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1_GMDSI_____advanced\01_Tutorials___AGAIN___\"/>
    </mc:Choice>
  </mc:AlternateContent>
  <xr:revisionPtr revIDLastSave="0" documentId="13_ncr:1_{D1C4E342-C56A-4E5E-B126-49FA58C787DD}" xr6:coauthVersionLast="47" xr6:coauthVersionMax="47" xr10:uidLastSave="{00000000-0000-0000-0000-000000000000}"/>
  <bookViews>
    <workbookView xWindow="-120" yWindow="-120" windowWidth="29040" windowHeight="16440" tabRatio="936" firstSheet="1" activeTab="7" xr2:uid="{3CD3C074-3D87-4E0B-B26C-2B8A8F50DB3D}"/>
  </bookViews>
  <sheets>
    <sheet name="herebedragons.py" sheetId="21" state="hidden" r:id="rId1"/>
    <sheet name="Plus" sheetId="3" r:id="rId2"/>
    <sheet name="MISC" sheetId="8" r:id="rId3"/>
    <sheet name="Misc_2" sheetId="9" r:id="rId4"/>
    <sheet name="RCH1.2.3" sheetId="17" state="hidden" r:id="rId5"/>
    <sheet name="Stress_period_S" sheetId="19" state="hidden" r:id="rId6"/>
    <sheet name="heads.csv" sheetId="20" r:id="rId7"/>
    <sheet name="sfr.csv" sheetId="22" r:id="rId8"/>
    <sheet name="Sheet1" sheetId="23" r:id="rId9"/>
  </sheets>
  <calcPr calcId="191029"/>
</workbook>
</file>

<file path=xl/calcChain.xml><?xml version="1.0" encoding="utf-8"?>
<calcChain xmlns="http://schemas.openxmlformats.org/spreadsheetml/2006/main">
  <c r="BF6" i="22" l="1"/>
  <c r="BF7" i="22"/>
  <c r="BF8" i="22"/>
  <c r="BF9" i="22"/>
  <c r="BF10" i="22"/>
  <c r="BF11" i="22"/>
  <c r="BF12" i="22"/>
  <c r="BF13" i="22"/>
  <c r="BF14" i="22"/>
  <c r="BF15" i="22"/>
  <c r="BF16" i="22"/>
  <c r="BF17" i="22"/>
  <c r="BF18" i="22"/>
  <c r="BF19" i="22"/>
  <c r="BF20" i="22"/>
  <c r="BF21" i="22"/>
  <c r="BF22" i="22"/>
  <c r="BF23" i="22"/>
  <c r="BF24" i="22"/>
  <c r="BF25" i="22"/>
  <c r="BF26" i="22"/>
  <c r="BF27" i="22"/>
  <c r="BF28" i="22"/>
  <c r="BF5" i="22"/>
  <c r="M4" i="23"/>
  <c r="N4" i="23" s="1"/>
  <c r="O4" i="23" s="1"/>
  <c r="P4" i="23" s="1"/>
  <c r="Q4" i="23" s="1"/>
  <c r="R4" i="23" s="1"/>
  <c r="S4" i="23" s="1"/>
  <c r="T4" i="23" s="1"/>
  <c r="U4" i="23" s="1"/>
  <c r="V4" i="23" s="1"/>
  <c r="W4" i="23" s="1"/>
  <c r="L4" i="23"/>
  <c r="H6" i="23"/>
  <c r="G6" i="23"/>
  <c r="H5" i="23"/>
  <c r="G5" i="23"/>
  <c r="BA28" i="22"/>
  <c r="BA27" i="22"/>
  <c r="BA26" i="22"/>
  <c r="BA25" i="22"/>
  <c r="BA24" i="22"/>
  <c r="BA23" i="22"/>
  <c r="BA22" i="22"/>
  <c r="BA21" i="22"/>
  <c r="BA20" i="22"/>
  <c r="BA19" i="22"/>
  <c r="BA18" i="22"/>
  <c r="BA17" i="22"/>
  <c r="BA16" i="22"/>
  <c r="BA15" i="22"/>
  <c r="BA14" i="22"/>
  <c r="BA13" i="22"/>
  <c r="BA12" i="22"/>
  <c r="BA11" i="22"/>
  <c r="BA10" i="22"/>
  <c r="BA9" i="22"/>
  <c r="BA8" i="22"/>
  <c r="BA7" i="22"/>
  <c r="BA6" i="22"/>
  <c r="BA5" i="22"/>
  <c r="BA4" i="22"/>
  <c r="BB3" i="22"/>
  <c r="BC2" i="22"/>
  <c r="BD2" i="22"/>
  <c r="BE2" i="22"/>
  <c r="BE28" i="22"/>
  <c r="BD28" i="22"/>
  <c r="BC28" i="22"/>
  <c r="BB28" i="22"/>
  <c r="BE27" i="22"/>
  <c r="BD27" i="22"/>
  <c r="BC27" i="22"/>
  <c r="BB27" i="22"/>
  <c r="BE26" i="22"/>
  <c r="BD26" i="22"/>
  <c r="BC26" i="22"/>
  <c r="BB26" i="22"/>
  <c r="BE25" i="22"/>
  <c r="BD25" i="22"/>
  <c r="BC25" i="22"/>
  <c r="BB25" i="22"/>
  <c r="BE24" i="22"/>
  <c r="BD24" i="22"/>
  <c r="BC24" i="22"/>
  <c r="BB24" i="22"/>
  <c r="BE23" i="22"/>
  <c r="BD23" i="22"/>
  <c r="BC23" i="22"/>
  <c r="BB23" i="22"/>
  <c r="BE22" i="22"/>
  <c r="BD22" i="22"/>
  <c r="BC22" i="22"/>
  <c r="BB22" i="22"/>
  <c r="BE21" i="22"/>
  <c r="BD21" i="22"/>
  <c r="BC21" i="22"/>
  <c r="BB21" i="22"/>
  <c r="BE20" i="22"/>
  <c r="BD20" i="22"/>
  <c r="BC20" i="22"/>
  <c r="BB20" i="22"/>
  <c r="BE19" i="22"/>
  <c r="BD19" i="22"/>
  <c r="BC19" i="22"/>
  <c r="BB19" i="22"/>
  <c r="BE18" i="22"/>
  <c r="BD18" i="22"/>
  <c r="BC18" i="22"/>
  <c r="BB18" i="22"/>
  <c r="BE17" i="22"/>
  <c r="BD17" i="22"/>
  <c r="BC17" i="22"/>
  <c r="BB17" i="22"/>
  <c r="BE16" i="22"/>
  <c r="BD16" i="22"/>
  <c r="BC16" i="22"/>
  <c r="BB16" i="22"/>
  <c r="BE15" i="22"/>
  <c r="BD15" i="22"/>
  <c r="BC15" i="22"/>
  <c r="BB15" i="22"/>
  <c r="BE14" i="22"/>
  <c r="BD14" i="22"/>
  <c r="BC14" i="22"/>
  <c r="BB14" i="22"/>
  <c r="BE13" i="22"/>
  <c r="BD13" i="22"/>
  <c r="BC13" i="22"/>
  <c r="BB13" i="22"/>
  <c r="BE12" i="22"/>
  <c r="BD12" i="22"/>
  <c r="BC12" i="22"/>
  <c r="BB12" i="22"/>
  <c r="BE11" i="22"/>
  <c r="BD11" i="22"/>
  <c r="BC11" i="22"/>
  <c r="BB11" i="22"/>
  <c r="BE10" i="22"/>
  <c r="BD10" i="22"/>
  <c r="BC10" i="22"/>
  <c r="BB10" i="22"/>
  <c r="BE9" i="22"/>
  <c r="BD9" i="22"/>
  <c r="BC9" i="22"/>
  <c r="BB9" i="22"/>
  <c r="BE8" i="22"/>
  <c r="BD8" i="22"/>
  <c r="BC8" i="22"/>
  <c r="BB8" i="22"/>
  <c r="BE7" i="22"/>
  <c r="BD7" i="22"/>
  <c r="BC7" i="22"/>
  <c r="BB7" i="22"/>
  <c r="BE6" i="22"/>
  <c r="BD6" i="22"/>
  <c r="BC6" i="22"/>
  <c r="BB6" i="22"/>
  <c r="BE5" i="22"/>
  <c r="BD5" i="22"/>
  <c r="BC5" i="22"/>
  <c r="BB5" i="22"/>
  <c r="BE4" i="22"/>
  <c r="BD4" i="22"/>
  <c r="BC4" i="22"/>
  <c r="BB4" i="22"/>
  <c r="Z3" i="22"/>
  <c r="AY3" i="22"/>
  <c r="AW5" i="22"/>
  <c r="AW6" i="22" s="1"/>
  <c r="AW7" i="22" s="1"/>
  <c r="AW8" i="22" s="1"/>
  <c r="AW9" i="22" s="1"/>
  <c r="AW10" i="22" s="1"/>
  <c r="AW11" i="22" s="1"/>
  <c r="AW12" i="22" s="1"/>
  <c r="AW13" i="22" s="1"/>
  <c r="AQ4" i="22"/>
  <c r="X3" i="22"/>
  <c r="V1" i="22"/>
  <c r="AC1" i="22"/>
  <c r="AA1" i="22"/>
  <c r="D2" i="22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E114" i="3"/>
  <c r="P112" i="3"/>
  <c r="K111" i="3"/>
  <c r="Q105" i="3"/>
  <c r="K103" i="3"/>
  <c r="B99" i="3"/>
  <c r="I93" i="3"/>
  <c r="P92" i="3"/>
  <c r="J92" i="3"/>
  <c r="D1" i="22"/>
  <c r="AV5" i="22"/>
  <c r="AV6" i="22" s="1"/>
  <c r="AV7" i="22" s="1"/>
  <c r="AV8" i="22" s="1"/>
  <c r="AV9" i="22" s="1"/>
  <c r="AV10" i="22" s="1"/>
  <c r="AV11" i="22" s="1"/>
  <c r="AV12" i="22" s="1"/>
  <c r="AV13" i="22" s="1"/>
  <c r="AV17" i="22"/>
  <c r="AT5" i="22"/>
  <c r="AU3" i="22"/>
  <c r="AI3" i="22"/>
  <c r="AI1665" i="22" s="1"/>
  <c r="L735" i="22"/>
  <c r="J734" i="22"/>
  <c r="K732" i="22"/>
  <c r="AA3" i="22" l="1"/>
  <c r="AV14" i="22"/>
  <c r="AV15" i="22" s="1"/>
  <c r="AW14" i="22"/>
  <c r="AW15" i="22" s="1"/>
  <c r="AW16" i="22" s="1"/>
  <c r="AW17" i="22" s="1"/>
  <c r="AW18" i="22" s="1"/>
  <c r="AW19" i="22" s="1"/>
  <c r="AW20" i="22" s="1"/>
  <c r="AW21" i="22" s="1"/>
  <c r="AW22" i="22" s="1"/>
  <c r="AW23" i="22" s="1"/>
  <c r="AW24" i="22" s="1"/>
  <c r="AW25" i="22" s="1"/>
  <c r="AW26" i="22" s="1"/>
  <c r="AW27" i="22" s="1"/>
  <c r="AV18" i="22"/>
  <c r="AV19" i="22" s="1"/>
  <c r="AV20" i="22" s="1"/>
  <c r="AV21" i="22" s="1"/>
  <c r="AV22" i="22" s="1"/>
  <c r="AV23" i="22" s="1"/>
  <c r="AV24" i="22" s="1"/>
  <c r="AI28" i="22"/>
  <c r="AI3589" i="22"/>
  <c r="AI2784" i="22"/>
  <c r="AI3559" i="22"/>
  <c r="AI3493" i="22"/>
  <c r="AI3453" i="22"/>
  <c r="AI3641" i="22"/>
  <c r="AI3620" i="22"/>
  <c r="AI3648" i="22"/>
  <c r="AI3642" i="22"/>
  <c r="AI3657" i="22"/>
  <c r="AI3588" i="22"/>
  <c r="AI2603" i="22"/>
  <c r="AI3587" i="22"/>
  <c r="AI2075" i="22"/>
  <c r="AI3561" i="22"/>
  <c r="AI3528" i="22"/>
  <c r="AI3637" i="22"/>
  <c r="AI3379" i="22"/>
  <c r="AI3274" i="22"/>
  <c r="AI3619" i="22"/>
  <c r="AI3122" i="22"/>
  <c r="AI3618" i="22"/>
  <c r="AI2958" i="22"/>
  <c r="G116" i="3"/>
  <c r="K124" i="3"/>
  <c r="P119" i="3"/>
  <c r="H123" i="3"/>
  <c r="AI3560" i="22"/>
  <c r="AJ3561" i="22" s="1"/>
  <c r="AI3527" i="22"/>
  <c r="AI3492" i="22"/>
  <c r="AJ3493" i="22" s="1"/>
  <c r="AI3437" i="22"/>
  <c r="AI3377" i="22"/>
  <c r="AI3273" i="22"/>
  <c r="AI3121" i="22"/>
  <c r="AI2957" i="22"/>
  <c r="AJ2958" i="22" s="1"/>
  <c r="AI2783" i="22"/>
  <c r="AJ2784" i="22" s="1"/>
  <c r="AI2530" i="22"/>
  <c r="AI1892" i="22"/>
  <c r="AI3526" i="22"/>
  <c r="AI3491" i="22"/>
  <c r="AI3432" i="22"/>
  <c r="AI3355" i="22"/>
  <c r="AI3237" i="22"/>
  <c r="AI3082" i="22"/>
  <c r="AI2913" i="22"/>
  <c r="AI2741" i="22"/>
  <c r="AI2507" i="22"/>
  <c r="AI1844" i="22"/>
  <c r="AI3609" i="22"/>
  <c r="AI3586" i="22"/>
  <c r="AJ3587" i="22" s="1"/>
  <c r="AI3558" i="22"/>
  <c r="AJ3559" i="22" s="1"/>
  <c r="AI3525" i="22"/>
  <c r="AI3479" i="22"/>
  <c r="AI3431" i="22"/>
  <c r="AJ3432" i="22" s="1"/>
  <c r="AI3353" i="22"/>
  <c r="AI3228" i="22"/>
  <c r="AI3072" i="22"/>
  <c r="AI2902" i="22"/>
  <c r="AI2730" i="22"/>
  <c r="AI2504" i="22"/>
  <c r="AI1830" i="22"/>
  <c r="AI3636" i="22"/>
  <c r="AI3608" i="22"/>
  <c r="AJ3609" i="22" s="1"/>
  <c r="AI3585" i="22"/>
  <c r="AI3557" i="22"/>
  <c r="AI3524" i="22"/>
  <c r="AJ3525" i="22" s="1"/>
  <c r="AI3478" i="22"/>
  <c r="AI3430" i="22"/>
  <c r="AI3348" i="22"/>
  <c r="AI3226" i="22"/>
  <c r="AI3070" i="22"/>
  <c r="AI2900" i="22"/>
  <c r="AI2726" i="22"/>
  <c r="AI2399" i="22"/>
  <c r="AI1466" i="22"/>
  <c r="AI3658" i="22"/>
  <c r="AI3635" i="22"/>
  <c r="AI3607" i="22"/>
  <c r="AI3576" i="22"/>
  <c r="AI3552" i="22"/>
  <c r="AI3513" i="22"/>
  <c r="AI3477" i="22"/>
  <c r="AI3429" i="22"/>
  <c r="AI3346" i="22"/>
  <c r="AI3225" i="22"/>
  <c r="AI3069" i="22"/>
  <c r="AI2899" i="22"/>
  <c r="AI2725" i="22"/>
  <c r="AI2374" i="22"/>
  <c r="AI1295" i="22"/>
  <c r="AI3634" i="22"/>
  <c r="AI3606" i="22"/>
  <c r="AI3575" i="22"/>
  <c r="AI3546" i="22"/>
  <c r="AI3512" i="22"/>
  <c r="AI3475" i="22"/>
  <c r="AI3413" i="22"/>
  <c r="AI3322" i="22"/>
  <c r="AI3187" i="22"/>
  <c r="AI3029" i="22"/>
  <c r="AI2855" i="22"/>
  <c r="AI2683" i="22"/>
  <c r="AI2364" i="22"/>
  <c r="AI1230" i="22"/>
  <c r="AI3656" i="22"/>
  <c r="AI3633" i="22"/>
  <c r="AI3605" i="22"/>
  <c r="AI3574" i="22"/>
  <c r="AI3545" i="22"/>
  <c r="AI3511" i="22"/>
  <c r="AI3474" i="22"/>
  <c r="AI3408" i="22"/>
  <c r="AI3321" i="22"/>
  <c r="AI3177" i="22"/>
  <c r="AI3018" i="22"/>
  <c r="AI2844" i="22"/>
  <c r="AI2672" i="22"/>
  <c r="AI2255" i="22"/>
  <c r="AI3655" i="22"/>
  <c r="AI3624" i="22"/>
  <c r="AI3601" i="22"/>
  <c r="AI3573" i="22"/>
  <c r="AI3541" i="22"/>
  <c r="AI3510" i="22"/>
  <c r="AI3461" i="22"/>
  <c r="AI3406" i="22"/>
  <c r="AI3319" i="22"/>
  <c r="AI3175" i="22"/>
  <c r="AI3014" i="22"/>
  <c r="AI2842" i="22"/>
  <c r="AI2670" i="22"/>
  <c r="AI2230" i="22"/>
  <c r="AI3654" i="22"/>
  <c r="AI3623" i="22"/>
  <c r="AI3600" i="22"/>
  <c r="AJ3601" i="22" s="1"/>
  <c r="AI3572" i="22"/>
  <c r="AI3540" i="22"/>
  <c r="AI3509" i="22"/>
  <c r="AI3456" i="22"/>
  <c r="AI3405" i="22"/>
  <c r="AI3317" i="22"/>
  <c r="AI3174" i="22"/>
  <c r="AI3013" i="22"/>
  <c r="AI2841" i="22"/>
  <c r="AI2669" i="22"/>
  <c r="AI2220" i="22"/>
  <c r="AI3653" i="22"/>
  <c r="AJ3654" i="22" s="1"/>
  <c r="AI3622" i="22"/>
  <c r="AI3594" i="22"/>
  <c r="AI3571" i="22"/>
  <c r="AJ3572" i="22" s="1"/>
  <c r="AI3539" i="22"/>
  <c r="AI3498" i="22"/>
  <c r="AI3455" i="22"/>
  <c r="AI3382" i="22"/>
  <c r="AI3285" i="22"/>
  <c r="AI3134" i="22"/>
  <c r="AI2971" i="22"/>
  <c r="AI2797" i="22"/>
  <c r="AI2621" i="22"/>
  <c r="AI2111" i="22"/>
  <c r="AI3649" i="22"/>
  <c r="AI3621" i="22"/>
  <c r="AJ3622" i="22" s="1"/>
  <c r="AI3593" i="22"/>
  <c r="AI3570" i="22"/>
  <c r="AI3537" i="22"/>
  <c r="AI3497" i="22"/>
  <c r="AI3454" i="22"/>
  <c r="AI3381" i="22"/>
  <c r="AI3276" i="22"/>
  <c r="AI3125" i="22"/>
  <c r="AI2960" i="22"/>
  <c r="AI2786" i="22"/>
  <c r="AI2605" i="22"/>
  <c r="AI2086" i="22"/>
  <c r="AI2602" i="22"/>
  <c r="AJ2603" i="22" s="1"/>
  <c r="AI2497" i="22"/>
  <c r="AI2363" i="22"/>
  <c r="AI2219" i="22"/>
  <c r="AI2074" i="22"/>
  <c r="AJ2075" i="22" s="1"/>
  <c r="AI1829" i="22"/>
  <c r="AJ1830" i="22" s="1"/>
  <c r="AI1229" i="22"/>
  <c r="AI3403" i="22"/>
  <c r="AI3372" i="22"/>
  <c r="AI3345" i="22"/>
  <c r="AJ3346" i="22" s="1"/>
  <c r="AI3312" i="22"/>
  <c r="AI3264" i="22"/>
  <c r="AI3216" i="22"/>
  <c r="AI3164" i="22"/>
  <c r="AI3112" i="22"/>
  <c r="AI3059" i="22"/>
  <c r="AI3002" i="22"/>
  <c r="AI2946" i="22"/>
  <c r="AI2888" i="22"/>
  <c r="AI2830" i="22"/>
  <c r="AI2772" i="22"/>
  <c r="AI2714" i="22"/>
  <c r="AI2658" i="22"/>
  <c r="AI2581" i="22"/>
  <c r="AI2480" i="22"/>
  <c r="AI2338" i="22"/>
  <c r="AI2194" i="22"/>
  <c r="AI2036" i="22"/>
  <c r="AI1774" i="22"/>
  <c r="AI951" i="22"/>
  <c r="AI3553" i="22"/>
  <c r="AI3538" i="22"/>
  <c r="AI3523" i="22"/>
  <c r="AI3505" i="22"/>
  <c r="AI3490" i="22"/>
  <c r="AJ3491" i="22" s="1"/>
  <c r="AI3473" i="22"/>
  <c r="AJ3474" i="22" s="1"/>
  <c r="AI3451" i="22"/>
  <c r="AI3427" i="22"/>
  <c r="AI3401" i="22"/>
  <c r="AI3370" i="22"/>
  <c r="AI3343" i="22"/>
  <c r="AI3310" i="22"/>
  <c r="AI3262" i="22"/>
  <c r="AI3214" i="22"/>
  <c r="AI3162" i="22"/>
  <c r="AI3109" i="22"/>
  <c r="AI3057" i="22"/>
  <c r="AI3000" i="22"/>
  <c r="AI2942" i="22"/>
  <c r="AI2886" i="22"/>
  <c r="AI2828" i="22"/>
  <c r="AI2770" i="22"/>
  <c r="AI2712" i="22"/>
  <c r="AI2654" i="22"/>
  <c r="AI2579" i="22"/>
  <c r="AI2472" i="22"/>
  <c r="AI2328" i="22"/>
  <c r="AI2184" i="22"/>
  <c r="AI2022" i="22"/>
  <c r="AI1757" i="22"/>
  <c r="AI808" i="22"/>
  <c r="AI3522" i="22"/>
  <c r="AI3504" i="22"/>
  <c r="AI3489" i="22"/>
  <c r="AI3468" i="22"/>
  <c r="AI3449" i="22"/>
  <c r="AI3425" i="22"/>
  <c r="AI3396" i="22"/>
  <c r="AI3369" i="22"/>
  <c r="AI3341" i="22"/>
  <c r="AI3309" i="22"/>
  <c r="AI3261" i="22"/>
  <c r="AI3213" i="22"/>
  <c r="AI3161" i="22"/>
  <c r="AI3108" i="22"/>
  <c r="AI3056" i="22"/>
  <c r="AI2999" i="22"/>
  <c r="AI2941" i="22"/>
  <c r="AI2885" i="22"/>
  <c r="AI2827" i="22"/>
  <c r="AI2769" i="22"/>
  <c r="AI2711" i="22"/>
  <c r="AI2653" i="22"/>
  <c r="AI2578" i="22"/>
  <c r="AI2471" i="22"/>
  <c r="AI2327" i="22"/>
  <c r="AI2183" i="22"/>
  <c r="AI2021" i="22"/>
  <c r="AI1752" i="22"/>
  <c r="AI807" i="22"/>
  <c r="AI3647" i="22"/>
  <c r="AI3617" i="22"/>
  <c r="AI3599" i="22"/>
  <c r="AJ3600" i="22" s="1"/>
  <c r="AI3584" i="22"/>
  <c r="AJ3585" i="22" s="1"/>
  <c r="AI3569" i="22"/>
  <c r="AI3551" i="22"/>
  <c r="AI3536" i="22"/>
  <c r="AI3521" i="22"/>
  <c r="AJ3522" i="22" s="1"/>
  <c r="AI3503" i="22"/>
  <c r="AJ3504" i="22" s="1"/>
  <c r="AI3488" i="22"/>
  <c r="AJ3489" i="22" s="1"/>
  <c r="AI3467" i="22"/>
  <c r="AJ3468" i="22" s="1"/>
  <c r="AI3444" i="22"/>
  <c r="AI3420" i="22"/>
  <c r="AI3394" i="22"/>
  <c r="AI3367" i="22"/>
  <c r="AI3336" i="22"/>
  <c r="AI3300" i="22"/>
  <c r="AI3252" i="22"/>
  <c r="AI3203" i="22"/>
  <c r="AI3151" i="22"/>
  <c r="AI3098" i="22"/>
  <c r="AI3046" i="22"/>
  <c r="AI2988" i="22"/>
  <c r="AI2930" i="22"/>
  <c r="AI2874" i="22"/>
  <c r="AI2816" i="22"/>
  <c r="AI2758" i="22"/>
  <c r="AI2700" i="22"/>
  <c r="AI2641" i="22"/>
  <c r="AI2557" i="22"/>
  <c r="AI2446" i="22"/>
  <c r="AI2302" i="22"/>
  <c r="AI2158" i="22"/>
  <c r="AI1973" i="22"/>
  <c r="AI1690" i="22"/>
  <c r="AI3646" i="22"/>
  <c r="AI3613" i="22"/>
  <c r="AI3598" i="22"/>
  <c r="AI3583" i="22"/>
  <c r="AI3565" i="22"/>
  <c r="AI3550" i="22"/>
  <c r="AI3535" i="22"/>
  <c r="AI3517" i="22"/>
  <c r="AI3502" i="22"/>
  <c r="AI3487" i="22"/>
  <c r="AI3466" i="22"/>
  <c r="AI3443" i="22"/>
  <c r="AI3419" i="22"/>
  <c r="AI3393" i="22"/>
  <c r="AI3365" i="22"/>
  <c r="AI3334" i="22"/>
  <c r="AI3298" i="22"/>
  <c r="AI3250" i="22"/>
  <c r="AI3201" i="22"/>
  <c r="AI3149" i="22"/>
  <c r="AI3096" i="22"/>
  <c r="AI3044" i="22"/>
  <c r="AI2986" i="22"/>
  <c r="AI2928" i="22"/>
  <c r="AI2870" i="22"/>
  <c r="AI2814" i="22"/>
  <c r="AI2756" i="22"/>
  <c r="AI2698" i="22"/>
  <c r="AI2639" i="22"/>
  <c r="AI2555" i="22"/>
  <c r="AI2436" i="22"/>
  <c r="AI2292" i="22"/>
  <c r="AI2148" i="22"/>
  <c r="AI1956" i="22"/>
  <c r="AI5" i="22"/>
  <c r="AI17" i="22"/>
  <c r="AT17" i="22" s="1"/>
  <c r="AU16" i="22" s="1"/>
  <c r="AI29" i="22"/>
  <c r="AI41" i="22"/>
  <c r="AI53" i="22"/>
  <c r="AI65" i="22"/>
  <c r="AI77" i="22"/>
  <c r="AI89" i="22"/>
  <c r="AI101" i="22"/>
  <c r="AI113" i="22"/>
  <c r="AI125" i="22"/>
  <c r="AI137" i="22"/>
  <c r="AI149" i="22"/>
  <c r="AI161" i="22"/>
  <c r="AI173" i="22"/>
  <c r="AI185" i="22"/>
  <c r="AI197" i="22"/>
  <c r="AI209" i="22"/>
  <c r="AI221" i="22"/>
  <c r="AI233" i="22"/>
  <c r="AI245" i="22"/>
  <c r="AI257" i="22"/>
  <c r="AI269" i="22"/>
  <c r="AI281" i="22"/>
  <c r="AI293" i="22"/>
  <c r="AI305" i="22"/>
  <c r="AI317" i="22"/>
  <c r="AI329" i="22"/>
  <c r="AI341" i="22"/>
  <c r="AI353" i="22"/>
  <c r="AI365" i="22"/>
  <c r="AI377" i="22"/>
  <c r="AI389" i="22"/>
  <c r="AI401" i="22"/>
  <c r="AI413" i="22"/>
  <c r="AI425" i="22"/>
  <c r="AI437" i="22"/>
  <c r="AI449" i="22"/>
  <c r="AI461" i="22"/>
  <c r="AI473" i="22"/>
  <c r="AI485" i="22"/>
  <c r="AI497" i="22"/>
  <c r="AI509" i="22"/>
  <c r="AI521" i="22"/>
  <c r="AI533" i="22"/>
  <c r="AI545" i="22"/>
  <c r="AI557" i="22"/>
  <c r="AI569" i="22"/>
  <c r="AI581" i="22"/>
  <c r="AI593" i="22"/>
  <c r="AI6" i="22"/>
  <c r="AT7" i="22" s="1"/>
  <c r="AI18" i="22"/>
  <c r="AI30" i="22"/>
  <c r="AI42" i="22"/>
  <c r="AI54" i="22"/>
  <c r="AI66" i="22"/>
  <c r="AI78" i="22"/>
  <c r="AI90" i="22"/>
  <c r="AI102" i="22"/>
  <c r="AI114" i="22"/>
  <c r="AI126" i="22"/>
  <c r="AI138" i="22"/>
  <c r="AI150" i="22"/>
  <c r="AI162" i="22"/>
  <c r="AI174" i="22"/>
  <c r="AI186" i="22"/>
  <c r="AI198" i="22"/>
  <c r="AI210" i="22"/>
  <c r="AI222" i="22"/>
  <c r="AI234" i="22"/>
  <c r="AI246" i="22"/>
  <c r="AI258" i="22"/>
  <c r="AI270" i="22"/>
  <c r="AI282" i="22"/>
  <c r="AI294" i="22"/>
  <c r="AI306" i="22"/>
  <c r="AI318" i="22"/>
  <c r="AI330" i="22"/>
  <c r="AI342" i="22"/>
  <c r="AI354" i="22"/>
  <c r="AI366" i="22"/>
  <c r="AI378" i="22"/>
  <c r="AI390" i="22"/>
  <c r="AI402" i="22"/>
  <c r="AI414" i="22"/>
  <c r="AI426" i="22"/>
  <c r="AI438" i="22"/>
  <c r="AI450" i="22"/>
  <c r="AI462" i="22"/>
  <c r="AI474" i="22"/>
  <c r="AI486" i="22"/>
  <c r="AI498" i="22"/>
  <c r="AI510" i="22"/>
  <c r="AI522" i="22"/>
  <c r="AI534" i="22"/>
  <c r="AI546" i="22"/>
  <c r="AI558" i="22"/>
  <c r="AI570" i="22"/>
  <c r="AI582" i="22"/>
  <c r="AI594" i="22"/>
  <c r="AI606" i="22"/>
  <c r="AI618" i="22"/>
  <c r="AI630" i="22"/>
  <c r="AI642" i="22"/>
  <c r="AI654" i="22"/>
  <c r="AI666" i="22"/>
  <c r="AI678" i="22"/>
  <c r="AI690" i="22"/>
  <c r="AI702" i="22"/>
  <c r="AI714" i="22"/>
  <c r="AI726" i="22"/>
  <c r="AI738" i="22"/>
  <c r="AI750" i="22"/>
  <c r="AI762" i="22"/>
  <c r="AI774" i="22"/>
  <c r="AI786" i="22"/>
  <c r="AI798" i="22"/>
  <c r="AI810" i="22"/>
  <c r="AI822" i="22"/>
  <c r="AI834" i="22"/>
  <c r="AI846" i="22"/>
  <c r="AI858" i="22"/>
  <c r="AI870" i="22"/>
  <c r="AI882" i="22"/>
  <c r="AI894" i="22"/>
  <c r="AI906" i="22"/>
  <c r="AI7" i="22"/>
  <c r="AT8" i="22" s="1"/>
  <c r="AU7" i="22" s="1"/>
  <c r="AI19" i="22"/>
  <c r="AT19" i="22" s="1"/>
  <c r="AU18" i="22" s="1"/>
  <c r="AI31" i="22"/>
  <c r="AI43" i="22"/>
  <c r="AI55" i="22"/>
  <c r="AI8" i="22"/>
  <c r="AT9" i="22" s="1"/>
  <c r="AU8" i="22" s="1"/>
  <c r="AI20" i="22"/>
  <c r="AT20" i="22" s="1"/>
  <c r="AU19" i="22" s="1"/>
  <c r="AI32" i="22"/>
  <c r="AI44" i="22"/>
  <c r="AI56" i="22"/>
  <c r="AI68" i="22"/>
  <c r="AI80" i="22"/>
  <c r="AI92" i="22"/>
  <c r="AI104" i="22"/>
  <c r="AI116" i="22"/>
  <c r="AI128" i="22"/>
  <c r="AI140" i="22"/>
  <c r="AI152" i="22"/>
  <c r="AI164" i="22"/>
  <c r="AI176" i="22"/>
  <c r="AI188" i="22"/>
  <c r="AI200" i="22"/>
  <c r="AI212" i="22"/>
  <c r="AI224" i="22"/>
  <c r="AI236" i="22"/>
  <c r="AI248" i="22"/>
  <c r="AI260" i="22"/>
  <c r="AI272" i="22"/>
  <c r="AI284" i="22"/>
  <c r="AI296" i="22"/>
  <c r="AI308" i="22"/>
  <c r="AI320" i="22"/>
  <c r="AI332" i="22"/>
  <c r="AI344" i="22"/>
  <c r="AI356" i="22"/>
  <c r="AI368" i="22"/>
  <c r="AI380" i="22"/>
  <c r="AI392" i="22"/>
  <c r="AI404" i="22"/>
  <c r="AI416" i="22"/>
  <c r="AI428" i="22"/>
  <c r="AI440" i="22"/>
  <c r="AI452" i="22"/>
  <c r="AI464" i="22"/>
  <c r="AI476" i="22"/>
  <c r="AI488" i="22"/>
  <c r="AI500" i="22"/>
  <c r="AI512" i="22"/>
  <c r="AI524" i="22"/>
  <c r="AI536" i="22"/>
  <c r="AI548" i="22"/>
  <c r="AI560" i="22"/>
  <c r="AI572" i="22"/>
  <c r="AI584" i="22"/>
  <c r="AI596" i="22"/>
  <c r="AI608" i="22"/>
  <c r="AI620" i="22"/>
  <c r="AI632" i="22"/>
  <c r="AI644" i="22"/>
  <c r="AI656" i="22"/>
  <c r="AI668" i="22"/>
  <c r="AI680" i="22"/>
  <c r="AI692" i="22"/>
  <c r="AI704" i="22"/>
  <c r="AI716" i="22"/>
  <c r="AI728" i="22"/>
  <c r="AI740" i="22"/>
  <c r="AI752" i="22"/>
  <c r="AI764" i="22"/>
  <c r="AI776" i="22"/>
  <c r="AI9" i="22"/>
  <c r="AT10" i="22" s="1"/>
  <c r="AU9" i="22" s="1"/>
  <c r="AI21" i="22"/>
  <c r="AT21" i="22" s="1"/>
  <c r="AU20" i="22" s="1"/>
  <c r="AI33" i="22"/>
  <c r="AI45" i="22"/>
  <c r="AI57" i="22"/>
  <c r="AI69" i="22"/>
  <c r="AI81" i="22"/>
  <c r="AI93" i="22"/>
  <c r="AI105" i="22"/>
  <c r="AI117" i="22"/>
  <c r="AI129" i="22"/>
  <c r="AI141" i="22"/>
  <c r="AI153" i="22"/>
  <c r="AI165" i="22"/>
  <c r="AI177" i="22"/>
  <c r="AI189" i="22"/>
  <c r="AI201" i="22"/>
  <c r="AI213" i="22"/>
  <c r="AI225" i="22"/>
  <c r="AI237" i="22"/>
  <c r="AI249" i="22"/>
  <c r="AI261" i="22"/>
  <c r="AI273" i="22"/>
  <c r="AI285" i="22"/>
  <c r="AI297" i="22"/>
  <c r="AI309" i="22"/>
  <c r="AI321" i="22"/>
  <c r="AI333" i="22"/>
  <c r="AI345" i="22"/>
  <c r="AI357" i="22"/>
  <c r="AI369" i="22"/>
  <c r="AI381" i="22"/>
  <c r="AI393" i="22"/>
  <c r="AI405" i="22"/>
  <c r="AI417" i="22"/>
  <c r="AI429" i="22"/>
  <c r="AI441" i="22"/>
  <c r="AI10" i="22"/>
  <c r="AT11" i="22" s="1"/>
  <c r="AU10" i="22" s="1"/>
  <c r="AI22" i="22"/>
  <c r="AT22" i="22" s="1"/>
  <c r="AU21" i="22" s="1"/>
  <c r="AI34" i="22"/>
  <c r="AI46" i="22"/>
  <c r="AI58" i="22"/>
  <c r="AI70" i="22"/>
  <c r="AI82" i="22"/>
  <c r="AI94" i="22"/>
  <c r="AI106" i="22"/>
  <c r="AI118" i="22"/>
  <c r="AI130" i="22"/>
  <c r="AI142" i="22"/>
  <c r="AI154" i="22"/>
  <c r="AI166" i="22"/>
  <c r="AI178" i="22"/>
  <c r="AI190" i="22"/>
  <c r="AI202" i="22"/>
  <c r="AI214" i="22"/>
  <c r="AI226" i="22"/>
  <c r="AI238" i="22"/>
  <c r="AI250" i="22"/>
  <c r="AI262" i="22"/>
  <c r="AI274" i="22"/>
  <c r="AI286" i="22"/>
  <c r="AI298" i="22"/>
  <c r="AI310" i="22"/>
  <c r="AI322" i="22"/>
  <c r="AI334" i="22"/>
  <c r="AI346" i="22"/>
  <c r="AI358" i="22"/>
  <c r="AI370" i="22"/>
  <c r="AI382" i="22"/>
  <c r="AI394" i="22"/>
  <c r="AI406" i="22"/>
  <c r="AI418" i="22"/>
  <c r="AI430" i="22"/>
  <c r="AI442" i="22"/>
  <c r="AI454" i="22"/>
  <c r="AI466" i="22"/>
  <c r="AI478" i="22"/>
  <c r="AI490" i="22"/>
  <c r="AI502" i="22"/>
  <c r="AI514" i="22"/>
  <c r="AI526" i="22"/>
  <c r="AI538" i="22"/>
  <c r="AI550" i="22"/>
  <c r="AI562" i="22"/>
  <c r="AI574" i="22"/>
  <c r="AI586" i="22"/>
  <c r="AI598" i="22"/>
  <c r="AI610" i="22"/>
  <c r="AI622" i="22"/>
  <c r="AI634" i="22"/>
  <c r="AI646" i="22"/>
  <c r="AI658" i="22"/>
  <c r="AI670" i="22"/>
  <c r="AI682" i="22"/>
  <c r="AI694" i="22"/>
  <c r="AI706" i="22"/>
  <c r="AI718" i="22"/>
  <c r="AI730" i="22"/>
  <c r="AI742" i="22"/>
  <c r="AI754" i="22"/>
  <c r="AI766" i="22"/>
  <c r="AI778" i="22"/>
  <c r="AI790" i="22"/>
  <c r="AI802" i="22"/>
  <c r="AI814" i="22"/>
  <c r="AI826" i="22"/>
  <c r="AI11" i="22"/>
  <c r="AT12" i="22" s="1"/>
  <c r="AU11" i="22" s="1"/>
  <c r="AI23" i="22"/>
  <c r="AT23" i="22" s="1"/>
  <c r="AU22" i="22" s="1"/>
  <c r="AI35" i="22"/>
  <c r="AI47" i="22"/>
  <c r="AI59" i="22"/>
  <c r="AI71" i="22"/>
  <c r="AI83" i="22"/>
  <c r="AI95" i="22"/>
  <c r="AI107" i="22"/>
  <c r="AI119" i="22"/>
  <c r="AI131" i="22"/>
  <c r="AI143" i="22"/>
  <c r="AI155" i="22"/>
  <c r="AI167" i="22"/>
  <c r="AI179" i="22"/>
  <c r="AI191" i="22"/>
  <c r="AI203" i="22"/>
  <c r="AI215" i="22"/>
  <c r="AI227" i="22"/>
  <c r="AI239" i="22"/>
  <c r="AI251" i="22"/>
  <c r="AI263" i="22"/>
  <c r="AI275" i="22"/>
  <c r="AI287" i="22"/>
  <c r="AI299" i="22"/>
  <c r="AI311" i="22"/>
  <c r="AI323" i="22"/>
  <c r="AI335" i="22"/>
  <c r="AI347" i="22"/>
  <c r="AI359" i="22"/>
  <c r="AI371" i="22"/>
  <c r="AI383" i="22"/>
  <c r="AI395" i="22"/>
  <c r="AI407" i="22"/>
  <c r="AI419" i="22"/>
  <c r="AI431" i="22"/>
  <c r="AI443" i="22"/>
  <c r="AI455" i="22"/>
  <c r="AI467" i="22"/>
  <c r="AI479" i="22"/>
  <c r="AI491" i="22"/>
  <c r="AI503" i="22"/>
  <c r="AI515" i="22"/>
  <c r="AI527" i="22"/>
  <c r="AI539" i="22"/>
  <c r="AI551" i="22"/>
  <c r="AI563" i="22"/>
  <c r="AI575" i="22"/>
  <c r="AI587" i="22"/>
  <c r="AI599" i="22"/>
  <c r="AI611" i="22"/>
  <c r="AI623" i="22"/>
  <c r="AI635" i="22"/>
  <c r="AI647" i="22"/>
  <c r="AI659" i="22"/>
  <c r="AI671" i="22"/>
  <c r="AI683" i="22"/>
  <c r="AI695" i="22"/>
  <c r="AI707" i="22"/>
  <c r="AI719" i="22"/>
  <c r="AI731" i="22"/>
  <c r="AI743" i="22"/>
  <c r="AI755" i="22"/>
  <c r="AI767" i="22"/>
  <c r="AI779" i="22"/>
  <c r="AI12" i="22"/>
  <c r="AT13" i="22" s="1"/>
  <c r="AU12" i="22" s="1"/>
  <c r="AI24" i="22"/>
  <c r="AI36" i="22"/>
  <c r="AI48" i="22"/>
  <c r="AI60" i="22"/>
  <c r="AI72" i="22"/>
  <c r="AI84" i="22"/>
  <c r="AI96" i="22"/>
  <c r="AI108" i="22"/>
  <c r="AI120" i="22"/>
  <c r="AI132" i="22"/>
  <c r="AI144" i="22"/>
  <c r="AI156" i="22"/>
  <c r="AI168" i="22"/>
  <c r="AI180" i="22"/>
  <c r="AI192" i="22"/>
  <c r="AI204" i="22"/>
  <c r="AI216" i="22"/>
  <c r="AI228" i="22"/>
  <c r="AI240" i="22"/>
  <c r="AI252" i="22"/>
  <c r="AI264" i="22"/>
  <c r="AI276" i="22"/>
  <c r="AI288" i="22"/>
  <c r="AI300" i="22"/>
  <c r="AI312" i="22"/>
  <c r="AI324" i="22"/>
  <c r="AI336" i="22"/>
  <c r="AI348" i="22"/>
  <c r="AI360" i="22"/>
  <c r="AI372" i="22"/>
  <c r="AI384" i="22"/>
  <c r="AI396" i="22"/>
  <c r="AI408" i="22"/>
  <c r="AI420" i="22"/>
  <c r="AI432" i="22"/>
  <c r="AI444" i="22"/>
  <c r="AI456" i="22"/>
  <c r="AI468" i="22"/>
  <c r="AI480" i="22"/>
  <c r="AI492" i="22"/>
  <c r="AI504" i="22"/>
  <c r="AI516" i="22"/>
  <c r="AI528" i="22"/>
  <c r="AI540" i="22"/>
  <c r="AI552" i="22"/>
  <c r="AI564" i="22"/>
  <c r="AI576" i="22"/>
  <c r="AI588" i="22"/>
  <c r="AI600" i="22"/>
  <c r="AI612" i="22"/>
  <c r="AI624" i="22"/>
  <c r="AI636" i="22"/>
  <c r="AI648" i="22"/>
  <c r="AI660" i="22"/>
  <c r="AI672" i="22"/>
  <c r="AI684" i="22"/>
  <c r="AI696" i="22"/>
  <c r="AI708" i="22"/>
  <c r="AI720" i="22"/>
  <c r="AI732" i="22"/>
  <c r="AI744" i="22"/>
  <c r="AI756" i="22"/>
  <c r="AI768" i="22"/>
  <c r="AI780" i="22"/>
  <c r="AI792" i="22"/>
  <c r="AI804" i="22"/>
  <c r="AI816" i="22"/>
  <c r="AI828" i="22"/>
  <c r="AI840" i="22"/>
  <c r="AI852" i="22"/>
  <c r="AI864" i="22"/>
  <c r="AI876" i="22"/>
  <c r="AI888" i="22"/>
  <c r="AI900" i="22"/>
  <c r="AI912" i="22"/>
  <c r="AI924" i="22"/>
  <c r="AI936" i="22"/>
  <c r="AI948" i="22"/>
  <c r="AI13" i="22"/>
  <c r="AI25" i="22"/>
  <c r="AT26" i="22" s="1"/>
  <c r="AU25" i="22" s="1"/>
  <c r="AI37" i="22"/>
  <c r="AI49" i="22"/>
  <c r="AI61" i="22"/>
  <c r="AI73" i="22"/>
  <c r="AI85" i="22"/>
  <c r="AI97" i="22"/>
  <c r="AI109" i="22"/>
  <c r="AI121" i="22"/>
  <c r="AI133" i="22"/>
  <c r="AI145" i="22"/>
  <c r="AI157" i="22"/>
  <c r="AI169" i="22"/>
  <c r="AI181" i="22"/>
  <c r="AI193" i="22"/>
  <c r="AI205" i="22"/>
  <c r="AI217" i="22"/>
  <c r="AI229" i="22"/>
  <c r="AI241" i="22"/>
  <c r="AI253" i="22"/>
  <c r="AI265" i="22"/>
  <c r="AI277" i="22"/>
  <c r="AI289" i="22"/>
  <c r="AI301" i="22"/>
  <c r="AI313" i="22"/>
  <c r="AI325" i="22"/>
  <c r="AI337" i="22"/>
  <c r="AI349" i="22"/>
  <c r="AI361" i="22"/>
  <c r="AI373" i="22"/>
  <c r="AI385" i="22"/>
  <c r="AI397" i="22"/>
  <c r="AI409" i="22"/>
  <c r="AI421" i="22"/>
  <c r="AI433" i="22"/>
  <c r="AI445" i="22"/>
  <c r="AI457" i="22"/>
  <c r="AI469" i="22"/>
  <c r="AI481" i="22"/>
  <c r="AI493" i="22"/>
  <c r="AI505" i="22"/>
  <c r="AI517" i="22"/>
  <c r="AI529" i="22"/>
  <c r="AI541" i="22"/>
  <c r="AI553" i="22"/>
  <c r="AI565" i="22"/>
  <c r="AI577" i="22"/>
  <c r="AI589" i="22"/>
  <c r="AI601" i="22"/>
  <c r="AI613" i="22"/>
  <c r="AI625" i="22"/>
  <c r="AI637" i="22"/>
  <c r="AI649" i="22"/>
  <c r="AI661" i="22"/>
  <c r="AI673" i="22"/>
  <c r="AI685" i="22"/>
  <c r="AI697" i="22"/>
  <c r="AI709" i="22"/>
  <c r="AI721" i="22"/>
  <c r="AI733" i="22"/>
  <c r="AI15" i="22"/>
  <c r="AT15" i="22" s="1"/>
  <c r="AU14" i="22" s="1"/>
  <c r="AI27" i="22"/>
  <c r="AT28" i="22" s="1"/>
  <c r="AU27" i="22" s="1"/>
  <c r="AI39" i="22"/>
  <c r="AI51" i="22"/>
  <c r="AI63" i="22"/>
  <c r="AI75" i="22"/>
  <c r="AI87" i="22"/>
  <c r="AI99" i="22"/>
  <c r="AI111" i="22"/>
  <c r="AI123" i="22"/>
  <c r="AI135" i="22"/>
  <c r="AI147" i="22"/>
  <c r="AI159" i="22"/>
  <c r="AI171" i="22"/>
  <c r="AI183" i="22"/>
  <c r="AI195" i="22"/>
  <c r="AI207" i="22"/>
  <c r="AI219" i="22"/>
  <c r="AI231" i="22"/>
  <c r="AI243" i="22"/>
  <c r="AI255" i="22"/>
  <c r="AI267" i="22"/>
  <c r="AI279" i="22"/>
  <c r="AI291" i="22"/>
  <c r="AI303" i="22"/>
  <c r="AI315" i="22"/>
  <c r="AI327" i="22"/>
  <c r="AI339" i="22"/>
  <c r="AI351" i="22"/>
  <c r="AI363" i="22"/>
  <c r="AI375" i="22"/>
  <c r="AI387" i="22"/>
  <c r="AI399" i="22"/>
  <c r="AI411" i="22"/>
  <c r="AI423" i="22"/>
  <c r="AI435" i="22"/>
  <c r="AI447" i="22"/>
  <c r="AI459" i="22"/>
  <c r="AI471" i="22"/>
  <c r="AI483" i="22"/>
  <c r="AI495" i="22"/>
  <c r="AI507" i="22"/>
  <c r="AI519" i="22"/>
  <c r="AI531" i="22"/>
  <c r="AI543" i="22"/>
  <c r="AI555" i="22"/>
  <c r="AI567" i="22"/>
  <c r="AI579" i="22"/>
  <c r="AI591" i="22"/>
  <c r="AI603" i="22"/>
  <c r="AI615" i="22"/>
  <c r="AI627" i="22"/>
  <c r="AI639" i="22"/>
  <c r="AI651" i="22"/>
  <c r="AI663" i="22"/>
  <c r="AI675" i="22"/>
  <c r="AI687" i="22"/>
  <c r="AI699" i="22"/>
  <c r="AI711" i="22"/>
  <c r="AI723" i="22"/>
  <c r="AI64" i="22"/>
  <c r="AJ65" i="22" s="1"/>
  <c r="AI112" i="22"/>
  <c r="AI160" i="22"/>
  <c r="AI208" i="22"/>
  <c r="AJ209" i="22" s="1"/>
  <c r="AI256" i="22"/>
  <c r="AI304" i="22"/>
  <c r="AI352" i="22"/>
  <c r="AJ353" i="22" s="1"/>
  <c r="AI400" i="22"/>
  <c r="AI448" i="22"/>
  <c r="AI484" i="22"/>
  <c r="AJ485" i="22" s="1"/>
  <c r="AI520" i="22"/>
  <c r="AI556" i="22"/>
  <c r="AI592" i="22"/>
  <c r="AI621" i="22"/>
  <c r="AI652" i="22"/>
  <c r="AI679" i="22"/>
  <c r="AI710" i="22"/>
  <c r="AI736" i="22"/>
  <c r="AI758" i="22"/>
  <c r="AI777" i="22"/>
  <c r="AI795" i="22"/>
  <c r="AI811" i="22"/>
  <c r="AI827" i="22"/>
  <c r="AI842" i="22"/>
  <c r="AI67" i="22"/>
  <c r="AI115" i="22"/>
  <c r="AI163" i="22"/>
  <c r="AI211" i="22"/>
  <c r="AJ212" i="22" s="1"/>
  <c r="AI259" i="22"/>
  <c r="AI307" i="22"/>
  <c r="AI355" i="22"/>
  <c r="AJ356" i="22" s="1"/>
  <c r="AI403" i="22"/>
  <c r="AI451" i="22"/>
  <c r="AI487" i="22"/>
  <c r="AJ488" i="22" s="1"/>
  <c r="AI523" i="22"/>
  <c r="AJ524" i="22" s="1"/>
  <c r="AI559" i="22"/>
  <c r="AI595" i="22"/>
  <c r="AI626" i="22"/>
  <c r="AI653" i="22"/>
  <c r="AI681" i="22"/>
  <c r="AI712" i="22"/>
  <c r="AI737" i="22"/>
  <c r="AJ738" i="22" s="1"/>
  <c r="AI759" i="22"/>
  <c r="AI781" i="22"/>
  <c r="AI796" i="22"/>
  <c r="AI812" i="22"/>
  <c r="AI829" i="22"/>
  <c r="AI843" i="22"/>
  <c r="AI857" i="22"/>
  <c r="AI872" i="22"/>
  <c r="AI886" i="22"/>
  <c r="AI901" i="22"/>
  <c r="AI915" i="22"/>
  <c r="AI928" i="22"/>
  <c r="AI941" i="22"/>
  <c r="AI954" i="22"/>
  <c r="AI966" i="22"/>
  <c r="AI978" i="22"/>
  <c r="AI990" i="22"/>
  <c r="AI1002" i="22"/>
  <c r="AI1014" i="22"/>
  <c r="AI1026" i="22"/>
  <c r="AI1038" i="22"/>
  <c r="AI1050" i="22"/>
  <c r="AI1062" i="22"/>
  <c r="AI1074" i="22"/>
  <c r="AI1086" i="22"/>
  <c r="AI1098" i="22"/>
  <c r="AI1110" i="22"/>
  <c r="AI1122" i="22"/>
  <c r="AI1134" i="22"/>
  <c r="AI1146" i="22"/>
  <c r="AI1158" i="22"/>
  <c r="AI1170" i="22"/>
  <c r="AI74" i="22"/>
  <c r="AI122" i="22"/>
  <c r="AI170" i="22"/>
  <c r="AI218" i="22"/>
  <c r="AJ219" i="22" s="1"/>
  <c r="AI266" i="22"/>
  <c r="AI314" i="22"/>
  <c r="AI362" i="22"/>
  <c r="AI410" i="22"/>
  <c r="AJ411" i="22" s="1"/>
  <c r="AI453" i="22"/>
  <c r="AJ454" i="22" s="1"/>
  <c r="AI489" i="22"/>
  <c r="AI525" i="22"/>
  <c r="AI561" i="22"/>
  <c r="AJ562" i="22" s="1"/>
  <c r="AI597" i="22"/>
  <c r="AJ598" i="22" s="1"/>
  <c r="AI628" i="22"/>
  <c r="AI655" i="22"/>
  <c r="AJ656" i="22" s="1"/>
  <c r="AI686" i="22"/>
  <c r="AI713" i="22"/>
  <c r="AI739" i="22"/>
  <c r="AI760" i="22"/>
  <c r="AI782" i="22"/>
  <c r="AI797" i="22"/>
  <c r="AI813" i="22"/>
  <c r="AI830" i="22"/>
  <c r="AI844" i="22"/>
  <c r="AI859" i="22"/>
  <c r="AI873" i="22"/>
  <c r="AI887" i="22"/>
  <c r="AI902" i="22"/>
  <c r="AI916" i="22"/>
  <c r="AI929" i="22"/>
  <c r="AI942" i="22"/>
  <c r="AI955" i="22"/>
  <c r="AI967" i="22"/>
  <c r="AI979" i="22"/>
  <c r="AI991" i="22"/>
  <c r="AI1003" i="22"/>
  <c r="AI1015" i="22"/>
  <c r="AI1027" i="22"/>
  <c r="AI1039" i="22"/>
  <c r="AI1051" i="22"/>
  <c r="AI1063" i="22"/>
  <c r="AI1075" i="22"/>
  <c r="AI1087" i="22"/>
  <c r="AI1099" i="22"/>
  <c r="AI1111" i="22"/>
  <c r="AI1123" i="22"/>
  <c r="AI1135" i="22"/>
  <c r="AI1147" i="22"/>
  <c r="AI1159" i="22"/>
  <c r="AI1171" i="22"/>
  <c r="AI1183" i="22"/>
  <c r="AI1195" i="22"/>
  <c r="AI1207" i="22"/>
  <c r="AI1219" i="22"/>
  <c r="AI1231" i="22"/>
  <c r="AI1243" i="22"/>
  <c r="AI1255" i="22"/>
  <c r="AI1267" i="22"/>
  <c r="AI1279" i="22"/>
  <c r="AI1291" i="22"/>
  <c r="AI14" i="22"/>
  <c r="AT14" i="22" s="1"/>
  <c r="AU13" i="22" s="1"/>
  <c r="AI76" i="22"/>
  <c r="AJ77" i="22" s="1"/>
  <c r="AI124" i="22"/>
  <c r="AI172" i="22"/>
  <c r="AJ173" i="22" s="1"/>
  <c r="AI220" i="22"/>
  <c r="AJ221" i="22" s="1"/>
  <c r="AI268" i="22"/>
  <c r="AJ269" i="22" s="1"/>
  <c r="AI316" i="22"/>
  <c r="AJ317" i="22" s="1"/>
  <c r="AI364" i="22"/>
  <c r="AJ365" i="22" s="1"/>
  <c r="AI412" i="22"/>
  <c r="AI458" i="22"/>
  <c r="AI494" i="22"/>
  <c r="AI530" i="22"/>
  <c r="AI566" i="22"/>
  <c r="AI602" i="22"/>
  <c r="AI629" i="22"/>
  <c r="AJ630" i="22" s="1"/>
  <c r="AI657" i="22"/>
  <c r="AI688" i="22"/>
  <c r="AI715" i="22"/>
  <c r="AJ716" i="22" s="1"/>
  <c r="AI741" i="22"/>
  <c r="AJ742" i="22" s="1"/>
  <c r="AI761" i="22"/>
  <c r="AJ762" i="22" s="1"/>
  <c r="AI783" i="22"/>
  <c r="AI799" i="22"/>
  <c r="AI815" i="22"/>
  <c r="AJ816" i="22" s="1"/>
  <c r="AI831" i="22"/>
  <c r="AI845" i="22"/>
  <c r="AI860" i="22"/>
  <c r="AI874" i="22"/>
  <c r="AI889" i="22"/>
  <c r="AI903" i="22"/>
  <c r="AI917" i="22"/>
  <c r="AI930" i="22"/>
  <c r="AI943" i="22"/>
  <c r="AI956" i="22"/>
  <c r="AI968" i="22"/>
  <c r="AI980" i="22"/>
  <c r="AI992" i="22"/>
  <c r="AI1004" i="22"/>
  <c r="AI1016" i="22"/>
  <c r="AI1028" i="22"/>
  <c r="AI1040" i="22"/>
  <c r="AI1052" i="22"/>
  <c r="AI1064" i="22"/>
  <c r="AI1076" i="22"/>
  <c r="AI1088" i="22"/>
  <c r="AI1100" i="22"/>
  <c r="AI1112" i="22"/>
  <c r="AI1124" i="22"/>
  <c r="AI1136" i="22"/>
  <c r="AI1148" i="22"/>
  <c r="AI1160" i="22"/>
  <c r="AI1172" i="22"/>
  <c r="AI1184" i="22"/>
  <c r="AI1196" i="22"/>
  <c r="AI1208" i="22"/>
  <c r="AI1220" i="22"/>
  <c r="AI1232" i="22"/>
  <c r="AI1244" i="22"/>
  <c r="AI1256" i="22"/>
  <c r="AI1268" i="22"/>
  <c r="AI1280" i="22"/>
  <c r="AI1292" i="22"/>
  <c r="AI1304" i="22"/>
  <c r="AI1316" i="22"/>
  <c r="AI1328" i="22"/>
  <c r="AI1340" i="22"/>
  <c r="AI1352" i="22"/>
  <c r="AI1364" i="22"/>
  <c r="AI1376" i="22"/>
  <c r="AI1388" i="22"/>
  <c r="AI1400" i="22"/>
  <c r="AI1412" i="22"/>
  <c r="AI1424" i="22"/>
  <c r="AI1436" i="22"/>
  <c r="AI1448" i="22"/>
  <c r="AI16" i="22"/>
  <c r="AI79" i="22"/>
  <c r="AJ80" i="22" s="1"/>
  <c r="AI127" i="22"/>
  <c r="AJ128" i="22" s="1"/>
  <c r="AI175" i="22"/>
  <c r="AI223" i="22"/>
  <c r="AJ224" i="22" s="1"/>
  <c r="AI271" i="22"/>
  <c r="AI319" i="22"/>
  <c r="AJ320" i="22" s="1"/>
  <c r="AI367" i="22"/>
  <c r="AJ368" i="22" s="1"/>
  <c r="AI415" i="22"/>
  <c r="AI460" i="22"/>
  <c r="AJ461" i="22" s="1"/>
  <c r="AI496" i="22"/>
  <c r="AJ497" i="22" s="1"/>
  <c r="AI532" i="22"/>
  <c r="AI568" i="22"/>
  <c r="AI604" i="22"/>
  <c r="AI631" i="22"/>
  <c r="AJ632" i="22" s="1"/>
  <c r="AI662" i="22"/>
  <c r="AI689" i="22"/>
  <c r="AJ690" i="22" s="1"/>
  <c r="AI717" i="22"/>
  <c r="AJ718" i="22" s="1"/>
  <c r="AI745" i="22"/>
  <c r="AI763" i="22"/>
  <c r="AJ764" i="22" s="1"/>
  <c r="AI784" i="22"/>
  <c r="AI800" i="22"/>
  <c r="AI817" i="22"/>
  <c r="AI832" i="22"/>
  <c r="AI847" i="22"/>
  <c r="AI861" i="22"/>
  <c r="AI875" i="22"/>
  <c r="AI890" i="22"/>
  <c r="AI904" i="22"/>
  <c r="AI918" i="22"/>
  <c r="AI931" i="22"/>
  <c r="AI944" i="22"/>
  <c r="AI957" i="22"/>
  <c r="AI969" i="22"/>
  <c r="AI981" i="22"/>
  <c r="AI993" i="22"/>
  <c r="AI1005" i="22"/>
  <c r="AI1017" i="22"/>
  <c r="AI1029" i="22"/>
  <c r="AI1041" i="22"/>
  <c r="AI1053" i="22"/>
  <c r="AI1065" i="22"/>
  <c r="AI1077" i="22"/>
  <c r="AI1089" i="22"/>
  <c r="AI1101" i="22"/>
  <c r="AI1113" i="22"/>
  <c r="AI1125" i="22"/>
  <c r="AI1137" i="22"/>
  <c r="AI1149" i="22"/>
  <c r="AI26" i="22"/>
  <c r="AT27" i="22" s="1"/>
  <c r="AU26" i="22" s="1"/>
  <c r="AI86" i="22"/>
  <c r="AJ87" i="22" s="1"/>
  <c r="AI134" i="22"/>
  <c r="AI182" i="22"/>
  <c r="AJ183" i="22" s="1"/>
  <c r="AI230" i="22"/>
  <c r="AI278" i="22"/>
  <c r="AJ279" i="22" s="1"/>
  <c r="AI326" i="22"/>
  <c r="AJ327" i="22" s="1"/>
  <c r="AI374" i="22"/>
  <c r="AI422" i="22"/>
  <c r="AI463" i="22"/>
  <c r="AI499" i="22"/>
  <c r="AJ500" i="22" s="1"/>
  <c r="AI535" i="22"/>
  <c r="AJ536" i="22" s="1"/>
  <c r="AI571" i="22"/>
  <c r="AI605" i="22"/>
  <c r="AJ606" i="22" s="1"/>
  <c r="AI633" i="22"/>
  <c r="AI664" i="22"/>
  <c r="AI691" i="22"/>
  <c r="AI722" i="22"/>
  <c r="AJ723" i="22" s="1"/>
  <c r="AI746" i="22"/>
  <c r="AI765" i="22"/>
  <c r="AI785" i="22"/>
  <c r="AI801" i="22"/>
  <c r="AI818" i="22"/>
  <c r="AI833" i="22"/>
  <c r="AI848" i="22"/>
  <c r="AI862" i="22"/>
  <c r="AI877" i="22"/>
  <c r="AI891" i="22"/>
  <c r="AI905" i="22"/>
  <c r="AJ906" i="22" s="1"/>
  <c r="AI919" i="22"/>
  <c r="AI932" i="22"/>
  <c r="AI945" i="22"/>
  <c r="AI958" i="22"/>
  <c r="AI970" i="22"/>
  <c r="AI982" i="22"/>
  <c r="AI994" i="22"/>
  <c r="AI1006" i="22"/>
  <c r="AI1018" i="22"/>
  <c r="AI1030" i="22"/>
  <c r="AI1042" i="22"/>
  <c r="AI1054" i="22"/>
  <c r="AI1066" i="22"/>
  <c r="AI1078" i="22"/>
  <c r="AI1090" i="22"/>
  <c r="AI1102" i="22"/>
  <c r="AI1114" i="22"/>
  <c r="AI1126" i="22"/>
  <c r="AI1138" i="22"/>
  <c r="AI1150" i="22"/>
  <c r="AI1162" i="22"/>
  <c r="AI1174" i="22"/>
  <c r="AI1186" i="22"/>
  <c r="AI1198" i="22"/>
  <c r="AI1210" i="22"/>
  <c r="AI1222" i="22"/>
  <c r="AI1234" i="22"/>
  <c r="AI1246" i="22"/>
  <c r="AI1258" i="22"/>
  <c r="AI1270" i="22"/>
  <c r="AI1282" i="22"/>
  <c r="AI1294" i="22"/>
  <c r="AJ1295" i="22" s="1"/>
  <c r="AI1306" i="22"/>
  <c r="AI1318" i="22"/>
  <c r="AI1330" i="22"/>
  <c r="AI1342" i="22"/>
  <c r="AI1354" i="22"/>
  <c r="AI1366" i="22"/>
  <c r="AI1378" i="22"/>
  <c r="AI1390" i="22"/>
  <c r="AI1402" i="22"/>
  <c r="AI1414" i="22"/>
  <c r="AI1426" i="22"/>
  <c r="AI1438" i="22"/>
  <c r="AI1450" i="22"/>
  <c r="AI1462" i="22"/>
  <c r="AI1474" i="22"/>
  <c r="AI1486" i="22"/>
  <c r="AI1498" i="22"/>
  <c r="AI1510" i="22"/>
  <c r="AI1522" i="22"/>
  <c r="AI1534" i="22"/>
  <c r="AI1546" i="22"/>
  <c r="AI1558" i="22"/>
  <c r="AI1570" i="22"/>
  <c r="AI88" i="22"/>
  <c r="AJ89" i="22" s="1"/>
  <c r="AI136" i="22"/>
  <c r="AI184" i="22"/>
  <c r="AJ185" i="22" s="1"/>
  <c r="AI232" i="22"/>
  <c r="AI280" i="22"/>
  <c r="AI328" i="22"/>
  <c r="AJ329" i="22" s="1"/>
  <c r="AI376" i="22"/>
  <c r="AI424" i="22"/>
  <c r="AI465" i="22"/>
  <c r="AI501" i="22"/>
  <c r="AI537" i="22"/>
  <c r="AI573" i="22"/>
  <c r="AJ574" i="22" s="1"/>
  <c r="AI607" i="22"/>
  <c r="AI638" i="22"/>
  <c r="AI665" i="22"/>
  <c r="AI693" i="22"/>
  <c r="AJ694" i="22" s="1"/>
  <c r="AI724" i="22"/>
  <c r="AI747" i="22"/>
  <c r="AI769" i="22"/>
  <c r="AI787" i="22"/>
  <c r="AI803" i="22"/>
  <c r="AI819" i="22"/>
  <c r="AI835" i="22"/>
  <c r="AI849" i="22"/>
  <c r="AI863" i="22"/>
  <c r="AJ864" i="22" s="1"/>
  <c r="AI878" i="22"/>
  <c r="AI892" i="22"/>
  <c r="AI907" i="22"/>
  <c r="AI920" i="22"/>
  <c r="AI933" i="22"/>
  <c r="AI946" i="22"/>
  <c r="AI959" i="22"/>
  <c r="AI971" i="22"/>
  <c r="AI983" i="22"/>
  <c r="AI995" i="22"/>
  <c r="AI1007" i="22"/>
  <c r="AI1019" i="22"/>
  <c r="AI1031" i="22"/>
  <c r="AI1043" i="22"/>
  <c r="AI1055" i="22"/>
  <c r="AI1067" i="22"/>
  <c r="AI1079" i="22"/>
  <c r="AI1091" i="22"/>
  <c r="AI1103" i="22"/>
  <c r="AI1115" i="22"/>
  <c r="AI1127" i="22"/>
  <c r="AI1139" i="22"/>
  <c r="AI1151" i="22"/>
  <c r="AI38" i="22"/>
  <c r="AJ39" i="22" s="1"/>
  <c r="AI91" i="22"/>
  <c r="AJ92" i="22" s="1"/>
  <c r="AI139" i="22"/>
  <c r="AJ140" i="22" s="1"/>
  <c r="AI187" i="22"/>
  <c r="AJ188" i="22" s="1"/>
  <c r="AI235" i="22"/>
  <c r="AJ236" i="22" s="1"/>
  <c r="AI283" i="22"/>
  <c r="AI331" i="22"/>
  <c r="AJ332" i="22" s="1"/>
  <c r="AI379" i="22"/>
  <c r="AJ380" i="22" s="1"/>
  <c r="AI427" i="22"/>
  <c r="AI470" i="22"/>
  <c r="AJ471" i="22" s="1"/>
  <c r="AI506" i="22"/>
  <c r="AI542" i="22"/>
  <c r="AI578" i="22"/>
  <c r="AI609" i="22"/>
  <c r="AI640" i="22"/>
  <c r="AI667" i="22"/>
  <c r="AJ668" i="22" s="1"/>
  <c r="AI698" i="22"/>
  <c r="AJ699" i="22" s="1"/>
  <c r="AI725" i="22"/>
  <c r="AJ726" i="22" s="1"/>
  <c r="AI748" i="22"/>
  <c r="AI40" i="22"/>
  <c r="AJ41" i="22" s="1"/>
  <c r="AI98" i="22"/>
  <c r="AI146" i="22"/>
  <c r="AJ147" i="22" s="1"/>
  <c r="AI194" i="22"/>
  <c r="AJ195" i="22" s="1"/>
  <c r="AI242" i="22"/>
  <c r="AI290" i="22"/>
  <c r="AI338" i="22"/>
  <c r="AJ339" i="22" s="1"/>
  <c r="AI386" i="22"/>
  <c r="AJ387" i="22" s="1"/>
  <c r="AI434" i="22"/>
  <c r="AI472" i="22"/>
  <c r="AJ473" i="22" s="1"/>
  <c r="AI508" i="22"/>
  <c r="AJ509" i="22" s="1"/>
  <c r="AI544" i="22"/>
  <c r="AI580" i="22"/>
  <c r="AI614" i="22"/>
  <c r="AJ615" i="22" s="1"/>
  <c r="AI641" i="22"/>
  <c r="AI669" i="22"/>
  <c r="AI700" i="22"/>
  <c r="AI727" i="22"/>
  <c r="AI749" i="22"/>
  <c r="AJ750" i="22" s="1"/>
  <c r="AI771" i="22"/>
  <c r="AI789" i="22"/>
  <c r="AI806" i="22"/>
  <c r="AJ807" i="22" s="1"/>
  <c r="AI821" i="22"/>
  <c r="AI837" i="22"/>
  <c r="AI851" i="22"/>
  <c r="AJ852" i="22" s="1"/>
  <c r="AI866" i="22"/>
  <c r="AI880" i="22"/>
  <c r="AI895" i="22"/>
  <c r="AI909" i="22"/>
  <c r="AI922" i="22"/>
  <c r="AI935" i="22"/>
  <c r="AI949" i="22"/>
  <c r="AI961" i="22"/>
  <c r="AI973" i="22"/>
  <c r="AI985" i="22"/>
  <c r="AI997" i="22"/>
  <c r="AI1009" i="22"/>
  <c r="AI1021" i="22"/>
  <c r="AI1033" i="22"/>
  <c r="AI1045" i="22"/>
  <c r="AI1057" i="22"/>
  <c r="AI1069" i="22"/>
  <c r="AI1081" i="22"/>
  <c r="AI1093" i="22"/>
  <c r="AI52" i="22"/>
  <c r="AJ53" i="22" s="1"/>
  <c r="AI103" i="22"/>
  <c r="AI151" i="22"/>
  <c r="AI158" i="22"/>
  <c r="AJ159" i="22" s="1"/>
  <c r="AI350" i="22"/>
  <c r="AI518" i="22"/>
  <c r="AI650" i="22"/>
  <c r="AI757" i="22"/>
  <c r="AI809" i="22"/>
  <c r="AI855" i="22"/>
  <c r="AI893" i="22"/>
  <c r="AJ894" i="22" s="1"/>
  <c r="AI925" i="22"/>
  <c r="AI953" i="22"/>
  <c r="AI986" i="22"/>
  <c r="AI1012" i="22"/>
  <c r="AI1044" i="22"/>
  <c r="AI1071" i="22"/>
  <c r="AI1097" i="22"/>
  <c r="AI1121" i="22"/>
  <c r="AI1145" i="22"/>
  <c r="AI1167" i="22"/>
  <c r="AI1185" i="22"/>
  <c r="AI1201" i="22"/>
  <c r="AI1216" i="22"/>
  <c r="AI1233" i="22"/>
  <c r="AJ1234" i="22" s="1"/>
  <c r="AI1249" i="22"/>
  <c r="AI1264" i="22"/>
  <c r="AI1281" i="22"/>
  <c r="AI1297" i="22"/>
  <c r="AI1311" i="22"/>
  <c r="AI1325" i="22"/>
  <c r="AI1339" i="22"/>
  <c r="AI1355" i="22"/>
  <c r="AI1369" i="22"/>
  <c r="AI1383" i="22"/>
  <c r="AI1397" i="22"/>
  <c r="AI1411" i="22"/>
  <c r="AJ1412" i="22" s="1"/>
  <c r="AI1427" i="22"/>
  <c r="AI1441" i="22"/>
  <c r="AI1455" i="22"/>
  <c r="AI1468" i="22"/>
  <c r="AI1481" i="22"/>
  <c r="AI1494" i="22"/>
  <c r="AI1507" i="22"/>
  <c r="AI1520" i="22"/>
  <c r="AI1533" i="22"/>
  <c r="AI1547" i="22"/>
  <c r="AI1560" i="22"/>
  <c r="AI1573" i="22"/>
  <c r="AI1585" i="22"/>
  <c r="AI1597" i="22"/>
  <c r="AI1609" i="22"/>
  <c r="AI1621" i="22"/>
  <c r="AI1633" i="22"/>
  <c r="AI1645" i="22"/>
  <c r="AI1657" i="22"/>
  <c r="AI1669" i="22"/>
  <c r="AI1681" i="22"/>
  <c r="AI1693" i="22"/>
  <c r="AI1705" i="22"/>
  <c r="AI1717" i="22"/>
  <c r="AI1729" i="22"/>
  <c r="AI1741" i="22"/>
  <c r="AI1753" i="22"/>
  <c r="AI1765" i="22"/>
  <c r="AI1777" i="22"/>
  <c r="AI1789" i="22"/>
  <c r="AI1801" i="22"/>
  <c r="AI1813" i="22"/>
  <c r="AI1825" i="22"/>
  <c r="AI1837" i="22"/>
  <c r="AI1849" i="22"/>
  <c r="AI1861" i="22"/>
  <c r="AI1873" i="22"/>
  <c r="AI1885" i="22"/>
  <c r="AI1897" i="22"/>
  <c r="AI1909" i="22"/>
  <c r="AI1921" i="22"/>
  <c r="AI1933" i="22"/>
  <c r="AI1945" i="22"/>
  <c r="AI1957" i="22"/>
  <c r="AI1969" i="22"/>
  <c r="AI1981" i="22"/>
  <c r="AI1993" i="22"/>
  <c r="AI2005" i="22"/>
  <c r="AI2017" i="22"/>
  <c r="AI2029" i="22"/>
  <c r="AI2041" i="22"/>
  <c r="AI196" i="22"/>
  <c r="AJ197" i="22" s="1"/>
  <c r="AI388" i="22"/>
  <c r="AI547" i="22"/>
  <c r="AI674" i="22"/>
  <c r="AI770" i="22"/>
  <c r="AI820" i="22"/>
  <c r="AI856" i="22"/>
  <c r="AJ857" i="22" s="1"/>
  <c r="AI896" i="22"/>
  <c r="AI926" i="22"/>
  <c r="AI960" i="22"/>
  <c r="AI987" i="22"/>
  <c r="AI1013" i="22"/>
  <c r="AJ1014" i="22" s="1"/>
  <c r="AI1046" i="22"/>
  <c r="AI1072" i="22"/>
  <c r="AI1104" i="22"/>
  <c r="AI1128" i="22"/>
  <c r="AI1152" i="22"/>
  <c r="AI1168" i="22"/>
  <c r="AI1187" i="22"/>
  <c r="AI1202" i="22"/>
  <c r="AI1217" i="22"/>
  <c r="AI1235" i="22"/>
  <c r="AI1250" i="22"/>
  <c r="AI1265" i="22"/>
  <c r="AI1283" i="22"/>
  <c r="AI1298" i="22"/>
  <c r="AI1312" i="22"/>
  <c r="AI1326" i="22"/>
  <c r="AI1341" i="22"/>
  <c r="AI1356" i="22"/>
  <c r="AI1370" i="22"/>
  <c r="AI1384" i="22"/>
  <c r="AI1398" i="22"/>
  <c r="AI1413" i="22"/>
  <c r="AJ1414" i="22" s="1"/>
  <c r="AI1428" i="22"/>
  <c r="AI1442" i="22"/>
  <c r="AI1456" i="22"/>
  <c r="AI1469" i="22"/>
  <c r="AI1482" i="22"/>
  <c r="AI1495" i="22"/>
  <c r="AI1508" i="22"/>
  <c r="AI1521" i="22"/>
  <c r="AI1535" i="22"/>
  <c r="AI1548" i="22"/>
  <c r="AI1561" i="22"/>
  <c r="AI1574" i="22"/>
  <c r="AI1586" i="22"/>
  <c r="AI1598" i="22"/>
  <c r="AI1610" i="22"/>
  <c r="AI1622" i="22"/>
  <c r="AI1634" i="22"/>
  <c r="AI1646" i="22"/>
  <c r="AI1658" i="22"/>
  <c r="AI1670" i="22"/>
  <c r="AI1682" i="22"/>
  <c r="AI1694" i="22"/>
  <c r="AI1706" i="22"/>
  <c r="AI1718" i="22"/>
  <c r="AI1730" i="22"/>
  <c r="AI1742" i="22"/>
  <c r="AI1754" i="22"/>
  <c r="AI1766" i="22"/>
  <c r="AI1778" i="22"/>
  <c r="AI1790" i="22"/>
  <c r="AI199" i="22"/>
  <c r="AJ200" i="22" s="1"/>
  <c r="AI391" i="22"/>
  <c r="AJ392" i="22" s="1"/>
  <c r="AI549" i="22"/>
  <c r="AJ550" i="22" s="1"/>
  <c r="AI676" i="22"/>
  <c r="AI772" i="22"/>
  <c r="AI823" i="22"/>
  <c r="AI865" i="22"/>
  <c r="AI897" i="22"/>
  <c r="AI927" i="22"/>
  <c r="AI962" i="22"/>
  <c r="AI988" i="22"/>
  <c r="AI1020" i="22"/>
  <c r="AI1047" i="22"/>
  <c r="AI1073" i="22"/>
  <c r="AJ1074" i="22" s="1"/>
  <c r="AI1105" i="22"/>
  <c r="AI1129" i="22"/>
  <c r="AI1153" i="22"/>
  <c r="AI1169" i="22"/>
  <c r="AJ1170" i="22" s="1"/>
  <c r="AI1188" i="22"/>
  <c r="AI1203" i="22"/>
  <c r="AI1218" i="22"/>
  <c r="AI1236" i="22"/>
  <c r="AI1251" i="22"/>
  <c r="AI1266" i="22"/>
  <c r="AI1284" i="22"/>
  <c r="AI1299" i="22"/>
  <c r="AI1313" i="22"/>
  <c r="AI1327" i="22"/>
  <c r="AI1343" i="22"/>
  <c r="AI1357" i="22"/>
  <c r="AI1371" i="22"/>
  <c r="AI1385" i="22"/>
  <c r="AI1399" i="22"/>
  <c r="AI1415" i="22"/>
  <c r="AI1429" i="22"/>
  <c r="AI1443" i="22"/>
  <c r="AI1457" i="22"/>
  <c r="AI1470" i="22"/>
  <c r="AI1483" i="22"/>
  <c r="AI1496" i="22"/>
  <c r="AI1509" i="22"/>
  <c r="AI1523" i="22"/>
  <c r="AI1536" i="22"/>
  <c r="AI1549" i="22"/>
  <c r="AI1562" i="22"/>
  <c r="AI1575" i="22"/>
  <c r="AI1587" i="22"/>
  <c r="AI1599" i="22"/>
  <c r="AI1611" i="22"/>
  <c r="AI1623" i="22"/>
  <c r="AI1635" i="22"/>
  <c r="AI1647" i="22"/>
  <c r="AI1659" i="22"/>
  <c r="AI1671" i="22"/>
  <c r="AI1683" i="22"/>
  <c r="AI1695" i="22"/>
  <c r="AI1707" i="22"/>
  <c r="AI1719" i="22"/>
  <c r="AI1731" i="22"/>
  <c r="AI1743" i="22"/>
  <c r="AI1755" i="22"/>
  <c r="AI1767" i="22"/>
  <c r="AI1779" i="22"/>
  <c r="AI1791" i="22"/>
  <c r="AI1803" i="22"/>
  <c r="AI1815" i="22"/>
  <c r="AI1827" i="22"/>
  <c r="AI1839" i="22"/>
  <c r="AI1851" i="22"/>
  <c r="AI1863" i="22"/>
  <c r="AI1875" i="22"/>
  <c r="AI1887" i="22"/>
  <c r="AI1899" i="22"/>
  <c r="AI1911" i="22"/>
  <c r="AI1923" i="22"/>
  <c r="AI1935" i="22"/>
  <c r="AI1947" i="22"/>
  <c r="AI1959" i="22"/>
  <c r="AI1971" i="22"/>
  <c r="AI1983" i="22"/>
  <c r="AI1995" i="22"/>
  <c r="AI2007" i="22"/>
  <c r="AI2019" i="22"/>
  <c r="AI2031" i="22"/>
  <c r="AI2043" i="22"/>
  <c r="AI206" i="22"/>
  <c r="AJ207" i="22" s="1"/>
  <c r="AI398" i="22"/>
  <c r="AI554" i="22"/>
  <c r="AI677" i="22"/>
  <c r="AI773" i="22"/>
  <c r="AJ774" i="22" s="1"/>
  <c r="AI824" i="22"/>
  <c r="AI867" i="22"/>
  <c r="AI898" i="22"/>
  <c r="AI934" i="22"/>
  <c r="AI963" i="22"/>
  <c r="AI989" i="22"/>
  <c r="AI1022" i="22"/>
  <c r="AI1048" i="22"/>
  <c r="AI1080" i="22"/>
  <c r="AJ1081" i="22" s="1"/>
  <c r="AI1106" i="22"/>
  <c r="AI1130" i="22"/>
  <c r="AI1154" i="22"/>
  <c r="AI1173" i="22"/>
  <c r="AI1189" i="22"/>
  <c r="AI1204" i="22"/>
  <c r="AI1221" i="22"/>
  <c r="AI1237" i="22"/>
  <c r="AI1252" i="22"/>
  <c r="AI1269" i="22"/>
  <c r="AJ1270" i="22" s="1"/>
  <c r="AI1285" i="22"/>
  <c r="AI1300" i="22"/>
  <c r="AI1314" i="22"/>
  <c r="AI1329" i="22"/>
  <c r="AJ1330" i="22" s="1"/>
  <c r="AI1344" i="22"/>
  <c r="AI1358" i="22"/>
  <c r="AI1372" i="22"/>
  <c r="AI1386" i="22"/>
  <c r="AI1401" i="22"/>
  <c r="AI1416" i="22"/>
  <c r="AI1430" i="22"/>
  <c r="AI1444" i="22"/>
  <c r="AI1458" i="22"/>
  <c r="AI1471" i="22"/>
  <c r="AI1484" i="22"/>
  <c r="AI1497" i="22"/>
  <c r="AI1511" i="22"/>
  <c r="AI1524" i="22"/>
  <c r="AI1537" i="22"/>
  <c r="AI1550" i="22"/>
  <c r="AI1563" i="22"/>
  <c r="AI1576" i="22"/>
  <c r="AI1588" i="22"/>
  <c r="AI1600" i="22"/>
  <c r="AI1612" i="22"/>
  <c r="AI1624" i="22"/>
  <c r="AI1636" i="22"/>
  <c r="AI1648" i="22"/>
  <c r="AI1660" i="22"/>
  <c r="AI1672" i="22"/>
  <c r="AI1684" i="22"/>
  <c r="AI1696" i="22"/>
  <c r="AI1708" i="22"/>
  <c r="AI1720" i="22"/>
  <c r="AI1732" i="22"/>
  <c r="AI1744" i="22"/>
  <c r="AI1756" i="22"/>
  <c r="AJ1757" i="22" s="1"/>
  <c r="AI1768" i="22"/>
  <c r="AI1780" i="22"/>
  <c r="AI1792" i="22"/>
  <c r="AI1804" i="22"/>
  <c r="AI1816" i="22"/>
  <c r="AI1828" i="22"/>
  <c r="AJ1829" i="22" s="1"/>
  <c r="AI1840" i="22"/>
  <c r="AI1852" i="22"/>
  <c r="AI1864" i="22"/>
  <c r="AI1876" i="22"/>
  <c r="AI1888" i="22"/>
  <c r="AI1900" i="22"/>
  <c r="AI1912" i="22"/>
  <c r="AI1924" i="22"/>
  <c r="AI1936" i="22"/>
  <c r="AI1948" i="22"/>
  <c r="AI1960" i="22"/>
  <c r="AI1972" i="22"/>
  <c r="AI1984" i="22"/>
  <c r="AI1996" i="22"/>
  <c r="AI2008" i="22"/>
  <c r="AI2020" i="22"/>
  <c r="AI2032" i="22"/>
  <c r="AI244" i="22"/>
  <c r="AJ245" i="22" s="1"/>
  <c r="AI436" i="22"/>
  <c r="AI583" i="22"/>
  <c r="AI701" i="22"/>
  <c r="AI775" i="22"/>
  <c r="AJ776" i="22" s="1"/>
  <c r="AI825" i="22"/>
  <c r="AJ826" i="22" s="1"/>
  <c r="AI868" i="22"/>
  <c r="AI899" i="22"/>
  <c r="AI937" i="22"/>
  <c r="AI964" i="22"/>
  <c r="AI996" i="22"/>
  <c r="AI1023" i="22"/>
  <c r="AI1049" i="22"/>
  <c r="AJ1050" i="22" s="1"/>
  <c r="AI1082" i="22"/>
  <c r="AI1107" i="22"/>
  <c r="AI1131" i="22"/>
  <c r="AI1155" i="22"/>
  <c r="AJ1156" i="22" s="1"/>
  <c r="AI1175" i="22"/>
  <c r="AI1190" i="22"/>
  <c r="AI1205" i="22"/>
  <c r="AI1223" i="22"/>
  <c r="AI1238" i="22"/>
  <c r="AI1253" i="22"/>
  <c r="AI1271" i="22"/>
  <c r="AI1286" i="22"/>
  <c r="AI1301" i="22"/>
  <c r="AI1315" i="22"/>
  <c r="AI1331" i="22"/>
  <c r="AI1345" i="22"/>
  <c r="AJ1346" i="22" s="1"/>
  <c r="AI1359" i="22"/>
  <c r="AI1373" i="22"/>
  <c r="AI1387" i="22"/>
  <c r="AI1403" i="22"/>
  <c r="AI1417" i="22"/>
  <c r="AI1431" i="22"/>
  <c r="AI1445" i="22"/>
  <c r="AI1459" i="22"/>
  <c r="AI1472" i="22"/>
  <c r="AI1485" i="22"/>
  <c r="AI1499" i="22"/>
  <c r="AI1512" i="22"/>
  <c r="AJ1513" i="22" s="1"/>
  <c r="AI1525" i="22"/>
  <c r="AI1538" i="22"/>
  <c r="AI1551" i="22"/>
  <c r="AI1564" i="22"/>
  <c r="AI1577" i="22"/>
  <c r="AI1589" i="22"/>
  <c r="AI1601" i="22"/>
  <c r="AI1613" i="22"/>
  <c r="AI1625" i="22"/>
  <c r="AI1637" i="22"/>
  <c r="AI247" i="22"/>
  <c r="AI439" i="22"/>
  <c r="AI585" i="22"/>
  <c r="AJ586" i="22" s="1"/>
  <c r="AI703" i="22"/>
  <c r="AI788" i="22"/>
  <c r="AI836" i="22"/>
  <c r="AI869" i="22"/>
  <c r="AJ870" i="22" s="1"/>
  <c r="AI908" i="22"/>
  <c r="AI938" i="22"/>
  <c r="AI965" i="22"/>
  <c r="AI998" i="22"/>
  <c r="AI1024" i="22"/>
  <c r="AI1056" i="22"/>
  <c r="AI1083" i="22"/>
  <c r="AI1108" i="22"/>
  <c r="AI1132" i="22"/>
  <c r="AI1156" i="22"/>
  <c r="AI1176" i="22"/>
  <c r="AI1191" i="22"/>
  <c r="AI1206" i="22"/>
  <c r="AI1224" i="22"/>
  <c r="AI1239" i="22"/>
  <c r="AI1254" i="22"/>
  <c r="AI1272" i="22"/>
  <c r="AI1287" i="22"/>
  <c r="AI1302" i="22"/>
  <c r="AI1317" i="22"/>
  <c r="AI1332" i="22"/>
  <c r="AI1346" i="22"/>
  <c r="AI1360" i="22"/>
  <c r="AI1374" i="22"/>
  <c r="AI1389" i="22"/>
  <c r="AJ1390" i="22" s="1"/>
  <c r="AI1404" i="22"/>
  <c r="AI1418" i="22"/>
  <c r="AI1432" i="22"/>
  <c r="AI1446" i="22"/>
  <c r="AI1460" i="22"/>
  <c r="AI1473" i="22"/>
  <c r="AI1487" i="22"/>
  <c r="AI1500" i="22"/>
  <c r="AI1513" i="22"/>
  <c r="AI1526" i="22"/>
  <c r="AI1539" i="22"/>
  <c r="AI1552" i="22"/>
  <c r="AI1565" i="22"/>
  <c r="AI1578" i="22"/>
  <c r="AI1590" i="22"/>
  <c r="AI1602" i="22"/>
  <c r="AI1614" i="22"/>
  <c r="AI1626" i="22"/>
  <c r="AI1638" i="22"/>
  <c r="AI1650" i="22"/>
  <c r="AI1662" i="22"/>
  <c r="AI1674" i="22"/>
  <c r="AI1686" i="22"/>
  <c r="AI1698" i="22"/>
  <c r="AI254" i="22"/>
  <c r="AI446" i="22"/>
  <c r="AJ447" i="22" s="1"/>
  <c r="AI590" i="22"/>
  <c r="AJ591" i="22" s="1"/>
  <c r="AI705" i="22"/>
  <c r="AJ706" i="22" s="1"/>
  <c r="AI791" i="22"/>
  <c r="AI838" i="22"/>
  <c r="AI871" i="22"/>
  <c r="AJ872" i="22" s="1"/>
  <c r="AI910" i="22"/>
  <c r="AI939" i="22"/>
  <c r="AI972" i="22"/>
  <c r="AI999" i="22"/>
  <c r="AI1025" i="22"/>
  <c r="AJ1026" i="22" s="1"/>
  <c r="AI1058" i="22"/>
  <c r="AI1084" i="22"/>
  <c r="AI1109" i="22"/>
  <c r="AI1133" i="22"/>
  <c r="AI1157" i="22"/>
  <c r="AJ1158" i="22" s="1"/>
  <c r="AI1177" i="22"/>
  <c r="AI1192" i="22"/>
  <c r="AI1209" i="22"/>
  <c r="AI1225" i="22"/>
  <c r="AI1240" i="22"/>
  <c r="AI1257" i="22"/>
  <c r="AJ1258" i="22" s="1"/>
  <c r="AI1273" i="22"/>
  <c r="AI1288" i="22"/>
  <c r="AI1303" i="22"/>
  <c r="AJ1304" i="22" s="1"/>
  <c r="AI1319" i="22"/>
  <c r="AI1333" i="22"/>
  <c r="AI1347" i="22"/>
  <c r="AI1361" i="22"/>
  <c r="AI1375" i="22"/>
  <c r="AI1391" i="22"/>
  <c r="AI1405" i="22"/>
  <c r="AI1419" i="22"/>
  <c r="AI1433" i="22"/>
  <c r="AI1447" i="22"/>
  <c r="AJ1448" i="22" s="1"/>
  <c r="AI1461" i="22"/>
  <c r="AI1475" i="22"/>
  <c r="AI1488" i="22"/>
  <c r="AI1501" i="22"/>
  <c r="AI1514" i="22"/>
  <c r="AI1527" i="22"/>
  <c r="AI1540" i="22"/>
  <c r="AI1553" i="22"/>
  <c r="AI1566" i="22"/>
  <c r="AI1579" i="22"/>
  <c r="AI1591" i="22"/>
  <c r="AI1603" i="22"/>
  <c r="AI1615" i="22"/>
  <c r="AI1627" i="22"/>
  <c r="AI1639" i="22"/>
  <c r="AI1651" i="22"/>
  <c r="AI1663" i="22"/>
  <c r="AI1675" i="22"/>
  <c r="AI1687" i="22"/>
  <c r="AI50" i="22"/>
  <c r="AJ51" i="22" s="1"/>
  <c r="AI292" i="22"/>
  <c r="AI475" i="22"/>
  <c r="AJ476" i="22" s="1"/>
  <c r="AI616" i="22"/>
  <c r="AI729" i="22"/>
  <c r="AJ730" i="22" s="1"/>
  <c r="AI793" i="22"/>
  <c r="AI839" i="22"/>
  <c r="AJ840" i="22" s="1"/>
  <c r="AI879" i="22"/>
  <c r="AJ880" i="22" s="1"/>
  <c r="AI911" i="22"/>
  <c r="AJ912" i="22" s="1"/>
  <c r="AI940" i="22"/>
  <c r="AI974" i="22"/>
  <c r="AI1000" i="22"/>
  <c r="AI1032" i="22"/>
  <c r="AI1059" i="22"/>
  <c r="AI1085" i="22"/>
  <c r="AI1116" i="22"/>
  <c r="AI1140" i="22"/>
  <c r="AI1161" i="22"/>
  <c r="AI1178" i="22"/>
  <c r="AI1193" i="22"/>
  <c r="AI1211" i="22"/>
  <c r="AI1226" i="22"/>
  <c r="AI1241" i="22"/>
  <c r="AI1259" i="22"/>
  <c r="AI1274" i="22"/>
  <c r="AI1289" i="22"/>
  <c r="AI1305" i="22"/>
  <c r="AI1320" i="22"/>
  <c r="AI1334" i="22"/>
  <c r="AI1348" i="22"/>
  <c r="AI1362" i="22"/>
  <c r="AI1377" i="22"/>
  <c r="AJ1378" i="22" s="1"/>
  <c r="AI1392" i="22"/>
  <c r="AI1406" i="22"/>
  <c r="AI1420" i="22"/>
  <c r="AI1434" i="22"/>
  <c r="AI1449" i="22"/>
  <c r="AI1463" i="22"/>
  <c r="AI1476" i="22"/>
  <c r="AI1489" i="22"/>
  <c r="AI1502" i="22"/>
  <c r="AI1515" i="22"/>
  <c r="AI1528" i="22"/>
  <c r="AI1541" i="22"/>
  <c r="AI1554" i="22"/>
  <c r="AI1567" i="22"/>
  <c r="AI1580" i="22"/>
  <c r="AI1592" i="22"/>
  <c r="AI1604" i="22"/>
  <c r="AI1616" i="22"/>
  <c r="AI1628" i="22"/>
  <c r="AI1640" i="22"/>
  <c r="AI1652" i="22"/>
  <c r="AI1664" i="22"/>
  <c r="AJ1665" i="22" s="1"/>
  <c r="AI1676" i="22"/>
  <c r="AI1688" i="22"/>
  <c r="AI1700" i="22"/>
  <c r="AI1712" i="22"/>
  <c r="AI1724" i="22"/>
  <c r="AI1736" i="22"/>
  <c r="AI1748" i="22"/>
  <c r="AI1760" i="22"/>
  <c r="AI1772" i="22"/>
  <c r="AI1784" i="22"/>
  <c r="AI1796" i="22"/>
  <c r="AI62" i="22"/>
  <c r="AJ63" i="22" s="1"/>
  <c r="AI295" i="22"/>
  <c r="AI477" i="22"/>
  <c r="AI617" i="22"/>
  <c r="AJ618" i="22" s="1"/>
  <c r="AI734" i="22"/>
  <c r="AI794" i="22"/>
  <c r="AI841" i="22"/>
  <c r="AJ842" i="22" s="1"/>
  <c r="AI881" i="22"/>
  <c r="AJ882" i="22" s="1"/>
  <c r="AI913" i="22"/>
  <c r="AI947" i="22"/>
  <c r="AI975" i="22"/>
  <c r="AI1001" i="22"/>
  <c r="AJ1002" i="22" s="1"/>
  <c r="AI1034" i="22"/>
  <c r="AI1060" i="22"/>
  <c r="AI1092" i="22"/>
  <c r="AI1117" i="22"/>
  <c r="AI1141" i="22"/>
  <c r="AI1163" i="22"/>
  <c r="AI1179" i="22"/>
  <c r="AI1194" i="22"/>
  <c r="AI1212" i="22"/>
  <c r="AI1227" i="22"/>
  <c r="AI1242" i="22"/>
  <c r="AI1260" i="22"/>
  <c r="AI1275" i="22"/>
  <c r="AI1290" i="22"/>
  <c r="AJ1291" i="22" s="1"/>
  <c r="AI1307" i="22"/>
  <c r="AI1321" i="22"/>
  <c r="AI1335" i="22"/>
  <c r="AI1349" i="22"/>
  <c r="AI1363" i="22"/>
  <c r="AI1379" i="22"/>
  <c r="AI1393" i="22"/>
  <c r="AI1407" i="22"/>
  <c r="AI1421" i="22"/>
  <c r="AI1435" i="22"/>
  <c r="AJ1436" i="22" s="1"/>
  <c r="AI1451" i="22"/>
  <c r="AI1464" i="22"/>
  <c r="AI1477" i="22"/>
  <c r="AI1490" i="22"/>
  <c r="AI1503" i="22"/>
  <c r="AI1516" i="22"/>
  <c r="AI1529" i="22"/>
  <c r="AI1542" i="22"/>
  <c r="AI1555" i="22"/>
  <c r="AI1568" i="22"/>
  <c r="AI1581" i="22"/>
  <c r="AI1593" i="22"/>
  <c r="AI1605" i="22"/>
  <c r="AI1617" i="22"/>
  <c r="AI1629" i="22"/>
  <c r="AI1641" i="22"/>
  <c r="AI1653" i="22"/>
  <c r="AI511" i="22"/>
  <c r="AJ512" i="22" s="1"/>
  <c r="AI853" i="22"/>
  <c r="AI977" i="22"/>
  <c r="AI1095" i="22"/>
  <c r="AI1181" i="22"/>
  <c r="AI1247" i="22"/>
  <c r="AI1309" i="22"/>
  <c r="AI1367" i="22"/>
  <c r="AI1423" i="22"/>
  <c r="AJ1424" i="22" s="1"/>
  <c r="AI1479" i="22"/>
  <c r="AI1531" i="22"/>
  <c r="AI1583" i="22"/>
  <c r="AI1631" i="22"/>
  <c r="AI1667" i="22"/>
  <c r="AI1697" i="22"/>
  <c r="AI1716" i="22"/>
  <c r="AI1738" i="22"/>
  <c r="AI1759" i="22"/>
  <c r="AI1781" i="22"/>
  <c r="AI1799" i="22"/>
  <c r="AI1817" i="22"/>
  <c r="AI1832" i="22"/>
  <c r="AI1847" i="22"/>
  <c r="AI1865" i="22"/>
  <c r="AI1880" i="22"/>
  <c r="AI1895" i="22"/>
  <c r="AI1913" i="22"/>
  <c r="AI1928" i="22"/>
  <c r="AI1943" i="22"/>
  <c r="AI1961" i="22"/>
  <c r="AI1976" i="22"/>
  <c r="AI1991" i="22"/>
  <c r="AI2009" i="22"/>
  <c r="AI2024" i="22"/>
  <c r="AI2039" i="22"/>
  <c r="AI2053" i="22"/>
  <c r="AI2065" i="22"/>
  <c r="AI2077" i="22"/>
  <c r="AI513" i="22"/>
  <c r="AI854" i="22"/>
  <c r="AI984" i="22"/>
  <c r="AI1096" i="22"/>
  <c r="AJ1097" i="22" s="1"/>
  <c r="AI1182" i="22"/>
  <c r="AI1248" i="22"/>
  <c r="AI1310" i="22"/>
  <c r="AJ1311" i="22" s="1"/>
  <c r="AI1368" i="22"/>
  <c r="AI1425" i="22"/>
  <c r="AI1480" i="22"/>
  <c r="AJ1481" i="22" s="1"/>
  <c r="AI1532" i="22"/>
  <c r="AI1584" i="22"/>
  <c r="AI1632" i="22"/>
  <c r="AJ1633" i="22" s="1"/>
  <c r="AI1668" i="22"/>
  <c r="AI1699" i="22"/>
  <c r="AI1721" i="22"/>
  <c r="AI1739" i="22"/>
  <c r="AI1761" i="22"/>
  <c r="AI1782" i="22"/>
  <c r="AI1800" i="22"/>
  <c r="AJ1801" i="22" s="1"/>
  <c r="AI1818" i="22"/>
  <c r="AI1833" i="22"/>
  <c r="AI1848" i="22"/>
  <c r="AI1866" i="22"/>
  <c r="AI1881" i="22"/>
  <c r="AI1896" i="22"/>
  <c r="AJ1897" i="22" s="1"/>
  <c r="AI1914" i="22"/>
  <c r="AI1929" i="22"/>
  <c r="AI1944" i="22"/>
  <c r="AJ1945" i="22" s="1"/>
  <c r="AI1962" i="22"/>
  <c r="AI1977" i="22"/>
  <c r="AI1992" i="22"/>
  <c r="AI2010" i="22"/>
  <c r="AI2025" i="22"/>
  <c r="AI2040" i="22"/>
  <c r="AJ2041" i="22" s="1"/>
  <c r="AI2054" i="22"/>
  <c r="AI2066" i="22"/>
  <c r="AI2078" i="22"/>
  <c r="AI2090" i="22"/>
  <c r="AI2102" i="22"/>
  <c r="AI2114" i="22"/>
  <c r="AI2126" i="22"/>
  <c r="AI2138" i="22"/>
  <c r="AI2150" i="22"/>
  <c r="AI2162" i="22"/>
  <c r="AI2174" i="22"/>
  <c r="AI2186" i="22"/>
  <c r="AI2198" i="22"/>
  <c r="AI2210" i="22"/>
  <c r="AI2222" i="22"/>
  <c r="AI2234" i="22"/>
  <c r="AI2246" i="22"/>
  <c r="AI2258" i="22"/>
  <c r="AI2270" i="22"/>
  <c r="AI2282" i="22"/>
  <c r="AI2294" i="22"/>
  <c r="AI2306" i="22"/>
  <c r="AI2318" i="22"/>
  <c r="AI2330" i="22"/>
  <c r="AI2342" i="22"/>
  <c r="AI2354" i="22"/>
  <c r="AI2366" i="22"/>
  <c r="AI2378" i="22"/>
  <c r="AI2390" i="22"/>
  <c r="AI2402" i="22"/>
  <c r="AI2414" i="22"/>
  <c r="AI2426" i="22"/>
  <c r="AI2438" i="22"/>
  <c r="AI2450" i="22"/>
  <c r="AI2462" i="22"/>
  <c r="AI2474" i="22"/>
  <c r="AI2486" i="22"/>
  <c r="AI2498" i="22"/>
  <c r="AI2510" i="22"/>
  <c r="AI2522" i="22"/>
  <c r="AI2534" i="22"/>
  <c r="AI2546" i="22"/>
  <c r="AI2558" i="22"/>
  <c r="AI2570" i="22"/>
  <c r="AI2582" i="22"/>
  <c r="AI2594" i="22"/>
  <c r="AI2606" i="22"/>
  <c r="AI2618" i="22"/>
  <c r="AI2630" i="22"/>
  <c r="AI2642" i="22"/>
  <c r="AI619" i="22"/>
  <c r="AJ620" i="22" s="1"/>
  <c r="AI883" i="22"/>
  <c r="AI1008" i="22"/>
  <c r="AJ1009" i="22" s="1"/>
  <c r="AI1118" i="22"/>
  <c r="AI1197" i="22"/>
  <c r="AI1261" i="22"/>
  <c r="AI1322" i="22"/>
  <c r="AI1380" i="22"/>
  <c r="AI1437" i="22"/>
  <c r="AI1491" i="22"/>
  <c r="AI1543" i="22"/>
  <c r="AI1594" i="22"/>
  <c r="AI1642" i="22"/>
  <c r="AI1673" i="22"/>
  <c r="AJ1674" i="22" s="1"/>
  <c r="AI1701" i="22"/>
  <c r="AI1722" i="22"/>
  <c r="AI1740" i="22"/>
  <c r="AI1762" i="22"/>
  <c r="AI1783" i="22"/>
  <c r="AI1802" i="22"/>
  <c r="AI1819" i="22"/>
  <c r="AI1834" i="22"/>
  <c r="AI1850" i="22"/>
  <c r="AJ1851" i="22" s="1"/>
  <c r="AI1867" i="22"/>
  <c r="AI1882" i="22"/>
  <c r="AI1898" i="22"/>
  <c r="AI1915" i="22"/>
  <c r="AI1930" i="22"/>
  <c r="AI1946" i="22"/>
  <c r="AI1963" i="22"/>
  <c r="AI1978" i="22"/>
  <c r="AI1994" i="22"/>
  <c r="AJ1995" i="22" s="1"/>
  <c r="AI2011" i="22"/>
  <c r="AI2026" i="22"/>
  <c r="AI2042" i="22"/>
  <c r="AI2055" i="22"/>
  <c r="AI2067" i="22"/>
  <c r="AI2079" i="22"/>
  <c r="AI2091" i="22"/>
  <c r="AI2103" i="22"/>
  <c r="AI2115" i="22"/>
  <c r="AI2127" i="22"/>
  <c r="AI2139" i="22"/>
  <c r="AI2151" i="22"/>
  <c r="AI2163" i="22"/>
  <c r="AI2175" i="22"/>
  <c r="AI2187" i="22"/>
  <c r="AI2199" i="22"/>
  <c r="AI2211" i="22"/>
  <c r="AI2223" i="22"/>
  <c r="AI2235" i="22"/>
  <c r="AI2247" i="22"/>
  <c r="AI2259" i="22"/>
  <c r="AI2271" i="22"/>
  <c r="AI2283" i="22"/>
  <c r="AI2295" i="22"/>
  <c r="AI2307" i="22"/>
  <c r="AI2319" i="22"/>
  <c r="AI2331" i="22"/>
  <c r="AI2343" i="22"/>
  <c r="AI2355" i="22"/>
  <c r="AI2367" i="22"/>
  <c r="AI2379" i="22"/>
  <c r="AI2391" i="22"/>
  <c r="AI2403" i="22"/>
  <c r="AI2415" i="22"/>
  <c r="AI2427" i="22"/>
  <c r="AI2439" i="22"/>
  <c r="AI2451" i="22"/>
  <c r="AI2463" i="22"/>
  <c r="AI2475" i="22"/>
  <c r="AI2487" i="22"/>
  <c r="AI2499" i="22"/>
  <c r="AI2511" i="22"/>
  <c r="AI2523" i="22"/>
  <c r="AI2535" i="22"/>
  <c r="AI2547" i="22"/>
  <c r="AI2559" i="22"/>
  <c r="AI2571" i="22"/>
  <c r="AI2583" i="22"/>
  <c r="AI2595" i="22"/>
  <c r="AI2607" i="22"/>
  <c r="AI2619" i="22"/>
  <c r="AI2631" i="22"/>
  <c r="AI2643" i="22"/>
  <c r="AI2655" i="22"/>
  <c r="AI2667" i="22"/>
  <c r="AI2679" i="22"/>
  <c r="AI2691" i="22"/>
  <c r="AI2703" i="22"/>
  <c r="AI2715" i="22"/>
  <c r="AI2727" i="22"/>
  <c r="AI2739" i="22"/>
  <c r="AI2751" i="22"/>
  <c r="AI2763" i="22"/>
  <c r="AI2775" i="22"/>
  <c r="AI2787" i="22"/>
  <c r="AI2799" i="22"/>
  <c r="AI2811" i="22"/>
  <c r="AI2823" i="22"/>
  <c r="AI2835" i="22"/>
  <c r="AI2847" i="22"/>
  <c r="AI2859" i="22"/>
  <c r="AI2871" i="22"/>
  <c r="AI2883" i="22"/>
  <c r="AI2895" i="22"/>
  <c r="AI2907" i="22"/>
  <c r="AI2919" i="22"/>
  <c r="AI2931" i="22"/>
  <c r="AI2943" i="22"/>
  <c r="AI2955" i="22"/>
  <c r="AI2967" i="22"/>
  <c r="AI2979" i="22"/>
  <c r="AI2991" i="22"/>
  <c r="AI3003" i="22"/>
  <c r="AI3015" i="22"/>
  <c r="AI3027" i="22"/>
  <c r="AI3039" i="22"/>
  <c r="AI3051" i="22"/>
  <c r="AI3063" i="22"/>
  <c r="AI3075" i="22"/>
  <c r="AI3087" i="22"/>
  <c r="AI3099" i="22"/>
  <c r="AI3111" i="22"/>
  <c r="AI3123" i="22"/>
  <c r="AI3135" i="22"/>
  <c r="AI3147" i="22"/>
  <c r="AI3159" i="22"/>
  <c r="AI3171" i="22"/>
  <c r="AI3183" i="22"/>
  <c r="AI3195" i="22"/>
  <c r="AI3207" i="22"/>
  <c r="AI643" i="22"/>
  <c r="AJ644" i="22" s="1"/>
  <c r="AI884" i="22"/>
  <c r="AI1010" i="22"/>
  <c r="AI1119" i="22"/>
  <c r="AI1199" i="22"/>
  <c r="AI1262" i="22"/>
  <c r="AI1323" i="22"/>
  <c r="AI1381" i="22"/>
  <c r="AI1439" i="22"/>
  <c r="AI1492" i="22"/>
  <c r="AI1544" i="22"/>
  <c r="AI1595" i="22"/>
  <c r="AI1643" i="22"/>
  <c r="AI1677" i="22"/>
  <c r="AI1702" i="22"/>
  <c r="AI1723" i="22"/>
  <c r="AI1745" i="22"/>
  <c r="AI1763" i="22"/>
  <c r="AI1785" i="22"/>
  <c r="AI1805" i="22"/>
  <c r="AI1820" i="22"/>
  <c r="AI1835" i="22"/>
  <c r="AI1853" i="22"/>
  <c r="AI1868" i="22"/>
  <c r="AI1883" i="22"/>
  <c r="AI1901" i="22"/>
  <c r="AI1916" i="22"/>
  <c r="AI1931" i="22"/>
  <c r="AI1949" i="22"/>
  <c r="AI1964" i="22"/>
  <c r="AI1979" i="22"/>
  <c r="AI1997" i="22"/>
  <c r="AI2012" i="22"/>
  <c r="AI2027" i="22"/>
  <c r="AI2044" i="22"/>
  <c r="AI2056" i="22"/>
  <c r="AI2068" i="22"/>
  <c r="AI2080" i="22"/>
  <c r="AI2092" i="22"/>
  <c r="AI2104" i="22"/>
  <c r="AI2116" i="22"/>
  <c r="AI2128" i="22"/>
  <c r="AI2140" i="22"/>
  <c r="AI2152" i="22"/>
  <c r="AI2164" i="22"/>
  <c r="AI2176" i="22"/>
  <c r="AI2188" i="22"/>
  <c r="AI2200" i="22"/>
  <c r="AI2212" i="22"/>
  <c r="AI2224" i="22"/>
  <c r="AI2236" i="22"/>
  <c r="AI2248" i="22"/>
  <c r="AI2260" i="22"/>
  <c r="AI2272" i="22"/>
  <c r="AI2284" i="22"/>
  <c r="AI2296" i="22"/>
  <c r="AI2308" i="22"/>
  <c r="AI2320" i="22"/>
  <c r="AI2332" i="22"/>
  <c r="AI2344" i="22"/>
  <c r="AI2356" i="22"/>
  <c r="AI2368" i="22"/>
  <c r="AI2380" i="22"/>
  <c r="AI2392" i="22"/>
  <c r="AI2404" i="22"/>
  <c r="AI2416" i="22"/>
  <c r="AI2428" i="22"/>
  <c r="AI2440" i="22"/>
  <c r="AI2452" i="22"/>
  <c r="AI2464" i="22"/>
  <c r="AI2476" i="22"/>
  <c r="AI2488" i="22"/>
  <c r="AI2500" i="22"/>
  <c r="AI2512" i="22"/>
  <c r="AI2524" i="22"/>
  <c r="AI2536" i="22"/>
  <c r="AI2548" i="22"/>
  <c r="AI2560" i="22"/>
  <c r="AI2572" i="22"/>
  <c r="AI2584" i="22"/>
  <c r="AI2596" i="22"/>
  <c r="AI2608" i="22"/>
  <c r="AI2620" i="22"/>
  <c r="AJ2621" i="22" s="1"/>
  <c r="AI2632" i="22"/>
  <c r="AI2644" i="22"/>
  <c r="AI2656" i="22"/>
  <c r="AI2668" i="22"/>
  <c r="AJ2669" i="22" s="1"/>
  <c r="AI2680" i="22"/>
  <c r="AI2692" i="22"/>
  <c r="AI2704" i="22"/>
  <c r="AI2716" i="22"/>
  <c r="AI2728" i="22"/>
  <c r="AI2740" i="22"/>
  <c r="AI2752" i="22"/>
  <c r="AI2764" i="22"/>
  <c r="AI2776" i="22"/>
  <c r="AI2788" i="22"/>
  <c r="AI2800" i="22"/>
  <c r="AI2812" i="22"/>
  <c r="AI2824" i="22"/>
  <c r="AI2836" i="22"/>
  <c r="AI2848" i="22"/>
  <c r="AI2860" i="22"/>
  <c r="AI2872" i="22"/>
  <c r="AI2884" i="22"/>
  <c r="AJ2885" i="22" s="1"/>
  <c r="AI2896" i="22"/>
  <c r="AI2908" i="22"/>
  <c r="AI2920" i="22"/>
  <c r="AI2932" i="22"/>
  <c r="AI2944" i="22"/>
  <c r="AI2956" i="22"/>
  <c r="AI2968" i="22"/>
  <c r="AI2980" i="22"/>
  <c r="AI2992" i="22"/>
  <c r="AI3004" i="22"/>
  <c r="AI3016" i="22"/>
  <c r="AI3028" i="22"/>
  <c r="AJ3029" i="22" s="1"/>
  <c r="AI3040" i="22"/>
  <c r="AI645" i="22"/>
  <c r="AI885" i="22"/>
  <c r="AJ886" i="22" s="1"/>
  <c r="AI1011" i="22"/>
  <c r="AI1120" i="22"/>
  <c r="AJ1121" i="22" s="1"/>
  <c r="AI1200" i="22"/>
  <c r="AI1263" i="22"/>
  <c r="AI1324" i="22"/>
  <c r="AJ1325" i="22" s="1"/>
  <c r="AI1382" i="22"/>
  <c r="AI1440" i="22"/>
  <c r="AI1493" i="22"/>
  <c r="AJ1494" i="22" s="1"/>
  <c r="AI1545" i="22"/>
  <c r="AJ1546" i="22" s="1"/>
  <c r="AI1596" i="22"/>
  <c r="AI1644" i="22"/>
  <c r="AJ1645" i="22" s="1"/>
  <c r="AI1678" i="22"/>
  <c r="AI1703" i="22"/>
  <c r="AI1725" i="22"/>
  <c r="AI1746" i="22"/>
  <c r="AI1764" i="22"/>
  <c r="AJ1765" i="22" s="1"/>
  <c r="AI1786" i="22"/>
  <c r="AI1806" i="22"/>
  <c r="AI1821" i="22"/>
  <c r="AI1836" i="22"/>
  <c r="AI1854" i="22"/>
  <c r="AI1869" i="22"/>
  <c r="AJ1870" i="22" s="1"/>
  <c r="AI1884" i="22"/>
  <c r="AJ1885" i="22" s="1"/>
  <c r="AI1902" i="22"/>
  <c r="AI1917" i="22"/>
  <c r="AI1932" i="22"/>
  <c r="AJ1933" i="22" s="1"/>
  <c r="AI1950" i="22"/>
  <c r="AI1965" i="22"/>
  <c r="AI1980" i="22"/>
  <c r="AI1998" i="22"/>
  <c r="AI2013" i="22"/>
  <c r="AI2028" i="22"/>
  <c r="AI2045" i="22"/>
  <c r="AI2057" i="22"/>
  <c r="AJ2058" i="22" s="1"/>
  <c r="AI2069" i="22"/>
  <c r="AI2081" i="22"/>
  <c r="AI2093" i="22"/>
  <c r="AI2105" i="22"/>
  <c r="AI2117" i="22"/>
  <c r="AI2129" i="22"/>
  <c r="AI2141" i="22"/>
  <c r="AI2153" i="22"/>
  <c r="AI2165" i="22"/>
  <c r="AI2177" i="22"/>
  <c r="AI2189" i="22"/>
  <c r="AI2201" i="22"/>
  <c r="AJ2202" i="22" s="1"/>
  <c r="AI2213" i="22"/>
  <c r="AI2225" i="22"/>
  <c r="AI2237" i="22"/>
  <c r="AI2249" i="22"/>
  <c r="AI2261" i="22"/>
  <c r="AI2273" i="22"/>
  <c r="AI2285" i="22"/>
  <c r="AI2297" i="22"/>
  <c r="AI2309" i="22"/>
  <c r="AI2321" i="22"/>
  <c r="AI2333" i="22"/>
  <c r="AI2345" i="22"/>
  <c r="AJ2346" i="22" s="1"/>
  <c r="AI2357" i="22"/>
  <c r="AI2369" i="22"/>
  <c r="AI2381" i="22"/>
  <c r="AI2393" i="22"/>
  <c r="AI2405" i="22"/>
  <c r="AI2417" i="22"/>
  <c r="AI2429" i="22"/>
  <c r="AI2441" i="22"/>
  <c r="AI2453" i="22"/>
  <c r="AI2465" i="22"/>
  <c r="AI2477" i="22"/>
  <c r="AI2489" i="22"/>
  <c r="AJ2490" i="22" s="1"/>
  <c r="AI2501" i="22"/>
  <c r="AI2513" i="22"/>
  <c r="AI2525" i="22"/>
  <c r="AI100" i="22"/>
  <c r="AI735" i="22"/>
  <c r="AI914" i="22"/>
  <c r="AI1035" i="22"/>
  <c r="AI1142" i="22"/>
  <c r="AI1213" i="22"/>
  <c r="AI1276" i="22"/>
  <c r="AI1336" i="22"/>
  <c r="AI1394" i="22"/>
  <c r="AI1452" i="22"/>
  <c r="AI1504" i="22"/>
  <c r="AI1556" i="22"/>
  <c r="AI1606" i="22"/>
  <c r="AI1649" i="22"/>
  <c r="AJ1650" i="22" s="1"/>
  <c r="AI1679" i="22"/>
  <c r="AI1704" i="22"/>
  <c r="AI1726" i="22"/>
  <c r="AI1747" i="22"/>
  <c r="AJ1748" i="22" s="1"/>
  <c r="AI1769" i="22"/>
  <c r="AI1787" i="22"/>
  <c r="AI1807" i="22"/>
  <c r="AI1822" i="22"/>
  <c r="AI1838" i="22"/>
  <c r="AJ1839" i="22" s="1"/>
  <c r="AI1855" i="22"/>
  <c r="AI1870" i="22"/>
  <c r="AI1886" i="22"/>
  <c r="AJ1887" i="22" s="1"/>
  <c r="AI1903" i="22"/>
  <c r="AI1918" i="22"/>
  <c r="AI1934" i="22"/>
  <c r="AI1951" i="22"/>
  <c r="AI1966" i="22"/>
  <c r="AI1982" i="22"/>
  <c r="AJ1983" i="22" s="1"/>
  <c r="AI1999" i="22"/>
  <c r="AI2014" i="22"/>
  <c r="AI2030" i="22"/>
  <c r="AJ2031" i="22" s="1"/>
  <c r="AI2046" i="22"/>
  <c r="AI2058" i="22"/>
  <c r="AI2070" i="22"/>
  <c r="AI2082" i="22"/>
  <c r="AI2094" i="22"/>
  <c r="AI2106" i="22"/>
  <c r="AI2118" i="22"/>
  <c r="AI2130" i="22"/>
  <c r="AI2142" i="22"/>
  <c r="AI2154" i="22"/>
  <c r="AI2166" i="22"/>
  <c r="AI2178" i="22"/>
  <c r="AI2190" i="22"/>
  <c r="AI2202" i="22"/>
  <c r="AI2214" i="22"/>
  <c r="AI2226" i="22"/>
  <c r="AI2238" i="22"/>
  <c r="AI2250" i="22"/>
  <c r="AI2262" i="22"/>
  <c r="AI2274" i="22"/>
  <c r="AI2286" i="22"/>
  <c r="AI2298" i="22"/>
  <c r="AI2310" i="22"/>
  <c r="AI2322" i="22"/>
  <c r="AI2334" i="22"/>
  <c r="AI2346" i="22"/>
  <c r="AI2358" i="22"/>
  <c r="AI2370" i="22"/>
  <c r="AI2382" i="22"/>
  <c r="AI2394" i="22"/>
  <c r="AI2406" i="22"/>
  <c r="AI2418" i="22"/>
  <c r="AI2430" i="22"/>
  <c r="AI2442" i="22"/>
  <c r="AI2454" i="22"/>
  <c r="AI2466" i="22"/>
  <c r="AI2478" i="22"/>
  <c r="AI2490" i="22"/>
  <c r="AI2502" i="22"/>
  <c r="AI2514" i="22"/>
  <c r="AI2526" i="22"/>
  <c r="AI2538" i="22"/>
  <c r="AI2550" i="22"/>
  <c r="AI2562" i="22"/>
  <c r="AI2574" i="22"/>
  <c r="AI2586" i="22"/>
  <c r="AI2598" i="22"/>
  <c r="AI110" i="22"/>
  <c r="AI751" i="22"/>
  <c r="AI921" i="22"/>
  <c r="AI1036" i="22"/>
  <c r="AI1143" i="22"/>
  <c r="AI1214" i="22"/>
  <c r="AI1277" i="22"/>
  <c r="AI1337" i="22"/>
  <c r="AI1395" i="22"/>
  <c r="AI1453" i="22"/>
  <c r="AI1505" i="22"/>
  <c r="AI1557" i="22"/>
  <c r="AJ1558" i="22" s="1"/>
  <c r="AI1607" i="22"/>
  <c r="AI1654" i="22"/>
  <c r="AI1680" i="22"/>
  <c r="AI1709" i="22"/>
  <c r="AI1727" i="22"/>
  <c r="AI1749" i="22"/>
  <c r="AI1770" i="22"/>
  <c r="AI1788" i="22"/>
  <c r="AJ1789" i="22" s="1"/>
  <c r="AI1808" i="22"/>
  <c r="AI1823" i="22"/>
  <c r="AI1841" i="22"/>
  <c r="AI1856" i="22"/>
  <c r="AI1871" i="22"/>
  <c r="AI1889" i="22"/>
  <c r="AI1904" i="22"/>
  <c r="AI1919" i="22"/>
  <c r="AI1937" i="22"/>
  <c r="AI1952" i="22"/>
  <c r="AI1967" i="22"/>
  <c r="AI1985" i="22"/>
  <c r="AI2000" i="22"/>
  <c r="AI2015" i="22"/>
  <c r="AI2033" i="22"/>
  <c r="AI2047" i="22"/>
  <c r="AI2059" i="22"/>
  <c r="AI2071" i="22"/>
  <c r="AI2083" i="22"/>
  <c r="AI2095" i="22"/>
  <c r="AI2107" i="22"/>
  <c r="AI2119" i="22"/>
  <c r="AI2131" i="22"/>
  <c r="AI2143" i="22"/>
  <c r="AI2155" i="22"/>
  <c r="AI2167" i="22"/>
  <c r="AI2179" i="22"/>
  <c r="AI2191" i="22"/>
  <c r="AI2203" i="22"/>
  <c r="AI2215" i="22"/>
  <c r="AI2227" i="22"/>
  <c r="AI2239" i="22"/>
  <c r="AI2251" i="22"/>
  <c r="AI2263" i="22"/>
  <c r="AI2275" i="22"/>
  <c r="AI2287" i="22"/>
  <c r="AI2299" i="22"/>
  <c r="AI2311" i="22"/>
  <c r="AI2323" i="22"/>
  <c r="AI2335" i="22"/>
  <c r="AI2347" i="22"/>
  <c r="AI2359" i="22"/>
  <c r="AI2371" i="22"/>
  <c r="AI2383" i="22"/>
  <c r="AI2395" i="22"/>
  <c r="AI2407" i="22"/>
  <c r="AI2419" i="22"/>
  <c r="AI2431" i="22"/>
  <c r="AI2443" i="22"/>
  <c r="AI2455" i="22"/>
  <c r="AI2467" i="22"/>
  <c r="AI2479" i="22"/>
  <c r="AI2491" i="22"/>
  <c r="AI2503" i="22"/>
  <c r="AJ2504" i="22" s="1"/>
  <c r="AI2515" i="22"/>
  <c r="AI2527" i="22"/>
  <c r="AI2539" i="22"/>
  <c r="AI2551" i="22"/>
  <c r="AI2563" i="22"/>
  <c r="AI2575" i="22"/>
  <c r="AI2587" i="22"/>
  <c r="AI2599" i="22"/>
  <c r="AI2611" i="22"/>
  <c r="AI2623" i="22"/>
  <c r="AI2635" i="22"/>
  <c r="AI148" i="22"/>
  <c r="AI753" i="22"/>
  <c r="AI923" i="22"/>
  <c r="AI1037" i="22"/>
  <c r="AJ1038" i="22" s="1"/>
  <c r="AI1144" i="22"/>
  <c r="AJ1145" i="22" s="1"/>
  <c r="AI1215" i="22"/>
  <c r="AI1278" i="22"/>
  <c r="AJ1279" i="22" s="1"/>
  <c r="AI1338" i="22"/>
  <c r="AJ1339" i="22" s="1"/>
  <c r="AI1396" i="22"/>
  <c r="AI1454" i="22"/>
  <c r="AJ1455" i="22" s="1"/>
  <c r="AI1506" i="22"/>
  <c r="AJ1507" i="22" s="1"/>
  <c r="AI1559" i="22"/>
  <c r="AI1608" i="22"/>
  <c r="AJ1609" i="22" s="1"/>
  <c r="AI1655" i="22"/>
  <c r="AI1685" i="22"/>
  <c r="AJ1686" i="22" s="1"/>
  <c r="AI1710" i="22"/>
  <c r="AI1728" i="22"/>
  <c r="AI1750" i="22"/>
  <c r="AI1771" i="22"/>
  <c r="AJ1772" i="22" s="1"/>
  <c r="AI1793" i="22"/>
  <c r="AI1809" i="22"/>
  <c r="AI1824" i="22"/>
  <c r="AI1842" i="22"/>
  <c r="AI1857" i="22"/>
  <c r="AI1872" i="22"/>
  <c r="AI1890" i="22"/>
  <c r="AI1905" i="22"/>
  <c r="AI1920" i="22"/>
  <c r="AJ1921" i="22" s="1"/>
  <c r="AI1938" i="22"/>
  <c r="AI1953" i="22"/>
  <c r="AI1968" i="22"/>
  <c r="AI1986" i="22"/>
  <c r="AI2001" i="22"/>
  <c r="AI2016" i="22"/>
  <c r="AJ2017" i="22" s="1"/>
  <c r="AI2034" i="22"/>
  <c r="AI2048" i="22"/>
  <c r="AI2060" i="22"/>
  <c r="AI2072" i="22"/>
  <c r="AI2084" i="22"/>
  <c r="AI2096" i="22"/>
  <c r="AI2108" i="22"/>
  <c r="AI2120" i="22"/>
  <c r="AI2132" i="22"/>
  <c r="AI2144" i="22"/>
  <c r="AI2156" i="22"/>
  <c r="AI2168" i="22"/>
  <c r="AI2180" i="22"/>
  <c r="AI2192" i="22"/>
  <c r="AI2204" i="22"/>
  <c r="AI2216" i="22"/>
  <c r="AI2228" i="22"/>
  <c r="AI2240" i="22"/>
  <c r="AI2252" i="22"/>
  <c r="AI2264" i="22"/>
  <c r="AI2276" i="22"/>
  <c r="AI2288" i="22"/>
  <c r="AI2300" i="22"/>
  <c r="AI2312" i="22"/>
  <c r="AI2324" i="22"/>
  <c r="AI2336" i="22"/>
  <c r="AI2348" i="22"/>
  <c r="AI2360" i="22"/>
  <c r="AI2372" i="22"/>
  <c r="AI2384" i="22"/>
  <c r="AI2396" i="22"/>
  <c r="AI2408" i="22"/>
  <c r="AI2420" i="22"/>
  <c r="AI2432" i="22"/>
  <c r="AI2444" i="22"/>
  <c r="AI2456" i="22"/>
  <c r="AI2468" i="22"/>
  <c r="AI302" i="22"/>
  <c r="AJ303" i="22" s="1"/>
  <c r="AI805" i="22"/>
  <c r="AI950" i="22"/>
  <c r="AJ951" i="22" s="1"/>
  <c r="AI1061" i="22"/>
  <c r="AI1164" i="22"/>
  <c r="AI1228" i="22"/>
  <c r="AJ1229" i="22" s="1"/>
  <c r="AI1293" i="22"/>
  <c r="AJ1294" i="22" s="1"/>
  <c r="AI1350" i="22"/>
  <c r="AI1408" i="22"/>
  <c r="AI1465" i="22"/>
  <c r="AJ1466" i="22" s="1"/>
  <c r="AI1517" i="22"/>
  <c r="AI1569" i="22"/>
  <c r="AI1618" i="22"/>
  <c r="AI1656" i="22"/>
  <c r="AJ1657" i="22" s="1"/>
  <c r="AI1689" i="22"/>
  <c r="AI1711" i="22"/>
  <c r="AI1733" i="22"/>
  <c r="AI1751" i="22"/>
  <c r="AI1773" i="22"/>
  <c r="AI1794" i="22"/>
  <c r="AI1810" i="22"/>
  <c r="AI1826" i="22"/>
  <c r="AI1843" i="22"/>
  <c r="AJ1844" i="22" s="1"/>
  <c r="AI1858" i="22"/>
  <c r="AI1874" i="22"/>
  <c r="AJ1875" i="22" s="1"/>
  <c r="AI1891" i="22"/>
  <c r="AJ1892" i="22" s="1"/>
  <c r="AI1906" i="22"/>
  <c r="AI1922" i="22"/>
  <c r="AI1939" i="22"/>
  <c r="AI1954" i="22"/>
  <c r="AI1970" i="22"/>
  <c r="AI1987" i="22"/>
  <c r="AI2002" i="22"/>
  <c r="AI2018" i="22"/>
  <c r="AJ2019" i="22" s="1"/>
  <c r="AI2035" i="22"/>
  <c r="AJ2036" i="22" s="1"/>
  <c r="AI2049" i="22"/>
  <c r="AI2061" i="22"/>
  <c r="AI2073" i="22"/>
  <c r="AI2085" i="22"/>
  <c r="AI2097" i="22"/>
  <c r="AI2109" i="22"/>
  <c r="AI2121" i="22"/>
  <c r="AI2133" i="22"/>
  <c r="AI2145" i="22"/>
  <c r="AI2157" i="22"/>
  <c r="AI2169" i="22"/>
  <c r="AI2181" i="22"/>
  <c r="AI2193" i="22"/>
  <c r="AI2205" i="22"/>
  <c r="AI2217" i="22"/>
  <c r="AI2229" i="22"/>
  <c r="AJ2230" i="22" s="1"/>
  <c r="AI2241" i="22"/>
  <c r="AI2253" i="22"/>
  <c r="AI2265" i="22"/>
  <c r="AI2277" i="22"/>
  <c r="AI2289" i="22"/>
  <c r="AI2301" i="22"/>
  <c r="AJ2302" i="22" s="1"/>
  <c r="AI2313" i="22"/>
  <c r="AI2325" i="22"/>
  <c r="AI2337" i="22"/>
  <c r="AI2349" i="22"/>
  <c r="AI2361" i="22"/>
  <c r="AI2373" i="22"/>
  <c r="AI2385" i="22"/>
  <c r="AI2397" i="22"/>
  <c r="AI2409" i="22"/>
  <c r="AI2421" i="22"/>
  <c r="AI2433" i="22"/>
  <c r="AI2445" i="22"/>
  <c r="AI2457" i="22"/>
  <c r="AI2469" i="22"/>
  <c r="AI2481" i="22"/>
  <c r="AI2493" i="22"/>
  <c r="AI2505" i="22"/>
  <c r="AI2517" i="22"/>
  <c r="AI2529" i="22"/>
  <c r="AJ2530" i="22" s="1"/>
  <c r="AI2541" i="22"/>
  <c r="AI2553" i="22"/>
  <c r="AI2565" i="22"/>
  <c r="AI2577" i="22"/>
  <c r="AI2589" i="22"/>
  <c r="AI2601" i="22"/>
  <c r="AI952" i="22"/>
  <c r="AI1296" i="22"/>
  <c r="AJ1297" i="22" s="1"/>
  <c r="AI1519" i="22"/>
  <c r="AI1691" i="22"/>
  <c r="AI1775" i="22"/>
  <c r="AI1845" i="22"/>
  <c r="AI1908" i="22"/>
  <c r="AJ1909" i="22" s="1"/>
  <c r="AI1974" i="22"/>
  <c r="AI2037" i="22"/>
  <c r="AI2087" i="22"/>
  <c r="AI2123" i="22"/>
  <c r="AI2159" i="22"/>
  <c r="AI2195" i="22"/>
  <c r="AI2231" i="22"/>
  <c r="AI2267" i="22"/>
  <c r="AI2303" i="22"/>
  <c r="AI2339" i="22"/>
  <c r="AI2375" i="22"/>
  <c r="AI2411" i="22"/>
  <c r="AI2447" i="22"/>
  <c r="AI2482" i="22"/>
  <c r="AI2508" i="22"/>
  <c r="AI2537" i="22"/>
  <c r="AI2561" i="22"/>
  <c r="AI2585" i="22"/>
  <c r="AJ2586" i="22" s="1"/>
  <c r="AI2609" i="22"/>
  <c r="AI2626" i="22"/>
  <c r="AI2645" i="22"/>
  <c r="AI2659" i="22"/>
  <c r="AI2673" i="22"/>
  <c r="AI2687" i="22"/>
  <c r="AI2701" i="22"/>
  <c r="AI2717" i="22"/>
  <c r="AI2731" i="22"/>
  <c r="AI2745" i="22"/>
  <c r="AI2759" i="22"/>
  <c r="AI2773" i="22"/>
  <c r="AI2789" i="22"/>
  <c r="AI2803" i="22"/>
  <c r="AI2817" i="22"/>
  <c r="AI2831" i="22"/>
  <c r="AI2845" i="22"/>
  <c r="AI2861" i="22"/>
  <c r="AI2875" i="22"/>
  <c r="AI2889" i="22"/>
  <c r="AI2903" i="22"/>
  <c r="AI2917" i="22"/>
  <c r="AI2933" i="22"/>
  <c r="AI2947" i="22"/>
  <c r="AI2961" i="22"/>
  <c r="AI2975" i="22"/>
  <c r="AI2989" i="22"/>
  <c r="AI3005" i="22"/>
  <c r="AI3019" i="22"/>
  <c r="AI3033" i="22"/>
  <c r="AI3047" i="22"/>
  <c r="AI3060" i="22"/>
  <c r="AI3073" i="22"/>
  <c r="AI3086" i="22"/>
  <c r="AJ3087" i="22" s="1"/>
  <c r="AI3100" i="22"/>
  <c r="AI3113" i="22"/>
  <c r="AI3126" i="22"/>
  <c r="AI3139" i="22"/>
  <c r="AI3152" i="22"/>
  <c r="AI3165" i="22"/>
  <c r="AI3178" i="22"/>
  <c r="AI3191" i="22"/>
  <c r="AI3204" i="22"/>
  <c r="AI3217" i="22"/>
  <c r="AI3229" i="22"/>
  <c r="AI3241" i="22"/>
  <c r="AI3253" i="22"/>
  <c r="AI3265" i="22"/>
  <c r="AI3277" i="22"/>
  <c r="AI3289" i="22"/>
  <c r="AI3301" i="22"/>
  <c r="AI3313" i="22"/>
  <c r="AI3325" i="22"/>
  <c r="AI3337" i="22"/>
  <c r="AI3349" i="22"/>
  <c r="AI3361" i="22"/>
  <c r="AI3373" i="22"/>
  <c r="AI3385" i="22"/>
  <c r="AI3397" i="22"/>
  <c r="AI3409" i="22"/>
  <c r="AI3421" i="22"/>
  <c r="AI3433" i="22"/>
  <c r="AI3445" i="22"/>
  <c r="AI3457" i="22"/>
  <c r="AI3469" i="22"/>
  <c r="AI3481" i="22"/>
  <c r="AI976" i="22"/>
  <c r="AJ977" i="22" s="1"/>
  <c r="AI1308" i="22"/>
  <c r="AJ1309" i="22" s="1"/>
  <c r="AI1530" i="22"/>
  <c r="AI1692" i="22"/>
  <c r="AI1776" i="22"/>
  <c r="AJ1777" i="22" s="1"/>
  <c r="AI1846" i="22"/>
  <c r="AI1910" i="22"/>
  <c r="AI1975" i="22"/>
  <c r="AJ1976" i="22" s="1"/>
  <c r="AI2038" i="22"/>
  <c r="AI2088" i="22"/>
  <c r="AI2124" i="22"/>
  <c r="AI2160" i="22"/>
  <c r="AI2196" i="22"/>
  <c r="AI2232" i="22"/>
  <c r="AI2268" i="22"/>
  <c r="AI2304" i="22"/>
  <c r="AI2340" i="22"/>
  <c r="AI2376" i="22"/>
  <c r="AI2412" i="22"/>
  <c r="AI2448" i="22"/>
  <c r="AI2483" i="22"/>
  <c r="AI2509" i="22"/>
  <c r="AJ2510" i="22" s="1"/>
  <c r="AI2540" i="22"/>
  <c r="AI2564" i="22"/>
  <c r="AI2588" i="22"/>
  <c r="AI2610" i="22"/>
  <c r="AI2627" i="22"/>
  <c r="AI2646" i="22"/>
  <c r="AI2660" i="22"/>
  <c r="AI2674" i="22"/>
  <c r="AI2688" i="22"/>
  <c r="AI2702" i="22"/>
  <c r="AI2718" i="22"/>
  <c r="AI2732" i="22"/>
  <c r="AI2746" i="22"/>
  <c r="AI2760" i="22"/>
  <c r="AI2774" i="22"/>
  <c r="AJ2775" i="22" s="1"/>
  <c r="AI2790" i="22"/>
  <c r="AI2804" i="22"/>
  <c r="AI2818" i="22"/>
  <c r="AI2832" i="22"/>
  <c r="AI2846" i="22"/>
  <c r="AI2862" i="22"/>
  <c r="AI2876" i="22"/>
  <c r="AI2890" i="22"/>
  <c r="AI2904" i="22"/>
  <c r="AI2918" i="22"/>
  <c r="AJ2919" i="22" s="1"/>
  <c r="AI2934" i="22"/>
  <c r="AI2948" i="22"/>
  <c r="AI2962" i="22"/>
  <c r="AI2976" i="22"/>
  <c r="AI2990" i="22"/>
  <c r="AI3006" i="22"/>
  <c r="AI3020" i="22"/>
  <c r="AI3034" i="22"/>
  <c r="AI3048" i="22"/>
  <c r="AI3061" i="22"/>
  <c r="AI3074" i="22"/>
  <c r="AI3088" i="22"/>
  <c r="AI3101" i="22"/>
  <c r="AI3114" i="22"/>
  <c r="AI3127" i="22"/>
  <c r="AI3140" i="22"/>
  <c r="AI3153" i="22"/>
  <c r="AI3166" i="22"/>
  <c r="AI3179" i="22"/>
  <c r="AI3192" i="22"/>
  <c r="AI3205" i="22"/>
  <c r="AI3218" i="22"/>
  <c r="AI3230" i="22"/>
  <c r="AI3242" i="22"/>
  <c r="AI3254" i="22"/>
  <c r="AI3266" i="22"/>
  <c r="AI3278" i="22"/>
  <c r="AI3290" i="22"/>
  <c r="AI3302" i="22"/>
  <c r="AI3314" i="22"/>
  <c r="AI3326" i="22"/>
  <c r="AI3338" i="22"/>
  <c r="AI3350" i="22"/>
  <c r="AI3362" i="22"/>
  <c r="AI3374" i="22"/>
  <c r="AI3386" i="22"/>
  <c r="AI3398" i="22"/>
  <c r="AI3410" i="22"/>
  <c r="AI3422" i="22"/>
  <c r="AI3434" i="22"/>
  <c r="AI3446" i="22"/>
  <c r="AI3458" i="22"/>
  <c r="AI3470" i="22"/>
  <c r="AI3482" i="22"/>
  <c r="AI3494" i="22"/>
  <c r="AI3506" i="22"/>
  <c r="AI3518" i="22"/>
  <c r="AI3530" i="22"/>
  <c r="AI3542" i="22"/>
  <c r="AI3554" i="22"/>
  <c r="AI3566" i="22"/>
  <c r="AI3578" i="22"/>
  <c r="AI3590" i="22"/>
  <c r="AI3602" i="22"/>
  <c r="AI3614" i="22"/>
  <c r="AI3626" i="22"/>
  <c r="AI3638" i="22"/>
  <c r="AI3650" i="22"/>
  <c r="AI3662" i="22"/>
  <c r="AI3627" i="22"/>
  <c r="AI3651" i="22"/>
  <c r="AI3292" i="22"/>
  <c r="AI3340" i="22"/>
  <c r="AJ3341" i="22" s="1"/>
  <c r="AI3388" i="22"/>
  <c r="AI3424" i="22"/>
  <c r="AJ3425" i="22" s="1"/>
  <c r="AI3460" i="22"/>
  <c r="AI3496" i="22"/>
  <c r="AJ3497" i="22" s="1"/>
  <c r="AI3520" i="22"/>
  <c r="AI3556" i="22"/>
  <c r="AI3592" i="22"/>
  <c r="AI3628" i="22"/>
  <c r="AI3652" i="22"/>
  <c r="AJ3653" i="22" s="1"/>
  <c r="AI3281" i="22"/>
  <c r="AI1068" i="22"/>
  <c r="AI1351" i="22"/>
  <c r="AI1571" i="22"/>
  <c r="AI1713" i="22"/>
  <c r="AI1795" i="22"/>
  <c r="AJ1796" i="22" s="1"/>
  <c r="AI1859" i="22"/>
  <c r="AI1925" i="22"/>
  <c r="AI1988" i="22"/>
  <c r="AI2050" i="22"/>
  <c r="AI2089" i="22"/>
  <c r="AJ2090" i="22" s="1"/>
  <c r="AI2125" i="22"/>
  <c r="AI2161" i="22"/>
  <c r="AI2197" i="22"/>
  <c r="AI2233" i="22"/>
  <c r="AJ2234" i="22" s="1"/>
  <c r="AI2269" i="22"/>
  <c r="AI2305" i="22"/>
  <c r="AJ2306" i="22" s="1"/>
  <c r="AI2341" i="22"/>
  <c r="AI2377" i="22"/>
  <c r="AJ2378" i="22" s="1"/>
  <c r="AI2413" i="22"/>
  <c r="AI2449" i="22"/>
  <c r="AI2484" i="22"/>
  <c r="AI2516" i="22"/>
  <c r="AJ2517" i="22" s="1"/>
  <c r="AI2542" i="22"/>
  <c r="AI2566" i="22"/>
  <c r="AI2590" i="22"/>
  <c r="AI2612" i="22"/>
  <c r="AI2628" i="22"/>
  <c r="AI2647" i="22"/>
  <c r="AI2661" i="22"/>
  <c r="AI2675" i="22"/>
  <c r="AI2689" i="22"/>
  <c r="AI2705" i="22"/>
  <c r="AI2719" i="22"/>
  <c r="AI2733" i="22"/>
  <c r="AI2747" i="22"/>
  <c r="AI2761" i="22"/>
  <c r="AI2777" i="22"/>
  <c r="AI2791" i="22"/>
  <c r="AI2805" i="22"/>
  <c r="AI2819" i="22"/>
  <c r="AI2833" i="22"/>
  <c r="AI2849" i="22"/>
  <c r="AI2863" i="22"/>
  <c r="AI2877" i="22"/>
  <c r="AI2891" i="22"/>
  <c r="AI2905" i="22"/>
  <c r="AI2921" i="22"/>
  <c r="AI2935" i="22"/>
  <c r="AI2949" i="22"/>
  <c r="AI2963" i="22"/>
  <c r="AI2977" i="22"/>
  <c r="AI2993" i="22"/>
  <c r="AI3007" i="22"/>
  <c r="AI3021" i="22"/>
  <c r="AI3035" i="22"/>
  <c r="AI3049" i="22"/>
  <c r="AI3062" i="22"/>
  <c r="AJ3063" i="22" s="1"/>
  <c r="AI3076" i="22"/>
  <c r="AI3089" i="22"/>
  <c r="AI3102" i="22"/>
  <c r="AI3115" i="22"/>
  <c r="AI3128" i="22"/>
  <c r="AI3141" i="22"/>
  <c r="AI3154" i="22"/>
  <c r="AI3167" i="22"/>
  <c r="AI3180" i="22"/>
  <c r="AI3193" i="22"/>
  <c r="AI3206" i="22"/>
  <c r="AJ3207" i="22" s="1"/>
  <c r="AI3219" i="22"/>
  <c r="AI3231" i="22"/>
  <c r="AI3243" i="22"/>
  <c r="AI3255" i="22"/>
  <c r="AI3267" i="22"/>
  <c r="AI3279" i="22"/>
  <c r="AI3291" i="22"/>
  <c r="AI3303" i="22"/>
  <c r="AI3315" i="22"/>
  <c r="AI3327" i="22"/>
  <c r="AI3339" i="22"/>
  <c r="AI3351" i="22"/>
  <c r="AI3363" i="22"/>
  <c r="AI3375" i="22"/>
  <c r="AI3387" i="22"/>
  <c r="AI3399" i="22"/>
  <c r="AI3411" i="22"/>
  <c r="AI3423" i="22"/>
  <c r="AI3435" i="22"/>
  <c r="AI3447" i="22"/>
  <c r="AI3459" i="22"/>
  <c r="AJ3460" i="22" s="1"/>
  <c r="AI3471" i="22"/>
  <c r="AI3483" i="22"/>
  <c r="AI3495" i="22"/>
  <c r="AI3507" i="22"/>
  <c r="AI3519" i="22"/>
  <c r="AI3531" i="22"/>
  <c r="AI3543" i="22"/>
  <c r="AI3555" i="22"/>
  <c r="AI3567" i="22"/>
  <c r="AI3579" i="22"/>
  <c r="AI3591" i="22"/>
  <c r="AJ3592" i="22" s="1"/>
  <c r="AI3603" i="22"/>
  <c r="AI3615" i="22"/>
  <c r="AI3639" i="22"/>
  <c r="AI3663" i="22"/>
  <c r="AI3304" i="22"/>
  <c r="AI3352" i="22"/>
  <c r="AI3376" i="22"/>
  <c r="AI3412" i="22"/>
  <c r="AJ3413" i="22" s="1"/>
  <c r="AI3436" i="22"/>
  <c r="AI3472" i="22"/>
  <c r="AJ3473" i="22" s="1"/>
  <c r="AI3484" i="22"/>
  <c r="AI3532" i="22"/>
  <c r="AI3544" i="22"/>
  <c r="AJ3545" i="22" s="1"/>
  <c r="AI3580" i="22"/>
  <c r="AI3616" i="22"/>
  <c r="AJ3617" i="22" s="1"/>
  <c r="AI3640" i="22"/>
  <c r="AI3269" i="22"/>
  <c r="AI1070" i="22"/>
  <c r="AJ1071" i="22" s="1"/>
  <c r="AI1353" i="22"/>
  <c r="AI1572" i="22"/>
  <c r="AI1714" i="22"/>
  <c r="AI1797" i="22"/>
  <c r="AI1860" i="22"/>
  <c r="AI1926" i="22"/>
  <c r="AI1989" i="22"/>
  <c r="AI2051" i="22"/>
  <c r="AI2098" i="22"/>
  <c r="AI2134" i="22"/>
  <c r="AI2170" i="22"/>
  <c r="AI2206" i="22"/>
  <c r="AI2242" i="22"/>
  <c r="AI2278" i="22"/>
  <c r="AI2314" i="22"/>
  <c r="AI2350" i="22"/>
  <c r="AI2386" i="22"/>
  <c r="AI2422" i="22"/>
  <c r="AI2458" i="22"/>
  <c r="AI2485" i="22"/>
  <c r="AI2518" i="22"/>
  <c r="AI2543" i="22"/>
  <c r="AI2567" i="22"/>
  <c r="AI2591" i="22"/>
  <c r="AI2613" i="22"/>
  <c r="AI2629" i="22"/>
  <c r="AI2648" i="22"/>
  <c r="AI2662" i="22"/>
  <c r="AI2676" i="22"/>
  <c r="AI2690" i="22"/>
  <c r="AI2706" i="22"/>
  <c r="AI2720" i="22"/>
  <c r="AI2734" i="22"/>
  <c r="AI2748" i="22"/>
  <c r="AI2762" i="22"/>
  <c r="AI2778" i="22"/>
  <c r="AI2792" i="22"/>
  <c r="AI2806" i="22"/>
  <c r="AI2820" i="22"/>
  <c r="AI2834" i="22"/>
  <c r="AJ2835" i="22" s="1"/>
  <c r="AI2850" i="22"/>
  <c r="AI2864" i="22"/>
  <c r="AI2878" i="22"/>
  <c r="AI2892" i="22"/>
  <c r="AI2906" i="22"/>
  <c r="AJ2907" i="22" s="1"/>
  <c r="AI2922" i="22"/>
  <c r="AI2936" i="22"/>
  <c r="AI2950" i="22"/>
  <c r="AI2964" i="22"/>
  <c r="AI2978" i="22"/>
  <c r="AI2994" i="22"/>
  <c r="AI3008" i="22"/>
  <c r="AI3022" i="22"/>
  <c r="AI3036" i="22"/>
  <c r="AI3050" i="22"/>
  <c r="AI3064" i="22"/>
  <c r="AI3077" i="22"/>
  <c r="AI3090" i="22"/>
  <c r="AI3103" i="22"/>
  <c r="AI3116" i="22"/>
  <c r="AI3129" i="22"/>
  <c r="AI3142" i="22"/>
  <c r="AI3155" i="22"/>
  <c r="AI3168" i="22"/>
  <c r="AI3181" i="22"/>
  <c r="AI3194" i="22"/>
  <c r="AI3208" i="22"/>
  <c r="AI3220" i="22"/>
  <c r="AI3232" i="22"/>
  <c r="AI3244" i="22"/>
  <c r="AI3256" i="22"/>
  <c r="AI3268" i="22"/>
  <c r="AI3280" i="22"/>
  <c r="AI3316" i="22"/>
  <c r="AI3328" i="22"/>
  <c r="AI3364" i="22"/>
  <c r="AJ3365" i="22" s="1"/>
  <c r="AI3400" i="22"/>
  <c r="AI3448" i="22"/>
  <c r="AJ3449" i="22" s="1"/>
  <c r="AI3508" i="22"/>
  <c r="AI3568" i="22"/>
  <c r="AI3604" i="22"/>
  <c r="AJ3605" i="22" s="1"/>
  <c r="AI4" i="22"/>
  <c r="AI1094" i="22"/>
  <c r="AJ1095" i="22" s="1"/>
  <c r="AI1365" i="22"/>
  <c r="AJ1366" i="22" s="1"/>
  <c r="AI1582" i="22"/>
  <c r="AI1715" i="22"/>
  <c r="AJ1716" i="22" s="1"/>
  <c r="AI1798" i="22"/>
  <c r="AJ1799" i="22" s="1"/>
  <c r="AI1862" i="22"/>
  <c r="AJ1863" i="22" s="1"/>
  <c r="AI1927" i="22"/>
  <c r="AJ1928" i="22" s="1"/>
  <c r="AI1990" i="22"/>
  <c r="AI2052" i="22"/>
  <c r="AJ2053" i="22" s="1"/>
  <c r="AI2099" i="22"/>
  <c r="AI2135" i="22"/>
  <c r="AI2171" i="22"/>
  <c r="AI2207" i="22"/>
  <c r="AI2243" i="22"/>
  <c r="AI2279" i="22"/>
  <c r="AI2315" i="22"/>
  <c r="AI2351" i="22"/>
  <c r="AI2387" i="22"/>
  <c r="AI2423" i="22"/>
  <c r="AI2459" i="22"/>
  <c r="AI2492" i="22"/>
  <c r="AI2519" i="22"/>
  <c r="AI2544" i="22"/>
  <c r="AI2568" i="22"/>
  <c r="AI2592" i="22"/>
  <c r="AI2614" i="22"/>
  <c r="AI2633" i="22"/>
  <c r="AI2649" i="22"/>
  <c r="AI2663" i="22"/>
  <c r="AI2677" i="22"/>
  <c r="AI2693" i="22"/>
  <c r="AI2707" i="22"/>
  <c r="AI2721" i="22"/>
  <c r="AI2735" i="22"/>
  <c r="AI2749" i="22"/>
  <c r="AI2765" i="22"/>
  <c r="AI2779" i="22"/>
  <c r="AI2793" i="22"/>
  <c r="AI2807" i="22"/>
  <c r="AI2821" i="22"/>
  <c r="AI2837" i="22"/>
  <c r="AI2851" i="22"/>
  <c r="AI2865" i="22"/>
  <c r="AI2879" i="22"/>
  <c r="AI2893" i="22"/>
  <c r="AI2909" i="22"/>
  <c r="AI2923" i="22"/>
  <c r="AI2937" i="22"/>
  <c r="AI2951" i="22"/>
  <c r="AI2965" i="22"/>
  <c r="AI2981" i="22"/>
  <c r="AI2995" i="22"/>
  <c r="AI3009" i="22"/>
  <c r="AI3023" i="22"/>
  <c r="AI3037" i="22"/>
  <c r="AI3052" i="22"/>
  <c r="AI3065" i="22"/>
  <c r="AI3078" i="22"/>
  <c r="AI3091" i="22"/>
  <c r="AI3104" i="22"/>
  <c r="AI3117" i="22"/>
  <c r="AI3130" i="22"/>
  <c r="AI3143" i="22"/>
  <c r="AI3156" i="22"/>
  <c r="AI3169" i="22"/>
  <c r="AI3182" i="22"/>
  <c r="AI3196" i="22"/>
  <c r="AI3209" i="22"/>
  <c r="AI3221" i="22"/>
  <c r="AI3233" i="22"/>
  <c r="AI3245" i="22"/>
  <c r="AI3257" i="22"/>
  <c r="AI3293" i="22"/>
  <c r="AI3305" i="22"/>
  <c r="AI3329" i="22"/>
  <c r="AI340" i="22"/>
  <c r="AJ341" i="22" s="1"/>
  <c r="AI1165" i="22"/>
  <c r="AI1409" i="22"/>
  <c r="AI1619" i="22"/>
  <c r="AI1734" i="22"/>
  <c r="AI1811" i="22"/>
  <c r="AI1877" i="22"/>
  <c r="AI1940" i="22"/>
  <c r="AI2003" i="22"/>
  <c r="AI2062" i="22"/>
  <c r="AI2100" i="22"/>
  <c r="AI2136" i="22"/>
  <c r="AI2172" i="22"/>
  <c r="AI2208" i="22"/>
  <c r="AI2244" i="22"/>
  <c r="AI2280" i="22"/>
  <c r="AI2316" i="22"/>
  <c r="AI2352" i="22"/>
  <c r="AI2388" i="22"/>
  <c r="AI2424" i="22"/>
  <c r="AI2460" i="22"/>
  <c r="AI2494" i="22"/>
  <c r="AI2520" i="22"/>
  <c r="AI2545" i="22"/>
  <c r="AJ2546" i="22" s="1"/>
  <c r="AI2569" i="22"/>
  <c r="AI2593" i="22"/>
  <c r="AI2615" i="22"/>
  <c r="AI2634" i="22"/>
  <c r="AJ2635" i="22" s="1"/>
  <c r="AI2650" i="22"/>
  <c r="AI2664" i="22"/>
  <c r="AI2678" i="22"/>
  <c r="AJ2679" i="22" s="1"/>
  <c r="AI2694" i="22"/>
  <c r="AI2708" i="22"/>
  <c r="AI2722" i="22"/>
  <c r="AI2736" i="22"/>
  <c r="AI2750" i="22"/>
  <c r="AI2766" i="22"/>
  <c r="AI2780" i="22"/>
  <c r="AI2794" i="22"/>
  <c r="AI2808" i="22"/>
  <c r="AI2822" i="22"/>
  <c r="AJ2823" i="22" s="1"/>
  <c r="AI2838" i="22"/>
  <c r="AI2852" i="22"/>
  <c r="AI2866" i="22"/>
  <c r="AI2880" i="22"/>
  <c r="AI2894" i="22"/>
  <c r="AI2910" i="22"/>
  <c r="AI2924" i="22"/>
  <c r="AI2938" i="22"/>
  <c r="AI2952" i="22"/>
  <c r="AI2966" i="22"/>
  <c r="AJ2967" i="22" s="1"/>
  <c r="AI2982" i="22"/>
  <c r="AI2996" i="22"/>
  <c r="AI3010" i="22"/>
  <c r="AI3024" i="22"/>
  <c r="AI3038" i="22"/>
  <c r="AI3053" i="22"/>
  <c r="AI3066" i="22"/>
  <c r="AI3079" i="22"/>
  <c r="AI3092" i="22"/>
  <c r="AI3105" i="22"/>
  <c r="AI3118" i="22"/>
  <c r="AI3131" i="22"/>
  <c r="AI3144" i="22"/>
  <c r="AI3157" i="22"/>
  <c r="AI3170" i="22"/>
  <c r="AJ3171" i="22" s="1"/>
  <c r="AI3184" i="22"/>
  <c r="AI3197" i="22"/>
  <c r="AI3210" i="22"/>
  <c r="AI3222" i="22"/>
  <c r="AI3234" i="22"/>
  <c r="AI3246" i="22"/>
  <c r="AI3258" i="22"/>
  <c r="AI3270" i="22"/>
  <c r="AI3282" i="22"/>
  <c r="AI3294" i="22"/>
  <c r="AI3306" i="22"/>
  <c r="AI3318" i="22"/>
  <c r="AI3330" i="22"/>
  <c r="AI3342" i="22"/>
  <c r="AJ3343" i="22" s="1"/>
  <c r="AI3354" i="22"/>
  <c r="AI3366" i="22"/>
  <c r="AJ3367" i="22" s="1"/>
  <c r="AI3378" i="22"/>
  <c r="AI3390" i="22"/>
  <c r="AI3402" i="22"/>
  <c r="AJ3403" i="22" s="1"/>
  <c r="AI3414" i="22"/>
  <c r="AI3426" i="22"/>
  <c r="AI3438" i="22"/>
  <c r="AI3450" i="22"/>
  <c r="AI343" i="22"/>
  <c r="AJ344" i="22" s="1"/>
  <c r="AI1166" i="22"/>
  <c r="AI1410" i="22"/>
  <c r="AJ1411" i="22" s="1"/>
  <c r="AI1620" i="22"/>
  <c r="AJ1621" i="22" s="1"/>
  <c r="AI1735" i="22"/>
  <c r="AI1812" i="22"/>
  <c r="AI1878" i="22"/>
  <c r="AI1941" i="22"/>
  <c r="AI2004" i="22"/>
  <c r="AI2063" i="22"/>
  <c r="AI2101" i="22"/>
  <c r="AJ2102" i="22" s="1"/>
  <c r="AI2137" i="22"/>
  <c r="AI2173" i="22"/>
  <c r="AJ2174" i="22" s="1"/>
  <c r="AI2209" i="22"/>
  <c r="AJ2210" i="22" s="1"/>
  <c r="AI2245" i="22"/>
  <c r="AI2281" i="22"/>
  <c r="AI2317" i="22"/>
  <c r="AI2353" i="22"/>
  <c r="AJ2354" i="22" s="1"/>
  <c r="AI2389" i="22"/>
  <c r="AJ2390" i="22" s="1"/>
  <c r="AI2425" i="22"/>
  <c r="AI2461" i="22"/>
  <c r="AI2495" i="22"/>
  <c r="AI2521" i="22"/>
  <c r="AJ2522" i="22" s="1"/>
  <c r="AI2549" i="22"/>
  <c r="AI2573" i="22"/>
  <c r="AJ2574" i="22" s="1"/>
  <c r="AI2597" i="22"/>
  <c r="AI2616" i="22"/>
  <c r="AI2636" i="22"/>
  <c r="AI2651" i="22"/>
  <c r="AI2665" i="22"/>
  <c r="AI2681" i="22"/>
  <c r="AI2695" i="22"/>
  <c r="AI2709" i="22"/>
  <c r="AI2723" i="22"/>
  <c r="AI2737" i="22"/>
  <c r="AI2753" i="22"/>
  <c r="AI2767" i="22"/>
  <c r="AI2781" i="22"/>
  <c r="AI2795" i="22"/>
  <c r="AI2809" i="22"/>
  <c r="AI2825" i="22"/>
  <c r="AI2839" i="22"/>
  <c r="AI2853" i="22"/>
  <c r="AI2867" i="22"/>
  <c r="AI2881" i="22"/>
  <c r="AI2897" i="22"/>
  <c r="AI2911" i="22"/>
  <c r="AI2925" i="22"/>
  <c r="AI2939" i="22"/>
  <c r="AI2953" i="22"/>
  <c r="AI2969" i="22"/>
  <c r="AI2983" i="22"/>
  <c r="AI2997" i="22"/>
  <c r="AI3011" i="22"/>
  <c r="AI3025" i="22"/>
  <c r="AI3041" i="22"/>
  <c r="AI3054" i="22"/>
  <c r="AI3067" i="22"/>
  <c r="AI3080" i="22"/>
  <c r="AI3093" i="22"/>
  <c r="AI3106" i="22"/>
  <c r="AI3119" i="22"/>
  <c r="AI3132" i="22"/>
  <c r="AI3145" i="22"/>
  <c r="AI3158" i="22"/>
  <c r="AI3172" i="22"/>
  <c r="AI3185" i="22"/>
  <c r="AI3198" i="22"/>
  <c r="AI3211" i="22"/>
  <c r="AI3223" i="22"/>
  <c r="AI3235" i="22"/>
  <c r="AI3247" i="22"/>
  <c r="AI3259" i="22"/>
  <c r="AI3271" i="22"/>
  <c r="AI3283" i="22"/>
  <c r="AI3295" i="22"/>
  <c r="AI3307" i="22"/>
  <c r="AI482" i="22"/>
  <c r="AJ483" i="22" s="1"/>
  <c r="AI1180" i="22"/>
  <c r="AJ1181" i="22" s="1"/>
  <c r="AI1422" i="22"/>
  <c r="AI1630" i="22"/>
  <c r="AI1737" i="22"/>
  <c r="AJ1738" i="22" s="1"/>
  <c r="AI1814" i="22"/>
  <c r="AI1879" i="22"/>
  <c r="AI1942" i="22"/>
  <c r="AJ1943" i="22" s="1"/>
  <c r="AI2006" i="22"/>
  <c r="AJ2007" i="22" s="1"/>
  <c r="AI2064" i="22"/>
  <c r="AI2110" i="22"/>
  <c r="AJ2111" i="22" s="1"/>
  <c r="AI2146" i="22"/>
  <c r="AI2182" i="22"/>
  <c r="AI2218" i="22"/>
  <c r="AI2254" i="22"/>
  <c r="AI2290" i="22"/>
  <c r="AI2326" i="22"/>
  <c r="AI2362" i="22"/>
  <c r="AI2398" i="22"/>
  <c r="AJ2399" i="22" s="1"/>
  <c r="AI2434" i="22"/>
  <c r="AI2470" i="22"/>
  <c r="AI2496" i="22"/>
  <c r="AI2528" i="22"/>
  <c r="AI2552" i="22"/>
  <c r="AI2576" i="22"/>
  <c r="AI2600" i="22"/>
  <c r="AI2617" i="22"/>
  <c r="AI2637" i="22"/>
  <c r="AI2652" i="22"/>
  <c r="AJ2653" i="22" s="1"/>
  <c r="AI2666" i="22"/>
  <c r="AJ2667" i="22" s="1"/>
  <c r="AI2682" i="22"/>
  <c r="AI2696" i="22"/>
  <c r="AI2710" i="22"/>
  <c r="AJ2711" i="22" s="1"/>
  <c r="AI2724" i="22"/>
  <c r="AJ2725" i="22" s="1"/>
  <c r="AI2738" i="22"/>
  <c r="AI2754" i="22"/>
  <c r="AI2768" i="22"/>
  <c r="AJ2769" i="22" s="1"/>
  <c r="AI2782" i="22"/>
  <c r="AJ2783" i="22" s="1"/>
  <c r="AI2796" i="22"/>
  <c r="AJ2797" i="22" s="1"/>
  <c r="AI2810" i="22"/>
  <c r="AJ2811" i="22" s="1"/>
  <c r="AI2826" i="22"/>
  <c r="AJ2827" i="22" s="1"/>
  <c r="AI2840" i="22"/>
  <c r="AJ2841" i="22" s="1"/>
  <c r="AI2854" i="22"/>
  <c r="AI2868" i="22"/>
  <c r="AI2882" i="22"/>
  <c r="AI2898" i="22"/>
  <c r="AJ2899" i="22" s="1"/>
  <c r="AI2912" i="22"/>
  <c r="AI2926" i="22"/>
  <c r="AI2940" i="22"/>
  <c r="AJ2941" i="22" s="1"/>
  <c r="AI2954" i="22"/>
  <c r="AJ2955" i="22" s="1"/>
  <c r="AI2970" i="22"/>
  <c r="AJ2971" i="22" s="1"/>
  <c r="AI2984" i="22"/>
  <c r="AI2998" i="22"/>
  <c r="AI3012" i="22"/>
  <c r="AI3026" i="22"/>
  <c r="AI3042" i="22"/>
  <c r="AI3055" i="22"/>
  <c r="AJ3056" i="22" s="1"/>
  <c r="AI3068" i="22"/>
  <c r="AJ3069" i="22" s="1"/>
  <c r="AI3081" i="22"/>
  <c r="AI3094" i="22"/>
  <c r="AI3107" i="22"/>
  <c r="AI3120" i="22"/>
  <c r="AI3133" i="22"/>
  <c r="AJ3134" i="22" s="1"/>
  <c r="AI3146" i="22"/>
  <c r="AI3160" i="22"/>
  <c r="AI3173" i="22"/>
  <c r="AI3186" i="22"/>
  <c r="AJ3187" i="22" s="1"/>
  <c r="AI3199" i="22"/>
  <c r="AI3212" i="22"/>
  <c r="AI3224" i="22"/>
  <c r="AJ3225" i="22" s="1"/>
  <c r="AI3236" i="22"/>
  <c r="AI3248" i="22"/>
  <c r="AI3260" i="22"/>
  <c r="AI3272" i="22"/>
  <c r="AI3284" i="22"/>
  <c r="AI3296" i="22"/>
  <c r="AI3308" i="22"/>
  <c r="AJ3309" i="22" s="1"/>
  <c r="AI3320" i="22"/>
  <c r="AI3332" i="22"/>
  <c r="AI3344" i="22"/>
  <c r="AJ3345" i="22" s="1"/>
  <c r="AI3356" i="22"/>
  <c r="AI3368" i="22"/>
  <c r="AJ3369" i="22" s="1"/>
  <c r="AI3380" i="22"/>
  <c r="AJ3381" i="22" s="1"/>
  <c r="AI3392" i="22"/>
  <c r="AJ3393" i="22" s="1"/>
  <c r="AI3404" i="22"/>
  <c r="AI3416" i="22"/>
  <c r="AI3428" i="22"/>
  <c r="AI3440" i="22"/>
  <c r="AI3452" i="22"/>
  <c r="AJ3453" i="22" s="1"/>
  <c r="AI3464" i="22"/>
  <c r="AI3476" i="22"/>
  <c r="AI850" i="22"/>
  <c r="AJ851" i="22" s="1"/>
  <c r="AI1245" i="22"/>
  <c r="AJ1246" i="22" s="1"/>
  <c r="AI1478" i="22"/>
  <c r="AI1666" i="22"/>
  <c r="AI1758" i="22"/>
  <c r="AJ1759" i="22" s="1"/>
  <c r="AI1831" i="22"/>
  <c r="AI1894" i="22"/>
  <c r="AI1958" i="22"/>
  <c r="AI2023" i="22"/>
  <c r="AI2076" i="22"/>
  <c r="AI2113" i="22"/>
  <c r="AJ2114" i="22" s="1"/>
  <c r="AI2149" i="22"/>
  <c r="AI2185" i="22"/>
  <c r="AI2221" i="22"/>
  <c r="AJ2222" i="22" s="1"/>
  <c r="AI2257" i="22"/>
  <c r="AJ2258" i="22" s="1"/>
  <c r="AI2293" i="22"/>
  <c r="AI2329" i="22"/>
  <c r="AI2365" i="22"/>
  <c r="AJ2366" i="22" s="1"/>
  <c r="AI2401" i="22"/>
  <c r="AJ2402" i="22" s="1"/>
  <c r="AI2437" i="22"/>
  <c r="AI2473" i="22"/>
  <c r="AI2506" i="22"/>
  <c r="AI2532" i="22"/>
  <c r="AI2556" i="22"/>
  <c r="AI2580" i="22"/>
  <c r="AI2604" i="22"/>
  <c r="AI2624" i="22"/>
  <c r="AI2640" i="22"/>
  <c r="AI2657" i="22"/>
  <c r="AI2671" i="22"/>
  <c r="AI2685" i="22"/>
  <c r="AI2699" i="22"/>
  <c r="AJ2700" i="22" s="1"/>
  <c r="AI2713" i="22"/>
  <c r="AJ2714" i="22" s="1"/>
  <c r="AI2729" i="22"/>
  <c r="AI2743" i="22"/>
  <c r="AI2757" i="22"/>
  <c r="AJ2758" i="22" s="1"/>
  <c r="AI2771" i="22"/>
  <c r="AJ2772" i="22" s="1"/>
  <c r="AI2785" i="22"/>
  <c r="AJ2786" i="22" s="1"/>
  <c r="AI2801" i="22"/>
  <c r="AI2815" i="22"/>
  <c r="AJ2816" i="22" s="1"/>
  <c r="AI2829" i="22"/>
  <c r="AJ2830" i="22" s="1"/>
  <c r="AI2843" i="22"/>
  <c r="AI2857" i="22"/>
  <c r="AI2873" i="22"/>
  <c r="AJ2874" i="22" s="1"/>
  <c r="AI2887" i="22"/>
  <c r="AJ2888" i="22" s="1"/>
  <c r="AI2901" i="22"/>
  <c r="AI2915" i="22"/>
  <c r="AI2929" i="22"/>
  <c r="AJ2930" i="22" s="1"/>
  <c r="AI2945" i="22"/>
  <c r="AJ2946" i="22" s="1"/>
  <c r="AI2959" i="22"/>
  <c r="AJ2960" i="22" s="1"/>
  <c r="AI2973" i="22"/>
  <c r="AI2987" i="22"/>
  <c r="AI3001" i="22"/>
  <c r="AI3017" i="22"/>
  <c r="AI3031" i="22"/>
  <c r="AI3045" i="22"/>
  <c r="AI3058" i="22"/>
  <c r="AI3071" i="22"/>
  <c r="AI3084" i="22"/>
  <c r="AI3097" i="22"/>
  <c r="AI3110" i="22"/>
  <c r="AJ3111" i="22" s="1"/>
  <c r="AI3124" i="22"/>
  <c r="AJ3125" i="22" s="1"/>
  <c r="AI3137" i="22"/>
  <c r="AI3150" i="22"/>
  <c r="AI3163" i="22"/>
  <c r="AI3176" i="22"/>
  <c r="AI3189" i="22"/>
  <c r="AI3202" i="22"/>
  <c r="AI3215" i="22"/>
  <c r="AI3227" i="22"/>
  <c r="AI3239" i="22"/>
  <c r="AI3251" i="22"/>
  <c r="AI3263" i="22"/>
  <c r="AI3275" i="22"/>
  <c r="AJ3276" i="22" s="1"/>
  <c r="AI3287" i="22"/>
  <c r="AI3299" i="22"/>
  <c r="AI3311" i="22"/>
  <c r="AI3323" i="22"/>
  <c r="AI3335" i="22"/>
  <c r="AJ3336" i="22" s="1"/>
  <c r="AI3347" i="22"/>
  <c r="AI3359" i="22"/>
  <c r="AI3371" i="22"/>
  <c r="AJ3372" i="22" s="1"/>
  <c r="AI3383" i="22"/>
  <c r="AI3395" i="22"/>
  <c r="AJ3396" i="22" s="1"/>
  <c r="AI3407" i="22"/>
  <c r="AJ3408" i="22" s="1"/>
  <c r="AI3661" i="22"/>
  <c r="AI3660" i="22"/>
  <c r="AI3645" i="22"/>
  <c r="AJ3646" i="22" s="1"/>
  <c r="AI3630" i="22"/>
  <c r="AI3612" i="22"/>
  <c r="AJ3613" i="22" s="1"/>
  <c r="AI3597" i="22"/>
  <c r="AJ3598" i="22" s="1"/>
  <c r="AI3582" i="22"/>
  <c r="AJ3583" i="22" s="1"/>
  <c r="AI3564" i="22"/>
  <c r="AJ3565" i="22" s="1"/>
  <c r="AI3549" i="22"/>
  <c r="AJ3550" i="22" s="1"/>
  <c r="AI3534" i="22"/>
  <c r="AI3516" i="22"/>
  <c r="AI3501" i="22"/>
  <c r="AI3486" i="22"/>
  <c r="AI3465" i="22"/>
  <c r="AI3442" i="22"/>
  <c r="AI3418" i="22"/>
  <c r="AJ3419" i="22" s="1"/>
  <c r="AI3391" i="22"/>
  <c r="AI3360" i="22"/>
  <c r="AI3333" i="22"/>
  <c r="AJ3334" i="22" s="1"/>
  <c r="AI3297" i="22"/>
  <c r="AJ3298" i="22" s="1"/>
  <c r="AI3249" i="22"/>
  <c r="AJ3250" i="22" s="1"/>
  <c r="AI3200" i="22"/>
  <c r="AI3148" i="22"/>
  <c r="AI3095" i="22"/>
  <c r="AI3043" i="22"/>
  <c r="AI2985" i="22"/>
  <c r="AI2927" i="22"/>
  <c r="AI2869" i="22"/>
  <c r="AJ2870" i="22" s="1"/>
  <c r="AI2813" i="22"/>
  <c r="AJ2814" i="22" s="1"/>
  <c r="AI2755" i="22"/>
  <c r="AJ2756" i="22" s="1"/>
  <c r="AI2697" i="22"/>
  <c r="AJ2698" i="22" s="1"/>
  <c r="AI2638" i="22"/>
  <c r="AJ2639" i="22" s="1"/>
  <c r="AI2554" i="22"/>
  <c r="AJ2555" i="22" s="1"/>
  <c r="AI2435" i="22"/>
  <c r="AI2291" i="22"/>
  <c r="AI2147" i="22"/>
  <c r="AI1955" i="22"/>
  <c r="AI1661" i="22"/>
  <c r="AJ1662" i="22" s="1"/>
  <c r="AI3632" i="22"/>
  <c r="AI3631" i="22"/>
  <c r="AI3659" i="22"/>
  <c r="AI3644" i="22"/>
  <c r="AI3629" i="22"/>
  <c r="AI3611" i="22"/>
  <c r="AI3596" i="22"/>
  <c r="AI3581" i="22"/>
  <c r="AI3563" i="22"/>
  <c r="AI3548" i="22"/>
  <c r="AI3533" i="22"/>
  <c r="AI3515" i="22"/>
  <c r="AI3500" i="22"/>
  <c r="AI3485" i="22"/>
  <c r="AI3463" i="22"/>
  <c r="AI3441" i="22"/>
  <c r="AI3417" i="22"/>
  <c r="AI3389" i="22"/>
  <c r="AI3358" i="22"/>
  <c r="AI3331" i="22"/>
  <c r="AI3288" i="22"/>
  <c r="AJ3289" i="22" s="1"/>
  <c r="AI3240" i="22"/>
  <c r="AI3190" i="22"/>
  <c r="AJ3191" i="22" s="1"/>
  <c r="AI3138" i="22"/>
  <c r="AJ3139" i="22" s="1"/>
  <c r="AI3085" i="22"/>
  <c r="AI3032" i="22"/>
  <c r="AJ3033" i="22" s="1"/>
  <c r="AI2974" i="22"/>
  <c r="AJ2975" i="22" s="1"/>
  <c r="AI2916" i="22"/>
  <c r="AI2858" i="22"/>
  <c r="AI2802" i="22"/>
  <c r="AJ2803" i="22" s="1"/>
  <c r="AI2744" i="22"/>
  <c r="AI2686" i="22"/>
  <c r="AJ2687" i="22" s="1"/>
  <c r="AI2625" i="22"/>
  <c r="AJ2626" i="22" s="1"/>
  <c r="AI2533" i="22"/>
  <c r="AI2410" i="22"/>
  <c r="AJ2411" i="22" s="1"/>
  <c r="AI2266" i="22"/>
  <c r="AJ2267" i="22" s="1"/>
  <c r="AI2122" i="22"/>
  <c r="AI1907" i="22"/>
  <c r="AJ1908" i="22" s="1"/>
  <c r="AI1518" i="22"/>
  <c r="AJ1519" i="22" s="1"/>
  <c r="AI3643" i="22"/>
  <c r="AJ3644" i="22" s="1"/>
  <c r="AI3625" i="22"/>
  <c r="AI3610" i="22"/>
  <c r="AJ3611" i="22" s="1"/>
  <c r="AI3595" i="22"/>
  <c r="AJ3596" i="22" s="1"/>
  <c r="AI3577" i="22"/>
  <c r="AJ3578" i="22" s="1"/>
  <c r="AI3562" i="22"/>
  <c r="AJ3563" i="22" s="1"/>
  <c r="AI3547" i="22"/>
  <c r="AJ3548" i="22" s="1"/>
  <c r="AI3529" i="22"/>
  <c r="AI3514" i="22"/>
  <c r="AI3499" i="22"/>
  <c r="AJ3500" i="22" s="1"/>
  <c r="AI3480" i="22"/>
  <c r="AJ3481" i="22" s="1"/>
  <c r="AI3462" i="22"/>
  <c r="AI3439" i="22"/>
  <c r="AI3415" i="22"/>
  <c r="AI3384" i="22"/>
  <c r="AI3357" i="22"/>
  <c r="AJ3358" i="22" s="1"/>
  <c r="AI3324" i="22"/>
  <c r="AJ3325" i="22" s="1"/>
  <c r="AI3286" i="22"/>
  <c r="AI3238" i="22"/>
  <c r="AI3188" i="22"/>
  <c r="AI3136" i="22"/>
  <c r="AJ3137" i="22" s="1"/>
  <c r="AI3083" i="22"/>
  <c r="AI3030" i="22"/>
  <c r="AI2972" i="22"/>
  <c r="AI2914" i="22"/>
  <c r="AI2856" i="22"/>
  <c r="AI2798" i="22"/>
  <c r="AJ2799" i="22" s="1"/>
  <c r="AI2742" i="22"/>
  <c r="AI2684" i="22"/>
  <c r="AI2622" i="22"/>
  <c r="AI2531" i="22"/>
  <c r="AI2400" i="22"/>
  <c r="AI2256" i="22"/>
  <c r="AJ2257" i="22" s="1"/>
  <c r="AI2112" i="22"/>
  <c r="AI1893" i="22"/>
  <c r="AI1467" i="22"/>
  <c r="AJ1468" i="22" s="1"/>
  <c r="AV25" i="22"/>
  <c r="AV26" i="22" s="1"/>
  <c r="AV27" i="22" s="1"/>
  <c r="AJ1062" i="22" l="1"/>
  <c r="AJ3640" i="22"/>
  <c r="AJ2336" i="22"/>
  <c r="AJ3662" i="22"/>
  <c r="AJ2855" i="22"/>
  <c r="AB3" i="22"/>
  <c r="AC3" i="22" s="1"/>
  <c r="AJ2436" i="22"/>
  <c r="AJ3201" i="22"/>
  <c r="AN3201" i="22" s="1"/>
  <c r="AJ3535" i="22"/>
  <c r="AL3535" i="22" s="1"/>
  <c r="AJ3321" i="22"/>
  <c r="AJ2578" i="22"/>
  <c r="AM2578" i="22" s="1"/>
  <c r="AJ478" i="22"/>
  <c r="AJ610" i="22"/>
  <c r="AJ639" i="22"/>
  <c r="AJ876" i="22"/>
  <c r="AJ2472" i="22"/>
  <c r="AJ3214" i="22"/>
  <c r="AJ3594" i="22"/>
  <c r="AJ3540" i="22"/>
  <c r="AJ3635" i="22"/>
  <c r="AM3635" i="22" s="1"/>
  <c r="AJ3479" i="22"/>
  <c r="AN3479" i="22" s="1"/>
  <c r="AJ1069" i="22"/>
  <c r="AJ888" i="22"/>
  <c r="AN888" i="22" s="1"/>
  <c r="AJ260" i="22"/>
  <c r="AJ915" i="22"/>
  <c r="AJ1183" i="22"/>
  <c r="AJ909" i="22"/>
  <c r="AJ507" i="22"/>
  <c r="AJ533" i="22"/>
  <c r="AJ680" i="22"/>
  <c r="AJ548" i="22"/>
  <c r="AM548" i="22" s="1"/>
  <c r="AJ651" i="22"/>
  <c r="AN651" i="22" s="1"/>
  <c r="AJ642" i="22"/>
  <c r="AN642" i="22" s="1"/>
  <c r="AJ75" i="22"/>
  <c r="AJ654" i="22"/>
  <c r="AN654" i="22" s="1"/>
  <c r="AJ3524" i="22"/>
  <c r="AJ3475" i="22"/>
  <c r="AJ1813" i="22"/>
  <c r="AJ3379" i="22"/>
  <c r="AJ2374" i="22"/>
  <c r="AJ2086" i="22"/>
  <c r="AJ754" i="22"/>
  <c r="AJ922" i="22"/>
  <c r="AN922" i="22" s="1"/>
  <c r="AJ101" i="22"/>
  <c r="AM101" i="22" s="1"/>
  <c r="AJ1402" i="22"/>
  <c r="AN1402" i="22" s="1"/>
  <c r="AJ389" i="22"/>
  <c r="AJ466" i="22"/>
  <c r="AN466" i="22" s="1"/>
  <c r="AJ786" i="22"/>
  <c r="AJ627" i="22"/>
  <c r="AJ116" i="22"/>
  <c r="AJ622" i="22"/>
  <c r="AJ3637" i="22"/>
  <c r="AJ1669" i="22"/>
  <c r="AJ855" i="22"/>
  <c r="AJ928" i="22"/>
  <c r="AN928" i="22" s="1"/>
  <c r="AJ351" i="22"/>
  <c r="AL351" i="22" s="1"/>
  <c r="AJ766" i="22"/>
  <c r="AN766" i="22" s="1"/>
  <c r="AJ495" i="22"/>
  <c r="AJ3355" i="22"/>
  <c r="AN3355" i="22" s="1"/>
  <c r="AJ3641" i="22"/>
  <c r="AJ3557" i="22"/>
  <c r="AJ1520" i="22"/>
  <c r="AJ1195" i="22"/>
  <c r="AJ1282" i="22"/>
  <c r="AJ377" i="22"/>
  <c r="AJ2802" i="22"/>
  <c r="AJ2246" i="22"/>
  <c r="AN2246" i="22" s="1"/>
  <c r="AJ2414" i="22"/>
  <c r="AM2414" i="22" s="1"/>
  <c r="AJ1911" i="22"/>
  <c r="AN1911" i="22" s="1"/>
  <c r="AJ1570" i="22"/>
  <c r="AJ2043" i="22"/>
  <c r="AN2043" i="22" s="1"/>
  <c r="AJ798" i="22"/>
  <c r="AJ521" i="22"/>
  <c r="AJ3444" i="22"/>
  <c r="AJ736" i="22"/>
  <c r="AJ3261" i="22"/>
  <c r="AJ3300" i="22"/>
  <c r="AJ2641" i="22"/>
  <c r="AJ3189" i="22"/>
  <c r="AN3189" i="22" s="1"/>
  <c r="AJ3272" i="22"/>
  <c r="AN3272" i="22" s="1"/>
  <c r="AJ3120" i="22"/>
  <c r="AN3120" i="22" s="1"/>
  <c r="AJ2954" i="22"/>
  <c r="AJ2782" i="22"/>
  <c r="AM2782" i="22" s="1"/>
  <c r="AJ1167" i="22"/>
  <c r="AJ3185" i="22"/>
  <c r="AJ3025" i="22"/>
  <c r="AJ2853" i="22"/>
  <c r="AJ2389" i="22"/>
  <c r="AJ1878" i="22"/>
  <c r="AJ3569" i="22"/>
  <c r="AJ1825" i="22"/>
  <c r="AM1825" i="22" s="1"/>
  <c r="AJ1581" i="22"/>
  <c r="AN1581" i="22" s="1"/>
  <c r="AJ1421" i="22"/>
  <c r="AN1421" i="22" s="1"/>
  <c r="AJ1242" i="22"/>
  <c r="AJ975" i="22"/>
  <c r="AL975" i="22" s="1"/>
  <c r="AJ1719" i="22"/>
  <c r="AJ104" i="22"/>
  <c r="AJ692" i="22"/>
  <c r="AJ710" i="22"/>
  <c r="AJ649" i="22"/>
  <c r="AJ505" i="22"/>
  <c r="AJ361" i="22"/>
  <c r="AJ2022" i="22"/>
  <c r="AM2022" i="22" s="1"/>
  <c r="AJ3057" i="22"/>
  <c r="AL3057" i="22" s="1"/>
  <c r="AJ3490" i="22"/>
  <c r="AN3490" i="22" s="1"/>
  <c r="AJ3177" i="22"/>
  <c r="AJ3312" i="22"/>
  <c r="AN3312" i="22" s="1"/>
  <c r="AJ2658" i="22"/>
  <c r="AJ2401" i="22"/>
  <c r="AJ3530" i="22"/>
  <c r="AJ2605" i="22"/>
  <c r="AJ2534" i="22"/>
  <c r="AJ3264" i="22"/>
  <c r="AJ2581" i="22"/>
  <c r="AJ3509" i="22"/>
  <c r="AM3509" i="22" s="1"/>
  <c r="AJ3461" i="22"/>
  <c r="AL3461" i="22" s="1"/>
  <c r="AJ1438" i="22"/>
  <c r="AN1438" i="22" s="1"/>
  <c r="AJ1057" i="22"/>
  <c r="AJ248" i="22"/>
  <c r="AN248" i="22" s="1"/>
  <c r="AJ233" i="22"/>
  <c r="AJ2184" i="22"/>
  <c r="AJ3109" i="22"/>
  <c r="AJ3505" i="22"/>
  <c r="AJ3564" i="22"/>
  <c r="AJ3252" i="22"/>
  <c r="AJ2557" i="22"/>
  <c r="AJ2683" i="22"/>
  <c r="AN2683" i="22" s="1"/>
  <c r="AJ3248" i="22"/>
  <c r="AM3248" i="22" s="1"/>
  <c r="AJ3094" i="22"/>
  <c r="AN3094" i="22" s="1"/>
  <c r="AJ2926" i="22"/>
  <c r="AJ2754" i="22"/>
  <c r="AL2754" i="22" s="1"/>
  <c r="AJ2138" i="22"/>
  <c r="AJ3307" i="22"/>
  <c r="AJ1991" i="22"/>
  <c r="AJ2691" i="22"/>
  <c r="AJ2991" i="22"/>
  <c r="AJ1426" i="22"/>
  <c r="AJ1316" i="22"/>
  <c r="AJ1328" i="22"/>
  <c r="AL1328" i="22" s="1"/>
  <c r="AJ404" i="22"/>
  <c r="AN404" i="22" s="1"/>
  <c r="AY15" i="22"/>
  <c r="AY27" i="22"/>
  <c r="AJ3241" i="22"/>
  <c r="AN3241" i="22" s="1"/>
  <c r="AJ2148" i="22"/>
  <c r="AJ3096" i="22"/>
  <c r="AJ3502" i="22"/>
  <c r="AJ1397" i="22"/>
  <c r="AJ678" i="22"/>
  <c r="AJ954" i="22"/>
  <c r="AJ790" i="22"/>
  <c r="AJ3228" i="22"/>
  <c r="AN3228" i="22" s="1"/>
  <c r="AJ3161" i="22"/>
  <c r="AM3161" i="22" s="1"/>
  <c r="AJ2327" i="22"/>
  <c r="AN2327" i="22" s="1"/>
  <c r="AJ3427" i="22"/>
  <c r="AJ1352" i="22"/>
  <c r="AN1352" i="22" s="1"/>
  <c r="AJ2497" i="22"/>
  <c r="AJ3521" i="22"/>
  <c r="AJ2338" i="22"/>
  <c r="AJ2192" i="22"/>
  <c r="AJ2048" i="22"/>
  <c r="AJ1857" i="22"/>
  <c r="AJ646" i="22"/>
  <c r="AJ1318" i="22"/>
  <c r="AM1318" i="22" s="1"/>
  <c r="AJ1174" i="22"/>
  <c r="AN1174" i="22" s="1"/>
  <c r="AJ1972" i="22"/>
  <c r="AN1972" i="22" s="1"/>
  <c r="AJ1828" i="22"/>
  <c r="AJ1684" i="22"/>
  <c r="AM1684" i="22" s="1"/>
  <c r="AJ1537" i="22"/>
  <c r="AJ822" i="22"/>
  <c r="AJ284" i="22"/>
  <c r="AJ413" i="22"/>
  <c r="AJ3234" i="22"/>
  <c r="AJ3079" i="22"/>
  <c r="AJ2910" i="22"/>
  <c r="AJ2520" i="22"/>
  <c r="AN2520" i="22" s="1"/>
  <c r="AJ2100" i="22"/>
  <c r="AN2100" i="22" s="1"/>
  <c r="AJ1575" i="22"/>
  <c r="AN1575" i="22" s="1"/>
  <c r="AJ1236" i="22"/>
  <c r="AJ217" i="22"/>
  <c r="AN217" i="22" s="1"/>
  <c r="AJ73" i="22"/>
  <c r="AJ708" i="22"/>
  <c r="AJ564" i="22"/>
  <c r="AJ420" i="22"/>
  <c r="AJ3534" i="22"/>
  <c r="AJ2292" i="22"/>
  <c r="AJ3149" i="22"/>
  <c r="AJ3517" i="22"/>
  <c r="AN3517" i="22" s="1"/>
  <c r="AJ2150" i="22"/>
  <c r="AL2150" i="22" s="1"/>
  <c r="AJ2550" i="22"/>
  <c r="AL2550" i="22" s="1"/>
  <c r="AJ3451" i="22"/>
  <c r="AJ3155" i="22"/>
  <c r="AL3155" i="22" s="1"/>
  <c r="AJ2994" i="22"/>
  <c r="AJ2820" i="22"/>
  <c r="AJ2648" i="22"/>
  <c r="AJ1714" i="22"/>
  <c r="AJ1693" i="22"/>
  <c r="AJ2446" i="22"/>
  <c r="AJ1837" i="22"/>
  <c r="AJ666" i="22"/>
  <c r="AN666" i="22" s="1"/>
  <c r="AJ634" i="22"/>
  <c r="AM634" i="22" s="1"/>
  <c r="AJ663" i="22"/>
  <c r="AL663" i="22" s="1"/>
  <c r="AJ778" i="22"/>
  <c r="AJ401" i="22"/>
  <c r="AN401" i="22" s="1"/>
  <c r="AJ3620" i="22"/>
  <c r="AT25" i="22"/>
  <c r="AU24" i="22" s="1"/>
  <c r="AT24" i="22"/>
  <c r="AU23" i="22" s="1"/>
  <c r="AJ3216" i="22"/>
  <c r="AJ2024" i="22"/>
  <c r="AJ3437" i="22"/>
  <c r="AJ2859" i="22"/>
  <c r="AJ3203" i="22"/>
  <c r="AL3203" i="22" s="1"/>
  <c r="AJ2438" i="22"/>
  <c r="AM2438" i="22" s="1"/>
  <c r="AJ1207" i="22"/>
  <c r="AN1207" i="22" s="1"/>
  <c r="AJ1923" i="22"/>
  <c r="AJ1201" i="22"/>
  <c r="AL1201" i="22" s="1"/>
  <c r="AJ3018" i="22"/>
  <c r="AJ3353" i="22"/>
  <c r="AJ1306" i="22"/>
  <c r="AJ1086" i="22"/>
  <c r="AJ519" i="22"/>
  <c r="AJ113" i="22"/>
  <c r="AJ1832" i="22"/>
  <c r="AJ3593" i="22"/>
  <c r="AL3593" i="22" s="1"/>
  <c r="AT18" i="22"/>
  <c r="AU17" i="22" s="1"/>
  <c r="AJ2294" i="22"/>
  <c r="AN2294" i="22" s="1"/>
  <c r="AJ3237" i="22"/>
  <c r="AJ704" i="22"/>
  <c r="AN704" i="22" s="1"/>
  <c r="AJ1479" i="22"/>
  <c r="AJ2480" i="22"/>
  <c r="AJ2631" i="22"/>
  <c r="AJ2487" i="22"/>
  <c r="AJ2343" i="22"/>
  <c r="AJ2199" i="22"/>
  <c r="AJ2055" i="22"/>
  <c r="AJ1867" i="22"/>
  <c r="AN1867" i="22" s="1"/>
  <c r="AJ1372" i="22"/>
  <c r="AN1372" i="22" s="1"/>
  <c r="AJ1189" i="22"/>
  <c r="AL1189" i="22" s="1"/>
  <c r="AJ3589" i="22"/>
  <c r="AJ3213" i="22"/>
  <c r="AM3213" i="22" s="1"/>
  <c r="AJ2471" i="22"/>
  <c r="AJ3331" i="22"/>
  <c r="AJ3181" i="22"/>
  <c r="AJ3022" i="22"/>
  <c r="AJ2850" i="22"/>
  <c r="AJ2676" i="22"/>
  <c r="AJ1860" i="22"/>
  <c r="AJ231" i="22"/>
  <c r="AM231" i="22" s="1"/>
  <c r="AJ272" i="22"/>
  <c r="AM272" i="22" s="1"/>
  <c r="AJ124" i="22"/>
  <c r="AN124" i="22" s="1"/>
  <c r="AJ276" i="22"/>
  <c r="AJ132" i="22"/>
  <c r="AL132" i="22" s="1"/>
  <c r="AJ671" i="22"/>
  <c r="AJ527" i="22"/>
  <c r="AJ383" i="22"/>
  <c r="AJ3634" i="22"/>
  <c r="AJ3478" i="22"/>
  <c r="AM3478" i="22" s="1"/>
  <c r="AJ3319" i="22"/>
  <c r="AJ2602" i="22"/>
  <c r="AJ941" i="22"/>
  <c r="AN941" i="22" s="1"/>
  <c r="AJ239" i="22"/>
  <c r="AN239" i="22" s="1"/>
  <c r="AJ95" i="22"/>
  <c r="AL95" i="22" s="1"/>
  <c r="AJ582" i="22"/>
  <c r="AJ438" i="22"/>
  <c r="AL438" i="22" s="1"/>
  <c r="AJ294" i="22"/>
  <c r="AJ3158" i="22"/>
  <c r="AJ2997" i="22"/>
  <c r="AJ2651" i="22"/>
  <c r="AN2651" i="22" s="1"/>
  <c r="AJ2317" i="22"/>
  <c r="AJ1735" i="22"/>
  <c r="AJ3304" i="22"/>
  <c r="AN3304" i="22" s="1"/>
  <c r="AJ1555" i="22"/>
  <c r="AM1555" i="22" s="1"/>
  <c r="AJ1393" i="22"/>
  <c r="AN1393" i="22" s="1"/>
  <c r="AJ1212" i="22"/>
  <c r="AN1212" i="22" s="1"/>
  <c r="AJ1760" i="22"/>
  <c r="AJ2900" i="22"/>
  <c r="AN2900" i="22" s="1"/>
  <c r="AJ3284" i="22"/>
  <c r="AJ3133" i="22"/>
  <c r="AJ2970" i="22"/>
  <c r="AJ2796" i="22"/>
  <c r="AN2796" i="22" s="1"/>
  <c r="AJ2617" i="22"/>
  <c r="AJ3198" i="22"/>
  <c r="AJ2867" i="22"/>
  <c r="AM2867" i="22" s="1"/>
  <c r="AJ2695" i="22"/>
  <c r="AN2695" i="22" s="1"/>
  <c r="AJ2425" i="22"/>
  <c r="AM2425" i="22" s="1"/>
  <c r="AJ1941" i="22"/>
  <c r="AN1941" i="22" s="1"/>
  <c r="AJ3340" i="22"/>
  <c r="AN3340" i="22" s="1"/>
  <c r="AJ3422" i="22"/>
  <c r="AN3422" i="22" s="1"/>
  <c r="AJ3278" i="22"/>
  <c r="AJ3127" i="22"/>
  <c r="AJ2962" i="22"/>
  <c r="AJ2790" i="22"/>
  <c r="AL2790" i="22" s="1"/>
  <c r="AJ2610" i="22"/>
  <c r="AJ2232" i="22"/>
  <c r="AJ2482" i="22"/>
  <c r="AN2482" i="22" s="1"/>
  <c r="AJ1593" i="22"/>
  <c r="AN1593" i="22" s="1"/>
  <c r="AJ1435" i="22"/>
  <c r="AM1435" i="22" s="1"/>
  <c r="AJ1260" i="22"/>
  <c r="AM1260" i="22" s="1"/>
  <c r="AJ1001" i="22"/>
  <c r="AM1001" i="22" s="1"/>
  <c r="AJ866" i="22"/>
  <c r="AN866" i="22" s="1"/>
  <c r="AJ1742" i="22"/>
  <c r="AJ1598" i="22"/>
  <c r="AJ1442" i="22"/>
  <c r="AJ1265" i="22"/>
  <c r="AL1265" i="22" s="1"/>
  <c r="AJ1013" i="22"/>
  <c r="AJ748" i="22"/>
  <c r="AJ1078" i="22"/>
  <c r="AN1078" i="22" s="1"/>
  <c r="AJ406" i="22"/>
  <c r="AN406" i="22" s="1"/>
  <c r="AJ566" i="22"/>
  <c r="AL566" i="22" s="1"/>
  <c r="AJ309" i="22"/>
  <c r="AN309" i="22" s="1"/>
  <c r="AJ165" i="22"/>
  <c r="AN165" i="22" s="1"/>
  <c r="AJ2220" i="22"/>
  <c r="AN2220" i="22" s="1"/>
  <c r="AJ3333" i="22"/>
  <c r="AJ3386" i="22"/>
  <c r="AJ3242" i="22"/>
  <c r="AJ2918" i="22"/>
  <c r="AM2918" i="22" s="1"/>
  <c r="AJ2746" i="22"/>
  <c r="AJ2538" i="22"/>
  <c r="AJ2124" i="22"/>
  <c r="AN2124" i="22" s="1"/>
  <c r="AJ2563" i="22"/>
  <c r="AN2563" i="22" s="1"/>
  <c r="AJ2419" i="22"/>
  <c r="AN2419" i="22" s="1"/>
  <c r="AJ2275" i="22"/>
  <c r="AN2275" i="22" s="1"/>
  <c r="AJ2131" i="22"/>
  <c r="AN2131" i="22" s="1"/>
  <c r="AJ1967" i="22"/>
  <c r="AN1967" i="22" s="1"/>
  <c r="AJ1770" i="22"/>
  <c r="AJ1277" i="22"/>
  <c r="AJ641" i="22"/>
  <c r="AJ315" i="22"/>
  <c r="AL315" i="22" s="1"/>
  <c r="AJ625" i="22"/>
  <c r="AJ481" i="22"/>
  <c r="AJ337" i="22"/>
  <c r="AL337" i="22" s="1"/>
  <c r="AJ2328" i="22"/>
  <c r="AN2328" i="22" s="1"/>
  <c r="AJ3162" i="22"/>
  <c r="AN3162" i="22" s="1"/>
  <c r="AJ3523" i="22"/>
  <c r="AN3523" i="22" s="1"/>
  <c r="AJ3431" i="22"/>
  <c r="AN3431" i="22" s="1"/>
  <c r="AJ1784" i="22"/>
  <c r="AL1784" i="22" s="1"/>
  <c r="AJ2654" i="22"/>
  <c r="AJ3310" i="22"/>
  <c r="AJ3528" i="22"/>
  <c r="AJ3516" i="22"/>
  <c r="AM3516" i="22" s="1"/>
  <c r="AJ2986" i="22"/>
  <c r="AJ3466" i="22"/>
  <c r="AJ3288" i="22"/>
  <c r="AN3288" i="22" s="1"/>
  <c r="AJ2625" i="22"/>
  <c r="AL2625" i="22" s="1"/>
  <c r="AJ3246" i="22"/>
  <c r="AN3246" i="22" s="1"/>
  <c r="AJ3092" i="22"/>
  <c r="AM3092" i="22" s="1"/>
  <c r="AJ2924" i="22"/>
  <c r="AN2924" i="22" s="1"/>
  <c r="AJ2750" i="22"/>
  <c r="AN2750" i="22" s="1"/>
  <c r="AJ2545" i="22"/>
  <c r="AJ2136" i="22"/>
  <c r="AJ3484" i="22"/>
  <c r="AN3484" i="22" s="1"/>
  <c r="AJ3627" i="22"/>
  <c r="AM3627" i="22" s="1"/>
  <c r="AJ2502" i="22"/>
  <c r="AJ2358" i="22"/>
  <c r="AJ2214" i="22"/>
  <c r="AN2214" i="22" s="1"/>
  <c r="AJ2070" i="22"/>
  <c r="AN2070" i="22" s="1"/>
  <c r="AJ1355" i="22"/>
  <c r="AN1355" i="22" s="1"/>
  <c r="AJ932" i="22"/>
  <c r="AN932" i="22" s="1"/>
  <c r="AJ746" i="22"/>
  <c r="AM746" i="22" s="1"/>
  <c r="AJ1256" i="22"/>
  <c r="AN1256" i="22" s="1"/>
  <c r="AJ1112" i="22"/>
  <c r="AJ968" i="22"/>
  <c r="AJ828" i="22"/>
  <c r="AM828" i="22" s="1"/>
  <c r="AJ262" i="22"/>
  <c r="AN262" i="22" s="1"/>
  <c r="AJ118" i="22"/>
  <c r="AJ1642" i="22"/>
  <c r="AJ193" i="22"/>
  <c r="AN193" i="22" s="1"/>
  <c r="AJ49" i="22"/>
  <c r="AN49" i="22" s="1"/>
  <c r="AJ684" i="22"/>
  <c r="AN684" i="22" s="1"/>
  <c r="AJ540" i="22"/>
  <c r="AN540" i="22" s="1"/>
  <c r="AJ396" i="22"/>
  <c r="AN396" i="22" s="1"/>
  <c r="AJ1522" i="22"/>
  <c r="AL1522" i="22" s="1"/>
  <c r="AJ2579" i="22"/>
  <c r="AJ3510" i="22"/>
  <c r="AJ3608" i="22"/>
  <c r="AN3608" i="22" s="1"/>
  <c r="AJ3558" i="22"/>
  <c r="AN3558" i="22" s="1"/>
  <c r="AJ2726" i="22"/>
  <c r="AJ3526" i="22"/>
  <c r="AJ3392" i="22"/>
  <c r="AL3392" i="22" s="1"/>
  <c r="AJ3269" i="22"/>
  <c r="AN3269" i="22" s="1"/>
  <c r="AJ3117" i="22"/>
  <c r="AL3117" i="22" s="1"/>
  <c r="AJ2951" i="22"/>
  <c r="AN2951" i="22" s="1"/>
  <c r="AJ2779" i="22"/>
  <c r="AN2779" i="22" s="1"/>
  <c r="AJ2592" i="22"/>
  <c r="AN2592" i="22" s="1"/>
  <c r="AJ2207" i="22"/>
  <c r="AJ3075" i="22"/>
  <c r="AJ3599" i="22"/>
  <c r="AN3599" i="22" s="1"/>
  <c r="AJ2974" i="22"/>
  <c r="AL2974" i="22" s="1"/>
  <c r="AJ3194" i="22"/>
  <c r="AJ3036" i="22"/>
  <c r="AJ2864" i="22"/>
  <c r="AN2864" i="22" s="1"/>
  <c r="AJ2690" i="22"/>
  <c r="AL2690" i="22" s="1"/>
  <c r="AJ1926" i="22"/>
  <c r="AN1926" i="22" s="1"/>
  <c r="AJ2050" i="22"/>
  <c r="AN2050" i="22" s="1"/>
  <c r="AJ2765" i="22"/>
  <c r="AN2765" i="22" s="1"/>
  <c r="AJ2078" i="22"/>
  <c r="AN2078" i="22" s="1"/>
  <c r="AJ1896" i="22"/>
  <c r="AJ1668" i="22"/>
  <c r="AN1668" i="22" s="1"/>
  <c r="AJ854" i="22"/>
  <c r="AN854" i="22" s="1"/>
  <c r="AJ1526" i="22"/>
  <c r="AM1526" i="22" s="1"/>
  <c r="AJ1360" i="22"/>
  <c r="AJ1176" i="22"/>
  <c r="AJ1961" i="22"/>
  <c r="AN1961" i="22" s="1"/>
  <c r="AJ1817" i="22"/>
  <c r="AN1817" i="22" s="1"/>
  <c r="AJ1731" i="22"/>
  <c r="AL1731" i="22" s="1"/>
  <c r="AJ1587" i="22"/>
  <c r="AM1587" i="22" s="1"/>
  <c r="AJ1429" i="22"/>
  <c r="AN1429" i="22" s="1"/>
  <c r="AJ1251" i="22"/>
  <c r="AN1251" i="22" s="1"/>
  <c r="AJ988" i="22"/>
  <c r="AJ1101" i="22"/>
  <c r="AN1101" i="22" s="1"/>
  <c r="AJ957" i="22"/>
  <c r="AM957" i="22" s="1"/>
  <c r="AJ784" i="22"/>
  <c r="AN784" i="22" s="1"/>
  <c r="AJ1135" i="22"/>
  <c r="AJ991" i="22"/>
  <c r="AJ830" i="22"/>
  <c r="AL830" i="22" s="1"/>
  <c r="AJ712" i="22"/>
  <c r="AN712" i="22" s="1"/>
  <c r="AJ594" i="22"/>
  <c r="AN594" i="22" s="1"/>
  <c r="AJ450" i="22"/>
  <c r="AL450" i="22" s="1"/>
  <c r="AJ3222" i="22"/>
  <c r="AL3222" i="22" s="1"/>
  <c r="AJ3066" i="22"/>
  <c r="AL3066" i="22" s="1"/>
  <c r="AJ2894" i="22"/>
  <c r="AJ2722" i="22"/>
  <c r="AN2722" i="22" s="1"/>
  <c r="AJ252" i="22"/>
  <c r="AL252" i="22" s="1"/>
  <c r="AJ108" i="22"/>
  <c r="AN108" i="22" s="1"/>
  <c r="AJ2857" i="22"/>
  <c r="AJ3416" i="22"/>
  <c r="AJ3418" i="22"/>
  <c r="AN3418" i="22" s="1"/>
  <c r="AJ3630" i="22"/>
  <c r="AN3630" i="22" s="1"/>
  <c r="AJ2736" i="22"/>
  <c r="AN2736" i="22" s="1"/>
  <c r="AJ3581" i="22"/>
  <c r="AL3581" i="22" s="1"/>
  <c r="AJ2182" i="22"/>
  <c r="AN2182" i="22" s="1"/>
  <c r="AJ2066" i="22"/>
  <c r="AL2066" i="22" s="1"/>
  <c r="AJ1881" i="22"/>
  <c r="AJ1632" i="22"/>
  <c r="AN1632" i="22" s="1"/>
  <c r="AJ1725" i="22"/>
  <c r="AN1725" i="22" s="1"/>
  <c r="AJ1089" i="22"/>
  <c r="AM1089" i="22" s="1"/>
  <c r="AJ944" i="22"/>
  <c r="AJ1123" i="22"/>
  <c r="AJ979" i="22"/>
  <c r="AM979" i="22" s="1"/>
  <c r="AJ813" i="22"/>
  <c r="AM813" i="22" s="1"/>
  <c r="AJ700" i="22"/>
  <c r="AN700" i="22" s="1"/>
  <c r="AJ556" i="22"/>
  <c r="AM556" i="22" s="1"/>
  <c r="AJ422" i="22"/>
  <c r="AN422" i="22" s="1"/>
  <c r="AJ150" i="22"/>
  <c r="AN150" i="22" s="1"/>
  <c r="AJ2869" i="22"/>
  <c r="AJ2493" i="22"/>
  <c r="AN2493" i="22" s="1"/>
  <c r="AJ1664" i="22"/>
  <c r="AL1664" i="22" s="1"/>
  <c r="AJ1515" i="22"/>
  <c r="AN1515" i="22" s="1"/>
  <c r="AJ1348" i="22"/>
  <c r="AJ1615" i="22"/>
  <c r="AJ1461" i="22"/>
  <c r="AN1461" i="22" s="1"/>
  <c r="AJ1288" i="22"/>
  <c r="AM1288" i="22" s="1"/>
  <c r="AJ1500" i="22"/>
  <c r="AL1500" i="22" s="1"/>
  <c r="AJ1332" i="22"/>
  <c r="AN1332" i="22" s="1"/>
  <c r="AJ1132" i="22"/>
  <c r="AN1132" i="22" s="1"/>
  <c r="AJ1510" i="22"/>
  <c r="AL1510" i="22" s="1"/>
  <c r="AJ435" i="22"/>
  <c r="AJ3210" i="22"/>
  <c r="AN3210" i="22" s="1"/>
  <c r="AJ3053" i="22"/>
  <c r="AN3053" i="22" s="1"/>
  <c r="AJ2880" i="22"/>
  <c r="AM2880" i="22" s="1"/>
  <c r="AJ2708" i="22"/>
  <c r="AJ2460" i="22"/>
  <c r="AJ2590" i="22"/>
  <c r="AN2590" i="22" s="1"/>
  <c r="AJ2003" i="22"/>
  <c r="AN2003" i="22" s="1"/>
  <c r="AJ2588" i="22"/>
  <c r="AN2588" i="22" s="1"/>
  <c r="AJ2466" i="22"/>
  <c r="AL2466" i="22" s="1"/>
  <c r="AJ2322" i="22"/>
  <c r="AN2322" i="22" s="1"/>
  <c r="AJ2178" i="22"/>
  <c r="AN2178" i="22" s="1"/>
  <c r="AJ1695" i="22"/>
  <c r="AJ1549" i="22"/>
  <c r="AL1549" i="22" s="1"/>
  <c r="AJ1385" i="22"/>
  <c r="AN1385" i="22" s="1"/>
  <c r="AJ1203" i="22"/>
  <c r="AN1203" i="22" s="1"/>
  <c r="AJ897" i="22"/>
  <c r="AJ1044" i="22"/>
  <c r="AJ647" i="22"/>
  <c r="AL647" i="22" s="1"/>
  <c r="AJ503" i="22"/>
  <c r="AN503" i="22" s="1"/>
  <c r="AJ359" i="22"/>
  <c r="AL359" i="22" s="1"/>
  <c r="AJ215" i="22"/>
  <c r="AM215" i="22" s="1"/>
  <c r="AJ71" i="22"/>
  <c r="AN71" i="22" s="1"/>
  <c r="AJ56" i="22"/>
  <c r="AN56" i="22" s="1"/>
  <c r="AJ3236" i="22"/>
  <c r="AJ3081" i="22"/>
  <c r="AM3081" i="22" s="1"/>
  <c r="AJ2912" i="22"/>
  <c r="AN2912" i="22" s="1"/>
  <c r="AJ2738" i="22"/>
  <c r="AN2738" i="22" s="1"/>
  <c r="AJ3295" i="22"/>
  <c r="AJ3145" i="22"/>
  <c r="AJ2983" i="22"/>
  <c r="AN2983" i="22" s="1"/>
  <c r="AJ2809" i="22"/>
  <c r="AN2809" i="22" s="1"/>
  <c r="AJ2281" i="22"/>
  <c r="AN2281" i="22" s="1"/>
  <c r="AJ1620" i="22"/>
  <c r="AN1620" i="22" s="1"/>
  <c r="AJ1988" i="22"/>
  <c r="AN1988" i="22" s="1"/>
  <c r="AJ1542" i="22"/>
  <c r="AN1542" i="22" s="1"/>
  <c r="AJ672" i="22"/>
  <c r="AJ528" i="22"/>
  <c r="AL528" i="22" s="1"/>
  <c r="AJ384" i="22"/>
  <c r="AN384" i="22" s="1"/>
  <c r="AJ44" i="22"/>
  <c r="AM44" i="22" s="1"/>
  <c r="AJ3085" i="22"/>
  <c r="AJ3359" i="22"/>
  <c r="AJ291" i="22"/>
  <c r="AM291" i="22" s="1"/>
  <c r="AJ579" i="22"/>
  <c r="AL579" i="22" s="1"/>
  <c r="AJ3556" i="22"/>
  <c r="AM3556" i="22" s="1"/>
  <c r="AJ1604" i="22"/>
  <c r="AN1604" i="22" s="1"/>
  <c r="AJ997" i="22"/>
  <c r="AL997" i="22" s="1"/>
  <c r="AJ1267" i="22"/>
  <c r="AL1267" i="22" s="1"/>
  <c r="AJ1146" i="22"/>
  <c r="AJ3442" i="22"/>
  <c r="AN3442" i="22" s="1"/>
  <c r="AJ3645" i="22"/>
  <c r="AN3645" i="22" s="1"/>
  <c r="AJ3515" i="22"/>
  <c r="AN3515" i="22" s="1"/>
  <c r="AJ3663" i="22"/>
  <c r="AJ2361" i="22"/>
  <c r="AJ2217" i="22"/>
  <c r="AM2217" i="22" s="1"/>
  <c r="AJ2073" i="22"/>
  <c r="AL2073" i="22" s="1"/>
  <c r="AJ1891" i="22"/>
  <c r="AN1891" i="22" s="1"/>
  <c r="AJ1656" i="22"/>
  <c r="AM1656" i="22" s="1"/>
  <c r="AJ2491" i="22"/>
  <c r="AN2491" i="22" s="1"/>
  <c r="AJ2347" i="22"/>
  <c r="AN2347" i="22" s="1"/>
  <c r="AJ2203" i="22"/>
  <c r="AJ2059" i="22"/>
  <c r="AM2059" i="22" s="1"/>
  <c r="AJ837" i="22"/>
  <c r="AN837" i="22" s="1"/>
  <c r="AJ1222" i="22"/>
  <c r="AN1222" i="22" s="1"/>
  <c r="AJ1400" i="22"/>
  <c r="AJ2532" i="22"/>
  <c r="AJ3549" i="22"/>
  <c r="AN3549" i="22" s="1"/>
  <c r="AJ3168" i="22"/>
  <c r="AN3168" i="22" s="1"/>
  <c r="AJ3008" i="22"/>
  <c r="AN3008" i="22" s="1"/>
  <c r="AJ2834" i="22"/>
  <c r="AL2834" i="22" s="1"/>
  <c r="AJ2662" i="22"/>
  <c r="AN2662" i="22" s="1"/>
  <c r="AJ2562" i="22"/>
  <c r="AN2562" i="22" s="1"/>
  <c r="AJ2314" i="22"/>
  <c r="AJ363" i="22"/>
  <c r="AM363" i="22" s="1"/>
  <c r="AJ449" i="22"/>
  <c r="AN449" i="22" s="1"/>
  <c r="AJ1409" i="22"/>
  <c r="AN1409" i="22" s="1"/>
  <c r="AJ2441" i="22"/>
  <c r="AN2441" i="22" s="1"/>
  <c r="AJ2297" i="22"/>
  <c r="AJ2153" i="22"/>
  <c r="AN2153" i="22" s="1"/>
  <c r="AJ1998" i="22"/>
  <c r="AN1998" i="22" s="1"/>
  <c r="AJ1806" i="22"/>
  <c r="AL1806" i="22" s="1"/>
  <c r="AJ1382" i="22"/>
  <c r="AN1382" i="22" s="1"/>
  <c r="AJ686" i="22"/>
  <c r="AL686" i="22" s="1"/>
  <c r="AJ3256" i="22"/>
  <c r="AN3256" i="22" s="1"/>
  <c r="AJ3103" i="22"/>
  <c r="AJ2936" i="22"/>
  <c r="AN2936" i="22" s="1"/>
  <c r="AJ2762" i="22"/>
  <c r="AL2762" i="22" s="1"/>
  <c r="AJ2567" i="22"/>
  <c r="AN2567" i="22" s="1"/>
  <c r="AJ1274" i="22"/>
  <c r="AN1274" i="22" s="1"/>
  <c r="AJ1553" i="22"/>
  <c r="AJ3032" i="22"/>
  <c r="AN3032" i="22" s="1"/>
  <c r="AJ3244" i="22"/>
  <c r="AN3244" i="22" s="1"/>
  <c r="AJ3090" i="22"/>
  <c r="AN3090" i="22" s="1"/>
  <c r="AJ2922" i="22"/>
  <c r="AM2922" i="22" s="1"/>
  <c r="AJ2748" i="22"/>
  <c r="AN2748" i="22" s="1"/>
  <c r="AJ2543" i="22"/>
  <c r="AN2543" i="22" s="1"/>
  <c r="AJ1956" i="22"/>
  <c r="AJ3044" i="22"/>
  <c r="AM3044" i="22" s="1"/>
  <c r="AJ3487" i="22"/>
  <c r="AN3487" i="22" s="1"/>
  <c r="AJ3357" i="22"/>
  <c r="AM3357" i="22" s="1"/>
  <c r="AJ2883" i="22"/>
  <c r="AL2883" i="22" s="1"/>
  <c r="AJ3221" i="22"/>
  <c r="AJ3065" i="22"/>
  <c r="AN3065" i="22" s="1"/>
  <c r="AJ2893" i="22"/>
  <c r="AN2893" i="22" s="1"/>
  <c r="AJ2721" i="22"/>
  <c r="AL2721" i="22" s="1"/>
  <c r="AJ2052" i="22"/>
  <c r="AN2052" i="22" s="1"/>
  <c r="AJ3472" i="22"/>
  <c r="AN3472" i="22" s="1"/>
  <c r="AJ3328" i="22"/>
  <c r="AN3328" i="22" s="1"/>
  <c r="AJ2847" i="22"/>
  <c r="AJ1847" i="22"/>
  <c r="AN1847" i="22" s="1"/>
  <c r="AJ3410" i="22"/>
  <c r="AL3410" i="22" s="1"/>
  <c r="AJ3266" i="22"/>
  <c r="AN3266" i="22" s="1"/>
  <c r="AJ3114" i="22"/>
  <c r="AN3114" i="22" s="1"/>
  <c r="AJ2948" i="22"/>
  <c r="AJ2774" i="22"/>
  <c r="AL2774" i="22" s="1"/>
  <c r="AJ2196" i="22"/>
  <c r="AN2196" i="22" s="1"/>
  <c r="AJ176" i="22"/>
  <c r="AN176" i="22" s="1"/>
  <c r="AJ3384" i="22"/>
  <c r="AL3384" i="22" s="1"/>
  <c r="AJ2744" i="22"/>
  <c r="AN2744" i="22" s="1"/>
  <c r="AJ3013" i="22"/>
  <c r="AN3013" i="22" s="1"/>
  <c r="AJ2730" i="22"/>
  <c r="AJ1774" i="22"/>
  <c r="AL1774" i="22" s="1"/>
  <c r="AJ1216" i="22"/>
  <c r="AN1216" i="22" s="1"/>
  <c r="AJ2594" i="22"/>
  <c r="AN2594" i="22" s="1"/>
  <c r="AJ3429" i="22"/>
  <c r="AL3429" i="22" s="1"/>
  <c r="AJ2426" i="22"/>
  <c r="AJ1752" i="22"/>
  <c r="AN1752" i="22" s="1"/>
  <c r="AJ1423" i="22"/>
  <c r="AN1423" i="22" s="1"/>
  <c r="AJ2917" i="22"/>
  <c r="AM2917" i="22" s="1"/>
  <c r="AJ2999" i="22"/>
  <c r="AM2999" i="22" s="1"/>
  <c r="AJ3285" i="22"/>
  <c r="AN3285" i="22" s="1"/>
  <c r="AJ2570" i="22"/>
  <c r="AN2570" i="22" s="1"/>
  <c r="AJ2507" i="22"/>
  <c r="AJ3440" i="22"/>
  <c r="AN3440" i="22" s="1"/>
  <c r="AJ953" i="22"/>
  <c r="AM953" i="22" s="1"/>
  <c r="AJ2326" i="22"/>
  <c r="AN2326" i="22" s="1"/>
  <c r="AJ1518" i="22"/>
  <c r="AL1518" i="22" s="1"/>
  <c r="AJ2457" i="22"/>
  <c r="AJ2313" i="22"/>
  <c r="AL2313" i="22" s="1"/>
  <c r="AJ2169" i="22"/>
  <c r="AN2169" i="22" s="1"/>
  <c r="AJ2612" i="22"/>
  <c r="AN2612" i="22" s="1"/>
  <c r="AJ2587" i="22"/>
  <c r="AN2587" i="22" s="1"/>
  <c r="AJ2443" i="22"/>
  <c r="AN2443" i="22" s="1"/>
  <c r="AJ2299" i="22"/>
  <c r="AN2299" i="22" s="1"/>
  <c r="AJ2155" i="22"/>
  <c r="AJ2000" i="22"/>
  <c r="AN2000" i="22" s="1"/>
  <c r="AJ1808" i="22"/>
  <c r="AN1808" i="22" s="1"/>
  <c r="AJ1395" i="22"/>
  <c r="AL1395" i="22" s="1"/>
  <c r="AJ3041" i="22"/>
  <c r="AN3041" i="22" s="1"/>
  <c r="AJ2897" i="22"/>
  <c r="AJ2753" i="22"/>
  <c r="AN2753" i="22" s="1"/>
  <c r="AJ2465" i="22"/>
  <c r="AN2465" i="22" s="1"/>
  <c r="AJ2321" i="22"/>
  <c r="AN2321" i="22" s="1"/>
  <c r="AJ2177" i="22"/>
  <c r="AN2177" i="22" s="1"/>
  <c r="AJ2028" i="22"/>
  <c r="AN2028" i="22" s="1"/>
  <c r="AJ1836" i="22"/>
  <c r="AL1836" i="22" s="1"/>
  <c r="AJ1493" i="22"/>
  <c r="AJ1849" i="22"/>
  <c r="AN1849" i="22" s="1"/>
  <c r="AJ1533" i="22"/>
  <c r="AL1533" i="22" s="1"/>
  <c r="AJ1350" i="22"/>
  <c r="AN1350" i="22" s="1"/>
  <c r="AJ1164" i="22"/>
  <c r="AN1164" i="22" s="1"/>
  <c r="AJ795" i="22"/>
  <c r="AJ1676" i="22"/>
  <c r="AN1676" i="22" s="1"/>
  <c r="AJ1528" i="22"/>
  <c r="AN1528" i="22" s="1"/>
  <c r="AJ1362" i="22"/>
  <c r="AN1362" i="22" s="1"/>
  <c r="AJ1178" i="22"/>
  <c r="AN1178" i="22" s="1"/>
  <c r="AJ839" i="22"/>
  <c r="AL839" i="22" s="1"/>
  <c r="AJ1627" i="22"/>
  <c r="AN1627" i="22" s="1"/>
  <c r="AJ1474" i="22"/>
  <c r="AJ1303" i="22"/>
  <c r="AN1303" i="22" s="1"/>
  <c r="AJ1084" i="22"/>
  <c r="AN1084" i="22" s="1"/>
  <c r="AJ440" i="22"/>
  <c r="AN440" i="22" s="1"/>
  <c r="AJ1949" i="22"/>
  <c r="AM1949" i="22" s="1"/>
  <c r="AJ1805" i="22"/>
  <c r="AJ961" i="22"/>
  <c r="AL961" i="22" s="1"/>
  <c r="AJ2018" i="22"/>
  <c r="AN2018" i="22" s="1"/>
  <c r="AJ1874" i="22"/>
  <c r="AL1874" i="22" s="1"/>
  <c r="AJ1068" i="22"/>
  <c r="AN1068" i="22" s="1"/>
  <c r="AJ921" i="22"/>
  <c r="AN921" i="22" s="1"/>
  <c r="AJ281" i="22"/>
  <c r="AN281" i="22" s="1"/>
  <c r="AJ1343" i="22"/>
  <c r="AJ1199" i="22"/>
  <c r="AM1199" i="22" s="1"/>
  <c r="AJ1055" i="22"/>
  <c r="AN1055" i="22" s="1"/>
  <c r="AJ1377" i="22"/>
  <c r="AL1377" i="22" s="1"/>
  <c r="AJ1233" i="22"/>
  <c r="AN1233" i="22" s="1"/>
  <c r="AJ268" i="22"/>
  <c r="AJ134" i="22"/>
  <c r="AN134" i="22" s="1"/>
  <c r="AJ937" i="22"/>
  <c r="AN937" i="22" s="1"/>
  <c r="AJ793" i="22"/>
  <c r="AL793" i="22" s="1"/>
  <c r="AJ815" i="22"/>
  <c r="AM815" i="22" s="1"/>
  <c r="AJ394" i="22"/>
  <c r="AN394" i="22" s="1"/>
  <c r="AJ250" i="22"/>
  <c r="AN250" i="22" s="1"/>
  <c r="AJ106" i="22"/>
  <c r="AJ741" i="22"/>
  <c r="AN741" i="22" s="1"/>
  <c r="AJ597" i="22"/>
  <c r="AL597" i="22" s="1"/>
  <c r="AJ847" i="22"/>
  <c r="AL847" i="22" s="1"/>
  <c r="AJ703" i="22"/>
  <c r="AL703" i="22" s="1"/>
  <c r="AJ559" i="22"/>
  <c r="AJ415" i="22"/>
  <c r="AL415" i="22" s="1"/>
  <c r="AJ127" i="22"/>
  <c r="AM127" i="22" s="1"/>
  <c r="AJ2987" i="22"/>
  <c r="AN2987" i="22" s="1"/>
  <c r="AJ3467" i="22"/>
  <c r="AM3467" i="22" s="1"/>
  <c r="AJ1974" i="22"/>
  <c r="AN1974" i="22" s="1"/>
  <c r="AJ3047" i="22"/>
  <c r="AN3047" i="22" s="1"/>
  <c r="AJ2771" i="22"/>
  <c r="AJ3371" i="22"/>
  <c r="AL3371" i="22" s="1"/>
  <c r="AJ2037" i="22"/>
  <c r="AL2037" i="22" s="1"/>
  <c r="AJ3060" i="22"/>
  <c r="AL3060" i="22" s="1"/>
  <c r="AJ3498" i="22"/>
  <c r="AN3498" i="22" s="1"/>
  <c r="AJ3383" i="22"/>
  <c r="AJ3175" i="22"/>
  <c r="AL3175" i="22" s="1"/>
  <c r="AJ2843" i="22"/>
  <c r="AL2843" i="22" s="1"/>
  <c r="AJ3547" i="22"/>
  <c r="AN3547" i="22" s="1"/>
  <c r="AJ3227" i="22"/>
  <c r="AN3227" i="22" s="1"/>
  <c r="AJ2903" i="22"/>
  <c r="AN2903" i="22" s="1"/>
  <c r="AJ2742" i="22"/>
  <c r="AM2742" i="22" s="1"/>
  <c r="AJ3122" i="22"/>
  <c r="AJ3619" i="22"/>
  <c r="AL3619" i="22" s="1"/>
  <c r="AJ3658" i="22"/>
  <c r="AN3658" i="22" s="1"/>
  <c r="AJ3182" i="22"/>
  <c r="AL3182" i="22" s="1"/>
  <c r="AJ3023" i="22"/>
  <c r="AN3023" i="22" s="1"/>
  <c r="AJ2851" i="22"/>
  <c r="AJ2677" i="22"/>
  <c r="AL2677" i="22" s="1"/>
  <c r="AJ2387" i="22"/>
  <c r="AN2387" i="22" s="1"/>
  <c r="AJ3485" i="22"/>
  <c r="AL3485" i="22" s="1"/>
  <c r="AJ3436" i="22"/>
  <c r="AN3436" i="22" s="1"/>
  <c r="AJ3292" i="22"/>
  <c r="AN3292" i="22" s="1"/>
  <c r="AJ2270" i="22"/>
  <c r="AL2270" i="22" s="1"/>
  <c r="AJ3389" i="22"/>
  <c r="AJ1531" i="22"/>
  <c r="AN1531" i="22" s="1"/>
  <c r="AJ2290" i="22"/>
  <c r="AN2290" i="22" s="1"/>
  <c r="AJ1351" i="22"/>
  <c r="AM1351" i="22" s="1"/>
  <c r="AJ2421" i="22"/>
  <c r="AN2421" i="22" s="1"/>
  <c r="AJ2277" i="22"/>
  <c r="AJ2133" i="22"/>
  <c r="AN2133" i="22" s="1"/>
  <c r="AJ1969" i="22"/>
  <c r="AL1969" i="22" s="1"/>
  <c r="AJ2551" i="22"/>
  <c r="AN2551" i="22" s="1"/>
  <c r="AJ2407" i="22"/>
  <c r="AN2407" i="22" s="1"/>
  <c r="AJ2263" i="22"/>
  <c r="AN2263" i="22" s="1"/>
  <c r="AJ2119" i="22"/>
  <c r="AL2119" i="22" s="1"/>
  <c r="AJ1952" i="22"/>
  <c r="AJ1214" i="22"/>
  <c r="AN1214" i="22" s="1"/>
  <c r="AJ2429" i="22"/>
  <c r="AN2429" i="22" s="1"/>
  <c r="AJ2285" i="22"/>
  <c r="AN2285" i="22" s="1"/>
  <c r="AJ2141" i="22"/>
  <c r="AM2141" i="22" s="1"/>
  <c r="AJ1980" i="22"/>
  <c r="AJ1786" i="22"/>
  <c r="AL1786" i="22" s="1"/>
  <c r="AJ1324" i="22"/>
  <c r="AN1324" i="22" s="1"/>
  <c r="AJ1993" i="22"/>
  <c r="AN1993" i="22" s="1"/>
  <c r="AJ1369" i="22"/>
  <c r="AN1369" i="22" s="1"/>
  <c r="AJ1093" i="22"/>
  <c r="AM1093" i="22" s="1"/>
  <c r="AJ1194" i="22"/>
  <c r="AM1194" i="22" s="1"/>
  <c r="AJ1019" i="22"/>
  <c r="AJ863" i="22"/>
  <c r="AL863" i="22" s="1"/>
  <c r="AJ714" i="22"/>
  <c r="AN714" i="22" s="1"/>
  <c r="AJ240" i="22"/>
  <c r="AN240" i="22" s="1"/>
  <c r="AJ96" i="22"/>
  <c r="AM96" i="22" s="1"/>
  <c r="AJ608" i="22"/>
  <c r="AJ305" i="22"/>
  <c r="AN305" i="22" s="1"/>
  <c r="AJ3262" i="22"/>
  <c r="AN3262" i="22" s="1"/>
  <c r="AJ3541" i="22"/>
  <c r="AL3541" i="22" s="1"/>
  <c r="AJ2979" i="22"/>
  <c r="AN2979" i="22" s="1"/>
  <c r="AJ2162" i="22"/>
  <c r="AN2162" i="22" s="1"/>
  <c r="AJ3282" i="22"/>
  <c r="AN3282" i="22" s="1"/>
  <c r="AJ2565" i="22"/>
  <c r="AJ2396" i="22"/>
  <c r="AN2396" i="22" s="1"/>
  <c r="AJ2252" i="22"/>
  <c r="AM2252" i="22" s="1"/>
  <c r="AJ2108" i="22"/>
  <c r="AN2108" i="22" s="1"/>
  <c r="AJ1938" i="22"/>
  <c r="AN1938" i="22" s="1"/>
  <c r="AJ1728" i="22"/>
  <c r="AJ1144" i="22"/>
  <c r="AN1144" i="22" s="1"/>
  <c r="AJ2547" i="22"/>
  <c r="AN2547" i="22" s="1"/>
  <c r="AJ2403" i="22"/>
  <c r="AN2403" i="22" s="1"/>
  <c r="AJ2259" i="22"/>
  <c r="AN2259" i="22" s="1"/>
  <c r="AJ2115" i="22"/>
  <c r="AN2115" i="22" s="1"/>
  <c r="AJ1740" i="22"/>
  <c r="AL1740" i="22" s="1"/>
  <c r="AJ1977" i="22"/>
  <c r="AJ1782" i="22"/>
  <c r="AL1782" i="22" s="1"/>
  <c r="AJ1310" i="22"/>
  <c r="AN1310" i="22" s="1"/>
  <c r="AJ1594" i="22"/>
  <c r="AM1594" i="22" s="1"/>
  <c r="AJ1261" i="22"/>
  <c r="AN1261" i="22" s="1"/>
  <c r="AJ2032" i="22"/>
  <c r="AJ1888" i="22"/>
  <c r="AN1888" i="22" s="1"/>
  <c r="AJ1744" i="22"/>
  <c r="AN1744" i="22" s="1"/>
  <c r="AJ1600" i="22"/>
  <c r="AN1600" i="22" s="1"/>
  <c r="AJ1444" i="22"/>
  <c r="AN1444" i="22" s="1"/>
  <c r="AJ1658" i="22"/>
  <c r="AL1658" i="22" s="1"/>
  <c r="AJ1508" i="22"/>
  <c r="AN1508" i="22" s="1"/>
  <c r="AJ1046" i="22"/>
  <c r="AJ538" i="22"/>
  <c r="AN538" i="22" s="1"/>
  <c r="AJ1138" i="22"/>
  <c r="AL1138" i="22" s="1"/>
  <c r="AJ994" i="22"/>
  <c r="AM994" i="22" s="1"/>
  <c r="AJ833" i="22"/>
  <c r="AN833" i="22" s="1"/>
  <c r="AJ1017" i="22"/>
  <c r="AJ861" i="22"/>
  <c r="AN861" i="22" s="1"/>
  <c r="AJ1172" i="22"/>
  <c r="AM1172" i="22" s="1"/>
  <c r="AJ1028" i="22"/>
  <c r="AM1028" i="22" s="1"/>
  <c r="AJ874" i="22"/>
  <c r="AN874" i="22" s="1"/>
  <c r="AJ629" i="22"/>
  <c r="AN629" i="22" s="1"/>
  <c r="AJ1051" i="22"/>
  <c r="AL1051" i="22" s="1"/>
  <c r="AJ902" i="22"/>
  <c r="AJ682" i="22"/>
  <c r="AN682" i="22" s="1"/>
  <c r="AJ743" i="22"/>
  <c r="AL743" i="22" s="1"/>
  <c r="AJ3361" i="22"/>
  <c r="AN3361" i="22" s="1"/>
  <c r="AJ3377" i="22"/>
  <c r="AN3377" i="22" s="1"/>
  <c r="AJ2126" i="22"/>
  <c r="AJ2957" i="22"/>
  <c r="AN2957" i="22" s="1"/>
  <c r="AJ1962" i="22"/>
  <c r="AN1962" i="22" s="1"/>
  <c r="AJ1248" i="22"/>
  <c r="AN1248" i="22" s="1"/>
  <c r="AJ1578" i="22"/>
  <c r="AN1578" i="22" s="1"/>
  <c r="AJ1418" i="22"/>
  <c r="AN1418" i="22" s="1"/>
  <c r="AJ1239" i="22"/>
  <c r="AN1239" i="22" s="1"/>
  <c r="AJ965" i="22"/>
  <c r="AJ502" i="22"/>
  <c r="AN502" i="22" s="1"/>
  <c r="AJ464" i="22"/>
  <c r="AM464" i="22" s="1"/>
  <c r="AJ161" i="22"/>
  <c r="AN161" i="22" s="1"/>
  <c r="AJ3131" i="22"/>
  <c r="AL3131" i="22" s="1"/>
  <c r="AJ2966" i="22"/>
  <c r="AJ2794" i="22"/>
  <c r="AL2794" i="22" s="1"/>
  <c r="AJ2615" i="22"/>
  <c r="AN2615" i="22" s="1"/>
  <c r="AJ2244" i="22"/>
  <c r="AM2244" i="22" s="1"/>
  <c r="AJ1690" i="22"/>
  <c r="AL1690" i="22" s="1"/>
  <c r="AJ1681" i="22"/>
  <c r="AN1681" i="22" s="1"/>
  <c r="AJ1871" i="22"/>
  <c r="AN1871" i="22" s="1"/>
  <c r="AJ1607" i="22"/>
  <c r="AJ2394" i="22"/>
  <c r="AN2394" i="22" s="1"/>
  <c r="AJ2250" i="22"/>
  <c r="AM2250" i="22" s="1"/>
  <c r="AJ2106" i="22"/>
  <c r="AN2106" i="22" s="1"/>
  <c r="AJ1726" i="22"/>
  <c r="AL1726" i="22" s="1"/>
  <c r="AJ2513" i="22"/>
  <c r="AJ2369" i="22"/>
  <c r="AN2369" i="22" s="1"/>
  <c r="AJ2225" i="22"/>
  <c r="AN2225" i="22" s="1"/>
  <c r="AJ2081" i="22"/>
  <c r="AL2081" i="22" s="1"/>
  <c r="AJ1902" i="22"/>
  <c r="AN1902" i="22" s="1"/>
  <c r="AJ1678" i="22"/>
  <c r="AL1678" i="22" s="1"/>
  <c r="AJ885" i="22"/>
  <c r="AL885" i="22" s="1"/>
  <c r="AJ1899" i="22"/>
  <c r="AJ948" i="22"/>
  <c r="AL948" i="22" s="1"/>
  <c r="AJ1565" i="22"/>
  <c r="AN1565" i="22" s="1"/>
  <c r="AJ1404" i="22"/>
  <c r="AN1404" i="22" s="1"/>
  <c r="AJ1224" i="22"/>
  <c r="AN1224" i="22" s="1"/>
  <c r="AJ938" i="22"/>
  <c r="AJ1767" i="22"/>
  <c r="AN1767" i="22" s="1"/>
  <c r="AJ1623" i="22"/>
  <c r="AL1623" i="22" s="1"/>
  <c r="AJ1470" i="22"/>
  <c r="AL1470" i="22" s="1"/>
  <c r="AJ1299" i="22"/>
  <c r="AN1299" i="22" s="1"/>
  <c r="AJ1073" i="22"/>
  <c r="AN1073" i="22" s="1"/>
  <c r="AJ428" i="22"/>
  <c r="AN428" i="22" s="1"/>
  <c r="AJ804" i="22"/>
  <c r="AJ1103" i="22"/>
  <c r="AL1103" i="22" s="1"/>
  <c r="AJ2844" i="22"/>
  <c r="AM2844" i="22" s="1"/>
  <c r="AJ3405" i="22"/>
  <c r="AN3405" i="22" s="1"/>
  <c r="AJ3164" i="22"/>
  <c r="AN3164" i="22" s="1"/>
  <c r="AJ3002" i="22"/>
  <c r="AJ2553" i="22"/>
  <c r="AL2553" i="22" s="1"/>
  <c r="AJ2074" i="22"/>
  <c r="AN2074" i="22" s="1"/>
  <c r="AJ752" i="22"/>
  <c r="AN752" i="22" s="1"/>
  <c r="AJ858" i="22"/>
  <c r="AM858" i="22" s="1"/>
  <c r="AJ593" i="22"/>
  <c r="AN593" i="22" s="1"/>
  <c r="AJ2928" i="22"/>
  <c r="AN2928" i="22" s="1"/>
  <c r="AJ3443" i="22"/>
  <c r="AJ3151" i="22"/>
  <c r="AL3151" i="22" s="1"/>
  <c r="AJ2988" i="22"/>
  <c r="AN2988" i="22" s="1"/>
  <c r="AJ3082" i="22"/>
  <c r="AM3082" i="22" s="1"/>
  <c r="AJ2282" i="22"/>
  <c r="AN2282" i="22" s="1"/>
  <c r="AJ2703" i="22"/>
  <c r="AJ3420" i="22"/>
  <c r="AN3420" i="22" s="1"/>
  <c r="AJ3647" i="22"/>
  <c r="AL3647" i="22" s="1"/>
  <c r="AJ2158" i="22"/>
  <c r="AN2158" i="22" s="1"/>
  <c r="AJ1701" i="22"/>
  <c r="AL1701" i="22" s="1"/>
  <c r="AJ584" i="22"/>
  <c r="AL584" i="22" s="1"/>
  <c r="AJ1220" i="22"/>
  <c r="AM1220" i="22" s="1"/>
  <c r="AJ1076" i="22"/>
  <c r="AJ930" i="22"/>
  <c r="AN930" i="22" s="1"/>
  <c r="AJ370" i="22"/>
  <c r="AN370" i="22" s="1"/>
  <c r="AJ226" i="22"/>
  <c r="AN226" i="22" s="1"/>
  <c r="AJ82" i="22"/>
  <c r="AN82" i="22" s="1"/>
  <c r="AJ429" i="22"/>
  <c r="AJ285" i="22"/>
  <c r="AN285" i="22" s="1"/>
  <c r="AJ141" i="22"/>
  <c r="AN141" i="22" s="1"/>
  <c r="AJ3503" i="22"/>
  <c r="AN3503" i="22" s="1"/>
  <c r="AJ3571" i="22"/>
  <c r="AN3571" i="22" s="1"/>
  <c r="AJ3406" i="22"/>
  <c r="AN3406" i="22" s="1"/>
  <c r="AJ3607" i="22"/>
  <c r="AN3607" i="22" s="1"/>
  <c r="AJ3142" i="22"/>
  <c r="AJ2978" i="22"/>
  <c r="AL2978" i="22" s="1"/>
  <c r="AJ2806" i="22"/>
  <c r="AL2806" i="22" s="1"/>
  <c r="AJ2629" i="22"/>
  <c r="AL2629" i="22" s="1"/>
  <c r="AJ1572" i="22"/>
  <c r="AN1572" i="22" s="1"/>
  <c r="AJ3374" i="22"/>
  <c r="AJ3230" i="22"/>
  <c r="AN3230" i="22" s="1"/>
  <c r="AJ3074" i="22"/>
  <c r="AL3074" i="22" s="1"/>
  <c r="AJ2904" i="22"/>
  <c r="AN2904" i="22" s="1"/>
  <c r="AJ2732" i="22"/>
  <c r="AL2732" i="22" s="1"/>
  <c r="AJ2509" i="22"/>
  <c r="AL2509" i="22" s="1"/>
  <c r="AJ2088" i="22"/>
  <c r="AN2088" i="22" s="1"/>
  <c r="AJ2146" i="22"/>
  <c r="AJ2432" i="22"/>
  <c r="AN2432" i="22" s="1"/>
  <c r="AJ2288" i="22"/>
  <c r="AN2288" i="22" s="1"/>
  <c r="AJ2144" i="22"/>
  <c r="AN2144" i="22" s="1"/>
  <c r="AJ1986" i="22"/>
  <c r="AN1986" i="22" s="1"/>
  <c r="AJ1338" i="22"/>
  <c r="AJ3005" i="22"/>
  <c r="AN3005" i="22" s="1"/>
  <c r="AJ2861" i="22"/>
  <c r="AN2861" i="22" s="1"/>
  <c r="AJ2717" i="22"/>
  <c r="AL2717" i="22" s="1"/>
  <c r="AJ2583" i="22"/>
  <c r="AL2583" i="22" s="1"/>
  <c r="AJ2439" i="22"/>
  <c r="AN2439" i="22" s="1"/>
  <c r="AJ2295" i="22"/>
  <c r="AN2295" i="22" s="1"/>
  <c r="AJ2151" i="22"/>
  <c r="AJ1308" i="22"/>
  <c r="AN1308" i="22" s="1"/>
  <c r="AJ1640" i="22"/>
  <c r="AN1640" i="22" s="1"/>
  <c r="AJ1489" i="22"/>
  <c r="AN1489" i="22" s="1"/>
  <c r="AJ1320" i="22"/>
  <c r="AN1320" i="22" s="1"/>
  <c r="AJ1110" i="22"/>
  <c r="AJ1591" i="22"/>
  <c r="AN1591" i="22" s="1"/>
  <c r="AJ1433" i="22"/>
  <c r="AN1433" i="22" s="1"/>
  <c r="AJ999" i="22"/>
  <c r="AN999" i="22" s="1"/>
  <c r="AJ1913" i="22"/>
  <c r="AL1913" i="22" s="1"/>
  <c r="AJ399" i="22"/>
  <c r="AL399" i="22" s="1"/>
  <c r="AJ1924" i="22"/>
  <c r="AN1924" i="22" s="1"/>
  <c r="AJ1780" i="22"/>
  <c r="AJ1636" i="22"/>
  <c r="AN1636" i="22" s="1"/>
  <c r="AJ1484" i="22"/>
  <c r="AN1484" i="22" s="1"/>
  <c r="AJ1314" i="22"/>
  <c r="AM1314" i="22" s="1"/>
  <c r="AJ1106" i="22"/>
  <c r="AN1106" i="22" s="1"/>
  <c r="AJ1032" i="22"/>
  <c r="AJ137" i="22"/>
  <c r="AM137" i="22" s="1"/>
  <c r="AJ1341" i="22"/>
  <c r="AM1341" i="22" s="1"/>
  <c r="AJ1087" i="22"/>
  <c r="AM1087" i="22" s="1"/>
  <c r="AJ942" i="22"/>
  <c r="AN942" i="22" s="1"/>
  <c r="AJ760" i="22"/>
  <c r="AN760" i="22" s="1"/>
  <c r="AJ376" i="22"/>
  <c r="AN376" i="22" s="1"/>
  <c r="AJ88" i="22"/>
  <c r="AJ530" i="22"/>
  <c r="AM530" i="22" s="1"/>
  <c r="AJ901" i="22"/>
  <c r="AL901" i="22" s="1"/>
  <c r="AJ613" i="22"/>
  <c r="AN613" i="22" s="1"/>
  <c r="AJ469" i="22"/>
  <c r="AN469" i="22" s="1"/>
  <c r="AJ325" i="22"/>
  <c r="AJ181" i="22"/>
  <c r="AM181" i="22" s="1"/>
  <c r="AJ37" i="22"/>
  <c r="AN37" i="22" s="1"/>
  <c r="AJ779" i="22"/>
  <c r="AL779" i="22" s="1"/>
  <c r="AJ635" i="22"/>
  <c r="AN635" i="22" s="1"/>
  <c r="AJ491" i="22"/>
  <c r="AN491" i="22" s="1"/>
  <c r="AJ347" i="22"/>
  <c r="AM347" i="22" s="1"/>
  <c r="AJ203" i="22"/>
  <c r="AJ59" i="22"/>
  <c r="AN59" i="22" s="1"/>
  <c r="AJ417" i="22"/>
  <c r="AN417" i="22" s="1"/>
  <c r="AJ273" i="22"/>
  <c r="AN273" i="22" s="1"/>
  <c r="AJ129" i="22"/>
  <c r="AN129" i="22" s="1"/>
  <c r="AJ546" i="22"/>
  <c r="AJ402" i="22"/>
  <c r="AN402" i="22" s="1"/>
  <c r="AJ258" i="22"/>
  <c r="AN258" i="22" s="1"/>
  <c r="AJ114" i="22"/>
  <c r="AN114" i="22" s="1"/>
  <c r="AJ3537" i="22"/>
  <c r="AM3537" i="22" s="1"/>
  <c r="AJ2685" i="22"/>
  <c r="AL2685" i="22" s="1"/>
  <c r="AJ2363" i="22"/>
  <c r="AN2363" i="22" s="1"/>
  <c r="AJ3072" i="22"/>
  <c r="AJ296" i="22"/>
  <c r="AL296" i="22" s="1"/>
  <c r="AJ966" i="22"/>
  <c r="AN966" i="22" s="1"/>
  <c r="AJ728" i="22"/>
  <c r="AN728" i="22" s="1"/>
  <c r="AJ658" i="22"/>
  <c r="AM658" i="22" s="1"/>
  <c r="AJ687" i="22"/>
  <c r="AJ3098" i="22"/>
  <c r="AN3098" i="22" s="1"/>
  <c r="AJ3582" i="22"/>
  <c r="AN3582" i="22" s="1"/>
  <c r="AJ2916" i="22"/>
  <c r="AL2916" i="22" s="1"/>
  <c r="AJ3439" i="22"/>
  <c r="AL3439" i="22" s="1"/>
  <c r="AJ3401" i="22"/>
  <c r="AN3401" i="22" s="1"/>
  <c r="AJ255" i="22"/>
  <c r="AM255" i="22" s="1"/>
  <c r="AJ543" i="22"/>
  <c r="AJ834" i="22"/>
  <c r="AL834" i="22" s="1"/>
  <c r="AJ569" i="22"/>
  <c r="AN569" i="22" s="1"/>
  <c r="AJ3551" i="22"/>
  <c r="AN3551" i="22" s="1"/>
  <c r="AJ3317" i="22"/>
  <c r="AN3317" i="22" s="1"/>
  <c r="AJ3112" i="22"/>
  <c r="AJ780" i="22"/>
  <c r="AM780" i="22" s="1"/>
  <c r="AJ636" i="22"/>
  <c r="AN636" i="22" s="1"/>
  <c r="AJ492" i="22"/>
  <c r="AN492" i="22" s="1"/>
  <c r="AJ348" i="22"/>
  <c r="AM348" i="22" s="1"/>
  <c r="AJ204" i="22"/>
  <c r="AN204" i="22" s="1"/>
  <c r="AJ60" i="22"/>
  <c r="AN60" i="22" s="1"/>
  <c r="AJ599" i="22"/>
  <c r="AJ455" i="22"/>
  <c r="AL455" i="22" s="1"/>
  <c r="AJ311" i="22"/>
  <c r="AN311" i="22" s="1"/>
  <c r="AJ167" i="22"/>
  <c r="AN167" i="22" s="1"/>
  <c r="AJ322" i="22"/>
  <c r="AN322" i="22" s="1"/>
  <c r="AJ3492" i="22"/>
  <c r="AJ3348" i="22"/>
  <c r="AL3348" i="22" s="1"/>
  <c r="AJ3273" i="22"/>
  <c r="AN3273" i="22" s="1"/>
  <c r="AJ924" i="22"/>
  <c r="AN924" i="22" s="1"/>
  <c r="AJ802" i="22"/>
  <c r="AM802" i="22" s="1"/>
  <c r="AJ1149" i="22"/>
  <c r="AL1149" i="22" s="1"/>
  <c r="AJ1005" i="22"/>
  <c r="AN1005" i="22" s="1"/>
  <c r="AJ2183" i="22"/>
  <c r="AJ2828" i="22"/>
  <c r="AM2828" i="22" s="1"/>
  <c r="AJ3463" i="22"/>
  <c r="AN3463" i="22" s="1"/>
  <c r="AJ425" i="22"/>
  <c r="AL425" i="22" s="1"/>
  <c r="AJ2672" i="22"/>
  <c r="AN2672" i="22" s="1"/>
  <c r="AJ3108" i="22"/>
  <c r="AJ2913" i="22"/>
  <c r="AL2913" i="22" s="1"/>
  <c r="AJ111" i="22"/>
  <c r="AM111" i="22" s="1"/>
  <c r="AJ514" i="22"/>
  <c r="AM514" i="22" s="1"/>
  <c r="AJ2194" i="22"/>
  <c r="AN2194" i="22" s="1"/>
  <c r="AJ2599" i="22"/>
  <c r="AN2599" i="22" s="1"/>
  <c r="AJ2455" i="22"/>
  <c r="AN2455" i="22" s="1"/>
  <c r="AJ2311" i="22"/>
  <c r="AJ2167" i="22"/>
  <c r="AN2167" i="22" s="1"/>
  <c r="AJ2015" i="22"/>
  <c r="AN2015" i="22" s="1"/>
  <c r="AJ1823" i="22"/>
  <c r="AM1823" i="22" s="1"/>
  <c r="AJ1453" i="22"/>
  <c r="AN1453" i="22" s="1"/>
  <c r="AJ2477" i="22"/>
  <c r="AJ2333" i="22"/>
  <c r="AN2333" i="22" s="1"/>
  <c r="AJ2189" i="22"/>
  <c r="AN2189" i="22" s="1"/>
  <c r="AJ2045" i="22"/>
  <c r="AL2045" i="22" s="1"/>
  <c r="AJ1854" i="22"/>
  <c r="AL1854" i="22" s="1"/>
  <c r="AJ1545" i="22"/>
  <c r="AN1545" i="22" s="1"/>
  <c r="AJ1364" i="22"/>
  <c r="AL1364" i="22" s="1"/>
  <c r="AJ152" i="22"/>
  <c r="AJ661" i="22"/>
  <c r="AN661" i="22" s="1"/>
  <c r="AJ517" i="22"/>
  <c r="AN517" i="22" s="1"/>
  <c r="AJ373" i="22"/>
  <c r="AN373" i="22" s="1"/>
  <c r="AJ229" i="22"/>
  <c r="AM229" i="22" s="1"/>
  <c r="AJ85" i="22"/>
  <c r="AJ306" i="22"/>
  <c r="AN306" i="22" s="1"/>
  <c r="AJ162" i="22"/>
  <c r="AN162" i="22" s="1"/>
  <c r="AJ3000" i="22"/>
  <c r="AN3000" i="22" s="1"/>
  <c r="AJ3455" i="22"/>
  <c r="AN3455" i="22" s="1"/>
  <c r="AJ3014" i="22"/>
  <c r="AL3014" i="22" s="1"/>
  <c r="AJ3656" i="22"/>
  <c r="AN3656" i="22" s="1"/>
  <c r="AM2883" i="22"/>
  <c r="AL3331" i="22"/>
  <c r="AM3331" i="22"/>
  <c r="AN3331" i="22"/>
  <c r="AN2155" i="22"/>
  <c r="AM2155" i="22"/>
  <c r="AL2155" i="22"/>
  <c r="AN2257" i="22"/>
  <c r="AL2257" i="22"/>
  <c r="AM2257" i="22"/>
  <c r="AL3137" i="22"/>
  <c r="AM3137" i="22"/>
  <c r="AN3137" i="22"/>
  <c r="AN2267" i="22"/>
  <c r="AM2267" i="22"/>
  <c r="AL2267" i="22"/>
  <c r="AL3139" i="22"/>
  <c r="AN3139" i="22"/>
  <c r="AM3139" i="22"/>
  <c r="AL3516" i="22"/>
  <c r="AL1662" i="22"/>
  <c r="AM1662" i="22"/>
  <c r="AN1662" i="22"/>
  <c r="AL2986" i="22"/>
  <c r="AM2986" i="22"/>
  <c r="AN2986" i="22"/>
  <c r="AN3466" i="22"/>
  <c r="AM3466" i="22"/>
  <c r="AL3466" i="22"/>
  <c r="AJ3661" i="22"/>
  <c r="AM2974" i="22"/>
  <c r="AL2802" i="22"/>
  <c r="AM2802" i="22"/>
  <c r="AN2802" i="22"/>
  <c r="AN2258" i="22"/>
  <c r="AM2258" i="22"/>
  <c r="AL2258" i="22"/>
  <c r="AN1479" i="22"/>
  <c r="AM1479" i="22"/>
  <c r="AL1479" i="22"/>
  <c r="AN3369" i="22"/>
  <c r="AM3369" i="22"/>
  <c r="AL3369" i="22"/>
  <c r="AN3225" i="22"/>
  <c r="AM3225" i="22"/>
  <c r="AL3225" i="22"/>
  <c r="AN3069" i="22"/>
  <c r="AM3069" i="22"/>
  <c r="AL3069" i="22"/>
  <c r="AN2899" i="22"/>
  <c r="AM2899" i="22"/>
  <c r="AL2899" i="22"/>
  <c r="AL2725" i="22"/>
  <c r="AM2725" i="22"/>
  <c r="AN2725" i="22"/>
  <c r="AN2497" i="22"/>
  <c r="AM2497" i="22"/>
  <c r="AL2497" i="22"/>
  <c r="AJ2065" i="22"/>
  <c r="AN3284" i="22"/>
  <c r="AM3284" i="22"/>
  <c r="AL3284" i="22"/>
  <c r="AN3133" i="22"/>
  <c r="AM3133" i="22"/>
  <c r="AL3133" i="22"/>
  <c r="AL2970" i="22"/>
  <c r="AM2970" i="22"/>
  <c r="AN2970" i="22"/>
  <c r="AL2617" i="22"/>
  <c r="AM2617" i="22"/>
  <c r="AN2617" i="22"/>
  <c r="AN1411" i="22"/>
  <c r="AM1411" i="22"/>
  <c r="AL1411" i="22"/>
  <c r="AL3343" i="22"/>
  <c r="AM3343" i="22"/>
  <c r="AN3343" i="22"/>
  <c r="AN3198" i="22"/>
  <c r="AM3198" i="22"/>
  <c r="AL3198" i="22"/>
  <c r="AJ3039" i="22"/>
  <c r="AN3092" i="22"/>
  <c r="AM2750" i="22"/>
  <c r="AL2545" i="22"/>
  <c r="AM2545" i="22"/>
  <c r="AN2545" i="22"/>
  <c r="AN2136" i="22"/>
  <c r="AM2136" i="22"/>
  <c r="AL2136" i="22"/>
  <c r="AL3605" i="22"/>
  <c r="AN3605" i="22"/>
  <c r="AM3605" i="22"/>
  <c r="AJ3233" i="22"/>
  <c r="AJ3078" i="22"/>
  <c r="AN2907" i="22"/>
  <c r="AM2907" i="22"/>
  <c r="AL2907" i="22"/>
  <c r="AJ2735" i="22"/>
  <c r="AJ2519" i="22"/>
  <c r="AJ2099" i="22"/>
  <c r="AL3617" i="22"/>
  <c r="AN3617" i="22"/>
  <c r="AM3617" i="22"/>
  <c r="AN3640" i="22"/>
  <c r="AM3640" i="22"/>
  <c r="AL3640" i="22"/>
  <c r="AN3194" i="22"/>
  <c r="AM3194" i="22"/>
  <c r="AL3194" i="22"/>
  <c r="AN3036" i="22"/>
  <c r="AM3036" i="22"/>
  <c r="AL3036" i="22"/>
  <c r="AM2690" i="22"/>
  <c r="AN2414" i="22"/>
  <c r="AL2414" i="22"/>
  <c r="AL3521" i="22"/>
  <c r="AN3521" i="22"/>
  <c r="AM3521" i="22"/>
  <c r="AN3627" i="22"/>
  <c r="AN3278" i="22"/>
  <c r="AM3278" i="22"/>
  <c r="AL3278" i="22"/>
  <c r="AL3127" i="22"/>
  <c r="AM3127" i="22"/>
  <c r="AN3127" i="22"/>
  <c r="AL2962" i="22"/>
  <c r="AM2962" i="22"/>
  <c r="AN2962" i="22"/>
  <c r="AN2610" i="22"/>
  <c r="AM2610" i="22"/>
  <c r="AL2610" i="22"/>
  <c r="AN2232" i="22"/>
  <c r="AM2232" i="22"/>
  <c r="AL2232" i="22"/>
  <c r="AN1297" i="22"/>
  <c r="AL1297" i="22"/>
  <c r="AM1297" i="22"/>
  <c r="AL2482" i="22"/>
  <c r="AN2338" i="22"/>
  <c r="AM2338" i="22"/>
  <c r="AL2338" i="22"/>
  <c r="AJ1859" i="22"/>
  <c r="AL1570" i="22"/>
  <c r="AM1570" i="22"/>
  <c r="AN1570" i="22"/>
  <c r="AJ2469" i="22"/>
  <c r="AJ2325" i="22"/>
  <c r="AJ2181" i="22"/>
  <c r="AJ2035" i="22"/>
  <c r="AJ1843" i="22"/>
  <c r="AN1507" i="22"/>
  <c r="AM1507" i="22"/>
  <c r="AL1507" i="22"/>
  <c r="AN2480" i="22"/>
  <c r="AM2480" i="22"/>
  <c r="AL2480" i="22"/>
  <c r="AN2336" i="22"/>
  <c r="AM2336" i="22"/>
  <c r="AL2336" i="22"/>
  <c r="AN2192" i="22"/>
  <c r="AM2192" i="22"/>
  <c r="AL2192" i="22"/>
  <c r="AN2048" i="22"/>
  <c r="AM2048" i="22"/>
  <c r="AL2048" i="22"/>
  <c r="AN1857" i="22"/>
  <c r="AM1857" i="22"/>
  <c r="AL1857" i="22"/>
  <c r="AL1558" i="22"/>
  <c r="AM1558" i="22"/>
  <c r="AN1558" i="22"/>
  <c r="AN2311" i="22"/>
  <c r="AM2311" i="22"/>
  <c r="AL2311" i="22"/>
  <c r="AL1823" i="22"/>
  <c r="AM1453" i="22"/>
  <c r="AL2502" i="22"/>
  <c r="AM2502" i="22"/>
  <c r="AN2502" i="22"/>
  <c r="AM2358" i="22"/>
  <c r="AN2358" i="22"/>
  <c r="AL2358" i="22"/>
  <c r="AL2070" i="22"/>
  <c r="AN1885" i="22"/>
  <c r="AM1885" i="22"/>
  <c r="AL1885" i="22"/>
  <c r="AN1645" i="22"/>
  <c r="AM1645" i="22"/>
  <c r="AL1645" i="22"/>
  <c r="AN646" i="22"/>
  <c r="AL646" i="22"/>
  <c r="AM646" i="22"/>
  <c r="AJ2909" i="22"/>
  <c r="AL2765" i="22"/>
  <c r="AL2621" i="22"/>
  <c r="AM2621" i="22"/>
  <c r="AN2621" i="22"/>
  <c r="AN2477" i="22"/>
  <c r="AM2477" i="22"/>
  <c r="AL2477" i="22"/>
  <c r="AJ3196" i="22"/>
  <c r="AJ3052" i="22"/>
  <c r="AN1851" i="22"/>
  <c r="AM1851" i="22"/>
  <c r="AL1851" i="22"/>
  <c r="AN2631" i="22"/>
  <c r="AM2631" i="22"/>
  <c r="AL2631" i="22"/>
  <c r="AN2487" i="22"/>
  <c r="AM2487" i="22"/>
  <c r="AL2487" i="22"/>
  <c r="AL2343" i="22"/>
  <c r="AM2343" i="22"/>
  <c r="AN2343" i="22"/>
  <c r="AN2199" i="22"/>
  <c r="AM2199" i="22"/>
  <c r="AL2199" i="22"/>
  <c r="AN2055" i="22"/>
  <c r="AM2055" i="22"/>
  <c r="AL2055" i="22"/>
  <c r="AJ1585" i="22"/>
  <c r="AN1896" i="22"/>
  <c r="AM1896" i="22"/>
  <c r="AL1896" i="22"/>
  <c r="AJ1530" i="22"/>
  <c r="AJ1180" i="22"/>
  <c r="AN842" i="22"/>
  <c r="AM842" i="22"/>
  <c r="AL842" i="22"/>
  <c r="AJ1737" i="22"/>
  <c r="AM1593" i="22"/>
  <c r="AJ1688" i="22"/>
  <c r="AJ1541" i="22"/>
  <c r="AJ1376" i="22"/>
  <c r="AJ1193" i="22"/>
  <c r="AN872" i="22"/>
  <c r="AM872" i="22"/>
  <c r="AL872" i="22"/>
  <c r="AJ1639" i="22"/>
  <c r="AJ1488" i="22"/>
  <c r="AN1318" i="22"/>
  <c r="AJ1109" i="22"/>
  <c r="AN586" i="22"/>
  <c r="AM586" i="22"/>
  <c r="AL586" i="22"/>
  <c r="AN1360" i="22"/>
  <c r="AM1360" i="22"/>
  <c r="AL1360" i="22"/>
  <c r="AN1176" i="22"/>
  <c r="AM1176" i="22"/>
  <c r="AL1176" i="22"/>
  <c r="AN826" i="22"/>
  <c r="AM826" i="22"/>
  <c r="AL826" i="22"/>
  <c r="AJ1673" i="22"/>
  <c r="AN1828" i="22"/>
  <c r="AM1828" i="22"/>
  <c r="AL1828" i="22"/>
  <c r="AN1684" i="22"/>
  <c r="AN1537" i="22"/>
  <c r="AM1537" i="22"/>
  <c r="AL1537" i="22"/>
  <c r="AN1731" i="22"/>
  <c r="AN988" i="22"/>
  <c r="AL988" i="22"/>
  <c r="AM988" i="22"/>
  <c r="AJ2030" i="22"/>
  <c r="AJ1886" i="22"/>
  <c r="AL1742" i="22"/>
  <c r="AM1742" i="22"/>
  <c r="AN1742" i="22"/>
  <c r="AL1598" i="22"/>
  <c r="AN1598" i="22"/>
  <c r="AM1598" i="22"/>
  <c r="AN1442" i="22"/>
  <c r="AM1442" i="22"/>
  <c r="AL1442" i="22"/>
  <c r="AN1265" i="22"/>
  <c r="AN1013" i="22"/>
  <c r="AM1013" i="22"/>
  <c r="AL1013" i="22"/>
  <c r="AN152" i="22"/>
  <c r="AM152" i="22"/>
  <c r="AL152" i="22"/>
  <c r="AJ986" i="22"/>
  <c r="AN822" i="22"/>
  <c r="AM822" i="22"/>
  <c r="AL822" i="22"/>
  <c r="AN509" i="22"/>
  <c r="AM509" i="22"/>
  <c r="AL509" i="22"/>
  <c r="AN726" i="22"/>
  <c r="AM726" i="22"/>
  <c r="AL726" i="22"/>
  <c r="AN284" i="22"/>
  <c r="AM284" i="22"/>
  <c r="AL284" i="22"/>
  <c r="AJ1080" i="22"/>
  <c r="AJ934" i="22"/>
  <c r="AN748" i="22"/>
  <c r="AM748" i="22"/>
  <c r="AL748" i="22"/>
  <c r="AN329" i="22"/>
  <c r="AM329" i="22"/>
  <c r="AL329" i="22"/>
  <c r="AJ1499" i="22"/>
  <c r="AJ1211" i="22"/>
  <c r="AJ1067" i="22"/>
  <c r="AJ920" i="22"/>
  <c r="AL723" i="22"/>
  <c r="AM723" i="22"/>
  <c r="AN723" i="22"/>
  <c r="AM279" i="22"/>
  <c r="AN279" i="22"/>
  <c r="AL279" i="22"/>
  <c r="AN320" i="22"/>
  <c r="AM320" i="22"/>
  <c r="AL320" i="22"/>
  <c r="AJ1389" i="22"/>
  <c r="AJ1245" i="22"/>
  <c r="AN957" i="22"/>
  <c r="AN413" i="22"/>
  <c r="AM413" i="22"/>
  <c r="AL413" i="22"/>
  <c r="AN1112" i="22"/>
  <c r="AM1112" i="22"/>
  <c r="AL1112" i="22"/>
  <c r="AN968" i="22"/>
  <c r="AM968" i="22"/>
  <c r="AL968" i="22"/>
  <c r="AN798" i="22"/>
  <c r="AM798" i="22"/>
  <c r="AL798" i="22"/>
  <c r="AN454" i="22"/>
  <c r="AM454" i="22"/>
  <c r="AL454" i="22"/>
  <c r="AM1135" i="22"/>
  <c r="AL1135" i="22"/>
  <c r="AN1135" i="22"/>
  <c r="AN991" i="22"/>
  <c r="AM991" i="22"/>
  <c r="AL991" i="22"/>
  <c r="AN830" i="22"/>
  <c r="AN524" i="22"/>
  <c r="AM524" i="22"/>
  <c r="AL524" i="22"/>
  <c r="AN828" i="22"/>
  <c r="AN521" i="22"/>
  <c r="AM521" i="22"/>
  <c r="AL521" i="22"/>
  <c r="AJ568" i="22"/>
  <c r="AJ424" i="22"/>
  <c r="AJ280" i="22"/>
  <c r="AJ136" i="22"/>
  <c r="AJ578" i="22"/>
  <c r="AJ434" i="22"/>
  <c r="AJ290" i="22"/>
  <c r="AJ146" i="22"/>
  <c r="AN229" i="22"/>
  <c r="AN85" i="22"/>
  <c r="AM85" i="22"/>
  <c r="AL85" i="22"/>
  <c r="AJ720" i="22"/>
  <c r="AJ576" i="22"/>
  <c r="AJ432" i="22"/>
  <c r="AJ288" i="22"/>
  <c r="AJ144" i="22"/>
  <c r="AN118" i="22"/>
  <c r="AM118" i="22"/>
  <c r="AL118" i="22"/>
  <c r="AJ321" i="22"/>
  <c r="AJ177" i="22"/>
  <c r="AJ33" i="22"/>
  <c r="AN3444" i="22"/>
  <c r="AM3444" i="22"/>
  <c r="AL3444" i="22"/>
  <c r="AN3468" i="22"/>
  <c r="AM3468" i="22"/>
  <c r="AL3468" i="22"/>
  <c r="AN2075" i="22"/>
  <c r="AM2075" i="22"/>
  <c r="AL2075" i="22"/>
  <c r="AL2958" i="22"/>
  <c r="AM2958" i="22"/>
  <c r="AN2958" i="22"/>
  <c r="AL3589" i="22"/>
  <c r="AN3589" i="22"/>
  <c r="AM3589" i="22"/>
  <c r="AN3534" i="22"/>
  <c r="AM3534" i="22"/>
  <c r="AL3534" i="22"/>
  <c r="AN1246" i="22"/>
  <c r="AM1246" i="22"/>
  <c r="AL1246" i="22"/>
  <c r="AL2954" i="22"/>
  <c r="AM2954" i="22"/>
  <c r="AN2954" i="22"/>
  <c r="AN2853" i="22"/>
  <c r="AM2853" i="22"/>
  <c r="AL2853" i="22"/>
  <c r="AN1844" i="22"/>
  <c r="AM1844" i="22"/>
  <c r="AL1844" i="22"/>
  <c r="AN2346" i="22"/>
  <c r="AM2346" i="22"/>
  <c r="AL2346" i="22"/>
  <c r="AN512" i="22"/>
  <c r="AM512" i="22"/>
  <c r="AL512" i="22"/>
  <c r="AN1242" i="22"/>
  <c r="AM1242" i="22"/>
  <c r="AL1242" i="22"/>
  <c r="AL2018" i="22"/>
  <c r="AN236" i="22"/>
  <c r="AM236" i="22"/>
  <c r="AL236" i="22"/>
  <c r="AL411" i="22"/>
  <c r="AN411" i="22"/>
  <c r="AM411" i="22"/>
  <c r="AN361" i="22"/>
  <c r="AM361" i="22"/>
  <c r="AL361" i="22"/>
  <c r="AN276" i="22"/>
  <c r="AM276" i="22"/>
  <c r="AL276" i="22"/>
  <c r="AM383" i="22"/>
  <c r="AN383" i="22"/>
  <c r="AL383" i="22"/>
  <c r="AL559" i="22"/>
  <c r="AM559" i="22"/>
  <c r="AN559" i="22"/>
  <c r="AL2532" i="22"/>
  <c r="AM2532" i="22"/>
  <c r="AN2532" i="22"/>
  <c r="AJ3239" i="22"/>
  <c r="AN3548" i="22"/>
  <c r="AM3548" i="22"/>
  <c r="AL3548" i="22"/>
  <c r="AN2534" i="22"/>
  <c r="AM2534" i="22"/>
  <c r="AL2534" i="22"/>
  <c r="AN2148" i="22"/>
  <c r="AM2148" i="22"/>
  <c r="AL2148" i="22"/>
  <c r="AN3096" i="22"/>
  <c r="AL3096" i="22"/>
  <c r="AM3096" i="22"/>
  <c r="AN3502" i="22"/>
  <c r="AM3502" i="22"/>
  <c r="AL3502" i="22"/>
  <c r="AM3408" i="22"/>
  <c r="AL3408" i="22"/>
  <c r="AN3408" i="22"/>
  <c r="AN3264" i="22"/>
  <c r="AM3264" i="22"/>
  <c r="AL3264" i="22"/>
  <c r="AL3111" i="22"/>
  <c r="AN3111" i="22"/>
  <c r="AM3111" i="22"/>
  <c r="AL2946" i="22"/>
  <c r="AM2946" i="22"/>
  <c r="AN2946" i="22"/>
  <c r="AN2772" i="22"/>
  <c r="AL2772" i="22"/>
  <c r="AM2772" i="22"/>
  <c r="AL2581" i="22"/>
  <c r="AN2581" i="22"/>
  <c r="AM2581" i="22"/>
  <c r="AL851" i="22"/>
  <c r="AM851" i="22"/>
  <c r="AN851" i="22"/>
  <c r="AN3345" i="22"/>
  <c r="AM3345" i="22"/>
  <c r="AL3345" i="22"/>
  <c r="AJ3200" i="22"/>
  <c r="AN2869" i="22"/>
  <c r="AL2869" i="22"/>
  <c r="AM2869" i="22"/>
  <c r="AJ2697" i="22"/>
  <c r="AJ2435" i="22"/>
  <c r="AL1943" i="22"/>
  <c r="AM1943" i="22"/>
  <c r="AN1943" i="22"/>
  <c r="AJ3260" i="22"/>
  <c r="AJ3107" i="22"/>
  <c r="AJ2940" i="22"/>
  <c r="AJ2768" i="22"/>
  <c r="AN2574" i="22"/>
  <c r="AM2574" i="22"/>
  <c r="AL2574" i="22"/>
  <c r="AN2174" i="22"/>
  <c r="AM2174" i="22"/>
  <c r="AL2174" i="22"/>
  <c r="AN344" i="22"/>
  <c r="AM344" i="22"/>
  <c r="AL344" i="22"/>
  <c r="AL3319" i="22"/>
  <c r="AM3319" i="22"/>
  <c r="AN3319" i="22"/>
  <c r="AL3171" i="22"/>
  <c r="AN3171" i="22"/>
  <c r="AM3171" i="22"/>
  <c r="AJ3011" i="22"/>
  <c r="AJ2839" i="22"/>
  <c r="AJ2665" i="22"/>
  <c r="AJ2353" i="22"/>
  <c r="AJ1812" i="22"/>
  <c r="AN3222" i="22"/>
  <c r="AL2894" i="22"/>
  <c r="AM2894" i="22"/>
  <c r="AN2894" i="22"/>
  <c r="AL2053" i="22"/>
  <c r="AM2053" i="22"/>
  <c r="AN2053" i="22"/>
  <c r="AN3509" i="22"/>
  <c r="AJ3209" i="22"/>
  <c r="AJ2879" i="22"/>
  <c r="AJ2707" i="22"/>
  <c r="AJ2459" i="22"/>
  <c r="AJ1990" i="22"/>
  <c r="AL3545" i="22"/>
  <c r="AN3545" i="22"/>
  <c r="AM3545" i="22"/>
  <c r="AN3460" i="22"/>
  <c r="AM3460" i="22"/>
  <c r="AL3460" i="22"/>
  <c r="AJ3316" i="22"/>
  <c r="AN1796" i="22"/>
  <c r="AM1796" i="22"/>
  <c r="AL1796" i="22"/>
  <c r="AN1777" i="22"/>
  <c r="AM1777" i="22"/>
  <c r="AL1777" i="22"/>
  <c r="AJ3398" i="22"/>
  <c r="AJ3254" i="22"/>
  <c r="AJ3101" i="22"/>
  <c r="AJ2934" i="22"/>
  <c r="AJ2760" i="22"/>
  <c r="AJ2160" i="22"/>
  <c r="AM2602" i="22"/>
  <c r="AL2602" i="22"/>
  <c r="AN2602" i="22"/>
  <c r="AN2314" i="22"/>
  <c r="AM2314" i="22"/>
  <c r="AL2314" i="22"/>
  <c r="AJ2170" i="22"/>
  <c r="AN2019" i="22"/>
  <c r="AM2019" i="22"/>
  <c r="AL2019" i="22"/>
  <c r="AN1466" i="22"/>
  <c r="AM1466" i="22"/>
  <c r="AL1466" i="22"/>
  <c r="AJ2445" i="22"/>
  <c r="AJ2301" i="22"/>
  <c r="AJ2157" i="22"/>
  <c r="AJ2002" i="22"/>
  <c r="AJ1810" i="22"/>
  <c r="AN1397" i="22"/>
  <c r="AL1397" i="22"/>
  <c r="AM1397" i="22"/>
  <c r="AJ2600" i="22"/>
  <c r="AJ2575" i="22"/>
  <c r="AJ2431" i="22"/>
  <c r="AJ2287" i="22"/>
  <c r="AJ2143" i="22"/>
  <c r="AN1983" i="22"/>
  <c r="AM1983" i="22"/>
  <c r="AL1983" i="22"/>
  <c r="AJ1788" i="22"/>
  <c r="AJ1337" i="22"/>
  <c r="AJ2478" i="22"/>
  <c r="AJ2334" i="22"/>
  <c r="AJ2190" i="22"/>
  <c r="AJ2046" i="22"/>
  <c r="AJ1855" i="22"/>
  <c r="AL1546" i="22"/>
  <c r="AN1546" i="22"/>
  <c r="AM1546" i="22"/>
  <c r="AN3029" i="22"/>
  <c r="AM3029" i="22"/>
  <c r="AL3029" i="22"/>
  <c r="AN2885" i="22"/>
  <c r="AM2885" i="22"/>
  <c r="AL2885" i="22"/>
  <c r="AJ2453" i="22"/>
  <c r="AJ2309" i="22"/>
  <c r="AJ2165" i="22"/>
  <c r="AJ2013" i="22"/>
  <c r="AJ1821" i="22"/>
  <c r="AJ1440" i="22"/>
  <c r="AJ3172" i="22"/>
  <c r="AN1481" i="22"/>
  <c r="AL1481" i="22"/>
  <c r="AM1481" i="22"/>
  <c r="AJ1654" i="22"/>
  <c r="AJ1504" i="22"/>
  <c r="AJ1142" i="22"/>
  <c r="AJ735" i="22"/>
  <c r="AJ1713" i="22"/>
  <c r="AJ1568" i="22"/>
  <c r="AJ1407" i="22"/>
  <c r="AJ1227" i="22"/>
  <c r="AL941" i="22"/>
  <c r="AM1664" i="22"/>
  <c r="AM1515" i="22"/>
  <c r="AN1348" i="22"/>
  <c r="AM1348" i="22"/>
  <c r="AL1348" i="22"/>
  <c r="AN1158" i="22"/>
  <c r="AM1158" i="22"/>
  <c r="AL1158" i="22"/>
  <c r="AN1615" i="22"/>
  <c r="AM1615" i="22"/>
  <c r="AL1615" i="22"/>
  <c r="AN1288" i="22"/>
  <c r="AL1288" i="22"/>
  <c r="AN1057" i="22"/>
  <c r="AM1057" i="22"/>
  <c r="AL1057" i="22"/>
  <c r="AJ1937" i="22"/>
  <c r="AJ1793" i="22"/>
  <c r="AJ1649" i="22"/>
  <c r="AN1330" i="22"/>
  <c r="AM1330" i="22"/>
  <c r="AL1330" i="22"/>
  <c r="AN678" i="22"/>
  <c r="AM678" i="22"/>
  <c r="AL678" i="22"/>
  <c r="AJ1707" i="22"/>
  <c r="AJ1562" i="22"/>
  <c r="AJ1399" i="22"/>
  <c r="AJ1218" i="22"/>
  <c r="AJ927" i="22"/>
  <c r="AJ1862" i="22"/>
  <c r="AN1412" i="22"/>
  <c r="AM1412" i="22"/>
  <c r="AL1412" i="22"/>
  <c r="AN1234" i="22"/>
  <c r="AM1234" i="22"/>
  <c r="AL1234" i="22"/>
  <c r="AN954" i="22"/>
  <c r="AM954" i="22"/>
  <c r="AL954" i="22"/>
  <c r="AN53" i="22"/>
  <c r="AM53" i="22"/>
  <c r="AL53" i="22"/>
  <c r="AJ962" i="22"/>
  <c r="AN790" i="22"/>
  <c r="AM790" i="22"/>
  <c r="AL790" i="22"/>
  <c r="AL435" i="22"/>
  <c r="AN435" i="22"/>
  <c r="AM435" i="22"/>
  <c r="AN668" i="22"/>
  <c r="AM668" i="22"/>
  <c r="AL668" i="22"/>
  <c r="AN188" i="22"/>
  <c r="AM188" i="22"/>
  <c r="AL188" i="22"/>
  <c r="AJ908" i="22"/>
  <c r="AN694" i="22"/>
  <c r="AM694" i="22"/>
  <c r="AL694" i="22"/>
  <c r="AN233" i="22"/>
  <c r="AM233" i="22"/>
  <c r="AL233" i="22"/>
  <c r="AJ1475" i="22"/>
  <c r="AJ1187" i="22"/>
  <c r="AJ1043" i="22"/>
  <c r="AJ892" i="22"/>
  <c r="AJ665" i="22"/>
  <c r="AM183" i="22"/>
  <c r="AN183" i="22"/>
  <c r="AL183" i="22"/>
  <c r="AN690" i="22"/>
  <c r="AM690" i="22"/>
  <c r="AL690" i="22"/>
  <c r="AN224" i="22"/>
  <c r="AM224" i="22"/>
  <c r="AL224" i="22"/>
  <c r="AN742" i="22"/>
  <c r="AM742" i="22"/>
  <c r="AL742" i="22"/>
  <c r="AN317" i="22"/>
  <c r="AM317" i="22"/>
  <c r="AL317" i="22"/>
  <c r="AJ256" i="22"/>
  <c r="AJ659" i="22"/>
  <c r="AJ371" i="22"/>
  <c r="AN3504" i="22"/>
  <c r="AM3504" i="22"/>
  <c r="AL3504" i="22"/>
  <c r="AN2184" i="22"/>
  <c r="AM2184" i="22"/>
  <c r="AL2184" i="22"/>
  <c r="AN3109" i="22"/>
  <c r="AL3109" i="22"/>
  <c r="AM3109" i="22"/>
  <c r="AL3505" i="22"/>
  <c r="AN3505" i="22"/>
  <c r="AM3505" i="22"/>
  <c r="AN3125" i="22"/>
  <c r="AM3125" i="22"/>
  <c r="AL3125" i="22"/>
  <c r="AN2471" i="22"/>
  <c r="AM2471" i="22"/>
  <c r="AL2471" i="22"/>
  <c r="AN3025" i="22"/>
  <c r="AM3025" i="22"/>
  <c r="AL3025" i="22"/>
  <c r="AL2520" i="22"/>
  <c r="AN2202" i="22"/>
  <c r="AM2202" i="22"/>
  <c r="AL2202" i="22"/>
  <c r="AL795" i="22"/>
  <c r="AM795" i="22"/>
  <c r="AN795" i="22"/>
  <c r="AN1474" i="22"/>
  <c r="AM1474" i="22"/>
  <c r="AL1474" i="22"/>
  <c r="AN774" i="22"/>
  <c r="AM774" i="22"/>
  <c r="AL774" i="22"/>
  <c r="AN1236" i="22"/>
  <c r="AM1236" i="22"/>
  <c r="AL1236" i="22"/>
  <c r="AN104" i="22"/>
  <c r="AM104" i="22"/>
  <c r="AL104" i="22"/>
  <c r="AN692" i="22"/>
  <c r="AM692" i="22"/>
  <c r="AL692" i="22"/>
  <c r="AL1089" i="22"/>
  <c r="AN505" i="22"/>
  <c r="AM505" i="22"/>
  <c r="AL505" i="22"/>
  <c r="AN420" i="22"/>
  <c r="AM420" i="22"/>
  <c r="AL420" i="22"/>
  <c r="AL527" i="22"/>
  <c r="AM527" i="22"/>
  <c r="AN527" i="22"/>
  <c r="AN106" i="22"/>
  <c r="AM106" i="22"/>
  <c r="AL106" i="22"/>
  <c r="AN127" i="22"/>
  <c r="AN2022" i="22"/>
  <c r="AN3634" i="22"/>
  <c r="AM3634" i="22"/>
  <c r="AL3634" i="22"/>
  <c r="AN2292" i="22"/>
  <c r="AM2292" i="22"/>
  <c r="AL2292" i="22"/>
  <c r="AL2930" i="22"/>
  <c r="AM2930" i="22"/>
  <c r="AN2930" i="22"/>
  <c r="AL2758" i="22"/>
  <c r="AN2758" i="22"/>
  <c r="AM2758" i="22"/>
  <c r="AL2557" i="22"/>
  <c r="AN2557" i="22"/>
  <c r="AM2557" i="22"/>
  <c r="AN2150" i="22"/>
  <c r="AM2150" i="22"/>
  <c r="AN3333" i="22"/>
  <c r="AM3333" i="22"/>
  <c r="AL3333" i="22"/>
  <c r="AL3187" i="22"/>
  <c r="AM3187" i="22"/>
  <c r="AN3187" i="22"/>
  <c r="AN2855" i="22"/>
  <c r="AM2855" i="22"/>
  <c r="AL2855" i="22"/>
  <c r="AN2399" i="22"/>
  <c r="AM2399" i="22"/>
  <c r="AL2399" i="22"/>
  <c r="AN3248" i="22"/>
  <c r="AL2926" i="22"/>
  <c r="AM2926" i="22"/>
  <c r="AN2926" i="22"/>
  <c r="AN2138" i="22"/>
  <c r="AM2138" i="22"/>
  <c r="AL2138" i="22"/>
  <c r="AN3451" i="22"/>
  <c r="AM3451" i="22"/>
  <c r="AL3451" i="22"/>
  <c r="AL3307" i="22"/>
  <c r="AM3307" i="22"/>
  <c r="AN3307" i="22"/>
  <c r="AN3158" i="22"/>
  <c r="AL3158" i="22"/>
  <c r="AM3158" i="22"/>
  <c r="AN2997" i="22"/>
  <c r="AM2997" i="22"/>
  <c r="AL2997" i="22"/>
  <c r="AN2823" i="22"/>
  <c r="AM2823" i="22"/>
  <c r="AL2823" i="22"/>
  <c r="AN2317" i="22"/>
  <c r="AM2317" i="22"/>
  <c r="AL2317" i="22"/>
  <c r="AN1735" i="22"/>
  <c r="AM1735" i="22"/>
  <c r="AL1735" i="22"/>
  <c r="AL2880" i="22"/>
  <c r="AN2708" i="22"/>
  <c r="AM2708" i="22"/>
  <c r="AL2708" i="22"/>
  <c r="AN2460" i="22"/>
  <c r="AM2460" i="22"/>
  <c r="AL2460" i="22"/>
  <c r="AL1991" i="22"/>
  <c r="AM1991" i="22"/>
  <c r="AN1991" i="22"/>
  <c r="AL3449" i="22"/>
  <c r="AN3449" i="22"/>
  <c r="AM3449" i="22"/>
  <c r="AJ3037" i="22"/>
  <c r="AJ2865" i="22"/>
  <c r="AN2691" i="22"/>
  <c r="AM2691" i="22"/>
  <c r="AL2691" i="22"/>
  <c r="AJ2423" i="22"/>
  <c r="AJ1927" i="22"/>
  <c r="AN3592" i="22"/>
  <c r="AM3592" i="22"/>
  <c r="AL3592" i="22"/>
  <c r="AJ3448" i="22"/>
  <c r="AL2994" i="22"/>
  <c r="AM2994" i="22"/>
  <c r="AN2994" i="22"/>
  <c r="AN2820" i="22"/>
  <c r="AL2820" i="22"/>
  <c r="AM2820" i="22"/>
  <c r="AN2648" i="22"/>
  <c r="AM2648" i="22"/>
  <c r="AL2648" i="22"/>
  <c r="AN2306" i="22"/>
  <c r="AM2306" i="22"/>
  <c r="AL2306" i="22"/>
  <c r="AL1714" i="22"/>
  <c r="AM1714" i="22"/>
  <c r="AN1714" i="22"/>
  <c r="AL3425" i="22"/>
  <c r="AN3425" i="22"/>
  <c r="AM3425" i="22"/>
  <c r="AN2991" i="22"/>
  <c r="AM2991" i="22"/>
  <c r="AL2991" i="22"/>
  <c r="AN1693" i="22"/>
  <c r="AM1693" i="22"/>
  <c r="AL1693" i="22"/>
  <c r="AN3386" i="22"/>
  <c r="AL3386" i="22"/>
  <c r="AM3386" i="22"/>
  <c r="AN3242" i="22"/>
  <c r="AM3242" i="22"/>
  <c r="AL3242" i="22"/>
  <c r="AL3087" i="22"/>
  <c r="AM3087" i="22"/>
  <c r="AN3087" i="22"/>
  <c r="AL2918" i="22"/>
  <c r="AL2746" i="22"/>
  <c r="AN2746" i="22"/>
  <c r="AM2746" i="22"/>
  <c r="AN2538" i="22"/>
  <c r="AM2538" i="22"/>
  <c r="AL2538" i="22"/>
  <c r="AM2446" i="22"/>
  <c r="AN2446" i="22"/>
  <c r="AL2446" i="22"/>
  <c r="AL2302" i="22"/>
  <c r="AM2302" i="22"/>
  <c r="AN2302" i="22"/>
  <c r="AN1339" i="22"/>
  <c r="AM1339" i="22"/>
  <c r="AL1339" i="22"/>
  <c r="AL1770" i="22"/>
  <c r="AM1770" i="22"/>
  <c r="AN1770" i="22"/>
  <c r="AN1277" i="22"/>
  <c r="AL1277" i="22"/>
  <c r="AM1277" i="22"/>
  <c r="AN2466" i="22"/>
  <c r="AN1837" i="22"/>
  <c r="AM1837" i="22"/>
  <c r="AL1837" i="22"/>
  <c r="AN1494" i="22"/>
  <c r="AM1494" i="22"/>
  <c r="AL1494" i="22"/>
  <c r="AL2441" i="22"/>
  <c r="AN2297" i="22"/>
  <c r="AM2297" i="22"/>
  <c r="AL2297" i="22"/>
  <c r="AL2153" i="22"/>
  <c r="AM1995" i="22"/>
  <c r="AL1995" i="22"/>
  <c r="AN1995" i="22"/>
  <c r="AN1426" i="22"/>
  <c r="AM1426" i="22"/>
  <c r="AL1426" i="22"/>
  <c r="AL1642" i="22"/>
  <c r="AM1642" i="22"/>
  <c r="AN1642" i="22"/>
  <c r="AJ1118" i="22"/>
  <c r="AM618" i="22"/>
  <c r="AN618" i="22"/>
  <c r="AL618" i="22"/>
  <c r="AN1555" i="22"/>
  <c r="AN912" i="22"/>
  <c r="AM912" i="22"/>
  <c r="AL912" i="22"/>
  <c r="AJ1652" i="22"/>
  <c r="AJ1502" i="22"/>
  <c r="AJ1334" i="22"/>
  <c r="AN706" i="22"/>
  <c r="AM706" i="22"/>
  <c r="AL706" i="22"/>
  <c r="AJ1603" i="22"/>
  <c r="AJ1447" i="22"/>
  <c r="AJ1273" i="22"/>
  <c r="AJ1025" i="22"/>
  <c r="AN1316" i="22"/>
  <c r="AM1316" i="22"/>
  <c r="AL1316" i="22"/>
  <c r="AJ1781" i="22"/>
  <c r="AM1328" i="22"/>
  <c r="AL1695" i="22"/>
  <c r="AN1695" i="22"/>
  <c r="AM1695" i="22"/>
  <c r="AN897" i="22"/>
  <c r="AM897" i="22"/>
  <c r="AL897" i="22"/>
  <c r="AM387" i="22"/>
  <c r="AN387" i="22"/>
  <c r="AL387" i="22"/>
  <c r="AN641" i="22"/>
  <c r="AM641" i="22"/>
  <c r="AL641" i="22"/>
  <c r="AN140" i="22"/>
  <c r="AM140" i="22"/>
  <c r="AL140" i="22"/>
  <c r="AN1044" i="22"/>
  <c r="AM1044" i="22"/>
  <c r="AL1044" i="22"/>
  <c r="AL666" i="22"/>
  <c r="AN185" i="22"/>
  <c r="AM185" i="22"/>
  <c r="AL185" i="22"/>
  <c r="AJ1463" i="22"/>
  <c r="AN634" i="22"/>
  <c r="AL634" i="22"/>
  <c r="AJ1209" i="22"/>
  <c r="AN716" i="22"/>
  <c r="AM716" i="22"/>
  <c r="AL716" i="22"/>
  <c r="AN269" i="22"/>
  <c r="AM269" i="22"/>
  <c r="AL269" i="22"/>
  <c r="AN1076" i="22"/>
  <c r="AM1076" i="22"/>
  <c r="AL1076" i="22"/>
  <c r="AL404" i="22"/>
  <c r="AN778" i="22"/>
  <c r="AM778" i="22"/>
  <c r="AL778" i="22"/>
  <c r="AJ532" i="22"/>
  <c r="AJ244" i="22"/>
  <c r="AN686" i="22"/>
  <c r="AJ542" i="22"/>
  <c r="AJ254" i="22"/>
  <c r="AJ769" i="22"/>
  <c r="AN625" i="22"/>
  <c r="AM625" i="22"/>
  <c r="AL625" i="22"/>
  <c r="AN481" i="22"/>
  <c r="AM481" i="22"/>
  <c r="AL481" i="22"/>
  <c r="AN337" i="22"/>
  <c r="AM252" i="22"/>
  <c r="AM503" i="22"/>
  <c r="AJ573" i="22"/>
  <c r="AM429" i="22"/>
  <c r="AL429" i="22"/>
  <c r="AN429" i="22"/>
  <c r="AL141" i="22"/>
  <c r="AJ679" i="22"/>
  <c r="AJ535" i="22"/>
  <c r="AN3522" i="22"/>
  <c r="AM3522" i="22"/>
  <c r="AL3522" i="22"/>
  <c r="AM3406" i="22"/>
  <c r="AJ1231" i="22"/>
  <c r="AJ3553" i="22"/>
  <c r="AN3620" i="22"/>
  <c r="AM3620" i="22"/>
  <c r="AL3620" i="22"/>
  <c r="AJ3649" i="22"/>
  <c r="AN3662" i="22"/>
  <c r="AM3662" i="22"/>
  <c r="AL3662" i="22"/>
  <c r="AN2007" i="22"/>
  <c r="AM2007" i="22"/>
  <c r="AL2007" i="22"/>
  <c r="AL3079" i="22"/>
  <c r="AN3079" i="22"/>
  <c r="AM3079" i="22"/>
  <c r="AN1455" i="22"/>
  <c r="AM1455" i="22"/>
  <c r="AL1455" i="22"/>
  <c r="AL1164" i="22"/>
  <c r="AN776" i="22"/>
  <c r="AM776" i="22"/>
  <c r="AL776" i="22"/>
  <c r="AN906" i="22"/>
  <c r="AM906" i="22"/>
  <c r="AL906" i="22"/>
  <c r="AN944" i="22"/>
  <c r="AM944" i="22"/>
  <c r="AL944" i="22"/>
  <c r="AN710" i="22"/>
  <c r="AM710" i="22"/>
  <c r="AL710" i="22"/>
  <c r="AN649" i="22"/>
  <c r="AM649" i="22"/>
  <c r="AL649" i="22"/>
  <c r="AN564" i="22"/>
  <c r="AM564" i="22"/>
  <c r="AL564" i="22"/>
  <c r="AL741" i="22"/>
  <c r="AN582" i="22"/>
  <c r="AM582" i="22"/>
  <c r="AL582" i="22"/>
  <c r="AN3057" i="22"/>
  <c r="AM3057" i="22"/>
  <c r="AN2771" i="22"/>
  <c r="AM2771" i="22"/>
  <c r="AL2771" i="22"/>
  <c r="AN3383" i="22"/>
  <c r="AM3383" i="22"/>
  <c r="AL3383" i="22"/>
  <c r="AM2843" i="22"/>
  <c r="AN3563" i="22"/>
  <c r="AM3563" i="22"/>
  <c r="AL3563" i="22"/>
  <c r="AN3145" i="22"/>
  <c r="AM3145" i="22"/>
  <c r="AL3145" i="22"/>
  <c r="AN1928" i="22"/>
  <c r="AM1928" i="22"/>
  <c r="AL1928" i="22"/>
  <c r="AM1969" i="22"/>
  <c r="AN1789" i="22"/>
  <c r="AM1789" i="22"/>
  <c r="AL1789" i="22"/>
  <c r="AN1952" i="22"/>
  <c r="AL1952" i="22"/>
  <c r="AM1952" i="22"/>
  <c r="AN1748" i="22"/>
  <c r="AM1748" i="22"/>
  <c r="AL1748" i="22"/>
  <c r="AL1214" i="22"/>
  <c r="AL2141" i="22"/>
  <c r="AN1980" i="22"/>
  <c r="AM1980" i="22"/>
  <c r="AL1980" i="22"/>
  <c r="AM1784" i="22"/>
  <c r="AN2151" i="22"/>
  <c r="AM2151" i="22"/>
  <c r="AL2151" i="22"/>
  <c r="AN1801" i="22"/>
  <c r="AM1801" i="22"/>
  <c r="AL1801" i="22"/>
  <c r="AN478" i="22"/>
  <c r="AM478" i="22"/>
  <c r="AL478" i="22"/>
  <c r="AL1542" i="22"/>
  <c r="AN1378" i="22"/>
  <c r="AM1378" i="22"/>
  <c r="AL1378" i="22"/>
  <c r="AN880" i="22"/>
  <c r="AM880" i="22"/>
  <c r="AL880" i="22"/>
  <c r="AL1320" i="22"/>
  <c r="AN1110" i="22"/>
  <c r="AM1110" i="22"/>
  <c r="AL1110" i="22"/>
  <c r="AL591" i="22"/>
  <c r="AM591" i="22"/>
  <c r="AN591" i="22"/>
  <c r="AN1081" i="22"/>
  <c r="AM1081" i="22"/>
  <c r="AL1081" i="22"/>
  <c r="AN1780" i="22"/>
  <c r="AM1780" i="22"/>
  <c r="AL1780" i="22"/>
  <c r="AL1314" i="22"/>
  <c r="AN550" i="22"/>
  <c r="AM550" i="22"/>
  <c r="AL550" i="22"/>
  <c r="AN857" i="22"/>
  <c r="AM857" i="22"/>
  <c r="AL857" i="22"/>
  <c r="AJ1838" i="22"/>
  <c r="AN894" i="22"/>
  <c r="AM894" i="22"/>
  <c r="AL894" i="22"/>
  <c r="AN750" i="22"/>
  <c r="AM750" i="22"/>
  <c r="AL750" i="22"/>
  <c r="AM339" i="22"/>
  <c r="AN339" i="22"/>
  <c r="AL339" i="22"/>
  <c r="AM610" i="22"/>
  <c r="AL610" i="22"/>
  <c r="AN610" i="22"/>
  <c r="AN92" i="22"/>
  <c r="AM92" i="22"/>
  <c r="AL92" i="22"/>
  <c r="AN1032" i="22"/>
  <c r="AL1032" i="22"/>
  <c r="AM1032" i="22"/>
  <c r="AL639" i="22"/>
  <c r="AM639" i="22"/>
  <c r="AN639" i="22"/>
  <c r="AJ1451" i="22"/>
  <c r="AN1019" i="22"/>
  <c r="AL1019" i="22"/>
  <c r="AM1019" i="22"/>
  <c r="AN606" i="22"/>
  <c r="AM606" i="22"/>
  <c r="AL606" i="22"/>
  <c r="AN87" i="22"/>
  <c r="AL87" i="22"/>
  <c r="AM87" i="22"/>
  <c r="AN876" i="22"/>
  <c r="AM876" i="22"/>
  <c r="AL876" i="22"/>
  <c r="AL632" i="22"/>
  <c r="AN632" i="22"/>
  <c r="AM632" i="22"/>
  <c r="AN128" i="22"/>
  <c r="AM128" i="22"/>
  <c r="AL128" i="22"/>
  <c r="AN1341" i="22"/>
  <c r="AJ1197" i="22"/>
  <c r="AN221" i="22"/>
  <c r="AM221" i="22"/>
  <c r="AL221" i="22"/>
  <c r="AN356" i="22"/>
  <c r="AM356" i="22"/>
  <c r="AL356" i="22"/>
  <c r="AN353" i="22"/>
  <c r="AM353" i="22"/>
  <c r="AL353" i="22"/>
  <c r="AN88" i="22"/>
  <c r="AM88" i="22"/>
  <c r="AL88" i="22"/>
  <c r="AJ674" i="22"/>
  <c r="AN530" i="22"/>
  <c r="AJ242" i="22"/>
  <c r="AJ757" i="22"/>
  <c r="AN325" i="22"/>
  <c r="AM325" i="22"/>
  <c r="AL325" i="22"/>
  <c r="AN672" i="22"/>
  <c r="AM672" i="22"/>
  <c r="AL672" i="22"/>
  <c r="AN96" i="22"/>
  <c r="AM203" i="22"/>
  <c r="AN203" i="22"/>
  <c r="AL203" i="22"/>
  <c r="AM59" i="22"/>
  <c r="AJ379" i="22"/>
  <c r="AN546" i="22"/>
  <c r="AM546" i="22"/>
  <c r="AL546" i="22"/>
  <c r="AL258" i="22"/>
  <c r="AN2472" i="22"/>
  <c r="AM2472" i="22"/>
  <c r="AL2472" i="22"/>
  <c r="AN3214" i="22"/>
  <c r="AM3214" i="22"/>
  <c r="AL3214" i="22"/>
  <c r="AN2603" i="22"/>
  <c r="AM2603" i="22"/>
  <c r="AL2603" i="22"/>
  <c r="AN3594" i="22"/>
  <c r="AM3594" i="22"/>
  <c r="AL3594" i="22"/>
  <c r="AN3540" i="22"/>
  <c r="AM3540" i="22"/>
  <c r="AL3540" i="22"/>
  <c r="AN3635" i="22"/>
  <c r="AJ3621" i="22"/>
  <c r="AN1956" i="22"/>
  <c r="AL1956" i="22"/>
  <c r="AM1956" i="22"/>
  <c r="AL2605" i="22"/>
  <c r="AM2605" i="22"/>
  <c r="AN2605" i="22"/>
  <c r="AN2711" i="22"/>
  <c r="AM2711" i="22"/>
  <c r="AL2711" i="22"/>
  <c r="AN2210" i="22"/>
  <c r="AM2210" i="22"/>
  <c r="AL2210" i="22"/>
  <c r="AL1878" i="22"/>
  <c r="AM1878" i="22"/>
  <c r="AN1878" i="22"/>
  <c r="AL3569" i="22"/>
  <c r="AN3569" i="22"/>
  <c r="AM3569" i="22"/>
  <c r="AN3181" i="22"/>
  <c r="AM3181" i="22"/>
  <c r="AL3181" i="22"/>
  <c r="AN2847" i="22"/>
  <c r="AM2847" i="22"/>
  <c r="AL2847" i="22"/>
  <c r="AN2948" i="22"/>
  <c r="AM2948" i="22"/>
  <c r="AL2948" i="22"/>
  <c r="AL2017" i="22"/>
  <c r="AM2017" i="22"/>
  <c r="AN2017" i="22"/>
  <c r="AM1632" i="22"/>
  <c r="AN1805" i="22"/>
  <c r="AM1805" i="22"/>
  <c r="AL1805" i="22"/>
  <c r="AN488" i="22"/>
  <c r="AM488" i="22"/>
  <c r="AL488" i="22"/>
  <c r="AN3122" i="22"/>
  <c r="AL3122" i="22"/>
  <c r="AM3122" i="22"/>
  <c r="AM2626" i="22"/>
  <c r="AL2626" i="22"/>
  <c r="AN2626" i="22"/>
  <c r="AN3325" i="22"/>
  <c r="AM3325" i="22"/>
  <c r="AL3325" i="22"/>
  <c r="AL3295" i="22"/>
  <c r="AM3295" i="22"/>
  <c r="AN3295" i="22"/>
  <c r="AN3142" i="22"/>
  <c r="AL3142" i="22"/>
  <c r="AM3142" i="22"/>
  <c r="AM3389" i="22"/>
  <c r="AL3389" i="22"/>
  <c r="AN3389" i="22"/>
  <c r="AN3374" i="22"/>
  <c r="AL3374" i="22"/>
  <c r="AM3374" i="22"/>
  <c r="AN1351" i="22"/>
  <c r="AN2277" i="22"/>
  <c r="AM2277" i="22"/>
  <c r="AL2277" i="22"/>
  <c r="AN1772" i="22"/>
  <c r="AM1772" i="22"/>
  <c r="AL1772" i="22"/>
  <c r="AJ2576" i="22"/>
  <c r="AN3596" i="22"/>
  <c r="AM3596" i="22"/>
  <c r="AL3596" i="22"/>
  <c r="AN3359" i="22"/>
  <c r="AM3359" i="22"/>
  <c r="AL3359" i="22"/>
  <c r="AN2555" i="22"/>
  <c r="AL2555" i="22"/>
  <c r="AM2555" i="22"/>
  <c r="AN3250" i="22"/>
  <c r="AM3250" i="22"/>
  <c r="AL3250" i="22"/>
  <c r="AN3550" i="22"/>
  <c r="AM3550" i="22"/>
  <c r="AL3550" i="22"/>
  <c r="AL3372" i="22"/>
  <c r="AN3372" i="22"/>
  <c r="AM3372" i="22"/>
  <c r="AN3072" i="22"/>
  <c r="AM3072" i="22"/>
  <c r="AL3072" i="22"/>
  <c r="AN2730" i="22"/>
  <c r="AM2730" i="22"/>
  <c r="AL2730" i="22"/>
  <c r="AN2507" i="22"/>
  <c r="AM2507" i="22"/>
  <c r="AL2507" i="22"/>
  <c r="AL3453" i="22"/>
  <c r="AN3453" i="22"/>
  <c r="AM3453" i="22"/>
  <c r="AN3309" i="22"/>
  <c r="AM3309" i="22"/>
  <c r="AL3309" i="22"/>
  <c r="AL3161" i="22"/>
  <c r="AN2827" i="22"/>
  <c r="AM2827" i="22"/>
  <c r="AL2827" i="22"/>
  <c r="AL2653" i="22"/>
  <c r="AM2653" i="22"/>
  <c r="AN2653" i="22"/>
  <c r="AL1738" i="22"/>
  <c r="AM1738" i="22"/>
  <c r="AN1738" i="22"/>
  <c r="AN3427" i="22"/>
  <c r="AM3427" i="22"/>
  <c r="AL3427" i="22"/>
  <c r="AN2967" i="22"/>
  <c r="AM2967" i="22"/>
  <c r="AL2967" i="22"/>
  <c r="AN1863" i="22"/>
  <c r="AM1863" i="22"/>
  <c r="AL1863" i="22"/>
  <c r="AN3365" i="22"/>
  <c r="AM3365" i="22"/>
  <c r="AL3365" i="22"/>
  <c r="AN2835" i="22"/>
  <c r="AM2835" i="22"/>
  <c r="AL2835" i="22"/>
  <c r="AL3473" i="22"/>
  <c r="AN3473" i="22"/>
  <c r="AM3473" i="22"/>
  <c r="AN2234" i="22"/>
  <c r="AM2234" i="22"/>
  <c r="AL2234" i="22"/>
  <c r="AN3341" i="22"/>
  <c r="AM3341" i="22"/>
  <c r="AL3341" i="22"/>
  <c r="AN1309" i="22"/>
  <c r="AL1309" i="22"/>
  <c r="AM1309" i="22"/>
  <c r="AN1294" i="22"/>
  <c r="AM1294" i="22"/>
  <c r="AL1294" i="22"/>
  <c r="AN1311" i="22"/>
  <c r="AM1311" i="22"/>
  <c r="AL1311" i="22"/>
  <c r="AN1424" i="22"/>
  <c r="AM1424" i="22"/>
  <c r="AL1424" i="22"/>
  <c r="AN1291" i="22"/>
  <c r="AM1291" i="22"/>
  <c r="AL1291" i="22"/>
  <c r="AN296" i="22"/>
  <c r="AN840" i="22"/>
  <c r="AM840" i="22"/>
  <c r="AL840" i="22"/>
  <c r="AN1304" i="22"/>
  <c r="AM1304" i="22"/>
  <c r="AL1304" i="22"/>
  <c r="AL447" i="22"/>
  <c r="AN447" i="22"/>
  <c r="AM447" i="22"/>
  <c r="AN1050" i="22"/>
  <c r="AM1050" i="22"/>
  <c r="AL1050" i="22"/>
  <c r="AN245" i="22"/>
  <c r="AM245" i="22"/>
  <c r="AL245" i="22"/>
  <c r="AN1757" i="22"/>
  <c r="AM1757" i="22"/>
  <c r="AL1757" i="22"/>
  <c r="AM207" i="22"/>
  <c r="AN207" i="22"/>
  <c r="AL207" i="22"/>
  <c r="AN1074" i="22"/>
  <c r="AL1074" i="22"/>
  <c r="AM1074" i="22"/>
  <c r="AN392" i="22"/>
  <c r="AM392" i="22"/>
  <c r="AL392" i="22"/>
  <c r="AM1522" i="22"/>
  <c r="AN39" i="22"/>
  <c r="AL39" i="22"/>
  <c r="AM39" i="22"/>
  <c r="AN864" i="22"/>
  <c r="AM864" i="22"/>
  <c r="AL864" i="22"/>
  <c r="AN608" i="22"/>
  <c r="AM608" i="22"/>
  <c r="AL608" i="22"/>
  <c r="AN89" i="22"/>
  <c r="AM89" i="22"/>
  <c r="AL89" i="22"/>
  <c r="AN1295" i="22"/>
  <c r="AM1295" i="22"/>
  <c r="AL1295" i="22"/>
  <c r="AN80" i="22"/>
  <c r="AM80" i="22"/>
  <c r="AL80" i="22"/>
  <c r="AN173" i="22"/>
  <c r="AM173" i="22"/>
  <c r="AL173" i="22"/>
  <c r="AL687" i="22"/>
  <c r="AM687" i="22"/>
  <c r="AN687" i="22"/>
  <c r="AM219" i="22"/>
  <c r="AN219" i="22"/>
  <c r="AL219" i="22"/>
  <c r="AN738" i="22"/>
  <c r="AM738" i="22"/>
  <c r="AL738" i="22"/>
  <c r="AN2579" i="22"/>
  <c r="AM2579" i="22"/>
  <c r="AL2579" i="22"/>
  <c r="AN3474" i="22"/>
  <c r="AM3474" i="22"/>
  <c r="AL3474" i="22"/>
  <c r="AN3622" i="22"/>
  <c r="AM3622" i="22"/>
  <c r="AL3622" i="22"/>
  <c r="AN3572" i="22"/>
  <c r="AM3572" i="22"/>
  <c r="AL3572" i="22"/>
  <c r="AN3510" i="22"/>
  <c r="AM3510" i="22"/>
  <c r="AL3510" i="22"/>
  <c r="AL3525" i="22"/>
  <c r="AN3525" i="22"/>
  <c r="AM3525" i="22"/>
  <c r="AN3432" i="22"/>
  <c r="AM3432" i="22"/>
  <c r="AL3432" i="22"/>
  <c r="AL3493" i="22"/>
  <c r="AN3493" i="22"/>
  <c r="AM3493" i="22"/>
  <c r="AL3191" i="22"/>
  <c r="AN3191" i="22"/>
  <c r="AM3191" i="22"/>
  <c r="AN2960" i="22"/>
  <c r="AM2960" i="22"/>
  <c r="AL2960" i="22"/>
  <c r="AN2389" i="22"/>
  <c r="AM2389" i="22"/>
  <c r="AL2389" i="22"/>
  <c r="AL3497" i="22"/>
  <c r="AN3497" i="22"/>
  <c r="AM3497" i="22"/>
  <c r="AN2036" i="22"/>
  <c r="AM2036" i="22"/>
  <c r="AL2036" i="22"/>
  <c r="AL2490" i="22"/>
  <c r="AM2490" i="22"/>
  <c r="AN2490" i="22"/>
  <c r="AN1949" i="22"/>
  <c r="AN1719" i="22"/>
  <c r="AM1719" i="22"/>
  <c r="AL1719" i="22"/>
  <c r="AL807" i="22"/>
  <c r="AM807" i="22"/>
  <c r="AN807" i="22"/>
  <c r="AM3535" i="22"/>
  <c r="AN3321" i="22"/>
  <c r="AM3321" i="22"/>
  <c r="AL3321" i="22"/>
  <c r="AN2522" i="22"/>
  <c r="AM2522" i="22"/>
  <c r="AL2522" i="22"/>
  <c r="AL2851" i="22"/>
  <c r="AM2851" i="22"/>
  <c r="AN2851" i="22"/>
  <c r="AN2978" i="22"/>
  <c r="AN2578" i="22"/>
  <c r="AN2146" i="22"/>
  <c r="AM2146" i="22"/>
  <c r="AL2146" i="22"/>
  <c r="AM2133" i="22"/>
  <c r="AN1279" i="22"/>
  <c r="AM1279" i="22"/>
  <c r="AL1279" i="22"/>
  <c r="AM2432" i="22"/>
  <c r="AN1338" i="22"/>
  <c r="AM1338" i="22"/>
  <c r="AL1338" i="22"/>
  <c r="AN3358" i="22"/>
  <c r="AL3358" i="22"/>
  <c r="AM3358" i="22"/>
  <c r="AN2799" i="22"/>
  <c r="AM2799" i="22"/>
  <c r="AL2799" i="22"/>
  <c r="AN3611" i="22"/>
  <c r="AM3611" i="22"/>
  <c r="AL3611" i="22"/>
  <c r="AN2803" i="22"/>
  <c r="AM2803" i="22"/>
  <c r="AL2803" i="22"/>
  <c r="AN2639" i="22"/>
  <c r="AM2639" i="22"/>
  <c r="AL2639" i="22"/>
  <c r="AN3298" i="22"/>
  <c r="AM3298" i="22"/>
  <c r="AL3298" i="22"/>
  <c r="AL3565" i="22"/>
  <c r="AN3565" i="22"/>
  <c r="AM3565" i="22"/>
  <c r="AN3216" i="22"/>
  <c r="AL3216" i="22"/>
  <c r="AM3216" i="22"/>
  <c r="AN2888" i="22"/>
  <c r="AM2888" i="22"/>
  <c r="AL2888" i="22"/>
  <c r="AN2714" i="22"/>
  <c r="AM2714" i="22"/>
  <c r="AL2714" i="22"/>
  <c r="AN2024" i="22"/>
  <c r="AM2024" i="22"/>
  <c r="AL2024" i="22"/>
  <c r="AL2811" i="22"/>
  <c r="AM2811" i="22"/>
  <c r="AN2811" i="22"/>
  <c r="AN1799" i="22"/>
  <c r="AM1799" i="22"/>
  <c r="AL1799" i="22"/>
  <c r="AL3437" i="22"/>
  <c r="AN3437" i="22"/>
  <c r="AM3437" i="22"/>
  <c r="AN1069" i="22"/>
  <c r="AL1069" i="22"/>
  <c r="AM1069" i="22"/>
  <c r="AN2775" i="22"/>
  <c r="AM2775" i="22"/>
  <c r="AL2775" i="22"/>
  <c r="AN977" i="22"/>
  <c r="AM977" i="22"/>
  <c r="AL977" i="22"/>
  <c r="AN1229" i="22"/>
  <c r="AL1229" i="22"/>
  <c r="AM1229" i="22"/>
  <c r="AL1145" i="22"/>
  <c r="AN1145" i="22"/>
  <c r="AM1145" i="22"/>
  <c r="AN1325" i="22"/>
  <c r="AL1325" i="22"/>
  <c r="AM1325" i="22"/>
  <c r="AN63" i="22"/>
  <c r="AL63" i="22"/>
  <c r="AM63" i="22"/>
  <c r="AN1665" i="22"/>
  <c r="AM1665" i="22"/>
  <c r="AL1665" i="22"/>
  <c r="AN1270" i="22"/>
  <c r="AM1270" i="22"/>
  <c r="AL1270" i="22"/>
  <c r="AN200" i="22"/>
  <c r="AM200" i="22"/>
  <c r="AL200" i="22"/>
  <c r="AL543" i="22"/>
  <c r="AM543" i="22"/>
  <c r="AN543" i="22"/>
  <c r="AN574" i="22"/>
  <c r="AM574" i="22"/>
  <c r="AL574" i="22"/>
  <c r="AN834" i="22"/>
  <c r="AL536" i="22"/>
  <c r="AN536" i="22"/>
  <c r="AM536" i="22"/>
  <c r="AN630" i="22"/>
  <c r="AM630" i="22"/>
  <c r="AL630" i="22"/>
  <c r="AN656" i="22"/>
  <c r="AM656" i="22"/>
  <c r="AL656" i="22"/>
  <c r="AN260" i="22"/>
  <c r="AM260" i="22"/>
  <c r="AL260" i="22"/>
  <c r="AN2654" i="22"/>
  <c r="AM2654" i="22"/>
  <c r="AL2654" i="22"/>
  <c r="AN3310" i="22"/>
  <c r="AM3310" i="22"/>
  <c r="AL3310" i="22"/>
  <c r="AN3491" i="22"/>
  <c r="AM3491" i="22"/>
  <c r="AL3491" i="22"/>
  <c r="AN3528" i="22"/>
  <c r="AM3528" i="22"/>
  <c r="AL3528" i="22"/>
  <c r="AN3213" i="22"/>
  <c r="AN3185" i="22"/>
  <c r="AM3185" i="22"/>
  <c r="AL3185" i="22"/>
  <c r="AM2378" i="22"/>
  <c r="AN2378" i="22"/>
  <c r="AL2378" i="22"/>
  <c r="AL1870" i="22"/>
  <c r="AM1870" i="22"/>
  <c r="AN1870" i="22"/>
  <c r="AN2066" i="22"/>
  <c r="AN1346" i="22"/>
  <c r="AM1346" i="22"/>
  <c r="AL1346" i="22"/>
  <c r="AN1414" i="22"/>
  <c r="AM1414" i="22"/>
  <c r="AL1414" i="22"/>
  <c r="AN3149" i="22"/>
  <c r="AM3149" i="22"/>
  <c r="AL3149" i="22"/>
  <c r="AN2687" i="22"/>
  <c r="AM2687" i="22"/>
  <c r="AL2687" i="22"/>
  <c r="AN3085" i="22"/>
  <c r="AM3085" i="22"/>
  <c r="AL3085" i="22"/>
  <c r="AM2841" i="22"/>
  <c r="AL2841" i="22"/>
  <c r="AN2841" i="22"/>
  <c r="AN3334" i="22"/>
  <c r="AM3334" i="22"/>
  <c r="AL3334" i="22"/>
  <c r="AL2874" i="22"/>
  <c r="AN2874" i="22"/>
  <c r="AM2874" i="22"/>
  <c r="AN2797" i="22"/>
  <c r="AM2797" i="22"/>
  <c r="AL2797" i="22"/>
  <c r="AM2426" i="22"/>
  <c r="AN2426" i="22"/>
  <c r="AL2426" i="22"/>
  <c r="AN3403" i="22"/>
  <c r="AM3403" i="22"/>
  <c r="AL3403" i="22"/>
  <c r="AN341" i="22"/>
  <c r="AM341" i="22"/>
  <c r="AL341" i="22"/>
  <c r="AN1716" i="22"/>
  <c r="AM1716" i="22"/>
  <c r="AL1716" i="22"/>
  <c r="AL3317" i="22"/>
  <c r="AN3413" i="22"/>
  <c r="AM3413" i="22"/>
  <c r="AL3413" i="22"/>
  <c r="AL3103" i="22"/>
  <c r="AN3103" i="22"/>
  <c r="AM3103" i="22"/>
  <c r="AL2565" i="22"/>
  <c r="AN2565" i="22"/>
  <c r="AM2565" i="22"/>
  <c r="AN1909" i="22"/>
  <c r="AM1909" i="22"/>
  <c r="AL1909" i="22"/>
  <c r="AM1921" i="22"/>
  <c r="AL1921" i="22"/>
  <c r="AN1921" i="22"/>
  <c r="AN1038" i="22"/>
  <c r="AM1038" i="22"/>
  <c r="AL1038" i="22"/>
  <c r="AM2396" i="22"/>
  <c r="AN1728" i="22"/>
  <c r="AM1728" i="22"/>
  <c r="AL1728" i="22"/>
  <c r="AL915" i="22"/>
  <c r="AM915" i="22"/>
  <c r="AN915" i="22"/>
  <c r="AN1765" i="22"/>
  <c r="AM1765" i="22"/>
  <c r="AL1765" i="22"/>
  <c r="AN3112" i="22"/>
  <c r="AM3112" i="22"/>
  <c r="AL3112" i="22"/>
  <c r="AN1945" i="22"/>
  <c r="AM1945" i="22"/>
  <c r="AL1945" i="22"/>
  <c r="AN1183" i="22"/>
  <c r="AM1183" i="22"/>
  <c r="AL1183" i="22"/>
  <c r="AN1977" i="22"/>
  <c r="AM1977" i="22"/>
  <c r="AL1977" i="22"/>
  <c r="AN1782" i="22"/>
  <c r="AN1594" i="22"/>
  <c r="AN1436" i="22"/>
  <c r="AM1436" i="22"/>
  <c r="AL1436" i="22"/>
  <c r="AN1002" i="22"/>
  <c r="AM1002" i="22"/>
  <c r="AL1002" i="22"/>
  <c r="AN730" i="22"/>
  <c r="AM730" i="22"/>
  <c r="AL730" i="22"/>
  <c r="AN1448" i="22"/>
  <c r="AM1448" i="22"/>
  <c r="AL1448" i="22"/>
  <c r="AN1026" i="22"/>
  <c r="AM1026" i="22"/>
  <c r="AL1026" i="22"/>
  <c r="AM1553" i="22"/>
  <c r="AL1553" i="22"/>
  <c r="AN1553" i="22"/>
  <c r="AN1390" i="22"/>
  <c r="AM1390" i="22"/>
  <c r="AL1390" i="22"/>
  <c r="AN909" i="22"/>
  <c r="AM909" i="22"/>
  <c r="AL909" i="22"/>
  <c r="AN997" i="22"/>
  <c r="AN2032" i="22"/>
  <c r="AM2032" i="22"/>
  <c r="AL2032" i="22"/>
  <c r="AM1267" i="22"/>
  <c r="AN1146" i="22"/>
  <c r="AL1146" i="22"/>
  <c r="AM1146" i="22"/>
  <c r="AN1046" i="22"/>
  <c r="AM1046" i="22"/>
  <c r="AL1046" i="22"/>
  <c r="AN195" i="22"/>
  <c r="AM195" i="22"/>
  <c r="AL195" i="22"/>
  <c r="AL507" i="22"/>
  <c r="AM507" i="22"/>
  <c r="AN507" i="22"/>
  <c r="AL538" i="22"/>
  <c r="AN500" i="22"/>
  <c r="AM500" i="22"/>
  <c r="AL500" i="22"/>
  <c r="AL994" i="22"/>
  <c r="AN533" i="22"/>
  <c r="AM533" i="22"/>
  <c r="AL533" i="22"/>
  <c r="AN1017" i="22"/>
  <c r="AM1017" i="22"/>
  <c r="AL1017" i="22"/>
  <c r="AN77" i="22"/>
  <c r="AM77" i="22"/>
  <c r="AL77" i="22"/>
  <c r="AN1172" i="22"/>
  <c r="AN902" i="22"/>
  <c r="AM902" i="22"/>
  <c r="AL902" i="22"/>
  <c r="AN212" i="22"/>
  <c r="AM212" i="22"/>
  <c r="AL212" i="22"/>
  <c r="AN680" i="22"/>
  <c r="AM680" i="22"/>
  <c r="AL680" i="22"/>
  <c r="AN209" i="22"/>
  <c r="AM209" i="22"/>
  <c r="AL209" i="22"/>
  <c r="AJ494" i="22"/>
  <c r="AL599" i="22"/>
  <c r="AM599" i="22"/>
  <c r="AN599" i="22"/>
  <c r="AN455" i="22"/>
  <c r="AL167" i="22"/>
  <c r="AJ178" i="22"/>
  <c r="AJ34" i="22"/>
  <c r="AJ381" i="22"/>
  <c r="AJ237" i="22"/>
  <c r="AJ93" i="22"/>
  <c r="AJ510" i="22"/>
  <c r="AJ366" i="22"/>
  <c r="AJ222" i="22"/>
  <c r="AJ78" i="22"/>
  <c r="AL3585" i="22"/>
  <c r="AN3585" i="22"/>
  <c r="AM3585" i="22"/>
  <c r="AJ2712" i="22"/>
  <c r="AN3346" i="22"/>
  <c r="AM3346" i="22"/>
  <c r="AL3346" i="22"/>
  <c r="AN2726" i="22"/>
  <c r="AM2726" i="22"/>
  <c r="AL2726" i="22"/>
  <c r="AN3526" i="22"/>
  <c r="AM3526" i="22"/>
  <c r="AL3526" i="22"/>
  <c r="AN3492" i="22"/>
  <c r="AM3492" i="22"/>
  <c r="AL3492" i="22"/>
  <c r="AL3561" i="22"/>
  <c r="AN3561" i="22"/>
  <c r="AM3561" i="22"/>
  <c r="AN3530" i="22"/>
  <c r="AM3530" i="22"/>
  <c r="AL3530" i="22"/>
  <c r="AN2222" i="22"/>
  <c r="AM2222" i="22"/>
  <c r="AL2222" i="22"/>
  <c r="AN3234" i="22"/>
  <c r="AM3234" i="22"/>
  <c r="AL3234" i="22"/>
  <c r="AL3022" i="22"/>
  <c r="AM3022" i="22"/>
  <c r="AN3022" i="22"/>
  <c r="AN2586" i="22"/>
  <c r="AM2586" i="22"/>
  <c r="AL2586" i="22"/>
  <c r="AN2313" i="22"/>
  <c r="AN2058" i="22"/>
  <c r="AM2058" i="22"/>
  <c r="AL2058" i="22"/>
  <c r="AN1493" i="22"/>
  <c r="AL1493" i="22"/>
  <c r="AM1493" i="22"/>
  <c r="AL2041" i="22"/>
  <c r="AM2041" i="22"/>
  <c r="AN2041" i="22"/>
  <c r="AN1156" i="22"/>
  <c r="AM1156" i="22"/>
  <c r="AL1156" i="22"/>
  <c r="AN718" i="22"/>
  <c r="AM718" i="22"/>
  <c r="AL718" i="22"/>
  <c r="AN365" i="22"/>
  <c r="AM365" i="22"/>
  <c r="AL365" i="22"/>
  <c r="AN813" i="22"/>
  <c r="AL813" i="22"/>
  <c r="AN708" i="22"/>
  <c r="AM708" i="22"/>
  <c r="AL708" i="22"/>
  <c r="AL671" i="22"/>
  <c r="AM671" i="22"/>
  <c r="AN671" i="22"/>
  <c r="AN294" i="22"/>
  <c r="AM294" i="22"/>
  <c r="AL294" i="22"/>
  <c r="AN3289" i="22"/>
  <c r="AM3289" i="22"/>
  <c r="AL3289" i="22"/>
  <c r="AN3252" i="22"/>
  <c r="AM3252" i="22"/>
  <c r="AL3252" i="22"/>
  <c r="AN2436" i="22"/>
  <c r="AM2436" i="22"/>
  <c r="AL2436" i="22"/>
  <c r="AN2114" i="22"/>
  <c r="AM2114" i="22"/>
  <c r="AL2114" i="22"/>
  <c r="AN2102" i="22"/>
  <c r="AM2102" i="22"/>
  <c r="AL2102" i="22"/>
  <c r="AN2857" i="22"/>
  <c r="AL2857" i="22"/>
  <c r="AM2857" i="22"/>
  <c r="AN3203" i="22"/>
  <c r="AN2971" i="22"/>
  <c r="AM2971" i="22"/>
  <c r="AL2971" i="22"/>
  <c r="AM3440" i="22"/>
  <c r="AN3644" i="22"/>
  <c r="AM3644" i="22"/>
  <c r="AL3644" i="22"/>
  <c r="AL3645" i="22"/>
  <c r="AN2756" i="22"/>
  <c r="AM2756" i="22"/>
  <c r="AL2756" i="22"/>
  <c r="AN3598" i="22"/>
  <c r="AM3598" i="22"/>
  <c r="AL3598" i="22"/>
  <c r="AN3336" i="22"/>
  <c r="AM3336" i="22"/>
  <c r="AL3336" i="22"/>
  <c r="AM2402" i="22"/>
  <c r="AN2402" i="22"/>
  <c r="AL2402" i="22"/>
  <c r="AN2955" i="22"/>
  <c r="AM2955" i="22"/>
  <c r="AL2955" i="22"/>
  <c r="AN2783" i="22"/>
  <c r="AM2783" i="22"/>
  <c r="AL2783" i="22"/>
  <c r="AL1181" i="22"/>
  <c r="AN1181" i="22"/>
  <c r="AM1181" i="22"/>
  <c r="AM2390" i="22"/>
  <c r="AN2390" i="22"/>
  <c r="AL2390" i="22"/>
  <c r="AJ3391" i="22"/>
  <c r="AN2546" i="22"/>
  <c r="AM2546" i="22"/>
  <c r="AL2546" i="22"/>
  <c r="AJ3281" i="22"/>
  <c r="AJ3130" i="22"/>
  <c r="AJ2965" i="22"/>
  <c r="AJ2793" i="22"/>
  <c r="AJ2614" i="22"/>
  <c r="AJ2243" i="22"/>
  <c r="AM3244" i="22"/>
  <c r="AN2126" i="22"/>
  <c r="AM2126" i="22"/>
  <c r="AL2126" i="22"/>
  <c r="AL3653" i="22"/>
  <c r="AN3653" i="22"/>
  <c r="AM3653" i="22"/>
  <c r="AJ3628" i="22"/>
  <c r="AN2919" i="22"/>
  <c r="AM2919" i="22"/>
  <c r="AL2919" i="22"/>
  <c r="AJ2541" i="22"/>
  <c r="AN2530" i="22"/>
  <c r="AM2530" i="22"/>
  <c r="AL2530" i="22"/>
  <c r="AN1923" i="22"/>
  <c r="AM1923" i="22"/>
  <c r="AL1923" i="22"/>
  <c r="AN1062" i="22"/>
  <c r="AM1062" i="22"/>
  <c r="AL1062" i="22"/>
  <c r="AJ2373" i="22"/>
  <c r="AJ2229" i="22"/>
  <c r="AJ2085" i="22"/>
  <c r="AJ1906" i="22"/>
  <c r="AL1686" i="22"/>
  <c r="AM1686" i="22"/>
  <c r="AN1686" i="22"/>
  <c r="AJ2528" i="22"/>
  <c r="AJ2384" i="22"/>
  <c r="AJ2240" i="22"/>
  <c r="AJ2096" i="22"/>
  <c r="AJ1920" i="22"/>
  <c r="AJ1710" i="22"/>
  <c r="AJ1037" i="22"/>
  <c r="AJ2503" i="22"/>
  <c r="AJ2359" i="22"/>
  <c r="AJ2215" i="22"/>
  <c r="AJ2071" i="22"/>
  <c r="AN1887" i="22"/>
  <c r="AM1887" i="22"/>
  <c r="AL1887" i="22"/>
  <c r="AL1650" i="22"/>
  <c r="AM1650" i="22"/>
  <c r="AN1650" i="22"/>
  <c r="AN736" i="22"/>
  <c r="AM736" i="22"/>
  <c r="AL736" i="22"/>
  <c r="AL2957" i="22"/>
  <c r="AL2669" i="22"/>
  <c r="AM2669" i="22"/>
  <c r="AN2669" i="22"/>
  <c r="AJ2525" i="22"/>
  <c r="AJ2381" i="22"/>
  <c r="AJ2237" i="22"/>
  <c r="AJ2093" i="22"/>
  <c r="AJ1917" i="22"/>
  <c r="AJ1703" i="22"/>
  <c r="AJ1011" i="22"/>
  <c r="AN1009" i="22"/>
  <c r="AM1009" i="22"/>
  <c r="AL1009" i="22"/>
  <c r="AJ2535" i="22"/>
  <c r="AJ2391" i="22"/>
  <c r="AJ2247" i="22"/>
  <c r="AJ2103" i="22"/>
  <c r="AJ1930" i="22"/>
  <c r="AJ1722" i="22"/>
  <c r="AN1097" i="22"/>
  <c r="AL1097" i="22"/>
  <c r="AM1097" i="22"/>
  <c r="AN1760" i="22"/>
  <c r="AM1760" i="22"/>
  <c r="AL1760" i="22"/>
  <c r="AJ976" i="22"/>
  <c r="AN1258" i="22"/>
  <c r="AM1258" i="22"/>
  <c r="AL1258" i="22"/>
  <c r="AN870" i="22"/>
  <c r="AM870" i="22"/>
  <c r="AL870" i="22"/>
  <c r="AN965" i="22"/>
  <c r="AM965" i="22"/>
  <c r="AL965" i="22"/>
  <c r="AJ2009" i="22"/>
  <c r="AJ2020" i="22"/>
  <c r="AJ1876" i="22"/>
  <c r="AJ1732" i="22"/>
  <c r="AJ1588" i="22"/>
  <c r="AJ1430" i="22"/>
  <c r="AJ1252" i="22"/>
  <c r="AJ989" i="22"/>
  <c r="AL548" i="22"/>
  <c r="AJ1790" i="22"/>
  <c r="AJ1646" i="22"/>
  <c r="AJ1495" i="22"/>
  <c r="AJ1326" i="22"/>
  <c r="AL651" i="22"/>
  <c r="AM651" i="22"/>
  <c r="AJ1034" i="22"/>
  <c r="AJ881" i="22"/>
  <c r="AM147" i="22"/>
  <c r="AN147" i="22"/>
  <c r="AL147" i="22"/>
  <c r="AL471" i="22"/>
  <c r="AN471" i="22"/>
  <c r="AM471" i="22"/>
  <c r="AJ1128" i="22"/>
  <c r="AJ820" i="22"/>
  <c r="AJ1115" i="22"/>
  <c r="AJ971" i="22"/>
  <c r="AJ1126" i="22"/>
  <c r="AJ982" i="22"/>
  <c r="AJ818" i="22"/>
  <c r="AN497" i="22"/>
  <c r="AL497" i="22"/>
  <c r="AM497" i="22"/>
  <c r="AJ1160" i="22"/>
  <c r="AJ1016" i="22"/>
  <c r="AJ860" i="22"/>
  <c r="AN598" i="22"/>
  <c r="AL598" i="22"/>
  <c r="AM598" i="22"/>
  <c r="AN75" i="22"/>
  <c r="AL75" i="22"/>
  <c r="AM75" i="22"/>
  <c r="AJ1039" i="22"/>
  <c r="AJ887" i="22"/>
  <c r="AJ731" i="22"/>
  <c r="AJ587" i="22"/>
  <c r="AJ443" i="22"/>
  <c r="AJ299" i="22"/>
  <c r="AJ155" i="22"/>
  <c r="AJ498" i="22"/>
  <c r="AJ3584" i="22"/>
  <c r="AN3600" i="22"/>
  <c r="AM3600" i="22"/>
  <c r="AL3600" i="22"/>
  <c r="AN3524" i="22"/>
  <c r="AM3524" i="22"/>
  <c r="AL3524" i="22"/>
  <c r="AN3654" i="22"/>
  <c r="AM3654" i="22"/>
  <c r="AL3654" i="22"/>
  <c r="AL3601" i="22"/>
  <c r="AN3601" i="22"/>
  <c r="AM3601" i="22"/>
  <c r="AN3475" i="22"/>
  <c r="AM3475" i="22"/>
  <c r="AL3475" i="22"/>
  <c r="AL3609" i="22"/>
  <c r="AN3609" i="22"/>
  <c r="AM3609" i="22"/>
  <c r="AN3559" i="22"/>
  <c r="AM3559" i="22"/>
  <c r="AL3559" i="22"/>
  <c r="AJ3527" i="22"/>
  <c r="AN2401" i="22"/>
  <c r="AM2401" i="22"/>
  <c r="AL2401" i="22"/>
  <c r="AL2786" i="22"/>
  <c r="AN2786" i="22"/>
  <c r="AM2786" i="22"/>
  <c r="AL3120" i="22"/>
  <c r="AN2679" i="22"/>
  <c r="AM2679" i="22"/>
  <c r="AL2679" i="22"/>
  <c r="AN3221" i="22"/>
  <c r="AM3221" i="22"/>
  <c r="AL3221" i="22"/>
  <c r="AL2850" i="22"/>
  <c r="AN2850" i="22"/>
  <c r="AM2850" i="22"/>
  <c r="AN1825" i="22"/>
  <c r="AL1825" i="22"/>
  <c r="AN1881" i="22"/>
  <c r="AM1881" i="22"/>
  <c r="AL1881" i="22"/>
  <c r="AN1513" i="22"/>
  <c r="AM1513" i="22"/>
  <c r="AL1513" i="22"/>
  <c r="AN1170" i="22"/>
  <c r="AL1170" i="22"/>
  <c r="AM1170" i="22"/>
  <c r="AL699" i="22"/>
  <c r="AM699" i="22"/>
  <c r="AN699" i="22"/>
  <c r="AN272" i="22"/>
  <c r="AL272" i="22"/>
  <c r="AN762" i="22"/>
  <c r="AM762" i="22"/>
  <c r="AL762" i="22"/>
  <c r="AM1123" i="22"/>
  <c r="AL1123" i="22"/>
  <c r="AN1123" i="22"/>
  <c r="AM134" i="22"/>
  <c r="AM132" i="22"/>
  <c r="AL3489" i="22"/>
  <c r="AN3489" i="22"/>
  <c r="AM3489" i="22"/>
  <c r="AL3478" i="22"/>
  <c r="AL3396" i="22"/>
  <c r="AM3396" i="22"/>
  <c r="AN3396" i="22"/>
  <c r="AN3081" i="22"/>
  <c r="AN3583" i="22"/>
  <c r="AM3583" i="22"/>
  <c r="AL3583" i="22"/>
  <c r="AN2700" i="22"/>
  <c r="AM2700" i="22"/>
  <c r="AL2700" i="22"/>
  <c r="AN1468" i="22"/>
  <c r="AM1468" i="22"/>
  <c r="AL1468" i="22"/>
  <c r="AN1519" i="22"/>
  <c r="AL1519" i="22"/>
  <c r="AM1519" i="22"/>
  <c r="AM3392" i="22"/>
  <c r="AL3018" i="22"/>
  <c r="AM3018" i="22"/>
  <c r="AN3018" i="22"/>
  <c r="AM2366" i="22"/>
  <c r="AN2366" i="22"/>
  <c r="AL2366" i="22"/>
  <c r="AN3108" i="22"/>
  <c r="AM3108" i="22"/>
  <c r="AL3108" i="22"/>
  <c r="AN2769" i="22"/>
  <c r="AM2769" i="22"/>
  <c r="AL2769" i="22"/>
  <c r="AN2183" i="22"/>
  <c r="AM2183" i="22"/>
  <c r="AL2183" i="22"/>
  <c r="AL483" i="22"/>
  <c r="AN483" i="22"/>
  <c r="AM483" i="22"/>
  <c r="AN2354" i="22"/>
  <c r="AM2354" i="22"/>
  <c r="AL2354" i="22"/>
  <c r="AN1813" i="22"/>
  <c r="AM1813" i="22"/>
  <c r="AL1813" i="22"/>
  <c r="AL3379" i="22"/>
  <c r="AM3379" i="22"/>
  <c r="AN3379" i="22"/>
  <c r="AL2966" i="22"/>
  <c r="AM2966" i="22"/>
  <c r="AN2966" i="22"/>
  <c r="AM2794" i="22"/>
  <c r="AN1366" i="22"/>
  <c r="AM1366" i="22"/>
  <c r="AL1366" i="22"/>
  <c r="AN2207" i="22"/>
  <c r="AM2207" i="22"/>
  <c r="AL2207" i="22"/>
  <c r="AL1071" i="22"/>
  <c r="AN1071" i="22"/>
  <c r="AM1071" i="22"/>
  <c r="AN3353" i="22"/>
  <c r="AM3353" i="22"/>
  <c r="AL3353" i="22"/>
  <c r="AL2517" i="22"/>
  <c r="AN2517" i="22"/>
  <c r="AM2517" i="22"/>
  <c r="AN2090" i="22"/>
  <c r="AM2090" i="22"/>
  <c r="AL2090" i="22"/>
  <c r="AN3663" i="22"/>
  <c r="AM3663" i="22"/>
  <c r="AL3663" i="22"/>
  <c r="AN3075" i="22"/>
  <c r="AM3075" i="22"/>
  <c r="AL3075" i="22"/>
  <c r="AM2510" i="22"/>
  <c r="AL2510" i="22"/>
  <c r="AN2510" i="22"/>
  <c r="AM2374" i="22"/>
  <c r="AN2374" i="22"/>
  <c r="AL2374" i="22"/>
  <c r="AN2230" i="22"/>
  <c r="AM2230" i="22"/>
  <c r="AL2230" i="22"/>
  <c r="AN2086" i="22"/>
  <c r="AM2086" i="22"/>
  <c r="AL2086" i="22"/>
  <c r="AL951" i="22"/>
  <c r="AM951" i="22"/>
  <c r="AN951" i="22"/>
  <c r="AN2361" i="22"/>
  <c r="AM2361" i="22"/>
  <c r="AL2361" i="22"/>
  <c r="AN2217" i="22"/>
  <c r="AN2073" i="22"/>
  <c r="AN1656" i="22"/>
  <c r="AN754" i="22"/>
  <c r="AM754" i="22"/>
  <c r="AL754" i="22"/>
  <c r="AN2203" i="22"/>
  <c r="AM2203" i="22"/>
  <c r="AL2203" i="22"/>
  <c r="AN2059" i="22"/>
  <c r="AN1607" i="22"/>
  <c r="AM1607" i="22"/>
  <c r="AL1607" i="22"/>
  <c r="AN101" i="22"/>
  <c r="AN1933" i="22"/>
  <c r="AM1933" i="22"/>
  <c r="AL1933" i="22"/>
  <c r="AN1121" i="22"/>
  <c r="AL1121" i="22"/>
  <c r="AM1121" i="22"/>
  <c r="AL2513" i="22"/>
  <c r="AN2513" i="22"/>
  <c r="AM2513" i="22"/>
  <c r="AM885" i="22"/>
  <c r="AM1899" i="22"/>
  <c r="AL1899" i="22"/>
  <c r="AN1899" i="22"/>
  <c r="AL1674" i="22"/>
  <c r="AM1674" i="22"/>
  <c r="AN1674" i="22"/>
  <c r="AJ1944" i="22"/>
  <c r="AJ1739" i="22"/>
  <c r="AJ1182" i="22"/>
  <c r="AN948" i="22"/>
  <c r="AN1306" i="22"/>
  <c r="AM1306" i="22"/>
  <c r="AL1306" i="22"/>
  <c r="AN1086" i="22"/>
  <c r="AM1086" i="22"/>
  <c r="AL1086" i="22"/>
  <c r="AN476" i="22"/>
  <c r="AM476" i="22"/>
  <c r="AL476" i="22"/>
  <c r="AN938" i="22"/>
  <c r="AM938" i="22"/>
  <c r="AL938" i="22"/>
  <c r="AM1623" i="22"/>
  <c r="AN389" i="22"/>
  <c r="AM389" i="22"/>
  <c r="AL389" i="22"/>
  <c r="AL519" i="22"/>
  <c r="AM519" i="22"/>
  <c r="AN519" i="22"/>
  <c r="AJ1022" i="22"/>
  <c r="AJ867" i="22"/>
  <c r="AL615" i="22"/>
  <c r="AM615" i="22"/>
  <c r="AN615" i="22"/>
  <c r="AN804" i="22"/>
  <c r="AM804" i="22"/>
  <c r="AL804" i="22"/>
  <c r="AM1103" i="22"/>
  <c r="AJ959" i="22"/>
  <c r="AN786" i="22"/>
  <c r="AM786" i="22"/>
  <c r="AL786" i="22"/>
  <c r="AN461" i="22"/>
  <c r="AM461" i="22"/>
  <c r="AL461" i="22"/>
  <c r="AJ1281" i="22"/>
  <c r="AJ1137" i="22"/>
  <c r="AJ993" i="22"/>
  <c r="AJ832" i="22"/>
  <c r="AM562" i="22"/>
  <c r="AL562" i="22"/>
  <c r="AN562" i="22"/>
  <c r="AJ1171" i="22"/>
  <c r="AJ1027" i="22"/>
  <c r="AJ873" i="22"/>
  <c r="AL627" i="22"/>
  <c r="AM627" i="22"/>
  <c r="AN627" i="22"/>
  <c r="AN116" i="22"/>
  <c r="AM116" i="22"/>
  <c r="AL116" i="22"/>
  <c r="AN622" i="22"/>
  <c r="AM622" i="22"/>
  <c r="AL622" i="22"/>
  <c r="AN113" i="22"/>
  <c r="AM113" i="22"/>
  <c r="AL113" i="22"/>
  <c r="AJ604" i="22"/>
  <c r="AJ316" i="22"/>
  <c r="AJ172" i="22"/>
  <c r="AJ326" i="22"/>
  <c r="AJ38" i="22"/>
  <c r="AJ697" i="22"/>
  <c r="AJ553" i="22"/>
  <c r="AJ409" i="22"/>
  <c r="AJ265" i="22"/>
  <c r="AJ121" i="22"/>
  <c r="AJ719" i="22"/>
  <c r="AJ575" i="22"/>
  <c r="AJ431" i="22"/>
  <c r="AJ287" i="22"/>
  <c r="AJ143" i="22"/>
  <c r="AJ442" i="22"/>
  <c r="AJ298" i="22"/>
  <c r="AJ154" i="22"/>
  <c r="AJ31" i="22"/>
  <c r="AJ486" i="22"/>
  <c r="AJ342" i="22"/>
  <c r="AJ198" i="22"/>
  <c r="AJ54" i="22"/>
  <c r="AN2828" i="22"/>
  <c r="AJ3624" i="22"/>
  <c r="AJ3574" i="22"/>
  <c r="AJ3512" i="22"/>
  <c r="AJ3070" i="22"/>
  <c r="AL3637" i="22"/>
  <c r="AN3637" i="22"/>
  <c r="AM3637" i="22"/>
  <c r="AN3587" i="22"/>
  <c r="AM3587" i="22"/>
  <c r="AL3587" i="22"/>
  <c r="AL3357" i="22"/>
  <c r="AN1167" i="22"/>
  <c r="AM1167" i="22"/>
  <c r="AL1167" i="22"/>
  <c r="AN2676" i="22"/>
  <c r="AM2676" i="22"/>
  <c r="AL2676" i="22"/>
  <c r="AN2457" i="22"/>
  <c r="AM2457" i="22"/>
  <c r="AL2457" i="22"/>
  <c r="AN961" i="22"/>
  <c r="AL473" i="22"/>
  <c r="AN473" i="22"/>
  <c r="AM473" i="22"/>
  <c r="AN1343" i="22"/>
  <c r="AM1343" i="22"/>
  <c r="AL1343" i="22"/>
  <c r="AN1377" i="22"/>
  <c r="AN268" i="22"/>
  <c r="AM268" i="22"/>
  <c r="AL268" i="22"/>
  <c r="AN73" i="22"/>
  <c r="AM73" i="22"/>
  <c r="AL73" i="22"/>
  <c r="AN3371" i="22"/>
  <c r="AL3498" i="22"/>
  <c r="AM3175" i="22"/>
  <c r="AN3564" i="22"/>
  <c r="AM3564" i="22"/>
  <c r="AL3564" i="22"/>
  <c r="AN3578" i="22"/>
  <c r="AM3578" i="22"/>
  <c r="AL3578" i="22"/>
  <c r="AN2667" i="22"/>
  <c r="AM2667" i="22"/>
  <c r="AL2667" i="22"/>
  <c r="AM2983" i="22"/>
  <c r="AN3416" i="22"/>
  <c r="AM3416" i="22"/>
  <c r="AL3416" i="22"/>
  <c r="AL3613" i="22"/>
  <c r="AN3613" i="22"/>
  <c r="AM3613" i="22"/>
  <c r="AN2844" i="22"/>
  <c r="AN3261" i="22"/>
  <c r="AM3261" i="22"/>
  <c r="AL3261" i="22"/>
  <c r="AN1908" i="22"/>
  <c r="AL1908" i="22"/>
  <c r="AM1908" i="22"/>
  <c r="AL2830" i="22"/>
  <c r="AN2830" i="22"/>
  <c r="AM2830" i="22"/>
  <c r="AN3393" i="22"/>
  <c r="AM3393" i="22"/>
  <c r="AL3393" i="22"/>
  <c r="AN3367" i="22"/>
  <c r="AM3367" i="22"/>
  <c r="AL3367" i="22"/>
  <c r="AM1095" i="22"/>
  <c r="AL1095" i="22"/>
  <c r="AN1095" i="22"/>
  <c r="AN3063" i="22"/>
  <c r="AM3063" i="22"/>
  <c r="AL3063" i="22"/>
  <c r="AN1892" i="22"/>
  <c r="AM1892" i="22"/>
  <c r="AL1892" i="22"/>
  <c r="AN1657" i="22"/>
  <c r="AM1657" i="22"/>
  <c r="AL1657" i="22"/>
  <c r="AN1609" i="22"/>
  <c r="AM1609" i="22"/>
  <c r="AL1609" i="22"/>
  <c r="AN2504" i="22"/>
  <c r="AM2504" i="22"/>
  <c r="AL2504" i="22"/>
  <c r="AM644" i="22"/>
  <c r="AL644" i="22"/>
  <c r="AN644" i="22"/>
  <c r="AN620" i="22"/>
  <c r="AM620" i="22"/>
  <c r="AL620" i="22"/>
  <c r="AN1897" i="22"/>
  <c r="AM1897" i="22"/>
  <c r="AL1897" i="22"/>
  <c r="AN1669" i="22"/>
  <c r="AM1669" i="22"/>
  <c r="AL1669" i="22"/>
  <c r="AL855" i="22"/>
  <c r="AM855" i="22"/>
  <c r="AN855" i="22"/>
  <c r="AN1400" i="22"/>
  <c r="AM1400" i="22"/>
  <c r="AL1400" i="22"/>
  <c r="AN197" i="22"/>
  <c r="AM197" i="22"/>
  <c r="AL197" i="22"/>
  <c r="AM351" i="22"/>
  <c r="AN351" i="22"/>
  <c r="AN852" i="22"/>
  <c r="AM852" i="22"/>
  <c r="AL852" i="22"/>
  <c r="AN41" i="22"/>
  <c r="AM41" i="22"/>
  <c r="AL41" i="22"/>
  <c r="AN380" i="22"/>
  <c r="AM380" i="22"/>
  <c r="AL380" i="22"/>
  <c r="AN816" i="22"/>
  <c r="AM816" i="22"/>
  <c r="AL816" i="22"/>
  <c r="AL495" i="22"/>
  <c r="AM495" i="22"/>
  <c r="AN495" i="22"/>
  <c r="AN65" i="22"/>
  <c r="AM65" i="22"/>
  <c r="AL65" i="22"/>
  <c r="AJ3655" i="22"/>
  <c r="AJ3588" i="22"/>
  <c r="AN2411" i="22"/>
  <c r="AM2411" i="22"/>
  <c r="AL2411" i="22"/>
  <c r="AN3276" i="22"/>
  <c r="AM3276" i="22"/>
  <c r="AL3276" i="22"/>
  <c r="AN3056" i="22"/>
  <c r="AM3056" i="22"/>
  <c r="AL3056" i="22"/>
  <c r="AL2910" i="22"/>
  <c r="AM2910" i="22"/>
  <c r="AN2910" i="22"/>
  <c r="AN1860" i="22"/>
  <c r="AM1860" i="22"/>
  <c r="AL1860" i="22"/>
  <c r="AN2897" i="22"/>
  <c r="AM2897" i="22"/>
  <c r="AL2897" i="22"/>
  <c r="AM1849" i="22"/>
  <c r="AL1849" i="22"/>
  <c r="AM1303" i="22"/>
  <c r="AL1303" i="22"/>
  <c r="AN1199" i="22"/>
  <c r="AN485" i="22"/>
  <c r="AM485" i="22"/>
  <c r="AL485" i="22"/>
  <c r="AN3619" i="22"/>
  <c r="AM3619" i="22"/>
  <c r="AL3517" i="22"/>
  <c r="AN3236" i="22"/>
  <c r="AL3236" i="22"/>
  <c r="AM3236" i="22"/>
  <c r="AN2635" i="22"/>
  <c r="AM2635" i="22"/>
  <c r="AL2635" i="22"/>
  <c r="AN2859" i="22"/>
  <c r="AM2859" i="22"/>
  <c r="AL2859" i="22"/>
  <c r="AN2698" i="22"/>
  <c r="AM2698" i="22"/>
  <c r="AL2698" i="22"/>
  <c r="AN3134" i="22"/>
  <c r="AL3134" i="22"/>
  <c r="AM3134" i="22"/>
  <c r="AN2975" i="22"/>
  <c r="AM2975" i="22"/>
  <c r="AL2975" i="22"/>
  <c r="AL2814" i="22"/>
  <c r="AN2814" i="22"/>
  <c r="AM2814" i="22"/>
  <c r="AN3177" i="22"/>
  <c r="AM3177" i="22"/>
  <c r="AL3177" i="22"/>
  <c r="AN1832" i="22"/>
  <c r="AM1832" i="22"/>
  <c r="AL1832" i="22"/>
  <c r="AN2941" i="22"/>
  <c r="AM2941" i="22"/>
  <c r="AL2941" i="22"/>
  <c r="AL3481" i="22"/>
  <c r="AN3481" i="22"/>
  <c r="AM3481" i="22"/>
  <c r="AN3033" i="22"/>
  <c r="AM3033" i="22"/>
  <c r="AL3033" i="22"/>
  <c r="AL2870" i="22"/>
  <c r="AN2870" i="22"/>
  <c r="AM2870" i="22"/>
  <c r="AN3419" i="22"/>
  <c r="AM3419" i="22"/>
  <c r="AL3419" i="22"/>
  <c r="AL3002" i="22"/>
  <c r="AM3002" i="22"/>
  <c r="AN3002" i="22"/>
  <c r="AN2658" i="22"/>
  <c r="AM2658" i="22"/>
  <c r="AL2658" i="22"/>
  <c r="AN1759" i="22"/>
  <c r="AM1759" i="22"/>
  <c r="AL1759" i="22"/>
  <c r="AN3500" i="22"/>
  <c r="AM3500" i="22"/>
  <c r="AL3500" i="22"/>
  <c r="AN3443" i="22"/>
  <c r="AM3443" i="22"/>
  <c r="AL3443" i="22"/>
  <c r="AN3646" i="22"/>
  <c r="AM3646" i="22"/>
  <c r="AL3646" i="22"/>
  <c r="AN3300" i="22"/>
  <c r="AM3300" i="22"/>
  <c r="AL3300" i="22"/>
  <c r="AM3151" i="22"/>
  <c r="AN2816" i="22"/>
  <c r="AM2816" i="22"/>
  <c r="AL2816" i="22"/>
  <c r="AL2641" i="22"/>
  <c r="AM2641" i="22"/>
  <c r="AN2641" i="22"/>
  <c r="AN3381" i="22"/>
  <c r="AM3381" i="22"/>
  <c r="AL3381" i="22"/>
  <c r="AN3237" i="22"/>
  <c r="AM3237" i="22"/>
  <c r="AL3237" i="22"/>
  <c r="AL3082" i="22"/>
  <c r="AN2111" i="22"/>
  <c r="AM2111" i="22"/>
  <c r="AL2111" i="22"/>
  <c r="AN1621" i="22"/>
  <c r="AM1621" i="22"/>
  <c r="AL1621" i="22"/>
  <c r="AL3641" i="22"/>
  <c r="AN3641" i="22"/>
  <c r="AM3641" i="22"/>
  <c r="AL3207" i="22"/>
  <c r="AN3207" i="22"/>
  <c r="AM3207" i="22"/>
  <c r="AL3557" i="22"/>
  <c r="AN3557" i="22"/>
  <c r="AM3557" i="22"/>
  <c r="AN2703" i="22"/>
  <c r="AM2703" i="22"/>
  <c r="AL2703" i="22"/>
  <c r="AN1976" i="22"/>
  <c r="AM1976" i="22"/>
  <c r="AL1976" i="22"/>
  <c r="AN1520" i="22"/>
  <c r="AM1520" i="22"/>
  <c r="AL1520" i="22"/>
  <c r="AN1875" i="22"/>
  <c r="AM1875" i="22"/>
  <c r="AL1875" i="22"/>
  <c r="AN303" i="22"/>
  <c r="AL303" i="22"/>
  <c r="AM303" i="22"/>
  <c r="AN2031" i="22"/>
  <c r="AM2031" i="22"/>
  <c r="AL2031" i="22"/>
  <c r="AN1839" i="22"/>
  <c r="AM1839" i="22"/>
  <c r="AL1839" i="22"/>
  <c r="AN886" i="22"/>
  <c r="AM886" i="22"/>
  <c r="AL886" i="22"/>
  <c r="AN1633" i="22"/>
  <c r="AM1633" i="22"/>
  <c r="AL1633" i="22"/>
  <c r="AN1195" i="22"/>
  <c r="AM1195" i="22"/>
  <c r="AL1195" i="22"/>
  <c r="AN882" i="22"/>
  <c r="AM882" i="22"/>
  <c r="AL882" i="22"/>
  <c r="AN51" i="22"/>
  <c r="AL51" i="22"/>
  <c r="AM51" i="22"/>
  <c r="AN1829" i="22"/>
  <c r="AM1829" i="22"/>
  <c r="AL1829" i="22"/>
  <c r="AM1014" i="22"/>
  <c r="AL1014" i="22"/>
  <c r="AN1014" i="22"/>
  <c r="AN1282" i="22"/>
  <c r="AM1282" i="22"/>
  <c r="AL1282" i="22"/>
  <c r="AM159" i="22"/>
  <c r="AN159" i="22"/>
  <c r="AL159" i="22"/>
  <c r="AN332" i="22"/>
  <c r="AM332" i="22"/>
  <c r="AL332" i="22"/>
  <c r="AN377" i="22"/>
  <c r="AM377" i="22"/>
  <c r="AL377" i="22"/>
  <c r="AN327" i="22"/>
  <c r="AM327" i="22"/>
  <c r="AL327" i="22"/>
  <c r="AN764" i="22"/>
  <c r="AM764" i="22"/>
  <c r="AL764" i="22"/>
  <c r="AN368" i="22"/>
  <c r="AM368" i="22"/>
  <c r="AL368" i="22"/>
  <c r="AM3647" i="22"/>
  <c r="AL1830" i="22"/>
  <c r="AM1830" i="22"/>
  <c r="AN1830" i="22"/>
  <c r="AN2784" i="22"/>
  <c r="AM2784" i="22"/>
  <c r="AL2784" i="22"/>
  <c r="AJ3195" i="22"/>
  <c r="AJ3591" i="22"/>
  <c r="AJ3447" i="22"/>
  <c r="AJ3303" i="22"/>
  <c r="AJ3154" i="22"/>
  <c r="AJ2819" i="22"/>
  <c r="AJ2647" i="22"/>
  <c r="AJ2305" i="22"/>
  <c r="AJ1811" i="22"/>
  <c r="AJ2433" i="22"/>
  <c r="AJ2289" i="22"/>
  <c r="AJ2145" i="22"/>
  <c r="AJ1987" i="22"/>
  <c r="AJ1794" i="22"/>
  <c r="AJ2444" i="22"/>
  <c r="AJ2300" i="22"/>
  <c r="AJ2156" i="22"/>
  <c r="AJ2001" i="22"/>
  <c r="AJ1809" i="22"/>
  <c r="AJ1396" i="22"/>
  <c r="AJ2029" i="22"/>
  <c r="AJ3017" i="22"/>
  <c r="AJ2873" i="22"/>
  <c r="AJ2729" i="22"/>
  <c r="AJ2585" i="22"/>
  <c r="AJ3160" i="22"/>
  <c r="AJ3016" i="22"/>
  <c r="AJ2872" i="22"/>
  <c r="AJ2728" i="22"/>
  <c r="AJ2584" i="22"/>
  <c r="AJ2440" i="22"/>
  <c r="AJ2296" i="22"/>
  <c r="AJ2152" i="22"/>
  <c r="AJ1803" i="22"/>
  <c r="AJ1381" i="22"/>
  <c r="AJ2595" i="22"/>
  <c r="AJ2451" i="22"/>
  <c r="AJ2307" i="22"/>
  <c r="AJ2163" i="22"/>
  <c r="AJ2011" i="22"/>
  <c r="AJ1819" i="22"/>
  <c r="AJ2040" i="22"/>
  <c r="AJ1848" i="22"/>
  <c r="AJ1532" i="22"/>
  <c r="AJ1491" i="22"/>
  <c r="AJ1322" i="22"/>
  <c r="AJ1134" i="22"/>
  <c r="AJ1638" i="22"/>
  <c r="AJ1486" i="22"/>
  <c r="AJ1108" i="22"/>
  <c r="AJ1925" i="22"/>
  <c r="AJ1637" i="22"/>
  <c r="AJ1485" i="22"/>
  <c r="AJ1315" i="22"/>
  <c r="AJ1107" i="22"/>
  <c r="AJ555" i="22"/>
  <c r="AJ1936" i="22"/>
  <c r="AJ1792" i="22"/>
  <c r="AJ1648" i="22"/>
  <c r="AJ1497" i="22"/>
  <c r="AJ1130" i="22"/>
  <c r="AJ677" i="22"/>
  <c r="AJ1994" i="22"/>
  <c r="AJ1850" i="22"/>
  <c r="AJ1706" i="22"/>
  <c r="AJ1561" i="22"/>
  <c r="AJ1398" i="22"/>
  <c r="AJ1217" i="22"/>
  <c r="AJ926" i="22"/>
  <c r="AJ1094" i="22"/>
  <c r="AJ3193" i="22"/>
  <c r="AJ2620" i="22"/>
  <c r="AJ1359" i="22"/>
  <c r="AJ3021" i="22"/>
  <c r="AJ2752" i="22"/>
  <c r="AJ2619" i="22"/>
  <c r="AJ1960" i="22"/>
  <c r="AJ1428" i="22"/>
  <c r="AJ1487" i="22"/>
  <c r="AJ919" i="22"/>
  <c r="AJ2833" i="22"/>
  <c r="AJ1824" i="22"/>
  <c r="AJ2596" i="22"/>
  <c r="AJ2607" i="22"/>
  <c r="AJ2054" i="22"/>
  <c r="AJ1948" i="22"/>
  <c r="AJ773" i="22"/>
  <c r="AJ1574" i="22"/>
  <c r="AJ1331" i="22"/>
  <c r="AJ3027" i="22"/>
  <c r="AJ3465" i="22"/>
  <c r="AJ3197" i="22"/>
  <c r="AJ2694" i="22"/>
  <c r="AJ1861" i="22"/>
  <c r="AJ3579" i="22"/>
  <c r="AJ3141" i="22"/>
  <c r="AJ2628" i="22"/>
  <c r="AJ2454" i="22"/>
  <c r="AJ2310" i="22"/>
  <c r="AJ2166" i="22"/>
  <c r="AJ2014" i="22"/>
  <c r="AJ1822" i="22"/>
  <c r="AJ1441" i="22"/>
  <c r="AJ2573" i="22"/>
  <c r="AJ3148" i="22"/>
  <c r="AJ3004" i="22"/>
  <c r="AJ2860" i="22"/>
  <c r="AJ2716" i="22"/>
  <c r="AJ2572" i="22"/>
  <c r="AJ2428" i="22"/>
  <c r="AJ2284" i="22"/>
  <c r="AJ2140" i="22"/>
  <c r="AJ1979" i="22"/>
  <c r="AJ1323" i="22"/>
  <c r="AJ2025" i="22"/>
  <c r="AJ1833" i="22"/>
  <c r="AJ1480" i="22"/>
  <c r="AJ1630" i="22"/>
  <c r="AJ1478" i="22"/>
  <c r="AJ1689" i="22"/>
  <c r="AJ1255" i="22"/>
  <c r="AJ1626" i="22"/>
  <c r="AJ1473" i="22"/>
  <c r="AJ1302" i="22"/>
  <c r="AJ1083" i="22"/>
  <c r="AJ437" i="22"/>
  <c r="AJ1769" i="22"/>
  <c r="AJ1625" i="22"/>
  <c r="AJ1472" i="22"/>
  <c r="AJ1301" i="22"/>
  <c r="AJ1683" i="22"/>
  <c r="AJ1536" i="22"/>
  <c r="AJ1371" i="22"/>
  <c r="AJ1188" i="22"/>
  <c r="AJ1982" i="22"/>
  <c r="AJ1694" i="22"/>
  <c r="AJ1548" i="22"/>
  <c r="AJ1384" i="22"/>
  <c r="AJ1202" i="22"/>
  <c r="AJ1082" i="22"/>
  <c r="AJ936" i="22"/>
  <c r="AJ2624" i="22"/>
  <c r="AJ2764" i="22"/>
  <c r="AJ2377" i="22"/>
  <c r="AJ2180" i="22"/>
  <c r="AJ3184" i="22"/>
  <c r="AJ2027" i="22"/>
  <c r="AJ1345" i="22"/>
  <c r="AJ725" i="22"/>
  <c r="AJ956" i="22"/>
  <c r="AJ812" i="22"/>
  <c r="AJ3459" i="22"/>
  <c r="AJ1827" i="22"/>
  <c r="AJ1454" i="22"/>
  <c r="AJ2740" i="22"/>
  <c r="AJ1131" i="22"/>
  <c r="AJ1344" i="22"/>
  <c r="AJ1718" i="22"/>
  <c r="AJ2533" i="22"/>
  <c r="AJ2866" i="22"/>
  <c r="AJ3580" i="22"/>
  <c r="AJ3291" i="22"/>
  <c r="AJ2805" i="22"/>
  <c r="AJ2434" i="22"/>
  <c r="AJ2745" i="22"/>
  <c r="AJ3597" i="22"/>
  <c r="AJ2902" i="22"/>
  <c r="AJ2077" i="22"/>
  <c r="AJ3224" i="22"/>
  <c r="AJ3068" i="22"/>
  <c r="AJ2898" i="22"/>
  <c r="AJ2724" i="22"/>
  <c r="AJ2496" i="22"/>
  <c r="AJ2064" i="22"/>
  <c r="AJ3283" i="22"/>
  <c r="AJ3132" i="22"/>
  <c r="AJ2795" i="22"/>
  <c r="AJ2616" i="22"/>
  <c r="AJ2245" i="22"/>
  <c r="AJ1410" i="22"/>
  <c r="AJ3183" i="22"/>
  <c r="AJ3024" i="22"/>
  <c r="AJ2852" i="22"/>
  <c r="AJ2678" i="22"/>
  <c r="AJ2388" i="22"/>
  <c r="AJ3169" i="22"/>
  <c r="AJ3009" i="22"/>
  <c r="AJ2663" i="22"/>
  <c r="AJ2351" i="22"/>
  <c r="AJ1798" i="22"/>
  <c r="AJ3568" i="22"/>
  <c r="AJ3424" i="22"/>
  <c r="AJ3280" i="22"/>
  <c r="AJ3129" i="22"/>
  <c r="AJ2964" i="22"/>
  <c r="AJ2792" i="22"/>
  <c r="AJ2613" i="22"/>
  <c r="AJ3567" i="22"/>
  <c r="AJ3423" i="22"/>
  <c r="AJ3279" i="22"/>
  <c r="AJ3128" i="22"/>
  <c r="AJ2963" i="22"/>
  <c r="AJ2791" i="22"/>
  <c r="AJ2611" i="22"/>
  <c r="AJ2233" i="22"/>
  <c r="AJ3362" i="22"/>
  <c r="AJ3218" i="22"/>
  <c r="AJ3061" i="22"/>
  <c r="AJ2890" i="22"/>
  <c r="AJ2718" i="22"/>
  <c r="AJ2483" i="22"/>
  <c r="AJ2038" i="22"/>
  <c r="AJ2566" i="22"/>
  <c r="AJ2422" i="22"/>
  <c r="AJ2278" i="22"/>
  <c r="AJ2134" i="22"/>
  <c r="AJ1971" i="22"/>
  <c r="AJ2409" i="22"/>
  <c r="AJ2265" i="22"/>
  <c r="AJ2121" i="22"/>
  <c r="AJ1954" i="22"/>
  <c r="AJ1751" i="22"/>
  <c r="AJ2564" i="22"/>
  <c r="AJ2420" i="22"/>
  <c r="AJ2276" i="22"/>
  <c r="AJ2132" i="22"/>
  <c r="AJ1968" i="22"/>
  <c r="AJ1771" i="22"/>
  <c r="AJ1278" i="22"/>
  <c r="AJ2539" i="22"/>
  <c r="AJ2395" i="22"/>
  <c r="AJ2689" i="22"/>
  <c r="AJ825" i="22"/>
  <c r="AJ3616" i="22"/>
  <c r="AJ2675" i="22"/>
  <c r="AJ1506" i="22"/>
  <c r="AJ2609" i="22"/>
  <c r="AJ2896" i="22"/>
  <c r="AJ1492" i="22"/>
  <c r="AJ1661" i="22"/>
  <c r="AJ1524" i="22"/>
  <c r="AJ1066" i="22"/>
  <c r="AJ783" i="22"/>
  <c r="AJ2256" i="22"/>
  <c r="AJ3603" i="22"/>
  <c r="AJ2341" i="22"/>
  <c r="AJ2312" i="22"/>
  <c r="AJ2597" i="22"/>
  <c r="AJ2012" i="22"/>
  <c r="AJ2026" i="22"/>
  <c r="AJ2006" i="22"/>
  <c r="AJ905" i="22"/>
  <c r="AJ3038" i="22"/>
  <c r="AJ2424" i="22"/>
  <c r="AJ3435" i="22"/>
  <c r="AJ2977" i="22"/>
  <c r="AJ2269" i="22"/>
  <c r="AJ1795" i="22"/>
  <c r="AJ2743" i="22"/>
  <c r="AJ3385" i="22"/>
  <c r="AJ3390" i="22"/>
  <c r="AJ3612" i="22"/>
  <c r="AJ3360" i="22"/>
  <c r="AJ3059" i="22"/>
  <c r="AJ2474" i="22"/>
  <c r="AJ3441" i="22"/>
  <c r="AJ3297" i="22"/>
  <c r="AJ3147" i="22"/>
  <c r="AJ2985" i="22"/>
  <c r="AJ2638" i="22"/>
  <c r="AJ2291" i="22"/>
  <c r="AJ1631" i="22"/>
  <c r="AJ3212" i="22"/>
  <c r="AJ3055" i="22"/>
  <c r="AJ2882" i="22"/>
  <c r="AJ2710" i="22"/>
  <c r="AJ2462" i="22"/>
  <c r="AJ2005" i="22"/>
  <c r="AJ3415" i="22"/>
  <c r="AJ3271" i="22"/>
  <c r="AJ3119" i="22"/>
  <c r="AJ2953" i="22"/>
  <c r="AJ2781" i="22"/>
  <c r="AJ2209" i="22"/>
  <c r="AJ1166" i="22"/>
  <c r="AJ3170" i="22"/>
  <c r="AJ3010" i="22"/>
  <c r="AJ2838" i="22"/>
  <c r="AJ2664" i="22"/>
  <c r="AJ2352" i="22"/>
  <c r="AJ3329" i="22"/>
  <c r="AJ3156" i="22"/>
  <c r="AJ2995" i="22"/>
  <c r="AJ2821" i="22"/>
  <c r="AJ2649" i="22"/>
  <c r="AJ2315" i="22"/>
  <c r="AJ1715" i="22"/>
  <c r="AJ3412" i="22"/>
  <c r="AJ3268" i="22"/>
  <c r="AJ3116" i="22"/>
  <c r="AJ2950" i="22"/>
  <c r="AJ2778" i="22"/>
  <c r="AJ2591" i="22"/>
  <c r="AJ2198" i="22"/>
  <c r="AJ3293" i="22"/>
  <c r="AJ3555" i="22"/>
  <c r="AJ3411" i="22"/>
  <c r="AJ3267" i="22"/>
  <c r="AJ3115" i="22"/>
  <c r="AJ2949" i="22"/>
  <c r="AJ2589" i="22"/>
  <c r="AJ2197" i="22"/>
  <c r="AJ3350" i="22"/>
  <c r="AJ3205" i="22"/>
  <c r="AJ3048" i="22"/>
  <c r="AJ2876" i="22"/>
  <c r="AJ2702" i="22"/>
  <c r="AJ2448" i="22"/>
  <c r="AJ1975" i="22"/>
  <c r="AJ2554" i="22"/>
  <c r="AJ2410" i="22"/>
  <c r="AJ2266" i="22"/>
  <c r="AJ2122" i="22"/>
  <c r="AJ1955" i="22"/>
  <c r="AJ2397" i="22"/>
  <c r="AJ2253" i="22"/>
  <c r="AJ2109" i="22"/>
  <c r="AJ1939" i="22"/>
  <c r="AJ1729" i="22"/>
  <c r="AJ2552" i="22"/>
  <c r="AJ2408" i="22"/>
  <c r="AJ2264" i="22"/>
  <c r="AJ2120" i="22"/>
  <c r="AJ1953" i="22"/>
  <c r="AJ1750" i="22"/>
  <c r="AJ1215" i="22"/>
  <c r="AJ2527" i="22"/>
  <c r="AJ3138" i="22"/>
  <c r="AJ2413" i="22"/>
  <c r="AJ2476" i="22"/>
  <c r="AJ2598" i="22"/>
  <c r="AJ3180" i="22"/>
  <c r="AJ2034" i="22"/>
  <c r="AJ2608" i="22"/>
  <c r="AJ2475" i="22"/>
  <c r="AJ1816" i="22"/>
  <c r="AJ974" i="22"/>
  <c r="AJ2623" i="22"/>
  <c r="AJ3174" i="22"/>
  <c r="AJ3626" i="22"/>
  <c r="AJ3046" i="22"/>
  <c r="AJ1959" i="22"/>
  <c r="AJ2618" i="22"/>
  <c r="AJ2255" i="22"/>
  <c r="AJ3199" i="22"/>
  <c r="AJ3042" i="22"/>
  <c r="AJ2868" i="22"/>
  <c r="AJ2696" i="22"/>
  <c r="AJ1942" i="22"/>
  <c r="AJ3259" i="22"/>
  <c r="AJ3106" i="22"/>
  <c r="AJ2939" i="22"/>
  <c r="AJ2767" i="22"/>
  <c r="AJ2173" i="22"/>
  <c r="AJ3157" i="22"/>
  <c r="AJ2996" i="22"/>
  <c r="AJ2822" i="22"/>
  <c r="AJ2650" i="22"/>
  <c r="AJ2316" i="22"/>
  <c r="AJ3143" i="22"/>
  <c r="AJ2807" i="22"/>
  <c r="AJ2630" i="22"/>
  <c r="AJ2279" i="22"/>
  <c r="AJ1573" i="22"/>
  <c r="AJ3544" i="22"/>
  <c r="AJ3400" i="22"/>
  <c r="AJ3652" i="22"/>
  <c r="AJ3543" i="22"/>
  <c r="AJ3399" i="22"/>
  <c r="AJ3255" i="22"/>
  <c r="AJ3102" i="22"/>
  <c r="AJ2935" i="22"/>
  <c r="AJ2761" i="22"/>
  <c r="AJ2161" i="22"/>
  <c r="AJ3482" i="22"/>
  <c r="AJ3338" i="22"/>
  <c r="AJ3192" i="22"/>
  <c r="AJ3034" i="22"/>
  <c r="AJ2862" i="22"/>
  <c r="AJ2688" i="22"/>
  <c r="AJ2412" i="22"/>
  <c r="AJ2542" i="22"/>
  <c r="AJ2398" i="22"/>
  <c r="AJ2254" i="22"/>
  <c r="AJ2110" i="22"/>
  <c r="AJ1940" i="22"/>
  <c r="AJ1734" i="22"/>
  <c r="AJ1165" i="22"/>
  <c r="AJ2385" i="22"/>
  <c r="AJ2241" i="22"/>
  <c r="AJ2097" i="22"/>
  <c r="AJ1711" i="22"/>
  <c r="AJ2540" i="22"/>
  <c r="AJ2515" i="22"/>
  <c r="AJ2371" i="22"/>
  <c r="AJ2227" i="22"/>
  <c r="AJ2083" i="22"/>
  <c r="AJ1904" i="22"/>
  <c r="AJ1680" i="22"/>
  <c r="AJ2418" i="22"/>
  <c r="AJ2274" i="22"/>
  <c r="AJ2130" i="22"/>
  <c r="AJ1966" i="22"/>
  <c r="AJ1264" i="22"/>
  <c r="AJ2969" i="22"/>
  <c r="AJ2825" i="22"/>
  <c r="AJ2681" i="22"/>
  <c r="AJ2537" i="22"/>
  <c r="AJ2393" i="22"/>
  <c r="AJ2249" i="22"/>
  <c r="AJ2105" i="22"/>
  <c r="AJ1932" i="22"/>
  <c r="AJ1724" i="22"/>
  <c r="AJ1120" i="22"/>
  <c r="AJ2968" i="22"/>
  <c r="AJ2824" i="22"/>
  <c r="AJ2680" i="22"/>
  <c r="AJ2536" i="22"/>
  <c r="AJ2392" i="22"/>
  <c r="AJ2248" i="22"/>
  <c r="AJ2104" i="22"/>
  <c r="AJ1931" i="22"/>
  <c r="AJ1723" i="22"/>
  <c r="AJ1119" i="22"/>
  <c r="AJ3483" i="22"/>
  <c r="AJ2332" i="22"/>
  <c r="AJ3615" i="22"/>
  <c r="AJ2464" i="22"/>
  <c r="AJ2331" i="22"/>
  <c r="AJ1512" i="22"/>
  <c r="AJ1358" i="22"/>
  <c r="AJ987" i="22"/>
  <c r="AJ412" i="22"/>
  <c r="AJ278" i="22"/>
  <c r="AJ271" i="22"/>
  <c r="AJ3043" i="22"/>
  <c r="AJ2342" i="22"/>
  <c r="AJ3167" i="22"/>
  <c r="AJ2458" i="22"/>
  <c r="AJ2741" i="22"/>
  <c r="AJ2308" i="22"/>
  <c r="AJ2175" i="22"/>
  <c r="AJ792" i="22"/>
  <c r="AJ702" i="22"/>
  <c r="AJ1154" i="22"/>
  <c r="AJ1056" i="22"/>
  <c r="AJ3477" i="22"/>
  <c r="AJ1880" i="22"/>
  <c r="AJ1815" i="22"/>
  <c r="AJ2915" i="22"/>
  <c r="AJ2858" i="22"/>
  <c r="AJ3417" i="22"/>
  <c r="AJ3186" i="22"/>
  <c r="AJ2854" i="22"/>
  <c r="AJ2751" i="22"/>
  <c r="AJ3330" i="22"/>
  <c r="AJ3144" i="22"/>
  <c r="AJ2982" i="22"/>
  <c r="AJ2280" i="22"/>
  <c r="AJ1354" i="22"/>
  <c r="AJ3532" i="22"/>
  <c r="AJ3388" i="22"/>
  <c r="AJ3531" i="22"/>
  <c r="AJ3387" i="22"/>
  <c r="AJ3243" i="22"/>
  <c r="AJ3089" i="22"/>
  <c r="AJ2747" i="22"/>
  <c r="AJ2125" i="22"/>
  <c r="AJ3470" i="22"/>
  <c r="AJ3326" i="22"/>
  <c r="AJ3179" i="22"/>
  <c r="AJ3020" i="22"/>
  <c r="AJ2846" i="22"/>
  <c r="AJ2674" i="22"/>
  <c r="AJ2376" i="22"/>
  <c r="AJ1846" i="22"/>
  <c r="AJ2386" i="22"/>
  <c r="AJ2242" i="22"/>
  <c r="AJ2098" i="22"/>
  <c r="AJ1712" i="22"/>
  <c r="AJ2406" i="22"/>
  <c r="AJ2262" i="22"/>
  <c r="AJ2118" i="22"/>
  <c r="AJ1951" i="22"/>
  <c r="AJ1747" i="22"/>
  <c r="AJ2813" i="22"/>
  <c r="AJ3100" i="22"/>
  <c r="AJ2956" i="22"/>
  <c r="AJ2812" i="22"/>
  <c r="AJ2668" i="22"/>
  <c r="AJ2524" i="22"/>
  <c r="AJ2380" i="22"/>
  <c r="AJ2236" i="22"/>
  <c r="AJ2092" i="22"/>
  <c r="AJ1916" i="22"/>
  <c r="AJ1702" i="22"/>
  <c r="AJ1582" i="22"/>
  <c r="AJ1422" i="22"/>
  <c r="AJ1243" i="22"/>
  <c r="AJ1785" i="22"/>
  <c r="AJ1641" i="22"/>
  <c r="AJ1490" i="22"/>
  <c r="AJ1321" i="22"/>
  <c r="AJ1117" i="22"/>
  <c r="AJ617" i="22"/>
  <c r="AJ1592" i="22"/>
  <c r="AJ1434" i="22"/>
  <c r="AJ1000" i="22"/>
  <c r="AJ1687" i="22"/>
  <c r="AJ1540" i="22"/>
  <c r="AJ1375" i="22"/>
  <c r="AJ1192" i="22"/>
  <c r="AJ1865" i="22"/>
  <c r="AJ1721" i="22"/>
  <c r="AJ1577" i="22"/>
  <c r="AJ1417" i="22"/>
  <c r="AJ1238" i="22"/>
  <c r="AJ964" i="22"/>
  <c r="AJ3339" i="22"/>
  <c r="AJ1525" i="22"/>
  <c r="AJ2486" i="22"/>
  <c r="AJ3327" i="22"/>
  <c r="AJ2470" i="22"/>
  <c r="AJ1842" i="22"/>
  <c r="AJ3040" i="22"/>
  <c r="AJ1835" i="22"/>
  <c r="AJ1672" i="22"/>
  <c r="AJ1730" i="22"/>
  <c r="AJ2186" i="22"/>
  <c r="AJ3315" i="22"/>
  <c r="AJ2456" i="22"/>
  <c r="AJ2452" i="22"/>
  <c r="AJ2319" i="22"/>
  <c r="AJ1584" i="22"/>
  <c r="AJ1660" i="22"/>
  <c r="AJ1895" i="22"/>
  <c r="AJ2601" i="22"/>
  <c r="AJ3026" i="22"/>
  <c r="AJ1879" i="22"/>
  <c r="AJ2925" i="22"/>
  <c r="AJ2808" i="22"/>
  <c r="AJ3660" i="22"/>
  <c r="AJ3012" i="22"/>
  <c r="AJ2911" i="22"/>
  <c r="AJ2101" i="22"/>
  <c r="AJ3520" i="22"/>
  <c r="AJ3376" i="22"/>
  <c r="AJ3232" i="22"/>
  <c r="AJ3077" i="22"/>
  <c r="AJ2906" i="22"/>
  <c r="AJ2734" i="22"/>
  <c r="AJ3629" i="22"/>
  <c r="AJ3519" i="22"/>
  <c r="AJ3375" i="22"/>
  <c r="AJ3231" i="22"/>
  <c r="AJ2905" i="22"/>
  <c r="AJ2733" i="22"/>
  <c r="AJ2089" i="22"/>
  <c r="AJ3458" i="22"/>
  <c r="AJ3314" i="22"/>
  <c r="AJ3166" i="22"/>
  <c r="AJ3006" i="22"/>
  <c r="AJ2832" i="22"/>
  <c r="AJ2660" i="22"/>
  <c r="AJ2340" i="22"/>
  <c r="AJ1776" i="22"/>
  <c r="AJ2518" i="22"/>
  <c r="AJ1907" i="22"/>
  <c r="AJ2516" i="22"/>
  <c r="AJ2372" i="22"/>
  <c r="AJ2228" i="22"/>
  <c r="AJ2084" i="22"/>
  <c r="AJ1905" i="22"/>
  <c r="AJ2945" i="22"/>
  <c r="AJ2801" i="22"/>
  <c r="AJ2657" i="22"/>
  <c r="AJ3088" i="22"/>
  <c r="AJ2944" i="22"/>
  <c r="AJ2800" i="22"/>
  <c r="AJ2656" i="22"/>
  <c r="AJ2512" i="22"/>
  <c r="AJ2368" i="22"/>
  <c r="AJ2224" i="22"/>
  <c r="AJ2080" i="22"/>
  <c r="AJ884" i="22"/>
  <c r="AJ2523" i="22"/>
  <c r="AJ2379" i="22"/>
  <c r="AJ2235" i="22"/>
  <c r="AJ2091" i="22"/>
  <c r="AJ1915" i="22"/>
  <c r="AJ1700" i="22"/>
  <c r="AJ985" i="22"/>
  <c r="AJ1569" i="22"/>
  <c r="AJ1408" i="22"/>
  <c r="AJ1228" i="22"/>
  <c r="AJ1773" i="22"/>
  <c r="AJ1629" i="22"/>
  <c r="AJ1477" i="22"/>
  <c r="AJ2863" i="22"/>
  <c r="AJ2188" i="22"/>
  <c r="AJ722" i="22"/>
  <c r="AJ3471" i="22"/>
  <c r="AJ2324" i="22"/>
  <c r="AJ2320" i="22"/>
  <c r="AJ1155" i="22"/>
  <c r="AJ824" i="22"/>
  <c r="AJ1250" i="22"/>
  <c r="AJ1244" i="22"/>
  <c r="AJ453" i="22"/>
  <c r="AJ3051" i="22"/>
  <c r="AJ2661" i="22"/>
  <c r="AJ2016" i="22"/>
  <c r="AJ3028" i="22"/>
  <c r="AJ2164" i="22"/>
  <c r="AJ2463" i="22"/>
  <c r="AJ1866" i="22"/>
  <c r="AJ1498" i="22"/>
  <c r="AJ3287" i="22"/>
  <c r="AJ3533" i="22"/>
  <c r="AJ3332" i="22"/>
  <c r="AJ3190" i="22"/>
  <c r="AJ2686" i="22"/>
  <c r="AJ3121" i="22"/>
  <c r="AJ2219" i="22"/>
  <c r="AJ3093" i="22"/>
  <c r="AJ2137" i="22"/>
  <c r="AJ2634" i="22"/>
  <c r="AJ3464" i="22"/>
  <c r="AJ2577" i="22"/>
  <c r="AJ2840" i="22"/>
  <c r="AJ3235" i="22"/>
  <c r="AJ2737" i="22"/>
  <c r="AJ1894" i="22"/>
  <c r="AJ3031" i="22"/>
  <c r="AJ3486" i="22"/>
  <c r="AJ3632" i="22"/>
  <c r="AJ3631" i="22"/>
  <c r="AJ2330" i="22"/>
  <c r="AJ3249" i="22"/>
  <c r="AJ3095" i="22"/>
  <c r="AJ2927" i="22"/>
  <c r="AJ2755" i="22"/>
  <c r="AJ2147" i="22"/>
  <c r="AJ3308" i="22"/>
  <c r="AJ3159" i="22"/>
  <c r="AJ2998" i="22"/>
  <c r="AJ2826" i="22"/>
  <c r="AJ2652" i="22"/>
  <c r="AJ2318" i="22"/>
  <c r="AJ1736" i="22"/>
  <c r="AJ3223" i="22"/>
  <c r="AJ3067" i="22"/>
  <c r="AJ2895" i="22"/>
  <c r="AJ2723" i="22"/>
  <c r="AJ2495" i="22"/>
  <c r="AJ2063" i="22"/>
  <c r="AJ3294" i="22"/>
  <c r="AJ3118" i="22"/>
  <c r="AJ2952" i="22"/>
  <c r="AJ2780" i="22"/>
  <c r="AJ2593" i="22"/>
  <c r="AJ2208" i="22"/>
  <c r="AJ3257" i="22"/>
  <c r="AJ3104" i="22"/>
  <c r="AJ2937" i="22"/>
  <c r="AJ2763" i="22"/>
  <c r="AJ2568" i="22"/>
  <c r="AJ2171" i="22"/>
  <c r="AJ3270" i="22"/>
  <c r="AJ3305" i="22"/>
  <c r="AJ3508" i="22"/>
  <c r="AJ3364" i="22"/>
  <c r="AJ3220" i="22"/>
  <c r="AJ2892" i="22"/>
  <c r="AJ2720" i="22"/>
  <c r="AJ2485" i="22"/>
  <c r="AJ2051" i="22"/>
  <c r="AJ3651" i="22"/>
  <c r="AJ3507" i="22"/>
  <c r="AJ3363" i="22"/>
  <c r="AJ3219" i="22"/>
  <c r="AJ3062" i="22"/>
  <c r="AJ2891" i="22"/>
  <c r="AJ2719" i="22"/>
  <c r="AJ2484" i="22"/>
  <c r="AJ2039" i="22"/>
  <c r="AJ3446" i="22"/>
  <c r="AJ3302" i="22"/>
  <c r="AJ3153" i="22"/>
  <c r="AJ2990" i="22"/>
  <c r="AJ2818" i="22"/>
  <c r="AJ2646" i="22"/>
  <c r="AJ2304" i="22"/>
  <c r="AJ1692" i="22"/>
  <c r="AJ2506" i="22"/>
  <c r="AJ2362" i="22"/>
  <c r="AJ2218" i="22"/>
  <c r="AJ806" i="22"/>
  <c r="AJ2349" i="22"/>
  <c r="AJ2205" i="22"/>
  <c r="AJ2061" i="22"/>
  <c r="AJ1873" i="22"/>
  <c r="AJ149" i="22"/>
  <c r="AJ2360" i="22"/>
  <c r="AJ2216" i="22"/>
  <c r="AJ2072" i="22"/>
  <c r="AJ1890" i="22"/>
  <c r="AJ1655" i="22"/>
  <c r="AJ2479" i="22"/>
  <c r="AJ3035" i="22"/>
  <c r="AJ2908" i="22"/>
  <c r="AJ1544" i="22"/>
  <c r="AJ2468" i="22"/>
  <c r="AJ1597" i="22"/>
  <c r="AJ2176" i="22"/>
  <c r="AJ2187" i="22"/>
  <c r="AJ1517" i="22"/>
  <c r="AJ1586" i="22"/>
  <c r="AJ1100" i="22"/>
  <c r="AJ3604" i="22"/>
  <c r="AJ3007" i="22"/>
  <c r="AJ2168" i="22"/>
  <c r="AJ2884" i="22"/>
  <c r="AJ1820" i="22"/>
  <c r="AJ1834" i="22"/>
  <c r="AJ1336" i="22"/>
  <c r="AJ1804" i="22"/>
  <c r="AJ1054" i="22"/>
  <c r="AJ3240" i="22"/>
  <c r="AJ2682" i="22"/>
  <c r="AJ3247" i="22"/>
  <c r="AJ1583" i="22"/>
  <c r="AJ2973" i="22"/>
  <c r="AJ3324" i="22"/>
  <c r="AJ3173" i="22"/>
  <c r="AJ2666" i="22"/>
  <c r="AJ3080" i="22"/>
  <c r="AJ2521" i="22"/>
  <c r="AJ3306" i="22"/>
  <c r="AJ2113" i="22"/>
  <c r="AJ3084" i="22"/>
  <c r="AJ2123" i="22"/>
  <c r="AJ3086" i="22"/>
  <c r="AJ3501" i="22"/>
  <c r="AJ3633" i="22"/>
  <c r="AJ1667" i="22"/>
  <c r="AJ1666" i="22"/>
  <c r="AJ2739" i="22"/>
  <c r="AJ2529" i="22"/>
  <c r="AJ3296" i="22"/>
  <c r="AJ3146" i="22"/>
  <c r="AJ2984" i="22"/>
  <c r="AJ2810" i="22"/>
  <c r="AJ2637" i="22"/>
  <c r="AJ3211" i="22"/>
  <c r="AJ3054" i="22"/>
  <c r="AJ2881" i="22"/>
  <c r="AJ2709" i="22"/>
  <c r="AJ2461" i="22"/>
  <c r="AJ2004" i="22"/>
  <c r="AJ3258" i="22"/>
  <c r="AJ3105" i="22"/>
  <c r="AJ2938" i="22"/>
  <c r="AJ2766" i="22"/>
  <c r="AJ2569" i="22"/>
  <c r="AJ2172" i="22"/>
  <c r="AJ3245" i="22"/>
  <c r="AJ3091" i="22"/>
  <c r="AJ2923" i="22"/>
  <c r="AJ2749" i="22"/>
  <c r="AJ2544" i="22"/>
  <c r="AJ2135" i="22"/>
  <c r="AJ3496" i="22"/>
  <c r="AJ3352" i="22"/>
  <c r="AJ3050" i="22"/>
  <c r="AJ2878" i="22"/>
  <c r="AJ2706" i="22"/>
  <c r="AJ2450" i="22"/>
  <c r="AJ1989" i="22"/>
  <c r="AJ3639" i="22"/>
  <c r="AJ3495" i="22"/>
  <c r="AJ3351" i="22"/>
  <c r="AJ3206" i="22"/>
  <c r="AJ3049" i="22"/>
  <c r="AJ2877" i="22"/>
  <c r="AJ2449" i="22"/>
  <c r="AJ3434" i="22"/>
  <c r="AJ3290" i="22"/>
  <c r="AJ3140" i="22"/>
  <c r="AJ2976" i="22"/>
  <c r="AJ2804" i="22"/>
  <c r="AJ2627" i="22"/>
  <c r="AJ2268" i="22"/>
  <c r="AJ2494" i="22"/>
  <c r="AJ2350" i="22"/>
  <c r="AJ2206" i="22"/>
  <c r="AJ2062" i="22"/>
  <c r="AJ1619" i="22"/>
  <c r="AJ2337" i="22"/>
  <c r="AJ2193" i="22"/>
  <c r="AJ2049" i="22"/>
  <c r="AJ1858" i="22"/>
  <c r="AJ1560" i="22"/>
  <c r="AJ2636" i="22"/>
  <c r="AJ2492" i="22"/>
  <c r="AJ2348" i="22"/>
  <c r="AJ2204" i="22"/>
  <c r="AJ2060" i="22"/>
  <c r="AJ1872" i="22"/>
  <c r="AJ1608" i="22"/>
  <c r="AJ2467" i="22"/>
  <c r="AJ950" i="22"/>
  <c r="AJ772" i="22"/>
  <c r="AJ893" i="22"/>
  <c r="AJ1319" i="22"/>
  <c r="AJ1175" i="22"/>
  <c r="AJ1031" i="22"/>
  <c r="AJ878" i="22"/>
  <c r="AJ135" i="22"/>
  <c r="AJ1042" i="22"/>
  <c r="AJ891" i="22"/>
  <c r="AJ1353" i="22"/>
  <c r="AJ1065" i="22"/>
  <c r="AJ918" i="22"/>
  <c r="AJ740" i="22"/>
  <c r="AJ1099" i="22"/>
  <c r="AJ955" i="22"/>
  <c r="AJ782" i="22"/>
  <c r="AJ676" i="22"/>
  <c r="AJ388" i="22"/>
  <c r="AJ100" i="22"/>
  <c r="AJ398" i="22"/>
  <c r="AJ110" i="22"/>
  <c r="AJ913" i="22"/>
  <c r="AJ791" i="22"/>
  <c r="AJ717" i="22"/>
  <c r="AJ823" i="22"/>
  <c r="AJ391" i="22"/>
  <c r="AJ247" i="22"/>
  <c r="AJ103" i="22"/>
  <c r="AJ558" i="22"/>
  <c r="AJ414" i="22"/>
  <c r="AJ270" i="22"/>
  <c r="AJ126" i="22"/>
  <c r="AJ2149" i="22"/>
  <c r="AJ3097" i="22"/>
  <c r="AJ2303" i="22"/>
  <c r="AJ3152" i="22"/>
  <c r="AJ2887" i="22"/>
  <c r="AJ3428" i="22"/>
  <c r="AJ2339" i="22"/>
  <c r="AJ3165" i="22"/>
  <c r="AJ2498" i="22"/>
  <c r="AJ3499" i="22"/>
  <c r="AJ3176" i="22"/>
  <c r="AJ2845" i="22"/>
  <c r="AJ3229" i="22"/>
  <c r="AJ3083" i="22"/>
  <c r="AJ3378" i="22"/>
  <c r="AJ879" i="22"/>
  <c r="AJ1307" i="22"/>
  <c r="AJ1163" i="22"/>
  <c r="AJ1030" i="22"/>
  <c r="AJ1053" i="22"/>
  <c r="AJ904" i="22"/>
  <c r="AJ689" i="22"/>
  <c r="AJ1208" i="22"/>
  <c r="AJ1064" i="22"/>
  <c r="AJ917" i="22"/>
  <c r="AJ267" i="22"/>
  <c r="AJ759" i="22"/>
  <c r="AJ664" i="22"/>
  <c r="AJ520" i="22"/>
  <c r="AJ232" i="22"/>
  <c r="AJ386" i="22"/>
  <c r="AJ98" i="22"/>
  <c r="AJ358" i="22"/>
  <c r="AJ214" i="22"/>
  <c r="AJ70" i="22"/>
  <c r="AJ705" i="22"/>
  <c r="AJ561" i="22"/>
  <c r="AJ811" i="22"/>
  <c r="AJ667" i="22"/>
  <c r="AJ523" i="22"/>
  <c r="AJ235" i="22"/>
  <c r="AJ91" i="22"/>
  <c r="AJ2293" i="22"/>
  <c r="AJ3150" i="22"/>
  <c r="AJ3518" i="22"/>
  <c r="AJ2447" i="22"/>
  <c r="AJ3204" i="22"/>
  <c r="AJ809" i="22"/>
  <c r="AJ2943" i="22"/>
  <c r="AJ3452" i="22"/>
  <c r="AJ2481" i="22"/>
  <c r="AJ3217" i="22"/>
  <c r="AJ3457" i="22"/>
  <c r="AJ3320" i="22"/>
  <c r="AJ3019" i="22"/>
  <c r="AJ2365" i="22"/>
  <c r="AJ3577" i="22"/>
  <c r="AJ3354" i="22"/>
  <c r="AJ3238" i="22"/>
  <c r="AJ3438" i="22"/>
  <c r="AJ3275" i="22"/>
  <c r="AJ2251" i="22"/>
  <c r="AJ2107" i="22"/>
  <c r="AJ1935" i="22"/>
  <c r="AJ1727" i="22"/>
  <c r="AJ1143" i="22"/>
  <c r="AJ2442" i="22"/>
  <c r="AJ2298" i="22"/>
  <c r="AJ2154" i="22"/>
  <c r="AJ1999" i="22"/>
  <c r="AJ1807" i="22"/>
  <c r="AJ1383" i="22"/>
  <c r="AJ2993" i="22"/>
  <c r="AJ2849" i="22"/>
  <c r="AJ2705" i="22"/>
  <c r="AJ2561" i="22"/>
  <c r="AJ2417" i="22"/>
  <c r="AJ2273" i="22"/>
  <c r="AJ2129" i="22"/>
  <c r="AJ1965" i="22"/>
  <c r="AJ1764" i="22"/>
  <c r="AJ1263" i="22"/>
  <c r="AJ3136" i="22"/>
  <c r="AJ2992" i="22"/>
  <c r="AJ2848" i="22"/>
  <c r="AJ2704" i="22"/>
  <c r="AJ2560" i="22"/>
  <c r="AJ2416" i="22"/>
  <c r="AJ2272" i="22"/>
  <c r="AJ2128" i="22"/>
  <c r="AJ1964" i="22"/>
  <c r="AJ1763" i="22"/>
  <c r="AJ1262" i="22"/>
  <c r="AJ2571" i="22"/>
  <c r="AJ2427" i="22"/>
  <c r="AJ2283" i="22"/>
  <c r="AJ2139" i="22"/>
  <c r="AJ1978" i="22"/>
  <c r="AJ1783" i="22"/>
  <c r="AJ2010" i="22"/>
  <c r="AJ1818" i="22"/>
  <c r="AJ1618" i="22"/>
  <c r="AJ1465" i="22"/>
  <c r="AJ1061" i="22"/>
  <c r="AJ1677" i="22"/>
  <c r="AJ1529" i="22"/>
  <c r="AJ1363" i="22"/>
  <c r="AJ1179" i="22"/>
  <c r="AJ1628" i="22"/>
  <c r="AJ1476" i="22"/>
  <c r="AJ1085" i="22"/>
  <c r="AJ1579" i="22"/>
  <c r="AJ1419" i="22"/>
  <c r="AJ1240" i="22"/>
  <c r="AJ1614" i="22"/>
  <c r="AJ1460" i="22"/>
  <c r="AJ1287" i="22"/>
  <c r="AJ1901" i="22"/>
  <c r="AJ1613" i="22"/>
  <c r="AJ1459" i="22"/>
  <c r="AJ1286" i="22"/>
  <c r="AJ1049" i="22"/>
  <c r="AJ1912" i="22"/>
  <c r="AJ1768" i="22"/>
  <c r="AJ1624" i="22"/>
  <c r="AJ1471" i="22"/>
  <c r="AJ1300" i="22"/>
  <c r="AJ1671" i="22"/>
  <c r="AJ1357" i="22"/>
  <c r="AJ1169" i="22"/>
  <c r="AJ821" i="22"/>
  <c r="AJ1970" i="22"/>
  <c r="AJ1826" i="22"/>
  <c r="AJ1682" i="22"/>
  <c r="AJ1534" i="22"/>
  <c r="AJ1370" i="22"/>
  <c r="AJ1186" i="22"/>
  <c r="AJ856" i="22"/>
  <c r="AJ1070" i="22"/>
  <c r="AJ923" i="22"/>
  <c r="AJ1020" i="22"/>
  <c r="AJ1439" i="22"/>
  <c r="AJ1151" i="22"/>
  <c r="AJ1007" i="22"/>
  <c r="AJ849" i="22"/>
  <c r="AJ572" i="22"/>
  <c r="AJ2383" i="22"/>
  <c r="AJ2239" i="22"/>
  <c r="AJ2095" i="22"/>
  <c r="AJ1919" i="22"/>
  <c r="AJ1705" i="22"/>
  <c r="AJ1036" i="22"/>
  <c r="AJ2430" i="22"/>
  <c r="AJ2286" i="22"/>
  <c r="AJ2142" i="22"/>
  <c r="AJ1981" i="22"/>
  <c r="AJ1787" i="22"/>
  <c r="AJ2981" i="22"/>
  <c r="AJ2837" i="22"/>
  <c r="AJ2693" i="22"/>
  <c r="AJ2549" i="22"/>
  <c r="AJ2405" i="22"/>
  <c r="AJ2261" i="22"/>
  <c r="AJ2117" i="22"/>
  <c r="AJ1950" i="22"/>
  <c r="AJ1746" i="22"/>
  <c r="AJ1200" i="22"/>
  <c r="AJ3124" i="22"/>
  <c r="AJ2980" i="22"/>
  <c r="AJ2836" i="22"/>
  <c r="AJ2692" i="22"/>
  <c r="AJ2548" i="22"/>
  <c r="AJ2404" i="22"/>
  <c r="AJ2260" i="22"/>
  <c r="AJ2116" i="22"/>
  <c r="AJ1947" i="22"/>
  <c r="AJ1741" i="22"/>
  <c r="AJ1198" i="22"/>
  <c r="AJ2559" i="22"/>
  <c r="AJ2415" i="22"/>
  <c r="AJ2271" i="22"/>
  <c r="AJ2127" i="22"/>
  <c r="AJ1963" i="22"/>
  <c r="AJ1762" i="22"/>
  <c r="AJ1249" i="22"/>
  <c r="AJ1992" i="22"/>
  <c r="AJ1800" i="22"/>
  <c r="AJ1368" i="22"/>
  <c r="AJ1606" i="22"/>
  <c r="AJ1452" i="22"/>
  <c r="AJ1276" i="22"/>
  <c r="AJ1035" i="22"/>
  <c r="AJ1516" i="22"/>
  <c r="AJ1349" i="22"/>
  <c r="AJ1162" i="22"/>
  <c r="AJ794" i="22"/>
  <c r="AJ1616" i="22"/>
  <c r="AJ1462" i="22"/>
  <c r="AJ1289" i="22"/>
  <c r="AJ1059" i="22"/>
  <c r="AJ1566" i="22"/>
  <c r="AJ1405" i="22"/>
  <c r="AJ1225" i="22"/>
  <c r="AJ939" i="22"/>
  <c r="AJ1602" i="22"/>
  <c r="AJ1446" i="22"/>
  <c r="AJ1272" i="22"/>
  <c r="AJ1024" i="22"/>
  <c r="AJ2033" i="22"/>
  <c r="AJ1889" i="22"/>
  <c r="AJ1745" i="22"/>
  <c r="AJ1601" i="22"/>
  <c r="AJ1445" i="22"/>
  <c r="AJ1023" i="22"/>
  <c r="AJ2044" i="22"/>
  <c r="AJ1900" i="22"/>
  <c r="AJ1756" i="22"/>
  <c r="AJ1612" i="22"/>
  <c r="AJ1458" i="22"/>
  <c r="AJ1285" i="22"/>
  <c r="AJ1048" i="22"/>
  <c r="AJ1659" i="22"/>
  <c r="AJ1509" i="22"/>
  <c r="AJ1342" i="22"/>
  <c r="AJ1153" i="22"/>
  <c r="AJ771" i="22"/>
  <c r="AJ1958" i="22"/>
  <c r="AJ1814" i="22"/>
  <c r="AJ1670" i="22"/>
  <c r="AJ1521" i="22"/>
  <c r="AJ1356" i="22"/>
  <c r="AJ1168" i="22"/>
  <c r="AJ810" i="22"/>
  <c r="AJ1058" i="22"/>
  <c r="AJ910" i="22"/>
  <c r="AJ701" i="22"/>
  <c r="AJ243" i="22"/>
  <c r="AJ1152" i="22"/>
  <c r="AJ1008" i="22"/>
  <c r="AJ850" i="22"/>
  <c r="AJ1571" i="22"/>
  <c r="AJ1427" i="22"/>
  <c r="AJ1283" i="22"/>
  <c r="AJ1139" i="22"/>
  <c r="AJ1797" i="22"/>
  <c r="AJ1653" i="22"/>
  <c r="AJ1503" i="22"/>
  <c r="AJ1335" i="22"/>
  <c r="AJ1141" i="22"/>
  <c r="AJ1699" i="22"/>
  <c r="AJ1590" i="22"/>
  <c r="AJ1432" i="22"/>
  <c r="AJ1254" i="22"/>
  <c r="AJ2021" i="22"/>
  <c r="AJ1877" i="22"/>
  <c r="AJ1733" i="22"/>
  <c r="AJ1589" i="22"/>
  <c r="AJ1431" i="22"/>
  <c r="AJ1253" i="22"/>
  <c r="AJ990" i="22"/>
  <c r="AJ1021" i="22"/>
  <c r="AJ1791" i="22"/>
  <c r="AJ1647" i="22"/>
  <c r="AJ1496" i="22"/>
  <c r="AJ1327" i="22"/>
  <c r="AJ1129" i="22"/>
  <c r="AJ675" i="22"/>
  <c r="AJ1946" i="22"/>
  <c r="AJ1802" i="22"/>
  <c r="AJ1340" i="22"/>
  <c r="AJ758" i="22"/>
  <c r="AJ896" i="22"/>
  <c r="AJ670" i="22"/>
  <c r="AJ1140" i="22"/>
  <c r="AJ996" i="22"/>
  <c r="AJ836" i="22"/>
  <c r="AJ1559" i="22"/>
  <c r="AJ1415" i="22"/>
  <c r="AJ1271" i="22"/>
  <c r="AJ1127" i="22"/>
  <c r="AJ983" i="22"/>
  <c r="AJ819" i="22"/>
  <c r="AJ1449" i="22"/>
  <c r="AJ1305" i="22"/>
  <c r="AJ1161" i="22"/>
  <c r="AJ603" i="22"/>
  <c r="AJ123" i="22"/>
  <c r="AJ1779" i="22"/>
  <c r="AJ1635" i="22"/>
  <c r="AJ1483" i="22"/>
  <c r="AJ1313" i="22"/>
  <c r="AJ1105" i="22"/>
  <c r="AJ1934" i="22"/>
  <c r="AJ1122" i="22"/>
  <c r="AJ984" i="22"/>
  <c r="AJ1547" i="22"/>
  <c r="AJ1403" i="22"/>
  <c r="AJ1259" i="22"/>
  <c r="AJ1437" i="22"/>
  <c r="AJ1293" i="22"/>
  <c r="AJ846" i="22"/>
  <c r="AJ567" i="22"/>
  <c r="AJ164" i="22"/>
  <c r="AJ653" i="22"/>
  <c r="AJ1580" i="22"/>
  <c r="AJ1420" i="22"/>
  <c r="AJ1241" i="22"/>
  <c r="AJ973" i="22"/>
  <c r="AJ1675" i="22"/>
  <c r="AJ1527" i="22"/>
  <c r="AJ1361" i="22"/>
  <c r="AJ1177" i="22"/>
  <c r="AJ1997" i="22"/>
  <c r="AJ1853" i="22"/>
  <c r="AJ1709" i="22"/>
  <c r="AJ1564" i="22"/>
  <c r="AJ935" i="22"/>
  <c r="AJ2008" i="22"/>
  <c r="AJ1864" i="22"/>
  <c r="AJ1720" i="22"/>
  <c r="AJ1576" i="22"/>
  <c r="AJ1416" i="22"/>
  <c r="AJ1237" i="22"/>
  <c r="AJ963" i="22"/>
  <c r="AJ1922" i="22"/>
  <c r="AJ1778" i="22"/>
  <c r="AJ1634" i="22"/>
  <c r="AJ1482" i="22"/>
  <c r="AJ1312" i="22"/>
  <c r="AJ1098" i="22"/>
  <c r="AJ99" i="22"/>
  <c r="AJ1116" i="22"/>
  <c r="AJ972" i="22"/>
  <c r="AJ1535" i="22"/>
  <c r="AJ1391" i="22"/>
  <c r="AJ1247" i="22"/>
  <c r="AJ423" i="22"/>
  <c r="AJ1114" i="22"/>
  <c r="AJ970" i="22"/>
  <c r="AJ801" i="22"/>
  <c r="AJ1425" i="22"/>
  <c r="AJ531" i="22"/>
  <c r="AJ1292" i="22"/>
  <c r="AJ1148" i="22"/>
  <c r="AJ1004" i="22"/>
  <c r="AJ845" i="22"/>
  <c r="AJ460" i="22"/>
  <c r="AJ614" i="22"/>
  <c r="AJ470" i="22"/>
  <c r="AJ182" i="22"/>
  <c r="AJ841" i="22"/>
  <c r="AJ756" i="22"/>
  <c r="AJ612" i="22"/>
  <c r="AJ468" i="22"/>
  <c r="AJ324" i="22"/>
  <c r="AJ180" i="22"/>
  <c r="AJ36" i="22"/>
  <c r="AJ2335" i="22"/>
  <c r="AJ2191" i="22"/>
  <c r="AJ2047" i="22"/>
  <c r="AJ1856" i="22"/>
  <c r="AJ1557" i="22"/>
  <c r="AJ2526" i="22"/>
  <c r="AJ2382" i="22"/>
  <c r="AJ2238" i="22"/>
  <c r="AJ2094" i="22"/>
  <c r="AJ1918" i="22"/>
  <c r="AJ1704" i="22"/>
  <c r="AJ1012" i="22"/>
  <c r="AJ2933" i="22"/>
  <c r="AJ2789" i="22"/>
  <c r="AJ2645" i="22"/>
  <c r="AJ2501" i="22"/>
  <c r="AJ2357" i="22"/>
  <c r="AJ2213" i="22"/>
  <c r="AJ2069" i="22"/>
  <c r="AJ1884" i="22"/>
  <c r="AJ1644" i="22"/>
  <c r="AJ3076" i="22"/>
  <c r="AJ2932" i="22"/>
  <c r="AJ2788" i="22"/>
  <c r="AJ2644" i="22"/>
  <c r="AJ2500" i="22"/>
  <c r="AJ2356" i="22"/>
  <c r="AJ2212" i="22"/>
  <c r="AJ2068" i="22"/>
  <c r="AJ1883" i="22"/>
  <c r="AJ1643" i="22"/>
  <c r="AJ2511" i="22"/>
  <c r="AJ2367" i="22"/>
  <c r="AJ2223" i="22"/>
  <c r="AJ2079" i="22"/>
  <c r="AJ1929" i="22"/>
  <c r="AJ1717" i="22"/>
  <c r="AJ1096" i="22"/>
  <c r="AJ1556" i="22"/>
  <c r="AJ1394" i="22"/>
  <c r="AJ1213" i="22"/>
  <c r="AJ914" i="22"/>
  <c r="AJ1761" i="22"/>
  <c r="AJ1617" i="22"/>
  <c r="AJ1464" i="22"/>
  <c r="AJ1290" i="22"/>
  <c r="AJ1060" i="22"/>
  <c r="AJ293" i="22"/>
  <c r="AJ1567" i="22"/>
  <c r="AJ1406" i="22"/>
  <c r="AJ1226" i="22"/>
  <c r="AJ940" i="22"/>
  <c r="AJ1663" i="22"/>
  <c r="AJ1514" i="22"/>
  <c r="AJ1347" i="22"/>
  <c r="AJ1157" i="22"/>
  <c r="AJ789" i="22"/>
  <c r="AJ1552" i="22"/>
  <c r="AJ1388" i="22"/>
  <c r="AJ1206" i="22"/>
  <c r="AJ900" i="22"/>
  <c r="AJ1985" i="22"/>
  <c r="AJ1841" i="22"/>
  <c r="AJ1697" i="22"/>
  <c r="AJ1551" i="22"/>
  <c r="AJ1387" i="22"/>
  <c r="AJ1205" i="22"/>
  <c r="AJ899" i="22"/>
  <c r="AJ1996" i="22"/>
  <c r="AJ1852" i="22"/>
  <c r="AJ1708" i="22"/>
  <c r="AJ1563" i="22"/>
  <c r="AJ1219" i="22"/>
  <c r="AJ1755" i="22"/>
  <c r="AJ1611" i="22"/>
  <c r="AJ1457" i="22"/>
  <c r="AJ1284" i="22"/>
  <c r="AJ1047" i="22"/>
  <c r="AJ1910" i="22"/>
  <c r="AJ1766" i="22"/>
  <c r="AJ1622" i="22"/>
  <c r="AJ1469" i="22"/>
  <c r="AJ1298" i="22"/>
  <c r="AJ1072" i="22"/>
  <c r="AJ1010" i="22"/>
  <c r="AJ581" i="22"/>
  <c r="AJ1104" i="22"/>
  <c r="AJ960" i="22"/>
  <c r="AJ788" i="22"/>
  <c r="AJ1523" i="22"/>
  <c r="AJ1379" i="22"/>
  <c r="AJ1235" i="22"/>
  <c r="AJ1091" i="22"/>
  <c r="AJ946" i="22"/>
  <c r="AJ375" i="22"/>
  <c r="AJ2323" i="22"/>
  <c r="AJ2179" i="22"/>
  <c r="AJ1505" i="22"/>
  <c r="AJ2514" i="22"/>
  <c r="AJ2370" i="22"/>
  <c r="AJ2226" i="22"/>
  <c r="AJ2082" i="22"/>
  <c r="AJ1903" i="22"/>
  <c r="AJ1679" i="22"/>
  <c r="AJ2921" i="22"/>
  <c r="AJ2777" i="22"/>
  <c r="AJ2633" i="22"/>
  <c r="AJ2489" i="22"/>
  <c r="AJ2345" i="22"/>
  <c r="AJ2201" i="22"/>
  <c r="AJ2057" i="22"/>
  <c r="AJ1869" i="22"/>
  <c r="AJ1596" i="22"/>
  <c r="AJ3208" i="22"/>
  <c r="AJ3064" i="22"/>
  <c r="AJ2920" i="22"/>
  <c r="AJ2776" i="22"/>
  <c r="AJ2632" i="22"/>
  <c r="AJ2488" i="22"/>
  <c r="AJ2344" i="22"/>
  <c r="AJ2200" i="22"/>
  <c r="AJ2056" i="22"/>
  <c r="AJ1868" i="22"/>
  <c r="AJ1595" i="22"/>
  <c r="AJ2643" i="22"/>
  <c r="AJ2499" i="22"/>
  <c r="AJ2355" i="22"/>
  <c r="AJ2211" i="22"/>
  <c r="AJ2067" i="22"/>
  <c r="AJ1882" i="22"/>
  <c r="AJ1914" i="22"/>
  <c r="AJ1698" i="22"/>
  <c r="AJ978" i="22"/>
  <c r="AJ1543" i="22"/>
  <c r="AJ1380" i="22"/>
  <c r="AJ1749" i="22"/>
  <c r="AJ1605" i="22"/>
  <c r="AJ1450" i="22"/>
  <c r="AJ1275" i="22"/>
  <c r="AJ1033" i="22"/>
  <c r="AJ1554" i="22"/>
  <c r="AJ1392" i="22"/>
  <c r="AJ1210" i="22"/>
  <c r="AJ911" i="22"/>
  <c r="AJ1651" i="22"/>
  <c r="AJ1501" i="22"/>
  <c r="AJ1333" i="22"/>
  <c r="AJ1133" i="22"/>
  <c r="AJ1539" i="22"/>
  <c r="AJ1374" i="22"/>
  <c r="AJ1191" i="22"/>
  <c r="AJ869" i="22"/>
  <c r="AJ1973" i="22"/>
  <c r="AJ1685" i="22"/>
  <c r="AJ1538" i="22"/>
  <c r="AJ1373" i="22"/>
  <c r="AJ1190" i="22"/>
  <c r="AJ868" i="22"/>
  <c r="AJ1984" i="22"/>
  <c r="AJ1840" i="22"/>
  <c r="AJ1696" i="22"/>
  <c r="AJ1550" i="22"/>
  <c r="AJ1386" i="22"/>
  <c r="AJ1204" i="22"/>
  <c r="AJ898" i="22"/>
  <c r="AJ1743" i="22"/>
  <c r="AJ1599" i="22"/>
  <c r="AJ1443" i="22"/>
  <c r="AJ1266" i="22"/>
  <c r="AJ2042" i="22"/>
  <c r="AJ1898" i="22"/>
  <c r="AJ1754" i="22"/>
  <c r="AJ1610" i="22"/>
  <c r="AJ1456" i="22"/>
  <c r="AJ1045" i="22"/>
  <c r="AJ998" i="22"/>
  <c r="AJ838" i="22"/>
  <c r="AJ545" i="22"/>
  <c r="AJ749" i="22"/>
  <c r="AJ1092" i="22"/>
  <c r="AJ947" i="22"/>
  <c r="AJ770" i="22"/>
  <c r="AJ1511" i="22"/>
  <c r="AJ1367" i="22"/>
  <c r="AJ1223" i="22"/>
  <c r="AJ1079" i="22"/>
  <c r="AJ1365" i="22"/>
  <c r="AJ1221" i="22"/>
  <c r="AJ1077" i="22"/>
  <c r="AJ931" i="22"/>
  <c r="AJ1232" i="22"/>
  <c r="AJ1088" i="22"/>
  <c r="AJ943" i="22"/>
  <c r="AJ761" i="22"/>
  <c r="AJ1111" i="22"/>
  <c r="AJ967" i="22"/>
  <c r="AJ797" i="22"/>
  <c r="AJ452" i="22"/>
  <c r="AJ796" i="22"/>
  <c r="AJ688" i="22"/>
  <c r="AJ544" i="22"/>
  <c r="AJ400" i="22"/>
  <c r="AJ112" i="22"/>
  <c r="AJ698" i="22"/>
  <c r="AJ554" i="22"/>
  <c r="AJ410" i="22"/>
  <c r="AJ266" i="22"/>
  <c r="AJ122" i="22"/>
  <c r="AJ925" i="22"/>
  <c r="AJ781" i="22"/>
  <c r="AJ637" i="22"/>
  <c r="AJ493" i="22"/>
  <c r="AJ349" i="22"/>
  <c r="AJ205" i="22"/>
  <c r="AJ61" i="22"/>
  <c r="AJ696" i="22"/>
  <c r="AJ552" i="22"/>
  <c r="AJ408" i="22"/>
  <c r="AJ264" i="22"/>
  <c r="AJ120" i="22"/>
  <c r="AJ803" i="22"/>
  <c r="AJ515" i="22"/>
  <c r="AJ227" i="22"/>
  <c r="AJ83" i="22"/>
  <c r="AJ382" i="22"/>
  <c r="AJ238" i="22"/>
  <c r="AJ94" i="22"/>
  <c r="AJ729" i="22"/>
  <c r="AJ585" i="22"/>
  <c r="AJ441" i="22"/>
  <c r="AJ297" i="22"/>
  <c r="AJ153" i="22"/>
  <c r="AJ835" i="22"/>
  <c r="AJ691" i="22"/>
  <c r="AJ547" i="22"/>
  <c r="AJ403" i="22"/>
  <c r="AJ259" i="22"/>
  <c r="AJ115" i="22"/>
  <c r="AJ570" i="22"/>
  <c r="AJ426" i="22"/>
  <c r="AJ282" i="22"/>
  <c r="AJ138" i="22"/>
  <c r="AJ1957" i="22"/>
  <c r="AJ3045" i="22"/>
  <c r="AJ3488" i="22"/>
  <c r="AJ2159" i="22"/>
  <c r="AJ3099" i="22"/>
  <c r="AJ2829" i="22"/>
  <c r="AJ3402" i="22"/>
  <c r="AJ2195" i="22"/>
  <c r="AJ3113" i="22"/>
  <c r="AJ2364" i="22"/>
  <c r="AJ3538" i="22"/>
  <c r="AJ3456" i="22"/>
  <c r="AJ3318" i="22"/>
  <c r="AJ3015" i="22"/>
  <c r="AJ2673" i="22"/>
  <c r="AJ3657" i="22"/>
  <c r="AJ3576" i="22"/>
  <c r="AJ3514" i="22"/>
  <c r="AJ3349" i="22"/>
  <c r="AJ3073" i="22"/>
  <c r="AJ2914" i="22"/>
  <c r="AJ3274" i="22"/>
  <c r="AJ3123" i="22"/>
  <c r="AJ3643" i="22"/>
  <c r="AJ1018" i="22"/>
  <c r="AJ862" i="22"/>
  <c r="AJ605" i="22"/>
  <c r="AJ1329" i="22"/>
  <c r="AJ1185" i="22"/>
  <c r="AJ1041" i="22"/>
  <c r="AJ890" i="22"/>
  <c r="AJ1196" i="22"/>
  <c r="AJ1052" i="22"/>
  <c r="AJ903" i="22"/>
  <c r="AJ1075" i="22"/>
  <c r="AJ929" i="22"/>
  <c r="AJ308" i="22"/>
  <c r="AJ737" i="22"/>
  <c r="AJ652" i="22"/>
  <c r="AJ508" i="22"/>
  <c r="AJ364" i="22"/>
  <c r="AJ220" i="22"/>
  <c r="AJ76" i="22"/>
  <c r="AJ662" i="22"/>
  <c r="AJ518" i="22"/>
  <c r="AJ374" i="22"/>
  <c r="AJ230" i="22"/>
  <c r="AJ86" i="22"/>
  <c r="AJ889" i="22"/>
  <c r="AJ745" i="22"/>
  <c r="AJ601" i="22"/>
  <c r="AJ457" i="22"/>
  <c r="AJ313" i="22"/>
  <c r="AJ169" i="22"/>
  <c r="AJ660" i="22"/>
  <c r="AJ516" i="22"/>
  <c r="AJ372" i="22"/>
  <c r="AJ228" i="22"/>
  <c r="AJ84" i="22"/>
  <c r="AJ767" i="22"/>
  <c r="AJ623" i="22"/>
  <c r="AJ479" i="22"/>
  <c r="AJ335" i="22"/>
  <c r="AJ191" i="22"/>
  <c r="AJ47" i="22"/>
  <c r="AJ346" i="22"/>
  <c r="AJ202" i="22"/>
  <c r="AJ58" i="22"/>
  <c r="AJ693" i="22"/>
  <c r="AJ549" i="22"/>
  <c r="AJ405" i="22"/>
  <c r="AJ261" i="22"/>
  <c r="AJ117" i="22"/>
  <c r="AJ32" i="22"/>
  <c r="AJ799" i="22"/>
  <c r="AJ655" i="22"/>
  <c r="AJ511" i="22"/>
  <c r="AJ367" i="22"/>
  <c r="AJ223" i="22"/>
  <c r="AJ79" i="22"/>
  <c r="AJ534" i="22"/>
  <c r="AJ390" i="22"/>
  <c r="AJ246" i="22"/>
  <c r="AJ102" i="22"/>
  <c r="AJ2437" i="22"/>
  <c r="AJ3202" i="22"/>
  <c r="AJ3536" i="22"/>
  <c r="AJ2558" i="22"/>
  <c r="AJ3253" i="22"/>
  <c r="AJ3552" i="22"/>
  <c r="AJ1758" i="22"/>
  <c r="AJ3001" i="22"/>
  <c r="AJ2582" i="22"/>
  <c r="AJ3265" i="22"/>
  <c r="AJ2087" i="22"/>
  <c r="AJ3407" i="22"/>
  <c r="AJ3178" i="22"/>
  <c r="AJ2684" i="22"/>
  <c r="AJ1296" i="22"/>
  <c r="AJ3356" i="22"/>
  <c r="AJ3380" i="22"/>
  <c r="AJ3642" i="22"/>
  <c r="AJ995" i="22"/>
  <c r="AJ1150" i="22"/>
  <c r="AJ1006" i="22"/>
  <c r="AJ848" i="22"/>
  <c r="AJ1317" i="22"/>
  <c r="AJ1173" i="22"/>
  <c r="AJ1029" i="22"/>
  <c r="AJ875" i="22"/>
  <c r="AJ125" i="22"/>
  <c r="AJ1184" i="22"/>
  <c r="AJ1040" i="22"/>
  <c r="AJ171" i="22"/>
  <c r="AJ1063" i="22"/>
  <c r="AJ916" i="22"/>
  <c r="AJ713" i="22"/>
  <c r="AJ711" i="22"/>
  <c r="AJ257" i="22"/>
  <c r="AJ640" i="22"/>
  <c r="AJ496" i="22"/>
  <c r="AJ352" i="22"/>
  <c r="AJ208" i="22"/>
  <c r="AJ64" i="22"/>
  <c r="AJ650" i="22"/>
  <c r="AJ506" i="22"/>
  <c r="AJ362" i="22"/>
  <c r="AJ218" i="22"/>
  <c r="AJ74" i="22"/>
  <c r="AJ877" i="22"/>
  <c r="AJ733" i="22"/>
  <c r="AJ589" i="22"/>
  <c r="AJ445" i="22"/>
  <c r="AJ301" i="22"/>
  <c r="AJ157" i="22"/>
  <c r="AJ648" i="22"/>
  <c r="AJ504" i="22"/>
  <c r="AJ360" i="22"/>
  <c r="AJ216" i="22"/>
  <c r="AJ72" i="22"/>
  <c r="AJ755" i="22"/>
  <c r="AJ611" i="22"/>
  <c r="AJ467" i="22"/>
  <c r="AJ323" i="22"/>
  <c r="AJ179" i="22"/>
  <c r="AJ35" i="22"/>
  <c r="AJ334" i="22"/>
  <c r="AJ190" i="22"/>
  <c r="AJ46" i="22"/>
  <c r="AJ681" i="22"/>
  <c r="AJ537" i="22"/>
  <c r="AJ393" i="22"/>
  <c r="AJ249" i="22"/>
  <c r="AJ105" i="22"/>
  <c r="AJ787" i="22"/>
  <c r="AJ643" i="22"/>
  <c r="AJ499" i="22"/>
  <c r="AJ355" i="22"/>
  <c r="AJ211" i="22"/>
  <c r="AJ67" i="22"/>
  <c r="AJ522" i="22"/>
  <c r="AJ378" i="22"/>
  <c r="AJ234" i="22"/>
  <c r="AJ90" i="22"/>
  <c r="AJ2556" i="22"/>
  <c r="AJ3251" i="22"/>
  <c r="AJ2642" i="22"/>
  <c r="AJ3301" i="22"/>
  <c r="AJ3570" i="22"/>
  <c r="AJ2023" i="22"/>
  <c r="AJ3058" i="22"/>
  <c r="AJ2659" i="22"/>
  <c r="AJ3313" i="22"/>
  <c r="AJ2606" i="22"/>
  <c r="AJ3650" i="22"/>
  <c r="AJ3595" i="22"/>
  <c r="AJ3462" i="22"/>
  <c r="AJ3322" i="22"/>
  <c r="AJ2856" i="22"/>
  <c r="AJ2375" i="22"/>
  <c r="AJ3636" i="22"/>
  <c r="AJ3480" i="22"/>
  <c r="AJ3433" i="22"/>
  <c r="AJ3638" i="22"/>
  <c r="AJ3454" i="22"/>
  <c r="AJ628" i="22"/>
  <c r="AJ484" i="22"/>
  <c r="AJ340" i="22"/>
  <c r="AJ196" i="22"/>
  <c r="AJ52" i="22"/>
  <c r="AJ638" i="22"/>
  <c r="AJ350" i="22"/>
  <c r="AJ206" i="22"/>
  <c r="AJ62" i="22"/>
  <c r="AJ865" i="22"/>
  <c r="AJ721" i="22"/>
  <c r="AJ577" i="22"/>
  <c r="AJ433" i="22"/>
  <c r="AJ289" i="22"/>
  <c r="AJ145" i="22"/>
  <c r="AJ669" i="22"/>
  <c r="AJ525" i="22"/>
  <c r="AJ775" i="22"/>
  <c r="AJ631" i="22"/>
  <c r="AJ487" i="22"/>
  <c r="AJ343" i="22"/>
  <c r="AJ199" i="22"/>
  <c r="AJ55" i="22"/>
  <c r="AJ2640" i="22"/>
  <c r="AJ3299" i="22"/>
  <c r="AJ3566" i="22"/>
  <c r="AJ2701" i="22"/>
  <c r="AJ3337" i="22"/>
  <c r="AJ3342" i="22"/>
  <c r="AJ2185" i="22"/>
  <c r="AJ3110" i="22"/>
  <c r="AJ3506" i="22"/>
  <c r="AJ2715" i="22"/>
  <c r="AJ2787" i="22"/>
  <c r="AJ2112" i="22"/>
  <c r="AJ3623" i="22"/>
  <c r="AJ3573" i="22"/>
  <c r="AJ3511" i="22"/>
  <c r="AJ3409" i="22"/>
  <c r="AJ3030" i="22"/>
  <c r="AJ3659" i="22"/>
  <c r="AJ3586" i="22"/>
  <c r="AJ3529" i="22"/>
  <c r="AJ3494" i="22"/>
  <c r="AJ616" i="22"/>
  <c r="AJ472" i="22"/>
  <c r="AJ328" i="22"/>
  <c r="AJ184" i="22"/>
  <c r="AJ40" i="22"/>
  <c r="AJ626" i="22"/>
  <c r="AJ482" i="22"/>
  <c r="AJ338" i="22"/>
  <c r="AJ194" i="22"/>
  <c r="AJ50" i="22"/>
  <c r="AJ853" i="22"/>
  <c r="AJ709" i="22"/>
  <c r="AJ565" i="22"/>
  <c r="AJ421" i="22"/>
  <c r="AJ277" i="22"/>
  <c r="AJ133" i="22"/>
  <c r="AJ768" i="22"/>
  <c r="AJ624" i="22"/>
  <c r="AJ480" i="22"/>
  <c r="AJ336" i="22"/>
  <c r="AJ192" i="22"/>
  <c r="AJ48" i="22"/>
  <c r="AJ310" i="22"/>
  <c r="AJ166" i="22"/>
  <c r="AJ657" i="22"/>
  <c r="AJ513" i="22"/>
  <c r="AJ369" i="22"/>
  <c r="AJ225" i="22"/>
  <c r="AJ81" i="22"/>
  <c r="AJ907" i="22"/>
  <c r="AJ763" i="22"/>
  <c r="AJ619" i="22"/>
  <c r="AJ475" i="22"/>
  <c r="AJ331" i="22"/>
  <c r="AJ187" i="22"/>
  <c r="AJ43" i="22"/>
  <c r="AJ354" i="22"/>
  <c r="AJ210" i="22"/>
  <c r="AJ66" i="22"/>
  <c r="AJ2699" i="22"/>
  <c r="AJ3335" i="22"/>
  <c r="AJ2759" i="22"/>
  <c r="AJ3368" i="22"/>
  <c r="AJ2770" i="22"/>
  <c r="AJ3370" i="22"/>
  <c r="AJ2329" i="22"/>
  <c r="AJ3163" i="22"/>
  <c r="AJ2773" i="22"/>
  <c r="AJ3373" i="22"/>
  <c r="AJ2961" i="22"/>
  <c r="AJ2622" i="22"/>
  <c r="AJ3542" i="22"/>
  <c r="AJ3188" i="22"/>
  <c r="AJ1467" i="22"/>
  <c r="AJ3562" i="22"/>
  <c r="AJ3560" i="22"/>
  <c r="AJ645" i="22"/>
  <c r="AJ501" i="22"/>
  <c r="AJ357" i="22"/>
  <c r="AJ213" i="22"/>
  <c r="AJ69" i="22"/>
  <c r="AJ895" i="22"/>
  <c r="AJ751" i="22"/>
  <c r="AJ607" i="22"/>
  <c r="AJ463" i="22"/>
  <c r="AJ319" i="22"/>
  <c r="AJ175" i="22"/>
  <c r="AJ2757" i="22"/>
  <c r="AJ3366" i="22"/>
  <c r="AJ2817" i="22"/>
  <c r="AJ3395" i="22"/>
  <c r="AJ3618" i="22"/>
  <c r="AJ3397" i="22"/>
  <c r="AJ2473" i="22"/>
  <c r="AJ3215" i="22"/>
  <c r="AJ3539" i="22"/>
  <c r="AJ2831" i="22"/>
  <c r="AJ3404" i="22"/>
  <c r="AJ3126" i="22"/>
  <c r="AJ2798" i="22"/>
  <c r="AJ2221" i="22"/>
  <c r="AJ3323" i="22"/>
  <c r="AJ2400" i="22"/>
  <c r="AJ1893" i="22"/>
  <c r="AJ2076" i="22"/>
  <c r="AJ2785" i="22"/>
  <c r="AJ1102" i="22"/>
  <c r="AJ958" i="22"/>
  <c r="AJ785" i="22"/>
  <c r="AJ416" i="22"/>
  <c r="AJ1413" i="22"/>
  <c r="AJ1269" i="22"/>
  <c r="AJ1125" i="22"/>
  <c r="AJ981" i="22"/>
  <c r="AJ1280" i="22"/>
  <c r="AJ1136" i="22"/>
  <c r="AJ992" i="22"/>
  <c r="AJ831" i="22"/>
  <c r="AJ526" i="22"/>
  <c r="AJ1159" i="22"/>
  <c r="AJ1015" i="22"/>
  <c r="AJ596" i="22"/>
  <c r="AJ68" i="22"/>
  <c r="AJ592" i="22"/>
  <c r="AJ448" i="22"/>
  <c r="AJ304" i="22"/>
  <c r="AJ160" i="22"/>
  <c r="AJ602" i="22"/>
  <c r="AJ458" i="22"/>
  <c r="AJ314" i="22"/>
  <c r="AJ170" i="22"/>
  <c r="AJ829" i="22"/>
  <c r="AJ685" i="22"/>
  <c r="AJ541" i="22"/>
  <c r="AJ397" i="22"/>
  <c r="AJ253" i="22"/>
  <c r="AJ109" i="22"/>
  <c r="AJ744" i="22"/>
  <c r="AJ600" i="22"/>
  <c r="AJ456" i="22"/>
  <c r="AJ312" i="22"/>
  <c r="AJ168" i="22"/>
  <c r="AJ707" i="22"/>
  <c r="AJ563" i="22"/>
  <c r="AJ419" i="22"/>
  <c r="AJ275" i="22"/>
  <c r="AJ131" i="22"/>
  <c r="AJ430" i="22"/>
  <c r="AJ286" i="22"/>
  <c r="AJ142" i="22"/>
  <c r="AJ777" i="22"/>
  <c r="AJ633" i="22"/>
  <c r="AJ489" i="22"/>
  <c r="AJ345" i="22"/>
  <c r="AJ201" i="22"/>
  <c r="AJ57" i="22"/>
  <c r="AJ883" i="22"/>
  <c r="AJ739" i="22"/>
  <c r="AJ595" i="22"/>
  <c r="AJ451" i="22"/>
  <c r="AJ307" i="22"/>
  <c r="AJ163" i="22"/>
  <c r="AJ474" i="22"/>
  <c r="AJ330" i="22"/>
  <c r="AJ186" i="22"/>
  <c r="AJ42" i="22"/>
  <c r="AJ2815" i="22"/>
  <c r="AJ3394" i="22"/>
  <c r="AJ3614" i="22"/>
  <c r="AJ2875" i="22"/>
  <c r="AJ3421" i="22"/>
  <c r="AJ3648" i="22"/>
  <c r="AJ2886" i="22"/>
  <c r="AJ3426" i="22"/>
  <c r="AJ2580" i="22"/>
  <c r="AJ3263" i="22"/>
  <c r="AJ3554" i="22"/>
  <c r="AJ2889" i="22"/>
  <c r="AJ1230" i="22"/>
  <c r="AJ3277" i="22"/>
  <c r="AJ2972" i="22"/>
  <c r="AJ2670" i="22"/>
  <c r="AJ3602" i="22"/>
  <c r="AJ3546" i="22"/>
  <c r="AJ3414" i="22"/>
  <c r="AJ3226" i="22"/>
  <c r="AJ2727" i="22"/>
  <c r="AJ1831" i="22"/>
  <c r="AJ3610" i="22"/>
  <c r="AJ2531" i="22"/>
  <c r="AJ3590" i="22"/>
  <c r="AJ933" i="22"/>
  <c r="AJ747" i="22"/>
  <c r="AJ1090" i="22"/>
  <c r="AJ945" i="22"/>
  <c r="AJ1401" i="22"/>
  <c r="AJ1257" i="22"/>
  <c r="AJ1113" i="22"/>
  <c r="AJ969" i="22"/>
  <c r="AJ800" i="22"/>
  <c r="AJ459" i="22"/>
  <c r="AJ1268" i="22"/>
  <c r="AJ1124" i="22"/>
  <c r="AJ980" i="22"/>
  <c r="AJ814" i="22"/>
  <c r="AJ490" i="22"/>
  <c r="AJ1147" i="22"/>
  <c r="AJ1003" i="22"/>
  <c r="AJ844" i="22"/>
  <c r="AJ560" i="22"/>
  <c r="AJ843" i="22"/>
  <c r="AJ557" i="22"/>
  <c r="AJ724" i="22"/>
  <c r="AJ580" i="22"/>
  <c r="AJ436" i="22"/>
  <c r="AJ292" i="22"/>
  <c r="AJ148" i="22"/>
  <c r="AJ734" i="22"/>
  <c r="AJ590" i="22"/>
  <c r="AJ446" i="22"/>
  <c r="AJ302" i="22"/>
  <c r="AJ158" i="22"/>
  <c r="AJ817" i="22"/>
  <c r="AJ673" i="22"/>
  <c r="AJ529" i="22"/>
  <c r="AJ385" i="22"/>
  <c r="AJ241" i="22"/>
  <c r="AJ97" i="22"/>
  <c r="AJ732" i="22"/>
  <c r="AJ588" i="22"/>
  <c r="AJ444" i="22"/>
  <c r="AJ300" i="22"/>
  <c r="AJ156" i="22"/>
  <c r="AJ695" i="22"/>
  <c r="AJ551" i="22"/>
  <c r="AJ407" i="22"/>
  <c r="AJ263" i="22"/>
  <c r="AJ119" i="22"/>
  <c r="AJ418" i="22"/>
  <c r="AJ274" i="22"/>
  <c r="AJ130" i="22"/>
  <c r="AJ765" i="22"/>
  <c r="AJ621" i="22"/>
  <c r="AJ477" i="22"/>
  <c r="AJ333" i="22"/>
  <c r="AJ189" i="22"/>
  <c r="AJ45" i="22"/>
  <c r="AJ871" i="22"/>
  <c r="AJ727" i="22"/>
  <c r="AJ583" i="22"/>
  <c r="AJ439" i="22"/>
  <c r="AJ295" i="22"/>
  <c r="AJ151" i="22"/>
  <c r="AJ462" i="22"/>
  <c r="AJ318" i="22"/>
  <c r="AJ174" i="22"/>
  <c r="AJ30" i="22"/>
  <c r="AJ2871" i="22"/>
  <c r="AJ2931" i="22"/>
  <c r="AJ3445" i="22"/>
  <c r="AJ808" i="22"/>
  <c r="AJ2942" i="22"/>
  <c r="AJ3450" i="22"/>
  <c r="AJ2655" i="22"/>
  <c r="AJ3311" i="22"/>
  <c r="AJ952" i="22"/>
  <c r="AJ2947" i="22"/>
  <c r="AJ3382" i="22"/>
  <c r="AJ3135" i="22"/>
  <c r="AJ2842" i="22"/>
  <c r="AJ2231" i="22"/>
  <c r="AJ3625" i="22"/>
  <c r="AJ3575" i="22"/>
  <c r="AJ3476" i="22"/>
  <c r="AJ3347" i="22"/>
  <c r="AJ2901" i="22"/>
  <c r="AJ2505" i="22"/>
  <c r="AJ1845" i="22"/>
  <c r="AJ2604" i="22"/>
  <c r="AJ949" i="22"/>
  <c r="AJ805" i="22"/>
  <c r="AJ827" i="22"/>
  <c r="AJ683" i="22"/>
  <c r="AJ539" i="22"/>
  <c r="AJ395" i="22"/>
  <c r="AJ251" i="22"/>
  <c r="AJ107" i="22"/>
  <c r="AJ753" i="22"/>
  <c r="AJ609" i="22"/>
  <c r="AJ465" i="22"/>
  <c r="AJ859" i="22"/>
  <c r="AJ715" i="22"/>
  <c r="AJ571" i="22"/>
  <c r="AJ427" i="22"/>
  <c r="AJ283" i="22"/>
  <c r="AJ139" i="22"/>
  <c r="AJ2929" i="22"/>
  <c r="AJ1691" i="22"/>
  <c r="AJ2989" i="22"/>
  <c r="AJ1753" i="22"/>
  <c r="AJ3469" i="22"/>
  <c r="AJ2713" i="22"/>
  <c r="AJ3344" i="22"/>
  <c r="AJ1775" i="22"/>
  <c r="AJ3003" i="22"/>
  <c r="AJ3286" i="22"/>
  <c r="AJ2671" i="22"/>
  <c r="AJ3606" i="22"/>
  <c r="AJ3513" i="22"/>
  <c r="AJ3430" i="22"/>
  <c r="AJ3071" i="22"/>
  <c r="AJ2731" i="22"/>
  <c r="AJ2508" i="22"/>
  <c r="AJ2959" i="22"/>
  <c r="AJ29" i="22"/>
  <c r="AU6" i="22"/>
  <c r="AT6" i="22"/>
  <c r="AU5" i="22" s="1"/>
  <c r="AV28" i="22"/>
  <c r="AT16" i="22"/>
  <c r="AU15" i="22" s="1"/>
  <c r="A49" i="3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92" i="3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BQ92" i="3"/>
  <c r="BQ93" i="3" s="1"/>
  <c r="BQ94" i="3" s="1"/>
  <c r="BQ95" i="3" s="1"/>
  <c r="BQ96" i="3" s="1"/>
  <c r="BQ97" i="3" s="1"/>
  <c r="BQ98" i="3" s="1"/>
  <c r="BQ99" i="3" s="1"/>
  <c r="BQ100" i="3" s="1"/>
  <c r="BQ101" i="3" s="1"/>
  <c r="BQ102" i="3" s="1"/>
  <c r="BQ103" i="3" s="1"/>
  <c r="BQ104" i="3" s="1"/>
  <c r="BQ105" i="3" s="1"/>
  <c r="BQ106" i="3" s="1"/>
  <c r="BQ107" i="3" s="1"/>
  <c r="BH107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130" i="3"/>
  <c r="BH130" i="3" s="1"/>
  <c r="AQ129" i="3"/>
  <c r="AQ128" i="3"/>
  <c r="AQ127" i="3"/>
  <c r="AQ126" i="3"/>
  <c r="AQ125" i="3"/>
  <c r="BH125" i="3" s="1"/>
  <c r="AQ124" i="3"/>
  <c r="AQ123" i="3"/>
  <c r="AQ122" i="3"/>
  <c r="BG122" i="3" s="1"/>
  <c r="AQ121" i="3"/>
  <c r="AQ120" i="3"/>
  <c r="AQ119" i="3"/>
  <c r="AV119" i="3" s="1"/>
  <c r="AQ118" i="3"/>
  <c r="AQ117" i="3"/>
  <c r="AQ116" i="3"/>
  <c r="AQ115" i="3"/>
  <c r="BB115" i="3" s="1"/>
  <c r="AQ114" i="3"/>
  <c r="AQ113" i="3"/>
  <c r="BG113" i="3" s="1"/>
  <c r="AQ112" i="3"/>
  <c r="AQ111" i="3"/>
  <c r="AQ110" i="3"/>
  <c r="AX110" i="3" s="1"/>
  <c r="AQ109" i="3"/>
  <c r="BG109" i="3" s="1"/>
  <c r="AQ108" i="3"/>
  <c r="AQ107" i="3"/>
  <c r="BJ107" i="3" s="1"/>
  <c r="AQ106" i="3"/>
  <c r="AQ105" i="3"/>
  <c r="AQ104" i="3"/>
  <c r="AQ103" i="3"/>
  <c r="BB103" i="3" s="1"/>
  <c r="AQ102" i="3"/>
  <c r="AQ101" i="3"/>
  <c r="AV101" i="3" s="1"/>
  <c r="AQ100" i="3"/>
  <c r="AQ99" i="3"/>
  <c r="AQ98" i="3"/>
  <c r="AQ97" i="3"/>
  <c r="AQ96" i="3"/>
  <c r="AQ95" i="3"/>
  <c r="BF95" i="3" s="1"/>
  <c r="AQ94" i="3"/>
  <c r="BB94" i="3" s="1"/>
  <c r="AQ93" i="3"/>
  <c r="AQ92" i="3"/>
  <c r="AQ91" i="3"/>
  <c r="BB91" i="3" s="1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BO110" i="3"/>
  <c r="BN110" i="3"/>
  <c r="BM110" i="3"/>
  <c r="BO109" i="3"/>
  <c r="BN109" i="3"/>
  <c r="BM109" i="3"/>
  <c r="BO103" i="3"/>
  <c r="BN103" i="3"/>
  <c r="BM103" i="3"/>
  <c r="BO102" i="3"/>
  <c r="BN102" i="3"/>
  <c r="BM102" i="3"/>
  <c r="BO101" i="3"/>
  <c r="BN101" i="3"/>
  <c r="BM101" i="3"/>
  <c r="BO100" i="3"/>
  <c r="BN100" i="3"/>
  <c r="BM100" i="3"/>
  <c r="BO99" i="3"/>
  <c r="BN99" i="3"/>
  <c r="BM99" i="3"/>
  <c r="BO98" i="3"/>
  <c r="BN98" i="3"/>
  <c r="BM98" i="3"/>
  <c r="BO97" i="3"/>
  <c r="BN97" i="3"/>
  <c r="BM97" i="3"/>
  <c r="BO96" i="3"/>
  <c r="BN96" i="3"/>
  <c r="BM96" i="3"/>
  <c r="BO95" i="3"/>
  <c r="BN95" i="3"/>
  <c r="BM95" i="3"/>
  <c r="BO94" i="3"/>
  <c r="BN94" i="3"/>
  <c r="BM94" i="3"/>
  <c r="BO93" i="3"/>
  <c r="BN93" i="3"/>
  <c r="BM93" i="3"/>
  <c r="BO92" i="3"/>
  <c r="BN92" i="3"/>
  <c r="BM92" i="3"/>
  <c r="BO91" i="3"/>
  <c r="BN91" i="3"/>
  <c r="BM91" i="3"/>
  <c r="AS48" i="3"/>
  <c r="AT48" i="3" s="1"/>
  <c r="AU48" i="3" s="1"/>
  <c r="AV48" i="3" s="1"/>
  <c r="AW48" i="3" s="1"/>
  <c r="AX48" i="3" s="1"/>
  <c r="AY48" i="3" s="1"/>
  <c r="AZ48" i="3" s="1"/>
  <c r="BA48" i="3" s="1"/>
  <c r="BB48" i="3" s="1"/>
  <c r="BC48" i="3" s="1"/>
  <c r="BD48" i="3" s="1"/>
  <c r="BE48" i="3" s="1"/>
  <c r="BF48" i="3" s="1"/>
  <c r="BG48" i="3" s="1"/>
  <c r="BH48" i="3" s="1"/>
  <c r="BI48" i="3" s="1"/>
  <c r="BJ48" i="3" s="1"/>
  <c r="BK48" i="3" s="1"/>
  <c r="AR49" i="3" s="1"/>
  <c r="AS49" i="3" s="1"/>
  <c r="AT49" i="3" s="1"/>
  <c r="AU49" i="3" s="1"/>
  <c r="AV49" i="3" s="1"/>
  <c r="AW49" i="3" s="1"/>
  <c r="AX49" i="3" s="1"/>
  <c r="AY49" i="3" s="1"/>
  <c r="AZ49" i="3" s="1"/>
  <c r="BA49" i="3" s="1"/>
  <c r="BB49" i="3" s="1"/>
  <c r="BC49" i="3" s="1"/>
  <c r="BD49" i="3" s="1"/>
  <c r="BE49" i="3" s="1"/>
  <c r="BF49" i="3" s="1"/>
  <c r="BG49" i="3" s="1"/>
  <c r="BH49" i="3" s="1"/>
  <c r="BI49" i="3" s="1"/>
  <c r="BJ49" i="3" s="1"/>
  <c r="BK49" i="3" s="1"/>
  <c r="AR50" i="3" s="1"/>
  <c r="AS50" i="3" s="1"/>
  <c r="AT50" i="3" s="1"/>
  <c r="AU50" i="3" s="1"/>
  <c r="AV50" i="3" s="1"/>
  <c r="AW50" i="3" s="1"/>
  <c r="AX50" i="3" s="1"/>
  <c r="AY50" i="3" s="1"/>
  <c r="AZ50" i="3" s="1"/>
  <c r="BA50" i="3" s="1"/>
  <c r="BB50" i="3" s="1"/>
  <c r="BC50" i="3" s="1"/>
  <c r="BD50" i="3" s="1"/>
  <c r="BE50" i="3" s="1"/>
  <c r="BF50" i="3" s="1"/>
  <c r="BG50" i="3" s="1"/>
  <c r="BH50" i="3" s="1"/>
  <c r="BI50" i="3" s="1"/>
  <c r="BJ50" i="3" s="1"/>
  <c r="BK50" i="3" s="1"/>
  <c r="AR51" i="3" s="1"/>
  <c r="AS51" i="3" s="1"/>
  <c r="AT51" i="3" s="1"/>
  <c r="AU51" i="3" s="1"/>
  <c r="AV51" i="3" s="1"/>
  <c r="AW51" i="3" s="1"/>
  <c r="AX51" i="3" s="1"/>
  <c r="AY51" i="3" s="1"/>
  <c r="AZ51" i="3" s="1"/>
  <c r="BA51" i="3" s="1"/>
  <c r="BB51" i="3" s="1"/>
  <c r="BC51" i="3" s="1"/>
  <c r="BD51" i="3" s="1"/>
  <c r="BE51" i="3" s="1"/>
  <c r="BF51" i="3" s="1"/>
  <c r="BG51" i="3" s="1"/>
  <c r="BH51" i="3" s="1"/>
  <c r="BI51" i="3" s="1"/>
  <c r="BJ51" i="3" s="1"/>
  <c r="BK51" i="3" s="1"/>
  <c r="AR52" i="3" s="1"/>
  <c r="AS52" i="3" s="1"/>
  <c r="AT52" i="3" s="1"/>
  <c r="AU52" i="3" s="1"/>
  <c r="AV52" i="3" s="1"/>
  <c r="AW52" i="3" s="1"/>
  <c r="AX52" i="3" s="1"/>
  <c r="AY52" i="3" s="1"/>
  <c r="AZ52" i="3" s="1"/>
  <c r="BA52" i="3" s="1"/>
  <c r="BB52" i="3" s="1"/>
  <c r="BC52" i="3" s="1"/>
  <c r="BD52" i="3" s="1"/>
  <c r="BE52" i="3" s="1"/>
  <c r="BF52" i="3" s="1"/>
  <c r="BG52" i="3" s="1"/>
  <c r="BH52" i="3" s="1"/>
  <c r="BI52" i="3" s="1"/>
  <c r="BJ52" i="3" s="1"/>
  <c r="BK52" i="3" s="1"/>
  <c r="AR53" i="3" s="1"/>
  <c r="AS53" i="3" s="1"/>
  <c r="AT53" i="3" s="1"/>
  <c r="AU53" i="3" s="1"/>
  <c r="AV53" i="3" s="1"/>
  <c r="AW53" i="3" s="1"/>
  <c r="AX53" i="3" s="1"/>
  <c r="AY53" i="3" s="1"/>
  <c r="AZ53" i="3" s="1"/>
  <c r="BA53" i="3" s="1"/>
  <c r="BB53" i="3" s="1"/>
  <c r="BC53" i="3" s="1"/>
  <c r="BD53" i="3" s="1"/>
  <c r="BE53" i="3" s="1"/>
  <c r="BF53" i="3" s="1"/>
  <c r="BG53" i="3" s="1"/>
  <c r="BH53" i="3" s="1"/>
  <c r="BI53" i="3" s="1"/>
  <c r="BJ53" i="3" s="1"/>
  <c r="BK53" i="3" s="1"/>
  <c r="AR54" i="3" s="1"/>
  <c r="AS54" i="3" s="1"/>
  <c r="AT54" i="3" s="1"/>
  <c r="AU54" i="3" s="1"/>
  <c r="AV54" i="3" s="1"/>
  <c r="AW54" i="3" s="1"/>
  <c r="AX54" i="3" s="1"/>
  <c r="AY54" i="3" s="1"/>
  <c r="AZ54" i="3" s="1"/>
  <c r="BA54" i="3" s="1"/>
  <c r="BB54" i="3" s="1"/>
  <c r="BC54" i="3" s="1"/>
  <c r="BD54" i="3" s="1"/>
  <c r="BE54" i="3" s="1"/>
  <c r="BF54" i="3" s="1"/>
  <c r="BG54" i="3" s="1"/>
  <c r="BH54" i="3" s="1"/>
  <c r="BI54" i="3" s="1"/>
  <c r="BJ54" i="3" s="1"/>
  <c r="BK54" i="3" s="1"/>
  <c r="AR55" i="3" s="1"/>
  <c r="AS55" i="3" s="1"/>
  <c r="AT55" i="3" s="1"/>
  <c r="AU55" i="3" s="1"/>
  <c r="AV55" i="3" s="1"/>
  <c r="AW55" i="3" s="1"/>
  <c r="AX55" i="3" s="1"/>
  <c r="AY55" i="3" s="1"/>
  <c r="AZ55" i="3" s="1"/>
  <c r="BA55" i="3" s="1"/>
  <c r="BB55" i="3" s="1"/>
  <c r="BC55" i="3" s="1"/>
  <c r="BD55" i="3" s="1"/>
  <c r="BE55" i="3" s="1"/>
  <c r="BF55" i="3" s="1"/>
  <c r="BG55" i="3" s="1"/>
  <c r="BH55" i="3" s="1"/>
  <c r="BI55" i="3" s="1"/>
  <c r="BJ55" i="3" s="1"/>
  <c r="BK55" i="3" s="1"/>
  <c r="AR56" i="3" s="1"/>
  <c r="AS56" i="3" s="1"/>
  <c r="AT56" i="3" s="1"/>
  <c r="AU56" i="3" s="1"/>
  <c r="AV56" i="3" s="1"/>
  <c r="AW56" i="3" s="1"/>
  <c r="AX56" i="3" s="1"/>
  <c r="AY56" i="3" s="1"/>
  <c r="AZ56" i="3" s="1"/>
  <c r="BA56" i="3" s="1"/>
  <c r="BB56" i="3" s="1"/>
  <c r="BC56" i="3" s="1"/>
  <c r="BD56" i="3" s="1"/>
  <c r="BE56" i="3" s="1"/>
  <c r="BF56" i="3" s="1"/>
  <c r="BG56" i="3" s="1"/>
  <c r="BH56" i="3" s="1"/>
  <c r="BI56" i="3" s="1"/>
  <c r="BJ56" i="3" s="1"/>
  <c r="BK56" i="3" s="1"/>
  <c r="AR57" i="3" s="1"/>
  <c r="AS57" i="3" s="1"/>
  <c r="AT57" i="3" s="1"/>
  <c r="AU57" i="3" s="1"/>
  <c r="AV57" i="3" s="1"/>
  <c r="AW57" i="3" s="1"/>
  <c r="AX57" i="3" s="1"/>
  <c r="AY57" i="3" s="1"/>
  <c r="AZ57" i="3" s="1"/>
  <c r="BA57" i="3" s="1"/>
  <c r="BB57" i="3" s="1"/>
  <c r="BC57" i="3" s="1"/>
  <c r="BD57" i="3" s="1"/>
  <c r="BE57" i="3" s="1"/>
  <c r="BF57" i="3" s="1"/>
  <c r="BG57" i="3" s="1"/>
  <c r="BH57" i="3" s="1"/>
  <c r="BI57" i="3" s="1"/>
  <c r="BJ57" i="3" s="1"/>
  <c r="BK57" i="3" s="1"/>
  <c r="AR58" i="3" s="1"/>
  <c r="AS58" i="3" s="1"/>
  <c r="AT58" i="3" s="1"/>
  <c r="AU58" i="3" s="1"/>
  <c r="AV58" i="3" s="1"/>
  <c r="AW58" i="3" s="1"/>
  <c r="AX58" i="3" s="1"/>
  <c r="AY58" i="3" s="1"/>
  <c r="AZ58" i="3" s="1"/>
  <c r="BA58" i="3" s="1"/>
  <c r="BB58" i="3" s="1"/>
  <c r="BC58" i="3" s="1"/>
  <c r="BD58" i="3" s="1"/>
  <c r="BE58" i="3" s="1"/>
  <c r="BF58" i="3" s="1"/>
  <c r="BG58" i="3" s="1"/>
  <c r="BH58" i="3" s="1"/>
  <c r="BI58" i="3" s="1"/>
  <c r="BJ58" i="3" s="1"/>
  <c r="BK58" i="3" s="1"/>
  <c r="AR59" i="3" s="1"/>
  <c r="AS59" i="3" s="1"/>
  <c r="AT59" i="3" s="1"/>
  <c r="AU59" i="3" s="1"/>
  <c r="AV59" i="3" s="1"/>
  <c r="AW59" i="3" s="1"/>
  <c r="AX59" i="3" s="1"/>
  <c r="AY59" i="3" s="1"/>
  <c r="AZ59" i="3" s="1"/>
  <c r="BA59" i="3" s="1"/>
  <c r="BB59" i="3" s="1"/>
  <c r="BC59" i="3" s="1"/>
  <c r="BD59" i="3" s="1"/>
  <c r="BE59" i="3" s="1"/>
  <c r="BF59" i="3" s="1"/>
  <c r="BG59" i="3" s="1"/>
  <c r="BH59" i="3" s="1"/>
  <c r="BI59" i="3" s="1"/>
  <c r="BJ59" i="3" s="1"/>
  <c r="BK59" i="3" s="1"/>
  <c r="AR60" i="3" s="1"/>
  <c r="AS60" i="3" s="1"/>
  <c r="AT60" i="3" s="1"/>
  <c r="AU60" i="3" s="1"/>
  <c r="AV60" i="3" s="1"/>
  <c r="AW60" i="3" s="1"/>
  <c r="AX60" i="3" s="1"/>
  <c r="AY60" i="3" s="1"/>
  <c r="AZ60" i="3" s="1"/>
  <c r="BA60" i="3" s="1"/>
  <c r="BB60" i="3" s="1"/>
  <c r="BC60" i="3" s="1"/>
  <c r="BD60" i="3" s="1"/>
  <c r="BE60" i="3" s="1"/>
  <c r="BF60" i="3" s="1"/>
  <c r="BG60" i="3" s="1"/>
  <c r="BH60" i="3" s="1"/>
  <c r="BI60" i="3" s="1"/>
  <c r="BJ60" i="3" s="1"/>
  <c r="BK60" i="3" s="1"/>
  <c r="AR61" i="3" s="1"/>
  <c r="AS61" i="3" s="1"/>
  <c r="AT61" i="3" s="1"/>
  <c r="AU61" i="3" s="1"/>
  <c r="AV61" i="3" s="1"/>
  <c r="AW61" i="3" s="1"/>
  <c r="AX61" i="3" s="1"/>
  <c r="AY61" i="3" s="1"/>
  <c r="AZ61" i="3" s="1"/>
  <c r="BA61" i="3" s="1"/>
  <c r="BB61" i="3" s="1"/>
  <c r="BC61" i="3" s="1"/>
  <c r="BD61" i="3" s="1"/>
  <c r="BE61" i="3" s="1"/>
  <c r="BF61" i="3" s="1"/>
  <c r="BG61" i="3" s="1"/>
  <c r="BH61" i="3" s="1"/>
  <c r="BI61" i="3" s="1"/>
  <c r="BJ61" i="3" s="1"/>
  <c r="BK61" i="3" s="1"/>
  <c r="AR62" i="3" s="1"/>
  <c r="AS62" i="3" s="1"/>
  <c r="AT62" i="3" s="1"/>
  <c r="AU62" i="3" s="1"/>
  <c r="AV62" i="3" s="1"/>
  <c r="AW62" i="3" s="1"/>
  <c r="AX62" i="3" s="1"/>
  <c r="AY62" i="3" s="1"/>
  <c r="AZ62" i="3" s="1"/>
  <c r="BA62" i="3" s="1"/>
  <c r="BB62" i="3" s="1"/>
  <c r="BC62" i="3" s="1"/>
  <c r="BD62" i="3" s="1"/>
  <c r="BE62" i="3" s="1"/>
  <c r="BF62" i="3" s="1"/>
  <c r="BG62" i="3" s="1"/>
  <c r="BH62" i="3" s="1"/>
  <c r="BI62" i="3" s="1"/>
  <c r="BJ62" i="3" s="1"/>
  <c r="BK62" i="3" s="1"/>
  <c r="AR63" i="3" s="1"/>
  <c r="AS63" i="3" s="1"/>
  <c r="AT63" i="3" s="1"/>
  <c r="AU63" i="3" s="1"/>
  <c r="AV63" i="3" s="1"/>
  <c r="AW63" i="3" s="1"/>
  <c r="AX63" i="3" s="1"/>
  <c r="AY63" i="3" s="1"/>
  <c r="AZ63" i="3" s="1"/>
  <c r="BA63" i="3" s="1"/>
  <c r="BB63" i="3" s="1"/>
  <c r="BC63" i="3" s="1"/>
  <c r="BD63" i="3" s="1"/>
  <c r="BE63" i="3" s="1"/>
  <c r="BF63" i="3" s="1"/>
  <c r="BG63" i="3" s="1"/>
  <c r="BH63" i="3" s="1"/>
  <c r="BI63" i="3" s="1"/>
  <c r="BJ63" i="3" s="1"/>
  <c r="BK63" i="3" s="1"/>
  <c r="AR64" i="3" s="1"/>
  <c r="AS64" i="3" s="1"/>
  <c r="AT64" i="3" s="1"/>
  <c r="AU64" i="3" s="1"/>
  <c r="AV64" i="3" s="1"/>
  <c r="AW64" i="3" s="1"/>
  <c r="AX64" i="3" s="1"/>
  <c r="AY64" i="3" s="1"/>
  <c r="AZ64" i="3" s="1"/>
  <c r="BA64" i="3" s="1"/>
  <c r="BB64" i="3" s="1"/>
  <c r="BC64" i="3" s="1"/>
  <c r="BD64" i="3" s="1"/>
  <c r="BE64" i="3" s="1"/>
  <c r="BF64" i="3" s="1"/>
  <c r="BG64" i="3" s="1"/>
  <c r="BH64" i="3" s="1"/>
  <c r="BI64" i="3" s="1"/>
  <c r="BJ64" i="3" s="1"/>
  <c r="BK64" i="3" s="1"/>
  <c r="AR65" i="3" s="1"/>
  <c r="AS65" i="3" s="1"/>
  <c r="AT65" i="3" s="1"/>
  <c r="AU65" i="3" s="1"/>
  <c r="AV65" i="3" s="1"/>
  <c r="AW65" i="3" s="1"/>
  <c r="AX65" i="3" s="1"/>
  <c r="AY65" i="3" s="1"/>
  <c r="AZ65" i="3" s="1"/>
  <c r="BA65" i="3" s="1"/>
  <c r="BB65" i="3" s="1"/>
  <c r="BC65" i="3" s="1"/>
  <c r="BD65" i="3" s="1"/>
  <c r="BE65" i="3" s="1"/>
  <c r="BF65" i="3" s="1"/>
  <c r="BG65" i="3" s="1"/>
  <c r="BH65" i="3" s="1"/>
  <c r="BI65" i="3" s="1"/>
  <c r="BJ65" i="3" s="1"/>
  <c r="BK65" i="3" s="1"/>
  <c r="AR66" i="3" s="1"/>
  <c r="AS66" i="3" s="1"/>
  <c r="AT66" i="3" s="1"/>
  <c r="AU66" i="3" s="1"/>
  <c r="AV66" i="3" s="1"/>
  <c r="AW66" i="3" s="1"/>
  <c r="AX66" i="3" s="1"/>
  <c r="AY66" i="3" s="1"/>
  <c r="AZ66" i="3" s="1"/>
  <c r="BA66" i="3" s="1"/>
  <c r="BB66" i="3" s="1"/>
  <c r="BC66" i="3" s="1"/>
  <c r="BD66" i="3" s="1"/>
  <c r="BE66" i="3" s="1"/>
  <c r="BF66" i="3" s="1"/>
  <c r="BG66" i="3" s="1"/>
  <c r="BH66" i="3" s="1"/>
  <c r="BI66" i="3" s="1"/>
  <c r="BJ66" i="3" s="1"/>
  <c r="BK66" i="3" s="1"/>
  <c r="AR67" i="3" s="1"/>
  <c r="AS67" i="3" s="1"/>
  <c r="AT67" i="3" s="1"/>
  <c r="AU67" i="3" s="1"/>
  <c r="AV67" i="3" s="1"/>
  <c r="AW67" i="3" s="1"/>
  <c r="AX67" i="3" s="1"/>
  <c r="AY67" i="3" s="1"/>
  <c r="AZ67" i="3" s="1"/>
  <c r="BA67" i="3" s="1"/>
  <c r="BB67" i="3" s="1"/>
  <c r="BC67" i="3" s="1"/>
  <c r="BD67" i="3" s="1"/>
  <c r="BE67" i="3" s="1"/>
  <c r="BF67" i="3" s="1"/>
  <c r="BG67" i="3" s="1"/>
  <c r="BH67" i="3" s="1"/>
  <c r="BI67" i="3" s="1"/>
  <c r="BJ67" i="3" s="1"/>
  <c r="BK67" i="3" s="1"/>
  <c r="AR68" i="3" s="1"/>
  <c r="AS68" i="3" s="1"/>
  <c r="AT68" i="3" s="1"/>
  <c r="AU68" i="3" s="1"/>
  <c r="AV68" i="3" s="1"/>
  <c r="AW68" i="3" s="1"/>
  <c r="AX68" i="3" s="1"/>
  <c r="AY68" i="3" s="1"/>
  <c r="AZ68" i="3" s="1"/>
  <c r="BA68" i="3" s="1"/>
  <c r="BB68" i="3" s="1"/>
  <c r="BC68" i="3" s="1"/>
  <c r="BD68" i="3" s="1"/>
  <c r="BE68" i="3" s="1"/>
  <c r="BF68" i="3" s="1"/>
  <c r="BG68" i="3" s="1"/>
  <c r="BH68" i="3" s="1"/>
  <c r="BI68" i="3" s="1"/>
  <c r="BJ68" i="3" s="1"/>
  <c r="BK68" i="3" s="1"/>
  <c r="AR69" i="3" s="1"/>
  <c r="AS69" i="3" s="1"/>
  <c r="AT69" i="3" s="1"/>
  <c r="AU69" i="3" s="1"/>
  <c r="AV69" i="3" s="1"/>
  <c r="AW69" i="3" s="1"/>
  <c r="AX69" i="3" s="1"/>
  <c r="AY69" i="3" s="1"/>
  <c r="AZ69" i="3" s="1"/>
  <c r="BA69" i="3" s="1"/>
  <c r="BB69" i="3" s="1"/>
  <c r="BC69" i="3" s="1"/>
  <c r="BD69" i="3" s="1"/>
  <c r="BE69" i="3" s="1"/>
  <c r="BF69" i="3" s="1"/>
  <c r="BG69" i="3" s="1"/>
  <c r="BH69" i="3" s="1"/>
  <c r="BI69" i="3" s="1"/>
  <c r="BJ69" i="3" s="1"/>
  <c r="BK69" i="3" s="1"/>
  <c r="AR70" i="3" s="1"/>
  <c r="AS70" i="3" s="1"/>
  <c r="AT70" i="3" s="1"/>
  <c r="AU70" i="3" s="1"/>
  <c r="AV70" i="3" s="1"/>
  <c r="AW70" i="3" s="1"/>
  <c r="AX70" i="3" s="1"/>
  <c r="AY70" i="3" s="1"/>
  <c r="AZ70" i="3" s="1"/>
  <c r="BA70" i="3" s="1"/>
  <c r="BB70" i="3" s="1"/>
  <c r="BC70" i="3" s="1"/>
  <c r="BD70" i="3" s="1"/>
  <c r="BE70" i="3" s="1"/>
  <c r="BF70" i="3" s="1"/>
  <c r="BG70" i="3" s="1"/>
  <c r="BH70" i="3" s="1"/>
  <c r="BI70" i="3" s="1"/>
  <c r="BJ70" i="3" s="1"/>
  <c r="BK70" i="3" s="1"/>
  <c r="AR71" i="3" s="1"/>
  <c r="AS71" i="3" s="1"/>
  <c r="AT71" i="3" s="1"/>
  <c r="AU71" i="3" s="1"/>
  <c r="AV71" i="3" s="1"/>
  <c r="AW71" i="3" s="1"/>
  <c r="AX71" i="3" s="1"/>
  <c r="AY71" i="3" s="1"/>
  <c r="AZ71" i="3" s="1"/>
  <c r="BA71" i="3" s="1"/>
  <c r="BB71" i="3" s="1"/>
  <c r="BC71" i="3" s="1"/>
  <c r="BD71" i="3" s="1"/>
  <c r="BE71" i="3" s="1"/>
  <c r="BF71" i="3" s="1"/>
  <c r="BG71" i="3" s="1"/>
  <c r="BH71" i="3" s="1"/>
  <c r="BI71" i="3" s="1"/>
  <c r="BJ71" i="3" s="1"/>
  <c r="BK71" i="3" s="1"/>
  <c r="AR72" i="3" s="1"/>
  <c r="AS72" i="3" s="1"/>
  <c r="AT72" i="3" s="1"/>
  <c r="AU72" i="3" s="1"/>
  <c r="AV72" i="3" s="1"/>
  <c r="AW72" i="3" s="1"/>
  <c r="AX72" i="3" s="1"/>
  <c r="AY72" i="3" s="1"/>
  <c r="AZ72" i="3" s="1"/>
  <c r="BA72" i="3" s="1"/>
  <c r="BB72" i="3" s="1"/>
  <c r="BC72" i="3" s="1"/>
  <c r="BD72" i="3" s="1"/>
  <c r="BE72" i="3" s="1"/>
  <c r="BF72" i="3" s="1"/>
  <c r="BG72" i="3" s="1"/>
  <c r="BH72" i="3" s="1"/>
  <c r="BI72" i="3" s="1"/>
  <c r="BJ72" i="3" s="1"/>
  <c r="BK72" i="3" s="1"/>
  <c r="AR73" i="3" s="1"/>
  <c r="AS73" i="3" s="1"/>
  <c r="AT73" i="3" s="1"/>
  <c r="AU73" i="3" s="1"/>
  <c r="AV73" i="3" s="1"/>
  <c r="AW73" i="3" s="1"/>
  <c r="AX73" i="3" s="1"/>
  <c r="AY73" i="3" s="1"/>
  <c r="AZ73" i="3" s="1"/>
  <c r="BA73" i="3" s="1"/>
  <c r="BB73" i="3" s="1"/>
  <c r="BC73" i="3" s="1"/>
  <c r="BD73" i="3" s="1"/>
  <c r="BE73" i="3" s="1"/>
  <c r="BF73" i="3" s="1"/>
  <c r="BG73" i="3" s="1"/>
  <c r="BH73" i="3" s="1"/>
  <c r="BI73" i="3" s="1"/>
  <c r="BJ73" i="3" s="1"/>
  <c r="BK73" i="3" s="1"/>
  <c r="AR74" i="3" s="1"/>
  <c r="AS74" i="3" s="1"/>
  <c r="AT74" i="3" s="1"/>
  <c r="AU74" i="3" s="1"/>
  <c r="AV74" i="3" s="1"/>
  <c r="AW74" i="3" s="1"/>
  <c r="AX74" i="3" s="1"/>
  <c r="AY74" i="3" s="1"/>
  <c r="AZ74" i="3" s="1"/>
  <c r="BA74" i="3" s="1"/>
  <c r="BB74" i="3" s="1"/>
  <c r="BC74" i="3" s="1"/>
  <c r="BD74" i="3" s="1"/>
  <c r="BE74" i="3" s="1"/>
  <c r="BF74" i="3" s="1"/>
  <c r="BG74" i="3" s="1"/>
  <c r="BH74" i="3" s="1"/>
  <c r="BI74" i="3" s="1"/>
  <c r="BJ74" i="3" s="1"/>
  <c r="BK74" i="3" s="1"/>
  <c r="AR75" i="3" s="1"/>
  <c r="AS75" i="3" s="1"/>
  <c r="AT75" i="3" s="1"/>
  <c r="AU75" i="3" s="1"/>
  <c r="AV75" i="3" s="1"/>
  <c r="AW75" i="3" s="1"/>
  <c r="AX75" i="3" s="1"/>
  <c r="AY75" i="3" s="1"/>
  <c r="AZ75" i="3" s="1"/>
  <c r="BA75" i="3" s="1"/>
  <c r="BB75" i="3" s="1"/>
  <c r="BC75" i="3" s="1"/>
  <c r="BD75" i="3" s="1"/>
  <c r="BE75" i="3" s="1"/>
  <c r="BF75" i="3" s="1"/>
  <c r="BG75" i="3" s="1"/>
  <c r="BH75" i="3" s="1"/>
  <c r="BI75" i="3" s="1"/>
  <c r="BJ75" i="3" s="1"/>
  <c r="BK75" i="3" s="1"/>
  <c r="AR76" i="3" s="1"/>
  <c r="AS76" i="3" s="1"/>
  <c r="AT76" i="3" s="1"/>
  <c r="AU76" i="3" s="1"/>
  <c r="AV76" i="3" s="1"/>
  <c r="AW76" i="3" s="1"/>
  <c r="AX76" i="3" s="1"/>
  <c r="AY76" i="3" s="1"/>
  <c r="AZ76" i="3" s="1"/>
  <c r="BA76" i="3" s="1"/>
  <c r="BB76" i="3" s="1"/>
  <c r="BC76" i="3" s="1"/>
  <c r="BD76" i="3" s="1"/>
  <c r="BE76" i="3" s="1"/>
  <c r="BF76" i="3" s="1"/>
  <c r="BG76" i="3" s="1"/>
  <c r="BH76" i="3" s="1"/>
  <c r="BI76" i="3" s="1"/>
  <c r="BJ76" i="3" s="1"/>
  <c r="BK76" i="3" s="1"/>
  <c r="AR77" i="3" s="1"/>
  <c r="AS77" i="3" s="1"/>
  <c r="AT77" i="3" s="1"/>
  <c r="AU77" i="3" s="1"/>
  <c r="AV77" i="3" s="1"/>
  <c r="AW77" i="3" s="1"/>
  <c r="AX77" i="3" s="1"/>
  <c r="AY77" i="3" s="1"/>
  <c r="AZ77" i="3" s="1"/>
  <c r="BA77" i="3" s="1"/>
  <c r="BB77" i="3" s="1"/>
  <c r="BC77" i="3" s="1"/>
  <c r="BD77" i="3" s="1"/>
  <c r="BE77" i="3" s="1"/>
  <c r="BF77" i="3" s="1"/>
  <c r="BG77" i="3" s="1"/>
  <c r="BH77" i="3" s="1"/>
  <c r="BI77" i="3" s="1"/>
  <c r="BJ77" i="3" s="1"/>
  <c r="BK77" i="3" s="1"/>
  <c r="AR78" i="3" s="1"/>
  <c r="AS78" i="3" s="1"/>
  <c r="AT78" i="3" s="1"/>
  <c r="AU78" i="3" s="1"/>
  <c r="AV78" i="3" s="1"/>
  <c r="AW78" i="3" s="1"/>
  <c r="AX78" i="3" s="1"/>
  <c r="AY78" i="3" s="1"/>
  <c r="AZ78" i="3" s="1"/>
  <c r="BA78" i="3" s="1"/>
  <c r="BB78" i="3" s="1"/>
  <c r="BC78" i="3" s="1"/>
  <c r="BD78" i="3" s="1"/>
  <c r="BE78" i="3" s="1"/>
  <c r="BF78" i="3" s="1"/>
  <c r="BG78" i="3" s="1"/>
  <c r="BH78" i="3" s="1"/>
  <c r="BI78" i="3" s="1"/>
  <c r="BJ78" i="3" s="1"/>
  <c r="BK78" i="3" s="1"/>
  <c r="AR79" i="3" s="1"/>
  <c r="AS79" i="3" s="1"/>
  <c r="AT79" i="3" s="1"/>
  <c r="AU79" i="3" s="1"/>
  <c r="AV79" i="3" s="1"/>
  <c r="AW79" i="3" s="1"/>
  <c r="AX79" i="3" s="1"/>
  <c r="AY79" i="3" s="1"/>
  <c r="AZ79" i="3" s="1"/>
  <c r="BA79" i="3" s="1"/>
  <c r="BB79" i="3" s="1"/>
  <c r="BC79" i="3" s="1"/>
  <c r="BD79" i="3" s="1"/>
  <c r="BE79" i="3" s="1"/>
  <c r="BF79" i="3" s="1"/>
  <c r="BG79" i="3" s="1"/>
  <c r="BH79" i="3" s="1"/>
  <c r="BI79" i="3" s="1"/>
  <c r="BJ79" i="3" s="1"/>
  <c r="BK79" i="3" s="1"/>
  <c r="AR80" i="3" s="1"/>
  <c r="AS80" i="3" s="1"/>
  <c r="AT80" i="3" s="1"/>
  <c r="AU80" i="3" s="1"/>
  <c r="AV80" i="3" s="1"/>
  <c r="AW80" i="3" s="1"/>
  <c r="AX80" i="3" s="1"/>
  <c r="AY80" i="3" s="1"/>
  <c r="AZ80" i="3" s="1"/>
  <c r="BA80" i="3" s="1"/>
  <c r="BB80" i="3" s="1"/>
  <c r="BC80" i="3" s="1"/>
  <c r="BD80" i="3" s="1"/>
  <c r="BE80" i="3" s="1"/>
  <c r="BF80" i="3" s="1"/>
  <c r="BG80" i="3" s="1"/>
  <c r="BH80" i="3" s="1"/>
  <c r="BI80" i="3" s="1"/>
  <c r="BJ80" i="3" s="1"/>
  <c r="BK80" i="3" s="1"/>
  <c r="AR81" i="3" s="1"/>
  <c r="AS81" i="3" s="1"/>
  <c r="AT81" i="3" s="1"/>
  <c r="AU81" i="3" s="1"/>
  <c r="AV81" i="3" s="1"/>
  <c r="AW81" i="3" s="1"/>
  <c r="AX81" i="3" s="1"/>
  <c r="AY81" i="3" s="1"/>
  <c r="AZ81" i="3" s="1"/>
  <c r="BA81" i="3" s="1"/>
  <c r="BB81" i="3" s="1"/>
  <c r="BC81" i="3" s="1"/>
  <c r="BD81" i="3" s="1"/>
  <c r="BE81" i="3" s="1"/>
  <c r="BF81" i="3" s="1"/>
  <c r="BG81" i="3" s="1"/>
  <c r="BH81" i="3" s="1"/>
  <c r="BI81" i="3" s="1"/>
  <c r="BJ81" i="3" s="1"/>
  <c r="BK81" i="3" s="1"/>
  <c r="AR82" i="3" s="1"/>
  <c r="AS82" i="3" s="1"/>
  <c r="AT82" i="3" s="1"/>
  <c r="AU82" i="3" s="1"/>
  <c r="AV82" i="3" s="1"/>
  <c r="AW82" i="3" s="1"/>
  <c r="AX82" i="3" s="1"/>
  <c r="AY82" i="3" s="1"/>
  <c r="AZ82" i="3" s="1"/>
  <c r="BA82" i="3" s="1"/>
  <c r="BB82" i="3" s="1"/>
  <c r="BC82" i="3" s="1"/>
  <c r="BD82" i="3" s="1"/>
  <c r="BE82" i="3" s="1"/>
  <c r="BF82" i="3" s="1"/>
  <c r="BG82" i="3" s="1"/>
  <c r="BH82" i="3" s="1"/>
  <c r="BI82" i="3" s="1"/>
  <c r="BJ82" i="3" s="1"/>
  <c r="BK82" i="3" s="1"/>
  <c r="AR83" i="3" s="1"/>
  <c r="AS83" i="3" s="1"/>
  <c r="AT83" i="3" s="1"/>
  <c r="AU83" i="3" s="1"/>
  <c r="AV83" i="3" s="1"/>
  <c r="AW83" i="3" s="1"/>
  <c r="AX83" i="3" s="1"/>
  <c r="AY83" i="3" s="1"/>
  <c r="AZ83" i="3" s="1"/>
  <c r="BA83" i="3" s="1"/>
  <c r="BB83" i="3" s="1"/>
  <c r="BC83" i="3" s="1"/>
  <c r="BD83" i="3" s="1"/>
  <c r="BE83" i="3" s="1"/>
  <c r="BF83" i="3" s="1"/>
  <c r="BG83" i="3" s="1"/>
  <c r="BH83" i="3" s="1"/>
  <c r="BI83" i="3" s="1"/>
  <c r="BJ83" i="3" s="1"/>
  <c r="BK83" i="3" s="1"/>
  <c r="AR84" i="3" s="1"/>
  <c r="AS84" i="3" s="1"/>
  <c r="AT84" i="3" s="1"/>
  <c r="AU84" i="3" s="1"/>
  <c r="AV84" i="3" s="1"/>
  <c r="AW84" i="3" s="1"/>
  <c r="AX84" i="3" s="1"/>
  <c r="AY84" i="3" s="1"/>
  <c r="AZ84" i="3" s="1"/>
  <c r="BA84" i="3" s="1"/>
  <c r="BB84" i="3" s="1"/>
  <c r="BC84" i="3" s="1"/>
  <c r="BD84" i="3" s="1"/>
  <c r="BE84" i="3" s="1"/>
  <c r="BF84" i="3" s="1"/>
  <c r="BG84" i="3" s="1"/>
  <c r="BH84" i="3" s="1"/>
  <c r="BI84" i="3" s="1"/>
  <c r="BJ84" i="3" s="1"/>
  <c r="BK84" i="3" s="1"/>
  <c r="AR85" i="3" s="1"/>
  <c r="AS85" i="3" s="1"/>
  <c r="AT85" i="3" s="1"/>
  <c r="AU85" i="3" s="1"/>
  <c r="AV85" i="3" s="1"/>
  <c r="AW85" i="3" s="1"/>
  <c r="AX85" i="3" s="1"/>
  <c r="AY85" i="3" s="1"/>
  <c r="AZ85" i="3" s="1"/>
  <c r="BA85" i="3" s="1"/>
  <c r="BB85" i="3" s="1"/>
  <c r="BC85" i="3" s="1"/>
  <c r="BD85" i="3" s="1"/>
  <c r="BE85" i="3" s="1"/>
  <c r="BF85" i="3" s="1"/>
  <c r="BG85" i="3" s="1"/>
  <c r="BH85" i="3" s="1"/>
  <c r="BI85" i="3" s="1"/>
  <c r="BJ85" i="3" s="1"/>
  <c r="BK85" i="3" s="1"/>
  <c r="AR86" i="3" s="1"/>
  <c r="AS86" i="3" s="1"/>
  <c r="AT86" i="3" s="1"/>
  <c r="AU86" i="3" s="1"/>
  <c r="AV86" i="3" s="1"/>
  <c r="AW86" i="3" s="1"/>
  <c r="AX86" i="3" s="1"/>
  <c r="AY86" i="3" s="1"/>
  <c r="AZ86" i="3" s="1"/>
  <c r="BA86" i="3" s="1"/>
  <c r="BB86" i="3" s="1"/>
  <c r="BC86" i="3" s="1"/>
  <c r="BD86" i="3" s="1"/>
  <c r="BE86" i="3" s="1"/>
  <c r="BF86" i="3" s="1"/>
  <c r="BG86" i="3" s="1"/>
  <c r="BH86" i="3" s="1"/>
  <c r="BI86" i="3" s="1"/>
  <c r="BJ86" i="3" s="1"/>
  <c r="BK86" i="3" s="1"/>
  <c r="AR87" i="3" s="1"/>
  <c r="AS87" i="3" s="1"/>
  <c r="AT87" i="3" s="1"/>
  <c r="AU87" i="3" s="1"/>
  <c r="AV87" i="3" s="1"/>
  <c r="AW87" i="3" s="1"/>
  <c r="AX87" i="3" s="1"/>
  <c r="AY87" i="3" s="1"/>
  <c r="AZ87" i="3" s="1"/>
  <c r="BA87" i="3" s="1"/>
  <c r="BB87" i="3" s="1"/>
  <c r="BC87" i="3" s="1"/>
  <c r="BD87" i="3" s="1"/>
  <c r="BE87" i="3" s="1"/>
  <c r="BF87" i="3" s="1"/>
  <c r="BG87" i="3" s="1"/>
  <c r="BH87" i="3" s="1"/>
  <c r="BI87" i="3" s="1"/>
  <c r="BJ87" i="3" s="1"/>
  <c r="BK87" i="3" s="1"/>
  <c r="H39" i="8" a="1"/>
  <c r="H39" i="8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26" i="8"/>
  <c r="L2" i="22"/>
  <c r="K2" i="22"/>
  <c r="R4" i="20"/>
  <c r="R5" i="20" s="1"/>
  <c r="R6" i="20" s="1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H5" i="22"/>
  <c r="Q5" i="22" s="1"/>
  <c r="H6" i="22"/>
  <c r="Q6" i="22" s="1"/>
  <c r="H7" i="22"/>
  <c r="Q7" i="22" s="1"/>
  <c r="H8" i="22"/>
  <c r="Q8" i="22" s="1"/>
  <c r="H9" i="22"/>
  <c r="Q9" i="22" s="1"/>
  <c r="H10" i="22"/>
  <c r="Q10" i="22" s="1"/>
  <c r="H11" i="22"/>
  <c r="Q11" i="22" s="1"/>
  <c r="H12" i="22"/>
  <c r="Q12" i="22" s="1"/>
  <c r="H13" i="22"/>
  <c r="Q13" i="22" s="1"/>
  <c r="H14" i="22"/>
  <c r="Q14" i="22" s="1"/>
  <c r="H15" i="22"/>
  <c r="Q15" i="22" s="1"/>
  <c r="H16" i="22"/>
  <c r="Q16" i="22" s="1"/>
  <c r="H17" i="22"/>
  <c r="Q17" i="22" s="1"/>
  <c r="H18" i="22"/>
  <c r="Q18" i="22" s="1"/>
  <c r="H19" i="22"/>
  <c r="Q19" i="22" s="1"/>
  <c r="H20" i="22"/>
  <c r="Q20" i="22" s="1"/>
  <c r="H21" i="22"/>
  <c r="Q21" i="22" s="1"/>
  <c r="H22" i="22"/>
  <c r="Q22" i="22" s="1"/>
  <c r="H23" i="22"/>
  <c r="Q23" i="22" s="1"/>
  <c r="H24" i="22"/>
  <c r="Q24" i="22" s="1"/>
  <c r="H25" i="22"/>
  <c r="Q25" i="22" s="1"/>
  <c r="H26" i="22"/>
  <c r="Q26" i="22" s="1"/>
  <c r="H27" i="22"/>
  <c r="Q27" i="22" s="1"/>
  <c r="H28" i="22"/>
  <c r="Q28" i="22" s="1"/>
  <c r="H29" i="22"/>
  <c r="Q29" i="22" s="1"/>
  <c r="H30" i="22"/>
  <c r="Q30" i="22" s="1"/>
  <c r="H31" i="22"/>
  <c r="Q31" i="22" s="1"/>
  <c r="H32" i="22"/>
  <c r="Q32" i="22" s="1"/>
  <c r="H33" i="22"/>
  <c r="Q33" i="22" s="1"/>
  <c r="H34" i="22"/>
  <c r="Q34" i="22" s="1"/>
  <c r="H35" i="22"/>
  <c r="Q35" i="22" s="1"/>
  <c r="H36" i="22"/>
  <c r="Q36" i="22" s="1"/>
  <c r="H37" i="22"/>
  <c r="Q37" i="22" s="1"/>
  <c r="H38" i="22"/>
  <c r="Q38" i="22" s="1"/>
  <c r="H39" i="22"/>
  <c r="Q39" i="22" s="1"/>
  <c r="H40" i="22"/>
  <c r="Q40" i="22" s="1"/>
  <c r="H41" i="22"/>
  <c r="Q41" i="22" s="1"/>
  <c r="H42" i="22"/>
  <c r="Q42" i="22" s="1"/>
  <c r="H43" i="22"/>
  <c r="Q43" i="22" s="1"/>
  <c r="H44" i="22"/>
  <c r="Q44" i="22" s="1"/>
  <c r="H45" i="22"/>
  <c r="Q45" i="22" s="1"/>
  <c r="H46" i="22"/>
  <c r="Q46" i="22" s="1"/>
  <c r="H47" i="22"/>
  <c r="Q47" i="22" s="1"/>
  <c r="H48" i="22"/>
  <c r="Q48" i="22" s="1"/>
  <c r="H49" i="22"/>
  <c r="Q49" i="22" s="1"/>
  <c r="H50" i="22"/>
  <c r="Q50" i="22" s="1"/>
  <c r="H51" i="22"/>
  <c r="Q51" i="22" s="1"/>
  <c r="H52" i="22"/>
  <c r="Q52" i="22" s="1"/>
  <c r="H53" i="22"/>
  <c r="Q53" i="22" s="1"/>
  <c r="H54" i="22"/>
  <c r="Q54" i="22" s="1"/>
  <c r="H55" i="22"/>
  <c r="Q55" i="22" s="1"/>
  <c r="H56" i="22"/>
  <c r="Q56" i="22" s="1"/>
  <c r="H57" i="22"/>
  <c r="Q57" i="22" s="1"/>
  <c r="H58" i="22"/>
  <c r="Q58" i="22" s="1"/>
  <c r="H59" i="22"/>
  <c r="Q59" i="22" s="1"/>
  <c r="H60" i="22"/>
  <c r="Q60" i="22" s="1"/>
  <c r="H61" i="22"/>
  <c r="Q61" i="22" s="1"/>
  <c r="H62" i="22"/>
  <c r="Q62" i="22" s="1"/>
  <c r="H63" i="22"/>
  <c r="Q63" i="22" s="1"/>
  <c r="H64" i="22"/>
  <c r="Q64" i="22" s="1"/>
  <c r="H65" i="22"/>
  <c r="Q65" i="22" s="1"/>
  <c r="H66" i="22"/>
  <c r="Q66" i="22" s="1"/>
  <c r="H67" i="22"/>
  <c r="Q67" i="22" s="1"/>
  <c r="H68" i="22"/>
  <c r="Q68" i="22" s="1"/>
  <c r="H69" i="22"/>
  <c r="Q69" i="22" s="1"/>
  <c r="H70" i="22"/>
  <c r="Q70" i="22" s="1"/>
  <c r="H71" i="22"/>
  <c r="Q71" i="22" s="1"/>
  <c r="H72" i="22"/>
  <c r="Q72" i="22" s="1"/>
  <c r="H73" i="22"/>
  <c r="Q73" i="22" s="1"/>
  <c r="H74" i="22"/>
  <c r="Q74" i="22" s="1"/>
  <c r="H75" i="22"/>
  <c r="Q75" i="22" s="1"/>
  <c r="H76" i="22"/>
  <c r="Q76" i="22" s="1"/>
  <c r="H77" i="22"/>
  <c r="Q77" i="22" s="1"/>
  <c r="H78" i="22"/>
  <c r="Q78" i="22" s="1"/>
  <c r="H79" i="22"/>
  <c r="Q79" i="22" s="1"/>
  <c r="H80" i="22"/>
  <c r="Q80" i="22" s="1"/>
  <c r="H81" i="22"/>
  <c r="Q81" i="22" s="1"/>
  <c r="H82" i="22"/>
  <c r="Q82" i="22" s="1"/>
  <c r="H83" i="22"/>
  <c r="Q83" i="22" s="1"/>
  <c r="H84" i="22"/>
  <c r="Q84" i="22" s="1"/>
  <c r="H85" i="22"/>
  <c r="Q85" i="22" s="1"/>
  <c r="H86" i="22"/>
  <c r="Q86" i="22" s="1"/>
  <c r="H87" i="22"/>
  <c r="Q87" i="22" s="1"/>
  <c r="H88" i="22"/>
  <c r="Q88" i="22" s="1"/>
  <c r="H89" i="22"/>
  <c r="Q89" i="22" s="1"/>
  <c r="H90" i="22"/>
  <c r="Q90" i="22" s="1"/>
  <c r="H91" i="22"/>
  <c r="Q91" i="22" s="1"/>
  <c r="H92" i="22"/>
  <c r="Q92" i="22" s="1"/>
  <c r="H93" i="22"/>
  <c r="Q93" i="22" s="1"/>
  <c r="H94" i="22"/>
  <c r="Q94" i="22" s="1"/>
  <c r="H95" i="22"/>
  <c r="Q95" i="22" s="1"/>
  <c r="H96" i="22"/>
  <c r="Q96" i="22" s="1"/>
  <c r="H97" i="22"/>
  <c r="Q97" i="22" s="1"/>
  <c r="H98" i="22"/>
  <c r="Q98" i="22" s="1"/>
  <c r="H99" i="22"/>
  <c r="Q99" i="22" s="1"/>
  <c r="H100" i="22"/>
  <c r="Q100" i="22" s="1"/>
  <c r="H101" i="22"/>
  <c r="Q101" i="22" s="1"/>
  <c r="H102" i="22"/>
  <c r="Q102" i="22" s="1"/>
  <c r="H103" i="22"/>
  <c r="Q103" i="22" s="1"/>
  <c r="H104" i="22"/>
  <c r="Q104" i="22" s="1"/>
  <c r="H105" i="22"/>
  <c r="Q105" i="22" s="1"/>
  <c r="H106" i="22"/>
  <c r="Q106" i="22" s="1"/>
  <c r="H107" i="22"/>
  <c r="Q107" i="22" s="1"/>
  <c r="H108" i="22"/>
  <c r="Q108" i="22" s="1"/>
  <c r="H109" i="22"/>
  <c r="Q109" i="22" s="1"/>
  <c r="H110" i="22"/>
  <c r="Q110" i="22" s="1"/>
  <c r="H111" i="22"/>
  <c r="Q111" i="22" s="1"/>
  <c r="H112" i="22"/>
  <c r="Q112" i="22" s="1"/>
  <c r="H113" i="22"/>
  <c r="Q113" i="22" s="1"/>
  <c r="H114" i="22"/>
  <c r="Q114" i="22" s="1"/>
  <c r="H115" i="22"/>
  <c r="Q115" i="22" s="1"/>
  <c r="H116" i="22"/>
  <c r="Q116" i="22" s="1"/>
  <c r="H117" i="22"/>
  <c r="Q117" i="22" s="1"/>
  <c r="H118" i="22"/>
  <c r="Q118" i="22" s="1"/>
  <c r="H119" i="22"/>
  <c r="Q119" i="22" s="1"/>
  <c r="H120" i="22"/>
  <c r="Q120" i="22" s="1"/>
  <c r="H121" i="22"/>
  <c r="Q121" i="22" s="1"/>
  <c r="H122" i="22"/>
  <c r="Q122" i="22" s="1"/>
  <c r="H123" i="22"/>
  <c r="Q123" i="22" s="1"/>
  <c r="H124" i="22"/>
  <c r="Q124" i="22" s="1"/>
  <c r="H125" i="22"/>
  <c r="Q125" i="22" s="1"/>
  <c r="H126" i="22"/>
  <c r="Q126" i="22" s="1"/>
  <c r="H127" i="22"/>
  <c r="Q127" i="22" s="1"/>
  <c r="H128" i="22"/>
  <c r="Q128" i="22" s="1"/>
  <c r="H129" i="22"/>
  <c r="Q129" i="22" s="1"/>
  <c r="H130" i="22"/>
  <c r="Q130" i="22" s="1"/>
  <c r="H131" i="22"/>
  <c r="Q131" i="22" s="1"/>
  <c r="H132" i="22"/>
  <c r="Q132" i="22" s="1"/>
  <c r="H133" i="22"/>
  <c r="Q133" i="22" s="1"/>
  <c r="H134" i="22"/>
  <c r="Q134" i="22" s="1"/>
  <c r="H135" i="22"/>
  <c r="Q135" i="22" s="1"/>
  <c r="H136" i="22"/>
  <c r="Q136" i="22" s="1"/>
  <c r="H137" i="22"/>
  <c r="Q137" i="22" s="1"/>
  <c r="H138" i="22"/>
  <c r="Q138" i="22" s="1"/>
  <c r="H139" i="22"/>
  <c r="Q139" i="22" s="1"/>
  <c r="H140" i="22"/>
  <c r="Q140" i="22" s="1"/>
  <c r="H141" i="22"/>
  <c r="Q141" i="22" s="1"/>
  <c r="H142" i="22"/>
  <c r="Q142" i="22" s="1"/>
  <c r="H143" i="22"/>
  <c r="Q143" i="22" s="1"/>
  <c r="H144" i="22"/>
  <c r="Q144" i="22" s="1"/>
  <c r="H145" i="22"/>
  <c r="Q145" i="22" s="1"/>
  <c r="H146" i="22"/>
  <c r="Q146" i="22" s="1"/>
  <c r="H147" i="22"/>
  <c r="Q147" i="22" s="1"/>
  <c r="H148" i="22"/>
  <c r="Q148" i="22" s="1"/>
  <c r="H149" i="22"/>
  <c r="Q149" i="22" s="1"/>
  <c r="H150" i="22"/>
  <c r="Q150" i="22" s="1"/>
  <c r="H151" i="22"/>
  <c r="Q151" i="22" s="1"/>
  <c r="H152" i="22"/>
  <c r="Q152" i="22" s="1"/>
  <c r="H153" i="22"/>
  <c r="Q153" i="22" s="1"/>
  <c r="H154" i="22"/>
  <c r="Q154" i="22" s="1"/>
  <c r="H155" i="22"/>
  <c r="Q155" i="22" s="1"/>
  <c r="H156" i="22"/>
  <c r="Q156" i="22" s="1"/>
  <c r="H157" i="22"/>
  <c r="Q157" i="22" s="1"/>
  <c r="H158" i="22"/>
  <c r="Q158" i="22" s="1"/>
  <c r="H159" i="22"/>
  <c r="Q159" i="22" s="1"/>
  <c r="H160" i="22"/>
  <c r="Q160" i="22" s="1"/>
  <c r="H161" i="22"/>
  <c r="Q161" i="22" s="1"/>
  <c r="H162" i="22"/>
  <c r="Q162" i="22" s="1"/>
  <c r="H163" i="22"/>
  <c r="Q163" i="22" s="1"/>
  <c r="H164" i="22"/>
  <c r="Q164" i="22" s="1"/>
  <c r="H165" i="22"/>
  <c r="Q165" i="22" s="1"/>
  <c r="H166" i="22"/>
  <c r="Q166" i="22" s="1"/>
  <c r="H167" i="22"/>
  <c r="Q167" i="22" s="1"/>
  <c r="H168" i="22"/>
  <c r="Q168" i="22" s="1"/>
  <c r="H169" i="22"/>
  <c r="Q169" i="22" s="1"/>
  <c r="H170" i="22"/>
  <c r="Q170" i="22" s="1"/>
  <c r="H171" i="22"/>
  <c r="Q171" i="22" s="1"/>
  <c r="H172" i="22"/>
  <c r="Q172" i="22" s="1"/>
  <c r="H173" i="22"/>
  <c r="Q173" i="22" s="1"/>
  <c r="H174" i="22"/>
  <c r="Q174" i="22" s="1"/>
  <c r="H175" i="22"/>
  <c r="Q175" i="22" s="1"/>
  <c r="H176" i="22"/>
  <c r="Q176" i="22" s="1"/>
  <c r="H177" i="22"/>
  <c r="Q177" i="22" s="1"/>
  <c r="H178" i="22"/>
  <c r="Q178" i="22" s="1"/>
  <c r="H179" i="22"/>
  <c r="Q179" i="22" s="1"/>
  <c r="H180" i="22"/>
  <c r="Q180" i="22" s="1"/>
  <c r="H181" i="22"/>
  <c r="Q181" i="22" s="1"/>
  <c r="H182" i="22"/>
  <c r="Q182" i="22" s="1"/>
  <c r="H183" i="22"/>
  <c r="Q183" i="22" s="1"/>
  <c r="H184" i="22"/>
  <c r="Q184" i="22" s="1"/>
  <c r="H185" i="22"/>
  <c r="Q185" i="22" s="1"/>
  <c r="H186" i="22"/>
  <c r="Q186" i="22" s="1"/>
  <c r="H187" i="22"/>
  <c r="Q187" i="22" s="1"/>
  <c r="H188" i="22"/>
  <c r="Q188" i="22" s="1"/>
  <c r="H189" i="22"/>
  <c r="Q189" i="22" s="1"/>
  <c r="H190" i="22"/>
  <c r="Q190" i="22" s="1"/>
  <c r="H191" i="22"/>
  <c r="Q191" i="22" s="1"/>
  <c r="H192" i="22"/>
  <c r="Q192" i="22" s="1"/>
  <c r="H193" i="22"/>
  <c r="Q193" i="22" s="1"/>
  <c r="H194" i="22"/>
  <c r="Q194" i="22" s="1"/>
  <c r="H195" i="22"/>
  <c r="Q195" i="22" s="1"/>
  <c r="H196" i="22"/>
  <c r="Q196" i="22" s="1"/>
  <c r="H197" i="22"/>
  <c r="Q197" i="22" s="1"/>
  <c r="H198" i="22"/>
  <c r="Q198" i="22" s="1"/>
  <c r="H199" i="22"/>
  <c r="Q199" i="22" s="1"/>
  <c r="H200" i="22"/>
  <c r="Q200" i="22" s="1"/>
  <c r="H201" i="22"/>
  <c r="Q201" i="22" s="1"/>
  <c r="H202" i="22"/>
  <c r="Q202" i="22" s="1"/>
  <c r="H203" i="22"/>
  <c r="Q203" i="22" s="1"/>
  <c r="H204" i="22"/>
  <c r="Q204" i="22" s="1"/>
  <c r="H205" i="22"/>
  <c r="Q205" i="22" s="1"/>
  <c r="H206" i="22"/>
  <c r="Q206" i="22" s="1"/>
  <c r="H207" i="22"/>
  <c r="Q207" i="22" s="1"/>
  <c r="H208" i="22"/>
  <c r="Q208" i="22" s="1"/>
  <c r="H209" i="22"/>
  <c r="Q209" i="22" s="1"/>
  <c r="H210" i="22"/>
  <c r="Q210" i="22" s="1"/>
  <c r="H211" i="22"/>
  <c r="Q211" i="22" s="1"/>
  <c r="H212" i="22"/>
  <c r="Q212" i="22" s="1"/>
  <c r="H213" i="22"/>
  <c r="Q213" i="22" s="1"/>
  <c r="H214" i="22"/>
  <c r="Q214" i="22" s="1"/>
  <c r="H215" i="22"/>
  <c r="Q215" i="22" s="1"/>
  <c r="H216" i="22"/>
  <c r="Q216" i="22" s="1"/>
  <c r="H217" i="22"/>
  <c r="Q217" i="22" s="1"/>
  <c r="H218" i="22"/>
  <c r="Q218" i="22" s="1"/>
  <c r="H219" i="22"/>
  <c r="Q219" i="22" s="1"/>
  <c r="H220" i="22"/>
  <c r="Q220" i="22" s="1"/>
  <c r="H221" i="22"/>
  <c r="Q221" i="22" s="1"/>
  <c r="H222" i="22"/>
  <c r="Q222" i="22" s="1"/>
  <c r="H223" i="22"/>
  <c r="Q223" i="22" s="1"/>
  <c r="H224" i="22"/>
  <c r="Q224" i="22" s="1"/>
  <c r="H225" i="22"/>
  <c r="Q225" i="22" s="1"/>
  <c r="H226" i="22"/>
  <c r="Q226" i="22" s="1"/>
  <c r="H227" i="22"/>
  <c r="Q227" i="22" s="1"/>
  <c r="H228" i="22"/>
  <c r="Q228" i="22" s="1"/>
  <c r="H229" i="22"/>
  <c r="Q229" i="22" s="1"/>
  <c r="H230" i="22"/>
  <c r="Q230" i="22" s="1"/>
  <c r="H231" i="22"/>
  <c r="Q231" i="22" s="1"/>
  <c r="H232" i="22"/>
  <c r="Q232" i="22" s="1"/>
  <c r="H233" i="22"/>
  <c r="Q233" i="22" s="1"/>
  <c r="H234" i="22"/>
  <c r="Q234" i="22" s="1"/>
  <c r="H235" i="22"/>
  <c r="Q235" i="22" s="1"/>
  <c r="H236" i="22"/>
  <c r="Q236" i="22" s="1"/>
  <c r="H237" i="22"/>
  <c r="Q237" i="22" s="1"/>
  <c r="H238" i="22"/>
  <c r="Q238" i="22" s="1"/>
  <c r="H239" i="22"/>
  <c r="Q239" i="22" s="1"/>
  <c r="H240" i="22"/>
  <c r="Q240" i="22" s="1"/>
  <c r="H241" i="22"/>
  <c r="Q241" i="22" s="1"/>
  <c r="H242" i="22"/>
  <c r="Q242" i="22" s="1"/>
  <c r="H243" i="22"/>
  <c r="Q243" i="22" s="1"/>
  <c r="H244" i="22"/>
  <c r="Q244" i="22" s="1"/>
  <c r="H245" i="22"/>
  <c r="Q245" i="22" s="1"/>
  <c r="H246" i="22"/>
  <c r="Q246" i="22" s="1"/>
  <c r="H247" i="22"/>
  <c r="Q247" i="22" s="1"/>
  <c r="H248" i="22"/>
  <c r="Q248" i="22" s="1"/>
  <c r="H249" i="22"/>
  <c r="Q249" i="22" s="1"/>
  <c r="H250" i="22"/>
  <c r="Q250" i="22" s="1"/>
  <c r="H251" i="22"/>
  <c r="Q251" i="22" s="1"/>
  <c r="H252" i="22"/>
  <c r="Q252" i="22" s="1"/>
  <c r="H253" i="22"/>
  <c r="Q253" i="22" s="1"/>
  <c r="H254" i="22"/>
  <c r="Q254" i="22" s="1"/>
  <c r="H255" i="22"/>
  <c r="Q255" i="22" s="1"/>
  <c r="H256" i="22"/>
  <c r="Q256" i="22" s="1"/>
  <c r="H257" i="22"/>
  <c r="Q257" i="22" s="1"/>
  <c r="H258" i="22"/>
  <c r="Q258" i="22" s="1"/>
  <c r="H259" i="22"/>
  <c r="Q259" i="22" s="1"/>
  <c r="H260" i="22"/>
  <c r="Q260" i="22" s="1"/>
  <c r="H261" i="22"/>
  <c r="Q261" i="22" s="1"/>
  <c r="H262" i="22"/>
  <c r="Q262" i="22" s="1"/>
  <c r="H263" i="22"/>
  <c r="Q263" i="22" s="1"/>
  <c r="H264" i="22"/>
  <c r="Q264" i="22" s="1"/>
  <c r="H265" i="22"/>
  <c r="Q265" i="22" s="1"/>
  <c r="H266" i="22"/>
  <c r="Q266" i="22" s="1"/>
  <c r="H267" i="22"/>
  <c r="Q267" i="22" s="1"/>
  <c r="H268" i="22"/>
  <c r="Q268" i="22" s="1"/>
  <c r="H269" i="22"/>
  <c r="Q269" i="22" s="1"/>
  <c r="H270" i="22"/>
  <c r="Q270" i="22" s="1"/>
  <c r="H271" i="22"/>
  <c r="Q271" i="22" s="1"/>
  <c r="H272" i="22"/>
  <c r="Q272" i="22" s="1"/>
  <c r="H273" i="22"/>
  <c r="Q273" i="22" s="1"/>
  <c r="H274" i="22"/>
  <c r="Q274" i="22" s="1"/>
  <c r="H275" i="22"/>
  <c r="Q275" i="22" s="1"/>
  <c r="H276" i="22"/>
  <c r="Q276" i="22" s="1"/>
  <c r="H277" i="22"/>
  <c r="Q277" i="22" s="1"/>
  <c r="H278" i="22"/>
  <c r="Q278" i="22" s="1"/>
  <c r="H279" i="22"/>
  <c r="Q279" i="22" s="1"/>
  <c r="H280" i="22"/>
  <c r="Q280" i="22" s="1"/>
  <c r="H281" i="22"/>
  <c r="Q281" i="22" s="1"/>
  <c r="H282" i="22"/>
  <c r="Q282" i="22" s="1"/>
  <c r="H283" i="22"/>
  <c r="Q283" i="22" s="1"/>
  <c r="H284" i="22"/>
  <c r="Q284" i="22" s="1"/>
  <c r="H285" i="22"/>
  <c r="Q285" i="22" s="1"/>
  <c r="H286" i="22"/>
  <c r="Q286" i="22" s="1"/>
  <c r="H287" i="22"/>
  <c r="Q287" i="22" s="1"/>
  <c r="H288" i="22"/>
  <c r="Q288" i="22" s="1"/>
  <c r="H289" i="22"/>
  <c r="Q289" i="22" s="1"/>
  <c r="H290" i="22"/>
  <c r="Q290" i="22" s="1"/>
  <c r="H291" i="22"/>
  <c r="Q291" i="22" s="1"/>
  <c r="H292" i="22"/>
  <c r="Q292" i="22" s="1"/>
  <c r="H293" i="22"/>
  <c r="Q293" i="22" s="1"/>
  <c r="H294" i="22"/>
  <c r="Q294" i="22" s="1"/>
  <c r="H295" i="22"/>
  <c r="Q295" i="22" s="1"/>
  <c r="H296" i="22"/>
  <c r="Q296" i="22" s="1"/>
  <c r="H297" i="22"/>
  <c r="Q297" i="22" s="1"/>
  <c r="H298" i="22"/>
  <c r="Q298" i="22" s="1"/>
  <c r="H299" i="22"/>
  <c r="Q299" i="22" s="1"/>
  <c r="H300" i="22"/>
  <c r="Q300" i="22" s="1"/>
  <c r="H301" i="22"/>
  <c r="Q301" i="22" s="1"/>
  <c r="H302" i="22"/>
  <c r="Q302" i="22" s="1"/>
  <c r="H303" i="22"/>
  <c r="Q303" i="22" s="1"/>
  <c r="H304" i="22"/>
  <c r="Q304" i="22" s="1"/>
  <c r="H305" i="22"/>
  <c r="Q305" i="22" s="1"/>
  <c r="H306" i="22"/>
  <c r="Q306" i="22" s="1"/>
  <c r="H307" i="22"/>
  <c r="Q307" i="22" s="1"/>
  <c r="H308" i="22"/>
  <c r="Q308" i="22" s="1"/>
  <c r="H309" i="22"/>
  <c r="Q309" i="22" s="1"/>
  <c r="H310" i="22"/>
  <c r="Q310" i="22" s="1"/>
  <c r="H311" i="22"/>
  <c r="Q311" i="22" s="1"/>
  <c r="H312" i="22"/>
  <c r="Q312" i="22" s="1"/>
  <c r="H313" i="22"/>
  <c r="Q313" i="22" s="1"/>
  <c r="H314" i="22"/>
  <c r="Q314" i="22" s="1"/>
  <c r="H315" i="22"/>
  <c r="Q315" i="22" s="1"/>
  <c r="H316" i="22"/>
  <c r="Q316" i="22" s="1"/>
  <c r="H317" i="22"/>
  <c r="Q317" i="22" s="1"/>
  <c r="H318" i="22"/>
  <c r="Q318" i="22" s="1"/>
  <c r="H319" i="22"/>
  <c r="Q319" i="22" s="1"/>
  <c r="H320" i="22"/>
  <c r="Q320" i="22" s="1"/>
  <c r="H321" i="22"/>
  <c r="Q321" i="22" s="1"/>
  <c r="H322" i="22"/>
  <c r="Q322" i="22" s="1"/>
  <c r="H323" i="22"/>
  <c r="Q323" i="22" s="1"/>
  <c r="H324" i="22"/>
  <c r="Q324" i="22" s="1"/>
  <c r="H325" i="22"/>
  <c r="Q325" i="22" s="1"/>
  <c r="H326" i="22"/>
  <c r="Q326" i="22" s="1"/>
  <c r="H327" i="22"/>
  <c r="Q327" i="22" s="1"/>
  <c r="H328" i="22"/>
  <c r="Q328" i="22" s="1"/>
  <c r="H329" i="22"/>
  <c r="Q329" i="22" s="1"/>
  <c r="H330" i="22"/>
  <c r="Q330" i="22" s="1"/>
  <c r="H331" i="22"/>
  <c r="Q331" i="22" s="1"/>
  <c r="H332" i="22"/>
  <c r="Q332" i="22" s="1"/>
  <c r="H333" i="22"/>
  <c r="Q333" i="22" s="1"/>
  <c r="H334" i="22"/>
  <c r="Q334" i="22" s="1"/>
  <c r="H335" i="22"/>
  <c r="Q335" i="22" s="1"/>
  <c r="H336" i="22"/>
  <c r="Q336" i="22" s="1"/>
  <c r="H337" i="22"/>
  <c r="Q337" i="22" s="1"/>
  <c r="H338" i="22"/>
  <c r="Q338" i="22" s="1"/>
  <c r="H339" i="22"/>
  <c r="Q339" i="22" s="1"/>
  <c r="H340" i="22"/>
  <c r="Q340" i="22" s="1"/>
  <c r="H341" i="22"/>
  <c r="Q341" i="22" s="1"/>
  <c r="H342" i="22"/>
  <c r="Q342" i="22" s="1"/>
  <c r="H343" i="22"/>
  <c r="Q343" i="22" s="1"/>
  <c r="H344" i="22"/>
  <c r="Q344" i="22" s="1"/>
  <c r="H345" i="22"/>
  <c r="Q345" i="22" s="1"/>
  <c r="H346" i="22"/>
  <c r="Q346" i="22" s="1"/>
  <c r="H347" i="22"/>
  <c r="Q347" i="22" s="1"/>
  <c r="H348" i="22"/>
  <c r="Q348" i="22" s="1"/>
  <c r="H349" i="22"/>
  <c r="Q349" i="22" s="1"/>
  <c r="H350" i="22"/>
  <c r="Q350" i="22" s="1"/>
  <c r="H351" i="22"/>
  <c r="Q351" i="22" s="1"/>
  <c r="H352" i="22"/>
  <c r="Q352" i="22" s="1"/>
  <c r="H353" i="22"/>
  <c r="Q353" i="22" s="1"/>
  <c r="H354" i="22"/>
  <c r="Q354" i="22" s="1"/>
  <c r="H355" i="22"/>
  <c r="Q355" i="22" s="1"/>
  <c r="H356" i="22"/>
  <c r="Q356" i="22" s="1"/>
  <c r="H357" i="22"/>
  <c r="Q357" i="22" s="1"/>
  <c r="H358" i="22"/>
  <c r="Q358" i="22" s="1"/>
  <c r="H359" i="22"/>
  <c r="Q359" i="22" s="1"/>
  <c r="H360" i="22"/>
  <c r="Q360" i="22" s="1"/>
  <c r="H361" i="22"/>
  <c r="Q361" i="22" s="1"/>
  <c r="H362" i="22"/>
  <c r="Q362" i="22" s="1"/>
  <c r="H363" i="22"/>
  <c r="Q363" i="22" s="1"/>
  <c r="H364" i="22"/>
  <c r="Q364" i="22" s="1"/>
  <c r="H365" i="22"/>
  <c r="Q365" i="22" s="1"/>
  <c r="H366" i="22"/>
  <c r="Q366" i="22" s="1"/>
  <c r="H367" i="22"/>
  <c r="Q367" i="22" s="1"/>
  <c r="H368" i="22"/>
  <c r="Q368" i="22" s="1"/>
  <c r="H369" i="22"/>
  <c r="Q369" i="22" s="1"/>
  <c r="H370" i="22"/>
  <c r="Q370" i="22" s="1"/>
  <c r="H371" i="22"/>
  <c r="Q371" i="22" s="1"/>
  <c r="H372" i="22"/>
  <c r="Q372" i="22" s="1"/>
  <c r="H373" i="22"/>
  <c r="Q373" i="22" s="1"/>
  <c r="H374" i="22"/>
  <c r="Q374" i="22" s="1"/>
  <c r="H375" i="22"/>
  <c r="Q375" i="22" s="1"/>
  <c r="H376" i="22"/>
  <c r="Q376" i="22" s="1"/>
  <c r="H377" i="22"/>
  <c r="Q377" i="22" s="1"/>
  <c r="H378" i="22"/>
  <c r="Q378" i="22" s="1"/>
  <c r="H379" i="22"/>
  <c r="Q379" i="22" s="1"/>
  <c r="H380" i="22"/>
  <c r="Q380" i="22" s="1"/>
  <c r="H381" i="22"/>
  <c r="Q381" i="22" s="1"/>
  <c r="H382" i="22"/>
  <c r="Q382" i="22" s="1"/>
  <c r="H383" i="22"/>
  <c r="Q383" i="22" s="1"/>
  <c r="H384" i="22"/>
  <c r="Q384" i="22" s="1"/>
  <c r="H385" i="22"/>
  <c r="Q385" i="22" s="1"/>
  <c r="H386" i="22"/>
  <c r="Q386" i="22" s="1"/>
  <c r="H387" i="22"/>
  <c r="Q387" i="22" s="1"/>
  <c r="H388" i="22"/>
  <c r="Q388" i="22" s="1"/>
  <c r="H389" i="22"/>
  <c r="Q389" i="22" s="1"/>
  <c r="H390" i="22"/>
  <c r="Q390" i="22" s="1"/>
  <c r="H391" i="22"/>
  <c r="Q391" i="22" s="1"/>
  <c r="H392" i="22"/>
  <c r="Q392" i="22" s="1"/>
  <c r="H393" i="22"/>
  <c r="Q393" i="22" s="1"/>
  <c r="H394" i="22"/>
  <c r="Q394" i="22" s="1"/>
  <c r="H395" i="22"/>
  <c r="Q395" i="22" s="1"/>
  <c r="H396" i="22"/>
  <c r="Q396" i="22" s="1"/>
  <c r="H397" i="22"/>
  <c r="Q397" i="22" s="1"/>
  <c r="H398" i="22"/>
  <c r="Q398" i="22" s="1"/>
  <c r="H399" i="22"/>
  <c r="Q399" i="22" s="1"/>
  <c r="H400" i="22"/>
  <c r="Q400" i="22" s="1"/>
  <c r="H401" i="22"/>
  <c r="Q401" i="22" s="1"/>
  <c r="H402" i="22"/>
  <c r="Q402" i="22" s="1"/>
  <c r="H403" i="22"/>
  <c r="Q403" i="22" s="1"/>
  <c r="H404" i="22"/>
  <c r="Q404" i="22" s="1"/>
  <c r="H405" i="22"/>
  <c r="Q405" i="22" s="1"/>
  <c r="H406" i="22"/>
  <c r="Q406" i="22" s="1"/>
  <c r="H407" i="22"/>
  <c r="Q407" i="22" s="1"/>
  <c r="H408" i="22"/>
  <c r="Q408" i="22" s="1"/>
  <c r="H409" i="22"/>
  <c r="Q409" i="22" s="1"/>
  <c r="H410" i="22"/>
  <c r="Q410" i="22" s="1"/>
  <c r="H411" i="22"/>
  <c r="Q411" i="22" s="1"/>
  <c r="H412" i="22"/>
  <c r="Q412" i="22" s="1"/>
  <c r="H413" i="22"/>
  <c r="Q413" i="22" s="1"/>
  <c r="H414" i="22"/>
  <c r="Q414" i="22" s="1"/>
  <c r="H415" i="22"/>
  <c r="Q415" i="22" s="1"/>
  <c r="H416" i="22"/>
  <c r="Q416" i="22" s="1"/>
  <c r="H417" i="22"/>
  <c r="Q417" i="22" s="1"/>
  <c r="H418" i="22"/>
  <c r="Q418" i="22" s="1"/>
  <c r="H419" i="22"/>
  <c r="Q419" i="22" s="1"/>
  <c r="H420" i="22"/>
  <c r="Q420" i="22" s="1"/>
  <c r="H421" i="22"/>
  <c r="Q421" i="22" s="1"/>
  <c r="H422" i="22"/>
  <c r="Q422" i="22" s="1"/>
  <c r="H423" i="22"/>
  <c r="Q423" i="22" s="1"/>
  <c r="H424" i="22"/>
  <c r="Q424" i="22" s="1"/>
  <c r="H425" i="22"/>
  <c r="Q425" i="22" s="1"/>
  <c r="H426" i="22"/>
  <c r="Q426" i="22" s="1"/>
  <c r="H427" i="22"/>
  <c r="Q427" i="22" s="1"/>
  <c r="H428" i="22"/>
  <c r="Q428" i="22" s="1"/>
  <c r="H429" i="22"/>
  <c r="Q429" i="22" s="1"/>
  <c r="H430" i="22"/>
  <c r="Q430" i="22" s="1"/>
  <c r="H431" i="22"/>
  <c r="Q431" i="22" s="1"/>
  <c r="H432" i="22"/>
  <c r="Q432" i="22" s="1"/>
  <c r="H433" i="22"/>
  <c r="Q433" i="22" s="1"/>
  <c r="H434" i="22"/>
  <c r="Q434" i="22" s="1"/>
  <c r="H435" i="22"/>
  <c r="Q435" i="22" s="1"/>
  <c r="H436" i="22"/>
  <c r="Q436" i="22" s="1"/>
  <c r="H437" i="22"/>
  <c r="Q437" i="22" s="1"/>
  <c r="H438" i="22"/>
  <c r="Q438" i="22" s="1"/>
  <c r="H439" i="22"/>
  <c r="Q439" i="22" s="1"/>
  <c r="H440" i="22"/>
  <c r="Q440" i="22" s="1"/>
  <c r="H441" i="22"/>
  <c r="Q441" i="22" s="1"/>
  <c r="H442" i="22"/>
  <c r="Q442" i="22" s="1"/>
  <c r="H443" i="22"/>
  <c r="Q443" i="22" s="1"/>
  <c r="H444" i="22"/>
  <c r="Q444" i="22" s="1"/>
  <c r="H445" i="22"/>
  <c r="Q445" i="22" s="1"/>
  <c r="H446" i="22"/>
  <c r="Q446" i="22" s="1"/>
  <c r="H447" i="22"/>
  <c r="Q447" i="22" s="1"/>
  <c r="H448" i="22"/>
  <c r="Q448" i="22" s="1"/>
  <c r="H449" i="22"/>
  <c r="Q449" i="22" s="1"/>
  <c r="H450" i="22"/>
  <c r="Q450" i="22" s="1"/>
  <c r="H451" i="22"/>
  <c r="Q451" i="22" s="1"/>
  <c r="H452" i="22"/>
  <c r="Q452" i="22" s="1"/>
  <c r="H453" i="22"/>
  <c r="Q453" i="22" s="1"/>
  <c r="H454" i="22"/>
  <c r="Q454" i="22" s="1"/>
  <c r="H455" i="22"/>
  <c r="Q455" i="22" s="1"/>
  <c r="H456" i="22"/>
  <c r="Q456" i="22" s="1"/>
  <c r="H457" i="22"/>
  <c r="Q457" i="22" s="1"/>
  <c r="H458" i="22"/>
  <c r="Q458" i="22" s="1"/>
  <c r="H459" i="22"/>
  <c r="Q459" i="22" s="1"/>
  <c r="H460" i="22"/>
  <c r="Q460" i="22" s="1"/>
  <c r="H461" i="22"/>
  <c r="Q461" i="22" s="1"/>
  <c r="H462" i="22"/>
  <c r="Q462" i="22" s="1"/>
  <c r="H463" i="22"/>
  <c r="Q463" i="22" s="1"/>
  <c r="H464" i="22"/>
  <c r="Q464" i="22" s="1"/>
  <c r="H465" i="22"/>
  <c r="Q465" i="22" s="1"/>
  <c r="H466" i="22"/>
  <c r="Q466" i="22" s="1"/>
  <c r="H467" i="22"/>
  <c r="Q467" i="22" s="1"/>
  <c r="H468" i="22"/>
  <c r="Q468" i="22" s="1"/>
  <c r="H469" i="22"/>
  <c r="Q469" i="22" s="1"/>
  <c r="H470" i="22"/>
  <c r="Q470" i="22" s="1"/>
  <c r="H471" i="22"/>
  <c r="Q471" i="22" s="1"/>
  <c r="H472" i="22"/>
  <c r="Q472" i="22" s="1"/>
  <c r="H473" i="22"/>
  <c r="Q473" i="22" s="1"/>
  <c r="H474" i="22"/>
  <c r="Q474" i="22" s="1"/>
  <c r="H475" i="22"/>
  <c r="Q475" i="22" s="1"/>
  <c r="H476" i="22"/>
  <c r="Q476" i="22" s="1"/>
  <c r="H477" i="22"/>
  <c r="Q477" i="22" s="1"/>
  <c r="H478" i="22"/>
  <c r="Q478" i="22" s="1"/>
  <c r="H479" i="22"/>
  <c r="Q479" i="22" s="1"/>
  <c r="H480" i="22"/>
  <c r="Q480" i="22" s="1"/>
  <c r="H481" i="22"/>
  <c r="Q481" i="22" s="1"/>
  <c r="H482" i="22"/>
  <c r="Q482" i="22" s="1"/>
  <c r="H483" i="22"/>
  <c r="Q483" i="22" s="1"/>
  <c r="H484" i="22"/>
  <c r="Q484" i="22" s="1"/>
  <c r="H485" i="22"/>
  <c r="Q485" i="22" s="1"/>
  <c r="H486" i="22"/>
  <c r="Q486" i="22" s="1"/>
  <c r="H487" i="22"/>
  <c r="Q487" i="22" s="1"/>
  <c r="H488" i="22"/>
  <c r="Q488" i="22" s="1"/>
  <c r="H489" i="22"/>
  <c r="Q489" i="22" s="1"/>
  <c r="H490" i="22"/>
  <c r="Q490" i="22" s="1"/>
  <c r="H491" i="22"/>
  <c r="Q491" i="22" s="1"/>
  <c r="H492" i="22"/>
  <c r="Q492" i="22" s="1"/>
  <c r="H493" i="22"/>
  <c r="Q493" i="22" s="1"/>
  <c r="H494" i="22"/>
  <c r="Q494" i="22" s="1"/>
  <c r="H495" i="22"/>
  <c r="Q495" i="22" s="1"/>
  <c r="H496" i="22"/>
  <c r="Q496" i="22" s="1"/>
  <c r="H497" i="22"/>
  <c r="Q497" i="22" s="1"/>
  <c r="H498" i="22"/>
  <c r="Q498" i="22" s="1"/>
  <c r="H499" i="22"/>
  <c r="Q499" i="22" s="1"/>
  <c r="H500" i="22"/>
  <c r="Q500" i="22" s="1"/>
  <c r="H501" i="22"/>
  <c r="Q501" i="22" s="1"/>
  <c r="H502" i="22"/>
  <c r="Q502" i="22" s="1"/>
  <c r="H503" i="22"/>
  <c r="Q503" i="22" s="1"/>
  <c r="H504" i="22"/>
  <c r="Q504" i="22" s="1"/>
  <c r="H505" i="22"/>
  <c r="Q505" i="22" s="1"/>
  <c r="H506" i="22"/>
  <c r="Q506" i="22" s="1"/>
  <c r="H507" i="22"/>
  <c r="Q507" i="22" s="1"/>
  <c r="H508" i="22"/>
  <c r="Q508" i="22" s="1"/>
  <c r="H509" i="22"/>
  <c r="Q509" i="22" s="1"/>
  <c r="H510" i="22"/>
  <c r="Q510" i="22" s="1"/>
  <c r="H511" i="22"/>
  <c r="Q511" i="22" s="1"/>
  <c r="H512" i="22"/>
  <c r="Q512" i="22" s="1"/>
  <c r="H513" i="22"/>
  <c r="Q513" i="22" s="1"/>
  <c r="H514" i="22"/>
  <c r="Q514" i="22" s="1"/>
  <c r="H515" i="22"/>
  <c r="Q515" i="22" s="1"/>
  <c r="H516" i="22"/>
  <c r="Q516" i="22" s="1"/>
  <c r="H517" i="22"/>
  <c r="Q517" i="22" s="1"/>
  <c r="H518" i="22"/>
  <c r="Q518" i="22" s="1"/>
  <c r="H519" i="22"/>
  <c r="Q519" i="22" s="1"/>
  <c r="H520" i="22"/>
  <c r="Q520" i="22" s="1"/>
  <c r="H521" i="22"/>
  <c r="Q521" i="22" s="1"/>
  <c r="H522" i="22"/>
  <c r="Q522" i="22" s="1"/>
  <c r="H523" i="22"/>
  <c r="Q523" i="22" s="1"/>
  <c r="H524" i="22"/>
  <c r="Q524" i="22" s="1"/>
  <c r="H525" i="22"/>
  <c r="Q525" i="22" s="1"/>
  <c r="H526" i="22"/>
  <c r="Q526" i="22" s="1"/>
  <c r="H527" i="22"/>
  <c r="Q527" i="22" s="1"/>
  <c r="H528" i="22"/>
  <c r="Q528" i="22" s="1"/>
  <c r="H529" i="22"/>
  <c r="Q529" i="22" s="1"/>
  <c r="H530" i="22"/>
  <c r="Q530" i="22" s="1"/>
  <c r="H531" i="22"/>
  <c r="Q531" i="22" s="1"/>
  <c r="H532" i="22"/>
  <c r="Q532" i="22" s="1"/>
  <c r="H533" i="22"/>
  <c r="Q533" i="22" s="1"/>
  <c r="H534" i="22"/>
  <c r="Q534" i="22" s="1"/>
  <c r="H535" i="22"/>
  <c r="Q535" i="22" s="1"/>
  <c r="H536" i="22"/>
  <c r="Q536" i="22" s="1"/>
  <c r="H537" i="22"/>
  <c r="Q537" i="22" s="1"/>
  <c r="H538" i="22"/>
  <c r="Q538" i="22" s="1"/>
  <c r="H539" i="22"/>
  <c r="Q539" i="22" s="1"/>
  <c r="H540" i="22"/>
  <c r="Q540" i="22" s="1"/>
  <c r="H541" i="22"/>
  <c r="Q541" i="22" s="1"/>
  <c r="H542" i="22"/>
  <c r="Q542" i="22" s="1"/>
  <c r="H543" i="22"/>
  <c r="Q543" i="22" s="1"/>
  <c r="H544" i="22"/>
  <c r="Q544" i="22" s="1"/>
  <c r="H545" i="22"/>
  <c r="Q545" i="22" s="1"/>
  <c r="H546" i="22"/>
  <c r="Q546" i="22" s="1"/>
  <c r="H547" i="22"/>
  <c r="Q547" i="22" s="1"/>
  <c r="H548" i="22"/>
  <c r="Q548" i="22" s="1"/>
  <c r="H549" i="22"/>
  <c r="Q549" i="22" s="1"/>
  <c r="H550" i="22"/>
  <c r="Q550" i="22" s="1"/>
  <c r="H551" i="22"/>
  <c r="Q551" i="22" s="1"/>
  <c r="H552" i="22"/>
  <c r="Q552" i="22" s="1"/>
  <c r="H553" i="22"/>
  <c r="Q553" i="22" s="1"/>
  <c r="H554" i="22"/>
  <c r="Q554" i="22" s="1"/>
  <c r="H555" i="22"/>
  <c r="Q555" i="22" s="1"/>
  <c r="H556" i="22"/>
  <c r="Q556" i="22" s="1"/>
  <c r="H557" i="22"/>
  <c r="Q557" i="22" s="1"/>
  <c r="H558" i="22"/>
  <c r="Q558" i="22" s="1"/>
  <c r="H559" i="22"/>
  <c r="Q559" i="22" s="1"/>
  <c r="H560" i="22"/>
  <c r="Q560" i="22" s="1"/>
  <c r="H561" i="22"/>
  <c r="Q561" i="22" s="1"/>
  <c r="H562" i="22"/>
  <c r="Q562" i="22" s="1"/>
  <c r="H563" i="22"/>
  <c r="Q563" i="22" s="1"/>
  <c r="H564" i="22"/>
  <c r="Q564" i="22" s="1"/>
  <c r="H565" i="22"/>
  <c r="Q565" i="22" s="1"/>
  <c r="H566" i="22"/>
  <c r="Q566" i="22" s="1"/>
  <c r="H567" i="22"/>
  <c r="Q567" i="22" s="1"/>
  <c r="H568" i="22"/>
  <c r="Q568" i="22" s="1"/>
  <c r="H569" i="22"/>
  <c r="Q569" i="22" s="1"/>
  <c r="H570" i="22"/>
  <c r="Q570" i="22" s="1"/>
  <c r="H571" i="22"/>
  <c r="Q571" i="22" s="1"/>
  <c r="H572" i="22"/>
  <c r="Q572" i="22" s="1"/>
  <c r="H573" i="22"/>
  <c r="Q573" i="22" s="1"/>
  <c r="H574" i="22"/>
  <c r="Q574" i="22" s="1"/>
  <c r="H575" i="22"/>
  <c r="Q575" i="22" s="1"/>
  <c r="H576" i="22"/>
  <c r="Q576" i="22" s="1"/>
  <c r="H577" i="22"/>
  <c r="Q577" i="22" s="1"/>
  <c r="H578" i="22"/>
  <c r="Q578" i="22" s="1"/>
  <c r="H579" i="22"/>
  <c r="Q579" i="22" s="1"/>
  <c r="H580" i="22"/>
  <c r="Q580" i="22" s="1"/>
  <c r="H581" i="22"/>
  <c r="Q581" i="22" s="1"/>
  <c r="H582" i="22"/>
  <c r="Q582" i="22" s="1"/>
  <c r="H583" i="22"/>
  <c r="Q583" i="22" s="1"/>
  <c r="H584" i="22"/>
  <c r="Q584" i="22" s="1"/>
  <c r="H585" i="22"/>
  <c r="Q585" i="22" s="1"/>
  <c r="H586" i="22"/>
  <c r="Q586" i="22" s="1"/>
  <c r="H587" i="22"/>
  <c r="Q587" i="22" s="1"/>
  <c r="H588" i="22"/>
  <c r="Q588" i="22" s="1"/>
  <c r="H589" i="22"/>
  <c r="Q589" i="22" s="1"/>
  <c r="H590" i="22"/>
  <c r="Q590" i="22" s="1"/>
  <c r="H591" i="22"/>
  <c r="Q591" i="22" s="1"/>
  <c r="H592" i="22"/>
  <c r="Q592" i="22" s="1"/>
  <c r="H593" i="22"/>
  <c r="Q593" i="22" s="1"/>
  <c r="H594" i="22"/>
  <c r="Q594" i="22" s="1"/>
  <c r="H595" i="22"/>
  <c r="Q595" i="22" s="1"/>
  <c r="H596" i="22"/>
  <c r="Q596" i="22" s="1"/>
  <c r="H597" i="22"/>
  <c r="Q597" i="22" s="1"/>
  <c r="H598" i="22"/>
  <c r="Q598" i="22" s="1"/>
  <c r="H599" i="22"/>
  <c r="Q599" i="22" s="1"/>
  <c r="H600" i="22"/>
  <c r="Q600" i="22" s="1"/>
  <c r="H601" i="22"/>
  <c r="Q601" i="22" s="1"/>
  <c r="H602" i="22"/>
  <c r="Q602" i="22" s="1"/>
  <c r="H603" i="22"/>
  <c r="Q603" i="22" s="1"/>
  <c r="H604" i="22"/>
  <c r="Q604" i="22" s="1"/>
  <c r="H605" i="22"/>
  <c r="Q605" i="22" s="1"/>
  <c r="H606" i="22"/>
  <c r="Q606" i="22" s="1"/>
  <c r="H607" i="22"/>
  <c r="Q607" i="22" s="1"/>
  <c r="H608" i="22"/>
  <c r="Q608" i="22" s="1"/>
  <c r="H609" i="22"/>
  <c r="Q609" i="22" s="1"/>
  <c r="H610" i="22"/>
  <c r="Q610" i="22" s="1"/>
  <c r="H611" i="22"/>
  <c r="Q611" i="22" s="1"/>
  <c r="H612" i="22"/>
  <c r="Q612" i="22" s="1"/>
  <c r="H613" i="22"/>
  <c r="Q613" i="22" s="1"/>
  <c r="H614" i="22"/>
  <c r="Q614" i="22" s="1"/>
  <c r="H615" i="22"/>
  <c r="Q615" i="22" s="1"/>
  <c r="H616" i="22"/>
  <c r="Q616" i="22" s="1"/>
  <c r="H617" i="22"/>
  <c r="Q617" i="22" s="1"/>
  <c r="H618" i="22"/>
  <c r="Q618" i="22" s="1"/>
  <c r="H619" i="22"/>
  <c r="Q619" i="22" s="1"/>
  <c r="H620" i="22"/>
  <c r="Q620" i="22" s="1"/>
  <c r="H621" i="22"/>
  <c r="Q621" i="22" s="1"/>
  <c r="H622" i="22"/>
  <c r="Q622" i="22" s="1"/>
  <c r="H623" i="22"/>
  <c r="Q623" i="22" s="1"/>
  <c r="H624" i="22"/>
  <c r="Q624" i="22" s="1"/>
  <c r="H625" i="22"/>
  <c r="Q625" i="22" s="1"/>
  <c r="H626" i="22"/>
  <c r="Q626" i="22" s="1"/>
  <c r="H627" i="22"/>
  <c r="Q627" i="22" s="1"/>
  <c r="H628" i="22"/>
  <c r="Q628" i="22" s="1"/>
  <c r="H629" i="22"/>
  <c r="Q629" i="22" s="1"/>
  <c r="H630" i="22"/>
  <c r="Q630" i="22" s="1"/>
  <c r="H631" i="22"/>
  <c r="Q631" i="22" s="1"/>
  <c r="H632" i="22"/>
  <c r="Q632" i="22" s="1"/>
  <c r="H633" i="22"/>
  <c r="Q633" i="22" s="1"/>
  <c r="H634" i="22"/>
  <c r="Q634" i="22" s="1"/>
  <c r="H635" i="22"/>
  <c r="Q635" i="22" s="1"/>
  <c r="H636" i="22"/>
  <c r="Q636" i="22" s="1"/>
  <c r="H637" i="22"/>
  <c r="Q637" i="22" s="1"/>
  <c r="H638" i="22"/>
  <c r="Q638" i="22" s="1"/>
  <c r="H639" i="22"/>
  <c r="Q639" i="22" s="1"/>
  <c r="H640" i="22"/>
  <c r="Q640" i="22" s="1"/>
  <c r="H641" i="22"/>
  <c r="Q641" i="22" s="1"/>
  <c r="H642" i="22"/>
  <c r="Q642" i="22" s="1"/>
  <c r="H643" i="22"/>
  <c r="Q643" i="22" s="1"/>
  <c r="H644" i="22"/>
  <c r="Q644" i="22" s="1"/>
  <c r="H645" i="22"/>
  <c r="Q645" i="22" s="1"/>
  <c r="H646" i="22"/>
  <c r="Q646" i="22" s="1"/>
  <c r="H647" i="22"/>
  <c r="Q647" i="22" s="1"/>
  <c r="H648" i="22"/>
  <c r="Q648" i="22" s="1"/>
  <c r="H649" i="22"/>
  <c r="Q649" i="22" s="1"/>
  <c r="H650" i="22"/>
  <c r="Q650" i="22" s="1"/>
  <c r="H651" i="22"/>
  <c r="Q651" i="22" s="1"/>
  <c r="H652" i="22"/>
  <c r="Q652" i="22" s="1"/>
  <c r="H653" i="22"/>
  <c r="Q653" i="22" s="1"/>
  <c r="H654" i="22"/>
  <c r="Q654" i="22" s="1"/>
  <c r="H655" i="22"/>
  <c r="Q655" i="22" s="1"/>
  <c r="H656" i="22"/>
  <c r="Q656" i="22" s="1"/>
  <c r="H657" i="22"/>
  <c r="Q657" i="22" s="1"/>
  <c r="H658" i="22"/>
  <c r="Q658" i="22" s="1"/>
  <c r="H659" i="22"/>
  <c r="Q659" i="22" s="1"/>
  <c r="H660" i="22"/>
  <c r="Q660" i="22" s="1"/>
  <c r="H661" i="22"/>
  <c r="Q661" i="22" s="1"/>
  <c r="H662" i="22"/>
  <c r="Q662" i="22" s="1"/>
  <c r="H663" i="22"/>
  <c r="Q663" i="22" s="1"/>
  <c r="H664" i="22"/>
  <c r="Q664" i="22" s="1"/>
  <c r="H665" i="22"/>
  <c r="Q665" i="22" s="1"/>
  <c r="H666" i="22"/>
  <c r="Q666" i="22" s="1"/>
  <c r="H667" i="22"/>
  <c r="Q667" i="22" s="1"/>
  <c r="H668" i="22"/>
  <c r="Q668" i="22" s="1"/>
  <c r="H669" i="22"/>
  <c r="Q669" i="22" s="1"/>
  <c r="H670" i="22"/>
  <c r="Q670" i="22" s="1"/>
  <c r="H671" i="22"/>
  <c r="Q671" i="22" s="1"/>
  <c r="H672" i="22"/>
  <c r="Q672" i="22" s="1"/>
  <c r="H673" i="22"/>
  <c r="Q673" i="22" s="1"/>
  <c r="H674" i="22"/>
  <c r="Q674" i="22" s="1"/>
  <c r="H675" i="22"/>
  <c r="Q675" i="22" s="1"/>
  <c r="H676" i="22"/>
  <c r="Q676" i="22" s="1"/>
  <c r="H677" i="22"/>
  <c r="Q677" i="22" s="1"/>
  <c r="H678" i="22"/>
  <c r="Q678" i="22" s="1"/>
  <c r="H679" i="22"/>
  <c r="Q679" i="22" s="1"/>
  <c r="H680" i="22"/>
  <c r="Q680" i="22" s="1"/>
  <c r="H681" i="22"/>
  <c r="Q681" i="22" s="1"/>
  <c r="H682" i="22"/>
  <c r="Q682" i="22" s="1"/>
  <c r="H683" i="22"/>
  <c r="Q683" i="22" s="1"/>
  <c r="H684" i="22"/>
  <c r="Q684" i="22" s="1"/>
  <c r="H685" i="22"/>
  <c r="Q685" i="22" s="1"/>
  <c r="H686" i="22"/>
  <c r="Q686" i="22" s="1"/>
  <c r="H687" i="22"/>
  <c r="Q687" i="22" s="1"/>
  <c r="H688" i="22"/>
  <c r="Q688" i="22" s="1"/>
  <c r="H689" i="22"/>
  <c r="Q689" i="22" s="1"/>
  <c r="H690" i="22"/>
  <c r="Q690" i="22" s="1"/>
  <c r="H691" i="22"/>
  <c r="Q691" i="22" s="1"/>
  <c r="H692" i="22"/>
  <c r="Q692" i="22" s="1"/>
  <c r="H693" i="22"/>
  <c r="Q693" i="22" s="1"/>
  <c r="H694" i="22"/>
  <c r="Q694" i="22" s="1"/>
  <c r="H695" i="22"/>
  <c r="Q695" i="22" s="1"/>
  <c r="H696" i="22"/>
  <c r="Q696" i="22" s="1"/>
  <c r="H697" i="22"/>
  <c r="Q697" i="22" s="1"/>
  <c r="H698" i="22"/>
  <c r="Q698" i="22" s="1"/>
  <c r="H699" i="22"/>
  <c r="Q699" i="22" s="1"/>
  <c r="H700" i="22"/>
  <c r="Q700" i="22" s="1"/>
  <c r="H701" i="22"/>
  <c r="Q701" i="22" s="1"/>
  <c r="H702" i="22"/>
  <c r="Q702" i="22" s="1"/>
  <c r="H703" i="22"/>
  <c r="Q703" i="22" s="1"/>
  <c r="H704" i="22"/>
  <c r="Q704" i="22" s="1"/>
  <c r="H705" i="22"/>
  <c r="Q705" i="22" s="1"/>
  <c r="H706" i="22"/>
  <c r="Q706" i="22" s="1"/>
  <c r="H707" i="22"/>
  <c r="Q707" i="22" s="1"/>
  <c r="H708" i="22"/>
  <c r="Q708" i="22" s="1"/>
  <c r="H709" i="22"/>
  <c r="Q709" i="22" s="1"/>
  <c r="H710" i="22"/>
  <c r="Q710" i="22" s="1"/>
  <c r="H711" i="22"/>
  <c r="Q711" i="22" s="1"/>
  <c r="H712" i="22"/>
  <c r="Q712" i="22" s="1"/>
  <c r="H713" i="22"/>
  <c r="Q713" i="22" s="1"/>
  <c r="H714" i="22"/>
  <c r="Q714" i="22" s="1"/>
  <c r="H715" i="22"/>
  <c r="Q715" i="22" s="1"/>
  <c r="H716" i="22"/>
  <c r="Q716" i="22" s="1"/>
  <c r="H717" i="22"/>
  <c r="Q717" i="22" s="1"/>
  <c r="H718" i="22"/>
  <c r="Q718" i="22" s="1"/>
  <c r="H719" i="22"/>
  <c r="Q719" i="22" s="1"/>
  <c r="H720" i="22"/>
  <c r="Q720" i="22" s="1"/>
  <c r="H721" i="22"/>
  <c r="Q721" i="22" s="1"/>
  <c r="H722" i="22"/>
  <c r="Q722" i="22" s="1"/>
  <c r="H723" i="22"/>
  <c r="Q723" i="22" s="1"/>
  <c r="H724" i="22"/>
  <c r="Q724" i="22" s="1"/>
  <c r="H725" i="22"/>
  <c r="Q725" i="22" s="1"/>
  <c r="H726" i="22"/>
  <c r="Q726" i="22" s="1"/>
  <c r="H727" i="22"/>
  <c r="Q727" i="22" s="1"/>
  <c r="H728" i="22"/>
  <c r="Q728" i="22" s="1"/>
  <c r="H729" i="22"/>
  <c r="Q729" i="22" s="1"/>
  <c r="H730" i="22"/>
  <c r="Q730" i="22" s="1"/>
  <c r="H731" i="22"/>
  <c r="Q731" i="22" s="1"/>
  <c r="H732" i="22"/>
  <c r="Q732" i="22" s="1"/>
  <c r="H733" i="22"/>
  <c r="Q733" i="22" s="1"/>
  <c r="H734" i="22"/>
  <c r="Q734" i="22" s="1"/>
  <c r="H735" i="22"/>
  <c r="Q735" i="22" s="1"/>
  <c r="H736" i="22"/>
  <c r="Q736" i="22" s="1"/>
  <c r="AF736" i="22" s="1"/>
  <c r="H737" i="22"/>
  <c r="Q737" i="22" s="1"/>
  <c r="AF737" i="22" s="1"/>
  <c r="H738" i="22"/>
  <c r="Q738" i="22" s="1"/>
  <c r="AF738" i="22" s="1"/>
  <c r="H739" i="22"/>
  <c r="Q739" i="22" s="1"/>
  <c r="AF739" i="22" s="1"/>
  <c r="H740" i="22"/>
  <c r="Q740" i="22" s="1"/>
  <c r="AF740" i="22" s="1"/>
  <c r="H741" i="22"/>
  <c r="Q741" i="22" s="1"/>
  <c r="AF741" i="22" s="1"/>
  <c r="H742" i="22"/>
  <c r="Q742" i="22" s="1"/>
  <c r="AF742" i="22" s="1"/>
  <c r="H743" i="22"/>
  <c r="Q743" i="22" s="1"/>
  <c r="AF743" i="22" s="1"/>
  <c r="H744" i="22"/>
  <c r="Q744" i="22" s="1"/>
  <c r="AF744" i="22" s="1"/>
  <c r="H745" i="22"/>
  <c r="Q745" i="22" s="1"/>
  <c r="AF745" i="22" s="1"/>
  <c r="H746" i="22"/>
  <c r="Q746" i="22" s="1"/>
  <c r="AF746" i="22" s="1"/>
  <c r="H747" i="22"/>
  <c r="Q747" i="22" s="1"/>
  <c r="AF747" i="22" s="1"/>
  <c r="H748" i="22"/>
  <c r="Q748" i="22" s="1"/>
  <c r="AF748" i="22" s="1"/>
  <c r="H749" i="22"/>
  <c r="Q749" i="22" s="1"/>
  <c r="AF749" i="22" s="1"/>
  <c r="H750" i="22"/>
  <c r="Q750" i="22" s="1"/>
  <c r="AF750" i="22" s="1"/>
  <c r="H751" i="22"/>
  <c r="Q751" i="22" s="1"/>
  <c r="AF751" i="22" s="1"/>
  <c r="H752" i="22"/>
  <c r="Q752" i="22" s="1"/>
  <c r="AF752" i="22" s="1"/>
  <c r="H753" i="22"/>
  <c r="Q753" i="22" s="1"/>
  <c r="AF753" i="22" s="1"/>
  <c r="H754" i="22"/>
  <c r="Q754" i="22" s="1"/>
  <c r="AF754" i="22" s="1"/>
  <c r="H755" i="22"/>
  <c r="Q755" i="22" s="1"/>
  <c r="AF755" i="22" s="1"/>
  <c r="H756" i="22"/>
  <c r="Q756" i="22" s="1"/>
  <c r="AF756" i="22" s="1"/>
  <c r="H757" i="22"/>
  <c r="Q757" i="22" s="1"/>
  <c r="AF757" i="22" s="1"/>
  <c r="H758" i="22"/>
  <c r="Q758" i="22" s="1"/>
  <c r="AF758" i="22" s="1"/>
  <c r="H759" i="22"/>
  <c r="Q759" i="22" s="1"/>
  <c r="AF759" i="22" s="1"/>
  <c r="H760" i="22"/>
  <c r="Q760" i="22" s="1"/>
  <c r="AF760" i="22" s="1"/>
  <c r="H761" i="22"/>
  <c r="Q761" i="22" s="1"/>
  <c r="AF761" i="22" s="1"/>
  <c r="H762" i="22"/>
  <c r="Q762" i="22" s="1"/>
  <c r="AF762" i="22" s="1"/>
  <c r="H763" i="22"/>
  <c r="Q763" i="22" s="1"/>
  <c r="AF763" i="22" s="1"/>
  <c r="H764" i="22"/>
  <c r="Q764" i="22" s="1"/>
  <c r="AF764" i="22" s="1"/>
  <c r="H765" i="22"/>
  <c r="Q765" i="22" s="1"/>
  <c r="AF765" i="22" s="1"/>
  <c r="H766" i="22"/>
  <c r="Q766" i="22" s="1"/>
  <c r="AF766" i="22" s="1"/>
  <c r="H767" i="22"/>
  <c r="Q767" i="22" s="1"/>
  <c r="AF767" i="22" s="1"/>
  <c r="H768" i="22"/>
  <c r="Q768" i="22" s="1"/>
  <c r="AF768" i="22" s="1"/>
  <c r="H769" i="22"/>
  <c r="Q769" i="22" s="1"/>
  <c r="AF769" i="22" s="1"/>
  <c r="H770" i="22"/>
  <c r="Q770" i="22" s="1"/>
  <c r="AF770" i="22" s="1"/>
  <c r="H771" i="22"/>
  <c r="Q771" i="22" s="1"/>
  <c r="AF771" i="22" s="1"/>
  <c r="H772" i="22"/>
  <c r="Q772" i="22" s="1"/>
  <c r="AF772" i="22" s="1"/>
  <c r="H773" i="22"/>
  <c r="Q773" i="22" s="1"/>
  <c r="AF773" i="22" s="1"/>
  <c r="H774" i="22"/>
  <c r="Q774" i="22" s="1"/>
  <c r="AF774" i="22" s="1"/>
  <c r="H775" i="22"/>
  <c r="Q775" i="22" s="1"/>
  <c r="AF775" i="22" s="1"/>
  <c r="H776" i="22"/>
  <c r="Q776" i="22" s="1"/>
  <c r="AF776" i="22" s="1"/>
  <c r="H777" i="22"/>
  <c r="Q777" i="22" s="1"/>
  <c r="AF777" i="22" s="1"/>
  <c r="H778" i="22"/>
  <c r="Q778" i="22" s="1"/>
  <c r="AF778" i="22" s="1"/>
  <c r="H779" i="22"/>
  <c r="Q779" i="22" s="1"/>
  <c r="AF779" i="22" s="1"/>
  <c r="H780" i="22"/>
  <c r="Q780" i="22" s="1"/>
  <c r="AF780" i="22" s="1"/>
  <c r="H781" i="22"/>
  <c r="Q781" i="22" s="1"/>
  <c r="AF781" i="22" s="1"/>
  <c r="H782" i="22"/>
  <c r="Q782" i="22" s="1"/>
  <c r="AF782" i="22" s="1"/>
  <c r="H783" i="22"/>
  <c r="Q783" i="22" s="1"/>
  <c r="AF783" i="22" s="1"/>
  <c r="H784" i="22"/>
  <c r="Q784" i="22" s="1"/>
  <c r="AF784" i="22" s="1"/>
  <c r="H785" i="22"/>
  <c r="Q785" i="22" s="1"/>
  <c r="AF785" i="22" s="1"/>
  <c r="H786" i="22"/>
  <c r="Q786" i="22" s="1"/>
  <c r="AF786" i="22" s="1"/>
  <c r="H787" i="22"/>
  <c r="Q787" i="22" s="1"/>
  <c r="AF787" i="22" s="1"/>
  <c r="H788" i="22"/>
  <c r="Q788" i="22" s="1"/>
  <c r="AF788" i="22" s="1"/>
  <c r="H789" i="22"/>
  <c r="Q789" i="22" s="1"/>
  <c r="AF789" i="22" s="1"/>
  <c r="H790" i="22"/>
  <c r="Q790" i="22" s="1"/>
  <c r="AF790" i="22" s="1"/>
  <c r="H791" i="22"/>
  <c r="Q791" i="22" s="1"/>
  <c r="AF791" i="22" s="1"/>
  <c r="H792" i="22"/>
  <c r="Q792" i="22" s="1"/>
  <c r="AF792" i="22" s="1"/>
  <c r="H793" i="22"/>
  <c r="Q793" i="22" s="1"/>
  <c r="AF793" i="22" s="1"/>
  <c r="H794" i="22"/>
  <c r="Q794" i="22" s="1"/>
  <c r="AF794" i="22" s="1"/>
  <c r="H795" i="22"/>
  <c r="Q795" i="22" s="1"/>
  <c r="AF795" i="22" s="1"/>
  <c r="H796" i="22"/>
  <c r="Q796" i="22" s="1"/>
  <c r="AF796" i="22" s="1"/>
  <c r="H797" i="22"/>
  <c r="Q797" i="22" s="1"/>
  <c r="AF797" i="22" s="1"/>
  <c r="H798" i="22"/>
  <c r="Q798" i="22" s="1"/>
  <c r="AF798" i="22" s="1"/>
  <c r="H799" i="22"/>
  <c r="Q799" i="22" s="1"/>
  <c r="AF799" i="22" s="1"/>
  <c r="H800" i="22"/>
  <c r="Q800" i="22" s="1"/>
  <c r="AF800" i="22" s="1"/>
  <c r="H801" i="22"/>
  <c r="Q801" i="22" s="1"/>
  <c r="AF801" i="22" s="1"/>
  <c r="H802" i="22"/>
  <c r="Q802" i="22" s="1"/>
  <c r="AF802" i="22" s="1"/>
  <c r="H803" i="22"/>
  <c r="Q803" i="22" s="1"/>
  <c r="AF803" i="22" s="1"/>
  <c r="H804" i="22"/>
  <c r="Q804" i="22" s="1"/>
  <c r="AF804" i="22" s="1"/>
  <c r="H805" i="22"/>
  <c r="Q805" i="22" s="1"/>
  <c r="AF805" i="22" s="1"/>
  <c r="H806" i="22"/>
  <c r="Q806" i="22" s="1"/>
  <c r="AF806" i="22" s="1"/>
  <c r="H807" i="22"/>
  <c r="Q807" i="22" s="1"/>
  <c r="AF807" i="22" s="1"/>
  <c r="H808" i="22"/>
  <c r="Q808" i="22" s="1"/>
  <c r="AF808" i="22" s="1"/>
  <c r="H809" i="22"/>
  <c r="Q809" i="22" s="1"/>
  <c r="AF809" i="22" s="1"/>
  <c r="H810" i="22"/>
  <c r="Q810" i="22" s="1"/>
  <c r="AF810" i="22" s="1"/>
  <c r="H811" i="22"/>
  <c r="Q811" i="22" s="1"/>
  <c r="AF811" i="22" s="1"/>
  <c r="H812" i="22"/>
  <c r="Q812" i="22" s="1"/>
  <c r="AF812" i="22" s="1"/>
  <c r="H813" i="22"/>
  <c r="Q813" i="22" s="1"/>
  <c r="AF813" i="22" s="1"/>
  <c r="H814" i="22"/>
  <c r="Q814" i="22" s="1"/>
  <c r="AF814" i="22" s="1"/>
  <c r="H815" i="22"/>
  <c r="Q815" i="22" s="1"/>
  <c r="AF815" i="22" s="1"/>
  <c r="H816" i="22"/>
  <c r="Q816" i="22" s="1"/>
  <c r="AF816" i="22" s="1"/>
  <c r="H817" i="22"/>
  <c r="Q817" i="22" s="1"/>
  <c r="AF817" i="22" s="1"/>
  <c r="H818" i="22"/>
  <c r="Q818" i="22" s="1"/>
  <c r="AF818" i="22" s="1"/>
  <c r="H819" i="22"/>
  <c r="Q819" i="22" s="1"/>
  <c r="AF819" i="22" s="1"/>
  <c r="H820" i="22"/>
  <c r="Q820" i="22" s="1"/>
  <c r="AF820" i="22" s="1"/>
  <c r="H821" i="22"/>
  <c r="Q821" i="22" s="1"/>
  <c r="AF821" i="22" s="1"/>
  <c r="H822" i="22"/>
  <c r="Q822" i="22" s="1"/>
  <c r="AF822" i="22" s="1"/>
  <c r="H823" i="22"/>
  <c r="Q823" i="22" s="1"/>
  <c r="AF823" i="22" s="1"/>
  <c r="H824" i="22"/>
  <c r="Q824" i="22" s="1"/>
  <c r="AF824" i="22" s="1"/>
  <c r="H825" i="22"/>
  <c r="Q825" i="22" s="1"/>
  <c r="AF825" i="22" s="1"/>
  <c r="H826" i="22"/>
  <c r="Q826" i="22" s="1"/>
  <c r="AF826" i="22" s="1"/>
  <c r="H827" i="22"/>
  <c r="Q827" i="22" s="1"/>
  <c r="AF827" i="22" s="1"/>
  <c r="H828" i="22"/>
  <c r="Q828" i="22" s="1"/>
  <c r="AF828" i="22" s="1"/>
  <c r="H829" i="22"/>
  <c r="Q829" i="22" s="1"/>
  <c r="AF829" i="22" s="1"/>
  <c r="H830" i="22"/>
  <c r="Q830" i="22" s="1"/>
  <c r="AF830" i="22" s="1"/>
  <c r="H831" i="22"/>
  <c r="Q831" i="22" s="1"/>
  <c r="AF831" i="22" s="1"/>
  <c r="H832" i="22"/>
  <c r="Q832" i="22" s="1"/>
  <c r="AF832" i="22" s="1"/>
  <c r="H833" i="22"/>
  <c r="Q833" i="22" s="1"/>
  <c r="AF833" i="22" s="1"/>
  <c r="H834" i="22"/>
  <c r="Q834" i="22" s="1"/>
  <c r="AF834" i="22" s="1"/>
  <c r="H835" i="22"/>
  <c r="Q835" i="22" s="1"/>
  <c r="AF835" i="22" s="1"/>
  <c r="H836" i="22"/>
  <c r="Q836" i="22" s="1"/>
  <c r="AF836" i="22" s="1"/>
  <c r="H837" i="22"/>
  <c r="Q837" i="22" s="1"/>
  <c r="AF837" i="22" s="1"/>
  <c r="H838" i="22"/>
  <c r="Q838" i="22" s="1"/>
  <c r="AF838" i="22" s="1"/>
  <c r="H839" i="22"/>
  <c r="Q839" i="22" s="1"/>
  <c r="AF839" i="22" s="1"/>
  <c r="H840" i="22"/>
  <c r="Q840" i="22" s="1"/>
  <c r="AF840" i="22" s="1"/>
  <c r="H841" i="22"/>
  <c r="Q841" i="22" s="1"/>
  <c r="AF841" i="22" s="1"/>
  <c r="H842" i="22"/>
  <c r="Q842" i="22" s="1"/>
  <c r="AF842" i="22" s="1"/>
  <c r="H843" i="22"/>
  <c r="Q843" i="22" s="1"/>
  <c r="AF843" i="22" s="1"/>
  <c r="H844" i="22"/>
  <c r="Q844" i="22" s="1"/>
  <c r="AF844" i="22" s="1"/>
  <c r="H845" i="22"/>
  <c r="Q845" i="22" s="1"/>
  <c r="AF845" i="22" s="1"/>
  <c r="H846" i="22"/>
  <c r="Q846" i="22" s="1"/>
  <c r="AF846" i="22" s="1"/>
  <c r="H847" i="22"/>
  <c r="Q847" i="22" s="1"/>
  <c r="AF847" i="22" s="1"/>
  <c r="H848" i="22"/>
  <c r="Q848" i="22" s="1"/>
  <c r="AF848" i="22" s="1"/>
  <c r="H849" i="22"/>
  <c r="Q849" i="22" s="1"/>
  <c r="AF849" i="22" s="1"/>
  <c r="H850" i="22"/>
  <c r="Q850" i="22" s="1"/>
  <c r="AF850" i="22" s="1"/>
  <c r="H851" i="22"/>
  <c r="Q851" i="22" s="1"/>
  <c r="AF851" i="22" s="1"/>
  <c r="H852" i="22"/>
  <c r="Q852" i="22" s="1"/>
  <c r="AF852" i="22" s="1"/>
  <c r="H853" i="22"/>
  <c r="Q853" i="22" s="1"/>
  <c r="AF853" i="22" s="1"/>
  <c r="H854" i="22"/>
  <c r="Q854" i="22" s="1"/>
  <c r="AF854" i="22" s="1"/>
  <c r="H855" i="22"/>
  <c r="Q855" i="22" s="1"/>
  <c r="AF855" i="22" s="1"/>
  <c r="H856" i="22"/>
  <c r="Q856" i="22" s="1"/>
  <c r="AF856" i="22" s="1"/>
  <c r="H857" i="22"/>
  <c r="Q857" i="22" s="1"/>
  <c r="AF857" i="22" s="1"/>
  <c r="H858" i="22"/>
  <c r="Q858" i="22" s="1"/>
  <c r="AF858" i="22" s="1"/>
  <c r="H859" i="22"/>
  <c r="Q859" i="22" s="1"/>
  <c r="AF859" i="22" s="1"/>
  <c r="H860" i="22"/>
  <c r="Q860" i="22" s="1"/>
  <c r="AF860" i="22" s="1"/>
  <c r="H861" i="22"/>
  <c r="Q861" i="22" s="1"/>
  <c r="AF861" i="22" s="1"/>
  <c r="H862" i="22"/>
  <c r="Q862" i="22" s="1"/>
  <c r="AF862" i="22" s="1"/>
  <c r="H863" i="22"/>
  <c r="Q863" i="22" s="1"/>
  <c r="AF863" i="22" s="1"/>
  <c r="H864" i="22"/>
  <c r="Q864" i="22" s="1"/>
  <c r="AF864" i="22" s="1"/>
  <c r="H865" i="22"/>
  <c r="Q865" i="22" s="1"/>
  <c r="AF865" i="22" s="1"/>
  <c r="H866" i="22"/>
  <c r="Q866" i="22" s="1"/>
  <c r="AF866" i="22" s="1"/>
  <c r="H867" i="22"/>
  <c r="Q867" i="22" s="1"/>
  <c r="AF867" i="22" s="1"/>
  <c r="H868" i="22"/>
  <c r="Q868" i="22" s="1"/>
  <c r="AF868" i="22" s="1"/>
  <c r="H869" i="22"/>
  <c r="Q869" i="22" s="1"/>
  <c r="AF869" i="22" s="1"/>
  <c r="H870" i="22"/>
  <c r="Q870" i="22" s="1"/>
  <c r="AF870" i="22" s="1"/>
  <c r="H871" i="22"/>
  <c r="Q871" i="22" s="1"/>
  <c r="AF871" i="22" s="1"/>
  <c r="H872" i="22"/>
  <c r="Q872" i="22" s="1"/>
  <c r="AF872" i="22" s="1"/>
  <c r="H873" i="22"/>
  <c r="Q873" i="22" s="1"/>
  <c r="AF873" i="22" s="1"/>
  <c r="H874" i="22"/>
  <c r="Q874" i="22" s="1"/>
  <c r="AF874" i="22" s="1"/>
  <c r="H875" i="22"/>
  <c r="Q875" i="22" s="1"/>
  <c r="AF875" i="22" s="1"/>
  <c r="H876" i="22"/>
  <c r="Q876" i="22" s="1"/>
  <c r="AF876" i="22" s="1"/>
  <c r="H877" i="22"/>
  <c r="Q877" i="22" s="1"/>
  <c r="AF877" i="22" s="1"/>
  <c r="H878" i="22"/>
  <c r="Q878" i="22" s="1"/>
  <c r="AF878" i="22" s="1"/>
  <c r="H879" i="22"/>
  <c r="Q879" i="22" s="1"/>
  <c r="AF879" i="22" s="1"/>
  <c r="H880" i="22"/>
  <c r="Q880" i="22" s="1"/>
  <c r="AF880" i="22" s="1"/>
  <c r="H881" i="22"/>
  <c r="Q881" i="22" s="1"/>
  <c r="AF881" i="22" s="1"/>
  <c r="H882" i="22"/>
  <c r="Q882" i="22" s="1"/>
  <c r="AF882" i="22" s="1"/>
  <c r="H883" i="22"/>
  <c r="Q883" i="22" s="1"/>
  <c r="AF883" i="22" s="1"/>
  <c r="H884" i="22"/>
  <c r="Q884" i="22" s="1"/>
  <c r="AF884" i="22" s="1"/>
  <c r="H885" i="22"/>
  <c r="Q885" i="22" s="1"/>
  <c r="AF885" i="22" s="1"/>
  <c r="H886" i="22"/>
  <c r="Q886" i="22" s="1"/>
  <c r="AF886" i="22" s="1"/>
  <c r="H887" i="22"/>
  <c r="Q887" i="22" s="1"/>
  <c r="AF887" i="22" s="1"/>
  <c r="H888" i="22"/>
  <c r="Q888" i="22" s="1"/>
  <c r="AF888" i="22" s="1"/>
  <c r="H889" i="22"/>
  <c r="Q889" i="22" s="1"/>
  <c r="AF889" i="22" s="1"/>
  <c r="H890" i="22"/>
  <c r="Q890" i="22" s="1"/>
  <c r="AF890" i="22" s="1"/>
  <c r="H891" i="22"/>
  <c r="Q891" i="22" s="1"/>
  <c r="AF891" i="22" s="1"/>
  <c r="H892" i="22"/>
  <c r="Q892" i="22" s="1"/>
  <c r="AF892" i="22" s="1"/>
  <c r="H893" i="22"/>
  <c r="Q893" i="22" s="1"/>
  <c r="AF893" i="22" s="1"/>
  <c r="H894" i="22"/>
  <c r="Q894" i="22" s="1"/>
  <c r="AF894" i="22" s="1"/>
  <c r="H895" i="22"/>
  <c r="Q895" i="22" s="1"/>
  <c r="AF895" i="22" s="1"/>
  <c r="H896" i="22"/>
  <c r="Q896" i="22" s="1"/>
  <c r="AF896" i="22" s="1"/>
  <c r="H897" i="22"/>
  <c r="Q897" i="22" s="1"/>
  <c r="AF897" i="22" s="1"/>
  <c r="H898" i="22"/>
  <c r="Q898" i="22" s="1"/>
  <c r="AF898" i="22" s="1"/>
  <c r="H899" i="22"/>
  <c r="Q899" i="22" s="1"/>
  <c r="AF899" i="22" s="1"/>
  <c r="H900" i="22"/>
  <c r="Q900" i="22" s="1"/>
  <c r="AF900" i="22" s="1"/>
  <c r="H901" i="22"/>
  <c r="Q901" i="22" s="1"/>
  <c r="AF901" i="22" s="1"/>
  <c r="H902" i="22"/>
  <c r="Q902" i="22" s="1"/>
  <c r="AF902" i="22" s="1"/>
  <c r="H903" i="22"/>
  <c r="Q903" i="22" s="1"/>
  <c r="AF903" i="22" s="1"/>
  <c r="H904" i="22"/>
  <c r="Q904" i="22" s="1"/>
  <c r="AF904" i="22" s="1"/>
  <c r="H905" i="22"/>
  <c r="Q905" i="22" s="1"/>
  <c r="AF905" i="22" s="1"/>
  <c r="H906" i="22"/>
  <c r="Q906" i="22" s="1"/>
  <c r="AF906" i="22" s="1"/>
  <c r="H907" i="22"/>
  <c r="Q907" i="22" s="1"/>
  <c r="AF907" i="22" s="1"/>
  <c r="H908" i="22"/>
  <c r="Q908" i="22" s="1"/>
  <c r="AF908" i="22" s="1"/>
  <c r="H909" i="22"/>
  <c r="Q909" i="22" s="1"/>
  <c r="AF909" i="22" s="1"/>
  <c r="H910" i="22"/>
  <c r="Q910" i="22" s="1"/>
  <c r="AF910" i="22" s="1"/>
  <c r="H911" i="22"/>
  <c r="Q911" i="22" s="1"/>
  <c r="AF911" i="22" s="1"/>
  <c r="H912" i="22"/>
  <c r="Q912" i="22" s="1"/>
  <c r="AF912" i="22" s="1"/>
  <c r="H913" i="22"/>
  <c r="Q913" i="22" s="1"/>
  <c r="AF913" i="22" s="1"/>
  <c r="H914" i="22"/>
  <c r="Q914" i="22" s="1"/>
  <c r="AF914" i="22" s="1"/>
  <c r="H915" i="22"/>
  <c r="Q915" i="22" s="1"/>
  <c r="AF915" i="22" s="1"/>
  <c r="H916" i="22"/>
  <c r="Q916" i="22" s="1"/>
  <c r="AF916" i="22" s="1"/>
  <c r="H917" i="22"/>
  <c r="Q917" i="22" s="1"/>
  <c r="AF917" i="22" s="1"/>
  <c r="H918" i="22"/>
  <c r="Q918" i="22" s="1"/>
  <c r="AF918" i="22" s="1"/>
  <c r="H919" i="22"/>
  <c r="Q919" i="22" s="1"/>
  <c r="AF919" i="22" s="1"/>
  <c r="H920" i="22"/>
  <c r="Q920" i="22" s="1"/>
  <c r="AF920" i="22" s="1"/>
  <c r="H921" i="22"/>
  <c r="Q921" i="22" s="1"/>
  <c r="AF921" i="22" s="1"/>
  <c r="H922" i="22"/>
  <c r="Q922" i="22" s="1"/>
  <c r="AF922" i="22" s="1"/>
  <c r="H923" i="22"/>
  <c r="Q923" i="22" s="1"/>
  <c r="AF923" i="22" s="1"/>
  <c r="H924" i="22"/>
  <c r="Q924" i="22" s="1"/>
  <c r="AF924" i="22" s="1"/>
  <c r="H925" i="22"/>
  <c r="Q925" i="22" s="1"/>
  <c r="AF925" i="22" s="1"/>
  <c r="H926" i="22"/>
  <c r="Q926" i="22" s="1"/>
  <c r="AF926" i="22" s="1"/>
  <c r="H927" i="22"/>
  <c r="Q927" i="22" s="1"/>
  <c r="AF927" i="22" s="1"/>
  <c r="H928" i="22"/>
  <c r="Q928" i="22" s="1"/>
  <c r="AF928" i="22" s="1"/>
  <c r="H929" i="22"/>
  <c r="Q929" i="22" s="1"/>
  <c r="AF929" i="22" s="1"/>
  <c r="H930" i="22"/>
  <c r="Q930" i="22" s="1"/>
  <c r="AF930" i="22" s="1"/>
  <c r="H931" i="22"/>
  <c r="Q931" i="22" s="1"/>
  <c r="AF931" i="22" s="1"/>
  <c r="H932" i="22"/>
  <c r="Q932" i="22" s="1"/>
  <c r="AF932" i="22" s="1"/>
  <c r="H933" i="22"/>
  <c r="Q933" i="22" s="1"/>
  <c r="AF933" i="22" s="1"/>
  <c r="H934" i="22"/>
  <c r="Q934" i="22" s="1"/>
  <c r="AF934" i="22" s="1"/>
  <c r="H935" i="22"/>
  <c r="Q935" i="22" s="1"/>
  <c r="AF935" i="22" s="1"/>
  <c r="H936" i="22"/>
  <c r="Q936" i="22" s="1"/>
  <c r="AF936" i="22" s="1"/>
  <c r="H937" i="22"/>
  <c r="Q937" i="22" s="1"/>
  <c r="AF937" i="22" s="1"/>
  <c r="H938" i="22"/>
  <c r="Q938" i="22" s="1"/>
  <c r="AF938" i="22" s="1"/>
  <c r="H939" i="22"/>
  <c r="Q939" i="22" s="1"/>
  <c r="AF939" i="22" s="1"/>
  <c r="H940" i="22"/>
  <c r="Q940" i="22" s="1"/>
  <c r="AF940" i="22" s="1"/>
  <c r="H941" i="22"/>
  <c r="Q941" i="22" s="1"/>
  <c r="AF941" i="22" s="1"/>
  <c r="H942" i="22"/>
  <c r="Q942" i="22" s="1"/>
  <c r="AF942" i="22" s="1"/>
  <c r="H943" i="22"/>
  <c r="Q943" i="22" s="1"/>
  <c r="AF943" i="22" s="1"/>
  <c r="H944" i="22"/>
  <c r="Q944" i="22" s="1"/>
  <c r="AF944" i="22" s="1"/>
  <c r="H945" i="22"/>
  <c r="Q945" i="22" s="1"/>
  <c r="AF945" i="22" s="1"/>
  <c r="H946" i="22"/>
  <c r="Q946" i="22" s="1"/>
  <c r="AF946" i="22" s="1"/>
  <c r="H947" i="22"/>
  <c r="Q947" i="22" s="1"/>
  <c r="AF947" i="22" s="1"/>
  <c r="H948" i="22"/>
  <c r="Q948" i="22" s="1"/>
  <c r="AF948" i="22" s="1"/>
  <c r="H949" i="22"/>
  <c r="Q949" i="22" s="1"/>
  <c r="AF949" i="22" s="1"/>
  <c r="H950" i="22"/>
  <c r="Q950" i="22" s="1"/>
  <c r="AF950" i="22" s="1"/>
  <c r="H951" i="22"/>
  <c r="Q951" i="22" s="1"/>
  <c r="AF951" i="22" s="1"/>
  <c r="H952" i="22"/>
  <c r="Q952" i="22" s="1"/>
  <c r="AF952" i="22" s="1"/>
  <c r="H953" i="22"/>
  <c r="Q953" i="22" s="1"/>
  <c r="AF953" i="22" s="1"/>
  <c r="H954" i="22"/>
  <c r="Q954" i="22" s="1"/>
  <c r="AF954" i="22" s="1"/>
  <c r="H955" i="22"/>
  <c r="Q955" i="22" s="1"/>
  <c r="AF955" i="22" s="1"/>
  <c r="H956" i="22"/>
  <c r="Q956" i="22" s="1"/>
  <c r="AF956" i="22" s="1"/>
  <c r="H957" i="22"/>
  <c r="Q957" i="22" s="1"/>
  <c r="AF957" i="22" s="1"/>
  <c r="H958" i="22"/>
  <c r="Q958" i="22" s="1"/>
  <c r="AF958" i="22" s="1"/>
  <c r="H959" i="22"/>
  <c r="Q959" i="22" s="1"/>
  <c r="AF959" i="22" s="1"/>
  <c r="H960" i="22"/>
  <c r="Q960" i="22" s="1"/>
  <c r="AF960" i="22" s="1"/>
  <c r="H961" i="22"/>
  <c r="Q961" i="22" s="1"/>
  <c r="AF961" i="22" s="1"/>
  <c r="H962" i="22"/>
  <c r="Q962" i="22" s="1"/>
  <c r="AF962" i="22" s="1"/>
  <c r="H963" i="22"/>
  <c r="Q963" i="22" s="1"/>
  <c r="AF963" i="22" s="1"/>
  <c r="H964" i="22"/>
  <c r="Q964" i="22" s="1"/>
  <c r="AF964" i="22" s="1"/>
  <c r="H965" i="22"/>
  <c r="Q965" i="22" s="1"/>
  <c r="AF965" i="22" s="1"/>
  <c r="H966" i="22"/>
  <c r="Q966" i="22" s="1"/>
  <c r="AF966" i="22" s="1"/>
  <c r="H967" i="22"/>
  <c r="Q967" i="22" s="1"/>
  <c r="AF967" i="22" s="1"/>
  <c r="H968" i="22"/>
  <c r="Q968" i="22" s="1"/>
  <c r="AF968" i="22" s="1"/>
  <c r="H969" i="22"/>
  <c r="Q969" i="22" s="1"/>
  <c r="AF969" i="22" s="1"/>
  <c r="H970" i="22"/>
  <c r="Q970" i="22" s="1"/>
  <c r="AF970" i="22" s="1"/>
  <c r="H971" i="22"/>
  <c r="Q971" i="22" s="1"/>
  <c r="AF971" i="22" s="1"/>
  <c r="H972" i="22"/>
  <c r="Q972" i="22" s="1"/>
  <c r="AF972" i="22" s="1"/>
  <c r="H973" i="22"/>
  <c r="Q973" i="22" s="1"/>
  <c r="AF973" i="22" s="1"/>
  <c r="H974" i="22"/>
  <c r="Q974" i="22" s="1"/>
  <c r="AF974" i="22" s="1"/>
  <c r="H975" i="22"/>
  <c r="Q975" i="22" s="1"/>
  <c r="AF975" i="22" s="1"/>
  <c r="H976" i="22"/>
  <c r="Q976" i="22" s="1"/>
  <c r="AF976" i="22" s="1"/>
  <c r="H977" i="22"/>
  <c r="Q977" i="22" s="1"/>
  <c r="AF977" i="22" s="1"/>
  <c r="H978" i="22"/>
  <c r="Q978" i="22" s="1"/>
  <c r="AF978" i="22" s="1"/>
  <c r="H979" i="22"/>
  <c r="Q979" i="22" s="1"/>
  <c r="AF979" i="22" s="1"/>
  <c r="H980" i="22"/>
  <c r="Q980" i="22" s="1"/>
  <c r="AF980" i="22" s="1"/>
  <c r="H981" i="22"/>
  <c r="Q981" i="22" s="1"/>
  <c r="AF981" i="22" s="1"/>
  <c r="H982" i="22"/>
  <c r="Q982" i="22" s="1"/>
  <c r="AF982" i="22" s="1"/>
  <c r="H983" i="22"/>
  <c r="Q983" i="22" s="1"/>
  <c r="AF983" i="22" s="1"/>
  <c r="H984" i="22"/>
  <c r="Q984" i="22" s="1"/>
  <c r="AF984" i="22" s="1"/>
  <c r="H985" i="22"/>
  <c r="Q985" i="22" s="1"/>
  <c r="AF985" i="22" s="1"/>
  <c r="H986" i="22"/>
  <c r="Q986" i="22" s="1"/>
  <c r="AF986" i="22" s="1"/>
  <c r="H987" i="22"/>
  <c r="Q987" i="22" s="1"/>
  <c r="AF987" i="22" s="1"/>
  <c r="H988" i="22"/>
  <c r="Q988" i="22" s="1"/>
  <c r="AF988" i="22" s="1"/>
  <c r="H989" i="22"/>
  <c r="Q989" i="22" s="1"/>
  <c r="AF989" i="22" s="1"/>
  <c r="H990" i="22"/>
  <c r="Q990" i="22" s="1"/>
  <c r="AF990" i="22" s="1"/>
  <c r="H991" i="22"/>
  <c r="Q991" i="22" s="1"/>
  <c r="AF991" i="22" s="1"/>
  <c r="H992" i="22"/>
  <c r="Q992" i="22" s="1"/>
  <c r="AF992" i="22" s="1"/>
  <c r="H993" i="22"/>
  <c r="Q993" i="22" s="1"/>
  <c r="AF993" i="22" s="1"/>
  <c r="H994" i="22"/>
  <c r="Q994" i="22" s="1"/>
  <c r="AF994" i="22" s="1"/>
  <c r="H995" i="22"/>
  <c r="Q995" i="22" s="1"/>
  <c r="AF995" i="22" s="1"/>
  <c r="H996" i="22"/>
  <c r="Q996" i="22" s="1"/>
  <c r="AF996" i="22" s="1"/>
  <c r="H997" i="22"/>
  <c r="Q997" i="22" s="1"/>
  <c r="AF997" i="22" s="1"/>
  <c r="H998" i="22"/>
  <c r="Q998" i="22" s="1"/>
  <c r="AF998" i="22" s="1"/>
  <c r="H999" i="22"/>
  <c r="Q999" i="22" s="1"/>
  <c r="AF999" i="22" s="1"/>
  <c r="H1000" i="22"/>
  <c r="Q1000" i="22" s="1"/>
  <c r="AF1000" i="22" s="1"/>
  <c r="H1001" i="22"/>
  <c r="Q1001" i="22" s="1"/>
  <c r="AF1001" i="22" s="1"/>
  <c r="H1002" i="22"/>
  <c r="Q1002" i="22" s="1"/>
  <c r="AF1002" i="22" s="1"/>
  <c r="H1003" i="22"/>
  <c r="Q1003" i="22" s="1"/>
  <c r="AF1003" i="22" s="1"/>
  <c r="H1004" i="22"/>
  <c r="Q1004" i="22" s="1"/>
  <c r="AF1004" i="22" s="1"/>
  <c r="H1005" i="22"/>
  <c r="Q1005" i="22" s="1"/>
  <c r="AF1005" i="22" s="1"/>
  <c r="H1006" i="22"/>
  <c r="Q1006" i="22" s="1"/>
  <c r="AF1006" i="22" s="1"/>
  <c r="H1007" i="22"/>
  <c r="Q1007" i="22" s="1"/>
  <c r="AF1007" i="22" s="1"/>
  <c r="H1008" i="22"/>
  <c r="Q1008" i="22" s="1"/>
  <c r="AF1008" i="22" s="1"/>
  <c r="H1009" i="22"/>
  <c r="Q1009" i="22" s="1"/>
  <c r="AF1009" i="22" s="1"/>
  <c r="H1010" i="22"/>
  <c r="Q1010" i="22" s="1"/>
  <c r="AF1010" i="22" s="1"/>
  <c r="H1011" i="22"/>
  <c r="Q1011" i="22" s="1"/>
  <c r="AF1011" i="22" s="1"/>
  <c r="H1012" i="22"/>
  <c r="Q1012" i="22" s="1"/>
  <c r="AF1012" i="22" s="1"/>
  <c r="H1013" i="22"/>
  <c r="Q1013" i="22" s="1"/>
  <c r="AF1013" i="22" s="1"/>
  <c r="H1014" i="22"/>
  <c r="Q1014" i="22" s="1"/>
  <c r="AF1014" i="22" s="1"/>
  <c r="H1015" i="22"/>
  <c r="Q1015" i="22" s="1"/>
  <c r="AF1015" i="22" s="1"/>
  <c r="H1016" i="22"/>
  <c r="Q1016" i="22" s="1"/>
  <c r="AF1016" i="22" s="1"/>
  <c r="H1017" i="22"/>
  <c r="Q1017" i="22" s="1"/>
  <c r="AF1017" i="22" s="1"/>
  <c r="H1018" i="22"/>
  <c r="Q1018" i="22" s="1"/>
  <c r="AF1018" i="22" s="1"/>
  <c r="H1019" i="22"/>
  <c r="Q1019" i="22" s="1"/>
  <c r="AF1019" i="22" s="1"/>
  <c r="H1020" i="22"/>
  <c r="Q1020" i="22" s="1"/>
  <c r="AF1020" i="22" s="1"/>
  <c r="H1021" i="22"/>
  <c r="Q1021" i="22" s="1"/>
  <c r="AF1021" i="22" s="1"/>
  <c r="H1022" i="22"/>
  <c r="Q1022" i="22" s="1"/>
  <c r="AF1022" i="22" s="1"/>
  <c r="H1023" i="22"/>
  <c r="Q1023" i="22" s="1"/>
  <c r="AF1023" i="22" s="1"/>
  <c r="H1024" i="22"/>
  <c r="Q1024" i="22" s="1"/>
  <c r="AF1024" i="22" s="1"/>
  <c r="H1025" i="22"/>
  <c r="Q1025" i="22" s="1"/>
  <c r="AF1025" i="22" s="1"/>
  <c r="H1026" i="22"/>
  <c r="Q1026" i="22" s="1"/>
  <c r="AF1026" i="22" s="1"/>
  <c r="H1027" i="22"/>
  <c r="Q1027" i="22" s="1"/>
  <c r="AF1027" i="22" s="1"/>
  <c r="H1028" i="22"/>
  <c r="Q1028" i="22" s="1"/>
  <c r="AF1028" i="22" s="1"/>
  <c r="H1029" i="22"/>
  <c r="Q1029" i="22" s="1"/>
  <c r="AF1029" i="22" s="1"/>
  <c r="H1030" i="22"/>
  <c r="Q1030" i="22" s="1"/>
  <c r="AF1030" i="22" s="1"/>
  <c r="H1031" i="22"/>
  <c r="Q1031" i="22" s="1"/>
  <c r="AF1031" i="22" s="1"/>
  <c r="H1032" i="22"/>
  <c r="Q1032" i="22" s="1"/>
  <c r="AF1032" i="22" s="1"/>
  <c r="H1033" i="22"/>
  <c r="Q1033" i="22" s="1"/>
  <c r="AF1033" i="22" s="1"/>
  <c r="H1034" i="22"/>
  <c r="Q1034" i="22" s="1"/>
  <c r="AF1034" i="22" s="1"/>
  <c r="H1035" i="22"/>
  <c r="Q1035" i="22" s="1"/>
  <c r="AF1035" i="22" s="1"/>
  <c r="H1036" i="22"/>
  <c r="Q1036" i="22" s="1"/>
  <c r="AF1036" i="22" s="1"/>
  <c r="H1037" i="22"/>
  <c r="Q1037" i="22" s="1"/>
  <c r="AF1037" i="22" s="1"/>
  <c r="H1038" i="22"/>
  <c r="Q1038" i="22" s="1"/>
  <c r="AF1038" i="22" s="1"/>
  <c r="H1039" i="22"/>
  <c r="Q1039" i="22" s="1"/>
  <c r="AF1039" i="22" s="1"/>
  <c r="H1040" i="22"/>
  <c r="Q1040" i="22" s="1"/>
  <c r="AF1040" i="22" s="1"/>
  <c r="H1041" i="22"/>
  <c r="Q1041" i="22" s="1"/>
  <c r="AF1041" i="22" s="1"/>
  <c r="H1042" i="22"/>
  <c r="Q1042" i="22" s="1"/>
  <c r="AF1042" i="22" s="1"/>
  <c r="H1043" i="22"/>
  <c r="Q1043" i="22" s="1"/>
  <c r="AF1043" i="22" s="1"/>
  <c r="H1044" i="22"/>
  <c r="Q1044" i="22" s="1"/>
  <c r="AF1044" i="22" s="1"/>
  <c r="H1045" i="22"/>
  <c r="Q1045" i="22" s="1"/>
  <c r="AF1045" i="22" s="1"/>
  <c r="H1046" i="22"/>
  <c r="Q1046" i="22" s="1"/>
  <c r="AF1046" i="22" s="1"/>
  <c r="H1047" i="22"/>
  <c r="Q1047" i="22" s="1"/>
  <c r="AF1047" i="22" s="1"/>
  <c r="H1048" i="22"/>
  <c r="Q1048" i="22" s="1"/>
  <c r="AF1048" i="22" s="1"/>
  <c r="H1049" i="22"/>
  <c r="Q1049" i="22" s="1"/>
  <c r="AF1049" i="22" s="1"/>
  <c r="H1050" i="22"/>
  <c r="Q1050" i="22" s="1"/>
  <c r="AF1050" i="22" s="1"/>
  <c r="H1051" i="22"/>
  <c r="Q1051" i="22" s="1"/>
  <c r="AF1051" i="22" s="1"/>
  <c r="H1052" i="22"/>
  <c r="Q1052" i="22" s="1"/>
  <c r="AF1052" i="22" s="1"/>
  <c r="H1053" i="22"/>
  <c r="Q1053" i="22" s="1"/>
  <c r="AF1053" i="22" s="1"/>
  <c r="H1054" i="22"/>
  <c r="Q1054" i="22" s="1"/>
  <c r="AF1054" i="22" s="1"/>
  <c r="H1055" i="22"/>
  <c r="Q1055" i="22" s="1"/>
  <c r="AF1055" i="22" s="1"/>
  <c r="H1056" i="22"/>
  <c r="Q1056" i="22" s="1"/>
  <c r="AF1056" i="22" s="1"/>
  <c r="H1057" i="22"/>
  <c r="Q1057" i="22" s="1"/>
  <c r="AF1057" i="22" s="1"/>
  <c r="H1058" i="22"/>
  <c r="Q1058" i="22" s="1"/>
  <c r="AF1058" i="22" s="1"/>
  <c r="H1059" i="22"/>
  <c r="Q1059" i="22" s="1"/>
  <c r="AF1059" i="22" s="1"/>
  <c r="H1060" i="22"/>
  <c r="Q1060" i="22" s="1"/>
  <c r="AF1060" i="22" s="1"/>
  <c r="H1061" i="22"/>
  <c r="Q1061" i="22" s="1"/>
  <c r="AF1061" i="22" s="1"/>
  <c r="H1062" i="22"/>
  <c r="Q1062" i="22" s="1"/>
  <c r="AF1062" i="22" s="1"/>
  <c r="H1063" i="22"/>
  <c r="Q1063" i="22" s="1"/>
  <c r="AF1063" i="22" s="1"/>
  <c r="H1064" i="22"/>
  <c r="Q1064" i="22" s="1"/>
  <c r="AF1064" i="22" s="1"/>
  <c r="H1065" i="22"/>
  <c r="Q1065" i="22" s="1"/>
  <c r="AF1065" i="22" s="1"/>
  <c r="H1066" i="22"/>
  <c r="Q1066" i="22" s="1"/>
  <c r="AF1066" i="22" s="1"/>
  <c r="H1067" i="22"/>
  <c r="Q1067" i="22" s="1"/>
  <c r="AF1067" i="22" s="1"/>
  <c r="H1068" i="22"/>
  <c r="Q1068" i="22" s="1"/>
  <c r="AF1068" i="22" s="1"/>
  <c r="H1069" i="22"/>
  <c r="Q1069" i="22" s="1"/>
  <c r="AF1069" i="22" s="1"/>
  <c r="H1070" i="22"/>
  <c r="Q1070" i="22" s="1"/>
  <c r="AF1070" i="22" s="1"/>
  <c r="H1071" i="22"/>
  <c r="Q1071" i="22" s="1"/>
  <c r="AF1071" i="22" s="1"/>
  <c r="H1072" i="22"/>
  <c r="Q1072" i="22" s="1"/>
  <c r="AF1072" i="22" s="1"/>
  <c r="H1073" i="22"/>
  <c r="Q1073" i="22" s="1"/>
  <c r="AF1073" i="22" s="1"/>
  <c r="H1074" i="22"/>
  <c r="Q1074" i="22" s="1"/>
  <c r="AF1074" i="22" s="1"/>
  <c r="H1075" i="22"/>
  <c r="Q1075" i="22" s="1"/>
  <c r="AF1075" i="22" s="1"/>
  <c r="H1076" i="22"/>
  <c r="Q1076" i="22" s="1"/>
  <c r="AF1076" i="22" s="1"/>
  <c r="H1077" i="22"/>
  <c r="Q1077" i="22" s="1"/>
  <c r="AF1077" i="22" s="1"/>
  <c r="H1078" i="22"/>
  <c r="Q1078" i="22" s="1"/>
  <c r="AF1078" i="22" s="1"/>
  <c r="H1079" i="22"/>
  <c r="Q1079" i="22" s="1"/>
  <c r="AF1079" i="22" s="1"/>
  <c r="H1080" i="22"/>
  <c r="Q1080" i="22" s="1"/>
  <c r="AF1080" i="22" s="1"/>
  <c r="H1081" i="22"/>
  <c r="Q1081" i="22" s="1"/>
  <c r="AF1081" i="22" s="1"/>
  <c r="H1082" i="22"/>
  <c r="Q1082" i="22" s="1"/>
  <c r="AF1082" i="22" s="1"/>
  <c r="H1083" i="22"/>
  <c r="Q1083" i="22" s="1"/>
  <c r="AF1083" i="22" s="1"/>
  <c r="H1084" i="22"/>
  <c r="Q1084" i="22" s="1"/>
  <c r="AF1084" i="22" s="1"/>
  <c r="H1085" i="22"/>
  <c r="Q1085" i="22" s="1"/>
  <c r="AF1085" i="22" s="1"/>
  <c r="H1086" i="22"/>
  <c r="Q1086" i="22" s="1"/>
  <c r="AF1086" i="22" s="1"/>
  <c r="H1087" i="22"/>
  <c r="Q1087" i="22" s="1"/>
  <c r="AF1087" i="22" s="1"/>
  <c r="H1088" i="22"/>
  <c r="Q1088" i="22" s="1"/>
  <c r="AF1088" i="22" s="1"/>
  <c r="H1089" i="22"/>
  <c r="Q1089" i="22" s="1"/>
  <c r="AF1089" i="22" s="1"/>
  <c r="H1090" i="22"/>
  <c r="Q1090" i="22" s="1"/>
  <c r="AF1090" i="22" s="1"/>
  <c r="H1091" i="22"/>
  <c r="Q1091" i="22" s="1"/>
  <c r="AF1091" i="22" s="1"/>
  <c r="H1092" i="22"/>
  <c r="Q1092" i="22" s="1"/>
  <c r="AF1092" i="22" s="1"/>
  <c r="H1093" i="22"/>
  <c r="Q1093" i="22" s="1"/>
  <c r="AF1093" i="22" s="1"/>
  <c r="H1094" i="22"/>
  <c r="Q1094" i="22" s="1"/>
  <c r="AF1094" i="22" s="1"/>
  <c r="H1095" i="22"/>
  <c r="Q1095" i="22" s="1"/>
  <c r="AF1095" i="22" s="1"/>
  <c r="H1096" i="22"/>
  <c r="Q1096" i="22" s="1"/>
  <c r="AF1096" i="22" s="1"/>
  <c r="H1097" i="22"/>
  <c r="Q1097" i="22" s="1"/>
  <c r="AF1097" i="22" s="1"/>
  <c r="H1098" i="22"/>
  <c r="Q1098" i="22" s="1"/>
  <c r="AF1098" i="22" s="1"/>
  <c r="H1099" i="22"/>
  <c r="Q1099" i="22" s="1"/>
  <c r="AF1099" i="22" s="1"/>
  <c r="H1100" i="22"/>
  <c r="Q1100" i="22" s="1"/>
  <c r="AF1100" i="22" s="1"/>
  <c r="H1101" i="22"/>
  <c r="Q1101" i="22" s="1"/>
  <c r="AF1101" i="22" s="1"/>
  <c r="H1102" i="22"/>
  <c r="Q1102" i="22" s="1"/>
  <c r="AF1102" i="22" s="1"/>
  <c r="H1103" i="22"/>
  <c r="Q1103" i="22" s="1"/>
  <c r="AF1103" i="22" s="1"/>
  <c r="H1104" i="22"/>
  <c r="Q1104" i="22" s="1"/>
  <c r="AF1104" i="22" s="1"/>
  <c r="H1105" i="22"/>
  <c r="Q1105" i="22" s="1"/>
  <c r="AF1105" i="22" s="1"/>
  <c r="H1106" i="22"/>
  <c r="Q1106" i="22" s="1"/>
  <c r="AF1106" i="22" s="1"/>
  <c r="H1107" i="22"/>
  <c r="Q1107" i="22" s="1"/>
  <c r="AF1107" i="22" s="1"/>
  <c r="H1108" i="22"/>
  <c r="Q1108" i="22" s="1"/>
  <c r="AF1108" i="22" s="1"/>
  <c r="H1109" i="22"/>
  <c r="Q1109" i="22" s="1"/>
  <c r="AF1109" i="22" s="1"/>
  <c r="H1110" i="22"/>
  <c r="Q1110" i="22" s="1"/>
  <c r="AF1110" i="22" s="1"/>
  <c r="H1111" i="22"/>
  <c r="Q1111" i="22" s="1"/>
  <c r="AF1111" i="22" s="1"/>
  <c r="H1112" i="22"/>
  <c r="Q1112" i="22" s="1"/>
  <c r="AF1112" i="22" s="1"/>
  <c r="H1113" i="22"/>
  <c r="Q1113" i="22" s="1"/>
  <c r="AF1113" i="22" s="1"/>
  <c r="H1114" i="22"/>
  <c r="Q1114" i="22" s="1"/>
  <c r="AF1114" i="22" s="1"/>
  <c r="H1115" i="22"/>
  <c r="Q1115" i="22" s="1"/>
  <c r="AF1115" i="22" s="1"/>
  <c r="H1116" i="22"/>
  <c r="Q1116" i="22" s="1"/>
  <c r="AF1116" i="22" s="1"/>
  <c r="H1117" i="22"/>
  <c r="Q1117" i="22" s="1"/>
  <c r="AF1117" i="22" s="1"/>
  <c r="H1118" i="22"/>
  <c r="Q1118" i="22" s="1"/>
  <c r="AF1118" i="22" s="1"/>
  <c r="H1119" i="22"/>
  <c r="Q1119" i="22" s="1"/>
  <c r="AF1119" i="22" s="1"/>
  <c r="H1120" i="22"/>
  <c r="Q1120" i="22" s="1"/>
  <c r="AF1120" i="22" s="1"/>
  <c r="H1121" i="22"/>
  <c r="Q1121" i="22" s="1"/>
  <c r="AF1121" i="22" s="1"/>
  <c r="H1122" i="22"/>
  <c r="Q1122" i="22" s="1"/>
  <c r="AF1122" i="22" s="1"/>
  <c r="H1123" i="22"/>
  <c r="Q1123" i="22" s="1"/>
  <c r="AF1123" i="22" s="1"/>
  <c r="H1124" i="22"/>
  <c r="Q1124" i="22" s="1"/>
  <c r="AF1124" i="22" s="1"/>
  <c r="H1125" i="22"/>
  <c r="Q1125" i="22" s="1"/>
  <c r="AF1125" i="22" s="1"/>
  <c r="H1126" i="22"/>
  <c r="Q1126" i="22" s="1"/>
  <c r="AF1126" i="22" s="1"/>
  <c r="H1127" i="22"/>
  <c r="Q1127" i="22" s="1"/>
  <c r="AF1127" i="22" s="1"/>
  <c r="H1128" i="22"/>
  <c r="Q1128" i="22" s="1"/>
  <c r="AF1128" i="22" s="1"/>
  <c r="H1129" i="22"/>
  <c r="Q1129" i="22" s="1"/>
  <c r="AF1129" i="22" s="1"/>
  <c r="H1130" i="22"/>
  <c r="Q1130" i="22" s="1"/>
  <c r="AF1130" i="22" s="1"/>
  <c r="H1131" i="22"/>
  <c r="Q1131" i="22" s="1"/>
  <c r="AF1131" i="22" s="1"/>
  <c r="H1132" i="22"/>
  <c r="Q1132" i="22" s="1"/>
  <c r="AF1132" i="22" s="1"/>
  <c r="H1133" i="22"/>
  <c r="Q1133" i="22" s="1"/>
  <c r="AF1133" i="22" s="1"/>
  <c r="H1134" i="22"/>
  <c r="Q1134" i="22" s="1"/>
  <c r="AF1134" i="22" s="1"/>
  <c r="H1135" i="22"/>
  <c r="Q1135" i="22" s="1"/>
  <c r="AF1135" i="22" s="1"/>
  <c r="H1136" i="22"/>
  <c r="Q1136" i="22" s="1"/>
  <c r="AF1136" i="22" s="1"/>
  <c r="H1137" i="22"/>
  <c r="Q1137" i="22" s="1"/>
  <c r="AF1137" i="22" s="1"/>
  <c r="H1138" i="22"/>
  <c r="Q1138" i="22" s="1"/>
  <c r="AF1138" i="22" s="1"/>
  <c r="H1139" i="22"/>
  <c r="Q1139" i="22" s="1"/>
  <c r="AF1139" i="22" s="1"/>
  <c r="H1140" i="22"/>
  <c r="Q1140" i="22" s="1"/>
  <c r="AF1140" i="22" s="1"/>
  <c r="H1141" i="22"/>
  <c r="Q1141" i="22" s="1"/>
  <c r="AF1141" i="22" s="1"/>
  <c r="H1142" i="22"/>
  <c r="Q1142" i="22" s="1"/>
  <c r="AF1142" i="22" s="1"/>
  <c r="H1143" i="22"/>
  <c r="Q1143" i="22" s="1"/>
  <c r="AF1143" i="22" s="1"/>
  <c r="H1144" i="22"/>
  <c r="Q1144" i="22" s="1"/>
  <c r="AF1144" i="22" s="1"/>
  <c r="H1145" i="22"/>
  <c r="Q1145" i="22" s="1"/>
  <c r="AF1145" i="22" s="1"/>
  <c r="H1146" i="22"/>
  <c r="Q1146" i="22" s="1"/>
  <c r="AF1146" i="22" s="1"/>
  <c r="H1147" i="22"/>
  <c r="Q1147" i="22" s="1"/>
  <c r="AF1147" i="22" s="1"/>
  <c r="H1148" i="22"/>
  <c r="Q1148" i="22" s="1"/>
  <c r="AF1148" i="22" s="1"/>
  <c r="H1149" i="22"/>
  <c r="Q1149" i="22" s="1"/>
  <c r="AF1149" i="22" s="1"/>
  <c r="H1150" i="22"/>
  <c r="Q1150" i="22" s="1"/>
  <c r="AF1150" i="22" s="1"/>
  <c r="H1151" i="22"/>
  <c r="Q1151" i="22" s="1"/>
  <c r="AF1151" i="22" s="1"/>
  <c r="H1152" i="22"/>
  <c r="Q1152" i="22" s="1"/>
  <c r="AF1152" i="22" s="1"/>
  <c r="H1153" i="22"/>
  <c r="Q1153" i="22" s="1"/>
  <c r="AF1153" i="22" s="1"/>
  <c r="H1154" i="22"/>
  <c r="Q1154" i="22" s="1"/>
  <c r="AF1154" i="22" s="1"/>
  <c r="H1155" i="22"/>
  <c r="Q1155" i="22" s="1"/>
  <c r="AF1155" i="22" s="1"/>
  <c r="H1156" i="22"/>
  <c r="Q1156" i="22" s="1"/>
  <c r="AF1156" i="22" s="1"/>
  <c r="H1157" i="22"/>
  <c r="Q1157" i="22" s="1"/>
  <c r="AF1157" i="22" s="1"/>
  <c r="H1158" i="22"/>
  <c r="Q1158" i="22" s="1"/>
  <c r="AF1158" i="22" s="1"/>
  <c r="H1159" i="22"/>
  <c r="Q1159" i="22" s="1"/>
  <c r="AF1159" i="22" s="1"/>
  <c r="H1160" i="22"/>
  <c r="Q1160" i="22" s="1"/>
  <c r="AF1160" i="22" s="1"/>
  <c r="H1161" i="22"/>
  <c r="Q1161" i="22" s="1"/>
  <c r="AF1161" i="22" s="1"/>
  <c r="H1162" i="22"/>
  <c r="Q1162" i="22" s="1"/>
  <c r="AF1162" i="22" s="1"/>
  <c r="H1163" i="22"/>
  <c r="Q1163" i="22" s="1"/>
  <c r="AF1163" i="22" s="1"/>
  <c r="H1164" i="22"/>
  <c r="Q1164" i="22" s="1"/>
  <c r="AF1164" i="22" s="1"/>
  <c r="H1165" i="22"/>
  <c r="Q1165" i="22" s="1"/>
  <c r="AF1165" i="22" s="1"/>
  <c r="H1166" i="22"/>
  <c r="Q1166" i="22" s="1"/>
  <c r="AF1166" i="22" s="1"/>
  <c r="H1167" i="22"/>
  <c r="Q1167" i="22" s="1"/>
  <c r="AF1167" i="22" s="1"/>
  <c r="H1168" i="22"/>
  <c r="Q1168" i="22" s="1"/>
  <c r="AF1168" i="22" s="1"/>
  <c r="H1169" i="22"/>
  <c r="Q1169" i="22" s="1"/>
  <c r="AF1169" i="22" s="1"/>
  <c r="H1170" i="22"/>
  <c r="Q1170" i="22" s="1"/>
  <c r="AF1170" i="22" s="1"/>
  <c r="H1171" i="22"/>
  <c r="Q1171" i="22" s="1"/>
  <c r="AF1171" i="22" s="1"/>
  <c r="H1172" i="22"/>
  <c r="Q1172" i="22" s="1"/>
  <c r="AF1172" i="22" s="1"/>
  <c r="H1173" i="22"/>
  <c r="Q1173" i="22" s="1"/>
  <c r="AF1173" i="22" s="1"/>
  <c r="H1174" i="22"/>
  <c r="Q1174" i="22" s="1"/>
  <c r="AF1174" i="22" s="1"/>
  <c r="H1175" i="22"/>
  <c r="Q1175" i="22" s="1"/>
  <c r="AF1175" i="22" s="1"/>
  <c r="H1176" i="22"/>
  <c r="Q1176" i="22" s="1"/>
  <c r="AF1176" i="22" s="1"/>
  <c r="H1177" i="22"/>
  <c r="Q1177" i="22" s="1"/>
  <c r="AF1177" i="22" s="1"/>
  <c r="H1178" i="22"/>
  <c r="Q1178" i="22" s="1"/>
  <c r="AF1178" i="22" s="1"/>
  <c r="H1179" i="22"/>
  <c r="Q1179" i="22" s="1"/>
  <c r="AF1179" i="22" s="1"/>
  <c r="H1180" i="22"/>
  <c r="Q1180" i="22" s="1"/>
  <c r="AF1180" i="22" s="1"/>
  <c r="H1181" i="22"/>
  <c r="Q1181" i="22" s="1"/>
  <c r="AF1181" i="22" s="1"/>
  <c r="H1182" i="22"/>
  <c r="Q1182" i="22" s="1"/>
  <c r="AF1182" i="22" s="1"/>
  <c r="H1183" i="22"/>
  <c r="Q1183" i="22" s="1"/>
  <c r="AF1183" i="22" s="1"/>
  <c r="H1184" i="22"/>
  <c r="Q1184" i="22" s="1"/>
  <c r="AF1184" i="22" s="1"/>
  <c r="H1185" i="22"/>
  <c r="Q1185" i="22" s="1"/>
  <c r="AF1185" i="22" s="1"/>
  <c r="H1186" i="22"/>
  <c r="Q1186" i="22" s="1"/>
  <c r="AF1186" i="22" s="1"/>
  <c r="H1187" i="22"/>
  <c r="Q1187" i="22" s="1"/>
  <c r="AF1187" i="22" s="1"/>
  <c r="H1188" i="22"/>
  <c r="Q1188" i="22" s="1"/>
  <c r="AF1188" i="22" s="1"/>
  <c r="H1189" i="22"/>
  <c r="Q1189" i="22" s="1"/>
  <c r="AF1189" i="22" s="1"/>
  <c r="H1190" i="22"/>
  <c r="Q1190" i="22" s="1"/>
  <c r="AF1190" i="22" s="1"/>
  <c r="H1191" i="22"/>
  <c r="Q1191" i="22" s="1"/>
  <c r="AF1191" i="22" s="1"/>
  <c r="H1192" i="22"/>
  <c r="Q1192" i="22" s="1"/>
  <c r="AF1192" i="22" s="1"/>
  <c r="H1193" i="22"/>
  <c r="Q1193" i="22" s="1"/>
  <c r="AF1193" i="22" s="1"/>
  <c r="H1194" i="22"/>
  <c r="Q1194" i="22" s="1"/>
  <c r="AF1194" i="22" s="1"/>
  <c r="H1195" i="22"/>
  <c r="Q1195" i="22" s="1"/>
  <c r="AF1195" i="22" s="1"/>
  <c r="H1196" i="22"/>
  <c r="Q1196" i="22" s="1"/>
  <c r="AF1196" i="22" s="1"/>
  <c r="H1197" i="22"/>
  <c r="Q1197" i="22" s="1"/>
  <c r="AF1197" i="22" s="1"/>
  <c r="H1198" i="22"/>
  <c r="Q1198" i="22" s="1"/>
  <c r="AF1198" i="22" s="1"/>
  <c r="H1199" i="22"/>
  <c r="Q1199" i="22" s="1"/>
  <c r="AF1199" i="22" s="1"/>
  <c r="H1200" i="22"/>
  <c r="Q1200" i="22" s="1"/>
  <c r="AF1200" i="22" s="1"/>
  <c r="H1201" i="22"/>
  <c r="Q1201" i="22" s="1"/>
  <c r="AF1201" i="22" s="1"/>
  <c r="H1202" i="22"/>
  <c r="Q1202" i="22" s="1"/>
  <c r="AF1202" i="22" s="1"/>
  <c r="H1203" i="22"/>
  <c r="Q1203" i="22" s="1"/>
  <c r="AF1203" i="22" s="1"/>
  <c r="H1204" i="22"/>
  <c r="Q1204" i="22" s="1"/>
  <c r="AF1204" i="22" s="1"/>
  <c r="H1205" i="22"/>
  <c r="Q1205" i="22" s="1"/>
  <c r="AF1205" i="22" s="1"/>
  <c r="H1206" i="22"/>
  <c r="Q1206" i="22" s="1"/>
  <c r="AF1206" i="22" s="1"/>
  <c r="H1207" i="22"/>
  <c r="Q1207" i="22" s="1"/>
  <c r="AF1207" i="22" s="1"/>
  <c r="H1208" i="22"/>
  <c r="Q1208" i="22" s="1"/>
  <c r="AF1208" i="22" s="1"/>
  <c r="H1209" i="22"/>
  <c r="Q1209" i="22" s="1"/>
  <c r="AF1209" i="22" s="1"/>
  <c r="H1210" i="22"/>
  <c r="Q1210" i="22" s="1"/>
  <c r="AF1210" i="22" s="1"/>
  <c r="H1211" i="22"/>
  <c r="Q1211" i="22" s="1"/>
  <c r="AF1211" i="22" s="1"/>
  <c r="H1212" i="22"/>
  <c r="Q1212" i="22" s="1"/>
  <c r="AF1212" i="22" s="1"/>
  <c r="H1213" i="22"/>
  <c r="Q1213" i="22" s="1"/>
  <c r="AF1213" i="22" s="1"/>
  <c r="H1214" i="22"/>
  <c r="Q1214" i="22" s="1"/>
  <c r="AF1214" i="22" s="1"/>
  <c r="H1215" i="22"/>
  <c r="Q1215" i="22" s="1"/>
  <c r="AF1215" i="22" s="1"/>
  <c r="H1216" i="22"/>
  <c r="Q1216" i="22" s="1"/>
  <c r="AF1216" i="22" s="1"/>
  <c r="H1217" i="22"/>
  <c r="Q1217" i="22" s="1"/>
  <c r="AF1217" i="22" s="1"/>
  <c r="H1218" i="22"/>
  <c r="Q1218" i="22" s="1"/>
  <c r="AF1218" i="22" s="1"/>
  <c r="H1219" i="22"/>
  <c r="Q1219" i="22" s="1"/>
  <c r="AF1219" i="22" s="1"/>
  <c r="H1220" i="22"/>
  <c r="Q1220" i="22" s="1"/>
  <c r="AF1220" i="22" s="1"/>
  <c r="H1221" i="22"/>
  <c r="Q1221" i="22" s="1"/>
  <c r="AF1221" i="22" s="1"/>
  <c r="H1222" i="22"/>
  <c r="Q1222" i="22" s="1"/>
  <c r="AF1222" i="22" s="1"/>
  <c r="H1223" i="22"/>
  <c r="Q1223" i="22" s="1"/>
  <c r="AF1223" i="22" s="1"/>
  <c r="H1224" i="22"/>
  <c r="Q1224" i="22" s="1"/>
  <c r="AF1224" i="22" s="1"/>
  <c r="H1225" i="22"/>
  <c r="Q1225" i="22" s="1"/>
  <c r="AF1225" i="22" s="1"/>
  <c r="H1226" i="22"/>
  <c r="Q1226" i="22" s="1"/>
  <c r="AF1226" i="22" s="1"/>
  <c r="H1227" i="22"/>
  <c r="Q1227" i="22" s="1"/>
  <c r="AF1227" i="22" s="1"/>
  <c r="H1228" i="22"/>
  <c r="Q1228" i="22" s="1"/>
  <c r="AF1228" i="22" s="1"/>
  <c r="H1229" i="22"/>
  <c r="Q1229" i="22" s="1"/>
  <c r="AF1229" i="22" s="1"/>
  <c r="H1230" i="22"/>
  <c r="Q1230" i="22" s="1"/>
  <c r="AF1230" i="22" s="1"/>
  <c r="H1231" i="22"/>
  <c r="Q1231" i="22" s="1"/>
  <c r="AF1231" i="22" s="1"/>
  <c r="H1232" i="22"/>
  <c r="Q1232" i="22" s="1"/>
  <c r="AF1232" i="22" s="1"/>
  <c r="H1233" i="22"/>
  <c r="Q1233" i="22" s="1"/>
  <c r="AF1233" i="22" s="1"/>
  <c r="H1234" i="22"/>
  <c r="Q1234" i="22" s="1"/>
  <c r="AF1234" i="22" s="1"/>
  <c r="H1235" i="22"/>
  <c r="Q1235" i="22" s="1"/>
  <c r="AF1235" i="22" s="1"/>
  <c r="H1236" i="22"/>
  <c r="Q1236" i="22" s="1"/>
  <c r="AF1236" i="22" s="1"/>
  <c r="H1237" i="22"/>
  <c r="Q1237" i="22" s="1"/>
  <c r="AF1237" i="22" s="1"/>
  <c r="H1238" i="22"/>
  <c r="Q1238" i="22" s="1"/>
  <c r="AF1238" i="22" s="1"/>
  <c r="H1239" i="22"/>
  <c r="Q1239" i="22" s="1"/>
  <c r="AF1239" i="22" s="1"/>
  <c r="H1240" i="22"/>
  <c r="Q1240" i="22" s="1"/>
  <c r="AF1240" i="22" s="1"/>
  <c r="H1241" i="22"/>
  <c r="Q1241" i="22" s="1"/>
  <c r="AF1241" i="22" s="1"/>
  <c r="H1242" i="22"/>
  <c r="Q1242" i="22" s="1"/>
  <c r="AF1242" i="22" s="1"/>
  <c r="H1243" i="22"/>
  <c r="Q1243" i="22" s="1"/>
  <c r="AF1243" i="22" s="1"/>
  <c r="H1244" i="22"/>
  <c r="Q1244" i="22" s="1"/>
  <c r="AF1244" i="22" s="1"/>
  <c r="H1245" i="22"/>
  <c r="Q1245" i="22" s="1"/>
  <c r="AF1245" i="22" s="1"/>
  <c r="H1246" i="22"/>
  <c r="Q1246" i="22" s="1"/>
  <c r="AF1246" i="22" s="1"/>
  <c r="H1247" i="22"/>
  <c r="Q1247" i="22" s="1"/>
  <c r="AF1247" i="22" s="1"/>
  <c r="H1248" i="22"/>
  <c r="Q1248" i="22" s="1"/>
  <c r="AF1248" i="22" s="1"/>
  <c r="H1249" i="22"/>
  <c r="Q1249" i="22" s="1"/>
  <c r="AF1249" i="22" s="1"/>
  <c r="H1250" i="22"/>
  <c r="Q1250" i="22" s="1"/>
  <c r="AF1250" i="22" s="1"/>
  <c r="H1251" i="22"/>
  <c r="Q1251" i="22" s="1"/>
  <c r="AF1251" i="22" s="1"/>
  <c r="H1252" i="22"/>
  <c r="Q1252" i="22" s="1"/>
  <c r="AF1252" i="22" s="1"/>
  <c r="H1253" i="22"/>
  <c r="Q1253" i="22" s="1"/>
  <c r="AF1253" i="22" s="1"/>
  <c r="H1254" i="22"/>
  <c r="Q1254" i="22" s="1"/>
  <c r="AF1254" i="22" s="1"/>
  <c r="H1255" i="22"/>
  <c r="Q1255" i="22" s="1"/>
  <c r="AF1255" i="22" s="1"/>
  <c r="H1256" i="22"/>
  <c r="Q1256" i="22" s="1"/>
  <c r="AF1256" i="22" s="1"/>
  <c r="H1257" i="22"/>
  <c r="Q1257" i="22" s="1"/>
  <c r="AF1257" i="22" s="1"/>
  <c r="H1258" i="22"/>
  <c r="Q1258" i="22" s="1"/>
  <c r="AF1258" i="22" s="1"/>
  <c r="H1259" i="22"/>
  <c r="Q1259" i="22" s="1"/>
  <c r="AF1259" i="22" s="1"/>
  <c r="H1260" i="22"/>
  <c r="Q1260" i="22" s="1"/>
  <c r="AF1260" i="22" s="1"/>
  <c r="H1261" i="22"/>
  <c r="Q1261" i="22" s="1"/>
  <c r="AF1261" i="22" s="1"/>
  <c r="H1262" i="22"/>
  <c r="Q1262" i="22" s="1"/>
  <c r="AF1262" i="22" s="1"/>
  <c r="H1263" i="22"/>
  <c r="Q1263" i="22" s="1"/>
  <c r="AF1263" i="22" s="1"/>
  <c r="H1264" i="22"/>
  <c r="Q1264" i="22" s="1"/>
  <c r="AF1264" i="22" s="1"/>
  <c r="H1265" i="22"/>
  <c r="Q1265" i="22" s="1"/>
  <c r="AF1265" i="22" s="1"/>
  <c r="H1266" i="22"/>
  <c r="Q1266" i="22" s="1"/>
  <c r="AF1266" i="22" s="1"/>
  <c r="H1267" i="22"/>
  <c r="Q1267" i="22" s="1"/>
  <c r="AF1267" i="22" s="1"/>
  <c r="H1268" i="22"/>
  <c r="Q1268" i="22" s="1"/>
  <c r="AF1268" i="22" s="1"/>
  <c r="H1269" i="22"/>
  <c r="Q1269" i="22" s="1"/>
  <c r="AF1269" i="22" s="1"/>
  <c r="H1270" i="22"/>
  <c r="Q1270" i="22" s="1"/>
  <c r="AF1270" i="22" s="1"/>
  <c r="H1271" i="22"/>
  <c r="Q1271" i="22" s="1"/>
  <c r="AF1271" i="22" s="1"/>
  <c r="H1272" i="22"/>
  <c r="Q1272" i="22" s="1"/>
  <c r="AF1272" i="22" s="1"/>
  <c r="H1273" i="22"/>
  <c r="Q1273" i="22" s="1"/>
  <c r="AF1273" i="22" s="1"/>
  <c r="H1274" i="22"/>
  <c r="Q1274" i="22" s="1"/>
  <c r="AF1274" i="22" s="1"/>
  <c r="H1275" i="22"/>
  <c r="Q1275" i="22" s="1"/>
  <c r="AF1275" i="22" s="1"/>
  <c r="H1276" i="22"/>
  <c r="Q1276" i="22" s="1"/>
  <c r="AF1276" i="22" s="1"/>
  <c r="H1277" i="22"/>
  <c r="Q1277" i="22" s="1"/>
  <c r="AF1277" i="22" s="1"/>
  <c r="H1278" i="22"/>
  <c r="Q1278" i="22" s="1"/>
  <c r="AF1278" i="22" s="1"/>
  <c r="H1279" i="22"/>
  <c r="Q1279" i="22" s="1"/>
  <c r="AF1279" i="22" s="1"/>
  <c r="H1280" i="22"/>
  <c r="Q1280" i="22" s="1"/>
  <c r="AF1280" i="22" s="1"/>
  <c r="H1281" i="22"/>
  <c r="Q1281" i="22" s="1"/>
  <c r="AF1281" i="22" s="1"/>
  <c r="H1282" i="22"/>
  <c r="Q1282" i="22" s="1"/>
  <c r="AF1282" i="22" s="1"/>
  <c r="H1283" i="22"/>
  <c r="Q1283" i="22" s="1"/>
  <c r="AF1283" i="22" s="1"/>
  <c r="H1284" i="22"/>
  <c r="Q1284" i="22" s="1"/>
  <c r="AF1284" i="22" s="1"/>
  <c r="H1285" i="22"/>
  <c r="Q1285" i="22" s="1"/>
  <c r="AF1285" i="22" s="1"/>
  <c r="H1286" i="22"/>
  <c r="Q1286" i="22" s="1"/>
  <c r="AF1286" i="22" s="1"/>
  <c r="H1287" i="22"/>
  <c r="Q1287" i="22" s="1"/>
  <c r="AF1287" i="22" s="1"/>
  <c r="H1288" i="22"/>
  <c r="Q1288" i="22" s="1"/>
  <c r="AF1288" i="22" s="1"/>
  <c r="H1289" i="22"/>
  <c r="Q1289" i="22" s="1"/>
  <c r="AF1289" i="22" s="1"/>
  <c r="H1290" i="22"/>
  <c r="Q1290" i="22" s="1"/>
  <c r="AF1290" i="22" s="1"/>
  <c r="H1291" i="22"/>
  <c r="Q1291" i="22" s="1"/>
  <c r="AF1291" i="22" s="1"/>
  <c r="H1292" i="22"/>
  <c r="Q1292" i="22" s="1"/>
  <c r="AF1292" i="22" s="1"/>
  <c r="H1293" i="22"/>
  <c r="Q1293" i="22" s="1"/>
  <c r="AF1293" i="22" s="1"/>
  <c r="H1294" i="22"/>
  <c r="Q1294" i="22" s="1"/>
  <c r="AF1294" i="22" s="1"/>
  <c r="H1295" i="22"/>
  <c r="Q1295" i="22" s="1"/>
  <c r="AF1295" i="22" s="1"/>
  <c r="H1296" i="22"/>
  <c r="Q1296" i="22" s="1"/>
  <c r="AF1296" i="22" s="1"/>
  <c r="H1297" i="22"/>
  <c r="Q1297" i="22" s="1"/>
  <c r="AF1297" i="22" s="1"/>
  <c r="H1298" i="22"/>
  <c r="Q1298" i="22" s="1"/>
  <c r="AF1298" i="22" s="1"/>
  <c r="H1299" i="22"/>
  <c r="Q1299" i="22" s="1"/>
  <c r="AF1299" i="22" s="1"/>
  <c r="H1300" i="22"/>
  <c r="Q1300" i="22" s="1"/>
  <c r="AF1300" i="22" s="1"/>
  <c r="H1301" i="22"/>
  <c r="Q1301" i="22" s="1"/>
  <c r="AF1301" i="22" s="1"/>
  <c r="H1302" i="22"/>
  <c r="Q1302" i="22" s="1"/>
  <c r="AF1302" i="22" s="1"/>
  <c r="H1303" i="22"/>
  <c r="Q1303" i="22" s="1"/>
  <c r="AF1303" i="22" s="1"/>
  <c r="H1304" i="22"/>
  <c r="Q1304" i="22" s="1"/>
  <c r="AF1304" i="22" s="1"/>
  <c r="H1305" i="22"/>
  <c r="Q1305" i="22" s="1"/>
  <c r="AF1305" i="22" s="1"/>
  <c r="H1306" i="22"/>
  <c r="Q1306" i="22" s="1"/>
  <c r="AF1306" i="22" s="1"/>
  <c r="H1307" i="22"/>
  <c r="Q1307" i="22" s="1"/>
  <c r="AF1307" i="22" s="1"/>
  <c r="H1308" i="22"/>
  <c r="Q1308" i="22" s="1"/>
  <c r="AF1308" i="22" s="1"/>
  <c r="H1309" i="22"/>
  <c r="Q1309" i="22" s="1"/>
  <c r="AF1309" i="22" s="1"/>
  <c r="H1310" i="22"/>
  <c r="Q1310" i="22" s="1"/>
  <c r="AF1310" i="22" s="1"/>
  <c r="H1311" i="22"/>
  <c r="Q1311" i="22" s="1"/>
  <c r="AF1311" i="22" s="1"/>
  <c r="H1312" i="22"/>
  <c r="Q1312" i="22" s="1"/>
  <c r="AF1312" i="22" s="1"/>
  <c r="H1313" i="22"/>
  <c r="Q1313" i="22" s="1"/>
  <c r="AF1313" i="22" s="1"/>
  <c r="H1314" i="22"/>
  <c r="Q1314" i="22" s="1"/>
  <c r="AF1314" i="22" s="1"/>
  <c r="H1315" i="22"/>
  <c r="Q1315" i="22" s="1"/>
  <c r="AF1315" i="22" s="1"/>
  <c r="H1316" i="22"/>
  <c r="Q1316" i="22" s="1"/>
  <c r="AF1316" i="22" s="1"/>
  <c r="H1317" i="22"/>
  <c r="Q1317" i="22" s="1"/>
  <c r="AF1317" i="22" s="1"/>
  <c r="H1318" i="22"/>
  <c r="Q1318" i="22" s="1"/>
  <c r="AF1318" i="22" s="1"/>
  <c r="H1319" i="22"/>
  <c r="Q1319" i="22" s="1"/>
  <c r="AF1319" i="22" s="1"/>
  <c r="H1320" i="22"/>
  <c r="Q1320" i="22" s="1"/>
  <c r="AF1320" i="22" s="1"/>
  <c r="H1321" i="22"/>
  <c r="Q1321" i="22" s="1"/>
  <c r="AF1321" i="22" s="1"/>
  <c r="H1322" i="22"/>
  <c r="Q1322" i="22" s="1"/>
  <c r="AF1322" i="22" s="1"/>
  <c r="H1323" i="22"/>
  <c r="Q1323" i="22" s="1"/>
  <c r="AF1323" i="22" s="1"/>
  <c r="H1324" i="22"/>
  <c r="Q1324" i="22" s="1"/>
  <c r="AF1324" i="22" s="1"/>
  <c r="H1325" i="22"/>
  <c r="Q1325" i="22" s="1"/>
  <c r="AF1325" i="22" s="1"/>
  <c r="H1326" i="22"/>
  <c r="Q1326" i="22" s="1"/>
  <c r="AF1326" i="22" s="1"/>
  <c r="H1327" i="22"/>
  <c r="Q1327" i="22" s="1"/>
  <c r="AF1327" i="22" s="1"/>
  <c r="H1328" i="22"/>
  <c r="Q1328" i="22" s="1"/>
  <c r="AF1328" i="22" s="1"/>
  <c r="H1329" i="22"/>
  <c r="Q1329" i="22" s="1"/>
  <c r="AF1329" i="22" s="1"/>
  <c r="H1330" i="22"/>
  <c r="Q1330" i="22" s="1"/>
  <c r="AF1330" i="22" s="1"/>
  <c r="H1331" i="22"/>
  <c r="Q1331" i="22" s="1"/>
  <c r="AF1331" i="22" s="1"/>
  <c r="H1332" i="22"/>
  <c r="Q1332" i="22" s="1"/>
  <c r="AF1332" i="22" s="1"/>
  <c r="H1333" i="22"/>
  <c r="Q1333" i="22" s="1"/>
  <c r="AF1333" i="22" s="1"/>
  <c r="H1334" i="22"/>
  <c r="Q1334" i="22" s="1"/>
  <c r="AF1334" i="22" s="1"/>
  <c r="H1335" i="22"/>
  <c r="Q1335" i="22" s="1"/>
  <c r="AF1335" i="22" s="1"/>
  <c r="H1336" i="22"/>
  <c r="Q1336" i="22" s="1"/>
  <c r="AF1336" i="22" s="1"/>
  <c r="H1337" i="22"/>
  <c r="Q1337" i="22" s="1"/>
  <c r="AF1337" i="22" s="1"/>
  <c r="H1338" i="22"/>
  <c r="Q1338" i="22" s="1"/>
  <c r="AF1338" i="22" s="1"/>
  <c r="H1339" i="22"/>
  <c r="Q1339" i="22" s="1"/>
  <c r="AF1339" i="22" s="1"/>
  <c r="H1340" i="22"/>
  <c r="Q1340" i="22" s="1"/>
  <c r="AF1340" i="22" s="1"/>
  <c r="H1341" i="22"/>
  <c r="Q1341" i="22" s="1"/>
  <c r="AF1341" i="22" s="1"/>
  <c r="H1342" i="22"/>
  <c r="Q1342" i="22" s="1"/>
  <c r="AF1342" i="22" s="1"/>
  <c r="H1343" i="22"/>
  <c r="Q1343" i="22" s="1"/>
  <c r="AF1343" i="22" s="1"/>
  <c r="H1344" i="22"/>
  <c r="Q1344" i="22" s="1"/>
  <c r="AF1344" i="22" s="1"/>
  <c r="H1345" i="22"/>
  <c r="Q1345" i="22" s="1"/>
  <c r="AF1345" i="22" s="1"/>
  <c r="H1346" i="22"/>
  <c r="Q1346" i="22" s="1"/>
  <c r="AF1346" i="22" s="1"/>
  <c r="H1347" i="22"/>
  <c r="Q1347" i="22" s="1"/>
  <c r="AF1347" i="22" s="1"/>
  <c r="H1348" i="22"/>
  <c r="Q1348" i="22" s="1"/>
  <c r="AF1348" i="22" s="1"/>
  <c r="H1349" i="22"/>
  <c r="Q1349" i="22" s="1"/>
  <c r="AF1349" i="22" s="1"/>
  <c r="H1350" i="22"/>
  <c r="Q1350" i="22" s="1"/>
  <c r="AF1350" i="22" s="1"/>
  <c r="H1351" i="22"/>
  <c r="Q1351" i="22" s="1"/>
  <c r="AF1351" i="22" s="1"/>
  <c r="H1352" i="22"/>
  <c r="Q1352" i="22" s="1"/>
  <c r="AF1352" i="22" s="1"/>
  <c r="H1353" i="22"/>
  <c r="Q1353" i="22" s="1"/>
  <c r="AF1353" i="22" s="1"/>
  <c r="H1354" i="22"/>
  <c r="Q1354" i="22" s="1"/>
  <c r="AF1354" i="22" s="1"/>
  <c r="H1355" i="22"/>
  <c r="Q1355" i="22" s="1"/>
  <c r="AF1355" i="22" s="1"/>
  <c r="H1356" i="22"/>
  <c r="Q1356" i="22" s="1"/>
  <c r="AF1356" i="22" s="1"/>
  <c r="H1357" i="22"/>
  <c r="Q1357" i="22" s="1"/>
  <c r="AF1357" i="22" s="1"/>
  <c r="H1358" i="22"/>
  <c r="Q1358" i="22" s="1"/>
  <c r="AF1358" i="22" s="1"/>
  <c r="H1359" i="22"/>
  <c r="Q1359" i="22" s="1"/>
  <c r="AF1359" i="22" s="1"/>
  <c r="H1360" i="22"/>
  <c r="Q1360" i="22" s="1"/>
  <c r="AF1360" i="22" s="1"/>
  <c r="H1361" i="22"/>
  <c r="Q1361" i="22" s="1"/>
  <c r="AF1361" i="22" s="1"/>
  <c r="H1362" i="22"/>
  <c r="Q1362" i="22" s="1"/>
  <c r="AF1362" i="22" s="1"/>
  <c r="H1363" i="22"/>
  <c r="Q1363" i="22" s="1"/>
  <c r="AF1363" i="22" s="1"/>
  <c r="H1364" i="22"/>
  <c r="Q1364" i="22" s="1"/>
  <c r="AF1364" i="22" s="1"/>
  <c r="H1365" i="22"/>
  <c r="Q1365" i="22" s="1"/>
  <c r="AF1365" i="22" s="1"/>
  <c r="H1366" i="22"/>
  <c r="Q1366" i="22" s="1"/>
  <c r="AF1366" i="22" s="1"/>
  <c r="H1367" i="22"/>
  <c r="Q1367" i="22" s="1"/>
  <c r="AF1367" i="22" s="1"/>
  <c r="H1368" i="22"/>
  <c r="Q1368" i="22" s="1"/>
  <c r="AF1368" i="22" s="1"/>
  <c r="H1369" i="22"/>
  <c r="Q1369" i="22" s="1"/>
  <c r="AF1369" i="22" s="1"/>
  <c r="H1370" i="22"/>
  <c r="Q1370" i="22" s="1"/>
  <c r="AF1370" i="22" s="1"/>
  <c r="H1371" i="22"/>
  <c r="Q1371" i="22" s="1"/>
  <c r="AF1371" i="22" s="1"/>
  <c r="H1372" i="22"/>
  <c r="Q1372" i="22" s="1"/>
  <c r="AF1372" i="22" s="1"/>
  <c r="H1373" i="22"/>
  <c r="Q1373" i="22" s="1"/>
  <c r="AF1373" i="22" s="1"/>
  <c r="H1374" i="22"/>
  <c r="Q1374" i="22" s="1"/>
  <c r="AF1374" i="22" s="1"/>
  <c r="H1375" i="22"/>
  <c r="Q1375" i="22" s="1"/>
  <c r="AF1375" i="22" s="1"/>
  <c r="H1376" i="22"/>
  <c r="Q1376" i="22" s="1"/>
  <c r="AF1376" i="22" s="1"/>
  <c r="H1377" i="22"/>
  <c r="Q1377" i="22" s="1"/>
  <c r="AF1377" i="22" s="1"/>
  <c r="H1378" i="22"/>
  <c r="Q1378" i="22" s="1"/>
  <c r="AF1378" i="22" s="1"/>
  <c r="H1379" i="22"/>
  <c r="Q1379" i="22" s="1"/>
  <c r="AF1379" i="22" s="1"/>
  <c r="H1380" i="22"/>
  <c r="Q1380" i="22" s="1"/>
  <c r="AF1380" i="22" s="1"/>
  <c r="H1381" i="22"/>
  <c r="Q1381" i="22" s="1"/>
  <c r="AF1381" i="22" s="1"/>
  <c r="H1382" i="22"/>
  <c r="Q1382" i="22" s="1"/>
  <c r="AF1382" i="22" s="1"/>
  <c r="H1383" i="22"/>
  <c r="Q1383" i="22" s="1"/>
  <c r="AF1383" i="22" s="1"/>
  <c r="H1384" i="22"/>
  <c r="Q1384" i="22" s="1"/>
  <c r="AF1384" i="22" s="1"/>
  <c r="H1385" i="22"/>
  <c r="Q1385" i="22" s="1"/>
  <c r="AF1385" i="22" s="1"/>
  <c r="H1386" i="22"/>
  <c r="Q1386" i="22" s="1"/>
  <c r="AF1386" i="22" s="1"/>
  <c r="H1387" i="22"/>
  <c r="Q1387" i="22" s="1"/>
  <c r="AF1387" i="22" s="1"/>
  <c r="H1388" i="22"/>
  <c r="Q1388" i="22" s="1"/>
  <c r="AF1388" i="22" s="1"/>
  <c r="H1389" i="22"/>
  <c r="Q1389" i="22" s="1"/>
  <c r="AF1389" i="22" s="1"/>
  <c r="H1390" i="22"/>
  <c r="Q1390" i="22" s="1"/>
  <c r="AF1390" i="22" s="1"/>
  <c r="H1391" i="22"/>
  <c r="Q1391" i="22" s="1"/>
  <c r="AF1391" i="22" s="1"/>
  <c r="H1392" i="22"/>
  <c r="Q1392" i="22" s="1"/>
  <c r="AF1392" i="22" s="1"/>
  <c r="H1393" i="22"/>
  <c r="Q1393" i="22" s="1"/>
  <c r="AF1393" i="22" s="1"/>
  <c r="H1394" i="22"/>
  <c r="Q1394" i="22" s="1"/>
  <c r="AF1394" i="22" s="1"/>
  <c r="H1395" i="22"/>
  <c r="Q1395" i="22" s="1"/>
  <c r="AF1395" i="22" s="1"/>
  <c r="H1396" i="22"/>
  <c r="Q1396" i="22" s="1"/>
  <c r="AF1396" i="22" s="1"/>
  <c r="H1397" i="22"/>
  <c r="Q1397" i="22" s="1"/>
  <c r="AF1397" i="22" s="1"/>
  <c r="H1398" i="22"/>
  <c r="Q1398" i="22" s="1"/>
  <c r="AF1398" i="22" s="1"/>
  <c r="H1399" i="22"/>
  <c r="Q1399" i="22" s="1"/>
  <c r="AF1399" i="22" s="1"/>
  <c r="H1400" i="22"/>
  <c r="Q1400" i="22" s="1"/>
  <c r="AF1400" i="22" s="1"/>
  <c r="H1401" i="22"/>
  <c r="Q1401" i="22" s="1"/>
  <c r="AF1401" i="22" s="1"/>
  <c r="H1402" i="22"/>
  <c r="Q1402" i="22" s="1"/>
  <c r="AF1402" i="22" s="1"/>
  <c r="H1403" i="22"/>
  <c r="Q1403" i="22" s="1"/>
  <c r="AF1403" i="22" s="1"/>
  <c r="H1404" i="22"/>
  <c r="Q1404" i="22" s="1"/>
  <c r="AF1404" i="22" s="1"/>
  <c r="H1405" i="22"/>
  <c r="Q1405" i="22" s="1"/>
  <c r="AF1405" i="22" s="1"/>
  <c r="H1406" i="22"/>
  <c r="Q1406" i="22" s="1"/>
  <c r="AF1406" i="22" s="1"/>
  <c r="H1407" i="22"/>
  <c r="Q1407" i="22" s="1"/>
  <c r="AF1407" i="22" s="1"/>
  <c r="H1408" i="22"/>
  <c r="Q1408" i="22" s="1"/>
  <c r="AF1408" i="22" s="1"/>
  <c r="H1409" i="22"/>
  <c r="Q1409" i="22" s="1"/>
  <c r="AF1409" i="22" s="1"/>
  <c r="H1410" i="22"/>
  <c r="Q1410" i="22" s="1"/>
  <c r="AF1410" i="22" s="1"/>
  <c r="H1411" i="22"/>
  <c r="Q1411" i="22" s="1"/>
  <c r="AF1411" i="22" s="1"/>
  <c r="H1412" i="22"/>
  <c r="Q1412" i="22" s="1"/>
  <c r="AF1412" i="22" s="1"/>
  <c r="H1413" i="22"/>
  <c r="Q1413" i="22" s="1"/>
  <c r="AF1413" i="22" s="1"/>
  <c r="H1414" i="22"/>
  <c r="Q1414" i="22" s="1"/>
  <c r="AF1414" i="22" s="1"/>
  <c r="H1415" i="22"/>
  <c r="Q1415" i="22" s="1"/>
  <c r="AF1415" i="22" s="1"/>
  <c r="H1416" i="22"/>
  <c r="Q1416" i="22" s="1"/>
  <c r="AF1416" i="22" s="1"/>
  <c r="H1417" i="22"/>
  <c r="Q1417" i="22" s="1"/>
  <c r="AF1417" i="22" s="1"/>
  <c r="H1418" i="22"/>
  <c r="Q1418" i="22" s="1"/>
  <c r="AF1418" i="22" s="1"/>
  <c r="H1419" i="22"/>
  <c r="Q1419" i="22" s="1"/>
  <c r="AF1419" i="22" s="1"/>
  <c r="H1420" i="22"/>
  <c r="Q1420" i="22" s="1"/>
  <c r="AF1420" i="22" s="1"/>
  <c r="H1421" i="22"/>
  <c r="Q1421" i="22" s="1"/>
  <c r="AF1421" i="22" s="1"/>
  <c r="H1422" i="22"/>
  <c r="Q1422" i="22" s="1"/>
  <c r="AF1422" i="22" s="1"/>
  <c r="H1423" i="22"/>
  <c r="Q1423" i="22" s="1"/>
  <c r="AF1423" i="22" s="1"/>
  <c r="H1424" i="22"/>
  <c r="Q1424" i="22" s="1"/>
  <c r="AF1424" i="22" s="1"/>
  <c r="H1425" i="22"/>
  <c r="Q1425" i="22" s="1"/>
  <c r="AF1425" i="22" s="1"/>
  <c r="H1426" i="22"/>
  <c r="Q1426" i="22" s="1"/>
  <c r="AF1426" i="22" s="1"/>
  <c r="H1427" i="22"/>
  <c r="Q1427" i="22" s="1"/>
  <c r="AF1427" i="22" s="1"/>
  <c r="H1428" i="22"/>
  <c r="Q1428" i="22" s="1"/>
  <c r="AF1428" i="22" s="1"/>
  <c r="H1429" i="22"/>
  <c r="Q1429" i="22" s="1"/>
  <c r="AF1429" i="22" s="1"/>
  <c r="H1430" i="22"/>
  <c r="Q1430" i="22" s="1"/>
  <c r="AF1430" i="22" s="1"/>
  <c r="H1431" i="22"/>
  <c r="Q1431" i="22" s="1"/>
  <c r="AF1431" i="22" s="1"/>
  <c r="H1432" i="22"/>
  <c r="Q1432" i="22" s="1"/>
  <c r="AF1432" i="22" s="1"/>
  <c r="H1433" i="22"/>
  <c r="Q1433" i="22" s="1"/>
  <c r="AF1433" i="22" s="1"/>
  <c r="H1434" i="22"/>
  <c r="Q1434" i="22" s="1"/>
  <c r="AF1434" i="22" s="1"/>
  <c r="H1435" i="22"/>
  <c r="Q1435" i="22" s="1"/>
  <c r="AF1435" i="22" s="1"/>
  <c r="H1436" i="22"/>
  <c r="Q1436" i="22" s="1"/>
  <c r="AF1436" i="22" s="1"/>
  <c r="H1437" i="22"/>
  <c r="Q1437" i="22" s="1"/>
  <c r="AF1437" i="22" s="1"/>
  <c r="H1438" i="22"/>
  <c r="Q1438" i="22" s="1"/>
  <c r="AF1438" i="22" s="1"/>
  <c r="H1439" i="22"/>
  <c r="Q1439" i="22" s="1"/>
  <c r="AF1439" i="22" s="1"/>
  <c r="H1440" i="22"/>
  <c r="Q1440" i="22" s="1"/>
  <c r="AF1440" i="22" s="1"/>
  <c r="H1441" i="22"/>
  <c r="Q1441" i="22" s="1"/>
  <c r="AF1441" i="22" s="1"/>
  <c r="H1442" i="22"/>
  <c r="Q1442" i="22" s="1"/>
  <c r="AF1442" i="22" s="1"/>
  <c r="H1443" i="22"/>
  <c r="Q1443" i="22" s="1"/>
  <c r="AF1443" i="22" s="1"/>
  <c r="H1444" i="22"/>
  <c r="Q1444" i="22" s="1"/>
  <c r="AF1444" i="22" s="1"/>
  <c r="H1445" i="22"/>
  <c r="Q1445" i="22" s="1"/>
  <c r="AF1445" i="22" s="1"/>
  <c r="H1446" i="22"/>
  <c r="Q1446" i="22" s="1"/>
  <c r="AF1446" i="22" s="1"/>
  <c r="H1447" i="22"/>
  <c r="Q1447" i="22" s="1"/>
  <c r="AF1447" i="22" s="1"/>
  <c r="H1448" i="22"/>
  <c r="Q1448" i="22" s="1"/>
  <c r="AF1448" i="22" s="1"/>
  <c r="H1449" i="22"/>
  <c r="Q1449" i="22" s="1"/>
  <c r="AF1449" i="22" s="1"/>
  <c r="H1450" i="22"/>
  <c r="Q1450" i="22" s="1"/>
  <c r="AF1450" i="22" s="1"/>
  <c r="H1451" i="22"/>
  <c r="Q1451" i="22" s="1"/>
  <c r="AF1451" i="22" s="1"/>
  <c r="H1452" i="22"/>
  <c r="Q1452" i="22" s="1"/>
  <c r="AF1452" i="22" s="1"/>
  <c r="H1453" i="22"/>
  <c r="Q1453" i="22" s="1"/>
  <c r="AF1453" i="22" s="1"/>
  <c r="H1454" i="22"/>
  <c r="Q1454" i="22" s="1"/>
  <c r="AF1454" i="22" s="1"/>
  <c r="H1455" i="22"/>
  <c r="Q1455" i="22" s="1"/>
  <c r="AF1455" i="22" s="1"/>
  <c r="H1456" i="22"/>
  <c r="Q1456" i="22" s="1"/>
  <c r="AF1456" i="22" s="1"/>
  <c r="H1457" i="22"/>
  <c r="Q1457" i="22" s="1"/>
  <c r="AF1457" i="22" s="1"/>
  <c r="H1458" i="22"/>
  <c r="Q1458" i="22" s="1"/>
  <c r="AF1458" i="22" s="1"/>
  <c r="H1459" i="22"/>
  <c r="Q1459" i="22" s="1"/>
  <c r="AF1459" i="22" s="1"/>
  <c r="H1460" i="22"/>
  <c r="Q1460" i="22" s="1"/>
  <c r="AF1460" i="22" s="1"/>
  <c r="H1461" i="22"/>
  <c r="Q1461" i="22" s="1"/>
  <c r="AF1461" i="22" s="1"/>
  <c r="H1462" i="22"/>
  <c r="Q1462" i="22" s="1"/>
  <c r="AF1462" i="22" s="1"/>
  <c r="H1463" i="22"/>
  <c r="Q1463" i="22" s="1"/>
  <c r="AF1463" i="22" s="1"/>
  <c r="H1464" i="22"/>
  <c r="Q1464" i="22" s="1"/>
  <c r="AF1464" i="22" s="1"/>
  <c r="H1465" i="22"/>
  <c r="Q1465" i="22" s="1"/>
  <c r="AF1465" i="22" s="1"/>
  <c r="H1466" i="22"/>
  <c r="Q1466" i="22" s="1"/>
  <c r="AF1466" i="22" s="1"/>
  <c r="H1467" i="22"/>
  <c r="Q1467" i="22" s="1"/>
  <c r="AF1467" i="22" s="1"/>
  <c r="H1468" i="22"/>
  <c r="Q1468" i="22" s="1"/>
  <c r="AF1468" i="22" s="1"/>
  <c r="H1469" i="22"/>
  <c r="Q1469" i="22" s="1"/>
  <c r="AF1469" i="22" s="1"/>
  <c r="H1470" i="22"/>
  <c r="Q1470" i="22" s="1"/>
  <c r="AF1470" i="22" s="1"/>
  <c r="H1471" i="22"/>
  <c r="Q1471" i="22" s="1"/>
  <c r="AF1471" i="22" s="1"/>
  <c r="H1472" i="22"/>
  <c r="Q1472" i="22" s="1"/>
  <c r="AF1472" i="22" s="1"/>
  <c r="H1473" i="22"/>
  <c r="Q1473" i="22" s="1"/>
  <c r="AF1473" i="22" s="1"/>
  <c r="H1474" i="22"/>
  <c r="Q1474" i="22" s="1"/>
  <c r="AF1474" i="22" s="1"/>
  <c r="H1475" i="22"/>
  <c r="Q1475" i="22" s="1"/>
  <c r="AF1475" i="22" s="1"/>
  <c r="H1476" i="22"/>
  <c r="Q1476" i="22" s="1"/>
  <c r="AF1476" i="22" s="1"/>
  <c r="H1477" i="22"/>
  <c r="Q1477" i="22" s="1"/>
  <c r="AF1477" i="22" s="1"/>
  <c r="H1478" i="22"/>
  <c r="Q1478" i="22" s="1"/>
  <c r="AF1478" i="22" s="1"/>
  <c r="H1479" i="22"/>
  <c r="Q1479" i="22" s="1"/>
  <c r="AF1479" i="22" s="1"/>
  <c r="H1480" i="22"/>
  <c r="Q1480" i="22" s="1"/>
  <c r="AF1480" i="22" s="1"/>
  <c r="H1481" i="22"/>
  <c r="Q1481" i="22" s="1"/>
  <c r="AF1481" i="22" s="1"/>
  <c r="H1482" i="22"/>
  <c r="Q1482" i="22" s="1"/>
  <c r="AF1482" i="22" s="1"/>
  <c r="H1483" i="22"/>
  <c r="Q1483" i="22" s="1"/>
  <c r="AF1483" i="22" s="1"/>
  <c r="H1484" i="22"/>
  <c r="Q1484" i="22" s="1"/>
  <c r="AF1484" i="22" s="1"/>
  <c r="H1485" i="22"/>
  <c r="Q1485" i="22" s="1"/>
  <c r="AF1485" i="22" s="1"/>
  <c r="H1486" i="22"/>
  <c r="Q1486" i="22" s="1"/>
  <c r="AF1486" i="22" s="1"/>
  <c r="H1487" i="22"/>
  <c r="Q1487" i="22" s="1"/>
  <c r="AF1487" i="22" s="1"/>
  <c r="H1488" i="22"/>
  <c r="Q1488" i="22" s="1"/>
  <c r="AF1488" i="22" s="1"/>
  <c r="H1489" i="22"/>
  <c r="Q1489" i="22" s="1"/>
  <c r="AF1489" i="22" s="1"/>
  <c r="H1490" i="22"/>
  <c r="Q1490" i="22" s="1"/>
  <c r="AF1490" i="22" s="1"/>
  <c r="H1491" i="22"/>
  <c r="Q1491" i="22" s="1"/>
  <c r="AF1491" i="22" s="1"/>
  <c r="H1492" i="22"/>
  <c r="Q1492" i="22" s="1"/>
  <c r="AF1492" i="22" s="1"/>
  <c r="H1493" i="22"/>
  <c r="Q1493" i="22" s="1"/>
  <c r="AF1493" i="22" s="1"/>
  <c r="H1494" i="22"/>
  <c r="Q1494" i="22" s="1"/>
  <c r="AF1494" i="22" s="1"/>
  <c r="H1495" i="22"/>
  <c r="Q1495" i="22" s="1"/>
  <c r="AF1495" i="22" s="1"/>
  <c r="H1496" i="22"/>
  <c r="Q1496" i="22" s="1"/>
  <c r="AF1496" i="22" s="1"/>
  <c r="H1497" i="22"/>
  <c r="Q1497" i="22" s="1"/>
  <c r="AF1497" i="22" s="1"/>
  <c r="H1498" i="22"/>
  <c r="Q1498" i="22" s="1"/>
  <c r="AF1498" i="22" s="1"/>
  <c r="H1499" i="22"/>
  <c r="Q1499" i="22" s="1"/>
  <c r="AF1499" i="22" s="1"/>
  <c r="H1500" i="22"/>
  <c r="Q1500" i="22" s="1"/>
  <c r="AF1500" i="22" s="1"/>
  <c r="H1501" i="22"/>
  <c r="Q1501" i="22" s="1"/>
  <c r="AF1501" i="22" s="1"/>
  <c r="H1502" i="22"/>
  <c r="Q1502" i="22" s="1"/>
  <c r="AF1502" i="22" s="1"/>
  <c r="H1503" i="22"/>
  <c r="Q1503" i="22" s="1"/>
  <c r="AF1503" i="22" s="1"/>
  <c r="H1504" i="22"/>
  <c r="Q1504" i="22" s="1"/>
  <c r="AF1504" i="22" s="1"/>
  <c r="H1505" i="22"/>
  <c r="Q1505" i="22" s="1"/>
  <c r="AF1505" i="22" s="1"/>
  <c r="H1506" i="22"/>
  <c r="Q1506" i="22" s="1"/>
  <c r="AF1506" i="22" s="1"/>
  <c r="H1507" i="22"/>
  <c r="Q1507" i="22" s="1"/>
  <c r="AF1507" i="22" s="1"/>
  <c r="H1508" i="22"/>
  <c r="Q1508" i="22" s="1"/>
  <c r="AF1508" i="22" s="1"/>
  <c r="H1509" i="22"/>
  <c r="Q1509" i="22" s="1"/>
  <c r="AF1509" i="22" s="1"/>
  <c r="H1510" i="22"/>
  <c r="Q1510" i="22" s="1"/>
  <c r="AF1510" i="22" s="1"/>
  <c r="H1511" i="22"/>
  <c r="Q1511" i="22" s="1"/>
  <c r="AF1511" i="22" s="1"/>
  <c r="H1512" i="22"/>
  <c r="Q1512" i="22" s="1"/>
  <c r="AF1512" i="22" s="1"/>
  <c r="H1513" i="22"/>
  <c r="Q1513" i="22" s="1"/>
  <c r="AF1513" i="22" s="1"/>
  <c r="H1514" i="22"/>
  <c r="Q1514" i="22" s="1"/>
  <c r="AF1514" i="22" s="1"/>
  <c r="H1515" i="22"/>
  <c r="Q1515" i="22" s="1"/>
  <c r="AF1515" i="22" s="1"/>
  <c r="H1516" i="22"/>
  <c r="Q1516" i="22" s="1"/>
  <c r="AF1516" i="22" s="1"/>
  <c r="H1517" i="22"/>
  <c r="Q1517" i="22" s="1"/>
  <c r="AF1517" i="22" s="1"/>
  <c r="H1518" i="22"/>
  <c r="Q1518" i="22" s="1"/>
  <c r="AF1518" i="22" s="1"/>
  <c r="H1519" i="22"/>
  <c r="Q1519" i="22" s="1"/>
  <c r="AF1519" i="22" s="1"/>
  <c r="H1520" i="22"/>
  <c r="Q1520" i="22" s="1"/>
  <c r="AF1520" i="22" s="1"/>
  <c r="H1521" i="22"/>
  <c r="Q1521" i="22" s="1"/>
  <c r="AF1521" i="22" s="1"/>
  <c r="H1522" i="22"/>
  <c r="Q1522" i="22" s="1"/>
  <c r="AF1522" i="22" s="1"/>
  <c r="H1523" i="22"/>
  <c r="Q1523" i="22" s="1"/>
  <c r="AF1523" i="22" s="1"/>
  <c r="H1524" i="22"/>
  <c r="Q1524" i="22" s="1"/>
  <c r="AF1524" i="22" s="1"/>
  <c r="H1525" i="22"/>
  <c r="Q1525" i="22" s="1"/>
  <c r="AF1525" i="22" s="1"/>
  <c r="H1526" i="22"/>
  <c r="Q1526" i="22" s="1"/>
  <c r="AF1526" i="22" s="1"/>
  <c r="H1527" i="22"/>
  <c r="Q1527" i="22" s="1"/>
  <c r="AF1527" i="22" s="1"/>
  <c r="H1528" i="22"/>
  <c r="Q1528" i="22" s="1"/>
  <c r="AF1528" i="22" s="1"/>
  <c r="H1529" i="22"/>
  <c r="Q1529" i="22" s="1"/>
  <c r="AF1529" i="22" s="1"/>
  <c r="H1530" i="22"/>
  <c r="Q1530" i="22" s="1"/>
  <c r="AF1530" i="22" s="1"/>
  <c r="H1531" i="22"/>
  <c r="Q1531" i="22" s="1"/>
  <c r="AF1531" i="22" s="1"/>
  <c r="H1532" i="22"/>
  <c r="Q1532" i="22" s="1"/>
  <c r="AF1532" i="22" s="1"/>
  <c r="H1533" i="22"/>
  <c r="Q1533" i="22" s="1"/>
  <c r="AF1533" i="22" s="1"/>
  <c r="H1534" i="22"/>
  <c r="Q1534" i="22" s="1"/>
  <c r="AF1534" i="22" s="1"/>
  <c r="H1535" i="22"/>
  <c r="Q1535" i="22" s="1"/>
  <c r="AF1535" i="22" s="1"/>
  <c r="H1536" i="22"/>
  <c r="Q1536" i="22" s="1"/>
  <c r="AF1536" i="22" s="1"/>
  <c r="H1537" i="22"/>
  <c r="Q1537" i="22" s="1"/>
  <c r="AF1537" i="22" s="1"/>
  <c r="H1538" i="22"/>
  <c r="Q1538" i="22" s="1"/>
  <c r="AF1538" i="22" s="1"/>
  <c r="H1539" i="22"/>
  <c r="Q1539" i="22" s="1"/>
  <c r="AF1539" i="22" s="1"/>
  <c r="H1540" i="22"/>
  <c r="Q1540" i="22" s="1"/>
  <c r="AF1540" i="22" s="1"/>
  <c r="H1541" i="22"/>
  <c r="Q1541" i="22" s="1"/>
  <c r="AF1541" i="22" s="1"/>
  <c r="H1542" i="22"/>
  <c r="Q1542" i="22" s="1"/>
  <c r="AF1542" i="22" s="1"/>
  <c r="H1543" i="22"/>
  <c r="Q1543" i="22" s="1"/>
  <c r="AF1543" i="22" s="1"/>
  <c r="H1544" i="22"/>
  <c r="Q1544" i="22" s="1"/>
  <c r="AF1544" i="22" s="1"/>
  <c r="H1545" i="22"/>
  <c r="Q1545" i="22" s="1"/>
  <c r="AF1545" i="22" s="1"/>
  <c r="H1546" i="22"/>
  <c r="Q1546" i="22" s="1"/>
  <c r="AF1546" i="22" s="1"/>
  <c r="H1547" i="22"/>
  <c r="Q1547" i="22" s="1"/>
  <c r="AF1547" i="22" s="1"/>
  <c r="H1548" i="22"/>
  <c r="Q1548" i="22" s="1"/>
  <c r="AF1548" i="22" s="1"/>
  <c r="H1549" i="22"/>
  <c r="Q1549" i="22" s="1"/>
  <c r="AF1549" i="22" s="1"/>
  <c r="H1550" i="22"/>
  <c r="Q1550" i="22" s="1"/>
  <c r="AF1550" i="22" s="1"/>
  <c r="H1551" i="22"/>
  <c r="Q1551" i="22" s="1"/>
  <c r="AF1551" i="22" s="1"/>
  <c r="H1552" i="22"/>
  <c r="Q1552" i="22" s="1"/>
  <c r="AF1552" i="22" s="1"/>
  <c r="H1553" i="22"/>
  <c r="Q1553" i="22" s="1"/>
  <c r="AF1553" i="22" s="1"/>
  <c r="H1554" i="22"/>
  <c r="Q1554" i="22" s="1"/>
  <c r="AF1554" i="22" s="1"/>
  <c r="H1555" i="22"/>
  <c r="Q1555" i="22" s="1"/>
  <c r="AF1555" i="22" s="1"/>
  <c r="H1556" i="22"/>
  <c r="Q1556" i="22" s="1"/>
  <c r="AF1556" i="22" s="1"/>
  <c r="H1557" i="22"/>
  <c r="Q1557" i="22" s="1"/>
  <c r="AF1557" i="22" s="1"/>
  <c r="H1558" i="22"/>
  <c r="Q1558" i="22" s="1"/>
  <c r="AF1558" i="22" s="1"/>
  <c r="H1559" i="22"/>
  <c r="Q1559" i="22" s="1"/>
  <c r="AF1559" i="22" s="1"/>
  <c r="H1560" i="22"/>
  <c r="Q1560" i="22" s="1"/>
  <c r="AF1560" i="22" s="1"/>
  <c r="H1561" i="22"/>
  <c r="Q1561" i="22" s="1"/>
  <c r="AF1561" i="22" s="1"/>
  <c r="H1562" i="22"/>
  <c r="Q1562" i="22" s="1"/>
  <c r="AF1562" i="22" s="1"/>
  <c r="H1563" i="22"/>
  <c r="Q1563" i="22" s="1"/>
  <c r="AF1563" i="22" s="1"/>
  <c r="H1564" i="22"/>
  <c r="Q1564" i="22" s="1"/>
  <c r="AF1564" i="22" s="1"/>
  <c r="H1565" i="22"/>
  <c r="Q1565" i="22" s="1"/>
  <c r="AF1565" i="22" s="1"/>
  <c r="H1566" i="22"/>
  <c r="Q1566" i="22" s="1"/>
  <c r="AF1566" i="22" s="1"/>
  <c r="H1567" i="22"/>
  <c r="Q1567" i="22" s="1"/>
  <c r="AF1567" i="22" s="1"/>
  <c r="H1568" i="22"/>
  <c r="Q1568" i="22" s="1"/>
  <c r="AF1568" i="22" s="1"/>
  <c r="H1569" i="22"/>
  <c r="Q1569" i="22" s="1"/>
  <c r="AF1569" i="22" s="1"/>
  <c r="H1570" i="22"/>
  <c r="Q1570" i="22" s="1"/>
  <c r="AF1570" i="22" s="1"/>
  <c r="H1571" i="22"/>
  <c r="Q1571" i="22" s="1"/>
  <c r="AF1571" i="22" s="1"/>
  <c r="H1572" i="22"/>
  <c r="Q1572" i="22" s="1"/>
  <c r="AF1572" i="22" s="1"/>
  <c r="H1573" i="22"/>
  <c r="Q1573" i="22" s="1"/>
  <c r="AF1573" i="22" s="1"/>
  <c r="H1574" i="22"/>
  <c r="Q1574" i="22" s="1"/>
  <c r="AF1574" i="22" s="1"/>
  <c r="H1575" i="22"/>
  <c r="Q1575" i="22" s="1"/>
  <c r="AF1575" i="22" s="1"/>
  <c r="H1576" i="22"/>
  <c r="Q1576" i="22" s="1"/>
  <c r="AF1576" i="22" s="1"/>
  <c r="H1577" i="22"/>
  <c r="Q1577" i="22" s="1"/>
  <c r="AF1577" i="22" s="1"/>
  <c r="H1578" i="22"/>
  <c r="Q1578" i="22" s="1"/>
  <c r="AF1578" i="22" s="1"/>
  <c r="H1579" i="22"/>
  <c r="Q1579" i="22" s="1"/>
  <c r="AF1579" i="22" s="1"/>
  <c r="H1580" i="22"/>
  <c r="Q1580" i="22" s="1"/>
  <c r="AF1580" i="22" s="1"/>
  <c r="H1581" i="22"/>
  <c r="Q1581" i="22" s="1"/>
  <c r="AF1581" i="22" s="1"/>
  <c r="H1582" i="22"/>
  <c r="Q1582" i="22" s="1"/>
  <c r="AF1582" i="22" s="1"/>
  <c r="H1583" i="22"/>
  <c r="Q1583" i="22" s="1"/>
  <c r="AF1583" i="22" s="1"/>
  <c r="H1584" i="22"/>
  <c r="Q1584" i="22" s="1"/>
  <c r="AF1584" i="22" s="1"/>
  <c r="H1585" i="22"/>
  <c r="Q1585" i="22" s="1"/>
  <c r="AF1585" i="22" s="1"/>
  <c r="H1586" i="22"/>
  <c r="Q1586" i="22" s="1"/>
  <c r="AF1586" i="22" s="1"/>
  <c r="H1587" i="22"/>
  <c r="Q1587" i="22" s="1"/>
  <c r="AF1587" i="22" s="1"/>
  <c r="H1588" i="22"/>
  <c r="Q1588" i="22" s="1"/>
  <c r="AF1588" i="22" s="1"/>
  <c r="H1589" i="22"/>
  <c r="Q1589" i="22" s="1"/>
  <c r="AF1589" i="22" s="1"/>
  <c r="H1590" i="22"/>
  <c r="Q1590" i="22" s="1"/>
  <c r="AF1590" i="22" s="1"/>
  <c r="H1591" i="22"/>
  <c r="Q1591" i="22" s="1"/>
  <c r="AF1591" i="22" s="1"/>
  <c r="H1592" i="22"/>
  <c r="Q1592" i="22" s="1"/>
  <c r="AF1592" i="22" s="1"/>
  <c r="H1593" i="22"/>
  <c r="Q1593" i="22" s="1"/>
  <c r="AF1593" i="22" s="1"/>
  <c r="H1594" i="22"/>
  <c r="Q1594" i="22" s="1"/>
  <c r="AF1594" i="22" s="1"/>
  <c r="H1595" i="22"/>
  <c r="Q1595" i="22" s="1"/>
  <c r="AF1595" i="22" s="1"/>
  <c r="H1596" i="22"/>
  <c r="Q1596" i="22" s="1"/>
  <c r="AF1596" i="22" s="1"/>
  <c r="H1597" i="22"/>
  <c r="Q1597" i="22" s="1"/>
  <c r="AF1597" i="22" s="1"/>
  <c r="H1598" i="22"/>
  <c r="Q1598" i="22" s="1"/>
  <c r="AF1598" i="22" s="1"/>
  <c r="H1599" i="22"/>
  <c r="Q1599" i="22" s="1"/>
  <c r="AF1599" i="22" s="1"/>
  <c r="H1600" i="22"/>
  <c r="Q1600" i="22" s="1"/>
  <c r="AF1600" i="22" s="1"/>
  <c r="H1601" i="22"/>
  <c r="Q1601" i="22" s="1"/>
  <c r="AF1601" i="22" s="1"/>
  <c r="H1602" i="22"/>
  <c r="Q1602" i="22" s="1"/>
  <c r="AF1602" i="22" s="1"/>
  <c r="H1603" i="22"/>
  <c r="Q1603" i="22" s="1"/>
  <c r="AF1603" i="22" s="1"/>
  <c r="H1604" i="22"/>
  <c r="Q1604" i="22" s="1"/>
  <c r="AF1604" i="22" s="1"/>
  <c r="H1605" i="22"/>
  <c r="Q1605" i="22" s="1"/>
  <c r="AF1605" i="22" s="1"/>
  <c r="H1606" i="22"/>
  <c r="Q1606" i="22" s="1"/>
  <c r="AF1606" i="22" s="1"/>
  <c r="H1607" i="22"/>
  <c r="Q1607" i="22" s="1"/>
  <c r="AF1607" i="22" s="1"/>
  <c r="H1608" i="22"/>
  <c r="Q1608" i="22" s="1"/>
  <c r="AF1608" i="22" s="1"/>
  <c r="H1609" i="22"/>
  <c r="Q1609" i="22" s="1"/>
  <c r="AF1609" i="22" s="1"/>
  <c r="H1610" i="22"/>
  <c r="Q1610" i="22" s="1"/>
  <c r="AF1610" i="22" s="1"/>
  <c r="H1611" i="22"/>
  <c r="Q1611" i="22" s="1"/>
  <c r="AF1611" i="22" s="1"/>
  <c r="H1612" i="22"/>
  <c r="Q1612" i="22" s="1"/>
  <c r="AF1612" i="22" s="1"/>
  <c r="H1613" i="22"/>
  <c r="Q1613" i="22" s="1"/>
  <c r="AF1613" i="22" s="1"/>
  <c r="H1614" i="22"/>
  <c r="Q1614" i="22" s="1"/>
  <c r="AF1614" i="22" s="1"/>
  <c r="H1615" i="22"/>
  <c r="Q1615" i="22" s="1"/>
  <c r="AF1615" i="22" s="1"/>
  <c r="H1616" i="22"/>
  <c r="Q1616" i="22" s="1"/>
  <c r="AF1616" i="22" s="1"/>
  <c r="H1617" i="22"/>
  <c r="Q1617" i="22" s="1"/>
  <c r="AF1617" i="22" s="1"/>
  <c r="H1618" i="22"/>
  <c r="Q1618" i="22" s="1"/>
  <c r="AF1618" i="22" s="1"/>
  <c r="H1619" i="22"/>
  <c r="Q1619" i="22" s="1"/>
  <c r="AF1619" i="22" s="1"/>
  <c r="H1620" i="22"/>
  <c r="Q1620" i="22" s="1"/>
  <c r="AF1620" i="22" s="1"/>
  <c r="H1621" i="22"/>
  <c r="Q1621" i="22" s="1"/>
  <c r="AF1621" i="22" s="1"/>
  <c r="H1622" i="22"/>
  <c r="Q1622" i="22" s="1"/>
  <c r="AF1622" i="22" s="1"/>
  <c r="H1623" i="22"/>
  <c r="Q1623" i="22" s="1"/>
  <c r="AF1623" i="22" s="1"/>
  <c r="H1624" i="22"/>
  <c r="Q1624" i="22" s="1"/>
  <c r="AF1624" i="22" s="1"/>
  <c r="H1625" i="22"/>
  <c r="Q1625" i="22" s="1"/>
  <c r="AF1625" i="22" s="1"/>
  <c r="H1626" i="22"/>
  <c r="Q1626" i="22" s="1"/>
  <c r="AF1626" i="22" s="1"/>
  <c r="H1627" i="22"/>
  <c r="Q1627" i="22" s="1"/>
  <c r="AF1627" i="22" s="1"/>
  <c r="H1628" i="22"/>
  <c r="Q1628" i="22" s="1"/>
  <c r="AF1628" i="22" s="1"/>
  <c r="H1629" i="22"/>
  <c r="Q1629" i="22" s="1"/>
  <c r="AF1629" i="22" s="1"/>
  <c r="H1630" i="22"/>
  <c r="Q1630" i="22" s="1"/>
  <c r="AF1630" i="22" s="1"/>
  <c r="H1631" i="22"/>
  <c r="Q1631" i="22" s="1"/>
  <c r="AF1631" i="22" s="1"/>
  <c r="H1632" i="22"/>
  <c r="Q1632" i="22" s="1"/>
  <c r="AF1632" i="22" s="1"/>
  <c r="H1633" i="22"/>
  <c r="Q1633" i="22" s="1"/>
  <c r="AF1633" i="22" s="1"/>
  <c r="H1634" i="22"/>
  <c r="Q1634" i="22" s="1"/>
  <c r="AF1634" i="22" s="1"/>
  <c r="H1635" i="22"/>
  <c r="Q1635" i="22" s="1"/>
  <c r="AF1635" i="22" s="1"/>
  <c r="H1636" i="22"/>
  <c r="Q1636" i="22" s="1"/>
  <c r="AF1636" i="22" s="1"/>
  <c r="H1637" i="22"/>
  <c r="Q1637" i="22" s="1"/>
  <c r="AF1637" i="22" s="1"/>
  <c r="H1638" i="22"/>
  <c r="Q1638" i="22" s="1"/>
  <c r="AF1638" i="22" s="1"/>
  <c r="H1639" i="22"/>
  <c r="Q1639" i="22" s="1"/>
  <c r="AF1639" i="22" s="1"/>
  <c r="H1640" i="22"/>
  <c r="Q1640" i="22" s="1"/>
  <c r="AF1640" i="22" s="1"/>
  <c r="H1641" i="22"/>
  <c r="Q1641" i="22" s="1"/>
  <c r="AF1641" i="22" s="1"/>
  <c r="H1642" i="22"/>
  <c r="Q1642" i="22" s="1"/>
  <c r="AF1642" i="22" s="1"/>
  <c r="H1643" i="22"/>
  <c r="Q1643" i="22" s="1"/>
  <c r="AF1643" i="22" s="1"/>
  <c r="H1644" i="22"/>
  <c r="Q1644" i="22" s="1"/>
  <c r="AF1644" i="22" s="1"/>
  <c r="H1645" i="22"/>
  <c r="Q1645" i="22" s="1"/>
  <c r="AF1645" i="22" s="1"/>
  <c r="H1646" i="22"/>
  <c r="Q1646" i="22" s="1"/>
  <c r="AF1646" i="22" s="1"/>
  <c r="H1647" i="22"/>
  <c r="Q1647" i="22" s="1"/>
  <c r="AF1647" i="22" s="1"/>
  <c r="H1648" i="22"/>
  <c r="Q1648" i="22" s="1"/>
  <c r="AF1648" i="22" s="1"/>
  <c r="H1649" i="22"/>
  <c r="Q1649" i="22" s="1"/>
  <c r="AF1649" i="22" s="1"/>
  <c r="H1650" i="22"/>
  <c r="Q1650" i="22" s="1"/>
  <c r="AF1650" i="22" s="1"/>
  <c r="H1651" i="22"/>
  <c r="Q1651" i="22" s="1"/>
  <c r="AF1651" i="22" s="1"/>
  <c r="H1652" i="22"/>
  <c r="Q1652" i="22" s="1"/>
  <c r="AF1652" i="22" s="1"/>
  <c r="H1653" i="22"/>
  <c r="Q1653" i="22" s="1"/>
  <c r="AF1653" i="22" s="1"/>
  <c r="H1654" i="22"/>
  <c r="Q1654" i="22" s="1"/>
  <c r="AF1654" i="22" s="1"/>
  <c r="H1655" i="22"/>
  <c r="Q1655" i="22" s="1"/>
  <c r="AF1655" i="22" s="1"/>
  <c r="H1656" i="22"/>
  <c r="Q1656" i="22" s="1"/>
  <c r="AF1656" i="22" s="1"/>
  <c r="H1657" i="22"/>
  <c r="Q1657" i="22" s="1"/>
  <c r="AF1657" i="22" s="1"/>
  <c r="H1658" i="22"/>
  <c r="Q1658" i="22" s="1"/>
  <c r="AF1658" i="22" s="1"/>
  <c r="H1659" i="22"/>
  <c r="Q1659" i="22" s="1"/>
  <c r="AF1659" i="22" s="1"/>
  <c r="H1660" i="22"/>
  <c r="Q1660" i="22" s="1"/>
  <c r="AF1660" i="22" s="1"/>
  <c r="H1661" i="22"/>
  <c r="Q1661" i="22" s="1"/>
  <c r="AF1661" i="22" s="1"/>
  <c r="H1662" i="22"/>
  <c r="Q1662" i="22" s="1"/>
  <c r="AF1662" i="22" s="1"/>
  <c r="H1663" i="22"/>
  <c r="Q1663" i="22" s="1"/>
  <c r="AF1663" i="22" s="1"/>
  <c r="H1664" i="22"/>
  <c r="Q1664" i="22" s="1"/>
  <c r="AF1664" i="22" s="1"/>
  <c r="H1665" i="22"/>
  <c r="Q1665" i="22" s="1"/>
  <c r="AF1665" i="22" s="1"/>
  <c r="H1666" i="22"/>
  <c r="Q1666" i="22" s="1"/>
  <c r="AF1666" i="22" s="1"/>
  <c r="H1667" i="22"/>
  <c r="Q1667" i="22" s="1"/>
  <c r="AF1667" i="22" s="1"/>
  <c r="H1668" i="22"/>
  <c r="Q1668" i="22" s="1"/>
  <c r="AF1668" i="22" s="1"/>
  <c r="H1669" i="22"/>
  <c r="Q1669" i="22" s="1"/>
  <c r="AF1669" i="22" s="1"/>
  <c r="H1670" i="22"/>
  <c r="Q1670" i="22" s="1"/>
  <c r="AF1670" i="22" s="1"/>
  <c r="H1671" i="22"/>
  <c r="Q1671" i="22" s="1"/>
  <c r="AF1671" i="22" s="1"/>
  <c r="H1672" i="22"/>
  <c r="Q1672" i="22" s="1"/>
  <c r="AF1672" i="22" s="1"/>
  <c r="H1673" i="22"/>
  <c r="Q1673" i="22" s="1"/>
  <c r="AF1673" i="22" s="1"/>
  <c r="H1674" i="22"/>
  <c r="Q1674" i="22" s="1"/>
  <c r="AF1674" i="22" s="1"/>
  <c r="H1675" i="22"/>
  <c r="Q1675" i="22" s="1"/>
  <c r="AF1675" i="22" s="1"/>
  <c r="H1676" i="22"/>
  <c r="Q1676" i="22" s="1"/>
  <c r="AF1676" i="22" s="1"/>
  <c r="H1677" i="22"/>
  <c r="Q1677" i="22" s="1"/>
  <c r="AF1677" i="22" s="1"/>
  <c r="H1678" i="22"/>
  <c r="Q1678" i="22" s="1"/>
  <c r="AF1678" i="22" s="1"/>
  <c r="H1679" i="22"/>
  <c r="Q1679" i="22" s="1"/>
  <c r="AF1679" i="22" s="1"/>
  <c r="H1680" i="22"/>
  <c r="Q1680" i="22" s="1"/>
  <c r="AF1680" i="22" s="1"/>
  <c r="H1681" i="22"/>
  <c r="Q1681" i="22" s="1"/>
  <c r="AF1681" i="22" s="1"/>
  <c r="H1682" i="22"/>
  <c r="Q1682" i="22" s="1"/>
  <c r="AF1682" i="22" s="1"/>
  <c r="H1683" i="22"/>
  <c r="Q1683" i="22" s="1"/>
  <c r="AF1683" i="22" s="1"/>
  <c r="H1684" i="22"/>
  <c r="Q1684" i="22" s="1"/>
  <c r="AF1684" i="22" s="1"/>
  <c r="H1685" i="22"/>
  <c r="Q1685" i="22" s="1"/>
  <c r="AF1685" i="22" s="1"/>
  <c r="H1686" i="22"/>
  <c r="Q1686" i="22" s="1"/>
  <c r="AF1686" i="22" s="1"/>
  <c r="H1687" i="22"/>
  <c r="Q1687" i="22" s="1"/>
  <c r="AF1687" i="22" s="1"/>
  <c r="H1688" i="22"/>
  <c r="Q1688" i="22" s="1"/>
  <c r="AF1688" i="22" s="1"/>
  <c r="H1689" i="22"/>
  <c r="Q1689" i="22" s="1"/>
  <c r="AF1689" i="22" s="1"/>
  <c r="H1690" i="22"/>
  <c r="Q1690" i="22" s="1"/>
  <c r="AF1690" i="22" s="1"/>
  <c r="H1691" i="22"/>
  <c r="Q1691" i="22" s="1"/>
  <c r="AF1691" i="22" s="1"/>
  <c r="H1692" i="22"/>
  <c r="Q1692" i="22" s="1"/>
  <c r="AF1692" i="22" s="1"/>
  <c r="H1693" i="22"/>
  <c r="Q1693" i="22" s="1"/>
  <c r="AF1693" i="22" s="1"/>
  <c r="H1694" i="22"/>
  <c r="Q1694" i="22" s="1"/>
  <c r="AF1694" i="22" s="1"/>
  <c r="H1695" i="22"/>
  <c r="Q1695" i="22" s="1"/>
  <c r="AF1695" i="22" s="1"/>
  <c r="H1696" i="22"/>
  <c r="Q1696" i="22" s="1"/>
  <c r="AF1696" i="22" s="1"/>
  <c r="H1697" i="22"/>
  <c r="Q1697" i="22" s="1"/>
  <c r="AF1697" i="22" s="1"/>
  <c r="H1698" i="22"/>
  <c r="Q1698" i="22" s="1"/>
  <c r="AF1698" i="22" s="1"/>
  <c r="H1699" i="22"/>
  <c r="Q1699" i="22" s="1"/>
  <c r="AF1699" i="22" s="1"/>
  <c r="H1700" i="22"/>
  <c r="Q1700" i="22" s="1"/>
  <c r="AF1700" i="22" s="1"/>
  <c r="H1701" i="22"/>
  <c r="Q1701" i="22" s="1"/>
  <c r="AF1701" i="22" s="1"/>
  <c r="H1702" i="22"/>
  <c r="Q1702" i="22" s="1"/>
  <c r="AF1702" i="22" s="1"/>
  <c r="H1703" i="22"/>
  <c r="Q1703" i="22" s="1"/>
  <c r="AF1703" i="22" s="1"/>
  <c r="H1704" i="22"/>
  <c r="Q1704" i="22" s="1"/>
  <c r="AF1704" i="22" s="1"/>
  <c r="H1705" i="22"/>
  <c r="Q1705" i="22" s="1"/>
  <c r="AF1705" i="22" s="1"/>
  <c r="H1706" i="22"/>
  <c r="Q1706" i="22" s="1"/>
  <c r="AF1706" i="22" s="1"/>
  <c r="H1707" i="22"/>
  <c r="Q1707" i="22" s="1"/>
  <c r="AF1707" i="22" s="1"/>
  <c r="H1708" i="22"/>
  <c r="Q1708" i="22" s="1"/>
  <c r="AF1708" i="22" s="1"/>
  <c r="H1709" i="22"/>
  <c r="Q1709" i="22" s="1"/>
  <c r="AF1709" i="22" s="1"/>
  <c r="H1710" i="22"/>
  <c r="Q1710" i="22" s="1"/>
  <c r="AF1710" i="22" s="1"/>
  <c r="H1711" i="22"/>
  <c r="Q1711" i="22" s="1"/>
  <c r="AF1711" i="22" s="1"/>
  <c r="H1712" i="22"/>
  <c r="Q1712" i="22" s="1"/>
  <c r="AF1712" i="22" s="1"/>
  <c r="H1713" i="22"/>
  <c r="Q1713" i="22" s="1"/>
  <c r="AF1713" i="22" s="1"/>
  <c r="H1714" i="22"/>
  <c r="Q1714" i="22" s="1"/>
  <c r="AF1714" i="22" s="1"/>
  <c r="H1715" i="22"/>
  <c r="Q1715" i="22" s="1"/>
  <c r="AF1715" i="22" s="1"/>
  <c r="H1716" i="22"/>
  <c r="Q1716" i="22" s="1"/>
  <c r="AF1716" i="22" s="1"/>
  <c r="H1717" i="22"/>
  <c r="Q1717" i="22" s="1"/>
  <c r="AF1717" i="22" s="1"/>
  <c r="H1718" i="22"/>
  <c r="Q1718" i="22" s="1"/>
  <c r="AF1718" i="22" s="1"/>
  <c r="H1719" i="22"/>
  <c r="Q1719" i="22" s="1"/>
  <c r="AF1719" i="22" s="1"/>
  <c r="H1720" i="22"/>
  <c r="Q1720" i="22" s="1"/>
  <c r="AF1720" i="22" s="1"/>
  <c r="H1721" i="22"/>
  <c r="Q1721" i="22" s="1"/>
  <c r="AF1721" i="22" s="1"/>
  <c r="H1722" i="22"/>
  <c r="Q1722" i="22" s="1"/>
  <c r="AF1722" i="22" s="1"/>
  <c r="H1723" i="22"/>
  <c r="Q1723" i="22" s="1"/>
  <c r="AF1723" i="22" s="1"/>
  <c r="H1724" i="22"/>
  <c r="Q1724" i="22" s="1"/>
  <c r="AF1724" i="22" s="1"/>
  <c r="H1725" i="22"/>
  <c r="Q1725" i="22" s="1"/>
  <c r="AF1725" i="22" s="1"/>
  <c r="H1726" i="22"/>
  <c r="Q1726" i="22" s="1"/>
  <c r="AF1726" i="22" s="1"/>
  <c r="H1727" i="22"/>
  <c r="Q1727" i="22" s="1"/>
  <c r="AF1727" i="22" s="1"/>
  <c r="H1728" i="22"/>
  <c r="Q1728" i="22" s="1"/>
  <c r="AF1728" i="22" s="1"/>
  <c r="H1729" i="22"/>
  <c r="Q1729" i="22" s="1"/>
  <c r="AF1729" i="22" s="1"/>
  <c r="H1730" i="22"/>
  <c r="Q1730" i="22" s="1"/>
  <c r="AF1730" i="22" s="1"/>
  <c r="H1731" i="22"/>
  <c r="Q1731" i="22" s="1"/>
  <c r="AF1731" i="22" s="1"/>
  <c r="H1732" i="22"/>
  <c r="Q1732" i="22" s="1"/>
  <c r="AF1732" i="22" s="1"/>
  <c r="H1733" i="22"/>
  <c r="Q1733" i="22" s="1"/>
  <c r="AF1733" i="22" s="1"/>
  <c r="H1734" i="22"/>
  <c r="Q1734" i="22" s="1"/>
  <c r="AF1734" i="22" s="1"/>
  <c r="H1735" i="22"/>
  <c r="Q1735" i="22" s="1"/>
  <c r="AF1735" i="22" s="1"/>
  <c r="H1736" i="22"/>
  <c r="Q1736" i="22" s="1"/>
  <c r="AF1736" i="22" s="1"/>
  <c r="H1737" i="22"/>
  <c r="Q1737" i="22" s="1"/>
  <c r="AF1737" i="22" s="1"/>
  <c r="H1738" i="22"/>
  <c r="Q1738" i="22" s="1"/>
  <c r="AF1738" i="22" s="1"/>
  <c r="H1739" i="22"/>
  <c r="Q1739" i="22" s="1"/>
  <c r="AF1739" i="22" s="1"/>
  <c r="H1740" i="22"/>
  <c r="Q1740" i="22" s="1"/>
  <c r="AF1740" i="22" s="1"/>
  <c r="H1741" i="22"/>
  <c r="Q1741" i="22" s="1"/>
  <c r="AF1741" i="22" s="1"/>
  <c r="H1742" i="22"/>
  <c r="Q1742" i="22" s="1"/>
  <c r="AF1742" i="22" s="1"/>
  <c r="H1743" i="22"/>
  <c r="Q1743" i="22" s="1"/>
  <c r="AF1743" i="22" s="1"/>
  <c r="H1744" i="22"/>
  <c r="Q1744" i="22" s="1"/>
  <c r="AF1744" i="22" s="1"/>
  <c r="H1745" i="22"/>
  <c r="Q1745" i="22" s="1"/>
  <c r="AF1745" i="22" s="1"/>
  <c r="H1746" i="22"/>
  <c r="Q1746" i="22" s="1"/>
  <c r="AF1746" i="22" s="1"/>
  <c r="H1747" i="22"/>
  <c r="Q1747" i="22" s="1"/>
  <c r="AF1747" i="22" s="1"/>
  <c r="H1748" i="22"/>
  <c r="Q1748" i="22" s="1"/>
  <c r="AF1748" i="22" s="1"/>
  <c r="H1749" i="22"/>
  <c r="Q1749" i="22" s="1"/>
  <c r="AF1749" i="22" s="1"/>
  <c r="H1750" i="22"/>
  <c r="Q1750" i="22" s="1"/>
  <c r="AF1750" i="22" s="1"/>
  <c r="H1751" i="22"/>
  <c r="Q1751" i="22" s="1"/>
  <c r="AF1751" i="22" s="1"/>
  <c r="H1752" i="22"/>
  <c r="Q1752" i="22" s="1"/>
  <c r="AF1752" i="22" s="1"/>
  <c r="H1753" i="22"/>
  <c r="Q1753" i="22" s="1"/>
  <c r="AF1753" i="22" s="1"/>
  <c r="H1754" i="22"/>
  <c r="Q1754" i="22" s="1"/>
  <c r="AF1754" i="22" s="1"/>
  <c r="H1755" i="22"/>
  <c r="Q1755" i="22" s="1"/>
  <c r="AF1755" i="22" s="1"/>
  <c r="H1756" i="22"/>
  <c r="Q1756" i="22" s="1"/>
  <c r="AF1756" i="22" s="1"/>
  <c r="H1757" i="22"/>
  <c r="Q1757" i="22" s="1"/>
  <c r="AF1757" i="22" s="1"/>
  <c r="H1758" i="22"/>
  <c r="Q1758" i="22" s="1"/>
  <c r="AF1758" i="22" s="1"/>
  <c r="H1759" i="22"/>
  <c r="Q1759" i="22" s="1"/>
  <c r="AF1759" i="22" s="1"/>
  <c r="H1760" i="22"/>
  <c r="Q1760" i="22" s="1"/>
  <c r="AF1760" i="22" s="1"/>
  <c r="H1761" i="22"/>
  <c r="Q1761" i="22" s="1"/>
  <c r="AF1761" i="22" s="1"/>
  <c r="H1762" i="22"/>
  <c r="Q1762" i="22" s="1"/>
  <c r="AF1762" i="22" s="1"/>
  <c r="H1763" i="22"/>
  <c r="Q1763" i="22" s="1"/>
  <c r="AF1763" i="22" s="1"/>
  <c r="H1764" i="22"/>
  <c r="Q1764" i="22" s="1"/>
  <c r="AF1764" i="22" s="1"/>
  <c r="H1765" i="22"/>
  <c r="Q1765" i="22" s="1"/>
  <c r="AF1765" i="22" s="1"/>
  <c r="H1766" i="22"/>
  <c r="Q1766" i="22" s="1"/>
  <c r="AF1766" i="22" s="1"/>
  <c r="H1767" i="22"/>
  <c r="Q1767" i="22" s="1"/>
  <c r="AF1767" i="22" s="1"/>
  <c r="H1768" i="22"/>
  <c r="Q1768" i="22" s="1"/>
  <c r="AF1768" i="22" s="1"/>
  <c r="H1769" i="22"/>
  <c r="Q1769" i="22" s="1"/>
  <c r="AF1769" i="22" s="1"/>
  <c r="H1770" i="22"/>
  <c r="Q1770" i="22" s="1"/>
  <c r="AF1770" i="22" s="1"/>
  <c r="H1771" i="22"/>
  <c r="Q1771" i="22" s="1"/>
  <c r="AF1771" i="22" s="1"/>
  <c r="H1772" i="22"/>
  <c r="Q1772" i="22" s="1"/>
  <c r="AF1772" i="22" s="1"/>
  <c r="H1773" i="22"/>
  <c r="Q1773" i="22" s="1"/>
  <c r="AF1773" i="22" s="1"/>
  <c r="H1774" i="22"/>
  <c r="Q1774" i="22" s="1"/>
  <c r="AF1774" i="22" s="1"/>
  <c r="H1775" i="22"/>
  <c r="Q1775" i="22" s="1"/>
  <c r="AF1775" i="22" s="1"/>
  <c r="H1776" i="22"/>
  <c r="Q1776" i="22" s="1"/>
  <c r="AF1776" i="22" s="1"/>
  <c r="H1777" i="22"/>
  <c r="Q1777" i="22" s="1"/>
  <c r="AF1777" i="22" s="1"/>
  <c r="H1778" i="22"/>
  <c r="Q1778" i="22" s="1"/>
  <c r="AF1778" i="22" s="1"/>
  <c r="H1779" i="22"/>
  <c r="Q1779" i="22" s="1"/>
  <c r="AF1779" i="22" s="1"/>
  <c r="H1780" i="22"/>
  <c r="Q1780" i="22" s="1"/>
  <c r="AF1780" i="22" s="1"/>
  <c r="H1781" i="22"/>
  <c r="Q1781" i="22" s="1"/>
  <c r="AF1781" i="22" s="1"/>
  <c r="H1782" i="22"/>
  <c r="Q1782" i="22" s="1"/>
  <c r="AF1782" i="22" s="1"/>
  <c r="H1783" i="22"/>
  <c r="Q1783" i="22" s="1"/>
  <c r="AF1783" i="22" s="1"/>
  <c r="H1784" i="22"/>
  <c r="Q1784" i="22" s="1"/>
  <c r="AF1784" i="22" s="1"/>
  <c r="H1785" i="22"/>
  <c r="Q1785" i="22" s="1"/>
  <c r="AF1785" i="22" s="1"/>
  <c r="H1786" i="22"/>
  <c r="Q1786" i="22" s="1"/>
  <c r="AF1786" i="22" s="1"/>
  <c r="H1787" i="22"/>
  <c r="Q1787" i="22" s="1"/>
  <c r="AF1787" i="22" s="1"/>
  <c r="H1788" i="22"/>
  <c r="Q1788" i="22" s="1"/>
  <c r="AF1788" i="22" s="1"/>
  <c r="H1789" i="22"/>
  <c r="Q1789" i="22" s="1"/>
  <c r="AF1789" i="22" s="1"/>
  <c r="H1790" i="22"/>
  <c r="Q1790" i="22" s="1"/>
  <c r="AF1790" i="22" s="1"/>
  <c r="H1791" i="22"/>
  <c r="Q1791" i="22" s="1"/>
  <c r="AF1791" i="22" s="1"/>
  <c r="H1792" i="22"/>
  <c r="Q1792" i="22" s="1"/>
  <c r="AF1792" i="22" s="1"/>
  <c r="H1793" i="22"/>
  <c r="Q1793" i="22" s="1"/>
  <c r="AF1793" i="22" s="1"/>
  <c r="H1794" i="22"/>
  <c r="Q1794" i="22" s="1"/>
  <c r="AF1794" i="22" s="1"/>
  <c r="H1795" i="22"/>
  <c r="Q1795" i="22" s="1"/>
  <c r="AF1795" i="22" s="1"/>
  <c r="H1796" i="22"/>
  <c r="Q1796" i="22" s="1"/>
  <c r="AF1796" i="22" s="1"/>
  <c r="H1797" i="22"/>
  <c r="Q1797" i="22" s="1"/>
  <c r="AF1797" i="22" s="1"/>
  <c r="H1798" i="22"/>
  <c r="Q1798" i="22" s="1"/>
  <c r="AF1798" i="22" s="1"/>
  <c r="H1799" i="22"/>
  <c r="Q1799" i="22" s="1"/>
  <c r="AF1799" i="22" s="1"/>
  <c r="H1800" i="22"/>
  <c r="Q1800" i="22" s="1"/>
  <c r="AF1800" i="22" s="1"/>
  <c r="H1801" i="22"/>
  <c r="Q1801" i="22" s="1"/>
  <c r="AF1801" i="22" s="1"/>
  <c r="H1802" i="22"/>
  <c r="Q1802" i="22" s="1"/>
  <c r="AF1802" i="22" s="1"/>
  <c r="H1803" i="22"/>
  <c r="Q1803" i="22" s="1"/>
  <c r="AF1803" i="22" s="1"/>
  <c r="H1804" i="22"/>
  <c r="Q1804" i="22" s="1"/>
  <c r="AF1804" i="22" s="1"/>
  <c r="H1805" i="22"/>
  <c r="Q1805" i="22" s="1"/>
  <c r="AF1805" i="22" s="1"/>
  <c r="H1806" i="22"/>
  <c r="Q1806" i="22" s="1"/>
  <c r="AF1806" i="22" s="1"/>
  <c r="H1807" i="22"/>
  <c r="Q1807" i="22" s="1"/>
  <c r="AF1807" i="22" s="1"/>
  <c r="H1808" i="22"/>
  <c r="Q1808" i="22" s="1"/>
  <c r="AF1808" i="22" s="1"/>
  <c r="H1809" i="22"/>
  <c r="Q1809" i="22" s="1"/>
  <c r="AF1809" i="22" s="1"/>
  <c r="H1810" i="22"/>
  <c r="Q1810" i="22" s="1"/>
  <c r="AF1810" i="22" s="1"/>
  <c r="H1811" i="22"/>
  <c r="Q1811" i="22" s="1"/>
  <c r="AF1811" i="22" s="1"/>
  <c r="H1812" i="22"/>
  <c r="Q1812" i="22" s="1"/>
  <c r="AF1812" i="22" s="1"/>
  <c r="H1813" i="22"/>
  <c r="Q1813" i="22" s="1"/>
  <c r="AF1813" i="22" s="1"/>
  <c r="H1814" i="22"/>
  <c r="Q1814" i="22" s="1"/>
  <c r="AF1814" i="22" s="1"/>
  <c r="H1815" i="22"/>
  <c r="Q1815" i="22" s="1"/>
  <c r="AF1815" i="22" s="1"/>
  <c r="H1816" i="22"/>
  <c r="Q1816" i="22" s="1"/>
  <c r="AF1816" i="22" s="1"/>
  <c r="H1817" i="22"/>
  <c r="Q1817" i="22" s="1"/>
  <c r="AF1817" i="22" s="1"/>
  <c r="H1818" i="22"/>
  <c r="Q1818" i="22" s="1"/>
  <c r="AF1818" i="22" s="1"/>
  <c r="H1819" i="22"/>
  <c r="Q1819" i="22" s="1"/>
  <c r="AF1819" i="22" s="1"/>
  <c r="H1820" i="22"/>
  <c r="Q1820" i="22" s="1"/>
  <c r="AF1820" i="22" s="1"/>
  <c r="H1821" i="22"/>
  <c r="Q1821" i="22" s="1"/>
  <c r="AF1821" i="22" s="1"/>
  <c r="H1822" i="22"/>
  <c r="Q1822" i="22" s="1"/>
  <c r="AF1822" i="22" s="1"/>
  <c r="H1823" i="22"/>
  <c r="Q1823" i="22" s="1"/>
  <c r="AF1823" i="22" s="1"/>
  <c r="H1824" i="22"/>
  <c r="Q1824" i="22" s="1"/>
  <c r="AF1824" i="22" s="1"/>
  <c r="H1825" i="22"/>
  <c r="Q1825" i="22" s="1"/>
  <c r="AF1825" i="22" s="1"/>
  <c r="H1826" i="22"/>
  <c r="Q1826" i="22" s="1"/>
  <c r="AF1826" i="22" s="1"/>
  <c r="H1827" i="22"/>
  <c r="Q1827" i="22" s="1"/>
  <c r="AF1827" i="22" s="1"/>
  <c r="H1828" i="22"/>
  <c r="Q1828" i="22" s="1"/>
  <c r="AF1828" i="22" s="1"/>
  <c r="H1829" i="22"/>
  <c r="Q1829" i="22" s="1"/>
  <c r="AF1829" i="22" s="1"/>
  <c r="H1830" i="22"/>
  <c r="Q1830" i="22" s="1"/>
  <c r="AF1830" i="22" s="1"/>
  <c r="H1831" i="22"/>
  <c r="Q1831" i="22" s="1"/>
  <c r="AF1831" i="22" s="1"/>
  <c r="H1832" i="22"/>
  <c r="Q1832" i="22" s="1"/>
  <c r="AF1832" i="22" s="1"/>
  <c r="H1833" i="22"/>
  <c r="Q1833" i="22" s="1"/>
  <c r="AF1833" i="22" s="1"/>
  <c r="H1834" i="22"/>
  <c r="Q1834" i="22" s="1"/>
  <c r="AF1834" i="22" s="1"/>
  <c r="H1835" i="22"/>
  <c r="Q1835" i="22" s="1"/>
  <c r="AF1835" i="22" s="1"/>
  <c r="H1836" i="22"/>
  <c r="Q1836" i="22" s="1"/>
  <c r="AF1836" i="22" s="1"/>
  <c r="H1837" i="22"/>
  <c r="Q1837" i="22" s="1"/>
  <c r="AF1837" i="22" s="1"/>
  <c r="H1838" i="22"/>
  <c r="Q1838" i="22" s="1"/>
  <c r="AF1838" i="22" s="1"/>
  <c r="H1839" i="22"/>
  <c r="Q1839" i="22" s="1"/>
  <c r="AF1839" i="22" s="1"/>
  <c r="H1840" i="22"/>
  <c r="Q1840" i="22" s="1"/>
  <c r="AF1840" i="22" s="1"/>
  <c r="H1841" i="22"/>
  <c r="Q1841" i="22" s="1"/>
  <c r="AF1841" i="22" s="1"/>
  <c r="H1842" i="22"/>
  <c r="Q1842" i="22" s="1"/>
  <c r="AF1842" i="22" s="1"/>
  <c r="H1843" i="22"/>
  <c r="Q1843" i="22" s="1"/>
  <c r="AF1843" i="22" s="1"/>
  <c r="H1844" i="22"/>
  <c r="Q1844" i="22" s="1"/>
  <c r="AF1844" i="22" s="1"/>
  <c r="H1845" i="22"/>
  <c r="Q1845" i="22" s="1"/>
  <c r="AF1845" i="22" s="1"/>
  <c r="H1846" i="22"/>
  <c r="Q1846" i="22" s="1"/>
  <c r="AF1846" i="22" s="1"/>
  <c r="H1847" i="22"/>
  <c r="Q1847" i="22" s="1"/>
  <c r="AF1847" i="22" s="1"/>
  <c r="H1848" i="22"/>
  <c r="Q1848" i="22" s="1"/>
  <c r="AF1848" i="22" s="1"/>
  <c r="H1849" i="22"/>
  <c r="Q1849" i="22" s="1"/>
  <c r="AF1849" i="22" s="1"/>
  <c r="H1850" i="22"/>
  <c r="Q1850" i="22" s="1"/>
  <c r="AF1850" i="22" s="1"/>
  <c r="H1851" i="22"/>
  <c r="Q1851" i="22" s="1"/>
  <c r="AF1851" i="22" s="1"/>
  <c r="H1852" i="22"/>
  <c r="Q1852" i="22" s="1"/>
  <c r="AF1852" i="22" s="1"/>
  <c r="H1853" i="22"/>
  <c r="Q1853" i="22" s="1"/>
  <c r="AF1853" i="22" s="1"/>
  <c r="H1854" i="22"/>
  <c r="Q1854" i="22" s="1"/>
  <c r="AF1854" i="22" s="1"/>
  <c r="H1855" i="22"/>
  <c r="Q1855" i="22" s="1"/>
  <c r="AF1855" i="22" s="1"/>
  <c r="H1856" i="22"/>
  <c r="Q1856" i="22" s="1"/>
  <c r="AF1856" i="22" s="1"/>
  <c r="H1857" i="22"/>
  <c r="Q1857" i="22" s="1"/>
  <c r="AF1857" i="22" s="1"/>
  <c r="H1858" i="22"/>
  <c r="Q1858" i="22" s="1"/>
  <c r="AF1858" i="22" s="1"/>
  <c r="H1859" i="22"/>
  <c r="Q1859" i="22" s="1"/>
  <c r="AF1859" i="22" s="1"/>
  <c r="H1860" i="22"/>
  <c r="Q1860" i="22" s="1"/>
  <c r="AF1860" i="22" s="1"/>
  <c r="H1861" i="22"/>
  <c r="Q1861" i="22" s="1"/>
  <c r="AF1861" i="22" s="1"/>
  <c r="H1862" i="22"/>
  <c r="Q1862" i="22" s="1"/>
  <c r="AF1862" i="22" s="1"/>
  <c r="H1863" i="22"/>
  <c r="Q1863" i="22" s="1"/>
  <c r="AF1863" i="22" s="1"/>
  <c r="H1864" i="22"/>
  <c r="Q1864" i="22" s="1"/>
  <c r="AF1864" i="22" s="1"/>
  <c r="H1865" i="22"/>
  <c r="Q1865" i="22" s="1"/>
  <c r="AF1865" i="22" s="1"/>
  <c r="H1866" i="22"/>
  <c r="Q1866" i="22" s="1"/>
  <c r="AF1866" i="22" s="1"/>
  <c r="H1867" i="22"/>
  <c r="Q1867" i="22" s="1"/>
  <c r="AF1867" i="22" s="1"/>
  <c r="H1868" i="22"/>
  <c r="Q1868" i="22" s="1"/>
  <c r="AF1868" i="22" s="1"/>
  <c r="H1869" i="22"/>
  <c r="Q1869" i="22" s="1"/>
  <c r="AF1869" i="22" s="1"/>
  <c r="H1870" i="22"/>
  <c r="Q1870" i="22" s="1"/>
  <c r="AF1870" i="22" s="1"/>
  <c r="H1871" i="22"/>
  <c r="Q1871" i="22" s="1"/>
  <c r="AF1871" i="22" s="1"/>
  <c r="H1872" i="22"/>
  <c r="Q1872" i="22" s="1"/>
  <c r="AF1872" i="22" s="1"/>
  <c r="H1873" i="22"/>
  <c r="Q1873" i="22" s="1"/>
  <c r="AF1873" i="22" s="1"/>
  <c r="H1874" i="22"/>
  <c r="Q1874" i="22" s="1"/>
  <c r="AF1874" i="22" s="1"/>
  <c r="H1875" i="22"/>
  <c r="Q1875" i="22" s="1"/>
  <c r="AF1875" i="22" s="1"/>
  <c r="H1876" i="22"/>
  <c r="Q1876" i="22" s="1"/>
  <c r="AF1876" i="22" s="1"/>
  <c r="H1877" i="22"/>
  <c r="Q1877" i="22" s="1"/>
  <c r="AF1877" i="22" s="1"/>
  <c r="H1878" i="22"/>
  <c r="Q1878" i="22" s="1"/>
  <c r="AF1878" i="22" s="1"/>
  <c r="H1879" i="22"/>
  <c r="Q1879" i="22" s="1"/>
  <c r="AF1879" i="22" s="1"/>
  <c r="H1880" i="22"/>
  <c r="Q1880" i="22" s="1"/>
  <c r="AF1880" i="22" s="1"/>
  <c r="H1881" i="22"/>
  <c r="Q1881" i="22" s="1"/>
  <c r="AF1881" i="22" s="1"/>
  <c r="H1882" i="22"/>
  <c r="Q1882" i="22" s="1"/>
  <c r="AF1882" i="22" s="1"/>
  <c r="H1883" i="22"/>
  <c r="Q1883" i="22" s="1"/>
  <c r="AF1883" i="22" s="1"/>
  <c r="H1884" i="22"/>
  <c r="Q1884" i="22" s="1"/>
  <c r="AF1884" i="22" s="1"/>
  <c r="H1885" i="22"/>
  <c r="Q1885" i="22" s="1"/>
  <c r="AF1885" i="22" s="1"/>
  <c r="H1886" i="22"/>
  <c r="Q1886" i="22" s="1"/>
  <c r="AF1886" i="22" s="1"/>
  <c r="H1887" i="22"/>
  <c r="Q1887" i="22" s="1"/>
  <c r="AF1887" i="22" s="1"/>
  <c r="H1888" i="22"/>
  <c r="Q1888" i="22" s="1"/>
  <c r="AF1888" i="22" s="1"/>
  <c r="H1889" i="22"/>
  <c r="Q1889" i="22" s="1"/>
  <c r="AF1889" i="22" s="1"/>
  <c r="H1890" i="22"/>
  <c r="Q1890" i="22" s="1"/>
  <c r="AF1890" i="22" s="1"/>
  <c r="H1891" i="22"/>
  <c r="Q1891" i="22" s="1"/>
  <c r="AF1891" i="22" s="1"/>
  <c r="H1892" i="22"/>
  <c r="Q1892" i="22" s="1"/>
  <c r="AF1892" i="22" s="1"/>
  <c r="H1893" i="22"/>
  <c r="Q1893" i="22" s="1"/>
  <c r="AF1893" i="22" s="1"/>
  <c r="H1894" i="22"/>
  <c r="Q1894" i="22" s="1"/>
  <c r="AF1894" i="22" s="1"/>
  <c r="H1895" i="22"/>
  <c r="Q1895" i="22" s="1"/>
  <c r="AF1895" i="22" s="1"/>
  <c r="H1896" i="22"/>
  <c r="Q1896" i="22" s="1"/>
  <c r="AF1896" i="22" s="1"/>
  <c r="H1897" i="22"/>
  <c r="Q1897" i="22" s="1"/>
  <c r="AF1897" i="22" s="1"/>
  <c r="H1898" i="22"/>
  <c r="Q1898" i="22" s="1"/>
  <c r="AF1898" i="22" s="1"/>
  <c r="H1899" i="22"/>
  <c r="Q1899" i="22" s="1"/>
  <c r="AF1899" i="22" s="1"/>
  <c r="H1900" i="22"/>
  <c r="Q1900" i="22" s="1"/>
  <c r="AF1900" i="22" s="1"/>
  <c r="H1901" i="22"/>
  <c r="Q1901" i="22" s="1"/>
  <c r="AF1901" i="22" s="1"/>
  <c r="H1902" i="22"/>
  <c r="Q1902" i="22" s="1"/>
  <c r="AF1902" i="22" s="1"/>
  <c r="H1903" i="22"/>
  <c r="Q1903" i="22" s="1"/>
  <c r="AF1903" i="22" s="1"/>
  <c r="H1904" i="22"/>
  <c r="Q1904" i="22" s="1"/>
  <c r="AF1904" i="22" s="1"/>
  <c r="H1905" i="22"/>
  <c r="Q1905" i="22" s="1"/>
  <c r="AF1905" i="22" s="1"/>
  <c r="H1906" i="22"/>
  <c r="Q1906" i="22" s="1"/>
  <c r="AF1906" i="22" s="1"/>
  <c r="H1907" i="22"/>
  <c r="Q1907" i="22" s="1"/>
  <c r="AF1907" i="22" s="1"/>
  <c r="H1908" i="22"/>
  <c r="Q1908" i="22" s="1"/>
  <c r="AF1908" i="22" s="1"/>
  <c r="H1909" i="22"/>
  <c r="Q1909" i="22" s="1"/>
  <c r="AF1909" i="22" s="1"/>
  <c r="H1910" i="22"/>
  <c r="Q1910" i="22" s="1"/>
  <c r="AF1910" i="22" s="1"/>
  <c r="H1911" i="22"/>
  <c r="Q1911" i="22" s="1"/>
  <c r="AF1911" i="22" s="1"/>
  <c r="H1912" i="22"/>
  <c r="Q1912" i="22" s="1"/>
  <c r="AF1912" i="22" s="1"/>
  <c r="H1913" i="22"/>
  <c r="Q1913" i="22" s="1"/>
  <c r="AF1913" i="22" s="1"/>
  <c r="H1914" i="22"/>
  <c r="Q1914" i="22" s="1"/>
  <c r="AF1914" i="22" s="1"/>
  <c r="H1915" i="22"/>
  <c r="Q1915" i="22" s="1"/>
  <c r="AF1915" i="22" s="1"/>
  <c r="H1916" i="22"/>
  <c r="Q1916" i="22" s="1"/>
  <c r="AF1916" i="22" s="1"/>
  <c r="H1917" i="22"/>
  <c r="Q1917" i="22" s="1"/>
  <c r="AF1917" i="22" s="1"/>
  <c r="H1918" i="22"/>
  <c r="Q1918" i="22" s="1"/>
  <c r="AF1918" i="22" s="1"/>
  <c r="H1919" i="22"/>
  <c r="Q1919" i="22" s="1"/>
  <c r="AF1919" i="22" s="1"/>
  <c r="H1920" i="22"/>
  <c r="Q1920" i="22" s="1"/>
  <c r="AF1920" i="22" s="1"/>
  <c r="H1921" i="22"/>
  <c r="Q1921" i="22" s="1"/>
  <c r="AF1921" i="22" s="1"/>
  <c r="H1922" i="22"/>
  <c r="Q1922" i="22" s="1"/>
  <c r="AF1922" i="22" s="1"/>
  <c r="H1923" i="22"/>
  <c r="Q1923" i="22" s="1"/>
  <c r="AF1923" i="22" s="1"/>
  <c r="H1924" i="22"/>
  <c r="Q1924" i="22" s="1"/>
  <c r="AF1924" i="22" s="1"/>
  <c r="H1925" i="22"/>
  <c r="Q1925" i="22" s="1"/>
  <c r="AF1925" i="22" s="1"/>
  <c r="H1926" i="22"/>
  <c r="Q1926" i="22" s="1"/>
  <c r="AF1926" i="22" s="1"/>
  <c r="H1927" i="22"/>
  <c r="Q1927" i="22" s="1"/>
  <c r="AF1927" i="22" s="1"/>
  <c r="H1928" i="22"/>
  <c r="Q1928" i="22" s="1"/>
  <c r="AF1928" i="22" s="1"/>
  <c r="H1929" i="22"/>
  <c r="Q1929" i="22" s="1"/>
  <c r="AF1929" i="22" s="1"/>
  <c r="H1930" i="22"/>
  <c r="Q1930" i="22" s="1"/>
  <c r="AF1930" i="22" s="1"/>
  <c r="H1931" i="22"/>
  <c r="Q1931" i="22" s="1"/>
  <c r="AF1931" i="22" s="1"/>
  <c r="H1932" i="22"/>
  <c r="Q1932" i="22" s="1"/>
  <c r="AF1932" i="22" s="1"/>
  <c r="H1933" i="22"/>
  <c r="Q1933" i="22" s="1"/>
  <c r="AF1933" i="22" s="1"/>
  <c r="H1934" i="22"/>
  <c r="Q1934" i="22" s="1"/>
  <c r="AF1934" i="22" s="1"/>
  <c r="H1935" i="22"/>
  <c r="Q1935" i="22" s="1"/>
  <c r="AF1935" i="22" s="1"/>
  <c r="H1936" i="22"/>
  <c r="Q1936" i="22" s="1"/>
  <c r="AF1936" i="22" s="1"/>
  <c r="H1937" i="22"/>
  <c r="Q1937" i="22" s="1"/>
  <c r="AF1937" i="22" s="1"/>
  <c r="H1938" i="22"/>
  <c r="Q1938" i="22" s="1"/>
  <c r="AF1938" i="22" s="1"/>
  <c r="H1939" i="22"/>
  <c r="Q1939" i="22" s="1"/>
  <c r="AF1939" i="22" s="1"/>
  <c r="H1940" i="22"/>
  <c r="Q1940" i="22" s="1"/>
  <c r="AF1940" i="22" s="1"/>
  <c r="H1941" i="22"/>
  <c r="Q1941" i="22" s="1"/>
  <c r="AF1941" i="22" s="1"/>
  <c r="H1942" i="22"/>
  <c r="Q1942" i="22" s="1"/>
  <c r="AF1942" i="22" s="1"/>
  <c r="H1943" i="22"/>
  <c r="Q1943" i="22" s="1"/>
  <c r="AF1943" i="22" s="1"/>
  <c r="H1944" i="22"/>
  <c r="Q1944" i="22" s="1"/>
  <c r="AF1944" i="22" s="1"/>
  <c r="H1945" i="22"/>
  <c r="Q1945" i="22" s="1"/>
  <c r="AF1945" i="22" s="1"/>
  <c r="H1946" i="22"/>
  <c r="Q1946" i="22" s="1"/>
  <c r="AF1946" i="22" s="1"/>
  <c r="H1947" i="22"/>
  <c r="Q1947" i="22" s="1"/>
  <c r="AF1947" i="22" s="1"/>
  <c r="H1948" i="22"/>
  <c r="Q1948" i="22" s="1"/>
  <c r="AF1948" i="22" s="1"/>
  <c r="H1949" i="22"/>
  <c r="Q1949" i="22" s="1"/>
  <c r="AF1949" i="22" s="1"/>
  <c r="H1950" i="22"/>
  <c r="Q1950" i="22" s="1"/>
  <c r="AF1950" i="22" s="1"/>
  <c r="H1951" i="22"/>
  <c r="Q1951" i="22" s="1"/>
  <c r="AF1951" i="22" s="1"/>
  <c r="H1952" i="22"/>
  <c r="Q1952" i="22" s="1"/>
  <c r="AF1952" i="22" s="1"/>
  <c r="H1953" i="22"/>
  <c r="Q1953" i="22" s="1"/>
  <c r="AF1953" i="22" s="1"/>
  <c r="H1954" i="22"/>
  <c r="Q1954" i="22" s="1"/>
  <c r="AF1954" i="22" s="1"/>
  <c r="H1955" i="22"/>
  <c r="Q1955" i="22" s="1"/>
  <c r="AF1955" i="22" s="1"/>
  <c r="H1956" i="22"/>
  <c r="Q1956" i="22" s="1"/>
  <c r="AF1956" i="22" s="1"/>
  <c r="H1957" i="22"/>
  <c r="Q1957" i="22" s="1"/>
  <c r="AF1957" i="22" s="1"/>
  <c r="H1958" i="22"/>
  <c r="Q1958" i="22" s="1"/>
  <c r="AF1958" i="22" s="1"/>
  <c r="H1959" i="22"/>
  <c r="Q1959" i="22" s="1"/>
  <c r="AF1959" i="22" s="1"/>
  <c r="H1960" i="22"/>
  <c r="Q1960" i="22" s="1"/>
  <c r="AF1960" i="22" s="1"/>
  <c r="H1961" i="22"/>
  <c r="Q1961" i="22" s="1"/>
  <c r="AF1961" i="22" s="1"/>
  <c r="H1962" i="22"/>
  <c r="Q1962" i="22" s="1"/>
  <c r="AF1962" i="22" s="1"/>
  <c r="H1963" i="22"/>
  <c r="Q1963" i="22" s="1"/>
  <c r="AF1963" i="22" s="1"/>
  <c r="H1964" i="22"/>
  <c r="Q1964" i="22" s="1"/>
  <c r="AF1964" i="22" s="1"/>
  <c r="H1965" i="22"/>
  <c r="Q1965" i="22" s="1"/>
  <c r="AF1965" i="22" s="1"/>
  <c r="H1966" i="22"/>
  <c r="Q1966" i="22" s="1"/>
  <c r="AF1966" i="22" s="1"/>
  <c r="H1967" i="22"/>
  <c r="Q1967" i="22" s="1"/>
  <c r="AF1967" i="22" s="1"/>
  <c r="H1968" i="22"/>
  <c r="Q1968" i="22" s="1"/>
  <c r="AF1968" i="22" s="1"/>
  <c r="H1969" i="22"/>
  <c r="Q1969" i="22" s="1"/>
  <c r="AF1969" i="22" s="1"/>
  <c r="H1970" i="22"/>
  <c r="Q1970" i="22" s="1"/>
  <c r="AF1970" i="22" s="1"/>
  <c r="H1971" i="22"/>
  <c r="Q1971" i="22" s="1"/>
  <c r="AF1971" i="22" s="1"/>
  <c r="H1972" i="22"/>
  <c r="Q1972" i="22" s="1"/>
  <c r="AF1972" i="22" s="1"/>
  <c r="H1973" i="22"/>
  <c r="Q1973" i="22" s="1"/>
  <c r="AF1973" i="22" s="1"/>
  <c r="H1974" i="22"/>
  <c r="Q1974" i="22" s="1"/>
  <c r="AF1974" i="22" s="1"/>
  <c r="H1975" i="22"/>
  <c r="Q1975" i="22" s="1"/>
  <c r="AF1975" i="22" s="1"/>
  <c r="H1976" i="22"/>
  <c r="Q1976" i="22" s="1"/>
  <c r="AF1976" i="22" s="1"/>
  <c r="H1977" i="22"/>
  <c r="Q1977" i="22" s="1"/>
  <c r="AF1977" i="22" s="1"/>
  <c r="H1978" i="22"/>
  <c r="Q1978" i="22" s="1"/>
  <c r="AF1978" i="22" s="1"/>
  <c r="H1979" i="22"/>
  <c r="Q1979" i="22" s="1"/>
  <c r="AF1979" i="22" s="1"/>
  <c r="H1980" i="22"/>
  <c r="Q1980" i="22" s="1"/>
  <c r="AF1980" i="22" s="1"/>
  <c r="H1981" i="22"/>
  <c r="Q1981" i="22" s="1"/>
  <c r="AF1981" i="22" s="1"/>
  <c r="H1982" i="22"/>
  <c r="Q1982" i="22" s="1"/>
  <c r="AF1982" i="22" s="1"/>
  <c r="H1983" i="22"/>
  <c r="Q1983" i="22" s="1"/>
  <c r="AF1983" i="22" s="1"/>
  <c r="H1984" i="22"/>
  <c r="Q1984" i="22" s="1"/>
  <c r="AF1984" i="22" s="1"/>
  <c r="H1985" i="22"/>
  <c r="Q1985" i="22" s="1"/>
  <c r="AF1985" i="22" s="1"/>
  <c r="H1986" i="22"/>
  <c r="Q1986" i="22" s="1"/>
  <c r="AF1986" i="22" s="1"/>
  <c r="H1987" i="22"/>
  <c r="Q1987" i="22" s="1"/>
  <c r="AF1987" i="22" s="1"/>
  <c r="H1988" i="22"/>
  <c r="Q1988" i="22" s="1"/>
  <c r="AF1988" i="22" s="1"/>
  <c r="H1989" i="22"/>
  <c r="Q1989" i="22" s="1"/>
  <c r="AF1989" i="22" s="1"/>
  <c r="H1990" i="22"/>
  <c r="Q1990" i="22" s="1"/>
  <c r="AF1990" i="22" s="1"/>
  <c r="H1991" i="22"/>
  <c r="Q1991" i="22" s="1"/>
  <c r="AF1991" i="22" s="1"/>
  <c r="H1992" i="22"/>
  <c r="Q1992" i="22" s="1"/>
  <c r="AF1992" i="22" s="1"/>
  <c r="H1993" i="22"/>
  <c r="Q1993" i="22" s="1"/>
  <c r="AF1993" i="22" s="1"/>
  <c r="H1994" i="22"/>
  <c r="Q1994" i="22" s="1"/>
  <c r="AF1994" i="22" s="1"/>
  <c r="H1995" i="22"/>
  <c r="Q1995" i="22" s="1"/>
  <c r="AF1995" i="22" s="1"/>
  <c r="H1996" i="22"/>
  <c r="Q1996" i="22" s="1"/>
  <c r="AF1996" i="22" s="1"/>
  <c r="H1997" i="22"/>
  <c r="Q1997" i="22" s="1"/>
  <c r="AF1997" i="22" s="1"/>
  <c r="H1998" i="22"/>
  <c r="Q1998" i="22" s="1"/>
  <c r="AF1998" i="22" s="1"/>
  <c r="H1999" i="22"/>
  <c r="Q1999" i="22" s="1"/>
  <c r="AF1999" i="22" s="1"/>
  <c r="H2000" i="22"/>
  <c r="Q2000" i="22" s="1"/>
  <c r="AF2000" i="22" s="1"/>
  <c r="H2001" i="22"/>
  <c r="Q2001" i="22" s="1"/>
  <c r="AF2001" i="22" s="1"/>
  <c r="H2002" i="22"/>
  <c r="Q2002" i="22" s="1"/>
  <c r="AF2002" i="22" s="1"/>
  <c r="H2003" i="22"/>
  <c r="Q2003" i="22" s="1"/>
  <c r="AF2003" i="22" s="1"/>
  <c r="H2004" i="22"/>
  <c r="Q2004" i="22" s="1"/>
  <c r="AF2004" i="22" s="1"/>
  <c r="H2005" i="22"/>
  <c r="Q2005" i="22" s="1"/>
  <c r="AF2005" i="22" s="1"/>
  <c r="H2006" i="22"/>
  <c r="Q2006" i="22" s="1"/>
  <c r="AF2006" i="22" s="1"/>
  <c r="H2007" i="22"/>
  <c r="Q2007" i="22" s="1"/>
  <c r="AF2007" i="22" s="1"/>
  <c r="H2008" i="22"/>
  <c r="Q2008" i="22" s="1"/>
  <c r="AF2008" i="22" s="1"/>
  <c r="H2009" i="22"/>
  <c r="Q2009" i="22" s="1"/>
  <c r="AF2009" i="22" s="1"/>
  <c r="H2010" i="22"/>
  <c r="Q2010" i="22" s="1"/>
  <c r="AF2010" i="22" s="1"/>
  <c r="H2011" i="22"/>
  <c r="Q2011" i="22" s="1"/>
  <c r="AF2011" i="22" s="1"/>
  <c r="H2012" i="22"/>
  <c r="Q2012" i="22" s="1"/>
  <c r="AF2012" i="22" s="1"/>
  <c r="H2013" i="22"/>
  <c r="Q2013" i="22" s="1"/>
  <c r="AF2013" i="22" s="1"/>
  <c r="H2014" i="22"/>
  <c r="Q2014" i="22" s="1"/>
  <c r="AF2014" i="22" s="1"/>
  <c r="H2015" i="22"/>
  <c r="Q2015" i="22" s="1"/>
  <c r="AF2015" i="22" s="1"/>
  <c r="H2016" i="22"/>
  <c r="Q2016" i="22" s="1"/>
  <c r="AF2016" i="22" s="1"/>
  <c r="H2017" i="22"/>
  <c r="Q2017" i="22" s="1"/>
  <c r="AF2017" i="22" s="1"/>
  <c r="H2018" i="22"/>
  <c r="Q2018" i="22" s="1"/>
  <c r="AF2018" i="22" s="1"/>
  <c r="H2019" i="22"/>
  <c r="Q2019" i="22" s="1"/>
  <c r="AF2019" i="22" s="1"/>
  <c r="H2020" i="22"/>
  <c r="Q2020" i="22" s="1"/>
  <c r="AF2020" i="22" s="1"/>
  <c r="H2021" i="22"/>
  <c r="Q2021" i="22" s="1"/>
  <c r="AF2021" i="22" s="1"/>
  <c r="H2022" i="22"/>
  <c r="Q2022" i="22" s="1"/>
  <c r="AF2022" i="22" s="1"/>
  <c r="H2023" i="22"/>
  <c r="Q2023" i="22" s="1"/>
  <c r="AF2023" i="22" s="1"/>
  <c r="H2024" i="22"/>
  <c r="Q2024" i="22" s="1"/>
  <c r="AF2024" i="22" s="1"/>
  <c r="H2025" i="22"/>
  <c r="Q2025" i="22" s="1"/>
  <c r="AF2025" i="22" s="1"/>
  <c r="H2026" i="22"/>
  <c r="Q2026" i="22" s="1"/>
  <c r="AF2026" i="22" s="1"/>
  <c r="H2027" i="22"/>
  <c r="Q2027" i="22" s="1"/>
  <c r="AF2027" i="22" s="1"/>
  <c r="H2028" i="22"/>
  <c r="Q2028" i="22" s="1"/>
  <c r="AF2028" i="22" s="1"/>
  <c r="H2029" i="22"/>
  <c r="Q2029" i="22" s="1"/>
  <c r="AF2029" i="22" s="1"/>
  <c r="H2030" i="22"/>
  <c r="Q2030" i="22" s="1"/>
  <c r="AF2030" i="22" s="1"/>
  <c r="H2031" i="22"/>
  <c r="Q2031" i="22" s="1"/>
  <c r="AF2031" i="22" s="1"/>
  <c r="H2032" i="22"/>
  <c r="Q2032" i="22" s="1"/>
  <c r="AF2032" i="22" s="1"/>
  <c r="H2033" i="22"/>
  <c r="Q2033" i="22" s="1"/>
  <c r="AF2033" i="22" s="1"/>
  <c r="H2034" i="22"/>
  <c r="Q2034" i="22" s="1"/>
  <c r="AF2034" i="22" s="1"/>
  <c r="H2035" i="22"/>
  <c r="Q2035" i="22" s="1"/>
  <c r="AF2035" i="22" s="1"/>
  <c r="H2036" i="22"/>
  <c r="Q2036" i="22" s="1"/>
  <c r="AF2036" i="22" s="1"/>
  <c r="H2037" i="22"/>
  <c r="Q2037" i="22" s="1"/>
  <c r="AF2037" i="22" s="1"/>
  <c r="H2038" i="22"/>
  <c r="Q2038" i="22" s="1"/>
  <c r="AF2038" i="22" s="1"/>
  <c r="H2039" i="22"/>
  <c r="Q2039" i="22" s="1"/>
  <c r="AF2039" i="22" s="1"/>
  <c r="H2040" i="22"/>
  <c r="Q2040" i="22" s="1"/>
  <c r="AF2040" i="22" s="1"/>
  <c r="H2041" i="22"/>
  <c r="Q2041" i="22" s="1"/>
  <c r="AF2041" i="22" s="1"/>
  <c r="H2042" i="22"/>
  <c r="Q2042" i="22" s="1"/>
  <c r="AF2042" i="22" s="1"/>
  <c r="H2043" i="22"/>
  <c r="Q2043" i="22" s="1"/>
  <c r="AF2043" i="22" s="1"/>
  <c r="H2044" i="22"/>
  <c r="Q2044" i="22" s="1"/>
  <c r="AF2044" i="22" s="1"/>
  <c r="H2045" i="22"/>
  <c r="Q2045" i="22" s="1"/>
  <c r="AF2045" i="22" s="1"/>
  <c r="H2046" i="22"/>
  <c r="Q2046" i="22" s="1"/>
  <c r="AF2046" i="22" s="1"/>
  <c r="H2047" i="22"/>
  <c r="Q2047" i="22" s="1"/>
  <c r="AF2047" i="22" s="1"/>
  <c r="H2048" i="22"/>
  <c r="Q2048" i="22" s="1"/>
  <c r="AF2048" i="22" s="1"/>
  <c r="H2049" i="22"/>
  <c r="Q2049" i="22" s="1"/>
  <c r="AF2049" i="22" s="1"/>
  <c r="H2050" i="22"/>
  <c r="Q2050" i="22" s="1"/>
  <c r="AF2050" i="22" s="1"/>
  <c r="H2051" i="22"/>
  <c r="Q2051" i="22" s="1"/>
  <c r="AF2051" i="22" s="1"/>
  <c r="H2052" i="22"/>
  <c r="Q2052" i="22" s="1"/>
  <c r="AF2052" i="22" s="1"/>
  <c r="H2053" i="22"/>
  <c r="Q2053" i="22" s="1"/>
  <c r="AF2053" i="22" s="1"/>
  <c r="H2054" i="22"/>
  <c r="Q2054" i="22" s="1"/>
  <c r="AF2054" i="22" s="1"/>
  <c r="H2055" i="22"/>
  <c r="Q2055" i="22" s="1"/>
  <c r="AF2055" i="22" s="1"/>
  <c r="H2056" i="22"/>
  <c r="Q2056" i="22" s="1"/>
  <c r="AF2056" i="22" s="1"/>
  <c r="H2057" i="22"/>
  <c r="Q2057" i="22" s="1"/>
  <c r="AF2057" i="22" s="1"/>
  <c r="H2058" i="22"/>
  <c r="Q2058" i="22" s="1"/>
  <c r="AF2058" i="22" s="1"/>
  <c r="H2059" i="22"/>
  <c r="Q2059" i="22" s="1"/>
  <c r="AF2059" i="22" s="1"/>
  <c r="H2060" i="22"/>
  <c r="Q2060" i="22" s="1"/>
  <c r="AF2060" i="22" s="1"/>
  <c r="H2061" i="22"/>
  <c r="Q2061" i="22" s="1"/>
  <c r="AF2061" i="22" s="1"/>
  <c r="H2062" i="22"/>
  <c r="Q2062" i="22" s="1"/>
  <c r="AF2062" i="22" s="1"/>
  <c r="H2063" i="22"/>
  <c r="Q2063" i="22" s="1"/>
  <c r="AF2063" i="22" s="1"/>
  <c r="H2064" i="22"/>
  <c r="Q2064" i="22" s="1"/>
  <c r="AF2064" i="22" s="1"/>
  <c r="H2065" i="22"/>
  <c r="Q2065" i="22" s="1"/>
  <c r="AF2065" i="22" s="1"/>
  <c r="H2066" i="22"/>
  <c r="Q2066" i="22" s="1"/>
  <c r="AF2066" i="22" s="1"/>
  <c r="H2067" i="22"/>
  <c r="Q2067" i="22" s="1"/>
  <c r="AF2067" i="22" s="1"/>
  <c r="H2068" i="22"/>
  <c r="Q2068" i="22" s="1"/>
  <c r="AF2068" i="22" s="1"/>
  <c r="H2069" i="22"/>
  <c r="Q2069" i="22" s="1"/>
  <c r="AF2069" i="22" s="1"/>
  <c r="H2070" i="22"/>
  <c r="Q2070" i="22" s="1"/>
  <c r="AF2070" i="22" s="1"/>
  <c r="H2071" i="22"/>
  <c r="Q2071" i="22" s="1"/>
  <c r="AF2071" i="22" s="1"/>
  <c r="H2072" i="22"/>
  <c r="Q2072" i="22" s="1"/>
  <c r="AF2072" i="22" s="1"/>
  <c r="H2073" i="22"/>
  <c r="Q2073" i="22" s="1"/>
  <c r="AF2073" i="22" s="1"/>
  <c r="H2074" i="22"/>
  <c r="Q2074" i="22" s="1"/>
  <c r="AF2074" i="22" s="1"/>
  <c r="H2075" i="22"/>
  <c r="Q2075" i="22" s="1"/>
  <c r="AF2075" i="22" s="1"/>
  <c r="H2076" i="22"/>
  <c r="Q2076" i="22" s="1"/>
  <c r="AF2076" i="22" s="1"/>
  <c r="H2077" i="22"/>
  <c r="Q2077" i="22" s="1"/>
  <c r="AF2077" i="22" s="1"/>
  <c r="H2078" i="22"/>
  <c r="Q2078" i="22" s="1"/>
  <c r="AF2078" i="22" s="1"/>
  <c r="H2079" i="22"/>
  <c r="Q2079" i="22" s="1"/>
  <c r="AF2079" i="22" s="1"/>
  <c r="H2080" i="22"/>
  <c r="Q2080" i="22" s="1"/>
  <c r="AF2080" i="22" s="1"/>
  <c r="H2081" i="22"/>
  <c r="Q2081" i="22" s="1"/>
  <c r="AF2081" i="22" s="1"/>
  <c r="H2082" i="22"/>
  <c r="Q2082" i="22" s="1"/>
  <c r="AF2082" i="22" s="1"/>
  <c r="H2083" i="22"/>
  <c r="Q2083" i="22" s="1"/>
  <c r="AF2083" i="22" s="1"/>
  <c r="H2084" i="22"/>
  <c r="Q2084" i="22" s="1"/>
  <c r="AF2084" i="22" s="1"/>
  <c r="H2085" i="22"/>
  <c r="Q2085" i="22" s="1"/>
  <c r="AF2085" i="22" s="1"/>
  <c r="H2086" i="22"/>
  <c r="Q2086" i="22" s="1"/>
  <c r="AF2086" i="22" s="1"/>
  <c r="H2087" i="22"/>
  <c r="Q2087" i="22" s="1"/>
  <c r="AF2087" i="22" s="1"/>
  <c r="H2088" i="22"/>
  <c r="Q2088" i="22" s="1"/>
  <c r="AF2088" i="22" s="1"/>
  <c r="H2089" i="22"/>
  <c r="Q2089" i="22" s="1"/>
  <c r="AF2089" i="22" s="1"/>
  <c r="H2090" i="22"/>
  <c r="Q2090" i="22" s="1"/>
  <c r="AF2090" i="22" s="1"/>
  <c r="H2091" i="22"/>
  <c r="Q2091" i="22" s="1"/>
  <c r="AF2091" i="22" s="1"/>
  <c r="H2092" i="22"/>
  <c r="Q2092" i="22" s="1"/>
  <c r="AF2092" i="22" s="1"/>
  <c r="H2093" i="22"/>
  <c r="Q2093" i="22" s="1"/>
  <c r="AF2093" i="22" s="1"/>
  <c r="H2094" i="22"/>
  <c r="Q2094" i="22" s="1"/>
  <c r="AF2094" i="22" s="1"/>
  <c r="H2095" i="22"/>
  <c r="Q2095" i="22" s="1"/>
  <c r="AF2095" i="22" s="1"/>
  <c r="H2096" i="22"/>
  <c r="Q2096" i="22" s="1"/>
  <c r="AF2096" i="22" s="1"/>
  <c r="H2097" i="22"/>
  <c r="Q2097" i="22" s="1"/>
  <c r="AF2097" i="22" s="1"/>
  <c r="H2098" i="22"/>
  <c r="Q2098" i="22" s="1"/>
  <c r="AF2098" i="22" s="1"/>
  <c r="H2099" i="22"/>
  <c r="Q2099" i="22" s="1"/>
  <c r="AF2099" i="22" s="1"/>
  <c r="H2100" i="22"/>
  <c r="Q2100" i="22" s="1"/>
  <c r="AF2100" i="22" s="1"/>
  <c r="H2101" i="22"/>
  <c r="Q2101" i="22" s="1"/>
  <c r="AF2101" i="22" s="1"/>
  <c r="H2102" i="22"/>
  <c r="Q2102" i="22" s="1"/>
  <c r="AF2102" i="22" s="1"/>
  <c r="H2103" i="22"/>
  <c r="Q2103" i="22" s="1"/>
  <c r="AF2103" i="22" s="1"/>
  <c r="H2104" i="22"/>
  <c r="Q2104" i="22" s="1"/>
  <c r="AF2104" i="22" s="1"/>
  <c r="H2105" i="22"/>
  <c r="Q2105" i="22" s="1"/>
  <c r="AF2105" i="22" s="1"/>
  <c r="H2106" i="22"/>
  <c r="Q2106" i="22" s="1"/>
  <c r="AF2106" i="22" s="1"/>
  <c r="H2107" i="22"/>
  <c r="Q2107" i="22" s="1"/>
  <c r="AF2107" i="22" s="1"/>
  <c r="H2108" i="22"/>
  <c r="Q2108" i="22" s="1"/>
  <c r="AF2108" i="22" s="1"/>
  <c r="H2109" i="22"/>
  <c r="Q2109" i="22" s="1"/>
  <c r="AF2109" i="22" s="1"/>
  <c r="H2110" i="22"/>
  <c r="Q2110" i="22" s="1"/>
  <c r="AF2110" i="22" s="1"/>
  <c r="H2111" i="22"/>
  <c r="Q2111" i="22" s="1"/>
  <c r="AF2111" i="22" s="1"/>
  <c r="H2112" i="22"/>
  <c r="Q2112" i="22" s="1"/>
  <c r="AF2112" i="22" s="1"/>
  <c r="H2113" i="22"/>
  <c r="Q2113" i="22" s="1"/>
  <c r="AF2113" i="22" s="1"/>
  <c r="H2114" i="22"/>
  <c r="Q2114" i="22" s="1"/>
  <c r="AF2114" i="22" s="1"/>
  <c r="H2115" i="22"/>
  <c r="Q2115" i="22" s="1"/>
  <c r="AF2115" i="22" s="1"/>
  <c r="H2116" i="22"/>
  <c r="Q2116" i="22" s="1"/>
  <c r="AF2116" i="22" s="1"/>
  <c r="H2117" i="22"/>
  <c r="Q2117" i="22" s="1"/>
  <c r="AF2117" i="22" s="1"/>
  <c r="H2118" i="22"/>
  <c r="Q2118" i="22" s="1"/>
  <c r="AF2118" i="22" s="1"/>
  <c r="H2119" i="22"/>
  <c r="Q2119" i="22" s="1"/>
  <c r="AF2119" i="22" s="1"/>
  <c r="H2120" i="22"/>
  <c r="Q2120" i="22" s="1"/>
  <c r="AF2120" i="22" s="1"/>
  <c r="H2121" i="22"/>
  <c r="Q2121" i="22" s="1"/>
  <c r="AF2121" i="22" s="1"/>
  <c r="H2122" i="22"/>
  <c r="Q2122" i="22" s="1"/>
  <c r="AF2122" i="22" s="1"/>
  <c r="H2123" i="22"/>
  <c r="Q2123" i="22" s="1"/>
  <c r="AF2123" i="22" s="1"/>
  <c r="H2124" i="22"/>
  <c r="Q2124" i="22" s="1"/>
  <c r="AF2124" i="22" s="1"/>
  <c r="H2125" i="22"/>
  <c r="Q2125" i="22" s="1"/>
  <c r="AF2125" i="22" s="1"/>
  <c r="H2126" i="22"/>
  <c r="Q2126" i="22" s="1"/>
  <c r="AF2126" i="22" s="1"/>
  <c r="H2127" i="22"/>
  <c r="Q2127" i="22" s="1"/>
  <c r="AF2127" i="22" s="1"/>
  <c r="H2128" i="22"/>
  <c r="Q2128" i="22" s="1"/>
  <c r="AF2128" i="22" s="1"/>
  <c r="H2129" i="22"/>
  <c r="Q2129" i="22" s="1"/>
  <c r="AF2129" i="22" s="1"/>
  <c r="H2130" i="22"/>
  <c r="Q2130" i="22" s="1"/>
  <c r="AF2130" i="22" s="1"/>
  <c r="H2131" i="22"/>
  <c r="Q2131" i="22" s="1"/>
  <c r="AF2131" i="22" s="1"/>
  <c r="H2132" i="22"/>
  <c r="Q2132" i="22" s="1"/>
  <c r="AF2132" i="22" s="1"/>
  <c r="H2133" i="22"/>
  <c r="Q2133" i="22" s="1"/>
  <c r="AF2133" i="22" s="1"/>
  <c r="H2134" i="22"/>
  <c r="Q2134" i="22" s="1"/>
  <c r="AF2134" i="22" s="1"/>
  <c r="H2135" i="22"/>
  <c r="Q2135" i="22" s="1"/>
  <c r="AF2135" i="22" s="1"/>
  <c r="H2136" i="22"/>
  <c r="Q2136" i="22" s="1"/>
  <c r="AF2136" i="22" s="1"/>
  <c r="H2137" i="22"/>
  <c r="Q2137" i="22" s="1"/>
  <c r="AF2137" i="22" s="1"/>
  <c r="H2138" i="22"/>
  <c r="Q2138" i="22" s="1"/>
  <c r="AF2138" i="22" s="1"/>
  <c r="H2139" i="22"/>
  <c r="Q2139" i="22" s="1"/>
  <c r="AF2139" i="22" s="1"/>
  <c r="H2140" i="22"/>
  <c r="Q2140" i="22" s="1"/>
  <c r="AF2140" i="22" s="1"/>
  <c r="H2141" i="22"/>
  <c r="Q2141" i="22" s="1"/>
  <c r="AF2141" i="22" s="1"/>
  <c r="H2142" i="22"/>
  <c r="Q2142" i="22" s="1"/>
  <c r="AF2142" i="22" s="1"/>
  <c r="H2143" i="22"/>
  <c r="Q2143" i="22" s="1"/>
  <c r="AF2143" i="22" s="1"/>
  <c r="H2144" i="22"/>
  <c r="Q2144" i="22" s="1"/>
  <c r="AF2144" i="22" s="1"/>
  <c r="H2145" i="22"/>
  <c r="Q2145" i="22" s="1"/>
  <c r="AF2145" i="22" s="1"/>
  <c r="H2146" i="22"/>
  <c r="Q2146" i="22" s="1"/>
  <c r="AF2146" i="22" s="1"/>
  <c r="H2147" i="22"/>
  <c r="Q2147" i="22" s="1"/>
  <c r="AF2147" i="22" s="1"/>
  <c r="H2148" i="22"/>
  <c r="Q2148" i="22" s="1"/>
  <c r="AF2148" i="22" s="1"/>
  <c r="H2149" i="22"/>
  <c r="Q2149" i="22" s="1"/>
  <c r="AF2149" i="22" s="1"/>
  <c r="H2150" i="22"/>
  <c r="Q2150" i="22" s="1"/>
  <c r="AF2150" i="22" s="1"/>
  <c r="H2151" i="22"/>
  <c r="Q2151" i="22" s="1"/>
  <c r="AF2151" i="22" s="1"/>
  <c r="H2152" i="22"/>
  <c r="Q2152" i="22" s="1"/>
  <c r="AF2152" i="22" s="1"/>
  <c r="H2153" i="22"/>
  <c r="Q2153" i="22" s="1"/>
  <c r="AF2153" i="22" s="1"/>
  <c r="H2154" i="22"/>
  <c r="Q2154" i="22" s="1"/>
  <c r="AF2154" i="22" s="1"/>
  <c r="H2155" i="22"/>
  <c r="Q2155" i="22" s="1"/>
  <c r="AF2155" i="22" s="1"/>
  <c r="H2156" i="22"/>
  <c r="Q2156" i="22" s="1"/>
  <c r="AF2156" i="22" s="1"/>
  <c r="H2157" i="22"/>
  <c r="Q2157" i="22" s="1"/>
  <c r="AF2157" i="22" s="1"/>
  <c r="H2158" i="22"/>
  <c r="Q2158" i="22" s="1"/>
  <c r="AF2158" i="22" s="1"/>
  <c r="H2159" i="22"/>
  <c r="Q2159" i="22" s="1"/>
  <c r="AF2159" i="22" s="1"/>
  <c r="H2160" i="22"/>
  <c r="Q2160" i="22" s="1"/>
  <c r="AF2160" i="22" s="1"/>
  <c r="H2161" i="22"/>
  <c r="Q2161" i="22" s="1"/>
  <c r="AF2161" i="22" s="1"/>
  <c r="H2162" i="22"/>
  <c r="Q2162" i="22" s="1"/>
  <c r="AF2162" i="22" s="1"/>
  <c r="H2163" i="22"/>
  <c r="Q2163" i="22" s="1"/>
  <c r="AF2163" i="22" s="1"/>
  <c r="H2164" i="22"/>
  <c r="Q2164" i="22" s="1"/>
  <c r="AF2164" i="22" s="1"/>
  <c r="H2165" i="22"/>
  <c r="Q2165" i="22" s="1"/>
  <c r="AF2165" i="22" s="1"/>
  <c r="H2166" i="22"/>
  <c r="Q2166" i="22" s="1"/>
  <c r="AF2166" i="22" s="1"/>
  <c r="H2167" i="22"/>
  <c r="Q2167" i="22" s="1"/>
  <c r="AF2167" i="22" s="1"/>
  <c r="H2168" i="22"/>
  <c r="Q2168" i="22" s="1"/>
  <c r="AF2168" i="22" s="1"/>
  <c r="H2169" i="22"/>
  <c r="Q2169" i="22" s="1"/>
  <c r="AF2169" i="22" s="1"/>
  <c r="H2170" i="22"/>
  <c r="Q2170" i="22" s="1"/>
  <c r="AF2170" i="22" s="1"/>
  <c r="H2171" i="22"/>
  <c r="Q2171" i="22" s="1"/>
  <c r="AF2171" i="22" s="1"/>
  <c r="H2172" i="22"/>
  <c r="Q2172" i="22" s="1"/>
  <c r="AF2172" i="22" s="1"/>
  <c r="H2173" i="22"/>
  <c r="Q2173" i="22" s="1"/>
  <c r="AF2173" i="22" s="1"/>
  <c r="H2174" i="22"/>
  <c r="Q2174" i="22" s="1"/>
  <c r="AF2174" i="22" s="1"/>
  <c r="H2175" i="22"/>
  <c r="Q2175" i="22" s="1"/>
  <c r="AF2175" i="22" s="1"/>
  <c r="H2176" i="22"/>
  <c r="Q2176" i="22" s="1"/>
  <c r="AF2176" i="22" s="1"/>
  <c r="H2177" i="22"/>
  <c r="Q2177" i="22" s="1"/>
  <c r="AF2177" i="22" s="1"/>
  <c r="H2178" i="22"/>
  <c r="Q2178" i="22" s="1"/>
  <c r="AF2178" i="22" s="1"/>
  <c r="H2179" i="22"/>
  <c r="Q2179" i="22" s="1"/>
  <c r="AF2179" i="22" s="1"/>
  <c r="H2180" i="22"/>
  <c r="Q2180" i="22" s="1"/>
  <c r="AF2180" i="22" s="1"/>
  <c r="H2181" i="22"/>
  <c r="Q2181" i="22" s="1"/>
  <c r="AF2181" i="22" s="1"/>
  <c r="H2182" i="22"/>
  <c r="Q2182" i="22" s="1"/>
  <c r="AF2182" i="22" s="1"/>
  <c r="H2183" i="22"/>
  <c r="Q2183" i="22" s="1"/>
  <c r="AF2183" i="22" s="1"/>
  <c r="H2184" i="22"/>
  <c r="Q2184" i="22" s="1"/>
  <c r="AF2184" i="22" s="1"/>
  <c r="H2185" i="22"/>
  <c r="Q2185" i="22" s="1"/>
  <c r="AF2185" i="22" s="1"/>
  <c r="H2186" i="22"/>
  <c r="Q2186" i="22" s="1"/>
  <c r="AF2186" i="22" s="1"/>
  <c r="H2187" i="22"/>
  <c r="Q2187" i="22" s="1"/>
  <c r="AF2187" i="22" s="1"/>
  <c r="H2188" i="22"/>
  <c r="Q2188" i="22" s="1"/>
  <c r="AF2188" i="22" s="1"/>
  <c r="H2189" i="22"/>
  <c r="Q2189" i="22" s="1"/>
  <c r="AF2189" i="22" s="1"/>
  <c r="H2190" i="22"/>
  <c r="Q2190" i="22" s="1"/>
  <c r="AF2190" i="22" s="1"/>
  <c r="H2191" i="22"/>
  <c r="Q2191" i="22" s="1"/>
  <c r="AF2191" i="22" s="1"/>
  <c r="H2192" i="22"/>
  <c r="Q2192" i="22" s="1"/>
  <c r="AF2192" i="22" s="1"/>
  <c r="H2193" i="22"/>
  <c r="Q2193" i="22" s="1"/>
  <c r="AF2193" i="22" s="1"/>
  <c r="H2194" i="22"/>
  <c r="Q2194" i="22" s="1"/>
  <c r="AF2194" i="22" s="1"/>
  <c r="H2195" i="22"/>
  <c r="Q2195" i="22" s="1"/>
  <c r="AF2195" i="22" s="1"/>
  <c r="H2196" i="22"/>
  <c r="Q2196" i="22" s="1"/>
  <c r="AF2196" i="22" s="1"/>
  <c r="H2197" i="22"/>
  <c r="Q2197" i="22" s="1"/>
  <c r="AF2197" i="22" s="1"/>
  <c r="H2198" i="22"/>
  <c r="Q2198" i="22" s="1"/>
  <c r="AF2198" i="22" s="1"/>
  <c r="H2199" i="22"/>
  <c r="Q2199" i="22" s="1"/>
  <c r="AF2199" i="22" s="1"/>
  <c r="H2200" i="22"/>
  <c r="Q2200" i="22" s="1"/>
  <c r="AF2200" i="22" s="1"/>
  <c r="H2201" i="22"/>
  <c r="Q2201" i="22" s="1"/>
  <c r="AF2201" i="22" s="1"/>
  <c r="H2202" i="22"/>
  <c r="Q2202" i="22" s="1"/>
  <c r="AF2202" i="22" s="1"/>
  <c r="H2203" i="22"/>
  <c r="Q2203" i="22" s="1"/>
  <c r="AF2203" i="22" s="1"/>
  <c r="H2204" i="22"/>
  <c r="Q2204" i="22" s="1"/>
  <c r="AF2204" i="22" s="1"/>
  <c r="H2205" i="22"/>
  <c r="Q2205" i="22" s="1"/>
  <c r="AF2205" i="22" s="1"/>
  <c r="H2206" i="22"/>
  <c r="Q2206" i="22" s="1"/>
  <c r="AF2206" i="22" s="1"/>
  <c r="H2207" i="22"/>
  <c r="Q2207" i="22" s="1"/>
  <c r="AF2207" i="22" s="1"/>
  <c r="H2208" i="22"/>
  <c r="Q2208" i="22" s="1"/>
  <c r="AF2208" i="22" s="1"/>
  <c r="H2209" i="22"/>
  <c r="Q2209" i="22" s="1"/>
  <c r="AF2209" i="22" s="1"/>
  <c r="H2210" i="22"/>
  <c r="Q2210" i="22" s="1"/>
  <c r="AF2210" i="22" s="1"/>
  <c r="H2211" i="22"/>
  <c r="Q2211" i="22" s="1"/>
  <c r="AF2211" i="22" s="1"/>
  <c r="H2212" i="22"/>
  <c r="Q2212" i="22" s="1"/>
  <c r="AF2212" i="22" s="1"/>
  <c r="H2213" i="22"/>
  <c r="Q2213" i="22" s="1"/>
  <c r="AF2213" i="22" s="1"/>
  <c r="H2214" i="22"/>
  <c r="Q2214" i="22" s="1"/>
  <c r="AF2214" i="22" s="1"/>
  <c r="H2215" i="22"/>
  <c r="Q2215" i="22" s="1"/>
  <c r="AF2215" i="22" s="1"/>
  <c r="H2216" i="22"/>
  <c r="Q2216" i="22" s="1"/>
  <c r="AF2216" i="22" s="1"/>
  <c r="H2217" i="22"/>
  <c r="Q2217" i="22" s="1"/>
  <c r="AF2217" i="22" s="1"/>
  <c r="H2218" i="22"/>
  <c r="Q2218" i="22" s="1"/>
  <c r="AF2218" i="22" s="1"/>
  <c r="H2219" i="22"/>
  <c r="Q2219" i="22" s="1"/>
  <c r="AF2219" i="22" s="1"/>
  <c r="H2220" i="22"/>
  <c r="Q2220" i="22" s="1"/>
  <c r="AF2220" i="22" s="1"/>
  <c r="H2221" i="22"/>
  <c r="Q2221" i="22" s="1"/>
  <c r="AF2221" i="22" s="1"/>
  <c r="H2222" i="22"/>
  <c r="Q2222" i="22" s="1"/>
  <c r="AF2222" i="22" s="1"/>
  <c r="H2223" i="22"/>
  <c r="Q2223" i="22" s="1"/>
  <c r="AF2223" i="22" s="1"/>
  <c r="H2224" i="22"/>
  <c r="Q2224" i="22" s="1"/>
  <c r="AF2224" i="22" s="1"/>
  <c r="H2225" i="22"/>
  <c r="Q2225" i="22" s="1"/>
  <c r="AF2225" i="22" s="1"/>
  <c r="H2226" i="22"/>
  <c r="Q2226" i="22" s="1"/>
  <c r="AF2226" i="22" s="1"/>
  <c r="H2227" i="22"/>
  <c r="Q2227" i="22" s="1"/>
  <c r="AF2227" i="22" s="1"/>
  <c r="H2228" i="22"/>
  <c r="Q2228" i="22" s="1"/>
  <c r="AF2228" i="22" s="1"/>
  <c r="H2229" i="22"/>
  <c r="Q2229" i="22" s="1"/>
  <c r="AF2229" i="22" s="1"/>
  <c r="H2230" i="22"/>
  <c r="Q2230" i="22" s="1"/>
  <c r="AF2230" i="22" s="1"/>
  <c r="H2231" i="22"/>
  <c r="Q2231" i="22" s="1"/>
  <c r="AF2231" i="22" s="1"/>
  <c r="H2232" i="22"/>
  <c r="Q2232" i="22" s="1"/>
  <c r="AF2232" i="22" s="1"/>
  <c r="H2233" i="22"/>
  <c r="Q2233" i="22" s="1"/>
  <c r="AF2233" i="22" s="1"/>
  <c r="H2234" i="22"/>
  <c r="Q2234" i="22" s="1"/>
  <c r="AF2234" i="22" s="1"/>
  <c r="H2235" i="22"/>
  <c r="Q2235" i="22" s="1"/>
  <c r="AF2235" i="22" s="1"/>
  <c r="H2236" i="22"/>
  <c r="Q2236" i="22" s="1"/>
  <c r="AF2236" i="22" s="1"/>
  <c r="H2237" i="22"/>
  <c r="Q2237" i="22" s="1"/>
  <c r="AF2237" i="22" s="1"/>
  <c r="H2238" i="22"/>
  <c r="Q2238" i="22" s="1"/>
  <c r="AF2238" i="22" s="1"/>
  <c r="H2239" i="22"/>
  <c r="Q2239" i="22" s="1"/>
  <c r="AF2239" i="22" s="1"/>
  <c r="H2240" i="22"/>
  <c r="Q2240" i="22" s="1"/>
  <c r="AF2240" i="22" s="1"/>
  <c r="H2241" i="22"/>
  <c r="Q2241" i="22" s="1"/>
  <c r="AF2241" i="22" s="1"/>
  <c r="H2242" i="22"/>
  <c r="Q2242" i="22" s="1"/>
  <c r="AF2242" i="22" s="1"/>
  <c r="H2243" i="22"/>
  <c r="Q2243" i="22" s="1"/>
  <c r="AF2243" i="22" s="1"/>
  <c r="H2244" i="22"/>
  <c r="Q2244" i="22" s="1"/>
  <c r="AF2244" i="22" s="1"/>
  <c r="H2245" i="22"/>
  <c r="Q2245" i="22" s="1"/>
  <c r="AF2245" i="22" s="1"/>
  <c r="H2246" i="22"/>
  <c r="Q2246" i="22" s="1"/>
  <c r="AF2246" i="22" s="1"/>
  <c r="H2247" i="22"/>
  <c r="Q2247" i="22" s="1"/>
  <c r="AF2247" i="22" s="1"/>
  <c r="H2248" i="22"/>
  <c r="Q2248" i="22" s="1"/>
  <c r="AF2248" i="22" s="1"/>
  <c r="H2249" i="22"/>
  <c r="Q2249" i="22" s="1"/>
  <c r="AF2249" i="22" s="1"/>
  <c r="H2250" i="22"/>
  <c r="Q2250" i="22" s="1"/>
  <c r="AF2250" i="22" s="1"/>
  <c r="H2251" i="22"/>
  <c r="Q2251" i="22" s="1"/>
  <c r="AF2251" i="22" s="1"/>
  <c r="H2252" i="22"/>
  <c r="Q2252" i="22" s="1"/>
  <c r="AF2252" i="22" s="1"/>
  <c r="H2253" i="22"/>
  <c r="Q2253" i="22" s="1"/>
  <c r="AF2253" i="22" s="1"/>
  <c r="H2254" i="22"/>
  <c r="Q2254" i="22" s="1"/>
  <c r="AF2254" i="22" s="1"/>
  <c r="H2255" i="22"/>
  <c r="Q2255" i="22" s="1"/>
  <c r="AF2255" i="22" s="1"/>
  <c r="H2256" i="22"/>
  <c r="Q2256" i="22" s="1"/>
  <c r="AF2256" i="22" s="1"/>
  <c r="H2257" i="22"/>
  <c r="Q2257" i="22" s="1"/>
  <c r="AF2257" i="22" s="1"/>
  <c r="H2258" i="22"/>
  <c r="Q2258" i="22" s="1"/>
  <c r="AF2258" i="22" s="1"/>
  <c r="H2259" i="22"/>
  <c r="Q2259" i="22" s="1"/>
  <c r="AF2259" i="22" s="1"/>
  <c r="H2260" i="22"/>
  <c r="Q2260" i="22" s="1"/>
  <c r="AF2260" i="22" s="1"/>
  <c r="H2261" i="22"/>
  <c r="Q2261" i="22" s="1"/>
  <c r="AF2261" i="22" s="1"/>
  <c r="H2262" i="22"/>
  <c r="Q2262" i="22" s="1"/>
  <c r="AF2262" i="22" s="1"/>
  <c r="H2263" i="22"/>
  <c r="Q2263" i="22" s="1"/>
  <c r="AF2263" i="22" s="1"/>
  <c r="H2264" i="22"/>
  <c r="Q2264" i="22" s="1"/>
  <c r="AF2264" i="22" s="1"/>
  <c r="H2265" i="22"/>
  <c r="Q2265" i="22" s="1"/>
  <c r="AF2265" i="22" s="1"/>
  <c r="H2266" i="22"/>
  <c r="Q2266" i="22" s="1"/>
  <c r="AF2266" i="22" s="1"/>
  <c r="H2267" i="22"/>
  <c r="Q2267" i="22" s="1"/>
  <c r="AF2267" i="22" s="1"/>
  <c r="H2268" i="22"/>
  <c r="Q2268" i="22" s="1"/>
  <c r="AF2268" i="22" s="1"/>
  <c r="H2269" i="22"/>
  <c r="Q2269" i="22" s="1"/>
  <c r="AF2269" i="22" s="1"/>
  <c r="H2270" i="22"/>
  <c r="Q2270" i="22" s="1"/>
  <c r="AF2270" i="22" s="1"/>
  <c r="H2271" i="22"/>
  <c r="Q2271" i="22" s="1"/>
  <c r="AF2271" i="22" s="1"/>
  <c r="H2272" i="22"/>
  <c r="Q2272" i="22" s="1"/>
  <c r="AF2272" i="22" s="1"/>
  <c r="H2273" i="22"/>
  <c r="Q2273" i="22" s="1"/>
  <c r="AF2273" i="22" s="1"/>
  <c r="H2274" i="22"/>
  <c r="Q2274" i="22" s="1"/>
  <c r="AF2274" i="22" s="1"/>
  <c r="H2275" i="22"/>
  <c r="Q2275" i="22" s="1"/>
  <c r="AF2275" i="22" s="1"/>
  <c r="H2276" i="22"/>
  <c r="Q2276" i="22" s="1"/>
  <c r="AF2276" i="22" s="1"/>
  <c r="H2277" i="22"/>
  <c r="Q2277" i="22" s="1"/>
  <c r="AF2277" i="22" s="1"/>
  <c r="H2278" i="22"/>
  <c r="Q2278" i="22" s="1"/>
  <c r="AF2278" i="22" s="1"/>
  <c r="H2279" i="22"/>
  <c r="Q2279" i="22" s="1"/>
  <c r="AF2279" i="22" s="1"/>
  <c r="H2280" i="22"/>
  <c r="Q2280" i="22" s="1"/>
  <c r="AF2280" i="22" s="1"/>
  <c r="H2281" i="22"/>
  <c r="Q2281" i="22" s="1"/>
  <c r="AF2281" i="22" s="1"/>
  <c r="H2282" i="22"/>
  <c r="Q2282" i="22" s="1"/>
  <c r="AF2282" i="22" s="1"/>
  <c r="H2283" i="22"/>
  <c r="Q2283" i="22" s="1"/>
  <c r="AF2283" i="22" s="1"/>
  <c r="H2284" i="22"/>
  <c r="Q2284" i="22" s="1"/>
  <c r="AF2284" i="22" s="1"/>
  <c r="H2285" i="22"/>
  <c r="Q2285" i="22" s="1"/>
  <c r="AF2285" i="22" s="1"/>
  <c r="H2286" i="22"/>
  <c r="Q2286" i="22" s="1"/>
  <c r="AF2286" i="22" s="1"/>
  <c r="H2287" i="22"/>
  <c r="Q2287" i="22" s="1"/>
  <c r="AF2287" i="22" s="1"/>
  <c r="H2288" i="22"/>
  <c r="Q2288" i="22" s="1"/>
  <c r="AF2288" i="22" s="1"/>
  <c r="H2289" i="22"/>
  <c r="Q2289" i="22" s="1"/>
  <c r="AF2289" i="22" s="1"/>
  <c r="H2290" i="22"/>
  <c r="Q2290" i="22" s="1"/>
  <c r="AF2290" i="22" s="1"/>
  <c r="H2291" i="22"/>
  <c r="Q2291" i="22" s="1"/>
  <c r="AF2291" i="22" s="1"/>
  <c r="H2292" i="22"/>
  <c r="Q2292" i="22" s="1"/>
  <c r="AF2292" i="22" s="1"/>
  <c r="H2293" i="22"/>
  <c r="Q2293" i="22" s="1"/>
  <c r="AF2293" i="22" s="1"/>
  <c r="H2294" i="22"/>
  <c r="Q2294" i="22" s="1"/>
  <c r="AF2294" i="22" s="1"/>
  <c r="H2295" i="22"/>
  <c r="Q2295" i="22" s="1"/>
  <c r="AF2295" i="22" s="1"/>
  <c r="H2296" i="22"/>
  <c r="Q2296" i="22" s="1"/>
  <c r="AF2296" i="22" s="1"/>
  <c r="H2297" i="22"/>
  <c r="Q2297" i="22" s="1"/>
  <c r="AF2297" i="22" s="1"/>
  <c r="H2298" i="22"/>
  <c r="Q2298" i="22" s="1"/>
  <c r="AF2298" i="22" s="1"/>
  <c r="H2299" i="22"/>
  <c r="Q2299" i="22" s="1"/>
  <c r="AF2299" i="22" s="1"/>
  <c r="H2300" i="22"/>
  <c r="Q2300" i="22" s="1"/>
  <c r="AF2300" i="22" s="1"/>
  <c r="H2301" i="22"/>
  <c r="Q2301" i="22" s="1"/>
  <c r="AF2301" i="22" s="1"/>
  <c r="H2302" i="22"/>
  <c r="Q2302" i="22" s="1"/>
  <c r="AF2302" i="22" s="1"/>
  <c r="H2303" i="22"/>
  <c r="Q2303" i="22" s="1"/>
  <c r="AF2303" i="22" s="1"/>
  <c r="H2304" i="22"/>
  <c r="Q2304" i="22" s="1"/>
  <c r="AF2304" i="22" s="1"/>
  <c r="H2305" i="22"/>
  <c r="Q2305" i="22" s="1"/>
  <c r="AF2305" i="22" s="1"/>
  <c r="H2306" i="22"/>
  <c r="Q2306" i="22" s="1"/>
  <c r="AF2306" i="22" s="1"/>
  <c r="H2307" i="22"/>
  <c r="Q2307" i="22" s="1"/>
  <c r="AF2307" i="22" s="1"/>
  <c r="H2308" i="22"/>
  <c r="Q2308" i="22" s="1"/>
  <c r="AF2308" i="22" s="1"/>
  <c r="H2309" i="22"/>
  <c r="Q2309" i="22" s="1"/>
  <c r="AF2309" i="22" s="1"/>
  <c r="H2310" i="22"/>
  <c r="Q2310" i="22" s="1"/>
  <c r="AF2310" i="22" s="1"/>
  <c r="H2311" i="22"/>
  <c r="Q2311" i="22" s="1"/>
  <c r="AF2311" i="22" s="1"/>
  <c r="H2312" i="22"/>
  <c r="Q2312" i="22" s="1"/>
  <c r="AF2312" i="22" s="1"/>
  <c r="H2313" i="22"/>
  <c r="Q2313" i="22" s="1"/>
  <c r="AF2313" i="22" s="1"/>
  <c r="H2314" i="22"/>
  <c r="Q2314" i="22" s="1"/>
  <c r="AF2314" i="22" s="1"/>
  <c r="H2315" i="22"/>
  <c r="Q2315" i="22" s="1"/>
  <c r="AF2315" i="22" s="1"/>
  <c r="H2316" i="22"/>
  <c r="Q2316" i="22" s="1"/>
  <c r="AF2316" i="22" s="1"/>
  <c r="H2317" i="22"/>
  <c r="Q2317" i="22" s="1"/>
  <c r="AF2317" i="22" s="1"/>
  <c r="H2318" i="22"/>
  <c r="Q2318" i="22" s="1"/>
  <c r="AF2318" i="22" s="1"/>
  <c r="H2319" i="22"/>
  <c r="Q2319" i="22" s="1"/>
  <c r="AF2319" i="22" s="1"/>
  <c r="H2320" i="22"/>
  <c r="Q2320" i="22" s="1"/>
  <c r="AF2320" i="22" s="1"/>
  <c r="H2321" i="22"/>
  <c r="Q2321" i="22" s="1"/>
  <c r="AF2321" i="22" s="1"/>
  <c r="H2322" i="22"/>
  <c r="Q2322" i="22" s="1"/>
  <c r="AF2322" i="22" s="1"/>
  <c r="H2323" i="22"/>
  <c r="Q2323" i="22" s="1"/>
  <c r="AF2323" i="22" s="1"/>
  <c r="H2324" i="22"/>
  <c r="Q2324" i="22" s="1"/>
  <c r="AF2324" i="22" s="1"/>
  <c r="H2325" i="22"/>
  <c r="Q2325" i="22" s="1"/>
  <c r="AF2325" i="22" s="1"/>
  <c r="H2326" i="22"/>
  <c r="Q2326" i="22" s="1"/>
  <c r="AF2326" i="22" s="1"/>
  <c r="H2327" i="22"/>
  <c r="Q2327" i="22" s="1"/>
  <c r="AF2327" i="22" s="1"/>
  <c r="H2328" i="22"/>
  <c r="Q2328" i="22" s="1"/>
  <c r="AF2328" i="22" s="1"/>
  <c r="H2329" i="22"/>
  <c r="Q2329" i="22" s="1"/>
  <c r="AF2329" i="22" s="1"/>
  <c r="H2330" i="22"/>
  <c r="Q2330" i="22" s="1"/>
  <c r="AF2330" i="22" s="1"/>
  <c r="H2331" i="22"/>
  <c r="Q2331" i="22" s="1"/>
  <c r="AF2331" i="22" s="1"/>
  <c r="H2332" i="22"/>
  <c r="Q2332" i="22" s="1"/>
  <c r="AF2332" i="22" s="1"/>
  <c r="H2333" i="22"/>
  <c r="Q2333" i="22" s="1"/>
  <c r="AF2333" i="22" s="1"/>
  <c r="H2334" i="22"/>
  <c r="Q2334" i="22" s="1"/>
  <c r="AF2334" i="22" s="1"/>
  <c r="H2335" i="22"/>
  <c r="Q2335" i="22" s="1"/>
  <c r="AF2335" i="22" s="1"/>
  <c r="H2336" i="22"/>
  <c r="Q2336" i="22" s="1"/>
  <c r="AF2336" i="22" s="1"/>
  <c r="H2337" i="22"/>
  <c r="Q2337" i="22" s="1"/>
  <c r="AF2337" i="22" s="1"/>
  <c r="H2338" i="22"/>
  <c r="Q2338" i="22" s="1"/>
  <c r="AF2338" i="22" s="1"/>
  <c r="H2339" i="22"/>
  <c r="Q2339" i="22" s="1"/>
  <c r="AF2339" i="22" s="1"/>
  <c r="H2340" i="22"/>
  <c r="Q2340" i="22" s="1"/>
  <c r="AF2340" i="22" s="1"/>
  <c r="H2341" i="22"/>
  <c r="Q2341" i="22" s="1"/>
  <c r="AF2341" i="22" s="1"/>
  <c r="H2342" i="22"/>
  <c r="Q2342" i="22" s="1"/>
  <c r="AF2342" i="22" s="1"/>
  <c r="H2343" i="22"/>
  <c r="Q2343" i="22" s="1"/>
  <c r="AF2343" i="22" s="1"/>
  <c r="H2344" i="22"/>
  <c r="Q2344" i="22" s="1"/>
  <c r="AF2344" i="22" s="1"/>
  <c r="H2345" i="22"/>
  <c r="Q2345" i="22" s="1"/>
  <c r="AF2345" i="22" s="1"/>
  <c r="H2346" i="22"/>
  <c r="Q2346" i="22" s="1"/>
  <c r="AF2346" i="22" s="1"/>
  <c r="H2347" i="22"/>
  <c r="Q2347" i="22" s="1"/>
  <c r="AF2347" i="22" s="1"/>
  <c r="H2348" i="22"/>
  <c r="Q2348" i="22" s="1"/>
  <c r="AF2348" i="22" s="1"/>
  <c r="H2349" i="22"/>
  <c r="Q2349" i="22" s="1"/>
  <c r="AF2349" i="22" s="1"/>
  <c r="H2350" i="22"/>
  <c r="Q2350" i="22" s="1"/>
  <c r="AF2350" i="22" s="1"/>
  <c r="H2351" i="22"/>
  <c r="Q2351" i="22" s="1"/>
  <c r="AF2351" i="22" s="1"/>
  <c r="H2352" i="22"/>
  <c r="Q2352" i="22" s="1"/>
  <c r="AF2352" i="22" s="1"/>
  <c r="H2353" i="22"/>
  <c r="Q2353" i="22" s="1"/>
  <c r="AF2353" i="22" s="1"/>
  <c r="H2354" i="22"/>
  <c r="Q2354" i="22" s="1"/>
  <c r="AF2354" i="22" s="1"/>
  <c r="H2355" i="22"/>
  <c r="Q2355" i="22" s="1"/>
  <c r="AF2355" i="22" s="1"/>
  <c r="H2356" i="22"/>
  <c r="Q2356" i="22" s="1"/>
  <c r="AF2356" i="22" s="1"/>
  <c r="H2357" i="22"/>
  <c r="Q2357" i="22" s="1"/>
  <c r="AF2357" i="22" s="1"/>
  <c r="H2358" i="22"/>
  <c r="Q2358" i="22" s="1"/>
  <c r="AF2358" i="22" s="1"/>
  <c r="H2359" i="22"/>
  <c r="Q2359" i="22" s="1"/>
  <c r="AF2359" i="22" s="1"/>
  <c r="H2360" i="22"/>
  <c r="Q2360" i="22" s="1"/>
  <c r="AF2360" i="22" s="1"/>
  <c r="H2361" i="22"/>
  <c r="Q2361" i="22" s="1"/>
  <c r="AF2361" i="22" s="1"/>
  <c r="H2362" i="22"/>
  <c r="Q2362" i="22" s="1"/>
  <c r="AF2362" i="22" s="1"/>
  <c r="H2363" i="22"/>
  <c r="Q2363" i="22" s="1"/>
  <c r="AF2363" i="22" s="1"/>
  <c r="H2364" i="22"/>
  <c r="Q2364" i="22" s="1"/>
  <c r="AF2364" i="22" s="1"/>
  <c r="H2365" i="22"/>
  <c r="Q2365" i="22" s="1"/>
  <c r="AF2365" i="22" s="1"/>
  <c r="H2366" i="22"/>
  <c r="Q2366" i="22" s="1"/>
  <c r="AF2366" i="22" s="1"/>
  <c r="H2367" i="22"/>
  <c r="Q2367" i="22" s="1"/>
  <c r="AF2367" i="22" s="1"/>
  <c r="H2368" i="22"/>
  <c r="Q2368" i="22" s="1"/>
  <c r="AF2368" i="22" s="1"/>
  <c r="H2369" i="22"/>
  <c r="Q2369" i="22" s="1"/>
  <c r="AF2369" i="22" s="1"/>
  <c r="H2370" i="22"/>
  <c r="Q2370" i="22" s="1"/>
  <c r="AF2370" i="22" s="1"/>
  <c r="H2371" i="22"/>
  <c r="Q2371" i="22" s="1"/>
  <c r="AF2371" i="22" s="1"/>
  <c r="H2372" i="22"/>
  <c r="Q2372" i="22" s="1"/>
  <c r="AF2372" i="22" s="1"/>
  <c r="H2373" i="22"/>
  <c r="Q2373" i="22" s="1"/>
  <c r="AF2373" i="22" s="1"/>
  <c r="H2374" i="22"/>
  <c r="Q2374" i="22" s="1"/>
  <c r="AF2374" i="22" s="1"/>
  <c r="H2375" i="22"/>
  <c r="Q2375" i="22" s="1"/>
  <c r="AF2375" i="22" s="1"/>
  <c r="H2376" i="22"/>
  <c r="Q2376" i="22" s="1"/>
  <c r="AF2376" i="22" s="1"/>
  <c r="H2377" i="22"/>
  <c r="Q2377" i="22" s="1"/>
  <c r="AF2377" i="22" s="1"/>
  <c r="H2378" i="22"/>
  <c r="Q2378" i="22" s="1"/>
  <c r="AF2378" i="22" s="1"/>
  <c r="H2379" i="22"/>
  <c r="Q2379" i="22" s="1"/>
  <c r="AF2379" i="22" s="1"/>
  <c r="H2380" i="22"/>
  <c r="Q2380" i="22" s="1"/>
  <c r="AF2380" i="22" s="1"/>
  <c r="H2381" i="22"/>
  <c r="Q2381" i="22" s="1"/>
  <c r="AF2381" i="22" s="1"/>
  <c r="H2382" i="22"/>
  <c r="Q2382" i="22" s="1"/>
  <c r="AF2382" i="22" s="1"/>
  <c r="H2383" i="22"/>
  <c r="Q2383" i="22" s="1"/>
  <c r="AF2383" i="22" s="1"/>
  <c r="H2384" i="22"/>
  <c r="Q2384" i="22" s="1"/>
  <c r="AF2384" i="22" s="1"/>
  <c r="H2385" i="22"/>
  <c r="Q2385" i="22" s="1"/>
  <c r="AF2385" i="22" s="1"/>
  <c r="H2386" i="22"/>
  <c r="Q2386" i="22" s="1"/>
  <c r="AF2386" i="22" s="1"/>
  <c r="H2387" i="22"/>
  <c r="Q2387" i="22" s="1"/>
  <c r="AF2387" i="22" s="1"/>
  <c r="H2388" i="22"/>
  <c r="Q2388" i="22" s="1"/>
  <c r="AF2388" i="22" s="1"/>
  <c r="H2389" i="22"/>
  <c r="Q2389" i="22" s="1"/>
  <c r="AF2389" i="22" s="1"/>
  <c r="H2390" i="22"/>
  <c r="Q2390" i="22" s="1"/>
  <c r="AF2390" i="22" s="1"/>
  <c r="H2391" i="22"/>
  <c r="Q2391" i="22" s="1"/>
  <c r="AF2391" i="22" s="1"/>
  <c r="H2392" i="22"/>
  <c r="Q2392" i="22" s="1"/>
  <c r="AF2392" i="22" s="1"/>
  <c r="H2393" i="22"/>
  <c r="Q2393" i="22" s="1"/>
  <c r="AF2393" i="22" s="1"/>
  <c r="H2394" i="22"/>
  <c r="Q2394" i="22" s="1"/>
  <c r="AF2394" i="22" s="1"/>
  <c r="H2395" i="22"/>
  <c r="Q2395" i="22" s="1"/>
  <c r="AF2395" i="22" s="1"/>
  <c r="H2396" i="22"/>
  <c r="Q2396" i="22" s="1"/>
  <c r="AF2396" i="22" s="1"/>
  <c r="H2397" i="22"/>
  <c r="Q2397" i="22" s="1"/>
  <c r="AF2397" i="22" s="1"/>
  <c r="H2398" i="22"/>
  <c r="Q2398" i="22" s="1"/>
  <c r="AF2398" i="22" s="1"/>
  <c r="H2399" i="22"/>
  <c r="Q2399" i="22" s="1"/>
  <c r="AF2399" i="22" s="1"/>
  <c r="H2400" i="22"/>
  <c r="Q2400" i="22" s="1"/>
  <c r="AF2400" i="22" s="1"/>
  <c r="H2401" i="22"/>
  <c r="Q2401" i="22" s="1"/>
  <c r="AF2401" i="22" s="1"/>
  <c r="H2402" i="22"/>
  <c r="Q2402" i="22" s="1"/>
  <c r="AF2402" i="22" s="1"/>
  <c r="H2403" i="22"/>
  <c r="Q2403" i="22" s="1"/>
  <c r="AF2403" i="22" s="1"/>
  <c r="H2404" i="22"/>
  <c r="Q2404" i="22" s="1"/>
  <c r="AF2404" i="22" s="1"/>
  <c r="H2405" i="22"/>
  <c r="Q2405" i="22" s="1"/>
  <c r="AF2405" i="22" s="1"/>
  <c r="H2406" i="22"/>
  <c r="Q2406" i="22" s="1"/>
  <c r="AF2406" i="22" s="1"/>
  <c r="H2407" i="22"/>
  <c r="Q2407" i="22" s="1"/>
  <c r="AF2407" i="22" s="1"/>
  <c r="H2408" i="22"/>
  <c r="Q2408" i="22" s="1"/>
  <c r="AF2408" i="22" s="1"/>
  <c r="H2409" i="22"/>
  <c r="Q2409" i="22" s="1"/>
  <c r="AF2409" i="22" s="1"/>
  <c r="H2410" i="22"/>
  <c r="Q2410" i="22" s="1"/>
  <c r="AF2410" i="22" s="1"/>
  <c r="H2411" i="22"/>
  <c r="Q2411" i="22" s="1"/>
  <c r="AF2411" i="22" s="1"/>
  <c r="H2412" i="22"/>
  <c r="Q2412" i="22" s="1"/>
  <c r="AF2412" i="22" s="1"/>
  <c r="H2413" i="22"/>
  <c r="Q2413" i="22" s="1"/>
  <c r="AF2413" i="22" s="1"/>
  <c r="H2414" i="22"/>
  <c r="Q2414" i="22" s="1"/>
  <c r="AF2414" i="22" s="1"/>
  <c r="H2415" i="22"/>
  <c r="Q2415" i="22" s="1"/>
  <c r="AF2415" i="22" s="1"/>
  <c r="H2416" i="22"/>
  <c r="Q2416" i="22" s="1"/>
  <c r="AF2416" i="22" s="1"/>
  <c r="H2417" i="22"/>
  <c r="Q2417" i="22" s="1"/>
  <c r="AF2417" i="22" s="1"/>
  <c r="H2418" i="22"/>
  <c r="Q2418" i="22" s="1"/>
  <c r="AF2418" i="22" s="1"/>
  <c r="H2419" i="22"/>
  <c r="Q2419" i="22" s="1"/>
  <c r="AF2419" i="22" s="1"/>
  <c r="H2420" i="22"/>
  <c r="Q2420" i="22" s="1"/>
  <c r="AF2420" i="22" s="1"/>
  <c r="H2421" i="22"/>
  <c r="Q2421" i="22" s="1"/>
  <c r="AF2421" i="22" s="1"/>
  <c r="H2422" i="22"/>
  <c r="Q2422" i="22" s="1"/>
  <c r="AF2422" i="22" s="1"/>
  <c r="H2423" i="22"/>
  <c r="Q2423" i="22" s="1"/>
  <c r="AF2423" i="22" s="1"/>
  <c r="H2424" i="22"/>
  <c r="Q2424" i="22" s="1"/>
  <c r="AF2424" i="22" s="1"/>
  <c r="H2425" i="22"/>
  <c r="Q2425" i="22" s="1"/>
  <c r="AF2425" i="22" s="1"/>
  <c r="H2426" i="22"/>
  <c r="Q2426" i="22" s="1"/>
  <c r="AF2426" i="22" s="1"/>
  <c r="H2427" i="22"/>
  <c r="Q2427" i="22" s="1"/>
  <c r="AF2427" i="22" s="1"/>
  <c r="H2428" i="22"/>
  <c r="Q2428" i="22" s="1"/>
  <c r="AF2428" i="22" s="1"/>
  <c r="H2429" i="22"/>
  <c r="Q2429" i="22" s="1"/>
  <c r="AF2429" i="22" s="1"/>
  <c r="H2430" i="22"/>
  <c r="Q2430" i="22" s="1"/>
  <c r="AF2430" i="22" s="1"/>
  <c r="H2431" i="22"/>
  <c r="Q2431" i="22" s="1"/>
  <c r="AF2431" i="22" s="1"/>
  <c r="H2432" i="22"/>
  <c r="Q2432" i="22" s="1"/>
  <c r="AF2432" i="22" s="1"/>
  <c r="H2433" i="22"/>
  <c r="Q2433" i="22" s="1"/>
  <c r="AF2433" i="22" s="1"/>
  <c r="H2434" i="22"/>
  <c r="Q2434" i="22" s="1"/>
  <c r="AF2434" i="22" s="1"/>
  <c r="H2435" i="22"/>
  <c r="Q2435" i="22" s="1"/>
  <c r="AF2435" i="22" s="1"/>
  <c r="H2436" i="22"/>
  <c r="Q2436" i="22" s="1"/>
  <c r="AF2436" i="22" s="1"/>
  <c r="H2437" i="22"/>
  <c r="Q2437" i="22" s="1"/>
  <c r="AF2437" i="22" s="1"/>
  <c r="H2438" i="22"/>
  <c r="Q2438" i="22" s="1"/>
  <c r="AF2438" i="22" s="1"/>
  <c r="H2439" i="22"/>
  <c r="Q2439" i="22" s="1"/>
  <c r="AF2439" i="22" s="1"/>
  <c r="H2440" i="22"/>
  <c r="Q2440" i="22" s="1"/>
  <c r="AF2440" i="22" s="1"/>
  <c r="H2441" i="22"/>
  <c r="Q2441" i="22" s="1"/>
  <c r="AF2441" i="22" s="1"/>
  <c r="H2442" i="22"/>
  <c r="Q2442" i="22" s="1"/>
  <c r="AF2442" i="22" s="1"/>
  <c r="H2443" i="22"/>
  <c r="Q2443" i="22" s="1"/>
  <c r="AF2443" i="22" s="1"/>
  <c r="H2444" i="22"/>
  <c r="Q2444" i="22" s="1"/>
  <c r="AF2444" i="22" s="1"/>
  <c r="H2445" i="22"/>
  <c r="Q2445" i="22" s="1"/>
  <c r="AF2445" i="22" s="1"/>
  <c r="H2446" i="22"/>
  <c r="Q2446" i="22" s="1"/>
  <c r="AF2446" i="22" s="1"/>
  <c r="H2447" i="22"/>
  <c r="Q2447" i="22" s="1"/>
  <c r="AF2447" i="22" s="1"/>
  <c r="H2448" i="22"/>
  <c r="Q2448" i="22" s="1"/>
  <c r="AF2448" i="22" s="1"/>
  <c r="H2449" i="22"/>
  <c r="Q2449" i="22" s="1"/>
  <c r="AF2449" i="22" s="1"/>
  <c r="H2450" i="22"/>
  <c r="Q2450" i="22" s="1"/>
  <c r="AF2450" i="22" s="1"/>
  <c r="H2451" i="22"/>
  <c r="Q2451" i="22" s="1"/>
  <c r="AF2451" i="22" s="1"/>
  <c r="H2452" i="22"/>
  <c r="Q2452" i="22" s="1"/>
  <c r="AF2452" i="22" s="1"/>
  <c r="H2453" i="22"/>
  <c r="Q2453" i="22" s="1"/>
  <c r="AF2453" i="22" s="1"/>
  <c r="H2454" i="22"/>
  <c r="Q2454" i="22" s="1"/>
  <c r="AF2454" i="22" s="1"/>
  <c r="H2455" i="22"/>
  <c r="Q2455" i="22" s="1"/>
  <c r="AF2455" i="22" s="1"/>
  <c r="H2456" i="22"/>
  <c r="Q2456" i="22" s="1"/>
  <c r="AF2456" i="22" s="1"/>
  <c r="H2457" i="22"/>
  <c r="Q2457" i="22" s="1"/>
  <c r="AF2457" i="22" s="1"/>
  <c r="H2458" i="22"/>
  <c r="Q2458" i="22" s="1"/>
  <c r="AF2458" i="22" s="1"/>
  <c r="H2459" i="22"/>
  <c r="Q2459" i="22" s="1"/>
  <c r="AF2459" i="22" s="1"/>
  <c r="H2460" i="22"/>
  <c r="Q2460" i="22" s="1"/>
  <c r="AF2460" i="22" s="1"/>
  <c r="H2461" i="22"/>
  <c r="Q2461" i="22" s="1"/>
  <c r="AF2461" i="22" s="1"/>
  <c r="H2462" i="22"/>
  <c r="Q2462" i="22" s="1"/>
  <c r="AF2462" i="22" s="1"/>
  <c r="H2463" i="22"/>
  <c r="Q2463" i="22" s="1"/>
  <c r="AF2463" i="22" s="1"/>
  <c r="H2464" i="22"/>
  <c r="Q2464" i="22" s="1"/>
  <c r="AF2464" i="22" s="1"/>
  <c r="H2465" i="22"/>
  <c r="Q2465" i="22" s="1"/>
  <c r="AF2465" i="22" s="1"/>
  <c r="H2466" i="22"/>
  <c r="Q2466" i="22" s="1"/>
  <c r="AF2466" i="22" s="1"/>
  <c r="H2467" i="22"/>
  <c r="Q2467" i="22" s="1"/>
  <c r="AF2467" i="22" s="1"/>
  <c r="H2468" i="22"/>
  <c r="Q2468" i="22" s="1"/>
  <c r="AF2468" i="22" s="1"/>
  <c r="H2469" i="22"/>
  <c r="Q2469" i="22" s="1"/>
  <c r="AF2469" i="22" s="1"/>
  <c r="H2470" i="22"/>
  <c r="Q2470" i="22" s="1"/>
  <c r="AF2470" i="22" s="1"/>
  <c r="H2471" i="22"/>
  <c r="Q2471" i="22" s="1"/>
  <c r="AF2471" i="22" s="1"/>
  <c r="H2472" i="22"/>
  <c r="Q2472" i="22" s="1"/>
  <c r="AF2472" i="22" s="1"/>
  <c r="H2473" i="22"/>
  <c r="Q2473" i="22" s="1"/>
  <c r="AF2473" i="22" s="1"/>
  <c r="H2474" i="22"/>
  <c r="Q2474" i="22" s="1"/>
  <c r="AF2474" i="22" s="1"/>
  <c r="H2475" i="22"/>
  <c r="Q2475" i="22" s="1"/>
  <c r="AF2475" i="22" s="1"/>
  <c r="H2476" i="22"/>
  <c r="Q2476" i="22" s="1"/>
  <c r="AF2476" i="22" s="1"/>
  <c r="H2477" i="22"/>
  <c r="Q2477" i="22" s="1"/>
  <c r="AF2477" i="22" s="1"/>
  <c r="H2478" i="22"/>
  <c r="Q2478" i="22" s="1"/>
  <c r="AF2478" i="22" s="1"/>
  <c r="H2479" i="22"/>
  <c r="Q2479" i="22" s="1"/>
  <c r="AF2479" i="22" s="1"/>
  <c r="H2480" i="22"/>
  <c r="Q2480" i="22" s="1"/>
  <c r="AF2480" i="22" s="1"/>
  <c r="H2481" i="22"/>
  <c r="Q2481" i="22" s="1"/>
  <c r="AF2481" i="22" s="1"/>
  <c r="H2482" i="22"/>
  <c r="Q2482" i="22" s="1"/>
  <c r="AF2482" i="22" s="1"/>
  <c r="H2483" i="22"/>
  <c r="Q2483" i="22" s="1"/>
  <c r="AF2483" i="22" s="1"/>
  <c r="H2484" i="22"/>
  <c r="Q2484" i="22" s="1"/>
  <c r="AF2484" i="22" s="1"/>
  <c r="H2485" i="22"/>
  <c r="Q2485" i="22" s="1"/>
  <c r="AF2485" i="22" s="1"/>
  <c r="H2486" i="22"/>
  <c r="Q2486" i="22" s="1"/>
  <c r="AF2486" i="22" s="1"/>
  <c r="H2487" i="22"/>
  <c r="Q2487" i="22" s="1"/>
  <c r="AF2487" i="22" s="1"/>
  <c r="H2488" i="22"/>
  <c r="Q2488" i="22" s="1"/>
  <c r="AF2488" i="22" s="1"/>
  <c r="H2489" i="22"/>
  <c r="Q2489" i="22" s="1"/>
  <c r="AF2489" i="22" s="1"/>
  <c r="H2490" i="22"/>
  <c r="Q2490" i="22" s="1"/>
  <c r="AF2490" i="22" s="1"/>
  <c r="H2491" i="22"/>
  <c r="Q2491" i="22" s="1"/>
  <c r="AF2491" i="22" s="1"/>
  <c r="H2492" i="22"/>
  <c r="Q2492" i="22" s="1"/>
  <c r="AF2492" i="22" s="1"/>
  <c r="H2493" i="22"/>
  <c r="Q2493" i="22" s="1"/>
  <c r="AF2493" i="22" s="1"/>
  <c r="H2494" i="22"/>
  <c r="Q2494" i="22" s="1"/>
  <c r="AF2494" i="22" s="1"/>
  <c r="H2495" i="22"/>
  <c r="Q2495" i="22" s="1"/>
  <c r="AF2495" i="22" s="1"/>
  <c r="H2496" i="22"/>
  <c r="Q2496" i="22" s="1"/>
  <c r="AF2496" i="22" s="1"/>
  <c r="H2497" i="22"/>
  <c r="Q2497" i="22" s="1"/>
  <c r="AF2497" i="22" s="1"/>
  <c r="H2498" i="22"/>
  <c r="Q2498" i="22" s="1"/>
  <c r="AF2498" i="22" s="1"/>
  <c r="H2499" i="22"/>
  <c r="Q2499" i="22" s="1"/>
  <c r="AF2499" i="22" s="1"/>
  <c r="H2500" i="22"/>
  <c r="Q2500" i="22" s="1"/>
  <c r="AF2500" i="22" s="1"/>
  <c r="H2501" i="22"/>
  <c r="Q2501" i="22" s="1"/>
  <c r="AF2501" i="22" s="1"/>
  <c r="H2502" i="22"/>
  <c r="Q2502" i="22" s="1"/>
  <c r="AF2502" i="22" s="1"/>
  <c r="H2503" i="22"/>
  <c r="Q2503" i="22" s="1"/>
  <c r="AF2503" i="22" s="1"/>
  <c r="H2504" i="22"/>
  <c r="Q2504" i="22" s="1"/>
  <c r="AF2504" i="22" s="1"/>
  <c r="H2505" i="22"/>
  <c r="Q2505" i="22" s="1"/>
  <c r="AF2505" i="22" s="1"/>
  <c r="H2506" i="22"/>
  <c r="Q2506" i="22" s="1"/>
  <c r="AF2506" i="22" s="1"/>
  <c r="H2507" i="22"/>
  <c r="Q2507" i="22" s="1"/>
  <c r="AF2507" i="22" s="1"/>
  <c r="H2508" i="22"/>
  <c r="Q2508" i="22" s="1"/>
  <c r="AF2508" i="22" s="1"/>
  <c r="H2509" i="22"/>
  <c r="Q2509" i="22" s="1"/>
  <c r="AF2509" i="22" s="1"/>
  <c r="H2510" i="22"/>
  <c r="Q2510" i="22" s="1"/>
  <c r="AF2510" i="22" s="1"/>
  <c r="H2511" i="22"/>
  <c r="Q2511" i="22" s="1"/>
  <c r="AF2511" i="22" s="1"/>
  <c r="H2512" i="22"/>
  <c r="Q2512" i="22" s="1"/>
  <c r="AF2512" i="22" s="1"/>
  <c r="H2513" i="22"/>
  <c r="Q2513" i="22" s="1"/>
  <c r="AF2513" i="22" s="1"/>
  <c r="H2514" i="22"/>
  <c r="Q2514" i="22" s="1"/>
  <c r="AF2514" i="22" s="1"/>
  <c r="H2515" i="22"/>
  <c r="Q2515" i="22" s="1"/>
  <c r="AF2515" i="22" s="1"/>
  <c r="H2516" i="22"/>
  <c r="Q2516" i="22" s="1"/>
  <c r="AF2516" i="22" s="1"/>
  <c r="H2517" i="22"/>
  <c r="Q2517" i="22" s="1"/>
  <c r="AF2517" i="22" s="1"/>
  <c r="H2518" i="22"/>
  <c r="Q2518" i="22" s="1"/>
  <c r="AF2518" i="22" s="1"/>
  <c r="H2519" i="22"/>
  <c r="Q2519" i="22" s="1"/>
  <c r="AF2519" i="22" s="1"/>
  <c r="H2520" i="22"/>
  <c r="Q2520" i="22" s="1"/>
  <c r="AF2520" i="22" s="1"/>
  <c r="H2521" i="22"/>
  <c r="Q2521" i="22" s="1"/>
  <c r="AF2521" i="22" s="1"/>
  <c r="H2522" i="22"/>
  <c r="Q2522" i="22" s="1"/>
  <c r="AF2522" i="22" s="1"/>
  <c r="H2523" i="22"/>
  <c r="Q2523" i="22" s="1"/>
  <c r="AF2523" i="22" s="1"/>
  <c r="H2524" i="22"/>
  <c r="Q2524" i="22" s="1"/>
  <c r="AF2524" i="22" s="1"/>
  <c r="H2525" i="22"/>
  <c r="Q2525" i="22" s="1"/>
  <c r="AF2525" i="22" s="1"/>
  <c r="H2526" i="22"/>
  <c r="Q2526" i="22" s="1"/>
  <c r="AF2526" i="22" s="1"/>
  <c r="H2527" i="22"/>
  <c r="Q2527" i="22" s="1"/>
  <c r="AF2527" i="22" s="1"/>
  <c r="H2528" i="22"/>
  <c r="Q2528" i="22" s="1"/>
  <c r="AF2528" i="22" s="1"/>
  <c r="H2529" i="22"/>
  <c r="Q2529" i="22" s="1"/>
  <c r="AF2529" i="22" s="1"/>
  <c r="H2530" i="22"/>
  <c r="Q2530" i="22" s="1"/>
  <c r="AF2530" i="22" s="1"/>
  <c r="H2531" i="22"/>
  <c r="Q2531" i="22" s="1"/>
  <c r="AF2531" i="22" s="1"/>
  <c r="H2532" i="22"/>
  <c r="Q2532" i="22" s="1"/>
  <c r="AF2532" i="22" s="1"/>
  <c r="H2533" i="22"/>
  <c r="Q2533" i="22" s="1"/>
  <c r="AF2533" i="22" s="1"/>
  <c r="H2534" i="22"/>
  <c r="Q2534" i="22" s="1"/>
  <c r="AF2534" i="22" s="1"/>
  <c r="H2535" i="22"/>
  <c r="Q2535" i="22" s="1"/>
  <c r="AF2535" i="22" s="1"/>
  <c r="H2536" i="22"/>
  <c r="Q2536" i="22" s="1"/>
  <c r="AF2536" i="22" s="1"/>
  <c r="H2537" i="22"/>
  <c r="Q2537" i="22" s="1"/>
  <c r="AF2537" i="22" s="1"/>
  <c r="H2538" i="22"/>
  <c r="Q2538" i="22" s="1"/>
  <c r="AF2538" i="22" s="1"/>
  <c r="H2539" i="22"/>
  <c r="Q2539" i="22" s="1"/>
  <c r="AF2539" i="22" s="1"/>
  <c r="H2540" i="22"/>
  <c r="Q2540" i="22" s="1"/>
  <c r="AF2540" i="22" s="1"/>
  <c r="H2541" i="22"/>
  <c r="Q2541" i="22" s="1"/>
  <c r="AF2541" i="22" s="1"/>
  <c r="H2542" i="22"/>
  <c r="Q2542" i="22" s="1"/>
  <c r="AF2542" i="22" s="1"/>
  <c r="H2543" i="22"/>
  <c r="Q2543" i="22" s="1"/>
  <c r="AF2543" i="22" s="1"/>
  <c r="H2544" i="22"/>
  <c r="Q2544" i="22" s="1"/>
  <c r="AF2544" i="22" s="1"/>
  <c r="H2545" i="22"/>
  <c r="Q2545" i="22" s="1"/>
  <c r="AF2545" i="22" s="1"/>
  <c r="H2546" i="22"/>
  <c r="Q2546" i="22" s="1"/>
  <c r="AF2546" i="22" s="1"/>
  <c r="H2547" i="22"/>
  <c r="Q2547" i="22" s="1"/>
  <c r="AF2547" i="22" s="1"/>
  <c r="H2548" i="22"/>
  <c r="Q2548" i="22" s="1"/>
  <c r="AF2548" i="22" s="1"/>
  <c r="H2549" i="22"/>
  <c r="Q2549" i="22" s="1"/>
  <c r="AF2549" i="22" s="1"/>
  <c r="H2550" i="22"/>
  <c r="Q2550" i="22" s="1"/>
  <c r="AF2550" i="22" s="1"/>
  <c r="H2551" i="22"/>
  <c r="Q2551" i="22" s="1"/>
  <c r="AF2551" i="22" s="1"/>
  <c r="H2552" i="22"/>
  <c r="Q2552" i="22" s="1"/>
  <c r="AF2552" i="22" s="1"/>
  <c r="H2553" i="22"/>
  <c r="Q2553" i="22" s="1"/>
  <c r="AF2553" i="22" s="1"/>
  <c r="H2554" i="22"/>
  <c r="Q2554" i="22" s="1"/>
  <c r="AF2554" i="22" s="1"/>
  <c r="H2555" i="22"/>
  <c r="Q2555" i="22" s="1"/>
  <c r="AF2555" i="22" s="1"/>
  <c r="H2556" i="22"/>
  <c r="Q2556" i="22" s="1"/>
  <c r="AF2556" i="22" s="1"/>
  <c r="H2557" i="22"/>
  <c r="Q2557" i="22" s="1"/>
  <c r="AF2557" i="22" s="1"/>
  <c r="H2558" i="22"/>
  <c r="Q2558" i="22" s="1"/>
  <c r="AF2558" i="22" s="1"/>
  <c r="H2559" i="22"/>
  <c r="Q2559" i="22" s="1"/>
  <c r="AF2559" i="22" s="1"/>
  <c r="H2560" i="22"/>
  <c r="Q2560" i="22" s="1"/>
  <c r="AF2560" i="22" s="1"/>
  <c r="H2561" i="22"/>
  <c r="Q2561" i="22" s="1"/>
  <c r="AF2561" i="22" s="1"/>
  <c r="H2562" i="22"/>
  <c r="Q2562" i="22" s="1"/>
  <c r="AF2562" i="22" s="1"/>
  <c r="H2563" i="22"/>
  <c r="Q2563" i="22" s="1"/>
  <c r="AF2563" i="22" s="1"/>
  <c r="H2564" i="22"/>
  <c r="Q2564" i="22" s="1"/>
  <c r="AF2564" i="22" s="1"/>
  <c r="H2565" i="22"/>
  <c r="Q2565" i="22" s="1"/>
  <c r="AF2565" i="22" s="1"/>
  <c r="H2566" i="22"/>
  <c r="Q2566" i="22" s="1"/>
  <c r="AF2566" i="22" s="1"/>
  <c r="H2567" i="22"/>
  <c r="Q2567" i="22" s="1"/>
  <c r="AF2567" i="22" s="1"/>
  <c r="H2568" i="22"/>
  <c r="Q2568" i="22" s="1"/>
  <c r="AF2568" i="22" s="1"/>
  <c r="H2569" i="22"/>
  <c r="Q2569" i="22" s="1"/>
  <c r="AF2569" i="22" s="1"/>
  <c r="H2570" i="22"/>
  <c r="Q2570" i="22" s="1"/>
  <c r="AF2570" i="22" s="1"/>
  <c r="H2571" i="22"/>
  <c r="Q2571" i="22" s="1"/>
  <c r="AF2571" i="22" s="1"/>
  <c r="H2572" i="22"/>
  <c r="Q2572" i="22" s="1"/>
  <c r="AF2572" i="22" s="1"/>
  <c r="H2573" i="22"/>
  <c r="Q2573" i="22" s="1"/>
  <c r="AF2573" i="22" s="1"/>
  <c r="H2574" i="22"/>
  <c r="Q2574" i="22" s="1"/>
  <c r="AF2574" i="22" s="1"/>
  <c r="H2575" i="22"/>
  <c r="Q2575" i="22" s="1"/>
  <c r="AF2575" i="22" s="1"/>
  <c r="H2576" i="22"/>
  <c r="Q2576" i="22" s="1"/>
  <c r="AF2576" i="22" s="1"/>
  <c r="H2577" i="22"/>
  <c r="Q2577" i="22" s="1"/>
  <c r="AF2577" i="22" s="1"/>
  <c r="H2578" i="22"/>
  <c r="Q2578" i="22" s="1"/>
  <c r="AF2578" i="22" s="1"/>
  <c r="H2579" i="22"/>
  <c r="Q2579" i="22" s="1"/>
  <c r="AF2579" i="22" s="1"/>
  <c r="H2580" i="22"/>
  <c r="Q2580" i="22" s="1"/>
  <c r="AF2580" i="22" s="1"/>
  <c r="H2581" i="22"/>
  <c r="Q2581" i="22" s="1"/>
  <c r="AF2581" i="22" s="1"/>
  <c r="H2582" i="22"/>
  <c r="Q2582" i="22" s="1"/>
  <c r="AF2582" i="22" s="1"/>
  <c r="H2583" i="22"/>
  <c r="Q2583" i="22" s="1"/>
  <c r="AF2583" i="22" s="1"/>
  <c r="H2584" i="22"/>
  <c r="Q2584" i="22" s="1"/>
  <c r="AF2584" i="22" s="1"/>
  <c r="H2585" i="22"/>
  <c r="Q2585" i="22" s="1"/>
  <c r="AF2585" i="22" s="1"/>
  <c r="H2586" i="22"/>
  <c r="Q2586" i="22" s="1"/>
  <c r="AF2586" i="22" s="1"/>
  <c r="H2587" i="22"/>
  <c r="Q2587" i="22" s="1"/>
  <c r="AF2587" i="22" s="1"/>
  <c r="H2588" i="22"/>
  <c r="Q2588" i="22" s="1"/>
  <c r="AF2588" i="22" s="1"/>
  <c r="H2589" i="22"/>
  <c r="Q2589" i="22" s="1"/>
  <c r="AF2589" i="22" s="1"/>
  <c r="H2590" i="22"/>
  <c r="Q2590" i="22" s="1"/>
  <c r="AF2590" i="22" s="1"/>
  <c r="H2591" i="22"/>
  <c r="Q2591" i="22" s="1"/>
  <c r="AF2591" i="22" s="1"/>
  <c r="H2592" i="22"/>
  <c r="Q2592" i="22" s="1"/>
  <c r="AF2592" i="22" s="1"/>
  <c r="H2593" i="22"/>
  <c r="Q2593" i="22" s="1"/>
  <c r="AF2593" i="22" s="1"/>
  <c r="H2594" i="22"/>
  <c r="Q2594" i="22" s="1"/>
  <c r="AF2594" i="22" s="1"/>
  <c r="H2595" i="22"/>
  <c r="Q2595" i="22" s="1"/>
  <c r="AF2595" i="22" s="1"/>
  <c r="H2596" i="22"/>
  <c r="Q2596" i="22" s="1"/>
  <c r="AF2596" i="22" s="1"/>
  <c r="H2597" i="22"/>
  <c r="Q2597" i="22" s="1"/>
  <c r="AF2597" i="22" s="1"/>
  <c r="H2598" i="22"/>
  <c r="Q2598" i="22" s="1"/>
  <c r="AF2598" i="22" s="1"/>
  <c r="H2599" i="22"/>
  <c r="Q2599" i="22" s="1"/>
  <c r="AF2599" i="22" s="1"/>
  <c r="H2600" i="22"/>
  <c r="Q2600" i="22" s="1"/>
  <c r="AF2600" i="22" s="1"/>
  <c r="H2601" i="22"/>
  <c r="Q2601" i="22" s="1"/>
  <c r="AF2601" i="22" s="1"/>
  <c r="H2602" i="22"/>
  <c r="Q2602" i="22" s="1"/>
  <c r="AF2602" i="22" s="1"/>
  <c r="H2603" i="22"/>
  <c r="Q2603" i="22" s="1"/>
  <c r="AF2603" i="22" s="1"/>
  <c r="H2604" i="22"/>
  <c r="Q2604" i="22" s="1"/>
  <c r="AF2604" i="22" s="1"/>
  <c r="H2605" i="22"/>
  <c r="Q2605" i="22" s="1"/>
  <c r="AF2605" i="22" s="1"/>
  <c r="H2606" i="22"/>
  <c r="Q2606" i="22" s="1"/>
  <c r="AF2606" i="22" s="1"/>
  <c r="H2607" i="22"/>
  <c r="Q2607" i="22" s="1"/>
  <c r="AF2607" i="22" s="1"/>
  <c r="H2608" i="22"/>
  <c r="Q2608" i="22" s="1"/>
  <c r="AF2608" i="22" s="1"/>
  <c r="H2609" i="22"/>
  <c r="Q2609" i="22" s="1"/>
  <c r="AF2609" i="22" s="1"/>
  <c r="H2610" i="22"/>
  <c r="Q2610" i="22" s="1"/>
  <c r="AF2610" i="22" s="1"/>
  <c r="H2611" i="22"/>
  <c r="Q2611" i="22" s="1"/>
  <c r="AF2611" i="22" s="1"/>
  <c r="H2612" i="22"/>
  <c r="Q2612" i="22" s="1"/>
  <c r="AF2612" i="22" s="1"/>
  <c r="H2613" i="22"/>
  <c r="Q2613" i="22" s="1"/>
  <c r="AF2613" i="22" s="1"/>
  <c r="H2614" i="22"/>
  <c r="Q2614" i="22" s="1"/>
  <c r="AF2614" i="22" s="1"/>
  <c r="H2615" i="22"/>
  <c r="Q2615" i="22" s="1"/>
  <c r="AF2615" i="22" s="1"/>
  <c r="H2616" i="22"/>
  <c r="Q2616" i="22" s="1"/>
  <c r="AF2616" i="22" s="1"/>
  <c r="H2617" i="22"/>
  <c r="Q2617" i="22" s="1"/>
  <c r="AF2617" i="22" s="1"/>
  <c r="H2618" i="22"/>
  <c r="Q2618" i="22" s="1"/>
  <c r="AF2618" i="22" s="1"/>
  <c r="H2619" i="22"/>
  <c r="Q2619" i="22" s="1"/>
  <c r="AF2619" i="22" s="1"/>
  <c r="H2620" i="22"/>
  <c r="Q2620" i="22" s="1"/>
  <c r="AF2620" i="22" s="1"/>
  <c r="H2621" i="22"/>
  <c r="Q2621" i="22" s="1"/>
  <c r="AF2621" i="22" s="1"/>
  <c r="H2622" i="22"/>
  <c r="Q2622" i="22" s="1"/>
  <c r="AF2622" i="22" s="1"/>
  <c r="H2623" i="22"/>
  <c r="Q2623" i="22" s="1"/>
  <c r="AF2623" i="22" s="1"/>
  <c r="H2624" i="22"/>
  <c r="Q2624" i="22" s="1"/>
  <c r="AF2624" i="22" s="1"/>
  <c r="H2625" i="22"/>
  <c r="Q2625" i="22" s="1"/>
  <c r="AF2625" i="22" s="1"/>
  <c r="H2626" i="22"/>
  <c r="Q2626" i="22" s="1"/>
  <c r="AF2626" i="22" s="1"/>
  <c r="H2627" i="22"/>
  <c r="Q2627" i="22" s="1"/>
  <c r="AF2627" i="22" s="1"/>
  <c r="H2628" i="22"/>
  <c r="Q2628" i="22" s="1"/>
  <c r="AF2628" i="22" s="1"/>
  <c r="H2629" i="22"/>
  <c r="Q2629" i="22" s="1"/>
  <c r="AF2629" i="22" s="1"/>
  <c r="H2630" i="22"/>
  <c r="Q2630" i="22" s="1"/>
  <c r="AF2630" i="22" s="1"/>
  <c r="H2631" i="22"/>
  <c r="Q2631" i="22" s="1"/>
  <c r="AF2631" i="22" s="1"/>
  <c r="H2632" i="22"/>
  <c r="Q2632" i="22" s="1"/>
  <c r="AF2632" i="22" s="1"/>
  <c r="H2633" i="22"/>
  <c r="Q2633" i="22" s="1"/>
  <c r="AF2633" i="22" s="1"/>
  <c r="H2634" i="22"/>
  <c r="Q2634" i="22" s="1"/>
  <c r="AF2634" i="22" s="1"/>
  <c r="H2635" i="22"/>
  <c r="Q2635" i="22" s="1"/>
  <c r="AF2635" i="22" s="1"/>
  <c r="H2636" i="22"/>
  <c r="Q2636" i="22" s="1"/>
  <c r="AF2636" i="22" s="1"/>
  <c r="H2637" i="22"/>
  <c r="Q2637" i="22" s="1"/>
  <c r="AF2637" i="22" s="1"/>
  <c r="H2638" i="22"/>
  <c r="Q2638" i="22" s="1"/>
  <c r="AF2638" i="22" s="1"/>
  <c r="H2639" i="22"/>
  <c r="Q2639" i="22" s="1"/>
  <c r="AF2639" i="22" s="1"/>
  <c r="H2640" i="22"/>
  <c r="Q2640" i="22" s="1"/>
  <c r="AF2640" i="22" s="1"/>
  <c r="H2641" i="22"/>
  <c r="Q2641" i="22" s="1"/>
  <c r="AF2641" i="22" s="1"/>
  <c r="H2642" i="22"/>
  <c r="Q2642" i="22" s="1"/>
  <c r="AF2642" i="22" s="1"/>
  <c r="H2643" i="22"/>
  <c r="Q2643" i="22" s="1"/>
  <c r="AF2643" i="22" s="1"/>
  <c r="H2644" i="22"/>
  <c r="Q2644" i="22" s="1"/>
  <c r="AF2644" i="22" s="1"/>
  <c r="H2645" i="22"/>
  <c r="Q2645" i="22" s="1"/>
  <c r="AF2645" i="22" s="1"/>
  <c r="H2646" i="22"/>
  <c r="Q2646" i="22" s="1"/>
  <c r="AF2646" i="22" s="1"/>
  <c r="H2647" i="22"/>
  <c r="Q2647" i="22" s="1"/>
  <c r="AF2647" i="22" s="1"/>
  <c r="H2648" i="22"/>
  <c r="Q2648" i="22" s="1"/>
  <c r="AF2648" i="22" s="1"/>
  <c r="H2649" i="22"/>
  <c r="Q2649" i="22" s="1"/>
  <c r="AF2649" i="22" s="1"/>
  <c r="H2650" i="22"/>
  <c r="Q2650" i="22" s="1"/>
  <c r="AF2650" i="22" s="1"/>
  <c r="H2651" i="22"/>
  <c r="Q2651" i="22" s="1"/>
  <c r="AF2651" i="22" s="1"/>
  <c r="H2652" i="22"/>
  <c r="Q2652" i="22" s="1"/>
  <c r="AF2652" i="22" s="1"/>
  <c r="H2653" i="22"/>
  <c r="Q2653" i="22" s="1"/>
  <c r="AF2653" i="22" s="1"/>
  <c r="H2654" i="22"/>
  <c r="Q2654" i="22" s="1"/>
  <c r="AF2654" i="22" s="1"/>
  <c r="H2655" i="22"/>
  <c r="Q2655" i="22" s="1"/>
  <c r="AF2655" i="22" s="1"/>
  <c r="H2656" i="22"/>
  <c r="Q2656" i="22" s="1"/>
  <c r="AF2656" i="22" s="1"/>
  <c r="H2657" i="22"/>
  <c r="Q2657" i="22" s="1"/>
  <c r="AF2657" i="22" s="1"/>
  <c r="H2658" i="22"/>
  <c r="Q2658" i="22" s="1"/>
  <c r="AF2658" i="22" s="1"/>
  <c r="H2659" i="22"/>
  <c r="Q2659" i="22" s="1"/>
  <c r="AF2659" i="22" s="1"/>
  <c r="H2660" i="22"/>
  <c r="Q2660" i="22" s="1"/>
  <c r="AF2660" i="22" s="1"/>
  <c r="H2661" i="22"/>
  <c r="Q2661" i="22" s="1"/>
  <c r="AF2661" i="22" s="1"/>
  <c r="H2662" i="22"/>
  <c r="Q2662" i="22" s="1"/>
  <c r="AF2662" i="22" s="1"/>
  <c r="H2663" i="22"/>
  <c r="Q2663" i="22" s="1"/>
  <c r="AF2663" i="22" s="1"/>
  <c r="H2664" i="22"/>
  <c r="Q2664" i="22" s="1"/>
  <c r="AF2664" i="22" s="1"/>
  <c r="H2665" i="22"/>
  <c r="Q2665" i="22" s="1"/>
  <c r="AF2665" i="22" s="1"/>
  <c r="H2666" i="22"/>
  <c r="Q2666" i="22" s="1"/>
  <c r="AF2666" i="22" s="1"/>
  <c r="H2667" i="22"/>
  <c r="Q2667" i="22" s="1"/>
  <c r="AF2667" i="22" s="1"/>
  <c r="H2668" i="22"/>
  <c r="Q2668" i="22" s="1"/>
  <c r="AF2668" i="22" s="1"/>
  <c r="H2669" i="22"/>
  <c r="Q2669" i="22" s="1"/>
  <c r="AF2669" i="22" s="1"/>
  <c r="H2670" i="22"/>
  <c r="Q2670" i="22" s="1"/>
  <c r="AF2670" i="22" s="1"/>
  <c r="H2671" i="22"/>
  <c r="Q2671" i="22" s="1"/>
  <c r="AF2671" i="22" s="1"/>
  <c r="H2672" i="22"/>
  <c r="Q2672" i="22" s="1"/>
  <c r="AF2672" i="22" s="1"/>
  <c r="H2673" i="22"/>
  <c r="Q2673" i="22" s="1"/>
  <c r="AF2673" i="22" s="1"/>
  <c r="H2674" i="22"/>
  <c r="Q2674" i="22" s="1"/>
  <c r="AF2674" i="22" s="1"/>
  <c r="H2675" i="22"/>
  <c r="Q2675" i="22" s="1"/>
  <c r="AF2675" i="22" s="1"/>
  <c r="H2676" i="22"/>
  <c r="Q2676" i="22" s="1"/>
  <c r="AF2676" i="22" s="1"/>
  <c r="H2677" i="22"/>
  <c r="Q2677" i="22" s="1"/>
  <c r="AF2677" i="22" s="1"/>
  <c r="H2678" i="22"/>
  <c r="Q2678" i="22" s="1"/>
  <c r="AF2678" i="22" s="1"/>
  <c r="H2679" i="22"/>
  <c r="Q2679" i="22" s="1"/>
  <c r="AF2679" i="22" s="1"/>
  <c r="H2680" i="22"/>
  <c r="Q2680" i="22" s="1"/>
  <c r="AF2680" i="22" s="1"/>
  <c r="H2681" i="22"/>
  <c r="Q2681" i="22" s="1"/>
  <c r="AF2681" i="22" s="1"/>
  <c r="H2682" i="22"/>
  <c r="Q2682" i="22" s="1"/>
  <c r="AF2682" i="22" s="1"/>
  <c r="H2683" i="22"/>
  <c r="Q2683" i="22" s="1"/>
  <c r="AF2683" i="22" s="1"/>
  <c r="H2684" i="22"/>
  <c r="Q2684" i="22" s="1"/>
  <c r="AF2684" i="22" s="1"/>
  <c r="H2685" i="22"/>
  <c r="Q2685" i="22" s="1"/>
  <c r="AF2685" i="22" s="1"/>
  <c r="H2686" i="22"/>
  <c r="Q2686" i="22" s="1"/>
  <c r="AF2686" i="22" s="1"/>
  <c r="H2687" i="22"/>
  <c r="Q2687" i="22" s="1"/>
  <c r="AF2687" i="22" s="1"/>
  <c r="H2688" i="22"/>
  <c r="Q2688" i="22" s="1"/>
  <c r="AF2688" i="22" s="1"/>
  <c r="H2689" i="22"/>
  <c r="Q2689" i="22" s="1"/>
  <c r="AF2689" i="22" s="1"/>
  <c r="H2690" i="22"/>
  <c r="Q2690" i="22" s="1"/>
  <c r="AF2690" i="22" s="1"/>
  <c r="H2691" i="22"/>
  <c r="Q2691" i="22" s="1"/>
  <c r="AF2691" i="22" s="1"/>
  <c r="H2692" i="22"/>
  <c r="Q2692" i="22" s="1"/>
  <c r="AF2692" i="22" s="1"/>
  <c r="H2693" i="22"/>
  <c r="Q2693" i="22" s="1"/>
  <c r="AF2693" i="22" s="1"/>
  <c r="H2694" i="22"/>
  <c r="Q2694" i="22" s="1"/>
  <c r="AF2694" i="22" s="1"/>
  <c r="H2695" i="22"/>
  <c r="Q2695" i="22" s="1"/>
  <c r="AF2695" i="22" s="1"/>
  <c r="H2696" i="22"/>
  <c r="Q2696" i="22" s="1"/>
  <c r="AF2696" i="22" s="1"/>
  <c r="H2697" i="22"/>
  <c r="Q2697" i="22" s="1"/>
  <c r="AF2697" i="22" s="1"/>
  <c r="H2698" i="22"/>
  <c r="Q2698" i="22" s="1"/>
  <c r="AF2698" i="22" s="1"/>
  <c r="H2699" i="22"/>
  <c r="Q2699" i="22" s="1"/>
  <c r="AF2699" i="22" s="1"/>
  <c r="H2700" i="22"/>
  <c r="Q2700" i="22" s="1"/>
  <c r="AF2700" i="22" s="1"/>
  <c r="H2701" i="22"/>
  <c r="Q2701" i="22" s="1"/>
  <c r="AF2701" i="22" s="1"/>
  <c r="H2702" i="22"/>
  <c r="Q2702" i="22" s="1"/>
  <c r="AF2702" i="22" s="1"/>
  <c r="H2703" i="22"/>
  <c r="Q2703" i="22" s="1"/>
  <c r="AF2703" i="22" s="1"/>
  <c r="H2704" i="22"/>
  <c r="Q2704" i="22" s="1"/>
  <c r="AF2704" i="22" s="1"/>
  <c r="H2705" i="22"/>
  <c r="Q2705" i="22" s="1"/>
  <c r="AF2705" i="22" s="1"/>
  <c r="H2706" i="22"/>
  <c r="Q2706" i="22" s="1"/>
  <c r="AF2706" i="22" s="1"/>
  <c r="H2707" i="22"/>
  <c r="Q2707" i="22" s="1"/>
  <c r="AF2707" i="22" s="1"/>
  <c r="H2708" i="22"/>
  <c r="Q2708" i="22" s="1"/>
  <c r="AF2708" i="22" s="1"/>
  <c r="H2709" i="22"/>
  <c r="Q2709" i="22" s="1"/>
  <c r="AF2709" i="22" s="1"/>
  <c r="H2710" i="22"/>
  <c r="Q2710" i="22" s="1"/>
  <c r="AF2710" i="22" s="1"/>
  <c r="H2711" i="22"/>
  <c r="Q2711" i="22" s="1"/>
  <c r="AF2711" i="22" s="1"/>
  <c r="H2712" i="22"/>
  <c r="Q2712" i="22" s="1"/>
  <c r="AF2712" i="22" s="1"/>
  <c r="H2713" i="22"/>
  <c r="Q2713" i="22" s="1"/>
  <c r="AF2713" i="22" s="1"/>
  <c r="H2714" i="22"/>
  <c r="Q2714" i="22" s="1"/>
  <c r="AF2714" i="22" s="1"/>
  <c r="H2715" i="22"/>
  <c r="Q2715" i="22" s="1"/>
  <c r="AF2715" i="22" s="1"/>
  <c r="H2716" i="22"/>
  <c r="Q2716" i="22" s="1"/>
  <c r="AF2716" i="22" s="1"/>
  <c r="H2717" i="22"/>
  <c r="Q2717" i="22" s="1"/>
  <c r="AF2717" i="22" s="1"/>
  <c r="H2718" i="22"/>
  <c r="Q2718" i="22" s="1"/>
  <c r="AF2718" i="22" s="1"/>
  <c r="H2719" i="22"/>
  <c r="Q2719" i="22" s="1"/>
  <c r="AF2719" i="22" s="1"/>
  <c r="H2720" i="22"/>
  <c r="Q2720" i="22" s="1"/>
  <c r="AF2720" i="22" s="1"/>
  <c r="H2721" i="22"/>
  <c r="Q2721" i="22" s="1"/>
  <c r="AF2721" i="22" s="1"/>
  <c r="H2722" i="22"/>
  <c r="Q2722" i="22" s="1"/>
  <c r="AF2722" i="22" s="1"/>
  <c r="H2723" i="22"/>
  <c r="Q2723" i="22" s="1"/>
  <c r="AF2723" i="22" s="1"/>
  <c r="H2724" i="22"/>
  <c r="Q2724" i="22" s="1"/>
  <c r="AF2724" i="22" s="1"/>
  <c r="H2725" i="22"/>
  <c r="Q2725" i="22" s="1"/>
  <c r="AF2725" i="22" s="1"/>
  <c r="H2726" i="22"/>
  <c r="Q2726" i="22" s="1"/>
  <c r="AF2726" i="22" s="1"/>
  <c r="H2727" i="22"/>
  <c r="Q2727" i="22" s="1"/>
  <c r="AF2727" i="22" s="1"/>
  <c r="H2728" i="22"/>
  <c r="Q2728" i="22" s="1"/>
  <c r="AF2728" i="22" s="1"/>
  <c r="H2729" i="22"/>
  <c r="Q2729" i="22" s="1"/>
  <c r="AF2729" i="22" s="1"/>
  <c r="H2730" i="22"/>
  <c r="Q2730" i="22" s="1"/>
  <c r="AF2730" i="22" s="1"/>
  <c r="H2731" i="22"/>
  <c r="Q2731" i="22" s="1"/>
  <c r="AF2731" i="22" s="1"/>
  <c r="H2732" i="22"/>
  <c r="Q2732" i="22" s="1"/>
  <c r="AF2732" i="22" s="1"/>
  <c r="H2733" i="22"/>
  <c r="Q2733" i="22" s="1"/>
  <c r="AF2733" i="22" s="1"/>
  <c r="H2734" i="22"/>
  <c r="Q2734" i="22" s="1"/>
  <c r="AF2734" i="22" s="1"/>
  <c r="H2735" i="22"/>
  <c r="Q2735" i="22" s="1"/>
  <c r="AF2735" i="22" s="1"/>
  <c r="H2736" i="22"/>
  <c r="Q2736" i="22" s="1"/>
  <c r="AF2736" i="22" s="1"/>
  <c r="H2737" i="22"/>
  <c r="Q2737" i="22" s="1"/>
  <c r="AF2737" i="22" s="1"/>
  <c r="H2738" i="22"/>
  <c r="Q2738" i="22" s="1"/>
  <c r="AF2738" i="22" s="1"/>
  <c r="H2739" i="22"/>
  <c r="Q2739" i="22" s="1"/>
  <c r="AF2739" i="22" s="1"/>
  <c r="H2740" i="22"/>
  <c r="Q2740" i="22" s="1"/>
  <c r="AF2740" i="22" s="1"/>
  <c r="H2741" i="22"/>
  <c r="Q2741" i="22" s="1"/>
  <c r="AF2741" i="22" s="1"/>
  <c r="H2742" i="22"/>
  <c r="Q2742" i="22" s="1"/>
  <c r="AF2742" i="22" s="1"/>
  <c r="H2743" i="22"/>
  <c r="Q2743" i="22" s="1"/>
  <c r="AF2743" i="22" s="1"/>
  <c r="H2744" i="22"/>
  <c r="Q2744" i="22" s="1"/>
  <c r="AF2744" i="22" s="1"/>
  <c r="H2745" i="22"/>
  <c r="Q2745" i="22" s="1"/>
  <c r="AF2745" i="22" s="1"/>
  <c r="H2746" i="22"/>
  <c r="Q2746" i="22" s="1"/>
  <c r="AF2746" i="22" s="1"/>
  <c r="H2747" i="22"/>
  <c r="Q2747" i="22" s="1"/>
  <c r="AF2747" i="22" s="1"/>
  <c r="H2748" i="22"/>
  <c r="Q2748" i="22" s="1"/>
  <c r="AF2748" i="22" s="1"/>
  <c r="H2749" i="22"/>
  <c r="Q2749" i="22" s="1"/>
  <c r="AF2749" i="22" s="1"/>
  <c r="H2750" i="22"/>
  <c r="Q2750" i="22" s="1"/>
  <c r="AF2750" i="22" s="1"/>
  <c r="H2751" i="22"/>
  <c r="Q2751" i="22" s="1"/>
  <c r="AF2751" i="22" s="1"/>
  <c r="H2752" i="22"/>
  <c r="Q2752" i="22" s="1"/>
  <c r="AF2752" i="22" s="1"/>
  <c r="H2753" i="22"/>
  <c r="Q2753" i="22" s="1"/>
  <c r="AF2753" i="22" s="1"/>
  <c r="H2754" i="22"/>
  <c r="Q2754" i="22" s="1"/>
  <c r="AF2754" i="22" s="1"/>
  <c r="H2755" i="22"/>
  <c r="Q2755" i="22" s="1"/>
  <c r="AF2755" i="22" s="1"/>
  <c r="H2756" i="22"/>
  <c r="Q2756" i="22" s="1"/>
  <c r="AF2756" i="22" s="1"/>
  <c r="H2757" i="22"/>
  <c r="Q2757" i="22" s="1"/>
  <c r="AF2757" i="22" s="1"/>
  <c r="H2758" i="22"/>
  <c r="Q2758" i="22" s="1"/>
  <c r="AF2758" i="22" s="1"/>
  <c r="H2759" i="22"/>
  <c r="Q2759" i="22" s="1"/>
  <c r="AF2759" i="22" s="1"/>
  <c r="H2760" i="22"/>
  <c r="Q2760" i="22" s="1"/>
  <c r="AF2760" i="22" s="1"/>
  <c r="H2761" i="22"/>
  <c r="Q2761" i="22" s="1"/>
  <c r="AF2761" i="22" s="1"/>
  <c r="H2762" i="22"/>
  <c r="Q2762" i="22" s="1"/>
  <c r="AF2762" i="22" s="1"/>
  <c r="H2763" i="22"/>
  <c r="Q2763" i="22" s="1"/>
  <c r="AF2763" i="22" s="1"/>
  <c r="H2764" i="22"/>
  <c r="Q2764" i="22" s="1"/>
  <c r="AF2764" i="22" s="1"/>
  <c r="H2765" i="22"/>
  <c r="Q2765" i="22" s="1"/>
  <c r="AF2765" i="22" s="1"/>
  <c r="H2766" i="22"/>
  <c r="Q2766" i="22" s="1"/>
  <c r="AF2766" i="22" s="1"/>
  <c r="H2767" i="22"/>
  <c r="Q2767" i="22" s="1"/>
  <c r="AF2767" i="22" s="1"/>
  <c r="H2768" i="22"/>
  <c r="Q2768" i="22" s="1"/>
  <c r="AF2768" i="22" s="1"/>
  <c r="H2769" i="22"/>
  <c r="Q2769" i="22" s="1"/>
  <c r="AF2769" i="22" s="1"/>
  <c r="H2770" i="22"/>
  <c r="Q2770" i="22" s="1"/>
  <c r="AF2770" i="22" s="1"/>
  <c r="H2771" i="22"/>
  <c r="Q2771" i="22" s="1"/>
  <c r="AF2771" i="22" s="1"/>
  <c r="H2772" i="22"/>
  <c r="Q2772" i="22" s="1"/>
  <c r="AF2772" i="22" s="1"/>
  <c r="H2773" i="22"/>
  <c r="Q2773" i="22" s="1"/>
  <c r="AF2773" i="22" s="1"/>
  <c r="H2774" i="22"/>
  <c r="Q2774" i="22" s="1"/>
  <c r="AF2774" i="22" s="1"/>
  <c r="H2775" i="22"/>
  <c r="Q2775" i="22" s="1"/>
  <c r="AF2775" i="22" s="1"/>
  <c r="H2776" i="22"/>
  <c r="Q2776" i="22" s="1"/>
  <c r="AF2776" i="22" s="1"/>
  <c r="H2777" i="22"/>
  <c r="Q2777" i="22" s="1"/>
  <c r="AF2777" i="22" s="1"/>
  <c r="H2778" i="22"/>
  <c r="Q2778" i="22" s="1"/>
  <c r="AF2778" i="22" s="1"/>
  <c r="H2779" i="22"/>
  <c r="Q2779" i="22" s="1"/>
  <c r="AF2779" i="22" s="1"/>
  <c r="H2780" i="22"/>
  <c r="Q2780" i="22" s="1"/>
  <c r="AF2780" i="22" s="1"/>
  <c r="H2781" i="22"/>
  <c r="Q2781" i="22" s="1"/>
  <c r="AF2781" i="22" s="1"/>
  <c r="H2782" i="22"/>
  <c r="Q2782" i="22" s="1"/>
  <c r="AF2782" i="22" s="1"/>
  <c r="H2783" i="22"/>
  <c r="Q2783" i="22" s="1"/>
  <c r="AF2783" i="22" s="1"/>
  <c r="H2784" i="22"/>
  <c r="Q2784" i="22" s="1"/>
  <c r="AF2784" i="22" s="1"/>
  <c r="H2785" i="22"/>
  <c r="Q2785" i="22" s="1"/>
  <c r="AF2785" i="22" s="1"/>
  <c r="H2786" i="22"/>
  <c r="Q2786" i="22" s="1"/>
  <c r="AF2786" i="22" s="1"/>
  <c r="H2787" i="22"/>
  <c r="Q2787" i="22" s="1"/>
  <c r="AF2787" i="22" s="1"/>
  <c r="H2788" i="22"/>
  <c r="Q2788" i="22" s="1"/>
  <c r="AF2788" i="22" s="1"/>
  <c r="H2789" i="22"/>
  <c r="Q2789" i="22" s="1"/>
  <c r="AF2789" i="22" s="1"/>
  <c r="H2790" i="22"/>
  <c r="Q2790" i="22" s="1"/>
  <c r="AF2790" i="22" s="1"/>
  <c r="H2791" i="22"/>
  <c r="Q2791" i="22" s="1"/>
  <c r="AF2791" i="22" s="1"/>
  <c r="H2792" i="22"/>
  <c r="Q2792" i="22" s="1"/>
  <c r="AF2792" i="22" s="1"/>
  <c r="H2793" i="22"/>
  <c r="Q2793" i="22" s="1"/>
  <c r="AF2793" i="22" s="1"/>
  <c r="H2794" i="22"/>
  <c r="Q2794" i="22" s="1"/>
  <c r="AF2794" i="22" s="1"/>
  <c r="H2795" i="22"/>
  <c r="Q2795" i="22" s="1"/>
  <c r="AF2795" i="22" s="1"/>
  <c r="H2796" i="22"/>
  <c r="Q2796" i="22" s="1"/>
  <c r="AF2796" i="22" s="1"/>
  <c r="H2797" i="22"/>
  <c r="Q2797" i="22" s="1"/>
  <c r="AF2797" i="22" s="1"/>
  <c r="H2798" i="22"/>
  <c r="Q2798" i="22" s="1"/>
  <c r="AF2798" i="22" s="1"/>
  <c r="H2799" i="22"/>
  <c r="Q2799" i="22" s="1"/>
  <c r="AF2799" i="22" s="1"/>
  <c r="H2800" i="22"/>
  <c r="Q2800" i="22" s="1"/>
  <c r="AF2800" i="22" s="1"/>
  <c r="H2801" i="22"/>
  <c r="Q2801" i="22" s="1"/>
  <c r="AF2801" i="22" s="1"/>
  <c r="H2802" i="22"/>
  <c r="Q2802" i="22" s="1"/>
  <c r="AF2802" i="22" s="1"/>
  <c r="H2803" i="22"/>
  <c r="Q2803" i="22" s="1"/>
  <c r="AF2803" i="22" s="1"/>
  <c r="H2804" i="22"/>
  <c r="Q2804" i="22" s="1"/>
  <c r="AF2804" i="22" s="1"/>
  <c r="H2805" i="22"/>
  <c r="Q2805" i="22" s="1"/>
  <c r="AF2805" i="22" s="1"/>
  <c r="H2806" i="22"/>
  <c r="Q2806" i="22" s="1"/>
  <c r="AF2806" i="22" s="1"/>
  <c r="H2807" i="22"/>
  <c r="Q2807" i="22" s="1"/>
  <c r="AF2807" i="22" s="1"/>
  <c r="H2808" i="22"/>
  <c r="Q2808" i="22" s="1"/>
  <c r="AF2808" i="22" s="1"/>
  <c r="H2809" i="22"/>
  <c r="Q2809" i="22" s="1"/>
  <c r="AF2809" i="22" s="1"/>
  <c r="H2810" i="22"/>
  <c r="Q2810" i="22" s="1"/>
  <c r="AF2810" i="22" s="1"/>
  <c r="H2811" i="22"/>
  <c r="Q2811" i="22" s="1"/>
  <c r="AF2811" i="22" s="1"/>
  <c r="H2812" i="22"/>
  <c r="Q2812" i="22" s="1"/>
  <c r="AF2812" i="22" s="1"/>
  <c r="H2813" i="22"/>
  <c r="Q2813" i="22" s="1"/>
  <c r="AF2813" i="22" s="1"/>
  <c r="H2814" i="22"/>
  <c r="Q2814" i="22" s="1"/>
  <c r="AF2814" i="22" s="1"/>
  <c r="H2815" i="22"/>
  <c r="Q2815" i="22" s="1"/>
  <c r="AF2815" i="22" s="1"/>
  <c r="H2816" i="22"/>
  <c r="Q2816" i="22" s="1"/>
  <c r="AF2816" i="22" s="1"/>
  <c r="H2817" i="22"/>
  <c r="Q2817" i="22" s="1"/>
  <c r="AF2817" i="22" s="1"/>
  <c r="H2818" i="22"/>
  <c r="Q2818" i="22" s="1"/>
  <c r="AF2818" i="22" s="1"/>
  <c r="H2819" i="22"/>
  <c r="Q2819" i="22" s="1"/>
  <c r="AF2819" i="22" s="1"/>
  <c r="H2820" i="22"/>
  <c r="Q2820" i="22" s="1"/>
  <c r="AF2820" i="22" s="1"/>
  <c r="H2821" i="22"/>
  <c r="Q2821" i="22" s="1"/>
  <c r="AF2821" i="22" s="1"/>
  <c r="H2822" i="22"/>
  <c r="Q2822" i="22" s="1"/>
  <c r="AF2822" i="22" s="1"/>
  <c r="H2823" i="22"/>
  <c r="Q2823" i="22" s="1"/>
  <c r="AF2823" i="22" s="1"/>
  <c r="H2824" i="22"/>
  <c r="Q2824" i="22" s="1"/>
  <c r="AF2824" i="22" s="1"/>
  <c r="H2825" i="22"/>
  <c r="Q2825" i="22" s="1"/>
  <c r="AF2825" i="22" s="1"/>
  <c r="H2826" i="22"/>
  <c r="Q2826" i="22" s="1"/>
  <c r="AF2826" i="22" s="1"/>
  <c r="H2827" i="22"/>
  <c r="Q2827" i="22" s="1"/>
  <c r="AF2827" i="22" s="1"/>
  <c r="H2828" i="22"/>
  <c r="Q2828" i="22" s="1"/>
  <c r="AF2828" i="22" s="1"/>
  <c r="H2829" i="22"/>
  <c r="Q2829" i="22" s="1"/>
  <c r="AF2829" i="22" s="1"/>
  <c r="H2830" i="22"/>
  <c r="Q2830" i="22" s="1"/>
  <c r="AF2830" i="22" s="1"/>
  <c r="H2831" i="22"/>
  <c r="Q2831" i="22" s="1"/>
  <c r="AF2831" i="22" s="1"/>
  <c r="H2832" i="22"/>
  <c r="Q2832" i="22" s="1"/>
  <c r="AF2832" i="22" s="1"/>
  <c r="H2833" i="22"/>
  <c r="Q2833" i="22" s="1"/>
  <c r="AF2833" i="22" s="1"/>
  <c r="H2834" i="22"/>
  <c r="Q2834" i="22" s="1"/>
  <c r="AF2834" i="22" s="1"/>
  <c r="H2835" i="22"/>
  <c r="Q2835" i="22" s="1"/>
  <c r="AF2835" i="22" s="1"/>
  <c r="H2836" i="22"/>
  <c r="Q2836" i="22" s="1"/>
  <c r="AF2836" i="22" s="1"/>
  <c r="H2837" i="22"/>
  <c r="Q2837" i="22" s="1"/>
  <c r="AF2837" i="22" s="1"/>
  <c r="H2838" i="22"/>
  <c r="Q2838" i="22" s="1"/>
  <c r="AF2838" i="22" s="1"/>
  <c r="H2839" i="22"/>
  <c r="Q2839" i="22" s="1"/>
  <c r="AF2839" i="22" s="1"/>
  <c r="H2840" i="22"/>
  <c r="Q2840" i="22" s="1"/>
  <c r="AF2840" i="22" s="1"/>
  <c r="H2841" i="22"/>
  <c r="Q2841" i="22" s="1"/>
  <c r="AF2841" i="22" s="1"/>
  <c r="H2842" i="22"/>
  <c r="Q2842" i="22" s="1"/>
  <c r="AF2842" i="22" s="1"/>
  <c r="H2843" i="22"/>
  <c r="Q2843" i="22" s="1"/>
  <c r="AF2843" i="22" s="1"/>
  <c r="H2844" i="22"/>
  <c r="Q2844" i="22" s="1"/>
  <c r="AF2844" i="22" s="1"/>
  <c r="H2845" i="22"/>
  <c r="Q2845" i="22" s="1"/>
  <c r="AF2845" i="22" s="1"/>
  <c r="H2846" i="22"/>
  <c r="Q2846" i="22" s="1"/>
  <c r="AF2846" i="22" s="1"/>
  <c r="H2847" i="22"/>
  <c r="Q2847" i="22" s="1"/>
  <c r="AF2847" i="22" s="1"/>
  <c r="H2848" i="22"/>
  <c r="Q2848" i="22" s="1"/>
  <c r="AF2848" i="22" s="1"/>
  <c r="H2849" i="22"/>
  <c r="Q2849" i="22" s="1"/>
  <c r="AF2849" i="22" s="1"/>
  <c r="H2850" i="22"/>
  <c r="Q2850" i="22" s="1"/>
  <c r="AF2850" i="22" s="1"/>
  <c r="H2851" i="22"/>
  <c r="Q2851" i="22" s="1"/>
  <c r="AF2851" i="22" s="1"/>
  <c r="H2852" i="22"/>
  <c r="Q2852" i="22" s="1"/>
  <c r="AF2852" i="22" s="1"/>
  <c r="H2853" i="22"/>
  <c r="Q2853" i="22" s="1"/>
  <c r="AF2853" i="22" s="1"/>
  <c r="H2854" i="22"/>
  <c r="Q2854" i="22" s="1"/>
  <c r="AF2854" i="22" s="1"/>
  <c r="H2855" i="22"/>
  <c r="Q2855" i="22" s="1"/>
  <c r="AF2855" i="22" s="1"/>
  <c r="H2856" i="22"/>
  <c r="Q2856" i="22" s="1"/>
  <c r="AF2856" i="22" s="1"/>
  <c r="H2857" i="22"/>
  <c r="Q2857" i="22" s="1"/>
  <c r="AF2857" i="22" s="1"/>
  <c r="H2858" i="22"/>
  <c r="Q2858" i="22" s="1"/>
  <c r="AF2858" i="22" s="1"/>
  <c r="H2859" i="22"/>
  <c r="Q2859" i="22" s="1"/>
  <c r="AF2859" i="22" s="1"/>
  <c r="H2860" i="22"/>
  <c r="Q2860" i="22" s="1"/>
  <c r="AF2860" i="22" s="1"/>
  <c r="H2861" i="22"/>
  <c r="Q2861" i="22" s="1"/>
  <c r="AF2861" i="22" s="1"/>
  <c r="H2862" i="22"/>
  <c r="Q2862" i="22" s="1"/>
  <c r="AF2862" i="22" s="1"/>
  <c r="H2863" i="22"/>
  <c r="Q2863" i="22" s="1"/>
  <c r="AF2863" i="22" s="1"/>
  <c r="H2864" i="22"/>
  <c r="Q2864" i="22" s="1"/>
  <c r="AF2864" i="22" s="1"/>
  <c r="H2865" i="22"/>
  <c r="Q2865" i="22" s="1"/>
  <c r="AF2865" i="22" s="1"/>
  <c r="H2866" i="22"/>
  <c r="Q2866" i="22" s="1"/>
  <c r="AF2866" i="22" s="1"/>
  <c r="H2867" i="22"/>
  <c r="Q2867" i="22" s="1"/>
  <c r="AF2867" i="22" s="1"/>
  <c r="H2868" i="22"/>
  <c r="Q2868" i="22" s="1"/>
  <c r="AF2868" i="22" s="1"/>
  <c r="H2869" i="22"/>
  <c r="Q2869" i="22" s="1"/>
  <c r="AF2869" i="22" s="1"/>
  <c r="H2870" i="22"/>
  <c r="Q2870" i="22" s="1"/>
  <c r="AF2870" i="22" s="1"/>
  <c r="H2871" i="22"/>
  <c r="Q2871" i="22" s="1"/>
  <c r="AF2871" i="22" s="1"/>
  <c r="H2872" i="22"/>
  <c r="Q2872" i="22" s="1"/>
  <c r="AF2872" i="22" s="1"/>
  <c r="H2873" i="22"/>
  <c r="Q2873" i="22" s="1"/>
  <c r="AF2873" i="22" s="1"/>
  <c r="H2874" i="22"/>
  <c r="Q2874" i="22" s="1"/>
  <c r="AF2874" i="22" s="1"/>
  <c r="H2875" i="22"/>
  <c r="Q2875" i="22" s="1"/>
  <c r="AF2875" i="22" s="1"/>
  <c r="H2876" i="22"/>
  <c r="Q2876" i="22" s="1"/>
  <c r="AF2876" i="22" s="1"/>
  <c r="H2877" i="22"/>
  <c r="Q2877" i="22" s="1"/>
  <c r="AF2877" i="22" s="1"/>
  <c r="H2878" i="22"/>
  <c r="Q2878" i="22" s="1"/>
  <c r="AF2878" i="22" s="1"/>
  <c r="H2879" i="22"/>
  <c r="Q2879" i="22" s="1"/>
  <c r="AF2879" i="22" s="1"/>
  <c r="H2880" i="22"/>
  <c r="Q2880" i="22" s="1"/>
  <c r="AF2880" i="22" s="1"/>
  <c r="H2881" i="22"/>
  <c r="Q2881" i="22" s="1"/>
  <c r="AF2881" i="22" s="1"/>
  <c r="H2882" i="22"/>
  <c r="Q2882" i="22" s="1"/>
  <c r="AF2882" i="22" s="1"/>
  <c r="H2883" i="22"/>
  <c r="Q2883" i="22" s="1"/>
  <c r="AF2883" i="22" s="1"/>
  <c r="H2884" i="22"/>
  <c r="Q2884" i="22" s="1"/>
  <c r="AF2884" i="22" s="1"/>
  <c r="H2885" i="22"/>
  <c r="Q2885" i="22" s="1"/>
  <c r="AF2885" i="22" s="1"/>
  <c r="H2886" i="22"/>
  <c r="Q2886" i="22" s="1"/>
  <c r="AF2886" i="22" s="1"/>
  <c r="H2887" i="22"/>
  <c r="Q2887" i="22" s="1"/>
  <c r="AF2887" i="22" s="1"/>
  <c r="H2888" i="22"/>
  <c r="Q2888" i="22" s="1"/>
  <c r="AF2888" i="22" s="1"/>
  <c r="H2889" i="22"/>
  <c r="Q2889" i="22" s="1"/>
  <c r="AF2889" i="22" s="1"/>
  <c r="H2890" i="22"/>
  <c r="Q2890" i="22" s="1"/>
  <c r="AF2890" i="22" s="1"/>
  <c r="H2891" i="22"/>
  <c r="Q2891" i="22" s="1"/>
  <c r="AF2891" i="22" s="1"/>
  <c r="H2892" i="22"/>
  <c r="Q2892" i="22" s="1"/>
  <c r="AF2892" i="22" s="1"/>
  <c r="H2893" i="22"/>
  <c r="Q2893" i="22" s="1"/>
  <c r="AF2893" i="22" s="1"/>
  <c r="H2894" i="22"/>
  <c r="Q2894" i="22" s="1"/>
  <c r="AF2894" i="22" s="1"/>
  <c r="H2895" i="22"/>
  <c r="Q2895" i="22" s="1"/>
  <c r="AF2895" i="22" s="1"/>
  <c r="H2896" i="22"/>
  <c r="Q2896" i="22" s="1"/>
  <c r="AF2896" i="22" s="1"/>
  <c r="H2897" i="22"/>
  <c r="Q2897" i="22" s="1"/>
  <c r="AF2897" i="22" s="1"/>
  <c r="H2898" i="22"/>
  <c r="Q2898" i="22" s="1"/>
  <c r="AF2898" i="22" s="1"/>
  <c r="H2899" i="22"/>
  <c r="Q2899" i="22" s="1"/>
  <c r="AF2899" i="22" s="1"/>
  <c r="H2900" i="22"/>
  <c r="Q2900" i="22" s="1"/>
  <c r="AF2900" i="22" s="1"/>
  <c r="H2901" i="22"/>
  <c r="Q2901" i="22" s="1"/>
  <c r="AF2901" i="22" s="1"/>
  <c r="H2902" i="22"/>
  <c r="Q2902" i="22" s="1"/>
  <c r="AF2902" i="22" s="1"/>
  <c r="H2903" i="22"/>
  <c r="Q2903" i="22" s="1"/>
  <c r="AF2903" i="22" s="1"/>
  <c r="H2904" i="22"/>
  <c r="Q2904" i="22" s="1"/>
  <c r="AF2904" i="22" s="1"/>
  <c r="H2905" i="22"/>
  <c r="Q2905" i="22" s="1"/>
  <c r="AF2905" i="22" s="1"/>
  <c r="H2906" i="22"/>
  <c r="Q2906" i="22" s="1"/>
  <c r="AF2906" i="22" s="1"/>
  <c r="H2907" i="22"/>
  <c r="Q2907" i="22" s="1"/>
  <c r="AF2907" i="22" s="1"/>
  <c r="H2908" i="22"/>
  <c r="Q2908" i="22" s="1"/>
  <c r="AF2908" i="22" s="1"/>
  <c r="H2909" i="22"/>
  <c r="Q2909" i="22" s="1"/>
  <c r="AF2909" i="22" s="1"/>
  <c r="H2910" i="22"/>
  <c r="Q2910" i="22" s="1"/>
  <c r="AF2910" i="22" s="1"/>
  <c r="H2911" i="22"/>
  <c r="Q2911" i="22" s="1"/>
  <c r="AF2911" i="22" s="1"/>
  <c r="H2912" i="22"/>
  <c r="Q2912" i="22" s="1"/>
  <c r="AF2912" i="22" s="1"/>
  <c r="H2913" i="22"/>
  <c r="Q2913" i="22" s="1"/>
  <c r="AF2913" i="22" s="1"/>
  <c r="H2914" i="22"/>
  <c r="Q2914" i="22" s="1"/>
  <c r="AF2914" i="22" s="1"/>
  <c r="H2915" i="22"/>
  <c r="Q2915" i="22" s="1"/>
  <c r="AF2915" i="22" s="1"/>
  <c r="H2916" i="22"/>
  <c r="Q2916" i="22" s="1"/>
  <c r="AF2916" i="22" s="1"/>
  <c r="H2917" i="22"/>
  <c r="Q2917" i="22" s="1"/>
  <c r="AF2917" i="22" s="1"/>
  <c r="H2918" i="22"/>
  <c r="Q2918" i="22" s="1"/>
  <c r="AF2918" i="22" s="1"/>
  <c r="H2919" i="22"/>
  <c r="Q2919" i="22" s="1"/>
  <c r="AF2919" i="22" s="1"/>
  <c r="H2920" i="22"/>
  <c r="Q2920" i="22" s="1"/>
  <c r="AF2920" i="22" s="1"/>
  <c r="H2921" i="22"/>
  <c r="Q2921" i="22" s="1"/>
  <c r="AF2921" i="22" s="1"/>
  <c r="H2922" i="22"/>
  <c r="Q2922" i="22" s="1"/>
  <c r="AF2922" i="22" s="1"/>
  <c r="H2923" i="22"/>
  <c r="Q2923" i="22" s="1"/>
  <c r="AF2923" i="22" s="1"/>
  <c r="H2924" i="22"/>
  <c r="Q2924" i="22" s="1"/>
  <c r="AF2924" i="22" s="1"/>
  <c r="H2925" i="22"/>
  <c r="Q2925" i="22" s="1"/>
  <c r="AF2925" i="22" s="1"/>
  <c r="H2926" i="22"/>
  <c r="Q2926" i="22" s="1"/>
  <c r="AF2926" i="22" s="1"/>
  <c r="H2927" i="22"/>
  <c r="Q2927" i="22" s="1"/>
  <c r="AF2927" i="22" s="1"/>
  <c r="H2928" i="22"/>
  <c r="Q2928" i="22" s="1"/>
  <c r="AF2928" i="22" s="1"/>
  <c r="H2929" i="22"/>
  <c r="Q2929" i="22" s="1"/>
  <c r="AF2929" i="22" s="1"/>
  <c r="H2930" i="22"/>
  <c r="Q2930" i="22" s="1"/>
  <c r="AF2930" i="22" s="1"/>
  <c r="H2931" i="22"/>
  <c r="Q2931" i="22" s="1"/>
  <c r="AF2931" i="22" s="1"/>
  <c r="H2932" i="22"/>
  <c r="Q2932" i="22" s="1"/>
  <c r="AF2932" i="22" s="1"/>
  <c r="H2933" i="22"/>
  <c r="Q2933" i="22" s="1"/>
  <c r="AF2933" i="22" s="1"/>
  <c r="H2934" i="22"/>
  <c r="Q2934" i="22" s="1"/>
  <c r="AF2934" i="22" s="1"/>
  <c r="H2935" i="22"/>
  <c r="Q2935" i="22" s="1"/>
  <c r="AF2935" i="22" s="1"/>
  <c r="H2936" i="22"/>
  <c r="Q2936" i="22" s="1"/>
  <c r="AF2936" i="22" s="1"/>
  <c r="H2937" i="22"/>
  <c r="Q2937" i="22" s="1"/>
  <c r="AF2937" i="22" s="1"/>
  <c r="H2938" i="22"/>
  <c r="Q2938" i="22" s="1"/>
  <c r="AF2938" i="22" s="1"/>
  <c r="H2939" i="22"/>
  <c r="Q2939" i="22" s="1"/>
  <c r="AF2939" i="22" s="1"/>
  <c r="H2940" i="22"/>
  <c r="Q2940" i="22" s="1"/>
  <c r="AF2940" i="22" s="1"/>
  <c r="H2941" i="22"/>
  <c r="Q2941" i="22" s="1"/>
  <c r="AF2941" i="22" s="1"/>
  <c r="H2942" i="22"/>
  <c r="Q2942" i="22" s="1"/>
  <c r="AF2942" i="22" s="1"/>
  <c r="H2943" i="22"/>
  <c r="Q2943" i="22" s="1"/>
  <c r="AF2943" i="22" s="1"/>
  <c r="H2944" i="22"/>
  <c r="Q2944" i="22" s="1"/>
  <c r="AF2944" i="22" s="1"/>
  <c r="H2945" i="22"/>
  <c r="Q2945" i="22" s="1"/>
  <c r="AF2945" i="22" s="1"/>
  <c r="H2946" i="22"/>
  <c r="Q2946" i="22" s="1"/>
  <c r="AF2946" i="22" s="1"/>
  <c r="H2947" i="22"/>
  <c r="Q2947" i="22" s="1"/>
  <c r="AF2947" i="22" s="1"/>
  <c r="H2948" i="22"/>
  <c r="Q2948" i="22" s="1"/>
  <c r="AF2948" i="22" s="1"/>
  <c r="H2949" i="22"/>
  <c r="Q2949" i="22" s="1"/>
  <c r="AF2949" i="22" s="1"/>
  <c r="H2950" i="22"/>
  <c r="Q2950" i="22" s="1"/>
  <c r="AF2950" i="22" s="1"/>
  <c r="H2951" i="22"/>
  <c r="Q2951" i="22" s="1"/>
  <c r="AF2951" i="22" s="1"/>
  <c r="H2952" i="22"/>
  <c r="Q2952" i="22" s="1"/>
  <c r="AF2952" i="22" s="1"/>
  <c r="H2953" i="22"/>
  <c r="Q2953" i="22" s="1"/>
  <c r="AF2953" i="22" s="1"/>
  <c r="H2954" i="22"/>
  <c r="Q2954" i="22" s="1"/>
  <c r="AF2954" i="22" s="1"/>
  <c r="H2955" i="22"/>
  <c r="Q2955" i="22" s="1"/>
  <c r="AF2955" i="22" s="1"/>
  <c r="H2956" i="22"/>
  <c r="Q2956" i="22" s="1"/>
  <c r="AF2956" i="22" s="1"/>
  <c r="H2957" i="22"/>
  <c r="Q2957" i="22" s="1"/>
  <c r="AF2957" i="22" s="1"/>
  <c r="H2958" i="22"/>
  <c r="Q2958" i="22" s="1"/>
  <c r="AF2958" i="22" s="1"/>
  <c r="H2959" i="22"/>
  <c r="Q2959" i="22" s="1"/>
  <c r="AF2959" i="22" s="1"/>
  <c r="H2960" i="22"/>
  <c r="Q2960" i="22" s="1"/>
  <c r="AF2960" i="22" s="1"/>
  <c r="H2961" i="22"/>
  <c r="Q2961" i="22" s="1"/>
  <c r="AF2961" i="22" s="1"/>
  <c r="H2962" i="22"/>
  <c r="Q2962" i="22" s="1"/>
  <c r="AF2962" i="22" s="1"/>
  <c r="H2963" i="22"/>
  <c r="Q2963" i="22" s="1"/>
  <c r="AF2963" i="22" s="1"/>
  <c r="H2964" i="22"/>
  <c r="Q2964" i="22" s="1"/>
  <c r="AF2964" i="22" s="1"/>
  <c r="H2965" i="22"/>
  <c r="Q2965" i="22" s="1"/>
  <c r="AF2965" i="22" s="1"/>
  <c r="H2966" i="22"/>
  <c r="Q2966" i="22" s="1"/>
  <c r="AF2966" i="22" s="1"/>
  <c r="H2967" i="22"/>
  <c r="Q2967" i="22" s="1"/>
  <c r="AF2967" i="22" s="1"/>
  <c r="H2968" i="22"/>
  <c r="Q2968" i="22" s="1"/>
  <c r="AF2968" i="22" s="1"/>
  <c r="H2969" i="22"/>
  <c r="Q2969" i="22" s="1"/>
  <c r="AF2969" i="22" s="1"/>
  <c r="H2970" i="22"/>
  <c r="Q2970" i="22" s="1"/>
  <c r="AF2970" i="22" s="1"/>
  <c r="H2971" i="22"/>
  <c r="Q2971" i="22" s="1"/>
  <c r="AF2971" i="22" s="1"/>
  <c r="H2972" i="22"/>
  <c r="Q2972" i="22" s="1"/>
  <c r="AF2972" i="22" s="1"/>
  <c r="H2973" i="22"/>
  <c r="Q2973" i="22" s="1"/>
  <c r="H2974" i="22"/>
  <c r="Q2974" i="22" s="1"/>
  <c r="AF2974" i="22" s="1"/>
  <c r="H2975" i="22"/>
  <c r="Q2975" i="22" s="1"/>
  <c r="AF2975" i="22" s="1"/>
  <c r="H2976" i="22"/>
  <c r="Q2976" i="22" s="1"/>
  <c r="AF2976" i="22" s="1"/>
  <c r="H2977" i="22"/>
  <c r="Q2977" i="22" s="1"/>
  <c r="AF2977" i="22" s="1"/>
  <c r="H2978" i="22"/>
  <c r="Q2978" i="22" s="1"/>
  <c r="AF2978" i="22" s="1"/>
  <c r="H2979" i="22"/>
  <c r="Q2979" i="22" s="1"/>
  <c r="AF2979" i="22" s="1"/>
  <c r="H2980" i="22"/>
  <c r="Q2980" i="22" s="1"/>
  <c r="AF2980" i="22" s="1"/>
  <c r="H2981" i="22"/>
  <c r="Q2981" i="22" s="1"/>
  <c r="AF2981" i="22" s="1"/>
  <c r="H2982" i="22"/>
  <c r="Q2982" i="22" s="1"/>
  <c r="AF2982" i="22" s="1"/>
  <c r="H2983" i="22"/>
  <c r="Q2983" i="22" s="1"/>
  <c r="AF2983" i="22" s="1"/>
  <c r="H2984" i="22"/>
  <c r="Q2984" i="22" s="1"/>
  <c r="AF2984" i="22" s="1"/>
  <c r="H2985" i="22"/>
  <c r="Q2985" i="22" s="1"/>
  <c r="AF2985" i="22" s="1"/>
  <c r="H2986" i="22"/>
  <c r="Q2986" i="22" s="1"/>
  <c r="AF2986" i="22" s="1"/>
  <c r="H2987" i="22"/>
  <c r="Q2987" i="22" s="1"/>
  <c r="AF2987" i="22" s="1"/>
  <c r="H2988" i="22"/>
  <c r="Q2988" i="22" s="1"/>
  <c r="AF2988" i="22" s="1"/>
  <c r="H2989" i="22"/>
  <c r="Q2989" i="22" s="1"/>
  <c r="AF2989" i="22" s="1"/>
  <c r="H2990" i="22"/>
  <c r="Q2990" i="22" s="1"/>
  <c r="AF2990" i="22" s="1"/>
  <c r="H2991" i="22"/>
  <c r="Q2991" i="22" s="1"/>
  <c r="AF2991" i="22" s="1"/>
  <c r="H2992" i="22"/>
  <c r="Q2992" i="22" s="1"/>
  <c r="AF2992" i="22" s="1"/>
  <c r="H2993" i="22"/>
  <c r="Q2993" i="22" s="1"/>
  <c r="AF2993" i="22" s="1"/>
  <c r="H2994" i="22"/>
  <c r="Q2994" i="22" s="1"/>
  <c r="AF2994" i="22" s="1"/>
  <c r="H2995" i="22"/>
  <c r="Q2995" i="22" s="1"/>
  <c r="AF2995" i="22" s="1"/>
  <c r="H2996" i="22"/>
  <c r="Q2996" i="22" s="1"/>
  <c r="AF2996" i="22" s="1"/>
  <c r="H2997" i="22"/>
  <c r="Q2997" i="22" s="1"/>
  <c r="AF2997" i="22" s="1"/>
  <c r="H2998" i="22"/>
  <c r="Q2998" i="22" s="1"/>
  <c r="AF2998" i="22" s="1"/>
  <c r="H2999" i="22"/>
  <c r="Q2999" i="22" s="1"/>
  <c r="AF2999" i="22" s="1"/>
  <c r="H3000" i="22"/>
  <c r="Q3000" i="22" s="1"/>
  <c r="AF3000" i="22" s="1"/>
  <c r="H3001" i="22"/>
  <c r="Q3001" i="22" s="1"/>
  <c r="AF3001" i="22" s="1"/>
  <c r="H3002" i="22"/>
  <c r="Q3002" i="22" s="1"/>
  <c r="AF3002" i="22" s="1"/>
  <c r="H3003" i="22"/>
  <c r="Q3003" i="22" s="1"/>
  <c r="AF3003" i="22" s="1"/>
  <c r="H3004" i="22"/>
  <c r="Q3004" i="22" s="1"/>
  <c r="AF3004" i="22" s="1"/>
  <c r="H3005" i="22"/>
  <c r="Q3005" i="22" s="1"/>
  <c r="AF3005" i="22" s="1"/>
  <c r="H3006" i="22"/>
  <c r="Q3006" i="22" s="1"/>
  <c r="AF3006" i="22" s="1"/>
  <c r="H3007" i="22"/>
  <c r="Q3007" i="22" s="1"/>
  <c r="AF3007" i="22" s="1"/>
  <c r="H3008" i="22"/>
  <c r="Q3008" i="22" s="1"/>
  <c r="AF3008" i="22" s="1"/>
  <c r="H3009" i="22"/>
  <c r="Q3009" i="22" s="1"/>
  <c r="AF3009" i="22" s="1"/>
  <c r="H3010" i="22"/>
  <c r="Q3010" i="22" s="1"/>
  <c r="AF3010" i="22" s="1"/>
  <c r="H3011" i="22"/>
  <c r="Q3011" i="22" s="1"/>
  <c r="AF3011" i="22" s="1"/>
  <c r="H3012" i="22"/>
  <c r="Q3012" i="22" s="1"/>
  <c r="AF3012" i="22" s="1"/>
  <c r="H3013" i="22"/>
  <c r="Q3013" i="22" s="1"/>
  <c r="AF3013" i="22" s="1"/>
  <c r="H3014" i="22"/>
  <c r="Q3014" i="22" s="1"/>
  <c r="AF3014" i="22" s="1"/>
  <c r="H3015" i="22"/>
  <c r="Q3015" i="22" s="1"/>
  <c r="AF3015" i="22" s="1"/>
  <c r="H3016" i="22"/>
  <c r="Q3016" i="22" s="1"/>
  <c r="AF3016" i="22" s="1"/>
  <c r="H3017" i="22"/>
  <c r="Q3017" i="22" s="1"/>
  <c r="AF3017" i="22" s="1"/>
  <c r="H3018" i="22"/>
  <c r="Q3018" i="22" s="1"/>
  <c r="AF3018" i="22" s="1"/>
  <c r="H3019" i="22"/>
  <c r="Q3019" i="22" s="1"/>
  <c r="AF3019" i="22" s="1"/>
  <c r="H3020" i="22"/>
  <c r="Q3020" i="22" s="1"/>
  <c r="AF3020" i="22" s="1"/>
  <c r="H3021" i="22"/>
  <c r="Q3021" i="22" s="1"/>
  <c r="AF3021" i="22" s="1"/>
  <c r="H3022" i="22"/>
  <c r="Q3022" i="22" s="1"/>
  <c r="AF3022" i="22" s="1"/>
  <c r="H3023" i="22"/>
  <c r="Q3023" i="22" s="1"/>
  <c r="AF3023" i="22" s="1"/>
  <c r="H3024" i="22"/>
  <c r="Q3024" i="22" s="1"/>
  <c r="AF3024" i="22" s="1"/>
  <c r="H3025" i="22"/>
  <c r="Q3025" i="22" s="1"/>
  <c r="AF3025" i="22" s="1"/>
  <c r="H3026" i="22"/>
  <c r="Q3026" i="22" s="1"/>
  <c r="AF3026" i="22" s="1"/>
  <c r="H3027" i="22"/>
  <c r="Q3027" i="22" s="1"/>
  <c r="AF3027" i="22" s="1"/>
  <c r="H3028" i="22"/>
  <c r="Q3028" i="22" s="1"/>
  <c r="AF3028" i="22" s="1"/>
  <c r="H3029" i="22"/>
  <c r="Q3029" i="22" s="1"/>
  <c r="AF3029" i="22" s="1"/>
  <c r="H3030" i="22"/>
  <c r="Q3030" i="22" s="1"/>
  <c r="AF3030" i="22" s="1"/>
  <c r="H3031" i="22"/>
  <c r="Q3031" i="22" s="1"/>
  <c r="AF3031" i="22" s="1"/>
  <c r="H3032" i="22"/>
  <c r="Q3032" i="22" s="1"/>
  <c r="AF3032" i="22" s="1"/>
  <c r="H3033" i="22"/>
  <c r="Q3033" i="22" s="1"/>
  <c r="AF3033" i="22" s="1"/>
  <c r="H3034" i="22"/>
  <c r="Q3034" i="22" s="1"/>
  <c r="AF3034" i="22" s="1"/>
  <c r="H3035" i="22"/>
  <c r="Q3035" i="22" s="1"/>
  <c r="AF3035" i="22" s="1"/>
  <c r="H3036" i="22"/>
  <c r="Q3036" i="22" s="1"/>
  <c r="AF3036" i="22" s="1"/>
  <c r="H3037" i="22"/>
  <c r="Q3037" i="22" s="1"/>
  <c r="AF3037" i="22" s="1"/>
  <c r="H3038" i="22"/>
  <c r="Q3038" i="22" s="1"/>
  <c r="AF3038" i="22" s="1"/>
  <c r="H3039" i="22"/>
  <c r="Q3039" i="22" s="1"/>
  <c r="AF3039" i="22" s="1"/>
  <c r="H3040" i="22"/>
  <c r="Q3040" i="22" s="1"/>
  <c r="AF3040" i="22" s="1"/>
  <c r="H3041" i="22"/>
  <c r="Q3041" i="22" s="1"/>
  <c r="AF3041" i="22" s="1"/>
  <c r="H3042" i="22"/>
  <c r="Q3042" i="22" s="1"/>
  <c r="AF3042" i="22" s="1"/>
  <c r="H3043" i="22"/>
  <c r="Q3043" i="22" s="1"/>
  <c r="AF3043" i="22" s="1"/>
  <c r="H3044" i="22"/>
  <c r="Q3044" i="22" s="1"/>
  <c r="AF3044" i="22" s="1"/>
  <c r="H3045" i="22"/>
  <c r="Q3045" i="22" s="1"/>
  <c r="AF3045" i="22" s="1"/>
  <c r="H3046" i="22"/>
  <c r="Q3046" i="22" s="1"/>
  <c r="AF3046" i="22" s="1"/>
  <c r="H3047" i="22"/>
  <c r="Q3047" i="22" s="1"/>
  <c r="AF3047" i="22" s="1"/>
  <c r="H3048" i="22"/>
  <c r="Q3048" i="22" s="1"/>
  <c r="AF3048" i="22" s="1"/>
  <c r="H3049" i="22"/>
  <c r="Q3049" i="22" s="1"/>
  <c r="AF3049" i="22" s="1"/>
  <c r="H3050" i="22"/>
  <c r="Q3050" i="22" s="1"/>
  <c r="AF3050" i="22" s="1"/>
  <c r="H3051" i="22"/>
  <c r="Q3051" i="22" s="1"/>
  <c r="AF3051" i="22" s="1"/>
  <c r="H3052" i="22"/>
  <c r="Q3052" i="22" s="1"/>
  <c r="AF3052" i="22" s="1"/>
  <c r="H3053" i="22"/>
  <c r="Q3053" i="22" s="1"/>
  <c r="AF3053" i="22" s="1"/>
  <c r="H3054" i="22"/>
  <c r="Q3054" i="22" s="1"/>
  <c r="AF3054" i="22" s="1"/>
  <c r="H3055" i="22"/>
  <c r="Q3055" i="22" s="1"/>
  <c r="AF3055" i="22" s="1"/>
  <c r="H3056" i="22"/>
  <c r="Q3056" i="22" s="1"/>
  <c r="AF3056" i="22" s="1"/>
  <c r="H3057" i="22"/>
  <c r="Q3057" i="22" s="1"/>
  <c r="AF3057" i="22" s="1"/>
  <c r="H3058" i="22"/>
  <c r="Q3058" i="22" s="1"/>
  <c r="AF3058" i="22" s="1"/>
  <c r="H3059" i="22"/>
  <c r="Q3059" i="22" s="1"/>
  <c r="AF3059" i="22" s="1"/>
  <c r="H3060" i="22"/>
  <c r="Q3060" i="22" s="1"/>
  <c r="AF3060" i="22" s="1"/>
  <c r="H3061" i="22"/>
  <c r="Q3061" i="22" s="1"/>
  <c r="AF3061" i="22" s="1"/>
  <c r="H3062" i="22"/>
  <c r="Q3062" i="22" s="1"/>
  <c r="AF3062" i="22" s="1"/>
  <c r="H3063" i="22"/>
  <c r="Q3063" i="22" s="1"/>
  <c r="AF3063" i="22" s="1"/>
  <c r="H3064" i="22"/>
  <c r="Q3064" i="22" s="1"/>
  <c r="AF3064" i="22" s="1"/>
  <c r="H3065" i="22"/>
  <c r="Q3065" i="22" s="1"/>
  <c r="AF3065" i="22" s="1"/>
  <c r="H3066" i="22"/>
  <c r="Q3066" i="22" s="1"/>
  <c r="AF3066" i="22" s="1"/>
  <c r="H3067" i="22"/>
  <c r="Q3067" i="22" s="1"/>
  <c r="AF3067" i="22" s="1"/>
  <c r="H3068" i="22"/>
  <c r="Q3068" i="22" s="1"/>
  <c r="AF3068" i="22" s="1"/>
  <c r="H3069" i="22"/>
  <c r="Q3069" i="22" s="1"/>
  <c r="AF3069" i="22" s="1"/>
  <c r="H3070" i="22"/>
  <c r="Q3070" i="22" s="1"/>
  <c r="AF3070" i="22" s="1"/>
  <c r="H3071" i="22"/>
  <c r="Q3071" i="22" s="1"/>
  <c r="AF3071" i="22" s="1"/>
  <c r="H3072" i="22"/>
  <c r="Q3072" i="22" s="1"/>
  <c r="AF3072" i="22" s="1"/>
  <c r="H3073" i="22"/>
  <c r="Q3073" i="22" s="1"/>
  <c r="AF3073" i="22" s="1"/>
  <c r="H3074" i="22"/>
  <c r="Q3074" i="22" s="1"/>
  <c r="AF3074" i="22" s="1"/>
  <c r="H3075" i="22"/>
  <c r="Q3075" i="22" s="1"/>
  <c r="AF3075" i="22" s="1"/>
  <c r="H3076" i="22"/>
  <c r="Q3076" i="22" s="1"/>
  <c r="AF3076" i="22" s="1"/>
  <c r="H3077" i="22"/>
  <c r="Q3077" i="22" s="1"/>
  <c r="AF3077" i="22" s="1"/>
  <c r="H3078" i="22"/>
  <c r="Q3078" i="22" s="1"/>
  <c r="AF3078" i="22" s="1"/>
  <c r="H3079" i="22"/>
  <c r="Q3079" i="22" s="1"/>
  <c r="AF3079" i="22" s="1"/>
  <c r="H3080" i="22"/>
  <c r="Q3080" i="22" s="1"/>
  <c r="AF3080" i="22" s="1"/>
  <c r="H3081" i="22"/>
  <c r="Q3081" i="22" s="1"/>
  <c r="AF3081" i="22" s="1"/>
  <c r="H3082" i="22"/>
  <c r="Q3082" i="22" s="1"/>
  <c r="AF3082" i="22" s="1"/>
  <c r="H3083" i="22"/>
  <c r="Q3083" i="22" s="1"/>
  <c r="AF3083" i="22" s="1"/>
  <c r="H3084" i="22"/>
  <c r="Q3084" i="22" s="1"/>
  <c r="AF3084" i="22" s="1"/>
  <c r="H3085" i="22"/>
  <c r="Q3085" i="22" s="1"/>
  <c r="AF3085" i="22" s="1"/>
  <c r="H3086" i="22"/>
  <c r="Q3086" i="22" s="1"/>
  <c r="AF3086" i="22" s="1"/>
  <c r="H3087" i="22"/>
  <c r="Q3087" i="22" s="1"/>
  <c r="AF3087" i="22" s="1"/>
  <c r="H3088" i="22"/>
  <c r="Q3088" i="22" s="1"/>
  <c r="AF3088" i="22" s="1"/>
  <c r="H3089" i="22"/>
  <c r="Q3089" i="22" s="1"/>
  <c r="AF3089" i="22" s="1"/>
  <c r="H3090" i="22"/>
  <c r="Q3090" i="22" s="1"/>
  <c r="AF3090" i="22" s="1"/>
  <c r="H3091" i="22"/>
  <c r="Q3091" i="22" s="1"/>
  <c r="AF3091" i="22" s="1"/>
  <c r="H3092" i="22"/>
  <c r="Q3092" i="22" s="1"/>
  <c r="AF3092" i="22" s="1"/>
  <c r="H3093" i="22"/>
  <c r="Q3093" i="22" s="1"/>
  <c r="AF3093" i="22" s="1"/>
  <c r="H3094" i="22"/>
  <c r="Q3094" i="22" s="1"/>
  <c r="AF3094" i="22" s="1"/>
  <c r="H3095" i="22"/>
  <c r="Q3095" i="22" s="1"/>
  <c r="AF3095" i="22" s="1"/>
  <c r="H3096" i="22"/>
  <c r="Q3096" i="22" s="1"/>
  <c r="AF3096" i="22" s="1"/>
  <c r="H3097" i="22"/>
  <c r="Q3097" i="22" s="1"/>
  <c r="AF3097" i="22" s="1"/>
  <c r="H3098" i="22"/>
  <c r="Q3098" i="22" s="1"/>
  <c r="AF3098" i="22" s="1"/>
  <c r="H3099" i="22"/>
  <c r="Q3099" i="22" s="1"/>
  <c r="AF3099" i="22" s="1"/>
  <c r="H3100" i="22"/>
  <c r="Q3100" i="22" s="1"/>
  <c r="AF3100" i="22" s="1"/>
  <c r="H3101" i="22"/>
  <c r="Q3101" i="22" s="1"/>
  <c r="AF3101" i="22" s="1"/>
  <c r="H3102" i="22"/>
  <c r="Q3102" i="22" s="1"/>
  <c r="AF3102" i="22" s="1"/>
  <c r="H3103" i="22"/>
  <c r="Q3103" i="22" s="1"/>
  <c r="AF3103" i="22" s="1"/>
  <c r="H3104" i="22"/>
  <c r="Q3104" i="22" s="1"/>
  <c r="AF3104" i="22" s="1"/>
  <c r="H3105" i="22"/>
  <c r="Q3105" i="22" s="1"/>
  <c r="AF3105" i="22" s="1"/>
  <c r="H3106" i="22"/>
  <c r="Q3106" i="22" s="1"/>
  <c r="AF3106" i="22" s="1"/>
  <c r="H3107" i="22"/>
  <c r="Q3107" i="22" s="1"/>
  <c r="AF3107" i="22" s="1"/>
  <c r="H3108" i="22"/>
  <c r="Q3108" i="22" s="1"/>
  <c r="AF3108" i="22" s="1"/>
  <c r="H3109" i="22"/>
  <c r="Q3109" i="22" s="1"/>
  <c r="AF3109" i="22" s="1"/>
  <c r="H3110" i="22"/>
  <c r="Q3110" i="22" s="1"/>
  <c r="AF3110" i="22" s="1"/>
  <c r="H3111" i="22"/>
  <c r="Q3111" i="22" s="1"/>
  <c r="AF3111" i="22" s="1"/>
  <c r="H3112" i="22"/>
  <c r="Q3112" i="22" s="1"/>
  <c r="AF3112" i="22" s="1"/>
  <c r="H3113" i="22"/>
  <c r="Q3113" i="22" s="1"/>
  <c r="AF3113" i="22" s="1"/>
  <c r="H3114" i="22"/>
  <c r="Q3114" i="22" s="1"/>
  <c r="AF3114" i="22" s="1"/>
  <c r="H3115" i="22"/>
  <c r="Q3115" i="22" s="1"/>
  <c r="AF3115" i="22" s="1"/>
  <c r="H3116" i="22"/>
  <c r="Q3116" i="22" s="1"/>
  <c r="AF3116" i="22" s="1"/>
  <c r="H3117" i="22"/>
  <c r="Q3117" i="22" s="1"/>
  <c r="H3118" i="22"/>
  <c r="Q3118" i="22" s="1"/>
  <c r="AF3118" i="22" s="1"/>
  <c r="H3119" i="22"/>
  <c r="Q3119" i="22" s="1"/>
  <c r="AF3119" i="22" s="1"/>
  <c r="H3120" i="22"/>
  <c r="Q3120" i="22" s="1"/>
  <c r="AF3120" i="22" s="1"/>
  <c r="H3121" i="22"/>
  <c r="Q3121" i="22" s="1"/>
  <c r="AF3121" i="22" s="1"/>
  <c r="H3122" i="22"/>
  <c r="Q3122" i="22" s="1"/>
  <c r="AF3122" i="22" s="1"/>
  <c r="H3123" i="22"/>
  <c r="Q3123" i="22" s="1"/>
  <c r="AF3123" i="22" s="1"/>
  <c r="H3124" i="22"/>
  <c r="Q3124" i="22" s="1"/>
  <c r="AF3124" i="22" s="1"/>
  <c r="H3125" i="22"/>
  <c r="Q3125" i="22" s="1"/>
  <c r="AF3125" i="22" s="1"/>
  <c r="H3126" i="22"/>
  <c r="Q3126" i="22" s="1"/>
  <c r="AF3126" i="22" s="1"/>
  <c r="H3127" i="22"/>
  <c r="Q3127" i="22" s="1"/>
  <c r="AF3127" i="22" s="1"/>
  <c r="H3128" i="22"/>
  <c r="Q3128" i="22" s="1"/>
  <c r="AF3128" i="22" s="1"/>
  <c r="H3129" i="22"/>
  <c r="Q3129" i="22" s="1"/>
  <c r="AF3129" i="22" s="1"/>
  <c r="H3130" i="22"/>
  <c r="Q3130" i="22" s="1"/>
  <c r="AF3130" i="22" s="1"/>
  <c r="H3131" i="22"/>
  <c r="Q3131" i="22" s="1"/>
  <c r="AF3131" i="22" s="1"/>
  <c r="H3132" i="22"/>
  <c r="Q3132" i="22" s="1"/>
  <c r="AF3132" i="22" s="1"/>
  <c r="H3133" i="22"/>
  <c r="Q3133" i="22" s="1"/>
  <c r="AF3133" i="22" s="1"/>
  <c r="H3134" i="22"/>
  <c r="Q3134" i="22" s="1"/>
  <c r="AF3134" i="22" s="1"/>
  <c r="H3135" i="22"/>
  <c r="Q3135" i="22" s="1"/>
  <c r="AF3135" i="22" s="1"/>
  <c r="H3136" i="22"/>
  <c r="Q3136" i="22" s="1"/>
  <c r="AF3136" i="22" s="1"/>
  <c r="H3137" i="22"/>
  <c r="Q3137" i="22" s="1"/>
  <c r="AF3137" i="22" s="1"/>
  <c r="H3138" i="22"/>
  <c r="Q3138" i="22" s="1"/>
  <c r="AF3138" i="22" s="1"/>
  <c r="H3139" i="22"/>
  <c r="Q3139" i="22" s="1"/>
  <c r="AF3139" i="22" s="1"/>
  <c r="H3140" i="22"/>
  <c r="Q3140" i="22" s="1"/>
  <c r="AF3140" i="22" s="1"/>
  <c r="H3141" i="22"/>
  <c r="Q3141" i="22" s="1"/>
  <c r="AF3141" i="22" s="1"/>
  <c r="H3142" i="22"/>
  <c r="Q3142" i="22" s="1"/>
  <c r="AF3142" i="22" s="1"/>
  <c r="H3143" i="22"/>
  <c r="Q3143" i="22" s="1"/>
  <c r="AF3143" i="22" s="1"/>
  <c r="H3144" i="22"/>
  <c r="Q3144" i="22" s="1"/>
  <c r="AF3144" i="22" s="1"/>
  <c r="H3145" i="22"/>
  <c r="Q3145" i="22" s="1"/>
  <c r="AF3145" i="22" s="1"/>
  <c r="H3146" i="22"/>
  <c r="Q3146" i="22" s="1"/>
  <c r="AF3146" i="22" s="1"/>
  <c r="H3147" i="22"/>
  <c r="Q3147" i="22" s="1"/>
  <c r="AF3147" i="22" s="1"/>
  <c r="H3148" i="22"/>
  <c r="Q3148" i="22" s="1"/>
  <c r="AF3148" i="22" s="1"/>
  <c r="H3149" i="22"/>
  <c r="Q3149" i="22" s="1"/>
  <c r="AF3149" i="22" s="1"/>
  <c r="H3150" i="22"/>
  <c r="Q3150" i="22" s="1"/>
  <c r="AF3150" i="22" s="1"/>
  <c r="H3151" i="22"/>
  <c r="Q3151" i="22" s="1"/>
  <c r="AF3151" i="22" s="1"/>
  <c r="H3152" i="22"/>
  <c r="Q3152" i="22" s="1"/>
  <c r="AF3152" i="22" s="1"/>
  <c r="H3153" i="22"/>
  <c r="Q3153" i="22" s="1"/>
  <c r="AF3153" i="22" s="1"/>
  <c r="H3154" i="22"/>
  <c r="Q3154" i="22" s="1"/>
  <c r="AF3154" i="22" s="1"/>
  <c r="H3155" i="22"/>
  <c r="Q3155" i="22" s="1"/>
  <c r="AF3155" i="22" s="1"/>
  <c r="H3156" i="22"/>
  <c r="Q3156" i="22" s="1"/>
  <c r="AF3156" i="22" s="1"/>
  <c r="H3157" i="22"/>
  <c r="Q3157" i="22" s="1"/>
  <c r="AF3157" i="22" s="1"/>
  <c r="H3158" i="22"/>
  <c r="Q3158" i="22" s="1"/>
  <c r="AF3158" i="22" s="1"/>
  <c r="H3159" i="22"/>
  <c r="Q3159" i="22" s="1"/>
  <c r="AF3159" i="22" s="1"/>
  <c r="H3160" i="22"/>
  <c r="Q3160" i="22" s="1"/>
  <c r="AF3160" i="22" s="1"/>
  <c r="H3161" i="22"/>
  <c r="Q3161" i="22" s="1"/>
  <c r="AF3161" i="22" s="1"/>
  <c r="H3162" i="22"/>
  <c r="Q3162" i="22" s="1"/>
  <c r="AF3162" i="22" s="1"/>
  <c r="H3163" i="22"/>
  <c r="Q3163" i="22" s="1"/>
  <c r="AF3163" i="22" s="1"/>
  <c r="H3164" i="22"/>
  <c r="Q3164" i="22" s="1"/>
  <c r="AF3164" i="22" s="1"/>
  <c r="H3165" i="22"/>
  <c r="Q3165" i="22" s="1"/>
  <c r="AF3165" i="22" s="1"/>
  <c r="H3166" i="22"/>
  <c r="Q3166" i="22" s="1"/>
  <c r="AF3166" i="22" s="1"/>
  <c r="H3167" i="22"/>
  <c r="Q3167" i="22" s="1"/>
  <c r="AF3167" i="22" s="1"/>
  <c r="H3168" i="22"/>
  <c r="Q3168" i="22" s="1"/>
  <c r="AF3168" i="22" s="1"/>
  <c r="H3169" i="22"/>
  <c r="Q3169" i="22" s="1"/>
  <c r="AF3169" i="22" s="1"/>
  <c r="H3170" i="22"/>
  <c r="Q3170" i="22" s="1"/>
  <c r="AF3170" i="22" s="1"/>
  <c r="H3171" i="22"/>
  <c r="Q3171" i="22" s="1"/>
  <c r="AF3171" i="22" s="1"/>
  <c r="H3172" i="22"/>
  <c r="Q3172" i="22" s="1"/>
  <c r="AF3172" i="22" s="1"/>
  <c r="H3173" i="22"/>
  <c r="Q3173" i="22" s="1"/>
  <c r="AF3173" i="22" s="1"/>
  <c r="H3174" i="22"/>
  <c r="Q3174" i="22" s="1"/>
  <c r="AF3174" i="22" s="1"/>
  <c r="H3175" i="22"/>
  <c r="Q3175" i="22" s="1"/>
  <c r="AF3175" i="22" s="1"/>
  <c r="H3176" i="22"/>
  <c r="Q3176" i="22" s="1"/>
  <c r="AF3176" i="22" s="1"/>
  <c r="H3177" i="22"/>
  <c r="Q3177" i="22" s="1"/>
  <c r="AF3177" i="22" s="1"/>
  <c r="H3178" i="22"/>
  <c r="Q3178" i="22" s="1"/>
  <c r="H3179" i="22"/>
  <c r="Q3179" i="22" s="1"/>
  <c r="H3180" i="22"/>
  <c r="Q3180" i="22" s="1"/>
  <c r="AF3180" i="22" s="1"/>
  <c r="H3181" i="22"/>
  <c r="Q3181" i="22" s="1"/>
  <c r="AF3181" i="22" s="1"/>
  <c r="H3182" i="22"/>
  <c r="Q3182" i="22" s="1"/>
  <c r="AF3182" i="22" s="1"/>
  <c r="H3183" i="22"/>
  <c r="Q3183" i="22" s="1"/>
  <c r="AF3183" i="22" s="1"/>
  <c r="H3184" i="22"/>
  <c r="Q3184" i="22" s="1"/>
  <c r="AF3184" i="22" s="1"/>
  <c r="H3185" i="22"/>
  <c r="Q3185" i="22" s="1"/>
  <c r="AF3185" i="22" s="1"/>
  <c r="H3186" i="22"/>
  <c r="Q3186" i="22" s="1"/>
  <c r="AF3186" i="22" s="1"/>
  <c r="H3187" i="22"/>
  <c r="Q3187" i="22" s="1"/>
  <c r="AF3187" i="22" s="1"/>
  <c r="H3188" i="22"/>
  <c r="Q3188" i="22" s="1"/>
  <c r="AF3188" i="22" s="1"/>
  <c r="H3189" i="22"/>
  <c r="Q3189" i="22" s="1"/>
  <c r="AF3189" i="22" s="1"/>
  <c r="H3190" i="22"/>
  <c r="Q3190" i="22" s="1"/>
  <c r="AF3190" i="22" s="1"/>
  <c r="H3191" i="22"/>
  <c r="Q3191" i="22" s="1"/>
  <c r="AF3191" i="22" s="1"/>
  <c r="H3192" i="22"/>
  <c r="Q3192" i="22" s="1"/>
  <c r="AF3192" i="22" s="1"/>
  <c r="H3193" i="22"/>
  <c r="Q3193" i="22" s="1"/>
  <c r="AF3193" i="22" s="1"/>
  <c r="H3194" i="22"/>
  <c r="Q3194" i="22" s="1"/>
  <c r="AF3194" i="22" s="1"/>
  <c r="H3195" i="22"/>
  <c r="Q3195" i="22" s="1"/>
  <c r="AF3195" i="22" s="1"/>
  <c r="H3196" i="22"/>
  <c r="Q3196" i="22" s="1"/>
  <c r="AF3196" i="22" s="1"/>
  <c r="H3197" i="22"/>
  <c r="Q3197" i="22" s="1"/>
  <c r="AF3197" i="22" s="1"/>
  <c r="H3198" i="22"/>
  <c r="Q3198" i="22" s="1"/>
  <c r="AF3198" i="22" s="1"/>
  <c r="H3199" i="22"/>
  <c r="Q3199" i="22" s="1"/>
  <c r="AF3199" i="22" s="1"/>
  <c r="H3200" i="22"/>
  <c r="Q3200" i="22" s="1"/>
  <c r="AF3200" i="22" s="1"/>
  <c r="H3201" i="22"/>
  <c r="Q3201" i="22" s="1"/>
  <c r="AF3201" i="22" s="1"/>
  <c r="H3202" i="22"/>
  <c r="Q3202" i="22" s="1"/>
  <c r="AF3202" i="22" s="1"/>
  <c r="H3203" i="22"/>
  <c r="Q3203" i="22" s="1"/>
  <c r="AF3203" i="22" s="1"/>
  <c r="H3204" i="22"/>
  <c r="Q3204" i="22" s="1"/>
  <c r="AF3204" i="22" s="1"/>
  <c r="H3205" i="22"/>
  <c r="Q3205" i="22" s="1"/>
  <c r="AF3205" i="22" s="1"/>
  <c r="H3206" i="22"/>
  <c r="Q3206" i="22" s="1"/>
  <c r="AF3206" i="22" s="1"/>
  <c r="H3207" i="22"/>
  <c r="Q3207" i="22" s="1"/>
  <c r="AF3207" i="22" s="1"/>
  <c r="H3208" i="22"/>
  <c r="Q3208" i="22" s="1"/>
  <c r="AF3208" i="22" s="1"/>
  <c r="H3209" i="22"/>
  <c r="Q3209" i="22" s="1"/>
  <c r="AF3209" i="22" s="1"/>
  <c r="H3210" i="22"/>
  <c r="Q3210" i="22" s="1"/>
  <c r="AF3210" i="22" s="1"/>
  <c r="H3211" i="22"/>
  <c r="Q3211" i="22" s="1"/>
  <c r="AF3211" i="22" s="1"/>
  <c r="H3212" i="22"/>
  <c r="Q3212" i="22" s="1"/>
  <c r="AF3212" i="22" s="1"/>
  <c r="H3213" i="22"/>
  <c r="Q3213" i="22" s="1"/>
  <c r="AF3213" i="22" s="1"/>
  <c r="H3214" i="22"/>
  <c r="Q3214" i="22" s="1"/>
  <c r="AF3214" i="22" s="1"/>
  <c r="H3215" i="22"/>
  <c r="Q3215" i="22" s="1"/>
  <c r="AF3215" i="22" s="1"/>
  <c r="H3216" i="22"/>
  <c r="Q3216" i="22" s="1"/>
  <c r="AF3216" i="22" s="1"/>
  <c r="H3217" i="22"/>
  <c r="Q3217" i="22" s="1"/>
  <c r="AF3217" i="22" s="1"/>
  <c r="H3218" i="22"/>
  <c r="Q3218" i="22" s="1"/>
  <c r="AF3218" i="22" s="1"/>
  <c r="H3219" i="22"/>
  <c r="Q3219" i="22" s="1"/>
  <c r="AF3219" i="22" s="1"/>
  <c r="H3220" i="22"/>
  <c r="Q3220" i="22" s="1"/>
  <c r="AF3220" i="22" s="1"/>
  <c r="H3221" i="22"/>
  <c r="Q3221" i="22" s="1"/>
  <c r="AF3221" i="22" s="1"/>
  <c r="H3222" i="22"/>
  <c r="Q3222" i="22" s="1"/>
  <c r="AF3222" i="22" s="1"/>
  <c r="H3223" i="22"/>
  <c r="Q3223" i="22" s="1"/>
  <c r="AF3223" i="22" s="1"/>
  <c r="H3224" i="22"/>
  <c r="Q3224" i="22" s="1"/>
  <c r="AF3224" i="22" s="1"/>
  <c r="H3225" i="22"/>
  <c r="Q3225" i="22" s="1"/>
  <c r="AF3225" i="22" s="1"/>
  <c r="H3226" i="22"/>
  <c r="Q3226" i="22" s="1"/>
  <c r="AF3226" i="22" s="1"/>
  <c r="H3227" i="22"/>
  <c r="Q3227" i="22" s="1"/>
  <c r="AF3227" i="22" s="1"/>
  <c r="H3228" i="22"/>
  <c r="Q3228" i="22" s="1"/>
  <c r="AF3228" i="22" s="1"/>
  <c r="H3229" i="22"/>
  <c r="Q3229" i="22" s="1"/>
  <c r="AF3229" i="22" s="1"/>
  <c r="H3230" i="22"/>
  <c r="Q3230" i="22" s="1"/>
  <c r="AF3230" i="22" s="1"/>
  <c r="H3231" i="22"/>
  <c r="Q3231" i="22" s="1"/>
  <c r="AF3231" i="22" s="1"/>
  <c r="H3232" i="22"/>
  <c r="Q3232" i="22" s="1"/>
  <c r="AF3232" i="22" s="1"/>
  <c r="H3233" i="22"/>
  <c r="Q3233" i="22" s="1"/>
  <c r="AF3233" i="22" s="1"/>
  <c r="H3234" i="22"/>
  <c r="Q3234" i="22" s="1"/>
  <c r="AF3234" i="22" s="1"/>
  <c r="H3235" i="22"/>
  <c r="Q3235" i="22" s="1"/>
  <c r="AF3235" i="22" s="1"/>
  <c r="H3236" i="22"/>
  <c r="Q3236" i="22" s="1"/>
  <c r="AF3236" i="22" s="1"/>
  <c r="H3237" i="22"/>
  <c r="Q3237" i="22" s="1"/>
  <c r="AF3237" i="22" s="1"/>
  <c r="H3238" i="22"/>
  <c r="Q3238" i="22" s="1"/>
  <c r="AF3238" i="22" s="1"/>
  <c r="H3239" i="22"/>
  <c r="Q3239" i="22" s="1"/>
  <c r="AF3239" i="22" s="1"/>
  <c r="H3240" i="22"/>
  <c r="Q3240" i="22" s="1"/>
  <c r="AF3240" i="22" s="1"/>
  <c r="H3241" i="22"/>
  <c r="Q3241" i="22" s="1"/>
  <c r="AF3241" i="22" s="1"/>
  <c r="H3242" i="22"/>
  <c r="Q3242" i="22" s="1"/>
  <c r="AF3242" i="22" s="1"/>
  <c r="H3243" i="22"/>
  <c r="Q3243" i="22" s="1"/>
  <c r="AF3243" i="22" s="1"/>
  <c r="H3244" i="22"/>
  <c r="Q3244" i="22" s="1"/>
  <c r="AF3244" i="22" s="1"/>
  <c r="H3245" i="22"/>
  <c r="Q3245" i="22" s="1"/>
  <c r="AF3245" i="22" s="1"/>
  <c r="H3246" i="22"/>
  <c r="Q3246" i="22" s="1"/>
  <c r="AF3246" i="22" s="1"/>
  <c r="H3247" i="22"/>
  <c r="Q3247" i="22" s="1"/>
  <c r="AF3247" i="22" s="1"/>
  <c r="H3248" i="22"/>
  <c r="Q3248" i="22" s="1"/>
  <c r="AF3248" i="22" s="1"/>
  <c r="H3249" i="22"/>
  <c r="Q3249" i="22" s="1"/>
  <c r="AF3249" i="22" s="1"/>
  <c r="H3250" i="22"/>
  <c r="Q3250" i="22" s="1"/>
  <c r="AF3250" i="22" s="1"/>
  <c r="H3251" i="22"/>
  <c r="Q3251" i="22" s="1"/>
  <c r="AF3251" i="22" s="1"/>
  <c r="H3252" i="22"/>
  <c r="Q3252" i="22" s="1"/>
  <c r="AF3252" i="22" s="1"/>
  <c r="H3253" i="22"/>
  <c r="Q3253" i="22" s="1"/>
  <c r="AF3253" i="22" s="1"/>
  <c r="H3254" i="22"/>
  <c r="Q3254" i="22" s="1"/>
  <c r="AF3254" i="22" s="1"/>
  <c r="H3255" i="22"/>
  <c r="Q3255" i="22" s="1"/>
  <c r="AF3255" i="22" s="1"/>
  <c r="H3256" i="22"/>
  <c r="Q3256" i="22" s="1"/>
  <c r="AF3256" i="22" s="1"/>
  <c r="H3257" i="22"/>
  <c r="Q3257" i="22" s="1"/>
  <c r="AF3257" i="22" s="1"/>
  <c r="H3258" i="22"/>
  <c r="Q3258" i="22" s="1"/>
  <c r="AF3258" i="22" s="1"/>
  <c r="H3259" i="22"/>
  <c r="Q3259" i="22" s="1"/>
  <c r="AF3259" i="22" s="1"/>
  <c r="H3260" i="22"/>
  <c r="Q3260" i="22" s="1"/>
  <c r="AF3260" i="22" s="1"/>
  <c r="H3261" i="22"/>
  <c r="Q3261" i="22" s="1"/>
  <c r="AF3261" i="22" s="1"/>
  <c r="H3262" i="22"/>
  <c r="Q3262" i="22" s="1"/>
  <c r="AF3262" i="22" s="1"/>
  <c r="H3263" i="22"/>
  <c r="Q3263" i="22" s="1"/>
  <c r="AF3263" i="22" s="1"/>
  <c r="H3264" i="22"/>
  <c r="Q3264" i="22" s="1"/>
  <c r="AF3264" i="22" s="1"/>
  <c r="H3265" i="22"/>
  <c r="Q3265" i="22" s="1"/>
  <c r="AF3265" i="22" s="1"/>
  <c r="H3266" i="22"/>
  <c r="Q3266" i="22" s="1"/>
  <c r="AF3266" i="22" s="1"/>
  <c r="H3267" i="22"/>
  <c r="Q3267" i="22" s="1"/>
  <c r="AF3267" i="22" s="1"/>
  <c r="H3268" i="22"/>
  <c r="Q3268" i="22" s="1"/>
  <c r="AF3268" i="22" s="1"/>
  <c r="H3269" i="22"/>
  <c r="Q3269" i="22" s="1"/>
  <c r="AF3269" i="22" s="1"/>
  <c r="H3270" i="22"/>
  <c r="Q3270" i="22" s="1"/>
  <c r="AF3270" i="22" s="1"/>
  <c r="H3271" i="22"/>
  <c r="Q3271" i="22" s="1"/>
  <c r="AF3271" i="22" s="1"/>
  <c r="H3272" i="22"/>
  <c r="Q3272" i="22" s="1"/>
  <c r="AF3272" i="22" s="1"/>
  <c r="H3273" i="22"/>
  <c r="Q3273" i="22" s="1"/>
  <c r="H3274" i="22"/>
  <c r="Q3274" i="22" s="1"/>
  <c r="AF3274" i="22" s="1"/>
  <c r="H3275" i="22"/>
  <c r="Q3275" i="22" s="1"/>
  <c r="AF3275" i="22" s="1"/>
  <c r="H3276" i="22"/>
  <c r="Q3276" i="22" s="1"/>
  <c r="AF3276" i="22" s="1"/>
  <c r="H3277" i="22"/>
  <c r="Q3277" i="22" s="1"/>
  <c r="AF3277" i="22" s="1"/>
  <c r="H3278" i="22"/>
  <c r="Q3278" i="22" s="1"/>
  <c r="AF3278" i="22" s="1"/>
  <c r="H3279" i="22"/>
  <c r="Q3279" i="22" s="1"/>
  <c r="AF3279" i="22" s="1"/>
  <c r="H3280" i="22"/>
  <c r="Q3280" i="22" s="1"/>
  <c r="AF3280" i="22" s="1"/>
  <c r="H3281" i="22"/>
  <c r="Q3281" i="22" s="1"/>
  <c r="AF3281" i="22" s="1"/>
  <c r="H3282" i="22"/>
  <c r="Q3282" i="22" s="1"/>
  <c r="AF3282" i="22" s="1"/>
  <c r="H3283" i="22"/>
  <c r="Q3283" i="22" s="1"/>
  <c r="AF3283" i="22" s="1"/>
  <c r="H3284" i="22"/>
  <c r="Q3284" i="22" s="1"/>
  <c r="AF3284" i="22" s="1"/>
  <c r="H3285" i="22"/>
  <c r="Q3285" i="22" s="1"/>
  <c r="AF3285" i="22" s="1"/>
  <c r="H3286" i="22"/>
  <c r="Q3286" i="22" s="1"/>
  <c r="AF3286" i="22" s="1"/>
  <c r="H3287" i="22"/>
  <c r="Q3287" i="22" s="1"/>
  <c r="AF3287" i="22" s="1"/>
  <c r="H3288" i="22"/>
  <c r="Q3288" i="22" s="1"/>
  <c r="AF3288" i="22" s="1"/>
  <c r="H3289" i="22"/>
  <c r="Q3289" i="22" s="1"/>
  <c r="AF3289" i="22" s="1"/>
  <c r="H3290" i="22"/>
  <c r="Q3290" i="22" s="1"/>
  <c r="AF3290" i="22" s="1"/>
  <c r="H3291" i="22"/>
  <c r="Q3291" i="22" s="1"/>
  <c r="AF3291" i="22" s="1"/>
  <c r="H3292" i="22"/>
  <c r="Q3292" i="22" s="1"/>
  <c r="AF3292" i="22" s="1"/>
  <c r="H3293" i="22"/>
  <c r="Q3293" i="22" s="1"/>
  <c r="AF3293" i="22" s="1"/>
  <c r="H3294" i="22"/>
  <c r="Q3294" i="22" s="1"/>
  <c r="AF3294" i="22" s="1"/>
  <c r="H3295" i="22"/>
  <c r="Q3295" i="22" s="1"/>
  <c r="AF3295" i="22" s="1"/>
  <c r="H3296" i="22"/>
  <c r="Q3296" i="22" s="1"/>
  <c r="AF3296" i="22" s="1"/>
  <c r="H3297" i="22"/>
  <c r="Q3297" i="22" s="1"/>
  <c r="AF3297" i="22" s="1"/>
  <c r="H3298" i="22"/>
  <c r="Q3298" i="22" s="1"/>
  <c r="AF3298" i="22" s="1"/>
  <c r="H3299" i="22"/>
  <c r="Q3299" i="22" s="1"/>
  <c r="AF3299" i="22" s="1"/>
  <c r="H3300" i="22"/>
  <c r="Q3300" i="22" s="1"/>
  <c r="AF3300" i="22" s="1"/>
  <c r="H3301" i="22"/>
  <c r="Q3301" i="22" s="1"/>
  <c r="AF3301" i="22" s="1"/>
  <c r="H3302" i="22"/>
  <c r="Q3302" i="22" s="1"/>
  <c r="AF3302" i="22" s="1"/>
  <c r="H3303" i="22"/>
  <c r="Q3303" i="22" s="1"/>
  <c r="AF3303" i="22" s="1"/>
  <c r="H3304" i="22"/>
  <c r="Q3304" i="22" s="1"/>
  <c r="AF3304" i="22" s="1"/>
  <c r="H3305" i="22"/>
  <c r="Q3305" i="22" s="1"/>
  <c r="AF3305" i="22" s="1"/>
  <c r="H3306" i="22"/>
  <c r="Q3306" i="22" s="1"/>
  <c r="AF3306" i="22" s="1"/>
  <c r="H3307" i="22"/>
  <c r="Q3307" i="22" s="1"/>
  <c r="AF3307" i="22" s="1"/>
  <c r="H3308" i="22"/>
  <c r="Q3308" i="22" s="1"/>
  <c r="AF3308" i="22" s="1"/>
  <c r="H3309" i="22"/>
  <c r="Q3309" i="22" s="1"/>
  <c r="AF3309" i="22" s="1"/>
  <c r="H3310" i="22"/>
  <c r="Q3310" i="22" s="1"/>
  <c r="AF3310" i="22" s="1"/>
  <c r="H3311" i="22"/>
  <c r="Q3311" i="22" s="1"/>
  <c r="AF3311" i="22" s="1"/>
  <c r="H3312" i="22"/>
  <c r="Q3312" i="22" s="1"/>
  <c r="AF3312" i="22" s="1"/>
  <c r="H3313" i="22"/>
  <c r="Q3313" i="22" s="1"/>
  <c r="AF3313" i="22" s="1"/>
  <c r="H3314" i="22"/>
  <c r="Q3314" i="22" s="1"/>
  <c r="AF3314" i="22" s="1"/>
  <c r="H3315" i="22"/>
  <c r="Q3315" i="22" s="1"/>
  <c r="AF3315" i="22" s="1"/>
  <c r="H3316" i="22"/>
  <c r="Q3316" i="22" s="1"/>
  <c r="AF3316" i="22" s="1"/>
  <c r="H3317" i="22"/>
  <c r="Q3317" i="22" s="1"/>
  <c r="AF3317" i="22" s="1"/>
  <c r="H3318" i="22"/>
  <c r="Q3318" i="22" s="1"/>
  <c r="AF3318" i="22" s="1"/>
  <c r="H3319" i="22"/>
  <c r="Q3319" i="22" s="1"/>
  <c r="AF3319" i="22" s="1"/>
  <c r="H3320" i="22"/>
  <c r="Q3320" i="22" s="1"/>
  <c r="AF3320" i="22" s="1"/>
  <c r="H3321" i="22"/>
  <c r="Q3321" i="22" s="1"/>
  <c r="AF3321" i="22" s="1"/>
  <c r="H3322" i="22"/>
  <c r="Q3322" i="22" s="1"/>
  <c r="AF3322" i="22" s="1"/>
  <c r="H3323" i="22"/>
  <c r="Q3323" i="22" s="1"/>
  <c r="AF3323" i="22" s="1"/>
  <c r="H3324" i="22"/>
  <c r="Q3324" i="22" s="1"/>
  <c r="AF3324" i="22" s="1"/>
  <c r="H3325" i="22"/>
  <c r="Q3325" i="22" s="1"/>
  <c r="AF3325" i="22" s="1"/>
  <c r="H3326" i="22"/>
  <c r="Q3326" i="22" s="1"/>
  <c r="AF3326" i="22" s="1"/>
  <c r="H3327" i="22"/>
  <c r="Q3327" i="22" s="1"/>
  <c r="AF3327" i="22" s="1"/>
  <c r="H3328" i="22"/>
  <c r="Q3328" i="22" s="1"/>
  <c r="AF3328" i="22" s="1"/>
  <c r="H3329" i="22"/>
  <c r="Q3329" i="22" s="1"/>
  <c r="AF3329" i="22" s="1"/>
  <c r="H3330" i="22"/>
  <c r="Q3330" i="22" s="1"/>
  <c r="AF3330" i="22" s="1"/>
  <c r="H3331" i="22"/>
  <c r="Q3331" i="22" s="1"/>
  <c r="AF3331" i="22" s="1"/>
  <c r="H3332" i="22"/>
  <c r="Q3332" i="22" s="1"/>
  <c r="AF3332" i="22" s="1"/>
  <c r="H3333" i="22"/>
  <c r="Q3333" i="22" s="1"/>
  <c r="AF3333" i="22" s="1"/>
  <c r="H3334" i="22"/>
  <c r="Q3334" i="22" s="1"/>
  <c r="AF3334" i="22" s="1"/>
  <c r="H3335" i="22"/>
  <c r="Q3335" i="22" s="1"/>
  <c r="AF3335" i="22" s="1"/>
  <c r="H3336" i="22"/>
  <c r="Q3336" i="22" s="1"/>
  <c r="AF3336" i="22" s="1"/>
  <c r="H3337" i="22"/>
  <c r="Q3337" i="22" s="1"/>
  <c r="AF3337" i="22" s="1"/>
  <c r="H3338" i="22"/>
  <c r="Q3338" i="22" s="1"/>
  <c r="AF3338" i="22" s="1"/>
  <c r="H3339" i="22"/>
  <c r="Q3339" i="22" s="1"/>
  <c r="AF3339" i="22" s="1"/>
  <c r="H3340" i="22"/>
  <c r="Q3340" i="22" s="1"/>
  <c r="AF3340" i="22" s="1"/>
  <c r="H3341" i="22"/>
  <c r="Q3341" i="22" s="1"/>
  <c r="AF3341" i="22" s="1"/>
  <c r="H3342" i="22"/>
  <c r="Q3342" i="22" s="1"/>
  <c r="H3343" i="22"/>
  <c r="Q3343" i="22" s="1"/>
  <c r="AF3343" i="22" s="1"/>
  <c r="H3344" i="22"/>
  <c r="Q3344" i="22" s="1"/>
  <c r="AF3344" i="22" s="1"/>
  <c r="H3345" i="22"/>
  <c r="Q3345" i="22" s="1"/>
  <c r="AF3345" i="22" s="1"/>
  <c r="H3346" i="22"/>
  <c r="Q3346" i="22" s="1"/>
  <c r="AF3346" i="22" s="1"/>
  <c r="H3347" i="22"/>
  <c r="Q3347" i="22" s="1"/>
  <c r="AF3347" i="22" s="1"/>
  <c r="H3348" i="22"/>
  <c r="Q3348" i="22" s="1"/>
  <c r="AF3348" i="22" s="1"/>
  <c r="H3349" i="22"/>
  <c r="Q3349" i="22" s="1"/>
  <c r="AF3349" i="22" s="1"/>
  <c r="H3350" i="22"/>
  <c r="Q3350" i="22" s="1"/>
  <c r="AF3350" i="22" s="1"/>
  <c r="H3351" i="22"/>
  <c r="Q3351" i="22" s="1"/>
  <c r="AF3351" i="22" s="1"/>
  <c r="H3352" i="22"/>
  <c r="Q3352" i="22" s="1"/>
  <c r="AF3352" i="22" s="1"/>
  <c r="H3353" i="22"/>
  <c r="Q3353" i="22" s="1"/>
  <c r="AF3353" i="22" s="1"/>
  <c r="H3354" i="22"/>
  <c r="Q3354" i="22" s="1"/>
  <c r="AF3354" i="22" s="1"/>
  <c r="H3355" i="22"/>
  <c r="Q3355" i="22" s="1"/>
  <c r="AF3355" i="22" s="1"/>
  <c r="H3356" i="22"/>
  <c r="Q3356" i="22" s="1"/>
  <c r="H3357" i="22"/>
  <c r="Q3357" i="22" s="1"/>
  <c r="AF3357" i="22" s="1"/>
  <c r="H3358" i="22"/>
  <c r="Q3358" i="22" s="1"/>
  <c r="AF3358" i="22" s="1"/>
  <c r="H3359" i="22"/>
  <c r="Q3359" i="22" s="1"/>
  <c r="AF3359" i="22" s="1"/>
  <c r="H3360" i="22"/>
  <c r="Q3360" i="22" s="1"/>
  <c r="AF3360" i="22" s="1"/>
  <c r="H3361" i="22"/>
  <c r="Q3361" i="22" s="1"/>
  <c r="AF3361" i="22" s="1"/>
  <c r="H3362" i="22"/>
  <c r="Q3362" i="22" s="1"/>
  <c r="AF3362" i="22" s="1"/>
  <c r="H3363" i="22"/>
  <c r="Q3363" i="22" s="1"/>
  <c r="AF3363" i="22" s="1"/>
  <c r="H3364" i="22"/>
  <c r="Q3364" i="22" s="1"/>
  <c r="AF3364" i="22" s="1"/>
  <c r="H3365" i="22"/>
  <c r="Q3365" i="22" s="1"/>
  <c r="AF3365" i="22" s="1"/>
  <c r="H3366" i="22"/>
  <c r="Q3366" i="22" s="1"/>
  <c r="AF3366" i="22" s="1"/>
  <c r="H3367" i="22"/>
  <c r="Q3367" i="22" s="1"/>
  <c r="AF3367" i="22" s="1"/>
  <c r="H3368" i="22"/>
  <c r="Q3368" i="22" s="1"/>
  <c r="AF3368" i="22" s="1"/>
  <c r="H3369" i="22"/>
  <c r="Q3369" i="22" s="1"/>
  <c r="AF3369" i="22" s="1"/>
  <c r="H3370" i="22"/>
  <c r="Q3370" i="22" s="1"/>
  <c r="AF3370" i="22" s="1"/>
  <c r="H3371" i="22"/>
  <c r="Q3371" i="22" s="1"/>
  <c r="AF3371" i="22" s="1"/>
  <c r="H3372" i="22"/>
  <c r="Q3372" i="22" s="1"/>
  <c r="AF3372" i="22" s="1"/>
  <c r="H3373" i="22"/>
  <c r="Q3373" i="22" s="1"/>
  <c r="AF3373" i="22" s="1"/>
  <c r="H3374" i="22"/>
  <c r="Q3374" i="22" s="1"/>
  <c r="AF3374" i="22" s="1"/>
  <c r="H3375" i="22"/>
  <c r="Q3375" i="22" s="1"/>
  <c r="AF3375" i="22" s="1"/>
  <c r="H3376" i="22"/>
  <c r="Q3376" i="22" s="1"/>
  <c r="AF3376" i="22" s="1"/>
  <c r="H3377" i="22"/>
  <c r="Q3377" i="22" s="1"/>
  <c r="AF3377" i="22" s="1"/>
  <c r="H3378" i="22"/>
  <c r="Q3378" i="22" s="1"/>
  <c r="AF3378" i="22" s="1"/>
  <c r="H3379" i="22"/>
  <c r="Q3379" i="22" s="1"/>
  <c r="AF3379" i="22" s="1"/>
  <c r="H3380" i="22"/>
  <c r="Q3380" i="22" s="1"/>
  <c r="AF3380" i="22" s="1"/>
  <c r="H3381" i="22"/>
  <c r="Q3381" i="22" s="1"/>
  <c r="AF3381" i="22" s="1"/>
  <c r="H3382" i="22"/>
  <c r="Q3382" i="22" s="1"/>
  <c r="AF3382" i="22" s="1"/>
  <c r="H3383" i="22"/>
  <c r="Q3383" i="22" s="1"/>
  <c r="AF3383" i="22" s="1"/>
  <c r="H3384" i="22"/>
  <c r="Q3384" i="22" s="1"/>
  <c r="AF3384" i="22" s="1"/>
  <c r="H3385" i="22"/>
  <c r="Q3385" i="22" s="1"/>
  <c r="AF3385" i="22" s="1"/>
  <c r="H3386" i="22"/>
  <c r="Q3386" i="22" s="1"/>
  <c r="AF3386" i="22" s="1"/>
  <c r="H3387" i="22"/>
  <c r="Q3387" i="22" s="1"/>
  <c r="AF3387" i="22" s="1"/>
  <c r="H3388" i="22"/>
  <c r="Q3388" i="22" s="1"/>
  <c r="AF3388" i="22" s="1"/>
  <c r="H3389" i="22"/>
  <c r="Q3389" i="22" s="1"/>
  <c r="AF3389" i="22" s="1"/>
  <c r="H3390" i="22"/>
  <c r="Q3390" i="22" s="1"/>
  <c r="AF3390" i="22" s="1"/>
  <c r="H3391" i="22"/>
  <c r="Q3391" i="22" s="1"/>
  <c r="AF3391" i="22" s="1"/>
  <c r="H3392" i="22"/>
  <c r="Q3392" i="22" s="1"/>
  <c r="AF3392" i="22" s="1"/>
  <c r="H3393" i="22"/>
  <c r="Q3393" i="22" s="1"/>
  <c r="AF3393" i="22" s="1"/>
  <c r="H3394" i="22"/>
  <c r="Q3394" i="22" s="1"/>
  <c r="AF3394" i="22" s="1"/>
  <c r="H3395" i="22"/>
  <c r="Q3395" i="22" s="1"/>
  <c r="AF3395" i="22" s="1"/>
  <c r="H3396" i="22"/>
  <c r="Q3396" i="22" s="1"/>
  <c r="AF3396" i="22" s="1"/>
  <c r="H3397" i="22"/>
  <c r="Q3397" i="22" s="1"/>
  <c r="AF3397" i="22" s="1"/>
  <c r="H3398" i="22"/>
  <c r="Q3398" i="22" s="1"/>
  <c r="AF3398" i="22" s="1"/>
  <c r="H3399" i="22"/>
  <c r="Q3399" i="22" s="1"/>
  <c r="AF3399" i="22" s="1"/>
  <c r="H3400" i="22"/>
  <c r="Q3400" i="22" s="1"/>
  <c r="AF3400" i="22" s="1"/>
  <c r="H3401" i="22"/>
  <c r="Q3401" i="22" s="1"/>
  <c r="AF3401" i="22" s="1"/>
  <c r="H3402" i="22"/>
  <c r="Q3402" i="22" s="1"/>
  <c r="AF3402" i="22" s="1"/>
  <c r="H3403" i="22"/>
  <c r="Q3403" i="22" s="1"/>
  <c r="AF3403" i="22" s="1"/>
  <c r="H3404" i="22"/>
  <c r="Q3404" i="22" s="1"/>
  <c r="AF3404" i="22" s="1"/>
  <c r="H3405" i="22"/>
  <c r="Q3405" i="22" s="1"/>
  <c r="AF3405" i="22" s="1"/>
  <c r="H3406" i="22"/>
  <c r="Q3406" i="22" s="1"/>
  <c r="AF3406" i="22" s="1"/>
  <c r="H3407" i="22"/>
  <c r="Q3407" i="22" s="1"/>
  <c r="AF3407" i="22" s="1"/>
  <c r="H3408" i="22"/>
  <c r="Q3408" i="22" s="1"/>
  <c r="AF3408" i="22" s="1"/>
  <c r="H3409" i="22"/>
  <c r="Q3409" i="22" s="1"/>
  <c r="AF3409" i="22" s="1"/>
  <c r="H3410" i="22"/>
  <c r="Q3410" i="22" s="1"/>
  <c r="AF3410" i="22" s="1"/>
  <c r="H3411" i="22"/>
  <c r="Q3411" i="22" s="1"/>
  <c r="AF3411" i="22" s="1"/>
  <c r="H3412" i="22"/>
  <c r="Q3412" i="22" s="1"/>
  <c r="AF3412" i="22" s="1"/>
  <c r="H3413" i="22"/>
  <c r="Q3413" i="22" s="1"/>
  <c r="AF3413" i="22" s="1"/>
  <c r="H3414" i="22"/>
  <c r="Q3414" i="22" s="1"/>
  <c r="AF3414" i="22" s="1"/>
  <c r="H3415" i="22"/>
  <c r="Q3415" i="22" s="1"/>
  <c r="AF3415" i="22" s="1"/>
  <c r="H3416" i="22"/>
  <c r="Q3416" i="22" s="1"/>
  <c r="H3417" i="22"/>
  <c r="Q3417" i="22" s="1"/>
  <c r="AF3417" i="22" s="1"/>
  <c r="H3418" i="22"/>
  <c r="Q3418" i="22" s="1"/>
  <c r="AF3418" i="22" s="1"/>
  <c r="H3419" i="22"/>
  <c r="Q3419" i="22" s="1"/>
  <c r="AF3419" i="22" s="1"/>
  <c r="H3420" i="22"/>
  <c r="Q3420" i="22" s="1"/>
  <c r="AF3420" i="22" s="1"/>
  <c r="H3421" i="22"/>
  <c r="Q3421" i="22" s="1"/>
  <c r="AF3421" i="22" s="1"/>
  <c r="H3422" i="22"/>
  <c r="Q3422" i="22" s="1"/>
  <c r="AF3422" i="22" s="1"/>
  <c r="H3423" i="22"/>
  <c r="Q3423" i="22" s="1"/>
  <c r="AF3423" i="22" s="1"/>
  <c r="H3424" i="22"/>
  <c r="Q3424" i="22" s="1"/>
  <c r="AF3424" i="22" s="1"/>
  <c r="H3425" i="22"/>
  <c r="Q3425" i="22" s="1"/>
  <c r="AF3425" i="22" s="1"/>
  <c r="H3426" i="22"/>
  <c r="Q3426" i="22" s="1"/>
  <c r="AF3426" i="22" s="1"/>
  <c r="H3427" i="22"/>
  <c r="Q3427" i="22" s="1"/>
  <c r="AF3427" i="22" s="1"/>
  <c r="H3428" i="22"/>
  <c r="Q3428" i="22" s="1"/>
  <c r="H3429" i="22"/>
  <c r="Q3429" i="22" s="1"/>
  <c r="AF3429" i="22" s="1"/>
  <c r="H3430" i="22"/>
  <c r="Q3430" i="22" s="1"/>
  <c r="H3431" i="22"/>
  <c r="Q3431" i="22" s="1"/>
  <c r="AF3431" i="22" s="1"/>
  <c r="H3432" i="22"/>
  <c r="Q3432" i="22" s="1"/>
  <c r="AF3432" i="22" s="1"/>
  <c r="H3433" i="22"/>
  <c r="Q3433" i="22" s="1"/>
  <c r="AF3433" i="22" s="1"/>
  <c r="H3434" i="22"/>
  <c r="Q3434" i="22" s="1"/>
  <c r="AF3434" i="22" s="1"/>
  <c r="H3435" i="22"/>
  <c r="Q3435" i="22" s="1"/>
  <c r="AF3435" i="22" s="1"/>
  <c r="H3436" i="22"/>
  <c r="Q3436" i="22" s="1"/>
  <c r="AF3436" i="22" s="1"/>
  <c r="H3437" i="22"/>
  <c r="Q3437" i="22" s="1"/>
  <c r="H3438" i="22"/>
  <c r="Q3438" i="22" s="1"/>
  <c r="AF3438" i="22" s="1"/>
  <c r="H3439" i="22"/>
  <c r="Q3439" i="22" s="1"/>
  <c r="AF3439" i="22" s="1"/>
  <c r="H3440" i="22"/>
  <c r="Q3440" i="22" s="1"/>
  <c r="AF3440" i="22" s="1"/>
  <c r="H3441" i="22"/>
  <c r="Q3441" i="22" s="1"/>
  <c r="AF3441" i="22" s="1"/>
  <c r="H3442" i="22"/>
  <c r="Q3442" i="22" s="1"/>
  <c r="AF3442" i="22" s="1"/>
  <c r="H3443" i="22"/>
  <c r="Q3443" i="22" s="1"/>
  <c r="AF3443" i="22" s="1"/>
  <c r="H3444" i="22"/>
  <c r="Q3444" i="22" s="1"/>
  <c r="AF3444" i="22" s="1"/>
  <c r="H3445" i="22"/>
  <c r="Q3445" i="22" s="1"/>
  <c r="AF3445" i="22" s="1"/>
  <c r="H3446" i="22"/>
  <c r="Q3446" i="22" s="1"/>
  <c r="AF3446" i="22" s="1"/>
  <c r="H3447" i="22"/>
  <c r="Q3447" i="22" s="1"/>
  <c r="AF3447" i="22" s="1"/>
  <c r="H3448" i="22"/>
  <c r="Q3448" i="22" s="1"/>
  <c r="AF3448" i="22" s="1"/>
  <c r="H3449" i="22"/>
  <c r="Q3449" i="22" s="1"/>
  <c r="AF3449" i="22" s="1"/>
  <c r="H3450" i="22"/>
  <c r="Q3450" i="22" s="1"/>
  <c r="AF3450" i="22" s="1"/>
  <c r="H3451" i="22"/>
  <c r="Q3451" i="22" s="1"/>
  <c r="AF3451" i="22" s="1"/>
  <c r="H3452" i="22"/>
  <c r="Q3452" i="22" s="1"/>
  <c r="AF3452" i="22" s="1"/>
  <c r="H3453" i="22"/>
  <c r="Q3453" i="22" s="1"/>
  <c r="AF3453" i="22" s="1"/>
  <c r="H3454" i="22"/>
  <c r="Q3454" i="22" s="1"/>
  <c r="AF3454" i="22" s="1"/>
  <c r="H3455" i="22"/>
  <c r="Q3455" i="22" s="1"/>
  <c r="AF3455" i="22" s="1"/>
  <c r="H3456" i="22"/>
  <c r="Q3456" i="22" s="1"/>
  <c r="AF3456" i="22" s="1"/>
  <c r="H3457" i="22"/>
  <c r="Q3457" i="22" s="1"/>
  <c r="AF3457" i="22" s="1"/>
  <c r="H3458" i="22"/>
  <c r="Q3458" i="22" s="1"/>
  <c r="AF3458" i="22" s="1"/>
  <c r="H3459" i="22"/>
  <c r="Q3459" i="22" s="1"/>
  <c r="AF3459" i="22" s="1"/>
  <c r="H3460" i="22"/>
  <c r="Q3460" i="22" s="1"/>
  <c r="AF3460" i="22" s="1"/>
  <c r="H3461" i="22"/>
  <c r="Q3461" i="22" s="1"/>
  <c r="AF3461" i="22" s="1"/>
  <c r="H3462" i="22"/>
  <c r="Q3462" i="22" s="1"/>
  <c r="H3463" i="22"/>
  <c r="Q3463" i="22" s="1"/>
  <c r="AF3463" i="22" s="1"/>
  <c r="H3464" i="22"/>
  <c r="Q3464" i="22" s="1"/>
  <c r="AF3464" i="22" s="1"/>
  <c r="H3465" i="22"/>
  <c r="Q3465" i="22" s="1"/>
  <c r="AF3465" i="22" s="1"/>
  <c r="H3466" i="22"/>
  <c r="Q3466" i="22" s="1"/>
  <c r="AF3466" i="22" s="1"/>
  <c r="H3467" i="22"/>
  <c r="Q3467" i="22" s="1"/>
  <c r="AF3467" i="22" s="1"/>
  <c r="H3468" i="22"/>
  <c r="Q3468" i="22" s="1"/>
  <c r="AF3468" i="22" s="1"/>
  <c r="H3469" i="22"/>
  <c r="Q3469" i="22" s="1"/>
  <c r="AF3469" i="22" s="1"/>
  <c r="H3470" i="22"/>
  <c r="Q3470" i="22" s="1"/>
  <c r="AF3470" i="22" s="1"/>
  <c r="H3471" i="22"/>
  <c r="Q3471" i="22" s="1"/>
  <c r="AF3471" i="22" s="1"/>
  <c r="H3472" i="22"/>
  <c r="Q3472" i="22" s="1"/>
  <c r="AF3472" i="22" s="1"/>
  <c r="H3473" i="22"/>
  <c r="Q3473" i="22" s="1"/>
  <c r="AF3473" i="22" s="1"/>
  <c r="H3474" i="22"/>
  <c r="Q3474" i="22" s="1"/>
  <c r="AF3474" i="22" s="1"/>
  <c r="H3475" i="22"/>
  <c r="Q3475" i="22" s="1"/>
  <c r="AF3475" i="22" s="1"/>
  <c r="H3476" i="22"/>
  <c r="Q3476" i="22" s="1"/>
  <c r="H3477" i="22"/>
  <c r="Q3477" i="22" s="1"/>
  <c r="AF3477" i="22" s="1"/>
  <c r="H3478" i="22"/>
  <c r="Q3478" i="22" s="1"/>
  <c r="AF3478" i="22" s="1"/>
  <c r="H3479" i="22"/>
  <c r="Q3479" i="22" s="1"/>
  <c r="AF3479" i="22" s="1"/>
  <c r="H3480" i="22"/>
  <c r="Q3480" i="22" s="1"/>
  <c r="AF3480" i="22" s="1"/>
  <c r="H3481" i="22"/>
  <c r="Q3481" i="22" s="1"/>
  <c r="AF3481" i="22" s="1"/>
  <c r="H3482" i="22"/>
  <c r="Q3482" i="22" s="1"/>
  <c r="AF3482" i="22" s="1"/>
  <c r="H3483" i="22"/>
  <c r="Q3483" i="22" s="1"/>
  <c r="AF3483" i="22" s="1"/>
  <c r="H3484" i="22"/>
  <c r="Q3484" i="22" s="1"/>
  <c r="H3485" i="22"/>
  <c r="Q3485" i="22" s="1"/>
  <c r="AF3485" i="22" s="1"/>
  <c r="H3486" i="22"/>
  <c r="Q3486" i="22" s="1"/>
  <c r="H3487" i="22"/>
  <c r="Q3487" i="22" s="1"/>
  <c r="AF3487" i="22" s="1"/>
  <c r="H3488" i="22"/>
  <c r="Q3488" i="22" s="1"/>
  <c r="AF3488" i="22" s="1"/>
  <c r="H3489" i="22"/>
  <c r="Q3489" i="22" s="1"/>
  <c r="AF3489" i="22" s="1"/>
  <c r="H3490" i="22"/>
  <c r="Q3490" i="22" s="1"/>
  <c r="AF3490" i="22" s="1"/>
  <c r="H3491" i="22"/>
  <c r="Q3491" i="22" s="1"/>
  <c r="H3492" i="22"/>
  <c r="Q3492" i="22" s="1"/>
  <c r="AF3492" i="22" s="1"/>
  <c r="H3493" i="22"/>
  <c r="Q3493" i="22" s="1"/>
  <c r="AF3493" i="22" s="1"/>
  <c r="H3494" i="22"/>
  <c r="Q3494" i="22" s="1"/>
  <c r="AF3494" i="22" s="1"/>
  <c r="H3495" i="22"/>
  <c r="Q3495" i="22" s="1"/>
  <c r="AF3495" i="22" s="1"/>
  <c r="H3496" i="22"/>
  <c r="Q3496" i="22" s="1"/>
  <c r="AF3496" i="22" s="1"/>
  <c r="H3497" i="22"/>
  <c r="Q3497" i="22" s="1"/>
  <c r="AF3497" i="22" s="1"/>
  <c r="H3498" i="22"/>
  <c r="Q3498" i="22" s="1"/>
  <c r="AF3498" i="22" s="1"/>
  <c r="H3499" i="22"/>
  <c r="Q3499" i="22" s="1"/>
  <c r="AF3499" i="22" s="1"/>
  <c r="H3500" i="22"/>
  <c r="Q3500" i="22" s="1"/>
  <c r="H3501" i="22"/>
  <c r="Q3501" i="22" s="1"/>
  <c r="AF3501" i="22" s="1"/>
  <c r="H3502" i="22"/>
  <c r="Q3502" i="22" s="1"/>
  <c r="AF3502" i="22" s="1"/>
  <c r="H3503" i="22"/>
  <c r="Q3503" i="22" s="1"/>
  <c r="AF3503" i="22" s="1"/>
  <c r="H3504" i="22"/>
  <c r="Q3504" i="22" s="1"/>
  <c r="AF3504" i="22" s="1"/>
  <c r="H3505" i="22"/>
  <c r="Q3505" i="22" s="1"/>
  <c r="AF3505" i="22" s="1"/>
  <c r="H3506" i="22"/>
  <c r="Q3506" i="22" s="1"/>
  <c r="AF3506" i="22" s="1"/>
  <c r="H3507" i="22"/>
  <c r="Q3507" i="22" s="1"/>
  <c r="AF3507" i="22" s="1"/>
  <c r="H3508" i="22"/>
  <c r="Q3508" i="22" s="1"/>
  <c r="H3509" i="22"/>
  <c r="Q3509" i="22" s="1"/>
  <c r="AF3509" i="22" s="1"/>
  <c r="H3510" i="22"/>
  <c r="Q3510" i="22" s="1"/>
  <c r="H3511" i="22"/>
  <c r="Q3511" i="22" s="1"/>
  <c r="AF3511" i="22" s="1"/>
  <c r="H3512" i="22"/>
  <c r="Q3512" i="22" s="1"/>
  <c r="AF3512" i="22" s="1"/>
  <c r="H3513" i="22"/>
  <c r="Q3513" i="22" s="1"/>
  <c r="AF3513" i="22" s="1"/>
  <c r="H3514" i="22"/>
  <c r="Q3514" i="22" s="1"/>
  <c r="AF3514" i="22" s="1"/>
  <c r="H3515" i="22"/>
  <c r="Q3515" i="22" s="1"/>
  <c r="AF3515" i="22" s="1"/>
  <c r="H3516" i="22"/>
  <c r="Q3516" i="22" s="1"/>
  <c r="AF3516" i="22" s="1"/>
  <c r="H3517" i="22"/>
  <c r="Q3517" i="22" s="1"/>
  <c r="AF3517" i="22" s="1"/>
  <c r="H3518" i="22"/>
  <c r="Q3518" i="22" s="1"/>
  <c r="AF3518" i="22" s="1"/>
  <c r="H3519" i="22"/>
  <c r="Q3519" i="22" s="1"/>
  <c r="AF3519" i="22" s="1"/>
  <c r="H3520" i="22"/>
  <c r="Q3520" i="22" s="1"/>
  <c r="H3521" i="22"/>
  <c r="Q3521" i="22" s="1"/>
  <c r="AF3521" i="22" s="1"/>
  <c r="H3522" i="22"/>
  <c r="Q3522" i="22" s="1"/>
  <c r="AF3522" i="22" s="1"/>
  <c r="H3523" i="22"/>
  <c r="Q3523" i="22" s="1"/>
  <c r="AF3523" i="22" s="1"/>
  <c r="H3524" i="22"/>
  <c r="Q3524" i="22" s="1"/>
  <c r="H3525" i="22"/>
  <c r="Q3525" i="22" s="1"/>
  <c r="AF3525" i="22" s="1"/>
  <c r="H3526" i="22"/>
  <c r="Q3526" i="22" s="1"/>
  <c r="AF3526" i="22" s="1"/>
  <c r="H3527" i="22"/>
  <c r="Q3527" i="22" s="1"/>
  <c r="AF3527" i="22" s="1"/>
  <c r="H3528" i="22"/>
  <c r="Q3528" i="22" s="1"/>
  <c r="AF3528" i="22" s="1"/>
  <c r="H3529" i="22"/>
  <c r="Q3529" i="22" s="1"/>
  <c r="AF3529" i="22" s="1"/>
  <c r="H3530" i="22"/>
  <c r="Q3530" i="22" s="1"/>
  <c r="AF3530" i="22" s="1"/>
  <c r="H3531" i="22"/>
  <c r="Q3531" i="22" s="1"/>
  <c r="AF3531" i="22" s="1"/>
  <c r="H3532" i="22"/>
  <c r="Q3532" i="22" s="1"/>
  <c r="H3533" i="22"/>
  <c r="Q3533" i="22" s="1"/>
  <c r="AF3533" i="22" s="1"/>
  <c r="H3534" i="22"/>
  <c r="Q3534" i="22" s="1"/>
  <c r="H3535" i="22"/>
  <c r="Q3535" i="22" s="1"/>
  <c r="AF3535" i="22" s="1"/>
  <c r="H3536" i="22"/>
  <c r="Q3536" i="22" s="1"/>
  <c r="AF3536" i="22" s="1"/>
  <c r="H3537" i="22"/>
  <c r="Q3537" i="22" s="1"/>
  <c r="AF3537" i="22" s="1"/>
  <c r="H3538" i="22"/>
  <c r="Q3538" i="22" s="1"/>
  <c r="AF3538" i="22" s="1"/>
  <c r="H3539" i="22"/>
  <c r="Q3539" i="22" s="1"/>
  <c r="H3540" i="22"/>
  <c r="Q3540" i="22" s="1"/>
  <c r="AF3540" i="22" s="1"/>
  <c r="H3541" i="22"/>
  <c r="Q3541" i="22" s="1"/>
  <c r="AF3541" i="22" s="1"/>
  <c r="H3542" i="22"/>
  <c r="Q3542" i="22" s="1"/>
  <c r="H3543" i="22"/>
  <c r="Q3543" i="22" s="1"/>
  <c r="AF3543" i="22" s="1"/>
  <c r="H3544" i="22"/>
  <c r="Q3544" i="22" s="1"/>
  <c r="AF3544" i="22" s="1"/>
  <c r="H3545" i="22"/>
  <c r="Q3545" i="22" s="1"/>
  <c r="AF3545" i="22" s="1"/>
  <c r="H3546" i="22"/>
  <c r="Q3546" i="22" s="1"/>
  <c r="AF3546" i="22" s="1"/>
  <c r="H3547" i="22"/>
  <c r="Q3547" i="22" s="1"/>
  <c r="H3548" i="22"/>
  <c r="Q3548" i="22" s="1"/>
  <c r="H3549" i="22"/>
  <c r="Q3549" i="22" s="1"/>
  <c r="AF3549" i="22" s="1"/>
  <c r="H3550" i="22"/>
  <c r="Q3550" i="22" s="1"/>
  <c r="AF3550" i="22" s="1"/>
  <c r="H3551" i="22"/>
  <c r="Q3551" i="22" s="1"/>
  <c r="AF3551" i="22" s="1"/>
  <c r="H3552" i="22"/>
  <c r="Q3552" i="22" s="1"/>
  <c r="AF3552" i="22" s="1"/>
  <c r="H3553" i="22"/>
  <c r="Q3553" i="22" s="1"/>
  <c r="AF3553" i="22" s="1"/>
  <c r="H3554" i="22"/>
  <c r="Q3554" i="22" s="1"/>
  <c r="H3555" i="22"/>
  <c r="Q3555" i="22" s="1"/>
  <c r="AF3555" i="22" s="1"/>
  <c r="H3556" i="22"/>
  <c r="Q3556" i="22" s="1"/>
  <c r="H3557" i="22"/>
  <c r="Q3557" i="22" s="1"/>
  <c r="H3558" i="22"/>
  <c r="Q3558" i="22" s="1"/>
  <c r="AF3558" i="22" s="1"/>
  <c r="H3559" i="22"/>
  <c r="Q3559" i="22" s="1"/>
  <c r="AF3559" i="22" s="1"/>
  <c r="H3560" i="22"/>
  <c r="Q3560" i="22" s="1"/>
  <c r="H3561" i="22"/>
  <c r="Q3561" i="22" s="1"/>
  <c r="H3562" i="22"/>
  <c r="Q3562" i="22" s="1"/>
  <c r="H3563" i="22"/>
  <c r="Q3563" i="22" s="1"/>
  <c r="AF3563" i="22" s="1"/>
  <c r="H3564" i="22"/>
  <c r="Q3564" i="22" s="1"/>
  <c r="AF3564" i="22" s="1"/>
  <c r="H3565" i="22"/>
  <c r="Q3565" i="22" s="1"/>
  <c r="AF3565" i="22" s="1"/>
  <c r="H3566" i="22"/>
  <c r="Q3566" i="22" s="1"/>
  <c r="AF3566" i="22" s="1"/>
  <c r="H3567" i="22"/>
  <c r="Q3567" i="22" s="1"/>
  <c r="AF3567" i="22" s="1"/>
  <c r="H3568" i="22"/>
  <c r="Q3568" i="22" s="1"/>
  <c r="H3569" i="22"/>
  <c r="Q3569" i="22" s="1"/>
  <c r="AF3569" i="22" s="1"/>
  <c r="H3570" i="22"/>
  <c r="Q3570" i="22" s="1"/>
  <c r="AF3570" i="22" s="1"/>
  <c r="H3571" i="22"/>
  <c r="Q3571" i="22" s="1"/>
  <c r="AF3571" i="22" s="1"/>
  <c r="H3572" i="22"/>
  <c r="Q3572" i="22" s="1"/>
  <c r="AF3572" i="22" s="1"/>
  <c r="H3573" i="22"/>
  <c r="Q3573" i="22" s="1"/>
  <c r="H3574" i="22"/>
  <c r="Q3574" i="22" s="1"/>
  <c r="H3575" i="22"/>
  <c r="Q3575" i="22" s="1"/>
  <c r="AF3575" i="22" s="1"/>
  <c r="H3576" i="22"/>
  <c r="Q3576" i="22" s="1"/>
  <c r="AF3576" i="22" s="1"/>
  <c r="H3577" i="22"/>
  <c r="Q3577" i="22" s="1"/>
  <c r="AF3577" i="22" s="1"/>
  <c r="H3578" i="22"/>
  <c r="Q3578" i="22" s="1"/>
  <c r="H3579" i="22"/>
  <c r="Q3579" i="22" s="1"/>
  <c r="AF3579" i="22" s="1"/>
  <c r="H3580" i="22"/>
  <c r="Q3580" i="22" s="1"/>
  <c r="H3581" i="22"/>
  <c r="Q3581" i="22" s="1"/>
  <c r="AF3581" i="22" s="1"/>
  <c r="H3582" i="22"/>
  <c r="Q3582" i="22" s="1"/>
  <c r="H3583" i="22"/>
  <c r="Q3583" i="22" s="1"/>
  <c r="AF3583" i="22" s="1"/>
  <c r="H3584" i="22"/>
  <c r="Q3584" i="22" s="1"/>
  <c r="AF3584" i="22" s="1"/>
  <c r="H3585" i="22"/>
  <c r="Q3585" i="22" s="1"/>
  <c r="AF3585" i="22" s="1"/>
  <c r="H3586" i="22"/>
  <c r="Q3586" i="22" s="1"/>
  <c r="H3587" i="22"/>
  <c r="Q3587" i="22" s="1"/>
  <c r="AF3587" i="22" s="1"/>
  <c r="H3588" i="22"/>
  <c r="Q3588" i="22" s="1"/>
  <c r="AF3588" i="22" s="1"/>
  <c r="H3589" i="22"/>
  <c r="Q3589" i="22" s="1"/>
  <c r="AF3589" i="22" s="1"/>
  <c r="H3590" i="22"/>
  <c r="Q3590" i="22" s="1"/>
  <c r="H3591" i="22"/>
  <c r="Q3591" i="22" s="1"/>
  <c r="AF3591" i="22" s="1"/>
  <c r="H3592" i="22"/>
  <c r="Q3592" i="22" s="1"/>
  <c r="H3593" i="22"/>
  <c r="Q3593" i="22" s="1"/>
  <c r="AF3593" i="22" s="1"/>
  <c r="H3594" i="22"/>
  <c r="Q3594" i="22" s="1"/>
  <c r="H3595" i="22"/>
  <c r="Q3595" i="22" s="1"/>
  <c r="AF3595" i="22" s="1"/>
  <c r="H3596" i="22"/>
  <c r="Q3596" i="22" s="1"/>
  <c r="H3597" i="22"/>
  <c r="Q3597" i="22" s="1"/>
  <c r="H3598" i="22"/>
  <c r="Q3598" i="22" s="1"/>
  <c r="H3599" i="22"/>
  <c r="Q3599" i="22" s="1"/>
  <c r="AF3599" i="22" s="1"/>
  <c r="H3600" i="22"/>
  <c r="Q3600" i="22" s="1"/>
  <c r="AF3600" i="22" s="1"/>
  <c r="H3601" i="22"/>
  <c r="Q3601" i="22" s="1"/>
  <c r="AF3601" i="22" s="1"/>
  <c r="H3602" i="22"/>
  <c r="Q3602" i="22" s="1"/>
  <c r="H3603" i="22"/>
  <c r="Q3603" i="22" s="1"/>
  <c r="AF3603" i="22" s="1"/>
  <c r="H3604" i="22"/>
  <c r="Q3604" i="22" s="1"/>
  <c r="H3605" i="22"/>
  <c r="Q3605" i="22" s="1"/>
  <c r="H3606" i="22"/>
  <c r="Q3606" i="22" s="1"/>
  <c r="AF3606" i="22" s="1"/>
  <c r="H3607" i="22"/>
  <c r="Q3607" i="22" s="1"/>
  <c r="H3608" i="22"/>
  <c r="Q3608" i="22" s="1"/>
  <c r="H3609" i="22"/>
  <c r="Q3609" i="22" s="1"/>
  <c r="H3610" i="22"/>
  <c r="Q3610" i="22" s="1"/>
  <c r="H3611" i="22"/>
  <c r="Q3611" i="22" s="1"/>
  <c r="AF3611" i="22" s="1"/>
  <c r="H3612" i="22"/>
  <c r="Q3612" i="22" s="1"/>
  <c r="AF3612" i="22" s="1"/>
  <c r="H3613" i="22"/>
  <c r="Q3613" i="22" s="1"/>
  <c r="AF3613" i="22" s="1"/>
  <c r="H3614" i="22"/>
  <c r="Q3614" i="22" s="1"/>
  <c r="H3615" i="22"/>
  <c r="Q3615" i="22" s="1"/>
  <c r="AF3615" i="22" s="1"/>
  <c r="H3616" i="22"/>
  <c r="Q3616" i="22" s="1"/>
  <c r="H3617" i="22"/>
  <c r="Q3617" i="22" s="1"/>
  <c r="AF3617" i="22" s="1"/>
  <c r="H3618" i="22"/>
  <c r="Q3618" i="22" s="1"/>
  <c r="AF3618" i="22" s="1"/>
  <c r="H3619" i="22"/>
  <c r="Q3619" i="22" s="1"/>
  <c r="AF3619" i="22" s="1"/>
  <c r="H3620" i="22"/>
  <c r="Q3620" i="22" s="1"/>
  <c r="H3621" i="22"/>
  <c r="Q3621" i="22" s="1"/>
  <c r="AF3621" i="22" s="1"/>
  <c r="H3622" i="22"/>
  <c r="Q3622" i="22" s="1"/>
  <c r="H3623" i="22"/>
  <c r="Q3623" i="22" s="1"/>
  <c r="AF3623" i="22" s="1"/>
  <c r="H3624" i="22"/>
  <c r="Q3624" i="22" s="1"/>
  <c r="AF3624" i="22" s="1"/>
  <c r="H3625" i="22"/>
  <c r="Q3625" i="22" s="1"/>
  <c r="AF3625" i="22" s="1"/>
  <c r="H3626" i="22"/>
  <c r="Q3626" i="22" s="1"/>
  <c r="H3627" i="22"/>
  <c r="Q3627" i="22" s="1"/>
  <c r="AF3627" i="22" s="1"/>
  <c r="H3628" i="22"/>
  <c r="Q3628" i="22" s="1"/>
  <c r="H3629" i="22"/>
  <c r="Q3629" i="22" s="1"/>
  <c r="AF3629" i="22" s="1"/>
  <c r="H3630" i="22"/>
  <c r="Q3630" i="22" s="1"/>
  <c r="AF3630" i="22" s="1"/>
  <c r="H3631" i="22"/>
  <c r="Q3631" i="22" s="1"/>
  <c r="H3632" i="22"/>
  <c r="Q3632" i="22" s="1"/>
  <c r="H3633" i="22"/>
  <c r="Q3633" i="22" s="1"/>
  <c r="AF3633" i="22" s="1"/>
  <c r="H3634" i="22"/>
  <c r="Q3634" i="22" s="1"/>
  <c r="H3635" i="22"/>
  <c r="Q3635" i="22" s="1"/>
  <c r="H3636" i="22"/>
  <c r="Q3636" i="22" s="1"/>
  <c r="AF3636" i="22" s="1"/>
  <c r="H3637" i="22"/>
  <c r="Q3637" i="22" s="1"/>
  <c r="AF3637" i="22" s="1"/>
  <c r="H3638" i="22"/>
  <c r="Q3638" i="22" s="1"/>
  <c r="H3639" i="22"/>
  <c r="Q3639" i="22" s="1"/>
  <c r="AF3639" i="22" s="1"/>
  <c r="H3640" i="22"/>
  <c r="Q3640" i="22" s="1"/>
  <c r="H3641" i="22"/>
  <c r="Q3641" i="22" s="1"/>
  <c r="AF3641" i="22" s="1"/>
  <c r="H3642" i="22"/>
  <c r="Q3642" i="22" s="1"/>
  <c r="H3643" i="22"/>
  <c r="Q3643" i="22" s="1"/>
  <c r="H3644" i="22"/>
  <c r="Q3644" i="22" s="1"/>
  <c r="H3645" i="22"/>
  <c r="Q3645" i="22" s="1"/>
  <c r="H3646" i="22"/>
  <c r="Q3646" i="22" s="1"/>
  <c r="H3647" i="22"/>
  <c r="Q3647" i="22" s="1"/>
  <c r="H3648" i="22"/>
  <c r="Q3648" i="22" s="1"/>
  <c r="AF3648" i="22" s="1"/>
  <c r="H3649" i="22"/>
  <c r="Q3649" i="22" s="1"/>
  <c r="AF3649" i="22" s="1"/>
  <c r="H3650" i="22"/>
  <c r="Q3650" i="22" s="1"/>
  <c r="H3651" i="22"/>
  <c r="Q3651" i="22" s="1"/>
  <c r="AF3651" i="22" s="1"/>
  <c r="H3652" i="22"/>
  <c r="Q3652" i="22" s="1"/>
  <c r="H3653" i="22"/>
  <c r="Q3653" i="22" s="1"/>
  <c r="AF3653" i="22" s="1"/>
  <c r="H3654" i="22"/>
  <c r="Q3654" i="22" s="1"/>
  <c r="H3655" i="22"/>
  <c r="Q3655" i="22" s="1"/>
  <c r="H3656" i="22"/>
  <c r="Q3656" i="22" s="1"/>
  <c r="H3657" i="22"/>
  <c r="Q3657" i="22" s="1"/>
  <c r="H3658" i="22"/>
  <c r="Q3658" i="22" s="1"/>
  <c r="H3659" i="22"/>
  <c r="Q3659" i="22" s="1"/>
  <c r="H3660" i="22"/>
  <c r="Q3660" i="22" s="1"/>
  <c r="AF3660" i="22" s="1"/>
  <c r="H3661" i="22"/>
  <c r="Q3661" i="22" s="1"/>
  <c r="AF3661" i="22" s="1"/>
  <c r="H3662" i="22"/>
  <c r="Q3662" i="22" s="1"/>
  <c r="H3663" i="22"/>
  <c r="Q3663" i="22" s="1"/>
  <c r="AF3663" i="22" s="1"/>
  <c r="H4" i="22"/>
  <c r="Q4" i="22" s="1"/>
  <c r="E6" i="22"/>
  <c r="G6" i="22" s="1"/>
  <c r="E7" i="22"/>
  <c r="G7" i="22" s="1"/>
  <c r="E8" i="22"/>
  <c r="G8" i="22" s="1"/>
  <c r="E9" i="22"/>
  <c r="G9" i="22" s="1"/>
  <c r="E10" i="22"/>
  <c r="G10" i="22" s="1"/>
  <c r="E11" i="22"/>
  <c r="G11" i="22" s="1"/>
  <c r="E12" i="22"/>
  <c r="G12" i="22" s="1"/>
  <c r="E13" i="22"/>
  <c r="G13" i="22" s="1"/>
  <c r="E14" i="22"/>
  <c r="G14" i="22" s="1"/>
  <c r="E15" i="22"/>
  <c r="G15" i="22" s="1"/>
  <c r="E16" i="22"/>
  <c r="G16" i="22" s="1"/>
  <c r="E17" i="22"/>
  <c r="G17" i="22" s="1"/>
  <c r="E18" i="22"/>
  <c r="G18" i="22" s="1"/>
  <c r="E19" i="22"/>
  <c r="G19" i="22" s="1"/>
  <c r="E20" i="22"/>
  <c r="G20" i="22" s="1"/>
  <c r="E21" i="22"/>
  <c r="G21" i="22" s="1"/>
  <c r="E22" i="22"/>
  <c r="G22" i="22" s="1"/>
  <c r="E23" i="22"/>
  <c r="G23" i="22" s="1"/>
  <c r="E24" i="22"/>
  <c r="G24" i="22" s="1"/>
  <c r="E25" i="22"/>
  <c r="G25" i="22" s="1"/>
  <c r="E26" i="22"/>
  <c r="G26" i="22" s="1"/>
  <c r="E27" i="22"/>
  <c r="G27" i="22" s="1"/>
  <c r="E28" i="22"/>
  <c r="G28" i="22" s="1"/>
  <c r="E29" i="22"/>
  <c r="G29" i="22" s="1"/>
  <c r="E30" i="22"/>
  <c r="G30" i="22" s="1"/>
  <c r="E31" i="22"/>
  <c r="G31" i="22" s="1"/>
  <c r="E32" i="22"/>
  <c r="G32" i="22" s="1"/>
  <c r="E33" i="22"/>
  <c r="G33" i="22" s="1"/>
  <c r="E34" i="22"/>
  <c r="G34" i="22" s="1"/>
  <c r="E35" i="22"/>
  <c r="G35" i="22" s="1"/>
  <c r="E36" i="22"/>
  <c r="G36" i="22" s="1"/>
  <c r="E37" i="22"/>
  <c r="G37" i="22" s="1"/>
  <c r="E38" i="22"/>
  <c r="G38" i="22" s="1"/>
  <c r="E39" i="22"/>
  <c r="G39" i="22" s="1"/>
  <c r="E40" i="22"/>
  <c r="G40" i="22" s="1"/>
  <c r="E41" i="22"/>
  <c r="G41" i="22" s="1"/>
  <c r="E42" i="22"/>
  <c r="G42" i="22" s="1"/>
  <c r="E43" i="22"/>
  <c r="G43" i="22" s="1"/>
  <c r="E44" i="22"/>
  <c r="G44" i="22" s="1"/>
  <c r="E45" i="22"/>
  <c r="G45" i="22" s="1"/>
  <c r="E46" i="22"/>
  <c r="G46" i="22" s="1"/>
  <c r="E47" i="22"/>
  <c r="G47" i="22" s="1"/>
  <c r="E48" i="22"/>
  <c r="G48" i="22" s="1"/>
  <c r="E49" i="22"/>
  <c r="G49" i="22" s="1"/>
  <c r="E50" i="22"/>
  <c r="G50" i="22" s="1"/>
  <c r="E51" i="22"/>
  <c r="G51" i="22" s="1"/>
  <c r="E52" i="22"/>
  <c r="G52" i="22" s="1"/>
  <c r="E53" i="22"/>
  <c r="G53" i="22" s="1"/>
  <c r="E54" i="22"/>
  <c r="G54" i="22" s="1"/>
  <c r="E55" i="22"/>
  <c r="G55" i="22" s="1"/>
  <c r="E56" i="22"/>
  <c r="G56" i="22" s="1"/>
  <c r="E57" i="22"/>
  <c r="G57" i="22" s="1"/>
  <c r="E58" i="22"/>
  <c r="G58" i="22" s="1"/>
  <c r="E59" i="22"/>
  <c r="G59" i="22" s="1"/>
  <c r="E60" i="22"/>
  <c r="G60" i="22" s="1"/>
  <c r="E61" i="22"/>
  <c r="G61" i="22" s="1"/>
  <c r="E62" i="22"/>
  <c r="G62" i="22" s="1"/>
  <c r="E63" i="22"/>
  <c r="G63" i="22" s="1"/>
  <c r="E64" i="22"/>
  <c r="G64" i="22" s="1"/>
  <c r="E65" i="22"/>
  <c r="G65" i="22" s="1"/>
  <c r="E66" i="22"/>
  <c r="G66" i="22" s="1"/>
  <c r="E67" i="22"/>
  <c r="G67" i="22" s="1"/>
  <c r="E68" i="22"/>
  <c r="G68" i="22" s="1"/>
  <c r="E69" i="22"/>
  <c r="G69" i="22" s="1"/>
  <c r="E70" i="22"/>
  <c r="G70" i="22" s="1"/>
  <c r="E71" i="22"/>
  <c r="G71" i="22" s="1"/>
  <c r="E72" i="22"/>
  <c r="G72" i="22" s="1"/>
  <c r="E73" i="22"/>
  <c r="G73" i="22" s="1"/>
  <c r="E74" i="22"/>
  <c r="G74" i="22" s="1"/>
  <c r="E75" i="22"/>
  <c r="G75" i="22" s="1"/>
  <c r="E76" i="22"/>
  <c r="G76" i="22" s="1"/>
  <c r="E77" i="22"/>
  <c r="G77" i="22" s="1"/>
  <c r="E78" i="22"/>
  <c r="G78" i="22" s="1"/>
  <c r="E79" i="22"/>
  <c r="G79" i="22" s="1"/>
  <c r="E80" i="22"/>
  <c r="G80" i="22" s="1"/>
  <c r="E81" i="22"/>
  <c r="G81" i="22" s="1"/>
  <c r="E82" i="22"/>
  <c r="G82" i="22" s="1"/>
  <c r="E83" i="22"/>
  <c r="G83" i="22" s="1"/>
  <c r="E84" i="22"/>
  <c r="G84" i="22" s="1"/>
  <c r="E85" i="22"/>
  <c r="G85" i="22" s="1"/>
  <c r="E86" i="22"/>
  <c r="G86" i="22" s="1"/>
  <c r="E87" i="22"/>
  <c r="G87" i="22" s="1"/>
  <c r="E88" i="22"/>
  <c r="G88" i="22" s="1"/>
  <c r="E89" i="22"/>
  <c r="G89" i="22" s="1"/>
  <c r="E90" i="22"/>
  <c r="G90" i="22" s="1"/>
  <c r="E91" i="22"/>
  <c r="G91" i="22" s="1"/>
  <c r="E92" i="22"/>
  <c r="G92" i="22" s="1"/>
  <c r="E93" i="22"/>
  <c r="G93" i="22" s="1"/>
  <c r="E94" i="22"/>
  <c r="G94" i="22" s="1"/>
  <c r="E95" i="22"/>
  <c r="G95" i="22" s="1"/>
  <c r="E96" i="22"/>
  <c r="G96" i="22" s="1"/>
  <c r="E97" i="22"/>
  <c r="G97" i="22" s="1"/>
  <c r="E98" i="22"/>
  <c r="G98" i="22" s="1"/>
  <c r="E99" i="22"/>
  <c r="G99" i="22" s="1"/>
  <c r="E100" i="22"/>
  <c r="G100" i="22" s="1"/>
  <c r="E101" i="22"/>
  <c r="G101" i="22" s="1"/>
  <c r="E102" i="22"/>
  <c r="G102" i="22" s="1"/>
  <c r="E103" i="22"/>
  <c r="G103" i="22" s="1"/>
  <c r="E104" i="22"/>
  <c r="G104" i="22" s="1"/>
  <c r="E105" i="22"/>
  <c r="G105" i="22" s="1"/>
  <c r="E106" i="22"/>
  <c r="G106" i="22" s="1"/>
  <c r="E107" i="22"/>
  <c r="G107" i="22" s="1"/>
  <c r="E108" i="22"/>
  <c r="G108" i="22" s="1"/>
  <c r="E109" i="22"/>
  <c r="G109" i="22" s="1"/>
  <c r="E110" i="22"/>
  <c r="G110" i="22" s="1"/>
  <c r="E111" i="22"/>
  <c r="G111" i="22" s="1"/>
  <c r="E112" i="22"/>
  <c r="G112" i="22" s="1"/>
  <c r="E113" i="22"/>
  <c r="G113" i="22" s="1"/>
  <c r="E114" i="22"/>
  <c r="G114" i="22" s="1"/>
  <c r="E115" i="22"/>
  <c r="G115" i="22" s="1"/>
  <c r="E116" i="22"/>
  <c r="G116" i="22" s="1"/>
  <c r="E117" i="22"/>
  <c r="G117" i="22" s="1"/>
  <c r="E118" i="22"/>
  <c r="G118" i="22" s="1"/>
  <c r="E119" i="22"/>
  <c r="G119" i="22" s="1"/>
  <c r="E120" i="22"/>
  <c r="G120" i="22" s="1"/>
  <c r="E121" i="22"/>
  <c r="G121" i="22" s="1"/>
  <c r="E122" i="22"/>
  <c r="G122" i="22" s="1"/>
  <c r="E123" i="22"/>
  <c r="G123" i="22" s="1"/>
  <c r="E124" i="22"/>
  <c r="G124" i="22" s="1"/>
  <c r="E125" i="22"/>
  <c r="G125" i="22" s="1"/>
  <c r="E126" i="22"/>
  <c r="G126" i="22" s="1"/>
  <c r="E127" i="22"/>
  <c r="G127" i="22" s="1"/>
  <c r="E128" i="22"/>
  <c r="G128" i="22" s="1"/>
  <c r="E129" i="22"/>
  <c r="G129" i="22" s="1"/>
  <c r="E130" i="22"/>
  <c r="G130" i="22" s="1"/>
  <c r="E131" i="22"/>
  <c r="G131" i="22" s="1"/>
  <c r="E132" i="22"/>
  <c r="G132" i="22" s="1"/>
  <c r="E133" i="22"/>
  <c r="G133" i="22" s="1"/>
  <c r="E134" i="22"/>
  <c r="G134" i="22" s="1"/>
  <c r="E135" i="22"/>
  <c r="G135" i="22" s="1"/>
  <c r="E136" i="22"/>
  <c r="G136" i="22" s="1"/>
  <c r="E137" i="22"/>
  <c r="G137" i="22" s="1"/>
  <c r="E138" i="22"/>
  <c r="G138" i="22" s="1"/>
  <c r="E139" i="22"/>
  <c r="G139" i="22" s="1"/>
  <c r="E140" i="22"/>
  <c r="G140" i="22" s="1"/>
  <c r="E141" i="22"/>
  <c r="G141" i="22" s="1"/>
  <c r="E142" i="22"/>
  <c r="G142" i="22" s="1"/>
  <c r="E143" i="22"/>
  <c r="G143" i="22" s="1"/>
  <c r="E144" i="22"/>
  <c r="G144" i="22" s="1"/>
  <c r="E145" i="22"/>
  <c r="G145" i="22" s="1"/>
  <c r="E146" i="22"/>
  <c r="G146" i="22" s="1"/>
  <c r="E147" i="22"/>
  <c r="G147" i="22" s="1"/>
  <c r="E148" i="22"/>
  <c r="G148" i="22" s="1"/>
  <c r="E149" i="22"/>
  <c r="G149" i="22" s="1"/>
  <c r="E150" i="22"/>
  <c r="G150" i="22" s="1"/>
  <c r="E151" i="22"/>
  <c r="G151" i="22" s="1"/>
  <c r="E152" i="22"/>
  <c r="G152" i="22" s="1"/>
  <c r="E153" i="22"/>
  <c r="G153" i="22" s="1"/>
  <c r="E154" i="22"/>
  <c r="G154" i="22" s="1"/>
  <c r="E155" i="22"/>
  <c r="G155" i="22" s="1"/>
  <c r="E156" i="22"/>
  <c r="G156" i="22" s="1"/>
  <c r="E157" i="22"/>
  <c r="G157" i="22" s="1"/>
  <c r="E158" i="22"/>
  <c r="G158" i="22" s="1"/>
  <c r="E159" i="22"/>
  <c r="G159" i="22" s="1"/>
  <c r="E160" i="22"/>
  <c r="G160" i="22" s="1"/>
  <c r="E161" i="22"/>
  <c r="G161" i="22" s="1"/>
  <c r="E162" i="22"/>
  <c r="G162" i="22" s="1"/>
  <c r="E163" i="22"/>
  <c r="G163" i="22" s="1"/>
  <c r="E164" i="22"/>
  <c r="G164" i="22" s="1"/>
  <c r="E165" i="22"/>
  <c r="G165" i="22" s="1"/>
  <c r="E166" i="22"/>
  <c r="G166" i="22" s="1"/>
  <c r="E167" i="22"/>
  <c r="G167" i="22" s="1"/>
  <c r="E168" i="22"/>
  <c r="G168" i="22" s="1"/>
  <c r="E169" i="22"/>
  <c r="G169" i="22" s="1"/>
  <c r="E170" i="22"/>
  <c r="G170" i="22" s="1"/>
  <c r="E171" i="22"/>
  <c r="G171" i="22" s="1"/>
  <c r="E172" i="22"/>
  <c r="G172" i="22" s="1"/>
  <c r="E173" i="22"/>
  <c r="G173" i="22" s="1"/>
  <c r="E174" i="22"/>
  <c r="G174" i="22" s="1"/>
  <c r="E175" i="22"/>
  <c r="G175" i="22" s="1"/>
  <c r="E176" i="22"/>
  <c r="G176" i="22" s="1"/>
  <c r="E177" i="22"/>
  <c r="G177" i="22" s="1"/>
  <c r="E178" i="22"/>
  <c r="G178" i="22" s="1"/>
  <c r="E179" i="22"/>
  <c r="G179" i="22" s="1"/>
  <c r="E180" i="22"/>
  <c r="G180" i="22" s="1"/>
  <c r="E181" i="22"/>
  <c r="G181" i="22" s="1"/>
  <c r="E182" i="22"/>
  <c r="G182" i="22" s="1"/>
  <c r="E183" i="22"/>
  <c r="G183" i="22" s="1"/>
  <c r="E184" i="22"/>
  <c r="G184" i="22" s="1"/>
  <c r="E185" i="22"/>
  <c r="G185" i="22" s="1"/>
  <c r="E186" i="22"/>
  <c r="G186" i="22" s="1"/>
  <c r="E187" i="22"/>
  <c r="G187" i="22" s="1"/>
  <c r="E188" i="22"/>
  <c r="G188" i="22" s="1"/>
  <c r="E189" i="22"/>
  <c r="G189" i="22" s="1"/>
  <c r="E190" i="22"/>
  <c r="G190" i="22" s="1"/>
  <c r="E191" i="22"/>
  <c r="G191" i="22" s="1"/>
  <c r="E192" i="22"/>
  <c r="G192" i="22" s="1"/>
  <c r="E193" i="22"/>
  <c r="G193" i="22" s="1"/>
  <c r="E194" i="22"/>
  <c r="G194" i="22" s="1"/>
  <c r="E195" i="22"/>
  <c r="G195" i="22" s="1"/>
  <c r="E196" i="22"/>
  <c r="G196" i="22" s="1"/>
  <c r="E197" i="22"/>
  <c r="G197" i="22" s="1"/>
  <c r="E198" i="22"/>
  <c r="G198" i="22" s="1"/>
  <c r="E199" i="22"/>
  <c r="G199" i="22" s="1"/>
  <c r="E200" i="22"/>
  <c r="G200" i="22" s="1"/>
  <c r="E201" i="22"/>
  <c r="G201" i="22" s="1"/>
  <c r="E202" i="22"/>
  <c r="G202" i="22" s="1"/>
  <c r="E203" i="22"/>
  <c r="G203" i="22" s="1"/>
  <c r="E204" i="22"/>
  <c r="G204" i="22" s="1"/>
  <c r="E205" i="22"/>
  <c r="G205" i="22" s="1"/>
  <c r="E206" i="22"/>
  <c r="G206" i="22" s="1"/>
  <c r="E207" i="22"/>
  <c r="G207" i="22" s="1"/>
  <c r="E208" i="22"/>
  <c r="G208" i="22" s="1"/>
  <c r="E209" i="22"/>
  <c r="G209" i="22" s="1"/>
  <c r="E210" i="22"/>
  <c r="G210" i="22" s="1"/>
  <c r="E211" i="22"/>
  <c r="G211" i="22" s="1"/>
  <c r="E212" i="22"/>
  <c r="G212" i="22" s="1"/>
  <c r="E213" i="22"/>
  <c r="G213" i="22" s="1"/>
  <c r="E214" i="22"/>
  <c r="G214" i="22" s="1"/>
  <c r="E215" i="22"/>
  <c r="G215" i="22" s="1"/>
  <c r="E216" i="22"/>
  <c r="G216" i="22" s="1"/>
  <c r="E217" i="22"/>
  <c r="G217" i="22" s="1"/>
  <c r="E218" i="22"/>
  <c r="G218" i="22" s="1"/>
  <c r="E219" i="22"/>
  <c r="G219" i="22" s="1"/>
  <c r="E220" i="22"/>
  <c r="G220" i="22" s="1"/>
  <c r="E221" i="22"/>
  <c r="G221" i="22" s="1"/>
  <c r="E222" i="22"/>
  <c r="G222" i="22" s="1"/>
  <c r="E223" i="22"/>
  <c r="G223" i="22" s="1"/>
  <c r="E224" i="22"/>
  <c r="G224" i="22" s="1"/>
  <c r="E225" i="22"/>
  <c r="G225" i="22" s="1"/>
  <c r="E226" i="22"/>
  <c r="G226" i="22" s="1"/>
  <c r="E227" i="22"/>
  <c r="G227" i="22" s="1"/>
  <c r="E228" i="22"/>
  <c r="G228" i="22" s="1"/>
  <c r="E229" i="22"/>
  <c r="G229" i="22" s="1"/>
  <c r="E230" i="22"/>
  <c r="G230" i="22" s="1"/>
  <c r="E231" i="22"/>
  <c r="G231" i="22" s="1"/>
  <c r="E232" i="22"/>
  <c r="G232" i="22" s="1"/>
  <c r="E233" i="22"/>
  <c r="G233" i="22" s="1"/>
  <c r="E234" i="22"/>
  <c r="G234" i="22" s="1"/>
  <c r="E235" i="22"/>
  <c r="G235" i="22" s="1"/>
  <c r="E236" i="22"/>
  <c r="G236" i="22" s="1"/>
  <c r="E237" i="22"/>
  <c r="G237" i="22" s="1"/>
  <c r="E238" i="22"/>
  <c r="G238" i="22" s="1"/>
  <c r="E239" i="22"/>
  <c r="G239" i="22" s="1"/>
  <c r="E240" i="22"/>
  <c r="G240" i="22" s="1"/>
  <c r="E241" i="22"/>
  <c r="G241" i="22" s="1"/>
  <c r="E242" i="22"/>
  <c r="G242" i="22" s="1"/>
  <c r="E243" i="22"/>
  <c r="G243" i="22" s="1"/>
  <c r="E244" i="22"/>
  <c r="G244" i="22" s="1"/>
  <c r="E245" i="22"/>
  <c r="G245" i="22" s="1"/>
  <c r="E246" i="22"/>
  <c r="G246" i="22" s="1"/>
  <c r="E247" i="22"/>
  <c r="G247" i="22" s="1"/>
  <c r="E248" i="22"/>
  <c r="G248" i="22" s="1"/>
  <c r="E249" i="22"/>
  <c r="G249" i="22" s="1"/>
  <c r="E250" i="22"/>
  <c r="G250" i="22" s="1"/>
  <c r="E251" i="22"/>
  <c r="G251" i="22" s="1"/>
  <c r="E252" i="22"/>
  <c r="G252" i="22" s="1"/>
  <c r="E253" i="22"/>
  <c r="G253" i="22" s="1"/>
  <c r="E254" i="22"/>
  <c r="G254" i="22" s="1"/>
  <c r="E255" i="22"/>
  <c r="G255" i="22" s="1"/>
  <c r="E256" i="22"/>
  <c r="G256" i="22" s="1"/>
  <c r="E257" i="22"/>
  <c r="G257" i="22" s="1"/>
  <c r="E258" i="22"/>
  <c r="G258" i="22" s="1"/>
  <c r="E259" i="22"/>
  <c r="G259" i="22" s="1"/>
  <c r="E260" i="22"/>
  <c r="G260" i="22" s="1"/>
  <c r="E261" i="22"/>
  <c r="G261" i="22" s="1"/>
  <c r="E262" i="22"/>
  <c r="G262" i="22" s="1"/>
  <c r="E263" i="22"/>
  <c r="G263" i="22" s="1"/>
  <c r="E264" i="22"/>
  <c r="G264" i="22" s="1"/>
  <c r="E265" i="22"/>
  <c r="G265" i="22" s="1"/>
  <c r="E266" i="22"/>
  <c r="G266" i="22" s="1"/>
  <c r="E267" i="22"/>
  <c r="G267" i="22" s="1"/>
  <c r="E268" i="22"/>
  <c r="G268" i="22" s="1"/>
  <c r="E269" i="22"/>
  <c r="G269" i="22" s="1"/>
  <c r="E270" i="22"/>
  <c r="G270" i="22" s="1"/>
  <c r="E271" i="22"/>
  <c r="G271" i="22" s="1"/>
  <c r="E272" i="22"/>
  <c r="G272" i="22" s="1"/>
  <c r="E273" i="22"/>
  <c r="G273" i="22" s="1"/>
  <c r="E274" i="22"/>
  <c r="G274" i="22" s="1"/>
  <c r="E275" i="22"/>
  <c r="G275" i="22" s="1"/>
  <c r="E276" i="22"/>
  <c r="G276" i="22" s="1"/>
  <c r="E277" i="22"/>
  <c r="G277" i="22" s="1"/>
  <c r="E278" i="22"/>
  <c r="G278" i="22" s="1"/>
  <c r="E279" i="22"/>
  <c r="G279" i="22" s="1"/>
  <c r="E280" i="22"/>
  <c r="G280" i="22" s="1"/>
  <c r="E281" i="22"/>
  <c r="G281" i="22" s="1"/>
  <c r="E282" i="22"/>
  <c r="G282" i="22" s="1"/>
  <c r="E283" i="22"/>
  <c r="G283" i="22" s="1"/>
  <c r="E284" i="22"/>
  <c r="G284" i="22" s="1"/>
  <c r="E285" i="22"/>
  <c r="G285" i="22" s="1"/>
  <c r="E286" i="22"/>
  <c r="G286" i="22" s="1"/>
  <c r="E287" i="22"/>
  <c r="G287" i="22" s="1"/>
  <c r="E288" i="22"/>
  <c r="G288" i="22" s="1"/>
  <c r="E289" i="22"/>
  <c r="G289" i="22" s="1"/>
  <c r="E290" i="22"/>
  <c r="G290" i="22" s="1"/>
  <c r="E291" i="22"/>
  <c r="G291" i="22" s="1"/>
  <c r="E292" i="22"/>
  <c r="G292" i="22" s="1"/>
  <c r="E293" i="22"/>
  <c r="G293" i="22" s="1"/>
  <c r="E294" i="22"/>
  <c r="G294" i="22" s="1"/>
  <c r="E295" i="22"/>
  <c r="G295" i="22" s="1"/>
  <c r="E296" i="22"/>
  <c r="G296" i="22" s="1"/>
  <c r="E297" i="22"/>
  <c r="G297" i="22" s="1"/>
  <c r="E298" i="22"/>
  <c r="G298" i="22" s="1"/>
  <c r="E299" i="22"/>
  <c r="G299" i="22" s="1"/>
  <c r="E300" i="22"/>
  <c r="G300" i="22" s="1"/>
  <c r="E301" i="22"/>
  <c r="G301" i="22" s="1"/>
  <c r="E302" i="22"/>
  <c r="G302" i="22" s="1"/>
  <c r="E303" i="22"/>
  <c r="G303" i="22" s="1"/>
  <c r="E304" i="22"/>
  <c r="G304" i="22" s="1"/>
  <c r="E305" i="22"/>
  <c r="G305" i="22" s="1"/>
  <c r="E306" i="22"/>
  <c r="G306" i="22" s="1"/>
  <c r="E307" i="22"/>
  <c r="G307" i="22" s="1"/>
  <c r="E308" i="22"/>
  <c r="G308" i="22" s="1"/>
  <c r="E309" i="22"/>
  <c r="G309" i="22" s="1"/>
  <c r="E310" i="22"/>
  <c r="G310" i="22" s="1"/>
  <c r="E311" i="22"/>
  <c r="G311" i="22" s="1"/>
  <c r="E312" i="22"/>
  <c r="G312" i="22" s="1"/>
  <c r="E313" i="22"/>
  <c r="G313" i="22" s="1"/>
  <c r="E314" i="22"/>
  <c r="G314" i="22" s="1"/>
  <c r="E315" i="22"/>
  <c r="G315" i="22" s="1"/>
  <c r="E316" i="22"/>
  <c r="G316" i="22" s="1"/>
  <c r="E317" i="22"/>
  <c r="G317" i="22" s="1"/>
  <c r="E318" i="22"/>
  <c r="G318" i="22" s="1"/>
  <c r="E319" i="22"/>
  <c r="G319" i="22" s="1"/>
  <c r="E320" i="22"/>
  <c r="G320" i="22" s="1"/>
  <c r="E321" i="22"/>
  <c r="G321" i="22" s="1"/>
  <c r="E322" i="22"/>
  <c r="G322" i="22" s="1"/>
  <c r="E323" i="22"/>
  <c r="G323" i="22" s="1"/>
  <c r="E324" i="22"/>
  <c r="G324" i="22" s="1"/>
  <c r="E325" i="22"/>
  <c r="G325" i="22" s="1"/>
  <c r="E326" i="22"/>
  <c r="G326" i="22" s="1"/>
  <c r="E327" i="22"/>
  <c r="G327" i="22" s="1"/>
  <c r="E328" i="22"/>
  <c r="G328" i="22" s="1"/>
  <c r="E329" i="22"/>
  <c r="G329" i="22" s="1"/>
  <c r="E330" i="22"/>
  <c r="G330" i="22" s="1"/>
  <c r="E331" i="22"/>
  <c r="G331" i="22" s="1"/>
  <c r="E332" i="22"/>
  <c r="G332" i="22" s="1"/>
  <c r="E333" i="22"/>
  <c r="G333" i="22" s="1"/>
  <c r="E334" i="22"/>
  <c r="G334" i="22" s="1"/>
  <c r="E335" i="22"/>
  <c r="G335" i="22" s="1"/>
  <c r="E336" i="22"/>
  <c r="G336" i="22" s="1"/>
  <c r="E337" i="22"/>
  <c r="G337" i="22" s="1"/>
  <c r="E338" i="22"/>
  <c r="G338" i="22" s="1"/>
  <c r="E339" i="22"/>
  <c r="G339" i="22" s="1"/>
  <c r="E340" i="22"/>
  <c r="G340" i="22" s="1"/>
  <c r="E341" i="22"/>
  <c r="G341" i="22" s="1"/>
  <c r="E342" i="22"/>
  <c r="G342" i="22" s="1"/>
  <c r="E343" i="22"/>
  <c r="G343" i="22" s="1"/>
  <c r="E344" i="22"/>
  <c r="G344" i="22" s="1"/>
  <c r="E345" i="22"/>
  <c r="G345" i="22" s="1"/>
  <c r="E346" i="22"/>
  <c r="G346" i="22" s="1"/>
  <c r="E347" i="22"/>
  <c r="G347" i="22" s="1"/>
  <c r="E348" i="22"/>
  <c r="G348" i="22" s="1"/>
  <c r="E349" i="22"/>
  <c r="G349" i="22" s="1"/>
  <c r="E350" i="22"/>
  <c r="G350" i="22" s="1"/>
  <c r="E351" i="22"/>
  <c r="G351" i="22" s="1"/>
  <c r="E352" i="22"/>
  <c r="G352" i="22" s="1"/>
  <c r="E353" i="22"/>
  <c r="G353" i="22" s="1"/>
  <c r="E354" i="22"/>
  <c r="G354" i="22" s="1"/>
  <c r="E355" i="22"/>
  <c r="G355" i="22" s="1"/>
  <c r="E356" i="22"/>
  <c r="G356" i="22" s="1"/>
  <c r="E357" i="22"/>
  <c r="G357" i="22" s="1"/>
  <c r="E358" i="22"/>
  <c r="G358" i="22" s="1"/>
  <c r="E359" i="22"/>
  <c r="G359" i="22" s="1"/>
  <c r="E360" i="22"/>
  <c r="G360" i="22" s="1"/>
  <c r="E361" i="22"/>
  <c r="G361" i="22" s="1"/>
  <c r="E362" i="22"/>
  <c r="G362" i="22" s="1"/>
  <c r="E363" i="22"/>
  <c r="G363" i="22" s="1"/>
  <c r="E364" i="22"/>
  <c r="G364" i="22" s="1"/>
  <c r="E365" i="22"/>
  <c r="G365" i="22" s="1"/>
  <c r="E366" i="22"/>
  <c r="G366" i="22" s="1"/>
  <c r="E367" i="22"/>
  <c r="G367" i="22" s="1"/>
  <c r="E368" i="22"/>
  <c r="G368" i="22" s="1"/>
  <c r="E369" i="22"/>
  <c r="G369" i="22" s="1"/>
  <c r="E370" i="22"/>
  <c r="G370" i="22" s="1"/>
  <c r="E371" i="22"/>
  <c r="G371" i="22" s="1"/>
  <c r="E372" i="22"/>
  <c r="G372" i="22" s="1"/>
  <c r="E373" i="22"/>
  <c r="G373" i="22" s="1"/>
  <c r="E374" i="22"/>
  <c r="G374" i="22" s="1"/>
  <c r="E375" i="22"/>
  <c r="G375" i="22" s="1"/>
  <c r="E376" i="22"/>
  <c r="G376" i="22" s="1"/>
  <c r="E377" i="22"/>
  <c r="G377" i="22" s="1"/>
  <c r="E378" i="22"/>
  <c r="G378" i="22" s="1"/>
  <c r="E379" i="22"/>
  <c r="G379" i="22" s="1"/>
  <c r="E380" i="22"/>
  <c r="G380" i="22" s="1"/>
  <c r="E381" i="22"/>
  <c r="G381" i="22" s="1"/>
  <c r="E382" i="22"/>
  <c r="G382" i="22" s="1"/>
  <c r="E383" i="22"/>
  <c r="G383" i="22" s="1"/>
  <c r="E384" i="22"/>
  <c r="G384" i="22" s="1"/>
  <c r="E385" i="22"/>
  <c r="G385" i="22" s="1"/>
  <c r="E386" i="22"/>
  <c r="G386" i="22" s="1"/>
  <c r="E387" i="22"/>
  <c r="G387" i="22" s="1"/>
  <c r="E388" i="22"/>
  <c r="G388" i="22" s="1"/>
  <c r="E389" i="22"/>
  <c r="G389" i="22" s="1"/>
  <c r="E390" i="22"/>
  <c r="G390" i="22" s="1"/>
  <c r="E391" i="22"/>
  <c r="G391" i="22" s="1"/>
  <c r="E392" i="22"/>
  <c r="G392" i="22" s="1"/>
  <c r="E393" i="22"/>
  <c r="G393" i="22" s="1"/>
  <c r="E394" i="22"/>
  <c r="G394" i="22" s="1"/>
  <c r="E395" i="22"/>
  <c r="G395" i="22" s="1"/>
  <c r="E396" i="22"/>
  <c r="G396" i="22" s="1"/>
  <c r="E397" i="22"/>
  <c r="G397" i="22" s="1"/>
  <c r="E398" i="22"/>
  <c r="G398" i="22" s="1"/>
  <c r="E399" i="22"/>
  <c r="G399" i="22" s="1"/>
  <c r="E400" i="22"/>
  <c r="G400" i="22" s="1"/>
  <c r="E401" i="22"/>
  <c r="G401" i="22" s="1"/>
  <c r="E402" i="22"/>
  <c r="G402" i="22" s="1"/>
  <c r="E403" i="22"/>
  <c r="G403" i="22" s="1"/>
  <c r="E404" i="22"/>
  <c r="G404" i="22" s="1"/>
  <c r="E405" i="22"/>
  <c r="G405" i="22" s="1"/>
  <c r="E406" i="22"/>
  <c r="G406" i="22" s="1"/>
  <c r="E407" i="22"/>
  <c r="G407" i="22" s="1"/>
  <c r="E408" i="22"/>
  <c r="G408" i="22" s="1"/>
  <c r="E409" i="22"/>
  <c r="G409" i="22" s="1"/>
  <c r="E410" i="22"/>
  <c r="G410" i="22" s="1"/>
  <c r="E411" i="22"/>
  <c r="G411" i="22" s="1"/>
  <c r="E412" i="22"/>
  <c r="G412" i="22" s="1"/>
  <c r="E413" i="22"/>
  <c r="G413" i="22" s="1"/>
  <c r="E414" i="22"/>
  <c r="G414" i="22" s="1"/>
  <c r="E415" i="22"/>
  <c r="G415" i="22" s="1"/>
  <c r="E416" i="22"/>
  <c r="G416" i="22" s="1"/>
  <c r="E417" i="22"/>
  <c r="G417" i="22" s="1"/>
  <c r="E418" i="22"/>
  <c r="G418" i="22" s="1"/>
  <c r="E419" i="22"/>
  <c r="G419" i="22" s="1"/>
  <c r="E420" i="22"/>
  <c r="G420" i="22" s="1"/>
  <c r="E421" i="22"/>
  <c r="G421" i="22" s="1"/>
  <c r="E422" i="22"/>
  <c r="G422" i="22" s="1"/>
  <c r="E423" i="22"/>
  <c r="G423" i="22" s="1"/>
  <c r="E424" i="22"/>
  <c r="G424" i="22" s="1"/>
  <c r="E425" i="22"/>
  <c r="G425" i="22" s="1"/>
  <c r="E426" i="22"/>
  <c r="G426" i="22" s="1"/>
  <c r="E427" i="22"/>
  <c r="G427" i="22" s="1"/>
  <c r="E428" i="22"/>
  <c r="G428" i="22" s="1"/>
  <c r="E429" i="22"/>
  <c r="G429" i="22" s="1"/>
  <c r="E430" i="22"/>
  <c r="G430" i="22" s="1"/>
  <c r="E431" i="22"/>
  <c r="G431" i="22" s="1"/>
  <c r="E432" i="22"/>
  <c r="G432" i="22" s="1"/>
  <c r="E433" i="22"/>
  <c r="G433" i="22" s="1"/>
  <c r="E434" i="22"/>
  <c r="G434" i="22" s="1"/>
  <c r="E435" i="22"/>
  <c r="G435" i="22" s="1"/>
  <c r="E436" i="22"/>
  <c r="G436" i="22" s="1"/>
  <c r="E437" i="22"/>
  <c r="G437" i="22" s="1"/>
  <c r="E438" i="22"/>
  <c r="G438" i="22" s="1"/>
  <c r="E439" i="22"/>
  <c r="G439" i="22" s="1"/>
  <c r="E440" i="22"/>
  <c r="G440" i="22" s="1"/>
  <c r="E441" i="22"/>
  <c r="G441" i="22" s="1"/>
  <c r="E442" i="22"/>
  <c r="G442" i="22" s="1"/>
  <c r="E443" i="22"/>
  <c r="G443" i="22" s="1"/>
  <c r="E444" i="22"/>
  <c r="G444" i="22" s="1"/>
  <c r="E445" i="22"/>
  <c r="G445" i="22" s="1"/>
  <c r="E446" i="22"/>
  <c r="G446" i="22" s="1"/>
  <c r="E447" i="22"/>
  <c r="G447" i="22" s="1"/>
  <c r="E448" i="22"/>
  <c r="G448" i="22" s="1"/>
  <c r="E449" i="22"/>
  <c r="G449" i="22" s="1"/>
  <c r="E450" i="22"/>
  <c r="G450" i="22" s="1"/>
  <c r="E451" i="22"/>
  <c r="G451" i="22" s="1"/>
  <c r="E452" i="22"/>
  <c r="G452" i="22" s="1"/>
  <c r="E453" i="22"/>
  <c r="G453" i="22" s="1"/>
  <c r="E454" i="22"/>
  <c r="G454" i="22" s="1"/>
  <c r="E455" i="22"/>
  <c r="G455" i="22" s="1"/>
  <c r="E456" i="22"/>
  <c r="G456" i="22" s="1"/>
  <c r="E457" i="22"/>
  <c r="G457" i="22" s="1"/>
  <c r="E458" i="22"/>
  <c r="G458" i="22" s="1"/>
  <c r="E459" i="22"/>
  <c r="G459" i="22" s="1"/>
  <c r="E460" i="22"/>
  <c r="G460" i="22" s="1"/>
  <c r="E461" i="22"/>
  <c r="G461" i="22" s="1"/>
  <c r="E462" i="22"/>
  <c r="G462" i="22" s="1"/>
  <c r="E463" i="22"/>
  <c r="G463" i="22" s="1"/>
  <c r="E464" i="22"/>
  <c r="G464" i="22" s="1"/>
  <c r="E465" i="22"/>
  <c r="G465" i="22" s="1"/>
  <c r="E466" i="22"/>
  <c r="G466" i="22" s="1"/>
  <c r="E467" i="22"/>
  <c r="G467" i="22" s="1"/>
  <c r="E468" i="22"/>
  <c r="G468" i="22" s="1"/>
  <c r="E469" i="22"/>
  <c r="G469" i="22" s="1"/>
  <c r="E470" i="22"/>
  <c r="G470" i="22" s="1"/>
  <c r="E471" i="22"/>
  <c r="G471" i="22" s="1"/>
  <c r="E472" i="22"/>
  <c r="G472" i="22" s="1"/>
  <c r="E473" i="22"/>
  <c r="G473" i="22" s="1"/>
  <c r="E474" i="22"/>
  <c r="G474" i="22" s="1"/>
  <c r="E475" i="22"/>
  <c r="G475" i="22" s="1"/>
  <c r="E476" i="22"/>
  <c r="G476" i="22" s="1"/>
  <c r="E477" i="22"/>
  <c r="G477" i="22" s="1"/>
  <c r="E478" i="22"/>
  <c r="G478" i="22" s="1"/>
  <c r="E479" i="22"/>
  <c r="G479" i="22" s="1"/>
  <c r="E480" i="22"/>
  <c r="G480" i="22" s="1"/>
  <c r="E481" i="22"/>
  <c r="G481" i="22" s="1"/>
  <c r="E482" i="22"/>
  <c r="G482" i="22" s="1"/>
  <c r="E483" i="22"/>
  <c r="G483" i="22" s="1"/>
  <c r="E484" i="22"/>
  <c r="G484" i="22" s="1"/>
  <c r="E485" i="22"/>
  <c r="G485" i="22" s="1"/>
  <c r="E486" i="22"/>
  <c r="G486" i="22" s="1"/>
  <c r="E487" i="22"/>
  <c r="G487" i="22" s="1"/>
  <c r="E488" i="22"/>
  <c r="G488" i="22" s="1"/>
  <c r="E489" i="22"/>
  <c r="G489" i="22" s="1"/>
  <c r="E490" i="22"/>
  <c r="G490" i="22" s="1"/>
  <c r="E491" i="22"/>
  <c r="G491" i="22" s="1"/>
  <c r="E492" i="22"/>
  <c r="G492" i="22" s="1"/>
  <c r="E493" i="22"/>
  <c r="G493" i="22" s="1"/>
  <c r="E494" i="22"/>
  <c r="G494" i="22" s="1"/>
  <c r="E495" i="22"/>
  <c r="G495" i="22" s="1"/>
  <c r="E496" i="22"/>
  <c r="G496" i="22" s="1"/>
  <c r="E497" i="22"/>
  <c r="G497" i="22" s="1"/>
  <c r="E498" i="22"/>
  <c r="G498" i="22" s="1"/>
  <c r="E499" i="22"/>
  <c r="G499" i="22" s="1"/>
  <c r="E500" i="22"/>
  <c r="G500" i="22" s="1"/>
  <c r="E501" i="22"/>
  <c r="G501" i="22" s="1"/>
  <c r="E502" i="22"/>
  <c r="G502" i="22" s="1"/>
  <c r="E503" i="22"/>
  <c r="G503" i="22" s="1"/>
  <c r="E504" i="22"/>
  <c r="G504" i="22" s="1"/>
  <c r="E505" i="22"/>
  <c r="G505" i="22" s="1"/>
  <c r="E506" i="22"/>
  <c r="G506" i="22" s="1"/>
  <c r="E507" i="22"/>
  <c r="G507" i="22" s="1"/>
  <c r="E508" i="22"/>
  <c r="G508" i="22" s="1"/>
  <c r="E509" i="22"/>
  <c r="G509" i="22" s="1"/>
  <c r="E510" i="22"/>
  <c r="G510" i="22" s="1"/>
  <c r="E511" i="22"/>
  <c r="G511" i="22" s="1"/>
  <c r="E512" i="22"/>
  <c r="G512" i="22" s="1"/>
  <c r="E513" i="22"/>
  <c r="G513" i="22" s="1"/>
  <c r="E514" i="22"/>
  <c r="G514" i="22" s="1"/>
  <c r="E515" i="22"/>
  <c r="G515" i="22" s="1"/>
  <c r="E516" i="22"/>
  <c r="G516" i="22" s="1"/>
  <c r="E517" i="22"/>
  <c r="G517" i="22" s="1"/>
  <c r="E518" i="22"/>
  <c r="G518" i="22" s="1"/>
  <c r="E519" i="22"/>
  <c r="G519" i="22" s="1"/>
  <c r="E520" i="22"/>
  <c r="G520" i="22" s="1"/>
  <c r="E521" i="22"/>
  <c r="G521" i="22" s="1"/>
  <c r="E522" i="22"/>
  <c r="G522" i="22" s="1"/>
  <c r="E523" i="22"/>
  <c r="G523" i="22" s="1"/>
  <c r="E524" i="22"/>
  <c r="G524" i="22" s="1"/>
  <c r="E525" i="22"/>
  <c r="G525" i="22" s="1"/>
  <c r="E526" i="22"/>
  <c r="G526" i="22" s="1"/>
  <c r="E527" i="22"/>
  <c r="G527" i="22" s="1"/>
  <c r="E528" i="22"/>
  <c r="G528" i="22" s="1"/>
  <c r="E529" i="22"/>
  <c r="G529" i="22" s="1"/>
  <c r="E530" i="22"/>
  <c r="G530" i="22" s="1"/>
  <c r="E531" i="22"/>
  <c r="G531" i="22" s="1"/>
  <c r="E532" i="22"/>
  <c r="G532" i="22" s="1"/>
  <c r="E533" i="22"/>
  <c r="G533" i="22" s="1"/>
  <c r="E534" i="22"/>
  <c r="G534" i="22" s="1"/>
  <c r="E535" i="22"/>
  <c r="G535" i="22" s="1"/>
  <c r="E536" i="22"/>
  <c r="G536" i="22" s="1"/>
  <c r="E537" i="22"/>
  <c r="G537" i="22" s="1"/>
  <c r="E538" i="22"/>
  <c r="G538" i="22" s="1"/>
  <c r="E539" i="22"/>
  <c r="G539" i="22" s="1"/>
  <c r="E540" i="22"/>
  <c r="G540" i="22" s="1"/>
  <c r="E541" i="22"/>
  <c r="G541" i="22" s="1"/>
  <c r="E542" i="22"/>
  <c r="G542" i="22" s="1"/>
  <c r="E543" i="22"/>
  <c r="G543" i="22" s="1"/>
  <c r="E544" i="22"/>
  <c r="G544" i="22" s="1"/>
  <c r="E545" i="22"/>
  <c r="G545" i="22" s="1"/>
  <c r="E546" i="22"/>
  <c r="G546" i="22" s="1"/>
  <c r="E547" i="22"/>
  <c r="G547" i="22" s="1"/>
  <c r="E548" i="22"/>
  <c r="G548" i="22" s="1"/>
  <c r="E549" i="22"/>
  <c r="G549" i="22" s="1"/>
  <c r="E550" i="22"/>
  <c r="G550" i="22" s="1"/>
  <c r="E551" i="22"/>
  <c r="G551" i="22" s="1"/>
  <c r="E552" i="22"/>
  <c r="G552" i="22" s="1"/>
  <c r="E553" i="22"/>
  <c r="G553" i="22" s="1"/>
  <c r="E554" i="22"/>
  <c r="G554" i="22" s="1"/>
  <c r="E555" i="22"/>
  <c r="G555" i="22" s="1"/>
  <c r="E556" i="22"/>
  <c r="G556" i="22" s="1"/>
  <c r="E557" i="22"/>
  <c r="G557" i="22" s="1"/>
  <c r="E558" i="22"/>
  <c r="G558" i="22" s="1"/>
  <c r="E559" i="22"/>
  <c r="G559" i="22" s="1"/>
  <c r="E560" i="22"/>
  <c r="G560" i="22" s="1"/>
  <c r="E561" i="22"/>
  <c r="G561" i="22" s="1"/>
  <c r="E562" i="22"/>
  <c r="G562" i="22" s="1"/>
  <c r="E563" i="22"/>
  <c r="G563" i="22" s="1"/>
  <c r="E564" i="22"/>
  <c r="G564" i="22" s="1"/>
  <c r="E565" i="22"/>
  <c r="G565" i="22" s="1"/>
  <c r="E566" i="22"/>
  <c r="G566" i="22" s="1"/>
  <c r="E567" i="22"/>
  <c r="G567" i="22" s="1"/>
  <c r="E568" i="22"/>
  <c r="G568" i="22" s="1"/>
  <c r="E569" i="22"/>
  <c r="G569" i="22" s="1"/>
  <c r="E570" i="22"/>
  <c r="G570" i="22" s="1"/>
  <c r="E571" i="22"/>
  <c r="G571" i="22" s="1"/>
  <c r="E572" i="22"/>
  <c r="G572" i="22" s="1"/>
  <c r="E573" i="22"/>
  <c r="G573" i="22" s="1"/>
  <c r="E574" i="22"/>
  <c r="G574" i="22" s="1"/>
  <c r="E575" i="22"/>
  <c r="G575" i="22" s="1"/>
  <c r="E576" i="22"/>
  <c r="G576" i="22" s="1"/>
  <c r="E577" i="22"/>
  <c r="G577" i="22" s="1"/>
  <c r="E578" i="22"/>
  <c r="G578" i="22" s="1"/>
  <c r="E579" i="22"/>
  <c r="G579" i="22" s="1"/>
  <c r="E580" i="22"/>
  <c r="G580" i="22" s="1"/>
  <c r="E581" i="22"/>
  <c r="G581" i="22" s="1"/>
  <c r="E582" i="22"/>
  <c r="G582" i="22" s="1"/>
  <c r="E583" i="22"/>
  <c r="G583" i="22" s="1"/>
  <c r="E584" i="22"/>
  <c r="G584" i="22" s="1"/>
  <c r="E585" i="22"/>
  <c r="G585" i="22" s="1"/>
  <c r="E586" i="22"/>
  <c r="G586" i="22" s="1"/>
  <c r="E587" i="22"/>
  <c r="G587" i="22" s="1"/>
  <c r="E588" i="22"/>
  <c r="G588" i="22" s="1"/>
  <c r="E589" i="22"/>
  <c r="G589" i="22" s="1"/>
  <c r="E590" i="22"/>
  <c r="G590" i="22" s="1"/>
  <c r="E591" i="22"/>
  <c r="G591" i="22" s="1"/>
  <c r="E592" i="22"/>
  <c r="G592" i="22" s="1"/>
  <c r="E593" i="22"/>
  <c r="G593" i="22" s="1"/>
  <c r="E594" i="22"/>
  <c r="G594" i="22" s="1"/>
  <c r="E595" i="22"/>
  <c r="G595" i="22" s="1"/>
  <c r="E596" i="22"/>
  <c r="G596" i="22" s="1"/>
  <c r="E597" i="22"/>
  <c r="G597" i="22" s="1"/>
  <c r="E598" i="22"/>
  <c r="G598" i="22" s="1"/>
  <c r="E599" i="22"/>
  <c r="G599" i="22" s="1"/>
  <c r="E600" i="22"/>
  <c r="G600" i="22" s="1"/>
  <c r="E601" i="22"/>
  <c r="G601" i="22" s="1"/>
  <c r="E602" i="22"/>
  <c r="G602" i="22" s="1"/>
  <c r="E603" i="22"/>
  <c r="G603" i="22" s="1"/>
  <c r="E604" i="22"/>
  <c r="G604" i="22" s="1"/>
  <c r="E605" i="22"/>
  <c r="G605" i="22" s="1"/>
  <c r="E606" i="22"/>
  <c r="G606" i="22" s="1"/>
  <c r="E607" i="22"/>
  <c r="G607" i="22" s="1"/>
  <c r="E608" i="22"/>
  <c r="G608" i="22" s="1"/>
  <c r="E609" i="22"/>
  <c r="G609" i="22" s="1"/>
  <c r="E610" i="22"/>
  <c r="G610" i="22" s="1"/>
  <c r="E611" i="22"/>
  <c r="G611" i="22" s="1"/>
  <c r="E612" i="22"/>
  <c r="G612" i="22" s="1"/>
  <c r="E613" i="22"/>
  <c r="G613" i="22" s="1"/>
  <c r="E614" i="22"/>
  <c r="G614" i="22" s="1"/>
  <c r="E615" i="22"/>
  <c r="G615" i="22" s="1"/>
  <c r="E616" i="22"/>
  <c r="G616" i="22" s="1"/>
  <c r="E617" i="22"/>
  <c r="G617" i="22" s="1"/>
  <c r="E618" i="22"/>
  <c r="G618" i="22" s="1"/>
  <c r="E619" i="22"/>
  <c r="G619" i="22" s="1"/>
  <c r="E620" i="22"/>
  <c r="G620" i="22" s="1"/>
  <c r="E621" i="22"/>
  <c r="G621" i="22" s="1"/>
  <c r="E622" i="22"/>
  <c r="G622" i="22" s="1"/>
  <c r="E623" i="22"/>
  <c r="G623" i="22" s="1"/>
  <c r="E624" i="22"/>
  <c r="G624" i="22" s="1"/>
  <c r="E625" i="22"/>
  <c r="G625" i="22" s="1"/>
  <c r="E626" i="22"/>
  <c r="G626" i="22" s="1"/>
  <c r="E627" i="22"/>
  <c r="G627" i="22" s="1"/>
  <c r="E628" i="22"/>
  <c r="G628" i="22" s="1"/>
  <c r="E629" i="22"/>
  <c r="G629" i="22" s="1"/>
  <c r="E630" i="22"/>
  <c r="G630" i="22" s="1"/>
  <c r="E631" i="22"/>
  <c r="G631" i="22" s="1"/>
  <c r="E632" i="22"/>
  <c r="G632" i="22" s="1"/>
  <c r="E633" i="22"/>
  <c r="G633" i="22" s="1"/>
  <c r="E634" i="22"/>
  <c r="G634" i="22" s="1"/>
  <c r="E635" i="22"/>
  <c r="G635" i="22" s="1"/>
  <c r="E636" i="22"/>
  <c r="G636" i="22" s="1"/>
  <c r="E637" i="22"/>
  <c r="G637" i="22" s="1"/>
  <c r="E638" i="22"/>
  <c r="G638" i="22" s="1"/>
  <c r="E639" i="22"/>
  <c r="G639" i="22" s="1"/>
  <c r="E640" i="22"/>
  <c r="G640" i="22" s="1"/>
  <c r="E641" i="22"/>
  <c r="G641" i="22" s="1"/>
  <c r="E642" i="22"/>
  <c r="G642" i="22" s="1"/>
  <c r="E643" i="22"/>
  <c r="G643" i="22" s="1"/>
  <c r="E644" i="22"/>
  <c r="G644" i="22" s="1"/>
  <c r="E645" i="22"/>
  <c r="G645" i="22" s="1"/>
  <c r="E646" i="22"/>
  <c r="G646" i="22" s="1"/>
  <c r="E647" i="22"/>
  <c r="G647" i="22" s="1"/>
  <c r="E648" i="22"/>
  <c r="G648" i="22" s="1"/>
  <c r="E649" i="22"/>
  <c r="G649" i="22" s="1"/>
  <c r="E650" i="22"/>
  <c r="G650" i="22" s="1"/>
  <c r="E651" i="22"/>
  <c r="G651" i="22" s="1"/>
  <c r="E652" i="22"/>
  <c r="G652" i="22" s="1"/>
  <c r="E653" i="22"/>
  <c r="G653" i="22" s="1"/>
  <c r="E654" i="22"/>
  <c r="G654" i="22" s="1"/>
  <c r="E655" i="22"/>
  <c r="G655" i="22" s="1"/>
  <c r="E656" i="22"/>
  <c r="G656" i="22" s="1"/>
  <c r="E657" i="22"/>
  <c r="G657" i="22" s="1"/>
  <c r="E658" i="22"/>
  <c r="G658" i="22" s="1"/>
  <c r="E659" i="22"/>
  <c r="G659" i="22" s="1"/>
  <c r="E660" i="22"/>
  <c r="G660" i="22" s="1"/>
  <c r="E661" i="22"/>
  <c r="G661" i="22" s="1"/>
  <c r="E662" i="22"/>
  <c r="G662" i="22" s="1"/>
  <c r="E663" i="22"/>
  <c r="G663" i="22" s="1"/>
  <c r="E664" i="22"/>
  <c r="G664" i="22" s="1"/>
  <c r="E665" i="22"/>
  <c r="G665" i="22" s="1"/>
  <c r="E666" i="22"/>
  <c r="G666" i="22" s="1"/>
  <c r="E667" i="22"/>
  <c r="G667" i="22" s="1"/>
  <c r="E668" i="22"/>
  <c r="G668" i="22" s="1"/>
  <c r="E669" i="22"/>
  <c r="G669" i="22" s="1"/>
  <c r="E670" i="22"/>
  <c r="G670" i="22" s="1"/>
  <c r="E671" i="22"/>
  <c r="G671" i="22" s="1"/>
  <c r="E672" i="22"/>
  <c r="G672" i="22" s="1"/>
  <c r="E673" i="22"/>
  <c r="G673" i="22" s="1"/>
  <c r="E674" i="22"/>
  <c r="G674" i="22" s="1"/>
  <c r="E675" i="22"/>
  <c r="G675" i="22" s="1"/>
  <c r="E676" i="22"/>
  <c r="G676" i="22" s="1"/>
  <c r="E677" i="22"/>
  <c r="G677" i="22" s="1"/>
  <c r="E678" i="22"/>
  <c r="G678" i="22" s="1"/>
  <c r="E679" i="22"/>
  <c r="G679" i="22" s="1"/>
  <c r="E680" i="22"/>
  <c r="G680" i="22" s="1"/>
  <c r="E681" i="22"/>
  <c r="G681" i="22" s="1"/>
  <c r="E682" i="22"/>
  <c r="G682" i="22" s="1"/>
  <c r="E683" i="22"/>
  <c r="G683" i="22" s="1"/>
  <c r="E684" i="22"/>
  <c r="G684" i="22" s="1"/>
  <c r="E685" i="22"/>
  <c r="G685" i="22" s="1"/>
  <c r="E686" i="22"/>
  <c r="G686" i="22" s="1"/>
  <c r="E687" i="22"/>
  <c r="G687" i="22" s="1"/>
  <c r="E688" i="22"/>
  <c r="G688" i="22" s="1"/>
  <c r="E689" i="22"/>
  <c r="G689" i="22" s="1"/>
  <c r="E690" i="22"/>
  <c r="G690" i="22" s="1"/>
  <c r="E691" i="22"/>
  <c r="G691" i="22" s="1"/>
  <c r="E692" i="22"/>
  <c r="G692" i="22" s="1"/>
  <c r="E693" i="22"/>
  <c r="G693" i="22" s="1"/>
  <c r="E694" i="22"/>
  <c r="G694" i="22" s="1"/>
  <c r="E695" i="22"/>
  <c r="G695" i="22" s="1"/>
  <c r="E696" i="22"/>
  <c r="G696" i="22" s="1"/>
  <c r="E697" i="22"/>
  <c r="G697" i="22" s="1"/>
  <c r="E698" i="22"/>
  <c r="G698" i="22" s="1"/>
  <c r="E699" i="22"/>
  <c r="G699" i="22" s="1"/>
  <c r="E700" i="22"/>
  <c r="G700" i="22" s="1"/>
  <c r="E701" i="22"/>
  <c r="G701" i="22" s="1"/>
  <c r="E702" i="22"/>
  <c r="G702" i="22" s="1"/>
  <c r="E703" i="22"/>
  <c r="G703" i="22" s="1"/>
  <c r="E704" i="22"/>
  <c r="G704" i="22" s="1"/>
  <c r="E705" i="22"/>
  <c r="G705" i="22" s="1"/>
  <c r="E706" i="22"/>
  <c r="G706" i="22" s="1"/>
  <c r="E707" i="22"/>
  <c r="G707" i="22" s="1"/>
  <c r="E708" i="22"/>
  <c r="G708" i="22" s="1"/>
  <c r="E709" i="22"/>
  <c r="G709" i="22" s="1"/>
  <c r="E710" i="22"/>
  <c r="G710" i="22" s="1"/>
  <c r="E711" i="22"/>
  <c r="G711" i="22" s="1"/>
  <c r="E712" i="22"/>
  <c r="G712" i="22" s="1"/>
  <c r="E713" i="22"/>
  <c r="G713" i="22" s="1"/>
  <c r="E714" i="22"/>
  <c r="G714" i="22" s="1"/>
  <c r="E715" i="22"/>
  <c r="G715" i="22" s="1"/>
  <c r="E716" i="22"/>
  <c r="G716" i="22" s="1"/>
  <c r="E717" i="22"/>
  <c r="G717" i="22" s="1"/>
  <c r="E718" i="22"/>
  <c r="G718" i="22" s="1"/>
  <c r="E719" i="22"/>
  <c r="G719" i="22" s="1"/>
  <c r="E720" i="22"/>
  <c r="G720" i="22" s="1"/>
  <c r="E721" i="22"/>
  <c r="G721" i="22" s="1"/>
  <c r="E722" i="22"/>
  <c r="G722" i="22" s="1"/>
  <c r="E723" i="22"/>
  <c r="G723" i="22" s="1"/>
  <c r="E724" i="22"/>
  <c r="G724" i="22" s="1"/>
  <c r="E725" i="22"/>
  <c r="G725" i="22" s="1"/>
  <c r="E726" i="22"/>
  <c r="G726" i="22" s="1"/>
  <c r="E727" i="22"/>
  <c r="G727" i="22" s="1"/>
  <c r="E728" i="22"/>
  <c r="G728" i="22" s="1"/>
  <c r="E729" i="22"/>
  <c r="G729" i="22" s="1"/>
  <c r="E730" i="22"/>
  <c r="G730" i="22" s="1"/>
  <c r="E731" i="22"/>
  <c r="G731" i="22" s="1"/>
  <c r="E732" i="22"/>
  <c r="G732" i="22" s="1"/>
  <c r="E733" i="22"/>
  <c r="G733" i="22" s="1"/>
  <c r="E734" i="22"/>
  <c r="G734" i="22" s="1"/>
  <c r="E735" i="22"/>
  <c r="G735" i="22" s="1"/>
  <c r="E737" i="22"/>
  <c r="G737" i="22" s="1"/>
  <c r="E738" i="22"/>
  <c r="G738" i="22" s="1"/>
  <c r="E739" i="22"/>
  <c r="G739" i="22" s="1"/>
  <c r="E740" i="22"/>
  <c r="G740" i="22" s="1"/>
  <c r="E741" i="22"/>
  <c r="G741" i="22" s="1"/>
  <c r="E742" i="22"/>
  <c r="G742" i="22" s="1"/>
  <c r="E743" i="22"/>
  <c r="G743" i="22" s="1"/>
  <c r="E744" i="22"/>
  <c r="G744" i="22" s="1"/>
  <c r="E745" i="22"/>
  <c r="G745" i="22" s="1"/>
  <c r="E746" i="22"/>
  <c r="G746" i="22" s="1"/>
  <c r="E747" i="22"/>
  <c r="G747" i="22" s="1"/>
  <c r="E748" i="22"/>
  <c r="G748" i="22" s="1"/>
  <c r="E749" i="22"/>
  <c r="G749" i="22" s="1"/>
  <c r="E750" i="22"/>
  <c r="G750" i="22" s="1"/>
  <c r="E751" i="22"/>
  <c r="G751" i="22" s="1"/>
  <c r="E752" i="22"/>
  <c r="G752" i="22" s="1"/>
  <c r="E753" i="22"/>
  <c r="G753" i="22" s="1"/>
  <c r="E754" i="22"/>
  <c r="G754" i="22" s="1"/>
  <c r="E755" i="22"/>
  <c r="G755" i="22" s="1"/>
  <c r="E756" i="22"/>
  <c r="G756" i="22" s="1"/>
  <c r="E757" i="22"/>
  <c r="G757" i="22" s="1"/>
  <c r="E758" i="22"/>
  <c r="G758" i="22" s="1"/>
  <c r="E759" i="22"/>
  <c r="G759" i="22" s="1"/>
  <c r="E760" i="22"/>
  <c r="G760" i="22" s="1"/>
  <c r="E761" i="22"/>
  <c r="G761" i="22" s="1"/>
  <c r="E762" i="22"/>
  <c r="G762" i="22" s="1"/>
  <c r="E763" i="22"/>
  <c r="G763" i="22" s="1"/>
  <c r="E764" i="22"/>
  <c r="G764" i="22" s="1"/>
  <c r="E765" i="22"/>
  <c r="G765" i="22" s="1"/>
  <c r="E766" i="22"/>
  <c r="G766" i="22" s="1"/>
  <c r="E767" i="22"/>
  <c r="G767" i="22" s="1"/>
  <c r="E768" i="22"/>
  <c r="G768" i="22" s="1"/>
  <c r="E769" i="22"/>
  <c r="G769" i="22" s="1"/>
  <c r="E770" i="22"/>
  <c r="G770" i="22" s="1"/>
  <c r="E771" i="22"/>
  <c r="G771" i="22" s="1"/>
  <c r="E772" i="22"/>
  <c r="G772" i="22" s="1"/>
  <c r="E773" i="22"/>
  <c r="G773" i="22" s="1"/>
  <c r="E774" i="22"/>
  <c r="G774" i="22" s="1"/>
  <c r="E775" i="22"/>
  <c r="G775" i="22" s="1"/>
  <c r="E776" i="22"/>
  <c r="G776" i="22" s="1"/>
  <c r="E777" i="22"/>
  <c r="G777" i="22" s="1"/>
  <c r="E778" i="22"/>
  <c r="G778" i="22" s="1"/>
  <c r="E779" i="22"/>
  <c r="G779" i="22" s="1"/>
  <c r="E780" i="22"/>
  <c r="G780" i="22" s="1"/>
  <c r="E781" i="22"/>
  <c r="G781" i="22" s="1"/>
  <c r="E782" i="22"/>
  <c r="G782" i="22" s="1"/>
  <c r="E783" i="22"/>
  <c r="G783" i="22" s="1"/>
  <c r="E784" i="22"/>
  <c r="G784" i="22" s="1"/>
  <c r="E785" i="22"/>
  <c r="G785" i="22" s="1"/>
  <c r="E786" i="22"/>
  <c r="G786" i="22" s="1"/>
  <c r="E787" i="22"/>
  <c r="G787" i="22" s="1"/>
  <c r="E788" i="22"/>
  <c r="G788" i="22" s="1"/>
  <c r="E789" i="22"/>
  <c r="G789" i="22" s="1"/>
  <c r="E790" i="22"/>
  <c r="G790" i="22" s="1"/>
  <c r="E791" i="22"/>
  <c r="G791" i="22" s="1"/>
  <c r="E792" i="22"/>
  <c r="G792" i="22" s="1"/>
  <c r="E793" i="22"/>
  <c r="G793" i="22" s="1"/>
  <c r="E794" i="22"/>
  <c r="G794" i="22" s="1"/>
  <c r="E795" i="22"/>
  <c r="G795" i="22" s="1"/>
  <c r="E796" i="22"/>
  <c r="G796" i="22" s="1"/>
  <c r="E797" i="22"/>
  <c r="G797" i="22" s="1"/>
  <c r="E798" i="22"/>
  <c r="G798" i="22" s="1"/>
  <c r="E799" i="22"/>
  <c r="G799" i="22" s="1"/>
  <c r="E800" i="22"/>
  <c r="G800" i="22" s="1"/>
  <c r="E801" i="22"/>
  <c r="G801" i="22" s="1"/>
  <c r="E802" i="22"/>
  <c r="G802" i="22" s="1"/>
  <c r="E803" i="22"/>
  <c r="G803" i="22" s="1"/>
  <c r="E804" i="22"/>
  <c r="G804" i="22" s="1"/>
  <c r="E805" i="22"/>
  <c r="G805" i="22" s="1"/>
  <c r="E806" i="22"/>
  <c r="G806" i="22" s="1"/>
  <c r="E807" i="22"/>
  <c r="G807" i="22" s="1"/>
  <c r="E808" i="22"/>
  <c r="G808" i="22" s="1"/>
  <c r="E809" i="22"/>
  <c r="G809" i="22" s="1"/>
  <c r="E810" i="22"/>
  <c r="G810" i="22" s="1"/>
  <c r="E811" i="22"/>
  <c r="G811" i="22" s="1"/>
  <c r="E812" i="22"/>
  <c r="G812" i="22" s="1"/>
  <c r="E813" i="22"/>
  <c r="G813" i="22" s="1"/>
  <c r="E814" i="22"/>
  <c r="G814" i="22" s="1"/>
  <c r="E815" i="22"/>
  <c r="G815" i="22" s="1"/>
  <c r="E816" i="22"/>
  <c r="G816" i="22" s="1"/>
  <c r="E817" i="22"/>
  <c r="G817" i="22" s="1"/>
  <c r="E818" i="22"/>
  <c r="G818" i="22" s="1"/>
  <c r="E819" i="22"/>
  <c r="G819" i="22" s="1"/>
  <c r="E820" i="22"/>
  <c r="G820" i="22" s="1"/>
  <c r="E821" i="22"/>
  <c r="G821" i="22" s="1"/>
  <c r="E822" i="22"/>
  <c r="G822" i="22" s="1"/>
  <c r="E823" i="22"/>
  <c r="G823" i="22" s="1"/>
  <c r="E824" i="22"/>
  <c r="G824" i="22" s="1"/>
  <c r="E825" i="22"/>
  <c r="G825" i="22" s="1"/>
  <c r="E826" i="22"/>
  <c r="G826" i="22" s="1"/>
  <c r="E827" i="22"/>
  <c r="G827" i="22" s="1"/>
  <c r="E828" i="22"/>
  <c r="G828" i="22" s="1"/>
  <c r="E829" i="22"/>
  <c r="G829" i="22" s="1"/>
  <c r="E830" i="22"/>
  <c r="G830" i="22" s="1"/>
  <c r="E831" i="22"/>
  <c r="G831" i="22" s="1"/>
  <c r="E832" i="22"/>
  <c r="G832" i="22" s="1"/>
  <c r="E833" i="22"/>
  <c r="G833" i="22" s="1"/>
  <c r="E834" i="22"/>
  <c r="G834" i="22" s="1"/>
  <c r="E835" i="22"/>
  <c r="G835" i="22" s="1"/>
  <c r="E836" i="22"/>
  <c r="G836" i="22" s="1"/>
  <c r="E837" i="22"/>
  <c r="G837" i="22" s="1"/>
  <c r="E838" i="22"/>
  <c r="G838" i="22" s="1"/>
  <c r="E839" i="22"/>
  <c r="G839" i="22" s="1"/>
  <c r="E840" i="22"/>
  <c r="G840" i="22" s="1"/>
  <c r="E841" i="22"/>
  <c r="G841" i="22" s="1"/>
  <c r="E842" i="22"/>
  <c r="G842" i="22" s="1"/>
  <c r="E843" i="22"/>
  <c r="G843" i="22" s="1"/>
  <c r="E844" i="22"/>
  <c r="G844" i="22" s="1"/>
  <c r="E845" i="22"/>
  <c r="G845" i="22" s="1"/>
  <c r="E846" i="22"/>
  <c r="G846" i="22" s="1"/>
  <c r="E847" i="22"/>
  <c r="G847" i="22" s="1"/>
  <c r="E848" i="22"/>
  <c r="G848" i="22" s="1"/>
  <c r="E849" i="22"/>
  <c r="G849" i="22" s="1"/>
  <c r="E850" i="22"/>
  <c r="G850" i="22" s="1"/>
  <c r="E851" i="22"/>
  <c r="G851" i="22" s="1"/>
  <c r="E852" i="22"/>
  <c r="G852" i="22" s="1"/>
  <c r="E853" i="22"/>
  <c r="G853" i="22" s="1"/>
  <c r="E854" i="22"/>
  <c r="G854" i="22" s="1"/>
  <c r="E855" i="22"/>
  <c r="G855" i="22" s="1"/>
  <c r="E856" i="22"/>
  <c r="G856" i="22" s="1"/>
  <c r="E857" i="22"/>
  <c r="G857" i="22" s="1"/>
  <c r="E858" i="22"/>
  <c r="G858" i="22" s="1"/>
  <c r="E859" i="22"/>
  <c r="G859" i="22" s="1"/>
  <c r="E860" i="22"/>
  <c r="G860" i="22" s="1"/>
  <c r="E861" i="22"/>
  <c r="G861" i="22" s="1"/>
  <c r="E862" i="22"/>
  <c r="G862" i="22" s="1"/>
  <c r="E863" i="22"/>
  <c r="G863" i="22" s="1"/>
  <c r="E864" i="22"/>
  <c r="G864" i="22" s="1"/>
  <c r="E865" i="22"/>
  <c r="G865" i="22" s="1"/>
  <c r="E866" i="22"/>
  <c r="G866" i="22" s="1"/>
  <c r="E867" i="22"/>
  <c r="G867" i="22" s="1"/>
  <c r="E868" i="22"/>
  <c r="G868" i="22" s="1"/>
  <c r="E869" i="22"/>
  <c r="G869" i="22" s="1"/>
  <c r="E870" i="22"/>
  <c r="G870" i="22" s="1"/>
  <c r="E871" i="22"/>
  <c r="G871" i="22" s="1"/>
  <c r="E872" i="22"/>
  <c r="G872" i="22" s="1"/>
  <c r="E873" i="22"/>
  <c r="G873" i="22" s="1"/>
  <c r="E874" i="22"/>
  <c r="G874" i="22" s="1"/>
  <c r="E875" i="22"/>
  <c r="G875" i="22" s="1"/>
  <c r="E876" i="22"/>
  <c r="G876" i="22" s="1"/>
  <c r="E877" i="22"/>
  <c r="G877" i="22" s="1"/>
  <c r="E878" i="22"/>
  <c r="G878" i="22" s="1"/>
  <c r="E879" i="22"/>
  <c r="G879" i="22" s="1"/>
  <c r="E880" i="22"/>
  <c r="G880" i="22" s="1"/>
  <c r="E881" i="22"/>
  <c r="G881" i="22" s="1"/>
  <c r="E882" i="22"/>
  <c r="G882" i="22" s="1"/>
  <c r="E883" i="22"/>
  <c r="G883" i="22" s="1"/>
  <c r="E884" i="22"/>
  <c r="G884" i="22" s="1"/>
  <c r="E885" i="22"/>
  <c r="G885" i="22" s="1"/>
  <c r="E886" i="22"/>
  <c r="G886" i="22" s="1"/>
  <c r="E887" i="22"/>
  <c r="G887" i="22" s="1"/>
  <c r="E888" i="22"/>
  <c r="G888" i="22" s="1"/>
  <c r="E889" i="22"/>
  <c r="G889" i="22" s="1"/>
  <c r="E890" i="22"/>
  <c r="G890" i="22" s="1"/>
  <c r="E891" i="22"/>
  <c r="G891" i="22" s="1"/>
  <c r="E892" i="22"/>
  <c r="G892" i="22" s="1"/>
  <c r="E893" i="22"/>
  <c r="G893" i="22" s="1"/>
  <c r="E894" i="22"/>
  <c r="G894" i="22" s="1"/>
  <c r="E895" i="22"/>
  <c r="G895" i="22" s="1"/>
  <c r="E896" i="22"/>
  <c r="G896" i="22" s="1"/>
  <c r="E897" i="22"/>
  <c r="G897" i="22" s="1"/>
  <c r="E898" i="22"/>
  <c r="G898" i="22" s="1"/>
  <c r="E899" i="22"/>
  <c r="G899" i="22" s="1"/>
  <c r="E900" i="22"/>
  <c r="G900" i="22" s="1"/>
  <c r="E901" i="22"/>
  <c r="G901" i="22" s="1"/>
  <c r="E902" i="22"/>
  <c r="G902" i="22" s="1"/>
  <c r="E903" i="22"/>
  <c r="G903" i="22" s="1"/>
  <c r="E904" i="22"/>
  <c r="G904" i="22" s="1"/>
  <c r="E905" i="22"/>
  <c r="G905" i="22" s="1"/>
  <c r="E906" i="22"/>
  <c r="G906" i="22" s="1"/>
  <c r="E907" i="22"/>
  <c r="G907" i="22" s="1"/>
  <c r="E908" i="22"/>
  <c r="G908" i="22" s="1"/>
  <c r="E909" i="22"/>
  <c r="G909" i="22" s="1"/>
  <c r="E910" i="22"/>
  <c r="G910" i="22" s="1"/>
  <c r="E911" i="22"/>
  <c r="G911" i="22" s="1"/>
  <c r="E912" i="22"/>
  <c r="G912" i="22" s="1"/>
  <c r="E913" i="22"/>
  <c r="G913" i="22" s="1"/>
  <c r="E914" i="22"/>
  <c r="G914" i="22" s="1"/>
  <c r="E915" i="22"/>
  <c r="G915" i="22" s="1"/>
  <c r="E916" i="22"/>
  <c r="G916" i="22" s="1"/>
  <c r="E917" i="22"/>
  <c r="G917" i="22" s="1"/>
  <c r="E918" i="22"/>
  <c r="G918" i="22" s="1"/>
  <c r="E919" i="22"/>
  <c r="G919" i="22" s="1"/>
  <c r="E920" i="22"/>
  <c r="G920" i="22" s="1"/>
  <c r="E921" i="22"/>
  <c r="G921" i="22" s="1"/>
  <c r="E922" i="22"/>
  <c r="G922" i="22" s="1"/>
  <c r="E923" i="22"/>
  <c r="G923" i="22" s="1"/>
  <c r="E924" i="22"/>
  <c r="G924" i="22" s="1"/>
  <c r="E925" i="22"/>
  <c r="G925" i="22" s="1"/>
  <c r="E926" i="22"/>
  <c r="G926" i="22" s="1"/>
  <c r="E927" i="22"/>
  <c r="G927" i="22" s="1"/>
  <c r="E928" i="22"/>
  <c r="G928" i="22" s="1"/>
  <c r="E929" i="22"/>
  <c r="G929" i="22" s="1"/>
  <c r="E930" i="22"/>
  <c r="G930" i="22" s="1"/>
  <c r="E931" i="22"/>
  <c r="G931" i="22" s="1"/>
  <c r="E932" i="22"/>
  <c r="G932" i="22" s="1"/>
  <c r="E933" i="22"/>
  <c r="G933" i="22" s="1"/>
  <c r="E934" i="22"/>
  <c r="G934" i="22" s="1"/>
  <c r="E935" i="22"/>
  <c r="G935" i="22" s="1"/>
  <c r="E936" i="22"/>
  <c r="G936" i="22" s="1"/>
  <c r="E937" i="22"/>
  <c r="G937" i="22" s="1"/>
  <c r="E938" i="22"/>
  <c r="G938" i="22" s="1"/>
  <c r="E939" i="22"/>
  <c r="G939" i="22" s="1"/>
  <c r="E940" i="22"/>
  <c r="G940" i="22" s="1"/>
  <c r="E941" i="22"/>
  <c r="G941" i="22" s="1"/>
  <c r="E942" i="22"/>
  <c r="G942" i="22" s="1"/>
  <c r="E943" i="22"/>
  <c r="G943" i="22" s="1"/>
  <c r="E944" i="22"/>
  <c r="G944" i="22" s="1"/>
  <c r="E945" i="22"/>
  <c r="G945" i="22" s="1"/>
  <c r="E946" i="22"/>
  <c r="G946" i="22" s="1"/>
  <c r="E947" i="22"/>
  <c r="G947" i="22" s="1"/>
  <c r="E948" i="22"/>
  <c r="G948" i="22" s="1"/>
  <c r="E949" i="22"/>
  <c r="G949" i="22" s="1"/>
  <c r="E950" i="22"/>
  <c r="G950" i="22" s="1"/>
  <c r="E951" i="22"/>
  <c r="G951" i="22" s="1"/>
  <c r="E952" i="22"/>
  <c r="G952" i="22" s="1"/>
  <c r="E953" i="22"/>
  <c r="G953" i="22" s="1"/>
  <c r="E954" i="22"/>
  <c r="G954" i="22" s="1"/>
  <c r="E955" i="22"/>
  <c r="G955" i="22" s="1"/>
  <c r="E956" i="22"/>
  <c r="G956" i="22" s="1"/>
  <c r="E957" i="22"/>
  <c r="G957" i="22" s="1"/>
  <c r="E958" i="22"/>
  <c r="G958" i="22" s="1"/>
  <c r="E959" i="22"/>
  <c r="G959" i="22" s="1"/>
  <c r="E960" i="22"/>
  <c r="G960" i="22" s="1"/>
  <c r="E961" i="22"/>
  <c r="G961" i="22" s="1"/>
  <c r="E962" i="22"/>
  <c r="G962" i="22" s="1"/>
  <c r="E963" i="22"/>
  <c r="G963" i="22" s="1"/>
  <c r="E964" i="22"/>
  <c r="G964" i="22" s="1"/>
  <c r="E965" i="22"/>
  <c r="G965" i="22" s="1"/>
  <c r="E966" i="22"/>
  <c r="G966" i="22" s="1"/>
  <c r="E967" i="22"/>
  <c r="G967" i="22" s="1"/>
  <c r="E968" i="22"/>
  <c r="G968" i="22" s="1"/>
  <c r="E969" i="22"/>
  <c r="G969" i="22" s="1"/>
  <c r="E970" i="22"/>
  <c r="G970" i="22" s="1"/>
  <c r="E971" i="22"/>
  <c r="G971" i="22" s="1"/>
  <c r="E972" i="22"/>
  <c r="G972" i="22" s="1"/>
  <c r="E973" i="22"/>
  <c r="G973" i="22" s="1"/>
  <c r="E974" i="22"/>
  <c r="G974" i="22" s="1"/>
  <c r="E975" i="22"/>
  <c r="G975" i="22" s="1"/>
  <c r="E976" i="22"/>
  <c r="G976" i="22" s="1"/>
  <c r="E977" i="22"/>
  <c r="G977" i="22" s="1"/>
  <c r="E978" i="22"/>
  <c r="G978" i="22" s="1"/>
  <c r="E979" i="22"/>
  <c r="G979" i="22" s="1"/>
  <c r="E980" i="22"/>
  <c r="G980" i="22" s="1"/>
  <c r="E981" i="22"/>
  <c r="G981" i="22" s="1"/>
  <c r="E982" i="22"/>
  <c r="G982" i="22" s="1"/>
  <c r="E983" i="22"/>
  <c r="G983" i="22" s="1"/>
  <c r="E984" i="22"/>
  <c r="G984" i="22" s="1"/>
  <c r="E985" i="22"/>
  <c r="G985" i="22" s="1"/>
  <c r="E986" i="22"/>
  <c r="G986" i="22" s="1"/>
  <c r="E987" i="22"/>
  <c r="G987" i="22" s="1"/>
  <c r="E988" i="22"/>
  <c r="G988" i="22" s="1"/>
  <c r="E989" i="22"/>
  <c r="G989" i="22" s="1"/>
  <c r="E990" i="22"/>
  <c r="G990" i="22" s="1"/>
  <c r="E991" i="22"/>
  <c r="G991" i="22" s="1"/>
  <c r="E992" i="22"/>
  <c r="G992" i="22" s="1"/>
  <c r="E993" i="22"/>
  <c r="G993" i="22" s="1"/>
  <c r="E994" i="22"/>
  <c r="G994" i="22" s="1"/>
  <c r="E995" i="22"/>
  <c r="G995" i="22" s="1"/>
  <c r="E996" i="22"/>
  <c r="G996" i="22" s="1"/>
  <c r="E997" i="22"/>
  <c r="G997" i="22" s="1"/>
  <c r="E998" i="22"/>
  <c r="G998" i="22" s="1"/>
  <c r="E999" i="22"/>
  <c r="G999" i="22" s="1"/>
  <c r="E1000" i="22"/>
  <c r="G1000" i="22" s="1"/>
  <c r="E1001" i="22"/>
  <c r="G1001" i="22" s="1"/>
  <c r="E1002" i="22"/>
  <c r="G1002" i="22" s="1"/>
  <c r="E1003" i="22"/>
  <c r="G1003" i="22" s="1"/>
  <c r="E1004" i="22"/>
  <c r="G1004" i="22" s="1"/>
  <c r="E1005" i="22"/>
  <c r="G1005" i="22" s="1"/>
  <c r="E1006" i="22"/>
  <c r="G1006" i="22" s="1"/>
  <c r="E1007" i="22"/>
  <c r="G1007" i="22" s="1"/>
  <c r="E1008" i="22"/>
  <c r="G1008" i="22" s="1"/>
  <c r="E1009" i="22"/>
  <c r="G1009" i="22" s="1"/>
  <c r="E1010" i="22"/>
  <c r="G1010" i="22" s="1"/>
  <c r="E1011" i="22"/>
  <c r="G1011" i="22" s="1"/>
  <c r="E1012" i="22"/>
  <c r="G1012" i="22" s="1"/>
  <c r="E1013" i="22"/>
  <c r="G1013" i="22" s="1"/>
  <c r="E1014" i="22"/>
  <c r="G1014" i="22" s="1"/>
  <c r="E1015" i="22"/>
  <c r="G1015" i="22" s="1"/>
  <c r="E1016" i="22"/>
  <c r="G1016" i="22" s="1"/>
  <c r="E1017" i="22"/>
  <c r="G1017" i="22" s="1"/>
  <c r="E1018" i="22"/>
  <c r="G1018" i="22" s="1"/>
  <c r="E1019" i="22"/>
  <c r="G1019" i="22" s="1"/>
  <c r="E1020" i="22"/>
  <c r="G1020" i="22" s="1"/>
  <c r="E1021" i="22"/>
  <c r="G1021" i="22" s="1"/>
  <c r="E1022" i="22"/>
  <c r="G1022" i="22" s="1"/>
  <c r="E1023" i="22"/>
  <c r="G1023" i="22" s="1"/>
  <c r="E1024" i="22"/>
  <c r="G1024" i="22" s="1"/>
  <c r="E1025" i="22"/>
  <c r="G1025" i="22" s="1"/>
  <c r="E1026" i="22"/>
  <c r="G1026" i="22" s="1"/>
  <c r="E1027" i="22"/>
  <c r="G1027" i="22" s="1"/>
  <c r="E1028" i="22"/>
  <c r="G1028" i="22" s="1"/>
  <c r="E1029" i="22"/>
  <c r="G1029" i="22" s="1"/>
  <c r="E1030" i="22"/>
  <c r="G1030" i="22" s="1"/>
  <c r="E1031" i="22"/>
  <c r="G1031" i="22" s="1"/>
  <c r="E1032" i="22"/>
  <c r="G1032" i="22" s="1"/>
  <c r="E1033" i="22"/>
  <c r="G1033" i="22" s="1"/>
  <c r="E1034" i="22"/>
  <c r="G1034" i="22" s="1"/>
  <c r="E1035" i="22"/>
  <c r="G1035" i="22" s="1"/>
  <c r="E1036" i="22"/>
  <c r="G1036" i="22" s="1"/>
  <c r="E1037" i="22"/>
  <c r="G1037" i="22" s="1"/>
  <c r="E1038" i="22"/>
  <c r="G1038" i="22" s="1"/>
  <c r="E1039" i="22"/>
  <c r="G1039" i="22" s="1"/>
  <c r="E1040" i="22"/>
  <c r="G1040" i="22" s="1"/>
  <c r="E1041" i="22"/>
  <c r="G1041" i="22" s="1"/>
  <c r="E1042" i="22"/>
  <c r="G1042" i="22" s="1"/>
  <c r="E1043" i="22"/>
  <c r="G1043" i="22" s="1"/>
  <c r="E1044" i="22"/>
  <c r="G1044" i="22" s="1"/>
  <c r="E1045" i="22"/>
  <c r="G1045" i="22" s="1"/>
  <c r="E1046" i="22"/>
  <c r="G1046" i="22" s="1"/>
  <c r="E1047" i="22"/>
  <c r="G1047" i="22" s="1"/>
  <c r="E1048" i="22"/>
  <c r="G1048" i="22" s="1"/>
  <c r="E1049" i="22"/>
  <c r="G1049" i="22" s="1"/>
  <c r="E1050" i="22"/>
  <c r="G1050" i="22" s="1"/>
  <c r="E1051" i="22"/>
  <c r="G1051" i="22" s="1"/>
  <c r="E1052" i="22"/>
  <c r="G1052" i="22" s="1"/>
  <c r="E1053" i="22"/>
  <c r="G1053" i="22" s="1"/>
  <c r="E1054" i="22"/>
  <c r="G1054" i="22" s="1"/>
  <c r="E1055" i="22"/>
  <c r="G1055" i="22" s="1"/>
  <c r="E1056" i="22"/>
  <c r="G1056" i="22" s="1"/>
  <c r="E1057" i="22"/>
  <c r="G1057" i="22" s="1"/>
  <c r="E1058" i="22"/>
  <c r="G1058" i="22" s="1"/>
  <c r="E1059" i="22"/>
  <c r="G1059" i="22" s="1"/>
  <c r="E1060" i="22"/>
  <c r="G1060" i="22" s="1"/>
  <c r="E1061" i="22"/>
  <c r="G1061" i="22" s="1"/>
  <c r="E1062" i="22"/>
  <c r="G1062" i="22" s="1"/>
  <c r="E1063" i="22"/>
  <c r="G1063" i="22" s="1"/>
  <c r="E1064" i="22"/>
  <c r="G1064" i="22" s="1"/>
  <c r="E1065" i="22"/>
  <c r="G1065" i="22" s="1"/>
  <c r="E1066" i="22"/>
  <c r="G1066" i="22" s="1"/>
  <c r="E1067" i="22"/>
  <c r="G1067" i="22" s="1"/>
  <c r="E1068" i="22"/>
  <c r="G1068" i="22" s="1"/>
  <c r="E1069" i="22"/>
  <c r="G1069" i="22" s="1"/>
  <c r="E1070" i="22"/>
  <c r="G1070" i="22" s="1"/>
  <c r="E1071" i="22"/>
  <c r="G1071" i="22" s="1"/>
  <c r="E1072" i="22"/>
  <c r="G1072" i="22" s="1"/>
  <c r="E1073" i="22"/>
  <c r="G1073" i="22" s="1"/>
  <c r="E1074" i="22"/>
  <c r="G1074" i="22" s="1"/>
  <c r="E1075" i="22"/>
  <c r="G1075" i="22" s="1"/>
  <c r="E1076" i="22"/>
  <c r="G1076" i="22" s="1"/>
  <c r="E1077" i="22"/>
  <c r="G1077" i="22" s="1"/>
  <c r="E1078" i="22"/>
  <c r="G1078" i="22" s="1"/>
  <c r="E1079" i="22"/>
  <c r="G1079" i="22" s="1"/>
  <c r="E1080" i="22"/>
  <c r="G1080" i="22" s="1"/>
  <c r="E1081" i="22"/>
  <c r="G1081" i="22" s="1"/>
  <c r="E1082" i="22"/>
  <c r="G1082" i="22" s="1"/>
  <c r="E1083" i="22"/>
  <c r="G1083" i="22" s="1"/>
  <c r="E1084" i="22"/>
  <c r="G1084" i="22" s="1"/>
  <c r="E1085" i="22"/>
  <c r="G1085" i="22" s="1"/>
  <c r="E1086" i="22"/>
  <c r="G1086" i="22" s="1"/>
  <c r="E1087" i="22"/>
  <c r="G1087" i="22" s="1"/>
  <c r="E1088" i="22"/>
  <c r="G1088" i="22" s="1"/>
  <c r="E1089" i="22"/>
  <c r="G1089" i="22" s="1"/>
  <c r="E1090" i="22"/>
  <c r="G1090" i="22" s="1"/>
  <c r="E1091" i="22"/>
  <c r="G1091" i="22" s="1"/>
  <c r="E1092" i="22"/>
  <c r="G1092" i="22" s="1"/>
  <c r="E1093" i="22"/>
  <c r="G1093" i="22" s="1"/>
  <c r="E1094" i="22"/>
  <c r="G1094" i="22" s="1"/>
  <c r="E1095" i="22"/>
  <c r="G1095" i="22" s="1"/>
  <c r="E1096" i="22"/>
  <c r="G1096" i="22" s="1"/>
  <c r="E1097" i="22"/>
  <c r="G1097" i="22" s="1"/>
  <c r="E1098" i="22"/>
  <c r="G1098" i="22" s="1"/>
  <c r="E1099" i="22"/>
  <c r="G1099" i="22" s="1"/>
  <c r="E1100" i="22"/>
  <c r="G1100" i="22" s="1"/>
  <c r="E1101" i="22"/>
  <c r="G1101" i="22" s="1"/>
  <c r="E1102" i="22"/>
  <c r="G1102" i="22" s="1"/>
  <c r="E1103" i="22"/>
  <c r="G1103" i="22" s="1"/>
  <c r="E1104" i="22"/>
  <c r="G1104" i="22" s="1"/>
  <c r="E1105" i="22"/>
  <c r="G1105" i="22" s="1"/>
  <c r="E1106" i="22"/>
  <c r="G1106" i="22" s="1"/>
  <c r="E1107" i="22"/>
  <c r="G1107" i="22" s="1"/>
  <c r="E1108" i="22"/>
  <c r="G1108" i="22" s="1"/>
  <c r="E1109" i="22"/>
  <c r="G1109" i="22" s="1"/>
  <c r="E1110" i="22"/>
  <c r="G1110" i="22" s="1"/>
  <c r="E1111" i="22"/>
  <c r="G1111" i="22" s="1"/>
  <c r="E1112" i="22"/>
  <c r="G1112" i="22" s="1"/>
  <c r="E1113" i="22"/>
  <c r="G1113" i="22" s="1"/>
  <c r="E1114" i="22"/>
  <c r="G1114" i="22" s="1"/>
  <c r="E1115" i="22"/>
  <c r="G1115" i="22" s="1"/>
  <c r="E1116" i="22"/>
  <c r="G1116" i="22" s="1"/>
  <c r="E1117" i="22"/>
  <c r="G1117" i="22" s="1"/>
  <c r="E1118" i="22"/>
  <c r="G1118" i="22" s="1"/>
  <c r="E1119" i="22"/>
  <c r="G1119" i="22" s="1"/>
  <c r="E1120" i="22"/>
  <c r="G1120" i="22" s="1"/>
  <c r="E1121" i="22"/>
  <c r="G1121" i="22" s="1"/>
  <c r="E1122" i="22"/>
  <c r="G1122" i="22" s="1"/>
  <c r="E1123" i="22"/>
  <c r="G1123" i="22" s="1"/>
  <c r="E1124" i="22"/>
  <c r="G1124" i="22" s="1"/>
  <c r="E1125" i="22"/>
  <c r="G1125" i="22" s="1"/>
  <c r="E1126" i="22"/>
  <c r="G1126" i="22" s="1"/>
  <c r="E1127" i="22"/>
  <c r="G1127" i="22" s="1"/>
  <c r="E1128" i="22"/>
  <c r="G1128" i="22" s="1"/>
  <c r="E1129" i="22"/>
  <c r="G1129" i="22" s="1"/>
  <c r="E1130" i="22"/>
  <c r="G1130" i="22" s="1"/>
  <c r="E1131" i="22"/>
  <c r="G1131" i="22" s="1"/>
  <c r="E1132" i="22"/>
  <c r="G1132" i="22" s="1"/>
  <c r="E1133" i="22"/>
  <c r="G1133" i="22" s="1"/>
  <c r="E1134" i="22"/>
  <c r="G1134" i="22" s="1"/>
  <c r="E1135" i="22"/>
  <c r="G1135" i="22" s="1"/>
  <c r="E1136" i="22"/>
  <c r="G1136" i="22" s="1"/>
  <c r="E1137" i="22"/>
  <c r="G1137" i="22" s="1"/>
  <c r="E1138" i="22"/>
  <c r="G1138" i="22" s="1"/>
  <c r="E1139" i="22"/>
  <c r="G1139" i="22" s="1"/>
  <c r="E1140" i="22"/>
  <c r="G1140" i="22" s="1"/>
  <c r="E1141" i="22"/>
  <c r="G1141" i="22" s="1"/>
  <c r="E1142" i="22"/>
  <c r="G1142" i="22" s="1"/>
  <c r="E1143" i="22"/>
  <c r="G1143" i="22" s="1"/>
  <c r="E1144" i="22"/>
  <c r="G1144" i="22" s="1"/>
  <c r="E1145" i="22"/>
  <c r="G1145" i="22" s="1"/>
  <c r="E1146" i="22"/>
  <c r="G1146" i="22" s="1"/>
  <c r="E1147" i="22"/>
  <c r="G1147" i="22" s="1"/>
  <c r="E1148" i="22"/>
  <c r="G1148" i="22" s="1"/>
  <c r="E1149" i="22"/>
  <c r="G1149" i="22" s="1"/>
  <c r="E1150" i="22"/>
  <c r="G1150" i="22" s="1"/>
  <c r="E1151" i="22"/>
  <c r="G1151" i="22" s="1"/>
  <c r="E1152" i="22"/>
  <c r="G1152" i="22" s="1"/>
  <c r="E1153" i="22"/>
  <c r="G1153" i="22" s="1"/>
  <c r="E1154" i="22"/>
  <c r="G1154" i="22" s="1"/>
  <c r="E1155" i="22"/>
  <c r="G1155" i="22" s="1"/>
  <c r="E1156" i="22"/>
  <c r="G1156" i="22" s="1"/>
  <c r="E1157" i="22"/>
  <c r="G1157" i="22" s="1"/>
  <c r="E1158" i="22"/>
  <c r="G1158" i="22" s="1"/>
  <c r="E1159" i="22"/>
  <c r="G1159" i="22" s="1"/>
  <c r="E1160" i="22"/>
  <c r="G1160" i="22" s="1"/>
  <c r="E1161" i="22"/>
  <c r="G1161" i="22" s="1"/>
  <c r="E1162" i="22"/>
  <c r="G1162" i="22" s="1"/>
  <c r="E1163" i="22"/>
  <c r="G1163" i="22" s="1"/>
  <c r="E1164" i="22"/>
  <c r="G1164" i="22" s="1"/>
  <c r="E1165" i="22"/>
  <c r="G1165" i="22" s="1"/>
  <c r="E1166" i="22"/>
  <c r="G1166" i="22" s="1"/>
  <c r="E1167" i="22"/>
  <c r="G1167" i="22" s="1"/>
  <c r="E1168" i="22"/>
  <c r="G1168" i="22" s="1"/>
  <c r="E1169" i="22"/>
  <c r="G1169" i="22" s="1"/>
  <c r="E1170" i="22"/>
  <c r="G1170" i="22" s="1"/>
  <c r="E1171" i="22"/>
  <c r="G1171" i="22" s="1"/>
  <c r="E1172" i="22"/>
  <c r="G1172" i="22" s="1"/>
  <c r="E1173" i="22"/>
  <c r="G1173" i="22" s="1"/>
  <c r="E1174" i="22"/>
  <c r="G1174" i="22" s="1"/>
  <c r="E1175" i="22"/>
  <c r="G1175" i="22" s="1"/>
  <c r="E1176" i="22"/>
  <c r="G1176" i="22" s="1"/>
  <c r="E1177" i="22"/>
  <c r="G1177" i="22" s="1"/>
  <c r="E1178" i="22"/>
  <c r="G1178" i="22" s="1"/>
  <c r="E1179" i="22"/>
  <c r="G1179" i="22" s="1"/>
  <c r="E1180" i="22"/>
  <c r="G1180" i="22" s="1"/>
  <c r="E1181" i="22"/>
  <c r="G1181" i="22" s="1"/>
  <c r="E1182" i="22"/>
  <c r="G1182" i="22" s="1"/>
  <c r="E1183" i="22"/>
  <c r="G1183" i="22" s="1"/>
  <c r="E1184" i="22"/>
  <c r="G1184" i="22" s="1"/>
  <c r="E1185" i="22"/>
  <c r="G1185" i="22" s="1"/>
  <c r="E1186" i="22"/>
  <c r="G1186" i="22" s="1"/>
  <c r="E1187" i="22"/>
  <c r="G1187" i="22" s="1"/>
  <c r="E1188" i="22"/>
  <c r="G1188" i="22" s="1"/>
  <c r="E1189" i="22"/>
  <c r="G1189" i="22" s="1"/>
  <c r="E1190" i="22"/>
  <c r="G1190" i="22" s="1"/>
  <c r="E1191" i="22"/>
  <c r="G1191" i="22" s="1"/>
  <c r="E1192" i="22"/>
  <c r="G1192" i="22" s="1"/>
  <c r="E1193" i="22"/>
  <c r="G1193" i="22" s="1"/>
  <c r="E1194" i="22"/>
  <c r="G1194" i="22" s="1"/>
  <c r="E1195" i="22"/>
  <c r="G1195" i="22" s="1"/>
  <c r="E1196" i="22"/>
  <c r="G1196" i="22" s="1"/>
  <c r="E1197" i="22"/>
  <c r="G1197" i="22" s="1"/>
  <c r="E1198" i="22"/>
  <c r="G1198" i="22" s="1"/>
  <c r="E1199" i="22"/>
  <c r="G1199" i="22" s="1"/>
  <c r="E1200" i="22"/>
  <c r="G1200" i="22" s="1"/>
  <c r="E1201" i="22"/>
  <c r="G1201" i="22" s="1"/>
  <c r="E1202" i="22"/>
  <c r="G1202" i="22" s="1"/>
  <c r="E1203" i="22"/>
  <c r="G1203" i="22" s="1"/>
  <c r="E1204" i="22"/>
  <c r="G1204" i="22" s="1"/>
  <c r="E1205" i="22"/>
  <c r="G1205" i="22" s="1"/>
  <c r="E1206" i="22"/>
  <c r="G1206" i="22" s="1"/>
  <c r="E1207" i="22"/>
  <c r="G1207" i="22" s="1"/>
  <c r="E1208" i="22"/>
  <c r="G1208" i="22" s="1"/>
  <c r="E1209" i="22"/>
  <c r="G1209" i="22" s="1"/>
  <c r="E1210" i="22"/>
  <c r="G1210" i="22" s="1"/>
  <c r="E1211" i="22"/>
  <c r="G1211" i="22" s="1"/>
  <c r="E1212" i="22"/>
  <c r="G1212" i="22" s="1"/>
  <c r="E1213" i="22"/>
  <c r="G1213" i="22" s="1"/>
  <c r="E1214" i="22"/>
  <c r="G1214" i="22" s="1"/>
  <c r="E1215" i="22"/>
  <c r="G1215" i="22" s="1"/>
  <c r="E1216" i="22"/>
  <c r="G1216" i="22" s="1"/>
  <c r="E1217" i="22"/>
  <c r="G1217" i="22" s="1"/>
  <c r="E1218" i="22"/>
  <c r="G1218" i="22" s="1"/>
  <c r="E1219" i="22"/>
  <c r="G1219" i="22" s="1"/>
  <c r="E1220" i="22"/>
  <c r="G1220" i="22" s="1"/>
  <c r="E1221" i="22"/>
  <c r="G1221" i="22" s="1"/>
  <c r="E1222" i="22"/>
  <c r="G1222" i="22" s="1"/>
  <c r="E1223" i="22"/>
  <c r="G1223" i="22" s="1"/>
  <c r="E1224" i="22"/>
  <c r="G1224" i="22" s="1"/>
  <c r="E1225" i="22"/>
  <c r="G1225" i="22" s="1"/>
  <c r="E1226" i="22"/>
  <c r="G1226" i="22" s="1"/>
  <c r="E1227" i="22"/>
  <c r="G1227" i="22" s="1"/>
  <c r="E1228" i="22"/>
  <c r="G1228" i="22" s="1"/>
  <c r="E1229" i="22"/>
  <c r="G1229" i="22" s="1"/>
  <c r="E1230" i="22"/>
  <c r="G1230" i="22" s="1"/>
  <c r="E1231" i="22"/>
  <c r="G1231" i="22" s="1"/>
  <c r="E1232" i="22"/>
  <c r="G1232" i="22" s="1"/>
  <c r="E1233" i="22"/>
  <c r="G1233" i="22" s="1"/>
  <c r="E1234" i="22"/>
  <c r="G1234" i="22" s="1"/>
  <c r="E1235" i="22"/>
  <c r="G1235" i="22" s="1"/>
  <c r="E1236" i="22"/>
  <c r="G1236" i="22" s="1"/>
  <c r="E1237" i="22"/>
  <c r="G1237" i="22" s="1"/>
  <c r="E1238" i="22"/>
  <c r="G1238" i="22" s="1"/>
  <c r="E1239" i="22"/>
  <c r="G1239" i="22" s="1"/>
  <c r="E1240" i="22"/>
  <c r="G1240" i="22" s="1"/>
  <c r="E1241" i="22"/>
  <c r="G1241" i="22" s="1"/>
  <c r="E1242" i="22"/>
  <c r="G1242" i="22" s="1"/>
  <c r="E1243" i="22"/>
  <c r="G1243" i="22" s="1"/>
  <c r="E1244" i="22"/>
  <c r="G1244" i="22" s="1"/>
  <c r="E1245" i="22"/>
  <c r="G1245" i="22" s="1"/>
  <c r="E1246" i="22"/>
  <c r="G1246" i="22" s="1"/>
  <c r="E1247" i="22"/>
  <c r="G1247" i="22" s="1"/>
  <c r="E1248" i="22"/>
  <c r="G1248" i="22" s="1"/>
  <c r="E1249" i="22"/>
  <c r="G1249" i="22" s="1"/>
  <c r="E1250" i="22"/>
  <c r="G1250" i="22" s="1"/>
  <c r="E1251" i="22"/>
  <c r="G1251" i="22" s="1"/>
  <c r="E1252" i="22"/>
  <c r="G1252" i="22" s="1"/>
  <c r="E1253" i="22"/>
  <c r="G1253" i="22" s="1"/>
  <c r="E1254" i="22"/>
  <c r="G1254" i="22" s="1"/>
  <c r="E1255" i="22"/>
  <c r="G1255" i="22" s="1"/>
  <c r="E1256" i="22"/>
  <c r="G1256" i="22" s="1"/>
  <c r="E1257" i="22"/>
  <c r="G1257" i="22" s="1"/>
  <c r="E1258" i="22"/>
  <c r="G1258" i="22" s="1"/>
  <c r="E1259" i="22"/>
  <c r="G1259" i="22" s="1"/>
  <c r="E1260" i="22"/>
  <c r="G1260" i="22" s="1"/>
  <c r="E1261" i="22"/>
  <c r="G1261" i="22" s="1"/>
  <c r="E1262" i="22"/>
  <c r="G1262" i="22" s="1"/>
  <c r="E1263" i="22"/>
  <c r="G1263" i="22" s="1"/>
  <c r="E1264" i="22"/>
  <c r="G1264" i="22" s="1"/>
  <c r="E1265" i="22"/>
  <c r="G1265" i="22" s="1"/>
  <c r="E1266" i="22"/>
  <c r="G1266" i="22" s="1"/>
  <c r="E1267" i="22"/>
  <c r="G1267" i="22" s="1"/>
  <c r="E1268" i="22"/>
  <c r="G1268" i="22" s="1"/>
  <c r="E1269" i="22"/>
  <c r="G1269" i="22" s="1"/>
  <c r="E1270" i="22"/>
  <c r="G1270" i="22" s="1"/>
  <c r="E1271" i="22"/>
  <c r="G1271" i="22" s="1"/>
  <c r="E1272" i="22"/>
  <c r="G1272" i="22" s="1"/>
  <c r="E1273" i="22"/>
  <c r="G1273" i="22" s="1"/>
  <c r="E1274" i="22"/>
  <c r="G1274" i="22" s="1"/>
  <c r="E1275" i="22"/>
  <c r="G1275" i="22" s="1"/>
  <c r="E1276" i="22"/>
  <c r="G1276" i="22" s="1"/>
  <c r="E1277" i="22"/>
  <c r="G1277" i="22" s="1"/>
  <c r="E1278" i="22"/>
  <c r="G1278" i="22" s="1"/>
  <c r="E1279" i="22"/>
  <c r="G1279" i="22" s="1"/>
  <c r="E1280" i="22"/>
  <c r="G1280" i="22" s="1"/>
  <c r="E1281" i="22"/>
  <c r="G1281" i="22" s="1"/>
  <c r="E1282" i="22"/>
  <c r="G1282" i="22" s="1"/>
  <c r="E1283" i="22"/>
  <c r="G1283" i="22" s="1"/>
  <c r="E1284" i="22"/>
  <c r="G1284" i="22" s="1"/>
  <c r="E1285" i="22"/>
  <c r="G1285" i="22" s="1"/>
  <c r="E1286" i="22"/>
  <c r="G1286" i="22" s="1"/>
  <c r="E1287" i="22"/>
  <c r="G1287" i="22" s="1"/>
  <c r="E1288" i="22"/>
  <c r="G1288" i="22" s="1"/>
  <c r="E1289" i="22"/>
  <c r="G1289" i="22" s="1"/>
  <c r="E1290" i="22"/>
  <c r="G1290" i="22" s="1"/>
  <c r="E1291" i="22"/>
  <c r="G1291" i="22" s="1"/>
  <c r="E1292" i="22"/>
  <c r="G1292" i="22" s="1"/>
  <c r="E1293" i="22"/>
  <c r="G1293" i="22" s="1"/>
  <c r="E1294" i="22"/>
  <c r="G1294" i="22" s="1"/>
  <c r="E1295" i="22"/>
  <c r="G1295" i="22" s="1"/>
  <c r="E1296" i="22"/>
  <c r="G1296" i="22" s="1"/>
  <c r="E1297" i="22"/>
  <c r="G1297" i="22" s="1"/>
  <c r="E1298" i="22"/>
  <c r="G1298" i="22" s="1"/>
  <c r="E1299" i="22"/>
  <c r="G1299" i="22" s="1"/>
  <c r="E1300" i="22"/>
  <c r="G1300" i="22" s="1"/>
  <c r="E1301" i="22"/>
  <c r="G1301" i="22" s="1"/>
  <c r="E1302" i="22"/>
  <c r="G1302" i="22" s="1"/>
  <c r="E1303" i="22"/>
  <c r="G1303" i="22" s="1"/>
  <c r="E1304" i="22"/>
  <c r="G1304" i="22" s="1"/>
  <c r="E1305" i="22"/>
  <c r="G1305" i="22" s="1"/>
  <c r="E1306" i="22"/>
  <c r="G1306" i="22" s="1"/>
  <c r="E1307" i="22"/>
  <c r="G1307" i="22" s="1"/>
  <c r="E1308" i="22"/>
  <c r="G1308" i="22" s="1"/>
  <c r="E1309" i="22"/>
  <c r="G1309" i="22" s="1"/>
  <c r="E1310" i="22"/>
  <c r="G1310" i="22" s="1"/>
  <c r="E1311" i="22"/>
  <c r="G1311" i="22" s="1"/>
  <c r="E1312" i="22"/>
  <c r="G1312" i="22" s="1"/>
  <c r="E1313" i="22"/>
  <c r="G1313" i="22" s="1"/>
  <c r="E1314" i="22"/>
  <c r="G1314" i="22" s="1"/>
  <c r="E1315" i="22"/>
  <c r="G1315" i="22" s="1"/>
  <c r="E1316" i="22"/>
  <c r="G1316" i="22" s="1"/>
  <c r="E1317" i="22"/>
  <c r="G1317" i="22" s="1"/>
  <c r="E1318" i="22"/>
  <c r="G1318" i="22" s="1"/>
  <c r="E1319" i="22"/>
  <c r="G1319" i="22" s="1"/>
  <c r="E1320" i="22"/>
  <c r="G1320" i="22" s="1"/>
  <c r="E1321" i="22"/>
  <c r="G1321" i="22" s="1"/>
  <c r="E1322" i="22"/>
  <c r="G1322" i="22" s="1"/>
  <c r="E1323" i="22"/>
  <c r="G1323" i="22" s="1"/>
  <c r="E1324" i="22"/>
  <c r="G1324" i="22" s="1"/>
  <c r="E1325" i="22"/>
  <c r="G1325" i="22" s="1"/>
  <c r="E1326" i="22"/>
  <c r="G1326" i="22" s="1"/>
  <c r="E1327" i="22"/>
  <c r="G1327" i="22" s="1"/>
  <c r="E1328" i="22"/>
  <c r="G1328" i="22" s="1"/>
  <c r="E1329" i="22"/>
  <c r="G1329" i="22" s="1"/>
  <c r="E1330" i="22"/>
  <c r="G1330" i="22" s="1"/>
  <c r="E1331" i="22"/>
  <c r="G1331" i="22" s="1"/>
  <c r="E1332" i="22"/>
  <c r="G1332" i="22" s="1"/>
  <c r="E1333" i="22"/>
  <c r="G1333" i="22" s="1"/>
  <c r="E1334" i="22"/>
  <c r="G1334" i="22" s="1"/>
  <c r="E1335" i="22"/>
  <c r="G1335" i="22" s="1"/>
  <c r="E1336" i="22"/>
  <c r="G1336" i="22" s="1"/>
  <c r="E1337" i="22"/>
  <c r="G1337" i="22" s="1"/>
  <c r="E1338" i="22"/>
  <c r="G1338" i="22" s="1"/>
  <c r="E1339" i="22"/>
  <c r="G1339" i="22" s="1"/>
  <c r="E1340" i="22"/>
  <c r="G1340" i="22" s="1"/>
  <c r="E1341" i="22"/>
  <c r="G1341" i="22" s="1"/>
  <c r="E1342" i="22"/>
  <c r="G1342" i="22" s="1"/>
  <c r="E1343" i="22"/>
  <c r="G1343" i="22" s="1"/>
  <c r="E1344" i="22"/>
  <c r="G1344" i="22" s="1"/>
  <c r="E1345" i="22"/>
  <c r="G1345" i="22" s="1"/>
  <c r="E1346" i="22"/>
  <c r="G1346" i="22" s="1"/>
  <c r="E1347" i="22"/>
  <c r="G1347" i="22" s="1"/>
  <c r="E1348" i="22"/>
  <c r="G1348" i="22" s="1"/>
  <c r="E1349" i="22"/>
  <c r="G1349" i="22" s="1"/>
  <c r="E1350" i="22"/>
  <c r="G1350" i="22" s="1"/>
  <c r="E1351" i="22"/>
  <c r="G1351" i="22" s="1"/>
  <c r="E1352" i="22"/>
  <c r="G1352" i="22" s="1"/>
  <c r="E1353" i="22"/>
  <c r="G1353" i="22" s="1"/>
  <c r="E1354" i="22"/>
  <c r="G1354" i="22" s="1"/>
  <c r="E1355" i="22"/>
  <c r="G1355" i="22" s="1"/>
  <c r="E1356" i="22"/>
  <c r="G1356" i="22" s="1"/>
  <c r="E1357" i="22"/>
  <c r="G1357" i="22" s="1"/>
  <c r="E1358" i="22"/>
  <c r="G1358" i="22" s="1"/>
  <c r="E1359" i="22"/>
  <c r="G1359" i="22" s="1"/>
  <c r="E1360" i="22"/>
  <c r="G1360" i="22" s="1"/>
  <c r="E1361" i="22"/>
  <c r="G1361" i="22" s="1"/>
  <c r="E1362" i="22"/>
  <c r="G1362" i="22" s="1"/>
  <c r="E1363" i="22"/>
  <c r="G1363" i="22" s="1"/>
  <c r="E1364" i="22"/>
  <c r="G1364" i="22" s="1"/>
  <c r="E1365" i="22"/>
  <c r="G1365" i="22" s="1"/>
  <c r="E1366" i="22"/>
  <c r="G1366" i="22" s="1"/>
  <c r="E1367" i="22"/>
  <c r="G1367" i="22" s="1"/>
  <c r="E1368" i="22"/>
  <c r="G1368" i="22" s="1"/>
  <c r="E1369" i="22"/>
  <c r="G1369" i="22" s="1"/>
  <c r="E1370" i="22"/>
  <c r="G1370" i="22" s="1"/>
  <c r="E1371" i="22"/>
  <c r="G1371" i="22" s="1"/>
  <c r="E1372" i="22"/>
  <c r="G1372" i="22" s="1"/>
  <c r="E1373" i="22"/>
  <c r="G1373" i="22" s="1"/>
  <c r="E1374" i="22"/>
  <c r="G1374" i="22" s="1"/>
  <c r="E1375" i="22"/>
  <c r="G1375" i="22" s="1"/>
  <c r="E1376" i="22"/>
  <c r="G1376" i="22" s="1"/>
  <c r="E1377" i="22"/>
  <c r="G1377" i="22" s="1"/>
  <c r="E1378" i="22"/>
  <c r="G1378" i="22" s="1"/>
  <c r="E1379" i="22"/>
  <c r="G1379" i="22" s="1"/>
  <c r="E1380" i="22"/>
  <c r="G1380" i="22" s="1"/>
  <c r="E1381" i="22"/>
  <c r="G1381" i="22" s="1"/>
  <c r="E1382" i="22"/>
  <c r="G1382" i="22" s="1"/>
  <c r="E1383" i="22"/>
  <c r="G1383" i="22" s="1"/>
  <c r="E1384" i="22"/>
  <c r="G1384" i="22" s="1"/>
  <c r="E1385" i="22"/>
  <c r="G1385" i="22" s="1"/>
  <c r="E1386" i="22"/>
  <c r="G1386" i="22" s="1"/>
  <c r="E1387" i="22"/>
  <c r="G1387" i="22" s="1"/>
  <c r="E1388" i="22"/>
  <c r="G1388" i="22" s="1"/>
  <c r="E1389" i="22"/>
  <c r="G1389" i="22" s="1"/>
  <c r="E1390" i="22"/>
  <c r="G1390" i="22" s="1"/>
  <c r="E1391" i="22"/>
  <c r="G1391" i="22" s="1"/>
  <c r="E1392" i="22"/>
  <c r="G1392" i="22" s="1"/>
  <c r="E1393" i="22"/>
  <c r="G1393" i="22" s="1"/>
  <c r="E1394" i="22"/>
  <c r="G1394" i="22" s="1"/>
  <c r="E1395" i="22"/>
  <c r="G1395" i="22" s="1"/>
  <c r="E1396" i="22"/>
  <c r="G1396" i="22" s="1"/>
  <c r="E1397" i="22"/>
  <c r="G1397" i="22" s="1"/>
  <c r="E1398" i="22"/>
  <c r="G1398" i="22" s="1"/>
  <c r="E1399" i="22"/>
  <c r="G1399" i="22" s="1"/>
  <c r="E1400" i="22"/>
  <c r="G1400" i="22" s="1"/>
  <c r="E1401" i="22"/>
  <c r="G1401" i="22" s="1"/>
  <c r="E1402" i="22"/>
  <c r="G1402" i="22" s="1"/>
  <c r="E1403" i="22"/>
  <c r="G1403" i="22" s="1"/>
  <c r="E1404" i="22"/>
  <c r="G1404" i="22" s="1"/>
  <c r="E1405" i="22"/>
  <c r="G1405" i="22" s="1"/>
  <c r="E1406" i="22"/>
  <c r="G1406" i="22" s="1"/>
  <c r="E1407" i="22"/>
  <c r="G1407" i="22" s="1"/>
  <c r="E1408" i="22"/>
  <c r="G1408" i="22" s="1"/>
  <c r="E1409" i="22"/>
  <c r="G1409" i="22" s="1"/>
  <c r="E1410" i="22"/>
  <c r="G1410" i="22" s="1"/>
  <c r="E1411" i="22"/>
  <c r="G1411" i="22" s="1"/>
  <c r="E1412" i="22"/>
  <c r="G1412" i="22" s="1"/>
  <c r="E1413" i="22"/>
  <c r="G1413" i="22" s="1"/>
  <c r="E1414" i="22"/>
  <c r="G1414" i="22" s="1"/>
  <c r="E1415" i="22"/>
  <c r="G1415" i="22" s="1"/>
  <c r="E1416" i="22"/>
  <c r="G1416" i="22" s="1"/>
  <c r="E1417" i="22"/>
  <c r="G1417" i="22" s="1"/>
  <c r="E1418" i="22"/>
  <c r="G1418" i="22" s="1"/>
  <c r="E1419" i="22"/>
  <c r="G1419" i="22" s="1"/>
  <c r="E1420" i="22"/>
  <c r="G1420" i="22" s="1"/>
  <c r="E1421" i="22"/>
  <c r="G1421" i="22" s="1"/>
  <c r="E1422" i="22"/>
  <c r="G1422" i="22" s="1"/>
  <c r="E1423" i="22"/>
  <c r="G1423" i="22" s="1"/>
  <c r="E1424" i="22"/>
  <c r="G1424" i="22" s="1"/>
  <c r="E1425" i="22"/>
  <c r="G1425" i="22" s="1"/>
  <c r="E1426" i="22"/>
  <c r="G1426" i="22" s="1"/>
  <c r="E1427" i="22"/>
  <c r="G1427" i="22" s="1"/>
  <c r="E1428" i="22"/>
  <c r="G1428" i="22" s="1"/>
  <c r="E1429" i="22"/>
  <c r="G1429" i="22" s="1"/>
  <c r="E1430" i="22"/>
  <c r="G1430" i="22" s="1"/>
  <c r="E1431" i="22"/>
  <c r="G1431" i="22" s="1"/>
  <c r="E1432" i="22"/>
  <c r="G1432" i="22" s="1"/>
  <c r="E1433" i="22"/>
  <c r="G1433" i="22" s="1"/>
  <c r="E1434" i="22"/>
  <c r="G1434" i="22" s="1"/>
  <c r="E1435" i="22"/>
  <c r="G1435" i="22" s="1"/>
  <c r="E1436" i="22"/>
  <c r="G1436" i="22" s="1"/>
  <c r="E1437" i="22"/>
  <c r="G1437" i="22" s="1"/>
  <c r="E1438" i="22"/>
  <c r="G1438" i="22" s="1"/>
  <c r="E1439" i="22"/>
  <c r="G1439" i="22" s="1"/>
  <c r="E1440" i="22"/>
  <c r="G1440" i="22" s="1"/>
  <c r="E1441" i="22"/>
  <c r="G1441" i="22" s="1"/>
  <c r="E1442" i="22"/>
  <c r="G1442" i="22" s="1"/>
  <c r="E1443" i="22"/>
  <c r="G1443" i="22" s="1"/>
  <c r="E1444" i="22"/>
  <c r="G1444" i="22" s="1"/>
  <c r="E1445" i="22"/>
  <c r="G1445" i="22" s="1"/>
  <c r="E1446" i="22"/>
  <c r="G1446" i="22" s="1"/>
  <c r="E1447" i="22"/>
  <c r="G1447" i="22" s="1"/>
  <c r="E1448" i="22"/>
  <c r="G1448" i="22" s="1"/>
  <c r="E1449" i="22"/>
  <c r="G1449" i="22" s="1"/>
  <c r="E1450" i="22"/>
  <c r="G1450" i="22" s="1"/>
  <c r="E1451" i="22"/>
  <c r="G1451" i="22" s="1"/>
  <c r="E1452" i="22"/>
  <c r="G1452" i="22" s="1"/>
  <c r="E1453" i="22"/>
  <c r="G1453" i="22" s="1"/>
  <c r="E1454" i="22"/>
  <c r="G1454" i="22" s="1"/>
  <c r="E1455" i="22"/>
  <c r="G1455" i="22" s="1"/>
  <c r="E1456" i="22"/>
  <c r="G1456" i="22" s="1"/>
  <c r="E1457" i="22"/>
  <c r="G1457" i="22" s="1"/>
  <c r="E1458" i="22"/>
  <c r="G1458" i="22" s="1"/>
  <c r="E1459" i="22"/>
  <c r="G1459" i="22" s="1"/>
  <c r="E1460" i="22"/>
  <c r="G1460" i="22" s="1"/>
  <c r="E1461" i="22"/>
  <c r="G1461" i="22" s="1"/>
  <c r="E1462" i="22"/>
  <c r="G1462" i="22" s="1"/>
  <c r="E1463" i="22"/>
  <c r="G1463" i="22" s="1"/>
  <c r="E1464" i="22"/>
  <c r="G1464" i="22" s="1"/>
  <c r="E1465" i="22"/>
  <c r="G1465" i="22" s="1"/>
  <c r="E1466" i="22"/>
  <c r="G1466" i="22" s="1"/>
  <c r="E1467" i="22"/>
  <c r="G1467" i="22" s="1"/>
  <c r="E1469" i="22"/>
  <c r="G1469" i="22" s="1"/>
  <c r="E1470" i="22"/>
  <c r="G1470" i="22" s="1"/>
  <c r="E1471" i="22"/>
  <c r="G1471" i="22" s="1"/>
  <c r="E1472" i="22"/>
  <c r="G1472" i="22" s="1"/>
  <c r="E1473" i="22"/>
  <c r="G1473" i="22" s="1"/>
  <c r="E1474" i="22"/>
  <c r="G1474" i="22" s="1"/>
  <c r="E1475" i="22"/>
  <c r="G1475" i="22" s="1"/>
  <c r="E1476" i="22"/>
  <c r="G1476" i="22" s="1"/>
  <c r="E1477" i="22"/>
  <c r="G1477" i="22" s="1"/>
  <c r="E1478" i="22"/>
  <c r="G1478" i="22" s="1"/>
  <c r="E1479" i="22"/>
  <c r="G1479" i="22" s="1"/>
  <c r="E1480" i="22"/>
  <c r="G1480" i="22" s="1"/>
  <c r="E1481" i="22"/>
  <c r="G1481" i="22" s="1"/>
  <c r="E1482" i="22"/>
  <c r="G1482" i="22" s="1"/>
  <c r="E1483" i="22"/>
  <c r="G1483" i="22" s="1"/>
  <c r="E1484" i="22"/>
  <c r="G1484" i="22" s="1"/>
  <c r="E1485" i="22"/>
  <c r="G1485" i="22" s="1"/>
  <c r="E1486" i="22"/>
  <c r="G1486" i="22" s="1"/>
  <c r="E1487" i="22"/>
  <c r="G1487" i="22" s="1"/>
  <c r="E1488" i="22"/>
  <c r="G1488" i="22" s="1"/>
  <c r="E1489" i="22"/>
  <c r="G1489" i="22" s="1"/>
  <c r="E1490" i="22"/>
  <c r="G1490" i="22" s="1"/>
  <c r="E1491" i="22"/>
  <c r="G1491" i="22" s="1"/>
  <c r="E1492" i="22"/>
  <c r="G1492" i="22" s="1"/>
  <c r="E1493" i="22"/>
  <c r="G1493" i="22" s="1"/>
  <c r="E1494" i="22"/>
  <c r="G1494" i="22" s="1"/>
  <c r="E1495" i="22"/>
  <c r="G1495" i="22" s="1"/>
  <c r="E1496" i="22"/>
  <c r="G1496" i="22" s="1"/>
  <c r="E1497" i="22"/>
  <c r="G1497" i="22" s="1"/>
  <c r="E1498" i="22"/>
  <c r="G1498" i="22" s="1"/>
  <c r="E1499" i="22"/>
  <c r="G1499" i="22" s="1"/>
  <c r="E1500" i="22"/>
  <c r="G1500" i="22" s="1"/>
  <c r="E1501" i="22"/>
  <c r="G1501" i="22" s="1"/>
  <c r="E1502" i="22"/>
  <c r="G1502" i="22" s="1"/>
  <c r="E1503" i="22"/>
  <c r="G1503" i="22" s="1"/>
  <c r="E1504" i="22"/>
  <c r="G1504" i="22" s="1"/>
  <c r="E1505" i="22"/>
  <c r="G1505" i="22" s="1"/>
  <c r="E1506" i="22"/>
  <c r="G1506" i="22" s="1"/>
  <c r="E1507" i="22"/>
  <c r="G1507" i="22" s="1"/>
  <c r="E1508" i="22"/>
  <c r="G1508" i="22" s="1"/>
  <c r="E1509" i="22"/>
  <c r="G1509" i="22" s="1"/>
  <c r="E1510" i="22"/>
  <c r="G1510" i="22" s="1"/>
  <c r="E1511" i="22"/>
  <c r="G1511" i="22" s="1"/>
  <c r="E1512" i="22"/>
  <c r="G1512" i="22" s="1"/>
  <c r="E1513" i="22"/>
  <c r="G1513" i="22" s="1"/>
  <c r="E1514" i="22"/>
  <c r="G1514" i="22" s="1"/>
  <c r="E1515" i="22"/>
  <c r="G1515" i="22" s="1"/>
  <c r="E1516" i="22"/>
  <c r="G1516" i="22" s="1"/>
  <c r="E1517" i="22"/>
  <c r="G1517" i="22" s="1"/>
  <c r="E1518" i="22"/>
  <c r="G1518" i="22" s="1"/>
  <c r="E1519" i="22"/>
  <c r="G1519" i="22" s="1"/>
  <c r="E1520" i="22"/>
  <c r="G1520" i="22" s="1"/>
  <c r="E1521" i="22"/>
  <c r="G1521" i="22" s="1"/>
  <c r="E1522" i="22"/>
  <c r="G1522" i="22" s="1"/>
  <c r="E1523" i="22"/>
  <c r="G1523" i="22" s="1"/>
  <c r="E1524" i="22"/>
  <c r="G1524" i="22" s="1"/>
  <c r="E1525" i="22"/>
  <c r="G1525" i="22" s="1"/>
  <c r="E1526" i="22"/>
  <c r="G1526" i="22" s="1"/>
  <c r="E1527" i="22"/>
  <c r="G1527" i="22" s="1"/>
  <c r="E1528" i="22"/>
  <c r="G1528" i="22" s="1"/>
  <c r="E1529" i="22"/>
  <c r="G1529" i="22" s="1"/>
  <c r="E1530" i="22"/>
  <c r="G1530" i="22" s="1"/>
  <c r="E1531" i="22"/>
  <c r="G1531" i="22" s="1"/>
  <c r="E1532" i="22"/>
  <c r="G1532" i="22" s="1"/>
  <c r="E1533" i="22"/>
  <c r="G1533" i="22" s="1"/>
  <c r="E1534" i="22"/>
  <c r="G1534" i="22" s="1"/>
  <c r="E1535" i="22"/>
  <c r="G1535" i="22" s="1"/>
  <c r="E1536" i="22"/>
  <c r="G1536" i="22" s="1"/>
  <c r="E1537" i="22"/>
  <c r="G1537" i="22" s="1"/>
  <c r="E1538" i="22"/>
  <c r="G1538" i="22" s="1"/>
  <c r="E1539" i="22"/>
  <c r="G1539" i="22" s="1"/>
  <c r="E1540" i="22"/>
  <c r="G1540" i="22" s="1"/>
  <c r="E1541" i="22"/>
  <c r="G1541" i="22" s="1"/>
  <c r="E1542" i="22"/>
  <c r="G1542" i="22" s="1"/>
  <c r="E1543" i="22"/>
  <c r="G1543" i="22" s="1"/>
  <c r="E1544" i="22"/>
  <c r="G1544" i="22" s="1"/>
  <c r="E1545" i="22"/>
  <c r="G1545" i="22" s="1"/>
  <c r="E1546" i="22"/>
  <c r="G1546" i="22" s="1"/>
  <c r="E1547" i="22"/>
  <c r="G1547" i="22" s="1"/>
  <c r="E1548" i="22"/>
  <c r="G1548" i="22" s="1"/>
  <c r="E1549" i="22"/>
  <c r="G1549" i="22" s="1"/>
  <c r="E1550" i="22"/>
  <c r="G1550" i="22" s="1"/>
  <c r="E1551" i="22"/>
  <c r="G1551" i="22" s="1"/>
  <c r="E1552" i="22"/>
  <c r="G1552" i="22" s="1"/>
  <c r="E1553" i="22"/>
  <c r="G1553" i="22" s="1"/>
  <c r="E1554" i="22"/>
  <c r="G1554" i="22" s="1"/>
  <c r="E1555" i="22"/>
  <c r="G1555" i="22" s="1"/>
  <c r="E1556" i="22"/>
  <c r="G1556" i="22" s="1"/>
  <c r="E1557" i="22"/>
  <c r="G1557" i="22" s="1"/>
  <c r="E1558" i="22"/>
  <c r="G1558" i="22" s="1"/>
  <c r="E1559" i="22"/>
  <c r="G1559" i="22" s="1"/>
  <c r="E1560" i="22"/>
  <c r="G1560" i="22" s="1"/>
  <c r="E1561" i="22"/>
  <c r="G1561" i="22" s="1"/>
  <c r="E1562" i="22"/>
  <c r="G1562" i="22" s="1"/>
  <c r="E1563" i="22"/>
  <c r="G1563" i="22" s="1"/>
  <c r="E1564" i="22"/>
  <c r="G1564" i="22" s="1"/>
  <c r="E1565" i="22"/>
  <c r="G1565" i="22" s="1"/>
  <c r="E1566" i="22"/>
  <c r="G1566" i="22" s="1"/>
  <c r="E1567" i="22"/>
  <c r="G1567" i="22" s="1"/>
  <c r="E1568" i="22"/>
  <c r="G1568" i="22" s="1"/>
  <c r="E1569" i="22"/>
  <c r="G1569" i="22" s="1"/>
  <c r="E1570" i="22"/>
  <c r="G1570" i="22" s="1"/>
  <c r="E1571" i="22"/>
  <c r="G1571" i="22" s="1"/>
  <c r="E1572" i="22"/>
  <c r="G1572" i="22" s="1"/>
  <c r="E1573" i="22"/>
  <c r="G1573" i="22" s="1"/>
  <c r="E1574" i="22"/>
  <c r="G1574" i="22" s="1"/>
  <c r="E1575" i="22"/>
  <c r="G1575" i="22" s="1"/>
  <c r="E1576" i="22"/>
  <c r="G1576" i="22" s="1"/>
  <c r="E1577" i="22"/>
  <c r="G1577" i="22" s="1"/>
  <c r="E1578" i="22"/>
  <c r="G1578" i="22" s="1"/>
  <c r="E1579" i="22"/>
  <c r="G1579" i="22" s="1"/>
  <c r="E1580" i="22"/>
  <c r="G1580" i="22" s="1"/>
  <c r="E1581" i="22"/>
  <c r="G1581" i="22" s="1"/>
  <c r="E1582" i="22"/>
  <c r="G1582" i="22" s="1"/>
  <c r="E1583" i="22"/>
  <c r="G1583" i="22" s="1"/>
  <c r="E1584" i="22"/>
  <c r="G1584" i="22" s="1"/>
  <c r="E1585" i="22"/>
  <c r="G1585" i="22" s="1"/>
  <c r="E1586" i="22"/>
  <c r="G1586" i="22" s="1"/>
  <c r="E1587" i="22"/>
  <c r="G1587" i="22" s="1"/>
  <c r="E1588" i="22"/>
  <c r="G1588" i="22" s="1"/>
  <c r="E1589" i="22"/>
  <c r="G1589" i="22" s="1"/>
  <c r="E1590" i="22"/>
  <c r="G1590" i="22" s="1"/>
  <c r="E1591" i="22"/>
  <c r="G1591" i="22" s="1"/>
  <c r="E1592" i="22"/>
  <c r="G1592" i="22" s="1"/>
  <c r="E1593" i="22"/>
  <c r="G1593" i="22" s="1"/>
  <c r="E1594" i="22"/>
  <c r="G1594" i="22" s="1"/>
  <c r="E1595" i="22"/>
  <c r="G1595" i="22" s="1"/>
  <c r="E1596" i="22"/>
  <c r="G1596" i="22" s="1"/>
  <c r="E1597" i="22"/>
  <c r="G1597" i="22" s="1"/>
  <c r="E1598" i="22"/>
  <c r="G1598" i="22" s="1"/>
  <c r="E1599" i="22"/>
  <c r="G1599" i="22" s="1"/>
  <c r="E1600" i="22"/>
  <c r="G1600" i="22" s="1"/>
  <c r="E1601" i="22"/>
  <c r="G1601" i="22" s="1"/>
  <c r="E1602" i="22"/>
  <c r="G1602" i="22" s="1"/>
  <c r="E1603" i="22"/>
  <c r="G1603" i="22" s="1"/>
  <c r="E1604" i="22"/>
  <c r="G1604" i="22" s="1"/>
  <c r="E1605" i="22"/>
  <c r="G1605" i="22" s="1"/>
  <c r="E1606" i="22"/>
  <c r="G1606" i="22" s="1"/>
  <c r="E1607" i="22"/>
  <c r="G1607" i="22" s="1"/>
  <c r="E1608" i="22"/>
  <c r="G1608" i="22" s="1"/>
  <c r="E1609" i="22"/>
  <c r="G1609" i="22" s="1"/>
  <c r="E1610" i="22"/>
  <c r="G1610" i="22" s="1"/>
  <c r="E1611" i="22"/>
  <c r="G1611" i="22" s="1"/>
  <c r="E1612" i="22"/>
  <c r="G1612" i="22" s="1"/>
  <c r="E1613" i="22"/>
  <c r="G1613" i="22" s="1"/>
  <c r="E1614" i="22"/>
  <c r="G1614" i="22" s="1"/>
  <c r="E1615" i="22"/>
  <c r="G1615" i="22" s="1"/>
  <c r="E1616" i="22"/>
  <c r="G1616" i="22" s="1"/>
  <c r="E1617" i="22"/>
  <c r="G1617" i="22" s="1"/>
  <c r="E1618" i="22"/>
  <c r="G1618" i="22" s="1"/>
  <c r="E1619" i="22"/>
  <c r="G1619" i="22" s="1"/>
  <c r="E1620" i="22"/>
  <c r="G1620" i="22" s="1"/>
  <c r="E1621" i="22"/>
  <c r="G1621" i="22" s="1"/>
  <c r="E1622" i="22"/>
  <c r="G1622" i="22" s="1"/>
  <c r="E1623" i="22"/>
  <c r="G1623" i="22" s="1"/>
  <c r="E1624" i="22"/>
  <c r="G1624" i="22" s="1"/>
  <c r="E1625" i="22"/>
  <c r="G1625" i="22" s="1"/>
  <c r="E1626" i="22"/>
  <c r="G1626" i="22" s="1"/>
  <c r="E1627" i="22"/>
  <c r="G1627" i="22" s="1"/>
  <c r="E1628" i="22"/>
  <c r="G1628" i="22" s="1"/>
  <c r="E1629" i="22"/>
  <c r="G1629" i="22" s="1"/>
  <c r="E1630" i="22"/>
  <c r="G1630" i="22" s="1"/>
  <c r="E1631" i="22"/>
  <c r="G1631" i="22" s="1"/>
  <c r="E1632" i="22"/>
  <c r="G1632" i="22" s="1"/>
  <c r="E1633" i="22"/>
  <c r="G1633" i="22" s="1"/>
  <c r="E1634" i="22"/>
  <c r="G1634" i="22" s="1"/>
  <c r="E1635" i="22"/>
  <c r="G1635" i="22" s="1"/>
  <c r="E1636" i="22"/>
  <c r="G1636" i="22" s="1"/>
  <c r="E1637" i="22"/>
  <c r="G1637" i="22" s="1"/>
  <c r="E1638" i="22"/>
  <c r="G1638" i="22" s="1"/>
  <c r="E1639" i="22"/>
  <c r="G1639" i="22" s="1"/>
  <c r="E1640" i="22"/>
  <c r="G1640" i="22" s="1"/>
  <c r="E1641" i="22"/>
  <c r="G1641" i="22" s="1"/>
  <c r="E1642" i="22"/>
  <c r="G1642" i="22" s="1"/>
  <c r="E1643" i="22"/>
  <c r="G1643" i="22" s="1"/>
  <c r="E1644" i="22"/>
  <c r="G1644" i="22" s="1"/>
  <c r="E1645" i="22"/>
  <c r="G1645" i="22" s="1"/>
  <c r="E1646" i="22"/>
  <c r="G1646" i="22" s="1"/>
  <c r="E1647" i="22"/>
  <c r="G1647" i="22" s="1"/>
  <c r="E1648" i="22"/>
  <c r="G1648" i="22" s="1"/>
  <c r="E1649" i="22"/>
  <c r="G1649" i="22" s="1"/>
  <c r="E1650" i="22"/>
  <c r="G1650" i="22" s="1"/>
  <c r="E1651" i="22"/>
  <c r="G1651" i="22" s="1"/>
  <c r="E1652" i="22"/>
  <c r="G1652" i="22" s="1"/>
  <c r="E1653" i="22"/>
  <c r="G1653" i="22" s="1"/>
  <c r="E1654" i="22"/>
  <c r="G1654" i="22" s="1"/>
  <c r="E1655" i="22"/>
  <c r="G1655" i="22" s="1"/>
  <c r="E1656" i="22"/>
  <c r="G1656" i="22" s="1"/>
  <c r="E1657" i="22"/>
  <c r="G1657" i="22" s="1"/>
  <c r="E1658" i="22"/>
  <c r="G1658" i="22" s="1"/>
  <c r="E1659" i="22"/>
  <c r="G1659" i="22" s="1"/>
  <c r="E1660" i="22"/>
  <c r="G1660" i="22" s="1"/>
  <c r="E1661" i="22"/>
  <c r="G1661" i="22" s="1"/>
  <c r="E1662" i="22"/>
  <c r="G1662" i="22" s="1"/>
  <c r="E1663" i="22"/>
  <c r="G1663" i="22" s="1"/>
  <c r="E1664" i="22"/>
  <c r="G1664" i="22" s="1"/>
  <c r="E1665" i="22"/>
  <c r="G1665" i="22" s="1"/>
  <c r="E1666" i="22"/>
  <c r="G1666" i="22" s="1"/>
  <c r="E1667" i="22"/>
  <c r="G1667" i="22" s="1"/>
  <c r="E1668" i="22"/>
  <c r="G1668" i="22" s="1"/>
  <c r="E1669" i="22"/>
  <c r="G1669" i="22" s="1"/>
  <c r="E1670" i="22"/>
  <c r="G1670" i="22" s="1"/>
  <c r="E1671" i="22"/>
  <c r="G1671" i="22" s="1"/>
  <c r="E1672" i="22"/>
  <c r="G1672" i="22" s="1"/>
  <c r="E1673" i="22"/>
  <c r="G1673" i="22" s="1"/>
  <c r="E1674" i="22"/>
  <c r="G1674" i="22" s="1"/>
  <c r="E1675" i="22"/>
  <c r="G1675" i="22" s="1"/>
  <c r="E1676" i="22"/>
  <c r="G1676" i="22" s="1"/>
  <c r="E1677" i="22"/>
  <c r="G1677" i="22" s="1"/>
  <c r="E1678" i="22"/>
  <c r="G1678" i="22" s="1"/>
  <c r="E1679" i="22"/>
  <c r="G1679" i="22" s="1"/>
  <c r="E1680" i="22"/>
  <c r="G1680" i="22" s="1"/>
  <c r="E1681" i="22"/>
  <c r="G1681" i="22" s="1"/>
  <c r="E1682" i="22"/>
  <c r="G1682" i="22" s="1"/>
  <c r="E1683" i="22"/>
  <c r="G1683" i="22" s="1"/>
  <c r="E1684" i="22"/>
  <c r="G1684" i="22" s="1"/>
  <c r="E1685" i="22"/>
  <c r="G1685" i="22" s="1"/>
  <c r="E1686" i="22"/>
  <c r="G1686" i="22" s="1"/>
  <c r="E1687" i="22"/>
  <c r="G1687" i="22" s="1"/>
  <c r="E1688" i="22"/>
  <c r="G1688" i="22" s="1"/>
  <c r="E1689" i="22"/>
  <c r="G1689" i="22" s="1"/>
  <c r="E1690" i="22"/>
  <c r="G1690" i="22" s="1"/>
  <c r="E1691" i="22"/>
  <c r="G1691" i="22" s="1"/>
  <c r="E1692" i="22"/>
  <c r="G1692" i="22" s="1"/>
  <c r="E1693" i="22"/>
  <c r="G1693" i="22" s="1"/>
  <c r="E1694" i="22"/>
  <c r="G1694" i="22" s="1"/>
  <c r="E1695" i="22"/>
  <c r="G1695" i="22" s="1"/>
  <c r="E1696" i="22"/>
  <c r="G1696" i="22" s="1"/>
  <c r="E1697" i="22"/>
  <c r="G1697" i="22" s="1"/>
  <c r="E1698" i="22"/>
  <c r="G1698" i="22" s="1"/>
  <c r="E1699" i="22"/>
  <c r="G1699" i="22" s="1"/>
  <c r="E1700" i="22"/>
  <c r="G1700" i="22" s="1"/>
  <c r="E1701" i="22"/>
  <c r="G1701" i="22" s="1"/>
  <c r="E1702" i="22"/>
  <c r="G1702" i="22" s="1"/>
  <c r="E1703" i="22"/>
  <c r="G1703" i="22" s="1"/>
  <c r="E1704" i="22"/>
  <c r="G1704" i="22" s="1"/>
  <c r="E1705" i="22"/>
  <c r="G1705" i="22" s="1"/>
  <c r="E1706" i="22"/>
  <c r="G1706" i="22" s="1"/>
  <c r="E1707" i="22"/>
  <c r="G1707" i="22" s="1"/>
  <c r="E1708" i="22"/>
  <c r="G1708" i="22" s="1"/>
  <c r="E1709" i="22"/>
  <c r="G1709" i="22" s="1"/>
  <c r="E1710" i="22"/>
  <c r="G1710" i="22" s="1"/>
  <c r="E1711" i="22"/>
  <c r="G1711" i="22" s="1"/>
  <c r="E1712" i="22"/>
  <c r="G1712" i="22" s="1"/>
  <c r="E1713" i="22"/>
  <c r="G1713" i="22" s="1"/>
  <c r="E1714" i="22"/>
  <c r="G1714" i="22" s="1"/>
  <c r="E1715" i="22"/>
  <c r="G1715" i="22" s="1"/>
  <c r="E1716" i="22"/>
  <c r="G1716" i="22" s="1"/>
  <c r="E1717" i="22"/>
  <c r="G1717" i="22" s="1"/>
  <c r="E1718" i="22"/>
  <c r="G1718" i="22" s="1"/>
  <c r="E1719" i="22"/>
  <c r="G1719" i="22" s="1"/>
  <c r="E1720" i="22"/>
  <c r="G1720" i="22" s="1"/>
  <c r="E1721" i="22"/>
  <c r="G1721" i="22" s="1"/>
  <c r="E1722" i="22"/>
  <c r="G1722" i="22" s="1"/>
  <c r="E1723" i="22"/>
  <c r="G1723" i="22" s="1"/>
  <c r="E1724" i="22"/>
  <c r="G1724" i="22" s="1"/>
  <c r="E1725" i="22"/>
  <c r="G1725" i="22" s="1"/>
  <c r="E1726" i="22"/>
  <c r="G1726" i="22" s="1"/>
  <c r="E1727" i="22"/>
  <c r="G1727" i="22" s="1"/>
  <c r="E1728" i="22"/>
  <c r="G1728" i="22" s="1"/>
  <c r="E1729" i="22"/>
  <c r="G1729" i="22" s="1"/>
  <c r="E1730" i="22"/>
  <c r="G1730" i="22" s="1"/>
  <c r="E1731" i="22"/>
  <c r="G1731" i="22" s="1"/>
  <c r="E1732" i="22"/>
  <c r="G1732" i="22" s="1"/>
  <c r="E1733" i="22"/>
  <c r="G1733" i="22" s="1"/>
  <c r="E1734" i="22"/>
  <c r="G1734" i="22" s="1"/>
  <c r="E1735" i="22"/>
  <c r="G1735" i="22" s="1"/>
  <c r="E1736" i="22"/>
  <c r="G1736" i="22" s="1"/>
  <c r="E1737" i="22"/>
  <c r="G1737" i="22" s="1"/>
  <c r="E1738" i="22"/>
  <c r="G1738" i="22" s="1"/>
  <c r="E1739" i="22"/>
  <c r="G1739" i="22" s="1"/>
  <c r="E1740" i="22"/>
  <c r="G1740" i="22" s="1"/>
  <c r="E1741" i="22"/>
  <c r="G1741" i="22" s="1"/>
  <c r="E1742" i="22"/>
  <c r="G1742" i="22" s="1"/>
  <c r="E1743" i="22"/>
  <c r="G1743" i="22" s="1"/>
  <c r="E1744" i="22"/>
  <c r="G1744" i="22" s="1"/>
  <c r="E1745" i="22"/>
  <c r="G1745" i="22" s="1"/>
  <c r="E1746" i="22"/>
  <c r="G1746" i="22" s="1"/>
  <c r="E1747" i="22"/>
  <c r="G1747" i="22" s="1"/>
  <c r="E1748" i="22"/>
  <c r="G1748" i="22" s="1"/>
  <c r="E1749" i="22"/>
  <c r="G1749" i="22" s="1"/>
  <c r="E1750" i="22"/>
  <c r="G1750" i="22" s="1"/>
  <c r="E1751" i="22"/>
  <c r="G1751" i="22" s="1"/>
  <c r="E1752" i="22"/>
  <c r="G1752" i="22" s="1"/>
  <c r="E1753" i="22"/>
  <c r="G1753" i="22" s="1"/>
  <c r="E1754" i="22"/>
  <c r="G1754" i="22" s="1"/>
  <c r="E1755" i="22"/>
  <c r="G1755" i="22" s="1"/>
  <c r="E1756" i="22"/>
  <c r="G1756" i="22" s="1"/>
  <c r="E1757" i="22"/>
  <c r="G1757" i="22" s="1"/>
  <c r="E1758" i="22"/>
  <c r="G1758" i="22" s="1"/>
  <c r="E1759" i="22"/>
  <c r="G1759" i="22" s="1"/>
  <c r="E1760" i="22"/>
  <c r="G1760" i="22" s="1"/>
  <c r="E1761" i="22"/>
  <c r="G1761" i="22" s="1"/>
  <c r="E1762" i="22"/>
  <c r="G1762" i="22" s="1"/>
  <c r="E1763" i="22"/>
  <c r="G1763" i="22" s="1"/>
  <c r="E1764" i="22"/>
  <c r="G1764" i="22" s="1"/>
  <c r="E1765" i="22"/>
  <c r="G1765" i="22" s="1"/>
  <c r="E1766" i="22"/>
  <c r="G1766" i="22" s="1"/>
  <c r="E1767" i="22"/>
  <c r="G1767" i="22" s="1"/>
  <c r="E1768" i="22"/>
  <c r="G1768" i="22" s="1"/>
  <c r="E1769" i="22"/>
  <c r="G1769" i="22" s="1"/>
  <c r="E1770" i="22"/>
  <c r="G1770" i="22" s="1"/>
  <c r="E1771" i="22"/>
  <c r="G1771" i="22" s="1"/>
  <c r="E1772" i="22"/>
  <c r="G1772" i="22" s="1"/>
  <c r="E1773" i="22"/>
  <c r="G1773" i="22" s="1"/>
  <c r="E1774" i="22"/>
  <c r="G1774" i="22" s="1"/>
  <c r="E1775" i="22"/>
  <c r="G1775" i="22" s="1"/>
  <c r="E1776" i="22"/>
  <c r="G1776" i="22" s="1"/>
  <c r="E1777" i="22"/>
  <c r="G1777" i="22" s="1"/>
  <c r="E1778" i="22"/>
  <c r="G1778" i="22" s="1"/>
  <c r="E1779" i="22"/>
  <c r="G1779" i="22" s="1"/>
  <c r="E1780" i="22"/>
  <c r="G1780" i="22" s="1"/>
  <c r="E1781" i="22"/>
  <c r="G1781" i="22" s="1"/>
  <c r="E1782" i="22"/>
  <c r="G1782" i="22" s="1"/>
  <c r="E1783" i="22"/>
  <c r="G1783" i="22" s="1"/>
  <c r="E1784" i="22"/>
  <c r="G1784" i="22" s="1"/>
  <c r="E1785" i="22"/>
  <c r="G1785" i="22" s="1"/>
  <c r="E1786" i="22"/>
  <c r="G1786" i="22" s="1"/>
  <c r="E1787" i="22"/>
  <c r="G1787" i="22" s="1"/>
  <c r="E1788" i="22"/>
  <c r="G1788" i="22" s="1"/>
  <c r="E1789" i="22"/>
  <c r="G1789" i="22" s="1"/>
  <c r="E1790" i="22"/>
  <c r="G1790" i="22" s="1"/>
  <c r="E1791" i="22"/>
  <c r="G1791" i="22" s="1"/>
  <c r="E1792" i="22"/>
  <c r="G1792" i="22" s="1"/>
  <c r="E1793" i="22"/>
  <c r="G1793" i="22" s="1"/>
  <c r="E1794" i="22"/>
  <c r="G1794" i="22" s="1"/>
  <c r="E1795" i="22"/>
  <c r="G1795" i="22" s="1"/>
  <c r="E1796" i="22"/>
  <c r="G1796" i="22" s="1"/>
  <c r="E1797" i="22"/>
  <c r="G1797" i="22" s="1"/>
  <c r="E1798" i="22"/>
  <c r="G1798" i="22" s="1"/>
  <c r="E1799" i="22"/>
  <c r="G1799" i="22" s="1"/>
  <c r="E1800" i="22"/>
  <c r="G1800" i="22" s="1"/>
  <c r="E1801" i="22"/>
  <c r="G1801" i="22" s="1"/>
  <c r="E1802" i="22"/>
  <c r="G1802" i="22" s="1"/>
  <c r="E1803" i="22"/>
  <c r="G1803" i="22" s="1"/>
  <c r="E1804" i="22"/>
  <c r="G1804" i="22" s="1"/>
  <c r="E1805" i="22"/>
  <c r="G1805" i="22" s="1"/>
  <c r="E1806" i="22"/>
  <c r="G1806" i="22" s="1"/>
  <c r="E1807" i="22"/>
  <c r="G1807" i="22" s="1"/>
  <c r="E1808" i="22"/>
  <c r="G1808" i="22" s="1"/>
  <c r="E1809" i="22"/>
  <c r="G1809" i="22" s="1"/>
  <c r="E1810" i="22"/>
  <c r="G1810" i="22" s="1"/>
  <c r="E1811" i="22"/>
  <c r="G1811" i="22" s="1"/>
  <c r="E1812" i="22"/>
  <c r="G1812" i="22" s="1"/>
  <c r="E1813" i="22"/>
  <c r="G1813" i="22" s="1"/>
  <c r="E1814" i="22"/>
  <c r="G1814" i="22" s="1"/>
  <c r="E1815" i="22"/>
  <c r="G1815" i="22" s="1"/>
  <c r="E1816" i="22"/>
  <c r="G1816" i="22" s="1"/>
  <c r="E1817" i="22"/>
  <c r="G1817" i="22" s="1"/>
  <c r="E1818" i="22"/>
  <c r="G1818" i="22" s="1"/>
  <c r="E1819" i="22"/>
  <c r="G1819" i="22" s="1"/>
  <c r="E1820" i="22"/>
  <c r="G1820" i="22" s="1"/>
  <c r="E1821" i="22"/>
  <c r="G1821" i="22" s="1"/>
  <c r="E1822" i="22"/>
  <c r="G1822" i="22" s="1"/>
  <c r="E1823" i="22"/>
  <c r="G1823" i="22" s="1"/>
  <c r="E1824" i="22"/>
  <c r="G1824" i="22" s="1"/>
  <c r="E1825" i="22"/>
  <c r="G1825" i="22" s="1"/>
  <c r="E1826" i="22"/>
  <c r="G1826" i="22" s="1"/>
  <c r="E1827" i="22"/>
  <c r="G1827" i="22" s="1"/>
  <c r="E1828" i="22"/>
  <c r="G1828" i="22" s="1"/>
  <c r="E1829" i="22"/>
  <c r="G1829" i="22" s="1"/>
  <c r="E1830" i="22"/>
  <c r="G1830" i="22" s="1"/>
  <c r="E1831" i="22"/>
  <c r="G1831" i="22" s="1"/>
  <c r="E1832" i="22"/>
  <c r="G1832" i="22" s="1"/>
  <c r="E1833" i="22"/>
  <c r="G1833" i="22" s="1"/>
  <c r="E1834" i="22"/>
  <c r="G1834" i="22" s="1"/>
  <c r="E1835" i="22"/>
  <c r="G1835" i="22" s="1"/>
  <c r="E1836" i="22"/>
  <c r="G1836" i="22" s="1"/>
  <c r="E1837" i="22"/>
  <c r="G1837" i="22" s="1"/>
  <c r="E1838" i="22"/>
  <c r="G1838" i="22" s="1"/>
  <c r="E1839" i="22"/>
  <c r="G1839" i="22" s="1"/>
  <c r="E1840" i="22"/>
  <c r="G1840" i="22" s="1"/>
  <c r="E1841" i="22"/>
  <c r="G1841" i="22" s="1"/>
  <c r="E1842" i="22"/>
  <c r="G1842" i="22" s="1"/>
  <c r="E1843" i="22"/>
  <c r="G1843" i="22" s="1"/>
  <c r="E1844" i="22"/>
  <c r="G1844" i="22" s="1"/>
  <c r="E1845" i="22"/>
  <c r="G1845" i="22" s="1"/>
  <c r="E1846" i="22"/>
  <c r="G1846" i="22" s="1"/>
  <c r="E1847" i="22"/>
  <c r="G1847" i="22" s="1"/>
  <c r="E1848" i="22"/>
  <c r="G1848" i="22" s="1"/>
  <c r="E1849" i="22"/>
  <c r="G1849" i="22" s="1"/>
  <c r="E1850" i="22"/>
  <c r="G1850" i="22" s="1"/>
  <c r="E1851" i="22"/>
  <c r="G1851" i="22" s="1"/>
  <c r="E1852" i="22"/>
  <c r="G1852" i="22" s="1"/>
  <c r="E1853" i="22"/>
  <c r="G1853" i="22" s="1"/>
  <c r="E1854" i="22"/>
  <c r="G1854" i="22" s="1"/>
  <c r="E1855" i="22"/>
  <c r="G1855" i="22" s="1"/>
  <c r="E1856" i="22"/>
  <c r="G1856" i="22" s="1"/>
  <c r="E1857" i="22"/>
  <c r="G1857" i="22" s="1"/>
  <c r="E1858" i="22"/>
  <c r="G1858" i="22" s="1"/>
  <c r="E1859" i="22"/>
  <c r="G1859" i="22" s="1"/>
  <c r="E1860" i="22"/>
  <c r="G1860" i="22" s="1"/>
  <c r="E1861" i="22"/>
  <c r="G1861" i="22" s="1"/>
  <c r="E1862" i="22"/>
  <c r="G1862" i="22" s="1"/>
  <c r="E1863" i="22"/>
  <c r="G1863" i="22" s="1"/>
  <c r="E1864" i="22"/>
  <c r="G1864" i="22" s="1"/>
  <c r="E1865" i="22"/>
  <c r="G1865" i="22" s="1"/>
  <c r="E1866" i="22"/>
  <c r="G1866" i="22" s="1"/>
  <c r="E1867" i="22"/>
  <c r="G1867" i="22" s="1"/>
  <c r="E1868" i="22"/>
  <c r="G1868" i="22" s="1"/>
  <c r="E1869" i="22"/>
  <c r="G1869" i="22" s="1"/>
  <c r="E1870" i="22"/>
  <c r="G1870" i="22" s="1"/>
  <c r="E1871" i="22"/>
  <c r="G1871" i="22" s="1"/>
  <c r="E1872" i="22"/>
  <c r="G1872" i="22" s="1"/>
  <c r="E1873" i="22"/>
  <c r="G1873" i="22" s="1"/>
  <c r="E1874" i="22"/>
  <c r="G1874" i="22" s="1"/>
  <c r="E1875" i="22"/>
  <c r="G1875" i="22" s="1"/>
  <c r="E1876" i="22"/>
  <c r="G1876" i="22" s="1"/>
  <c r="E1877" i="22"/>
  <c r="G1877" i="22" s="1"/>
  <c r="E1878" i="22"/>
  <c r="G1878" i="22" s="1"/>
  <c r="E1879" i="22"/>
  <c r="G1879" i="22" s="1"/>
  <c r="E1880" i="22"/>
  <c r="G1880" i="22" s="1"/>
  <c r="E1881" i="22"/>
  <c r="G1881" i="22" s="1"/>
  <c r="E1882" i="22"/>
  <c r="G1882" i="22" s="1"/>
  <c r="E1883" i="22"/>
  <c r="G1883" i="22" s="1"/>
  <c r="E1884" i="22"/>
  <c r="G1884" i="22" s="1"/>
  <c r="E1885" i="22"/>
  <c r="G1885" i="22" s="1"/>
  <c r="E1886" i="22"/>
  <c r="G1886" i="22" s="1"/>
  <c r="E1887" i="22"/>
  <c r="G1887" i="22" s="1"/>
  <c r="E1888" i="22"/>
  <c r="G1888" i="22" s="1"/>
  <c r="E1889" i="22"/>
  <c r="G1889" i="22" s="1"/>
  <c r="E1890" i="22"/>
  <c r="G1890" i="22" s="1"/>
  <c r="E1891" i="22"/>
  <c r="G1891" i="22" s="1"/>
  <c r="E1892" i="22"/>
  <c r="G1892" i="22" s="1"/>
  <c r="E1893" i="22"/>
  <c r="G1893" i="22" s="1"/>
  <c r="E1894" i="22"/>
  <c r="G1894" i="22" s="1"/>
  <c r="E1895" i="22"/>
  <c r="G1895" i="22" s="1"/>
  <c r="E1896" i="22"/>
  <c r="G1896" i="22" s="1"/>
  <c r="E1897" i="22"/>
  <c r="G1897" i="22" s="1"/>
  <c r="E1898" i="22"/>
  <c r="G1898" i="22" s="1"/>
  <c r="E1899" i="22"/>
  <c r="G1899" i="22" s="1"/>
  <c r="E1900" i="22"/>
  <c r="G1900" i="22" s="1"/>
  <c r="E1901" i="22"/>
  <c r="G1901" i="22" s="1"/>
  <c r="E1902" i="22"/>
  <c r="G1902" i="22" s="1"/>
  <c r="E1903" i="22"/>
  <c r="G1903" i="22" s="1"/>
  <c r="E1904" i="22"/>
  <c r="G1904" i="22" s="1"/>
  <c r="E1905" i="22"/>
  <c r="G1905" i="22" s="1"/>
  <c r="E1906" i="22"/>
  <c r="G1906" i="22" s="1"/>
  <c r="E1907" i="22"/>
  <c r="G1907" i="22" s="1"/>
  <c r="E1908" i="22"/>
  <c r="G1908" i="22" s="1"/>
  <c r="E1909" i="22"/>
  <c r="G1909" i="22" s="1"/>
  <c r="E1910" i="22"/>
  <c r="G1910" i="22" s="1"/>
  <c r="E1911" i="22"/>
  <c r="G1911" i="22" s="1"/>
  <c r="E1912" i="22"/>
  <c r="G1912" i="22" s="1"/>
  <c r="E1913" i="22"/>
  <c r="G1913" i="22" s="1"/>
  <c r="E1914" i="22"/>
  <c r="G1914" i="22" s="1"/>
  <c r="E1915" i="22"/>
  <c r="G1915" i="22" s="1"/>
  <c r="E1916" i="22"/>
  <c r="G1916" i="22" s="1"/>
  <c r="E1917" i="22"/>
  <c r="G1917" i="22" s="1"/>
  <c r="E1918" i="22"/>
  <c r="G1918" i="22" s="1"/>
  <c r="E1919" i="22"/>
  <c r="G1919" i="22" s="1"/>
  <c r="E1920" i="22"/>
  <c r="G1920" i="22" s="1"/>
  <c r="E1921" i="22"/>
  <c r="G1921" i="22" s="1"/>
  <c r="E1922" i="22"/>
  <c r="G1922" i="22" s="1"/>
  <c r="E1923" i="22"/>
  <c r="G1923" i="22" s="1"/>
  <c r="E1924" i="22"/>
  <c r="G1924" i="22" s="1"/>
  <c r="E1925" i="22"/>
  <c r="G1925" i="22" s="1"/>
  <c r="E1926" i="22"/>
  <c r="G1926" i="22" s="1"/>
  <c r="E1927" i="22"/>
  <c r="G1927" i="22" s="1"/>
  <c r="E1928" i="22"/>
  <c r="G1928" i="22" s="1"/>
  <c r="E1929" i="22"/>
  <c r="G1929" i="22" s="1"/>
  <c r="E1930" i="22"/>
  <c r="G1930" i="22" s="1"/>
  <c r="E1931" i="22"/>
  <c r="G1931" i="22" s="1"/>
  <c r="E1932" i="22"/>
  <c r="G1932" i="22" s="1"/>
  <c r="E1933" i="22"/>
  <c r="G1933" i="22" s="1"/>
  <c r="E1934" i="22"/>
  <c r="G1934" i="22" s="1"/>
  <c r="E1935" i="22"/>
  <c r="G1935" i="22" s="1"/>
  <c r="E1936" i="22"/>
  <c r="G1936" i="22" s="1"/>
  <c r="E1937" i="22"/>
  <c r="G1937" i="22" s="1"/>
  <c r="E1938" i="22"/>
  <c r="G1938" i="22" s="1"/>
  <c r="E1939" i="22"/>
  <c r="G1939" i="22" s="1"/>
  <c r="E1940" i="22"/>
  <c r="G1940" i="22" s="1"/>
  <c r="E1941" i="22"/>
  <c r="G1941" i="22" s="1"/>
  <c r="E1942" i="22"/>
  <c r="G1942" i="22" s="1"/>
  <c r="E1943" i="22"/>
  <c r="G1943" i="22" s="1"/>
  <c r="E1944" i="22"/>
  <c r="G1944" i="22" s="1"/>
  <c r="E1945" i="22"/>
  <c r="G1945" i="22" s="1"/>
  <c r="E1946" i="22"/>
  <c r="G1946" i="22" s="1"/>
  <c r="E1947" i="22"/>
  <c r="G1947" i="22" s="1"/>
  <c r="E1948" i="22"/>
  <c r="G1948" i="22" s="1"/>
  <c r="E1949" i="22"/>
  <c r="G1949" i="22" s="1"/>
  <c r="E1950" i="22"/>
  <c r="G1950" i="22" s="1"/>
  <c r="E1951" i="22"/>
  <c r="G1951" i="22" s="1"/>
  <c r="E1952" i="22"/>
  <c r="G1952" i="22" s="1"/>
  <c r="E1953" i="22"/>
  <c r="G1953" i="22" s="1"/>
  <c r="E1954" i="22"/>
  <c r="G1954" i="22" s="1"/>
  <c r="E1955" i="22"/>
  <c r="G1955" i="22" s="1"/>
  <c r="E1956" i="22"/>
  <c r="G1956" i="22" s="1"/>
  <c r="E1957" i="22"/>
  <c r="G1957" i="22" s="1"/>
  <c r="E1958" i="22"/>
  <c r="G1958" i="22" s="1"/>
  <c r="E1959" i="22"/>
  <c r="G1959" i="22" s="1"/>
  <c r="E1960" i="22"/>
  <c r="G1960" i="22" s="1"/>
  <c r="E1961" i="22"/>
  <c r="G1961" i="22" s="1"/>
  <c r="E1962" i="22"/>
  <c r="G1962" i="22" s="1"/>
  <c r="E1963" i="22"/>
  <c r="G1963" i="22" s="1"/>
  <c r="E1964" i="22"/>
  <c r="G1964" i="22" s="1"/>
  <c r="E1965" i="22"/>
  <c r="G1965" i="22" s="1"/>
  <c r="E1966" i="22"/>
  <c r="G1966" i="22" s="1"/>
  <c r="E1967" i="22"/>
  <c r="G1967" i="22" s="1"/>
  <c r="E1968" i="22"/>
  <c r="G1968" i="22" s="1"/>
  <c r="E1969" i="22"/>
  <c r="G1969" i="22" s="1"/>
  <c r="E1970" i="22"/>
  <c r="G1970" i="22" s="1"/>
  <c r="E1971" i="22"/>
  <c r="G1971" i="22" s="1"/>
  <c r="E1972" i="22"/>
  <c r="G1972" i="22" s="1"/>
  <c r="E1973" i="22"/>
  <c r="G1973" i="22" s="1"/>
  <c r="E1974" i="22"/>
  <c r="G1974" i="22" s="1"/>
  <c r="E1975" i="22"/>
  <c r="G1975" i="22" s="1"/>
  <c r="E1976" i="22"/>
  <c r="G1976" i="22" s="1"/>
  <c r="E1977" i="22"/>
  <c r="G1977" i="22" s="1"/>
  <c r="E1978" i="22"/>
  <c r="G1978" i="22" s="1"/>
  <c r="E1979" i="22"/>
  <c r="G1979" i="22" s="1"/>
  <c r="E1980" i="22"/>
  <c r="G1980" i="22" s="1"/>
  <c r="E1981" i="22"/>
  <c r="G1981" i="22" s="1"/>
  <c r="E1982" i="22"/>
  <c r="G1982" i="22" s="1"/>
  <c r="E1983" i="22"/>
  <c r="G1983" i="22" s="1"/>
  <c r="E1984" i="22"/>
  <c r="G1984" i="22" s="1"/>
  <c r="E1985" i="22"/>
  <c r="G1985" i="22" s="1"/>
  <c r="E1986" i="22"/>
  <c r="G1986" i="22" s="1"/>
  <c r="E1987" i="22"/>
  <c r="G1987" i="22" s="1"/>
  <c r="E1988" i="22"/>
  <c r="G1988" i="22" s="1"/>
  <c r="E1989" i="22"/>
  <c r="G1989" i="22" s="1"/>
  <c r="E1990" i="22"/>
  <c r="G1990" i="22" s="1"/>
  <c r="E1991" i="22"/>
  <c r="G1991" i="22" s="1"/>
  <c r="E1992" i="22"/>
  <c r="G1992" i="22" s="1"/>
  <c r="E1993" i="22"/>
  <c r="G1993" i="22" s="1"/>
  <c r="E1994" i="22"/>
  <c r="G1994" i="22" s="1"/>
  <c r="E1995" i="22"/>
  <c r="G1995" i="22" s="1"/>
  <c r="E1996" i="22"/>
  <c r="G1996" i="22" s="1"/>
  <c r="E1997" i="22"/>
  <c r="G1997" i="22" s="1"/>
  <c r="E1998" i="22"/>
  <c r="G1998" i="22" s="1"/>
  <c r="E1999" i="22"/>
  <c r="G1999" i="22" s="1"/>
  <c r="E2000" i="22"/>
  <c r="G2000" i="22" s="1"/>
  <c r="E2001" i="22"/>
  <c r="G2001" i="22" s="1"/>
  <c r="E2002" i="22"/>
  <c r="G2002" i="22" s="1"/>
  <c r="E2003" i="22"/>
  <c r="G2003" i="22" s="1"/>
  <c r="E2004" i="22"/>
  <c r="G2004" i="22" s="1"/>
  <c r="E2005" i="22"/>
  <c r="G2005" i="22" s="1"/>
  <c r="E2006" i="22"/>
  <c r="G2006" i="22" s="1"/>
  <c r="E2007" i="22"/>
  <c r="G2007" i="22" s="1"/>
  <c r="E2008" i="22"/>
  <c r="G2008" i="22" s="1"/>
  <c r="E2009" i="22"/>
  <c r="G2009" i="22" s="1"/>
  <c r="E2010" i="22"/>
  <c r="G2010" i="22" s="1"/>
  <c r="E2011" i="22"/>
  <c r="G2011" i="22" s="1"/>
  <c r="E2012" i="22"/>
  <c r="G2012" i="22" s="1"/>
  <c r="E2013" i="22"/>
  <c r="G2013" i="22" s="1"/>
  <c r="E2014" i="22"/>
  <c r="G2014" i="22" s="1"/>
  <c r="E2015" i="22"/>
  <c r="G2015" i="22" s="1"/>
  <c r="E2016" i="22"/>
  <c r="G2016" i="22" s="1"/>
  <c r="E2017" i="22"/>
  <c r="G2017" i="22" s="1"/>
  <c r="E2018" i="22"/>
  <c r="G2018" i="22" s="1"/>
  <c r="E2019" i="22"/>
  <c r="G2019" i="22" s="1"/>
  <c r="E2020" i="22"/>
  <c r="G2020" i="22" s="1"/>
  <c r="E2021" i="22"/>
  <c r="G2021" i="22" s="1"/>
  <c r="E2022" i="22"/>
  <c r="G2022" i="22" s="1"/>
  <c r="E2023" i="22"/>
  <c r="G2023" i="22" s="1"/>
  <c r="E2024" i="22"/>
  <c r="G2024" i="22" s="1"/>
  <c r="E2025" i="22"/>
  <c r="G2025" i="22" s="1"/>
  <c r="E2026" i="22"/>
  <c r="G2026" i="22" s="1"/>
  <c r="E2027" i="22"/>
  <c r="G2027" i="22" s="1"/>
  <c r="E2028" i="22"/>
  <c r="G2028" i="22" s="1"/>
  <c r="E2029" i="22"/>
  <c r="G2029" i="22" s="1"/>
  <c r="E2030" i="22"/>
  <c r="G2030" i="22" s="1"/>
  <c r="E2031" i="22"/>
  <c r="G2031" i="22" s="1"/>
  <c r="E2032" i="22"/>
  <c r="G2032" i="22" s="1"/>
  <c r="E2033" i="22"/>
  <c r="G2033" i="22" s="1"/>
  <c r="E2034" i="22"/>
  <c r="G2034" i="22" s="1"/>
  <c r="E2035" i="22"/>
  <c r="G2035" i="22" s="1"/>
  <c r="E2036" i="22"/>
  <c r="G2036" i="22" s="1"/>
  <c r="E2037" i="22"/>
  <c r="G2037" i="22" s="1"/>
  <c r="E2038" i="22"/>
  <c r="G2038" i="22" s="1"/>
  <c r="E2039" i="22"/>
  <c r="G2039" i="22" s="1"/>
  <c r="E2040" i="22"/>
  <c r="G2040" i="22" s="1"/>
  <c r="E2041" i="22"/>
  <c r="G2041" i="22" s="1"/>
  <c r="E2042" i="22"/>
  <c r="G2042" i="22" s="1"/>
  <c r="E2043" i="22"/>
  <c r="G2043" i="22" s="1"/>
  <c r="E2044" i="22"/>
  <c r="G2044" i="22" s="1"/>
  <c r="E2045" i="22"/>
  <c r="G2045" i="22" s="1"/>
  <c r="E2046" i="22"/>
  <c r="G2046" i="22" s="1"/>
  <c r="E2047" i="22"/>
  <c r="G2047" i="22" s="1"/>
  <c r="E2048" i="22"/>
  <c r="G2048" i="22" s="1"/>
  <c r="E2049" i="22"/>
  <c r="G2049" i="22" s="1"/>
  <c r="E2050" i="22"/>
  <c r="G2050" i="22" s="1"/>
  <c r="E2051" i="22"/>
  <c r="G2051" i="22" s="1"/>
  <c r="E2052" i="22"/>
  <c r="G2052" i="22" s="1"/>
  <c r="E2053" i="22"/>
  <c r="G2053" i="22" s="1"/>
  <c r="E2054" i="22"/>
  <c r="G2054" i="22" s="1"/>
  <c r="E2055" i="22"/>
  <c r="G2055" i="22" s="1"/>
  <c r="E2056" i="22"/>
  <c r="G2056" i="22" s="1"/>
  <c r="E2057" i="22"/>
  <c r="G2057" i="22" s="1"/>
  <c r="E2058" i="22"/>
  <c r="G2058" i="22" s="1"/>
  <c r="E2059" i="22"/>
  <c r="G2059" i="22" s="1"/>
  <c r="E2060" i="22"/>
  <c r="G2060" i="22" s="1"/>
  <c r="E2061" i="22"/>
  <c r="G2061" i="22" s="1"/>
  <c r="E2062" i="22"/>
  <c r="G2062" i="22" s="1"/>
  <c r="E2063" i="22"/>
  <c r="G2063" i="22" s="1"/>
  <c r="E2064" i="22"/>
  <c r="G2064" i="22" s="1"/>
  <c r="E2065" i="22"/>
  <c r="G2065" i="22" s="1"/>
  <c r="E2066" i="22"/>
  <c r="G2066" i="22" s="1"/>
  <c r="E2067" i="22"/>
  <c r="G2067" i="22" s="1"/>
  <c r="E2068" i="22"/>
  <c r="G2068" i="22" s="1"/>
  <c r="E2069" i="22"/>
  <c r="G2069" i="22" s="1"/>
  <c r="E2070" i="22"/>
  <c r="G2070" i="22" s="1"/>
  <c r="E2071" i="22"/>
  <c r="G2071" i="22" s="1"/>
  <c r="E2072" i="22"/>
  <c r="G2072" i="22" s="1"/>
  <c r="E2073" i="22"/>
  <c r="G2073" i="22" s="1"/>
  <c r="E2074" i="22"/>
  <c r="G2074" i="22" s="1"/>
  <c r="E2075" i="22"/>
  <c r="G2075" i="22" s="1"/>
  <c r="E2076" i="22"/>
  <c r="G2076" i="22" s="1"/>
  <c r="E2077" i="22"/>
  <c r="G2077" i="22" s="1"/>
  <c r="E2078" i="22"/>
  <c r="G2078" i="22" s="1"/>
  <c r="E2079" i="22"/>
  <c r="G2079" i="22" s="1"/>
  <c r="E2080" i="22"/>
  <c r="G2080" i="22" s="1"/>
  <c r="E2081" i="22"/>
  <c r="G2081" i="22" s="1"/>
  <c r="E2082" i="22"/>
  <c r="G2082" i="22" s="1"/>
  <c r="E2083" i="22"/>
  <c r="G2083" i="22" s="1"/>
  <c r="E2084" i="22"/>
  <c r="G2084" i="22" s="1"/>
  <c r="E2085" i="22"/>
  <c r="G2085" i="22" s="1"/>
  <c r="E2086" i="22"/>
  <c r="G2086" i="22" s="1"/>
  <c r="E2087" i="22"/>
  <c r="G2087" i="22" s="1"/>
  <c r="E2088" i="22"/>
  <c r="G2088" i="22" s="1"/>
  <c r="E2089" i="22"/>
  <c r="G2089" i="22" s="1"/>
  <c r="E2090" i="22"/>
  <c r="G2090" i="22" s="1"/>
  <c r="E2091" i="22"/>
  <c r="G2091" i="22" s="1"/>
  <c r="E2092" i="22"/>
  <c r="G2092" i="22" s="1"/>
  <c r="E2093" i="22"/>
  <c r="G2093" i="22" s="1"/>
  <c r="E2094" i="22"/>
  <c r="G2094" i="22" s="1"/>
  <c r="E2095" i="22"/>
  <c r="G2095" i="22" s="1"/>
  <c r="E2096" i="22"/>
  <c r="G2096" i="22" s="1"/>
  <c r="E2097" i="22"/>
  <c r="G2097" i="22" s="1"/>
  <c r="E2098" i="22"/>
  <c r="G2098" i="22" s="1"/>
  <c r="E2099" i="22"/>
  <c r="G2099" i="22" s="1"/>
  <c r="E2100" i="22"/>
  <c r="G2100" i="22" s="1"/>
  <c r="E2101" i="22"/>
  <c r="G2101" i="22" s="1"/>
  <c r="E2102" i="22"/>
  <c r="G2102" i="22" s="1"/>
  <c r="E2103" i="22"/>
  <c r="G2103" i="22" s="1"/>
  <c r="E2104" i="22"/>
  <c r="G2104" i="22" s="1"/>
  <c r="E2105" i="22"/>
  <c r="G2105" i="22" s="1"/>
  <c r="E2106" i="22"/>
  <c r="G2106" i="22" s="1"/>
  <c r="E2107" i="22"/>
  <c r="G2107" i="22" s="1"/>
  <c r="E2108" i="22"/>
  <c r="G2108" i="22" s="1"/>
  <c r="E2109" i="22"/>
  <c r="G2109" i="22" s="1"/>
  <c r="E2110" i="22"/>
  <c r="G2110" i="22" s="1"/>
  <c r="E2111" i="22"/>
  <c r="G2111" i="22" s="1"/>
  <c r="E2112" i="22"/>
  <c r="G2112" i="22" s="1"/>
  <c r="E2113" i="22"/>
  <c r="G2113" i="22" s="1"/>
  <c r="E2114" i="22"/>
  <c r="G2114" i="22" s="1"/>
  <c r="E2115" i="22"/>
  <c r="G2115" i="22" s="1"/>
  <c r="E2116" i="22"/>
  <c r="G2116" i="22" s="1"/>
  <c r="E2117" i="22"/>
  <c r="G2117" i="22" s="1"/>
  <c r="E2118" i="22"/>
  <c r="G2118" i="22" s="1"/>
  <c r="E2119" i="22"/>
  <c r="G2119" i="22" s="1"/>
  <c r="E2120" i="22"/>
  <c r="G2120" i="22" s="1"/>
  <c r="E2121" i="22"/>
  <c r="G2121" i="22" s="1"/>
  <c r="E2122" i="22"/>
  <c r="G2122" i="22" s="1"/>
  <c r="E2123" i="22"/>
  <c r="G2123" i="22" s="1"/>
  <c r="E2124" i="22"/>
  <c r="G2124" i="22" s="1"/>
  <c r="E2125" i="22"/>
  <c r="G2125" i="22" s="1"/>
  <c r="E2126" i="22"/>
  <c r="G2126" i="22" s="1"/>
  <c r="E2127" i="22"/>
  <c r="G2127" i="22" s="1"/>
  <c r="E2128" i="22"/>
  <c r="G2128" i="22" s="1"/>
  <c r="E2129" i="22"/>
  <c r="G2129" i="22" s="1"/>
  <c r="E2130" i="22"/>
  <c r="G2130" i="22" s="1"/>
  <c r="E2131" i="22"/>
  <c r="G2131" i="22" s="1"/>
  <c r="E2132" i="22"/>
  <c r="G2132" i="22" s="1"/>
  <c r="E2133" i="22"/>
  <c r="G2133" i="22" s="1"/>
  <c r="E2134" i="22"/>
  <c r="G2134" i="22" s="1"/>
  <c r="E2135" i="22"/>
  <c r="G2135" i="22" s="1"/>
  <c r="E2136" i="22"/>
  <c r="G2136" i="22" s="1"/>
  <c r="E2137" i="22"/>
  <c r="G2137" i="22" s="1"/>
  <c r="E2138" i="22"/>
  <c r="G2138" i="22" s="1"/>
  <c r="E2139" i="22"/>
  <c r="G2139" i="22" s="1"/>
  <c r="E2140" i="22"/>
  <c r="G2140" i="22" s="1"/>
  <c r="E2141" i="22"/>
  <c r="G2141" i="22" s="1"/>
  <c r="E2142" i="22"/>
  <c r="G2142" i="22" s="1"/>
  <c r="E2143" i="22"/>
  <c r="G2143" i="22" s="1"/>
  <c r="E2144" i="22"/>
  <c r="G2144" i="22" s="1"/>
  <c r="E2145" i="22"/>
  <c r="G2145" i="22" s="1"/>
  <c r="E2146" i="22"/>
  <c r="G2146" i="22" s="1"/>
  <c r="E2147" i="22"/>
  <c r="G2147" i="22" s="1"/>
  <c r="E2148" i="22"/>
  <c r="G2148" i="22" s="1"/>
  <c r="E2149" i="22"/>
  <c r="G2149" i="22" s="1"/>
  <c r="E2150" i="22"/>
  <c r="G2150" i="22" s="1"/>
  <c r="E2151" i="22"/>
  <c r="G2151" i="22" s="1"/>
  <c r="E2152" i="22"/>
  <c r="G2152" i="22" s="1"/>
  <c r="E2153" i="22"/>
  <c r="G2153" i="22" s="1"/>
  <c r="E2154" i="22"/>
  <c r="G2154" i="22" s="1"/>
  <c r="E2155" i="22"/>
  <c r="G2155" i="22" s="1"/>
  <c r="E2156" i="22"/>
  <c r="G2156" i="22" s="1"/>
  <c r="E2157" i="22"/>
  <c r="G2157" i="22" s="1"/>
  <c r="E2158" i="22"/>
  <c r="G2158" i="22" s="1"/>
  <c r="E2159" i="22"/>
  <c r="G2159" i="22" s="1"/>
  <c r="E2160" i="22"/>
  <c r="G2160" i="22" s="1"/>
  <c r="E2161" i="22"/>
  <c r="G2161" i="22" s="1"/>
  <c r="E2162" i="22"/>
  <c r="G2162" i="22" s="1"/>
  <c r="E2163" i="22"/>
  <c r="G2163" i="22" s="1"/>
  <c r="E2164" i="22"/>
  <c r="G2164" i="22" s="1"/>
  <c r="E2165" i="22"/>
  <c r="G2165" i="22" s="1"/>
  <c r="E2166" i="22"/>
  <c r="G2166" i="22" s="1"/>
  <c r="E2167" i="22"/>
  <c r="G2167" i="22" s="1"/>
  <c r="E2168" i="22"/>
  <c r="G2168" i="22" s="1"/>
  <c r="E2169" i="22"/>
  <c r="G2169" i="22" s="1"/>
  <c r="E2170" i="22"/>
  <c r="G2170" i="22" s="1"/>
  <c r="E2171" i="22"/>
  <c r="G2171" i="22" s="1"/>
  <c r="E2172" i="22"/>
  <c r="G2172" i="22" s="1"/>
  <c r="E2173" i="22"/>
  <c r="G2173" i="22" s="1"/>
  <c r="E2174" i="22"/>
  <c r="G2174" i="22" s="1"/>
  <c r="E2175" i="22"/>
  <c r="G2175" i="22" s="1"/>
  <c r="E2176" i="22"/>
  <c r="G2176" i="22" s="1"/>
  <c r="E2177" i="22"/>
  <c r="G2177" i="22" s="1"/>
  <c r="E2178" i="22"/>
  <c r="G2178" i="22" s="1"/>
  <c r="E2179" i="22"/>
  <c r="G2179" i="22" s="1"/>
  <c r="E2180" i="22"/>
  <c r="G2180" i="22" s="1"/>
  <c r="E2181" i="22"/>
  <c r="G2181" i="22" s="1"/>
  <c r="E2182" i="22"/>
  <c r="G2182" i="22" s="1"/>
  <c r="E2183" i="22"/>
  <c r="G2183" i="22" s="1"/>
  <c r="E2184" i="22"/>
  <c r="G2184" i="22" s="1"/>
  <c r="E2185" i="22"/>
  <c r="G2185" i="22" s="1"/>
  <c r="E2186" i="22"/>
  <c r="G2186" i="22" s="1"/>
  <c r="E2187" i="22"/>
  <c r="G2187" i="22" s="1"/>
  <c r="E2188" i="22"/>
  <c r="G2188" i="22" s="1"/>
  <c r="E2189" i="22"/>
  <c r="G2189" i="22" s="1"/>
  <c r="E2190" i="22"/>
  <c r="G2190" i="22" s="1"/>
  <c r="E2191" i="22"/>
  <c r="G2191" i="22" s="1"/>
  <c r="E2192" i="22"/>
  <c r="G2192" i="22" s="1"/>
  <c r="E2193" i="22"/>
  <c r="G2193" i="22" s="1"/>
  <c r="E2194" i="22"/>
  <c r="G2194" i="22" s="1"/>
  <c r="E2195" i="22"/>
  <c r="G2195" i="22" s="1"/>
  <c r="E2196" i="22"/>
  <c r="G2196" i="22" s="1"/>
  <c r="E2197" i="22"/>
  <c r="G2197" i="22" s="1"/>
  <c r="E2198" i="22"/>
  <c r="G2198" i="22" s="1"/>
  <c r="E2199" i="22"/>
  <c r="G2199" i="22" s="1"/>
  <c r="E2201" i="22"/>
  <c r="G2201" i="22" s="1"/>
  <c r="E2202" i="22"/>
  <c r="G2202" i="22" s="1"/>
  <c r="E2203" i="22"/>
  <c r="G2203" i="22" s="1"/>
  <c r="E2204" i="22"/>
  <c r="G2204" i="22" s="1"/>
  <c r="E2205" i="22"/>
  <c r="G2205" i="22" s="1"/>
  <c r="E2206" i="22"/>
  <c r="G2206" i="22" s="1"/>
  <c r="E2207" i="22"/>
  <c r="G2207" i="22" s="1"/>
  <c r="E2208" i="22"/>
  <c r="G2208" i="22" s="1"/>
  <c r="E2209" i="22"/>
  <c r="G2209" i="22" s="1"/>
  <c r="E2210" i="22"/>
  <c r="G2210" i="22" s="1"/>
  <c r="E2211" i="22"/>
  <c r="G2211" i="22" s="1"/>
  <c r="E2212" i="22"/>
  <c r="G2212" i="22" s="1"/>
  <c r="E2213" i="22"/>
  <c r="G2213" i="22" s="1"/>
  <c r="E2214" i="22"/>
  <c r="G2214" i="22" s="1"/>
  <c r="E2215" i="22"/>
  <c r="G2215" i="22" s="1"/>
  <c r="E2216" i="22"/>
  <c r="G2216" i="22" s="1"/>
  <c r="E2217" i="22"/>
  <c r="G2217" i="22" s="1"/>
  <c r="E2218" i="22"/>
  <c r="G2218" i="22" s="1"/>
  <c r="E2219" i="22"/>
  <c r="G2219" i="22" s="1"/>
  <c r="E2220" i="22"/>
  <c r="G2220" i="22" s="1"/>
  <c r="E2221" i="22"/>
  <c r="G2221" i="22" s="1"/>
  <c r="E2222" i="22"/>
  <c r="G2222" i="22" s="1"/>
  <c r="E2223" i="22"/>
  <c r="G2223" i="22" s="1"/>
  <c r="E2224" i="22"/>
  <c r="G2224" i="22" s="1"/>
  <c r="E2225" i="22"/>
  <c r="G2225" i="22" s="1"/>
  <c r="E2226" i="22"/>
  <c r="G2226" i="22" s="1"/>
  <c r="E2227" i="22"/>
  <c r="G2227" i="22" s="1"/>
  <c r="E2228" i="22"/>
  <c r="G2228" i="22" s="1"/>
  <c r="E2229" i="22"/>
  <c r="G2229" i="22" s="1"/>
  <c r="E2230" i="22"/>
  <c r="G2230" i="22" s="1"/>
  <c r="E2231" i="22"/>
  <c r="G2231" i="22" s="1"/>
  <c r="E2232" i="22"/>
  <c r="G2232" i="22" s="1"/>
  <c r="E2233" i="22"/>
  <c r="G2233" i="22" s="1"/>
  <c r="E2234" i="22"/>
  <c r="G2234" i="22" s="1"/>
  <c r="E2235" i="22"/>
  <c r="G2235" i="22" s="1"/>
  <c r="E2236" i="22"/>
  <c r="G2236" i="22" s="1"/>
  <c r="E2237" i="22"/>
  <c r="G2237" i="22" s="1"/>
  <c r="E2238" i="22"/>
  <c r="G2238" i="22" s="1"/>
  <c r="E2239" i="22"/>
  <c r="G2239" i="22" s="1"/>
  <c r="E2240" i="22"/>
  <c r="G2240" i="22" s="1"/>
  <c r="E2241" i="22"/>
  <c r="G2241" i="22" s="1"/>
  <c r="E2242" i="22"/>
  <c r="G2242" i="22" s="1"/>
  <c r="E2243" i="22"/>
  <c r="G2243" i="22" s="1"/>
  <c r="E2244" i="22"/>
  <c r="G2244" i="22" s="1"/>
  <c r="E2245" i="22"/>
  <c r="G2245" i="22" s="1"/>
  <c r="E2246" i="22"/>
  <c r="G2246" i="22" s="1"/>
  <c r="E2247" i="22"/>
  <c r="G2247" i="22" s="1"/>
  <c r="E2248" i="22"/>
  <c r="G2248" i="22" s="1"/>
  <c r="E2249" i="22"/>
  <c r="G2249" i="22" s="1"/>
  <c r="E2250" i="22"/>
  <c r="G2250" i="22" s="1"/>
  <c r="E2251" i="22"/>
  <c r="G2251" i="22" s="1"/>
  <c r="E2252" i="22"/>
  <c r="G2252" i="22" s="1"/>
  <c r="E2253" i="22"/>
  <c r="G2253" i="22" s="1"/>
  <c r="E2254" i="22"/>
  <c r="G2254" i="22" s="1"/>
  <c r="E2255" i="22"/>
  <c r="G2255" i="22" s="1"/>
  <c r="E2256" i="22"/>
  <c r="G2256" i="22" s="1"/>
  <c r="E2257" i="22"/>
  <c r="G2257" i="22" s="1"/>
  <c r="E2258" i="22"/>
  <c r="G2258" i="22" s="1"/>
  <c r="E2259" i="22"/>
  <c r="G2259" i="22" s="1"/>
  <c r="E2260" i="22"/>
  <c r="G2260" i="22" s="1"/>
  <c r="E2261" i="22"/>
  <c r="G2261" i="22" s="1"/>
  <c r="E2262" i="22"/>
  <c r="G2262" i="22" s="1"/>
  <c r="E2263" i="22"/>
  <c r="G2263" i="22" s="1"/>
  <c r="E2264" i="22"/>
  <c r="G2264" i="22" s="1"/>
  <c r="E2265" i="22"/>
  <c r="G2265" i="22" s="1"/>
  <c r="E2266" i="22"/>
  <c r="G2266" i="22" s="1"/>
  <c r="E2267" i="22"/>
  <c r="G2267" i="22" s="1"/>
  <c r="E2268" i="22"/>
  <c r="G2268" i="22" s="1"/>
  <c r="E2269" i="22"/>
  <c r="G2269" i="22" s="1"/>
  <c r="E2270" i="22"/>
  <c r="G2270" i="22" s="1"/>
  <c r="E2271" i="22"/>
  <c r="G2271" i="22" s="1"/>
  <c r="E2272" i="22"/>
  <c r="G2272" i="22" s="1"/>
  <c r="E2273" i="22"/>
  <c r="G2273" i="22" s="1"/>
  <c r="E2274" i="22"/>
  <c r="G2274" i="22" s="1"/>
  <c r="E2275" i="22"/>
  <c r="G2275" i="22" s="1"/>
  <c r="E2276" i="22"/>
  <c r="G2276" i="22" s="1"/>
  <c r="E2277" i="22"/>
  <c r="G2277" i="22" s="1"/>
  <c r="E2278" i="22"/>
  <c r="G2278" i="22" s="1"/>
  <c r="E2279" i="22"/>
  <c r="G2279" i="22" s="1"/>
  <c r="E2280" i="22"/>
  <c r="G2280" i="22" s="1"/>
  <c r="E2281" i="22"/>
  <c r="G2281" i="22" s="1"/>
  <c r="E2282" i="22"/>
  <c r="G2282" i="22" s="1"/>
  <c r="E2283" i="22"/>
  <c r="G2283" i="22" s="1"/>
  <c r="E2284" i="22"/>
  <c r="G2284" i="22" s="1"/>
  <c r="E2285" i="22"/>
  <c r="G2285" i="22" s="1"/>
  <c r="E2286" i="22"/>
  <c r="G2286" i="22" s="1"/>
  <c r="E2287" i="22"/>
  <c r="G2287" i="22" s="1"/>
  <c r="E2288" i="22"/>
  <c r="G2288" i="22" s="1"/>
  <c r="E2289" i="22"/>
  <c r="G2289" i="22" s="1"/>
  <c r="E2290" i="22"/>
  <c r="G2290" i="22" s="1"/>
  <c r="E2291" i="22"/>
  <c r="G2291" i="22" s="1"/>
  <c r="E2292" i="22"/>
  <c r="G2292" i="22" s="1"/>
  <c r="E2293" i="22"/>
  <c r="G2293" i="22" s="1"/>
  <c r="E2294" i="22"/>
  <c r="G2294" i="22" s="1"/>
  <c r="E2295" i="22"/>
  <c r="G2295" i="22" s="1"/>
  <c r="E2296" i="22"/>
  <c r="G2296" i="22" s="1"/>
  <c r="E2297" i="22"/>
  <c r="G2297" i="22" s="1"/>
  <c r="E2298" i="22"/>
  <c r="G2298" i="22" s="1"/>
  <c r="E2299" i="22"/>
  <c r="G2299" i="22" s="1"/>
  <c r="E2300" i="22"/>
  <c r="G2300" i="22" s="1"/>
  <c r="E2301" i="22"/>
  <c r="G2301" i="22" s="1"/>
  <c r="E2302" i="22"/>
  <c r="G2302" i="22" s="1"/>
  <c r="E2303" i="22"/>
  <c r="G2303" i="22" s="1"/>
  <c r="E2304" i="22"/>
  <c r="G2304" i="22" s="1"/>
  <c r="E2305" i="22"/>
  <c r="G2305" i="22" s="1"/>
  <c r="E2306" i="22"/>
  <c r="G2306" i="22" s="1"/>
  <c r="E2307" i="22"/>
  <c r="G2307" i="22" s="1"/>
  <c r="E2308" i="22"/>
  <c r="G2308" i="22" s="1"/>
  <c r="E2309" i="22"/>
  <c r="G2309" i="22" s="1"/>
  <c r="E2310" i="22"/>
  <c r="G2310" i="22" s="1"/>
  <c r="E2311" i="22"/>
  <c r="G2311" i="22" s="1"/>
  <c r="E2312" i="22"/>
  <c r="G2312" i="22" s="1"/>
  <c r="E2313" i="22"/>
  <c r="G2313" i="22" s="1"/>
  <c r="E2314" i="22"/>
  <c r="G2314" i="22" s="1"/>
  <c r="E2315" i="22"/>
  <c r="G2315" i="22" s="1"/>
  <c r="E2316" i="22"/>
  <c r="G2316" i="22" s="1"/>
  <c r="E2317" i="22"/>
  <c r="G2317" i="22" s="1"/>
  <c r="E2318" i="22"/>
  <c r="G2318" i="22" s="1"/>
  <c r="E2319" i="22"/>
  <c r="G2319" i="22" s="1"/>
  <c r="E2320" i="22"/>
  <c r="G2320" i="22" s="1"/>
  <c r="E2321" i="22"/>
  <c r="G2321" i="22" s="1"/>
  <c r="E2322" i="22"/>
  <c r="G2322" i="22" s="1"/>
  <c r="E2323" i="22"/>
  <c r="G2323" i="22" s="1"/>
  <c r="E2324" i="22"/>
  <c r="G2324" i="22" s="1"/>
  <c r="E2325" i="22"/>
  <c r="G2325" i="22" s="1"/>
  <c r="E2326" i="22"/>
  <c r="G2326" i="22" s="1"/>
  <c r="E2327" i="22"/>
  <c r="G2327" i="22" s="1"/>
  <c r="E2328" i="22"/>
  <c r="G2328" i="22" s="1"/>
  <c r="E2329" i="22"/>
  <c r="G2329" i="22" s="1"/>
  <c r="E2330" i="22"/>
  <c r="G2330" i="22" s="1"/>
  <c r="E2331" i="22"/>
  <c r="G2331" i="22" s="1"/>
  <c r="E2332" i="22"/>
  <c r="G2332" i="22" s="1"/>
  <c r="E2333" i="22"/>
  <c r="G2333" i="22" s="1"/>
  <c r="E2334" i="22"/>
  <c r="G2334" i="22" s="1"/>
  <c r="E2335" i="22"/>
  <c r="G2335" i="22" s="1"/>
  <c r="E2336" i="22"/>
  <c r="G2336" i="22" s="1"/>
  <c r="E2337" i="22"/>
  <c r="G2337" i="22" s="1"/>
  <c r="E2338" i="22"/>
  <c r="G2338" i="22" s="1"/>
  <c r="E2339" i="22"/>
  <c r="G2339" i="22" s="1"/>
  <c r="E2340" i="22"/>
  <c r="G2340" i="22" s="1"/>
  <c r="E2341" i="22"/>
  <c r="G2341" i="22" s="1"/>
  <c r="E2342" i="22"/>
  <c r="G2342" i="22" s="1"/>
  <c r="E2343" i="22"/>
  <c r="G2343" i="22" s="1"/>
  <c r="E2344" i="22"/>
  <c r="G2344" i="22" s="1"/>
  <c r="E2345" i="22"/>
  <c r="G2345" i="22" s="1"/>
  <c r="E2346" i="22"/>
  <c r="G2346" i="22" s="1"/>
  <c r="E2347" i="22"/>
  <c r="G2347" i="22" s="1"/>
  <c r="E2348" i="22"/>
  <c r="G2348" i="22" s="1"/>
  <c r="E2349" i="22"/>
  <c r="G2349" i="22" s="1"/>
  <c r="E2350" i="22"/>
  <c r="G2350" i="22" s="1"/>
  <c r="E2351" i="22"/>
  <c r="G2351" i="22" s="1"/>
  <c r="E2352" i="22"/>
  <c r="G2352" i="22" s="1"/>
  <c r="E2353" i="22"/>
  <c r="G2353" i="22" s="1"/>
  <c r="E2354" i="22"/>
  <c r="G2354" i="22" s="1"/>
  <c r="E2355" i="22"/>
  <c r="G2355" i="22" s="1"/>
  <c r="E2356" i="22"/>
  <c r="G2356" i="22" s="1"/>
  <c r="E2357" i="22"/>
  <c r="G2357" i="22" s="1"/>
  <c r="E2358" i="22"/>
  <c r="G2358" i="22" s="1"/>
  <c r="E2359" i="22"/>
  <c r="G2359" i="22" s="1"/>
  <c r="E2360" i="22"/>
  <c r="G2360" i="22" s="1"/>
  <c r="E2361" i="22"/>
  <c r="G2361" i="22" s="1"/>
  <c r="E2362" i="22"/>
  <c r="G2362" i="22" s="1"/>
  <c r="E2363" i="22"/>
  <c r="G2363" i="22" s="1"/>
  <c r="E2364" i="22"/>
  <c r="G2364" i="22" s="1"/>
  <c r="E2365" i="22"/>
  <c r="G2365" i="22" s="1"/>
  <c r="E2366" i="22"/>
  <c r="G2366" i="22" s="1"/>
  <c r="E2367" i="22"/>
  <c r="G2367" i="22" s="1"/>
  <c r="E2368" i="22"/>
  <c r="G2368" i="22" s="1"/>
  <c r="E2369" i="22"/>
  <c r="G2369" i="22" s="1"/>
  <c r="E2370" i="22"/>
  <c r="G2370" i="22" s="1"/>
  <c r="E2371" i="22"/>
  <c r="G2371" i="22" s="1"/>
  <c r="E2372" i="22"/>
  <c r="G2372" i="22" s="1"/>
  <c r="E2373" i="22"/>
  <c r="G2373" i="22" s="1"/>
  <c r="E2374" i="22"/>
  <c r="G2374" i="22" s="1"/>
  <c r="E2375" i="22"/>
  <c r="G2375" i="22" s="1"/>
  <c r="E2376" i="22"/>
  <c r="G2376" i="22" s="1"/>
  <c r="E2377" i="22"/>
  <c r="G2377" i="22" s="1"/>
  <c r="E2378" i="22"/>
  <c r="G2378" i="22" s="1"/>
  <c r="E2379" i="22"/>
  <c r="G2379" i="22" s="1"/>
  <c r="E2380" i="22"/>
  <c r="G2380" i="22" s="1"/>
  <c r="E2381" i="22"/>
  <c r="G2381" i="22" s="1"/>
  <c r="E2382" i="22"/>
  <c r="G2382" i="22" s="1"/>
  <c r="E2383" i="22"/>
  <c r="G2383" i="22" s="1"/>
  <c r="E2384" i="22"/>
  <c r="G2384" i="22" s="1"/>
  <c r="E2385" i="22"/>
  <c r="G2385" i="22" s="1"/>
  <c r="E2386" i="22"/>
  <c r="G2386" i="22" s="1"/>
  <c r="E2387" i="22"/>
  <c r="G2387" i="22" s="1"/>
  <c r="E2388" i="22"/>
  <c r="G2388" i="22" s="1"/>
  <c r="E2389" i="22"/>
  <c r="G2389" i="22" s="1"/>
  <c r="E2390" i="22"/>
  <c r="G2390" i="22" s="1"/>
  <c r="E2391" i="22"/>
  <c r="G2391" i="22" s="1"/>
  <c r="E2392" i="22"/>
  <c r="G2392" i="22" s="1"/>
  <c r="E2393" i="22"/>
  <c r="G2393" i="22" s="1"/>
  <c r="E2394" i="22"/>
  <c r="G2394" i="22" s="1"/>
  <c r="E2395" i="22"/>
  <c r="G2395" i="22" s="1"/>
  <c r="E2396" i="22"/>
  <c r="G2396" i="22" s="1"/>
  <c r="E2397" i="22"/>
  <c r="G2397" i="22" s="1"/>
  <c r="E2398" i="22"/>
  <c r="G2398" i="22" s="1"/>
  <c r="E2399" i="22"/>
  <c r="G2399" i="22" s="1"/>
  <c r="E2400" i="22"/>
  <c r="G2400" i="22" s="1"/>
  <c r="E2401" i="22"/>
  <c r="G2401" i="22" s="1"/>
  <c r="E2402" i="22"/>
  <c r="G2402" i="22" s="1"/>
  <c r="E2403" i="22"/>
  <c r="G2403" i="22" s="1"/>
  <c r="E2404" i="22"/>
  <c r="G2404" i="22" s="1"/>
  <c r="E2405" i="22"/>
  <c r="G2405" i="22" s="1"/>
  <c r="E2406" i="22"/>
  <c r="G2406" i="22" s="1"/>
  <c r="E2407" i="22"/>
  <c r="G2407" i="22" s="1"/>
  <c r="E2408" i="22"/>
  <c r="G2408" i="22" s="1"/>
  <c r="E2409" i="22"/>
  <c r="G2409" i="22" s="1"/>
  <c r="E2410" i="22"/>
  <c r="G2410" i="22" s="1"/>
  <c r="E2411" i="22"/>
  <c r="G2411" i="22" s="1"/>
  <c r="E2412" i="22"/>
  <c r="G2412" i="22" s="1"/>
  <c r="E2413" i="22"/>
  <c r="G2413" i="22" s="1"/>
  <c r="E2414" i="22"/>
  <c r="G2414" i="22" s="1"/>
  <c r="E2415" i="22"/>
  <c r="G2415" i="22" s="1"/>
  <c r="E2416" i="22"/>
  <c r="G2416" i="22" s="1"/>
  <c r="E2417" i="22"/>
  <c r="G2417" i="22" s="1"/>
  <c r="E2418" i="22"/>
  <c r="G2418" i="22" s="1"/>
  <c r="E2419" i="22"/>
  <c r="G2419" i="22" s="1"/>
  <c r="E2420" i="22"/>
  <c r="G2420" i="22" s="1"/>
  <c r="E2421" i="22"/>
  <c r="G2421" i="22" s="1"/>
  <c r="E2422" i="22"/>
  <c r="G2422" i="22" s="1"/>
  <c r="E2423" i="22"/>
  <c r="G2423" i="22" s="1"/>
  <c r="E2424" i="22"/>
  <c r="G2424" i="22" s="1"/>
  <c r="E2425" i="22"/>
  <c r="G2425" i="22" s="1"/>
  <c r="E2426" i="22"/>
  <c r="G2426" i="22" s="1"/>
  <c r="E2427" i="22"/>
  <c r="G2427" i="22" s="1"/>
  <c r="E2428" i="22"/>
  <c r="G2428" i="22" s="1"/>
  <c r="E2429" i="22"/>
  <c r="G2429" i="22" s="1"/>
  <c r="E2430" i="22"/>
  <c r="G2430" i="22" s="1"/>
  <c r="E2431" i="22"/>
  <c r="G2431" i="22" s="1"/>
  <c r="E2432" i="22"/>
  <c r="G2432" i="22" s="1"/>
  <c r="E2433" i="22"/>
  <c r="G2433" i="22" s="1"/>
  <c r="E2434" i="22"/>
  <c r="G2434" i="22" s="1"/>
  <c r="E2435" i="22"/>
  <c r="G2435" i="22" s="1"/>
  <c r="E2436" i="22"/>
  <c r="G2436" i="22" s="1"/>
  <c r="E2437" i="22"/>
  <c r="G2437" i="22" s="1"/>
  <c r="E2438" i="22"/>
  <c r="G2438" i="22" s="1"/>
  <c r="E2439" i="22"/>
  <c r="G2439" i="22" s="1"/>
  <c r="E2440" i="22"/>
  <c r="G2440" i="22" s="1"/>
  <c r="E2441" i="22"/>
  <c r="G2441" i="22" s="1"/>
  <c r="E2442" i="22"/>
  <c r="G2442" i="22" s="1"/>
  <c r="E2443" i="22"/>
  <c r="G2443" i="22" s="1"/>
  <c r="E2444" i="22"/>
  <c r="G2444" i="22" s="1"/>
  <c r="E2445" i="22"/>
  <c r="G2445" i="22" s="1"/>
  <c r="E2446" i="22"/>
  <c r="G2446" i="22" s="1"/>
  <c r="E2447" i="22"/>
  <c r="G2447" i="22" s="1"/>
  <c r="E2448" i="22"/>
  <c r="G2448" i="22" s="1"/>
  <c r="E2449" i="22"/>
  <c r="G2449" i="22" s="1"/>
  <c r="E2450" i="22"/>
  <c r="G2450" i="22" s="1"/>
  <c r="E2451" i="22"/>
  <c r="G2451" i="22" s="1"/>
  <c r="E2452" i="22"/>
  <c r="G2452" i="22" s="1"/>
  <c r="E2453" i="22"/>
  <c r="G2453" i="22" s="1"/>
  <c r="E2454" i="22"/>
  <c r="G2454" i="22" s="1"/>
  <c r="E2455" i="22"/>
  <c r="G2455" i="22" s="1"/>
  <c r="E2456" i="22"/>
  <c r="G2456" i="22" s="1"/>
  <c r="E2457" i="22"/>
  <c r="G2457" i="22" s="1"/>
  <c r="E2458" i="22"/>
  <c r="G2458" i="22" s="1"/>
  <c r="E2459" i="22"/>
  <c r="G2459" i="22" s="1"/>
  <c r="E2460" i="22"/>
  <c r="G2460" i="22" s="1"/>
  <c r="E2461" i="22"/>
  <c r="G2461" i="22" s="1"/>
  <c r="E2462" i="22"/>
  <c r="G2462" i="22" s="1"/>
  <c r="E2463" i="22"/>
  <c r="G2463" i="22" s="1"/>
  <c r="E2464" i="22"/>
  <c r="G2464" i="22" s="1"/>
  <c r="E2465" i="22"/>
  <c r="G2465" i="22" s="1"/>
  <c r="E2466" i="22"/>
  <c r="G2466" i="22" s="1"/>
  <c r="E2467" i="22"/>
  <c r="G2467" i="22" s="1"/>
  <c r="E2468" i="22"/>
  <c r="G2468" i="22" s="1"/>
  <c r="E2469" i="22"/>
  <c r="G2469" i="22" s="1"/>
  <c r="E2470" i="22"/>
  <c r="G2470" i="22" s="1"/>
  <c r="E2471" i="22"/>
  <c r="G2471" i="22" s="1"/>
  <c r="E2472" i="22"/>
  <c r="G2472" i="22" s="1"/>
  <c r="E2473" i="22"/>
  <c r="G2473" i="22" s="1"/>
  <c r="E2474" i="22"/>
  <c r="G2474" i="22" s="1"/>
  <c r="E2475" i="22"/>
  <c r="G2475" i="22" s="1"/>
  <c r="E2476" i="22"/>
  <c r="G2476" i="22" s="1"/>
  <c r="E2477" i="22"/>
  <c r="G2477" i="22" s="1"/>
  <c r="E2478" i="22"/>
  <c r="G2478" i="22" s="1"/>
  <c r="E2479" i="22"/>
  <c r="G2479" i="22" s="1"/>
  <c r="E2480" i="22"/>
  <c r="G2480" i="22" s="1"/>
  <c r="E2481" i="22"/>
  <c r="G2481" i="22" s="1"/>
  <c r="E2482" i="22"/>
  <c r="G2482" i="22" s="1"/>
  <c r="E2483" i="22"/>
  <c r="G2483" i="22" s="1"/>
  <c r="E2484" i="22"/>
  <c r="G2484" i="22" s="1"/>
  <c r="E2485" i="22"/>
  <c r="G2485" i="22" s="1"/>
  <c r="E2486" i="22"/>
  <c r="G2486" i="22" s="1"/>
  <c r="E2487" i="22"/>
  <c r="G2487" i="22" s="1"/>
  <c r="E2488" i="22"/>
  <c r="G2488" i="22" s="1"/>
  <c r="E2489" i="22"/>
  <c r="G2489" i="22" s="1"/>
  <c r="E2490" i="22"/>
  <c r="G2490" i="22" s="1"/>
  <c r="E2491" i="22"/>
  <c r="G2491" i="22" s="1"/>
  <c r="E2492" i="22"/>
  <c r="G2492" i="22" s="1"/>
  <c r="E2493" i="22"/>
  <c r="G2493" i="22" s="1"/>
  <c r="E2494" i="22"/>
  <c r="G2494" i="22" s="1"/>
  <c r="E2495" i="22"/>
  <c r="G2495" i="22" s="1"/>
  <c r="E2496" i="22"/>
  <c r="G2496" i="22" s="1"/>
  <c r="E2497" i="22"/>
  <c r="G2497" i="22" s="1"/>
  <c r="E2498" i="22"/>
  <c r="G2498" i="22" s="1"/>
  <c r="E2499" i="22"/>
  <c r="G2499" i="22" s="1"/>
  <c r="E2500" i="22"/>
  <c r="G2500" i="22" s="1"/>
  <c r="E2501" i="22"/>
  <c r="G2501" i="22" s="1"/>
  <c r="E2502" i="22"/>
  <c r="G2502" i="22" s="1"/>
  <c r="E2503" i="22"/>
  <c r="G2503" i="22" s="1"/>
  <c r="E2504" i="22"/>
  <c r="G2504" i="22" s="1"/>
  <c r="E2505" i="22"/>
  <c r="G2505" i="22" s="1"/>
  <c r="E2506" i="22"/>
  <c r="G2506" i="22" s="1"/>
  <c r="E2507" i="22"/>
  <c r="G2507" i="22" s="1"/>
  <c r="E2508" i="22"/>
  <c r="G2508" i="22" s="1"/>
  <c r="E2509" i="22"/>
  <c r="G2509" i="22" s="1"/>
  <c r="E2510" i="22"/>
  <c r="G2510" i="22" s="1"/>
  <c r="E2511" i="22"/>
  <c r="G2511" i="22" s="1"/>
  <c r="E2512" i="22"/>
  <c r="G2512" i="22" s="1"/>
  <c r="E2513" i="22"/>
  <c r="G2513" i="22" s="1"/>
  <c r="E2514" i="22"/>
  <c r="G2514" i="22" s="1"/>
  <c r="E2515" i="22"/>
  <c r="G2515" i="22" s="1"/>
  <c r="E2516" i="22"/>
  <c r="G2516" i="22" s="1"/>
  <c r="E2517" i="22"/>
  <c r="G2517" i="22" s="1"/>
  <c r="E2518" i="22"/>
  <c r="G2518" i="22" s="1"/>
  <c r="E2519" i="22"/>
  <c r="G2519" i="22" s="1"/>
  <c r="E2520" i="22"/>
  <c r="G2520" i="22" s="1"/>
  <c r="E2521" i="22"/>
  <c r="G2521" i="22" s="1"/>
  <c r="E2522" i="22"/>
  <c r="G2522" i="22" s="1"/>
  <c r="E2523" i="22"/>
  <c r="G2523" i="22" s="1"/>
  <c r="E2524" i="22"/>
  <c r="G2524" i="22" s="1"/>
  <c r="E2525" i="22"/>
  <c r="G2525" i="22" s="1"/>
  <c r="E2526" i="22"/>
  <c r="G2526" i="22" s="1"/>
  <c r="E2527" i="22"/>
  <c r="G2527" i="22" s="1"/>
  <c r="E2528" i="22"/>
  <c r="G2528" i="22" s="1"/>
  <c r="E2529" i="22"/>
  <c r="G2529" i="22" s="1"/>
  <c r="E2530" i="22"/>
  <c r="G2530" i="22" s="1"/>
  <c r="E2531" i="22"/>
  <c r="G2531" i="22" s="1"/>
  <c r="E2532" i="22"/>
  <c r="G2532" i="22" s="1"/>
  <c r="E2533" i="22"/>
  <c r="G2533" i="22" s="1"/>
  <c r="E2534" i="22"/>
  <c r="G2534" i="22" s="1"/>
  <c r="E2535" i="22"/>
  <c r="G2535" i="22" s="1"/>
  <c r="E2536" i="22"/>
  <c r="G2536" i="22" s="1"/>
  <c r="E2537" i="22"/>
  <c r="G2537" i="22" s="1"/>
  <c r="E2538" i="22"/>
  <c r="G2538" i="22" s="1"/>
  <c r="E2539" i="22"/>
  <c r="G2539" i="22" s="1"/>
  <c r="E2540" i="22"/>
  <c r="G2540" i="22" s="1"/>
  <c r="E2541" i="22"/>
  <c r="G2541" i="22" s="1"/>
  <c r="E2542" i="22"/>
  <c r="G2542" i="22" s="1"/>
  <c r="E2543" i="22"/>
  <c r="G2543" i="22" s="1"/>
  <c r="E2544" i="22"/>
  <c r="G2544" i="22" s="1"/>
  <c r="E2545" i="22"/>
  <c r="G2545" i="22" s="1"/>
  <c r="E2546" i="22"/>
  <c r="G2546" i="22" s="1"/>
  <c r="E2547" i="22"/>
  <c r="G2547" i="22" s="1"/>
  <c r="E2548" i="22"/>
  <c r="G2548" i="22" s="1"/>
  <c r="E2549" i="22"/>
  <c r="G2549" i="22" s="1"/>
  <c r="E2550" i="22"/>
  <c r="G2550" i="22" s="1"/>
  <c r="E2551" i="22"/>
  <c r="G2551" i="22" s="1"/>
  <c r="E2552" i="22"/>
  <c r="G2552" i="22" s="1"/>
  <c r="E2553" i="22"/>
  <c r="G2553" i="22" s="1"/>
  <c r="E2554" i="22"/>
  <c r="G2554" i="22" s="1"/>
  <c r="E2555" i="22"/>
  <c r="G2555" i="22" s="1"/>
  <c r="E2556" i="22"/>
  <c r="G2556" i="22" s="1"/>
  <c r="E2557" i="22"/>
  <c r="G2557" i="22" s="1"/>
  <c r="E2558" i="22"/>
  <c r="G2558" i="22" s="1"/>
  <c r="E2559" i="22"/>
  <c r="G2559" i="22" s="1"/>
  <c r="E2560" i="22"/>
  <c r="G2560" i="22" s="1"/>
  <c r="E2561" i="22"/>
  <c r="G2561" i="22" s="1"/>
  <c r="E2562" i="22"/>
  <c r="G2562" i="22" s="1"/>
  <c r="E2563" i="22"/>
  <c r="G2563" i="22" s="1"/>
  <c r="E2564" i="22"/>
  <c r="G2564" i="22" s="1"/>
  <c r="E2565" i="22"/>
  <c r="G2565" i="22" s="1"/>
  <c r="E2566" i="22"/>
  <c r="G2566" i="22" s="1"/>
  <c r="E2567" i="22"/>
  <c r="G2567" i="22" s="1"/>
  <c r="E2568" i="22"/>
  <c r="G2568" i="22" s="1"/>
  <c r="E2569" i="22"/>
  <c r="G2569" i="22" s="1"/>
  <c r="E2570" i="22"/>
  <c r="G2570" i="22" s="1"/>
  <c r="E2571" i="22"/>
  <c r="G2571" i="22" s="1"/>
  <c r="E2572" i="22"/>
  <c r="G2572" i="22" s="1"/>
  <c r="E2573" i="22"/>
  <c r="G2573" i="22" s="1"/>
  <c r="E2574" i="22"/>
  <c r="G2574" i="22" s="1"/>
  <c r="E2575" i="22"/>
  <c r="G2575" i="22" s="1"/>
  <c r="E2576" i="22"/>
  <c r="G2576" i="22" s="1"/>
  <c r="E2577" i="22"/>
  <c r="G2577" i="22" s="1"/>
  <c r="E2578" i="22"/>
  <c r="G2578" i="22" s="1"/>
  <c r="E2579" i="22"/>
  <c r="G2579" i="22" s="1"/>
  <c r="E2580" i="22"/>
  <c r="G2580" i="22" s="1"/>
  <c r="E2581" i="22"/>
  <c r="G2581" i="22" s="1"/>
  <c r="E2582" i="22"/>
  <c r="G2582" i="22" s="1"/>
  <c r="E2583" i="22"/>
  <c r="G2583" i="22" s="1"/>
  <c r="E2584" i="22"/>
  <c r="G2584" i="22" s="1"/>
  <c r="E2585" i="22"/>
  <c r="G2585" i="22" s="1"/>
  <c r="E2586" i="22"/>
  <c r="G2586" i="22" s="1"/>
  <c r="E2587" i="22"/>
  <c r="G2587" i="22" s="1"/>
  <c r="E2588" i="22"/>
  <c r="G2588" i="22" s="1"/>
  <c r="E2589" i="22"/>
  <c r="G2589" i="22" s="1"/>
  <c r="E2590" i="22"/>
  <c r="G2590" i="22" s="1"/>
  <c r="E2591" i="22"/>
  <c r="G2591" i="22" s="1"/>
  <c r="E2592" i="22"/>
  <c r="G2592" i="22" s="1"/>
  <c r="E2593" i="22"/>
  <c r="G2593" i="22" s="1"/>
  <c r="E2594" i="22"/>
  <c r="G2594" i="22" s="1"/>
  <c r="E2595" i="22"/>
  <c r="G2595" i="22" s="1"/>
  <c r="E2596" i="22"/>
  <c r="G2596" i="22" s="1"/>
  <c r="E2597" i="22"/>
  <c r="G2597" i="22" s="1"/>
  <c r="E2598" i="22"/>
  <c r="G2598" i="22" s="1"/>
  <c r="E2599" i="22"/>
  <c r="G2599" i="22" s="1"/>
  <c r="E2600" i="22"/>
  <c r="G2600" i="22" s="1"/>
  <c r="E2601" i="22"/>
  <c r="G2601" i="22" s="1"/>
  <c r="E2602" i="22"/>
  <c r="G2602" i="22" s="1"/>
  <c r="E2603" i="22"/>
  <c r="G2603" i="22" s="1"/>
  <c r="E2604" i="22"/>
  <c r="G2604" i="22" s="1"/>
  <c r="E2605" i="22"/>
  <c r="G2605" i="22" s="1"/>
  <c r="E2606" i="22"/>
  <c r="G2606" i="22" s="1"/>
  <c r="E2607" i="22"/>
  <c r="G2607" i="22" s="1"/>
  <c r="E2608" i="22"/>
  <c r="G2608" i="22" s="1"/>
  <c r="E2609" i="22"/>
  <c r="G2609" i="22" s="1"/>
  <c r="E2610" i="22"/>
  <c r="G2610" i="22" s="1"/>
  <c r="E2611" i="22"/>
  <c r="G2611" i="22" s="1"/>
  <c r="E2612" i="22"/>
  <c r="G2612" i="22" s="1"/>
  <c r="E2613" i="22"/>
  <c r="G2613" i="22" s="1"/>
  <c r="E2614" i="22"/>
  <c r="G2614" i="22" s="1"/>
  <c r="E2615" i="22"/>
  <c r="G2615" i="22" s="1"/>
  <c r="E2616" i="22"/>
  <c r="G2616" i="22" s="1"/>
  <c r="E2617" i="22"/>
  <c r="G2617" i="22" s="1"/>
  <c r="E2618" i="22"/>
  <c r="G2618" i="22" s="1"/>
  <c r="E2619" i="22"/>
  <c r="G2619" i="22" s="1"/>
  <c r="E2620" i="22"/>
  <c r="G2620" i="22" s="1"/>
  <c r="E2621" i="22"/>
  <c r="G2621" i="22" s="1"/>
  <c r="E2622" i="22"/>
  <c r="G2622" i="22" s="1"/>
  <c r="E2623" i="22"/>
  <c r="G2623" i="22" s="1"/>
  <c r="E2624" i="22"/>
  <c r="G2624" i="22" s="1"/>
  <c r="E2625" i="22"/>
  <c r="G2625" i="22" s="1"/>
  <c r="E2626" i="22"/>
  <c r="G2626" i="22" s="1"/>
  <c r="E2627" i="22"/>
  <c r="G2627" i="22" s="1"/>
  <c r="E2628" i="22"/>
  <c r="G2628" i="22" s="1"/>
  <c r="E2629" i="22"/>
  <c r="G2629" i="22" s="1"/>
  <c r="E2630" i="22"/>
  <c r="G2630" i="22" s="1"/>
  <c r="E2631" i="22"/>
  <c r="G2631" i="22" s="1"/>
  <c r="E2632" i="22"/>
  <c r="G2632" i="22" s="1"/>
  <c r="E2633" i="22"/>
  <c r="G2633" i="22" s="1"/>
  <c r="E2634" i="22"/>
  <c r="G2634" i="22" s="1"/>
  <c r="E2635" i="22"/>
  <c r="G2635" i="22" s="1"/>
  <c r="E2636" i="22"/>
  <c r="G2636" i="22" s="1"/>
  <c r="E2637" i="22"/>
  <c r="G2637" i="22" s="1"/>
  <c r="E2638" i="22"/>
  <c r="G2638" i="22" s="1"/>
  <c r="E2639" i="22"/>
  <c r="G2639" i="22" s="1"/>
  <c r="E2640" i="22"/>
  <c r="G2640" i="22" s="1"/>
  <c r="E2641" i="22"/>
  <c r="G2641" i="22" s="1"/>
  <c r="E2642" i="22"/>
  <c r="G2642" i="22" s="1"/>
  <c r="E2643" i="22"/>
  <c r="G2643" i="22" s="1"/>
  <c r="E2644" i="22"/>
  <c r="G2644" i="22" s="1"/>
  <c r="E2645" i="22"/>
  <c r="G2645" i="22" s="1"/>
  <c r="E2646" i="22"/>
  <c r="G2646" i="22" s="1"/>
  <c r="E2647" i="22"/>
  <c r="G2647" i="22" s="1"/>
  <c r="E2648" i="22"/>
  <c r="G2648" i="22" s="1"/>
  <c r="E2649" i="22"/>
  <c r="G2649" i="22" s="1"/>
  <c r="E2650" i="22"/>
  <c r="G2650" i="22" s="1"/>
  <c r="E2651" i="22"/>
  <c r="G2651" i="22" s="1"/>
  <c r="E2652" i="22"/>
  <c r="G2652" i="22" s="1"/>
  <c r="E2653" i="22"/>
  <c r="G2653" i="22" s="1"/>
  <c r="E2654" i="22"/>
  <c r="G2654" i="22" s="1"/>
  <c r="E2655" i="22"/>
  <c r="G2655" i="22" s="1"/>
  <c r="E2656" i="22"/>
  <c r="G2656" i="22" s="1"/>
  <c r="E2657" i="22"/>
  <c r="G2657" i="22" s="1"/>
  <c r="E2658" i="22"/>
  <c r="G2658" i="22" s="1"/>
  <c r="E2659" i="22"/>
  <c r="G2659" i="22" s="1"/>
  <c r="E2660" i="22"/>
  <c r="G2660" i="22" s="1"/>
  <c r="E2661" i="22"/>
  <c r="G2661" i="22" s="1"/>
  <c r="E2662" i="22"/>
  <c r="G2662" i="22" s="1"/>
  <c r="E2663" i="22"/>
  <c r="G2663" i="22" s="1"/>
  <c r="E2664" i="22"/>
  <c r="G2664" i="22" s="1"/>
  <c r="E2665" i="22"/>
  <c r="G2665" i="22" s="1"/>
  <c r="E2666" i="22"/>
  <c r="G2666" i="22" s="1"/>
  <c r="E2667" i="22"/>
  <c r="G2667" i="22" s="1"/>
  <c r="E2668" i="22"/>
  <c r="G2668" i="22" s="1"/>
  <c r="E2669" i="22"/>
  <c r="G2669" i="22" s="1"/>
  <c r="E2670" i="22"/>
  <c r="G2670" i="22" s="1"/>
  <c r="E2671" i="22"/>
  <c r="G2671" i="22" s="1"/>
  <c r="E2672" i="22"/>
  <c r="G2672" i="22" s="1"/>
  <c r="E2673" i="22"/>
  <c r="G2673" i="22" s="1"/>
  <c r="E2674" i="22"/>
  <c r="G2674" i="22" s="1"/>
  <c r="E2675" i="22"/>
  <c r="G2675" i="22" s="1"/>
  <c r="E2676" i="22"/>
  <c r="G2676" i="22" s="1"/>
  <c r="E2677" i="22"/>
  <c r="G2677" i="22" s="1"/>
  <c r="E2678" i="22"/>
  <c r="G2678" i="22" s="1"/>
  <c r="E2679" i="22"/>
  <c r="G2679" i="22" s="1"/>
  <c r="E2680" i="22"/>
  <c r="G2680" i="22" s="1"/>
  <c r="E2681" i="22"/>
  <c r="G2681" i="22" s="1"/>
  <c r="E2682" i="22"/>
  <c r="G2682" i="22" s="1"/>
  <c r="E2683" i="22"/>
  <c r="G2683" i="22" s="1"/>
  <c r="E2684" i="22"/>
  <c r="G2684" i="22" s="1"/>
  <c r="E2685" i="22"/>
  <c r="G2685" i="22" s="1"/>
  <c r="E2686" i="22"/>
  <c r="G2686" i="22" s="1"/>
  <c r="E2687" i="22"/>
  <c r="G2687" i="22" s="1"/>
  <c r="E2688" i="22"/>
  <c r="G2688" i="22" s="1"/>
  <c r="E2689" i="22"/>
  <c r="G2689" i="22" s="1"/>
  <c r="E2690" i="22"/>
  <c r="G2690" i="22" s="1"/>
  <c r="E2691" i="22"/>
  <c r="G2691" i="22" s="1"/>
  <c r="E2692" i="22"/>
  <c r="G2692" i="22" s="1"/>
  <c r="E2693" i="22"/>
  <c r="G2693" i="22" s="1"/>
  <c r="E2694" i="22"/>
  <c r="G2694" i="22" s="1"/>
  <c r="E2695" i="22"/>
  <c r="G2695" i="22" s="1"/>
  <c r="E2696" i="22"/>
  <c r="G2696" i="22" s="1"/>
  <c r="E2697" i="22"/>
  <c r="G2697" i="22" s="1"/>
  <c r="E2698" i="22"/>
  <c r="G2698" i="22" s="1"/>
  <c r="E2699" i="22"/>
  <c r="G2699" i="22" s="1"/>
  <c r="E2700" i="22"/>
  <c r="G2700" i="22" s="1"/>
  <c r="E2701" i="22"/>
  <c r="G2701" i="22" s="1"/>
  <c r="E2702" i="22"/>
  <c r="G2702" i="22" s="1"/>
  <c r="E2703" i="22"/>
  <c r="G2703" i="22" s="1"/>
  <c r="E2704" i="22"/>
  <c r="G2704" i="22" s="1"/>
  <c r="E2705" i="22"/>
  <c r="G2705" i="22" s="1"/>
  <c r="E2706" i="22"/>
  <c r="G2706" i="22" s="1"/>
  <c r="E2707" i="22"/>
  <c r="G2707" i="22" s="1"/>
  <c r="E2708" i="22"/>
  <c r="G2708" i="22" s="1"/>
  <c r="E2709" i="22"/>
  <c r="G2709" i="22" s="1"/>
  <c r="E2710" i="22"/>
  <c r="G2710" i="22" s="1"/>
  <c r="E2711" i="22"/>
  <c r="G2711" i="22" s="1"/>
  <c r="E2712" i="22"/>
  <c r="G2712" i="22" s="1"/>
  <c r="E2713" i="22"/>
  <c r="G2713" i="22" s="1"/>
  <c r="E2714" i="22"/>
  <c r="G2714" i="22" s="1"/>
  <c r="E2715" i="22"/>
  <c r="G2715" i="22" s="1"/>
  <c r="E2716" i="22"/>
  <c r="G2716" i="22" s="1"/>
  <c r="E2717" i="22"/>
  <c r="G2717" i="22" s="1"/>
  <c r="E2718" i="22"/>
  <c r="G2718" i="22" s="1"/>
  <c r="E2719" i="22"/>
  <c r="G2719" i="22" s="1"/>
  <c r="E2720" i="22"/>
  <c r="G2720" i="22" s="1"/>
  <c r="E2721" i="22"/>
  <c r="G2721" i="22" s="1"/>
  <c r="E2722" i="22"/>
  <c r="G2722" i="22" s="1"/>
  <c r="E2723" i="22"/>
  <c r="G2723" i="22" s="1"/>
  <c r="E2724" i="22"/>
  <c r="G2724" i="22" s="1"/>
  <c r="E2725" i="22"/>
  <c r="G2725" i="22" s="1"/>
  <c r="E2726" i="22"/>
  <c r="G2726" i="22" s="1"/>
  <c r="E2727" i="22"/>
  <c r="G2727" i="22" s="1"/>
  <c r="E2728" i="22"/>
  <c r="G2728" i="22" s="1"/>
  <c r="E2729" i="22"/>
  <c r="G2729" i="22" s="1"/>
  <c r="E2730" i="22"/>
  <c r="G2730" i="22" s="1"/>
  <c r="E2731" i="22"/>
  <c r="G2731" i="22" s="1"/>
  <c r="E2732" i="22"/>
  <c r="G2732" i="22" s="1"/>
  <c r="E2733" i="22"/>
  <c r="G2733" i="22" s="1"/>
  <c r="E2734" i="22"/>
  <c r="G2734" i="22" s="1"/>
  <c r="E2735" i="22"/>
  <c r="G2735" i="22" s="1"/>
  <c r="E2736" i="22"/>
  <c r="G2736" i="22" s="1"/>
  <c r="E2737" i="22"/>
  <c r="G2737" i="22" s="1"/>
  <c r="E2738" i="22"/>
  <c r="G2738" i="22" s="1"/>
  <c r="E2739" i="22"/>
  <c r="G2739" i="22" s="1"/>
  <c r="E2740" i="22"/>
  <c r="G2740" i="22" s="1"/>
  <c r="E2741" i="22"/>
  <c r="G2741" i="22" s="1"/>
  <c r="E2742" i="22"/>
  <c r="G2742" i="22" s="1"/>
  <c r="E2743" i="22"/>
  <c r="G2743" i="22" s="1"/>
  <c r="E2744" i="22"/>
  <c r="G2744" i="22" s="1"/>
  <c r="E2745" i="22"/>
  <c r="G2745" i="22" s="1"/>
  <c r="E2746" i="22"/>
  <c r="G2746" i="22" s="1"/>
  <c r="E2747" i="22"/>
  <c r="G2747" i="22" s="1"/>
  <c r="E2748" i="22"/>
  <c r="G2748" i="22" s="1"/>
  <c r="E2749" i="22"/>
  <c r="G2749" i="22" s="1"/>
  <c r="E2750" i="22"/>
  <c r="G2750" i="22" s="1"/>
  <c r="E2751" i="22"/>
  <c r="G2751" i="22" s="1"/>
  <c r="E2752" i="22"/>
  <c r="G2752" i="22" s="1"/>
  <c r="E2753" i="22"/>
  <c r="G2753" i="22" s="1"/>
  <c r="E2754" i="22"/>
  <c r="G2754" i="22" s="1"/>
  <c r="E2755" i="22"/>
  <c r="G2755" i="22" s="1"/>
  <c r="E2756" i="22"/>
  <c r="G2756" i="22" s="1"/>
  <c r="E2757" i="22"/>
  <c r="G2757" i="22" s="1"/>
  <c r="E2758" i="22"/>
  <c r="G2758" i="22" s="1"/>
  <c r="E2759" i="22"/>
  <c r="G2759" i="22" s="1"/>
  <c r="E2760" i="22"/>
  <c r="G2760" i="22" s="1"/>
  <c r="E2761" i="22"/>
  <c r="G2761" i="22" s="1"/>
  <c r="E2762" i="22"/>
  <c r="G2762" i="22" s="1"/>
  <c r="E2763" i="22"/>
  <c r="G2763" i="22" s="1"/>
  <c r="E2764" i="22"/>
  <c r="G2764" i="22" s="1"/>
  <c r="E2765" i="22"/>
  <c r="G2765" i="22" s="1"/>
  <c r="E2766" i="22"/>
  <c r="G2766" i="22" s="1"/>
  <c r="E2767" i="22"/>
  <c r="G2767" i="22" s="1"/>
  <c r="E2768" i="22"/>
  <c r="G2768" i="22" s="1"/>
  <c r="E2769" i="22"/>
  <c r="G2769" i="22" s="1"/>
  <c r="E2770" i="22"/>
  <c r="G2770" i="22" s="1"/>
  <c r="E2771" i="22"/>
  <c r="G2771" i="22" s="1"/>
  <c r="E2772" i="22"/>
  <c r="G2772" i="22" s="1"/>
  <c r="E2773" i="22"/>
  <c r="G2773" i="22" s="1"/>
  <c r="E2774" i="22"/>
  <c r="G2774" i="22" s="1"/>
  <c r="E2775" i="22"/>
  <c r="G2775" i="22" s="1"/>
  <c r="E2776" i="22"/>
  <c r="G2776" i="22" s="1"/>
  <c r="E2777" i="22"/>
  <c r="G2777" i="22" s="1"/>
  <c r="E2778" i="22"/>
  <c r="G2778" i="22" s="1"/>
  <c r="E2779" i="22"/>
  <c r="G2779" i="22" s="1"/>
  <c r="E2780" i="22"/>
  <c r="G2780" i="22" s="1"/>
  <c r="E2781" i="22"/>
  <c r="G2781" i="22" s="1"/>
  <c r="E2782" i="22"/>
  <c r="G2782" i="22" s="1"/>
  <c r="E2783" i="22"/>
  <c r="G2783" i="22" s="1"/>
  <c r="E2784" i="22"/>
  <c r="G2784" i="22" s="1"/>
  <c r="E2785" i="22"/>
  <c r="G2785" i="22" s="1"/>
  <c r="E2786" i="22"/>
  <c r="G2786" i="22" s="1"/>
  <c r="E2787" i="22"/>
  <c r="G2787" i="22" s="1"/>
  <c r="E2788" i="22"/>
  <c r="G2788" i="22" s="1"/>
  <c r="E2789" i="22"/>
  <c r="G2789" i="22" s="1"/>
  <c r="E2790" i="22"/>
  <c r="G2790" i="22" s="1"/>
  <c r="E2791" i="22"/>
  <c r="G2791" i="22" s="1"/>
  <c r="E2792" i="22"/>
  <c r="G2792" i="22" s="1"/>
  <c r="E2793" i="22"/>
  <c r="G2793" i="22" s="1"/>
  <c r="E2794" i="22"/>
  <c r="G2794" i="22" s="1"/>
  <c r="E2795" i="22"/>
  <c r="G2795" i="22" s="1"/>
  <c r="E2796" i="22"/>
  <c r="G2796" i="22" s="1"/>
  <c r="E2797" i="22"/>
  <c r="G2797" i="22" s="1"/>
  <c r="E2798" i="22"/>
  <c r="G2798" i="22" s="1"/>
  <c r="E2799" i="22"/>
  <c r="G2799" i="22" s="1"/>
  <c r="E2800" i="22"/>
  <c r="G2800" i="22" s="1"/>
  <c r="E2801" i="22"/>
  <c r="G2801" i="22" s="1"/>
  <c r="E2802" i="22"/>
  <c r="G2802" i="22" s="1"/>
  <c r="E2803" i="22"/>
  <c r="G2803" i="22" s="1"/>
  <c r="E2804" i="22"/>
  <c r="G2804" i="22" s="1"/>
  <c r="E2805" i="22"/>
  <c r="G2805" i="22" s="1"/>
  <c r="E2806" i="22"/>
  <c r="G2806" i="22" s="1"/>
  <c r="E2807" i="22"/>
  <c r="G2807" i="22" s="1"/>
  <c r="E2808" i="22"/>
  <c r="G2808" i="22" s="1"/>
  <c r="E2809" i="22"/>
  <c r="G2809" i="22" s="1"/>
  <c r="E2810" i="22"/>
  <c r="G2810" i="22" s="1"/>
  <c r="E2811" i="22"/>
  <c r="G2811" i="22" s="1"/>
  <c r="E2812" i="22"/>
  <c r="G2812" i="22" s="1"/>
  <c r="E2813" i="22"/>
  <c r="G2813" i="22" s="1"/>
  <c r="E2814" i="22"/>
  <c r="G2814" i="22" s="1"/>
  <c r="E2815" i="22"/>
  <c r="G2815" i="22" s="1"/>
  <c r="E2816" i="22"/>
  <c r="G2816" i="22" s="1"/>
  <c r="E2817" i="22"/>
  <c r="G2817" i="22" s="1"/>
  <c r="E2818" i="22"/>
  <c r="G2818" i="22" s="1"/>
  <c r="E2819" i="22"/>
  <c r="G2819" i="22" s="1"/>
  <c r="E2820" i="22"/>
  <c r="G2820" i="22" s="1"/>
  <c r="E2821" i="22"/>
  <c r="G2821" i="22" s="1"/>
  <c r="E2822" i="22"/>
  <c r="G2822" i="22" s="1"/>
  <c r="E2823" i="22"/>
  <c r="G2823" i="22" s="1"/>
  <c r="E2824" i="22"/>
  <c r="G2824" i="22" s="1"/>
  <c r="E2825" i="22"/>
  <c r="G2825" i="22" s="1"/>
  <c r="E2826" i="22"/>
  <c r="G2826" i="22" s="1"/>
  <c r="E2827" i="22"/>
  <c r="G2827" i="22" s="1"/>
  <c r="E2828" i="22"/>
  <c r="G2828" i="22" s="1"/>
  <c r="E2829" i="22"/>
  <c r="G2829" i="22" s="1"/>
  <c r="E2830" i="22"/>
  <c r="G2830" i="22" s="1"/>
  <c r="E2831" i="22"/>
  <c r="G2831" i="22" s="1"/>
  <c r="E2832" i="22"/>
  <c r="G2832" i="22" s="1"/>
  <c r="E2833" i="22"/>
  <c r="G2833" i="22" s="1"/>
  <c r="E2834" i="22"/>
  <c r="G2834" i="22" s="1"/>
  <c r="E2835" i="22"/>
  <c r="G2835" i="22" s="1"/>
  <c r="E2836" i="22"/>
  <c r="G2836" i="22" s="1"/>
  <c r="E2837" i="22"/>
  <c r="G2837" i="22" s="1"/>
  <c r="E2838" i="22"/>
  <c r="G2838" i="22" s="1"/>
  <c r="E2839" i="22"/>
  <c r="G2839" i="22" s="1"/>
  <c r="E2840" i="22"/>
  <c r="G2840" i="22" s="1"/>
  <c r="E2841" i="22"/>
  <c r="G2841" i="22" s="1"/>
  <c r="E2842" i="22"/>
  <c r="G2842" i="22" s="1"/>
  <c r="E2843" i="22"/>
  <c r="G2843" i="22" s="1"/>
  <c r="E2844" i="22"/>
  <c r="G2844" i="22" s="1"/>
  <c r="E2845" i="22"/>
  <c r="G2845" i="22" s="1"/>
  <c r="E2846" i="22"/>
  <c r="G2846" i="22" s="1"/>
  <c r="E2847" i="22"/>
  <c r="G2847" i="22" s="1"/>
  <c r="E2848" i="22"/>
  <c r="G2848" i="22" s="1"/>
  <c r="E2849" i="22"/>
  <c r="G2849" i="22" s="1"/>
  <c r="E2850" i="22"/>
  <c r="G2850" i="22" s="1"/>
  <c r="E2851" i="22"/>
  <c r="G2851" i="22" s="1"/>
  <c r="E2852" i="22"/>
  <c r="G2852" i="22" s="1"/>
  <c r="E2853" i="22"/>
  <c r="G2853" i="22" s="1"/>
  <c r="E2854" i="22"/>
  <c r="G2854" i="22" s="1"/>
  <c r="E2855" i="22"/>
  <c r="G2855" i="22" s="1"/>
  <c r="E2856" i="22"/>
  <c r="G2856" i="22" s="1"/>
  <c r="E2857" i="22"/>
  <c r="G2857" i="22" s="1"/>
  <c r="E2858" i="22"/>
  <c r="G2858" i="22" s="1"/>
  <c r="E2859" i="22"/>
  <c r="G2859" i="22" s="1"/>
  <c r="E2860" i="22"/>
  <c r="G2860" i="22" s="1"/>
  <c r="E2861" i="22"/>
  <c r="G2861" i="22" s="1"/>
  <c r="E2862" i="22"/>
  <c r="G2862" i="22" s="1"/>
  <c r="E2863" i="22"/>
  <c r="G2863" i="22" s="1"/>
  <c r="E2864" i="22"/>
  <c r="G2864" i="22" s="1"/>
  <c r="E2865" i="22"/>
  <c r="G2865" i="22" s="1"/>
  <c r="E2866" i="22"/>
  <c r="G2866" i="22" s="1"/>
  <c r="E2867" i="22"/>
  <c r="G2867" i="22" s="1"/>
  <c r="E2868" i="22"/>
  <c r="G2868" i="22" s="1"/>
  <c r="E2869" i="22"/>
  <c r="G2869" i="22" s="1"/>
  <c r="E2870" i="22"/>
  <c r="G2870" i="22" s="1"/>
  <c r="E2871" i="22"/>
  <c r="G2871" i="22" s="1"/>
  <c r="E2872" i="22"/>
  <c r="G2872" i="22" s="1"/>
  <c r="E2873" i="22"/>
  <c r="G2873" i="22" s="1"/>
  <c r="E2874" i="22"/>
  <c r="G2874" i="22" s="1"/>
  <c r="E2875" i="22"/>
  <c r="G2875" i="22" s="1"/>
  <c r="E2876" i="22"/>
  <c r="G2876" i="22" s="1"/>
  <c r="E2877" i="22"/>
  <c r="G2877" i="22" s="1"/>
  <c r="E2878" i="22"/>
  <c r="G2878" i="22" s="1"/>
  <c r="E2879" i="22"/>
  <c r="G2879" i="22" s="1"/>
  <c r="E2880" i="22"/>
  <c r="G2880" i="22" s="1"/>
  <c r="E2881" i="22"/>
  <c r="G2881" i="22" s="1"/>
  <c r="E2882" i="22"/>
  <c r="G2882" i="22" s="1"/>
  <c r="E2883" i="22"/>
  <c r="G2883" i="22" s="1"/>
  <c r="E2884" i="22"/>
  <c r="G2884" i="22" s="1"/>
  <c r="E2885" i="22"/>
  <c r="G2885" i="22" s="1"/>
  <c r="E2886" i="22"/>
  <c r="G2886" i="22" s="1"/>
  <c r="E2887" i="22"/>
  <c r="G2887" i="22" s="1"/>
  <c r="E2888" i="22"/>
  <c r="G2888" i="22" s="1"/>
  <c r="E2889" i="22"/>
  <c r="G2889" i="22" s="1"/>
  <c r="E2890" i="22"/>
  <c r="G2890" i="22" s="1"/>
  <c r="E2891" i="22"/>
  <c r="G2891" i="22" s="1"/>
  <c r="E2892" i="22"/>
  <c r="G2892" i="22" s="1"/>
  <c r="E2893" i="22"/>
  <c r="G2893" i="22" s="1"/>
  <c r="E2894" i="22"/>
  <c r="G2894" i="22" s="1"/>
  <c r="E2895" i="22"/>
  <c r="G2895" i="22" s="1"/>
  <c r="E2896" i="22"/>
  <c r="G2896" i="22" s="1"/>
  <c r="E2897" i="22"/>
  <c r="G2897" i="22" s="1"/>
  <c r="E2898" i="22"/>
  <c r="G2898" i="22" s="1"/>
  <c r="E2899" i="22"/>
  <c r="G2899" i="22" s="1"/>
  <c r="E2900" i="22"/>
  <c r="G2900" i="22" s="1"/>
  <c r="E2901" i="22"/>
  <c r="G2901" i="22" s="1"/>
  <c r="E2902" i="22"/>
  <c r="G2902" i="22" s="1"/>
  <c r="E2903" i="22"/>
  <c r="G2903" i="22" s="1"/>
  <c r="E2904" i="22"/>
  <c r="G2904" i="22" s="1"/>
  <c r="E2905" i="22"/>
  <c r="G2905" i="22" s="1"/>
  <c r="E2906" i="22"/>
  <c r="G2906" i="22" s="1"/>
  <c r="E2907" i="22"/>
  <c r="G2907" i="22" s="1"/>
  <c r="E2908" i="22"/>
  <c r="G2908" i="22" s="1"/>
  <c r="E2909" i="22"/>
  <c r="G2909" i="22" s="1"/>
  <c r="E2910" i="22"/>
  <c r="G2910" i="22" s="1"/>
  <c r="E2911" i="22"/>
  <c r="G2911" i="22" s="1"/>
  <c r="E2912" i="22"/>
  <c r="G2912" i="22" s="1"/>
  <c r="E2913" i="22"/>
  <c r="G2913" i="22" s="1"/>
  <c r="E2914" i="22"/>
  <c r="G2914" i="22" s="1"/>
  <c r="E2915" i="22"/>
  <c r="G2915" i="22" s="1"/>
  <c r="E2916" i="22"/>
  <c r="G2916" i="22" s="1"/>
  <c r="E2917" i="22"/>
  <c r="G2917" i="22" s="1"/>
  <c r="E2918" i="22"/>
  <c r="G2918" i="22" s="1"/>
  <c r="E2919" i="22"/>
  <c r="G2919" i="22" s="1"/>
  <c r="E2920" i="22"/>
  <c r="G2920" i="22" s="1"/>
  <c r="E2921" i="22"/>
  <c r="G2921" i="22" s="1"/>
  <c r="E2922" i="22"/>
  <c r="G2922" i="22" s="1"/>
  <c r="E2923" i="22"/>
  <c r="G2923" i="22" s="1"/>
  <c r="E2924" i="22"/>
  <c r="G2924" i="22" s="1"/>
  <c r="E2925" i="22"/>
  <c r="G2925" i="22" s="1"/>
  <c r="E2926" i="22"/>
  <c r="G2926" i="22" s="1"/>
  <c r="E2927" i="22"/>
  <c r="G2927" i="22" s="1"/>
  <c r="E2928" i="22"/>
  <c r="G2928" i="22" s="1"/>
  <c r="E2929" i="22"/>
  <c r="G2929" i="22" s="1"/>
  <c r="E2930" i="22"/>
  <c r="G2930" i="22" s="1"/>
  <c r="E2931" i="22"/>
  <c r="G2931" i="22" s="1"/>
  <c r="E2933" i="22"/>
  <c r="G2933" i="22" s="1"/>
  <c r="E2934" i="22"/>
  <c r="G2934" i="22" s="1"/>
  <c r="E2935" i="22"/>
  <c r="G2935" i="22" s="1"/>
  <c r="E2936" i="22"/>
  <c r="G2936" i="22" s="1"/>
  <c r="E2937" i="22"/>
  <c r="G2937" i="22" s="1"/>
  <c r="E2938" i="22"/>
  <c r="G2938" i="22" s="1"/>
  <c r="E2939" i="22"/>
  <c r="G2939" i="22" s="1"/>
  <c r="E2940" i="22"/>
  <c r="G2940" i="22" s="1"/>
  <c r="E2941" i="22"/>
  <c r="G2941" i="22" s="1"/>
  <c r="E2942" i="22"/>
  <c r="G2942" i="22" s="1"/>
  <c r="E2943" i="22"/>
  <c r="G2943" i="22" s="1"/>
  <c r="E2944" i="22"/>
  <c r="G2944" i="22" s="1"/>
  <c r="E2945" i="22"/>
  <c r="G2945" i="22" s="1"/>
  <c r="E2946" i="22"/>
  <c r="G2946" i="22" s="1"/>
  <c r="E2947" i="22"/>
  <c r="G2947" i="22" s="1"/>
  <c r="E2948" i="22"/>
  <c r="G2948" i="22" s="1"/>
  <c r="E2949" i="22"/>
  <c r="G2949" i="22" s="1"/>
  <c r="E2950" i="22"/>
  <c r="G2950" i="22" s="1"/>
  <c r="E2951" i="22"/>
  <c r="G2951" i="22" s="1"/>
  <c r="E2952" i="22"/>
  <c r="G2952" i="22" s="1"/>
  <c r="E2953" i="22"/>
  <c r="G2953" i="22" s="1"/>
  <c r="E2954" i="22"/>
  <c r="G2954" i="22" s="1"/>
  <c r="E2955" i="22"/>
  <c r="G2955" i="22" s="1"/>
  <c r="E2956" i="22"/>
  <c r="G2956" i="22" s="1"/>
  <c r="E2957" i="22"/>
  <c r="G2957" i="22" s="1"/>
  <c r="E2958" i="22"/>
  <c r="G2958" i="22" s="1"/>
  <c r="E2959" i="22"/>
  <c r="G2959" i="22" s="1"/>
  <c r="E2960" i="22"/>
  <c r="G2960" i="22" s="1"/>
  <c r="E2961" i="22"/>
  <c r="G2961" i="22" s="1"/>
  <c r="E2962" i="22"/>
  <c r="G2962" i="22" s="1"/>
  <c r="E2963" i="22"/>
  <c r="G2963" i="22" s="1"/>
  <c r="E2964" i="22"/>
  <c r="G2964" i="22" s="1"/>
  <c r="E2965" i="22"/>
  <c r="G2965" i="22" s="1"/>
  <c r="E2966" i="22"/>
  <c r="G2966" i="22" s="1"/>
  <c r="E2967" i="22"/>
  <c r="G2967" i="22" s="1"/>
  <c r="E2968" i="22"/>
  <c r="G2968" i="22" s="1"/>
  <c r="E2969" i="22"/>
  <c r="G2969" i="22" s="1"/>
  <c r="E2970" i="22"/>
  <c r="G2970" i="22" s="1"/>
  <c r="E2971" i="22"/>
  <c r="G2971" i="22" s="1"/>
  <c r="E2972" i="22"/>
  <c r="G2972" i="22" s="1"/>
  <c r="E2973" i="22"/>
  <c r="G2973" i="22" s="1"/>
  <c r="E2974" i="22"/>
  <c r="G2974" i="22" s="1"/>
  <c r="E2975" i="22"/>
  <c r="G2975" i="22" s="1"/>
  <c r="E2976" i="22"/>
  <c r="G2976" i="22" s="1"/>
  <c r="E2977" i="22"/>
  <c r="G2977" i="22" s="1"/>
  <c r="E2978" i="22"/>
  <c r="G2978" i="22" s="1"/>
  <c r="E2979" i="22"/>
  <c r="G2979" i="22" s="1"/>
  <c r="E2980" i="22"/>
  <c r="G2980" i="22" s="1"/>
  <c r="E2981" i="22"/>
  <c r="G2981" i="22" s="1"/>
  <c r="E2982" i="22"/>
  <c r="G2982" i="22" s="1"/>
  <c r="E2983" i="22"/>
  <c r="G2983" i="22" s="1"/>
  <c r="E2984" i="22"/>
  <c r="G2984" i="22" s="1"/>
  <c r="E2985" i="22"/>
  <c r="G2985" i="22" s="1"/>
  <c r="E2986" i="22"/>
  <c r="G2986" i="22" s="1"/>
  <c r="E2987" i="22"/>
  <c r="G2987" i="22" s="1"/>
  <c r="E2988" i="22"/>
  <c r="G2988" i="22" s="1"/>
  <c r="E2989" i="22"/>
  <c r="G2989" i="22" s="1"/>
  <c r="E2990" i="22"/>
  <c r="G2990" i="22" s="1"/>
  <c r="E2991" i="22"/>
  <c r="G2991" i="22" s="1"/>
  <c r="E2992" i="22"/>
  <c r="G2992" i="22" s="1"/>
  <c r="E2993" i="22"/>
  <c r="G2993" i="22" s="1"/>
  <c r="E2994" i="22"/>
  <c r="G2994" i="22" s="1"/>
  <c r="E2995" i="22"/>
  <c r="G2995" i="22" s="1"/>
  <c r="E2996" i="22"/>
  <c r="G2996" i="22" s="1"/>
  <c r="E2997" i="22"/>
  <c r="G2997" i="22" s="1"/>
  <c r="E2998" i="22"/>
  <c r="G2998" i="22" s="1"/>
  <c r="E2999" i="22"/>
  <c r="G2999" i="22" s="1"/>
  <c r="E3000" i="22"/>
  <c r="G3000" i="22" s="1"/>
  <c r="E3001" i="22"/>
  <c r="G3001" i="22" s="1"/>
  <c r="E3002" i="22"/>
  <c r="G3002" i="22" s="1"/>
  <c r="E3003" i="22"/>
  <c r="G3003" i="22" s="1"/>
  <c r="E3004" i="22"/>
  <c r="G3004" i="22" s="1"/>
  <c r="E3005" i="22"/>
  <c r="G3005" i="22" s="1"/>
  <c r="E3006" i="22"/>
  <c r="G3006" i="22" s="1"/>
  <c r="E3007" i="22"/>
  <c r="G3007" i="22" s="1"/>
  <c r="E3008" i="22"/>
  <c r="G3008" i="22" s="1"/>
  <c r="E3009" i="22"/>
  <c r="G3009" i="22" s="1"/>
  <c r="E3010" i="22"/>
  <c r="G3010" i="22" s="1"/>
  <c r="E3011" i="22"/>
  <c r="G3011" i="22" s="1"/>
  <c r="E3012" i="22"/>
  <c r="G3012" i="22" s="1"/>
  <c r="E3013" i="22"/>
  <c r="G3013" i="22" s="1"/>
  <c r="E3014" i="22"/>
  <c r="G3014" i="22" s="1"/>
  <c r="E3015" i="22"/>
  <c r="G3015" i="22" s="1"/>
  <c r="E3016" i="22"/>
  <c r="G3016" i="22" s="1"/>
  <c r="E3017" i="22"/>
  <c r="G3017" i="22" s="1"/>
  <c r="E3018" i="22"/>
  <c r="G3018" i="22" s="1"/>
  <c r="E3019" i="22"/>
  <c r="G3019" i="22" s="1"/>
  <c r="E3020" i="22"/>
  <c r="G3020" i="22" s="1"/>
  <c r="E3021" i="22"/>
  <c r="G3021" i="22" s="1"/>
  <c r="E3022" i="22"/>
  <c r="G3022" i="22" s="1"/>
  <c r="E3023" i="22"/>
  <c r="G3023" i="22" s="1"/>
  <c r="E3024" i="22"/>
  <c r="G3024" i="22" s="1"/>
  <c r="E3025" i="22"/>
  <c r="G3025" i="22" s="1"/>
  <c r="E3026" i="22"/>
  <c r="G3026" i="22" s="1"/>
  <c r="E3027" i="22"/>
  <c r="G3027" i="22" s="1"/>
  <c r="E3028" i="22"/>
  <c r="G3028" i="22" s="1"/>
  <c r="E3029" i="22"/>
  <c r="G3029" i="22" s="1"/>
  <c r="E3030" i="22"/>
  <c r="G3030" i="22" s="1"/>
  <c r="E3031" i="22"/>
  <c r="G3031" i="22" s="1"/>
  <c r="E3032" i="22"/>
  <c r="G3032" i="22" s="1"/>
  <c r="E3033" i="22"/>
  <c r="G3033" i="22" s="1"/>
  <c r="E3034" i="22"/>
  <c r="G3034" i="22" s="1"/>
  <c r="E3035" i="22"/>
  <c r="G3035" i="22" s="1"/>
  <c r="E3036" i="22"/>
  <c r="G3036" i="22" s="1"/>
  <c r="E3037" i="22"/>
  <c r="G3037" i="22" s="1"/>
  <c r="E3038" i="22"/>
  <c r="G3038" i="22" s="1"/>
  <c r="E3039" i="22"/>
  <c r="G3039" i="22" s="1"/>
  <c r="E3040" i="22"/>
  <c r="G3040" i="22" s="1"/>
  <c r="E3041" i="22"/>
  <c r="G3041" i="22" s="1"/>
  <c r="E3042" i="22"/>
  <c r="G3042" i="22" s="1"/>
  <c r="E3043" i="22"/>
  <c r="G3043" i="22" s="1"/>
  <c r="E3044" i="22"/>
  <c r="G3044" i="22" s="1"/>
  <c r="E3045" i="22"/>
  <c r="G3045" i="22" s="1"/>
  <c r="E3046" i="22"/>
  <c r="G3046" i="22" s="1"/>
  <c r="E3047" i="22"/>
  <c r="G3047" i="22" s="1"/>
  <c r="E3048" i="22"/>
  <c r="G3048" i="22" s="1"/>
  <c r="E3049" i="22"/>
  <c r="G3049" i="22" s="1"/>
  <c r="E3050" i="22"/>
  <c r="G3050" i="22" s="1"/>
  <c r="E3051" i="22"/>
  <c r="G3051" i="22" s="1"/>
  <c r="E3052" i="22"/>
  <c r="G3052" i="22" s="1"/>
  <c r="E3053" i="22"/>
  <c r="G3053" i="22" s="1"/>
  <c r="E3054" i="22"/>
  <c r="G3054" i="22" s="1"/>
  <c r="E3055" i="22"/>
  <c r="G3055" i="22" s="1"/>
  <c r="E3056" i="22"/>
  <c r="G3056" i="22" s="1"/>
  <c r="E3057" i="22"/>
  <c r="G3057" i="22" s="1"/>
  <c r="E3058" i="22"/>
  <c r="G3058" i="22" s="1"/>
  <c r="E3059" i="22"/>
  <c r="G3059" i="22" s="1"/>
  <c r="E3060" i="22"/>
  <c r="G3060" i="22" s="1"/>
  <c r="E3061" i="22"/>
  <c r="G3061" i="22" s="1"/>
  <c r="E3062" i="22"/>
  <c r="G3062" i="22" s="1"/>
  <c r="E3063" i="22"/>
  <c r="G3063" i="22" s="1"/>
  <c r="E3064" i="22"/>
  <c r="G3064" i="22" s="1"/>
  <c r="E3065" i="22"/>
  <c r="G3065" i="22" s="1"/>
  <c r="E3066" i="22"/>
  <c r="G3066" i="22" s="1"/>
  <c r="E3067" i="22"/>
  <c r="G3067" i="22" s="1"/>
  <c r="E3068" i="22"/>
  <c r="G3068" i="22" s="1"/>
  <c r="E3069" i="22"/>
  <c r="G3069" i="22" s="1"/>
  <c r="E3070" i="22"/>
  <c r="G3070" i="22" s="1"/>
  <c r="E3071" i="22"/>
  <c r="G3071" i="22" s="1"/>
  <c r="E3072" i="22"/>
  <c r="G3072" i="22" s="1"/>
  <c r="E3073" i="22"/>
  <c r="G3073" i="22" s="1"/>
  <c r="E3074" i="22"/>
  <c r="G3074" i="22" s="1"/>
  <c r="E3075" i="22"/>
  <c r="G3075" i="22" s="1"/>
  <c r="E3076" i="22"/>
  <c r="G3076" i="22" s="1"/>
  <c r="E3077" i="22"/>
  <c r="G3077" i="22" s="1"/>
  <c r="E3078" i="22"/>
  <c r="G3078" i="22" s="1"/>
  <c r="E3079" i="22"/>
  <c r="G3079" i="22" s="1"/>
  <c r="E3080" i="22"/>
  <c r="G3080" i="22" s="1"/>
  <c r="E3081" i="22"/>
  <c r="G3081" i="22" s="1"/>
  <c r="E3082" i="22"/>
  <c r="G3082" i="22" s="1"/>
  <c r="E3083" i="22"/>
  <c r="G3083" i="22" s="1"/>
  <c r="E3084" i="22"/>
  <c r="G3084" i="22" s="1"/>
  <c r="E3085" i="22"/>
  <c r="G3085" i="22" s="1"/>
  <c r="E3086" i="22"/>
  <c r="G3086" i="22" s="1"/>
  <c r="E3087" i="22"/>
  <c r="G3087" i="22" s="1"/>
  <c r="E3088" i="22"/>
  <c r="G3088" i="22" s="1"/>
  <c r="E3089" i="22"/>
  <c r="G3089" i="22" s="1"/>
  <c r="E3090" i="22"/>
  <c r="G3090" i="22" s="1"/>
  <c r="E3091" i="22"/>
  <c r="G3091" i="22" s="1"/>
  <c r="E3092" i="22"/>
  <c r="G3092" i="22" s="1"/>
  <c r="E3093" i="22"/>
  <c r="G3093" i="22" s="1"/>
  <c r="E3094" i="22"/>
  <c r="G3094" i="22" s="1"/>
  <c r="E3095" i="22"/>
  <c r="G3095" i="22" s="1"/>
  <c r="E3096" i="22"/>
  <c r="G3096" i="22" s="1"/>
  <c r="E3097" i="22"/>
  <c r="G3097" i="22" s="1"/>
  <c r="E3098" i="22"/>
  <c r="G3098" i="22" s="1"/>
  <c r="E3099" i="22"/>
  <c r="G3099" i="22" s="1"/>
  <c r="E3100" i="22"/>
  <c r="G3100" i="22" s="1"/>
  <c r="E3101" i="22"/>
  <c r="G3101" i="22" s="1"/>
  <c r="E3102" i="22"/>
  <c r="G3102" i="22" s="1"/>
  <c r="E3103" i="22"/>
  <c r="G3103" i="22" s="1"/>
  <c r="E3104" i="22"/>
  <c r="G3104" i="22" s="1"/>
  <c r="E3105" i="22"/>
  <c r="G3105" i="22" s="1"/>
  <c r="E3106" i="22"/>
  <c r="G3106" i="22" s="1"/>
  <c r="E3107" i="22"/>
  <c r="G3107" i="22" s="1"/>
  <c r="E3108" i="22"/>
  <c r="G3108" i="22" s="1"/>
  <c r="E3109" i="22"/>
  <c r="G3109" i="22" s="1"/>
  <c r="E3110" i="22"/>
  <c r="G3110" i="22" s="1"/>
  <c r="E3111" i="22"/>
  <c r="G3111" i="22" s="1"/>
  <c r="E3112" i="22"/>
  <c r="G3112" i="22" s="1"/>
  <c r="E3113" i="22"/>
  <c r="G3113" i="22" s="1"/>
  <c r="E3114" i="22"/>
  <c r="G3114" i="22" s="1"/>
  <c r="E3115" i="22"/>
  <c r="G3115" i="22" s="1"/>
  <c r="E3116" i="22"/>
  <c r="G3116" i="22" s="1"/>
  <c r="E3117" i="22"/>
  <c r="G3117" i="22" s="1"/>
  <c r="E3118" i="22"/>
  <c r="G3118" i="22" s="1"/>
  <c r="E3119" i="22"/>
  <c r="G3119" i="22" s="1"/>
  <c r="E3120" i="22"/>
  <c r="G3120" i="22" s="1"/>
  <c r="E3121" i="22"/>
  <c r="G3121" i="22" s="1"/>
  <c r="E3122" i="22"/>
  <c r="G3122" i="22" s="1"/>
  <c r="E3123" i="22"/>
  <c r="G3123" i="22" s="1"/>
  <c r="E3124" i="22"/>
  <c r="G3124" i="22" s="1"/>
  <c r="E3125" i="22"/>
  <c r="G3125" i="22" s="1"/>
  <c r="E3126" i="22"/>
  <c r="G3126" i="22" s="1"/>
  <c r="E3127" i="22"/>
  <c r="G3127" i="22" s="1"/>
  <c r="E3128" i="22"/>
  <c r="G3128" i="22" s="1"/>
  <c r="E3129" i="22"/>
  <c r="G3129" i="22" s="1"/>
  <c r="E3130" i="22"/>
  <c r="G3130" i="22" s="1"/>
  <c r="E3131" i="22"/>
  <c r="G3131" i="22" s="1"/>
  <c r="E3132" i="22"/>
  <c r="G3132" i="22" s="1"/>
  <c r="E3133" i="22"/>
  <c r="G3133" i="22" s="1"/>
  <c r="E3134" i="22"/>
  <c r="G3134" i="22" s="1"/>
  <c r="E3135" i="22"/>
  <c r="G3135" i="22" s="1"/>
  <c r="E3136" i="22"/>
  <c r="G3136" i="22" s="1"/>
  <c r="E3137" i="22"/>
  <c r="G3137" i="22" s="1"/>
  <c r="E3138" i="22"/>
  <c r="G3138" i="22" s="1"/>
  <c r="E3139" i="22"/>
  <c r="G3139" i="22" s="1"/>
  <c r="E3140" i="22"/>
  <c r="G3140" i="22" s="1"/>
  <c r="E3141" i="22"/>
  <c r="G3141" i="22" s="1"/>
  <c r="E3142" i="22"/>
  <c r="G3142" i="22" s="1"/>
  <c r="E3143" i="22"/>
  <c r="G3143" i="22" s="1"/>
  <c r="E3144" i="22"/>
  <c r="G3144" i="22" s="1"/>
  <c r="E3145" i="22"/>
  <c r="G3145" i="22" s="1"/>
  <c r="E3146" i="22"/>
  <c r="G3146" i="22" s="1"/>
  <c r="E3147" i="22"/>
  <c r="G3147" i="22" s="1"/>
  <c r="E3148" i="22"/>
  <c r="G3148" i="22" s="1"/>
  <c r="E3149" i="22"/>
  <c r="G3149" i="22" s="1"/>
  <c r="E3150" i="22"/>
  <c r="G3150" i="22" s="1"/>
  <c r="E3151" i="22"/>
  <c r="G3151" i="22" s="1"/>
  <c r="E3152" i="22"/>
  <c r="G3152" i="22" s="1"/>
  <c r="E3153" i="22"/>
  <c r="G3153" i="22" s="1"/>
  <c r="E3154" i="22"/>
  <c r="G3154" i="22" s="1"/>
  <c r="E3155" i="22"/>
  <c r="G3155" i="22" s="1"/>
  <c r="E3156" i="22"/>
  <c r="G3156" i="22" s="1"/>
  <c r="E3157" i="22"/>
  <c r="G3157" i="22" s="1"/>
  <c r="E3158" i="22"/>
  <c r="G3158" i="22" s="1"/>
  <c r="E3159" i="22"/>
  <c r="G3159" i="22" s="1"/>
  <c r="E3160" i="22"/>
  <c r="G3160" i="22" s="1"/>
  <c r="E3161" i="22"/>
  <c r="G3161" i="22" s="1"/>
  <c r="E3162" i="22"/>
  <c r="G3162" i="22" s="1"/>
  <c r="E3163" i="22"/>
  <c r="G3163" i="22" s="1"/>
  <c r="E3164" i="22"/>
  <c r="G3164" i="22" s="1"/>
  <c r="E3165" i="22"/>
  <c r="G3165" i="22" s="1"/>
  <c r="E3166" i="22"/>
  <c r="G3166" i="22" s="1"/>
  <c r="E3167" i="22"/>
  <c r="G3167" i="22" s="1"/>
  <c r="E3168" i="22"/>
  <c r="G3168" i="22" s="1"/>
  <c r="E3169" i="22"/>
  <c r="G3169" i="22" s="1"/>
  <c r="E3170" i="22"/>
  <c r="G3170" i="22" s="1"/>
  <c r="E3171" i="22"/>
  <c r="G3171" i="22" s="1"/>
  <c r="E3172" i="22"/>
  <c r="G3172" i="22" s="1"/>
  <c r="E3173" i="22"/>
  <c r="G3173" i="22" s="1"/>
  <c r="E3174" i="22"/>
  <c r="G3174" i="22" s="1"/>
  <c r="E3175" i="22"/>
  <c r="G3175" i="22" s="1"/>
  <c r="E3176" i="22"/>
  <c r="G3176" i="22" s="1"/>
  <c r="E3177" i="22"/>
  <c r="G3177" i="22" s="1"/>
  <c r="E3178" i="22"/>
  <c r="G3178" i="22" s="1"/>
  <c r="E3179" i="22"/>
  <c r="G3179" i="22" s="1"/>
  <c r="E3180" i="22"/>
  <c r="G3180" i="22" s="1"/>
  <c r="E3181" i="22"/>
  <c r="G3181" i="22" s="1"/>
  <c r="E3182" i="22"/>
  <c r="G3182" i="22" s="1"/>
  <c r="E3183" i="22"/>
  <c r="G3183" i="22" s="1"/>
  <c r="E3184" i="22"/>
  <c r="G3184" i="22" s="1"/>
  <c r="E3185" i="22"/>
  <c r="G3185" i="22" s="1"/>
  <c r="E3186" i="22"/>
  <c r="G3186" i="22" s="1"/>
  <c r="E3187" i="22"/>
  <c r="G3187" i="22" s="1"/>
  <c r="E3188" i="22"/>
  <c r="G3188" i="22" s="1"/>
  <c r="E3189" i="22"/>
  <c r="G3189" i="22" s="1"/>
  <c r="E3190" i="22"/>
  <c r="G3190" i="22" s="1"/>
  <c r="E3191" i="22"/>
  <c r="G3191" i="22" s="1"/>
  <c r="E3192" i="22"/>
  <c r="G3192" i="22" s="1"/>
  <c r="E3193" i="22"/>
  <c r="G3193" i="22" s="1"/>
  <c r="E3194" i="22"/>
  <c r="G3194" i="22" s="1"/>
  <c r="E3195" i="22"/>
  <c r="G3195" i="22" s="1"/>
  <c r="E3196" i="22"/>
  <c r="G3196" i="22" s="1"/>
  <c r="E3197" i="22"/>
  <c r="G3197" i="22" s="1"/>
  <c r="E3198" i="22"/>
  <c r="G3198" i="22" s="1"/>
  <c r="E3199" i="22"/>
  <c r="G3199" i="22" s="1"/>
  <c r="E3200" i="22"/>
  <c r="G3200" i="22" s="1"/>
  <c r="E3201" i="22"/>
  <c r="G3201" i="22" s="1"/>
  <c r="E3202" i="22"/>
  <c r="G3202" i="22" s="1"/>
  <c r="E3203" i="22"/>
  <c r="G3203" i="22" s="1"/>
  <c r="E3204" i="22"/>
  <c r="G3204" i="22" s="1"/>
  <c r="E3205" i="22"/>
  <c r="G3205" i="22" s="1"/>
  <c r="E3206" i="22"/>
  <c r="G3206" i="22" s="1"/>
  <c r="E3207" i="22"/>
  <c r="G3207" i="22" s="1"/>
  <c r="E3208" i="22"/>
  <c r="G3208" i="22" s="1"/>
  <c r="E3209" i="22"/>
  <c r="G3209" i="22" s="1"/>
  <c r="E3210" i="22"/>
  <c r="G3210" i="22" s="1"/>
  <c r="E3211" i="22"/>
  <c r="G3211" i="22" s="1"/>
  <c r="E3212" i="22"/>
  <c r="G3212" i="22" s="1"/>
  <c r="E3213" i="22"/>
  <c r="G3213" i="22" s="1"/>
  <c r="E3214" i="22"/>
  <c r="G3214" i="22" s="1"/>
  <c r="E3215" i="22"/>
  <c r="G3215" i="22" s="1"/>
  <c r="E3216" i="22"/>
  <c r="G3216" i="22" s="1"/>
  <c r="E3217" i="22"/>
  <c r="G3217" i="22" s="1"/>
  <c r="E3218" i="22"/>
  <c r="G3218" i="22" s="1"/>
  <c r="E3219" i="22"/>
  <c r="G3219" i="22" s="1"/>
  <c r="E3220" i="22"/>
  <c r="G3220" i="22" s="1"/>
  <c r="E3221" i="22"/>
  <c r="G3221" i="22" s="1"/>
  <c r="E3222" i="22"/>
  <c r="G3222" i="22" s="1"/>
  <c r="E3223" i="22"/>
  <c r="G3223" i="22" s="1"/>
  <c r="E3224" i="22"/>
  <c r="G3224" i="22" s="1"/>
  <c r="E3225" i="22"/>
  <c r="G3225" i="22" s="1"/>
  <c r="E3226" i="22"/>
  <c r="G3226" i="22" s="1"/>
  <c r="E3227" i="22"/>
  <c r="G3227" i="22" s="1"/>
  <c r="E3228" i="22"/>
  <c r="G3228" i="22" s="1"/>
  <c r="E3229" i="22"/>
  <c r="G3229" i="22" s="1"/>
  <c r="E3230" i="22"/>
  <c r="G3230" i="22" s="1"/>
  <c r="E3231" i="22"/>
  <c r="G3231" i="22" s="1"/>
  <c r="E3232" i="22"/>
  <c r="G3232" i="22" s="1"/>
  <c r="E3233" i="22"/>
  <c r="G3233" i="22" s="1"/>
  <c r="E3234" i="22"/>
  <c r="G3234" i="22" s="1"/>
  <c r="E3235" i="22"/>
  <c r="G3235" i="22" s="1"/>
  <c r="E3236" i="22"/>
  <c r="G3236" i="22" s="1"/>
  <c r="E3237" i="22"/>
  <c r="G3237" i="22" s="1"/>
  <c r="E3238" i="22"/>
  <c r="G3238" i="22" s="1"/>
  <c r="E3239" i="22"/>
  <c r="G3239" i="22" s="1"/>
  <c r="E3240" i="22"/>
  <c r="G3240" i="22" s="1"/>
  <c r="E3241" i="22"/>
  <c r="G3241" i="22" s="1"/>
  <c r="E3242" i="22"/>
  <c r="G3242" i="22" s="1"/>
  <c r="E3243" i="22"/>
  <c r="G3243" i="22" s="1"/>
  <c r="E3244" i="22"/>
  <c r="G3244" i="22" s="1"/>
  <c r="E3245" i="22"/>
  <c r="G3245" i="22" s="1"/>
  <c r="E3246" i="22"/>
  <c r="G3246" i="22" s="1"/>
  <c r="E3247" i="22"/>
  <c r="G3247" i="22" s="1"/>
  <c r="E3248" i="22"/>
  <c r="G3248" i="22" s="1"/>
  <c r="E3249" i="22"/>
  <c r="G3249" i="22" s="1"/>
  <c r="E3250" i="22"/>
  <c r="G3250" i="22" s="1"/>
  <c r="E3251" i="22"/>
  <c r="G3251" i="22" s="1"/>
  <c r="E3252" i="22"/>
  <c r="G3252" i="22" s="1"/>
  <c r="E3253" i="22"/>
  <c r="G3253" i="22" s="1"/>
  <c r="E3254" i="22"/>
  <c r="G3254" i="22" s="1"/>
  <c r="E3255" i="22"/>
  <c r="G3255" i="22" s="1"/>
  <c r="E3256" i="22"/>
  <c r="G3256" i="22" s="1"/>
  <c r="E3257" i="22"/>
  <c r="G3257" i="22" s="1"/>
  <c r="E3258" i="22"/>
  <c r="G3258" i="22" s="1"/>
  <c r="E3259" i="22"/>
  <c r="G3259" i="22" s="1"/>
  <c r="E3260" i="22"/>
  <c r="G3260" i="22" s="1"/>
  <c r="E3261" i="22"/>
  <c r="G3261" i="22" s="1"/>
  <c r="E3262" i="22"/>
  <c r="G3262" i="22" s="1"/>
  <c r="E3263" i="22"/>
  <c r="G3263" i="22" s="1"/>
  <c r="E3264" i="22"/>
  <c r="G3264" i="22" s="1"/>
  <c r="E3265" i="22"/>
  <c r="G3265" i="22" s="1"/>
  <c r="E3266" i="22"/>
  <c r="G3266" i="22" s="1"/>
  <c r="E3267" i="22"/>
  <c r="G3267" i="22" s="1"/>
  <c r="E3268" i="22"/>
  <c r="G3268" i="22" s="1"/>
  <c r="E3269" i="22"/>
  <c r="G3269" i="22" s="1"/>
  <c r="E3270" i="22"/>
  <c r="G3270" i="22" s="1"/>
  <c r="E3271" i="22"/>
  <c r="G3271" i="22" s="1"/>
  <c r="E3272" i="22"/>
  <c r="G3272" i="22" s="1"/>
  <c r="E3273" i="22"/>
  <c r="G3273" i="22" s="1"/>
  <c r="E3274" i="22"/>
  <c r="G3274" i="22" s="1"/>
  <c r="E3275" i="22"/>
  <c r="G3275" i="22" s="1"/>
  <c r="E3276" i="22"/>
  <c r="G3276" i="22" s="1"/>
  <c r="E3277" i="22"/>
  <c r="G3277" i="22" s="1"/>
  <c r="E3278" i="22"/>
  <c r="G3278" i="22" s="1"/>
  <c r="E3279" i="22"/>
  <c r="G3279" i="22" s="1"/>
  <c r="E3280" i="22"/>
  <c r="G3280" i="22" s="1"/>
  <c r="E3281" i="22"/>
  <c r="G3281" i="22" s="1"/>
  <c r="E3282" i="22"/>
  <c r="G3282" i="22" s="1"/>
  <c r="E3283" i="22"/>
  <c r="G3283" i="22" s="1"/>
  <c r="E3284" i="22"/>
  <c r="G3284" i="22" s="1"/>
  <c r="E3285" i="22"/>
  <c r="G3285" i="22" s="1"/>
  <c r="E3286" i="22"/>
  <c r="G3286" i="22" s="1"/>
  <c r="E3287" i="22"/>
  <c r="G3287" i="22" s="1"/>
  <c r="E3288" i="22"/>
  <c r="G3288" i="22" s="1"/>
  <c r="E3289" i="22"/>
  <c r="G3289" i="22" s="1"/>
  <c r="E3290" i="22"/>
  <c r="G3290" i="22" s="1"/>
  <c r="E3291" i="22"/>
  <c r="G3291" i="22" s="1"/>
  <c r="E3292" i="22"/>
  <c r="G3292" i="22" s="1"/>
  <c r="E3293" i="22"/>
  <c r="G3293" i="22" s="1"/>
  <c r="E3294" i="22"/>
  <c r="G3294" i="22" s="1"/>
  <c r="E3295" i="22"/>
  <c r="G3295" i="22" s="1"/>
  <c r="E3296" i="22"/>
  <c r="G3296" i="22" s="1"/>
  <c r="E3297" i="22"/>
  <c r="G3297" i="22" s="1"/>
  <c r="E3298" i="22"/>
  <c r="G3298" i="22" s="1"/>
  <c r="E3299" i="22"/>
  <c r="G3299" i="22" s="1"/>
  <c r="E3300" i="22"/>
  <c r="G3300" i="22" s="1"/>
  <c r="E3301" i="22"/>
  <c r="G3301" i="22" s="1"/>
  <c r="E3302" i="22"/>
  <c r="G3302" i="22" s="1"/>
  <c r="E3303" i="22"/>
  <c r="G3303" i="22" s="1"/>
  <c r="E3304" i="22"/>
  <c r="G3304" i="22" s="1"/>
  <c r="E3305" i="22"/>
  <c r="G3305" i="22" s="1"/>
  <c r="E3306" i="22"/>
  <c r="G3306" i="22" s="1"/>
  <c r="E3307" i="22"/>
  <c r="G3307" i="22" s="1"/>
  <c r="E3308" i="22"/>
  <c r="G3308" i="22" s="1"/>
  <c r="E3309" i="22"/>
  <c r="G3309" i="22" s="1"/>
  <c r="E3310" i="22"/>
  <c r="G3310" i="22" s="1"/>
  <c r="E3311" i="22"/>
  <c r="G3311" i="22" s="1"/>
  <c r="E3312" i="22"/>
  <c r="G3312" i="22" s="1"/>
  <c r="E3313" i="22"/>
  <c r="G3313" i="22" s="1"/>
  <c r="E3314" i="22"/>
  <c r="G3314" i="22" s="1"/>
  <c r="E3315" i="22"/>
  <c r="G3315" i="22" s="1"/>
  <c r="E3316" i="22"/>
  <c r="G3316" i="22" s="1"/>
  <c r="E3317" i="22"/>
  <c r="G3317" i="22" s="1"/>
  <c r="E3318" i="22"/>
  <c r="G3318" i="22" s="1"/>
  <c r="E3319" i="22"/>
  <c r="G3319" i="22" s="1"/>
  <c r="E3320" i="22"/>
  <c r="G3320" i="22" s="1"/>
  <c r="E3321" i="22"/>
  <c r="G3321" i="22" s="1"/>
  <c r="E3322" i="22"/>
  <c r="G3322" i="22" s="1"/>
  <c r="E3323" i="22"/>
  <c r="G3323" i="22" s="1"/>
  <c r="E3324" i="22"/>
  <c r="G3324" i="22" s="1"/>
  <c r="E3325" i="22"/>
  <c r="G3325" i="22" s="1"/>
  <c r="E3326" i="22"/>
  <c r="G3326" i="22" s="1"/>
  <c r="E3327" i="22"/>
  <c r="G3327" i="22" s="1"/>
  <c r="E3328" i="22"/>
  <c r="G3328" i="22" s="1"/>
  <c r="E3329" i="22"/>
  <c r="G3329" i="22" s="1"/>
  <c r="E3330" i="22"/>
  <c r="G3330" i="22" s="1"/>
  <c r="E3331" i="22"/>
  <c r="G3331" i="22" s="1"/>
  <c r="E3332" i="22"/>
  <c r="G3332" i="22" s="1"/>
  <c r="E3333" i="22"/>
  <c r="G3333" i="22" s="1"/>
  <c r="E3334" i="22"/>
  <c r="G3334" i="22" s="1"/>
  <c r="E3335" i="22"/>
  <c r="G3335" i="22" s="1"/>
  <c r="E3336" i="22"/>
  <c r="G3336" i="22" s="1"/>
  <c r="E3337" i="22"/>
  <c r="G3337" i="22" s="1"/>
  <c r="E3338" i="22"/>
  <c r="G3338" i="22" s="1"/>
  <c r="E3339" i="22"/>
  <c r="G3339" i="22" s="1"/>
  <c r="E3340" i="22"/>
  <c r="G3340" i="22" s="1"/>
  <c r="E3341" i="22"/>
  <c r="G3341" i="22" s="1"/>
  <c r="E3342" i="22"/>
  <c r="G3342" i="22" s="1"/>
  <c r="E3343" i="22"/>
  <c r="G3343" i="22" s="1"/>
  <c r="E3344" i="22"/>
  <c r="G3344" i="22" s="1"/>
  <c r="E3345" i="22"/>
  <c r="G3345" i="22" s="1"/>
  <c r="E3346" i="22"/>
  <c r="G3346" i="22" s="1"/>
  <c r="E3347" i="22"/>
  <c r="G3347" i="22" s="1"/>
  <c r="E3348" i="22"/>
  <c r="G3348" i="22" s="1"/>
  <c r="E3349" i="22"/>
  <c r="G3349" i="22" s="1"/>
  <c r="E3350" i="22"/>
  <c r="G3350" i="22" s="1"/>
  <c r="E3351" i="22"/>
  <c r="G3351" i="22" s="1"/>
  <c r="E3352" i="22"/>
  <c r="G3352" i="22" s="1"/>
  <c r="E3353" i="22"/>
  <c r="G3353" i="22" s="1"/>
  <c r="E3354" i="22"/>
  <c r="G3354" i="22" s="1"/>
  <c r="E3355" i="22"/>
  <c r="G3355" i="22" s="1"/>
  <c r="E3356" i="22"/>
  <c r="G3356" i="22" s="1"/>
  <c r="E3357" i="22"/>
  <c r="G3357" i="22" s="1"/>
  <c r="E3358" i="22"/>
  <c r="G3358" i="22" s="1"/>
  <c r="E3359" i="22"/>
  <c r="G3359" i="22" s="1"/>
  <c r="E3360" i="22"/>
  <c r="G3360" i="22" s="1"/>
  <c r="E3361" i="22"/>
  <c r="G3361" i="22" s="1"/>
  <c r="E3362" i="22"/>
  <c r="G3362" i="22" s="1"/>
  <c r="E3363" i="22"/>
  <c r="G3363" i="22" s="1"/>
  <c r="E3364" i="22"/>
  <c r="G3364" i="22" s="1"/>
  <c r="E3365" i="22"/>
  <c r="G3365" i="22" s="1"/>
  <c r="E3366" i="22"/>
  <c r="G3366" i="22" s="1"/>
  <c r="E3367" i="22"/>
  <c r="G3367" i="22" s="1"/>
  <c r="E3368" i="22"/>
  <c r="G3368" i="22" s="1"/>
  <c r="E3369" i="22"/>
  <c r="G3369" i="22" s="1"/>
  <c r="E3370" i="22"/>
  <c r="G3370" i="22" s="1"/>
  <c r="E3371" i="22"/>
  <c r="G3371" i="22" s="1"/>
  <c r="E3372" i="22"/>
  <c r="G3372" i="22" s="1"/>
  <c r="E3373" i="22"/>
  <c r="G3373" i="22" s="1"/>
  <c r="E3374" i="22"/>
  <c r="G3374" i="22" s="1"/>
  <c r="E3375" i="22"/>
  <c r="G3375" i="22" s="1"/>
  <c r="E3376" i="22"/>
  <c r="G3376" i="22" s="1"/>
  <c r="E3377" i="22"/>
  <c r="G3377" i="22" s="1"/>
  <c r="E3378" i="22"/>
  <c r="G3378" i="22" s="1"/>
  <c r="E3379" i="22"/>
  <c r="G3379" i="22" s="1"/>
  <c r="E3380" i="22"/>
  <c r="G3380" i="22" s="1"/>
  <c r="E3381" i="22"/>
  <c r="G3381" i="22" s="1"/>
  <c r="E3382" i="22"/>
  <c r="G3382" i="22" s="1"/>
  <c r="E3383" i="22"/>
  <c r="G3383" i="22" s="1"/>
  <c r="E3384" i="22"/>
  <c r="G3384" i="22" s="1"/>
  <c r="E3385" i="22"/>
  <c r="G3385" i="22" s="1"/>
  <c r="E3386" i="22"/>
  <c r="G3386" i="22" s="1"/>
  <c r="E3387" i="22"/>
  <c r="G3387" i="22" s="1"/>
  <c r="E3388" i="22"/>
  <c r="G3388" i="22" s="1"/>
  <c r="E3389" i="22"/>
  <c r="G3389" i="22" s="1"/>
  <c r="E3390" i="22"/>
  <c r="G3390" i="22" s="1"/>
  <c r="E3391" i="22"/>
  <c r="G3391" i="22" s="1"/>
  <c r="E3392" i="22"/>
  <c r="G3392" i="22" s="1"/>
  <c r="E3393" i="22"/>
  <c r="G3393" i="22" s="1"/>
  <c r="E3394" i="22"/>
  <c r="G3394" i="22" s="1"/>
  <c r="E3395" i="22"/>
  <c r="G3395" i="22" s="1"/>
  <c r="E3396" i="22"/>
  <c r="G3396" i="22" s="1"/>
  <c r="E3397" i="22"/>
  <c r="G3397" i="22" s="1"/>
  <c r="E3398" i="22"/>
  <c r="G3398" i="22" s="1"/>
  <c r="E3399" i="22"/>
  <c r="G3399" i="22" s="1"/>
  <c r="E3400" i="22"/>
  <c r="G3400" i="22" s="1"/>
  <c r="E3401" i="22"/>
  <c r="G3401" i="22" s="1"/>
  <c r="E3402" i="22"/>
  <c r="G3402" i="22" s="1"/>
  <c r="E3403" i="22"/>
  <c r="G3403" i="22" s="1"/>
  <c r="E3404" i="22"/>
  <c r="G3404" i="22" s="1"/>
  <c r="E3405" i="22"/>
  <c r="G3405" i="22" s="1"/>
  <c r="E3406" i="22"/>
  <c r="G3406" i="22" s="1"/>
  <c r="E3407" i="22"/>
  <c r="G3407" i="22" s="1"/>
  <c r="E3408" i="22"/>
  <c r="G3408" i="22" s="1"/>
  <c r="E3409" i="22"/>
  <c r="G3409" i="22" s="1"/>
  <c r="E3410" i="22"/>
  <c r="G3410" i="22" s="1"/>
  <c r="E3411" i="22"/>
  <c r="G3411" i="22" s="1"/>
  <c r="E3412" i="22"/>
  <c r="G3412" i="22" s="1"/>
  <c r="E3413" i="22"/>
  <c r="G3413" i="22" s="1"/>
  <c r="E3414" i="22"/>
  <c r="G3414" i="22" s="1"/>
  <c r="E3415" i="22"/>
  <c r="G3415" i="22" s="1"/>
  <c r="E3416" i="22"/>
  <c r="G3416" i="22" s="1"/>
  <c r="E3417" i="22"/>
  <c r="G3417" i="22" s="1"/>
  <c r="E3418" i="22"/>
  <c r="G3418" i="22" s="1"/>
  <c r="E3419" i="22"/>
  <c r="G3419" i="22" s="1"/>
  <c r="E3420" i="22"/>
  <c r="G3420" i="22" s="1"/>
  <c r="E3421" i="22"/>
  <c r="G3421" i="22" s="1"/>
  <c r="E3422" i="22"/>
  <c r="G3422" i="22" s="1"/>
  <c r="E3423" i="22"/>
  <c r="G3423" i="22" s="1"/>
  <c r="E3424" i="22"/>
  <c r="G3424" i="22" s="1"/>
  <c r="E3425" i="22"/>
  <c r="G3425" i="22" s="1"/>
  <c r="E3426" i="22"/>
  <c r="G3426" i="22" s="1"/>
  <c r="E3427" i="22"/>
  <c r="G3427" i="22" s="1"/>
  <c r="E3428" i="22"/>
  <c r="G3428" i="22" s="1"/>
  <c r="E3429" i="22"/>
  <c r="G3429" i="22" s="1"/>
  <c r="E3430" i="22"/>
  <c r="G3430" i="22" s="1"/>
  <c r="E3431" i="22"/>
  <c r="G3431" i="22" s="1"/>
  <c r="E3432" i="22"/>
  <c r="G3432" i="22" s="1"/>
  <c r="E3433" i="22"/>
  <c r="G3433" i="22" s="1"/>
  <c r="E3434" i="22"/>
  <c r="G3434" i="22" s="1"/>
  <c r="E3435" i="22"/>
  <c r="G3435" i="22" s="1"/>
  <c r="E3436" i="22"/>
  <c r="G3436" i="22" s="1"/>
  <c r="E3437" i="22"/>
  <c r="G3437" i="22" s="1"/>
  <c r="E3438" i="22"/>
  <c r="G3438" i="22" s="1"/>
  <c r="E3439" i="22"/>
  <c r="G3439" i="22" s="1"/>
  <c r="E3440" i="22"/>
  <c r="G3440" i="22" s="1"/>
  <c r="E3441" i="22"/>
  <c r="G3441" i="22" s="1"/>
  <c r="E3442" i="22"/>
  <c r="G3442" i="22" s="1"/>
  <c r="E3443" i="22"/>
  <c r="G3443" i="22" s="1"/>
  <c r="E3444" i="22"/>
  <c r="G3444" i="22" s="1"/>
  <c r="E3445" i="22"/>
  <c r="G3445" i="22" s="1"/>
  <c r="E3446" i="22"/>
  <c r="G3446" i="22" s="1"/>
  <c r="E3447" i="22"/>
  <c r="G3447" i="22" s="1"/>
  <c r="E3448" i="22"/>
  <c r="G3448" i="22" s="1"/>
  <c r="E3449" i="22"/>
  <c r="G3449" i="22" s="1"/>
  <c r="E3450" i="22"/>
  <c r="G3450" i="22" s="1"/>
  <c r="E3451" i="22"/>
  <c r="G3451" i="22" s="1"/>
  <c r="E3452" i="22"/>
  <c r="G3452" i="22" s="1"/>
  <c r="E3453" i="22"/>
  <c r="G3453" i="22" s="1"/>
  <c r="E3454" i="22"/>
  <c r="G3454" i="22" s="1"/>
  <c r="E3455" i="22"/>
  <c r="G3455" i="22" s="1"/>
  <c r="E3456" i="22"/>
  <c r="G3456" i="22" s="1"/>
  <c r="E3457" i="22"/>
  <c r="G3457" i="22" s="1"/>
  <c r="E3458" i="22"/>
  <c r="G3458" i="22" s="1"/>
  <c r="E3459" i="22"/>
  <c r="G3459" i="22" s="1"/>
  <c r="E3460" i="22"/>
  <c r="G3460" i="22" s="1"/>
  <c r="E3461" i="22"/>
  <c r="G3461" i="22" s="1"/>
  <c r="E3462" i="22"/>
  <c r="G3462" i="22" s="1"/>
  <c r="E3463" i="22"/>
  <c r="G3463" i="22" s="1"/>
  <c r="E3464" i="22"/>
  <c r="G3464" i="22" s="1"/>
  <c r="E3465" i="22"/>
  <c r="G3465" i="22" s="1"/>
  <c r="E3466" i="22"/>
  <c r="G3466" i="22" s="1"/>
  <c r="E3467" i="22"/>
  <c r="G3467" i="22" s="1"/>
  <c r="E3468" i="22"/>
  <c r="G3468" i="22" s="1"/>
  <c r="E3469" i="22"/>
  <c r="G3469" i="22" s="1"/>
  <c r="E3470" i="22"/>
  <c r="G3470" i="22" s="1"/>
  <c r="E3471" i="22"/>
  <c r="G3471" i="22" s="1"/>
  <c r="E3472" i="22"/>
  <c r="G3472" i="22" s="1"/>
  <c r="E3473" i="22"/>
  <c r="G3473" i="22" s="1"/>
  <c r="E3474" i="22"/>
  <c r="G3474" i="22" s="1"/>
  <c r="E3475" i="22"/>
  <c r="G3475" i="22" s="1"/>
  <c r="E3476" i="22"/>
  <c r="G3476" i="22" s="1"/>
  <c r="E3477" i="22"/>
  <c r="G3477" i="22" s="1"/>
  <c r="E3478" i="22"/>
  <c r="G3478" i="22" s="1"/>
  <c r="E3479" i="22"/>
  <c r="G3479" i="22" s="1"/>
  <c r="E3480" i="22"/>
  <c r="G3480" i="22" s="1"/>
  <c r="E3481" i="22"/>
  <c r="G3481" i="22" s="1"/>
  <c r="E3482" i="22"/>
  <c r="G3482" i="22" s="1"/>
  <c r="E3483" i="22"/>
  <c r="G3483" i="22" s="1"/>
  <c r="E3484" i="22"/>
  <c r="G3484" i="22" s="1"/>
  <c r="E3485" i="22"/>
  <c r="G3485" i="22" s="1"/>
  <c r="E3486" i="22"/>
  <c r="G3486" i="22" s="1"/>
  <c r="E3487" i="22"/>
  <c r="G3487" i="22" s="1"/>
  <c r="E3488" i="22"/>
  <c r="G3488" i="22" s="1"/>
  <c r="E3489" i="22"/>
  <c r="G3489" i="22" s="1"/>
  <c r="E3490" i="22"/>
  <c r="G3490" i="22" s="1"/>
  <c r="E3491" i="22"/>
  <c r="G3491" i="22" s="1"/>
  <c r="E3492" i="22"/>
  <c r="G3492" i="22" s="1"/>
  <c r="E3493" i="22"/>
  <c r="G3493" i="22" s="1"/>
  <c r="E3494" i="22"/>
  <c r="G3494" i="22" s="1"/>
  <c r="E3495" i="22"/>
  <c r="G3495" i="22" s="1"/>
  <c r="E3496" i="22"/>
  <c r="G3496" i="22" s="1"/>
  <c r="E3497" i="22"/>
  <c r="G3497" i="22" s="1"/>
  <c r="E3498" i="22"/>
  <c r="G3498" i="22" s="1"/>
  <c r="E3499" i="22"/>
  <c r="G3499" i="22" s="1"/>
  <c r="E3500" i="22"/>
  <c r="G3500" i="22" s="1"/>
  <c r="E3501" i="22"/>
  <c r="G3501" i="22" s="1"/>
  <c r="E3502" i="22"/>
  <c r="G3502" i="22" s="1"/>
  <c r="E3503" i="22"/>
  <c r="G3503" i="22" s="1"/>
  <c r="E3504" i="22"/>
  <c r="G3504" i="22" s="1"/>
  <c r="E3505" i="22"/>
  <c r="G3505" i="22" s="1"/>
  <c r="E3506" i="22"/>
  <c r="G3506" i="22" s="1"/>
  <c r="E3507" i="22"/>
  <c r="G3507" i="22" s="1"/>
  <c r="E3508" i="22"/>
  <c r="G3508" i="22" s="1"/>
  <c r="E3509" i="22"/>
  <c r="G3509" i="22" s="1"/>
  <c r="E3510" i="22"/>
  <c r="G3510" i="22" s="1"/>
  <c r="E3511" i="22"/>
  <c r="G3511" i="22" s="1"/>
  <c r="E3512" i="22"/>
  <c r="G3512" i="22" s="1"/>
  <c r="E3513" i="22"/>
  <c r="G3513" i="22" s="1"/>
  <c r="E3514" i="22"/>
  <c r="G3514" i="22" s="1"/>
  <c r="E3515" i="22"/>
  <c r="G3515" i="22" s="1"/>
  <c r="E3516" i="22"/>
  <c r="G3516" i="22" s="1"/>
  <c r="E3517" i="22"/>
  <c r="G3517" i="22" s="1"/>
  <c r="E3518" i="22"/>
  <c r="G3518" i="22" s="1"/>
  <c r="E3519" i="22"/>
  <c r="G3519" i="22" s="1"/>
  <c r="E3520" i="22"/>
  <c r="G3520" i="22" s="1"/>
  <c r="E3521" i="22"/>
  <c r="G3521" i="22" s="1"/>
  <c r="E3522" i="22"/>
  <c r="G3522" i="22" s="1"/>
  <c r="E3523" i="22"/>
  <c r="G3523" i="22" s="1"/>
  <c r="E3524" i="22"/>
  <c r="G3524" i="22" s="1"/>
  <c r="E3525" i="22"/>
  <c r="G3525" i="22" s="1"/>
  <c r="E3526" i="22"/>
  <c r="G3526" i="22" s="1"/>
  <c r="E3527" i="22"/>
  <c r="G3527" i="22" s="1"/>
  <c r="E3528" i="22"/>
  <c r="G3528" i="22" s="1"/>
  <c r="E3529" i="22"/>
  <c r="G3529" i="22" s="1"/>
  <c r="E3530" i="22"/>
  <c r="G3530" i="22" s="1"/>
  <c r="E3531" i="22"/>
  <c r="G3531" i="22" s="1"/>
  <c r="E3532" i="22"/>
  <c r="G3532" i="22" s="1"/>
  <c r="E3533" i="22"/>
  <c r="G3533" i="22" s="1"/>
  <c r="E3534" i="22"/>
  <c r="G3534" i="22" s="1"/>
  <c r="E3535" i="22"/>
  <c r="G3535" i="22" s="1"/>
  <c r="E3536" i="22"/>
  <c r="G3536" i="22" s="1"/>
  <c r="E3537" i="22"/>
  <c r="G3537" i="22" s="1"/>
  <c r="E3538" i="22"/>
  <c r="G3538" i="22" s="1"/>
  <c r="E3539" i="22"/>
  <c r="G3539" i="22" s="1"/>
  <c r="E3540" i="22"/>
  <c r="G3540" i="22" s="1"/>
  <c r="E3541" i="22"/>
  <c r="G3541" i="22" s="1"/>
  <c r="E3542" i="22"/>
  <c r="G3542" i="22" s="1"/>
  <c r="E3543" i="22"/>
  <c r="G3543" i="22" s="1"/>
  <c r="E3544" i="22"/>
  <c r="G3544" i="22" s="1"/>
  <c r="E3545" i="22"/>
  <c r="G3545" i="22" s="1"/>
  <c r="E3546" i="22"/>
  <c r="G3546" i="22" s="1"/>
  <c r="E3547" i="22"/>
  <c r="G3547" i="22" s="1"/>
  <c r="E3548" i="22"/>
  <c r="G3548" i="22" s="1"/>
  <c r="E3549" i="22"/>
  <c r="G3549" i="22" s="1"/>
  <c r="E3550" i="22"/>
  <c r="G3550" i="22" s="1"/>
  <c r="E3551" i="22"/>
  <c r="G3551" i="22" s="1"/>
  <c r="E3552" i="22"/>
  <c r="G3552" i="22" s="1"/>
  <c r="E3553" i="22"/>
  <c r="G3553" i="22" s="1"/>
  <c r="E3554" i="22"/>
  <c r="G3554" i="22" s="1"/>
  <c r="E3555" i="22"/>
  <c r="G3555" i="22" s="1"/>
  <c r="E3556" i="22"/>
  <c r="G3556" i="22" s="1"/>
  <c r="E3557" i="22"/>
  <c r="G3557" i="22" s="1"/>
  <c r="E3558" i="22"/>
  <c r="G3558" i="22" s="1"/>
  <c r="E3559" i="22"/>
  <c r="G3559" i="22" s="1"/>
  <c r="E3560" i="22"/>
  <c r="G3560" i="22" s="1"/>
  <c r="E3561" i="22"/>
  <c r="G3561" i="22" s="1"/>
  <c r="E3562" i="22"/>
  <c r="G3562" i="22" s="1"/>
  <c r="E3563" i="22"/>
  <c r="G3563" i="22" s="1"/>
  <c r="E3564" i="22"/>
  <c r="G3564" i="22" s="1"/>
  <c r="E3565" i="22"/>
  <c r="G3565" i="22" s="1"/>
  <c r="E3566" i="22"/>
  <c r="G3566" i="22" s="1"/>
  <c r="E3567" i="22"/>
  <c r="G3567" i="22" s="1"/>
  <c r="E3568" i="22"/>
  <c r="G3568" i="22" s="1"/>
  <c r="E3569" i="22"/>
  <c r="G3569" i="22" s="1"/>
  <c r="E3570" i="22"/>
  <c r="G3570" i="22" s="1"/>
  <c r="E3571" i="22"/>
  <c r="G3571" i="22" s="1"/>
  <c r="E3572" i="22"/>
  <c r="G3572" i="22" s="1"/>
  <c r="E3573" i="22"/>
  <c r="G3573" i="22" s="1"/>
  <c r="E3574" i="22"/>
  <c r="G3574" i="22" s="1"/>
  <c r="E3575" i="22"/>
  <c r="G3575" i="22" s="1"/>
  <c r="E3576" i="22"/>
  <c r="G3576" i="22" s="1"/>
  <c r="E3577" i="22"/>
  <c r="G3577" i="22" s="1"/>
  <c r="E3578" i="22"/>
  <c r="G3578" i="22" s="1"/>
  <c r="E3579" i="22"/>
  <c r="G3579" i="22" s="1"/>
  <c r="E3580" i="22"/>
  <c r="G3580" i="22" s="1"/>
  <c r="E3581" i="22"/>
  <c r="G3581" i="22" s="1"/>
  <c r="E3582" i="22"/>
  <c r="G3582" i="22" s="1"/>
  <c r="E3583" i="22"/>
  <c r="G3583" i="22" s="1"/>
  <c r="E3584" i="22"/>
  <c r="G3584" i="22" s="1"/>
  <c r="E3585" i="22"/>
  <c r="G3585" i="22" s="1"/>
  <c r="E3586" i="22"/>
  <c r="G3586" i="22" s="1"/>
  <c r="E3587" i="22"/>
  <c r="G3587" i="22" s="1"/>
  <c r="E3588" i="22"/>
  <c r="G3588" i="22" s="1"/>
  <c r="E3589" i="22"/>
  <c r="G3589" i="22" s="1"/>
  <c r="E3590" i="22"/>
  <c r="G3590" i="22" s="1"/>
  <c r="E3591" i="22"/>
  <c r="G3591" i="22" s="1"/>
  <c r="E3592" i="22"/>
  <c r="G3592" i="22" s="1"/>
  <c r="E3593" i="22"/>
  <c r="G3593" i="22" s="1"/>
  <c r="E3594" i="22"/>
  <c r="G3594" i="22" s="1"/>
  <c r="E3595" i="22"/>
  <c r="G3595" i="22" s="1"/>
  <c r="E3596" i="22"/>
  <c r="G3596" i="22" s="1"/>
  <c r="E3597" i="22"/>
  <c r="G3597" i="22" s="1"/>
  <c r="E3598" i="22"/>
  <c r="G3598" i="22" s="1"/>
  <c r="E3599" i="22"/>
  <c r="G3599" i="22" s="1"/>
  <c r="E3600" i="22"/>
  <c r="G3600" i="22" s="1"/>
  <c r="E3601" i="22"/>
  <c r="G3601" i="22" s="1"/>
  <c r="E3602" i="22"/>
  <c r="G3602" i="22" s="1"/>
  <c r="E3603" i="22"/>
  <c r="G3603" i="22" s="1"/>
  <c r="E3604" i="22"/>
  <c r="G3604" i="22" s="1"/>
  <c r="E3605" i="22"/>
  <c r="G3605" i="22" s="1"/>
  <c r="E3606" i="22"/>
  <c r="G3606" i="22" s="1"/>
  <c r="E3607" i="22"/>
  <c r="G3607" i="22" s="1"/>
  <c r="E3608" i="22"/>
  <c r="G3608" i="22" s="1"/>
  <c r="E3609" i="22"/>
  <c r="G3609" i="22" s="1"/>
  <c r="E3610" i="22"/>
  <c r="G3610" i="22" s="1"/>
  <c r="E3611" i="22"/>
  <c r="G3611" i="22" s="1"/>
  <c r="E3612" i="22"/>
  <c r="G3612" i="22" s="1"/>
  <c r="E3613" i="22"/>
  <c r="G3613" i="22" s="1"/>
  <c r="E3614" i="22"/>
  <c r="G3614" i="22" s="1"/>
  <c r="E3615" i="22"/>
  <c r="G3615" i="22" s="1"/>
  <c r="E3616" i="22"/>
  <c r="G3616" i="22" s="1"/>
  <c r="E3617" i="22"/>
  <c r="G3617" i="22" s="1"/>
  <c r="E3618" i="22"/>
  <c r="G3618" i="22" s="1"/>
  <c r="E3619" i="22"/>
  <c r="G3619" i="22" s="1"/>
  <c r="E3620" i="22"/>
  <c r="G3620" i="22" s="1"/>
  <c r="E3621" i="22"/>
  <c r="G3621" i="22" s="1"/>
  <c r="E3622" i="22"/>
  <c r="G3622" i="22" s="1"/>
  <c r="E3623" i="22"/>
  <c r="G3623" i="22" s="1"/>
  <c r="E3624" i="22"/>
  <c r="G3624" i="22" s="1"/>
  <c r="E3625" i="22"/>
  <c r="G3625" i="22" s="1"/>
  <c r="E3626" i="22"/>
  <c r="G3626" i="22" s="1"/>
  <c r="E3627" i="22"/>
  <c r="G3627" i="22" s="1"/>
  <c r="E3628" i="22"/>
  <c r="G3628" i="22" s="1"/>
  <c r="E3629" i="22"/>
  <c r="G3629" i="22" s="1"/>
  <c r="E3630" i="22"/>
  <c r="G3630" i="22" s="1"/>
  <c r="E3631" i="22"/>
  <c r="G3631" i="22" s="1"/>
  <c r="E3632" i="22"/>
  <c r="G3632" i="22" s="1"/>
  <c r="E3633" i="22"/>
  <c r="G3633" i="22" s="1"/>
  <c r="E3634" i="22"/>
  <c r="G3634" i="22" s="1"/>
  <c r="E3635" i="22"/>
  <c r="G3635" i="22" s="1"/>
  <c r="E3636" i="22"/>
  <c r="G3636" i="22" s="1"/>
  <c r="E3637" i="22"/>
  <c r="G3637" i="22" s="1"/>
  <c r="E3638" i="22"/>
  <c r="G3638" i="22" s="1"/>
  <c r="E3639" i="22"/>
  <c r="G3639" i="22" s="1"/>
  <c r="E3640" i="22"/>
  <c r="G3640" i="22" s="1"/>
  <c r="E3641" i="22"/>
  <c r="G3641" i="22" s="1"/>
  <c r="E3642" i="22"/>
  <c r="G3642" i="22" s="1"/>
  <c r="E3643" i="22"/>
  <c r="G3643" i="22" s="1"/>
  <c r="E3644" i="22"/>
  <c r="G3644" i="22" s="1"/>
  <c r="E3645" i="22"/>
  <c r="G3645" i="22" s="1"/>
  <c r="E3646" i="22"/>
  <c r="G3646" i="22" s="1"/>
  <c r="E3647" i="22"/>
  <c r="G3647" i="22" s="1"/>
  <c r="E3648" i="22"/>
  <c r="G3648" i="22" s="1"/>
  <c r="E3649" i="22"/>
  <c r="G3649" i="22" s="1"/>
  <c r="E3650" i="22"/>
  <c r="G3650" i="22" s="1"/>
  <c r="E3651" i="22"/>
  <c r="G3651" i="22" s="1"/>
  <c r="E3652" i="22"/>
  <c r="G3652" i="22" s="1"/>
  <c r="E3653" i="22"/>
  <c r="G3653" i="22" s="1"/>
  <c r="E3654" i="22"/>
  <c r="G3654" i="22" s="1"/>
  <c r="E3655" i="22"/>
  <c r="G3655" i="22" s="1"/>
  <c r="E3656" i="22"/>
  <c r="G3656" i="22" s="1"/>
  <c r="E3657" i="22"/>
  <c r="G3657" i="22" s="1"/>
  <c r="E3658" i="22"/>
  <c r="G3658" i="22" s="1"/>
  <c r="E3659" i="22"/>
  <c r="G3659" i="22" s="1"/>
  <c r="E3660" i="22"/>
  <c r="G3660" i="22" s="1"/>
  <c r="E3661" i="22"/>
  <c r="G3661" i="22" s="1"/>
  <c r="E3662" i="22"/>
  <c r="G3662" i="22" s="1"/>
  <c r="E3663" i="22"/>
  <c r="G3663" i="22" s="1"/>
  <c r="E5" i="22"/>
  <c r="E4" i="22"/>
  <c r="G4" i="22" s="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1" i="21"/>
  <c r="E732" i="21"/>
  <c r="C44" i="3"/>
  <c r="D44" i="3" s="1"/>
  <c r="E44" i="3" s="1"/>
  <c r="F44" i="3" s="1"/>
  <c r="G44" i="3" s="1"/>
  <c r="H44" i="3" s="1"/>
  <c r="I44" i="3" s="1"/>
  <c r="J44" i="3" s="1"/>
  <c r="K44" i="3" s="1"/>
  <c r="L44" i="3" s="1"/>
  <c r="M44" i="3" s="1"/>
  <c r="N44" i="3" s="1"/>
  <c r="O44" i="3" s="1"/>
  <c r="P44" i="3" s="1"/>
  <c r="Q44" i="3" s="1"/>
  <c r="R44" i="3" s="1"/>
  <c r="S44" i="3" s="1"/>
  <c r="T44" i="3" s="1"/>
  <c r="U44" i="3" s="1"/>
  <c r="V44" i="3" s="1"/>
  <c r="W44" i="3" s="1"/>
  <c r="X44" i="3" s="1"/>
  <c r="Y44" i="3" s="1"/>
  <c r="Z44" i="3" s="1"/>
  <c r="AA44" i="3" s="1"/>
  <c r="AB44" i="3" s="1"/>
  <c r="AC44" i="3" s="1"/>
  <c r="AD44" i="3" s="1"/>
  <c r="AE44" i="3" s="1"/>
  <c r="AF44" i="3" s="1"/>
  <c r="AG44" i="3" s="1"/>
  <c r="AH44" i="3" s="1"/>
  <c r="AI44" i="3" s="1"/>
  <c r="AJ44" i="3" s="1"/>
  <c r="AK44" i="3" s="1"/>
  <c r="AL44" i="3" s="1"/>
  <c r="AM44" i="3" s="1"/>
  <c r="AN44" i="3" s="1"/>
  <c r="AO44" i="3" s="1"/>
  <c r="F46" i="3"/>
  <c r="AA89" i="3"/>
  <c r="AA46" i="3"/>
  <c r="AU1" i="3"/>
  <c r="Z1" i="3"/>
  <c r="E1" i="3"/>
  <c r="BM5" i="3"/>
  <c r="BM6" i="3" s="1"/>
  <c r="BO4" i="3"/>
  <c r="C43" i="3"/>
  <c r="D43" i="3" s="1"/>
  <c r="E43" i="3" s="1"/>
  <c r="F43" i="3" s="1"/>
  <c r="G43" i="3" s="1"/>
  <c r="H43" i="3" s="1"/>
  <c r="I43" i="3" s="1"/>
  <c r="J43" i="3" s="1"/>
  <c r="K43" i="3" s="1"/>
  <c r="L43" i="3" s="1"/>
  <c r="M43" i="3" s="1"/>
  <c r="N43" i="3" s="1"/>
  <c r="O43" i="3" s="1"/>
  <c r="P43" i="3" s="1"/>
  <c r="Q43" i="3" s="1"/>
  <c r="R43" i="3" s="1"/>
  <c r="S43" i="3" s="1"/>
  <c r="T43" i="3" s="1"/>
  <c r="U43" i="3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L428" i="22" l="1"/>
  <c r="AN132" i="22"/>
  <c r="AN566" i="22"/>
  <c r="AN975" i="22"/>
  <c r="AL2782" i="22"/>
  <c r="AN1267" i="22"/>
  <c r="AN3535" i="22"/>
  <c r="AN1522" i="22"/>
  <c r="AL1352" i="22"/>
  <c r="AN3161" i="22"/>
  <c r="AM635" i="22"/>
  <c r="AN1784" i="22"/>
  <c r="AM2119" i="22"/>
  <c r="AM3155" i="22"/>
  <c r="AL866" i="22"/>
  <c r="AL2750" i="22"/>
  <c r="AL217" i="22"/>
  <c r="AM975" i="22"/>
  <c r="AM1352" i="22"/>
  <c r="AL1627" i="22"/>
  <c r="AN3155" i="22"/>
  <c r="AM866" i="22"/>
  <c r="AM1364" i="22"/>
  <c r="AM217" i="22"/>
  <c r="AM450" i="22"/>
  <c r="AL3312" i="22"/>
  <c r="AL2900" i="22"/>
  <c r="AL401" i="22"/>
  <c r="AN1220" i="22"/>
  <c r="AN2754" i="22"/>
  <c r="AL3241" i="22"/>
  <c r="AL1372" i="22"/>
  <c r="AL1174" i="22"/>
  <c r="AM3312" i="22"/>
  <c r="AM2900" i="22"/>
  <c r="AL654" i="22"/>
  <c r="AM1201" i="22"/>
  <c r="AL56" i="22"/>
  <c r="AM401" i="22"/>
  <c r="AM2754" i="22"/>
  <c r="AM3461" i="22"/>
  <c r="AM3241" i="22"/>
  <c r="AL1256" i="22"/>
  <c r="AM1372" i="22"/>
  <c r="AM1174" i="22"/>
  <c r="AL2043" i="22"/>
  <c r="AM654" i="22"/>
  <c r="AN1201" i="22"/>
  <c r="AL2438" i="22"/>
  <c r="AM1051" i="22"/>
  <c r="AM56" i="22"/>
  <c r="AN1510" i="22"/>
  <c r="AL248" i="22"/>
  <c r="AL2562" i="22"/>
  <c r="AN3461" i="22"/>
  <c r="AN3066" i="22"/>
  <c r="AM1256" i="22"/>
  <c r="AM2043" i="22"/>
  <c r="AD3" i="22"/>
  <c r="AL704" i="22"/>
  <c r="AL3355" i="22"/>
  <c r="AL466" i="22"/>
  <c r="AL150" i="22"/>
  <c r="AL2543" i="22"/>
  <c r="AN2438" i="22"/>
  <c r="AN1028" i="22"/>
  <c r="AL1581" i="22"/>
  <c r="AL888" i="22"/>
  <c r="AN1874" i="22"/>
  <c r="AL3479" i="22"/>
  <c r="AL2220" i="22"/>
  <c r="AL1967" i="22"/>
  <c r="AM1510" i="22"/>
  <c r="AM248" i="22"/>
  <c r="AM2562" i="22"/>
  <c r="AM3066" i="22"/>
  <c r="AN1260" i="22"/>
  <c r="AL2078" i="22"/>
  <c r="AL3422" i="22"/>
  <c r="AM704" i="22"/>
  <c r="AM3355" i="22"/>
  <c r="AL2100" i="22"/>
  <c r="AM466" i="22"/>
  <c r="AL2347" i="22"/>
  <c r="AL2592" i="22"/>
  <c r="AM150" i="22"/>
  <c r="AM2543" i="22"/>
  <c r="AM1581" i="22"/>
  <c r="AM888" i="22"/>
  <c r="AM3479" i="22"/>
  <c r="AM2220" i="22"/>
  <c r="AM1967" i="22"/>
  <c r="AM2078" i="22"/>
  <c r="AM3422" i="22"/>
  <c r="AL3201" i="22"/>
  <c r="AM438" i="22"/>
  <c r="AM2100" i="22"/>
  <c r="AM2347" i="22"/>
  <c r="AM2592" i="22"/>
  <c r="AL3256" i="22"/>
  <c r="AL3272" i="22"/>
  <c r="AL2178" i="22"/>
  <c r="AL1251" i="22"/>
  <c r="AM3201" i="22"/>
  <c r="AN438" i="22"/>
  <c r="AL101" i="22"/>
  <c r="AN95" i="22"/>
  <c r="AL2922" i="22"/>
  <c r="AM3256" i="22"/>
  <c r="AM2066" i="22"/>
  <c r="AL3213" i="22"/>
  <c r="AL2578" i="22"/>
  <c r="AM3272" i="22"/>
  <c r="AN2999" i="22"/>
  <c r="AL3635" i="22"/>
  <c r="AM1542" i="22"/>
  <c r="AM2583" i="22"/>
  <c r="AM404" i="22"/>
  <c r="AM2178" i="22"/>
  <c r="AM2275" i="22"/>
  <c r="AL3248" i="22"/>
  <c r="AM1251" i="22"/>
  <c r="AL1684" i="22"/>
  <c r="AN2782" i="22"/>
  <c r="AL2951" i="22"/>
  <c r="AL3523" i="22"/>
  <c r="AL2419" i="22"/>
  <c r="AN3647" i="22"/>
  <c r="AL1402" i="22"/>
  <c r="AM2073" i="22"/>
  <c r="AM2951" i="22"/>
  <c r="AM95" i="22"/>
  <c r="AM3120" i="22"/>
  <c r="AL802" i="22"/>
  <c r="AL642" i="22"/>
  <c r="AN548" i="22"/>
  <c r="AL3244" i="22"/>
  <c r="AM3203" i="22"/>
  <c r="AM3227" i="22"/>
  <c r="AN3537" i="22"/>
  <c r="AL1341" i="22"/>
  <c r="AM2732" i="22"/>
  <c r="AN2843" i="22"/>
  <c r="AM3523" i="22"/>
  <c r="AL503" i="22"/>
  <c r="AN1328" i="22"/>
  <c r="AM1701" i="22"/>
  <c r="AM2466" i="22"/>
  <c r="AL2275" i="22"/>
  <c r="AL127" i="22"/>
  <c r="AL3509" i="22"/>
  <c r="AN450" i="22"/>
  <c r="AL1593" i="22"/>
  <c r="AM2070" i="22"/>
  <c r="AL1911" i="22"/>
  <c r="AN2690" i="22"/>
  <c r="AL1941" i="22"/>
  <c r="AL766" i="22"/>
  <c r="AL815" i="22"/>
  <c r="AM1402" i="22"/>
  <c r="AN802" i="22"/>
  <c r="AM642" i="22"/>
  <c r="AM1911" i="22"/>
  <c r="AM1941" i="22"/>
  <c r="AM766" i="22"/>
  <c r="AM2225" i="22"/>
  <c r="AL3269" i="22"/>
  <c r="AL1528" i="22"/>
  <c r="AM1578" i="22"/>
  <c r="AL1962" i="22"/>
  <c r="AM3384" i="22"/>
  <c r="AM258" i="22"/>
  <c r="AL2328" i="22"/>
  <c r="AM141" i="22"/>
  <c r="AL540" i="22"/>
  <c r="AM666" i="22"/>
  <c r="AL1382" i="22"/>
  <c r="AL2563" i="22"/>
  <c r="AM2520" i="22"/>
  <c r="AL1332" i="22"/>
  <c r="AM941" i="22"/>
  <c r="AM2018" i="22"/>
  <c r="AL2225" i="22"/>
  <c r="AL922" i="22"/>
  <c r="AM3269" i="22"/>
  <c r="AM1528" i="22"/>
  <c r="AL1578" i="22"/>
  <c r="AM1962" i="22"/>
  <c r="AL3630" i="22"/>
  <c r="AL2547" i="22"/>
  <c r="AL2327" i="22"/>
  <c r="AL1324" i="22"/>
  <c r="AM2328" i="22"/>
  <c r="AM540" i="22"/>
  <c r="AM1382" i="22"/>
  <c r="AM2563" i="22"/>
  <c r="AL2683" i="22"/>
  <c r="AM1332" i="22"/>
  <c r="AL1438" i="22"/>
  <c r="AL712" i="22"/>
  <c r="AL2695" i="22"/>
  <c r="AM2169" i="22"/>
  <c r="AL2074" i="22"/>
  <c r="AM922" i="22"/>
  <c r="AM3630" i="22"/>
  <c r="AL348" i="22"/>
  <c r="AL1604" i="22"/>
  <c r="AM2547" i="22"/>
  <c r="AL2809" i="22"/>
  <c r="AL556" i="22"/>
  <c r="AM1324" i="22"/>
  <c r="AM3581" i="22"/>
  <c r="AM2683" i="22"/>
  <c r="AM1438" i="22"/>
  <c r="AM2834" i="22"/>
  <c r="AL2893" i="22"/>
  <c r="AM712" i="22"/>
  <c r="AM2695" i="22"/>
  <c r="AL2246" i="22"/>
  <c r="AL2169" i="22"/>
  <c r="AM2074" i="22"/>
  <c r="AL937" i="22"/>
  <c r="AN348" i="22"/>
  <c r="AL1444" i="22"/>
  <c r="AM1604" i="22"/>
  <c r="AL1423" i="22"/>
  <c r="AL1620" i="22"/>
  <c r="AL1178" i="22"/>
  <c r="AM2809" i="22"/>
  <c r="AN556" i="22"/>
  <c r="AN3581" i="22"/>
  <c r="AL49" i="22"/>
  <c r="AM663" i="22"/>
  <c r="AL1998" i="22"/>
  <c r="AN2834" i="22"/>
  <c r="AM2893" i="22"/>
  <c r="AL1817" i="22"/>
  <c r="AL1867" i="22"/>
  <c r="AM2246" i="22"/>
  <c r="AN858" i="22"/>
  <c r="AL3490" i="22"/>
  <c r="AM937" i="22"/>
  <c r="AL1744" i="22"/>
  <c r="AM1423" i="22"/>
  <c r="AM1620" i="22"/>
  <c r="AM3228" i="22"/>
  <c r="AM49" i="22"/>
  <c r="AL1212" i="22"/>
  <c r="AM1998" i="22"/>
  <c r="AL3094" i="22"/>
  <c r="AM124" i="22"/>
  <c r="AN1587" i="22"/>
  <c r="AM1817" i="22"/>
  <c r="AM1867" i="22"/>
  <c r="AL2196" i="22"/>
  <c r="AL928" i="22"/>
  <c r="AM3593" i="22"/>
  <c r="AM3490" i="22"/>
  <c r="AM3439" i="22"/>
  <c r="AL309" i="22"/>
  <c r="AM1744" i="22"/>
  <c r="AL3228" i="22"/>
  <c r="AL215" i="22"/>
  <c r="AM1212" i="22"/>
  <c r="AM3094" i="22"/>
  <c r="AL3168" i="22"/>
  <c r="AL406" i="22"/>
  <c r="AL1587" i="22"/>
  <c r="AM1421" i="22"/>
  <c r="AM2196" i="22"/>
  <c r="AM928" i="22"/>
  <c r="AN3593" i="22"/>
  <c r="AL3189" i="22"/>
  <c r="AL2615" i="22"/>
  <c r="AM309" i="22"/>
  <c r="AL2465" i="22"/>
  <c r="AM1575" i="22"/>
  <c r="AL231" i="22"/>
  <c r="AL3262" i="22"/>
  <c r="AN579" i="22"/>
  <c r="AL2387" i="22"/>
  <c r="AN1913" i="22"/>
  <c r="AN215" i="22"/>
  <c r="AL2003" i="22"/>
  <c r="AM3168" i="22"/>
  <c r="AM406" i="22"/>
  <c r="AL932" i="22"/>
  <c r="AL2050" i="22"/>
  <c r="AN2625" i="22"/>
  <c r="AM3517" i="22"/>
  <c r="AL1421" i="22"/>
  <c r="AN3467" i="22"/>
  <c r="AM3189" i="22"/>
  <c r="AN1623" i="22"/>
  <c r="AL1656" i="22"/>
  <c r="AM2615" i="22"/>
  <c r="AM2465" i="22"/>
  <c r="AN2922" i="22"/>
  <c r="AL1172" i="22"/>
  <c r="AN231" i="22"/>
  <c r="AM3262" i="22"/>
  <c r="AM579" i="22"/>
  <c r="AM2387" i="22"/>
  <c r="AM1433" i="22"/>
  <c r="AN1969" i="22"/>
  <c r="AL1555" i="22"/>
  <c r="AM2003" i="22"/>
  <c r="AL2022" i="22"/>
  <c r="AM932" i="22"/>
  <c r="AL1318" i="22"/>
  <c r="AL1260" i="22"/>
  <c r="AM2050" i="22"/>
  <c r="AL3092" i="22"/>
  <c r="AM2625" i="22"/>
  <c r="AN1690" i="22"/>
  <c r="AL2999" i="22"/>
  <c r="AM3117" i="22"/>
  <c r="AM566" i="22"/>
  <c r="AL1575" i="22"/>
  <c r="AM2327" i="22"/>
  <c r="AN663" i="22"/>
  <c r="AL124" i="22"/>
  <c r="AM1731" i="22"/>
  <c r="AN1435" i="22"/>
  <c r="AN2425" i="22"/>
  <c r="AM2916" i="22"/>
  <c r="AM2419" i="22"/>
  <c r="AN2550" i="22"/>
  <c r="AM1470" i="22"/>
  <c r="AM239" i="22"/>
  <c r="AM3162" i="22"/>
  <c r="AM2550" i="22"/>
  <c r="AL2736" i="22"/>
  <c r="AL239" i="22"/>
  <c r="AL3162" i="22"/>
  <c r="AL3246" i="22"/>
  <c r="AM2736" i="22"/>
  <c r="AM1189" i="22"/>
  <c r="AM3246" i="22"/>
  <c r="AM1393" i="22"/>
  <c r="AN1189" i="22"/>
  <c r="AN2244" i="22"/>
  <c r="AL1393" i="22"/>
  <c r="AL1355" i="22"/>
  <c r="AL752" i="22"/>
  <c r="AM1355" i="22"/>
  <c r="AL1972" i="22"/>
  <c r="AM1926" i="22"/>
  <c r="AL2294" i="22"/>
  <c r="AN2081" i="22"/>
  <c r="AL1207" i="22"/>
  <c r="AL684" i="22"/>
  <c r="AL594" i="22"/>
  <c r="AM1972" i="22"/>
  <c r="AL1926" i="22"/>
  <c r="AM2294" i="22"/>
  <c r="AN3117" i="22"/>
  <c r="AM793" i="22"/>
  <c r="AM1207" i="22"/>
  <c r="AM684" i="22"/>
  <c r="AM1500" i="22"/>
  <c r="AM594" i="22"/>
  <c r="AL1435" i="22"/>
  <c r="AL2425" i="22"/>
  <c r="AM3060" i="22"/>
  <c r="AN3478" i="22"/>
  <c r="AM167" i="22"/>
  <c r="AN994" i="22"/>
  <c r="AL1594" i="22"/>
  <c r="AL2144" i="22"/>
  <c r="AM3182" i="22"/>
  <c r="AM1395" i="22"/>
  <c r="AN1314" i="22"/>
  <c r="AL2285" i="22"/>
  <c r="AL108" i="22"/>
  <c r="AN315" i="22"/>
  <c r="AN2880" i="22"/>
  <c r="AN1089" i="22"/>
  <c r="AN1526" i="22"/>
  <c r="AN1823" i="22"/>
  <c r="AN3516" i="22"/>
  <c r="AN3060" i="22"/>
  <c r="AL3361" i="22"/>
  <c r="AM2144" i="22"/>
  <c r="AN3182" i="22"/>
  <c r="AN1395" i="22"/>
  <c r="AL613" i="22"/>
  <c r="AM2285" i="22"/>
  <c r="AM108" i="22"/>
  <c r="AM315" i="22"/>
  <c r="AL1526" i="22"/>
  <c r="AL1404" i="22"/>
  <c r="AL2106" i="22"/>
  <c r="AM3361" i="22"/>
  <c r="AL2108" i="22"/>
  <c r="AM613" i="22"/>
  <c r="AM1409" i="22"/>
  <c r="AM2790" i="22"/>
  <c r="AL2796" i="22"/>
  <c r="AM1404" i="22"/>
  <c r="AM2106" i="22"/>
  <c r="AM2108" i="22"/>
  <c r="AL2738" i="22"/>
  <c r="AN847" i="22"/>
  <c r="AL226" i="22"/>
  <c r="AL1409" i="22"/>
  <c r="AL262" i="22"/>
  <c r="AN2790" i="22"/>
  <c r="AM2796" i="22"/>
  <c r="AL161" i="22"/>
  <c r="AL1350" i="22"/>
  <c r="AL728" i="22"/>
  <c r="AL44" i="22"/>
  <c r="AL240" i="22"/>
  <c r="AM1489" i="22"/>
  <c r="AM2738" i="22"/>
  <c r="AM847" i="22"/>
  <c r="AM226" i="22"/>
  <c r="AM262" i="22"/>
  <c r="AL784" i="22"/>
  <c r="AM425" i="22"/>
  <c r="AL1222" i="22"/>
  <c r="AM161" i="22"/>
  <c r="AL3558" i="22"/>
  <c r="AL3551" i="22"/>
  <c r="AM1350" i="22"/>
  <c r="AM728" i="22"/>
  <c r="AL2326" i="22"/>
  <c r="AN44" i="22"/>
  <c r="AM240" i="22"/>
  <c r="AL1489" i="22"/>
  <c r="AL1203" i="22"/>
  <c r="AM784" i="22"/>
  <c r="AN425" i="22"/>
  <c r="AL440" i="22"/>
  <c r="AM1222" i="22"/>
  <c r="AL2567" i="22"/>
  <c r="AM3558" i="22"/>
  <c r="AM3551" i="22"/>
  <c r="AL2594" i="22"/>
  <c r="AM2326" i="22"/>
  <c r="AN2629" i="22"/>
  <c r="AM1203" i="22"/>
  <c r="AL3266" i="22"/>
  <c r="AL373" i="22"/>
  <c r="AM440" i="22"/>
  <c r="AL3405" i="22"/>
  <c r="AM2567" i="22"/>
  <c r="AM2594" i="22"/>
  <c r="AL273" i="22"/>
  <c r="AM2629" i="22"/>
  <c r="AL2651" i="22"/>
  <c r="AM3266" i="22"/>
  <c r="AM373" i="22"/>
  <c r="AL3515" i="22"/>
  <c r="AM1377" i="22"/>
  <c r="AM3405" i="22"/>
  <c r="AL1351" i="22"/>
  <c r="AM273" i="22"/>
  <c r="AN2918" i="22"/>
  <c r="AM2651" i="22"/>
  <c r="AM1265" i="22"/>
  <c r="AL3627" i="22"/>
  <c r="AM3515" i="22"/>
  <c r="AN3082" i="22"/>
  <c r="AN3357" i="22"/>
  <c r="AL1515" i="22"/>
  <c r="AN2974" i="22"/>
  <c r="AL2983" i="22"/>
  <c r="AM961" i="22"/>
  <c r="AL2217" i="22"/>
  <c r="AL134" i="22"/>
  <c r="AM2313" i="22"/>
  <c r="AM337" i="22"/>
  <c r="AM2153" i="22"/>
  <c r="AL3549" i="22"/>
  <c r="AM830" i="22"/>
  <c r="AM2482" i="22"/>
  <c r="AN2867" i="22"/>
  <c r="AN3175" i="22"/>
  <c r="AN2794" i="22"/>
  <c r="AN3392" i="22"/>
  <c r="AM2957" i="22"/>
  <c r="AL2133" i="22"/>
  <c r="AL2753" i="22"/>
  <c r="AN1786" i="22"/>
  <c r="AM1461" i="22"/>
  <c r="AL1078" i="22"/>
  <c r="AL3420" i="22"/>
  <c r="AM2553" i="22"/>
  <c r="AM2753" i="22"/>
  <c r="AM1786" i="22"/>
  <c r="AL1461" i="22"/>
  <c r="AM1078" i="22"/>
  <c r="AM1961" i="22"/>
  <c r="AL3288" i="22"/>
  <c r="AM3420" i="22"/>
  <c r="AN2553" i="22"/>
  <c r="AL1767" i="22"/>
  <c r="AL3418" i="22"/>
  <c r="AL3032" i="22"/>
  <c r="AL305" i="22"/>
  <c r="AL291" i="22"/>
  <c r="AN647" i="22"/>
  <c r="AL2590" i="22"/>
  <c r="AL1961" i="22"/>
  <c r="AM3288" i="22"/>
  <c r="AL1676" i="22"/>
  <c r="AM1767" i="22"/>
  <c r="AM3418" i="22"/>
  <c r="AM3032" i="22"/>
  <c r="AM305" i="22"/>
  <c r="AN291" i="22"/>
  <c r="AM647" i="22"/>
  <c r="AM2590" i="22"/>
  <c r="AM2913" i="22"/>
  <c r="AM1676" i="22"/>
  <c r="AL1888" i="22"/>
  <c r="AL1752" i="22"/>
  <c r="AN2677" i="22"/>
  <c r="AL3098" i="22"/>
  <c r="AN2913" i="22"/>
  <c r="AL2369" i="22"/>
  <c r="AL861" i="22"/>
  <c r="AM1888" i="22"/>
  <c r="AM1752" i="22"/>
  <c r="AM2677" i="22"/>
  <c r="AL2124" i="22"/>
  <c r="AL3304" i="22"/>
  <c r="AL2214" i="22"/>
  <c r="AM2369" i="22"/>
  <c r="AM861" i="22"/>
  <c r="AL1144" i="22"/>
  <c r="AL3065" i="22"/>
  <c r="AN979" i="22"/>
  <c r="AL193" i="22"/>
  <c r="AM2124" i="22"/>
  <c r="AM3304" i="22"/>
  <c r="AM2214" i="22"/>
  <c r="AL2864" i="22"/>
  <c r="AM415" i="22"/>
  <c r="AL780" i="22"/>
  <c r="AM1144" i="22"/>
  <c r="AM3065" i="22"/>
  <c r="AL979" i="22"/>
  <c r="AM193" i="22"/>
  <c r="AM2774" i="22"/>
  <c r="AM2864" i="22"/>
  <c r="AN415" i="22"/>
  <c r="AL3230" i="22"/>
  <c r="AN2774" i="22"/>
  <c r="AM3549" i="22"/>
  <c r="AL2867" i="22"/>
  <c r="AL2263" i="22"/>
  <c r="AM686" i="22"/>
  <c r="AM3222" i="22"/>
  <c r="AL1974" i="22"/>
  <c r="AN746" i="22"/>
  <c r="AL2491" i="22"/>
  <c r="AM997" i="22"/>
  <c r="AL1988" i="22"/>
  <c r="AL2662" i="22"/>
  <c r="AM2765" i="22"/>
  <c r="AM2491" i="22"/>
  <c r="AL2779" i="22"/>
  <c r="AM1988" i="22"/>
  <c r="AL1132" i="22"/>
  <c r="AM2662" i="22"/>
  <c r="AN1001" i="22"/>
  <c r="AL3340" i="22"/>
  <c r="AM2779" i="22"/>
  <c r="AM71" i="22"/>
  <c r="AM1132" i="22"/>
  <c r="AL1001" i="22"/>
  <c r="AM3340" i="22"/>
  <c r="AN1678" i="22"/>
  <c r="AM2509" i="22"/>
  <c r="AL491" i="22"/>
  <c r="AL71" i="22"/>
  <c r="AL165" i="22"/>
  <c r="AL2439" i="22"/>
  <c r="AL2322" i="22"/>
  <c r="AM165" i="22"/>
  <c r="AL2748" i="22"/>
  <c r="AM2322" i="22"/>
  <c r="AM1429" i="22"/>
  <c r="AM2748" i="22"/>
  <c r="AL2443" i="22"/>
  <c r="AL3431" i="22"/>
  <c r="AL396" i="22"/>
  <c r="AL422" i="22"/>
  <c r="AL1429" i="22"/>
  <c r="AL2924" i="22"/>
  <c r="AM1418" i="22"/>
  <c r="AL2182" i="22"/>
  <c r="AM760" i="22"/>
  <c r="AM3431" i="22"/>
  <c r="AM396" i="22"/>
  <c r="AL2131" i="22"/>
  <c r="AM422" i="22"/>
  <c r="AM2924" i="22"/>
  <c r="AM2182" i="22"/>
  <c r="AM2131" i="22"/>
  <c r="AL746" i="22"/>
  <c r="AL2250" i="22"/>
  <c r="AN252" i="22"/>
  <c r="AN1664" i="22"/>
  <c r="AN2250" i="22"/>
  <c r="AM1138" i="22"/>
  <c r="AL3487" i="22"/>
  <c r="AM1533" i="22"/>
  <c r="AL2252" i="22"/>
  <c r="AL1725" i="22"/>
  <c r="AN2252" i="22"/>
  <c r="AL569" i="22"/>
  <c r="AM1725" i="22"/>
  <c r="AM1385" i="22"/>
  <c r="AL3608" i="22"/>
  <c r="AL1385" i="22"/>
  <c r="AL3053" i="22"/>
  <c r="AL449" i="22"/>
  <c r="AL3484" i="22"/>
  <c r="AL837" i="22"/>
  <c r="AM3608" i="22"/>
  <c r="AM1484" i="22"/>
  <c r="AL953" i="22"/>
  <c r="AM3053" i="22"/>
  <c r="AL854" i="22"/>
  <c r="AM3484" i="22"/>
  <c r="AM837" i="22"/>
  <c r="AL2912" i="22"/>
  <c r="AL384" i="22"/>
  <c r="AN953" i="22"/>
  <c r="AM597" i="22"/>
  <c r="AM854" i="22"/>
  <c r="AL311" i="22"/>
  <c r="AM2912" i="22"/>
  <c r="AM384" i="22"/>
  <c r="AM901" i="22"/>
  <c r="AL3599" i="22"/>
  <c r="AM311" i="22"/>
  <c r="AM3410" i="22"/>
  <c r="AM3599" i="22"/>
  <c r="AM3645" i="22"/>
  <c r="AL828" i="22"/>
  <c r="AL957" i="22"/>
  <c r="AL2844" i="22"/>
  <c r="AM2037" i="22"/>
  <c r="AM3371" i="22"/>
  <c r="AM948" i="22"/>
  <c r="AM2394" i="22"/>
  <c r="AL3440" i="22"/>
  <c r="AL2396" i="22"/>
  <c r="AN3044" i="22"/>
  <c r="AM834" i="22"/>
  <c r="AM296" i="22"/>
  <c r="AM1782" i="22"/>
  <c r="AM2978" i="22"/>
  <c r="AN1774" i="22"/>
  <c r="AL59" i="22"/>
  <c r="AM741" i="22"/>
  <c r="AL2493" i="22"/>
  <c r="AL2167" i="22"/>
  <c r="AM502" i="22"/>
  <c r="AL682" i="22"/>
  <c r="AM1774" i="22"/>
  <c r="AM2493" i="22"/>
  <c r="AL1668" i="22"/>
  <c r="AM2167" i="22"/>
  <c r="AL502" i="22"/>
  <c r="AM682" i="22"/>
  <c r="AM528" i="22"/>
  <c r="AL930" i="22"/>
  <c r="AN1549" i="22"/>
  <c r="AL1101" i="22"/>
  <c r="AM1668" i="22"/>
  <c r="AL1847" i="22"/>
  <c r="AN528" i="22"/>
  <c r="AL1531" i="22"/>
  <c r="AM930" i="22"/>
  <c r="AM1549" i="22"/>
  <c r="AL2722" i="22"/>
  <c r="AM1101" i="22"/>
  <c r="AL1199" i="22"/>
  <c r="AM1847" i="22"/>
  <c r="AL3442" i="22"/>
  <c r="AL2936" i="22"/>
  <c r="AN863" i="22"/>
  <c r="AL1308" i="22"/>
  <c r="AM1531" i="22"/>
  <c r="AL2000" i="22"/>
  <c r="AM2722" i="22"/>
  <c r="AN1103" i="22"/>
  <c r="AL2059" i="22"/>
  <c r="AL3081" i="22"/>
  <c r="AM3442" i="22"/>
  <c r="AM2936" i="22"/>
  <c r="AL530" i="22"/>
  <c r="AM863" i="22"/>
  <c r="AM1308" i="22"/>
  <c r="AM2000" i="22"/>
  <c r="AM455" i="22"/>
  <c r="AL2432" i="22"/>
  <c r="AL1632" i="22"/>
  <c r="AL3210" i="22"/>
  <c r="AL661" i="22"/>
  <c r="AL1636" i="22"/>
  <c r="AM3210" i="22"/>
  <c r="AL363" i="22"/>
  <c r="AM661" i="22"/>
  <c r="AN3151" i="22"/>
  <c r="AL2828" i="22"/>
  <c r="AL2394" i="22"/>
  <c r="AM538" i="22"/>
  <c r="AL3044" i="22"/>
  <c r="AM1636" i="22"/>
  <c r="AM1214" i="22"/>
  <c r="AN363" i="22"/>
  <c r="AN2917" i="22"/>
  <c r="AN514" i="22"/>
  <c r="AM752" i="22"/>
  <c r="AN2916" i="22"/>
  <c r="AN1470" i="22"/>
  <c r="AN793" i="22"/>
  <c r="AL492" i="22"/>
  <c r="AL1362" i="22"/>
  <c r="AM1874" i="22"/>
  <c r="AN779" i="22"/>
  <c r="AL1993" i="22"/>
  <c r="AN2717" i="22"/>
  <c r="AL3503" i="22"/>
  <c r="AM359" i="22"/>
  <c r="AL176" i="22"/>
  <c r="AN1500" i="22"/>
  <c r="AL514" i="22"/>
  <c r="AM492" i="22"/>
  <c r="AM1362" i="22"/>
  <c r="AL2281" i="22"/>
  <c r="AL114" i="22"/>
  <c r="AM779" i="22"/>
  <c r="AM1993" i="22"/>
  <c r="AM2717" i="22"/>
  <c r="AL2987" i="22"/>
  <c r="AM3503" i="22"/>
  <c r="AN359" i="22"/>
  <c r="AM176" i="22"/>
  <c r="AL3008" i="22"/>
  <c r="AM1891" i="22"/>
  <c r="AL924" i="22"/>
  <c r="AM2281" i="22"/>
  <c r="AM114" i="22"/>
  <c r="AM2987" i="22"/>
  <c r="AM3008" i="22"/>
  <c r="AL1891" i="22"/>
  <c r="AM924" i="22"/>
  <c r="AL2551" i="22"/>
  <c r="AN1087" i="22"/>
  <c r="AL2321" i="22"/>
  <c r="AN2721" i="22"/>
  <c r="AL2612" i="22"/>
  <c r="AM2551" i="22"/>
  <c r="AL2904" i="22"/>
  <c r="AM3485" i="22"/>
  <c r="AL1087" i="22"/>
  <c r="AL999" i="22"/>
  <c r="AM2321" i="22"/>
  <c r="AN3556" i="22"/>
  <c r="AL1248" i="22"/>
  <c r="AL3090" i="22"/>
  <c r="AM2721" i="22"/>
  <c r="AL1600" i="22"/>
  <c r="AL2403" i="22"/>
  <c r="AL700" i="22"/>
  <c r="AM2612" i="22"/>
  <c r="AM2904" i="22"/>
  <c r="AN3485" i="22"/>
  <c r="AM999" i="22"/>
  <c r="AN1806" i="22"/>
  <c r="AM2045" i="22"/>
  <c r="AM1248" i="22"/>
  <c r="AM3090" i="22"/>
  <c r="AM1600" i="22"/>
  <c r="AM2403" i="22"/>
  <c r="AM700" i="22"/>
  <c r="AM1806" i="22"/>
  <c r="AL2588" i="22"/>
  <c r="AL2158" i="22"/>
  <c r="AN2045" i="22"/>
  <c r="AL3547" i="22"/>
  <c r="AM2588" i="22"/>
  <c r="AM2158" i="22"/>
  <c r="AL3000" i="22"/>
  <c r="AM3547" i="22"/>
  <c r="AM3541" i="22"/>
  <c r="AM3000" i="22"/>
  <c r="AM2081" i="22"/>
  <c r="AL2244" i="22"/>
  <c r="AL2917" i="22"/>
  <c r="AL1028" i="22"/>
  <c r="AN3541" i="22"/>
  <c r="AL3556" i="22"/>
  <c r="AL2282" i="22"/>
  <c r="AM3498" i="22"/>
  <c r="AN1533" i="22"/>
  <c r="AL1224" i="22"/>
  <c r="AN1138" i="22"/>
  <c r="AM3317" i="22"/>
  <c r="AN3410" i="22"/>
  <c r="AN658" i="22"/>
  <c r="AN901" i="22"/>
  <c r="AL1484" i="22"/>
  <c r="AM1320" i="22"/>
  <c r="AN2141" i="22"/>
  <c r="AM1164" i="22"/>
  <c r="AM2441" i="22"/>
  <c r="AN597" i="22"/>
  <c r="AL1453" i="22"/>
  <c r="AN2883" i="22"/>
  <c r="AM2282" i="22"/>
  <c r="AL3041" i="22"/>
  <c r="AM1224" i="22"/>
  <c r="AL658" i="22"/>
  <c r="AL129" i="22"/>
  <c r="AL3114" i="22"/>
  <c r="AL2988" i="22"/>
  <c r="AM3041" i="22"/>
  <c r="AN1726" i="22"/>
  <c r="AN464" i="22"/>
  <c r="AL3377" i="22"/>
  <c r="AM569" i="22"/>
  <c r="AM129" i="22"/>
  <c r="AN2037" i="22"/>
  <c r="AL82" i="22"/>
  <c r="AM449" i="22"/>
  <c r="AM3114" i="22"/>
  <c r="AM3487" i="22"/>
  <c r="AM2988" i="22"/>
  <c r="AN703" i="22"/>
  <c r="AM1726" i="22"/>
  <c r="AM3131" i="22"/>
  <c r="AL464" i="22"/>
  <c r="AM3377" i="22"/>
  <c r="AL1572" i="22"/>
  <c r="AL966" i="22"/>
  <c r="AL1216" i="22"/>
  <c r="AL1986" i="22"/>
  <c r="AM469" i="22"/>
  <c r="AM82" i="22"/>
  <c r="AL3658" i="22"/>
  <c r="AL517" i="22"/>
  <c r="AM703" i="22"/>
  <c r="AN3131" i="22"/>
  <c r="AL833" i="22"/>
  <c r="AL2421" i="22"/>
  <c r="AM1572" i="22"/>
  <c r="AM966" i="22"/>
  <c r="AM1216" i="22"/>
  <c r="AM1986" i="22"/>
  <c r="AL469" i="22"/>
  <c r="AL2429" i="22"/>
  <c r="AM1518" i="22"/>
  <c r="AM3658" i="22"/>
  <c r="AM1233" i="22"/>
  <c r="AL1084" i="22"/>
  <c r="AM517" i="22"/>
  <c r="AL2672" i="22"/>
  <c r="AL3463" i="22"/>
  <c r="AL322" i="22"/>
  <c r="AM833" i="22"/>
  <c r="AL1274" i="22"/>
  <c r="AL1310" i="22"/>
  <c r="AL1938" i="22"/>
  <c r="AM2421" i="22"/>
  <c r="AL1640" i="22"/>
  <c r="AM2429" i="22"/>
  <c r="AN1518" i="22"/>
  <c r="AL1233" i="22"/>
  <c r="AM1084" i="22"/>
  <c r="AL2015" i="22"/>
  <c r="AM2672" i="22"/>
  <c r="AM3463" i="22"/>
  <c r="AL1565" i="22"/>
  <c r="AM322" i="22"/>
  <c r="AM1274" i="22"/>
  <c r="AM1310" i="22"/>
  <c r="AM1938" i="22"/>
  <c r="AL2288" i="22"/>
  <c r="AL1106" i="22"/>
  <c r="AM1640" i="22"/>
  <c r="AM2015" i="22"/>
  <c r="AM1565" i="22"/>
  <c r="AL1808" i="22"/>
  <c r="AM2288" i="22"/>
  <c r="AL2290" i="22"/>
  <c r="AM2806" i="22"/>
  <c r="AL3023" i="22"/>
  <c r="AM417" i="22"/>
  <c r="AL714" i="22"/>
  <c r="AM1106" i="22"/>
  <c r="AL1055" i="22"/>
  <c r="AL3164" i="22"/>
  <c r="AM3429" i="22"/>
  <c r="AM1808" i="22"/>
  <c r="AN743" i="22"/>
  <c r="AM1261" i="22"/>
  <c r="AM2762" i="22"/>
  <c r="AM2290" i="22"/>
  <c r="AN2806" i="22"/>
  <c r="AM3023" i="22"/>
  <c r="AL417" i="22"/>
  <c r="AM714" i="22"/>
  <c r="AL370" i="22"/>
  <c r="AM1055" i="22"/>
  <c r="AM3164" i="22"/>
  <c r="AN3429" i="22"/>
  <c r="AM743" i="22"/>
  <c r="AL1261" i="22"/>
  <c r="AN2762" i="22"/>
  <c r="AL1949" i="22"/>
  <c r="AL96" i="22"/>
  <c r="AM370" i="22"/>
  <c r="AL229" i="22"/>
  <c r="AL1418" i="22"/>
  <c r="AM491" i="22"/>
  <c r="AL760" i="22"/>
  <c r="AN1093" i="22"/>
  <c r="AL3406" i="22"/>
  <c r="AM1974" i="22"/>
  <c r="AM1678" i="22"/>
  <c r="AM2443" i="22"/>
  <c r="AN2509" i="22"/>
  <c r="AL3401" i="22"/>
  <c r="AM2263" i="22"/>
  <c r="AM2439" i="22"/>
  <c r="AL394" i="22"/>
  <c r="AL204" i="22"/>
  <c r="AL3285" i="22"/>
  <c r="AM3401" i="22"/>
  <c r="AM1545" i="22"/>
  <c r="AM394" i="22"/>
  <c r="AM204" i="22"/>
  <c r="AM3285" i="22"/>
  <c r="AL1545" i="22"/>
  <c r="AL629" i="22"/>
  <c r="AN1658" i="22"/>
  <c r="AN2685" i="22"/>
  <c r="AL2028" i="22"/>
  <c r="AL921" i="22"/>
  <c r="AL1073" i="22"/>
  <c r="AL2744" i="22"/>
  <c r="AM629" i="22"/>
  <c r="AM1658" i="22"/>
  <c r="AM2685" i="22"/>
  <c r="AM2028" i="22"/>
  <c r="AM921" i="22"/>
  <c r="AL3472" i="22"/>
  <c r="AN3014" i="22"/>
  <c r="AL593" i="22"/>
  <c r="AM1073" i="22"/>
  <c r="AL1681" i="22"/>
  <c r="AM2744" i="22"/>
  <c r="AM1149" i="22"/>
  <c r="AL3292" i="22"/>
  <c r="AM3472" i="22"/>
  <c r="AM3014" i="22"/>
  <c r="AL2599" i="22"/>
  <c r="AM593" i="22"/>
  <c r="AM1681" i="22"/>
  <c r="AN1149" i="22"/>
  <c r="AM2903" i="22"/>
  <c r="AM399" i="22"/>
  <c r="AM3292" i="22"/>
  <c r="AM584" i="22"/>
  <c r="AM2599" i="22"/>
  <c r="AL2115" i="22"/>
  <c r="AL2162" i="22"/>
  <c r="AL2903" i="22"/>
  <c r="AN839" i="22"/>
  <c r="AN399" i="22"/>
  <c r="AN584" i="22"/>
  <c r="AM2115" i="22"/>
  <c r="AM2162" i="22"/>
  <c r="AM839" i="22"/>
  <c r="AL1093" i="22"/>
  <c r="AM428" i="22"/>
  <c r="AN885" i="22"/>
  <c r="AN3439" i="22"/>
  <c r="AL3227" i="22"/>
  <c r="AN1051" i="22"/>
  <c r="AN1740" i="22"/>
  <c r="AL2742" i="22"/>
  <c r="AN1836" i="22"/>
  <c r="AN3384" i="22"/>
  <c r="AL3537" i="22"/>
  <c r="AL635" i="22"/>
  <c r="AL1924" i="22"/>
  <c r="AN1194" i="22"/>
  <c r="AN2583" i="22"/>
  <c r="AN2119" i="22"/>
  <c r="AN2732" i="22"/>
  <c r="AM1627" i="22"/>
  <c r="AN1701" i="22"/>
  <c r="AL3656" i="22"/>
  <c r="AN1364" i="22"/>
  <c r="AL2455" i="22"/>
  <c r="AL2299" i="22"/>
  <c r="AL3047" i="22"/>
  <c r="AL255" i="22"/>
  <c r="AM1924" i="22"/>
  <c r="AL3607" i="22"/>
  <c r="AM3656" i="22"/>
  <c r="AM2455" i="22"/>
  <c r="AM2299" i="22"/>
  <c r="AM1690" i="22"/>
  <c r="AM3047" i="22"/>
  <c r="AM1444" i="22"/>
  <c r="AM1178" i="22"/>
  <c r="AN255" i="22"/>
  <c r="AM3607" i="22"/>
  <c r="AL1068" i="22"/>
  <c r="AL2194" i="22"/>
  <c r="AL2928" i="22"/>
  <c r="AL1299" i="22"/>
  <c r="AL1902" i="22"/>
  <c r="AL3013" i="22"/>
  <c r="AL2587" i="22"/>
  <c r="AL874" i="22"/>
  <c r="AL1508" i="22"/>
  <c r="AM1068" i="22"/>
  <c r="AL347" i="22"/>
  <c r="AL376" i="22"/>
  <c r="AL942" i="22"/>
  <c r="AM1369" i="22"/>
  <c r="AL2295" i="22"/>
  <c r="AM2194" i="22"/>
  <c r="AM2928" i="22"/>
  <c r="AM1299" i="22"/>
  <c r="AM1902" i="22"/>
  <c r="AM3013" i="22"/>
  <c r="AL1239" i="22"/>
  <c r="AM2587" i="22"/>
  <c r="AL60" i="22"/>
  <c r="AM874" i="22"/>
  <c r="AM1508" i="22"/>
  <c r="AL2052" i="22"/>
  <c r="AN347" i="22"/>
  <c r="AM376" i="22"/>
  <c r="AM942" i="22"/>
  <c r="AL1369" i="22"/>
  <c r="AM2295" i="22"/>
  <c r="AM1239" i="22"/>
  <c r="AM60" i="22"/>
  <c r="AM2052" i="22"/>
  <c r="AL2088" i="22"/>
  <c r="AN2270" i="22"/>
  <c r="AL3455" i="22"/>
  <c r="AM1836" i="22"/>
  <c r="AL1194" i="22"/>
  <c r="AL1871" i="22"/>
  <c r="AL2363" i="22"/>
  <c r="AL250" i="22"/>
  <c r="AL281" i="22"/>
  <c r="AL2259" i="22"/>
  <c r="AL3282" i="22"/>
  <c r="AL2979" i="22"/>
  <c r="AL2570" i="22"/>
  <c r="AL2407" i="22"/>
  <c r="AM2088" i="22"/>
  <c r="AM2270" i="22"/>
  <c r="AM2177" i="22"/>
  <c r="AL3328" i="22"/>
  <c r="AM3455" i="22"/>
  <c r="AM1871" i="22"/>
  <c r="AL1005" i="22"/>
  <c r="AM2363" i="22"/>
  <c r="AM250" i="22"/>
  <c r="AM281" i="22"/>
  <c r="AM2259" i="22"/>
  <c r="AM3282" i="22"/>
  <c r="AM2979" i="22"/>
  <c r="AM2570" i="22"/>
  <c r="AM2407" i="22"/>
  <c r="AL3436" i="22"/>
  <c r="AL3571" i="22"/>
  <c r="AL2177" i="22"/>
  <c r="AM3328" i="22"/>
  <c r="AN1854" i="22"/>
  <c r="AL858" i="22"/>
  <c r="AL3467" i="22"/>
  <c r="AN815" i="22"/>
  <c r="AM1005" i="22"/>
  <c r="AM3436" i="22"/>
  <c r="AM1913" i="22"/>
  <c r="AM3571" i="22"/>
  <c r="AL1220" i="22"/>
  <c r="AM1854" i="22"/>
  <c r="AM1740" i="22"/>
  <c r="AN2742" i="22"/>
  <c r="AN181" i="22"/>
  <c r="AL137" i="22"/>
  <c r="AN780" i="22"/>
  <c r="AM3230" i="22"/>
  <c r="AN137" i="22"/>
  <c r="AL1433" i="22"/>
  <c r="AM3098" i="22"/>
  <c r="S2973" i="22"/>
  <c r="AF2973" i="22"/>
  <c r="S3476" i="22"/>
  <c r="AF3476" i="22"/>
  <c r="R3643" i="22"/>
  <c r="AF3643" i="22"/>
  <c r="V3607" i="22"/>
  <c r="AF3607" i="22"/>
  <c r="S3654" i="22"/>
  <c r="AF3654" i="22"/>
  <c r="S3642" i="22"/>
  <c r="AF3642" i="22"/>
  <c r="T3594" i="22"/>
  <c r="AF3594" i="22"/>
  <c r="V3582" i="22"/>
  <c r="AF3582" i="22"/>
  <c r="T3534" i="22"/>
  <c r="AF3534" i="22"/>
  <c r="T3510" i="22"/>
  <c r="AF3510" i="22"/>
  <c r="T3486" i="22"/>
  <c r="AF3486" i="22"/>
  <c r="V3462" i="22"/>
  <c r="AF3462" i="22"/>
  <c r="T3342" i="22"/>
  <c r="AF3342" i="22"/>
  <c r="AL402" i="22"/>
  <c r="AL285" i="22"/>
  <c r="U3573" i="22"/>
  <c r="AF3573" i="22"/>
  <c r="R3620" i="22"/>
  <c r="AF3620" i="22"/>
  <c r="U3605" i="22"/>
  <c r="AF3605" i="22"/>
  <c r="V3557" i="22"/>
  <c r="AF3557" i="22"/>
  <c r="V3437" i="22"/>
  <c r="AF3437" i="22"/>
  <c r="AM3348" i="22"/>
  <c r="AL3005" i="22"/>
  <c r="AM402" i="22"/>
  <c r="AL1591" i="22"/>
  <c r="AM285" i="22"/>
  <c r="V3560" i="22"/>
  <c r="AF3560" i="22"/>
  <c r="S3652" i="22"/>
  <c r="AF3652" i="22"/>
  <c r="AC3640" i="22"/>
  <c r="AF3640" i="22"/>
  <c r="R3628" i="22"/>
  <c r="AF3628" i="22"/>
  <c r="R3616" i="22"/>
  <c r="AF3616" i="22"/>
  <c r="R3604" i="22"/>
  <c r="AF3604" i="22"/>
  <c r="T3592" i="22"/>
  <c r="AF3592" i="22"/>
  <c r="R3580" i="22"/>
  <c r="AF3580" i="22"/>
  <c r="R3568" i="22"/>
  <c r="AF3568" i="22"/>
  <c r="R3556" i="22"/>
  <c r="AF3556" i="22"/>
  <c r="R3532" i="22"/>
  <c r="AF3532" i="22"/>
  <c r="T3520" i="22"/>
  <c r="AF3520" i="22"/>
  <c r="R3508" i="22"/>
  <c r="AF3508" i="22"/>
  <c r="R3484" i="22"/>
  <c r="AF3484" i="22"/>
  <c r="AN3348" i="22"/>
  <c r="AL3273" i="22"/>
  <c r="AM3005" i="22"/>
  <c r="AN3074" i="22"/>
  <c r="AM1591" i="22"/>
  <c r="AM2189" i="22"/>
  <c r="U3428" i="22"/>
  <c r="AF3428" i="22"/>
  <c r="AM3273" i="22"/>
  <c r="AM3074" i="22"/>
  <c r="AL162" i="22"/>
  <c r="AL2189" i="22"/>
  <c r="T3596" i="22"/>
  <c r="AF3596" i="22"/>
  <c r="S3500" i="22"/>
  <c r="AF3500" i="22"/>
  <c r="S3416" i="22"/>
  <c r="AF3416" i="22"/>
  <c r="Z3662" i="22"/>
  <c r="AF3662" i="22"/>
  <c r="Z3650" i="22"/>
  <c r="AF3650" i="22"/>
  <c r="R3638" i="22"/>
  <c r="AF3638" i="22"/>
  <c r="T3626" i="22"/>
  <c r="AF3626" i="22"/>
  <c r="R3614" i="22"/>
  <c r="AF3614" i="22"/>
  <c r="V3602" i="22"/>
  <c r="AF3602" i="22"/>
  <c r="R3590" i="22"/>
  <c r="AF3590" i="22"/>
  <c r="R3578" i="22"/>
  <c r="AF3578" i="22"/>
  <c r="V3554" i="22"/>
  <c r="AF3554" i="22"/>
  <c r="R3542" i="22"/>
  <c r="AF3542" i="22"/>
  <c r="AM2861" i="22"/>
  <c r="AL37" i="22"/>
  <c r="AM162" i="22"/>
  <c r="S3609" i="22"/>
  <c r="AF3609" i="22"/>
  <c r="R3117" i="22"/>
  <c r="AF3117" i="22"/>
  <c r="R3656" i="22"/>
  <c r="AF3656" i="22"/>
  <c r="T3608" i="22"/>
  <c r="AF3608" i="22"/>
  <c r="S3524" i="22"/>
  <c r="AF3524" i="22"/>
  <c r="V3356" i="22"/>
  <c r="AF3356" i="22"/>
  <c r="AL111" i="22"/>
  <c r="AL3582" i="22"/>
  <c r="AL2861" i="22"/>
  <c r="AM37" i="22"/>
  <c r="AL2333" i="22"/>
  <c r="AD3645" i="22"/>
  <c r="AF3645" i="22"/>
  <c r="T3273" i="22"/>
  <c r="AF3273" i="22"/>
  <c r="AN111" i="22"/>
  <c r="AM3582" i="22"/>
  <c r="AL636" i="22"/>
  <c r="AL306" i="22"/>
  <c r="AM2333" i="22"/>
  <c r="Z3657" i="22"/>
  <c r="AF3657" i="22"/>
  <c r="S3561" i="22"/>
  <c r="AF3561" i="22"/>
  <c r="R3644" i="22"/>
  <c r="AF3644" i="22"/>
  <c r="S3548" i="22"/>
  <c r="AF3548" i="22"/>
  <c r="R3655" i="22"/>
  <c r="AF3655" i="22"/>
  <c r="S3547" i="22"/>
  <c r="AF3547" i="22"/>
  <c r="Z3659" i="22"/>
  <c r="AF3659" i="22"/>
  <c r="Z3647" i="22"/>
  <c r="AF3647" i="22"/>
  <c r="T3635" i="22"/>
  <c r="AF3635" i="22"/>
  <c r="S3539" i="22"/>
  <c r="AF3539" i="22"/>
  <c r="S3491" i="22"/>
  <c r="AF3491" i="22"/>
  <c r="R3179" i="22"/>
  <c r="AF3179" i="22"/>
  <c r="AM636" i="22"/>
  <c r="AL181" i="22"/>
  <c r="AM306" i="22"/>
  <c r="U3597" i="22"/>
  <c r="AF3597" i="22"/>
  <c r="T3632" i="22"/>
  <c r="AF3632" i="22"/>
  <c r="S3631" i="22"/>
  <c r="AF3631" i="22"/>
  <c r="R3658" i="22"/>
  <c r="AF3658" i="22"/>
  <c r="R3646" i="22"/>
  <c r="AF3646" i="22"/>
  <c r="R3634" i="22"/>
  <c r="AF3634" i="22"/>
  <c r="V3622" i="22"/>
  <c r="AF3622" i="22"/>
  <c r="V3610" i="22"/>
  <c r="AF3610" i="22"/>
  <c r="V3598" i="22"/>
  <c r="AF3598" i="22"/>
  <c r="S3586" i="22"/>
  <c r="AF3586" i="22"/>
  <c r="R3574" i="22"/>
  <c r="AF3574" i="22"/>
  <c r="R3562" i="22"/>
  <c r="AF3562" i="22"/>
  <c r="S3430" i="22"/>
  <c r="AF3430" i="22"/>
  <c r="T3178" i="22"/>
  <c r="AF3178" i="22"/>
  <c r="AL2713" i="22"/>
  <c r="AM2713" i="22"/>
  <c r="AN2713" i="22"/>
  <c r="AN1845" i="22"/>
  <c r="AM1845" i="22"/>
  <c r="AL1845" i="22"/>
  <c r="AN462" i="22"/>
  <c r="AM462" i="22"/>
  <c r="AL462" i="22"/>
  <c r="AN734" i="22"/>
  <c r="AM734" i="22"/>
  <c r="AL734" i="22"/>
  <c r="AN1090" i="22"/>
  <c r="AL1090" i="22"/>
  <c r="AM1090" i="22"/>
  <c r="AL739" i="22"/>
  <c r="AM739" i="22"/>
  <c r="AN739" i="22"/>
  <c r="AN541" i="22"/>
  <c r="AM541" i="22"/>
  <c r="AL541" i="22"/>
  <c r="AM416" i="22"/>
  <c r="AL416" i="22"/>
  <c r="AN416" i="22"/>
  <c r="AM319" i="22"/>
  <c r="AN319" i="22"/>
  <c r="AL319" i="22"/>
  <c r="AL907" i="22"/>
  <c r="AM907" i="22"/>
  <c r="AN907" i="22"/>
  <c r="AN626" i="22"/>
  <c r="AM626" i="22"/>
  <c r="AL626" i="22"/>
  <c r="AN3566" i="22"/>
  <c r="AM3566" i="22"/>
  <c r="AL3566" i="22"/>
  <c r="AN484" i="22"/>
  <c r="AM484" i="22"/>
  <c r="AL484" i="22"/>
  <c r="AN234" i="22"/>
  <c r="AM234" i="22"/>
  <c r="AL234" i="22"/>
  <c r="AN216" i="22"/>
  <c r="AM216" i="22"/>
  <c r="AL216" i="22"/>
  <c r="AN362" i="22"/>
  <c r="AM362" i="22"/>
  <c r="AL362" i="22"/>
  <c r="AN995" i="22"/>
  <c r="AM995" i="22"/>
  <c r="AL995" i="22"/>
  <c r="AM223" i="22"/>
  <c r="AN223" i="22"/>
  <c r="AL223" i="22"/>
  <c r="AN660" i="22"/>
  <c r="AM660" i="22"/>
  <c r="AL660" i="22"/>
  <c r="AN890" i="22"/>
  <c r="AM890" i="22"/>
  <c r="AL890" i="22"/>
  <c r="AN3402" i="22"/>
  <c r="AL3402" i="22"/>
  <c r="AM3402" i="22"/>
  <c r="AN382" i="22"/>
  <c r="AM382" i="22"/>
  <c r="AL382" i="22"/>
  <c r="AN544" i="22"/>
  <c r="AM544" i="22"/>
  <c r="AL544" i="22"/>
  <c r="AN1077" i="22"/>
  <c r="AM1077" i="22"/>
  <c r="AL1077" i="22"/>
  <c r="AN898" i="22"/>
  <c r="AM898" i="22"/>
  <c r="AL898" i="22"/>
  <c r="AL1554" i="22"/>
  <c r="AN1554" i="22"/>
  <c r="AM1554" i="22"/>
  <c r="AL2776" i="22"/>
  <c r="AM2776" i="22"/>
  <c r="AN2776" i="22"/>
  <c r="AM1091" i="22"/>
  <c r="AL1091" i="22"/>
  <c r="AN1091" i="22"/>
  <c r="AN789" i="22"/>
  <c r="AM789" i="22"/>
  <c r="AL789" i="22"/>
  <c r="AN2367" i="22"/>
  <c r="AM2367" i="22"/>
  <c r="AL2367" i="22"/>
  <c r="AN2094" i="22"/>
  <c r="AM2094" i="22"/>
  <c r="AL2094" i="22"/>
  <c r="AL531" i="22"/>
  <c r="AM531" i="22"/>
  <c r="AN531" i="22"/>
  <c r="AN2008" i="22"/>
  <c r="AM2008" i="22"/>
  <c r="AL2008" i="22"/>
  <c r="AN1122" i="22"/>
  <c r="AM1122" i="22"/>
  <c r="AL1122" i="22"/>
  <c r="AN1340" i="22"/>
  <c r="AM1340" i="22"/>
  <c r="AL1340" i="22"/>
  <c r="AN1653" i="22"/>
  <c r="AM1653" i="22"/>
  <c r="AL1653" i="22"/>
  <c r="AN1659" i="22"/>
  <c r="AM1659" i="22"/>
  <c r="AL1659" i="22"/>
  <c r="AN1462" i="22"/>
  <c r="AM1462" i="22"/>
  <c r="AL1462" i="22"/>
  <c r="AN2405" i="22"/>
  <c r="AM2405" i="22"/>
  <c r="AL2405" i="22"/>
  <c r="AN856" i="22"/>
  <c r="AM856" i="22"/>
  <c r="AL856" i="22"/>
  <c r="AN1240" i="22"/>
  <c r="AM1240" i="22"/>
  <c r="AL1240" i="22"/>
  <c r="AN2128" i="22"/>
  <c r="AM2128" i="22"/>
  <c r="AL2128" i="22"/>
  <c r="AN3320" i="22"/>
  <c r="AM3320" i="22"/>
  <c r="AL3320" i="22"/>
  <c r="AN232" i="22"/>
  <c r="AM232" i="22"/>
  <c r="AL232" i="22"/>
  <c r="AN3428" i="22"/>
  <c r="AM3428" i="22"/>
  <c r="AL3428" i="22"/>
  <c r="AM1099" i="22"/>
  <c r="AL1099" i="22"/>
  <c r="AN1099" i="22"/>
  <c r="AL1858" i="22"/>
  <c r="AM1858" i="22"/>
  <c r="AN1858" i="22"/>
  <c r="AM2450" i="22"/>
  <c r="AN2450" i="22"/>
  <c r="AL2450" i="22"/>
  <c r="AL2637" i="22"/>
  <c r="AM2637" i="22"/>
  <c r="AN2637" i="22"/>
  <c r="AN2682" i="22"/>
  <c r="AM2682" i="22"/>
  <c r="AL2682" i="22"/>
  <c r="AN2072" i="22"/>
  <c r="AM2072" i="22"/>
  <c r="AL2072" i="22"/>
  <c r="AL3062" i="22"/>
  <c r="AM3062" i="22"/>
  <c r="AN3062" i="22"/>
  <c r="AN3118" i="22"/>
  <c r="AM3118" i="22"/>
  <c r="AL3118" i="22"/>
  <c r="AN3031" i="22"/>
  <c r="AM3031" i="22"/>
  <c r="AL3031" i="22"/>
  <c r="AN3051" i="22"/>
  <c r="AM3051" i="22"/>
  <c r="AL3051" i="22"/>
  <c r="AM2523" i="22"/>
  <c r="AL2523" i="22"/>
  <c r="AN2523" i="22"/>
  <c r="AL3006" i="22"/>
  <c r="AM3006" i="22"/>
  <c r="AN3006" i="22"/>
  <c r="AL3026" i="22"/>
  <c r="AM3026" i="22"/>
  <c r="AN3026" i="22"/>
  <c r="AN1721" i="22"/>
  <c r="AM1721" i="22"/>
  <c r="AL1721" i="22"/>
  <c r="AN2668" i="22"/>
  <c r="AM2668" i="22"/>
  <c r="AL2668" i="22"/>
  <c r="AN3089" i="22"/>
  <c r="AM3089" i="22"/>
  <c r="AL3089" i="22"/>
  <c r="AN2175" i="22"/>
  <c r="AM2175" i="22"/>
  <c r="AL2175" i="22"/>
  <c r="AM2536" i="22"/>
  <c r="AL2536" i="22"/>
  <c r="AN2536" i="22"/>
  <c r="AN2515" i="22"/>
  <c r="AL2515" i="22"/>
  <c r="AM2515" i="22"/>
  <c r="AL3255" i="22"/>
  <c r="AM3255" i="22"/>
  <c r="AN3255" i="22"/>
  <c r="AL3042" i="22"/>
  <c r="AM3042" i="22"/>
  <c r="AN3042" i="22"/>
  <c r="AN2264" i="22"/>
  <c r="AM2264" i="22"/>
  <c r="AL2264" i="22"/>
  <c r="AL3267" i="22"/>
  <c r="AM3267" i="22"/>
  <c r="AN3267" i="22"/>
  <c r="AN2209" i="22"/>
  <c r="AL2209" i="22"/>
  <c r="AM2209" i="22"/>
  <c r="AN3385" i="22"/>
  <c r="AM3385" i="22"/>
  <c r="AL3385" i="22"/>
  <c r="AL1506" i="22"/>
  <c r="AN1506" i="22"/>
  <c r="AM1506" i="22"/>
  <c r="AN2420" i="22"/>
  <c r="AM2420" i="22"/>
  <c r="AL2420" i="22"/>
  <c r="AL3279" i="22"/>
  <c r="AM3279" i="22"/>
  <c r="AN3279" i="22"/>
  <c r="AL3132" i="22"/>
  <c r="AM3132" i="22"/>
  <c r="AN3132" i="22"/>
  <c r="AN3459" i="22"/>
  <c r="AM3459" i="22"/>
  <c r="AL3459" i="22"/>
  <c r="AN1625" i="22"/>
  <c r="AM1625" i="22"/>
  <c r="AL1625" i="22"/>
  <c r="AL2573" i="22"/>
  <c r="AN2573" i="22"/>
  <c r="AM2573" i="22"/>
  <c r="AL919" i="22"/>
  <c r="AM919" i="22"/>
  <c r="AN919" i="22"/>
  <c r="AL555" i="22"/>
  <c r="AM555" i="22"/>
  <c r="AN555" i="22"/>
  <c r="AL2296" i="22"/>
  <c r="AM2296" i="22"/>
  <c r="AN2296" i="22"/>
  <c r="AN2305" i="22"/>
  <c r="AM2305" i="22"/>
  <c r="AL2305" i="22"/>
  <c r="AN2731" i="22"/>
  <c r="AM2731" i="22"/>
  <c r="AL2731" i="22"/>
  <c r="AN1753" i="22"/>
  <c r="AM1753" i="22"/>
  <c r="AL1753" i="22"/>
  <c r="AN753" i="22"/>
  <c r="AM753" i="22"/>
  <c r="AL753" i="22"/>
  <c r="AN2901" i="22"/>
  <c r="AM2901" i="22"/>
  <c r="AL2901" i="22"/>
  <c r="AN2655" i="22"/>
  <c r="AM2655" i="22"/>
  <c r="AL2655" i="22"/>
  <c r="AM295" i="22"/>
  <c r="AN295" i="22"/>
  <c r="AL295" i="22"/>
  <c r="AN274" i="22"/>
  <c r="AM274" i="22"/>
  <c r="AL274" i="22"/>
  <c r="AN97" i="22"/>
  <c r="AM97" i="22"/>
  <c r="AL97" i="22"/>
  <c r="AN292" i="22"/>
  <c r="AM292" i="22"/>
  <c r="AL292" i="22"/>
  <c r="AN980" i="22"/>
  <c r="AM980" i="22"/>
  <c r="AL980" i="22"/>
  <c r="AN933" i="22"/>
  <c r="AM933" i="22"/>
  <c r="AL933" i="22"/>
  <c r="AN3277" i="22"/>
  <c r="AM3277" i="22"/>
  <c r="AL3277" i="22"/>
  <c r="AN3394" i="22"/>
  <c r="AL3394" i="22"/>
  <c r="AM3394" i="22"/>
  <c r="AN57" i="22"/>
  <c r="AM57" i="22"/>
  <c r="AL57" i="22"/>
  <c r="AL563" i="22"/>
  <c r="AM563" i="22"/>
  <c r="AN563" i="22"/>
  <c r="AN829" i="22"/>
  <c r="AM829" i="22"/>
  <c r="AL829" i="22"/>
  <c r="AM1159" i="22"/>
  <c r="AL1159" i="22"/>
  <c r="AN1159" i="22"/>
  <c r="AN958" i="22"/>
  <c r="AM958" i="22"/>
  <c r="AL958" i="22"/>
  <c r="AN3539" i="22"/>
  <c r="AM3539" i="22"/>
  <c r="AL3539" i="22"/>
  <c r="AL607" i="22"/>
  <c r="AM607" i="22"/>
  <c r="AN607" i="22"/>
  <c r="AN3542" i="22"/>
  <c r="AM3542" i="22"/>
  <c r="AL3542" i="22"/>
  <c r="AN2699" i="22"/>
  <c r="AM2699" i="22"/>
  <c r="AL2699" i="22"/>
  <c r="AN225" i="22"/>
  <c r="AM225" i="22"/>
  <c r="AL225" i="22"/>
  <c r="AN133" i="22"/>
  <c r="AM133" i="22"/>
  <c r="AL133" i="22"/>
  <c r="AN184" i="22"/>
  <c r="AM184" i="22"/>
  <c r="AL184" i="22"/>
  <c r="AN3623" i="22"/>
  <c r="AM3623" i="22"/>
  <c r="AL3623" i="22"/>
  <c r="AN2640" i="22"/>
  <c r="AM2640" i="22"/>
  <c r="AL2640" i="22"/>
  <c r="AN577" i="22"/>
  <c r="AM577" i="22"/>
  <c r="AL577" i="22"/>
  <c r="AN3454" i="22"/>
  <c r="AM3454" i="22"/>
  <c r="AL3454" i="22"/>
  <c r="AN3313" i="22"/>
  <c r="AM3313" i="22"/>
  <c r="AL3313" i="22"/>
  <c r="AM522" i="22"/>
  <c r="AN522" i="22"/>
  <c r="AL522" i="22"/>
  <c r="AN46" i="22"/>
  <c r="AM46" i="22"/>
  <c r="AL46" i="22"/>
  <c r="AN504" i="22"/>
  <c r="AM504" i="22"/>
  <c r="AL504" i="22"/>
  <c r="AN650" i="22"/>
  <c r="AM650" i="22"/>
  <c r="AL650" i="22"/>
  <c r="AN1040" i="22"/>
  <c r="AM1040" i="22"/>
  <c r="AL1040" i="22"/>
  <c r="AL3380" i="22"/>
  <c r="AN3380" i="22"/>
  <c r="AM3380" i="22"/>
  <c r="AN3253" i="22"/>
  <c r="AM3253" i="22"/>
  <c r="AL3253" i="22"/>
  <c r="AL511" i="22"/>
  <c r="AM511" i="22"/>
  <c r="AN511" i="22"/>
  <c r="AN47" i="22"/>
  <c r="AL47" i="22"/>
  <c r="AM47" i="22"/>
  <c r="AN313" i="22"/>
  <c r="AM313" i="22"/>
  <c r="AL313" i="22"/>
  <c r="AN364" i="22"/>
  <c r="AM364" i="22"/>
  <c r="AL364" i="22"/>
  <c r="AL1185" i="22"/>
  <c r="AN1185" i="22"/>
  <c r="AM1185" i="22"/>
  <c r="AN3576" i="22"/>
  <c r="AM3576" i="22"/>
  <c r="AL3576" i="22"/>
  <c r="AL3099" i="22"/>
  <c r="AN3099" i="22"/>
  <c r="AM3099" i="22"/>
  <c r="AL547" i="22"/>
  <c r="AM547" i="22"/>
  <c r="AN547" i="22"/>
  <c r="AM227" i="22"/>
  <c r="AN227" i="22"/>
  <c r="AL227" i="22"/>
  <c r="AN637" i="22"/>
  <c r="AM637" i="22"/>
  <c r="AL637" i="22"/>
  <c r="AN796" i="22"/>
  <c r="AM796" i="22"/>
  <c r="AL796" i="22"/>
  <c r="AN1365" i="22"/>
  <c r="AL1365" i="22"/>
  <c r="AM1365" i="22"/>
  <c r="AL1045" i="22"/>
  <c r="AM1045" i="22"/>
  <c r="AN1045" i="22"/>
  <c r="AN1386" i="22"/>
  <c r="AM1386" i="22"/>
  <c r="AL1386" i="22"/>
  <c r="AN1191" i="22"/>
  <c r="AM1191" i="22"/>
  <c r="AL1191" i="22"/>
  <c r="AN1275" i="22"/>
  <c r="AM1275" i="22"/>
  <c r="AL1275" i="22"/>
  <c r="AN2355" i="22"/>
  <c r="AM2355" i="22"/>
  <c r="AL2355" i="22"/>
  <c r="AN3064" i="22"/>
  <c r="AM3064" i="22"/>
  <c r="AL3064" i="22"/>
  <c r="AN1903" i="22"/>
  <c r="AM1903" i="22"/>
  <c r="AL1903" i="22"/>
  <c r="AN1379" i="22"/>
  <c r="AM1379" i="22"/>
  <c r="AL1379" i="22"/>
  <c r="AN1910" i="22"/>
  <c r="AM1910" i="22"/>
  <c r="AL1910" i="22"/>
  <c r="AL1205" i="22"/>
  <c r="AN1205" i="22"/>
  <c r="AM1205" i="22"/>
  <c r="AN1347" i="22"/>
  <c r="AM1347" i="22"/>
  <c r="AL1347" i="22"/>
  <c r="AN1761" i="22"/>
  <c r="AM1761" i="22"/>
  <c r="AL1761" i="22"/>
  <c r="AL1643" i="22"/>
  <c r="AM1643" i="22"/>
  <c r="AN1643" i="22"/>
  <c r="AL2069" i="22"/>
  <c r="AN2069" i="22"/>
  <c r="AM2069" i="22"/>
  <c r="AM2382" i="22"/>
  <c r="AL2382" i="22"/>
  <c r="AN2382" i="22"/>
  <c r="AN756" i="22"/>
  <c r="AM756" i="22"/>
  <c r="AL756" i="22"/>
  <c r="AN801" i="22"/>
  <c r="AM801" i="22"/>
  <c r="AL801" i="22"/>
  <c r="AN1482" i="22"/>
  <c r="AM1482" i="22"/>
  <c r="AL1482" i="22"/>
  <c r="AN1564" i="22"/>
  <c r="AM1564" i="22"/>
  <c r="AL1564" i="22"/>
  <c r="AN653" i="22"/>
  <c r="AM653" i="22"/>
  <c r="AL653" i="22"/>
  <c r="AN1105" i="22"/>
  <c r="AM1105" i="22"/>
  <c r="AL1105" i="22"/>
  <c r="AM1127" i="22"/>
  <c r="AL1127" i="22"/>
  <c r="AN1127" i="22"/>
  <c r="AN1946" i="22"/>
  <c r="AM1946" i="22"/>
  <c r="AL1946" i="22"/>
  <c r="AN1733" i="22"/>
  <c r="AM1733" i="22"/>
  <c r="AL1733" i="22"/>
  <c r="AM1139" i="22"/>
  <c r="AL1139" i="22"/>
  <c r="AN1139" i="22"/>
  <c r="AN1168" i="22"/>
  <c r="AM1168" i="22"/>
  <c r="AL1168" i="22"/>
  <c r="AN1285" i="22"/>
  <c r="AL1285" i="22"/>
  <c r="AM1285" i="22"/>
  <c r="AN1024" i="22"/>
  <c r="AM1024" i="22"/>
  <c r="AL1024" i="22"/>
  <c r="AN794" i="22"/>
  <c r="AM794" i="22"/>
  <c r="AL794" i="22"/>
  <c r="AL1762" i="22"/>
  <c r="AM1762" i="22"/>
  <c r="AN1762" i="22"/>
  <c r="AL2548" i="22"/>
  <c r="AN2548" i="22"/>
  <c r="AM2548" i="22"/>
  <c r="AL2693" i="22"/>
  <c r="AM2693" i="22"/>
  <c r="AN2693" i="22"/>
  <c r="AN2239" i="22"/>
  <c r="AM2239" i="22"/>
  <c r="AL2239" i="22"/>
  <c r="AN1370" i="22"/>
  <c r="AM1370" i="22"/>
  <c r="AL1370" i="22"/>
  <c r="AN1768" i="22"/>
  <c r="AM1768" i="22"/>
  <c r="AL1768" i="22"/>
  <c r="AN1579" i="22"/>
  <c r="AM1579" i="22"/>
  <c r="AL1579" i="22"/>
  <c r="AN2010" i="22"/>
  <c r="AM2010" i="22"/>
  <c r="AL2010" i="22"/>
  <c r="AN2416" i="22"/>
  <c r="AM2416" i="22"/>
  <c r="AL2416" i="22"/>
  <c r="AL2561" i="22"/>
  <c r="AM2561" i="22"/>
  <c r="AN2561" i="22"/>
  <c r="AN1935" i="22"/>
  <c r="AM1935" i="22"/>
  <c r="AL1935" i="22"/>
  <c r="AN3217" i="22"/>
  <c r="AM3217" i="22"/>
  <c r="AL3217" i="22"/>
  <c r="AL523" i="22"/>
  <c r="AM523" i="22"/>
  <c r="AN523" i="22"/>
  <c r="AN664" i="22"/>
  <c r="AM664" i="22"/>
  <c r="AL664" i="22"/>
  <c r="AL879" i="22"/>
  <c r="AM879" i="22"/>
  <c r="AN879" i="22"/>
  <c r="AN3152" i="22"/>
  <c r="AM3152" i="22"/>
  <c r="AL3152" i="22"/>
  <c r="AN717" i="22"/>
  <c r="AM717" i="22"/>
  <c r="AL717" i="22"/>
  <c r="AN918" i="22"/>
  <c r="AM918" i="22"/>
  <c r="AL918" i="22"/>
  <c r="AN950" i="22"/>
  <c r="AM950" i="22"/>
  <c r="AL950" i="22"/>
  <c r="AN2193" i="22"/>
  <c r="AL2193" i="22"/>
  <c r="AM2193" i="22"/>
  <c r="AN3290" i="22"/>
  <c r="AM3290" i="22"/>
  <c r="AL3290" i="22"/>
  <c r="AL2878" i="22"/>
  <c r="AN2878" i="22"/>
  <c r="AM2878" i="22"/>
  <c r="AL2766" i="22"/>
  <c r="AN2766" i="22"/>
  <c r="AM2766" i="22"/>
  <c r="AN2984" i="22"/>
  <c r="AM2984" i="22"/>
  <c r="AL2984" i="22"/>
  <c r="AN2113" i="22"/>
  <c r="AL2113" i="22"/>
  <c r="AM2113" i="22"/>
  <c r="AN1054" i="22"/>
  <c r="AL1054" i="22"/>
  <c r="AM1054" i="22"/>
  <c r="AN2187" i="22"/>
  <c r="AM2187" i="22"/>
  <c r="AL2187" i="22"/>
  <c r="AN2360" i="22"/>
  <c r="AM2360" i="22"/>
  <c r="AL2360" i="22"/>
  <c r="AN2646" i="22"/>
  <c r="AM2646" i="22"/>
  <c r="AL2646" i="22"/>
  <c r="AL3363" i="22"/>
  <c r="AM3363" i="22"/>
  <c r="AN3363" i="22"/>
  <c r="AN2171" i="22"/>
  <c r="AM2171" i="22"/>
  <c r="AL2171" i="22"/>
  <c r="AN2063" i="22"/>
  <c r="AM2063" i="22"/>
  <c r="AL2063" i="22"/>
  <c r="AN3308" i="22"/>
  <c r="AM3308" i="22"/>
  <c r="AL3308" i="22"/>
  <c r="AL2737" i="22"/>
  <c r="AM2737" i="22"/>
  <c r="AN2737" i="22"/>
  <c r="AN3332" i="22"/>
  <c r="AM3332" i="22"/>
  <c r="AL3332" i="22"/>
  <c r="AN1244" i="22"/>
  <c r="AM1244" i="22"/>
  <c r="AL1244" i="22"/>
  <c r="AN1773" i="22"/>
  <c r="AM1773" i="22"/>
  <c r="AL1773" i="22"/>
  <c r="AN2080" i="22"/>
  <c r="AM2080" i="22"/>
  <c r="AL2080" i="22"/>
  <c r="AN2084" i="22"/>
  <c r="AM2084" i="22"/>
  <c r="AL2084" i="22"/>
  <c r="AN3314" i="22"/>
  <c r="AM3314" i="22"/>
  <c r="AL3314" i="22"/>
  <c r="AN3232" i="22"/>
  <c r="AL3232" i="22"/>
  <c r="AM3232" i="22"/>
  <c r="AL1895" i="22"/>
  <c r="AM1895" i="22"/>
  <c r="AN1895" i="22"/>
  <c r="AL1842" i="22"/>
  <c r="AM1842" i="22"/>
  <c r="AN1842" i="22"/>
  <c r="AN1192" i="22"/>
  <c r="AM1192" i="22"/>
  <c r="AL1192" i="22"/>
  <c r="AN1785" i="22"/>
  <c r="AM1785" i="22"/>
  <c r="AL1785" i="22"/>
  <c r="AN2956" i="22"/>
  <c r="AM2956" i="22"/>
  <c r="AL2956" i="22"/>
  <c r="AL1846" i="22"/>
  <c r="AM1846" i="22"/>
  <c r="AN1846" i="22"/>
  <c r="AN3387" i="22"/>
  <c r="AM3387" i="22"/>
  <c r="AL3387" i="22"/>
  <c r="AL3417" i="22"/>
  <c r="AM3417" i="22"/>
  <c r="AN3417" i="22"/>
  <c r="AL2741" i="22"/>
  <c r="AM2741" i="22"/>
  <c r="AN2741" i="22"/>
  <c r="AN2464" i="22"/>
  <c r="AM2464" i="22"/>
  <c r="AL2464" i="22"/>
  <c r="AL2824" i="22"/>
  <c r="AM2824" i="22"/>
  <c r="AN2824" i="22"/>
  <c r="AN1264" i="22"/>
  <c r="AM1264" i="22"/>
  <c r="AL1264" i="22"/>
  <c r="AN1711" i="22"/>
  <c r="AM1711" i="22"/>
  <c r="AL1711" i="22"/>
  <c r="AN2688" i="22"/>
  <c r="AM2688" i="22"/>
  <c r="AL2688" i="22"/>
  <c r="AN3543" i="22"/>
  <c r="AM3543" i="22"/>
  <c r="AL3543" i="22"/>
  <c r="AN2996" i="22"/>
  <c r="AM2996" i="22"/>
  <c r="AL2996" i="22"/>
  <c r="AN2255" i="22"/>
  <c r="AM2255" i="22"/>
  <c r="AL2255" i="22"/>
  <c r="AN3180" i="22"/>
  <c r="AM3180" i="22"/>
  <c r="AL3180" i="22"/>
  <c r="AL2552" i="22"/>
  <c r="AN2552" i="22"/>
  <c r="AM2552" i="22"/>
  <c r="AN2448" i="22"/>
  <c r="AM2448" i="22"/>
  <c r="AL2448" i="22"/>
  <c r="AN3555" i="22"/>
  <c r="AM3555" i="22"/>
  <c r="AL3555" i="22"/>
  <c r="AN2821" i="22"/>
  <c r="AM2821" i="22"/>
  <c r="AL2821" i="22"/>
  <c r="AN2953" i="22"/>
  <c r="AM2953" i="22"/>
  <c r="AL2953" i="22"/>
  <c r="AM2638" i="22"/>
  <c r="AL2638" i="22"/>
  <c r="AN2638" i="22"/>
  <c r="AN1795" i="22"/>
  <c r="AM1795" i="22"/>
  <c r="AL1795" i="22"/>
  <c r="AN2341" i="22"/>
  <c r="AM2341" i="22"/>
  <c r="AL2341" i="22"/>
  <c r="AN3616" i="22"/>
  <c r="AM3616" i="22"/>
  <c r="AL3616" i="22"/>
  <c r="AN1751" i="22"/>
  <c r="AM1751" i="22"/>
  <c r="AL1751" i="22"/>
  <c r="AN2718" i="22"/>
  <c r="AM2718" i="22"/>
  <c r="AL2718" i="22"/>
  <c r="AN3567" i="22"/>
  <c r="AM3567" i="22"/>
  <c r="AL3567" i="22"/>
  <c r="AN3169" i="22"/>
  <c r="AM3169" i="22"/>
  <c r="AL3169" i="22"/>
  <c r="AN2064" i="22"/>
  <c r="AM2064" i="22"/>
  <c r="AL2064" i="22"/>
  <c r="AL3291" i="22"/>
  <c r="AM3291" i="22"/>
  <c r="AN3291" i="22"/>
  <c r="AN956" i="22"/>
  <c r="AM956" i="22"/>
  <c r="AL956" i="22"/>
  <c r="AN1384" i="22"/>
  <c r="AM1384" i="22"/>
  <c r="AL1384" i="22"/>
  <c r="AN437" i="22"/>
  <c r="AM437" i="22"/>
  <c r="AL437" i="22"/>
  <c r="AN1323" i="22"/>
  <c r="AM1323" i="22"/>
  <c r="AL1323" i="22"/>
  <c r="AL1822" i="22"/>
  <c r="AM1822" i="22"/>
  <c r="AN1822" i="22"/>
  <c r="AN3027" i="22"/>
  <c r="AM3027" i="22"/>
  <c r="AL3027" i="22"/>
  <c r="AN1428" i="22"/>
  <c r="AM1428" i="22"/>
  <c r="AL1428" i="22"/>
  <c r="AN1561" i="22"/>
  <c r="AM1561" i="22"/>
  <c r="AL1561" i="22"/>
  <c r="AN1315" i="22"/>
  <c r="AM1315" i="22"/>
  <c r="AL1315" i="22"/>
  <c r="AN2040" i="22"/>
  <c r="AM2040" i="22"/>
  <c r="AL2040" i="22"/>
  <c r="AN2584" i="22"/>
  <c r="AM2584" i="22"/>
  <c r="AL2584" i="22"/>
  <c r="AL2001" i="22"/>
  <c r="AM2001" i="22"/>
  <c r="AN2001" i="22"/>
  <c r="AN2819" i="22"/>
  <c r="AM2819" i="22"/>
  <c r="AL2819" i="22"/>
  <c r="AN3588" i="22"/>
  <c r="AM3588" i="22"/>
  <c r="AL3588" i="22"/>
  <c r="AN54" i="22"/>
  <c r="AM54" i="22"/>
  <c r="AL54" i="22"/>
  <c r="AL719" i="22"/>
  <c r="AM719" i="22"/>
  <c r="AN719" i="22"/>
  <c r="AM1027" i="22"/>
  <c r="AL1027" i="22"/>
  <c r="AN1027" i="22"/>
  <c r="AN3527" i="22"/>
  <c r="AM3527" i="22"/>
  <c r="AL3527" i="22"/>
  <c r="AN1160" i="22"/>
  <c r="AL1160" i="22"/>
  <c r="AM1160" i="22"/>
  <c r="AN1126" i="22"/>
  <c r="AL1126" i="22"/>
  <c r="AM1126" i="22"/>
  <c r="AN820" i="22"/>
  <c r="AM820" i="22"/>
  <c r="AL820" i="22"/>
  <c r="AN1034" i="22"/>
  <c r="AM1034" i="22"/>
  <c r="AL1034" i="22"/>
  <c r="AN1252" i="22"/>
  <c r="AM1252" i="22"/>
  <c r="AL1252" i="22"/>
  <c r="AN1703" i="22"/>
  <c r="AM1703" i="22"/>
  <c r="AL1703" i="22"/>
  <c r="AN2071" i="22"/>
  <c r="AM2071" i="22"/>
  <c r="AL2071" i="22"/>
  <c r="AM2614" i="22"/>
  <c r="AL2614" i="22"/>
  <c r="AN2614" i="22"/>
  <c r="AN366" i="22"/>
  <c r="AM366" i="22"/>
  <c r="AL366" i="22"/>
  <c r="AL3621" i="22"/>
  <c r="AN3621" i="22"/>
  <c r="AM3621" i="22"/>
  <c r="AL679" i="22"/>
  <c r="AM679" i="22"/>
  <c r="AN679" i="22"/>
  <c r="AN3448" i="22"/>
  <c r="AM3448" i="22"/>
  <c r="AL3448" i="22"/>
  <c r="AL659" i="22"/>
  <c r="AM659" i="22"/>
  <c r="AN659" i="22"/>
  <c r="AN892" i="22"/>
  <c r="AM892" i="22"/>
  <c r="AL892" i="22"/>
  <c r="AL1862" i="22"/>
  <c r="AM1862" i="22"/>
  <c r="AN1862" i="22"/>
  <c r="AN1713" i="22"/>
  <c r="AM1713" i="22"/>
  <c r="AL1713" i="22"/>
  <c r="AN1440" i="22"/>
  <c r="AM1440" i="22"/>
  <c r="AL1440" i="22"/>
  <c r="AN2301" i="22"/>
  <c r="AM2301" i="22"/>
  <c r="AL2301" i="22"/>
  <c r="AL3239" i="22"/>
  <c r="AM3239" i="22"/>
  <c r="AN3239" i="22"/>
  <c r="AN321" i="22"/>
  <c r="AM321" i="22"/>
  <c r="AL321" i="22"/>
  <c r="AN432" i="22"/>
  <c r="AM432" i="22"/>
  <c r="AL432" i="22"/>
  <c r="AN424" i="22"/>
  <c r="AM424" i="22"/>
  <c r="AL424" i="22"/>
  <c r="AN1211" i="22"/>
  <c r="AM1211" i="22"/>
  <c r="AL1211" i="22"/>
  <c r="AN1080" i="22"/>
  <c r="AM1080" i="22"/>
  <c r="AL1080" i="22"/>
  <c r="AN1737" i="22"/>
  <c r="AM1737" i="22"/>
  <c r="AL1737" i="22"/>
  <c r="AN2909" i="22"/>
  <c r="AM2909" i="22"/>
  <c r="AL2909" i="22"/>
  <c r="AN1859" i="22"/>
  <c r="AM1859" i="22"/>
  <c r="AL1859" i="22"/>
  <c r="AN3450" i="22"/>
  <c r="AM3450" i="22"/>
  <c r="AL3450" i="22"/>
  <c r="AN1230" i="22"/>
  <c r="AM1230" i="22"/>
  <c r="AL1230" i="22"/>
  <c r="AN526" i="22"/>
  <c r="AM526" i="22"/>
  <c r="AL526" i="22"/>
  <c r="AN66" i="22"/>
  <c r="AM66" i="22"/>
  <c r="AL66" i="22"/>
  <c r="AN2112" i="22"/>
  <c r="AM2112" i="22"/>
  <c r="AL2112" i="22"/>
  <c r="AN67" i="22"/>
  <c r="AL67" i="22"/>
  <c r="AM67" i="22"/>
  <c r="AL655" i="22"/>
  <c r="AM655" i="22"/>
  <c r="AN655" i="22"/>
  <c r="AN2159" i="22"/>
  <c r="AM2159" i="22"/>
  <c r="AL2159" i="22"/>
  <c r="AN452" i="22"/>
  <c r="AM452" i="22"/>
  <c r="AL452" i="22"/>
  <c r="AN1374" i="22"/>
  <c r="AM1374" i="22"/>
  <c r="AL1374" i="22"/>
  <c r="AN2082" i="22"/>
  <c r="AM2082" i="22"/>
  <c r="AL2082" i="22"/>
  <c r="AL1514" i="22"/>
  <c r="AM1514" i="22"/>
  <c r="AN1514" i="22"/>
  <c r="AN2526" i="22"/>
  <c r="AM2526" i="22"/>
  <c r="AL2526" i="22"/>
  <c r="AN1709" i="22"/>
  <c r="AM1709" i="22"/>
  <c r="AL1709" i="22"/>
  <c r="AN1356" i="22"/>
  <c r="AM1356" i="22"/>
  <c r="AL1356" i="22"/>
  <c r="AN1783" i="22"/>
  <c r="AM1783" i="22"/>
  <c r="AL1783" i="22"/>
  <c r="AN2467" i="22"/>
  <c r="AM2467" i="22"/>
  <c r="AL2467" i="22"/>
  <c r="AN2495" i="22"/>
  <c r="AM2495" i="22"/>
  <c r="AL2495" i="22"/>
  <c r="AN1243" i="22"/>
  <c r="AM1243" i="22"/>
  <c r="AL1243" i="22"/>
  <c r="AL2862" i="22"/>
  <c r="AN2862" i="22"/>
  <c r="AM2862" i="22"/>
  <c r="AN2985" i="22"/>
  <c r="AM2985" i="22"/>
  <c r="AL2985" i="22"/>
  <c r="AN3580" i="22"/>
  <c r="AM3580" i="22"/>
  <c r="AL3580" i="22"/>
  <c r="AN1331" i="22"/>
  <c r="AM1331" i="22"/>
  <c r="AL1331" i="22"/>
  <c r="AN2728" i="22"/>
  <c r="AM2728" i="22"/>
  <c r="AL2728" i="22"/>
  <c r="AN3655" i="22"/>
  <c r="AM3655" i="22"/>
  <c r="AL3655" i="22"/>
  <c r="AN198" i="22"/>
  <c r="AM198" i="22"/>
  <c r="AL198" i="22"/>
  <c r="AN121" i="22"/>
  <c r="AM121" i="22"/>
  <c r="AL121" i="22"/>
  <c r="AN1171" i="22"/>
  <c r="AM1171" i="22"/>
  <c r="AL1171" i="22"/>
  <c r="AN3584" i="22"/>
  <c r="AM3584" i="22"/>
  <c r="AL3584" i="22"/>
  <c r="AN1128" i="22"/>
  <c r="AM1128" i="22"/>
  <c r="AL1128" i="22"/>
  <c r="AN1430" i="22"/>
  <c r="AM1430" i="22"/>
  <c r="AL1430" i="22"/>
  <c r="AN976" i="22"/>
  <c r="AM976" i="22"/>
  <c r="AL976" i="22"/>
  <c r="AL1917" i="22"/>
  <c r="AM1917" i="22"/>
  <c r="AN1917" i="22"/>
  <c r="AN2215" i="22"/>
  <c r="AM2215" i="22"/>
  <c r="AL2215" i="22"/>
  <c r="AM2793" i="22"/>
  <c r="AL2793" i="22"/>
  <c r="AN2793" i="22"/>
  <c r="AN510" i="22"/>
  <c r="AM510" i="22"/>
  <c r="AL510" i="22"/>
  <c r="AM379" i="22"/>
  <c r="AN379" i="22"/>
  <c r="AL379" i="22"/>
  <c r="AN1231" i="22"/>
  <c r="AM1231" i="22"/>
  <c r="AL1231" i="22"/>
  <c r="AN573" i="22"/>
  <c r="AM573" i="22"/>
  <c r="AL573" i="22"/>
  <c r="AN1025" i="22"/>
  <c r="AM1025" i="22"/>
  <c r="AL1025" i="22"/>
  <c r="AN256" i="22"/>
  <c r="AM256" i="22"/>
  <c r="AL256" i="22"/>
  <c r="AN1043" i="22"/>
  <c r="AM1043" i="22"/>
  <c r="AL1043" i="22"/>
  <c r="AL927" i="22"/>
  <c r="AM927" i="22"/>
  <c r="AN927" i="22"/>
  <c r="AL735" i="22"/>
  <c r="AM735" i="22"/>
  <c r="AN735" i="22"/>
  <c r="AN1821" i="22"/>
  <c r="AM1821" i="22"/>
  <c r="AL1821" i="22"/>
  <c r="AN2143" i="22"/>
  <c r="AM2143" i="22"/>
  <c r="AL2143" i="22"/>
  <c r="AN2445" i="22"/>
  <c r="AM2445" i="22"/>
  <c r="AL2445" i="22"/>
  <c r="AL576" i="22"/>
  <c r="AN576" i="22"/>
  <c r="AM576" i="22"/>
  <c r="AN568" i="22"/>
  <c r="AM568" i="22"/>
  <c r="AL568" i="22"/>
  <c r="AN986" i="22"/>
  <c r="AM986" i="22"/>
  <c r="AL986" i="22"/>
  <c r="AN1673" i="22"/>
  <c r="AM1673" i="22"/>
  <c r="AL1673" i="22"/>
  <c r="AL2065" i="22"/>
  <c r="AM2065" i="22"/>
  <c r="AN2065" i="22"/>
  <c r="AN3071" i="22"/>
  <c r="AM3071" i="22"/>
  <c r="AL3071" i="22"/>
  <c r="AN2659" i="22"/>
  <c r="AM2659" i="22"/>
  <c r="AL2659" i="22"/>
  <c r="AN3430" i="22"/>
  <c r="AM3430" i="22"/>
  <c r="AL3430" i="22"/>
  <c r="AL1691" i="22"/>
  <c r="AM1691" i="22"/>
  <c r="AN1691" i="22"/>
  <c r="AM251" i="22"/>
  <c r="AN251" i="22"/>
  <c r="AL251" i="22"/>
  <c r="AN3476" i="22"/>
  <c r="AM3476" i="22"/>
  <c r="AL3476" i="22"/>
  <c r="AL2942" i="22"/>
  <c r="AM2942" i="22"/>
  <c r="AN2942" i="22"/>
  <c r="AL583" i="22"/>
  <c r="AM583" i="22"/>
  <c r="AN583" i="22"/>
  <c r="AM119" i="22"/>
  <c r="AN119" i="22"/>
  <c r="AL119" i="22"/>
  <c r="AN385" i="22"/>
  <c r="AM385" i="22"/>
  <c r="AL385" i="22"/>
  <c r="AN580" i="22"/>
  <c r="AM580" i="22"/>
  <c r="AL580" i="22"/>
  <c r="AN1268" i="22"/>
  <c r="AM1268" i="22"/>
  <c r="AL1268" i="22"/>
  <c r="AN2531" i="22"/>
  <c r="AM2531" i="22"/>
  <c r="AL2531" i="22"/>
  <c r="AN2889" i="22"/>
  <c r="AM2889" i="22"/>
  <c r="AL2889" i="22"/>
  <c r="AN42" i="22"/>
  <c r="AM42" i="22"/>
  <c r="AL42" i="22"/>
  <c r="AN345" i="22"/>
  <c r="AM345" i="22"/>
  <c r="AL345" i="22"/>
  <c r="AN168" i="22"/>
  <c r="AM168" i="22"/>
  <c r="AL168" i="22"/>
  <c r="AN314" i="22"/>
  <c r="AM314" i="22"/>
  <c r="AL314" i="22"/>
  <c r="AL831" i="22"/>
  <c r="AM831" i="22"/>
  <c r="AN831" i="22"/>
  <c r="AN2785" i="22"/>
  <c r="AL2785" i="22"/>
  <c r="AM2785" i="22"/>
  <c r="AN2473" i="22"/>
  <c r="AM2473" i="22"/>
  <c r="AL2473" i="22"/>
  <c r="AL895" i="22"/>
  <c r="AM895" i="22"/>
  <c r="AN895" i="22"/>
  <c r="AN2961" i="22"/>
  <c r="AM2961" i="22"/>
  <c r="AL2961" i="22"/>
  <c r="AN210" i="22"/>
  <c r="AM210" i="22"/>
  <c r="AL210" i="22"/>
  <c r="AN513" i="22"/>
  <c r="AM513" i="22"/>
  <c r="AL513" i="22"/>
  <c r="AN421" i="22"/>
  <c r="AM421" i="22"/>
  <c r="AL421" i="22"/>
  <c r="AN472" i="22"/>
  <c r="AM472" i="22"/>
  <c r="AL472" i="22"/>
  <c r="AN2787" i="22"/>
  <c r="AM2787" i="22"/>
  <c r="AL2787" i="22"/>
  <c r="AM199" i="22"/>
  <c r="AN199" i="22"/>
  <c r="AL199" i="22"/>
  <c r="AN865" i="22"/>
  <c r="AM865" i="22"/>
  <c r="AL865" i="22"/>
  <c r="AL3433" i="22"/>
  <c r="AN3433" i="22"/>
  <c r="AM3433" i="22"/>
  <c r="AL3058" i="22"/>
  <c r="AM3058" i="22"/>
  <c r="AN3058" i="22"/>
  <c r="AM211" i="22"/>
  <c r="AN211" i="22"/>
  <c r="AL211" i="22"/>
  <c r="AN334" i="22"/>
  <c r="AM334" i="22"/>
  <c r="AL334" i="22"/>
  <c r="AN157" i="22"/>
  <c r="AM157" i="22"/>
  <c r="AL157" i="22"/>
  <c r="AN208" i="22"/>
  <c r="AM208" i="22"/>
  <c r="AL208" i="22"/>
  <c r="AN125" i="22"/>
  <c r="AM125" i="22"/>
  <c r="AL125" i="22"/>
  <c r="AN1296" i="22"/>
  <c r="AM1296" i="22"/>
  <c r="AL1296" i="22"/>
  <c r="AN3536" i="22"/>
  <c r="AM3536" i="22"/>
  <c r="AL3536" i="22"/>
  <c r="AL799" i="22"/>
  <c r="AM799" i="22"/>
  <c r="AN799" i="22"/>
  <c r="AM335" i="22"/>
  <c r="AN335" i="22"/>
  <c r="AL335" i="22"/>
  <c r="AN601" i="22"/>
  <c r="AM601" i="22"/>
  <c r="AL601" i="22"/>
  <c r="AM652" i="22"/>
  <c r="AN652" i="22"/>
  <c r="AL652" i="22"/>
  <c r="AN605" i="22"/>
  <c r="AM605" i="22"/>
  <c r="AL605" i="22"/>
  <c r="AL2673" i="22"/>
  <c r="AM2673" i="22"/>
  <c r="AN2673" i="22"/>
  <c r="AN3488" i="22"/>
  <c r="AM3488" i="22"/>
  <c r="AL3488" i="22"/>
  <c r="AL835" i="22"/>
  <c r="AM835" i="22"/>
  <c r="AN835" i="22"/>
  <c r="AL803" i="22"/>
  <c r="AM803" i="22"/>
  <c r="AN803" i="22"/>
  <c r="AN925" i="22"/>
  <c r="AM925" i="22"/>
  <c r="AL925" i="22"/>
  <c r="AN797" i="22"/>
  <c r="AM797" i="22"/>
  <c r="AL797" i="22"/>
  <c r="AN1223" i="22"/>
  <c r="AM1223" i="22"/>
  <c r="AL1223" i="22"/>
  <c r="AL1610" i="22"/>
  <c r="AN1610" i="22"/>
  <c r="AM1610" i="22"/>
  <c r="AN1696" i="22"/>
  <c r="AM1696" i="22"/>
  <c r="AL1696" i="22"/>
  <c r="AN1539" i="22"/>
  <c r="AM1539" i="22"/>
  <c r="AL1539" i="22"/>
  <c r="AN1605" i="22"/>
  <c r="AM1605" i="22"/>
  <c r="AL1605" i="22"/>
  <c r="AN2643" i="22"/>
  <c r="AM2643" i="22"/>
  <c r="AL2643" i="22"/>
  <c r="AN1596" i="22"/>
  <c r="AM1596" i="22"/>
  <c r="AL1596" i="22"/>
  <c r="AN2226" i="22"/>
  <c r="AM2226" i="22"/>
  <c r="AL2226" i="22"/>
  <c r="AN788" i="22"/>
  <c r="AM788" i="22"/>
  <c r="AL788" i="22"/>
  <c r="AN1284" i="22"/>
  <c r="AM1284" i="22"/>
  <c r="AL1284" i="22"/>
  <c r="AN1551" i="22"/>
  <c r="AM1551" i="22"/>
  <c r="AL1551" i="22"/>
  <c r="AN1663" i="22"/>
  <c r="AM1663" i="22"/>
  <c r="AL1663" i="22"/>
  <c r="AN1213" i="22"/>
  <c r="AL1213" i="22"/>
  <c r="AM1213" i="22"/>
  <c r="AN2068" i="22"/>
  <c r="AM2068" i="22"/>
  <c r="AL2068" i="22"/>
  <c r="AN2357" i="22"/>
  <c r="AM2357" i="22"/>
  <c r="AL2357" i="22"/>
  <c r="AN1557" i="22"/>
  <c r="AM1557" i="22"/>
  <c r="AL1557" i="22"/>
  <c r="AN182" i="22"/>
  <c r="AM182" i="22"/>
  <c r="AL182" i="22"/>
  <c r="AN1114" i="22"/>
  <c r="AL1114" i="22"/>
  <c r="AM1114" i="22"/>
  <c r="AL1778" i="22"/>
  <c r="AM1778" i="22"/>
  <c r="AN1778" i="22"/>
  <c r="AN1853" i="22"/>
  <c r="AM1853" i="22"/>
  <c r="AL1853" i="22"/>
  <c r="AL567" i="22"/>
  <c r="AM567" i="22"/>
  <c r="AN567" i="22"/>
  <c r="AN1483" i="22"/>
  <c r="AM1483" i="22"/>
  <c r="AL1483" i="22"/>
  <c r="AN1415" i="22"/>
  <c r="AM1415" i="22"/>
  <c r="AL1415" i="22"/>
  <c r="AN1129" i="22"/>
  <c r="AM1129" i="22"/>
  <c r="AL1129" i="22"/>
  <c r="AL2021" i="22"/>
  <c r="AN2021" i="22"/>
  <c r="AM2021" i="22"/>
  <c r="AN1427" i="22"/>
  <c r="AM1427" i="22"/>
  <c r="AL1427" i="22"/>
  <c r="AN1521" i="22"/>
  <c r="AM1521" i="22"/>
  <c r="AL1521" i="22"/>
  <c r="AN1612" i="22"/>
  <c r="AM1612" i="22"/>
  <c r="AL1612" i="22"/>
  <c r="AN1446" i="22"/>
  <c r="AM1446" i="22"/>
  <c r="AL1446" i="22"/>
  <c r="AN1349" i="22"/>
  <c r="AL1349" i="22"/>
  <c r="AM1349" i="22"/>
  <c r="AN2127" i="22"/>
  <c r="AM2127" i="22"/>
  <c r="AL2127" i="22"/>
  <c r="AN2836" i="22"/>
  <c r="AM2836" i="22"/>
  <c r="AL2836" i="22"/>
  <c r="AN2981" i="22"/>
  <c r="AM2981" i="22"/>
  <c r="AL2981" i="22"/>
  <c r="AN572" i="22"/>
  <c r="AM572" i="22"/>
  <c r="AL572" i="22"/>
  <c r="AL1682" i="22"/>
  <c r="AM1682" i="22"/>
  <c r="AN1682" i="22"/>
  <c r="AM1049" i="22"/>
  <c r="AL1049" i="22"/>
  <c r="AN1049" i="22"/>
  <c r="AN1476" i="22"/>
  <c r="AM1476" i="22"/>
  <c r="AL1476" i="22"/>
  <c r="AL1978" i="22"/>
  <c r="AM1978" i="22"/>
  <c r="AN1978" i="22"/>
  <c r="AN2704" i="22"/>
  <c r="AM2704" i="22"/>
  <c r="AL2704" i="22"/>
  <c r="AN2849" i="22"/>
  <c r="AM2849" i="22"/>
  <c r="AL2849" i="22"/>
  <c r="AN2251" i="22"/>
  <c r="AM2251" i="22"/>
  <c r="AL2251" i="22"/>
  <c r="AN3452" i="22"/>
  <c r="AM3452" i="22"/>
  <c r="AL3452" i="22"/>
  <c r="AL811" i="22"/>
  <c r="AM811" i="22"/>
  <c r="AN811" i="22"/>
  <c r="AM267" i="22"/>
  <c r="AN267" i="22"/>
  <c r="AL267" i="22"/>
  <c r="AL3083" i="22"/>
  <c r="AN3083" i="22"/>
  <c r="AM3083" i="22"/>
  <c r="AN3097" i="22"/>
  <c r="AM3097" i="22"/>
  <c r="AL3097" i="22"/>
  <c r="AN913" i="22"/>
  <c r="AM913" i="22"/>
  <c r="AL913" i="22"/>
  <c r="AN1353" i="22"/>
  <c r="AL1353" i="22"/>
  <c r="AM1353" i="22"/>
  <c r="AN1608" i="22"/>
  <c r="AM1608" i="22"/>
  <c r="AL1608" i="22"/>
  <c r="AN1619" i="22"/>
  <c r="AM1619" i="22"/>
  <c r="AL1619" i="22"/>
  <c r="AN2449" i="22"/>
  <c r="AM2449" i="22"/>
  <c r="AL2449" i="22"/>
  <c r="AL3352" i="22"/>
  <c r="AM3352" i="22"/>
  <c r="AN3352" i="22"/>
  <c r="AN3105" i="22"/>
  <c r="AM3105" i="22"/>
  <c r="AL3105" i="22"/>
  <c r="AN3296" i="22"/>
  <c r="AM3296" i="22"/>
  <c r="AL3296" i="22"/>
  <c r="AL2521" i="22"/>
  <c r="AN2521" i="22"/>
  <c r="AM2521" i="22"/>
  <c r="AN1336" i="22"/>
  <c r="AM1336" i="22"/>
  <c r="AL1336" i="22"/>
  <c r="AN1597" i="22"/>
  <c r="AM1597" i="22"/>
  <c r="AL1597" i="22"/>
  <c r="AN1873" i="22"/>
  <c r="AM1873" i="22"/>
  <c r="AL1873" i="22"/>
  <c r="AL2990" i="22"/>
  <c r="AM2990" i="22"/>
  <c r="AN2990" i="22"/>
  <c r="AN3651" i="22"/>
  <c r="AM3651" i="22"/>
  <c r="AL3651" i="22"/>
  <c r="AL2763" i="22"/>
  <c r="AM2763" i="22"/>
  <c r="AN2763" i="22"/>
  <c r="AN2723" i="22"/>
  <c r="AM2723" i="22"/>
  <c r="AL2723" i="22"/>
  <c r="AN2755" i="22"/>
  <c r="AM2755" i="22"/>
  <c r="AL2755" i="22"/>
  <c r="AN2840" i="22"/>
  <c r="AM2840" i="22"/>
  <c r="AL2840" i="22"/>
  <c r="AL3287" i="22"/>
  <c r="AM3287" i="22"/>
  <c r="AN3287" i="22"/>
  <c r="AN824" i="22"/>
  <c r="AM824" i="22"/>
  <c r="AL824" i="22"/>
  <c r="AN1408" i="22"/>
  <c r="AM1408" i="22"/>
  <c r="AL1408" i="22"/>
  <c r="AN2368" i="22"/>
  <c r="AM2368" i="22"/>
  <c r="AL2368" i="22"/>
  <c r="AN2372" i="22"/>
  <c r="AM2372" i="22"/>
  <c r="AL2372" i="22"/>
  <c r="AN2089" i="22"/>
  <c r="AL2089" i="22"/>
  <c r="AM2089" i="22"/>
  <c r="AN3520" i="22"/>
  <c r="AM3520" i="22"/>
  <c r="AL3520" i="22"/>
  <c r="AN1584" i="22"/>
  <c r="AM1584" i="22"/>
  <c r="AL1584" i="22"/>
  <c r="AL3327" i="22"/>
  <c r="AM3327" i="22"/>
  <c r="AN3327" i="22"/>
  <c r="AM1540" i="22"/>
  <c r="AL1540" i="22"/>
  <c r="AN1540" i="22"/>
  <c r="AN1422" i="22"/>
  <c r="AM1422" i="22"/>
  <c r="AL1422" i="22"/>
  <c r="AN2813" i="22"/>
  <c r="AM2813" i="22"/>
  <c r="AL2813" i="22"/>
  <c r="AN2674" i="22"/>
  <c r="AM2674" i="22"/>
  <c r="AL2674" i="22"/>
  <c r="AL3388" i="22"/>
  <c r="AN3388" i="22"/>
  <c r="AM3388" i="22"/>
  <c r="AN2915" i="22"/>
  <c r="AL2915" i="22"/>
  <c r="AM2915" i="22"/>
  <c r="AL3167" i="22"/>
  <c r="AM3167" i="22"/>
  <c r="AN3167" i="22"/>
  <c r="AN2332" i="22"/>
  <c r="AM2332" i="22"/>
  <c r="AL2332" i="22"/>
  <c r="AN1120" i="22"/>
  <c r="AM1120" i="22"/>
  <c r="AL1120" i="22"/>
  <c r="AN2130" i="22"/>
  <c r="AM2130" i="22"/>
  <c r="AL2130" i="22"/>
  <c r="AN2241" i="22"/>
  <c r="AL2241" i="22"/>
  <c r="AM2241" i="22"/>
  <c r="AL3034" i="22"/>
  <c r="AM3034" i="22"/>
  <c r="AN3034" i="22"/>
  <c r="AL3400" i="22"/>
  <c r="AN3400" i="22"/>
  <c r="AM3400" i="22"/>
  <c r="AN2173" i="22"/>
  <c r="AL2173" i="22"/>
  <c r="AM2173" i="22"/>
  <c r="AN1959" i="22"/>
  <c r="AM1959" i="22"/>
  <c r="AL1959" i="22"/>
  <c r="AN2476" i="22"/>
  <c r="AM2476" i="22"/>
  <c r="AL2476" i="22"/>
  <c r="AN1939" i="22"/>
  <c r="AL1939" i="22"/>
  <c r="AM1939" i="22"/>
  <c r="AN2876" i="22"/>
  <c r="AM2876" i="22"/>
  <c r="AL2876" i="22"/>
  <c r="AN2198" i="22"/>
  <c r="AM2198" i="22"/>
  <c r="AL2198" i="22"/>
  <c r="AN3156" i="22"/>
  <c r="AM3156" i="22"/>
  <c r="AL3156" i="22"/>
  <c r="AL3271" i="22"/>
  <c r="AM3271" i="22"/>
  <c r="AN3271" i="22"/>
  <c r="AL3147" i="22"/>
  <c r="AN3147" i="22"/>
  <c r="AM3147" i="22"/>
  <c r="AN2977" i="22"/>
  <c r="AM2977" i="22"/>
  <c r="AL2977" i="22"/>
  <c r="AN2256" i="22"/>
  <c r="AM2256" i="22"/>
  <c r="AL2256" i="22"/>
  <c r="AL2689" i="22"/>
  <c r="AM2689" i="22"/>
  <c r="AN2689" i="22"/>
  <c r="AN2121" i="22"/>
  <c r="AL2121" i="22"/>
  <c r="AM2121" i="22"/>
  <c r="AN3061" i="22"/>
  <c r="AM3061" i="22"/>
  <c r="AL3061" i="22"/>
  <c r="AN2792" i="22"/>
  <c r="AM2792" i="22"/>
  <c r="AL2792" i="22"/>
  <c r="AN2678" i="22"/>
  <c r="AM2678" i="22"/>
  <c r="AL2678" i="22"/>
  <c r="AN2724" i="22"/>
  <c r="AM2724" i="22"/>
  <c r="AL2724" i="22"/>
  <c r="AL2866" i="22"/>
  <c r="AN2866" i="22"/>
  <c r="AM2866" i="22"/>
  <c r="AN1345" i="22"/>
  <c r="AL1345" i="22"/>
  <c r="AM1345" i="22"/>
  <c r="AL1694" i="22"/>
  <c r="AM1694" i="22"/>
  <c r="AN1694" i="22"/>
  <c r="AN1302" i="22"/>
  <c r="AM1302" i="22"/>
  <c r="AL1302" i="22"/>
  <c r="AN2140" i="22"/>
  <c r="AM2140" i="22"/>
  <c r="AL2140" i="22"/>
  <c r="AN2166" i="22"/>
  <c r="AM2166" i="22"/>
  <c r="AL2166" i="22"/>
  <c r="AL1574" i="22"/>
  <c r="AN1574" i="22"/>
  <c r="AM1574" i="22"/>
  <c r="AN2619" i="22"/>
  <c r="AM2619" i="22"/>
  <c r="AL2619" i="22"/>
  <c r="AL1850" i="22"/>
  <c r="AM1850" i="22"/>
  <c r="AN1850" i="22"/>
  <c r="AN1637" i="22"/>
  <c r="AM1637" i="22"/>
  <c r="AL1637" i="22"/>
  <c r="AN2011" i="22"/>
  <c r="AM2011" i="22"/>
  <c r="AL2011" i="22"/>
  <c r="AN2872" i="22"/>
  <c r="AM2872" i="22"/>
  <c r="AL2872" i="22"/>
  <c r="AN2300" i="22"/>
  <c r="AM2300" i="22"/>
  <c r="AL2300" i="22"/>
  <c r="AL3303" i="22"/>
  <c r="AM3303" i="22"/>
  <c r="AN3303" i="22"/>
  <c r="AL3070" i="22"/>
  <c r="AM3070" i="22"/>
  <c r="AN3070" i="22"/>
  <c r="AN342" i="22"/>
  <c r="AM342" i="22"/>
  <c r="AL342" i="22"/>
  <c r="AN265" i="22"/>
  <c r="AM265" i="22"/>
  <c r="AL265" i="22"/>
  <c r="AN498" i="22"/>
  <c r="AM498" i="22"/>
  <c r="AL498" i="22"/>
  <c r="AL887" i="22"/>
  <c r="AM887" i="22"/>
  <c r="AN887" i="22"/>
  <c r="AN1588" i="22"/>
  <c r="AM1588" i="22"/>
  <c r="AL1588" i="22"/>
  <c r="AL1722" i="22"/>
  <c r="AM1722" i="22"/>
  <c r="AN1722" i="22"/>
  <c r="AN2093" i="22"/>
  <c r="AL2093" i="22"/>
  <c r="AM2093" i="22"/>
  <c r="AM2359" i="22"/>
  <c r="AL2359" i="22"/>
  <c r="AN2359" i="22"/>
  <c r="AN2965" i="22"/>
  <c r="AM2965" i="22"/>
  <c r="AL2965" i="22"/>
  <c r="AN93" i="22"/>
  <c r="AM93" i="22"/>
  <c r="AL93" i="22"/>
  <c r="AN2576" i="22"/>
  <c r="AM2576" i="22"/>
  <c r="AL2576" i="22"/>
  <c r="AN757" i="22"/>
  <c r="AM757" i="22"/>
  <c r="AL757" i="22"/>
  <c r="AL1197" i="22"/>
  <c r="AN1197" i="22"/>
  <c r="AM1197" i="22"/>
  <c r="AL3649" i="22"/>
  <c r="AN3649" i="22"/>
  <c r="AM3649" i="22"/>
  <c r="AN244" i="22"/>
  <c r="AM244" i="22"/>
  <c r="AL244" i="22"/>
  <c r="AN1273" i="22"/>
  <c r="AL1273" i="22"/>
  <c r="AM1273" i="22"/>
  <c r="AN1187" i="22"/>
  <c r="AM1187" i="22"/>
  <c r="AL1187" i="22"/>
  <c r="AN1218" i="22"/>
  <c r="AM1218" i="22"/>
  <c r="AL1218" i="22"/>
  <c r="AN1142" i="22"/>
  <c r="AM1142" i="22"/>
  <c r="AL1142" i="22"/>
  <c r="AN2013" i="22"/>
  <c r="AM2013" i="22"/>
  <c r="AL2013" i="22"/>
  <c r="AN2287" i="22"/>
  <c r="AM2287" i="22"/>
  <c r="AL2287" i="22"/>
  <c r="AN2768" i="22"/>
  <c r="AM2768" i="22"/>
  <c r="AL2768" i="22"/>
  <c r="AN3200" i="22"/>
  <c r="AL3200" i="22"/>
  <c r="AM3200" i="22"/>
  <c r="AN720" i="22"/>
  <c r="AM720" i="22"/>
  <c r="AL720" i="22"/>
  <c r="AN1245" i="22"/>
  <c r="AL1245" i="22"/>
  <c r="AM1245" i="22"/>
  <c r="AL3661" i="22"/>
  <c r="AN3661" i="22"/>
  <c r="AM3661" i="22"/>
  <c r="AN190" i="22"/>
  <c r="AM190" i="22"/>
  <c r="AL190" i="22"/>
  <c r="AL3513" i="22"/>
  <c r="AN3513" i="22"/>
  <c r="AM3513" i="22"/>
  <c r="AN2929" i="22"/>
  <c r="AM2929" i="22"/>
  <c r="AL2929" i="22"/>
  <c r="AN395" i="22"/>
  <c r="AM395" i="22"/>
  <c r="AL395" i="22"/>
  <c r="AN3575" i="22"/>
  <c r="AM3575" i="22"/>
  <c r="AL3575" i="22"/>
  <c r="AN808" i="22"/>
  <c r="AM808" i="22"/>
  <c r="AL808" i="22"/>
  <c r="AL727" i="22"/>
  <c r="AM727" i="22"/>
  <c r="AN727" i="22"/>
  <c r="AM263" i="22"/>
  <c r="AN263" i="22"/>
  <c r="AL263" i="22"/>
  <c r="AN529" i="22"/>
  <c r="AM529" i="22"/>
  <c r="AL529" i="22"/>
  <c r="AN724" i="22"/>
  <c r="AM724" i="22"/>
  <c r="AL724" i="22"/>
  <c r="AL459" i="22"/>
  <c r="AN459" i="22"/>
  <c r="AM459" i="22"/>
  <c r="AN3610" i="22"/>
  <c r="AM3610" i="22"/>
  <c r="AL3610" i="22"/>
  <c r="AN3554" i="22"/>
  <c r="AM3554" i="22"/>
  <c r="AL3554" i="22"/>
  <c r="AN186" i="22"/>
  <c r="AM186" i="22"/>
  <c r="AL186" i="22"/>
  <c r="AN489" i="22"/>
  <c r="AM489" i="22"/>
  <c r="AL489" i="22"/>
  <c r="AN312" i="22"/>
  <c r="AM312" i="22"/>
  <c r="AL312" i="22"/>
  <c r="AN458" i="22"/>
  <c r="AM458" i="22"/>
  <c r="AL458" i="22"/>
  <c r="AN992" i="22"/>
  <c r="AM992" i="22"/>
  <c r="AL992" i="22"/>
  <c r="AN2076" i="22"/>
  <c r="AM2076" i="22"/>
  <c r="AL2076" i="22"/>
  <c r="AN3397" i="22"/>
  <c r="AM3397" i="22"/>
  <c r="AL3397" i="22"/>
  <c r="AN69" i="22"/>
  <c r="AM69" i="22"/>
  <c r="AL69" i="22"/>
  <c r="AM3373" i="22"/>
  <c r="AL3373" i="22"/>
  <c r="AN3373" i="22"/>
  <c r="AN354" i="22"/>
  <c r="AM354" i="22"/>
  <c r="AL354" i="22"/>
  <c r="AN657" i="22"/>
  <c r="AM657" i="22"/>
  <c r="AL657" i="22"/>
  <c r="AN565" i="22"/>
  <c r="AM565" i="22"/>
  <c r="AL565" i="22"/>
  <c r="AN616" i="22"/>
  <c r="AM616" i="22"/>
  <c r="AL616" i="22"/>
  <c r="AN2715" i="22"/>
  <c r="AM2715" i="22"/>
  <c r="AL2715" i="22"/>
  <c r="AM343" i="22"/>
  <c r="AN343" i="22"/>
  <c r="AL343" i="22"/>
  <c r="AN62" i="22"/>
  <c r="AM62" i="22"/>
  <c r="AL62" i="22"/>
  <c r="AN3480" i="22"/>
  <c r="AM3480" i="22"/>
  <c r="AL3480" i="22"/>
  <c r="AN2023" i="22"/>
  <c r="AM2023" i="22"/>
  <c r="AL2023" i="22"/>
  <c r="AM355" i="22"/>
  <c r="AN355" i="22"/>
  <c r="AL355" i="22"/>
  <c r="AN35" i="22"/>
  <c r="AL35" i="22"/>
  <c r="AM35" i="22"/>
  <c r="AN301" i="22"/>
  <c r="AM301" i="22"/>
  <c r="AL301" i="22"/>
  <c r="AN352" i="22"/>
  <c r="AM352" i="22"/>
  <c r="AL352" i="22"/>
  <c r="AL875" i="22"/>
  <c r="AM875" i="22"/>
  <c r="AN875" i="22"/>
  <c r="AN2684" i="22"/>
  <c r="AM2684" i="22"/>
  <c r="AL2684" i="22"/>
  <c r="AN3202" i="22"/>
  <c r="AM3202" i="22"/>
  <c r="AL3202" i="22"/>
  <c r="AN32" i="22"/>
  <c r="AM32" i="22"/>
  <c r="AL32" i="22"/>
  <c r="AL479" i="22"/>
  <c r="AN479" i="22"/>
  <c r="AM479" i="22"/>
  <c r="AN745" i="22"/>
  <c r="AM745" i="22"/>
  <c r="AL745" i="22"/>
  <c r="AN737" i="22"/>
  <c r="AM737" i="22"/>
  <c r="AL737" i="22"/>
  <c r="AN862" i="22"/>
  <c r="AM862" i="22"/>
  <c r="AL862" i="22"/>
  <c r="AN3015" i="22"/>
  <c r="AM3015" i="22"/>
  <c r="AL3015" i="22"/>
  <c r="AN3045" i="22"/>
  <c r="AM3045" i="22"/>
  <c r="AL3045" i="22"/>
  <c r="AN153" i="22"/>
  <c r="AM153" i="22"/>
  <c r="AL153" i="22"/>
  <c r="AN120" i="22"/>
  <c r="AM120" i="22"/>
  <c r="AL120" i="22"/>
  <c r="AN122" i="22"/>
  <c r="AM122" i="22"/>
  <c r="AL122" i="22"/>
  <c r="AL967" i="22"/>
  <c r="AM967" i="22"/>
  <c r="AN967" i="22"/>
  <c r="AN1367" i="22"/>
  <c r="AM1367" i="22"/>
  <c r="AL1367" i="22"/>
  <c r="AL1754" i="22"/>
  <c r="AM1754" i="22"/>
  <c r="AN1754" i="22"/>
  <c r="AN1840" i="22"/>
  <c r="AM1840" i="22"/>
  <c r="AL1840" i="22"/>
  <c r="AN1133" i="22"/>
  <c r="AL1133" i="22"/>
  <c r="AM1133" i="22"/>
  <c r="AN1749" i="22"/>
  <c r="AM1749" i="22"/>
  <c r="AL1749" i="22"/>
  <c r="AN1595" i="22"/>
  <c r="AM1595" i="22"/>
  <c r="AL1595" i="22"/>
  <c r="AN1869" i="22"/>
  <c r="AM1869" i="22"/>
  <c r="AL1869" i="22"/>
  <c r="AM2370" i="22"/>
  <c r="AL2370" i="22"/>
  <c r="AN2370" i="22"/>
  <c r="AN960" i="22"/>
  <c r="AM960" i="22"/>
  <c r="AL960" i="22"/>
  <c r="AN1457" i="22"/>
  <c r="AL1457" i="22"/>
  <c r="AM1457" i="22"/>
  <c r="AN1697" i="22"/>
  <c r="AM1697" i="22"/>
  <c r="AL1697" i="22"/>
  <c r="AN940" i="22"/>
  <c r="AM940" i="22"/>
  <c r="AL940" i="22"/>
  <c r="AN1394" i="22"/>
  <c r="AM1394" i="22"/>
  <c r="AL1394" i="22"/>
  <c r="AN2212" i="22"/>
  <c r="AM2212" i="22"/>
  <c r="AL2212" i="22"/>
  <c r="AN2501" i="22"/>
  <c r="AM2501" i="22"/>
  <c r="AL2501" i="22"/>
  <c r="AN1856" i="22"/>
  <c r="AM1856" i="22"/>
  <c r="AL1856" i="22"/>
  <c r="AN470" i="22"/>
  <c r="AM470" i="22"/>
  <c r="AL470" i="22"/>
  <c r="AL423" i="22"/>
  <c r="AN423" i="22"/>
  <c r="AM423" i="22"/>
  <c r="AN1922" i="22"/>
  <c r="AM1922" i="22"/>
  <c r="AL1922" i="22"/>
  <c r="AN1997" i="22"/>
  <c r="AM1997" i="22"/>
  <c r="AL1997" i="22"/>
  <c r="AN846" i="22"/>
  <c r="AM846" i="22"/>
  <c r="AL846" i="22"/>
  <c r="AM1635" i="22"/>
  <c r="AL1635" i="22"/>
  <c r="AN1635" i="22"/>
  <c r="AN1559" i="22"/>
  <c r="AM1559" i="22"/>
  <c r="AL1559" i="22"/>
  <c r="AN1327" i="22"/>
  <c r="AM1327" i="22"/>
  <c r="AL1327" i="22"/>
  <c r="AN1254" i="22"/>
  <c r="AM1254" i="22"/>
  <c r="AL1254" i="22"/>
  <c r="AN1571" i="22"/>
  <c r="AM1571" i="22"/>
  <c r="AL1571" i="22"/>
  <c r="AL1670" i="22"/>
  <c r="AM1670" i="22"/>
  <c r="AN1670" i="22"/>
  <c r="AN1756" i="22"/>
  <c r="AM1756" i="22"/>
  <c r="AL1756" i="22"/>
  <c r="AL1602" i="22"/>
  <c r="AN1602" i="22"/>
  <c r="AM1602" i="22"/>
  <c r="AN1516" i="22"/>
  <c r="AM1516" i="22"/>
  <c r="AL1516" i="22"/>
  <c r="AN2271" i="22"/>
  <c r="AM2271" i="22"/>
  <c r="AL2271" i="22"/>
  <c r="AN2980" i="22"/>
  <c r="AM2980" i="22"/>
  <c r="AL2980" i="22"/>
  <c r="AN1787" i="22"/>
  <c r="AM1787" i="22"/>
  <c r="AL1787" i="22"/>
  <c r="AN849" i="22"/>
  <c r="AM849" i="22"/>
  <c r="AL849" i="22"/>
  <c r="AL1826" i="22"/>
  <c r="AM1826" i="22"/>
  <c r="AN1826" i="22"/>
  <c r="AN1286" i="22"/>
  <c r="AM1286" i="22"/>
  <c r="AL1286" i="22"/>
  <c r="AN1628" i="22"/>
  <c r="AM1628" i="22"/>
  <c r="AL1628" i="22"/>
  <c r="AN2139" i="22"/>
  <c r="AM2139" i="22"/>
  <c r="AL2139" i="22"/>
  <c r="AN2848" i="22"/>
  <c r="AL2848" i="22"/>
  <c r="AM2848" i="22"/>
  <c r="AN2993" i="22"/>
  <c r="AM2993" i="22"/>
  <c r="AL2993" i="22"/>
  <c r="AL3275" i="22"/>
  <c r="AM3275" i="22"/>
  <c r="AN3275" i="22"/>
  <c r="AN2943" i="22"/>
  <c r="AM2943" i="22"/>
  <c r="AL2943" i="22"/>
  <c r="AN561" i="22"/>
  <c r="AM561" i="22"/>
  <c r="AL561" i="22"/>
  <c r="AN917" i="22"/>
  <c r="AM917" i="22"/>
  <c r="AL917" i="22"/>
  <c r="AN3229" i="22"/>
  <c r="AM3229" i="22"/>
  <c r="AL3229" i="22"/>
  <c r="AN2149" i="22"/>
  <c r="AL2149" i="22"/>
  <c r="AM2149" i="22"/>
  <c r="AN110" i="22"/>
  <c r="AM110" i="22"/>
  <c r="AL110" i="22"/>
  <c r="AL891" i="22"/>
  <c r="AM891" i="22"/>
  <c r="AN891" i="22"/>
  <c r="AN1872" i="22"/>
  <c r="AM1872" i="22"/>
  <c r="AL1872" i="22"/>
  <c r="AN2062" i="22"/>
  <c r="AM2062" i="22"/>
  <c r="AL2062" i="22"/>
  <c r="AN2877" i="22"/>
  <c r="AL2877" i="22"/>
  <c r="AM2877" i="22"/>
  <c r="AN3496" i="22"/>
  <c r="AM3496" i="22"/>
  <c r="AL3496" i="22"/>
  <c r="AN3258" i="22"/>
  <c r="AM3258" i="22"/>
  <c r="AL3258" i="22"/>
  <c r="AL2529" i="22"/>
  <c r="AN2529" i="22"/>
  <c r="AM2529" i="22"/>
  <c r="AN3080" i="22"/>
  <c r="AM3080" i="22"/>
  <c r="AL3080" i="22"/>
  <c r="AL1834" i="22"/>
  <c r="AM1834" i="22"/>
  <c r="AN1834" i="22"/>
  <c r="AN2468" i="22"/>
  <c r="AM2468" i="22"/>
  <c r="AL2468" i="22"/>
  <c r="AL2061" i="22"/>
  <c r="AN2061" i="22"/>
  <c r="AM2061" i="22"/>
  <c r="AL3153" i="22"/>
  <c r="AM3153" i="22"/>
  <c r="AN3153" i="22"/>
  <c r="AN2051" i="22"/>
  <c r="AM2051" i="22"/>
  <c r="AL2051" i="22"/>
  <c r="AN2937" i="22"/>
  <c r="AM2937" i="22"/>
  <c r="AL2937" i="22"/>
  <c r="AN2895" i="22"/>
  <c r="AM2895" i="22"/>
  <c r="AL2895" i="22"/>
  <c r="AN2927" i="22"/>
  <c r="AL2927" i="22"/>
  <c r="AM2927" i="22"/>
  <c r="AL2577" i="22"/>
  <c r="AN2577" i="22"/>
  <c r="AM2577" i="22"/>
  <c r="AL1498" i="22"/>
  <c r="AN1498" i="22"/>
  <c r="AM1498" i="22"/>
  <c r="AM1155" i="22"/>
  <c r="AL1155" i="22"/>
  <c r="AN1155" i="22"/>
  <c r="AN1569" i="22"/>
  <c r="AM1569" i="22"/>
  <c r="AL1569" i="22"/>
  <c r="AN2512" i="22"/>
  <c r="AM2512" i="22"/>
  <c r="AL2512" i="22"/>
  <c r="AN2516" i="22"/>
  <c r="AM2516" i="22"/>
  <c r="AL2516" i="22"/>
  <c r="AL2733" i="22"/>
  <c r="AM2733" i="22"/>
  <c r="AN2733" i="22"/>
  <c r="AN2101" i="22"/>
  <c r="AL2101" i="22"/>
  <c r="AM2101" i="22"/>
  <c r="AL2319" i="22"/>
  <c r="AM2319" i="22"/>
  <c r="AN2319" i="22"/>
  <c r="AL2486" i="22"/>
  <c r="AM2486" i="22"/>
  <c r="AN2486" i="22"/>
  <c r="AN1687" i="22"/>
  <c r="AM1687" i="22"/>
  <c r="AL1687" i="22"/>
  <c r="AL1582" i="22"/>
  <c r="AM1582" i="22"/>
  <c r="AN1582" i="22"/>
  <c r="AN1747" i="22"/>
  <c r="AM1747" i="22"/>
  <c r="AL1747" i="22"/>
  <c r="AL2846" i="22"/>
  <c r="AM2846" i="22"/>
  <c r="AN2846" i="22"/>
  <c r="AN3532" i="22"/>
  <c r="AM3532" i="22"/>
  <c r="AL3532" i="22"/>
  <c r="AN1815" i="22"/>
  <c r="AM1815" i="22"/>
  <c r="AL1815" i="22"/>
  <c r="AN2342" i="22"/>
  <c r="AM2342" i="22"/>
  <c r="AL2342" i="22"/>
  <c r="AN3483" i="22"/>
  <c r="AM3483" i="22"/>
  <c r="AL3483" i="22"/>
  <c r="AN1724" i="22"/>
  <c r="AM1724" i="22"/>
  <c r="AL1724" i="22"/>
  <c r="AN2274" i="22"/>
  <c r="AM2274" i="22"/>
  <c r="AL2274" i="22"/>
  <c r="AN2385" i="22"/>
  <c r="AM2385" i="22"/>
  <c r="AL2385" i="22"/>
  <c r="AN3192" i="22"/>
  <c r="AM3192" i="22"/>
  <c r="AL3192" i="22"/>
  <c r="AN3544" i="22"/>
  <c r="AM3544" i="22"/>
  <c r="AL3544" i="22"/>
  <c r="AM2767" i="22"/>
  <c r="AL2767" i="22"/>
  <c r="AN2767" i="22"/>
  <c r="AL3046" i="22"/>
  <c r="AM3046" i="22"/>
  <c r="AN3046" i="22"/>
  <c r="AN2413" i="22"/>
  <c r="AM2413" i="22"/>
  <c r="AL2413" i="22"/>
  <c r="AN2109" i="22"/>
  <c r="AL2109" i="22"/>
  <c r="AM2109" i="22"/>
  <c r="AN3048" i="22"/>
  <c r="AM3048" i="22"/>
  <c r="AL3048" i="22"/>
  <c r="AN2591" i="22"/>
  <c r="AM2591" i="22"/>
  <c r="AL2591" i="22"/>
  <c r="AN3329" i="22"/>
  <c r="AM3329" i="22"/>
  <c r="AL3329" i="22"/>
  <c r="AN3415" i="22"/>
  <c r="AM3415" i="22"/>
  <c r="AL3415" i="22"/>
  <c r="AN3297" i="22"/>
  <c r="AM3297" i="22"/>
  <c r="AL3297" i="22"/>
  <c r="AN3435" i="22"/>
  <c r="AM3435" i="22"/>
  <c r="AL3435" i="22"/>
  <c r="AL783" i="22"/>
  <c r="AM783" i="22"/>
  <c r="AN783" i="22"/>
  <c r="AN2395" i="22"/>
  <c r="AM2395" i="22"/>
  <c r="AL2395" i="22"/>
  <c r="AN2265" i="22"/>
  <c r="AL2265" i="22"/>
  <c r="AM2265" i="22"/>
  <c r="AN3218" i="22"/>
  <c r="AM3218" i="22"/>
  <c r="AL3218" i="22"/>
  <c r="AN2964" i="22"/>
  <c r="AM2964" i="22"/>
  <c r="AL2964" i="22"/>
  <c r="AN2852" i="22"/>
  <c r="AL2852" i="22"/>
  <c r="AM2852" i="22"/>
  <c r="AL2898" i="22"/>
  <c r="AM2898" i="22"/>
  <c r="AN2898" i="22"/>
  <c r="AL2533" i="22"/>
  <c r="AN2533" i="22"/>
  <c r="AM2533" i="22"/>
  <c r="AN2027" i="22"/>
  <c r="AM2027" i="22"/>
  <c r="AL2027" i="22"/>
  <c r="AM1982" i="22"/>
  <c r="AL1982" i="22"/>
  <c r="AN1982" i="22"/>
  <c r="AN1473" i="22"/>
  <c r="AL1473" i="22"/>
  <c r="AM1473" i="22"/>
  <c r="AN2284" i="22"/>
  <c r="AM2284" i="22"/>
  <c r="AL2284" i="22"/>
  <c r="AN2310" i="22"/>
  <c r="AM2310" i="22"/>
  <c r="AL2310" i="22"/>
  <c r="AN773" i="22"/>
  <c r="AM773" i="22"/>
  <c r="AL773" i="22"/>
  <c r="AN2752" i="22"/>
  <c r="AM2752" i="22"/>
  <c r="AL2752" i="22"/>
  <c r="AN1994" i="22"/>
  <c r="AM1994" i="22"/>
  <c r="AL1994" i="22"/>
  <c r="AN1925" i="22"/>
  <c r="AM1925" i="22"/>
  <c r="AL1925" i="22"/>
  <c r="AN2163" i="22"/>
  <c r="AM2163" i="22"/>
  <c r="AL2163" i="22"/>
  <c r="AN3016" i="22"/>
  <c r="AM3016" i="22"/>
  <c r="AL3016" i="22"/>
  <c r="AN2444" i="22"/>
  <c r="AM2444" i="22"/>
  <c r="AL2444" i="22"/>
  <c r="AN3447" i="22"/>
  <c r="AM3447" i="22"/>
  <c r="AL3447" i="22"/>
  <c r="AN3512" i="22"/>
  <c r="AM3512" i="22"/>
  <c r="AL3512" i="22"/>
  <c r="AL486" i="22"/>
  <c r="AN486" i="22"/>
  <c r="AM486" i="22"/>
  <c r="AN409" i="22"/>
  <c r="AM409" i="22"/>
  <c r="AL409" i="22"/>
  <c r="AL959" i="22"/>
  <c r="AM959" i="22"/>
  <c r="AN959" i="22"/>
  <c r="AN1182" i="22"/>
  <c r="AL1182" i="22"/>
  <c r="AM1182" i="22"/>
  <c r="AM155" i="22"/>
  <c r="AN155" i="22"/>
  <c r="AL155" i="22"/>
  <c r="AN1039" i="22"/>
  <c r="AM1039" i="22"/>
  <c r="AL1039" i="22"/>
  <c r="AN1732" i="22"/>
  <c r="AM1732" i="22"/>
  <c r="AL1732" i="22"/>
  <c r="AL1930" i="22"/>
  <c r="AM1930" i="22"/>
  <c r="AN1930" i="22"/>
  <c r="AN2237" i="22"/>
  <c r="AL2237" i="22"/>
  <c r="AM2237" i="22"/>
  <c r="AN2503" i="22"/>
  <c r="AM2503" i="22"/>
  <c r="AL2503" i="22"/>
  <c r="AN3130" i="22"/>
  <c r="AL3130" i="22"/>
  <c r="AM3130" i="22"/>
  <c r="AN237" i="22"/>
  <c r="AM237" i="22"/>
  <c r="AL237" i="22"/>
  <c r="AN1451" i="22"/>
  <c r="AM1451" i="22"/>
  <c r="AL1451" i="22"/>
  <c r="AN532" i="22"/>
  <c r="AM532" i="22"/>
  <c r="AL532" i="22"/>
  <c r="AN1447" i="22"/>
  <c r="AM1447" i="22"/>
  <c r="AL1447" i="22"/>
  <c r="AN1475" i="22"/>
  <c r="AM1475" i="22"/>
  <c r="AL1475" i="22"/>
  <c r="AN1399" i="22"/>
  <c r="AM1399" i="22"/>
  <c r="AL1399" i="22"/>
  <c r="AN1649" i="22"/>
  <c r="AM1649" i="22"/>
  <c r="AL1649" i="22"/>
  <c r="AN1504" i="22"/>
  <c r="AM1504" i="22"/>
  <c r="AL1504" i="22"/>
  <c r="AN2165" i="22"/>
  <c r="AL2165" i="22"/>
  <c r="AM2165" i="22"/>
  <c r="AN1855" i="22"/>
  <c r="AM1855" i="22"/>
  <c r="AL1855" i="22"/>
  <c r="AN2431" i="22"/>
  <c r="AM2431" i="22"/>
  <c r="AL2431" i="22"/>
  <c r="AN2160" i="22"/>
  <c r="AM2160" i="22"/>
  <c r="AL2160" i="22"/>
  <c r="AN2940" i="22"/>
  <c r="AM2940" i="22"/>
  <c r="AL2940" i="22"/>
  <c r="AN1389" i="22"/>
  <c r="AL1389" i="22"/>
  <c r="AM1389" i="22"/>
  <c r="AN1488" i="22"/>
  <c r="AM1488" i="22"/>
  <c r="AL1488" i="22"/>
  <c r="AN418" i="22"/>
  <c r="AM418" i="22"/>
  <c r="AL418" i="22"/>
  <c r="AN1329" i="22"/>
  <c r="AL1329" i="22"/>
  <c r="AM1329" i="22"/>
  <c r="AN3606" i="22"/>
  <c r="AM3606" i="22"/>
  <c r="AL3606" i="22"/>
  <c r="AN139" i="22"/>
  <c r="AM139" i="22"/>
  <c r="AL139" i="22"/>
  <c r="AL539" i="22"/>
  <c r="AM539" i="22"/>
  <c r="AN539" i="22"/>
  <c r="AL3625" i="22"/>
  <c r="AN3625" i="22"/>
  <c r="AM3625" i="22"/>
  <c r="AL3445" i="22"/>
  <c r="AN3445" i="22"/>
  <c r="AM3445" i="22"/>
  <c r="AL871" i="22"/>
  <c r="AM871" i="22"/>
  <c r="AN871" i="22"/>
  <c r="AL407" i="22"/>
  <c r="AN407" i="22"/>
  <c r="AM407" i="22"/>
  <c r="AN673" i="22"/>
  <c r="AM673" i="22"/>
  <c r="AL673" i="22"/>
  <c r="AN557" i="22"/>
  <c r="AM557" i="22"/>
  <c r="AL557" i="22"/>
  <c r="AN800" i="22"/>
  <c r="AM800" i="22"/>
  <c r="AL800" i="22"/>
  <c r="AN1831" i="22"/>
  <c r="AM1831" i="22"/>
  <c r="AL1831" i="22"/>
  <c r="AL3263" i="22"/>
  <c r="AM3263" i="22"/>
  <c r="AN3263" i="22"/>
  <c r="AN330" i="22"/>
  <c r="AM330" i="22"/>
  <c r="AL330" i="22"/>
  <c r="AN633" i="22"/>
  <c r="AM633" i="22"/>
  <c r="AL633" i="22"/>
  <c r="AM456" i="22"/>
  <c r="AN456" i="22"/>
  <c r="AL456" i="22"/>
  <c r="AN602" i="22"/>
  <c r="AM602" i="22"/>
  <c r="AL602" i="22"/>
  <c r="AN1136" i="22"/>
  <c r="AM1136" i="22"/>
  <c r="AL1136" i="22"/>
  <c r="AN1893" i="22"/>
  <c r="AM1893" i="22"/>
  <c r="AL1893" i="22"/>
  <c r="AN3618" i="22"/>
  <c r="AM3618" i="22"/>
  <c r="AL3618" i="22"/>
  <c r="AN213" i="22"/>
  <c r="AM213" i="22"/>
  <c r="AL213" i="22"/>
  <c r="AN2773" i="22"/>
  <c r="AM2773" i="22"/>
  <c r="AL2773" i="22"/>
  <c r="AN43" i="22"/>
  <c r="AL43" i="22"/>
  <c r="AM43" i="22"/>
  <c r="AN166" i="22"/>
  <c r="AM166" i="22"/>
  <c r="AL166" i="22"/>
  <c r="AN709" i="22"/>
  <c r="AM709" i="22"/>
  <c r="AL709" i="22"/>
  <c r="AN3494" i="22"/>
  <c r="AM3494" i="22"/>
  <c r="AL3494" i="22"/>
  <c r="AN3506" i="22"/>
  <c r="AM3506" i="22"/>
  <c r="AL3506" i="22"/>
  <c r="AL487" i="22"/>
  <c r="AN487" i="22"/>
  <c r="AM487" i="22"/>
  <c r="AN206" i="22"/>
  <c r="AM206" i="22"/>
  <c r="AL206" i="22"/>
  <c r="AN3636" i="22"/>
  <c r="AM3636" i="22"/>
  <c r="AL3636" i="22"/>
  <c r="AN3570" i="22"/>
  <c r="AM3570" i="22"/>
  <c r="AL3570" i="22"/>
  <c r="AL499" i="22"/>
  <c r="AM499" i="22"/>
  <c r="AN499" i="22"/>
  <c r="AM179" i="22"/>
  <c r="AN179" i="22"/>
  <c r="AL179" i="22"/>
  <c r="AN445" i="22"/>
  <c r="AM445" i="22"/>
  <c r="AL445" i="22"/>
  <c r="AL496" i="22"/>
  <c r="AN496" i="22"/>
  <c r="AM496" i="22"/>
  <c r="AN1029" i="22"/>
  <c r="AM1029" i="22"/>
  <c r="AL1029" i="22"/>
  <c r="AN3178" i="22"/>
  <c r="AM3178" i="22"/>
  <c r="AL3178" i="22"/>
  <c r="AN2437" i="22"/>
  <c r="AM2437" i="22"/>
  <c r="AL2437" i="22"/>
  <c r="AN117" i="22"/>
  <c r="AM117" i="22"/>
  <c r="AL117" i="22"/>
  <c r="AL623" i="22"/>
  <c r="AM623" i="22"/>
  <c r="AN623" i="22"/>
  <c r="AN889" i="22"/>
  <c r="AM889" i="22"/>
  <c r="AL889" i="22"/>
  <c r="AN308" i="22"/>
  <c r="AM308" i="22"/>
  <c r="AL308" i="22"/>
  <c r="AN1018" i="22"/>
  <c r="AM1018" i="22"/>
  <c r="AL1018" i="22"/>
  <c r="AN3318" i="22"/>
  <c r="AM3318" i="22"/>
  <c r="AL3318" i="22"/>
  <c r="AN1957" i="22"/>
  <c r="AM1957" i="22"/>
  <c r="AL1957" i="22"/>
  <c r="AN297" i="22"/>
  <c r="AM297" i="22"/>
  <c r="AL297" i="22"/>
  <c r="AN264" i="22"/>
  <c r="AM264" i="22"/>
  <c r="AL264" i="22"/>
  <c r="AN266" i="22"/>
  <c r="AM266" i="22"/>
  <c r="AL266" i="22"/>
  <c r="AM1111" i="22"/>
  <c r="AL1111" i="22"/>
  <c r="AN1111" i="22"/>
  <c r="AN1511" i="22"/>
  <c r="AM1511" i="22"/>
  <c r="AL1511" i="22"/>
  <c r="AN1898" i="22"/>
  <c r="AM1898" i="22"/>
  <c r="AL1898" i="22"/>
  <c r="AN1984" i="22"/>
  <c r="AM1984" i="22"/>
  <c r="AL1984" i="22"/>
  <c r="AN1333" i="22"/>
  <c r="AL1333" i="22"/>
  <c r="AM1333" i="22"/>
  <c r="AN1380" i="22"/>
  <c r="AM1380" i="22"/>
  <c r="AL1380" i="22"/>
  <c r="AN1868" i="22"/>
  <c r="AM1868" i="22"/>
  <c r="AL1868" i="22"/>
  <c r="AL2057" i="22"/>
  <c r="AN2057" i="22"/>
  <c r="AM2057" i="22"/>
  <c r="AN2514" i="22"/>
  <c r="AM2514" i="22"/>
  <c r="AL2514" i="22"/>
  <c r="AN1104" i="22"/>
  <c r="AM1104" i="22"/>
  <c r="AL1104" i="22"/>
  <c r="AM1611" i="22"/>
  <c r="AL1611" i="22"/>
  <c r="AN1611" i="22"/>
  <c r="AN1841" i="22"/>
  <c r="AM1841" i="22"/>
  <c r="AL1841" i="22"/>
  <c r="AN1226" i="22"/>
  <c r="AM1226" i="22"/>
  <c r="AL1226" i="22"/>
  <c r="AL1556" i="22"/>
  <c r="AN1556" i="22"/>
  <c r="AM1556" i="22"/>
  <c r="AN2356" i="22"/>
  <c r="AM2356" i="22"/>
  <c r="AL2356" i="22"/>
  <c r="AL2645" i="22"/>
  <c r="AM2645" i="22"/>
  <c r="AN2645" i="22"/>
  <c r="AN2047" i="22"/>
  <c r="AM2047" i="22"/>
  <c r="AL2047" i="22"/>
  <c r="AN614" i="22"/>
  <c r="AM614" i="22"/>
  <c r="AL614" i="22"/>
  <c r="AN1247" i="22"/>
  <c r="AM1247" i="22"/>
  <c r="AL1247" i="22"/>
  <c r="AL963" i="22"/>
  <c r="AM963" i="22"/>
  <c r="AN963" i="22"/>
  <c r="AL1177" i="22"/>
  <c r="AN1177" i="22"/>
  <c r="AM1177" i="22"/>
  <c r="AN1293" i="22"/>
  <c r="AL1293" i="22"/>
  <c r="AM1293" i="22"/>
  <c r="AN1779" i="22"/>
  <c r="AM1779" i="22"/>
  <c r="AL1779" i="22"/>
  <c r="AN836" i="22"/>
  <c r="AM836" i="22"/>
  <c r="AL836" i="22"/>
  <c r="AN1496" i="22"/>
  <c r="AM1496" i="22"/>
  <c r="AL1496" i="22"/>
  <c r="AN1432" i="22"/>
  <c r="AM1432" i="22"/>
  <c r="AL1432" i="22"/>
  <c r="AN850" i="22"/>
  <c r="AM850" i="22"/>
  <c r="AL850" i="22"/>
  <c r="AL1814" i="22"/>
  <c r="AM1814" i="22"/>
  <c r="AN1814" i="22"/>
  <c r="AN1900" i="22"/>
  <c r="AM1900" i="22"/>
  <c r="AL1900" i="22"/>
  <c r="AL939" i="22"/>
  <c r="AM939" i="22"/>
  <c r="AN939" i="22"/>
  <c r="AN1035" i="22"/>
  <c r="AM1035" i="22"/>
  <c r="AL1035" i="22"/>
  <c r="AN2415" i="22"/>
  <c r="AM2415" i="22"/>
  <c r="AL2415" i="22"/>
  <c r="AN3124" i="22"/>
  <c r="AM3124" i="22"/>
  <c r="AL3124" i="22"/>
  <c r="AN1981" i="22"/>
  <c r="AM1981" i="22"/>
  <c r="AL1981" i="22"/>
  <c r="AN1007" i="22"/>
  <c r="AM1007" i="22"/>
  <c r="AL1007" i="22"/>
  <c r="AN1970" i="22"/>
  <c r="AM1970" i="22"/>
  <c r="AL1970" i="22"/>
  <c r="AN1459" i="22"/>
  <c r="AM1459" i="22"/>
  <c r="AL1459" i="22"/>
  <c r="AN1179" i="22"/>
  <c r="AM1179" i="22"/>
  <c r="AL1179" i="22"/>
  <c r="AN2283" i="22"/>
  <c r="AM2283" i="22"/>
  <c r="AL2283" i="22"/>
  <c r="AN2992" i="22"/>
  <c r="AM2992" i="22"/>
  <c r="AL2992" i="22"/>
  <c r="AN1383" i="22"/>
  <c r="AM1383" i="22"/>
  <c r="AL1383" i="22"/>
  <c r="AN3438" i="22"/>
  <c r="AM3438" i="22"/>
  <c r="AL3438" i="22"/>
  <c r="AN809" i="22"/>
  <c r="AM809" i="22"/>
  <c r="AL809" i="22"/>
  <c r="AN705" i="22"/>
  <c r="AM705" i="22"/>
  <c r="AL705" i="22"/>
  <c r="AN1064" i="22"/>
  <c r="AM1064" i="22"/>
  <c r="AL1064" i="22"/>
  <c r="AN2845" i="22"/>
  <c r="AM2845" i="22"/>
  <c r="AL2845" i="22"/>
  <c r="AN126" i="22"/>
  <c r="AM126" i="22"/>
  <c r="AL126" i="22"/>
  <c r="AN398" i="22"/>
  <c r="AM398" i="22"/>
  <c r="AL398" i="22"/>
  <c r="AN1042" i="22"/>
  <c r="AM1042" i="22"/>
  <c r="AL1042" i="22"/>
  <c r="AN2060" i="22"/>
  <c r="AM2060" i="22"/>
  <c r="AL2060" i="22"/>
  <c r="AN2206" i="22"/>
  <c r="AM2206" i="22"/>
  <c r="AL2206" i="22"/>
  <c r="AN3049" i="22"/>
  <c r="AM3049" i="22"/>
  <c r="AL3049" i="22"/>
  <c r="AN2135" i="22"/>
  <c r="AM2135" i="22"/>
  <c r="AL2135" i="22"/>
  <c r="AN2004" i="22"/>
  <c r="AM2004" i="22"/>
  <c r="AL2004" i="22"/>
  <c r="AN2739" i="22"/>
  <c r="AM2739" i="22"/>
  <c r="AL2739" i="22"/>
  <c r="AN2666" i="22"/>
  <c r="AM2666" i="22"/>
  <c r="AL2666" i="22"/>
  <c r="AN1820" i="22"/>
  <c r="AM1820" i="22"/>
  <c r="AL1820" i="22"/>
  <c r="AN1544" i="22"/>
  <c r="AM1544" i="22"/>
  <c r="AL1544" i="22"/>
  <c r="AN2205" i="22"/>
  <c r="AL2205" i="22"/>
  <c r="AM2205" i="22"/>
  <c r="AN3302" i="22"/>
  <c r="AM3302" i="22"/>
  <c r="AL3302" i="22"/>
  <c r="AN2485" i="22"/>
  <c r="AM2485" i="22"/>
  <c r="AL2485" i="22"/>
  <c r="AM3104" i="22"/>
  <c r="AL3104" i="22"/>
  <c r="AN3104" i="22"/>
  <c r="AN3067" i="22"/>
  <c r="AM3067" i="22"/>
  <c r="AL3067" i="22"/>
  <c r="AL3095" i="22"/>
  <c r="AN3095" i="22"/>
  <c r="AM3095" i="22"/>
  <c r="AN3464" i="22"/>
  <c r="AM3464" i="22"/>
  <c r="AL3464" i="22"/>
  <c r="AL1866" i="22"/>
  <c r="AM1866" i="22"/>
  <c r="AN1866" i="22"/>
  <c r="AN2320" i="22"/>
  <c r="AM2320" i="22"/>
  <c r="AL2320" i="22"/>
  <c r="AN985" i="22"/>
  <c r="AM985" i="22"/>
  <c r="AL985" i="22"/>
  <c r="AN2656" i="22"/>
  <c r="AM2656" i="22"/>
  <c r="AL2656" i="22"/>
  <c r="AN1907" i="22"/>
  <c r="AM1907" i="22"/>
  <c r="AL1907" i="22"/>
  <c r="AN2905" i="22"/>
  <c r="AM2905" i="22"/>
  <c r="AL2905" i="22"/>
  <c r="AN2911" i="22"/>
  <c r="AM2911" i="22"/>
  <c r="AL2911" i="22"/>
  <c r="AN2452" i="22"/>
  <c r="AM2452" i="22"/>
  <c r="AL2452" i="22"/>
  <c r="AN1525" i="22"/>
  <c r="AM1525" i="22"/>
  <c r="AL1525" i="22"/>
  <c r="AN1000" i="22"/>
  <c r="AM1000" i="22"/>
  <c r="AL1000" i="22"/>
  <c r="AL1702" i="22"/>
  <c r="AM1702" i="22"/>
  <c r="AN1702" i="22"/>
  <c r="AN1951" i="22"/>
  <c r="AM1951" i="22"/>
  <c r="AL1951" i="22"/>
  <c r="AN3020" i="22"/>
  <c r="AM3020" i="22"/>
  <c r="AL3020" i="22"/>
  <c r="AN1354" i="22"/>
  <c r="AM1354" i="22"/>
  <c r="AL1354" i="22"/>
  <c r="AN1880" i="22"/>
  <c r="AM1880" i="22"/>
  <c r="AL1880" i="22"/>
  <c r="AN3043" i="22"/>
  <c r="AM3043" i="22"/>
  <c r="AL3043" i="22"/>
  <c r="AM1119" i="22"/>
  <c r="AL1119" i="22"/>
  <c r="AN1119" i="22"/>
  <c r="AN1932" i="22"/>
  <c r="AM1932" i="22"/>
  <c r="AL1932" i="22"/>
  <c r="AM2418" i="22"/>
  <c r="AN2418" i="22"/>
  <c r="AL2418" i="22"/>
  <c r="AL1165" i="22"/>
  <c r="AN1165" i="22"/>
  <c r="AM1165" i="22"/>
  <c r="AN3338" i="22"/>
  <c r="AM3338" i="22"/>
  <c r="AL3338" i="22"/>
  <c r="AN1573" i="22"/>
  <c r="AM1573" i="22"/>
  <c r="AL1573" i="22"/>
  <c r="AN2939" i="22"/>
  <c r="AL2939" i="22"/>
  <c r="AM2939" i="22"/>
  <c r="AN3626" i="22"/>
  <c r="AM3626" i="22"/>
  <c r="AL3626" i="22"/>
  <c r="AN3138" i="22"/>
  <c r="AL3138" i="22"/>
  <c r="AM3138" i="22"/>
  <c r="AN2253" i="22"/>
  <c r="AL2253" i="22"/>
  <c r="AM2253" i="22"/>
  <c r="AN3205" i="22"/>
  <c r="AM3205" i="22"/>
  <c r="AL3205" i="22"/>
  <c r="AL2778" i="22"/>
  <c r="AN2778" i="22"/>
  <c r="AM2778" i="22"/>
  <c r="AN2352" i="22"/>
  <c r="AM2352" i="22"/>
  <c r="AL2352" i="22"/>
  <c r="AN2005" i="22"/>
  <c r="AM2005" i="22"/>
  <c r="AL2005" i="22"/>
  <c r="AL3441" i="22"/>
  <c r="AN3441" i="22"/>
  <c r="AM3441" i="22"/>
  <c r="AN2424" i="22"/>
  <c r="AM2424" i="22"/>
  <c r="AL2424" i="22"/>
  <c r="AN1066" i="22"/>
  <c r="AM1066" i="22"/>
  <c r="AL1066" i="22"/>
  <c r="AN2539" i="22"/>
  <c r="AM2539" i="22"/>
  <c r="AL2539" i="22"/>
  <c r="AN2409" i="22"/>
  <c r="AM2409" i="22"/>
  <c r="AL2409" i="22"/>
  <c r="AN3362" i="22"/>
  <c r="AL3362" i="22"/>
  <c r="AM3362" i="22"/>
  <c r="AN3129" i="22"/>
  <c r="AM3129" i="22"/>
  <c r="AL3129" i="22"/>
  <c r="AN3024" i="22"/>
  <c r="AM3024" i="22"/>
  <c r="AL3024" i="22"/>
  <c r="AN3068" i="22"/>
  <c r="AM3068" i="22"/>
  <c r="AL3068" i="22"/>
  <c r="AL1718" i="22"/>
  <c r="AM1718" i="22"/>
  <c r="AN1718" i="22"/>
  <c r="AN3184" i="22"/>
  <c r="AM3184" i="22"/>
  <c r="AL3184" i="22"/>
  <c r="AN1188" i="22"/>
  <c r="AM1188" i="22"/>
  <c r="AL1188" i="22"/>
  <c r="AL1626" i="22"/>
  <c r="AN1626" i="22"/>
  <c r="AM1626" i="22"/>
  <c r="AN2428" i="22"/>
  <c r="AM2428" i="22"/>
  <c r="AL2428" i="22"/>
  <c r="AM2454" i="22"/>
  <c r="AL2454" i="22"/>
  <c r="AN2454" i="22"/>
  <c r="AN1948" i="22"/>
  <c r="AM1948" i="22"/>
  <c r="AL1948" i="22"/>
  <c r="AN3021" i="22"/>
  <c r="AM3021" i="22"/>
  <c r="AL3021" i="22"/>
  <c r="AN677" i="22"/>
  <c r="AM677" i="22"/>
  <c r="AL677" i="22"/>
  <c r="AN1108" i="22"/>
  <c r="AM1108" i="22"/>
  <c r="AL1108" i="22"/>
  <c r="AL2307" i="22"/>
  <c r="AM2307" i="22"/>
  <c r="AN2307" i="22"/>
  <c r="AN3160" i="22"/>
  <c r="AL3160" i="22"/>
  <c r="AM3160" i="22"/>
  <c r="AL1794" i="22"/>
  <c r="AM1794" i="22"/>
  <c r="AN1794" i="22"/>
  <c r="AN3591" i="22"/>
  <c r="AM3591" i="22"/>
  <c r="AL3591" i="22"/>
  <c r="AN3574" i="22"/>
  <c r="AM3574" i="22"/>
  <c r="AL3574" i="22"/>
  <c r="AN31" i="22"/>
  <c r="AL31" i="22"/>
  <c r="AM31" i="22"/>
  <c r="AN553" i="22"/>
  <c r="AM553" i="22"/>
  <c r="AL553" i="22"/>
  <c r="AN1739" i="22"/>
  <c r="AM1739" i="22"/>
  <c r="AL1739" i="22"/>
  <c r="AM299" i="22"/>
  <c r="AN299" i="22"/>
  <c r="AL299" i="22"/>
  <c r="AN1326" i="22"/>
  <c r="AM1326" i="22"/>
  <c r="AL1326" i="22"/>
  <c r="AN1876" i="22"/>
  <c r="AM1876" i="22"/>
  <c r="AL1876" i="22"/>
  <c r="AN2103" i="22"/>
  <c r="AM2103" i="22"/>
  <c r="AL2103" i="22"/>
  <c r="AN2381" i="22"/>
  <c r="AM2381" i="22"/>
  <c r="AL2381" i="22"/>
  <c r="AN1037" i="22"/>
  <c r="AM1037" i="22"/>
  <c r="AL1037" i="22"/>
  <c r="AN3281" i="22"/>
  <c r="AM3281" i="22"/>
  <c r="AL3281" i="22"/>
  <c r="AN381" i="22"/>
  <c r="AM381" i="22"/>
  <c r="AL381" i="22"/>
  <c r="AL1838" i="22"/>
  <c r="AM1838" i="22"/>
  <c r="AN1838" i="22"/>
  <c r="AN1603" i="22"/>
  <c r="AM1603" i="22"/>
  <c r="AL1603" i="22"/>
  <c r="AN1927" i="22"/>
  <c r="AM1927" i="22"/>
  <c r="AL1927" i="22"/>
  <c r="AL1562" i="22"/>
  <c r="AN1562" i="22"/>
  <c r="AM1562" i="22"/>
  <c r="AN1793" i="22"/>
  <c r="AM1793" i="22"/>
  <c r="AL1793" i="22"/>
  <c r="AL1654" i="22"/>
  <c r="AM1654" i="22"/>
  <c r="AN1654" i="22"/>
  <c r="AN2309" i="22"/>
  <c r="AM2309" i="22"/>
  <c r="AL2309" i="22"/>
  <c r="AN2046" i="22"/>
  <c r="AM2046" i="22"/>
  <c r="AL2046" i="22"/>
  <c r="AN2575" i="22"/>
  <c r="AM2575" i="22"/>
  <c r="AL2575" i="22"/>
  <c r="AN1990" i="22"/>
  <c r="AM1990" i="22"/>
  <c r="AL1990" i="22"/>
  <c r="AL3107" i="22"/>
  <c r="AN3107" i="22"/>
  <c r="AM3107" i="22"/>
  <c r="AN1499" i="22"/>
  <c r="AM1499" i="22"/>
  <c r="AL1499" i="22"/>
  <c r="AN1639" i="22"/>
  <c r="AM1639" i="22"/>
  <c r="AL1639" i="22"/>
  <c r="AN1180" i="22"/>
  <c r="AM1180" i="22"/>
  <c r="AL1180" i="22"/>
  <c r="AN1843" i="22"/>
  <c r="AM1843" i="22"/>
  <c r="AL1843" i="22"/>
  <c r="AN2099" i="22"/>
  <c r="AM2099" i="22"/>
  <c r="AL2099" i="22"/>
  <c r="AL439" i="22"/>
  <c r="AN439" i="22"/>
  <c r="AM439" i="22"/>
  <c r="AN1124" i="22"/>
  <c r="AM1124" i="22"/>
  <c r="AL1124" i="22"/>
  <c r="AN201" i="22"/>
  <c r="AM201" i="22"/>
  <c r="AL201" i="22"/>
  <c r="AN1102" i="22"/>
  <c r="AL1102" i="22"/>
  <c r="AM1102" i="22"/>
  <c r="AN2622" i="22"/>
  <c r="AM2622" i="22"/>
  <c r="AL2622" i="22"/>
  <c r="AN328" i="22"/>
  <c r="AM328" i="22"/>
  <c r="AL328" i="22"/>
  <c r="AN721" i="22"/>
  <c r="AM721" i="22"/>
  <c r="AL721" i="22"/>
  <c r="AN648" i="22"/>
  <c r="AM648" i="22"/>
  <c r="AL648" i="22"/>
  <c r="AN2558" i="22"/>
  <c r="AM2558" i="22"/>
  <c r="AL2558" i="22"/>
  <c r="AL3657" i="22"/>
  <c r="AN3657" i="22"/>
  <c r="AM3657" i="22"/>
  <c r="AN781" i="22"/>
  <c r="AM781" i="22"/>
  <c r="AL781" i="22"/>
  <c r="AL1550" i="22"/>
  <c r="AN1550" i="22"/>
  <c r="AM1550" i="22"/>
  <c r="AN3208" i="22"/>
  <c r="AL3208" i="22"/>
  <c r="AM3208" i="22"/>
  <c r="AN1047" i="22"/>
  <c r="AM1047" i="22"/>
  <c r="AL1047" i="22"/>
  <c r="AN1883" i="22"/>
  <c r="AM1883" i="22"/>
  <c r="AL1883" i="22"/>
  <c r="AN970" i="22"/>
  <c r="AM970" i="22"/>
  <c r="AL970" i="22"/>
  <c r="AN164" i="22"/>
  <c r="AM164" i="22"/>
  <c r="AL164" i="22"/>
  <c r="AL675" i="22"/>
  <c r="AM675" i="22"/>
  <c r="AN675" i="22"/>
  <c r="AN1458" i="22"/>
  <c r="AM1458" i="22"/>
  <c r="AL1458" i="22"/>
  <c r="AN1963" i="22"/>
  <c r="AM1963" i="22"/>
  <c r="AL1963" i="22"/>
  <c r="AN2383" i="22"/>
  <c r="AM2383" i="22"/>
  <c r="AL2383" i="22"/>
  <c r="AN1912" i="22"/>
  <c r="AM1912" i="22"/>
  <c r="AL1912" i="22"/>
  <c r="AL2705" i="22"/>
  <c r="AM2705" i="22"/>
  <c r="AN2705" i="22"/>
  <c r="AL667" i="22"/>
  <c r="AM667" i="22"/>
  <c r="AN667" i="22"/>
  <c r="AL759" i="22"/>
  <c r="AM759" i="22"/>
  <c r="AN759" i="22"/>
  <c r="AL791" i="22"/>
  <c r="AM791" i="22"/>
  <c r="AN791" i="22"/>
  <c r="AN2337" i="22"/>
  <c r="AM2337" i="22"/>
  <c r="AL2337" i="22"/>
  <c r="AL2938" i="22"/>
  <c r="AM2938" i="22"/>
  <c r="AN2938" i="22"/>
  <c r="AN1804" i="22"/>
  <c r="AM1804" i="22"/>
  <c r="AL1804" i="22"/>
  <c r="AN149" i="22"/>
  <c r="AM149" i="22"/>
  <c r="AL149" i="22"/>
  <c r="AN2568" i="22"/>
  <c r="AL2568" i="22"/>
  <c r="AM2568" i="22"/>
  <c r="AL3533" i="22"/>
  <c r="AN3533" i="22"/>
  <c r="AM3533" i="22"/>
  <c r="AN1250" i="22"/>
  <c r="AM1250" i="22"/>
  <c r="AL1250" i="22"/>
  <c r="AN2228" i="22"/>
  <c r="AM2228" i="22"/>
  <c r="AL2228" i="22"/>
  <c r="AN1660" i="22"/>
  <c r="AM1660" i="22"/>
  <c r="AL1660" i="22"/>
  <c r="AL3100" i="22"/>
  <c r="AM3100" i="22"/>
  <c r="AN3100" i="22"/>
  <c r="AN3531" i="22"/>
  <c r="AM3531" i="22"/>
  <c r="AL3531" i="22"/>
  <c r="AN3615" i="22"/>
  <c r="AM3615" i="22"/>
  <c r="AL3615" i="22"/>
  <c r="AN1966" i="22"/>
  <c r="AM1966" i="22"/>
  <c r="AL1966" i="22"/>
  <c r="AN3157" i="22"/>
  <c r="AL3157" i="22"/>
  <c r="AM3157" i="22"/>
  <c r="AN1729" i="22"/>
  <c r="AM1729" i="22"/>
  <c r="AL1729" i="22"/>
  <c r="AN2995" i="22"/>
  <c r="AM2995" i="22"/>
  <c r="AL2995" i="22"/>
  <c r="AN2269" i="22"/>
  <c r="AM2269" i="22"/>
  <c r="AL2269" i="22"/>
  <c r="AN1954" i="22"/>
  <c r="AM1954" i="22"/>
  <c r="AL1954" i="22"/>
  <c r="AL2613" i="22"/>
  <c r="AM2613" i="22"/>
  <c r="AN2613" i="22"/>
  <c r="AN725" i="22"/>
  <c r="AM725" i="22"/>
  <c r="AL725" i="22"/>
  <c r="AN1979" i="22"/>
  <c r="AM1979" i="22"/>
  <c r="AL1979" i="22"/>
  <c r="AL1706" i="22"/>
  <c r="AM1706" i="22"/>
  <c r="AN1706" i="22"/>
  <c r="AN2156" i="22"/>
  <c r="AM2156" i="22"/>
  <c r="AL2156" i="22"/>
  <c r="AN2671" i="22"/>
  <c r="AM2671" i="22"/>
  <c r="AL2671" i="22"/>
  <c r="AN283" i="22"/>
  <c r="AM283" i="22"/>
  <c r="AL283" i="22"/>
  <c r="AL683" i="22"/>
  <c r="AM683" i="22"/>
  <c r="AN683" i="22"/>
  <c r="AN2231" i="22"/>
  <c r="AM2231" i="22"/>
  <c r="AL2231" i="22"/>
  <c r="AN2931" i="22"/>
  <c r="AL2931" i="22"/>
  <c r="AM2931" i="22"/>
  <c r="AN45" i="22"/>
  <c r="AM45" i="22"/>
  <c r="AL45" i="22"/>
  <c r="AL551" i="22"/>
  <c r="AM551" i="22"/>
  <c r="AN551" i="22"/>
  <c r="AN817" i="22"/>
  <c r="AM817" i="22"/>
  <c r="AL817" i="22"/>
  <c r="AL843" i="22"/>
  <c r="AM843" i="22"/>
  <c r="AN843" i="22"/>
  <c r="AN969" i="22"/>
  <c r="AM969" i="22"/>
  <c r="AL969" i="22"/>
  <c r="AN2727" i="22"/>
  <c r="AM2727" i="22"/>
  <c r="AL2727" i="22"/>
  <c r="AN2580" i="22"/>
  <c r="AM2580" i="22"/>
  <c r="AL2580" i="22"/>
  <c r="AN474" i="22"/>
  <c r="AM474" i="22"/>
  <c r="AL474" i="22"/>
  <c r="AN777" i="22"/>
  <c r="AM777" i="22"/>
  <c r="AL777" i="22"/>
  <c r="AN600" i="22"/>
  <c r="AM600" i="22"/>
  <c r="AL600" i="22"/>
  <c r="AN160" i="22"/>
  <c r="AM160" i="22"/>
  <c r="AL160" i="22"/>
  <c r="AN1280" i="22"/>
  <c r="AM1280" i="22"/>
  <c r="AL1280" i="22"/>
  <c r="AN2400" i="22"/>
  <c r="AM2400" i="22"/>
  <c r="AL2400" i="22"/>
  <c r="AN3395" i="22"/>
  <c r="AM3395" i="22"/>
  <c r="AL3395" i="22"/>
  <c r="AN357" i="22"/>
  <c r="AM357" i="22"/>
  <c r="AL357" i="22"/>
  <c r="AL3163" i="22"/>
  <c r="AN3163" i="22"/>
  <c r="AM3163" i="22"/>
  <c r="AM187" i="22"/>
  <c r="AN187" i="22"/>
  <c r="AL187" i="22"/>
  <c r="AN310" i="22"/>
  <c r="AM310" i="22"/>
  <c r="AL310" i="22"/>
  <c r="AN853" i="22"/>
  <c r="AM853" i="22"/>
  <c r="AL853" i="22"/>
  <c r="AL3529" i="22"/>
  <c r="AN3529" i="22"/>
  <c r="AM3529" i="22"/>
  <c r="AN3110" i="22"/>
  <c r="AM3110" i="22"/>
  <c r="AL3110" i="22"/>
  <c r="AL631" i="22"/>
  <c r="AM631" i="22"/>
  <c r="AN631" i="22"/>
  <c r="AN350" i="22"/>
  <c r="AM350" i="22"/>
  <c r="AL350" i="22"/>
  <c r="AN2375" i="22"/>
  <c r="AM2375" i="22"/>
  <c r="AL2375" i="22"/>
  <c r="AN3301" i="22"/>
  <c r="AM3301" i="22"/>
  <c r="AL3301" i="22"/>
  <c r="AL643" i="22"/>
  <c r="AM643" i="22"/>
  <c r="AN643" i="22"/>
  <c r="AM323" i="22"/>
  <c r="AN323" i="22"/>
  <c r="AL323" i="22"/>
  <c r="AN589" i="22"/>
  <c r="AM589" i="22"/>
  <c r="AL589" i="22"/>
  <c r="AN640" i="22"/>
  <c r="AM640" i="22"/>
  <c r="AL640" i="22"/>
  <c r="AL1173" i="22"/>
  <c r="AN1173" i="22"/>
  <c r="AM1173" i="22"/>
  <c r="AN3407" i="22"/>
  <c r="AM3407" i="22"/>
  <c r="AL3407" i="22"/>
  <c r="AN102" i="22"/>
  <c r="AM102" i="22"/>
  <c r="AL102" i="22"/>
  <c r="AN261" i="22"/>
  <c r="AM261" i="22"/>
  <c r="AL261" i="22"/>
  <c r="AL767" i="22"/>
  <c r="AM767" i="22"/>
  <c r="AN767" i="22"/>
  <c r="AN86" i="22"/>
  <c r="AM86" i="22"/>
  <c r="AL86" i="22"/>
  <c r="AN929" i="22"/>
  <c r="AM929" i="22"/>
  <c r="AL929" i="22"/>
  <c r="AN3643" i="22"/>
  <c r="AM3643" i="22"/>
  <c r="AL3643" i="22"/>
  <c r="AN3456" i="22"/>
  <c r="AM3456" i="22"/>
  <c r="AL3456" i="22"/>
  <c r="AN138" i="22"/>
  <c r="AM138" i="22"/>
  <c r="AL138" i="22"/>
  <c r="AN441" i="22"/>
  <c r="AM441" i="22"/>
  <c r="AL441" i="22"/>
  <c r="AM408" i="22"/>
  <c r="AN408" i="22"/>
  <c r="AL408" i="22"/>
  <c r="AN410" i="22"/>
  <c r="AM410" i="22"/>
  <c r="AL410" i="22"/>
  <c r="AN761" i="22"/>
  <c r="AM761" i="22"/>
  <c r="AL761" i="22"/>
  <c r="AN770" i="22"/>
  <c r="AM770" i="22"/>
  <c r="AL770" i="22"/>
  <c r="AN2042" i="22"/>
  <c r="AM2042" i="22"/>
  <c r="AL2042" i="22"/>
  <c r="AN868" i="22"/>
  <c r="AM868" i="22"/>
  <c r="AL868" i="22"/>
  <c r="AL1501" i="22"/>
  <c r="AM1501" i="22"/>
  <c r="AN1501" i="22"/>
  <c r="AN1543" i="22"/>
  <c r="AM1543" i="22"/>
  <c r="AL1543" i="22"/>
  <c r="AN2056" i="22"/>
  <c r="AM2056" i="22"/>
  <c r="AL2056" i="22"/>
  <c r="AN2201" i="22"/>
  <c r="AL2201" i="22"/>
  <c r="AM2201" i="22"/>
  <c r="AM1505" i="22"/>
  <c r="AL1505" i="22"/>
  <c r="AN1505" i="22"/>
  <c r="AN581" i="22"/>
  <c r="AM581" i="22"/>
  <c r="AL581" i="22"/>
  <c r="AN1755" i="22"/>
  <c r="AM1755" i="22"/>
  <c r="AL1755" i="22"/>
  <c r="AN1985" i="22"/>
  <c r="AM1985" i="22"/>
  <c r="AL1985" i="22"/>
  <c r="AN1406" i="22"/>
  <c r="AM1406" i="22"/>
  <c r="AL1406" i="22"/>
  <c r="AN1096" i="22"/>
  <c r="AM1096" i="22"/>
  <c r="AL1096" i="22"/>
  <c r="AN2500" i="22"/>
  <c r="AM2500" i="22"/>
  <c r="AL2500" i="22"/>
  <c r="AL2789" i="22"/>
  <c r="AM2789" i="22"/>
  <c r="AN2789" i="22"/>
  <c r="AN2191" i="22"/>
  <c r="AM2191" i="22"/>
  <c r="AL2191" i="22"/>
  <c r="AL460" i="22"/>
  <c r="AN460" i="22"/>
  <c r="AM460" i="22"/>
  <c r="AN1391" i="22"/>
  <c r="AM1391" i="22"/>
  <c r="AL1391" i="22"/>
  <c r="AN1237" i="22"/>
  <c r="AL1237" i="22"/>
  <c r="AM1237" i="22"/>
  <c r="AN1361" i="22"/>
  <c r="AL1361" i="22"/>
  <c r="AM1361" i="22"/>
  <c r="AN1437" i="22"/>
  <c r="AL1437" i="22"/>
  <c r="AM1437" i="22"/>
  <c r="AN123" i="22"/>
  <c r="AL123" i="22"/>
  <c r="AM123" i="22"/>
  <c r="AN996" i="22"/>
  <c r="AM996" i="22"/>
  <c r="AL996" i="22"/>
  <c r="AN1647" i="22"/>
  <c r="AM1647" i="22"/>
  <c r="AL1647" i="22"/>
  <c r="AL1590" i="22"/>
  <c r="AN1590" i="22"/>
  <c r="AM1590" i="22"/>
  <c r="AN1008" i="22"/>
  <c r="AM1008" i="22"/>
  <c r="AL1008" i="22"/>
  <c r="AN1958" i="22"/>
  <c r="AM1958" i="22"/>
  <c r="AL1958" i="22"/>
  <c r="AN2044" i="22"/>
  <c r="AM2044" i="22"/>
  <c r="AL2044" i="22"/>
  <c r="AN1225" i="22"/>
  <c r="AL1225" i="22"/>
  <c r="AM1225" i="22"/>
  <c r="AN1276" i="22"/>
  <c r="AM1276" i="22"/>
  <c r="AL1276" i="22"/>
  <c r="AN2559" i="22"/>
  <c r="AM2559" i="22"/>
  <c r="AL2559" i="22"/>
  <c r="AN1200" i="22"/>
  <c r="AM1200" i="22"/>
  <c r="AL1200" i="22"/>
  <c r="AN2142" i="22"/>
  <c r="AM2142" i="22"/>
  <c r="AL2142" i="22"/>
  <c r="AM1151" i="22"/>
  <c r="AL1151" i="22"/>
  <c r="AN1151" i="22"/>
  <c r="AN821" i="22"/>
  <c r="AM821" i="22"/>
  <c r="AL821" i="22"/>
  <c r="AN1613" i="22"/>
  <c r="AM1613" i="22"/>
  <c r="AL1613" i="22"/>
  <c r="AN1363" i="22"/>
  <c r="AM1363" i="22"/>
  <c r="AL1363" i="22"/>
  <c r="AN2427" i="22"/>
  <c r="AM2427" i="22"/>
  <c r="AL2427" i="22"/>
  <c r="AN3136" i="22"/>
  <c r="AM3136" i="22"/>
  <c r="AL3136" i="22"/>
  <c r="AN1807" i="22"/>
  <c r="AM1807" i="22"/>
  <c r="AL1807" i="22"/>
  <c r="AN3238" i="22"/>
  <c r="AM3238" i="22"/>
  <c r="AL3238" i="22"/>
  <c r="AN3204" i="22"/>
  <c r="AL3204" i="22"/>
  <c r="AM3204" i="22"/>
  <c r="AN70" i="22"/>
  <c r="AM70" i="22"/>
  <c r="AL70" i="22"/>
  <c r="AN1208" i="22"/>
  <c r="AM1208" i="22"/>
  <c r="AL1208" i="22"/>
  <c r="AL3176" i="22"/>
  <c r="AM3176" i="22"/>
  <c r="AN3176" i="22"/>
  <c r="AN270" i="22"/>
  <c r="AM270" i="22"/>
  <c r="AL270" i="22"/>
  <c r="AN100" i="22"/>
  <c r="AM100" i="22"/>
  <c r="AL100" i="22"/>
  <c r="AM135" i="22"/>
  <c r="AN135" i="22"/>
  <c r="AL135" i="22"/>
  <c r="AN2204" i="22"/>
  <c r="AM2204" i="22"/>
  <c r="AL2204" i="22"/>
  <c r="AN2350" i="22"/>
  <c r="AM2350" i="22"/>
  <c r="AL2350" i="22"/>
  <c r="AN3206" i="22"/>
  <c r="AM3206" i="22"/>
  <c r="AL3206" i="22"/>
  <c r="AN2544" i="22"/>
  <c r="AM2544" i="22"/>
  <c r="AL2544" i="22"/>
  <c r="AN2461" i="22"/>
  <c r="AM2461" i="22"/>
  <c r="AL2461" i="22"/>
  <c r="AL1666" i="22"/>
  <c r="AM1666" i="22"/>
  <c r="AN1666" i="22"/>
  <c r="AN3173" i="22"/>
  <c r="AM3173" i="22"/>
  <c r="AL3173" i="22"/>
  <c r="AN2884" i="22"/>
  <c r="AM2884" i="22"/>
  <c r="AL2884" i="22"/>
  <c r="AN2908" i="22"/>
  <c r="AM2908" i="22"/>
  <c r="AL2908" i="22"/>
  <c r="AN2349" i="22"/>
  <c r="AM2349" i="22"/>
  <c r="AL2349" i="22"/>
  <c r="AN3446" i="22"/>
  <c r="AM3446" i="22"/>
  <c r="AL3446" i="22"/>
  <c r="AN2720" i="22"/>
  <c r="AM2720" i="22"/>
  <c r="AL2720" i="22"/>
  <c r="AN3257" i="22"/>
  <c r="AM3257" i="22"/>
  <c r="AL3257" i="22"/>
  <c r="AL3223" i="22"/>
  <c r="AM3223" i="22"/>
  <c r="AN3223" i="22"/>
  <c r="AN3249" i="22"/>
  <c r="AM3249" i="22"/>
  <c r="AL3249" i="22"/>
  <c r="AN2634" i="22"/>
  <c r="AM2634" i="22"/>
  <c r="AL2634" i="22"/>
  <c r="AN2463" i="22"/>
  <c r="AM2463" i="22"/>
  <c r="AL2463" i="22"/>
  <c r="AN2324" i="22"/>
  <c r="AM2324" i="22"/>
  <c r="AL2324" i="22"/>
  <c r="AN1700" i="22"/>
  <c r="AM1700" i="22"/>
  <c r="AL1700" i="22"/>
  <c r="AN2800" i="22"/>
  <c r="AM2800" i="22"/>
  <c r="AL2800" i="22"/>
  <c r="AN2518" i="22"/>
  <c r="AM2518" i="22"/>
  <c r="AL2518" i="22"/>
  <c r="AL3231" i="22"/>
  <c r="AM3231" i="22"/>
  <c r="AN3231" i="22"/>
  <c r="AN3012" i="22"/>
  <c r="AM3012" i="22"/>
  <c r="AL3012" i="22"/>
  <c r="AN2456" i="22"/>
  <c r="AM2456" i="22"/>
  <c r="AL2456" i="22"/>
  <c r="AL3339" i="22"/>
  <c r="AM3339" i="22"/>
  <c r="AN3339" i="22"/>
  <c r="AN1434" i="22"/>
  <c r="AM1434" i="22"/>
  <c r="AL1434" i="22"/>
  <c r="AN1916" i="22"/>
  <c r="AM1916" i="22"/>
  <c r="AL1916" i="22"/>
  <c r="AN2118" i="22"/>
  <c r="AM2118" i="22"/>
  <c r="AL2118" i="22"/>
  <c r="AL3179" i="22"/>
  <c r="AN3179" i="22"/>
  <c r="AM3179" i="22"/>
  <c r="AL2280" i="22"/>
  <c r="AM2280" i="22"/>
  <c r="AN2280" i="22"/>
  <c r="AL3477" i="22"/>
  <c r="AN3477" i="22"/>
  <c r="AM3477" i="22"/>
  <c r="AM271" i="22"/>
  <c r="AN271" i="22"/>
  <c r="AL271" i="22"/>
  <c r="AN1723" i="22"/>
  <c r="AM1723" i="22"/>
  <c r="AL1723" i="22"/>
  <c r="AN2105" i="22"/>
  <c r="AL2105" i="22"/>
  <c r="AM2105" i="22"/>
  <c r="AN1680" i="22"/>
  <c r="AM1680" i="22"/>
  <c r="AL1680" i="22"/>
  <c r="AL1734" i="22"/>
  <c r="AM1734" i="22"/>
  <c r="AN1734" i="22"/>
  <c r="AN3482" i="22"/>
  <c r="AM3482" i="22"/>
  <c r="AL3482" i="22"/>
  <c r="AN2279" i="22"/>
  <c r="AM2279" i="22"/>
  <c r="AL2279" i="22"/>
  <c r="AN3106" i="22"/>
  <c r="AM3106" i="22"/>
  <c r="AL3106" i="22"/>
  <c r="AN3174" i="22"/>
  <c r="AM3174" i="22"/>
  <c r="AL3174" i="22"/>
  <c r="AN2527" i="22"/>
  <c r="AM2527" i="22"/>
  <c r="AL2527" i="22"/>
  <c r="AN2397" i="22"/>
  <c r="AM2397" i="22"/>
  <c r="AL2397" i="22"/>
  <c r="AN3350" i="22"/>
  <c r="AL3350" i="22"/>
  <c r="AM3350" i="22"/>
  <c r="AL2950" i="22"/>
  <c r="AM2950" i="22"/>
  <c r="AN2950" i="22"/>
  <c r="AN2664" i="22"/>
  <c r="AM2664" i="22"/>
  <c r="AL2664" i="22"/>
  <c r="AM2462" i="22"/>
  <c r="AN2462" i="22"/>
  <c r="AL2462" i="22"/>
  <c r="AL2474" i="22"/>
  <c r="AM2474" i="22"/>
  <c r="AN2474" i="22"/>
  <c r="AL3038" i="22"/>
  <c r="AM3038" i="22"/>
  <c r="AN3038" i="22"/>
  <c r="AN1524" i="22"/>
  <c r="AM1524" i="22"/>
  <c r="AL1524" i="22"/>
  <c r="AN1278" i="22"/>
  <c r="AM1278" i="22"/>
  <c r="AL1278" i="22"/>
  <c r="AN1971" i="22"/>
  <c r="AM1971" i="22"/>
  <c r="AL1971" i="22"/>
  <c r="AN2233" i="22"/>
  <c r="AL2233" i="22"/>
  <c r="AM2233" i="22"/>
  <c r="AN3280" i="22"/>
  <c r="AM3280" i="22"/>
  <c r="AL3280" i="22"/>
  <c r="AL3183" i="22"/>
  <c r="AN3183" i="22"/>
  <c r="AM3183" i="22"/>
  <c r="AN3224" i="22"/>
  <c r="AL3224" i="22"/>
  <c r="AM3224" i="22"/>
  <c r="AN1344" i="22"/>
  <c r="AM1344" i="22"/>
  <c r="AL1344" i="22"/>
  <c r="AN2180" i="22"/>
  <c r="AM2180" i="22"/>
  <c r="AL2180" i="22"/>
  <c r="AN1371" i="22"/>
  <c r="AM1371" i="22"/>
  <c r="AL1371" i="22"/>
  <c r="AN1255" i="22"/>
  <c r="AM1255" i="22"/>
  <c r="AL1255" i="22"/>
  <c r="AN2572" i="22"/>
  <c r="AM2572" i="22"/>
  <c r="AL2572" i="22"/>
  <c r="AN2628" i="22"/>
  <c r="AM2628" i="22"/>
  <c r="AL2628" i="22"/>
  <c r="AN2054" i="22"/>
  <c r="AM2054" i="22"/>
  <c r="AL2054" i="22"/>
  <c r="AN1359" i="22"/>
  <c r="AM1359" i="22"/>
  <c r="AL1359" i="22"/>
  <c r="AN1130" i="22"/>
  <c r="AM1130" i="22"/>
  <c r="AL1130" i="22"/>
  <c r="AN1486" i="22"/>
  <c r="AM1486" i="22"/>
  <c r="AL1486" i="22"/>
  <c r="AN2451" i="22"/>
  <c r="AM2451" i="22"/>
  <c r="AL2451" i="22"/>
  <c r="AL2585" i="22"/>
  <c r="AN2585" i="22"/>
  <c r="AM2585" i="22"/>
  <c r="AN1987" i="22"/>
  <c r="AL1987" i="22"/>
  <c r="AM1987" i="22"/>
  <c r="AL3195" i="22"/>
  <c r="AN3195" i="22"/>
  <c r="AM3195" i="22"/>
  <c r="AN3624" i="22"/>
  <c r="AM3624" i="22"/>
  <c r="AL3624" i="22"/>
  <c r="AN154" i="22"/>
  <c r="AM154" i="22"/>
  <c r="AL154" i="22"/>
  <c r="AN697" i="22"/>
  <c r="AM697" i="22"/>
  <c r="AL697" i="22"/>
  <c r="AN832" i="22"/>
  <c r="AM832" i="22"/>
  <c r="AL832" i="22"/>
  <c r="AN1944" i="22"/>
  <c r="AM1944" i="22"/>
  <c r="AL1944" i="22"/>
  <c r="AL443" i="22"/>
  <c r="AM443" i="22"/>
  <c r="AN443" i="22"/>
  <c r="AN1495" i="22"/>
  <c r="AM1495" i="22"/>
  <c r="AL1495" i="22"/>
  <c r="AN2020" i="22"/>
  <c r="AM2020" i="22"/>
  <c r="AL2020" i="22"/>
  <c r="AN2247" i="22"/>
  <c r="AM2247" i="22"/>
  <c r="AL2247" i="22"/>
  <c r="AL2525" i="22"/>
  <c r="AN2525" i="22"/>
  <c r="AM2525" i="22"/>
  <c r="AL1710" i="22"/>
  <c r="AM1710" i="22"/>
  <c r="AN1710" i="22"/>
  <c r="AN1906" i="22"/>
  <c r="AM1906" i="22"/>
  <c r="AL1906" i="22"/>
  <c r="AN34" i="22"/>
  <c r="AM34" i="22"/>
  <c r="AL34" i="22"/>
  <c r="AN1463" i="22"/>
  <c r="AM1463" i="22"/>
  <c r="AL1463" i="22"/>
  <c r="AN1118" i="22"/>
  <c r="AM1118" i="22"/>
  <c r="AL1118" i="22"/>
  <c r="AN2423" i="22"/>
  <c r="AM2423" i="22"/>
  <c r="AL2423" i="22"/>
  <c r="AN1707" i="22"/>
  <c r="AM1707" i="22"/>
  <c r="AL1707" i="22"/>
  <c r="AN1937" i="22"/>
  <c r="AM1937" i="22"/>
  <c r="AL1937" i="22"/>
  <c r="AN2453" i="22"/>
  <c r="AM2453" i="22"/>
  <c r="AL2453" i="22"/>
  <c r="AN2190" i="22"/>
  <c r="AM2190" i="22"/>
  <c r="AL2190" i="22"/>
  <c r="AN2600" i="22"/>
  <c r="AM2600" i="22"/>
  <c r="AL2600" i="22"/>
  <c r="AN2459" i="22"/>
  <c r="AM2459" i="22"/>
  <c r="AL2459" i="22"/>
  <c r="AN3260" i="22"/>
  <c r="AM3260" i="22"/>
  <c r="AL3260" i="22"/>
  <c r="AN2035" i="22"/>
  <c r="AM2035" i="22"/>
  <c r="AL2035" i="22"/>
  <c r="AL2519" i="22"/>
  <c r="AM2519" i="22"/>
  <c r="AN2519" i="22"/>
  <c r="AN2989" i="22"/>
  <c r="AM2989" i="22"/>
  <c r="AL2989" i="22"/>
  <c r="AN241" i="22"/>
  <c r="AM241" i="22"/>
  <c r="AL241" i="22"/>
  <c r="AM2815" i="22"/>
  <c r="AL2815" i="22"/>
  <c r="AN2815" i="22"/>
  <c r="AL3215" i="22"/>
  <c r="AM3215" i="22"/>
  <c r="AN3215" i="22"/>
  <c r="AN369" i="22"/>
  <c r="AM369" i="22"/>
  <c r="AL369" i="22"/>
  <c r="AN55" i="22"/>
  <c r="AL55" i="22"/>
  <c r="AM55" i="22"/>
  <c r="AN64" i="22"/>
  <c r="AM64" i="22"/>
  <c r="AL64" i="22"/>
  <c r="AN457" i="22"/>
  <c r="AM457" i="22"/>
  <c r="AL457" i="22"/>
  <c r="AL515" i="22"/>
  <c r="AM515" i="22"/>
  <c r="AN515" i="22"/>
  <c r="AN1456" i="22"/>
  <c r="AM1456" i="22"/>
  <c r="AL1456" i="22"/>
  <c r="AN2499" i="22"/>
  <c r="AM2499" i="22"/>
  <c r="AL2499" i="22"/>
  <c r="AN1387" i="22"/>
  <c r="AM1387" i="22"/>
  <c r="AL1387" i="22"/>
  <c r="AN2213" i="22"/>
  <c r="AL2213" i="22"/>
  <c r="AM2213" i="22"/>
  <c r="AL1634" i="22"/>
  <c r="AN1634" i="22"/>
  <c r="AM1634" i="22"/>
  <c r="AN1271" i="22"/>
  <c r="AM1271" i="22"/>
  <c r="AL1271" i="22"/>
  <c r="AN1283" i="22"/>
  <c r="AM1283" i="22"/>
  <c r="AL1283" i="22"/>
  <c r="AN1162" i="22"/>
  <c r="AM1162" i="22"/>
  <c r="AL1162" i="22"/>
  <c r="AN2692" i="22"/>
  <c r="AM2692" i="22"/>
  <c r="AL2692" i="22"/>
  <c r="AL1534" i="22"/>
  <c r="AN1534" i="22"/>
  <c r="AM1534" i="22"/>
  <c r="AN2560" i="22"/>
  <c r="AL2560" i="22"/>
  <c r="AM2560" i="22"/>
  <c r="AN2481" i="22"/>
  <c r="AM2481" i="22"/>
  <c r="AL2481" i="22"/>
  <c r="AN3378" i="22"/>
  <c r="AL3378" i="22"/>
  <c r="AM3378" i="22"/>
  <c r="AN1065" i="22"/>
  <c r="AM1065" i="22"/>
  <c r="AL1065" i="22"/>
  <c r="AL3050" i="22"/>
  <c r="AM3050" i="22"/>
  <c r="AN3050" i="22"/>
  <c r="AN3306" i="22"/>
  <c r="AM3306" i="22"/>
  <c r="AL3306" i="22"/>
  <c r="AN3507" i="22"/>
  <c r="AM3507" i="22"/>
  <c r="AL3507" i="22"/>
  <c r="AL3235" i="22"/>
  <c r="AM3235" i="22"/>
  <c r="AN3235" i="22"/>
  <c r="AN2224" i="22"/>
  <c r="AM2224" i="22"/>
  <c r="AL2224" i="22"/>
  <c r="AL3376" i="22"/>
  <c r="AN3376" i="22"/>
  <c r="AM3376" i="22"/>
  <c r="AM2470" i="22"/>
  <c r="AN2470" i="22"/>
  <c r="AL2470" i="22"/>
  <c r="AN2376" i="22"/>
  <c r="AM2376" i="22"/>
  <c r="AL2376" i="22"/>
  <c r="AM2458" i="22"/>
  <c r="AN2458" i="22"/>
  <c r="AL2458" i="22"/>
  <c r="AN2097" i="22"/>
  <c r="AL2097" i="22"/>
  <c r="AM2097" i="22"/>
  <c r="AN2618" i="22"/>
  <c r="AM2618" i="22"/>
  <c r="AL2618" i="22"/>
  <c r="AN2702" i="22"/>
  <c r="AM2702" i="22"/>
  <c r="AL2702" i="22"/>
  <c r="AL3119" i="22"/>
  <c r="AN3119" i="22"/>
  <c r="AM3119" i="22"/>
  <c r="AN825" i="22"/>
  <c r="AM825" i="22"/>
  <c r="AL825" i="22"/>
  <c r="AN2388" i="22"/>
  <c r="AM2388" i="22"/>
  <c r="AL2388" i="22"/>
  <c r="AN1548" i="22"/>
  <c r="AM1548" i="22"/>
  <c r="AL1548" i="22"/>
  <c r="AN2014" i="22"/>
  <c r="AM2014" i="22"/>
  <c r="AL2014" i="22"/>
  <c r="AN1485" i="22"/>
  <c r="AL1485" i="22"/>
  <c r="AM1485" i="22"/>
  <c r="AN3154" i="22"/>
  <c r="AL3154" i="22"/>
  <c r="AM3154" i="22"/>
  <c r="AN3286" i="22"/>
  <c r="AM3286" i="22"/>
  <c r="AL3286" i="22"/>
  <c r="AL427" i="22"/>
  <c r="AN427" i="22"/>
  <c r="AM427" i="22"/>
  <c r="AL827" i="22"/>
  <c r="AM827" i="22"/>
  <c r="AN827" i="22"/>
  <c r="AL2842" i="22"/>
  <c r="AN2842" i="22"/>
  <c r="AM2842" i="22"/>
  <c r="AN2871" i="22"/>
  <c r="AM2871" i="22"/>
  <c r="AL2871" i="22"/>
  <c r="AN189" i="22"/>
  <c r="AM189" i="22"/>
  <c r="AL189" i="22"/>
  <c r="AL695" i="22"/>
  <c r="AM695" i="22"/>
  <c r="AN695" i="22"/>
  <c r="AN158" i="22"/>
  <c r="AM158" i="22"/>
  <c r="AL158" i="22"/>
  <c r="AN560" i="22"/>
  <c r="AM560" i="22"/>
  <c r="AL560" i="22"/>
  <c r="AN1113" i="22"/>
  <c r="AM1113" i="22"/>
  <c r="AL1113" i="22"/>
  <c r="AN3226" i="22"/>
  <c r="AM3226" i="22"/>
  <c r="AL3226" i="22"/>
  <c r="AN3426" i="22"/>
  <c r="AM3426" i="22"/>
  <c r="AL3426" i="22"/>
  <c r="AM163" i="22"/>
  <c r="AN163" i="22"/>
  <c r="AL163" i="22"/>
  <c r="AN142" i="22"/>
  <c r="AM142" i="22"/>
  <c r="AL142" i="22"/>
  <c r="AN744" i="22"/>
  <c r="AM744" i="22"/>
  <c r="AL744" i="22"/>
  <c r="AN304" i="22"/>
  <c r="AM304" i="22"/>
  <c r="AL304" i="22"/>
  <c r="AN981" i="22"/>
  <c r="AM981" i="22"/>
  <c r="AL981" i="22"/>
  <c r="AL3323" i="22"/>
  <c r="AM3323" i="22"/>
  <c r="AN3323" i="22"/>
  <c r="AN2817" i="22"/>
  <c r="AM2817" i="22"/>
  <c r="AL2817" i="22"/>
  <c r="AN501" i="22"/>
  <c r="AL501" i="22"/>
  <c r="AM501" i="22"/>
  <c r="AN2329" i="22"/>
  <c r="AM2329" i="22"/>
  <c r="AL2329" i="22"/>
  <c r="AM331" i="22"/>
  <c r="AN331" i="22"/>
  <c r="AL331" i="22"/>
  <c r="AN48" i="22"/>
  <c r="AM48" i="22"/>
  <c r="AL48" i="22"/>
  <c r="AN50" i="22"/>
  <c r="AM50" i="22"/>
  <c r="AL50" i="22"/>
  <c r="AN3586" i="22"/>
  <c r="AM3586" i="22"/>
  <c r="AL3586" i="22"/>
  <c r="AN2185" i="22"/>
  <c r="AL2185" i="22"/>
  <c r="AM2185" i="22"/>
  <c r="AL775" i="22"/>
  <c r="AM775" i="22"/>
  <c r="AN775" i="22"/>
  <c r="AL638" i="22"/>
  <c r="AN638" i="22"/>
  <c r="AM638" i="22"/>
  <c r="AN2856" i="22"/>
  <c r="AL2856" i="22"/>
  <c r="AM2856" i="22"/>
  <c r="AN2642" i="22"/>
  <c r="AM2642" i="22"/>
  <c r="AL2642" i="22"/>
  <c r="AL787" i="22"/>
  <c r="AM787" i="22"/>
  <c r="AN787" i="22"/>
  <c r="AL467" i="22"/>
  <c r="AN467" i="22"/>
  <c r="AM467" i="22"/>
  <c r="AN733" i="22"/>
  <c r="AM733" i="22"/>
  <c r="AL733" i="22"/>
  <c r="AN257" i="22"/>
  <c r="AM257" i="22"/>
  <c r="AL257" i="22"/>
  <c r="AN1317" i="22"/>
  <c r="AL1317" i="22"/>
  <c r="AM1317" i="22"/>
  <c r="AN2087" i="22"/>
  <c r="AM2087" i="22"/>
  <c r="AL2087" i="22"/>
  <c r="AN246" i="22"/>
  <c r="AM246" i="22"/>
  <c r="AL246" i="22"/>
  <c r="AN405" i="22"/>
  <c r="AM405" i="22"/>
  <c r="AL405" i="22"/>
  <c r="AN84" i="22"/>
  <c r="AM84" i="22"/>
  <c r="AL84" i="22"/>
  <c r="AN230" i="22"/>
  <c r="AM230" i="22"/>
  <c r="AL230" i="22"/>
  <c r="AL1075" i="22"/>
  <c r="AN1075" i="22"/>
  <c r="AM1075" i="22"/>
  <c r="AL3123" i="22"/>
  <c r="AN3123" i="22"/>
  <c r="AM3123" i="22"/>
  <c r="AN3538" i="22"/>
  <c r="AM3538" i="22"/>
  <c r="AL3538" i="22"/>
  <c r="AN282" i="22"/>
  <c r="AM282" i="22"/>
  <c r="AL282" i="22"/>
  <c r="AN585" i="22"/>
  <c r="AM585" i="22"/>
  <c r="AL585" i="22"/>
  <c r="AN552" i="22"/>
  <c r="AM552" i="22"/>
  <c r="AL552" i="22"/>
  <c r="AN554" i="22"/>
  <c r="AM554" i="22"/>
  <c r="AL554" i="22"/>
  <c r="AL943" i="22"/>
  <c r="AM943" i="22"/>
  <c r="AN943" i="22"/>
  <c r="AL947" i="22"/>
  <c r="AM947" i="22"/>
  <c r="AN947" i="22"/>
  <c r="AN1266" i="22"/>
  <c r="AM1266" i="22"/>
  <c r="AL1266" i="22"/>
  <c r="AN1190" i="22"/>
  <c r="AM1190" i="22"/>
  <c r="AL1190" i="22"/>
  <c r="AN1651" i="22"/>
  <c r="AM1651" i="22"/>
  <c r="AL1651" i="22"/>
  <c r="AN978" i="22"/>
  <c r="AM978" i="22"/>
  <c r="AL978" i="22"/>
  <c r="AN2200" i="22"/>
  <c r="AM2200" i="22"/>
  <c r="AL2200" i="22"/>
  <c r="AN2345" i="22"/>
  <c r="AM2345" i="22"/>
  <c r="AL2345" i="22"/>
  <c r="AN2179" i="22"/>
  <c r="AM2179" i="22"/>
  <c r="AL2179" i="22"/>
  <c r="AL1010" i="22"/>
  <c r="AM1010" i="22"/>
  <c r="AN1010" i="22"/>
  <c r="AN1219" i="22"/>
  <c r="AM1219" i="22"/>
  <c r="AL1219" i="22"/>
  <c r="AN900" i="22"/>
  <c r="AM900" i="22"/>
  <c r="AL900" i="22"/>
  <c r="AN1567" i="22"/>
  <c r="AM1567" i="22"/>
  <c r="AL1567" i="22"/>
  <c r="AN1717" i="22"/>
  <c r="AM1717" i="22"/>
  <c r="AL1717" i="22"/>
  <c r="AN2644" i="22"/>
  <c r="AM2644" i="22"/>
  <c r="AL2644" i="22"/>
  <c r="AN2933" i="22"/>
  <c r="AM2933" i="22"/>
  <c r="AL2933" i="22"/>
  <c r="AL2335" i="22"/>
  <c r="AM2335" i="22"/>
  <c r="AN2335" i="22"/>
  <c r="AN845" i="22"/>
  <c r="AM845" i="22"/>
  <c r="AL845" i="22"/>
  <c r="AN1535" i="22"/>
  <c r="AM1535" i="22"/>
  <c r="AL1535" i="22"/>
  <c r="AN1416" i="22"/>
  <c r="AM1416" i="22"/>
  <c r="AL1416" i="22"/>
  <c r="AM1527" i="22"/>
  <c r="AL1527" i="22"/>
  <c r="AN1527" i="22"/>
  <c r="AN1259" i="22"/>
  <c r="AM1259" i="22"/>
  <c r="AL1259" i="22"/>
  <c r="AL603" i="22"/>
  <c r="AM603" i="22"/>
  <c r="AN603" i="22"/>
  <c r="AN1140" i="22"/>
  <c r="AM1140" i="22"/>
  <c r="AL1140" i="22"/>
  <c r="AN1791" i="22"/>
  <c r="AM1791" i="22"/>
  <c r="AL1791" i="22"/>
  <c r="AN1699" i="22"/>
  <c r="AL1699" i="22"/>
  <c r="AM1699" i="22"/>
  <c r="AN1152" i="22"/>
  <c r="AM1152" i="22"/>
  <c r="AL1152" i="22"/>
  <c r="AL771" i="22"/>
  <c r="AM771" i="22"/>
  <c r="AN771" i="22"/>
  <c r="AL1023" i="22"/>
  <c r="AM1023" i="22"/>
  <c r="AN1023" i="22"/>
  <c r="AN1405" i="22"/>
  <c r="AL1405" i="22"/>
  <c r="AM1405" i="22"/>
  <c r="AN1452" i="22"/>
  <c r="AM1452" i="22"/>
  <c r="AL1452" i="22"/>
  <c r="AN1198" i="22"/>
  <c r="AM1198" i="22"/>
  <c r="AL1198" i="22"/>
  <c r="AL1746" i="22"/>
  <c r="AM1746" i="22"/>
  <c r="AN1746" i="22"/>
  <c r="AL2286" i="22"/>
  <c r="AM2286" i="22"/>
  <c r="AN2286" i="22"/>
  <c r="AN1439" i="22"/>
  <c r="AM1439" i="22"/>
  <c r="AL1439" i="22"/>
  <c r="AL1169" i="22"/>
  <c r="AN1169" i="22"/>
  <c r="AM1169" i="22"/>
  <c r="AN1901" i="22"/>
  <c r="AM1901" i="22"/>
  <c r="AL1901" i="22"/>
  <c r="AN1529" i="22"/>
  <c r="AM1529" i="22"/>
  <c r="AL1529" i="22"/>
  <c r="AN2571" i="22"/>
  <c r="AM2571" i="22"/>
  <c r="AL2571" i="22"/>
  <c r="AN1263" i="22"/>
  <c r="AM1263" i="22"/>
  <c r="AL1263" i="22"/>
  <c r="AN1999" i="22"/>
  <c r="AM1999" i="22"/>
  <c r="AL1999" i="22"/>
  <c r="AN3354" i="22"/>
  <c r="AL3354" i="22"/>
  <c r="AM3354" i="22"/>
  <c r="AN2447" i="22"/>
  <c r="AM2447" i="22"/>
  <c r="AL2447" i="22"/>
  <c r="AN214" i="22"/>
  <c r="AM214" i="22"/>
  <c r="AL214" i="22"/>
  <c r="AN689" i="22"/>
  <c r="AM689" i="22"/>
  <c r="AL689" i="22"/>
  <c r="AN3499" i="22"/>
  <c r="AM3499" i="22"/>
  <c r="AL3499" i="22"/>
  <c r="AN414" i="22"/>
  <c r="AM414" i="22"/>
  <c r="AL414" i="22"/>
  <c r="AN388" i="22"/>
  <c r="AM388" i="22"/>
  <c r="AL388" i="22"/>
  <c r="AN878" i="22"/>
  <c r="AM878" i="22"/>
  <c r="AL878" i="22"/>
  <c r="AN2348" i="22"/>
  <c r="AM2348" i="22"/>
  <c r="AL2348" i="22"/>
  <c r="AL2494" i="22"/>
  <c r="AM2494" i="22"/>
  <c r="AN2494" i="22"/>
  <c r="AN3351" i="22"/>
  <c r="AM3351" i="22"/>
  <c r="AL3351" i="22"/>
  <c r="AN2749" i="22"/>
  <c r="AM2749" i="22"/>
  <c r="AL2749" i="22"/>
  <c r="AL2709" i="22"/>
  <c r="AM2709" i="22"/>
  <c r="AN2709" i="22"/>
  <c r="AL1667" i="22"/>
  <c r="AM1667" i="22"/>
  <c r="AN1667" i="22"/>
  <c r="AN3324" i="22"/>
  <c r="AM3324" i="22"/>
  <c r="AL3324" i="22"/>
  <c r="AN2168" i="22"/>
  <c r="AM2168" i="22"/>
  <c r="AL2168" i="22"/>
  <c r="AN3035" i="22"/>
  <c r="AM3035" i="22"/>
  <c r="AL3035" i="22"/>
  <c r="AN806" i="22"/>
  <c r="AM806" i="22"/>
  <c r="AL806" i="22"/>
  <c r="AN2039" i="22"/>
  <c r="AM2039" i="22"/>
  <c r="AL2039" i="22"/>
  <c r="AN2892" i="22"/>
  <c r="AM2892" i="22"/>
  <c r="AL2892" i="22"/>
  <c r="AN2208" i="22"/>
  <c r="AM2208" i="22"/>
  <c r="AL2208" i="22"/>
  <c r="AN1736" i="22"/>
  <c r="AM1736" i="22"/>
  <c r="AL1736" i="22"/>
  <c r="AN2330" i="22"/>
  <c r="AM2330" i="22"/>
  <c r="AL2330" i="22"/>
  <c r="AN2137" i="22"/>
  <c r="AL2137" i="22"/>
  <c r="AM2137" i="22"/>
  <c r="AN2164" i="22"/>
  <c r="AM2164" i="22"/>
  <c r="AL2164" i="22"/>
  <c r="AN3471" i="22"/>
  <c r="AM3471" i="22"/>
  <c r="AL3471" i="22"/>
  <c r="AN1915" i="22"/>
  <c r="AM1915" i="22"/>
  <c r="AL1915" i="22"/>
  <c r="AN2944" i="22"/>
  <c r="AM2944" i="22"/>
  <c r="AL2944" i="22"/>
  <c r="AN1776" i="22"/>
  <c r="AM1776" i="22"/>
  <c r="AL1776" i="22"/>
  <c r="AN3375" i="22"/>
  <c r="AM3375" i="22"/>
  <c r="AL3375" i="22"/>
  <c r="AN3660" i="22"/>
  <c r="AM3660" i="22"/>
  <c r="AL3660" i="22"/>
  <c r="AL3315" i="22"/>
  <c r="AM3315" i="22"/>
  <c r="AN3315" i="22"/>
  <c r="AN964" i="22"/>
  <c r="AM964" i="22"/>
  <c r="AL964" i="22"/>
  <c r="AN1592" i="22"/>
  <c r="AM1592" i="22"/>
  <c r="AL1592" i="22"/>
  <c r="AN2092" i="22"/>
  <c r="AM2092" i="22"/>
  <c r="AL2092" i="22"/>
  <c r="AN2262" i="22"/>
  <c r="AM2262" i="22"/>
  <c r="AL2262" i="22"/>
  <c r="AN3326" i="22"/>
  <c r="AM3326" i="22"/>
  <c r="AL3326" i="22"/>
  <c r="AL2982" i="22"/>
  <c r="AM2982" i="22"/>
  <c r="AN2982" i="22"/>
  <c r="AN1056" i="22"/>
  <c r="AM1056" i="22"/>
  <c r="AL1056" i="22"/>
  <c r="AN278" i="22"/>
  <c r="AM278" i="22"/>
  <c r="AL278" i="22"/>
  <c r="AN1931" i="22"/>
  <c r="AM1931" i="22"/>
  <c r="AL1931" i="22"/>
  <c r="AN2249" i="22"/>
  <c r="AL2249" i="22"/>
  <c r="AM2249" i="22"/>
  <c r="AN1904" i="22"/>
  <c r="AL1904" i="22"/>
  <c r="AM1904" i="22"/>
  <c r="AN1940" i="22"/>
  <c r="AM1940" i="22"/>
  <c r="AL1940" i="22"/>
  <c r="AN2161" i="22"/>
  <c r="AL2161" i="22"/>
  <c r="AM2161" i="22"/>
  <c r="AN2630" i="22"/>
  <c r="AM2630" i="22"/>
  <c r="AL2630" i="22"/>
  <c r="AL3259" i="22"/>
  <c r="AM3259" i="22"/>
  <c r="AN3259" i="22"/>
  <c r="AN2623" i="22"/>
  <c r="AM2623" i="22"/>
  <c r="AL2623" i="22"/>
  <c r="AN1215" i="22"/>
  <c r="AM1215" i="22"/>
  <c r="AL1215" i="22"/>
  <c r="AN1955" i="22"/>
  <c r="AM1955" i="22"/>
  <c r="AL1955" i="22"/>
  <c r="AN2197" i="22"/>
  <c r="AL2197" i="22"/>
  <c r="AM2197" i="22"/>
  <c r="AN3116" i="22"/>
  <c r="AM3116" i="22"/>
  <c r="AL3116" i="22"/>
  <c r="AL2838" i="22"/>
  <c r="AN2838" i="22"/>
  <c r="AM2838" i="22"/>
  <c r="AN2710" i="22"/>
  <c r="AM2710" i="22"/>
  <c r="AL2710" i="22"/>
  <c r="AN3059" i="22"/>
  <c r="AM3059" i="22"/>
  <c r="AL3059" i="22"/>
  <c r="AN905" i="22"/>
  <c r="AM905" i="22"/>
  <c r="AL905" i="22"/>
  <c r="AN1661" i="22"/>
  <c r="AM1661" i="22"/>
  <c r="AL1661" i="22"/>
  <c r="AN1771" i="22"/>
  <c r="AM1771" i="22"/>
  <c r="AL1771" i="22"/>
  <c r="AN2134" i="22"/>
  <c r="AM2134" i="22"/>
  <c r="AL2134" i="22"/>
  <c r="AN2611" i="22"/>
  <c r="AM2611" i="22"/>
  <c r="AL2611" i="22"/>
  <c r="AN3424" i="22"/>
  <c r="AM3424" i="22"/>
  <c r="AL3424" i="22"/>
  <c r="AN1410" i="22"/>
  <c r="AM1410" i="22"/>
  <c r="AL1410" i="22"/>
  <c r="AL2077" i="22"/>
  <c r="AN2077" i="22"/>
  <c r="AM2077" i="22"/>
  <c r="AM1131" i="22"/>
  <c r="AL1131" i="22"/>
  <c r="AN1131" i="22"/>
  <c r="AN2377" i="22"/>
  <c r="AM2377" i="22"/>
  <c r="AL2377" i="22"/>
  <c r="AL1536" i="22"/>
  <c r="AM1536" i="22"/>
  <c r="AN1536" i="22"/>
  <c r="AN1689" i="22"/>
  <c r="AM1689" i="22"/>
  <c r="AL1689" i="22"/>
  <c r="AN2716" i="22"/>
  <c r="AM2716" i="22"/>
  <c r="AL2716" i="22"/>
  <c r="AN3141" i="22"/>
  <c r="AM3141" i="22"/>
  <c r="AL3141" i="22"/>
  <c r="AN2607" i="22"/>
  <c r="AM2607" i="22"/>
  <c r="AL2607" i="22"/>
  <c r="AN2620" i="22"/>
  <c r="AM2620" i="22"/>
  <c r="AL2620" i="22"/>
  <c r="AN1497" i="22"/>
  <c r="AL1497" i="22"/>
  <c r="AM1497" i="22"/>
  <c r="AL1638" i="22"/>
  <c r="AN1638" i="22"/>
  <c r="AM1638" i="22"/>
  <c r="AN2595" i="22"/>
  <c r="AM2595" i="22"/>
  <c r="AL2595" i="22"/>
  <c r="AL2729" i="22"/>
  <c r="AM2729" i="22"/>
  <c r="AN2729" i="22"/>
  <c r="AN2145" i="22"/>
  <c r="AL2145" i="22"/>
  <c r="AM2145" i="22"/>
  <c r="AN298" i="22"/>
  <c r="AM298" i="22"/>
  <c r="AL298" i="22"/>
  <c r="AN38" i="22"/>
  <c r="AM38" i="22"/>
  <c r="AL38" i="22"/>
  <c r="AN993" i="22"/>
  <c r="AL993" i="22"/>
  <c r="AM993" i="22"/>
  <c r="AL587" i="22"/>
  <c r="AM587" i="22"/>
  <c r="AN587" i="22"/>
  <c r="AL1646" i="22"/>
  <c r="AM1646" i="22"/>
  <c r="AN1646" i="22"/>
  <c r="AN2009" i="22"/>
  <c r="AM2009" i="22"/>
  <c r="AL2009" i="22"/>
  <c r="AN2391" i="22"/>
  <c r="AM2391" i="22"/>
  <c r="AL2391" i="22"/>
  <c r="AN1920" i="22"/>
  <c r="AM1920" i="22"/>
  <c r="AL1920" i="22"/>
  <c r="AN2085" i="22"/>
  <c r="AL2085" i="22"/>
  <c r="AM2085" i="22"/>
  <c r="AL2541" i="22"/>
  <c r="AM2541" i="22"/>
  <c r="AN2541" i="22"/>
  <c r="AN2712" i="22"/>
  <c r="AM2712" i="22"/>
  <c r="AL2712" i="22"/>
  <c r="AN178" i="22"/>
  <c r="AM178" i="22"/>
  <c r="AL178" i="22"/>
  <c r="AN242" i="22"/>
  <c r="AM242" i="22"/>
  <c r="AL242" i="22"/>
  <c r="AN1781" i="22"/>
  <c r="AM1781" i="22"/>
  <c r="AL1781" i="22"/>
  <c r="AN2334" i="22"/>
  <c r="AM2334" i="22"/>
  <c r="AL2334" i="22"/>
  <c r="AN2707" i="22"/>
  <c r="AM2707" i="22"/>
  <c r="AL2707" i="22"/>
  <c r="AN1812" i="22"/>
  <c r="AM1812" i="22"/>
  <c r="AL1812" i="22"/>
  <c r="AN146" i="22"/>
  <c r="AM146" i="22"/>
  <c r="AL146" i="22"/>
  <c r="AN2181" i="22"/>
  <c r="AL2181" i="22"/>
  <c r="AM2181" i="22"/>
  <c r="AN2735" i="22"/>
  <c r="AM2735" i="22"/>
  <c r="AL2735" i="22"/>
  <c r="AM107" i="22"/>
  <c r="AN107" i="22"/>
  <c r="AL107" i="22"/>
  <c r="AN3590" i="22"/>
  <c r="AM3590" i="22"/>
  <c r="AL3590" i="22"/>
  <c r="AN170" i="22"/>
  <c r="AM170" i="22"/>
  <c r="AL170" i="22"/>
  <c r="AL751" i="22"/>
  <c r="AM751" i="22"/>
  <c r="AN751" i="22"/>
  <c r="AN277" i="22"/>
  <c r="AM277" i="22"/>
  <c r="AL277" i="22"/>
  <c r="AN3638" i="22"/>
  <c r="AM3638" i="22"/>
  <c r="AL3638" i="22"/>
  <c r="AN1184" i="22"/>
  <c r="AM1184" i="22"/>
  <c r="AL1184" i="22"/>
  <c r="AN508" i="22"/>
  <c r="AM508" i="22"/>
  <c r="AL508" i="22"/>
  <c r="AL691" i="22"/>
  <c r="AM691" i="22"/>
  <c r="AN691" i="22"/>
  <c r="AL1079" i="22"/>
  <c r="AM1079" i="22"/>
  <c r="AN1079" i="22"/>
  <c r="AN1450" i="22"/>
  <c r="AM1450" i="22"/>
  <c r="AL1450" i="22"/>
  <c r="AL1523" i="22"/>
  <c r="AM1523" i="22"/>
  <c r="AN1523" i="22"/>
  <c r="AN914" i="22"/>
  <c r="AM914" i="22"/>
  <c r="AL914" i="22"/>
  <c r="AN841" i="22"/>
  <c r="AM841" i="22"/>
  <c r="AL841" i="22"/>
  <c r="AN1313" i="22"/>
  <c r="AL1313" i="22"/>
  <c r="AM1313" i="22"/>
  <c r="AN1877" i="22"/>
  <c r="AM1877" i="22"/>
  <c r="AL1877" i="22"/>
  <c r="AN1272" i="22"/>
  <c r="AM1272" i="22"/>
  <c r="AL1272" i="22"/>
  <c r="AL2837" i="22"/>
  <c r="AM2837" i="22"/>
  <c r="AN2837" i="22"/>
  <c r="AN1085" i="22"/>
  <c r="AL1085" i="22"/>
  <c r="AM1085" i="22"/>
  <c r="AN2107" i="22"/>
  <c r="AM2107" i="22"/>
  <c r="AL2107" i="22"/>
  <c r="AN2303" i="22"/>
  <c r="AM2303" i="22"/>
  <c r="AL2303" i="22"/>
  <c r="AN3434" i="22"/>
  <c r="AM3434" i="22"/>
  <c r="AL3434" i="22"/>
  <c r="AN3146" i="22"/>
  <c r="AL3146" i="22"/>
  <c r="AM3146" i="22"/>
  <c r="AN2176" i="22"/>
  <c r="AM2176" i="22"/>
  <c r="AL2176" i="22"/>
  <c r="AL2818" i="22"/>
  <c r="AN2818" i="22"/>
  <c r="AM2818" i="22"/>
  <c r="AN2147" i="22"/>
  <c r="AM2147" i="22"/>
  <c r="AL2147" i="22"/>
  <c r="AN1228" i="22"/>
  <c r="AM1228" i="22"/>
  <c r="AL1228" i="22"/>
  <c r="AN3458" i="22"/>
  <c r="AM3458" i="22"/>
  <c r="AL3458" i="22"/>
  <c r="AN1375" i="22"/>
  <c r="AM1375" i="22"/>
  <c r="AL1375" i="22"/>
  <c r="AL2858" i="22"/>
  <c r="AN2858" i="22"/>
  <c r="AM2858" i="22"/>
  <c r="AN2968" i="22"/>
  <c r="AM2968" i="22"/>
  <c r="AL2968" i="22"/>
  <c r="AN3652" i="22"/>
  <c r="AM3652" i="22"/>
  <c r="AL3652" i="22"/>
  <c r="AN2598" i="22"/>
  <c r="AM2598" i="22"/>
  <c r="AL2598" i="22"/>
  <c r="AN3293" i="22"/>
  <c r="AM3293" i="22"/>
  <c r="AL3293" i="22"/>
  <c r="AN3603" i="22"/>
  <c r="AM3603" i="22"/>
  <c r="AL3603" i="22"/>
  <c r="AL2890" i="22"/>
  <c r="AN2890" i="22"/>
  <c r="AM2890" i="22"/>
  <c r="AN2496" i="22"/>
  <c r="AM2496" i="22"/>
  <c r="AL2496" i="22"/>
  <c r="AL1083" i="22"/>
  <c r="AN1083" i="22"/>
  <c r="AM1083" i="22"/>
  <c r="AN1960" i="22"/>
  <c r="AM1960" i="22"/>
  <c r="AL1960" i="22"/>
  <c r="AN1819" i="22"/>
  <c r="AM1819" i="22"/>
  <c r="AL1819" i="22"/>
  <c r="AN3003" i="22"/>
  <c r="AM3003" i="22"/>
  <c r="AL3003" i="22"/>
  <c r="AL571" i="22"/>
  <c r="AM571" i="22"/>
  <c r="AN571" i="22"/>
  <c r="AN805" i="22"/>
  <c r="AM805" i="22"/>
  <c r="AL805" i="22"/>
  <c r="AL3135" i="22"/>
  <c r="AN3135" i="22"/>
  <c r="AM3135" i="22"/>
  <c r="AN30" i="22"/>
  <c r="AM30" i="22"/>
  <c r="AL30" i="22"/>
  <c r="AN333" i="22"/>
  <c r="AM333" i="22"/>
  <c r="AL333" i="22"/>
  <c r="AN156" i="22"/>
  <c r="AM156" i="22"/>
  <c r="AL156" i="22"/>
  <c r="AN302" i="22"/>
  <c r="AM302" i="22"/>
  <c r="AL302" i="22"/>
  <c r="AN844" i="22"/>
  <c r="AM844" i="22"/>
  <c r="AL844" i="22"/>
  <c r="AN1257" i="22"/>
  <c r="AL1257" i="22"/>
  <c r="AM1257" i="22"/>
  <c r="AN3414" i="22"/>
  <c r="AM3414" i="22"/>
  <c r="AL3414" i="22"/>
  <c r="AL2886" i="22"/>
  <c r="AN2886" i="22"/>
  <c r="AM2886" i="22"/>
  <c r="AM307" i="22"/>
  <c r="AN307" i="22"/>
  <c r="AL307" i="22"/>
  <c r="AN286" i="22"/>
  <c r="AM286" i="22"/>
  <c r="AL286" i="22"/>
  <c r="AN109" i="22"/>
  <c r="AM109" i="22"/>
  <c r="AL109" i="22"/>
  <c r="AN448" i="22"/>
  <c r="AM448" i="22"/>
  <c r="AL448" i="22"/>
  <c r="AN1125" i="22"/>
  <c r="AM1125" i="22"/>
  <c r="AL1125" i="22"/>
  <c r="AN2221" i="22"/>
  <c r="AL2221" i="22"/>
  <c r="AM2221" i="22"/>
  <c r="AN3366" i="22"/>
  <c r="AL3366" i="22"/>
  <c r="AM3366" i="22"/>
  <c r="AN645" i="22"/>
  <c r="AM645" i="22"/>
  <c r="AL645" i="22"/>
  <c r="AN3370" i="22"/>
  <c r="AL3370" i="22"/>
  <c r="AM3370" i="22"/>
  <c r="AL475" i="22"/>
  <c r="AN475" i="22"/>
  <c r="AM475" i="22"/>
  <c r="AN192" i="22"/>
  <c r="AM192" i="22"/>
  <c r="AL192" i="22"/>
  <c r="AN194" i="22"/>
  <c r="AM194" i="22"/>
  <c r="AL194" i="22"/>
  <c r="AN3659" i="22"/>
  <c r="AM3659" i="22"/>
  <c r="AL3659" i="22"/>
  <c r="AN3342" i="22"/>
  <c r="AM3342" i="22"/>
  <c r="AL3342" i="22"/>
  <c r="AN525" i="22"/>
  <c r="AM525" i="22"/>
  <c r="AL525" i="22"/>
  <c r="AN52" i="22"/>
  <c r="AM52" i="22"/>
  <c r="AL52" i="22"/>
  <c r="AN3322" i="22"/>
  <c r="AM3322" i="22"/>
  <c r="AL3322" i="22"/>
  <c r="AL3251" i="22"/>
  <c r="AM3251" i="22"/>
  <c r="AN3251" i="22"/>
  <c r="AN105" i="22"/>
  <c r="AM105" i="22"/>
  <c r="AL105" i="22"/>
  <c r="AL611" i="22"/>
  <c r="AM611" i="22"/>
  <c r="AN611" i="22"/>
  <c r="AN877" i="22"/>
  <c r="AM877" i="22"/>
  <c r="AL877" i="22"/>
  <c r="AL711" i="22"/>
  <c r="AM711" i="22"/>
  <c r="AN711" i="22"/>
  <c r="AN848" i="22"/>
  <c r="AM848" i="22"/>
  <c r="AL848" i="22"/>
  <c r="AN3265" i="22"/>
  <c r="AM3265" i="22"/>
  <c r="AL3265" i="22"/>
  <c r="AN390" i="22"/>
  <c r="AM390" i="22"/>
  <c r="AL390" i="22"/>
  <c r="AN549" i="22"/>
  <c r="AM549" i="22"/>
  <c r="AL549" i="22"/>
  <c r="AN228" i="22"/>
  <c r="AM228" i="22"/>
  <c r="AL228" i="22"/>
  <c r="AN374" i="22"/>
  <c r="AM374" i="22"/>
  <c r="AL374" i="22"/>
  <c r="AL903" i="22"/>
  <c r="AM903" i="22"/>
  <c r="AN903" i="22"/>
  <c r="AN3274" i="22"/>
  <c r="AM3274" i="22"/>
  <c r="AL3274" i="22"/>
  <c r="AN2364" i="22"/>
  <c r="AM2364" i="22"/>
  <c r="AL2364" i="22"/>
  <c r="AN426" i="22"/>
  <c r="AM426" i="22"/>
  <c r="AL426" i="22"/>
  <c r="AN729" i="22"/>
  <c r="AM729" i="22"/>
  <c r="AL729" i="22"/>
  <c r="AN696" i="22"/>
  <c r="AM696" i="22"/>
  <c r="AL696" i="22"/>
  <c r="AN698" i="22"/>
  <c r="AM698" i="22"/>
  <c r="AL698" i="22"/>
  <c r="AN1088" i="22"/>
  <c r="AM1088" i="22"/>
  <c r="AL1088" i="22"/>
  <c r="AN1092" i="22"/>
  <c r="AM1092" i="22"/>
  <c r="AL1092" i="22"/>
  <c r="AN1443" i="22"/>
  <c r="AM1443" i="22"/>
  <c r="AL1443" i="22"/>
  <c r="AN1373" i="22"/>
  <c r="AL1373" i="22"/>
  <c r="AM1373" i="22"/>
  <c r="AL911" i="22"/>
  <c r="AM911" i="22"/>
  <c r="AN911" i="22"/>
  <c r="AL1698" i="22"/>
  <c r="AM1698" i="22"/>
  <c r="AN1698" i="22"/>
  <c r="AN2344" i="22"/>
  <c r="AM2344" i="22"/>
  <c r="AL2344" i="22"/>
  <c r="AN2489" i="22"/>
  <c r="AM2489" i="22"/>
  <c r="AL2489" i="22"/>
  <c r="AN2323" i="22"/>
  <c r="AM2323" i="22"/>
  <c r="AL2323" i="22"/>
  <c r="AN1072" i="22"/>
  <c r="AM1072" i="22"/>
  <c r="AL1072" i="22"/>
  <c r="AM1563" i="22"/>
  <c r="AL1563" i="22"/>
  <c r="AN1563" i="22"/>
  <c r="AN1206" i="22"/>
  <c r="AL1206" i="22"/>
  <c r="AM1206" i="22"/>
  <c r="AN293" i="22"/>
  <c r="AM293" i="22"/>
  <c r="AL293" i="22"/>
  <c r="AN1929" i="22"/>
  <c r="AM1929" i="22"/>
  <c r="AL1929" i="22"/>
  <c r="AN2788" i="22"/>
  <c r="AM2788" i="22"/>
  <c r="AL2788" i="22"/>
  <c r="AN1012" i="22"/>
  <c r="AM1012" i="22"/>
  <c r="AL1012" i="22"/>
  <c r="AN36" i="22"/>
  <c r="AM36" i="22"/>
  <c r="AL36" i="22"/>
  <c r="AN1004" i="22"/>
  <c r="AM1004" i="22"/>
  <c r="AL1004" i="22"/>
  <c r="AN972" i="22"/>
  <c r="AM972" i="22"/>
  <c r="AL972" i="22"/>
  <c r="AN1576" i="22"/>
  <c r="AM1576" i="22"/>
  <c r="AL1576" i="22"/>
  <c r="AN1675" i="22"/>
  <c r="AM1675" i="22"/>
  <c r="AL1675" i="22"/>
  <c r="AN1403" i="22"/>
  <c r="AM1403" i="22"/>
  <c r="AL1403" i="22"/>
  <c r="AL1161" i="22"/>
  <c r="AN1161" i="22"/>
  <c r="AM1161" i="22"/>
  <c r="AM670" i="22"/>
  <c r="AL670" i="22"/>
  <c r="AN670" i="22"/>
  <c r="AN1021" i="22"/>
  <c r="AM1021" i="22"/>
  <c r="AL1021" i="22"/>
  <c r="AL1141" i="22"/>
  <c r="AN1141" i="22"/>
  <c r="AM1141" i="22"/>
  <c r="AM243" i="22"/>
  <c r="AN243" i="22"/>
  <c r="AL243" i="22"/>
  <c r="AL1153" i="22"/>
  <c r="AM1153" i="22"/>
  <c r="AN1153" i="22"/>
  <c r="AN1445" i="22"/>
  <c r="AL1445" i="22"/>
  <c r="AM1445" i="22"/>
  <c r="AL1566" i="22"/>
  <c r="AN1566" i="22"/>
  <c r="AM1566" i="22"/>
  <c r="AL1606" i="22"/>
  <c r="AM1606" i="22"/>
  <c r="AN1606" i="22"/>
  <c r="AN1741" i="22"/>
  <c r="AM1741" i="22"/>
  <c r="AL1741" i="22"/>
  <c r="AN1950" i="22"/>
  <c r="AM1950" i="22"/>
  <c r="AL1950" i="22"/>
  <c r="AM2430" i="22"/>
  <c r="AL2430" i="22"/>
  <c r="AN2430" i="22"/>
  <c r="AN1020" i="22"/>
  <c r="AM1020" i="22"/>
  <c r="AL1020" i="22"/>
  <c r="AN1357" i="22"/>
  <c r="AL1357" i="22"/>
  <c r="AM1357" i="22"/>
  <c r="AN1287" i="22"/>
  <c r="AM1287" i="22"/>
  <c r="AL1287" i="22"/>
  <c r="AN1677" i="22"/>
  <c r="AM1677" i="22"/>
  <c r="AL1677" i="22"/>
  <c r="AN1262" i="22"/>
  <c r="AM1262" i="22"/>
  <c r="AL1262" i="22"/>
  <c r="AN1764" i="22"/>
  <c r="AM1764" i="22"/>
  <c r="AL1764" i="22"/>
  <c r="AN2154" i="22"/>
  <c r="AM2154" i="22"/>
  <c r="AL2154" i="22"/>
  <c r="AL3577" i="22"/>
  <c r="AN3577" i="22"/>
  <c r="AM3577" i="22"/>
  <c r="AN3518" i="22"/>
  <c r="AM3518" i="22"/>
  <c r="AL3518" i="22"/>
  <c r="AN358" i="22"/>
  <c r="AM358" i="22"/>
  <c r="AL358" i="22"/>
  <c r="AN904" i="22"/>
  <c r="AM904" i="22"/>
  <c r="AL904" i="22"/>
  <c r="AL2498" i="22"/>
  <c r="AM2498" i="22"/>
  <c r="AN2498" i="22"/>
  <c r="AN558" i="22"/>
  <c r="AM558" i="22"/>
  <c r="AL558" i="22"/>
  <c r="AL676" i="22"/>
  <c r="AN676" i="22"/>
  <c r="AM676" i="22"/>
  <c r="AN1031" i="22"/>
  <c r="AM1031" i="22"/>
  <c r="AL1031" i="22"/>
  <c r="AN2492" i="22"/>
  <c r="AM2492" i="22"/>
  <c r="AL2492" i="22"/>
  <c r="AN2268" i="22"/>
  <c r="AM2268" i="22"/>
  <c r="AL2268" i="22"/>
  <c r="AN3495" i="22"/>
  <c r="AM3495" i="22"/>
  <c r="AL3495" i="22"/>
  <c r="AN2923" i="22"/>
  <c r="AM2923" i="22"/>
  <c r="AL2923" i="22"/>
  <c r="AN2881" i="22"/>
  <c r="AM2881" i="22"/>
  <c r="AL2881" i="22"/>
  <c r="AL3633" i="22"/>
  <c r="AN3633" i="22"/>
  <c r="AM3633" i="22"/>
  <c r="AN2973" i="22"/>
  <c r="AM2973" i="22"/>
  <c r="AL2973" i="22"/>
  <c r="AN3007" i="22"/>
  <c r="AM3007" i="22"/>
  <c r="AL3007" i="22"/>
  <c r="AN2479" i="22"/>
  <c r="AM2479" i="22"/>
  <c r="AL2479" i="22"/>
  <c r="AN2218" i="22"/>
  <c r="AM2218" i="22"/>
  <c r="AL2218" i="22"/>
  <c r="AN2484" i="22"/>
  <c r="AM2484" i="22"/>
  <c r="AL2484" i="22"/>
  <c r="AN3220" i="22"/>
  <c r="AL3220" i="22"/>
  <c r="AM3220" i="22"/>
  <c r="AL2593" i="22"/>
  <c r="AM2593" i="22"/>
  <c r="AN2593" i="22"/>
  <c r="AN2318" i="22"/>
  <c r="AM2318" i="22"/>
  <c r="AL2318" i="22"/>
  <c r="AN3631" i="22"/>
  <c r="AM3631" i="22"/>
  <c r="AL3631" i="22"/>
  <c r="AN3093" i="22"/>
  <c r="AM3093" i="22"/>
  <c r="AL3093" i="22"/>
  <c r="AN3028" i="22"/>
  <c r="AM3028" i="22"/>
  <c r="AL3028" i="22"/>
  <c r="AN722" i="22"/>
  <c r="AM722" i="22"/>
  <c r="AL722" i="22"/>
  <c r="AN2091" i="22"/>
  <c r="AM2091" i="22"/>
  <c r="AL2091" i="22"/>
  <c r="AN3088" i="22"/>
  <c r="AM3088" i="22"/>
  <c r="AL3088" i="22"/>
  <c r="AN2340" i="22"/>
  <c r="AM2340" i="22"/>
  <c r="AL2340" i="22"/>
  <c r="AN3519" i="22"/>
  <c r="AM3519" i="22"/>
  <c r="AL3519" i="22"/>
  <c r="AN2808" i="22"/>
  <c r="AM2808" i="22"/>
  <c r="AL2808" i="22"/>
  <c r="AN2186" i="22"/>
  <c r="AM2186" i="22"/>
  <c r="AL2186" i="22"/>
  <c r="AN1238" i="22"/>
  <c r="AM1238" i="22"/>
  <c r="AL1238" i="22"/>
  <c r="AN617" i="22"/>
  <c r="AM617" i="22"/>
  <c r="AL617" i="22"/>
  <c r="AN2236" i="22"/>
  <c r="AM2236" i="22"/>
  <c r="AL2236" i="22"/>
  <c r="AM2406" i="22"/>
  <c r="AL2406" i="22"/>
  <c r="AN2406" i="22"/>
  <c r="AN3470" i="22"/>
  <c r="AM3470" i="22"/>
  <c r="AL3470" i="22"/>
  <c r="AN3144" i="22"/>
  <c r="AM3144" i="22"/>
  <c r="AL3144" i="22"/>
  <c r="AN1154" i="22"/>
  <c r="AM1154" i="22"/>
  <c r="AL1154" i="22"/>
  <c r="AL412" i="22"/>
  <c r="AN412" i="22"/>
  <c r="AM412" i="22"/>
  <c r="AN2104" i="22"/>
  <c r="AM2104" i="22"/>
  <c r="AL2104" i="22"/>
  <c r="AN2393" i="22"/>
  <c r="AM2393" i="22"/>
  <c r="AL2393" i="22"/>
  <c r="AN2083" i="22"/>
  <c r="AM2083" i="22"/>
  <c r="AL2083" i="22"/>
  <c r="AN2110" i="22"/>
  <c r="AM2110" i="22"/>
  <c r="AL2110" i="22"/>
  <c r="AN2761" i="22"/>
  <c r="AM2761" i="22"/>
  <c r="AL2761" i="22"/>
  <c r="AN2807" i="22"/>
  <c r="AL2807" i="22"/>
  <c r="AM2807" i="22"/>
  <c r="AN1942" i="22"/>
  <c r="AM1942" i="22"/>
  <c r="AL1942" i="22"/>
  <c r="AN974" i="22"/>
  <c r="AM974" i="22"/>
  <c r="AL974" i="22"/>
  <c r="AL1750" i="22"/>
  <c r="AM1750" i="22"/>
  <c r="AN1750" i="22"/>
  <c r="AN2122" i="22"/>
  <c r="AM2122" i="22"/>
  <c r="AL2122" i="22"/>
  <c r="AL2589" i="22"/>
  <c r="AM2589" i="22"/>
  <c r="AN2589" i="22"/>
  <c r="AN3268" i="22"/>
  <c r="AM3268" i="22"/>
  <c r="AL3268" i="22"/>
  <c r="AL3010" i="22"/>
  <c r="AM3010" i="22"/>
  <c r="AN3010" i="22"/>
  <c r="AL2882" i="22"/>
  <c r="AM2882" i="22"/>
  <c r="AN2882" i="22"/>
  <c r="AL3360" i="22"/>
  <c r="AN3360" i="22"/>
  <c r="AM3360" i="22"/>
  <c r="AN2006" i="22"/>
  <c r="AM2006" i="22"/>
  <c r="AL2006" i="22"/>
  <c r="AN1492" i="22"/>
  <c r="AM1492" i="22"/>
  <c r="AL1492" i="22"/>
  <c r="AN1968" i="22"/>
  <c r="AM1968" i="22"/>
  <c r="AL1968" i="22"/>
  <c r="AN2278" i="22"/>
  <c r="AM2278" i="22"/>
  <c r="AL2278" i="22"/>
  <c r="AN2791" i="22"/>
  <c r="AM2791" i="22"/>
  <c r="AL2791" i="22"/>
  <c r="AN3568" i="22"/>
  <c r="AM3568" i="22"/>
  <c r="AL3568" i="22"/>
  <c r="AN2245" i="22"/>
  <c r="AL2245" i="22"/>
  <c r="AM2245" i="22"/>
  <c r="AL2902" i="22"/>
  <c r="AM2902" i="22"/>
  <c r="AN2902" i="22"/>
  <c r="AN2740" i="22"/>
  <c r="AM2740" i="22"/>
  <c r="AL2740" i="22"/>
  <c r="AN2764" i="22"/>
  <c r="AM2764" i="22"/>
  <c r="AL2764" i="22"/>
  <c r="AN1683" i="22"/>
  <c r="AM1683" i="22"/>
  <c r="AL1683" i="22"/>
  <c r="AN1478" i="22"/>
  <c r="AM1478" i="22"/>
  <c r="AL1478" i="22"/>
  <c r="AN2860" i="22"/>
  <c r="AM2860" i="22"/>
  <c r="AL2860" i="22"/>
  <c r="AN3579" i="22"/>
  <c r="AM3579" i="22"/>
  <c r="AL3579" i="22"/>
  <c r="AN2596" i="22"/>
  <c r="AM2596" i="22"/>
  <c r="AL2596" i="22"/>
  <c r="AN3193" i="22"/>
  <c r="AM3193" i="22"/>
  <c r="AL3193" i="22"/>
  <c r="AN1648" i="22"/>
  <c r="AM1648" i="22"/>
  <c r="AL1648" i="22"/>
  <c r="AN1134" i="22"/>
  <c r="AM1134" i="22"/>
  <c r="AL1134" i="22"/>
  <c r="AN1381" i="22"/>
  <c r="AL1381" i="22"/>
  <c r="AM1381" i="22"/>
  <c r="AN2873" i="22"/>
  <c r="AL2873" i="22"/>
  <c r="AM2873" i="22"/>
  <c r="AN2289" i="22"/>
  <c r="AM2289" i="22"/>
  <c r="AL2289" i="22"/>
  <c r="AM442" i="22"/>
  <c r="AL442" i="22"/>
  <c r="AN442" i="22"/>
  <c r="AN326" i="22"/>
  <c r="AM326" i="22"/>
  <c r="AL326" i="22"/>
  <c r="AL1137" i="22"/>
  <c r="AN1137" i="22"/>
  <c r="AM1137" i="22"/>
  <c r="AL867" i="22"/>
  <c r="AM867" i="22"/>
  <c r="AN867" i="22"/>
  <c r="AL731" i="22"/>
  <c r="AM731" i="22"/>
  <c r="AN731" i="22"/>
  <c r="AL971" i="22"/>
  <c r="AM971" i="22"/>
  <c r="AN971" i="22"/>
  <c r="AL1790" i="22"/>
  <c r="AM1790" i="22"/>
  <c r="AN1790" i="22"/>
  <c r="AN2535" i="22"/>
  <c r="AM2535" i="22"/>
  <c r="AL2535" i="22"/>
  <c r="AN2096" i="22"/>
  <c r="AM2096" i="22"/>
  <c r="AL2096" i="22"/>
  <c r="AN2229" i="22"/>
  <c r="AL2229" i="22"/>
  <c r="AM2229" i="22"/>
  <c r="AN494" i="22"/>
  <c r="AM494" i="22"/>
  <c r="AL494" i="22"/>
  <c r="AN1209" i="22"/>
  <c r="AL1209" i="22"/>
  <c r="AM1209" i="22"/>
  <c r="AL2478" i="22"/>
  <c r="AM2478" i="22"/>
  <c r="AN2478" i="22"/>
  <c r="AN2760" i="22"/>
  <c r="AM2760" i="22"/>
  <c r="AL2760" i="22"/>
  <c r="AN2879" i="22"/>
  <c r="AM2879" i="22"/>
  <c r="AL2879" i="22"/>
  <c r="AN2353" i="22"/>
  <c r="AM2353" i="22"/>
  <c r="AL2353" i="22"/>
  <c r="AN290" i="22"/>
  <c r="AM290" i="22"/>
  <c r="AL290" i="22"/>
  <c r="AN2325" i="22"/>
  <c r="AM2325" i="22"/>
  <c r="AL2325" i="22"/>
  <c r="AN436" i="22"/>
  <c r="AM436" i="22"/>
  <c r="AL436" i="22"/>
  <c r="AL3356" i="22"/>
  <c r="AN3356" i="22"/>
  <c r="AM3356" i="22"/>
  <c r="AN1775" i="22"/>
  <c r="AM1775" i="22"/>
  <c r="AL1775" i="22"/>
  <c r="AL715" i="22"/>
  <c r="AM715" i="22"/>
  <c r="AN715" i="22"/>
  <c r="AN949" i="22"/>
  <c r="AM949" i="22"/>
  <c r="AL949" i="22"/>
  <c r="AN3382" i="22"/>
  <c r="AL3382" i="22"/>
  <c r="AM3382" i="22"/>
  <c r="AN174" i="22"/>
  <c r="AM174" i="22"/>
  <c r="AL174" i="22"/>
  <c r="AM477" i="22"/>
  <c r="AL477" i="22"/>
  <c r="AN477" i="22"/>
  <c r="AN300" i="22"/>
  <c r="AM300" i="22"/>
  <c r="AL300" i="22"/>
  <c r="AN446" i="22"/>
  <c r="AM446" i="22"/>
  <c r="AL446" i="22"/>
  <c r="AN1003" i="22"/>
  <c r="AM1003" i="22"/>
  <c r="AL1003" i="22"/>
  <c r="AN1401" i="22"/>
  <c r="AL1401" i="22"/>
  <c r="AM1401" i="22"/>
  <c r="AN3546" i="22"/>
  <c r="AM3546" i="22"/>
  <c r="AL3546" i="22"/>
  <c r="AN3648" i="22"/>
  <c r="AM3648" i="22"/>
  <c r="AL3648" i="22"/>
  <c r="AL451" i="22"/>
  <c r="AM451" i="22"/>
  <c r="AN451" i="22"/>
  <c r="AL430" i="22"/>
  <c r="AN430" i="22"/>
  <c r="AM430" i="22"/>
  <c r="AN253" i="22"/>
  <c r="AM253" i="22"/>
  <c r="AL253" i="22"/>
  <c r="AN592" i="22"/>
  <c r="AM592" i="22"/>
  <c r="AL592" i="22"/>
  <c r="AN1269" i="22"/>
  <c r="AL1269" i="22"/>
  <c r="AM1269" i="22"/>
  <c r="AL2798" i="22"/>
  <c r="AM2798" i="22"/>
  <c r="AN2798" i="22"/>
  <c r="AN2757" i="22"/>
  <c r="AM2757" i="22"/>
  <c r="AL2757" i="22"/>
  <c r="AN3560" i="22"/>
  <c r="AM3560" i="22"/>
  <c r="AL3560" i="22"/>
  <c r="AL2770" i="22"/>
  <c r="AN2770" i="22"/>
  <c r="AM2770" i="22"/>
  <c r="AL619" i="22"/>
  <c r="AM619" i="22"/>
  <c r="AN619" i="22"/>
  <c r="AN336" i="22"/>
  <c r="AM336" i="22"/>
  <c r="AL336" i="22"/>
  <c r="AN338" i="22"/>
  <c r="AM338" i="22"/>
  <c r="AL338" i="22"/>
  <c r="AL3030" i="22"/>
  <c r="AM3030" i="22"/>
  <c r="AN3030" i="22"/>
  <c r="AN3337" i="22"/>
  <c r="AM3337" i="22"/>
  <c r="AL3337" i="22"/>
  <c r="AN669" i="22"/>
  <c r="AM669" i="22"/>
  <c r="AL669" i="22"/>
  <c r="AN196" i="22"/>
  <c r="AM196" i="22"/>
  <c r="AL196" i="22"/>
  <c r="AN3462" i="22"/>
  <c r="AM3462" i="22"/>
  <c r="AL3462" i="22"/>
  <c r="AN2556" i="22"/>
  <c r="AL2556" i="22"/>
  <c r="AM2556" i="22"/>
  <c r="AN249" i="22"/>
  <c r="AM249" i="22"/>
  <c r="AL249" i="22"/>
  <c r="AL755" i="22"/>
  <c r="AM755" i="22"/>
  <c r="AN755" i="22"/>
  <c r="AN74" i="22"/>
  <c r="AM74" i="22"/>
  <c r="AL74" i="22"/>
  <c r="AN713" i="22"/>
  <c r="AM713" i="22"/>
  <c r="AL713" i="22"/>
  <c r="AN1006" i="22"/>
  <c r="AL1006" i="22"/>
  <c r="AM1006" i="22"/>
  <c r="AN2582" i="22"/>
  <c r="AM2582" i="22"/>
  <c r="AL2582" i="22"/>
  <c r="AN534" i="22"/>
  <c r="AM534" i="22"/>
  <c r="AL534" i="22"/>
  <c r="AN693" i="22"/>
  <c r="AM693" i="22"/>
  <c r="AL693" i="22"/>
  <c r="AN372" i="22"/>
  <c r="AM372" i="22"/>
  <c r="AL372" i="22"/>
  <c r="AN518" i="22"/>
  <c r="AM518" i="22"/>
  <c r="AL518" i="22"/>
  <c r="AN1052" i="22"/>
  <c r="AM1052" i="22"/>
  <c r="AL1052" i="22"/>
  <c r="AL2914" i="22"/>
  <c r="AM2914" i="22"/>
  <c r="AN2914" i="22"/>
  <c r="AL3113" i="22"/>
  <c r="AM3113" i="22"/>
  <c r="AN3113" i="22"/>
  <c r="AM570" i="22"/>
  <c r="AN570" i="22"/>
  <c r="AL570" i="22"/>
  <c r="AN94" i="22"/>
  <c r="AM94" i="22"/>
  <c r="AL94" i="22"/>
  <c r="AN61" i="22"/>
  <c r="AM61" i="22"/>
  <c r="AL61" i="22"/>
  <c r="AN112" i="22"/>
  <c r="AM112" i="22"/>
  <c r="AL112" i="22"/>
  <c r="AN1232" i="22"/>
  <c r="AM1232" i="22"/>
  <c r="AL1232" i="22"/>
  <c r="AN749" i="22"/>
  <c r="AM749" i="22"/>
  <c r="AL749" i="22"/>
  <c r="AM1599" i="22"/>
  <c r="AL1599" i="22"/>
  <c r="AN1599" i="22"/>
  <c r="AL1538" i="22"/>
  <c r="AN1538" i="22"/>
  <c r="AM1538" i="22"/>
  <c r="AN1210" i="22"/>
  <c r="AM1210" i="22"/>
  <c r="AL1210" i="22"/>
  <c r="AN1914" i="22"/>
  <c r="AM1914" i="22"/>
  <c r="AL1914" i="22"/>
  <c r="AN2488" i="22"/>
  <c r="AM2488" i="22"/>
  <c r="AL2488" i="22"/>
  <c r="AL2633" i="22"/>
  <c r="AM2633" i="22"/>
  <c r="AN2633" i="22"/>
  <c r="AM375" i="22"/>
  <c r="AN375" i="22"/>
  <c r="AL375" i="22"/>
  <c r="AN1298" i="22"/>
  <c r="AM1298" i="22"/>
  <c r="AL1298" i="22"/>
  <c r="AN1708" i="22"/>
  <c r="AM1708" i="22"/>
  <c r="AL1708" i="22"/>
  <c r="AN1388" i="22"/>
  <c r="AM1388" i="22"/>
  <c r="AL1388" i="22"/>
  <c r="AN1060" i="22"/>
  <c r="AM1060" i="22"/>
  <c r="AL1060" i="22"/>
  <c r="AN2079" i="22"/>
  <c r="AM2079" i="22"/>
  <c r="AL2079" i="22"/>
  <c r="AN2932" i="22"/>
  <c r="AM2932" i="22"/>
  <c r="AL2932" i="22"/>
  <c r="AN1704" i="22"/>
  <c r="AM1704" i="22"/>
  <c r="AL1704" i="22"/>
  <c r="AN180" i="22"/>
  <c r="AM180" i="22"/>
  <c r="AL180" i="22"/>
  <c r="AN1148" i="22"/>
  <c r="AM1148" i="22"/>
  <c r="AL1148" i="22"/>
  <c r="AN1116" i="22"/>
  <c r="AM1116" i="22"/>
  <c r="AL1116" i="22"/>
  <c r="AN1720" i="22"/>
  <c r="AM1720" i="22"/>
  <c r="AL1720" i="22"/>
  <c r="AN973" i="22"/>
  <c r="AM973" i="22"/>
  <c r="AL973" i="22"/>
  <c r="AN1547" i="22"/>
  <c r="AM1547" i="22"/>
  <c r="AL1547" i="22"/>
  <c r="AN1305" i="22"/>
  <c r="AL1305" i="22"/>
  <c r="AM1305" i="22"/>
  <c r="AN896" i="22"/>
  <c r="AM896" i="22"/>
  <c r="AL896" i="22"/>
  <c r="AN990" i="22"/>
  <c r="AM990" i="22"/>
  <c r="AL990" i="22"/>
  <c r="AN1335" i="22"/>
  <c r="AM1335" i="22"/>
  <c r="AL1335" i="22"/>
  <c r="AN701" i="22"/>
  <c r="AM701" i="22"/>
  <c r="AL701" i="22"/>
  <c r="AN1342" i="22"/>
  <c r="AM1342" i="22"/>
  <c r="AL1342" i="22"/>
  <c r="AN1601" i="22"/>
  <c r="AM1601" i="22"/>
  <c r="AL1601" i="22"/>
  <c r="AN1059" i="22"/>
  <c r="AM1059" i="22"/>
  <c r="AL1059" i="22"/>
  <c r="AN1368" i="22"/>
  <c r="AM1368" i="22"/>
  <c r="AL1368" i="22"/>
  <c r="AM1947" i="22"/>
  <c r="AL1947" i="22"/>
  <c r="AN1947" i="22"/>
  <c r="AN2117" i="22"/>
  <c r="AL2117" i="22"/>
  <c r="AM2117" i="22"/>
  <c r="AN1036" i="22"/>
  <c r="AL1036" i="22"/>
  <c r="AM1036" i="22"/>
  <c r="AL923" i="22"/>
  <c r="AM923" i="22"/>
  <c r="AN923" i="22"/>
  <c r="AN1671" i="22"/>
  <c r="AM1671" i="22"/>
  <c r="AL1671" i="22"/>
  <c r="AN1460" i="22"/>
  <c r="AM1460" i="22"/>
  <c r="AL1460" i="22"/>
  <c r="AN1061" i="22"/>
  <c r="AM1061" i="22"/>
  <c r="AL1061" i="22"/>
  <c r="AN1763" i="22"/>
  <c r="AM1763" i="22"/>
  <c r="AL1763" i="22"/>
  <c r="AL1965" i="22"/>
  <c r="AM1965" i="22"/>
  <c r="AN1965" i="22"/>
  <c r="AN2298" i="22"/>
  <c r="AM2298" i="22"/>
  <c r="AL2298" i="22"/>
  <c r="AN2365" i="22"/>
  <c r="AM2365" i="22"/>
  <c r="AL2365" i="22"/>
  <c r="AN3150" i="22"/>
  <c r="AL3150" i="22"/>
  <c r="AM3150" i="22"/>
  <c r="AN98" i="22"/>
  <c r="AM98" i="22"/>
  <c r="AL98" i="22"/>
  <c r="AN1053" i="22"/>
  <c r="AM1053" i="22"/>
  <c r="AL1053" i="22"/>
  <c r="AN3165" i="22"/>
  <c r="AM3165" i="22"/>
  <c r="AL3165" i="22"/>
  <c r="AM103" i="22"/>
  <c r="AN103" i="22"/>
  <c r="AL103" i="22"/>
  <c r="AN782" i="22"/>
  <c r="AM782" i="22"/>
  <c r="AL782" i="22"/>
  <c r="AN1175" i="22"/>
  <c r="AM1175" i="22"/>
  <c r="AL1175" i="22"/>
  <c r="AN2636" i="22"/>
  <c r="AM2636" i="22"/>
  <c r="AL2636" i="22"/>
  <c r="AN2627" i="22"/>
  <c r="AM2627" i="22"/>
  <c r="AL2627" i="22"/>
  <c r="AN3639" i="22"/>
  <c r="AM3639" i="22"/>
  <c r="AL3639" i="22"/>
  <c r="AL3091" i="22"/>
  <c r="AM3091" i="22"/>
  <c r="AN3091" i="22"/>
  <c r="AL3054" i="22"/>
  <c r="AM3054" i="22"/>
  <c r="AN3054" i="22"/>
  <c r="AL3501" i="22"/>
  <c r="AN3501" i="22"/>
  <c r="AM3501" i="22"/>
  <c r="AN1583" i="22"/>
  <c r="AM1583" i="22"/>
  <c r="AL1583" i="22"/>
  <c r="AN3604" i="22"/>
  <c r="AM3604" i="22"/>
  <c r="AL3604" i="22"/>
  <c r="AL1655" i="22"/>
  <c r="AM1655" i="22"/>
  <c r="AN1655" i="22"/>
  <c r="AM2362" i="22"/>
  <c r="AN2362" i="22"/>
  <c r="AL2362" i="22"/>
  <c r="AN2719" i="22"/>
  <c r="AM2719" i="22"/>
  <c r="AL2719" i="22"/>
  <c r="AL3364" i="22"/>
  <c r="AN3364" i="22"/>
  <c r="AM3364" i="22"/>
  <c r="AM2780" i="22"/>
  <c r="AL2780" i="22"/>
  <c r="AN2780" i="22"/>
  <c r="AN2652" i="22"/>
  <c r="AM2652" i="22"/>
  <c r="AL2652" i="22"/>
  <c r="AN3632" i="22"/>
  <c r="AM3632" i="22"/>
  <c r="AL3632" i="22"/>
  <c r="AN2219" i="22"/>
  <c r="AM2219" i="22"/>
  <c r="AL2219" i="22"/>
  <c r="AN2016" i="22"/>
  <c r="AM2016" i="22"/>
  <c r="AL2016" i="22"/>
  <c r="AN2188" i="22"/>
  <c r="AM2188" i="22"/>
  <c r="AL2188" i="22"/>
  <c r="AN2235" i="22"/>
  <c r="AM2235" i="22"/>
  <c r="AL2235" i="22"/>
  <c r="AL2657" i="22"/>
  <c r="AM2657" i="22"/>
  <c r="AN2657" i="22"/>
  <c r="AN2660" i="22"/>
  <c r="AM2660" i="22"/>
  <c r="AL2660" i="22"/>
  <c r="AL3629" i="22"/>
  <c r="AN3629" i="22"/>
  <c r="AM3629" i="22"/>
  <c r="AN2925" i="22"/>
  <c r="AM2925" i="22"/>
  <c r="AL2925" i="22"/>
  <c r="AL1730" i="22"/>
  <c r="AM1730" i="22"/>
  <c r="AN1730" i="22"/>
  <c r="AN1417" i="22"/>
  <c r="AL1417" i="22"/>
  <c r="AM1417" i="22"/>
  <c r="AN1117" i="22"/>
  <c r="AM1117" i="22"/>
  <c r="AL1117" i="22"/>
  <c r="AN2380" i="22"/>
  <c r="AM2380" i="22"/>
  <c r="AL2380" i="22"/>
  <c r="AN1712" i="22"/>
  <c r="AM1712" i="22"/>
  <c r="AL1712" i="22"/>
  <c r="AN2125" i="22"/>
  <c r="AL2125" i="22"/>
  <c r="AM2125" i="22"/>
  <c r="AN3330" i="22"/>
  <c r="AM3330" i="22"/>
  <c r="AL3330" i="22"/>
  <c r="AN702" i="22"/>
  <c r="AM702" i="22"/>
  <c r="AL702" i="22"/>
  <c r="AN987" i="22"/>
  <c r="AM987" i="22"/>
  <c r="AL987" i="22"/>
  <c r="AN2248" i="22"/>
  <c r="AM2248" i="22"/>
  <c r="AL2248" i="22"/>
  <c r="AL2537" i="22"/>
  <c r="AN2537" i="22"/>
  <c r="AM2537" i="22"/>
  <c r="AN2227" i="22"/>
  <c r="AM2227" i="22"/>
  <c r="AL2227" i="22"/>
  <c r="AN2254" i="22"/>
  <c r="AM2254" i="22"/>
  <c r="AL2254" i="22"/>
  <c r="AN2935" i="22"/>
  <c r="AL2935" i="22"/>
  <c r="AM2935" i="22"/>
  <c r="AL3143" i="22"/>
  <c r="AM3143" i="22"/>
  <c r="AN3143" i="22"/>
  <c r="AN2696" i="22"/>
  <c r="AM2696" i="22"/>
  <c r="AL2696" i="22"/>
  <c r="AN1816" i="22"/>
  <c r="AM1816" i="22"/>
  <c r="AL1816" i="22"/>
  <c r="AN1953" i="22"/>
  <c r="AM1953" i="22"/>
  <c r="AL1953" i="22"/>
  <c r="AN2266" i="22"/>
  <c r="AM2266" i="22"/>
  <c r="AL2266" i="22"/>
  <c r="AN2949" i="22"/>
  <c r="AM2949" i="22"/>
  <c r="AL2949" i="22"/>
  <c r="AN3412" i="22"/>
  <c r="AM3412" i="22"/>
  <c r="AL3412" i="22"/>
  <c r="AN3170" i="22"/>
  <c r="AM3170" i="22"/>
  <c r="AL3170" i="22"/>
  <c r="AN3055" i="22"/>
  <c r="AM3055" i="22"/>
  <c r="AL3055" i="22"/>
  <c r="AN3612" i="22"/>
  <c r="AM3612" i="22"/>
  <c r="AL3612" i="22"/>
  <c r="AN2026" i="22"/>
  <c r="AM2026" i="22"/>
  <c r="AL2026" i="22"/>
  <c r="AN2896" i="22"/>
  <c r="AM2896" i="22"/>
  <c r="AL2896" i="22"/>
  <c r="AN2132" i="22"/>
  <c r="AM2132" i="22"/>
  <c r="AL2132" i="22"/>
  <c r="AM2422" i="22"/>
  <c r="AN2422" i="22"/>
  <c r="AL2422" i="22"/>
  <c r="AN2963" i="22"/>
  <c r="AM2963" i="22"/>
  <c r="AL2963" i="22"/>
  <c r="AL1798" i="22"/>
  <c r="AM1798" i="22"/>
  <c r="AN1798" i="22"/>
  <c r="AN2616" i="22"/>
  <c r="AM2616" i="22"/>
  <c r="AL2616" i="22"/>
  <c r="AL3597" i="22"/>
  <c r="AN3597" i="22"/>
  <c r="AM3597" i="22"/>
  <c r="AN1454" i="22"/>
  <c r="AM1454" i="22"/>
  <c r="AL1454" i="22"/>
  <c r="AN2624" i="22"/>
  <c r="AM2624" i="22"/>
  <c r="AL2624" i="22"/>
  <c r="AN1301" i="22"/>
  <c r="AL1301" i="22"/>
  <c r="AM1301" i="22"/>
  <c r="AL1630" i="22"/>
  <c r="AM1630" i="22"/>
  <c r="AN1630" i="22"/>
  <c r="AN3004" i="22"/>
  <c r="AM3004" i="22"/>
  <c r="AL3004" i="22"/>
  <c r="AN1861" i="22"/>
  <c r="AM1861" i="22"/>
  <c r="AL1861" i="22"/>
  <c r="AN1824" i="22"/>
  <c r="AM1824" i="22"/>
  <c r="AL1824" i="22"/>
  <c r="AN1094" i="22"/>
  <c r="AM1094" i="22"/>
  <c r="AL1094" i="22"/>
  <c r="AN1792" i="22"/>
  <c r="AM1792" i="22"/>
  <c r="AL1792" i="22"/>
  <c r="AN1322" i="22"/>
  <c r="AM1322" i="22"/>
  <c r="AL1322" i="22"/>
  <c r="AN1803" i="22"/>
  <c r="AM1803" i="22"/>
  <c r="AL1803" i="22"/>
  <c r="AN3017" i="22"/>
  <c r="AM3017" i="22"/>
  <c r="AL3017" i="22"/>
  <c r="AN2433" i="22"/>
  <c r="AM2433" i="22"/>
  <c r="AL2433" i="22"/>
  <c r="AM143" i="22"/>
  <c r="AN143" i="22"/>
  <c r="AL143" i="22"/>
  <c r="AN172" i="22"/>
  <c r="AM172" i="22"/>
  <c r="AL172" i="22"/>
  <c r="AN1281" i="22"/>
  <c r="AL1281" i="22"/>
  <c r="AM1281" i="22"/>
  <c r="AN1022" i="22"/>
  <c r="AM1022" i="22"/>
  <c r="AL1022" i="22"/>
  <c r="AM1115" i="22"/>
  <c r="AL1115" i="22"/>
  <c r="AN1115" i="22"/>
  <c r="AN2240" i="22"/>
  <c r="AM2240" i="22"/>
  <c r="AL2240" i="22"/>
  <c r="AN2373" i="22"/>
  <c r="AM2373" i="22"/>
  <c r="AL2373" i="22"/>
  <c r="AN3391" i="22"/>
  <c r="AM3391" i="22"/>
  <c r="AL3391" i="22"/>
  <c r="AN769" i="22"/>
  <c r="AM769" i="22"/>
  <c r="AL769" i="22"/>
  <c r="AN1334" i="22"/>
  <c r="AM1334" i="22"/>
  <c r="AL1334" i="22"/>
  <c r="AN1337" i="22"/>
  <c r="AL1337" i="22"/>
  <c r="AM1337" i="22"/>
  <c r="AN2170" i="22"/>
  <c r="AM2170" i="22"/>
  <c r="AL2170" i="22"/>
  <c r="AL2934" i="22"/>
  <c r="AM2934" i="22"/>
  <c r="AN2934" i="22"/>
  <c r="AN3209" i="22"/>
  <c r="AM3209" i="22"/>
  <c r="AL3209" i="22"/>
  <c r="AL2665" i="22"/>
  <c r="AM2665" i="22"/>
  <c r="AN2665" i="22"/>
  <c r="AM434" i="22"/>
  <c r="AN434" i="22"/>
  <c r="AL434" i="22"/>
  <c r="AM1886" i="22"/>
  <c r="AL1886" i="22"/>
  <c r="AN1886" i="22"/>
  <c r="AL1193" i="22"/>
  <c r="AN1193" i="22"/>
  <c r="AM1193" i="22"/>
  <c r="AL1530" i="22"/>
  <c r="AN1530" i="22"/>
  <c r="AM1530" i="22"/>
  <c r="AN2469" i="22"/>
  <c r="AM2469" i="22"/>
  <c r="AL2469" i="22"/>
  <c r="AL3347" i="22"/>
  <c r="AM3347" i="22"/>
  <c r="AN3347" i="22"/>
  <c r="AL707" i="22"/>
  <c r="AM707" i="22"/>
  <c r="AN707" i="22"/>
  <c r="AM191" i="22"/>
  <c r="AN191" i="22"/>
  <c r="AL191" i="22"/>
  <c r="AN29" i="22"/>
  <c r="AM29" i="22"/>
  <c r="AL29" i="22"/>
  <c r="AN3344" i="22"/>
  <c r="AM3344" i="22"/>
  <c r="AL3344" i="22"/>
  <c r="AL859" i="22"/>
  <c r="AM859" i="22"/>
  <c r="AN859" i="22"/>
  <c r="AN2604" i="22"/>
  <c r="AM2604" i="22"/>
  <c r="AL2604" i="22"/>
  <c r="AN2947" i="22"/>
  <c r="AM2947" i="22"/>
  <c r="AL2947" i="22"/>
  <c r="AN318" i="22"/>
  <c r="AM318" i="22"/>
  <c r="AL318" i="22"/>
  <c r="AN621" i="22"/>
  <c r="AM621" i="22"/>
  <c r="AL621" i="22"/>
  <c r="AN444" i="22"/>
  <c r="AM444" i="22"/>
  <c r="AL444" i="22"/>
  <c r="AL590" i="22"/>
  <c r="AN590" i="22"/>
  <c r="AM590" i="22"/>
  <c r="AM1147" i="22"/>
  <c r="AL1147" i="22"/>
  <c r="AN1147" i="22"/>
  <c r="AN945" i="22"/>
  <c r="AM945" i="22"/>
  <c r="AL945" i="22"/>
  <c r="AN3602" i="22"/>
  <c r="AM3602" i="22"/>
  <c r="AL3602" i="22"/>
  <c r="AL3421" i="22"/>
  <c r="AN3421" i="22"/>
  <c r="AM3421" i="22"/>
  <c r="AL595" i="22"/>
  <c r="AM595" i="22"/>
  <c r="AN595" i="22"/>
  <c r="AM131" i="22"/>
  <c r="AN131" i="22"/>
  <c r="AL131" i="22"/>
  <c r="AN397" i="22"/>
  <c r="AM397" i="22"/>
  <c r="AL397" i="22"/>
  <c r="AN68" i="22"/>
  <c r="AM68" i="22"/>
  <c r="AL68" i="22"/>
  <c r="AN1413" i="22"/>
  <c r="AL1413" i="22"/>
  <c r="AM1413" i="22"/>
  <c r="AN3126" i="22"/>
  <c r="AL3126" i="22"/>
  <c r="AM3126" i="22"/>
  <c r="AN175" i="22"/>
  <c r="AL175" i="22"/>
  <c r="AM175" i="22"/>
  <c r="AN3562" i="22"/>
  <c r="AM3562" i="22"/>
  <c r="AL3562" i="22"/>
  <c r="AL3368" i="22"/>
  <c r="AM3368" i="22"/>
  <c r="AN3368" i="22"/>
  <c r="AL763" i="22"/>
  <c r="AM763" i="22"/>
  <c r="AN763" i="22"/>
  <c r="AN480" i="22"/>
  <c r="AM480" i="22"/>
  <c r="AL480" i="22"/>
  <c r="AM482" i="22"/>
  <c r="AN482" i="22"/>
  <c r="AL482" i="22"/>
  <c r="AN3409" i="22"/>
  <c r="AM3409" i="22"/>
  <c r="AL3409" i="22"/>
  <c r="AL2701" i="22"/>
  <c r="AM2701" i="22"/>
  <c r="AN2701" i="22"/>
  <c r="AN145" i="22"/>
  <c r="AM145" i="22"/>
  <c r="AL145" i="22"/>
  <c r="AN340" i="22"/>
  <c r="AM340" i="22"/>
  <c r="AL340" i="22"/>
  <c r="AN3595" i="22"/>
  <c r="AM3595" i="22"/>
  <c r="AL3595" i="22"/>
  <c r="AN90" i="22"/>
  <c r="AM90" i="22"/>
  <c r="AL90" i="22"/>
  <c r="AN393" i="22"/>
  <c r="AM393" i="22"/>
  <c r="AL393" i="22"/>
  <c r="AN72" i="22"/>
  <c r="AM72" i="22"/>
  <c r="AL72" i="22"/>
  <c r="AN218" i="22"/>
  <c r="AM218" i="22"/>
  <c r="AL218" i="22"/>
  <c r="AN916" i="22"/>
  <c r="AM916" i="22"/>
  <c r="AL916" i="22"/>
  <c r="AN1150" i="22"/>
  <c r="AM1150" i="22"/>
  <c r="AL1150" i="22"/>
  <c r="AN3001" i="22"/>
  <c r="AM3001" i="22"/>
  <c r="AL3001" i="22"/>
  <c r="AM79" i="22"/>
  <c r="AN79" i="22"/>
  <c r="AL79" i="22"/>
  <c r="AN58" i="22"/>
  <c r="AM58" i="22"/>
  <c r="AL58" i="22"/>
  <c r="AN516" i="22"/>
  <c r="AM516" i="22"/>
  <c r="AL516" i="22"/>
  <c r="AN662" i="22"/>
  <c r="AM662" i="22"/>
  <c r="AL662" i="22"/>
  <c r="AN1196" i="22"/>
  <c r="AM1196" i="22"/>
  <c r="AL1196" i="22"/>
  <c r="AN3073" i="22"/>
  <c r="AM3073" i="22"/>
  <c r="AL3073" i="22"/>
  <c r="AN2195" i="22"/>
  <c r="AM2195" i="22"/>
  <c r="AL2195" i="22"/>
  <c r="AM115" i="22"/>
  <c r="AN115" i="22"/>
  <c r="AL115" i="22"/>
  <c r="AN238" i="22"/>
  <c r="AM238" i="22"/>
  <c r="AL238" i="22"/>
  <c r="AN205" i="22"/>
  <c r="AM205" i="22"/>
  <c r="AL205" i="22"/>
  <c r="AN400" i="22"/>
  <c r="AM400" i="22"/>
  <c r="AL400" i="22"/>
  <c r="AL931" i="22"/>
  <c r="AM931" i="22"/>
  <c r="AN931" i="22"/>
  <c r="AN545" i="22"/>
  <c r="AM545" i="22"/>
  <c r="AL545" i="22"/>
  <c r="AN1743" i="22"/>
  <c r="AM1743" i="22"/>
  <c r="AL1743" i="22"/>
  <c r="AN1685" i="22"/>
  <c r="AM1685" i="22"/>
  <c r="AL1685" i="22"/>
  <c r="AN1392" i="22"/>
  <c r="AM1392" i="22"/>
  <c r="AL1392" i="22"/>
  <c r="AL1882" i="22"/>
  <c r="AM1882" i="22"/>
  <c r="AN1882" i="22"/>
  <c r="AN2632" i="22"/>
  <c r="AM2632" i="22"/>
  <c r="AL2632" i="22"/>
  <c r="AN2777" i="22"/>
  <c r="AM2777" i="22"/>
  <c r="AL2777" i="22"/>
  <c r="AN946" i="22"/>
  <c r="AM946" i="22"/>
  <c r="AL946" i="22"/>
  <c r="AN1469" i="22"/>
  <c r="AL1469" i="22"/>
  <c r="AM1469" i="22"/>
  <c r="AN1852" i="22"/>
  <c r="AM1852" i="22"/>
  <c r="AL1852" i="22"/>
  <c r="AN1552" i="22"/>
  <c r="AM1552" i="22"/>
  <c r="AL1552" i="22"/>
  <c r="AN1290" i="22"/>
  <c r="AM1290" i="22"/>
  <c r="AL1290" i="22"/>
  <c r="AN2223" i="22"/>
  <c r="AM2223" i="22"/>
  <c r="AL2223" i="22"/>
  <c r="AN3076" i="22"/>
  <c r="AM3076" i="22"/>
  <c r="AL3076" i="22"/>
  <c r="AN1918" i="22"/>
  <c r="AM1918" i="22"/>
  <c r="AL1918" i="22"/>
  <c r="AN324" i="22"/>
  <c r="AM324" i="22"/>
  <c r="AL324" i="22"/>
  <c r="AN1292" i="22"/>
  <c r="AM1292" i="22"/>
  <c r="AL1292" i="22"/>
  <c r="AM99" i="22"/>
  <c r="AN99" i="22"/>
  <c r="AL99" i="22"/>
  <c r="AN1864" i="22"/>
  <c r="AM1864" i="22"/>
  <c r="AL1864" i="22"/>
  <c r="AN1241" i="22"/>
  <c r="AL1241" i="22"/>
  <c r="AM1241" i="22"/>
  <c r="AN984" i="22"/>
  <c r="AL984" i="22"/>
  <c r="AM984" i="22"/>
  <c r="AN1449" i="22"/>
  <c r="AL1449" i="22"/>
  <c r="AM1449" i="22"/>
  <c r="AN758" i="22"/>
  <c r="AM758" i="22"/>
  <c r="AL758" i="22"/>
  <c r="AN1253" i="22"/>
  <c r="AL1253" i="22"/>
  <c r="AM1253" i="22"/>
  <c r="AN1503" i="22"/>
  <c r="AM1503" i="22"/>
  <c r="AL1503" i="22"/>
  <c r="AN910" i="22"/>
  <c r="AM910" i="22"/>
  <c r="AL910" i="22"/>
  <c r="AN1509" i="22"/>
  <c r="AM1509" i="22"/>
  <c r="AL1509" i="22"/>
  <c r="AN1745" i="22"/>
  <c r="AM1745" i="22"/>
  <c r="AL1745" i="22"/>
  <c r="AN1289" i="22"/>
  <c r="AL1289" i="22"/>
  <c r="AM1289" i="22"/>
  <c r="AN1800" i="22"/>
  <c r="AM1800" i="22"/>
  <c r="AL1800" i="22"/>
  <c r="AN2116" i="22"/>
  <c r="AM2116" i="22"/>
  <c r="AL2116" i="22"/>
  <c r="AN2261" i="22"/>
  <c r="AL2261" i="22"/>
  <c r="AM2261" i="22"/>
  <c r="AN1705" i="22"/>
  <c r="AM1705" i="22"/>
  <c r="AL1705" i="22"/>
  <c r="AN1070" i="22"/>
  <c r="AM1070" i="22"/>
  <c r="AL1070" i="22"/>
  <c r="AN1300" i="22"/>
  <c r="AM1300" i="22"/>
  <c r="AL1300" i="22"/>
  <c r="AL1614" i="22"/>
  <c r="AN1614" i="22"/>
  <c r="AM1614" i="22"/>
  <c r="AN1465" i="22"/>
  <c r="AL1465" i="22"/>
  <c r="AM1465" i="22"/>
  <c r="AN1964" i="22"/>
  <c r="AM1964" i="22"/>
  <c r="AL1964" i="22"/>
  <c r="AN2129" i="22"/>
  <c r="AL2129" i="22"/>
  <c r="AM2129" i="22"/>
  <c r="AM2442" i="22"/>
  <c r="AN2442" i="22"/>
  <c r="AL2442" i="22"/>
  <c r="AN3019" i="22"/>
  <c r="AM3019" i="22"/>
  <c r="AL3019" i="22"/>
  <c r="AN2293" i="22"/>
  <c r="AM2293" i="22"/>
  <c r="AL2293" i="22"/>
  <c r="AN386" i="22"/>
  <c r="AM386" i="22"/>
  <c r="AL386" i="22"/>
  <c r="AN1030" i="22"/>
  <c r="AM1030" i="22"/>
  <c r="AL1030" i="22"/>
  <c r="AN2339" i="22"/>
  <c r="AM2339" i="22"/>
  <c r="AL2339" i="22"/>
  <c r="AM247" i="22"/>
  <c r="AN247" i="22"/>
  <c r="AL247" i="22"/>
  <c r="AL955" i="22"/>
  <c r="AM955" i="22"/>
  <c r="AN955" i="22"/>
  <c r="AN1319" i="22"/>
  <c r="AM1319" i="22"/>
  <c r="AL1319" i="22"/>
  <c r="AM1560" i="22"/>
  <c r="AL1560" i="22"/>
  <c r="AN1560" i="22"/>
  <c r="AN2804" i="22"/>
  <c r="AM2804" i="22"/>
  <c r="AL2804" i="22"/>
  <c r="AN1989" i="22"/>
  <c r="AM1989" i="22"/>
  <c r="AL1989" i="22"/>
  <c r="AN3245" i="22"/>
  <c r="AM3245" i="22"/>
  <c r="AL3245" i="22"/>
  <c r="AL3211" i="22"/>
  <c r="AM3211" i="22"/>
  <c r="AN3211" i="22"/>
  <c r="AN3086" i="22"/>
  <c r="AM3086" i="22"/>
  <c r="AL3086" i="22"/>
  <c r="AL3247" i="22"/>
  <c r="AM3247" i="22"/>
  <c r="AN3247" i="22"/>
  <c r="AN1100" i="22"/>
  <c r="AM1100" i="22"/>
  <c r="AL1100" i="22"/>
  <c r="AN1890" i="22"/>
  <c r="AM1890" i="22"/>
  <c r="AL1890" i="22"/>
  <c r="AL2506" i="22"/>
  <c r="AM2506" i="22"/>
  <c r="AN2506" i="22"/>
  <c r="AN2891" i="22"/>
  <c r="AL2891" i="22"/>
  <c r="AM2891" i="22"/>
  <c r="AN3508" i="22"/>
  <c r="AM3508" i="22"/>
  <c r="AL3508" i="22"/>
  <c r="AN2952" i="22"/>
  <c r="AM2952" i="22"/>
  <c r="AL2952" i="22"/>
  <c r="AL2826" i="22"/>
  <c r="AN2826" i="22"/>
  <c r="AM2826" i="22"/>
  <c r="AN3486" i="22"/>
  <c r="AM3486" i="22"/>
  <c r="AL3486" i="22"/>
  <c r="AN3121" i="22"/>
  <c r="AM3121" i="22"/>
  <c r="AL3121" i="22"/>
  <c r="AL2661" i="22"/>
  <c r="AM2661" i="22"/>
  <c r="AN2661" i="22"/>
  <c r="AN2863" i="22"/>
  <c r="AM2863" i="22"/>
  <c r="AL2863" i="22"/>
  <c r="AN2379" i="22"/>
  <c r="AM2379" i="22"/>
  <c r="AL2379" i="22"/>
  <c r="AN2801" i="22"/>
  <c r="AM2801" i="22"/>
  <c r="AL2801" i="22"/>
  <c r="AN2832" i="22"/>
  <c r="AM2832" i="22"/>
  <c r="AL2832" i="22"/>
  <c r="AN2734" i="22"/>
  <c r="AM2734" i="22"/>
  <c r="AL2734" i="22"/>
  <c r="AN1879" i="22"/>
  <c r="AM1879" i="22"/>
  <c r="AL1879" i="22"/>
  <c r="AN1672" i="22"/>
  <c r="AM1672" i="22"/>
  <c r="AL1672" i="22"/>
  <c r="AN1577" i="22"/>
  <c r="AM1577" i="22"/>
  <c r="AL1577" i="22"/>
  <c r="AN1321" i="22"/>
  <c r="AL1321" i="22"/>
  <c r="AM1321" i="22"/>
  <c r="AN2524" i="22"/>
  <c r="AM2524" i="22"/>
  <c r="AL2524" i="22"/>
  <c r="AN2098" i="22"/>
  <c r="AM2098" i="22"/>
  <c r="AL2098" i="22"/>
  <c r="AN2747" i="22"/>
  <c r="AM2747" i="22"/>
  <c r="AL2747" i="22"/>
  <c r="AN2751" i="22"/>
  <c r="AM2751" i="22"/>
  <c r="AL2751" i="22"/>
  <c r="AN792" i="22"/>
  <c r="AM792" i="22"/>
  <c r="AL792" i="22"/>
  <c r="AN1358" i="22"/>
  <c r="AM1358" i="22"/>
  <c r="AL1358" i="22"/>
  <c r="AN2392" i="22"/>
  <c r="AM2392" i="22"/>
  <c r="AL2392" i="22"/>
  <c r="AL2681" i="22"/>
  <c r="AM2681" i="22"/>
  <c r="AN2681" i="22"/>
  <c r="AN2371" i="22"/>
  <c r="AM2371" i="22"/>
  <c r="AL2371" i="22"/>
  <c r="AM2398" i="22"/>
  <c r="AN2398" i="22"/>
  <c r="AL2398" i="22"/>
  <c r="AN3102" i="22"/>
  <c r="AM3102" i="22"/>
  <c r="AL3102" i="22"/>
  <c r="AN2316" i="22"/>
  <c r="AM2316" i="22"/>
  <c r="AL2316" i="22"/>
  <c r="AN2868" i="22"/>
  <c r="AM2868" i="22"/>
  <c r="AL2868" i="22"/>
  <c r="AN2475" i="22"/>
  <c r="AM2475" i="22"/>
  <c r="AL2475" i="22"/>
  <c r="AN2120" i="22"/>
  <c r="AM2120" i="22"/>
  <c r="AL2120" i="22"/>
  <c r="AM2410" i="22"/>
  <c r="AN2410" i="22"/>
  <c r="AL2410" i="22"/>
  <c r="AL3115" i="22"/>
  <c r="AN3115" i="22"/>
  <c r="AM3115" i="22"/>
  <c r="AN1715" i="22"/>
  <c r="AM1715" i="22"/>
  <c r="AL1715" i="22"/>
  <c r="AN1166" i="22"/>
  <c r="AM1166" i="22"/>
  <c r="AL1166" i="22"/>
  <c r="AN3212" i="22"/>
  <c r="AL3212" i="22"/>
  <c r="AM3212" i="22"/>
  <c r="AN3390" i="22"/>
  <c r="AL3390" i="22"/>
  <c r="AM3390" i="22"/>
  <c r="AN2012" i="22"/>
  <c r="AM2012" i="22"/>
  <c r="AL2012" i="22"/>
  <c r="AL2609" i="22"/>
  <c r="AM2609" i="22"/>
  <c r="AN2609" i="22"/>
  <c r="AN2276" i="22"/>
  <c r="AM2276" i="22"/>
  <c r="AL2276" i="22"/>
  <c r="AN2566" i="22"/>
  <c r="AM2566" i="22"/>
  <c r="AL2566" i="22"/>
  <c r="AN3128" i="22"/>
  <c r="AM3128" i="22"/>
  <c r="AL3128" i="22"/>
  <c r="AL2351" i="22"/>
  <c r="AM2351" i="22"/>
  <c r="AN2351" i="22"/>
  <c r="AN2795" i="22"/>
  <c r="AM2795" i="22"/>
  <c r="AL2795" i="22"/>
  <c r="AM2745" i="22"/>
  <c r="AL2745" i="22"/>
  <c r="AN2745" i="22"/>
  <c r="AN1827" i="22"/>
  <c r="AM1827" i="22"/>
  <c r="AL1827" i="22"/>
  <c r="AN936" i="22"/>
  <c r="AM936" i="22"/>
  <c r="AL936" i="22"/>
  <c r="AN1472" i="22"/>
  <c r="AM1472" i="22"/>
  <c r="AL1472" i="22"/>
  <c r="AN1480" i="22"/>
  <c r="AM1480" i="22"/>
  <c r="AL1480" i="22"/>
  <c r="AL3148" i="22"/>
  <c r="AM3148" i="22"/>
  <c r="AN3148" i="22"/>
  <c r="AN2694" i="22"/>
  <c r="AM2694" i="22"/>
  <c r="AL2694" i="22"/>
  <c r="AN2833" i="22"/>
  <c r="AL2833" i="22"/>
  <c r="AM2833" i="22"/>
  <c r="AN926" i="22"/>
  <c r="AM926" i="22"/>
  <c r="AL926" i="22"/>
  <c r="AN1936" i="22"/>
  <c r="AM1936" i="22"/>
  <c r="AL1936" i="22"/>
  <c r="AN1491" i="22"/>
  <c r="AM1491" i="22"/>
  <c r="AL1491" i="22"/>
  <c r="AN2152" i="22"/>
  <c r="AM2152" i="22"/>
  <c r="AL2152" i="22"/>
  <c r="AL2029" i="22"/>
  <c r="AM2029" i="22"/>
  <c r="AN2029" i="22"/>
  <c r="AN1811" i="22"/>
  <c r="AM1811" i="22"/>
  <c r="AL1811" i="22"/>
  <c r="AM287" i="22"/>
  <c r="AN287" i="22"/>
  <c r="AL287" i="22"/>
  <c r="AN316" i="22"/>
  <c r="AM316" i="22"/>
  <c r="AL316" i="22"/>
  <c r="AN2384" i="22"/>
  <c r="AM2384" i="22"/>
  <c r="AL2384" i="22"/>
  <c r="AL3553" i="22"/>
  <c r="AN3553" i="22"/>
  <c r="AM3553" i="22"/>
  <c r="AN254" i="22"/>
  <c r="AM254" i="22"/>
  <c r="AL254" i="22"/>
  <c r="AL1502" i="22"/>
  <c r="AN1502" i="22"/>
  <c r="AM1502" i="22"/>
  <c r="AN2865" i="22"/>
  <c r="AL2865" i="22"/>
  <c r="AM2865" i="22"/>
  <c r="AN1227" i="22"/>
  <c r="AM1227" i="22"/>
  <c r="AL1227" i="22"/>
  <c r="AN1788" i="22"/>
  <c r="AM1788" i="22"/>
  <c r="AL1788" i="22"/>
  <c r="AL1810" i="22"/>
  <c r="AM1810" i="22"/>
  <c r="AN1810" i="22"/>
  <c r="AN3101" i="22"/>
  <c r="AM3101" i="22"/>
  <c r="AL3101" i="22"/>
  <c r="AN3316" i="22"/>
  <c r="AM3316" i="22"/>
  <c r="AL3316" i="22"/>
  <c r="AN2839" i="22"/>
  <c r="AM2839" i="22"/>
  <c r="AL2839" i="22"/>
  <c r="AN2435" i="22"/>
  <c r="AM2435" i="22"/>
  <c r="AL2435" i="22"/>
  <c r="AN578" i="22"/>
  <c r="AM578" i="22"/>
  <c r="AL578" i="22"/>
  <c r="AN2030" i="22"/>
  <c r="AM2030" i="22"/>
  <c r="AL2030" i="22"/>
  <c r="AN1376" i="22"/>
  <c r="AM1376" i="22"/>
  <c r="AL1376" i="22"/>
  <c r="AN1585" i="22"/>
  <c r="AM1585" i="22"/>
  <c r="AL1585" i="22"/>
  <c r="AN3039" i="22"/>
  <c r="AM3039" i="22"/>
  <c r="AL3039" i="22"/>
  <c r="AL431" i="22"/>
  <c r="AN431" i="22"/>
  <c r="AM431" i="22"/>
  <c r="AM604" i="22"/>
  <c r="AN604" i="22"/>
  <c r="AL604" i="22"/>
  <c r="AN860" i="22"/>
  <c r="AM860" i="22"/>
  <c r="AL860" i="22"/>
  <c r="AN818" i="22"/>
  <c r="AM818" i="22"/>
  <c r="AL818" i="22"/>
  <c r="AN2528" i="22"/>
  <c r="AL2528" i="22"/>
  <c r="AM2528" i="22"/>
  <c r="AN3628" i="22"/>
  <c r="AM3628" i="22"/>
  <c r="AL3628" i="22"/>
  <c r="AN78" i="22"/>
  <c r="AM78" i="22"/>
  <c r="AL78" i="22"/>
  <c r="AN674" i="22"/>
  <c r="AM674" i="22"/>
  <c r="AL674" i="22"/>
  <c r="AL542" i="22"/>
  <c r="AN542" i="22"/>
  <c r="AM542" i="22"/>
  <c r="AN1652" i="22"/>
  <c r="AM1652" i="22"/>
  <c r="AL1652" i="22"/>
  <c r="AN3037" i="22"/>
  <c r="AM3037" i="22"/>
  <c r="AL3037" i="22"/>
  <c r="AN908" i="22"/>
  <c r="AM908" i="22"/>
  <c r="AL908" i="22"/>
  <c r="AN1407" i="22"/>
  <c r="AM1407" i="22"/>
  <c r="AL1407" i="22"/>
  <c r="AN2002" i="22"/>
  <c r="AM2002" i="22"/>
  <c r="AL2002" i="22"/>
  <c r="AN3254" i="22"/>
  <c r="AM3254" i="22"/>
  <c r="AL3254" i="22"/>
  <c r="AN3011" i="22"/>
  <c r="AM3011" i="22"/>
  <c r="AL3011" i="22"/>
  <c r="AL2697" i="22"/>
  <c r="AM2697" i="22"/>
  <c r="AN2697" i="22"/>
  <c r="AN33" i="22"/>
  <c r="AM33" i="22"/>
  <c r="AL33" i="22"/>
  <c r="AN144" i="22"/>
  <c r="AM144" i="22"/>
  <c r="AL144" i="22"/>
  <c r="AN136" i="22"/>
  <c r="AM136" i="22"/>
  <c r="AL136" i="22"/>
  <c r="AN920" i="22"/>
  <c r="AM920" i="22"/>
  <c r="AL920" i="22"/>
  <c r="AN1541" i="22"/>
  <c r="AM1541" i="22"/>
  <c r="AL1541" i="22"/>
  <c r="AN3052" i="22"/>
  <c r="AM3052" i="22"/>
  <c r="AL3052" i="22"/>
  <c r="AL3078" i="22"/>
  <c r="AM3078" i="22"/>
  <c r="AN3078" i="22"/>
  <c r="AN2959" i="22"/>
  <c r="AM2959" i="22"/>
  <c r="AL2959" i="22"/>
  <c r="AL465" i="22"/>
  <c r="AN465" i="22"/>
  <c r="AM465" i="22"/>
  <c r="AN952" i="22"/>
  <c r="AM952" i="22"/>
  <c r="AL952" i="22"/>
  <c r="AN765" i="22"/>
  <c r="AM765" i="22"/>
  <c r="AL765" i="22"/>
  <c r="AN588" i="22"/>
  <c r="AM588" i="22"/>
  <c r="AL588" i="22"/>
  <c r="AM490" i="22"/>
  <c r="AL490" i="22"/>
  <c r="AN490" i="22"/>
  <c r="AN2670" i="22"/>
  <c r="AM2670" i="22"/>
  <c r="AL2670" i="22"/>
  <c r="AN2875" i="22"/>
  <c r="AM2875" i="22"/>
  <c r="AL2875" i="22"/>
  <c r="AM275" i="22"/>
  <c r="AN275" i="22"/>
  <c r="AL275" i="22"/>
  <c r="AM596" i="22"/>
  <c r="AL596" i="22"/>
  <c r="AN596" i="22"/>
  <c r="AL3404" i="22"/>
  <c r="AM3404" i="22"/>
  <c r="AN3404" i="22"/>
  <c r="AN1467" i="22"/>
  <c r="AM1467" i="22"/>
  <c r="AL1467" i="22"/>
  <c r="AN2759" i="22"/>
  <c r="AL2759" i="22"/>
  <c r="AM2759" i="22"/>
  <c r="AL624" i="22"/>
  <c r="AN624" i="22"/>
  <c r="AM624" i="22"/>
  <c r="AN3511" i="22"/>
  <c r="AM3511" i="22"/>
  <c r="AL3511" i="22"/>
  <c r="AN289" i="22"/>
  <c r="AM289" i="22"/>
  <c r="AL289" i="22"/>
  <c r="AN3650" i="22"/>
  <c r="AM3650" i="22"/>
  <c r="AL3650" i="22"/>
  <c r="AN537" i="22"/>
  <c r="AM537" i="22"/>
  <c r="AL537" i="22"/>
  <c r="AL1063" i="22"/>
  <c r="AM1063" i="22"/>
  <c r="AN1063" i="22"/>
  <c r="AL1758" i="22"/>
  <c r="AM1758" i="22"/>
  <c r="AN1758" i="22"/>
  <c r="AN202" i="22"/>
  <c r="AM202" i="22"/>
  <c r="AL202" i="22"/>
  <c r="AN76" i="22"/>
  <c r="AM76" i="22"/>
  <c r="AL76" i="22"/>
  <c r="AN3349" i="22"/>
  <c r="AM3349" i="22"/>
  <c r="AL3349" i="22"/>
  <c r="AM259" i="22"/>
  <c r="AN259" i="22"/>
  <c r="AL259" i="22"/>
  <c r="AN349" i="22"/>
  <c r="AM349" i="22"/>
  <c r="AL349" i="22"/>
  <c r="AN838" i="22"/>
  <c r="AM838" i="22"/>
  <c r="AL838" i="22"/>
  <c r="AN1973" i="22"/>
  <c r="AM1973" i="22"/>
  <c r="AL1973" i="22"/>
  <c r="AN2067" i="22"/>
  <c r="AM2067" i="22"/>
  <c r="AL2067" i="22"/>
  <c r="AN2921" i="22"/>
  <c r="AM2921" i="22"/>
  <c r="AL2921" i="22"/>
  <c r="AL1622" i="22"/>
  <c r="AN1622" i="22"/>
  <c r="AM1622" i="22"/>
  <c r="AN1996" i="22"/>
  <c r="AM1996" i="22"/>
  <c r="AL1996" i="22"/>
  <c r="AN1464" i="22"/>
  <c r="AM1464" i="22"/>
  <c r="AL1464" i="22"/>
  <c r="AN1644" i="22"/>
  <c r="AM1644" i="22"/>
  <c r="AL1644" i="22"/>
  <c r="AN468" i="22"/>
  <c r="AM468" i="22"/>
  <c r="AL468" i="22"/>
  <c r="AN1098" i="22"/>
  <c r="AM1098" i="22"/>
  <c r="AL1098" i="22"/>
  <c r="AN1420" i="22"/>
  <c r="AM1420" i="22"/>
  <c r="AL1420" i="22"/>
  <c r="AL819" i="22"/>
  <c r="AM819" i="22"/>
  <c r="AN819" i="22"/>
  <c r="AN1431" i="22"/>
  <c r="AM1431" i="22"/>
  <c r="AL1431" i="22"/>
  <c r="AN1058" i="22"/>
  <c r="AL1058" i="22"/>
  <c r="AM1058" i="22"/>
  <c r="AN1889" i="22"/>
  <c r="AM1889" i="22"/>
  <c r="AL1889" i="22"/>
  <c r="AN1992" i="22"/>
  <c r="AM1992" i="22"/>
  <c r="AL1992" i="22"/>
  <c r="AN2260" i="22"/>
  <c r="AM2260" i="22"/>
  <c r="AL2260" i="22"/>
  <c r="AN1919" i="22"/>
  <c r="AM1919" i="22"/>
  <c r="AL1919" i="22"/>
  <c r="AN1471" i="22"/>
  <c r="AM1471" i="22"/>
  <c r="AL1471" i="22"/>
  <c r="AL1618" i="22"/>
  <c r="AM1618" i="22"/>
  <c r="AN1618" i="22"/>
  <c r="AN2273" i="22"/>
  <c r="AM2273" i="22"/>
  <c r="AL2273" i="22"/>
  <c r="AM1143" i="22"/>
  <c r="AL1143" i="22"/>
  <c r="AN1143" i="22"/>
  <c r="AM91" i="22"/>
  <c r="AN91" i="22"/>
  <c r="AL91" i="22"/>
  <c r="AN1163" i="22"/>
  <c r="AM1163" i="22"/>
  <c r="AL1163" i="22"/>
  <c r="AM391" i="22"/>
  <c r="AN391" i="22"/>
  <c r="AL391" i="22"/>
  <c r="AN893" i="22"/>
  <c r="AM893" i="22"/>
  <c r="AL893" i="22"/>
  <c r="AN2976" i="22"/>
  <c r="AM2976" i="22"/>
  <c r="AL2976" i="22"/>
  <c r="AN2172" i="22"/>
  <c r="AM2172" i="22"/>
  <c r="AL2172" i="22"/>
  <c r="AN2123" i="22"/>
  <c r="AM2123" i="22"/>
  <c r="AL2123" i="22"/>
  <c r="AL1586" i="22"/>
  <c r="AN1586" i="22"/>
  <c r="AM1586" i="22"/>
  <c r="AN1692" i="22"/>
  <c r="AM1692" i="22"/>
  <c r="AL1692" i="22"/>
  <c r="AN3305" i="22"/>
  <c r="AM3305" i="22"/>
  <c r="AL3305" i="22"/>
  <c r="AL2998" i="22"/>
  <c r="AM2998" i="22"/>
  <c r="AN2998" i="22"/>
  <c r="AN2686" i="22"/>
  <c r="AM2686" i="22"/>
  <c r="AL2686" i="22"/>
  <c r="AN1477" i="22"/>
  <c r="AL1477" i="22"/>
  <c r="AM1477" i="22"/>
  <c r="AN2945" i="22"/>
  <c r="AM2945" i="22"/>
  <c r="AL2945" i="22"/>
  <c r="AL2906" i="22"/>
  <c r="AM2906" i="22"/>
  <c r="AN2906" i="22"/>
  <c r="AN1835" i="22"/>
  <c r="AM1835" i="22"/>
  <c r="AL1835" i="22"/>
  <c r="AN1490" i="22"/>
  <c r="AM1490" i="22"/>
  <c r="AL1490" i="22"/>
  <c r="AN2242" i="22"/>
  <c r="AM2242" i="22"/>
  <c r="AL2242" i="22"/>
  <c r="AL2854" i="22"/>
  <c r="AN2854" i="22"/>
  <c r="AM2854" i="22"/>
  <c r="AN1512" i="22"/>
  <c r="AM1512" i="22"/>
  <c r="AL1512" i="22"/>
  <c r="AN2825" i="22"/>
  <c r="AM2825" i="22"/>
  <c r="AL2825" i="22"/>
  <c r="AN2542" i="22"/>
  <c r="AM2542" i="22"/>
  <c r="AL2542" i="22"/>
  <c r="AN2650" i="22"/>
  <c r="AM2650" i="22"/>
  <c r="AL2650" i="22"/>
  <c r="AN2608" i="22"/>
  <c r="AM2608" i="22"/>
  <c r="AL2608" i="22"/>
  <c r="AN2554" i="22"/>
  <c r="AM2554" i="22"/>
  <c r="AL2554" i="22"/>
  <c r="AN2315" i="22"/>
  <c r="AM2315" i="22"/>
  <c r="AL2315" i="22"/>
  <c r="AN1631" i="22"/>
  <c r="AM1631" i="22"/>
  <c r="AL1631" i="22"/>
  <c r="AL2597" i="22"/>
  <c r="AM2597" i="22"/>
  <c r="AN2597" i="22"/>
  <c r="AN2038" i="22"/>
  <c r="AM2038" i="22"/>
  <c r="AL2038" i="22"/>
  <c r="AN2663" i="22"/>
  <c r="AM2663" i="22"/>
  <c r="AL2663" i="22"/>
  <c r="AM2434" i="22"/>
  <c r="AN2434" i="22"/>
  <c r="AL2434" i="22"/>
  <c r="AN1082" i="22"/>
  <c r="AM1082" i="22"/>
  <c r="AL1082" i="22"/>
  <c r="AN1833" i="22"/>
  <c r="AM1833" i="22"/>
  <c r="AL1833" i="22"/>
  <c r="AN3197" i="22"/>
  <c r="AM3197" i="22"/>
  <c r="AL3197" i="22"/>
  <c r="AN1217" i="22"/>
  <c r="AL1217" i="22"/>
  <c r="AM1217" i="22"/>
  <c r="AN1532" i="22"/>
  <c r="AL1532" i="22"/>
  <c r="AM1532" i="22"/>
  <c r="AN1396" i="22"/>
  <c r="AM1396" i="22"/>
  <c r="AL1396" i="22"/>
  <c r="AN2508" i="22"/>
  <c r="AM2508" i="22"/>
  <c r="AL2508" i="22"/>
  <c r="AL3469" i="22"/>
  <c r="AN3469" i="22"/>
  <c r="AM3469" i="22"/>
  <c r="AN609" i="22"/>
  <c r="AM609" i="22"/>
  <c r="AL609" i="22"/>
  <c r="AN2505" i="22"/>
  <c r="AM2505" i="22"/>
  <c r="AL2505" i="22"/>
  <c r="AL3311" i="22"/>
  <c r="AM3311" i="22"/>
  <c r="AN3311" i="22"/>
  <c r="AM151" i="22"/>
  <c r="AN151" i="22"/>
  <c r="AL151" i="22"/>
  <c r="AN130" i="22"/>
  <c r="AM130" i="22"/>
  <c r="AL130" i="22"/>
  <c r="AN732" i="22"/>
  <c r="AM732" i="22"/>
  <c r="AL732" i="22"/>
  <c r="AN148" i="22"/>
  <c r="AM148" i="22"/>
  <c r="AL148" i="22"/>
  <c r="AN814" i="22"/>
  <c r="AM814" i="22"/>
  <c r="AL814" i="22"/>
  <c r="AL747" i="22"/>
  <c r="AM747" i="22"/>
  <c r="AN747" i="22"/>
  <c r="AN2972" i="22"/>
  <c r="AM2972" i="22"/>
  <c r="AL2972" i="22"/>
  <c r="AN3614" i="22"/>
  <c r="AM3614" i="22"/>
  <c r="AL3614" i="22"/>
  <c r="AL883" i="22"/>
  <c r="AM883" i="22"/>
  <c r="AN883" i="22"/>
  <c r="AL419" i="22"/>
  <c r="AN419" i="22"/>
  <c r="AM419" i="22"/>
  <c r="AN685" i="22"/>
  <c r="AM685" i="22"/>
  <c r="AL685" i="22"/>
  <c r="AN1015" i="22"/>
  <c r="AM1015" i="22"/>
  <c r="AL1015" i="22"/>
  <c r="AN785" i="22"/>
  <c r="AM785" i="22"/>
  <c r="AL785" i="22"/>
  <c r="AN2831" i="22"/>
  <c r="AM2831" i="22"/>
  <c r="AL2831" i="22"/>
  <c r="AL463" i="22"/>
  <c r="AN463" i="22"/>
  <c r="AM463" i="22"/>
  <c r="AN3188" i="22"/>
  <c r="AM3188" i="22"/>
  <c r="AL3188" i="22"/>
  <c r="AL3335" i="22"/>
  <c r="AM3335" i="22"/>
  <c r="AN3335" i="22"/>
  <c r="AN81" i="22"/>
  <c r="AM81" i="22"/>
  <c r="AL81" i="22"/>
  <c r="AN768" i="22"/>
  <c r="AM768" i="22"/>
  <c r="AL768" i="22"/>
  <c r="AN40" i="22"/>
  <c r="AM40" i="22"/>
  <c r="AL40" i="22"/>
  <c r="AL3573" i="22"/>
  <c r="AN3573" i="22"/>
  <c r="AM3573" i="22"/>
  <c r="AL3299" i="22"/>
  <c r="AM3299" i="22"/>
  <c r="AN3299" i="22"/>
  <c r="AN433" i="22"/>
  <c r="AM433" i="22"/>
  <c r="AL433" i="22"/>
  <c r="AN628" i="22"/>
  <c r="AM628" i="22"/>
  <c r="AL628" i="22"/>
  <c r="AN2606" i="22"/>
  <c r="AM2606" i="22"/>
  <c r="AL2606" i="22"/>
  <c r="AN378" i="22"/>
  <c r="AM378" i="22"/>
  <c r="AL378" i="22"/>
  <c r="AN681" i="22"/>
  <c r="AM681" i="22"/>
  <c r="AL681" i="22"/>
  <c r="AN360" i="22"/>
  <c r="AM360" i="22"/>
  <c r="AL360" i="22"/>
  <c r="AN506" i="22"/>
  <c r="AM506" i="22"/>
  <c r="AL506" i="22"/>
  <c r="AM171" i="22"/>
  <c r="AN171" i="22"/>
  <c r="AL171" i="22"/>
  <c r="AN3642" i="22"/>
  <c r="AM3642" i="22"/>
  <c r="AL3642" i="22"/>
  <c r="AN3552" i="22"/>
  <c r="AM3552" i="22"/>
  <c r="AL3552" i="22"/>
  <c r="AN367" i="22"/>
  <c r="AL367" i="22"/>
  <c r="AM367" i="22"/>
  <c r="AN346" i="22"/>
  <c r="AM346" i="22"/>
  <c r="AL346" i="22"/>
  <c r="AN169" i="22"/>
  <c r="AM169" i="22"/>
  <c r="AL169" i="22"/>
  <c r="AN220" i="22"/>
  <c r="AM220" i="22"/>
  <c r="AL220" i="22"/>
  <c r="AN1041" i="22"/>
  <c r="AL1041" i="22"/>
  <c r="AM1041" i="22"/>
  <c r="AN3514" i="22"/>
  <c r="AM3514" i="22"/>
  <c r="AL3514" i="22"/>
  <c r="AN2829" i="22"/>
  <c r="AM2829" i="22"/>
  <c r="AL2829" i="22"/>
  <c r="AL403" i="22"/>
  <c r="AM403" i="22"/>
  <c r="AN403" i="22"/>
  <c r="AN83" i="22"/>
  <c r="AL83" i="22"/>
  <c r="AM83" i="22"/>
  <c r="AN493" i="22"/>
  <c r="AM493" i="22"/>
  <c r="AL493" i="22"/>
  <c r="AL688" i="22"/>
  <c r="AN688" i="22"/>
  <c r="AM688" i="22"/>
  <c r="AN1221" i="22"/>
  <c r="AL1221" i="22"/>
  <c r="AM1221" i="22"/>
  <c r="AN998" i="22"/>
  <c r="AM998" i="22"/>
  <c r="AL998" i="22"/>
  <c r="AN1204" i="22"/>
  <c r="AM1204" i="22"/>
  <c r="AL1204" i="22"/>
  <c r="AN869" i="22"/>
  <c r="AM869" i="22"/>
  <c r="AL869" i="22"/>
  <c r="AN1033" i="22"/>
  <c r="AM1033" i="22"/>
  <c r="AL1033" i="22"/>
  <c r="AN2211" i="22"/>
  <c r="AM2211" i="22"/>
  <c r="AL2211" i="22"/>
  <c r="AN2920" i="22"/>
  <c r="AM2920" i="22"/>
  <c r="AL2920" i="22"/>
  <c r="AL1679" i="22"/>
  <c r="AM1679" i="22"/>
  <c r="AN1679" i="22"/>
  <c r="AN1235" i="22"/>
  <c r="AM1235" i="22"/>
  <c r="AL1235" i="22"/>
  <c r="AL1766" i="22"/>
  <c r="AM1766" i="22"/>
  <c r="AN1766" i="22"/>
  <c r="AL899" i="22"/>
  <c r="AM899" i="22"/>
  <c r="AN899" i="22"/>
  <c r="AL1157" i="22"/>
  <c r="AN1157" i="22"/>
  <c r="AM1157" i="22"/>
  <c r="AN1617" i="22"/>
  <c r="AM1617" i="22"/>
  <c r="AL1617" i="22"/>
  <c r="AN2511" i="22"/>
  <c r="AM2511" i="22"/>
  <c r="AL2511" i="22"/>
  <c r="AN1884" i="22"/>
  <c r="AM1884" i="22"/>
  <c r="AL1884" i="22"/>
  <c r="AN2238" i="22"/>
  <c r="AM2238" i="22"/>
  <c r="AL2238" i="22"/>
  <c r="AN612" i="22"/>
  <c r="AM612" i="22"/>
  <c r="AL612" i="22"/>
  <c r="AN1425" i="22"/>
  <c r="AL1425" i="22"/>
  <c r="AM1425" i="22"/>
  <c r="AN1312" i="22"/>
  <c r="AM1312" i="22"/>
  <c r="AL1312" i="22"/>
  <c r="AL935" i="22"/>
  <c r="AM935" i="22"/>
  <c r="AN935" i="22"/>
  <c r="AN1580" i="22"/>
  <c r="AM1580" i="22"/>
  <c r="AL1580" i="22"/>
  <c r="AM1934" i="22"/>
  <c r="AL1934" i="22"/>
  <c r="AN1934" i="22"/>
  <c r="AN983" i="22"/>
  <c r="AM983" i="22"/>
  <c r="AL983" i="22"/>
  <c r="AL1802" i="22"/>
  <c r="AM1802" i="22"/>
  <c r="AN1802" i="22"/>
  <c r="AN1589" i="22"/>
  <c r="AM1589" i="22"/>
  <c r="AL1589" i="22"/>
  <c r="AN1797" i="22"/>
  <c r="AM1797" i="22"/>
  <c r="AL1797" i="22"/>
  <c r="AN810" i="22"/>
  <c r="AM810" i="22"/>
  <c r="AL810" i="22"/>
  <c r="AN1048" i="22"/>
  <c r="AM1048" i="22"/>
  <c r="AL1048" i="22"/>
  <c r="AL2033" i="22"/>
  <c r="AN2033" i="22"/>
  <c r="AM2033" i="22"/>
  <c r="AN1616" i="22"/>
  <c r="AM1616" i="22"/>
  <c r="AL1616" i="22"/>
  <c r="AN1249" i="22"/>
  <c r="AL1249" i="22"/>
  <c r="AM1249" i="22"/>
  <c r="AN2404" i="22"/>
  <c r="AM2404" i="22"/>
  <c r="AL2404" i="22"/>
  <c r="AL2549" i="22"/>
  <c r="AN2549" i="22"/>
  <c r="AM2549" i="22"/>
  <c r="AN2095" i="22"/>
  <c r="AM2095" i="22"/>
  <c r="AL2095" i="22"/>
  <c r="AN1186" i="22"/>
  <c r="AM1186" i="22"/>
  <c r="AL1186" i="22"/>
  <c r="AN1624" i="22"/>
  <c r="AM1624" i="22"/>
  <c r="AL1624" i="22"/>
  <c r="AN1419" i="22"/>
  <c r="AM1419" i="22"/>
  <c r="AL1419" i="22"/>
  <c r="AL1818" i="22"/>
  <c r="AM1818" i="22"/>
  <c r="AN1818" i="22"/>
  <c r="AN2272" i="22"/>
  <c r="AM2272" i="22"/>
  <c r="AL2272" i="22"/>
  <c r="AN2417" i="22"/>
  <c r="AM2417" i="22"/>
  <c r="AL2417" i="22"/>
  <c r="AN1727" i="22"/>
  <c r="AM1727" i="22"/>
  <c r="AL1727" i="22"/>
  <c r="AL3457" i="22"/>
  <c r="AN3457" i="22"/>
  <c r="AM3457" i="22"/>
  <c r="AN235" i="22"/>
  <c r="AM235" i="22"/>
  <c r="AL235" i="22"/>
  <c r="AN520" i="22"/>
  <c r="AM520" i="22"/>
  <c r="AL520" i="22"/>
  <c r="AN1307" i="22"/>
  <c r="AM1307" i="22"/>
  <c r="AL1307" i="22"/>
  <c r="AN2887" i="22"/>
  <c r="AM2887" i="22"/>
  <c r="AL2887" i="22"/>
  <c r="AL823" i="22"/>
  <c r="AM823" i="22"/>
  <c r="AN823" i="22"/>
  <c r="AN740" i="22"/>
  <c r="AM740" i="22"/>
  <c r="AL740" i="22"/>
  <c r="AN772" i="22"/>
  <c r="AM772" i="22"/>
  <c r="AL772" i="22"/>
  <c r="AL2049" i="22"/>
  <c r="AN2049" i="22"/>
  <c r="AM2049" i="22"/>
  <c r="AN3140" i="22"/>
  <c r="AM3140" i="22"/>
  <c r="AL3140" i="22"/>
  <c r="AN2706" i="22"/>
  <c r="AM2706" i="22"/>
  <c r="AL2706" i="22"/>
  <c r="AL2569" i="22"/>
  <c r="AN2569" i="22"/>
  <c r="AM2569" i="22"/>
  <c r="AL2810" i="22"/>
  <c r="AN2810" i="22"/>
  <c r="AM2810" i="22"/>
  <c r="AN3084" i="22"/>
  <c r="AM3084" i="22"/>
  <c r="AL3084" i="22"/>
  <c r="AN3240" i="22"/>
  <c r="AL3240" i="22"/>
  <c r="AM3240" i="22"/>
  <c r="AN1517" i="22"/>
  <c r="AM1517" i="22"/>
  <c r="AL1517" i="22"/>
  <c r="AN2216" i="22"/>
  <c r="AM2216" i="22"/>
  <c r="AL2216" i="22"/>
  <c r="AN2304" i="22"/>
  <c r="AM2304" i="22"/>
  <c r="AL2304" i="22"/>
  <c r="AL3219" i="22"/>
  <c r="AM3219" i="22"/>
  <c r="AN3219" i="22"/>
  <c r="AN3270" i="22"/>
  <c r="AM3270" i="22"/>
  <c r="AL3270" i="22"/>
  <c r="AN3294" i="22"/>
  <c r="AM3294" i="22"/>
  <c r="AL3294" i="22"/>
  <c r="AL3159" i="22"/>
  <c r="AN3159" i="22"/>
  <c r="AM3159" i="22"/>
  <c r="AN1894" i="22"/>
  <c r="AM1894" i="22"/>
  <c r="AL1894" i="22"/>
  <c r="AN3190" i="22"/>
  <c r="AM3190" i="22"/>
  <c r="AL3190" i="22"/>
  <c r="AN453" i="22"/>
  <c r="AM453" i="22"/>
  <c r="AL453" i="22"/>
  <c r="AN1629" i="22"/>
  <c r="AM1629" i="22"/>
  <c r="AL1629" i="22"/>
  <c r="AN884" i="22"/>
  <c r="AM884" i="22"/>
  <c r="AL884" i="22"/>
  <c r="AN1905" i="22"/>
  <c r="AM1905" i="22"/>
  <c r="AL1905" i="22"/>
  <c r="AN3166" i="22"/>
  <c r="AL3166" i="22"/>
  <c r="AM3166" i="22"/>
  <c r="AN3077" i="22"/>
  <c r="AM3077" i="22"/>
  <c r="AL3077" i="22"/>
  <c r="AL2601" i="22"/>
  <c r="AM2601" i="22"/>
  <c r="AN2601" i="22"/>
  <c r="AN3040" i="22"/>
  <c r="AM3040" i="22"/>
  <c r="AL3040" i="22"/>
  <c r="AN1865" i="22"/>
  <c r="AM1865" i="22"/>
  <c r="AL1865" i="22"/>
  <c r="AN1641" i="22"/>
  <c r="AL1641" i="22"/>
  <c r="AM1641" i="22"/>
  <c r="AN2812" i="22"/>
  <c r="AM2812" i="22"/>
  <c r="AL2812" i="22"/>
  <c r="AM2386" i="22"/>
  <c r="AN2386" i="22"/>
  <c r="AL2386" i="22"/>
  <c r="AL3243" i="22"/>
  <c r="AM3243" i="22"/>
  <c r="AN3243" i="22"/>
  <c r="AN3186" i="22"/>
  <c r="AM3186" i="22"/>
  <c r="AL3186" i="22"/>
  <c r="AN2308" i="22"/>
  <c r="AM2308" i="22"/>
  <c r="AL2308" i="22"/>
  <c r="AN2331" i="22"/>
  <c r="AM2331" i="22"/>
  <c r="AL2331" i="22"/>
  <c r="AN2680" i="22"/>
  <c r="AM2680" i="22"/>
  <c r="AL2680" i="22"/>
  <c r="AN2969" i="22"/>
  <c r="AM2969" i="22"/>
  <c r="AL2969" i="22"/>
  <c r="AN2540" i="22"/>
  <c r="AM2540" i="22"/>
  <c r="AL2540" i="22"/>
  <c r="AN2412" i="22"/>
  <c r="AM2412" i="22"/>
  <c r="AL2412" i="22"/>
  <c r="AN3399" i="22"/>
  <c r="AM3399" i="22"/>
  <c r="AL3399" i="22"/>
  <c r="AL2822" i="22"/>
  <c r="AN2822" i="22"/>
  <c r="AM2822" i="22"/>
  <c r="AL3199" i="22"/>
  <c r="AM3199" i="22"/>
  <c r="AN3199" i="22"/>
  <c r="AN2034" i="22"/>
  <c r="AM2034" i="22"/>
  <c r="AL2034" i="22"/>
  <c r="AN2408" i="22"/>
  <c r="AM2408" i="22"/>
  <c r="AL2408" i="22"/>
  <c r="AN1975" i="22"/>
  <c r="AM1975" i="22"/>
  <c r="AL1975" i="22"/>
  <c r="AN3411" i="22"/>
  <c r="AM3411" i="22"/>
  <c r="AL3411" i="22"/>
  <c r="AL2649" i="22"/>
  <c r="AM2649" i="22"/>
  <c r="AN2649" i="22"/>
  <c r="AN2781" i="22"/>
  <c r="AM2781" i="22"/>
  <c r="AL2781" i="22"/>
  <c r="AL2291" i="22"/>
  <c r="AM2291" i="22"/>
  <c r="AN2291" i="22"/>
  <c r="AN2743" i="22"/>
  <c r="AM2743" i="22"/>
  <c r="AL2743" i="22"/>
  <c r="AL2312" i="22"/>
  <c r="AM2312" i="22"/>
  <c r="AN2312" i="22"/>
  <c r="AN2675" i="22"/>
  <c r="AM2675" i="22"/>
  <c r="AL2675" i="22"/>
  <c r="AN2564" i="22"/>
  <c r="AL2564" i="22"/>
  <c r="AM2564" i="22"/>
  <c r="AN2483" i="22"/>
  <c r="AM2483" i="22"/>
  <c r="AL2483" i="22"/>
  <c r="AN3423" i="22"/>
  <c r="AM3423" i="22"/>
  <c r="AL3423" i="22"/>
  <c r="AN3009" i="22"/>
  <c r="AM3009" i="22"/>
  <c r="AL3009" i="22"/>
  <c r="AL3283" i="22"/>
  <c r="AM3283" i="22"/>
  <c r="AN3283" i="22"/>
  <c r="AN2805" i="22"/>
  <c r="AM2805" i="22"/>
  <c r="AL2805" i="22"/>
  <c r="AN812" i="22"/>
  <c r="AM812" i="22"/>
  <c r="AL812" i="22"/>
  <c r="AN1202" i="22"/>
  <c r="AM1202" i="22"/>
  <c r="AL1202" i="22"/>
  <c r="AN1769" i="22"/>
  <c r="AM1769" i="22"/>
  <c r="AL1769" i="22"/>
  <c r="AL2025" i="22"/>
  <c r="AN2025" i="22"/>
  <c r="AM2025" i="22"/>
  <c r="AN1441" i="22"/>
  <c r="AL1441" i="22"/>
  <c r="AM1441" i="22"/>
  <c r="AL3465" i="22"/>
  <c r="AN3465" i="22"/>
  <c r="AM3465" i="22"/>
  <c r="AN1487" i="22"/>
  <c r="AM1487" i="22"/>
  <c r="AL1487" i="22"/>
  <c r="AN1398" i="22"/>
  <c r="AM1398" i="22"/>
  <c r="AL1398" i="22"/>
  <c r="AM1107" i="22"/>
  <c r="AL1107" i="22"/>
  <c r="AN1107" i="22"/>
  <c r="AN1848" i="22"/>
  <c r="AM1848" i="22"/>
  <c r="AL1848" i="22"/>
  <c r="AN2440" i="22"/>
  <c r="AM2440" i="22"/>
  <c r="AL2440" i="22"/>
  <c r="AN1809" i="22"/>
  <c r="AM1809" i="22"/>
  <c r="AL1809" i="22"/>
  <c r="AN2647" i="22"/>
  <c r="AM2647" i="22"/>
  <c r="AL2647" i="22"/>
  <c r="AL575" i="22"/>
  <c r="AM575" i="22"/>
  <c r="AN575" i="22"/>
  <c r="AN873" i="22"/>
  <c r="AM873" i="22"/>
  <c r="AL873" i="22"/>
  <c r="AN1016" i="22"/>
  <c r="AM1016" i="22"/>
  <c r="AL1016" i="22"/>
  <c r="AN982" i="22"/>
  <c r="AM982" i="22"/>
  <c r="AL982" i="22"/>
  <c r="AN881" i="22"/>
  <c r="AM881" i="22"/>
  <c r="AL881" i="22"/>
  <c r="AN989" i="22"/>
  <c r="AM989" i="22"/>
  <c r="AL989" i="22"/>
  <c r="AN1011" i="22"/>
  <c r="AM1011" i="22"/>
  <c r="AL1011" i="22"/>
  <c r="AN2243" i="22"/>
  <c r="AM2243" i="22"/>
  <c r="AL2243" i="22"/>
  <c r="AN222" i="22"/>
  <c r="AM222" i="22"/>
  <c r="AL222" i="22"/>
  <c r="AL535" i="22"/>
  <c r="AM535" i="22"/>
  <c r="AN535" i="22"/>
  <c r="AM371" i="22"/>
  <c r="AN371" i="22"/>
  <c r="AL371" i="22"/>
  <c r="AN665" i="22"/>
  <c r="AM665" i="22"/>
  <c r="AL665" i="22"/>
  <c r="AN962" i="22"/>
  <c r="AM962" i="22"/>
  <c r="AL962" i="22"/>
  <c r="AN1568" i="22"/>
  <c r="AM1568" i="22"/>
  <c r="AL1568" i="22"/>
  <c r="AN3172" i="22"/>
  <c r="AM3172" i="22"/>
  <c r="AL3172" i="22"/>
  <c r="AN2157" i="22"/>
  <c r="AL2157" i="22"/>
  <c r="AM2157" i="22"/>
  <c r="AN3398" i="22"/>
  <c r="AL3398" i="22"/>
  <c r="AM3398" i="22"/>
  <c r="AN177" i="22"/>
  <c r="AM177" i="22"/>
  <c r="AL177" i="22"/>
  <c r="AN288" i="22"/>
  <c r="AM288" i="22"/>
  <c r="AL288" i="22"/>
  <c r="AN280" i="22"/>
  <c r="AM280" i="22"/>
  <c r="AL280" i="22"/>
  <c r="AL1067" i="22"/>
  <c r="AN1067" i="22"/>
  <c r="AM1067" i="22"/>
  <c r="AN934" i="22"/>
  <c r="AM934" i="22"/>
  <c r="AL934" i="22"/>
  <c r="AN1109" i="22"/>
  <c r="AL1109" i="22"/>
  <c r="AM1109" i="22"/>
  <c r="AN1688" i="22"/>
  <c r="AM1688" i="22"/>
  <c r="AL1688" i="22"/>
  <c r="AN3196" i="22"/>
  <c r="AL3196" i="22"/>
  <c r="AM3196" i="22"/>
  <c r="AN3233" i="22"/>
  <c r="AM3233" i="22"/>
  <c r="AL3233" i="22"/>
  <c r="BD107" i="3"/>
  <c r="AR97" i="3"/>
  <c r="BD121" i="3"/>
  <c r="BD98" i="3"/>
  <c r="AU107" i="3"/>
  <c r="BG107" i="3"/>
  <c r="BD124" i="3"/>
  <c r="BJ102" i="3"/>
  <c r="BJ114" i="3"/>
  <c r="BJ126" i="3"/>
  <c r="AY96" i="3"/>
  <c r="BK93" i="3"/>
  <c r="BI127" i="3"/>
  <c r="AZ109" i="3"/>
  <c r="AW95" i="3"/>
  <c r="BJ92" i="3"/>
  <c r="BI95" i="3"/>
  <c r="AV107" i="3"/>
  <c r="R3602" i="22"/>
  <c r="T3578" i="22"/>
  <c r="S3549" i="22"/>
  <c r="V3486" i="22"/>
  <c r="U3452" i="22"/>
  <c r="V3387" i="22"/>
  <c r="R3259" i="22"/>
  <c r="S3079" i="22"/>
  <c r="R3647" i="22"/>
  <c r="R3364" i="22"/>
  <c r="R3460" i="22"/>
  <c r="R3663" i="22"/>
  <c r="R3651" i="22"/>
  <c r="R3639" i="22"/>
  <c r="Z3627" i="22"/>
  <c r="R3615" i="22"/>
  <c r="R3603" i="22"/>
  <c r="V3579" i="22"/>
  <c r="T3567" i="22"/>
  <c r="R3555" i="22"/>
  <c r="R3543" i="22"/>
  <c r="T3531" i="22"/>
  <c r="R3519" i="22"/>
  <c r="T3507" i="22"/>
  <c r="R3495" i="22"/>
  <c r="T3483" i="22"/>
  <c r="R3471" i="22"/>
  <c r="T3459" i="22"/>
  <c r="T3447" i="22"/>
  <c r="R3435" i="22"/>
  <c r="R3423" i="22"/>
  <c r="T3411" i="22"/>
  <c r="V3399" i="22"/>
  <c r="V3363" i="22"/>
  <c r="V3351" i="22"/>
  <c r="V3339" i="22"/>
  <c r="V3327" i="22"/>
  <c r="U3255" i="22"/>
  <c r="V3231" i="22"/>
  <c r="U3219" i="22"/>
  <c r="S3207" i="22"/>
  <c r="V3159" i="22"/>
  <c r="S3135" i="22"/>
  <c r="Z2110" i="22"/>
  <c r="V3644" i="22"/>
  <c r="U3622" i="22"/>
  <c r="T3598" i="22"/>
  <c r="U3574" i="22"/>
  <c r="V3548" i="22"/>
  <c r="U3515" i="22"/>
  <c r="S3452" i="22"/>
  <c r="S3371" i="22"/>
  <c r="V3255" i="22"/>
  <c r="R3067" i="22"/>
  <c r="R3436" i="22"/>
  <c r="V3663" i="22"/>
  <c r="U3644" i="22"/>
  <c r="T3622" i="22"/>
  <c r="S3598" i="22"/>
  <c r="S3574" i="22"/>
  <c r="T3544" i="22"/>
  <c r="S3515" i="22"/>
  <c r="R3482" i="22"/>
  <c r="S3438" i="22"/>
  <c r="R3359" i="22"/>
  <c r="R3236" i="22"/>
  <c r="T2992" i="22"/>
  <c r="U2582" i="22"/>
  <c r="V745" i="22"/>
  <c r="R745" i="22"/>
  <c r="T745" i="22"/>
  <c r="U745" i="22"/>
  <c r="S745" i="22"/>
  <c r="S3659" i="22"/>
  <c r="T3642" i="22"/>
  <c r="U3619" i="22"/>
  <c r="V3594" i="22"/>
  <c r="T3570" i="22"/>
  <c r="R3544" i="22"/>
  <c r="V3510" i="22"/>
  <c r="S3477" i="22"/>
  <c r="S3232" i="22"/>
  <c r="R3448" i="22"/>
  <c r="R3340" i="22"/>
  <c r="V3064" i="22"/>
  <c r="T2932" i="22"/>
  <c r="Z3660" i="22"/>
  <c r="R3648" i="22"/>
  <c r="R3636" i="22"/>
  <c r="T3624" i="22"/>
  <c r="S3612" i="22"/>
  <c r="R3552" i="22"/>
  <c r="R3528" i="22"/>
  <c r="R3504" i="22"/>
  <c r="R3456" i="22"/>
  <c r="U3444" i="22"/>
  <c r="U3408" i="22"/>
  <c r="T3276" i="22"/>
  <c r="R3252" i="22"/>
  <c r="R3228" i="22"/>
  <c r="V3168" i="22"/>
  <c r="V3144" i="22"/>
  <c r="R3036" i="22"/>
  <c r="S2976" i="22"/>
  <c r="U2856" i="22"/>
  <c r="S2832" i="22"/>
  <c r="V744" i="22"/>
  <c r="R744" i="22"/>
  <c r="S744" i="22"/>
  <c r="U744" i="22"/>
  <c r="T744" i="22"/>
  <c r="R3659" i="22"/>
  <c r="S3619" i="22"/>
  <c r="S3570" i="22"/>
  <c r="U3539" i="22"/>
  <c r="V3476" i="22"/>
  <c r="R3431" i="22"/>
  <c r="U3344" i="22"/>
  <c r="S3211" i="22"/>
  <c r="S3244" i="22"/>
  <c r="V743" i="22"/>
  <c r="T743" i="22"/>
  <c r="R743" i="22"/>
  <c r="U743" i="22"/>
  <c r="S743" i="22"/>
  <c r="V3656" i="22"/>
  <c r="R3640" i="22"/>
  <c r="R3591" i="22"/>
  <c r="T3566" i="22"/>
  <c r="R3506" i="22"/>
  <c r="T3472" i="22"/>
  <c r="U3430" i="22"/>
  <c r="U3207" i="22"/>
  <c r="V742" i="22"/>
  <c r="R742" i="22"/>
  <c r="S742" i="22"/>
  <c r="T742" i="22"/>
  <c r="U742" i="22"/>
  <c r="U3656" i="22"/>
  <c r="V3639" i="22"/>
  <c r="V3615" i="22"/>
  <c r="V3590" i="22"/>
  <c r="R3566" i="22"/>
  <c r="V3534" i="22"/>
  <c r="S3501" i="22"/>
  <c r="R3472" i="22"/>
  <c r="V3423" i="22"/>
  <c r="S3330" i="22"/>
  <c r="S3183" i="22"/>
  <c r="R3352" i="22"/>
  <c r="U3052" i="22"/>
  <c r="V3628" i="22"/>
  <c r="R3470" i="22"/>
  <c r="T3050" i="22"/>
  <c r="V741" i="22"/>
  <c r="T741" i="22"/>
  <c r="R741" i="22"/>
  <c r="U741" i="22"/>
  <c r="S741" i="22"/>
  <c r="T3654" i="22"/>
  <c r="S3635" i="22"/>
  <c r="V3612" i="22"/>
  <c r="R3587" i="22"/>
  <c r="S3562" i="22"/>
  <c r="V3500" i="22"/>
  <c r="U3467" i="22"/>
  <c r="T3423" i="22"/>
  <c r="R3328" i="22"/>
  <c r="R3518" i="22"/>
  <c r="S3038" i="22"/>
  <c r="U3368" i="22"/>
  <c r="U3356" i="22"/>
  <c r="V740" i="22"/>
  <c r="R740" i="22"/>
  <c r="T740" i="22"/>
  <c r="S740" i="22"/>
  <c r="U740" i="22"/>
  <c r="R3635" i="22"/>
  <c r="U3586" i="22"/>
  <c r="R3530" i="22"/>
  <c r="T3496" i="22"/>
  <c r="S3467" i="22"/>
  <c r="U3416" i="22"/>
  <c r="V3315" i="22"/>
  <c r="T3154" i="22"/>
  <c r="T3292" i="22"/>
  <c r="R3302" i="22"/>
  <c r="S3266" i="22"/>
  <c r="S3110" i="22"/>
  <c r="R2954" i="22"/>
  <c r="S3523" i="22"/>
  <c r="S3499" i="22"/>
  <c r="S3475" i="22"/>
  <c r="V3451" i="22"/>
  <c r="V3415" i="22"/>
  <c r="U3295" i="22"/>
  <c r="R3103" i="22"/>
  <c r="U2935" i="22"/>
  <c r="V739" i="22"/>
  <c r="R739" i="22"/>
  <c r="T739" i="22"/>
  <c r="U739" i="22"/>
  <c r="S739" i="22"/>
  <c r="R3652" i="22"/>
  <c r="S3632" i="22"/>
  <c r="V3608" i="22"/>
  <c r="S3558" i="22"/>
  <c r="S3525" i="22"/>
  <c r="R3496" i="22"/>
  <c r="R3299" i="22"/>
  <c r="S3150" i="22"/>
  <c r="V736" i="22"/>
  <c r="R736" i="22"/>
  <c r="T736" i="22"/>
  <c r="S736" i="22"/>
  <c r="U736" i="22"/>
  <c r="R3494" i="22"/>
  <c r="Z3654" i="22"/>
  <c r="Z3642" i="22"/>
  <c r="U3630" i="22"/>
  <c r="U3618" i="22"/>
  <c r="S3594" i="22"/>
  <c r="S3582" i="22"/>
  <c r="V3546" i="22"/>
  <c r="S3534" i="22"/>
  <c r="V3522" i="22"/>
  <c r="S3510" i="22"/>
  <c r="V3498" i="22"/>
  <c r="S3486" i="22"/>
  <c r="V3474" i="22"/>
  <c r="S3462" i="22"/>
  <c r="S3450" i="22"/>
  <c r="S3414" i="22"/>
  <c r="S3366" i="22"/>
  <c r="S3354" i="22"/>
  <c r="S3342" i="22"/>
  <c r="R3270" i="22"/>
  <c r="S3198" i="22"/>
  <c r="S3174" i="22"/>
  <c r="U3102" i="22"/>
  <c r="V738" i="22"/>
  <c r="R738" i="22"/>
  <c r="T738" i="22"/>
  <c r="U738" i="22"/>
  <c r="S738" i="22"/>
  <c r="V3651" i="22"/>
  <c r="R3632" i="22"/>
  <c r="T3582" i="22"/>
  <c r="V3524" i="22"/>
  <c r="U3491" i="22"/>
  <c r="T3462" i="22"/>
  <c r="S3402" i="22"/>
  <c r="R3296" i="22"/>
  <c r="S3124" i="22"/>
  <c r="R3412" i="22"/>
  <c r="R3520" i="22"/>
  <c r="Z3653" i="22"/>
  <c r="Z3641" i="22"/>
  <c r="R3629" i="22"/>
  <c r="U3617" i="22"/>
  <c r="S3605" i="22"/>
  <c r="R3593" i="22"/>
  <c r="S3581" i="22"/>
  <c r="S3569" i="22"/>
  <c r="S3557" i="22"/>
  <c r="T3533" i="22"/>
  <c r="T3509" i="22"/>
  <c r="T3485" i="22"/>
  <c r="T3461" i="22"/>
  <c r="T3449" i="22"/>
  <c r="T3437" i="22"/>
  <c r="T3413" i="22"/>
  <c r="U3305" i="22"/>
  <c r="U3197" i="22"/>
  <c r="U3173" i="22"/>
  <c r="U3149" i="22"/>
  <c r="R2957" i="22"/>
  <c r="V2825" i="22"/>
  <c r="V737" i="22"/>
  <c r="R737" i="22"/>
  <c r="S737" i="22"/>
  <c r="U737" i="22"/>
  <c r="T737" i="22"/>
  <c r="S3647" i="22"/>
  <c r="S3629" i="22"/>
  <c r="T3605" i="22"/>
  <c r="V3578" i="22"/>
  <c r="R3554" i="22"/>
  <c r="R3458" i="22"/>
  <c r="R3400" i="22"/>
  <c r="V3279" i="22"/>
  <c r="T3117" i="22"/>
  <c r="BJ104" i="3"/>
  <c r="BF116" i="3"/>
  <c r="BG128" i="3"/>
  <c r="BA109" i="3"/>
  <c r="AX95" i="3"/>
  <c r="BP110" i="3"/>
  <c r="BJ93" i="3"/>
  <c r="BJ105" i="3"/>
  <c r="BJ117" i="3"/>
  <c r="BB96" i="3"/>
  <c r="AR109" i="3"/>
  <c r="BF109" i="3"/>
  <c r="BE95" i="3"/>
  <c r="BJ95" i="3"/>
  <c r="AV113" i="3"/>
  <c r="BD97" i="3"/>
  <c r="BF97" i="3"/>
  <c r="AV98" i="3"/>
  <c r="AX98" i="3"/>
  <c r="AU122" i="3"/>
  <c r="BF100" i="3"/>
  <c r="AW109" i="3"/>
  <c r="BI109" i="3"/>
  <c r="BJ101" i="3"/>
  <c r="AV122" i="3"/>
  <c r="AR92" i="3"/>
  <c r="BC115" i="3"/>
  <c r="BH129" i="3"/>
  <c r="BG129" i="3"/>
  <c r="AU92" i="3"/>
  <c r="BG95" i="3"/>
  <c r="AX104" i="3"/>
  <c r="AT109" i="3"/>
  <c r="AU116" i="3"/>
  <c r="BB106" i="3"/>
  <c r="BD106" i="3"/>
  <c r="BC106" i="3"/>
  <c r="BB118" i="3"/>
  <c r="BD118" i="3"/>
  <c r="BC118" i="3"/>
  <c r="BD92" i="3"/>
  <c r="AR100" i="3"/>
  <c r="BG104" i="3"/>
  <c r="AV116" i="3"/>
  <c r="BG92" i="3"/>
  <c r="AT100" i="3"/>
  <c r="BH104" i="3"/>
  <c r="BG116" i="3"/>
  <c r="AU125" i="3"/>
  <c r="BD100" i="3"/>
  <c r="AV110" i="3"/>
  <c r="BH116" i="3"/>
  <c r="BG125" i="3"/>
  <c r="BF92" i="3"/>
  <c r="BH92" i="3"/>
  <c r="BA92" i="3"/>
  <c r="AX92" i="3"/>
  <c r="AV92" i="3"/>
  <c r="BF104" i="3"/>
  <c r="AU104" i="3"/>
  <c r="BA98" i="3"/>
  <c r="BB97" i="3"/>
  <c r="BG97" i="3"/>
  <c r="BC97" i="3"/>
  <c r="BA97" i="3"/>
  <c r="AU97" i="3"/>
  <c r="BB109" i="3"/>
  <c r="BD109" i="3"/>
  <c r="BC109" i="3"/>
  <c r="AU109" i="3"/>
  <c r="BB121" i="3"/>
  <c r="AR94" i="3"/>
  <c r="AT97" i="3"/>
  <c r="AR106" i="3"/>
  <c r="AR118" i="3"/>
  <c r="BC103" i="3"/>
  <c r="BF98" i="3"/>
  <c r="BJ98" i="3"/>
  <c r="BH98" i="3"/>
  <c r="BG98" i="3"/>
  <c r="BF110" i="3"/>
  <c r="AU110" i="3"/>
  <c r="BF122" i="3"/>
  <c r="BH122" i="3"/>
  <c r="AT94" i="3"/>
  <c r="AR101" i="3"/>
  <c r="BG110" i="3"/>
  <c r="BF128" i="3"/>
  <c r="AV104" i="3"/>
  <c r="BC94" i="3"/>
  <c r="AU101" i="3"/>
  <c r="BH110" i="3"/>
  <c r="BG119" i="3"/>
  <c r="BB100" i="3"/>
  <c r="BC100" i="3"/>
  <c r="BB112" i="3"/>
  <c r="BD112" i="3"/>
  <c r="BC112" i="3"/>
  <c r="BB124" i="3"/>
  <c r="BC124" i="3"/>
  <c r="AR124" i="3"/>
  <c r="BD94" i="3"/>
  <c r="AR98" i="3"/>
  <c r="BJ110" i="3"/>
  <c r="AR121" i="3"/>
  <c r="BE129" i="3"/>
  <c r="BC91" i="3"/>
  <c r="BO5" i="3"/>
  <c r="BF101" i="3"/>
  <c r="BH101" i="3"/>
  <c r="BG101" i="3"/>
  <c r="BD101" i="3"/>
  <c r="BF113" i="3"/>
  <c r="BH113" i="3"/>
  <c r="AU113" i="3"/>
  <c r="BF125" i="3"/>
  <c r="AV125" i="3"/>
  <c r="BF94" i="3"/>
  <c r="AU98" i="3"/>
  <c r="AX101" i="3"/>
  <c r="AR112" i="3"/>
  <c r="BC121" i="3"/>
  <c r="BC95" i="3"/>
  <c r="AR95" i="3"/>
  <c r="BF107" i="3"/>
  <c r="BF119" i="3"/>
  <c r="AR110" i="3"/>
  <c r="BD110" i="3"/>
  <c r="AT95" i="3"/>
  <c r="BB130" i="3"/>
  <c r="BJ96" i="3"/>
  <c r="BJ108" i="3"/>
  <c r="BJ120" i="3"/>
  <c r="AS110" i="3"/>
  <c r="BE110" i="3"/>
  <c r="AU95" i="3"/>
  <c r="AR107" i="3"/>
  <c r="AU119" i="3"/>
  <c r="BC130" i="3"/>
  <c r="BJ99" i="3"/>
  <c r="BJ111" i="3"/>
  <c r="BJ123" i="3"/>
  <c r="AV97" i="3"/>
  <c r="BD95" i="3"/>
  <c r="AX107" i="3"/>
  <c r="BH119" i="3"/>
  <c r="BJ127" i="3"/>
  <c r="BG127" i="3"/>
  <c r="AU127" i="3"/>
  <c r="BF127" i="3"/>
  <c r="AT127" i="3"/>
  <c r="BD127" i="3"/>
  <c r="AR127" i="3"/>
  <c r="AR91" i="3"/>
  <c r="BD91" i="3"/>
  <c r="AZ93" i="3"/>
  <c r="AZ96" i="3"/>
  <c r="AZ99" i="3"/>
  <c r="AZ102" i="3"/>
  <c r="AR103" i="3"/>
  <c r="BD103" i="3"/>
  <c r="AZ105" i="3"/>
  <c r="AZ108" i="3"/>
  <c r="AZ111" i="3"/>
  <c r="AZ114" i="3"/>
  <c r="AR115" i="3"/>
  <c r="BD115" i="3"/>
  <c r="AZ117" i="3"/>
  <c r="AZ120" i="3"/>
  <c r="AZ123" i="3"/>
  <c r="AZ126" i="3"/>
  <c r="AS127" i="3"/>
  <c r="BK127" i="3"/>
  <c r="BB128" i="3"/>
  <c r="BK128" i="3"/>
  <c r="AY128" i="3"/>
  <c r="BJ128" i="3"/>
  <c r="AX128" i="3"/>
  <c r="BH128" i="3"/>
  <c r="AV128" i="3"/>
  <c r="AS91" i="3"/>
  <c r="BE91" i="3"/>
  <c r="AW92" i="3"/>
  <c r="BI92" i="3"/>
  <c r="BA93" i="3"/>
  <c r="AS94" i="3"/>
  <c r="BE94" i="3"/>
  <c r="AV95" i="3"/>
  <c r="BH95" i="3"/>
  <c r="BA96" i="3"/>
  <c r="AS97" i="3"/>
  <c r="BE97" i="3"/>
  <c r="AW98" i="3"/>
  <c r="BI98" i="3"/>
  <c r="BA99" i="3"/>
  <c r="AS100" i="3"/>
  <c r="BE100" i="3"/>
  <c r="AW101" i="3"/>
  <c r="BI101" i="3"/>
  <c r="BA102" i="3"/>
  <c r="AS103" i="3"/>
  <c r="BE103" i="3"/>
  <c r="AW104" i="3"/>
  <c r="BI104" i="3"/>
  <c r="BA105" i="3"/>
  <c r="AS106" i="3"/>
  <c r="BE106" i="3"/>
  <c r="AW107" i="3"/>
  <c r="BI107" i="3"/>
  <c r="BA108" i="3"/>
  <c r="AS109" i="3"/>
  <c r="BE109" i="3"/>
  <c r="AW110" i="3"/>
  <c r="BI110" i="3"/>
  <c r="BA111" i="3"/>
  <c r="AS112" i="3"/>
  <c r="BE112" i="3"/>
  <c r="AW113" i="3"/>
  <c r="BI113" i="3"/>
  <c r="BA114" i="3"/>
  <c r="AS115" i="3"/>
  <c r="BE115" i="3"/>
  <c r="AW116" i="3"/>
  <c r="BI116" i="3"/>
  <c r="BA117" i="3"/>
  <c r="AS118" i="3"/>
  <c r="BE118" i="3"/>
  <c r="AW119" i="3"/>
  <c r="BI119" i="3"/>
  <c r="BA120" i="3"/>
  <c r="AS121" i="3"/>
  <c r="BE121" i="3"/>
  <c r="AW122" i="3"/>
  <c r="BI122" i="3"/>
  <c r="BA123" i="3"/>
  <c r="AS124" i="3"/>
  <c r="BE124" i="3"/>
  <c r="AW125" i="3"/>
  <c r="BI125" i="3"/>
  <c r="BA126" i="3"/>
  <c r="AV127" i="3"/>
  <c r="AR128" i="3"/>
  <c r="BI128" i="3"/>
  <c r="BE130" i="3"/>
  <c r="BF129" i="3"/>
  <c r="AT129" i="3"/>
  <c r="BC129" i="3"/>
  <c r="BB129" i="3"/>
  <c r="AZ129" i="3"/>
  <c r="AT91" i="3"/>
  <c r="BF91" i="3"/>
  <c r="BB93" i="3"/>
  <c r="BB99" i="3"/>
  <c r="BB102" i="3"/>
  <c r="AT103" i="3"/>
  <c r="BF103" i="3"/>
  <c r="BB105" i="3"/>
  <c r="AT106" i="3"/>
  <c r="BF106" i="3"/>
  <c r="BB108" i="3"/>
  <c r="BB111" i="3"/>
  <c r="AT112" i="3"/>
  <c r="BF112" i="3"/>
  <c r="AX113" i="3"/>
  <c r="BJ113" i="3"/>
  <c r="BB114" i="3"/>
  <c r="AT115" i="3"/>
  <c r="BF115" i="3"/>
  <c r="AX116" i="3"/>
  <c r="BJ116" i="3"/>
  <c r="BB117" i="3"/>
  <c r="AT118" i="3"/>
  <c r="BF118" i="3"/>
  <c r="AX119" i="3"/>
  <c r="BJ119" i="3"/>
  <c r="BB120" i="3"/>
  <c r="AT121" i="3"/>
  <c r="BF121" i="3"/>
  <c r="AX122" i="3"/>
  <c r="BJ122" i="3"/>
  <c r="BB123" i="3"/>
  <c r="AT124" i="3"/>
  <c r="BF124" i="3"/>
  <c r="AX125" i="3"/>
  <c r="BJ125" i="3"/>
  <c r="BB126" i="3"/>
  <c r="AW127" i="3"/>
  <c r="AS128" i="3"/>
  <c r="AR129" i="3"/>
  <c r="BI129" i="3"/>
  <c r="BP109" i="3"/>
  <c r="AY102" i="3"/>
  <c r="AY126" i="3"/>
  <c r="BJ130" i="3"/>
  <c r="AX130" i="3"/>
  <c r="BG130" i="3"/>
  <c r="AU130" i="3"/>
  <c r="BF130" i="3"/>
  <c r="AT130" i="3"/>
  <c r="BD130" i="3"/>
  <c r="AR130" i="3"/>
  <c r="AU91" i="3"/>
  <c r="BG91" i="3"/>
  <c r="AY92" i="3"/>
  <c r="BK92" i="3"/>
  <c r="BC93" i="3"/>
  <c r="AU94" i="3"/>
  <c r="BG94" i="3"/>
  <c r="BC96" i="3"/>
  <c r="AY98" i="3"/>
  <c r="BK98" i="3"/>
  <c r="BC99" i="3"/>
  <c r="AU100" i="3"/>
  <c r="BG100" i="3"/>
  <c r="AY101" i="3"/>
  <c r="BK101" i="3"/>
  <c r="BC102" i="3"/>
  <c r="AU103" i="3"/>
  <c r="BG103" i="3"/>
  <c r="AY104" i="3"/>
  <c r="BK104" i="3"/>
  <c r="BC105" i="3"/>
  <c r="AU106" i="3"/>
  <c r="BG106" i="3"/>
  <c r="AY107" i="3"/>
  <c r="BK107" i="3"/>
  <c r="BC108" i="3"/>
  <c r="AY110" i="3"/>
  <c r="BK110" i="3"/>
  <c r="BC111" i="3"/>
  <c r="AU112" i="3"/>
  <c r="BG112" i="3"/>
  <c r="AY113" i="3"/>
  <c r="BK113" i="3"/>
  <c r="BC114" i="3"/>
  <c r="AU115" i="3"/>
  <c r="BG115" i="3"/>
  <c r="AY116" i="3"/>
  <c r="BK116" i="3"/>
  <c r="BC117" i="3"/>
  <c r="AU118" i="3"/>
  <c r="BG118" i="3"/>
  <c r="AY119" i="3"/>
  <c r="BK119" i="3"/>
  <c r="BC120" i="3"/>
  <c r="AU121" i="3"/>
  <c r="BG121" i="3"/>
  <c r="AY122" i="3"/>
  <c r="BK122" i="3"/>
  <c r="BC123" i="3"/>
  <c r="AU124" i="3"/>
  <c r="BG124" i="3"/>
  <c r="AY125" i="3"/>
  <c r="BK125" i="3"/>
  <c r="BC126" i="3"/>
  <c r="AX127" i="3"/>
  <c r="AT128" i="3"/>
  <c r="AS129" i="3"/>
  <c r="BJ129" i="3"/>
  <c r="BI130" i="3"/>
  <c r="BK99" i="3"/>
  <c r="BK102" i="3"/>
  <c r="BK108" i="3"/>
  <c r="AY117" i="3"/>
  <c r="AV91" i="3"/>
  <c r="BH91" i="3"/>
  <c r="AZ92" i="3"/>
  <c r="AR93" i="3"/>
  <c r="BD93" i="3"/>
  <c r="AV94" i="3"/>
  <c r="BH94" i="3"/>
  <c r="AY95" i="3"/>
  <c r="AR96" i="3"/>
  <c r="BD96" i="3"/>
  <c r="BH97" i="3"/>
  <c r="AZ98" i="3"/>
  <c r="AR99" i="3"/>
  <c r="BD99" i="3"/>
  <c r="AV100" i="3"/>
  <c r="BH100" i="3"/>
  <c r="AZ101" i="3"/>
  <c r="AR102" i="3"/>
  <c r="BD102" i="3"/>
  <c r="AV103" i="3"/>
  <c r="BH103" i="3"/>
  <c r="AZ104" i="3"/>
  <c r="AR105" i="3"/>
  <c r="BD105" i="3"/>
  <c r="AV106" i="3"/>
  <c r="BH106" i="3"/>
  <c r="AZ107" i="3"/>
  <c r="AR108" i="3"/>
  <c r="BD108" i="3"/>
  <c r="AV109" i="3"/>
  <c r="BH109" i="3"/>
  <c r="AZ110" i="3"/>
  <c r="AR111" i="3"/>
  <c r="BD111" i="3"/>
  <c r="AV112" i="3"/>
  <c r="BH112" i="3"/>
  <c r="AZ113" i="3"/>
  <c r="AR114" i="3"/>
  <c r="BD114" i="3"/>
  <c r="AV115" i="3"/>
  <c r="BH115" i="3"/>
  <c r="AZ116" i="3"/>
  <c r="AR117" i="3"/>
  <c r="BD117" i="3"/>
  <c r="AV118" i="3"/>
  <c r="BH118" i="3"/>
  <c r="AZ119" i="3"/>
  <c r="AR120" i="3"/>
  <c r="BD120" i="3"/>
  <c r="AV121" i="3"/>
  <c r="BH121" i="3"/>
  <c r="AZ122" i="3"/>
  <c r="AR123" i="3"/>
  <c r="BD123" i="3"/>
  <c r="AV124" i="3"/>
  <c r="BH124" i="3"/>
  <c r="AZ125" i="3"/>
  <c r="AR126" i="3"/>
  <c r="BD126" i="3"/>
  <c r="AY127" i="3"/>
  <c r="AU128" i="3"/>
  <c r="AU129" i="3"/>
  <c r="BK129" i="3"/>
  <c r="BK130" i="3"/>
  <c r="AW91" i="3"/>
  <c r="BI91" i="3"/>
  <c r="AS93" i="3"/>
  <c r="BE93" i="3"/>
  <c r="AW94" i="3"/>
  <c r="BI94" i="3"/>
  <c r="AZ95" i="3"/>
  <c r="AS96" i="3"/>
  <c r="BE96" i="3"/>
  <c r="AW97" i="3"/>
  <c r="BI97" i="3"/>
  <c r="AS99" i="3"/>
  <c r="BE99" i="3"/>
  <c r="AW100" i="3"/>
  <c r="BI100" i="3"/>
  <c r="BA101" i="3"/>
  <c r="AS102" i="3"/>
  <c r="BE102" i="3"/>
  <c r="AW103" i="3"/>
  <c r="BI103" i="3"/>
  <c r="BA104" i="3"/>
  <c r="AS105" i="3"/>
  <c r="BE105" i="3"/>
  <c r="AW106" i="3"/>
  <c r="BI106" i="3"/>
  <c r="BA107" i="3"/>
  <c r="AS108" i="3"/>
  <c r="BE108" i="3"/>
  <c r="BA110" i="3"/>
  <c r="AS111" i="3"/>
  <c r="BE111" i="3"/>
  <c r="AW112" i="3"/>
  <c r="BI112" i="3"/>
  <c r="BA113" i="3"/>
  <c r="AS114" i="3"/>
  <c r="BE114" i="3"/>
  <c r="AW115" i="3"/>
  <c r="BI115" i="3"/>
  <c r="BA116" i="3"/>
  <c r="AS117" i="3"/>
  <c r="BE117" i="3"/>
  <c r="AW118" i="3"/>
  <c r="BI118" i="3"/>
  <c r="BA119" i="3"/>
  <c r="AS120" i="3"/>
  <c r="BE120" i="3"/>
  <c r="AW121" i="3"/>
  <c r="BI121" i="3"/>
  <c r="BA122" i="3"/>
  <c r="AS123" i="3"/>
  <c r="BE123" i="3"/>
  <c r="AW124" i="3"/>
  <c r="BI124" i="3"/>
  <c r="BA125" i="3"/>
  <c r="AS126" i="3"/>
  <c r="BE126" i="3"/>
  <c r="AZ127" i="3"/>
  <c r="AW128" i="3"/>
  <c r="AV129" i="3"/>
  <c r="AS130" i="3"/>
  <c r="AY93" i="3"/>
  <c r="BK96" i="3"/>
  <c r="AY99" i="3"/>
  <c r="BK105" i="3"/>
  <c r="AY108" i="3"/>
  <c r="BK114" i="3"/>
  <c r="AY120" i="3"/>
  <c r="BK126" i="3"/>
  <c r="AX91" i="3"/>
  <c r="BJ91" i="3"/>
  <c r="BB92" i="3"/>
  <c r="AT93" i="3"/>
  <c r="BF93" i="3"/>
  <c r="AX94" i="3"/>
  <c r="BJ94" i="3"/>
  <c r="BA95" i="3"/>
  <c r="AT96" i="3"/>
  <c r="BF96" i="3"/>
  <c r="AX97" i="3"/>
  <c r="BJ97" i="3"/>
  <c r="BB98" i="3"/>
  <c r="AT99" i="3"/>
  <c r="BF99" i="3"/>
  <c r="AX100" i="3"/>
  <c r="BJ100" i="3"/>
  <c r="BB101" i="3"/>
  <c r="AT102" i="3"/>
  <c r="BF102" i="3"/>
  <c r="AX103" i="3"/>
  <c r="BJ103" i="3"/>
  <c r="BB104" i="3"/>
  <c r="AT105" i="3"/>
  <c r="BF105" i="3"/>
  <c r="AX106" i="3"/>
  <c r="BJ106" i="3"/>
  <c r="BB107" i="3"/>
  <c r="AT108" i="3"/>
  <c r="BF108" i="3"/>
  <c r="AX109" i="3"/>
  <c r="BJ109" i="3"/>
  <c r="BB110" i="3"/>
  <c r="AT111" i="3"/>
  <c r="BF111" i="3"/>
  <c r="AX112" i="3"/>
  <c r="BJ112" i="3"/>
  <c r="BB113" i="3"/>
  <c r="AT114" i="3"/>
  <c r="BF114" i="3"/>
  <c r="AX115" i="3"/>
  <c r="BJ115" i="3"/>
  <c r="BB116" i="3"/>
  <c r="AT117" i="3"/>
  <c r="BF117" i="3"/>
  <c r="AX118" i="3"/>
  <c r="BJ118" i="3"/>
  <c r="BB119" i="3"/>
  <c r="AT120" i="3"/>
  <c r="BF120" i="3"/>
  <c r="AX121" i="3"/>
  <c r="BJ121" i="3"/>
  <c r="BB122" i="3"/>
  <c r="AT123" i="3"/>
  <c r="BF123" i="3"/>
  <c r="AX124" i="3"/>
  <c r="BJ124" i="3"/>
  <c r="BB125" i="3"/>
  <c r="AT126" i="3"/>
  <c r="BF126" i="3"/>
  <c r="BA127" i="3"/>
  <c r="AZ128" i="3"/>
  <c r="AW129" i="3"/>
  <c r="AV130" i="3"/>
  <c r="BK111" i="3"/>
  <c r="AY114" i="3"/>
  <c r="AY123" i="3"/>
  <c r="AY91" i="3"/>
  <c r="BK91" i="3"/>
  <c r="BC92" i="3"/>
  <c r="AU93" i="3"/>
  <c r="BG93" i="3"/>
  <c r="AY94" i="3"/>
  <c r="BK94" i="3"/>
  <c r="BB95" i="3"/>
  <c r="AU96" i="3"/>
  <c r="BG96" i="3"/>
  <c r="AY97" i="3"/>
  <c r="BK97" i="3"/>
  <c r="BC98" i="3"/>
  <c r="AU99" i="3"/>
  <c r="BG99" i="3"/>
  <c r="AY100" i="3"/>
  <c r="BK100" i="3"/>
  <c r="BC101" i="3"/>
  <c r="AU102" i="3"/>
  <c r="BG102" i="3"/>
  <c r="AY103" i="3"/>
  <c r="BK103" i="3"/>
  <c r="BC104" i="3"/>
  <c r="AU105" i="3"/>
  <c r="BG105" i="3"/>
  <c r="AY106" i="3"/>
  <c r="BK106" i="3"/>
  <c r="BC107" i="3"/>
  <c r="AU108" i="3"/>
  <c r="BG108" i="3"/>
  <c r="AY109" i="3"/>
  <c r="BK109" i="3"/>
  <c r="BC110" i="3"/>
  <c r="AU111" i="3"/>
  <c r="BG111" i="3"/>
  <c r="AY112" i="3"/>
  <c r="BK112" i="3"/>
  <c r="BC113" i="3"/>
  <c r="AU114" i="3"/>
  <c r="BG114" i="3"/>
  <c r="AY115" i="3"/>
  <c r="BK115" i="3"/>
  <c r="BC116" i="3"/>
  <c r="AU117" i="3"/>
  <c r="BG117" i="3"/>
  <c r="AY118" i="3"/>
  <c r="BK118" i="3"/>
  <c r="BC119" i="3"/>
  <c r="AU120" i="3"/>
  <c r="BG120" i="3"/>
  <c r="AY121" i="3"/>
  <c r="BK121" i="3"/>
  <c r="BC122" i="3"/>
  <c r="AU123" i="3"/>
  <c r="BG123" i="3"/>
  <c r="AY124" i="3"/>
  <c r="BK124" i="3"/>
  <c r="BC125" i="3"/>
  <c r="AU126" i="3"/>
  <c r="BG126" i="3"/>
  <c r="BB127" i="3"/>
  <c r="BA128" i="3"/>
  <c r="AX129" i="3"/>
  <c r="AW130" i="3"/>
  <c r="AY105" i="3"/>
  <c r="AY111" i="3"/>
  <c r="BK117" i="3"/>
  <c r="BK120" i="3"/>
  <c r="AZ91" i="3"/>
  <c r="AV93" i="3"/>
  <c r="BH93" i="3"/>
  <c r="AZ94" i="3"/>
  <c r="BK95" i="3"/>
  <c r="AV96" i="3"/>
  <c r="BH96" i="3"/>
  <c r="AZ97" i="3"/>
  <c r="AV99" i="3"/>
  <c r="BH99" i="3"/>
  <c r="AZ100" i="3"/>
  <c r="AV102" i="3"/>
  <c r="BH102" i="3"/>
  <c r="AZ103" i="3"/>
  <c r="AR104" i="3"/>
  <c r="BD104" i="3"/>
  <c r="AV105" i="3"/>
  <c r="BH105" i="3"/>
  <c r="AZ106" i="3"/>
  <c r="AV108" i="3"/>
  <c r="BH108" i="3"/>
  <c r="AV111" i="3"/>
  <c r="BH111" i="3"/>
  <c r="AZ112" i="3"/>
  <c r="AR113" i="3"/>
  <c r="BD113" i="3"/>
  <c r="AV114" i="3"/>
  <c r="BH114" i="3"/>
  <c r="AZ115" i="3"/>
  <c r="AR116" i="3"/>
  <c r="BD116" i="3"/>
  <c r="AV117" i="3"/>
  <c r="BH117" i="3"/>
  <c r="AZ118" i="3"/>
  <c r="AR119" i="3"/>
  <c r="BD119" i="3"/>
  <c r="AV120" i="3"/>
  <c r="BH120" i="3"/>
  <c r="AZ121" i="3"/>
  <c r="AR122" i="3"/>
  <c r="BD122" i="3"/>
  <c r="AV123" i="3"/>
  <c r="BH123" i="3"/>
  <c r="AZ124" i="3"/>
  <c r="AR125" i="3"/>
  <c r="BD125" i="3"/>
  <c r="AV126" i="3"/>
  <c r="BH126" i="3"/>
  <c r="BC127" i="3"/>
  <c r="BC128" i="3"/>
  <c r="AY129" i="3"/>
  <c r="AY130" i="3"/>
  <c r="BK123" i="3"/>
  <c r="BA91" i="3"/>
  <c r="AS92" i="3"/>
  <c r="BE92" i="3"/>
  <c r="AW93" i="3"/>
  <c r="BI93" i="3"/>
  <c r="BA94" i="3"/>
  <c r="AW96" i="3"/>
  <c r="BI96" i="3"/>
  <c r="AS98" i="3"/>
  <c r="BE98" i="3"/>
  <c r="AW99" i="3"/>
  <c r="BI99" i="3"/>
  <c r="BA100" i="3"/>
  <c r="AS101" i="3"/>
  <c r="BE101" i="3"/>
  <c r="AW102" i="3"/>
  <c r="BI102" i="3"/>
  <c r="BA103" i="3"/>
  <c r="AS104" i="3"/>
  <c r="BE104" i="3"/>
  <c r="AW105" i="3"/>
  <c r="BI105" i="3"/>
  <c r="BA106" i="3"/>
  <c r="AS107" i="3"/>
  <c r="BE107" i="3"/>
  <c r="AW108" i="3"/>
  <c r="BI108" i="3"/>
  <c r="AW111" i="3"/>
  <c r="BI111" i="3"/>
  <c r="BA112" i="3"/>
  <c r="AS113" i="3"/>
  <c r="BE113" i="3"/>
  <c r="AW114" i="3"/>
  <c r="BI114" i="3"/>
  <c r="BA115" i="3"/>
  <c r="AS116" i="3"/>
  <c r="BE116" i="3"/>
  <c r="AW117" i="3"/>
  <c r="BI117" i="3"/>
  <c r="BA118" i="3"/>
  <c r="AS119" i="3"/>
  <c r="BE119" i="3"/>
  <c r="AW120" i="3"/>
  <c r="BI120" i="3"/>
  <c r="BA121" i="3"/>
  <c r="AS122" i="3"/>
  <c r="BE122" i="3"/>
  <c r="AW123" i="3"/>
  <c r="BI123" i="3"/>
  <c r="BA124" i="3"/>
  <c r="AS125" i="3"/>
  <c r="BE125" i="3"/>
  <c r="AW126" i="3"/>
  <c r="BI126" i="3"/>
  <c r="BE127" i="3"/>
  <c r="BD128" i="3"/>
  <c r="BA129" i="3"/>
  <c r="AZ130" i="3"/>
  <c r="AT92" i="3"/>
  <c r="AX93" i="3"/>
  <c r="AS95" i="3"/>
  <c r="AX96" i="3"/>
  <c r="AT98" i="3"/>
  <c r="AX99" i="3"/>
  <c r="AT101" i="3"/>
  <c r="AX102" i="3"/>
  <c r="AT104" i="3"/>
  <c r="AX105" i="3"/>
  <c r="AT107" i="3"/>
  <c r="AX108" i="3"/>
  <c r="AT110" i="3"/>
  <c r="AX111" i="3"/>
  <c r="AT113" i="3"/>
  <c r="AX114" i="3"/>
  <c r="AT116" i="3"/>
  <c r="AX117" i="3"/>
  <c r="AT119" i="3"/>
  <c r="AX120" i="3"/>
  <c r="AT122" i="3"/>
  <c r="AX123" i="3"/>
  <c r="AT125" i="3"/>
  <c r="AX126" i="3"/>
  <c r="BH127" i="3"/>
  <c r="BE128" i="3"/>
  <c r="BD129" i="3"/>
  <c r="BA130" i="3"/>
  <c r="J39" i="8"/>
  <c r="I39" i="8"/>
  <c r="V3637" i="22"/>
  <c r="U3637" i="22"/>
  <c r="R3637" i="22"/>
  <c r="S3637" i="22"/>
  <c r="T3637" i="22"/>
  <c r="Z3601" i="22"/>
  <c r="V3601" i="22"/>
  <c r="S3601" i="22"/>
  <c r="R3601" i="22"/>
  <c r="T3601" i="22"/>
  <c r="U3601" i="22"/>
  <c r="V3565" i="22"/>
  <c r="S3565" i="22"/>
  <c r="R3565" i="22"/>
  <c r="T3565" i="22"/>
  <c r="U3565" i="22"/>
  <c r="V3529" i="22"/>
  <c r="S3529" i="22"/>
  <c r="R3529" i="22"/>
  <c r="T3529" i="22"/>
  <c r="U3529" i="22"/>
  <c r="V3493" i="22"/>
  <c r="S3493" i="22"/>
  <c r="R3493" i="22"/>
  <c r="T3493" i="22"/>
  <c r="U3493" i="22"/>
  <c r="V3457" i="22"/>
  <c r="S3457" i="22"/>
  <c r="R3457" i="22"/>
  <c r="T3457" i="22"/>
  <c r="U3457" i="22"/>
  <c r="V3433" i="22"/>
  <c r="S3433" i="22"/>
  <c r="R3433" i="22"/>
  <c r="T3433" i="22"/>
  <c r="U3433" i="22"/>
  <c r="V3409" i="22"/>
  <c r="S3409" i="22"/>
  <c r="U3409" i="22"/>
  <c r="T3409" i="22"/>
  <c r="R3409" i="22"/>
  <c r="V3373" i="22"/>
  <c r="R3373" i="22"/>
  <c r="S3373" i="22"/>
  <c r="U3373" i="22"/>
  <c r="T3373" i="22"/>
  <c r="V3337" i="22"/>
  <c r="R3337" i="22"/>
  <c r="S3337" i="22"/>
  <c r="T3337" i="22"/>
  <c r="U3337" i="22"/>
  <c r="R3301" i="22"/>
  <c r="S3301" i="22"/>
  <c r="T3301" i="22"/>
  <c r="U3301" i="22"/>
  <c r="V3301" i="22"/>
  <c r="R3277" i="22"/>
  <c r="S3277" i="22"/>
  <c r="T3277" i="22"/>
  <c r="U3277" i="22"/>
  <c r="V3277" i="22"/>
  <c r="R3241" i="22"/>
  <c r="U3241" i="22"/>
  <c r="S3241" i="22"/>
  <c r="T3241" i="22"/>
  <c r="V3241" i="22"/>
  <c r="R3217" i="22"/>
  <c r="U3217" i="22"/>
  <c r="S3217" i="22"/>
  <c r="T3217" i="22"/>
  <c r="V3217" i="22"/>
  <c r="R3193" i="22"/>
  <c r="S3193" i="22"/>
  <c r="U3193" i="22"/>
  <c r="V3193" i="22"/>
  <c r="T3193" i="22"/>
  <c r="R3181" i="22"/>
  <c r="S3181" i="22"/>
  <c r="U3181" i="22"/>
  <c r="T3181" i="22"/>
  <c r="V3181" i="22"/>
  <c r="R3157" i="22"/>
  <c r="S3157" i="22"/>
  <c r="U3157" i="22"/>
  <c r="T3157" i="22"/>
  <c r="V3157" i="22"/>
  <c r="R3145" i="22"/>
  <c r="S3145" i="22"/>
  <c r="U3145" i="22"/>
  <c r="V3145" i="22"/>
  <c r="T3145" i="22"/>
  <c r="R3133" i="22"/>
  <c r="S3133" i="22"/>
  <c r="U3133" i="22"/>
  <c r="T3133" i="22"/>
  <c r="V3133" i="22"/>
  <c r="R3121" i="22"/>
  <c r="S3121" i="22"/>
  <c r="U3121" i="22"/>
  <c r="T3121" i="22"/>
  <c r="V3121" i="22"/>
  <c r="R3109" i="22"/>
  <c r="S3109" i="22"/>
  <c r="U3109" i="22"/>
  <c r="T3109" i="22"/>
  <c r="V3109" i="22"/>
  <c r="R3097" i="22"/>
  <c r="S3097" i="22"/>
  <c r="U3097" i="22"/>
  <c r="T3097" i="22"/>
  <c r="V3097" i="22"/>
  <c r="R3085" i="22"/>
  <c r="S3085" i="22"/>
  <c r="U3085" i="22"/>
  <c r="T3085" i="22"/>
  <c r="V3085" i="22"/>
  <c r="R3073" i="22"/>
  <c r="S3073" i="22"/>
  <c r="T3073" i="22"/>
  <c r="U3073" i="22"/>
  <c r="V3073" i="22"/>
  <c r="R3061" i="22"/>
  <c r="S3061" i="22"/>
  <c r="T3061" i="22"/>
  <c r="U3061" i="22"/>
  <c r="V3061" i="22"/>
  <c r="R3049" i="22"/>
  <c r="S3049" i="22"/>
  <c r="T3049" i="22"/>
  <c r="U3049" i="22"/>
  <c r="V3049" i="22"/>
  <c r="R3037" i="22"/>
  <c r="S3037" i="22"/>
  <c r="T3037" i="22"/>
  <c r="U3037" i="22"/>
  <c r="V3037" i="22"/>
  <c r="R3025" i="22"/>
  <c r="S3025" i="22"/>
  <c r="T3025" i="22"/>
  <c r="U3025" i="22"/>
  <c r="V3025" i="22"/>
  <c r="R3013" i="22"/>
  <c r="S3013" i="22"/>
  <c r="T3013" i="22"/>
  <c r="U3013" i="22"/>
  <c r="V3013" i="22"/>
  <c r="R3001" i="22"/>
  <c r="S3001" i="22"/>
  <c r="T3001" i="22"/>
  <c r="U3001" i="22"/>
  <c r="V3001" i="22"/>
  <c r="T2989" i="22"/>
  <c r="V2989" i="22"/>
  <c r="S2989" i="22"/>
  <c r="U2989" i="22"/>
  <c r="R2989" i="22"/>
  <c r="T2977" i="22"/>
  <c r="V2977" i="22"/>
  <c r="R2977" i="22"/>
  <c r="S2977" i="22"/>
  <c r="U2977" i="22"/>
  <c r="T2965" i="22"/>
  <c r="V2965" i="22"/>
  <c r="R2965" i="22"/>
  <c r="S2965" i="22"/>
  <c r="U2965" i="22"/>
  <c r="T2953" i="22"/>
  <c r="V2953" i="22"/>
  <c r="R2953" i="22"/>
  <c r="S2953" i="22"/>
  <c r="U2953" i="22"/>
  <c r="T2941" i="22"/>
  <c r="V2941" i="22"/>
  <c r="R2941" i="22"/>
  <c r="S2941" i="22"/>
  <c r="U2941" i="22"/>
  <c r="T2929" i="22"/>
  <c r="V2929" i="22"/>
  <c r="R2929" i="22"/>
  <c r="S2929" i="22"/>
  <c r="U2929" i="22"/>
  <c r="T2917" i="22"/>
  <c r="V2917" i="22"/>
  <c r="R2917" i="22"/>
  <c r="S2917" i="22"/>
  <c r="U2917" i="22"/>
  <c r="T2881" i="22"/>
  <c r="V2881" i="22"/>
  <c r="R2881" i="22"/>
  <c r="S2881" i="22"/>
  <c r="U2881" i="22"/>
  <c r="T2869" i="22"/>
  <c r="V2869" i="22"/>
  <c r="R2869" i="22"/>
  <c r="S2869" i="22"/>
  <c r="U2869" i="22"/>
  <c r="T2857" i="22"/>
  <c r="V2857" i="22"/>
  <c r="R2857" i="22"/>
  <c r="S2857" i="22"/>
  <c r="U2857" i="22"/>
  <c r="T2845" i="22"/>
  <c r="V2845" i="22"/>
  <c r="R2845" i="22"/>
  <c r="S2845" i="22"/>
  <c r="U2845" i="22"/>
  <c r="T2833" i="22"/>
  <c r="V2833" i="22"/>
  <c r="R2833" i="22"/>
  <c r="S2833" i="22"/>
  <c r="U2833" i="22"/>
  <c r="T2821" i="22"/>
  <c r="U2821" i="22"/>
  <c r="V2821" i="22"/>
  <c r="R2821" i="22"/>
  <c r="S2821" i="22"/>
  <c r="T2809" i="22"/>
  <c r="U2809" i="22"/>
  <c r="V2809" i="22"/>
  <c r="R2809" i="22"/>
  <c r="S2809" i="22"/>
  <c r="T2797" i="22"/>
  <c r="U2797" i="22"/>
  <c r="V2797" i="22"/>
  <c r="S2797" i="22"/>
  <c r="R2797" i="22"/>
  <c r="T2785" i="22"/>
  <c r="U2785" i="22"/>
  <c r="V2785" i="22"/>
  <c r="R2785" i="22"/>
  <c r="S2785" i="22"/>
  <c r="T2773" i="22"/>
  <c r="U2773" i="22"/>
  <c r="V2773" i="22"/>
  <c r="S2773" i="22"/>
  <c r="R2773" i="22"/>
  <c r="T2761" i="22"/>
  <c r="U2761" i="22"/>
  <c r="V2761" i="22"/>
  <c r="R2761" i="22"/>
  <c r="S2761" i="22"/>
  <c r="T2749" i="22"/>
  <c r="U2749" i="22"/>
  <c r="V2749" i="22"/>
  <c r="R2749" i="22"/>
  <c r="S2749" i="22"/>
  <c r="T2737" i="22"/>
  <c r="U2737" i="22"/>
  <c r="V2737" i="22"/>
  <c r="R2737" i="22"/>
  <c r="S2737" i="22"/>
  <c r="T2725" i="22"/>
  <c r="U2725" i="22"/>
  <c r="V2725" i="22"/>
  <c r="R2725" i="22"/>
  <c r="S2725" i="22"/>
  <c r="T2713" i="22"/>
  <c r="U2713" i="22"/>
  <c r="V2713" i="22"/>
  <c r="R2713" i="22"/>
  <c r="S2713" i="22"/>
  <c r="T2701" i="22"/>
  <c r="U2701" i="22"/>
  <c r="V2701" i="22"/>
  <c r="S2701" i="22"/>
  <c r="R2701" i="22"/>
  <c r="R2689" i="22"/>
  <c r="T2689" i="22"/>
  <c r="S2689" i="22"/>
  <c r="U2689" i="22"/>
  <c r="V2689" i="22"/>
  <c r="R2677" i="22"/>
  <c r="T2677" i="22"/>
  <c r="S2677" i="22"/>
  <c r="U2677" i="22"/>
  <c r="V2677" i="22"/>
  <c r="R2665" i="22"/>
  <c r="T2665" i="22"/>
  <c r="V2665" i="22"/>
  <c r="S2665" i="22"/>
  <c r="U2665" i="22"/>
  <c r="R2653" i="22"/>
  <c r="T2653" i="22"/>
  <c r="V2653" i="22"/>
  <c r="S2653" i="22"/>
  <c r="U2653" i="22"/>
  <c r="R2641" i="22"/>
  <c r="T2641" i="22"/>
  <c r="V2641" i="22"/>
  <c r="S2641" i="22"/>
  <c r="U2641" i="22"/>
  <c r="R2629" i="22"/>
  <c r="T2629" i="22"/>
  <c r="V2629" i="22"/>
  <c r="S2629" i="22"/>
  <c r="U2629" i="22"/>
  <c r="R2617" i="22"/>
  <c r="T2617" i="22"/>
  <c r="V2617" i="22"/>
  <c r="S2617" i="22"/>
  <c r="U2617" i="22"/>
  <c r="R2605" i="22"/>
  <c r="T2605" i="22"/>
  <c r="V2605" i="22"/>
  <c r="S2605" i="22"/>
  <c r="U2605" i="22"/>
  <c r="R2593" i="22"/>
  <c r="T2593" i="22"/>
  <c r="V2593" i="22"/>
  <c r="S2593" i="22"/>
  <c r="U2593" i="22"/>
  <c r="R2581" i="22"/>
  <c r="T2581" i="22"/>
  <c r="V2581" i="22"/>
  <c r="S2581" i="22"/>
  <c r="U2581" i="22"/>
  <c r="R2569" i="22"/>
  <c r="T2569" i="22"/>
  <c r="V2569" i="22"/>
  <c r="S2569" i="22"/>
  <c r="U2569" i="22"/>
  <c r="R2557" i="22"/>
  <c r="S2557" i="22"/>
  <c r="T2557" i="22"/>
  <c r="U2557" i="22"/>
  <c r="V2557" i="22"/>
  <c r="R2545" i="22"/>
  <c r="S2545" i="22"/>
  <c r="T2545" i="22"/>
  <c r="U2545" i="22"/>
  <c r="V2545" i="22"/>
  <c r="R2533" i="22"/>
  <c r="S2533" i="22"/>
  <c r="T2533" i="22"/>
  <c r="U2533" i="22"/>
  <c r="V2533" i="22"/>
  <c r="R2521" i="22"/>
  <c r="S2521" i="22"/>
  <c r="T2521" i="22"/>
  <c r="U2521" i="22"/>
  <c r="V2521" i="22"/>
  <c r="R2509" i="22"/>
  <c r="S2509" i="22"/>
  <c r="T2509" i="22"/>
  <c r="U2509" i="22"/>
  <c r="V2509" i="22"/>
  <c r="R2497" i="22"/>
  <c r="S2497" i="22"/>
  <c r="T2497" i="22"/>
  <c r="U2497" i="22"/>
  <c r="V2497" i="22"/>
  <c r="R2485" i="22"/>
  <c r="S2485" i="22"/>
  <c r="T2485" i="22"/>
  <c r="U2485" i="22"/>
  <c r="V2485" i="22"/>
  <c r="R2473" i="22"/>
  <c r="S2473" i="22"/>
  <c r="T2473" i="22"/>
  <c r="U2473" i="22"/>
  <c r="V2473" i="22"/>
  <c r="T2461" i="22"/>
  <c r="U2461" i="22"/>
  <c r="V2461" i="22"/>
  <c r="S2461" i="22"/>
  <c r="R2461" i="22"/>
  <c r="T2449" i="22"/>
  <c r="U2449" i="22"/>
  <c r="V2449" i="22"/>
  <c r="R2449" i="22"/>
  <c r="S2449" i="22"/>
  <c r="T2437" i="22"/>
  <c r="U2437" i="22"/>
  <c r="V2437" i="22"/>
  <c r="R2437" i="22"/>
  <c r="S2437" i="22"/>
  <c r="T2425" i="22"/>
  <c r="U2425" i="22"/>
  <c r="V2425" i="22"/>
  <c r="R2425" i="22"/>
  <c r="S2425" i="22"/>
  <c r="T2413" i="22"/>
  <c r="U2413" i="22"/>
  <c r="V2413" i="22"/>
  <c r="S2413" i="22"/>
  <c r="R2413" i="22"/>
  <c r="T2401" i="22"/>
  <c r="U2401" i="22"/>
  <c r="V2401" i="22"/>
  <c r="R2401" i="22"/>
  <c r="S2401" i="22"/>
  <c r="T2389" i="22"/>
  <c r="U2389" i="22"/>
  <c r="V2389" i="22"/>
  <c r="R2389" i="22"/>
  <c r="S2389" i="22"/>
  <c r="T2377" i="22"/>
  <c r="U2377" i="22"/>
  <c r="V2377" i="22"/>
  <c r="R2377" i="22"/>
  <c r="S2377" i="22"/>
  <c r="T2365" i="22"/>
  <c r="U2365" i="22"/>
  <c r="V2365" i="22"/>
  <c r="S2365" i="22"/>
  <c r="R2365" i="22"/>
  <c r="T2353" i="22"/>
  <c r="U2353" i="22"/>
  <c r="V2353" i="22"/>
  <c r="R2353" i="22"/>
  <c r="S2353" i="22"/>
  <c r="T2341" i="22"/>
  <c r="U2341" i="22"/>
  <c r="V2341" i="22"/>
  <c r="R2341" i="22"/>
  <c r="S2341" i="22"/>
  <c r="T2329" i="22"/>
  <c r="U2329" i="22"/>
  <c r="V2329" i="22"/>
  <c r="R2329" i="22"/>
  <c r="S2329" i="22"/>
  <c r="T2317" i="22"/>
  <c r="U2317" i="22"/>
  <c r="V2317" i="22"/>
  <c r="R2317" i="22"/>
  <c r="S2317" i="22"/>
  <c r="T2305" i="22"/>
  <c r="U2305" i="22"/>
  <c r="V2305" i="22"/>
  <c r="R2305" i="22"/>
  <c r="S2305" i="22"/>
  <c r="T2293" i="22"/>
  <c r="U2293" i="22"/>
  <c r="V2293" i="22"/>
  <c r="R2293" i="22"/>
  <c r="S2293" i="22"/>
  <c r="T2281" i="22"/>
  <c r="U2281" i="22"/>
  <c r="V2281" i="22"/>
  <c r="R2281" i="22"/>
  <c r="S2281" i="22"/>
  <c r="T2269" i="22"/>
  <c r="U2269" i="22"/>
  <c r="V2269" i="22"/>
  <c r="R2269" i="22"/>
  <c r="S2269" i="22"/>
  <c r="T2257" i="22"/>
  <c r="U2257" i="22"/>
  <c r="V2257" i="22"/>
  <c r="R2257" i="22"/>
  <c r="S2257" i="22"/>
  <c r="T2245" i="22"/>
  <c r="U2245" i="22"/>
  <c r="V2245" i="22"/>
  <c r="R2245" i="22"/>
  <c r="S2245" i="22"/>
  <c r="T2233" i="22"/>
  <c r="U2233" i="22"/>
  <c r="V2233" i="22"/>
  <c r="R2233" i="22"/>
  <c r="S2233" i="22"/>
  <c r="T2221" i="22"/>
  <c r="U2221" i="22"/>
  <c r="V2221" i="22"/>
  <c r="R2221" i="22"/>
  <c r="S2221" i="22"/>
  <c r="U2209" i="22"/>
  <c r="S2209" i="22"/>
  <c r="T2209" i="22"/>
  <c r="V2209" i="22"/>
  <c r="R2209" i="22"/>
  <c r="Z2197" i="22"/>
  <c r="S2197" i="22"/>
  <c r="U2197" i="22"/>
  <c r="R2197" i="22"/>
  <c r="T2197" i="22"/>
  <c r="V2197" i="22"/>
  <c r="S2185" i="22"/>
  <c r="U2185" i="22"/>
  <c r="R2185" i="22"/>
  <c r="T2185" i="22"/>
  <c r="V2185" i="22"/>
  <c r="S2173" i="22"/>
  <c r="U2173" i="22"/>
  <c r="R2173" i="22"/>
  <c r="T2173" i="22"/>
  <c r="V2173" i="22"/>
  <c r="S2161" i="22"/>
  <c r="U2161" i="22"/>
  <c r="R2161" i="22"/>
  <c r="T2161" i="22"/>
  <c r="V2161" i="22"/>
  <c r="S2149" i="22"/>
  <c r="U2149" i="22"/>
  <c r="T2149" i="22"/>
  <c r="V2149" i="22"/>
  <c r="R2149" i="22"/>
  <c r="S2137" i="22"/>
  <c r="U2137" i="22"/>
  <c r="R2137" i="22"/>
  <c r="T2137" i="22"/>
  <c r="V2137" i="22"/>
  <c r="S2125" i="22"/>
  <c r="U2125" i="22"/>
  <c r="R2125" i="22"/>
  <c r="T2125" i="22"/>
  <c r="V2125" i="22"/>
  <c r="S2113" i="22"/>
  <c r="U2113" i="22"/>
  <c r="R2113" i="22"/>
  <c r="T2113" i="22"/>
  <c r="V2113" i="22"/>
  <c r="U2101" i="22"/>
  <c r="R2101" i="22"/>
  <c r="V2101" i="22"/>
  <c r="S2101" i="22"/>
  <c r="T2101" i="22"/>
  <c r="R2089" i="22"/>
  <c r="V2089" i="22"/>
  <c r="U2089" i="22"/>
  <c r="S2089" i="22"/>
  <c r="T2089" i="22"/>
  <c r="R2077" i="22"/>
  <c r="S2077" i="22"/>
  <c r="T2077" i="22"/>
  <c r="U2077" i="22"/>
  <c r="V2077" i="22"/>
  <c r="U2065" i="22"/>
  <c r="V2065" i="22"/>
  <c r="R2065" i="22"/>
  <c r="T2065" i="22"/>
  <c r="S2065" i="22"/>
  <c r="R2053" i="22"/>
  <c r="V2053" i="22"/>
  <c r="S2053" i="22"/>
  <c r="T2053" i="22"/>
  <c r="U2053" i="22"/>
  <c r="R2041" i="22"/>
  <c r="S2041" i="22"/>
  <c r="T2041" i="22"/>
  <c r="U2041" i="22"/>
  <c r="V2041" i="22"/>
  <c r="U2029" i="22"/>
  <c r="V2029" i="22"/>
  <c r="R2029" i="22"/>
  <c r="T2029" i="22"/>
  <c r="S2029" i="22"/>
  <c r="R2017" i="22"/>
  <c r="S2017" i="22"/>
  <c r="T2017" i="22"/>
  <c r="V2017" i="22"/>
  <c r="U2017" i="22"/>
  <c r="R2005" i="22"/>
  <c r="S2005" i="22"/>
  <c r="T2005" i="22"/>
  <c r="U2005" i="22"/>
  <c r="V2005" i="22"/>
  <c r="Z1993" i="22"/>
  <c r="U1993" i="22"/>
  <c r="V1993" i="22"/>
  <c r="R1993" i="22"/>
  <c r="S1993" i="22"/>
  <c r="T1993" i="22"/>
  <c r="R1981" i="22"/>
  <c r="S1981" i="22"/>
  <c r="T1981" i="22"/>
  <c r="V1981" i="22"/>
  <c r="U1981" i="22"/>
  <c r="R1969" i="22"/>
  <c r="S1969" i="22"/>
  <c r="U1969" i="22"/>
  <c r="T1969" i="22"/>
  <c r="V1969" i="22"/>
  <c r="U1885" i="22"/>
  <c r="V1885" i="22"/>
  <c r="S1885" i="22"/>
  <c r="T1885" i="22"/>
  <c r="R1885" i="22"/>
  <c r="U1873" i="22"/>
  <c r="V1873" i="22"/>
  <c r="R1873" i="22"/>
  <c r="S1873" i="22"/>
  <c r="T1873" i="22"/>
  <c r="U1861" i="22"/>
  <c r="V1861" i="22"/>
  <c r="R1861" i="22"/>
  <c r="S1861" i="22"/>
  <c r="T1861" i="22"/>
  <c r="U1849" i="22"/>
  <c r="V1849" i="22"/>
  <c r="R1849" i="22"/>
  <c r="S1849" i="22"/>
  <c r="T1849" i="22"/>
  <c r="V3649" i="22"/>
  <c r="R3649" i="22"/>
  <c r="U3649" i="22"/>
  <c r="S3649" i="22"/>
  <c r="T3649" i="22"/>
  <c r="V3613" i="22"/>
  <c r="S3613" i="22"/>
  <c r="R3613" i="22"/>
  <c r="T3613" i="22"/>
  <c r="U3613" i="22"/>
  <c r="V3577" i="22"/>
  <c r="S3577" i="22"/>
  <c r="R3577" i="22"/>
  <c r="T3577" i="22"/>
  <c r="U3577" i="22"/>
  <c r="V3541" i="22"/>
  <c r="S3541" i="22"/>
  <c r="R3541" i="22"/>
  <c r="T3541" i="22"/>
  <c r="U3541" i="22"/>
  <c r="V3505" i="22"/>
  <c r="S3505" i="22"/>
  <c r="R3505" i="22"/>
  <c r="T3505" i="22"/>
  <c r="U3505" i="22"/>
  <c r="V3469" i="22"/>
  <c r="S3469" i="22"/>
  <c r="R3469" i="22"/>
  <c r="T3469" i="22"/>
  <c r="U3469" i="22"/>
  <c r="V3421" i="22"/>
  <c r="S3421" i="22"/>
  <c r="R3421" i="22"/>
  <c r="T3421" i="22"/>
  <c r="U3421" i="22"/>
  <c r="V3385" i="22"/>
  <c r="R3385" i="22"/>
  <c r="S3385" i="22"/>
  <c r="T3385" i="22"/>
  <c r="U3385" i="22"/>
  <c r="V3349" i="22"/>
  <c r="R3349" i="22"/>
  <c r="S3349" i="22"/>
  <c r="T3349" i="22"/>
  <c r="U3349" i="22"/>
  <c r="V3325" i="22"/>
  <c r="R3325" i="22"/>
  <c r="S3325" i="22"/>
  <c r="T3325" i="22"/>
  <c r="U3325" i="22"/>
  <c r="R3289" i="22"/>
  <c r="V3289" i="22"/>
  <c r="S3289" i="22"/>
  <c r="T3289" i="22"/>
  <c r="U3289" i="22"/>
  <c r="R3253" i="22"/>
  <c r="S3253" i="22"/>
  <c r="T3253" i="22"/>
  <c r="U3253" i="22"/>
  <c r="V3253" i="22"/>
  <c r="R3229" i="22"/>
  <c r="U3229" i="22"/>
  <c r="S3229" i="22"/>
  <c r="T3229" i="22"/>
  <c r="V3229" i="22"/>
  <c r="R3169" i="22"/>
  <c r="S3169" i="22"/>
  <c r="U3169" i="22"/>
  <c r="V3169" i="22"/>
  <c r="T3169" i="22"/>
  <c r="T2905" i="22"/>
  <c r="V2905" i="22"/>
  <c r="R2905" i="22"/>
  <c r="S2905" i="22"/>
  <c r="U2905" i="22"/>
  <c r="R2844" i="22"/>
  <c r="T2844" i="22"/>
  <c r="V2844" i="22"/>
  <c r="S2844" i="22"/>
  <c r="U2844" i="22"/>
  <c r="Z3661" i="22"/>
  <c r="V3661" i="22"/>
  <c r="U3661" i="22"/>
  <c r="R3661" i="22"/>
  <c r="S3661" i="22"/>
  <c r="T3661" i="22"/>
  <c r="Z3625" i="22"/>
  <c r="V3625" i="22"/>
  <c r="U3625" i="22"/>
  <c r="R3625" i="22"/>
  <c r="S3625" i="22"/>
  <c r="T3625" i="22"/>
  <c r="V3589" i="22"/>
  <c r="S3589" i="22"/>
  <c r="R3589" i="22"/>
  <c r="T3589" i="22"/>
  <c r="U3589" i="22"/>
  <c r="V3553" i="22"/>
  <c r="S3553" i="22"/>
  <c r="R3553" i="22"/>
  <c r="T3553" i="22"/>
  <c r="U3553" i="22"/>
  <c r="AC3517" i="22"/>
  <c r="V3517" i="22"/>
  <c r="S3517" i="22"/>
  <c r="R3517" i="22"/>
  <c r="T3517" i="22"/>
  <c r="U3517" i="22"/>
  <c r="V3481" i="22"/>
  <c r="S3481" i="22"/>
  <c r="R3481" i="22"/>
  <c r="T3481" i="22"/>
  <c r="U3481" i="22"/>
  <c r="V3445" i="22"/>
  <c r="S3445" i="22"/>
  <c r="U3445" i="22"/>
  <c r="T3445" i="22"/>
  <c r="R3445" i="22"/>
  <c r="V3397" i="22"/>
  <c r="R3397" i="22"/>
  <c r="S3397" i="22"/>
  <c r="T3397" i="22"/>
  <c r="U3397" i="22"/>
  <c r="V3361" i="22"/>
  <c r="R3361" i="22"/>
  <c r="S3361" i="22"/>
  <c r="T3361" i="22"/>
  <c r="U3361" i="22"/>
  <c r="V3313" i="22"/>
  <c r="R3313" i="22"/>
  <c r="S3313" i="22"/>
  <c r="T3313" i="22"/>
  <c r="U3313" i="22"/>
  <c r="R3265" i="22"/>
  <c r="S3265" i="22"/>
  <c r="T3265" i="22"/>
  <c r="U3265" i="22"/>
  <c r="V3265" i="22"/>
  <c r="R3205" i="22"/>
  <c r="S3205" i="22"/>
  <c r="U3205" i="22"/>
  <c r="T3205" i="22"/>
  <c r="V3205" i="22"/>
  <c r="T2893" i="22"/>
  <c r="V2893" i="22"/>
  <c r="R2893" i="22"/>
  <c r="S2893" i="22"/>
  <c r="U2893" i="22"/>
  <c r="R1945" i="22"/>
  <c r="S1945" i="22"/>
  <c r="T1945" i="22"/>
  <c r="U1945" i="22"/>
  <c r="V1945" i="22"/>
  <c r="U1837" i="22"/>
  <c r="V1837" i="22"/>
  <c r="S1837" i="22"/>
  <c r="T1837" i="22"/>
  <c r="R1837" i="22"/>
  <c r="U1765" i="22"/>
  <c r="V1765" i="22"/>
  <c r="R1765" i="22"/>
  <c r="S1765" i="22"/>
  <c r="T1765" i="22"/>
  <c r="Z1705" i="22"/>
  <c r="U1705" i="22"/>
  <c r="V1705" i="22"/>
  <c r="T1705" i="22"/>
  <c r="R1705" i="22"/>
  <c r="S1705" i="22"/>
  <c r="U1645" i="22"/>
  <c r="V1645" i="22"/>
  <c r="R1645" i="22"/>
  <c r="S1645" i="22"/>
  <c r="T1645" i="22"/>
  <c r="U1585" i="22"/>
  <c r="V1585" i="22"/>
  <c r="T1585" i="22"/>
  <c r="R1585" i="22"/>
  <c r="S1585" i="22"/>
  <c r="Z1525" i="22"/>
  <c r="R1525" i="22"/>
  <c r="T1525" i="22"/>
  <c r="U1525" i="22"/>
  <c r="S1525" i="22"/>
  <c r="V1525" i="22"/>
  <c r="R1465" i="22"/>
  <c r="T1465" i="22"/>
  <c r="U1465" i="22"/>
  <c r="S1465" i="22"/>
  <c r="V1465" i="22"/>
  <c r="R1405" i="22"/>
  <c r="S1405" i="22"/>
  <c r="T1405" i="22"/>
  <c r="U1405" i="22"/>
  <c r="V1405" i="22"/>
  <c r="R1345" i="22"/>
  <c r="S1345" i="22"/>
  <c r="T1345" i="22"/>
  <c r="U1345" i="22"/>
  <c r="V1345" i="22"/>
  <c r="T1273" i="22"/>
  <c r="U1273" i="22"/>
  <c r="R1273" i="22"/>
  <c r="S1273" i="22"/>
  <c r="V1273" i="22"/>
  <c r="U1213" i="22"/>
  <c r="V1213" i="22"/>
  <c r="R1213" i="22"/>
  <c r="S1213" i="22"/>
  <c r="T1213" i="22"/>
  <c r="R1177" i="22"/>
  <c r="S1177" i="22"/>
  <c r="T1177" i="22"/>
  <c r="V1177" i="22"/>
  <c r="U1177" i="22"/>
  <c r="S1117" i="22"/>
  <c r="R1117" i="22"/>
  <c r="T1117" i="22"/>
  <c r="U1117" i="22"/>
  <c r="V1117" i="22"/>
  <c r="R1057" i="22"/>
  <c r="T1057" i="22"/>
  <c r="S1057" i="22"/>
  <c r="U1057" i="22"/>
  <c r="V1057" i="22"/>
  <c r="R997" i="22"/>
  <c r="S997" i="22"/>
  <c r="T997" i="22"/>
  <c r="U997" i="22"/>
  <c r="V997" i="22"/>
  <c r="R937" i="22"/>
  <c r="S937" i="22"/>
  <c r="T937" i="22"/>
  <c r="U937" i="22"/>
  <c r="V937" i="22"/>
  <c r="R877" i="22"/>
  <c r="S877" i="22"/>
  <c r="T877" i="22"/>
  <c r="U877" i="22"/>
  <c r="V877" i="22"/>
  <c r="R817" i="22"/>
  <c r="S817" i="22"/>
  <c r="T817" i="22"/>
  <c r="U817" i="22"/>
  <c r="V817" i="22"/>
  <c r="R757" i="22"/>
  <c r="S757" i="22"/>
  <c r="T757" i="22"/>
  <c r="U757" i="22"/>
  <c r="V757" i="22"/>
  <c r="Z3576" i="22"/>
  <c r="S3576" i="22"/>
  <c r="V3576" i="22"/>
  <c r="S3480" i="22"/>
  <c r="T3480" i="22"/>
  <c r="V3480" i="22"/>
  <c r="R3312" i="22"/>
  <c r="S3312" i="22"/>
  <c r="T3312" i="22"/>
  <c r="U3312" i="22"/>
  <c r="V3312" i="22"/>
  <c r="R2748" i="22"/>
  <c r="S2748" i="22"/>
  <c r="T2748" i="22"/>
  <c r="U2748" i="22"/>
  <c r="V2748" i="22"/>
  <c r="T2628" i="22"/>
  <c r="U2628" i="22"/>
  <c r="V2628" i="22"/>
  <c r="S2628" i="22"/>
  <c r="R2628" i="22"/>
  <c r="R2496" i="22"/>
  <c r="S2496" i="22"/>
  <c r="T2496" i="22"/>
  <c r="U2496" i="22"/>
  <c r="V2496" i="22"/>
  <c r="R2364" i="22"/>
  <c r="S2364" i="22"/>
  <c r="T2364" i="22"/>
  <c r="U2364" i="22"/>
  <c r="V2364" i="22"/>
  <c r="R2268" i="22"/>
  <c r="S2268" i="22"/>
  <c r="U2268" i="22"/>
  <c r="T2268" i="22"/>
  <c r="V2268" i="22"/>
  <c r="R2160" i="22"/>
  <c r="S2160" i="22"/>
  <c r="T2160" i="22"/>
  <c r="U2160" i="22"/>
  <c r="V2160" i="22"/>
  <c r="R2064" i="22"/>
  <c r="T2064" i="22"/>
  <c r="S2064" i="22"/>
  <c r="U2064" i="22"/>
  <c r="V2064" i="22"/>
  <c r="R1968" i="22"/>
  <c r="S1968" i="22"/>
  <c r="T1968" i="22"/>
  <c r="U1968" i="22"/>
  <c r="V1968" i="22"/>
  <c r="R1812" i="22"/>
  <c r="S1812" i="22"/>
  <c r="T1812" i="22"/>
  <c r="U1812" i="22"/>
  <c r="V1812" i="22"/>
  <c r="R1524" i="22"/>
  <c r="S1524" i="22"/>
  <c r="T1524" i="22"/>
  <c r="U1524" i="22"/>
  <c r="V1524" i="22"/>
  <c r="U3612" i="22"/>
  <c r="V3276" i="22"/>
  <c r="Z3623" i="22"/>
  <c r="T3623" i="22"/>
  <c r="V3623" i="22"/>
  <c r="T3611" i="22"/>
  <c r="V3611" i="22"/>
  <c r="Z3599" i="22"/>
  <c r="T3599" i="22"/>
  <c r="V3599" i="22"/>
  <c r="Z3587" i="22"/>
  <c r="T3587" i="22"/>
  <c r="V3587" i="22"/>
  <c r="Z3575" i="22"/>
  <c r="T3575" i="22"/>
  <c r="V3575" i="22"/>
  <c r="Z3563" i="22"/>
  <c r="T3563" i="22"/>
  <c r="V3563" i="22"/>
  <c r="Z3551" i="22"/>
  <c r="T3551" i="22"/>
  <c r="V3551" i="22"/>
  <c r="T3539" i="22"/>
  <c r="V3539" i="22"/>
  <c r="Z3527" i="22"/>
  <c r="T3527" i="22"/>
  <c r="V3527" i="22"/>
  <c r="T3515" i="22"/>
  <c r="V3515" i="22"/>
  <c r="Z3503" i="22"/>
  <c r="T3503" i="22"/>
  <c r="V3503" i="22"/>
  <c r="Z3491" i="22"/>
  <c r="T3491" i="22"/>
  <c r="V3491" i="22"/>
  <c r="T3479" i="22"/>
  <c r="V3479" i="22"/>
  <c r="Z3467" i="22"/>
  <c r="T3467" i="22"/>
  <c r="V3467" i="22"/>
  <c r="T3455" i="22"/>
  <c r="V3455" i="22"/>
  <c r="Z3443" i="22"/>
  <c r="T3443" i="22"/>
  <c r="U3443" i="22"/>
  <c r="V3443" i="22"/>
  <c r="Z3431" i="22"/>
  <c r="T3431" i="22"/>
  <c r="U3431" i="22"/>
  <c r="V3431" i="22"/>
  <c r="Z3419" i="22"/>
  <c r="T3419" i="22"/>
  <c r="U3419" i="22"/>
  <c r="V3419" i="22"/>
  <c r="Z3407" i="22"/>
  <c r="T3407" i="22"/>
  <c r="U3407" i="22"/>
  <c r="V3407" i="22"/>
  <c r="T3395" i="22"/>
  <c r="U3395" i="22"/>
  <c r="V3395" i="22"/>
  <c r="Z3383" i="22"/>
  <c r="T3383" i="22"/>
  <c r="U3383" i="22"/>
  <c r="V3383" i="22"/>
  <c r="T3371" i="22"/>
  <c r="U3371" i="22"/>
  <c r="V3371" i="22"/>
  <c r="Z3359" i="22"/>
  <c r="T3359" i="22"/>
  <c r="U3359" i="22"/>
  <c r="V3359" i="22"/>
  <c r="Z3347" i="22"/>
  <c r="T3347" i="22"/>
  <c r="U3347" i="22"/>
  <c r="V3347" i="22"/>
  <c r="T3335" i="22"/>
  <c r="U3335" i="22"/>
  <c r="V3335" i="22"/>
  <c r="Z3323" i="22"/>
  <c r="T3323" i="22"/>
  <c r="U3323" i="22"/>
  <c r="V3323" i="22"/>
  <c r="T3311" i="22"/>
  <c r="U3311" i="22"/>
  <c r="V3311" i="22"/>
  <c r="Z3299" i="22"/>
  <c r="T3299" i="22"/>
  <c r="U3299" i="22"/>
  <c r="V3299" i="22"/>
  <c r="Z3287" i="22"/>
  <c r="R3287" i="22"/>
  <c r="S3287" i="22"/>
  <c r="T3287" i="22"/>
  <c r="U3287" i="22"/>
  <c r="V3287" i="22"/>
  <c r="R3275" i="22"/>
  <c r="S3275" i="22"/>
  <c r="T3275" i="22"/>
  <c r="U3275" i="22"/>
  <c r="V3275" i="22"/>
  <c r="Z3263" i="22"/>
  <c r="U3263" i="22"/>
  <c r="S3263" i="22"/>
  <c r="T3263" i="22"/>
  <c r="V3263" i="22"/>
  <c r="Z3251" i="22"/>
  <c r="U3251" i="22"/>
  <c r="R3251" i="22"/>
  <c r="S3251" i="22"/>
  <c r="T3251" i="22"/>
  <c r="S3239" i="22"/>
  <c r="U3239" i="22"/>
  <c r="R3239" i="22"/>
  <c r="T3239" i="22"/>
  <c r="V3239" i="22"/>
  <c r="Z3227" i="22"/>
  <c r="S3227" i="22"/>
  <c r="U3227" i="22"/>
  <c r="R3227" i="22"/>
  <c r="T3227" i="22"/>
  <c r="Z3215" i="22"/>
  <c r="S3215" i="22"/>
  <c r="U3215" i="22"/>
  <c r="R3215" i="22"/>
  <c r="S3203" i="22"/>
  <c r="U3203" i="22"/>
  <c r="T3203" i="22"/>
  <c r="V3203" i="22"/>
  <c r="Z3191" i="22"/>
  <c r="S3191" i="22"/>
  <c r="U3191" i="22"/>
  <c r="R3191" i="22"/>
  <c r="T3191" i="22"/>
  <c r="V3191" i="22"/>
  <c r="Z3179" i="22"/>
  <c r="S3179" i="22"/>
  <c r="U3179" i="22"/>
  <c r="T3179" i="22"/>
  <c r="V3179" i="22"/>
  <c r="S3167" i="22"/>
  <c r="U3167" i="22"/>
  <c r="R3167" i="22"/>
  <c r="T3167" i="22"/>
  <c r="V3167" i="22"/>
  <c r="Z3155" i="22"/>
  <c r="S3155" i="22"/>
  <c r="U3155" i="22"/>
  <c r="T3155" i="22"/>
  <c r="V3155" i="22"/>
  <c r="Z3143" i="22"/>
  <c r="S3143" i="22"/>
  <c r="U3143" i="22"/>
  <c r="R3143" i="22"/>
  <c r="T3143" i="22"/>
  <c r="V3143" i="22"/>
  <c r="S3131" i="22"/>
  <c r="U3131" i="22"/>
  <c r="T3131" i="22"/>
  <c r="V3131" i="22"/>
  <c r="Z3119" i="22"/>
  <c r="S3119" i="22"/>
  <c r="U3119" i="22"/>
  <c r="R3119" i="22"/>
  <c r="T3119" i="22"/>
  <c r="V3119" i="22"/>
  <c r="Z3107" i="22"/>
  <c r="S3107" i="22"/>
  <c r="U3107" i="22"/>
  <c r="R3107" i="22"/>
  <c r="T3107" i="22"/>
  <c r="V3107" i="22"/>
  <c r="S3095" i="22"/>
  <c r="U3095" i="22"/>
  <c r="R3095" i="22"/>
  <c r="Z3083" i="22"/>
  <c r="S3083" i="22"/>
  <c r="U3083" i="22"/>
  <c r="R3083" i="22"/>
  <c r="T3083" i="22"/>
  <c r="V3083" i="22"/>
  <c r="Z3071" i="22"/>
  <c r="R3071" i="22"/>
  <c r="S3071" i="22"/>
  <c r="T3071" i="22"/>
  <c r="U3071" i="22"/>
  <c r="V3071" i="22"/>
  <c r="R3059" i="22"/>
  <c r="S3059" i="22"/>
  <c r="T3059" i="22"/>
  <c r="U3059" i="22"/>
  <c r="V3059" i="22"/>
  <c r="Z3047" i="22"/>
  <c r="R3047" i="22"/>
  <c r="S3047" i="22"/>
  <c r="T3047" i="22"/>
  <c r="U3047" i="22"/>
  <c r="V3047" i="22"/>
  <c r="R3035" i="22"/>
  <c r="S3035" i="22"/>
  <c r="T3035" i="22"/>
  <c r="U3035" i="22"/>
  <c r="V3035" i="22"/>
  <c r="R3023" i="22"/>
  <c r="S3023" i="22"/>
  <c r="T3023" i="22"/>
  <c r="U3023" i="22"/>
  <c r="R3011" i="22"/>
  <c r="S3011" i="22"/>
  <c r="T3011" i="22"/>
  <c r="U3011" i="22"/>
  <c r="V3011" i="22"/>
  <c r="R2999" i="22"/>
  <c r="S2999" i="22"/>
  <c r="T2999" i="22"/>
  <c r="U2999" i="22"/>
  <c r="V2999" i="22"/>
  <c r="R2987" i="22"/>
  <c r="T2987" i="22"/>
  <c r="V2987" i="22"/>
  <c r="S2987" i="22"/>
  <c r="U2987" i="22"/>
  <c r="R2975" i="22"/>
  <c r="T2975" i="22"/>
  <c r="V2975" i="22"/>
  <c r="S2975" i="22"/>
  <c r="U2975" i="22"/>
  <c r="R2963" i="22"/>
  <c r="T2963" i="22"/>
  <c r="V2963" i="22"/>
  <c r="S2963" i="22"/>
  <c r="U2963" i="22"/>
  <c r="R2951" i="22"/>
  <c r="T2951" i="22"/>
  <c r="V2951" i="22"/>
  <c r="S2951" i="22"/>
  <c r="U2951" i="22"/>
  <c r="R2939" i="22"/>
  <c r="T2939" i="22"/>
  <c r="V2939" i="22"/>
  <c r="S2939" i="22"/>
  <c r="U2939" i="22"/>
  <c r="R2927" i="22"/>
  <c r="T2927" i="22"/>
  <c r="V2927" i="22"/>
  <c r="S2927" i="22"/>
  <c r="U2927" i="22"/>
  <c r="R2915" i="22"/>
  <c r="T2915" i="22"/>
  <c r="V2915" i="22"/>
  <c r="S2915" i="22"/>
  <c r="U2915" i="22"/>
  <c r="R2903" i="22"/>
  <c r="T2903" i="22"/>
  <c r="V2903" i="22"/>
  <c r="S2903" i="22"/>
  <c r="U2903" i="22"/>
  <c r="R2891" i="22"/>
  <c r="T2891" i="22"/>
  <c r="V2891" i="22"/>
  <c r="S2891" i="22"/>
  <c r="U2891" i="22"/>
  <c r="R2879" i="22"/>
  <c r="T2879" i="22"/>
  <c r="V2879" i="22"/>
  <c r="S2879" i="22"/>
  <c r="U2879" i="22"/>
  <c r="R2867" i="22"/>
  <c r="T2867" i="22"/>
  <c r="V2867" i="22"/>
  <c r="S2867" i="22"/>
  <c r="U2867" i="22"/>
  <c r="R2855" i="22"/>
  <c r="T2855" i="22"/>
  <c r="V2855" i="22"/>
  <c r="S2855" i="22"/>
  <c r="U2855" i="22"/>
  <c r="R2843" i="22"/>
  <c r="T2843" i="22"/>
  <c r="V2843" i="22"/>
  <c r="S2843" i="22"/>
  <c r="U2843" i="22"/>
  <c r="R2831" i="22"/>
  <c r="T2831" i="22"/>
  <c r="U2831" i="22"/>
  <c r="V2831" i="22"/>
  <c r="S2831" i="22"/>
  <c r="R2819" i="22"/>
  <c r="S2819" i="22"/>
  <c r="T2819" i="22"/>
  <c r="U2819" i="22"/>
  <c r="V2819" i="22"/>
  <c r="R2807" i="22"/>
  <c r="S2807" i="22"/>
  <c r="T2807" i="22"/>
  <c r="U2807" i="22"/>
  <c r="V2807" i="22"/>
  <c r="R2795" i="22"/>
  <c r="S2795" i="22"/>
  <c r="T2795" i="22"/>
  <c r="U2795" i="22"/>
  <c r="V2795" i="22"/>
  <c r="R2783" i="22"/>
  <c r="S2783" i="22"/>
  <c r="T2783" i="22"/>
  <c r="U2783" i="22"/>
  <c r="V2783" i="22"/>
  <c r="R2771" i="22"/>
  <c r="S2771" i="22"/>
  <c r="T2771" i="22"/>
  <c r="U2771" i="22"/>
  <c r="V2771" i="22"/>
  <c r="R2759" i="22"/>
  <c r="S2759" i="22"/>
  <c r="T2759" i="22"/>
  <c r="U2759" i="22"/>
  <c r="V2759" i="22"/>
  <c r="R2747" i="22"/>
  <c r="S2747" i="22"/>
  <c r="T2747" i="22"/>
  <c r="U2747" i="22"/>
  <c r="V2747" i="22"/>
  <c r="R2735" i="22"/>
  <c r="S2735" i="22"/>
  <c r="T2735" i="22"/>
  <c r="U2735" i="22"/>
  <c r="V2735" i="22"/>
  <c r="R2723" i="22"/>
  <c r="S2723" i="22"/>
  <c r="T2723" i="22"/>
  <c r="U2723" i="22"/>
  <c r="V2723" i="22"/>
  <c r="R2711" i="22"/>
  <c r="S2711" i="22"/>
  <c r="T2711" i="22"/>
  <c r="U2711" i="22"/>
  <c r="V2711" i="22"/>
  <c r="R2699" i="22"/>
  <c r="S2699" i="22"/>
  <c r="T2699" i="22"/>
  <c r="U2699" i="22"/>
  <c r="V2699" i="22"/>
  <c r="R2687" i="22"/>
  <c r="U2687" i="22"/>
  <c r="V2687" i="22"/>
  <c r="S2687" i="22"/>
  <c r="T2687" i="22"/>
  <c r="R2675" i="22"/>
  <c r="S2675" i="22"/>
  <c r="T2675" i="22"/>
  <c r="U2675" i="22"/>
  <c r="V2675" i="22"/>
  <c r="R2663" i="22"/>
  <c r="T2663" i="22"/>
  <c r="V2663" i="22"/>
  <c r="S2663" i="22"/>
  <c r="U2663" i="22"/>
  <c r="R2651" i="22"/>
  <c r="T2651" i="22"/>
  <c r="S2651" i="22"/>
  <c r="U2651" i="22"/>
  <c r="V2651" i="22"/>
  <c r="R2639" i="22"/>
  <c r="T2639" i="22"/>
  <c r="S2639" i="22"/>
  <c r="U2639" i="22"/>
  <c r="V2639" i="22"/>
  <c r="R2627" i="22"/>
  <c r="T2627" i="22"/>
  <c r="S2627" i="22"/>
  <c r="U2627" i="22"/>
  <c r="V2627" i="22"/>
  <c r="R2615" i="22"/>
  <c r="T2615" i="22"/>
  <c r="U2615" i="22"/>
  <c r="V2615" i="22"/>
  <c r="S2615" i="22"/>
  <c r="R2603" i="22"/>
  <c r="T2603" i="22"/>
  <c r="S2603" i="22"/>
  <c r="U2603" i="22"/>
  <c r="V2603" i="22"/>
  <c r="R2591" i="22"/>
  <c r="T2591" i="22"/>
  <c r="S2591" i="22"/>
  <c r="U2591" i="22"/>
  <c r="V2591" i="22"/>
  <c r="R2579" i="22"/>
  <c r="T2579" i="22"/>
  <c r="U2579" i="22"/>
  <c r="V2579" i="22"/>
  <c r="S2579" i="22"/>
  <c r="R2567" i="22"/>
  <c r="S2567" i="22"/>
  <c r="T2567" i="22"/>
  <c r="U2567" i="22"/>
  <c r="V2567" i="22"/>
  <c r="R2555" i="22"/>
  <c r="S2555" i="22"/>
  <c r="T2555" i="22"/>
  <c r="U2555" i="22"/>
  <c r="V2555" i="22"/>
  <c r="R2543" i="22"/>
  <c r="S2543" i="22"/>
  <c r="T2543" i="22"/>
  <c r="U2543" i="22"/>
  <c r="V2543" i="22"/>
  <c r="R2531" i="22"/>
  <c r="S2531" i="22"/>
  <c r="T2531" i="22"/>
  <c r="U2531" i="22"/>
  <c r="V2531" i="22"/>
  <c r="R2519" i="22"/>
  <c r="S2519" i="22"/>
  <c r="T2519" i="22"/>
  <c r="U2519" i="22"/>
  <c r="V2519" i="22"/>
  <c r="R2507" i="22"/>
  <c r="S2507" i="22"/>
  <c r="T2507" i="22"/>
  <c r="U2507" i="22"/>
  <c r="V2507" i="22"/>
  <c r="R2495" i="22"/>
  <c r="S2495" i="22"/>
  <c r="T2495" i="22"/>
  <c r="U2495" i="22"/>
  <c r="V2495" i="22"/>
  <c r="R2483" i="22"/>
  <c r="S2483" i="22"/>
  <c r="T2483" i="22"/>
  <c r="U2483" i="22"/>
  <c r="V2483" i="22"/>
  <c r="R2471" i="22"/>
  <c r="S2471" i="22"/>
  <c r="T2471" i="22"/>
  <c r="U2471" i="22"/>
  <c r="V2471" i="22"/>
  <c r="R2459" i="22"/>
  <c r="S2459" i="22"/>
  <c r="T2459" i="22"/>
  <c r="U2459" i="22"/>
  <c r="V2459" i="22"/>
  <c r="R2447" i="22"/>
  <c r="S2447" i="22"/>
  <c r="T2447" i="22"/>
  <c r="U2447" i="22"/>
  <c r="V2447" i="22"/>
  <c r="R2435" i="22"/>
  <c r="S2435" i="22"/>
  <c r="T2435" i="22"/>
  <c r="V2435" i="22"/>
  <c r="U2435" i="22"/>
  <c r="R2423" i="22"/>
  <c r="S2423" i="22"/>
  <c r="T2423" i="22"/>
  <c r="U2423" i="22"/>
  <c r="V2423" i="22"/>
  <c r="R2411" i="22"/>
  <c r="S2411" i="22"/>
  <c r="T2411" i="22"/>
  <c r="U2411" i="22"/>
  <c r="V2411" i="22"/>
  <c r="R2399" i="22"/>
  <c r="S2399" i="22"/>
  <c r="T2399" i="22"/>
  <c r="U2399" i="22"/>
  <c r="V2399" i="22"/>
  <c r="R2387" i="22"/>
  <c r="S2387" i="22"/>
  <c r="T2387" i="22"/>
  <c r="U2387" i="22"/>
  <c r="V2387" i="22"/>
  <c r="R2375" i="22"/>
  <c r="S2375" i="22"/>
  <c r="T2375" i="22"/>
  <c r="U2375" i="22"/>
  <c r="V2375" i="22"/>
  <c r="R2363" i="22"/>
  <c r="S2363" i="22"/>
  <c r="T2363" i="22"/>
  <c r="U2363" i="22"/>
  <c r="V2363" i="22"/>
  <c r="R2351" i="22"/>
  <c r="S2351" i="22"/>
  <c r="T2351" i="22"/>
  <c r="U2351" i="22"/>
  <c r="V2351" i="22"/>
  <c r="R2339" i="22"/>
  <c r="S2339" i="22"/>
  <c r="T2339" i="22"/>
  <c r="V2339" i="22"/>
  <c r="U2339" i="22"/>
  <c r="R2327" i="22"/>
  <c r="S2327" i="22"/>
  <c r="T2327" i="22"/>
  <c r="U2327" i="22"/>
  <c r="V2327" i="22"/>
  <c r="R2315" i="22"/>
  <c r="S2315" i="22"/>
  <c r="T2315" i="22"/>
  <c r="U2315" i="22"/>
  <c r="V2315" i="22"/>
  <c r="R2303" i="22"/>
  <c r="S2303" i="22"/>
  <c r="T2303" i="22"/>
  <c r="V2303" i="22"/>
  <c r="U2303" i="22"/>
  <c r="R2291" i="22"/>
  <c r="S2291" i="22"/>
  <c r="T2291" i="22"/>
  <c r="V2291" i="22"/>
  <c r="U2291" i="22"/>
  <c r="R2279" i="22"/>
  <c r="S2279" i="22"/>
  <c r="T2279" i="22"/>
  <c r="V2279" i="22"/>
  <c r="U2279" i="22"/>
  <c r="R2267" i="22"/>
  <c r="S2267" i="22"/>
  <c r="T2267" i="22"/>
  <c r="V2267" i="22"/>
  <c r="U2267" i="22"/>
  <c r="R2255" i="22"/>
  <c r="S2255" i="22"/>
  <c r="T2255" i="22"/>
  <c r="V2255" i="22"/>
  <c r="U2255" i="22"/>
  <c r="R2243" i="22"/>
  <c r="S2243" i="22"/>
  <c r="T2243" i="22"/>
  <c r="U2243" i="22"/>
  <c r="V2243" i="22"/>
  <c r="R2231" i="22"/>
  <c r="S2231" i="22"/>
  <c r="T2231" i="22"/>
  <c r="U2231" i="22"/>
  <c r="V2231" i="22"/>
  <c r="R2219" i="22"/>
  <c r="S2219" i="22"/>
  <c r="T2219" i="22"/>
  <c r="U2219" i="22"/>
  <c r="V2219" i="22"/>
  <c r="S2207" i="22"/>
  <c r="R2207" i="22"/>
  <c r="T2207" i="22"/>
  <c r="U2207" i="22"/>
  <c r="V2207" i="22"/>
  <c r="S2195" i="22"/>
  <c r="R2195" i="22"/>
  <c r="T2195" i="22"/>
  <c r="U2195" i="22"/>
  <c r="V2195" i="22"/>
  <c r="Z2183" i="22"/>
  <c r="S2183" i="22"/>
  <c r="U2183" i="22"/>
  <c r="V2183" i="22"/>
  <c r="R2183" i="22"/>
  <c r="T2183" i="22"/>
  <c r="S2171" i="22"/>
  <c r="R2171" i="22"/>
  <c r="T2171" i="22"/>
  <c r="U2171" i="22"/>
  <c r="V2171" i="22"/>
  <c r="S2159" i="22"/>
  <c r="U2159" i="22"/>
  <c r="V2159" i="22"/>
  <c r="R2159" i="22"/>
  <c r="T2159" i="22"/>
  <c r="S2147" i="22"/>
  <c r="U2147" i="22"/>
  <c r="V2147" i="22"/>
  <c r="R2147" i="22"/>
  <c r="T2147" i="22"/>
  <c r="S2135" i="22"/>
  <c r="U2135" i="22"/>
  <c r="V2135" i="22"/>
  <c r="R2135" i="22"/>
  <c r="T2135" i="22"/>
  <c r="S2123" i="22"/>
  <c r="U2123" i="22"/>
  <c r="V2123" i="22"/>
  <c r="R2123" i="22"/>
  <c r="T2123" i="22"/>
  <c r="Z2111" i="22"/>
  <c r="S2111" i="22"/>
  <c r="U2111" i="22"/>
  <c r="V2111" i="22"/>
  <c r="R2111" i="22"/>
  <c r="T2111" i="22"/>
  <c r="U2099" i="22"/>
  <c r="V2099" i="22"/>
  <c r="S2099" i="22"/>
  <c r="T2099" i="22"/>
  <c r="R2099" i="22"/>
  <c r="U2087" i="22"/>
  <c r="V2087" i="22"/>
  <c r="S2087" i="22"/>
  <c r="R2087" i="22"/>
  <c r="T2087" i="22"/>
  <c r="U2075" i="22"/>
  <c r="V2075" i="22"/>
  <c r="T2075" i="22"/>
  <c r="R2075" i="22"/>
  <c r="S2075" i="22"/>
  <c r="U2063" i="22"/>
  <c r="V2063" i="22"/>
  <c r="R2063" i="22"/>
  <c r="S2063" i="22"/>
  <c r="T2063" i="22"/>
  <c r="U2051" i="22"/>
  <c r="V2051" i="22"/>
  <c r="S2051" i="22"/>
  <c r="T2051" i="22"/>
  <c r="R2051" i="22"/>
  <c r="U2039" i="22"/>
  <c r="V2039" i="22"/>
  <c r="T2039" i="22"/>
  <c r="S2039" i="22"/>
  <c r="R2039" i="22"/>
  <c r="U2027" i="22"/>
  <c r="V2027" i="22"/>
  <c r="R2027" i="22"/>
  <c r="S2027" i="22"/>
  <c r="T2027" i="22"/>
  <c r="U2015" i="22"/>
  <c r="V2015" i="22"/>
  <c r="S2015" i="22"/>
  <c r="T2015" i="22"/>
  <c r="R2015" i="22"/>
  <c r="U2003" i="22"/>
  <c r="V2003" i="22"/>
  <c r="R2003" i="22"/>
  <c r="T2003" i="22"/>
  <c r="S2003" i="22"/>
  <c r="U1991" i="22"/>
  <c r="V1991" i="22"/>
  <c r="R1991" i="22"/>
  <c r="S1991" i="22"/>
  <c r="T1991" i="22"/>
  <c r="U1979" i="22"/>
  <c r="V1979" i="22"/>
  <c r="R1979" i="22"/>
  <c r="S1979" i="22"/>
  <c r="T1979" i="22"/>
  <c r="U1967" i="22"/>
  <c r="V1967" i="22"/>
  <c r="R1967" i="22"/>
  <c r="S1967" i="22"/>
  <c r="T1967" i="22"/>
  <c r="U1955" i="22"/>
  <c r="V1955" i="22"/>
  <c r="S1955" i="22"/>
  <c r="R1955" i="22"/>
  <c r="T1955" i="22"/>
  <c r="U1943" i="22"/>
  <c r="V1943" i="22"/>
  <c r="R1943" i="22"/>
  <c r="S1943" i="22"/>
  <c r="T1943" i="22"/>
  <c r="U1931" i="22"/>
  <c r="V1931" i="22"/>
  <c r="R1931" i="22"/>
  <c r="S1931" i="22"/>
  <c r="T1931" i="22"/>
  <c r="U1919" i="22"/>
  <c r="V1919" i="22"/>
  <c r="S1919" i="22"/>
  <c r="R1919" i="22"/>
  <c r="T1919" i="22"/>
  <c r="U1907" i="22"/>
  <c r="V1907" i="22"/>
  <c r="R1907" i="22"/>
  <c r="S1907" i="22"/>
  <c r="T1907" i="22"/>
  <c r="U1895" i="22"/>
  <c r="V1895" i="22"/>
  <c r="R1895" i="22"/>
  <c r="S1895" i="22"/>
  <c r="T1895" i="22"/>
  <c r="S1883" i="22"/>
  <c r="T1883" i="22"/>
  <c r="U1883" i="22"/>
  <c r="R1883" i="22"/>
  <c r="V1883" i="22"/>
  <c r="S1871" i="22"/>
  <c r="T1871" i="22"/>
  <c r="U1871" i="22"/>
  <c r="R1871" i="22"/>
  <c r="V1871" i="22"/>
  <c r="S1859" i="22"/>
  <c r="T1859" i="22"/>
  <c r="U1859" i="22"/>
  <c r="R1859" i="22"/>
  <c r="V1859" i="22"/>
  <c r="S1847" i="22"/>
  <c r="T1847" i="22"/>
  <c r="U1847" i="22"/>
  <c r="R1847" i="22"/>
  <c r="V1847" i="22"/>
  <c r="S1835" i="22"/>
  <c r="T1835" i="22"/>
  <c r="U1835" i="22"/>
  <c r="R1835" i="22"/>
  <c r="V1835" i="22"/>
  <c r="S1823" i="22"/>
  <c r="T1823" i="22"/>
  <c r="U1823" i="22"/>
  <c r="R1823" i="22"/>
  <c r="V1823" i="22"/>
  <c r="S1811" i="22"/>
  <c r="T1811" i="22"/>
  <c r="U1811" i="22"/>
  <c r="R1811" i="22"/>
  <c r="V1811" i="22"/>
  <c r="S1799" i="22"/>
  <c r="T1799" i="22"/>
  <c r="U1799" i="22"/>
  <c r="R1799" i="22"/>
  <c r="V1799" i="22"/>
  <c r="S1787" i="22"/>
  <c r="T1787" i="22"/>
  <c r="U1787" i="22"/>
  <c r="R1787" i="22"/>
  <c r="V1787" i="22"/>
  <c r="S1775" i="22"/>
  <c r="T1775" i="22"/>
  <c r="U1775" i="22"/>
  <c r="V1775" i="22"/>
  <c r="R1775" i="22"/>
  <c r="S1763" i="22"/>
  <c r="T1763" i="22"/>
  <c r="U1763" i="22"/>
  <c r="V1763" i="22"/>
  <c r="R1763" i="22"/>
  <c r="S1751" i="22"/>
  <c r="T1751" i="22"/>
  <c r="U1751" i="22"/>
  <c r="V1751" i="22"/>
  <c r="R1751" i="22"/>
  <c r="S1739" i="22"/>
  <c r="T1739" i="22"/>
  <c r="U1739" i="22"/>
  <c r="V1739" i="22"/>
  <c r="R1739" i="22"/>
  <c r="S1727" i="22"/>
  <c r="T1727" i="22"/>
  <c r="U1727" i="22"/>
  <c r="V1727" i="22"/>
  <c r="R1727" i="22"/>
  <c r="S1715" i="22"/>
  <c r="T1715" i="22"/>
  <c r="U1715" i="22"/>
  <c r="V1715" i="22"/>
  <c r="R1715" i="22"/>
  <c r="S1703" i="22"/>
  <c r="T1703" i="22"/>
  <c r="U1703" i="22"/>
  <c r="V1703" i="22"/>
  <c r="R1703" i="22"/>
  <c r="S1691" i="22"/>
  <c r="U1691" i="22"/>
  <c r="V1691" i="22"/>
  <c r="R1691" i="22"/>
  <c r="T1691" i="22"/>
  <c r="S1679" i="22"/>
  <c r="U1679" i="22"/>
  <c r="V1679" i="22"/>
  <c r="R1679" i="22"/>
  <c r="T1679" i="22"/>
  <c r="S1667" i="22"/>
  <c r="U1667" i="22"/>
  <c r="V1667" i="22"/>
  <c r="R1667" i="22"/>
  <c r="T1667" i="22"/>
  <c r="S1655" i="22"/>
  <c r="U1655" i="22"/>
  <c r="V1655" i="22"/>
  <c r="T1655" i="22"/>
  <c r="R1655" i="22"/>
  <c r="S1643" i="22"/>
  <c r="U1643" i="22"/>
  <c r="V1643" i="22"/>
  <c r="R1643" i="22"/>
  <c r="T1643" i="22"/>
  <c r="S1631" i="22"/>
  <c r="U1631" i="22"/>
  <c r="V1631" i="22"/>
  <c r="R1631" i="22"/>
  <c r="T1631" i="22"/>
  <c r="S1619" i="22"/>
  <c r="U1619" i="22"/>
  <c r="V1619" i="22"/>
  <c r="R1619" i="22"/>
  <c r="T1619" i="22"/>
  <c r="S1607" i="22"/>
  <c r="U1607" i="22"/>
  <c r="V1607" i="22"/>
  <c r="T1607" i="22"/>
  <c r="R1607" i="22"/>
  <c r="S1595" i="22"/>
  <c r="U1595" i="22"/>
  <c r="V1595" i="22"/>
  <c r="R1595" i="22"/>
  <c r="T1595" i="22"/>
  <c r="S1583" i="22"/>
  <c r="T1583" i="22"/>
  <c r="U1583" i="22"/>
  <c r="V1583" i="22"/>
  <c r="R1583" i="22"/>
  <c r="S1571" i="22"/>
  <c r="T1571" i="22"/>
  <c r="U1571" i="22"/>
  <c r="V1571" i="22"/>
  <c r="R1571" i="22"/>
  <c r="S1559" i="22"/>
  <c r="T1559" i="22"/>
  <c r="U1559" i="22"/>
  <c r="V1559" i="22"/>
  <c r="R1559" i="22"/>
  <c r="S1547" i="22"/>
  <c r="T1547" i="22"/>
  <c r="U1547" i="22"/>
  <c r="V1547" i="22"/>
  <c r="R1547" i="22"/>
  <c r="S1535" i="22"/>
  <c r="T1535" i="22"/>
  <c r="U1535" i="22"/>
  <c r="V1535" i="22"/>
  <c r="R1535" i="22"/>
  <c r="R1523" i="22"/>
  <c r="S1523" i="22"/>
  <c r="T1523" i="22"/>
  <c r="U1523" i="22"/>
  <c r="V1523" i="22"/>
  <c r="R1511" i="22"/>
  <c r="S1511" i="22"/>
  <c r="T1511" i="22"/>
  <c r="U1511" i="22"/>
  <c r="V1511" i="22"/>
  <c r="R1499" i="22"/>
  <c r="S1499" i="22"/>
  <c r="V1499" i="22"/>
  <c r="U1499" i="22"/>
  <c r="T1499" i="22"/>
  <c r="R1487" i="22"/>
  <c r="S1487" i="22"/>
  <c r="T1487" i="22"/>
  <c r="U1487" i="22"/>
  <c r="V1487" i="22"/>
  <c r="R1475" i="22"/>
  <c r="S1475" i="22"/>
  <c r="T1475" i="22"/>
  <c r="U1475" i="22"/>
  <c r="V1475" i="22"/>
  <c r="R1463" i="22"/>
  <c r="S1463" i="22"/>
  <c r="T1463" i="22"/>
  <c r="U1463" i="22"/>
  <c r="V1463" i="22"/>
  <c r="R1451" i="22"/>
  <c r="S1451" i="22"/>
  <c r="V1451" i="22"/>
  <c r="T1451" i="22"/>
  <c r="U1451" i="22"/>
  <c r="R1439" i="22"/>
  <c r="S1439" i="22"/>
  <c r="T1439" i="22"/>
  <c r="U1439" i="22"/>
  <c r="V1439" i="22"/>
  <c r="R1427" i="22"/>
  <c r="S1427" i="22"/>
  <c r="T1427" i="22"/>
  <c r="U1427" i="22"/>
  <c r="V1427" i="22"/>
  <c r="R1415" i="22"/>
  <c r="S1415" i="22"/>
  <c r="T1415" i="22"/>
  <c r="U1415" i="22"/>
  <c r="V1415" i="22"/>
  <c r="R1403" i="22"/>
  <c r="S1403" i="22"/>
  <c r="T1403" i="22"/>
  <c r="V1403" i="22"/>
  <c r="U1403" i="22"/>
  <c r="R1391" i="22"/>
  <c r="S1391" i="22"/>
  <c r="T1391" i="22"/>
  <c r="U1391" i="22"/>
  <c r="V1391" i="22"/>
  <c r="R1379" i="22"/>
  <c r="S1379" i="22"/>
  <c r="T1379" i="22"/>
  <c r="U1379" i="22"/>
  <c r="V1379" i="22"/>
  <c r="R1367" i="22"/>
  <c r="S1367" i="22"/>
  <c r="T1367" i="22"/>
  <c r="U1367" i="22"/>
  <c r="V1367" i="22"/>
  <c r="R1355" i="22"/>
  <c r="S1355" i="22"/>
  <c r="T1355" i="22"/>
  <c r="U1355" i="22"/>
  <c r="V1355" i="22"/>
  <c r="R1343" i="22"/>
  <c r="S1343" i="22"/>
  <c r="T1343" i="22"/>
  <c r="U1343" i="22"/>
  <c r="V1343" i="22"/>
  <c r="R1331" i="22"/>
  <c r="S1331" i="22"/>
  <c r="T1331" i="22"/>
  <c r="U1331" i="22"/>
  <c r="V1331" i="22"/>
  <c r="S1319" i="22"/>
  <c r="R1319" i="22"/>
  <c r="T1319" i="22"/>
  <c r="U1319" i="22"/>
  <c r="V1319" i="22"/>
  <c r="R1307" i="22"/>
  <c r="S1307" i="22"/>
  <c r="T1307" i="22"/>
  <c r="U1307" i="22"/>
  <c r="V1307" i="22"/>
  <c r="R1295" i="22"/>
  <c r="S1295" i="22"/>
  <c r="U1295" i="22"/>
  <c r="V1295" i="22"/>
  <c r="T1295" i="22"/>
  <c r="R1283" i="22"/>
  <c r="S1283" i="22"/>
  <c r="T1283" i="22"/>
  <c r="U1283" i="22"/>
  <c r="V1283" i="22"/>
  <c r="R1271" i="22"/>
  <c r="S1271" i="22"/>
  <c r="T1271" i="22"/>
  <c r="U1271" i="22"/>
  <c r="V1271" i="22"/>
  <c r="R1259" i="22"/>
  <c r="S1259" i="22"/>
  <c r="T1259" i="22"/>
  <c r="U1259" i="22"/>
  <c r="V1259" i="22"/>
  <c r="R1247" i="22"/>
  <c r="S1247" i="22"/>
  <c r="T1247" i="22"/>
  <c r="U1247" i="22"/>
  <c r="V1247" i="22"/>
  <c r="R1235" i="22"/>
  <c r="S1235" i="22"/>
  <c r="T1235" i="22"/>
  <c r="U1235" i="22"/>
  <c r="V1235" i="22"/>
  <c r="R1223" i="22"/>
  <c r="S1223" i="22"/>
  <c r="T1223" i="22"/>
  <c r="V1223" i="22"/>
  <c r="U1223" i="22"/>
  <c r="R1211" i="22"/>
  <c r="S1211" i="22"/>
  <c r="T1211" i="22"/>
  <c r="U1211" i="22"/>
  <c r="V1211" i="22"/>
  <c r="S1199" i="22"/>
  <c r="T1199" i="22"/>
  <c r="U1199" i="22"/>
  <c r="V1199" i="22"/>
  <c r="R1199" i="22"/>
  <c r="U1187" i="22"/>
  <c r="V1187" i="22"/>
  <c r="R1187" i="22"/>
  <c r="S1187" i="22"/>
  <c r="T1187" i="22"/>
  <c r="V1175" i="22"/>
  <c r="R1175" i="22"/>
  <c r="S1175" i="22"/>
  <c r="T1175" i="22"/>
  <c r="U1175" i="22"/>
  <c r="T1163" i="22"/>
  <c r="U1163" i="22"/>
  <c r="V1163" i="22"/>
  <c r="R1163" i="22"/>
  <c r="S1163" i="22"/>
  <c r="R1151" i="22"/>
  <c r="S1151" i="22"/>
  <c r="T1151" i="22"/>
  <c r="U1151" i="22"/>
  <c r="V1151" i="22"/>
  <c r="V1139" i="22"/>
  <c r="U1139" i="22"/>
  <c r="R1139" i="22"/>
  <c r="S1139" i="22"/>
  <c r="T1139" i="22"/>
  <c r="V1127" i="22"/>
  <c r="R1127" i="22"/>
  <c r="S1127" i="22"/>
  <c r="U1127" i="22"/>
  <c r="T1127" i="22"/>
  <c r="V1115" i="22"/>
  <c r="R1115" i="22"/>
  <c r="S1115" i="22"/>
  <c r="T1115" i="22"/>
  <c r="U1115" i="22"/>
  <c r="R1103" i="22"/>
  <c r="T1103" i="22"/>
  <c r="V1103" i="22"/>
  <c r="S1103" i="22"/>
  <c r="U1103" i="22"/>
  <c r="R1091" i="22"/>
  <c r="T1091" i="22"/>
  <c r="V1091" i="22"/>
  <c r="S1091" i="22"/>
  <c r="U1091" i="22"/>
  <c r="V1079" i="22"/>
  <c r="R1079" i="22"/>
  <c r="S1079" i="22"/>
  <c r="T1079" i="22"/>
  <c r="U1079" i="22"/>
  <c r="V1067" i="22"/>
  <c r="R1067" i="22"/>
  <c r="S1067" i="22"/>
  <c r="T1067" i="22"/>
  <c r="U1067" i="22"/>
  <c r="V1055" i="22"/>
  <c r="R1055" i="22"/>
  <c r="S1055" i="22"/>
  <c r="T1055" i="22"/>
  <c r="U1055" i="22"/>
  <c r="V1043" i="22"/>
  <c r="S1043" i="22"/>
  <c r="R1043" i="22"/>
  <c r="T1043" i="22"/>
  <c r="U1043" i="22"/>
  <c r="V1031" i="22"/>
  <c r="S1031" i="22"/>
  <c r="R1031" i="22"/>
  <c r="T1031" i="22"/>
  <c r="U1031" i="22"/>
  <c r="V1019" i="22"/>
  <c r="S1019" i="22"/>
  <c r="U1019" i="22"/>
  <c r="R1019" i="22"/>
  <c r="T1019" i="22"/>
  <c r="V1007" i="22"/>
  <c r="R1007" i="22"/>
  <c r="S1007" i="22"/>
  <c r="T1007" i="22"/>
  <c r="U1007" i="22"/>
  <c r="V995" i="22"/>
  <c r="R995" i="22"/>
  <c r="S995" i="22"/>
  <c r="T995" i="22"/>
  <c r="U995" i="22"/>
  <c r="V983" i="22"/>
  <c r="R983" i="22"/>
  <c r="S983" i="22"/>
  <c r="T983" i="22"/>
  <c r="U983" i="22"/>
  <c r="V971" i="22"/>
  <c r="R971" i="22"/>
  <c r="S971" i="22"/>
  <c r="T971" i="22"/>
  <c r="U971" i="22"/>
  <c r="V959" i="22"/>
  <c r="R959" i="22"/>
  <c r="S959" i="22"/>
  <c r="T959" i="22"/>
  <c r="U959" i="22"/>
  <c r="V947" i="22"/>
  <c r="R947" i="22"/>
  <c r="S947" i="22"/>
  <c r="T947" i="22"/>
  <c r="U947" i="22"/>
  <c r="R935" i="22"/>
  <c r="V935" i="22"/>
  <c r="S935" i="22"/>
  <c r="T935" i="22"/>
  <c r="U935" i="22"/>
  <c r="R923" i="22"/>
  <c r="S923" i="22"/>
  <c r="T923" i="22"/>
  <c r="U923" i="22"/>
  <c r="V923" i="22"/>
  <c r="R911" i="22"/>
  <c r="S911" i="22"/>
  <c r="T911" i="22"/>
  <c r="U911" i="22"/>
  <c r="V911" i="22"/>
  <c r="R899" i="22"/>
  <c r="S899" i="22"/>
  <c r="T899" i="22"/>
  <c r="U899" i="22"/>
  <c r="V899" i="22"/>
  <c r="R887" i="22"/>
  <c r="S887" i="22"/>
  <c r="T887" i="22"/>
  <c r="U887" i="22"/>
  <c r="V887" i="22"/>
  <c r="R875" i="22"/>
  <c r="S875" i="22"/>
  <c r="T875" i="22"/>
  <c r="U875" i="22"/>
  <c r="V875" i="22"/>
  <c r="R863" i="22"/>
  <c r="S863" i="22"/>
  <c r="T863" i="22"/>
  <c r="U863" i="22"/>
  <c r="V863" i="22"/>
  <c r="R851" i="22"/>
  <c r="S851" i="22"/>
  <c r="T851" i="22"/>
  <c r="U851" i="22"/>
  <c r="V851" i="22"/>
  <c r="R839" i="22"/>
  <c r="S839" i="22"/>
  <c r="T839" i="22"/>
  <c r="U839" i="22"/>
  <c r="V839" i="22"/>
  <c r="R827" i="22"/>
  <c r="S827" i="22"/>
  <c r="T827" i="22"/>
  <c r="U827" i="22"/>
  <c r="V827" i="22"/>
  <c r="R815" i="22"/>
  <c r="S815" i="22"/>
  <c r="T815" i="22"/>
  <c r="U815" i="22"/>
  <c r="V815" i="22"/>
  <c r="R803" i="22"/>
  <c r="S803" i="22"/>
  <c r="T803" i="22"/>
  <c r="U803" i="22"/>
  <c r="V803" i="22"/>
  <c r="R791" i="22"/>
  <c r="S791" i="22"/>
  <c r="T791" i="22"/>
  <c r="U791" i="22"/>
  <c r="V791" i="22"/>
  <c r="R779" i="22"/>
  <c r="S779" i="22"/>
  <c r="T779" i="22"/>
  <c r="U779" i="22"/>
  <c r="V779" i="22"/>
  <c r="R767" i="22"/>
  <c r="S767" i="22"/>
  <c r="T767" i="22"/>
  <c r="U767" i="22"/>
  <c r="V767" i="22"/>
  <c r="R755" i="22"/>
  <c r="S755" i="22"/>
  <c r="T755" i="22"/>
  <c r="U755" i="22"/>
  <c r="V755" i="22"/>
  <c r="U3663" i="22"/>
  <c r="V3658" i="22"/>
  <c r="T3656" i="22"/>
  <c r="R3654" i="22"/>
  <c r="U3651" i="22"/>
  <c r="V3646" i="22"/>
  <c r="T3644" i="22"/>
  <c r="R3642" i="22"/>
  <c r="U3639" i="22"/>
  <c r="V3634" i="22"/>
  <c r="V3631" i="22"/>
  <c r="T3628" i="22"/>
  <c r="S3622" i="22"/>
  <c r="V3618" i="22"/>
  <c r="U3615" i="22"/>
  <c r="T3612" i="22"/>
  <c r="U3608" i="22"/>
  <c r="R3598" i="22"/>
  <c r="T3590" i="22"/>
  <c r="V3569" i="22"/>
  <c r="U3561" i="22"/>
  <c r="T3557" i="22"/>
  <c r="U3548" i="22"/>
  <c r="V3543" i="22"/>
  <c r="R3539" i="22"/>
  <c r="U3524" i="22"/>
  <c r="V3519" i="22"/>
  <c r="R3515" i="22"/>
  <c r="U3500" i="22"/>
  <c r="V3495" i="22"/>
  <c r="R3491" i="22"/>
  <c r="U3476" i="22"/>
  <c r="V3471" i="22"/>
  <c r="R3467" i="22"/>
  <c r="R3371" i="22"/>
  <c r="R1909" i="22"/>
  <c r="S1909" i="22"/>
  <c r="T1909" i="22"/>
  <c r="U1909" i="22"/>
  <c r="V1909" i="22"/>
  <c r="Z1801" i="22"/>
  <c r="U1801" i="22"/>
  <c r="V1801" i="22"/>
  <c r="R1801" i="22"/>
  <c r="S1801" i="22"/>
  <c r="T1801" i="22"/>
  <c r="U1741" i="22"/>
  <c r="V1741" i="22"/>
  <c r="R1741" i="22"/>
  <c r="S1741" i="22"/>
  <c r="T1741" i="22"/>
  <c r="U1681" i="22"/>
  <c r="R1681" i="22"/>
  <c r="S1681" i="22"/>
  <c r="T1681" i="22"/>
  <c r="V1681" i="22"/>
  <c r="U1621" i="22"/>
  <c r="R1621" i="22"/>
  <c r="S1621" i="22"/>
  <c r="T1621" i="22"/>
  <c r="V1621" i="22"/>
  <c r="U1561" i="22"/>
  <c r="V1561" i="22"/>
  <c r="R1561" i="22"/>
  <c r="S1561" i="22"/>
  <c r="T1561" i="22"/>
  <c r="Z1489" i="22"/>
  <c r="R1489" i="22"/>
  <c r="T1489" i="22"/>
  <c r="U1489" i="22"/>
  <c r="S1489" i="22"/>
  <c r="V1489" i="22"/>
  <c r="R1429" i="22"/>
  <c r="T1429" i="22"/>
  <c r="U1429" i="22"/>
  <c r="S1429" i="22"/>
  <c r="V1429" i="22"/>
  <c r="R1369" i="22"/>
  <c r="S1369" i="22"/>
  <c r="T1369" i="22"/>
  <c r="U1369" i="22"/>
  <c r="V1369" i="22"/>
  <c r="R1321" i="22"/>
  <c r="S1321" i="22"/>
  <c r="T1321" i="22"/>
  <c r="U1321" i="22"/>
  <c r="V1321" i="22"/>
  <c r="T1261" i="22"/>
  <c r="U1261" i="22"/>
  <c r="V1261" i="22"/>
  <c r="R1261" i="22"/>
  <c r="S1261" i="22"/>
  <c r="R1201" i="22"/>
  <c r="S1201" i="22"/>
  <c r="T1201" i="22"/>
  <c r="U1201" i="22"/>
  <c r="V1201" i="22"/>
  <c r="S1141" i="22"/>
  <c r="R1141" i="22"/>
  <c r="T1141" i="22"/>
  <c r="U1141" i="22"/>
  <c r="V1141" i="22"/>
  <c r="S1081" i="22"/>
  <c r="U1081" i="22"/>
  <c r="R1081" i="22"/>
  <c r="T1081" i="22"/>
  <c r="V1081" i="22"/>
  <c r="R1021" i="22"/>
  <c r="S1021" i="22"/>
  <c r="U1021" i="22"/>
  <c r="T1021" i="22"/>
  <c r="V1021" i="22"/>
  <c r="R961" i="22"/>
  <c r="S961" i="22"/>
  <c r="T961" i="22"/>
  <c r="U961" i="22"/>
  <c r="V961" i="22"/>
  <c r="R901" i="22"/>
  <c r="S901" i="22"/>
  <c r="T901" i="22"/>
  <c r="U901" i="22"/>
  <c r="V901" i="22"/>
  <c r="R841" i="22"/>
  <c r="S841" i="22"/>
  <c r="T841" i="22"/>
  <c r="U841" i="22"/>
  <c r="V841" i="22"/>
  <c r="R793" i="22"/>
  <c r="S793" i="22"/>
  <c r="T793" i="22"/>
  <c r="U793" i="22"/>
  <c r="V793" i="22"/>
  <c r="Z3600" i="22"/>
  <c r="S3600" i="22"/>
  <c r="S3516" i="22"/>
  <c r="T3516" i="22"/>
  <c r="V3516" i="22"/>
  <c r="Z3384" i="22"/>
  <c r="R3384" i="22"/>
  <c r="S3384" i="22"/>
  <c r="T3384" i="22"/>
  <c r="U3384" i="22"/>
  <c r="V3384" i="22"/>
  <c r="S3204" i="22"/>
  <c r="U3204" i="22"/>
  <c r="R3204" i="22"/>
  <c r="T3204" i="22"/>
  <c r="V3204" i="22"/>
  <c r="R2760" i="22"/>
  <c r="S2760" i="22"/>
  <c r="T2760" i="22"/>
  <c r="U2760" i="22"/>
  <c r="V2760" i="22"/>
  <c r="R2640" i="22"/>
  <c r="S2640" i="22"/>
  <c r="T2640" i="22"/>
  <c r="U2640" i="22"/>
  <c r="V2640" i="22"/>
  <c r="S2532" i="22"/>
  <c r="T2532" i="22"/>
  <c r="R2532" i="22"/>
  <c r="U2532" i="22"/>
  <c r="V2532" i="22"/>
  <c r="U2400" i="22"/>
  <c r="V2400" i="22"/>
  <c r="R2400" i="22"/>
  <c r="S2400" i="22"/>
  <c r="T2400" i="22"/>
  <c r="R2256" i="22"/>
  <c r="S2256" i="22"/>
  <c r="T2256" i="22"/>
  <c r="U2256" i="22"/>
  <c r="V2256" i="22"/>
  <c r="R1908" i="22"/>
  <c r="S1908" i="22"/>
  <c r="T1908" i="22"/>
  <c r="U1908" i="22"/>
  <c r="V1908" i="22"/>
  <c r="T3586" i="22"/>
  <c r="V3586" i="22"/>
  <c r="T3574" i="22"/>
  <c r="V3574" i="22"/>
  <c r="T3562" i="22"/>
  <c r="V3562" i="22"/>
  <c r="R3550" i="22"/>
  <c r="T3550" i="22"/>
  <c r="V3550" i="22"/>
  <c r="R3538" i="22"/>
  <c r="T3538" i="22"/>
  <c r="V3538" i="22"/>
  <c r="R3526" i="22"/>
  <c r="T3526" i="22"/>
  <c r="V3526" i="22"/>
  <c r="R3514" i="22"/>
  <c r="T3514" i="22"/>
  <c r="V3514" i="22"/>
  <c r="R3502" i="22"/>
  <c r="T3502" i="22"/>
  <c r="V3502" i="22"/>
  <c r="R3490" i="22"/>
  <c r="T3490" i="22"/>
  <c r="V3490" i="22"/>
  <c r="R3478" i="22"/>
  <c r="T3478" i="22"/>
  <c r="V3478" i="22"/>
  <c r="R3466" i="22"/>
  <c r="T3466" i="22"/>
  <c r="V3466" i="22"/>
  <c r="R3454" i="22"/>
  <c r="T3454" i="22"/>
  <c r="V3454" i="22"/>
  <c r="R3442" i="22"/>
  <c r="T3442" i="22"/>
  <c r="V3442" i="22"/>
  <c r="R3430" i="22"/>
  <c r="T3430" i="22"/>
  <c r="V3430" i="22"/>
  <c r="R3418" i="22"/>
  <c r="T3418" i="22"/>
  <c r="V3418" i="22"/>
  <c r="R3406" i="22"/>
  <c r="T3406" i="22"/>
  <c r="V3406" i="22"/>
  <c r="R3394" i="22"/>
  <c r="S3394" i="22"/>
  <c r="T3394" i="22"/>
  <c r="U3394" i="22"/>
  <c r="V3394" i="22"/>
  <c r="R3382" i="22"/>
  <c r="S3382" i="22"/>
  <c r="T3382" i="22"/>
  <c r="U3382" i="22"/>
  <c r="V3382" i="22"/>
  <c r="R3370" i="22"/>
  <c r="S3370" i="22"/>
  <c r="T3370" i="22"/>
  <c r="U3370" i="22"/>
  <c r="V3370" i="22"/>
  <c r="R3358" i="22"/>
  <c r="S3358" i="22"/>
  <c r="T3358" i="22"/>
  <c r="U3358" i="22"/>
  <c r="V3358" i="22"/>
  <c r="R3346" i="22"/>
  <c r="S3346" i="22"/>
  <c r="T3346" i="22"/>
  <c r="U3346" i="22"/>
  <c r="V3346" i="22"/>
  <c r="R3334" i="22"/>
  <c r="S3334" i="22"/>
  <c r="T3334" i="22"/>
  <c r="U3334" i="22"/>
  <c r="V3334" i="22"/>
  <c r="R3322" i="22"/>
  <c r="S3322" i="22"/>
  <c r="T3322" i="22"/>
  <c r="U3322" i="22"/>
  <c r="V3322" i="22"/>
  <c r="R3310" i="22"/>
  <c r="S3310" i="22"/>
  <c r="T3310" i="22"/>
  <c r="U3310" i="22"/>
  <c r="V3310" i="22"/>
  <c r="S3298" i="22"/>
  <c r="U3298" i="22"/>
  <c r="R3298" i="22"/>
  <c r="T3298" i="22"/>
  <c r="V3298" i="22"/>
  <c r="S3286" i="22"/>
  <c r="U3286" i="22"/>
  <c r="V3286" i="22"/>
  <c r="S3274" i="22"/>
  <c r="U3274" i="22"/>
  <c r="R3274" i="22"/>
  <c r="T3274" i="22"/>
  <c r="V3274" i="22"/>
  <c r="S3262" i="22"/>
  <c r="U3262" i="22"/>
  <c r="R3262" i="22"/>
  <c r="T3262" i="22"/>
  <c r="S3250" i="22"/>
  <c r="U3250" i="22"/>
  <c r="R3250" i="22"/>
  <c r="T3250" i="22"/>
  <c r="V3250" i="22"/>
  <c r="S3238" i="22"/>
  <c r="U3238" i="22"/>
  <c r="R3238" i="22"/>
  <c r="T3238" i="22"/>
  <c r="V3238" i="22"/>
  <c r="S3226" i="22"/>
  <c r="U3226" i="22"/>
  <c r="R3226" i="22"/>
  <c r="T3226" i="22"/>
  <c r="V3226" i="22"/>
  <c r="S3214" i="22"/>
  <c r="U3214" i="22"/>
  <c r="R3214" i="22"/>
  <c r="T3214" i="22"/>
  <c r="V3214" i="22"/>
  <c r="S3202" i="22"/>
  <c r="U3202" i="22"/>
  <c r="V3202" i="22"/>
  <c r="R3202" i="22"/>
  <c r="S3190" i="22"/>
  <c r="U3190" i="22"/>
  <c r="V3190" i="22"/>
  <c r="R3190" i="22"/>
  <c r="T3190" i="22"/>
  <c r="S3178" i="22"/>
  <c r="U3178" i="22"/>
  <c r="V3178" i="22"/>
  <c r="R3178" i="22"/>
  <c r="S3166" i="22"/>
  <c r="U3166" i="22"/>
  <c r="V3166" i="22"/>
  <c r="R3166" i="22"/>
  <c r="T3166" i="22"/>
  <c r="S3154" i="22"/>
  <c r="U3154" i="22"/>
  <c r="V3154" i="22"/>
  <c r="R3154" i="22"/>
  <c r="S3142" i="22"/>
  <c r="U3142" i="22"/>
  <c r="V3142" i="22"/>
  <c r="R3142" i="22"/>
  <c r="T3142" i="22"/>
  <c r="S3130" i="22"/>
  <c r="U3130" i="22"/>
  <c r="V3130" i="22"/>
  <c r="R3130" i="22"/>
  <c r="R3118" i="22"/>
  <c r="S3118" i="22"/>
  <c r="T3118" i="22"/>
  <c r="U3118" i="22"/>
  <c r="V3118" i="22"/>
  <c r="R3106" i="22"/>
  <c r="S3106" i="22"/>
  <c r="T3106" i="22"/>
  <c r="U3106" i="22"/>
  <c r="V3106" i="22"/>
  <c r="R3094" i="22"/>
  <c r="S3094" i="22"/>
  <c r="T3094" i="22"/>
  <c r="U3094" i="22"/>
  <c r="V3094" i="22"/>
  <c r="R3082" i="22"/>
  <c r="S3082" i="22"/>
  <c r="T3082" i="22"/>
  <c r="U3082" i="22"/>
  <c r="V3082" i="22"/>
  <c r="R3070" i="22"/>
  <c r="S3070" i="22"/>
  <c r="T3070" i="22"/>
  <c r="U3070" i="22"/>
  <c r="V3070" i="22"/>
  <c r="R3058" i="22"/>
  <c r="S3058" i="22"/>
  <c r="T3058" i="22"/>
  <c r="U3058" i="22"/>
  <c r="V3058" i="22"/>
  <c r="R3046" i="22"/>
  <c r="S3046" i="22"/>
  <c r="T3046" i="22"/>
  <c r="U3046" i="22"/>
  <c r="V3046" i="22"/>
  <c r="R3034" i="22"/>
  <c r="S3034" i="22"/>
  <c r="T3034" i="22"/>
  <c r="U3034" i="22"/>
  <c r="V3034" i="22"/>
  <c r="R3022" i="22"/>
  <c r="S3022" i="22"/>
  <c r="T3022" i="22"/>
  <c r="U3022" i="22"/>
  <c r="V3022" i="22"/>
  <c r="R3010" i="22"/>
  <c r="S3010" i="22"/>
  <c r="T3010" i="22"/>
  <c r="U3010" i="22"/>
  <c r="V3010" i="22"/>
  <c r="R2998" i="22"/>
  <c r="S2998" i="22"/>
  <c r="T2998" i="22"/>
  <c r="U2998" i="22"/>
  <c r="V2998" i="22"/>
  <c r="S2986" i="22"/>
  <c r="T2986" i="22"/>
  <c r="U2986" i="22"/>
  <c r="V2986" i="22"/>
  <c r="R2986" i="22"/>
  <c r="R2974" i="22"/>
  <c r="S2974" i="22"/>
  <c r="T2974" i="22"/>
  <c r="U2974" i="22"/>
  <c r="V2974" i="22"/>
  <c r="R2962" i="22"/>
  <c r="S2962" i="22"/>
  <c r="T2962" i="22"/>
  <c r="U2962" i="22"/>
  <c r="V2962" i="22"/>
  <c r="T2950" i="22"/>
  <c r="U2950" i="22"/>
  <c r="V2950" i="22"/>
  <c r="R2950" i="22"/>
  <c r="S2950" i="22"/>
  <c r="T2938" i="22"/>
  <c r="R2938" i="22"/>
  <c r="S2938" i="22"/>
  <c r="U2938" i="22"/>
  <c r="V2938" i="22"/>
  <c r="T2926" i="22"/>
  <c r="R2926" i="22"/>
  <c r="S2926" i="22"/>
  <c r="U2926" i="22"/>
  <c r="V2926" i="22"/>
  <c r="T2914" i="22"/>
  <c r="U2914" i="22"/>
  <c r="V2914" i="22"/>
  <c r="S2914" i="22"/>
  <c r="R2902" i="22"/>
  <c r="T2902" i="22"/>
  <c r="V2902" i="22"/>
  <c r="S2902" i="22"/>
  <c r="U2902" i="22"/>
  <c r="R2890" i="22"/>
  <c r="T2890" i="22"/>
  <c r="U2890" i="22"/>
  <c r="V2890" i="22"/>
  <c r="S2890" i="22"/>
  <c r="R2878" i="22"/>
  <c r="T2878" i="22"/>
  <c r="S2878" i="22"/>
  <c r="U2878" i="22"/>
  <c r="V2878" i="22"/>
  <c r="R2866" i="22"/>
  <c r="T2866" i="22"/>
  <c r="U2866" i="22"/>
  <c r="V2866" i="22"/>
  <c r="S2866" i="22"/>
  <c r="R2854" i="22"/>
  <c r="T2854" i="22"/>
  <c r="S2854" i="22"/>
  <c r="U2854" i="22"/>
  <c r="V2854" i="22"/>
  <c r="R2842" i="22"/>
  <c r="T2842" i="22"/>
  <c r="U2842" i="22"/>
  <c r="V2842" i="22"/>
  <c r="S2842" i="22"/>
  <c r="R2830" i="22"/>
  <c r="T2830" i="22"/>
  <c r="S2830" i="22"/>
  <c r="U2830" i="22"/>
  <c r="V2830" i="22"/>
  <c r="R2818" i="22"/>
  <c r="T2818" i="22"/>
  <c r="V2818" i="22"/>
  <c r="S2818" i="22"/>
  <c r="U2818" i="22"/>
  <c r="R2806" i="22"/>
  <c r="T2806" i="22"/>
  <c r="S2806" i="22"/>
  <c r="U2806" i="22"/>
  <c r="V2806" i="22"/>
  <c r="R2794" i="22"/>
  <c r="T2794" i="22"/>
  <c r="S2794" i="22"/>
  <c r="U2794" i="22"/>
  <c r="V2794" i="22"/>
  <c r="R2782" i="22"/>
  <c r="S2782" i="22"/>
  <c r="T2782" i="22"/>
  <c r="U2782" i="22"/>
  <c r="V2782" i="22"/>
  <c r="R2770" i="22"/>
  <c r="S2770" i="22"/>
  <c r="T2770" i="22"/>
  <c r="U2770" i="22"/>
  <c r="V2770" i="22"/>
  <c r="R2758" i="22"/>
  <c r="S2758" i="22"/>
  <c r="T2758" i="22"/>
  <c r="V2758" i="22"/>
  <c r="U2758" i="22"/>
  <c r="R2746" i="22"/>
  <c r="S2746" i="22"/>
  <c r="T2746" i="22"/>
  <c r="U2746" i="22"/>
  <c r="V2746" i="22"/>
  <c r="R2734" i="22"/>
  <c r="S2734" i="22"/>
  <c r="T2734" i="22"/>
  <c r="U2734" i="22"/>
  <c r="V2734" i="22"/>
  <c r="R2722" i="22"/>
  <c r="S2722" i="22"/>
  <c r="T2722" i="22"/>
  <c r="U2722" i="22"/>
  <c r="V2722" i="22"/>
  <c r="R2710" i="22"/>
  <c r="S2710" i="22"/>
  <c r="T2710" i="22"/>
  <c r="U2710" i="22"/>
  <c r="V2710" i="22"/>
  <c r="U2698" i="22"/>
  <c r="R2698" i="22"/>
  <c r="S2698" i="22"/>
  <c r="T2698" i="22"/>
  <c r="U2686" i="22"/>
  <c r="R2686" i="22"/>
  <c r="S2686" i="22"/>
  <c r="T2686" i="22"/>
  <c r="V2686" i="22"/>
  <c r="U2674" i="22"/>
  <c r="R2674" i="22"/>
  <c r="S2674" i="22"/>
  <c r="T2674" i="22"/>
  <c r="V2674" i="22"/>
  <c r="U2662" i="22"/>
  <c r="R2662" i="22"/>
  <c r="S2662" i="22"/>
  <c r="T2662" i="22"/>
  <c r="V2662" i="22"/>
  <c r="U2650" i="22"/>
  <c r="V2650" i="22"/>
  <c r="R2650" i="22"/>
  <c r="S2650" i="22"/>
  <c r="T2650" i="22"/>
  <c r="U2638" i="22"/>
  <c r="R2638" i="22"/>
  <c r="S2638" i="22"/>
  <c r="T2638" i="22"/>
  <c r="V2638" i="22"/>
  <c r="U2626" i="22"/>
  <c r="R2626" i="22"/>
  <c r="S2626" i="22"/>
  <c r="T2626" i="22"/>
  <c r="V2626" i="22"/>
  <c r="U2614" i="22"/>
  <c r="R2614" i="22"/>
  <c r="S2614" i="22"/>
  <c r="T2614" i="22"/>
  <c r="V2614" i="22"/>
  <c r="U2602" i="22"/>
  <c r="R2602" i="22"/>
  <c r="S2602" i="22"/>
  <c r="T2602" i="22"/>
  <c r="V2602" i="22"/>
  <c r="U2590" i="22"/>
  <c r="R2590" i="22"/>
  <c r="S2590" i="22"/>
  <c r="T2590" i="22"/>
  <c r="V2590" i="22"/>
  <c r="U2578" i="22"/>
  <c r="R2578" i="22"/>
  <c r="S2578" i="22"/>
  <c r="T2578" i="22"/>
  <c r="V2578" i="22"/>
  <c r="U2566" i="22"/>
  <c r="V2566" i="22"/>
  <c r="R2566" i="22"/>
  <c r="S2566" i="22"/>
  <c r="T2566" i="22"/>
  <c r="U2554" i="22"/>
  <c r="V2554" i="22"/>
  <c r="R2554" i="22"/>
  <c r="S2554" i="22"/>
  <c r="T2554" i="22"/>
  <c r="U2542" i="22"/>
  <c r="V2542" i="22"/>
  <c r="R2542" i="22"/>
  <c r="S2542" i="22"/>
  <c r="T2542" i="22"/>
  <c r="U2530" i="22"/>
  <c r="V2530" i="22"/>
  <c r="R2530" i="22"/>
  <c r="S2530" i="22"/>
  <c r="T2530" i="22"/>
  <c r="U2518" i="22"/>
  <c r="V2518" i="22"/>
  <c r="R2518" i="22"/>
  <c r="S2518" i="22"/>
  <c r="T2518" i="22"/>
  <c r="U2506" i="22"/>
  <c r="V2506" i="22"/>
  <c r="R2506" i="22"/>
  <c r="S2506" i="22"/>
  <c r="T2506" i="22"/>
  <c r="U2494" i="22"/>
  <c r="V2494" i="22"/>
  <c r="R2494" i="22"/>
  <c r="S2494" i="22"/>
  <c r="T2494" i="22"/>
  <c r="U2482" i="22"/>
  <c r="V2482" i="22"/>
  <c r="R2482" i="22"/>
  <c r="S2482" i="22"/>
  <c r="T2482" i="22"/>
  <c r="U2470" i="22"/>
  <c r="V2470" i="22"/>
  <c r="R2470" i="22"/>
  <c r="S2470" i="22"/>
  <c r="T2470" i="22"/>
  <c r="S2458" i="22"/>
  <c r="T2458" i="22"/>
  <c r="U2458" i="22"/>
  <c r="V2458" i="22"/>
  <c r="R2458" i="22"/>
  <c r="R2446" i="22"/>
  <c r="S2446" i="22"/>
  <c r="T2446" i="22"/>
  <c r="U2446" i="22"/>
  <c r="V2446" i="22"/>
  <c r="R2434" i="22"/>
  <c r="S2434" i="22"/>
  <c r="T2434" i="22"/>
  <c r="U2434" i="22"/>
  <c r="V2434" i="22"/>
  <c r="V2422" i="22"/>
  <c r="R2422" i="22"/>
  <c r="S2422" i="22"/>
  <c r="T2422" i="22"/>
  <c r="U2422" i="22"/>
  <c r="S2410" i="22"/>
  <c r="T2410" i="22"/>
  <c r="U2410" i="22"/>
  <c r="V2410" i="22"/>
  <c r="R2410" i="22"/>
  <c r="R2398" i="22"/>
  <c r="S2398" i="22"/>
  <c r="T2398" i="22"/>
  <c r="U2398" i="22"/>
  <c r="V2398" i="22"/>
  <c r="R2386" i="22"/>
  <c r="S2386" i="22"/>
  <c r="T2386" i="22"/>
  <c r="U2386" i="22"/>
  <c r="V2386" i="22"/>
  <c r="V2374" i="22"/>
  <c r="R2374" i="22"/>
  <c r="S2374" i="22"/>
  <c r="T2374" i="22"/>
  <c r="U2374" i="22"/>
  <c r="S2362" i="22"/>
  <c r="T2362" i="22"/>
  <c r="U2362" i="22"/>
  <c r="V2362" i="22"/>
  <c r="R2362" i="22"/>
  <c r="R2350" i="22"/>
  <c r="S2350" i="22"/>
  <c r="T2350" i="22"/>
  <c r="U2350" i="22"/>
  <c r="V2350" i="22"/>
  <c r="R2338" i="22"/>
  <c r="S2338" i="22"/>
  <c r="T2338" i="22"/>
  <c r="U2338" i="22"/>
  <c r="V2338" i="22"/>
  <c r="V2326" i="22"/>
  <c r="R2326" i="22"/>
  <c r="S2326" i="22"/>
  <c r="T2326" i="22"/>
  <c r="U2326" i="22"/>
  <c r="R2314" i="22"/>
  <c r="S2314" i="22"/>
  <c r="T2314" i="22"/>
  <c r="U2314" i="22"/>
  <c r="V2314" i="22"/>
  <c r="R2302" i="22"/>
  <c r="S2302" i="22"/>
  <c r="T2302" i="22"/>
  <c r="U2302" i="22"/>
  <c r="V2302" i="22"/>
  <c r="R2290" i="22"/>
  <c r="S2290" i="22"/>
  <c r="T2290" i="22"/>
  <c r="U2290" i="22"/>
  <c r="V2290" i="22"/>
  <c r="S2278" i="22"/>
  <c r="R2278" i="22"/>
  <c r="T2278" i="22"/>
  <c r="U2278" i="22"/>
  <c r="V2278" i="22"/>
  <c r="S2266" i="22"/>
  <c r="T2266" i="22"/>
  <c r="U2266" i="22"/>
  <c r="V2266" i="22"/>
  <c r="R2266" i="22"/>
  <c r="R2254" i="22"/>
  <c r="S2254" i="22"/>
  <c r="T2254" i="22"/>
  <c r="U2254" i="22"/>
  <c r="V2254" i="22"/>
  <c r="R2242" i="22"/>
  <c r="S2242" i="22"/>
  <c r="T2242" i="22"/>
  <c r="U2242" i="22"/>
  <c r="V2242" i="22"/>
  <c r="R2230" i="22"/>
  <c r="S2230" i="22"/>
  <c r="T2230" i="22"/>
  <c r="U2230" i="22"/>
  <c r="V2230" i="22"/>
  <c r="R2218" i="22"/>
  <c r="S2218" i="22"/>
  <c r="T2218" i="22"/>
  <c r="U2218" i="22"/>
  <c r="V2218" i="22"/>
  <c r="V2206" i="22"/>
  <c r="T2206" i="22"/>
  <c r="U2206" i="22"/>
  <c r="R2206" i="22"/>
  <c r="S2206" i="22"/>
  <c r="V2194" i="22"/>
  <c r="R2194" i="22"/>
  <c r="S2194" i="22"/>
  <c r="T2194" i="22"/>
  <c r="U2194" i="22"/>
  <c r="Z2182" i="22"/>
  <c r="V2182" i="22"/>
  <c r="R2182" i="22"/>
  <c r="S2182" i="22"/>
  <c r="T2182" i="22"/>
  <c r="U2182" i="22"/>
  <c r="V2170" i="22"/>
  <c r="R2170" i="22"/>
  <c r="S2170" i="22"/>
  <c r="T2170" i="22"/>
  <c r="U2170" i="22"/>
  <c r="V2158" i="22"/>
  <c r="R2158" i="22"/>
  <c r="S2158" i="22"/>
  <c r="T2158" i="22"/>
  <c r="U2158" i="22"/>
  <c r="V2146" i="22"/>
  <c r="S2146" i="22"/>
  <c r="R2146" i="22"/>
  <c r="T2146" i="22"/>
  <c r="U2146" i="22"/>
  <c r="V2134" i="22"/>
  <c r="S2134" i="22"/>
  <c r="R2134" i="22"/>
  <c r="T2134" i="22"/>
  <c r="U2134" i="22"/>
  <c r="V2122" i="22"/>
  <c r="S2122" i="22"/>
  <c r="R2122" i="22"/>
  <c r="T2122" i="22"/>
  <c r="U2122" i="22"/>
  <c r="V2110" i="22"/>
  <c r="S2110" i="22"/>
  <c r="R2110" i="22"/>
  <c r="T2110" i="22"/>
  <c r="U2110" i="22"/>
  <c r="R2098" i="22"/>
  <c r="T2098" i="22"/>
  <c r="V2098" i="22"/>
  <c r="S2098" i="22"/>
  <c r="U2098" i="22"/>
  <c r="R2086" i="22"/>
  <c r="U2086" i="22"/>
  <c r="S2086" i="22"/>
  <c r="T2086" i="22"/>
  <c r="V2086" i="22"/>
  <c r="R2074" i="22"/>
  <c r="S2074" i="22"/>
  <c r="T2074" i="22"/>
  <c r="U2074" i="22"/>
  <c r="V2074" i="22"/>
  <c r="R2062" i="22"/>
  <c r="T2062" i="22"/>
  <c r="U2062" i="22"/>
  <c r="V2062" i="22"/>
  <c r="S2062" i="22"/>
  <c r="R2050" i="22"/>
  <c r="U2050" i="22"/>
  <c r="S2050" i="22"/>
  <c r="T2050" i="22"/>
  <c r="V2050" i="22"/>
  <c r="R2038" i="22"/>
  <c r="S2038" i="22"/>
  <c r="T2038" i="22"/>
  <c r="U2038" i="22"/>
  <c r="V2038" i="22"/>
  <c r="R2026" i="22"/>
  <c r="T2026" i="22"/>
  <c r="U2026" i="22"/>
  <c r="V2026" i="22"/>
  <c r="S2026" i="22"/>
  <c r="R2014" i="22"/>
  <c r="S2014" i="22"/>
  <c r="U2014" i="22"/>
  <c r="T2014" i="22"/>
  <c r="V2014" i="22"/>
  <c r="R2002" i="22"/>
  <c r="S2002" i="22"/>
  <c r="T2002" i="22"/>
  <c r="U2002" i="22"/>
  <c r="V2002" i="22"/>
  <c r="R1990" i="22"/>
  <c r="T1990" i="22"/>
  <c r="U1990" i="22"/>
  <c r="V1990" i="22"/>
  <c r="S1990" i="22"/>
  <c r="R1978" i="22"/>
  <c r="S1978" i="22"/>
  <c r="T1978" i="22"/>
  <c r="U1978" i="22"/>
  <c r="V1978" i="22"/>
  <c r="R1966" i="22"/>
  <c r="S1966" i="22"/>
  <c r="T1966" i="22"/>
  <c r="U1966" i="22"/>
  <c r="V1966" i="22"/>
  <c r="R1954" i="22"/>
  <c r="S1954" i="22"/>
  <c r="T1954" i="22"/>
  <c r="U1954" i="22"/>
  <c r="V1954" i="22"/>
  <c r="R1942" i="22"/>
  <c r="S1942" i="22"/>
  <c r="T1942" i="22"/>
  <c r="U1942" i="22"/>
  <c r="V1942" i="22"/>
  <c r="R1930" i="22"/>
  <c r="S1930" i="22"/>
  <c r="T1930" i="22"/>
  <c r="U1930" i="22"/>
  <c r="V1930" i="22"/>
  <c r="R1918" i="22"/>
  <c r="S1918" i="22"/>
  <c r="T1918" i="22"/>
  <c r="U1918" i="22"/>
  <c r="V1918" i="22"/>
  <c r="R1906" i="22"/>
  <c r="S1906" i="22"/>
  <c r="T1906" i="22"/>
  <c r="U1906" i="22"/>
  <c r="V1906" i="22"/>
  <c r="R1894" i="22"/>
  <c r="S1894" i="22"/>
  <c r="T1894" i="22"/>
  <c r="U1894" i="22"/>
  <c r="V1894" i="22"/>
  <c r="S1882" i="22"/>
  <c r="T1882" i="22"/>
  <c r="U1882" i="22"/>
  <c r="V1882" i="22"/>
  <c r="R1882" i="22"/>
  <c r="R1870" i="22"/>
  <c r="S1870" i="22"/>
  <c r="T1870" i="22"/>
  <c r="U1870" i="22"/>
  <c r="V1870" i="22"/>
  <c r="R1858" i="22"/>
  <c r="S1858" i="22"/>
  <c r="T1858" i="22"/>
  <c r="U1858" i="22"/>
  <c r="V1858" i="22"/>
  <c r="V1846" i="22"/>
  <c r="R1846" i="22"/>
  <c r="S1846" i="22"/>
  <c r="T1846" i="22"/>
  <c r="U1846" i="22"/>
  <c r="S1834" i="22"/>
  <c r="T1834" i="22"/>
  <c r="U1834" i="22"/>
  <c r="V1834" i="22"/>
  <c r="R1834" i="22"/>
  <c r="R1822" i="22"/>
  <c r="S1822" i="22"/>
  <c r="T1822" i="22"/>
  <c r="U1822" i="22"/>
  <c r="V1822" i="22"/>
  <c r="R1810" i="22"/>
  <c r="S1810" i="22"/>
  <c r="T1810" i="22"/>
  <c r="U1810" i="22"/>
  <c r="V1810" i="22"/>
  <c r="V1798" i="22"/>
  <c r="R1798" i="22"/>
  <c r="S1798" i="22"/>
  <c r="T1798" i="22"/>
  <c r="U1798" i="22"/>
  <c r="S1786" i="22"/>
  <c r="T1786" i="22"/>
  <c r="U1786" i="22"/>
  <c r="V1786" i="22"/>
  <c r="R1786" i="22"/>
  <c r="R1774" i="22"/>
  <c r="S1774" i="22"/>
  <c r="T1774" i="22"/>
  <c r="U1774" i="22"/>
  <c r="V1774" i="22"/>
  <c r="V1762" i="22"/>
  <c r="R1762" i="22"/>
  <c r="S1762" i="22"/>
  <c r="T1762" i="22"/>
  <c r="U1762" i="22"/>
  <c r="R1750" i="22"/>
  <c r="S1750" i="22"/>
  <c r="T1750" i="22"/>
  <c r="U1750" i="22"/>
  <c r="V1750" i="22"/>
  <c r="V1738" i="22"/>
  <c r="R1738" i="22"/>
  <c r="S1738" i="22"/>
  <c r="T1738" i="22"/>
  <c r="U1738" i="22"/>
  <c r="R1726" i="22"/>
  <c r="S1726" i="22"/>
  <c r="T1726" i="22"/>
  <c r="U1726" i="22"/>
  <c r="V1726" i="22"/>
  <c r="R1714" i="22"/>
  <c r="S1714" i="22"/>
  <c r="T1714" i="22"/>
  <c r="U1714" i="22"/>
  <c r="V1714" i="22"/>
  <c r="Z1702" i="22"/>
  <c r="R1702" i="22"/>
  <c r="S1702" i="22"/>
  <c r="T1702" i="22"/>
  <c r="U1702" i="22"/>
  <c r="V1702" i="22"/>
  <c r="U1690" i="22"/>
  <c r="V1690" i="22"/>
  <c r="R1690" i="22"/>
  <c r="S1690" i="22"/>
  <c r="T1690" i="22"/>
  <c r="R1678" i="22"/>
  <c r="S1678" i="22"/>
  <c r="T1678" i="22"/>
  <c r="U1678" i="22"/>
  <c r="V1678" i="22"/>
  <c r="R1666" i="22"/>
  <c r="S1666" i="22"/>
  <c r="T1666" i="22"/>
  <c r="U1666" i="22"/>
  <c r="V1666" i="22"/>
  <c r="R1654" i="22"/>
  <c r="S1654" i="22"/>
  <c r="T1654" i="22"/>
  <c r="U1654" i="22"/>
  <c r="V1654" i="22"/>
  <c r="U1642" i="22"/>
  <c r="V1642" i="22"/>
  <c r="R1642" i="22"/>
  <c r="S1642" i="22"/>
  <c r="T1642" i="22"/>
  <c r="Z1630" i="22"/>
  <c r="R1630" i="22"/>
  <c r="S1630" i="22"/>
  <c r="T1630" i="22"/>
  <c r="U1630" i="22"/>
  <c r="V1630" i="22"/>
  <c r="R1618" i="22"/>
  <c r="S1618" i="22"/>
  <c r="T1618" i="22"/>
  <c r="U1618" i="22"/>
  <c r="V1618" i="22"/>
  <c r="R1606" i="22"/>
  <c r="S1606" i="22"/>
  <c r="T1606" i="22"/>
  <c r="U1606" i="22"/>
  <c r="V1606" i="22"/>
  <c r="Z1594" i="22"/>
  <c r="U1594" i="22"/>
  <c r="V1594" i="22"/>
  <c r="T1594" i="22"/>
  <c r="R1594" i="22"/>
  <c r="S1594" i="22"/>
  <c r="T1582" i="22"/>
  <c r="U1582" i="22"/>
  <c r="V1582" i="22"/>
  <c r="R1582" i="22"/>
  <c r="S1582" i="22"/>
  <c r="R1570" i="22"/>
  <c r="S1570" i="22"/>
  <c r="T1570" i="22"/>
  <c r="U1570" i="22"/>
  <c r="V1570" i="22"/>
  <c r="T1558" i="22"/>
  <c r="U1558" i="22"/>
  <c r="V1558" i="22"/>
  <c r="R1558" i="22"/>
  <c r="S1558" i="22"/>
  <c r="R1546" i="22"/>
  <c r="V1546" i="22"/>
  <c r="S1546" i="22"/>
  <c r="T1546" i="22"/>
  <c r="U1546" i="22"/>
  <c r="R1534" i="22"/>
  <c r="V1534" i="22"/>
  <c r="S1534" i="22"/>
  <c r="U1534" i="22"/>
  <c r="T1534" i="22"/>
  <c r="Z1522" i="22"/>
  <c r="U1522" i="22"/>
  <c r="R1522" i="22"/>
  <c r="S1522" i="22"/>
  <c r="T1522" i="22"/>
  <c r="V1522" i="22"/>
  <c r="U1510" i="22"/>
  <c r="R1510" i="22"/>
  <c r="S1510" i="22"/>
  <c r="T1510" i="22"/>
  <c r="V1510" i="22"/>
  <c r="U1498" i="22"/>
  <c r="R1498" i="22"/>
  <c r="S1498" i="22"/>
  <c r="T1498" i="22"/>
  <c r="V1498" i="22"/>
  <c r="Z1486" i="22"/>
  <c r="U1486" i="22"/>
  <c r="V1486" i="22"/>
  <c r="R1486" i="22"/>
  <c r="S1486" i="22"/>
  <c r="T1486" i="22"/>
  <c r="U1474" i="22"/>
  <c r="R1474" i="22"/>
  <c r="S1474" i="22"/>
  <c r="T1474" i="22"/>
  <c r="V1474" i="22"/>
  <c r="U1462" i="22"/>
  <c r="R1462" i="22"/>
  <c r="S1462" i="22"/>
  <c r="T1462" i="22"/>
  <c r="V1462" i="22"/>
  <c r="U1450" i="22"/>
  <c r="R1450" i="22"/>
  <c r="S1450" i="22"/>
  <c r="T1450" i="22"/>
  <c r="V1450" i="22"/>
  <c r="U1438" i="22"/>
  <c r="V1438" i="22"/>
  <c r="S1438" i="22"/>
  <c r="T1438" i="22"/>
  <c r="R1438" i="22"/>
  <c r="U1426" i="22"/>
  <c r="R1426" i="22"/>
  <c r="S1426" i="22"/>
  <c r="T1426" i="22"/>
  <c r="V1426" i="22"/>
  <c r="Z1414" i="22"/>
  <c r="U1414" i="22"/>
  <c r="V1414" i="22"/>
  <c r="S1414" i="22"/>
  <c r="T1414" i="22"/>
  <c r="R1414" i="22"/>
  <c r="U1402" i="22"/>
  <c r="V1402" i="22"/>
  <c r="R1402" i="22"/>
  <c r="S1402" i="22"/>
  <c r="T1402" i="22"/>
  <c r="U1390" i="22"/>
  <c r="V1390" i="22"/>
  <c r="S1390" i="22"/>
  <c r="T1390" i="22"/>
  <c r="R1390" i="22"/>
  <c r="Z1378" i="22"/>
  <c r="U1378" i="22"/>
  <c r="V1378" i="22"/>
  <c r="R1378" i="22"/>
  <c r="S1378" i="22"/>
  <c r="T1378" i="22"/>
  <c r="U1366" i="22"/>
  <c r="V1366" i="22"/>
  <c r="S1366" i="22"/>
  <c r="T1366" i="22"/>
  <c r="R1366" i="22"/>
  <c r="U1354" i="22"/>
  <c r="V1354" i="22"/>
  <c r="R1354" i="22"/>
  <c r="S1354" i="22"/>
  <c r="T1354" i="22"/>
  <c r="U1342" i="22"/>
  <c r="V1342" i="22"/>
  <c r="T1342" i="22"/>
  <c r="R1342" i="22"/>
  <c r="S1342" i="22"/>
  <c r="U1330" i="22"/>
  <c r="V1330" i="22"/>
  <c r="R1330" i="22"/>
  <c r="S1330" i="22"/>
  <c r="T1330" i="22"/>
  <c r="T1318" i="22"/>
  <c r="U1318" i="22"/>
  <c r="V1318" i="22"/>
  <c r="R1318" i="22"/>
  <c r="S1318" i="22"/>
  <c r="V1306" i="22"/>
  <c r="R1306" i="22"/>
  <c r="S1306" i="22"/>
  <c r="T1306" i="22"/>
  <c r="U1306" i="22"/>
  <c r="R1294" i="22"/>
  <c r="S1294" i="22"/>
  <c r="T1294" i="22"/>
  <c r="U1294" i="22"/>
  <c r="V1294" i="22"/>
  <c r="R1282" i="22"/>
  <c r="S1282" i="22"/>
  <c r="T1282" i="22"/>
  <c r="U1282" i="22"/>
  <c r="V1282" i="22"/>
  <c r="R1270" i="22"/>
  <c r="S1270" i="22"/>
  <c r="T1270" i="22"/>
  <c r="U1270" i="22"/>
  <c r="V1270" i="22"/>
  <c r="V1258" i="22"/>
  <c r="R1258" i="22"/>
  <c r="S1258" i="22"/>
  <c r="T1258" i="22"/>
  <c r="U1258" i="22"/>
  <c r="R1246" i="22"/>
  <c r="S1246" i="22"/>
  <c r="T1246" i="22"/>
  <c r="U1246" i="22"/>
  <c r="V1246" i="22"/>
  <c r="R1234" i="22"/>
  <c r="S1234" i="22"/>
  <c r="T1234" i="22"/>
  <c r="U1234" i="22"/>
  <c r="V1234" i="22"/>
  <c r="R1222" i="22"/>
  <c r="T1222" i="22"/>
  <c r="S1222" i="22"/>
  <c r="U1222" i="22"/>
  <c r="V1222" i="22"/>
  <c r="R1210" i="22"/>
  <c r="T1210" i="22"/>
  <c r="V1210" i="22"/>
  <c r="U1210" i="22"/>
  <c r="S1210" i="22"/>
  <c r="R1198" i="22"/>
  <c r="T1198" i="22"/>
  <c r="S1198" i="22"/>
  <c r="U1198" i="22"/>
  <c r="V1198" i="22"/>
  <c r="R1186" i="22"/>
  <c r="T1186" i="22"/>
  <c r="U1186" i="22"/>
  <c r="S1186" i="22"/>
  <c r="V1186" i="22"/>
  <c r="R1174" i="22"/>
  <c r="T1174" i="22"/>
  <c r="S1174" i="22"/>
  <c r="U1174" i="22"/>
  <c r="V1174" i="22"/>
  <c r="R1162" i="22"/>
  <c r="T1162" i="22"/>
  <c r="V1162" i="22"/>
  <c r="S1162" i="22"/>
  <c r="U1162" i="22"/>
  <c r="R1150" i="22"/>
  <c r="T1150" i="22"/>
  <c r="V1150" i="22"/>
  <c r="U1150" i="22"/>
  <c r="S1150" i="22"/>
  <c r="R1138" i="22"/>
  <c r="T1138" i="22"/>
  <c r="V1138" i="22"/>
  <c r="U1138" i="22"/>
  <c r="S1138" i="22"/>
  <c r="R1126" i="22"/>
  <c r="T1126" i="22"/>
  <c r="V1126" i="22"/>
  <c r="S1126" i="22"/>
  <c r="U1126" i="22"/>
  <c r="R1114" i="22"/>
  <c r="S1114" i="22"/>
  <c r="T1114" i="22"/>
  <c r="V1114" i="22"/>
  <c r="U1114" i="22"/>
  <c r="R1102" i="22"/>
  <c r="S1102" i="22"/>
  <c r="T1102" i="22"/>
  <c r="V1102" i="22"/>
  <c r="U1102" i="22"/>
  <c r="R1090" i="22"/>
  <c r="S1090" i="22"/>
  <c r="T1090" i="22"/>
  <c r="V1090" i="22"/>
  <c r="U1090" i="22"/>
  <c r="R1078" i="22"/>
  <c r="S1078" i="22"/>
  <c r="T1078" i="22"/>
  <c r="U1078" i="22"/>
  <c r="V1078" i="22"/>
  <c r="R1066" i="22"/>
  <c r="S1066" i="22"/>
  <c r="T1066" i="22"/>
  <c r="V1066" i="22"/>
  <c r="U1066" i="22"/>
  <c r="R1054" i="22"/>
  <c r="S1054" i="22"/>
  <c r="T1054" i="22"/>
  <c r="U1054" i="22"/>
  <c r="V1054" i="22"/>
  <c r="R1042" i="22"/>
  <c r="S1042" i="22"/>
  <c r="T1042" i="22"/>
  <c r="V1042" i="22"/>
  <c r="U1042" i="22"/>
  <c r="R1030" i="22"/>
  <c r="S1030" i="22"/>
  <c r="T1030" i="22"/>
  <c r="U1030" i="22"/>
  <c r="V1030" i="22"/>
  <c r="R1018" i="22"/>
  <c r="S1018" i="22"/>
  <c r="T1018" i="22"/>
  <c r="U1018" i="22"/>
  <c r="V1018" i="22"/>
  <c r="R1006" i="22"/>
  <c r="S1006" i="22"/>
  <c r="T1006" i="22"/>
  <c r="U1006" i="22"/>
  <c r="V1006" i="22"/>
  <c r="R994" i="22"/>
  <c r="S994" i="22"/>
  <c r="T994" i="22"/>
  <c r="U994" i="22"/>
  <c r="V994" i="22"/>
  <c r="R982" i="22"/>
  <c r="S982" i="22"/>
  <c r="T982" i="22"/>
  <c r="U982" i="22"/>
  <c r="V982" i="22"/>
  <c r="R970" i="22"/>
  <c r="S970" i="22"/>
  <c r="T970" i="22"/>
  <c r="U970" i="22"/>
  <c r="V970" i="22"/>
  <c r="R958" i="22"/>
  <c r="S958" i="22"/>
  <c r="T958" i="22"/>
  <c r="U958" i="22"/>
  <c r="V958" i="22"/>
  <c r="R946" i="22"/>
  <c r="S946" i="22"/>
  <c r="T946" i="22"/>
  <c r="U946" i="22"/>
  <c r="V946" i="22"/>
  <c r="V934" i="22"/>
  <c r="R934" i="22"/>
  <c r="S934" i="22"/>
  <c r="T934" i="22"/>
  <c r="U934" i="22"/>
  <c r="V922" i="22"/>
  <c r="R922" i="22"/>
  <c r="S922" i="22"/>
  <c r="T922" i="22"/>
  <c r="U922" i="22"/>
  <c r="S910" i="22"/>
  <c r="T910" i="22"/>
  <c r="U910" i="22"/>
  <c r="V910" i="22"/>
  <c r="R910" i="22"/>
  <c r="S898" i="22"/>
  <c r="T898" i="22"/>
  <c r="U898" i="22"/>
  <c r="V898" i="22"/>
  <c r="R898" i="22"/>
  <c r="S886" i="22"/>
  <c r="T886" i="22"/>
  <c r="U886" i="22"/>
  <c r="V886" i="22"/>
  <c r="R886" i="22"/>
  <c r="S874" i="22"/>
  <c r="T874" i="22"/>
  <c r="U874" i="22"/>
  <c r="V874" i="22"/>
  <c r="R874" i="22"/>
  <c r="S862" i="22"/>
  <c r="T862" i="22"/>
  <c r="U862" i="22"/>
  <c r="V862" i="22"/>
  <c r="R862" i="22"/>
  <c r="S850" i="22"/>
  <c r="T850" i="22"/>
  <c r="U850" i="22"/>
  <c r="V850" i="22"/>
  <c r="R850" i="22"/>
  <c r="S838" i="22"/>
  <c r="T838" i="22"/>
  <c r="U838" i="22"/>
  <c r="V838" i="22"/>
  <c r="R838" i="22"/>
  <c r="S826" i="22"/>
  <c r="T826" i="22"/>
  <c r="U826" i="22"/>
  <c r="V826" i="22"/>
  <c r="R826" i="22"/>
  <c r="S814" i="22"/>
  <c r="T814" i="22"/>
  <c r="U814" i="22"/>
  <c r="V814" i="22"/>
  <c r="R814" i="22"/>
  <c r="S802" i="22"/>
  <c r="T802" i="22"/>
  <c r="U802" i="22"/>
  <c r="V802" i="22"/>
  <c r="R802" i="22"/>
  <c r="S790" i="22"/>
  <c r="T790" i="22"/>
  <c r="U790" i="22"/>
  <c r="V790" i="22"/>
  <c r="R790" i="22"/>
  <c r="S778" i="22"/>
  <c r="T778" i="22"/>
  <c r="U778" i="22"/>
  <c r="V778" i="22"/>
  <c r="R778" i="22"/>
  <c r="S766" i="22"/>
  <c r="T766" i="22"/>
  <c r="U766" i="22"/>
  <c r="V766" i="22"/>
  <c r="R766" i="22"/>
  <c r="S754" i="22"/>
  <c r="T754" i="22"/>
  <c r="U754" i="22"/>
  <c r="V754" i="22"/>
  <c r="R754" i="22"/>
  <c r="T3663" i="22"/>
  <c r="U3658" i="22"/>
  <c r="S3656" i="22"/>
  <c r="V3653" i="22"/>
  <c r="T3651" i="22"/>
  <c r="U3646" i="22"/>
  <c r="S3644" i="22"/>
  <c r="V3641" i="22"/>
  <c r="T3639" i="22"/>
  <c r="U3634" i="22"/>
  <c r="U3631" i="22"/>
  <c r="R3622" i="22"/>
  <c r="T3618" i="22"/>
  <c r="T3615" i="22"/>
  <c r="R3612" i="22"/>
  <c r="S3608" i="22"/>
  <c r="V3604" i="22"/>
  <c r="V3593" i="22"/>
  <c r="R3586" i="22"/>
  <c r="V3581" i="22"/>
  <c r="T3569" i="22"/>
  <c r="T3543" i="22"/>
  <c r="U3538" i="22"/>
  <c r="V3533" i="22"/>
  <c r="T3519" i="22"/>
  <c r="U3514" i="22"/>
  <c r="V3509" i="22"/>
  <c r="T3495" i="22"/>
  <c r="U3490" i="22"/>
  <c r="V3485" i="22"/>
  <c r="T3471" i="22"/>
  <c r="U3466" i="22"/>
  <c r="V3461" i="22"/>
  <c r="T3450" i="22"/>
  <c r="S3443" i="22"/>
  <c r="V3428" i="22"/>
  <c r="T3414" i="22"/>
  <c r="S3407" i="22"/>
  <c r="S3383" i="22"/>
  <c r="V3368" i="22"/>
  <c r="T3354" i="22"/>
  <c r="S3311" i="22"/>
  <c r="U3292" i="22"/>
  <c r="R3203" i="22"/>
  <c r="S3564" i="22"/>
  <c r="V3564" i="22"/>
  <c r="S3240" i="22"/>
  <c r="U3240" i="22"/>
  <c r="V3240" i="22"/>
  <c r="R2784" i="22"/>
  <c r="S2784" i="22"/>
  <c r="T2784" i="22"/>
  <c r="U2784" i="22"/>
  <c r="V2784" i="22"/>
  <c r="R2652" i="22"/>
  <c r="S2652" i="22"/>
  <c r="T2652" i="22"/>
  <c r="U2652" i="22"/>
  <c r="V2652" i="22"/>
  <c r="R2520" i="22"/>
  <c r="S2520" i="22"/>
  <c r="T2520" i="22"/>
  <c r="U2520" i="22"/>
  <c r="V2520" i="22"/>
  <c r="R2424" i="22"/>
  <c r="S2424" i="22"/>
  <c r="T2424" i="22"/>
  <c r="U2424" i="22"/>
  <c r="V2424" i="22"/>
  <c r="R2340" i="22"/>
  <c r="S2340" i="22"/>
  <c r="T2340" i="22"/>
  <c r="U2340" i="22"/>
  <c r="V2340" i="22"/>
  <c r="R2280" i="22"/>
  <c r="S2280" i="22"/>
  <c r="U2280" i="22"/>
  <c r="T2280" i="22"/>
  <c r="V2280" i="22"/>
  <c r="R2172" i="22"/>
  <c r="S2172" i="22"/>
  <c r="T2172" i="22"/>
  <c r="U2172" i="22"/>
  <c r="V2172" i="22"/>
  <c r="U2112" i="22"/>
  <c r="T2112" i="22"/>
  <c r="V2112" i="22"/>
  <c r="S2112" i="22"/>
  <c r="R2112" i="22"/>
  <c r="R2052" i="22"/>
  <c r="T2052" i="22"/>
  <c r="S2052" i="22"/>
  <c r="U2052" i="22"/>
  <c r="V2052" i="22"/>
  <c r="R1992" i="22"/>
  <c r="T1992" i="22"/>
  <c r="S1992" i="22"/>
  <c r="U1992" i="22"/>
  <c r="V1992" i="22"/>
  <c r="R1932" i="22"/>
  <c r="S1932" i="22"/>
  <c r="T1932" i="22"/>
  <c r="U1932" i="22"/>
  <c r="V1932" i="22"/>
  <c r="R1836" i="22"/>
  <c r="S1836" i="22"/>
  <c r="T1836" i="22"/>
  <c r="U1836" i="22"/>
  <c r="V1836" i="22"/>
  <c r="R1764" i="22"/>
  <c r="S1764" i="22"/>
  <c r="T1764" i="22"/>
  <c r="U1764" i="22"/>
  <c r="V1764" i="22"/>
  <c r="R1692" i="22"/>
  <c r="S1692" i="22"/>
  <c r="T1692" i="22"/>
  <c r="U1692" i="22"/>
  <c r="V1692" i="22"/>
  <c r="T1620" i="22"/>
  <c r="U1620" i="22"/>
  <c r="V1620" i="22"/>
  <c r="R1620" i="22"/>
  <c r="S1620" i="22"/>
  <c r="R1536" i="22"/>
  <c r="S1536" i="22"/>
  <c r="T1536" i="22"/>
  <c r="U1536" i="22"/>
  <c r="V1536" i="22"/>
  <c r="R1416" i="22"/>
  <c r="S1416" i="22"/>
  <c r="T1416" i="22"/>
  <c r="U1416" i="22"/>
  <c r="V1416" i="22"/>
  <c r="T1200" i="22"/>
  <c r="V1200" i="22"/>
  <c r="R1200" i="22"/>
  <c r="S1200" i="22"/>
  <c r="U1200" i="22"/>
  <c r="R3633" i="22"/>
  <c r="T3633" i="22"/>
  <c r="V3633" i="22"/>
  <c r="R3621" i="22"/>
  <c r="T3621" i="22"/>
  <c r="V3621" i="22"/>
  <c r="R3609" i="22"/>
  <c r="T3609" i="22"/>
  <c r="V3609" i="22"/>
  <c r="R3597" i="22"/>
  <c r="T3597" i="22"/>
  <c r="V3597" i="22"/>
  <c r="R3585" i="22"/>
  <c r="T3585" i="22"/>
  <c r="V3585" i="22"/>
  <c r="R3573" i="22"/>
  <c r="T3573" i="22"/>
  <c r="V3573" i="22"/>
  <c r="R3561" i="22"/>
  <c r="T3561" i="22"/>
  <c r="V3561" i="22"/>
  <c r="R3549" i="22"/>
  <c r="T3549" i="22"/>
  <c r="V3549" i="22"/>
  <c r="R3537" i="22"/>
  <c r="T3537" i="22"/>
  <c r="V3537" i="22"/>
  <c r="R3525" i="22"/>
  <c r="T3525" i="22"/>
  <c r="V3525" i="22"/>
  <c r="R3513" i="22"/>
  <c r="T3513" i="22"/>
  <c r="V3513" i="22"/>
  <c r="R3501" i="22"/>
  <c r="T3501" i="22"/>
  <c r="V3501" i="22"/>
  <c r="R3489" i="22"/>
  <c r="T3489" i="22"/>
  <c r="V3489" i="22"/>
  <c r="R3477" i="22"/>
  <c r="T3477" i="22"/>
  <c r="V3477" i="22"/>
  <c r="R3465" i="22"/>
  <c r="T3465" i="22"/>
  <c r="V3465" i="22"/>
  <c r="R3453" i="22"/>
  <c r="S3453" i="22"/>
  <c r="T3453" i="22"/>
  <c r="U3453" i="22"/>
  <c r="V3453" i="22"/>
  <c r="R3441" i="22"/>
  <c r="S3441" i="22"/>
  <c r="T3441" i="22"/>
  <c r="U3441" i="22"/>
  <c r="V3441" i="22"/>
  <c r="R3429" i="22"/>
  <c r="S3429" i="22"/>
  <c r="T3429" i="22"/>
  <c r="U3429" i="22"/>
  <c r="V3429" i="22"/>
  <c r="R3417" i="22"/>
  <c r="S3417" i="22"/>
  <c r="T3417" i="22"/>
  <c r="U3417" i="22"/>
  <c r="V3417" i="22"/>
  <c r="R3405" i="22"/>
  <c r="S3405" i="22"/>
  <c r="T3405" i="22"/>
  <c r="U3405" i="22"/>
  <c r="V3405" i="22"/>
  <c r="R3393" i="22"/>
  <c r="S3393" i="22"/>
  <c r="T3393" i="22"/>
  <c r="U3393" i="22"/>
  <c r="V3393" i="22"/>
  <c r="R3381" i="22"/>
  <c r="S3381" i="22"/>
  <c r="T3381" i="22"/>
  <c r="U3381" i="22"/>
  <c r="V3381" i="22"/>
  <c r="R3369" i="22"/>
  <c r="S3369" i="22"/>
  <c r="T3369" i="22"/>
  <c r="U3369" i="22"/>
  <c r="V3369" i="22"/>
  <c r="R3357" i="22"/>
  <c r="S3357" i="22"/>
  <c r="T3357" i="22"/>
  <c r="U3357" i="22"/>
  <c r="V3357" i="22"/>
  <c r="R3345" i="22"/>
  <c r="S3345" i="22"/>
  <c r="T3345" i="22"/>
  <c r="U3345" i="22"/>
  <c r="V3345" i="22"/>
  <c r="R3333" i="22"/>
  <c r="S3333" i="22"/>
  <c r="T3333" i="22"/>
  <c r="U3333" i="22"/>
  <c r="V3333" i="22"/>
  <c r="R3321" i="22"/>
  <c r="S3321" i="22"/>
  <c r="T3321" i="22"/>
  <c r="U3321" i="22"/>
  <c r="V3321" i="22"/>
  <c r="R3309" i="22"/>
  <c r="S3309" i="22"/>
  <c r="T3309" i="22"/>
  <c r="U3309" i="22"/>
  <c r="V3309" i="22"/>
  <c r="V3297" i="22"/>
  <c r="R3297" i="22"/>
  <c r="S3297" i="22"/>
  <c r="T3297" i="22"/>
  <c r="U3297" i="22"/>
  <c r="V3285" i="22"/>
  <c r="R3285" i="22"/>
  <c r="S3285" i="22"/>
  <c r="T3285" i="22"/>
  <c r="U3285" i="22"/>
  <c r="V3273" i="22"/>
  <c r="U3273" i="22"/>
  <c r="R3273" i="22"/>
  <c r="V3261" i="22"/>
  <c r="S3261" i="22"/>
  <c r="R3261" i="22"/>
  <c r="T3261" i="22"/>
  <c r="U3261" i="22"/>
  <c r="V3249" i="22"/>
  <c r="S3249" i="22"/>
  <c r="R3249" i="22"/>
  <c r="T3249" i="22"/>
  <c r="U3249" i="22"/>
  <c r="V3237" i="22"/>
  <c r="S3237" i="22"/>
  <c r="R3237" i="22"/>
  <c r="T3237" i="22"/>
  <c r="U3237" i="22"/>
  <c r="V3225" i="22"/>
  <c r="S3225" i="22"/>
  <c r="R3225" i="22"/>
  <c r="T3225" i="22"/>
  <c r="U3225" i="22"/>
  <c r="V3213" i="22"/>
  <c r="S3213" i="22"/>
  <c r="R3213" i="22"/>
  <c r="T3213" i="22"/>
  <c r="U3213" i="22"/>
  <c r="V3201" i="22"/>
  <c r="S3201" i="22"/>
  <c r="R3201" i="22"/>
  <c r="T3201" i="22"/>
  <c r="U3201" i="22"/>
  <c r="V3189" i="22"/>
  <c r="S3189" i="22"/>
  <c r="R3189" i="22"/>
  <c r="T3189" i="22"/>
  <c r="U3189" i="22"/>
  <c r="V3177" i="22"/>
  <c r="S3177" i="22"/>
  <c r="R3177" i="22"/>
  <c r="T3177" i="22"/>
  <c r="U3177" i="22"/>
  <c r="V3165" i="22"/>
  <c r="S3165" i="22"/>
  <c r="R3165" i="22"/>
  <c r="T3165" i="22"/>
  <c r="U3165" i="22"/>
  <c r="V3153" i="22"/>
  <c r="S3153" i="22"/>
  <c r="R3153" i="22"/>
  <c r="T3153" i="22"/>
  <c r="U3153" i="22"/>
  <c r="V3141" i="22"/>
  <c r="S3141" i="22"/>
  <c r="R3141" i="22"/>
  <c r="T3141" i="22"/>
  <c r="U3141" i="22"/>
  <c r="V3129" i="22"/>
  <c r="S3129" i="22"/>
  <c r="R3129" i="22"/>
  <c r="T3129" i="22"/>
  <c r="U3129" i="22"/>
  <c r="V3117" i="22"/>
  <c r="S3117" i="22"/>
  <c r="U3117" i="22"/>
  <c r="V3105" i="22"/>
  <c r="S3105" i="22"/>
  <c r="R3105" i="22"/>
  <c r="T3105" i="22"/>
  <c r="U3105" i="22"/>
  <c r="V3093" i="22"/>
  <c r="S3093" i="22"/>
  <c r="R3093" i="22"/>
  <c r="T3093" i="22"/>
  <c r="U3093" i="22"/>
  <c r="V3081" i="22"/>
  <c r="R3081" i="22"/>
  <c r="S3081" i="22"/>
  <c r="U3081" i="22"/>
  <c r="V3069" i="22"/>
  <c r="R3069" i="22"/>
  <c r="S3069" i="22"/>
  <c r="T3069" i="22"/>
  <c r="U3069" i="22"/>
  <c r="V3057" i="22"/>
  <c r="R3057" i="22"/>
  <c r="S3057" i="22"/>
  <c r="T3057" i="22"/>
  <c r="U3057" i="22"/>
  <c r="V3045" i="22"/>
  <c r="R3045" i="22"/>
  <c r="S3045" i="22"/>
  <c r="T3045" i="22"/>
  <c r="U3045" i="22"/>
  <c r="V3033" i="22"/>
  <c r="R3033" i="22"/>
  <c r="S3033" i="22"/>
  <c r="T3033" i="22"/>
  <c r="U3033" i="22"/>
  <c r="V3021" i="22"/>
  <c r="R3021" i="22"/>
  <c r="S3021" i="22"/>
  <c r="T3021" i="22"/>
  <c r="V3009" i="22"/>
  <c r="R3009" i="22"/>
  <c r="S3009" i="22"/>
  <c r="U3009" i="22"/>
  <c r="V2997" i="22"/>
  <c r="R2997" i="22"/>
  <c r="S2997" i="22"/>
  <c r="T2997" i="22"/>
  <c r="U2997" i="22"/>
  <c r="R2985" i="22"/>
  <c r="T2985" i="22"/>
  <c r="S2985" i="22"/>
  <c r="U2985" i="22"/>
  <c r="V2985" i="22"/>
  <c r="R2973" i="22"/>
  <c r="T2973" i="22"/>
  <c r="U2973" i="22"/>
  <c r="V2973" i="22"/>
  <c r="R2961" i="22"/>
  <c r="T2961" i="22"/>
  <c r="S2961" i="22"/>
  <c r="U2961" i="22"/>
  <c r="V2961" i="22"/>
  <c r="R2949" i="22"/>
  <c r="T2949" i="22"/>
  <c r="S2949" i="22"/>
  <c r="U2949" i="22"/>
  <c r="V2949" i="22"/>
  <c r="R2937" i="22"/>
  <c r="T2937" i="22"/>
  <c r="S2937" i="22"/>
  <c r="U2937" i="22"/>
  <c r="V2937" i="22"/>
  <c r="R2925" i="22"/>
  <c r="T2925" i="22"/>
  <c r="U2925" i="22"/>
  <c r="V2925" i="22"/>
  <c r="S2925" i="22"/>
  <c r="R2913" i="22"/>
  <c r="T2913" i="22"/>
  <c r="S2913" i="22"/>
  <c r="U2913" i="22"/>
  <c r="V2913" i="22"/>
  <c r="R2901" i="22"/>
  <c r="T2901" i="22"/>
  <c r="S2901" i="22"/>
  <c r="U2901" i="22"/>
  <c r="V2901" i="22"/>
  <c r="R2889" i="22"/>
  <c r="T2889" i="22"/>
  <c r="U2889" i="22"/>
  <c r="S2889" i="22"/>
  <c r="R2877" i="22"/>
  <c r="T2877" i="22"/>
  <c r="U2877" i="22"/>
  <c r="S2877" i="22"/>
  <c r="V2877" i="22"/>
  <c r="R2865" i="22"/>
  <c r="T2865" i="22"/>
  <c r="U2865" i="22"/>
  <c r="S2865" i="22"/>
  <c r="V2865" i="22"/>
  <c r="R2853" i="22"/>
  <c r="T2853" i="22"/>
  <c r="U2853" i="22"/>
  <c r="S2853" i="22"/>
  <c r="V2853" i="22"/>
  <c r="R2841" i="22"/>
  <c r="T2841" i="22"/>
  <c r="U2841" i="22"/>
  <c r="S2841" i="22"/>
  <c r="V2841" i="22"/>
  <c r="R2829" i="22"/>
  <c r="S2829" i="22"/>
  <c r="T2829" i="22"/>
  <c r="U2829" i="22"/>
  <c r="V2829" i="22"/>
  <c r="R2817" i="22"/>
  <c r="S2817" i="22"/>
  <c r="T2817" i="22"/>
  <c r="U2817" i="22"/>
  <c r="V2817" i="22"/>
  <c r="R2805" i="22"/>
  <c r="S2805" i="22"/>
  <c r="T2805" i="22"/>
  <c r="U2805" i="22"/>
  <c r="V2805" i="22"/>
  <c r="R2793" i="22"/>
  <c r="S2793" i="22"/>
  <c r="T2793" i="22"/>
  <c r="U2793" i="22"/>
  <c r="V2793" i="22"/>
  <c r="R2781" i="22"/>
  <c r="S2781" i="22"/>
  <c r="T2781" i="22"/>
  <c r="U2781" i="22"/>
  <c r="V2781" i="22"/>
  <c r="R2769" i="22"/>
  <c r="S2769" i="22"/>
  <c r="T2769" i="22"/>
  <c r="U2769" i="22"/>
  <c r="V2769" i="22"/>
  <c r="R2757" i="22"/>
  <c r="S2757" i="22"/>
  <c r="T2757" i="22"/>
  <c r="U2757" i="22"/>
  <c r="V2757" i="22"/>
  <c r="R2745" i="22"/>
  <c r="S2745" i="22"/>
  <c r="T2745" i="22"/>
  <c r="U2745" i="22"/>
  <c r="V2745" i="22"/>
  <c r="R2733" i="22"/>
  <c r="S2733" i="22"/>
  <c r="T2733" i="22"/>
  <c r="U2733" i="22"/>
  <c r="V2733" i="22"/>
  <c r="R2721" i="22"/>
  <c r="S2721" i="22"/>
  <c r="T2721" i="22"/>
  <c r="U2721" i="22"/>
  <c r="V2721" i="22"/>
  <c r="R2709" i="22"/>
  <c r="S2709" i="22"/>
  <c r="T2709" i="22"/>
  <c r="U2709" i="22"/>
  <c r="V2709" i="22"/>
  <c r="R2697" i="22"/>
  <c r="S2697" i="22"/>
  <c r="T2697" i="22"/>
  <c r="U2697" i="22"/>
  <c r="V2697" i="22"/>
  <c r="R2685" i="22"/>
  <c r="S2685" i="22"/>
  <c r="T2685" i="22"/>
  <c r="U2685" i="22"/>
  <c r="V2685" i="22"/>
  <c r="S2673" i="22"/>
  <c r="T2673" i="22"/>
  <c r="U2673" i="22"/>
  <c r="V2673" i="22"/>
  <c r="R2673" i="22"/>
  <c r="R2661" i="22"/>
  <c r="S2661" i="22"/>
  <c r="T2661" i="22"/>
  <c r="U2661" i="22"/>
  <c r="V2661" i="22"/>
  <c r="R2649" i="22"/>
  <c r="S2649" i="22"/>
  <c r="T2649" i="22"/>
  <c r="U2649" i="22"/>
  <c r="V2649" i="22"/>
  <c r="R2637" i="22"/>
  <c r="S2637" i="22"/>
  <c r="T2637" i="22"/>
  <c r="U2637" i="22"/>
  <c r="V2637" i="22"/>
  <c r="R2625" i="22"/>
  <c r="T2625" i="22"/>
  <c r="U2625" i="22"/>
  <c r="V2625" i="22"/>
  <c r="S2625" i="22"/>
  <c r="R2613" i="22"/>
  <c r="S2613" i="22"/>
  <c r="T2613" i="22"/>
  <c r="U2613" i="22"/>
  <c r="V2613" i="22"/>
  <c r="R2601" i="22"/>
  <c r="S2601" i="22"/>
  <c r="T2601" i="22"/>
  <c r="U2601" i="22"/>
  <c r="V2601" i="22"/>
  <c r="R2589" i="22"/>
  <c r="S2589" i="22"/>
  <c r="T2589" i="22"/>
  <c r="U2589" i="22"/>
  <c r="V2589" i="22"/>
  <c r="R2577" i="22"/>
  <c r="S2577" i="22"/>
  <c r="T2577" i="22"/>
  <c r="U2577" i="22"/>
  <c r="V2577" i="22"/>
  <c r="R2565" i="22"/>
  <c r="S2565" i="22"/>
  <c r="T2565" i="22"/>
  <c r="U2565" i="22"/>
  <c r="V2565" i="22"/>
  <c r="R2553" i="22"/>
  <c r="S2553" i="22"/>
  <c r="T2553" i="22"/>
  <c r="U2553" i="22"/>
  <c r="V2553" i="22"/>
  <c r="R2541" i="22"/>
  <c r="S2541" i="22"/>
  <c r="U2541" i="22"/>
  <c r="V2541" i="22"/>
  <c r="T2541" i="22"/>
  <c r="R2529" i="22"/>
  <c r="S2529" i="22"/>
  <c r="U2529" i="22"/>
  <c r="V2529" i="22"/>
  <c r="T2529" i="22"/>
  <c r="R2517" i="22"/>
  <c r="S2517" i="22"/>
  <c r="T2517" i="22"/>
  <c r="U2517" i="22"/>
  <c r="V2517" i="22"/>
  <c r="R2505" i="22"/>
  <c r="S2505" i="22"/>
  <c r="T2505" i="22"/>
  <c r="U2505" i="22"/>
  <c r="V2505" i="22"/>
  <c r="R2493" i="22"/>
  <c r="S2493" i="22"/>
  <c r="T2493" i="22"/>
  <c r="U2493" i="22"/>
  <c r="V2493" i="22"/>
  <c r="R2481" i="22"/>
  <c r="S2481" i="22"/>
  <c r="T2481" i="22"/>
  <c r="U2481" i="22"/>
  <c r="V2481" i="22"/>
  <c r="R2469" i="22"/>
  <c r="S2469" i="22"/>
  <c r="T2469" i="22"/>
  <c r="U2469" i="22"/>
  <c r="V2469" i="22"/>
  <c r="R2457" i="22"/>
  <c r="S2457" i="22"/>
  <c r="T2457" i="22"/>
  <c r="U2457" i="22"/>
  <c r="V2457" i="22"/>
  <c r="R2445" i="22"/>
  <c r="U2445" i="22"/>
  <c r="V2445" i="22"/>
  <c r="S2445" i="22"/>
  <c r="T2445" i="22"/>
  <c r="R2433" i="22"/>
  <c r="S2433" i="22"/>
  <c r="T2433" i="22"/>
  <c r="U2433" i="22"/>
  <c r="V2433" i="22"/>
  <c r="R2421" i="22"/>
  <c r="S2421" i="22"/>
  <c r="T2421" i="22"/>
  <c r="U2421" i="22"/>
  <c r="V2421" i="22"/>
  <c r="R2409" i="22"/>
  <c r="S2409" i="22"/>
  <c r="T2409" i="22"/>
  <c r="U2409" i="22"/>
  <c r="V2409" i="22"/>
  <c r="R2397" i="22"/>
  <c r="U2397" i="22"/>
  <c r="V2397" i="22"/>
  <c r="T2397" i="22"/>
  <c r="S2397" i="22"/>
  <c r="R2385" i="22"/>
  <c r="S2385" i="22"/>
  <c r="T2385" i="22"/>
  <c r="U2385" i="22"/>
  <c r="V2385" i="22"/>
  <c r="R2373" i="22"/>
  <c r="S2373" i="22"/>
  <c r="T2373" i="22"/>
  <c r="U2373" i="22"/>
  <c r="V2373" i="22"/>
  <c r="R2361" i="22"/>
  <c r="S2361" i="22"/>
  <c r="T2361" i="22"/>
  <c r="U2361" i="22"/>
  <c r="V2361" i="22"/>
  <c r="R2349" i="22"/>
  <c r="U2349" i="22"/>
  <c r="V2349" i="22"/>
  <c r="S2349" i="22"/>
  <c r="T2349" i="22"/>
  <c r="R2337" i="22"/>
  <c r="S2337" i="22"/>
  <c r="T2337" i="22"/>
  <c r="U2337" i="22"/>
  <c r="V2337" i="22"/>
  <c r="R2325" i="22"/>
  <c r="V2325" i="22"/>
  <c r="S2325" i="22"/>
  <c r="T2325" i="22"/>
  <c r="U2325" i="22"/>
  <c r="R2313" i="22"/>
  <c r="V2313" i="22"/>
  <c r="S2313" i="22"/>
  <c r="T2313" i="22"/>
  <c r="U2313" i="22"/>
  <c r="R2301" i="22"/>
  <c r="T2301" i="22"/>
  <c r="V2301" i="22"/>
  <c r="S2301" i="22"/>
  <c r="U2301" i="22"/>
  <c r="R2289" i="22"/>
  <c r="T2289" i="22"/>
  <c r="V2289" i="22"/>
  <c r="S2289" i="22"/>
  <c r="U2289" i="22"/>
  <c r="R2277" i="22"/>
  <c r="T2277" i="22"/>
  <c r="U2277" i="22"/>
  <c r="V2277" i="22"/>
  <c r="S2277" i="22"/>
  <c r="R2265" i="22"/>
  <c r="T2265" i="22"/>
  <c r="U2265" i="22"/>
  <c r="V2265" i="22"/>
  <c r="S2265" i="22"/>
  <c r="R2253" i="22"/>
  <c r="T2253" i="22"/>
  <c r="U2253" i="22"/>
  <c r="V2253" i="22"/>
  <c r="S2253" i="22"/>
  <c r="R2241" i="22"/>
  <c r="S2241" i="22"/>
  <c r="T2241" i="22"/>
  <c r="U2241" i="22"/>
  <c r="V2241" i="22"/>
  <c r="R2229" i="22"/>
  <c r="S2229" i="22"/>
  <c r="T2229" i="22"/>
  <c r="U2229" i="22"/>
  <c r="V2229" i="22"/>
  <c r="R2217" i="22"/>
  <c r="S2217" i="22"/>
  <c r="T2217" i="22"/>
  <c r="U2217" i="22"/>
  <c r="V2217" i="22"/>
  <c r="R2205" i="22"/>
  <c r="S2205" i="22"/>
  <c r="T2205" i="22"/>
  <c r="U2205" i="22"/>
  <c r="V2205" i="22"/>
  <c r="R2193" i="22"/>
  <c r="S2193" i="22"/>
  <c r="T2193" i="22"/>
  <c r="U2193" i="22"/>
  <c r="V2193" i="22"/>
  <c r="R2181" i="22"/>
  <c r="S2181" i="22"/>
  <c r="T2181" i="22"/>
  <c r="U2181" i="22"/>
  <c r="V2181" i="22"/>
  <c r="S2169" i="22"/>
  <c r="T2169" i="22"/>
  <c r="U2169" i="22"/>
  <c r="V2169" i="22"/>
  <c r="R2169" i="22"/>
  <c r="S2157" i="22"/>
  <c r="R2157" i="22"/>
  <c r="T2157" i="22"/>
  <c r="U2157" i="22"/>
  <c r="V2157" i="22"/>
  <c r="S2145" i="22"/>
  <c r="T2145" i="22"/>
  <c r="U2145" i="22"/>
  <c r="V2145" i="22"/>
  <c r="R2145" i="22"/>
  <c r="S2133" i="22"/>
  <c r="T2133" i="22"/>
  <c r="R2133" i="22"/>
  <c r="U2133" i="22"/>
  <c r="V2133" i="22"/>
  <c r="S2121" i="22"/>
  <c r="T2121" i="22"/>
  <c r="R2121" i="22"/>
  <c r="U2121" i="22"/>
  <c r="V2121" i="22"/>
  <c r="S2109" i="22"/>
  <c r="T2109" i="22"/>
  <c r="R2109" i="22"/>
  <c r="U2109" i="22"/>
  <c r="V2109" i="22"/>
  <c r="S2097" i="22"/>
  <c r="T2097" i="22"/>
  <c r="U2097" i="22"/>
  <c r="R2097" i="22"/>
  <c r="V2097" i="22"/>
  <c r="S2085" i="22"/>
  <c r="T2085" i="22"/>
  <c r="U2085" i="22"/>
  <c r="R2085" i="22"/>
  <c r="V2085" i="22"/>
  <c r="S2073" i="22"/>
  <c r="T2073" i="22"/>
  <c r="U2073" i="22"/>
  <c r="R2073" i="22"/>
  <c r="V2073" i="22"/>
  <c r="S2061" i="22"/>
  <c r="T2061" i="22"/>
  <c r="U2061" i="22"/>
  <c r="R2061" i="22"/>
  <c r="V2061" i="22"/>
  <c r="S2049" i="22"/>
  <c r="T2049" i="22"/>
  <c r="U2049" i="22"/>
  <c r="R2049" i="22"/>
  <c r="V2049" i="22"/>
  <c r="S2037" i="22"/>
  <c r="T2037" i="22"/>
  <c r="U2037" i="22"/>
  <c r="R2037" i="22"/>
  <c r="V2037" i="22"/>
  <c r="S2025" i="22"/>
  <c r="T2025" i="22"/>
  <c r="U2025" i="22"/>
  <c r="R2025" i="22"/>
  <c r="V2025" i="22"/>
  <c r="S2013" i="22"/>
  <c r="T2013" i="22"/>
  <c r="U2013" i="22"/>
  <c r="R2013" i="22"/>
  <c r="V2013" i="22"/>
  <c r="S2001" i="22"/>
  <c r="T2001" i="22"/>
  <c r="U2001" i="22"/>
  <c r="R2001" i="22"/>
  <c r="V2001" i="22"/>
  <c r="S1989" i="22"/>
  <c r="T1989" i="22"/>
  <c r="U1989" i="22"/>
  <c r="R1989" i="22"/>
  <c r="V1989" i="22"/>
  <c r="S1977" i="22"/>
  <c r="T1977" i="22"/>
  <c r="U1977" i="22"/>
  <c r="V1977" i="22"/>
  <c r="R1977" i="22"/>
  <c r="S1965" i="22"/>
  <c r="T1965" i="22"/>
  <c r="U1965" i="22"/>
  <c r="V1965" i="22"/>
  <c r="R1965" i="22"/>
  <c r="S1953" i="22"/>
  <c r="T1953" i="22"/>
  <c r="U1953" i="22"/>
  <c r="V1953" i="22"/>
  <c r="R1953" i="22"/>
  <c r="S1941" i="22"/>
  <c r="T1941" i="22"/>
  <c r="U1941" i="22"/>
  <c r="V1941" i="22"/>
  <c r="R1941" i="22"/>
  <c r="S1929" i="22"/>
  <c r="T1929" i="22"/>
  <c r="U1929" i="22"/>
  <c r="V1929" i="22"/>
  <c r="R1929" i="22"/>
  <c r="S1917" i="22"/>
  <c r="T1917" i="22"/>
  <c r="U1917" i="22"/>
  <c r="V1917" i="22"/>
  <c r="R1917" i="22"/>
  <c r="S1905" i="22"/>
  <c r="T1905" i="22"/>
  <c r="U1905" i="22"/>
  <c r="V1905" i="22"/>
  <c r="R1905" i="22"/>
  <c r="S1893" i="22"/>
  <c r="T1893" i="22"/>
  <c r="U1893" i="22"/>
  <c r="V1893" i="22"/>
  <c r="R1893" i="22"/>
  <c r="R1881" i="22"/>
  <c r="S1881" i="22"/>
  <c r="T1881" i="22"/>
  <c r="U1881" i="22"/>
  <c r="V1881" i="22"/>
  <c r="R1869" i="22"/>
  <c r="S1869" i="22"/>
  <c r="U1869" i="22"/>
  <c r="V1869" i="22"/>
  <c r="T1869" i="22"/>
  <c r="R1857" i="22"/>
  <c r="S1857" i="22"/>
  <c r="T1857" i="22"/>
  <c r="U1857" i="22"/>
  <c r="V1857" i="22"/>
  <c r="R1845" i="22"/>
  <c r="S1845" i="22"/>
  <c r="T1845" i="22"/>
  <c r="U1845" i="22"/>
  <c r="V1845" i="22"/>
  <c r="R1833" i="22"/>
  <c r="S1833" i="22"/>
  <c r="T1833" i="22"/>
  <c r="U1833" i="22"/>
  <c r="V1833" i="22"/>
  <c r="R1821" i="22"/>
  <c r="S1821" i="22"/>
  <c r="U1821" i="22"/>
  <c r="V1821" i="22"/>
  <c r="T1821" i="22"/>
  <c r="R1809" i="22"/>
  <c r="S1809" i="22"/>
  <c r="T1809" i="22"/>
  <c r="U1809" i="22"/>
  <c r="V1809" i="22"/>
  <c r="R1797" i="22"/>
  <c r="S1797" i="22"/>
  <c r="T1797" i="22"/>
  <c r="U1797" i="22"/>
  <c r="V1797" i="22"/>
  <c r="R1785" i="22"/>
  <c r="S1785" i="22"/>
  <c r="T1785" i="22"/>
  <c r="U1785" i="22"/>
  <c r="V1785" i="22"/>
  <c r="R1773" i="22"/>
  <c r="S1773" i="22"/>
  <c r="T1773" i="22"/>
  <c r="U1773" i="22"/>
  <c r="V1773" i="22"/>
  <c r="R1761" i="22"/>
  <c r="S1761" i="22"/>
  <c r="T1761" i="22"/>
  <c r="U1761" i="22"/>
  <c r="V1761" i="22"/>
  <c r="R1749" i="22"/>
  <c r="S1749" i="22"/>
  <c r="T1749" i="22"/>
  <c r="U1749" i="22"/>
  <c r="V1749" i="22"/>
  <c r="R1737" i="22"/>
  <c r="S1737" i="22"/>
  <c r="T1737" i="22"/>
  <c r="U1737" i="22"/>
  <c r="V1737" i="22"/>
  <c r="R1725" i="22"/>
  <c r="S1725" i="22"/>
  <c r="T1725" i="22"/>
  <c r="U1725" i="22"/>
  <c r="V1725" i="22"/>
  <c r="R1713" i="22"/>
  <c r="S1713" i="22"/>
  <c r="T1713" i="22"/>
  <c r="U1713" i="22"/>
  <c r="V1713" i="22"/>
  <c r="R1701" i="22"/>
  <c r="S1701" i="22"/>
  <c r="T1701" i="22"/>
  <c r="U1701" i="22"/>
  <c r="V1701" i="22"/>
  <c r="S1689" i="22"/>
  <c r="T1689" i="22"/>
  <c r="R1689" i="22"/>
  <c r="U1689" i="22"/>
  <c r="V1689" i="22"/>
  <c r="S1677" i="22"/>
  <c r="T1677" i="22"/>
  <c r="R1677" i="22"/>
  <c r="U1677" i="22"/>
  <c r="V1677" i="22"/>
  <c r="S1665" i="22"/>
  <c r="T1665" i="22"/>
  <c r="R1665" i="22"/>
  <c r="U1665" i="22"/>
  <c r="V1665" i="22"/>
  <c r="S1653" i="22"/>
  <c r="T1653" i="22"/>
  <c r="R1653" i="22"/>
  <c r="U1653" i="22"/>
  <c r="V1653" i="22"/>
  <c r="S1641" i="22"/>
  <c r="T1641" i="22"/>
  <c r="R1641" i="22"/>
  <c r="V1641" i="22"/>
  <c r="U1641" i="22"/>
  <c r="S1629" i="22"/>
  <c r="T1629" i="22"/>
  <c r="R1629" i="22"/>
  <c r="U1629" i="22"/>
  <c r="V1629" i="22"/>
  <c r="S1617" i="22"/>
  <c r="T1617" i="22"/>
  <c r="R1617" i="22"/>
  <c r="U1617" i="22"/>
  <c r="V1617" i="22"/>
  <c r="S1605" i="22"/>
  <c r="T1605" i="22"/>
  <c r="R1605" i="22"/>
  <c r="U1605" i="22"/>
  <c r="V1605" i="22"/>
  <c r="S1593" i="22"/>
  <c r="T1593" i="22"/>
  <c r="R1593" i="22"/>
  <c r="U1593" i="22"/>
  <c r="V1593" i="22"/>
  <c r="R1581" i="22"/>
  <c r="S1581" i="22"/>
  <c r="T1581" i="22"/>
  <c r="U1581" i="22"/>
  <c r="V1581" i="22"/>
  <c r="R1569" i="22"/>
  <c r="S1569" i="22"/>
  <c r="T1569" i="22"/>
  <c r="U1569" i="22"/>
  <c r="V1569" i="22"/>
  <c r="R1557" i="22"/>
  <c r="S1557" i="22"/>
  <c r="T1557" i="22"/>
  <c r="U1557" i="22"/>
  <c r="V1557" i="22"/>
  <c r="R1545" i="22"/>
  <c r="S1545" i="22"/>
  <c r="T1545" i="22"/>
  <c r="U1545" i="22"/>
  <c r="V1545" i="22"/>
  <c r="R1533" i="22"/>
  <c r="S1533" i="22"/>
  <c r="T1533" i="22"/>
  <c r="U1533" i="22"/>
  <c r="V1533" i="22"/>
  <c r="T1521" i="22"/>
  <c r="U1521" i="22"/>
  <c r="V1521" i="22"/>
  <c r="R1521" i="22"/>
  <c r="S1521" i="22"/>
  <c r="T1509" i="22"/>
  <c r="U1509" i="22"/>
  <c r="V1509" i="22"/>
  <c r="R1509" i="22"/>
  <c r="S1509" i="22"/>
  <c r="R1497" i="22"/>
  <c r="S1497" i="22"/>
  <c r="T1497" i="22"/>
  <c r="U1497" i="22"/>
  <c r="V1497" i="22"/>
  <c r="R1485" i="22"/>
  <c r="S1485" i="22"/>
  <c r="T1485" i="22"/>
  <c r="U1485" i="22"/>
  <c r="V1485" i="22"/>
  <c r="R1473" i="22"/>
  <c r="S1473" i="22"/>
  <c r="T1473" i="22"/>
  <c r="U1473" i="22"/>
  <c r="V1473" i="22"/>
  <c r="T1461" i="22"/>
  <c r="U1461" i="22"/>
  <c r="V1461" i="22"/>
  <c r="S1461" i="22"/>
  <c r="R1461" i="22"/>
  <c r="R1449" i="22"/>
  <c r="S1449" i="22"/>
  <c r="T1449" i="22"/>
  <c r="U1449" i="22"/>
  <c r="V1449" i="22"/>
  <c r="R1437" i="22"/>
  <c r="S1437" i="22"/>
  <c r="T1437" i="22"/>
  <c r="U1437" i="22"/>
  <c r="V1437" i="22"/>
  <c r="R1425" i="22"/>
  <c r="S1425" i="22"/>
  <c r="T1425" i="22"/>
  <c r="U1425" i="22"/>
  <c r="V1425" i="22"/>
  <c r="R1413" i="22"/>
  <c r="U1413" i="22"/>
  <c r="T1413" i="22"/>
  <c r="V1413" i="22"/>
  <c r="S1413" i="22"/>
  <c r="R1401" i="22"/>
  <c r="S1401" i="22"/>
  <c r="T1401" i="22"/>
  <c r="U1401" i="22"/>
  <c r="V1401" i="22"/>
  <c r="R1389" i="22"/>
  <c r="S1389" i="22"/>
  <c r="T1389" i="22"/>
  <c r="U1389" i="22"/>
  <c r="V1389" i="22"/>
  <c r="R1377" i="22"/>
  <c r="S1377" i="22"/>
  <c r="T1377" i="22"/>
  <c r="U1377" i="22"/>
  <c r="V1377" i="22"/>
  <c r="R1365" i="22"/>
  <c r="S1365" i="22"/>
  <c r="T1365" i="22"/>
  <c r="U1365" i="22"/>
  <c r="V1365" i="22"/>
  <c r="R1353" i="22"/>
  <c r="S1353" i="22"/>
  <c r="T1353" i="22"/>
  <c r="U1353" i="22"/>
  <c r="V1353" i="22"/>
  <c r="R1341" i="22"/>
  <c r="S1341" i="22"/>
  <c r="T1341" i="22"/>
  <c r="U1341" i="22"/>
  <c r="V1341" i="22"/>
  <c r="R1329" i="22"/>
  <c r="S1329" i="22"/>
  <c r="T1329" i="22"/>
  <c r="U1329" i="22"/>
  <c r="V1329" i="22"/>
  <c r="R1317" i="22"/>
  <c r="S1317" i="22"/>
  <c r="T1317" i="22"/>
  <c r="U1317" i="22"/>
  <c r="V1317" i="22"/>
  <c r="R1305" i="22"/>
  <c r="S1305" i="22"/>
  <c r="T1305" i="22"/>
  <c r="U1305" i="22"/>
  <c r="V1305" i="22"/>
  <c r="R1293" i="22"/>
  <c r="S1293" i="22"/>
  <c r="T1293" i="22"/>
  <c r="U1293" i="22"/>
  <c r="V1293" i="22"/>
  <c r="S1281" i="22"/>
  <c r="T1281" i="22"/>
  <c r="U1281" i="22"/>
  <c r="V1281" i="22"/>
  <c r="R1281" i="22"/>
  <c r="U1269" i="22"/>
  <c r="V1269" i="22"/>
  <c r="R1269" i="22"/>
  <c r="S1269" i="22"/>
  <c r="T1269" i="22"/>
  <c r="R1257" i="22"/>
  <c r="S1257" i="22"/>
  <c r="T1257" i="22"/>
  <c r="U1257" i="22"/>
  <c r="V1257" i="22"/>
  <c r="R1245" i="22"/>
  <c r="S1245" i="22"/>
  <c r="T1245" i="22"/>
  <c r="U1245" i="22"/>
  <c r="V1245" i="22"/>
  <c r="R1233" i="22"/>
  <c r="S1233" i="22"/>
  <c r="U1233" i="22"/>
  <c r="T1233" i="22"/>
  <c r="V1233" i="22"/>
  <c r="R1221" i="22"/>
  <c r="S1221" i="22"/>
  <c r="T1221" i="22"/>
  <c r="U1221" i="22"/>
  <c r="V1221" i="22"/>
  <c r="R1209" i="22"/>
  <c r="T1209" i="22"/>
  <c r="S1209" i="22"/>
  <c r="U1209" i="22"/>
  <c r="V1209" i="22"/>
  <c r="R1197" i="22"/>
  <c r="S1197" i="22"/>
  <c r="T1197" i="22"/>
  <c r="V1197" i="22"/>
  <c r="U1197" i="22"/>
  <c r="R1185" i="22"/>
  <c r="S1185" i="22"/>
  <c r="T1185" i="22"/>
  <c r="U1185" i="22"/>
  <c r="V1185" i="22"/>
  <c r="R1173" i="22"/>
  <c r="S1173" i="22"/>
  <c r="T1173" i="22"/>
  <c r="U1173" i="22"/>
  <c r="V1173" i="22"/>
  <c r="R1161" i="22"/>
  <c r="S1161" i="22"/>
  <c r="T1161" i="22"/>
  <c r="U1161" i="22"/>
  <c r="V1161" i="22"/>
  <c r="T1149" i="22"/>
  <c r="S1149" i="22"/>
  <c r="R1149" i="22"/>
  <c r="U1149" i="22"/>
  <c r="V1149" i="22"/>
  <c r="T1137" i="22"/>
  <c r="R1137" i="22"/>
  <c r="S1137" i="22"/>
  <c r="U1137" i="22"/>
  <c r="V1137" i="22"/>
  <c r="T1125" i="22"/>
  <c r="S1125" i="22"/>
  <c r="U1125" i="22"/>
  <c r="V1125" i="22"/>
  <c r="R1125" i="22"/>
  <c r="T1113" i="22"/>
  <c r="R1113" i="22"/>
  <c r="S1113" i="22"/>
  <c r="U1113" i="22"/>
  <c r="V1113" i="22"/>
  <c r="R1101" i="22"/>
  <c r="T1101" i="22"/>
  <c r="S1101" i="22"/>
  <c r="U1101" i="22"/>
  <c r="V1101" i="22"/>
  <c r="R1089" i="22"/>
  <c r="T1089" i="22"/>
  <c r="S1089" i="22"/>
  <c r="U1089" i="22"/>
  <c r="V1089" i="22"/>
  <c r="T1077" i="22"/>
  <c r="U1077" i="22"/>
  <c r="R1077" i="22"/>
  <c r="V1077" i="22"/>
  <c r="S1077" i="22"/>
  <c r="T1065" i="22"/>
  <c r="U1065" i="22"/>
  <c r="S1065" i="22"/>
  <c r="R1065" i="22"/>
  <c r="V1065" i="22"/>
  <c r="T1053" i="22"/>
  <c r="U1053" i="22"/>
  <c r="R1053" i="22"/>
  <c r="S1053" i="22"/>
  <c r="V1053" i="22"/>
  <c r="T1041" i="22"/>
  <c r="U1041" i="22"/>
  <c r="R1041" i="22"/>
  <c r="S1041" i="22"/>
  <c r="V1041" i="22"/>
  <c r="T1029" i="22"/>
  <c r="U1029" i="22"/>
  <c r="R1029" i="22"/>
  <c r="S1029" i="22"/>
  <c r="V1029" i="22"/>
  <c r="T1017" i="22"/>
  <c r="U1017" i="22"/>
  <c r="R1017" i="22"/>
  <c r="S1017" i="22"/>
  <c r="V1017" i="22"/>
  <c r="T1005" i="22"/>
  <c r="U1005" i="22"/>
  <c r="R1005" i="22"/>
  <c r="S1005" i="22"/>
  <c r="V1005" i="22"/>
  <c r="T993" i="22"/>
  <c r="U993" i="22"/>
  <c r="R993" i="22"/>
  <c r="S993" i="22"/>
  <c r="V993" i="22"/>
  <c r="T981" i="22"/>
  <c r="U981" i="22"/>
  <c r="R981" i="22"/>
  <c r="S981" i="22"/>
  <c r="V981" i="22"/>
  <c r="T969" i="22"/>
  <c r="U969" i="22"/>
  <c r="R969" i="22"/>
  <c r="S969" i="22"/>
  <c r="V969" i="22"/>
  <c r="T957" i="22"/>
  <c r="U957" i="22"/>
  <c r="R957" i="22"/>
  <c r="S957" i="22"/>
  <c r="V957" i="22"/>
  <c r="T945" i="22"/>
  <c r="U945" i="22"/>
  <c r="R945" i="22"/>
  <c r="V945" i="22"/>
  <c r="S945" i="22"/>
  <c r="R933" i="22"/>
  <c r="S933" i="22"/>
  <c r="T933" i="22"/>
  <c r="U933" i="22"/>
  <c r="V933" i="22"/>
  <c r="T921" i="22"/>
  <c r="U921" i="22"/>
  <c r="V921" i="22"/>
  <c r="S921" i="22"/>
  <c r="R921" i="22"/>
  <c r="U909" i="22"/>
  <c r="V909" i="22"/>
  <c r="R909" i="22"/>
  <c r="S909" i="22"/>
  <c r="T909" i="22"/>
  <c r="R897" i="22"/>
  <c r="S897" i="22"/>
  <c r="T897" i="22"/>
  <c r="U897" i="22"/>
  <c r="V897" i="22"/>
  <c r="R885" i="22"/>
  <c r="S885" i="22"/>
  <c r="T885" i="22"/>
  <c r="U885" i="22"/>
  <c r="V885" i="22"/>
  <c r="R873" i="22"/>
  <c r="S873" i="22"/>
  <c r="T873" i="22"/>
  <c r="U873" i="22"/>
  <c r="V873" i="22"/>
  <c r="R861" i="22"/>
  <c r="S861" i="22"/>
  <c r="T861" i="22"/>
  <c r="U861" i="22"/>
  <c r="V861" i="22"/>
  <c r="R849" i="22"/>
  <c r="S849" i="22"/>
  <c r="T849" i="22"/>
  <c r="U849" i="22"/>
  <c r="V849" i="22"/>
  <c r="R837" i="22"/>
  <c r="S837" i="22"/>
  <c r="T837" i="22"/>
  <c r="U837" i="22"/>
  <c r="V837" i="22"/>
  <c r="R825" i="22"/>
  <c r="S825" i="22"/>
  <c r="T825" i="22"/>
  <c r="U825" i="22"/>
  <c r="V825" i="22"/>
  <c r="R813" i="22"/>
  <c r="S813" i="22"/>
  <c r="T813" i="22"/>
  <c r="U813" i="22"/>
  <c r="V813" i="22"/>
  <c r="R801" i="22"/>
  <c r="S801" i="22"/>
  <c r="T801" i="22"/>
  <c r="U801" i="22"/>
  <c r="V801" i="22"/>
  <c r="R789" i="22"/>
  <c r="S789" i="22"/>
  <c r="T789" i="22"/>
  <c r="U789" i="22"/>
  <c r="V789" i="22"/>
  <c r="R777" i="22"/>
  <c r="S777" i="22"/>
  <c r="T777" i="22"/>
  <c r="U777" i="22"/>
  <c r="V777" i="22"/>
  <c r="R765" i="22"/>
  <c r="S765" i="22"/>
  <c r="T765" i="22"/>
  <c r="U765" i="22"/>
  <c r="V765" i="22"/>
  <c r="R753" i="22"/>
  <c r="S753" i="22"/>
  <c r="T753" i="22"/>
  <c r="U753" i="22"/>
  <c r="V753" i="22"/>
  <c r="S3663" i="22"/>
  <c r="V3660" i="22"/>
  <c r="T3658" i="22"/>
  <c r="U3653" i="22"/>
  <c r="S3651" i="22"/>
  <c r="V3648" i="22"/>
  <c r="T3646" i="22"/>
  <c r="U3641" i="22"/>
  <c r="S3639" i="22"/>
  <c r="V3636" i="22"/>
  <c r="T3634" i="22"/>
  <c r="V3627" i="22"/>
  <c r="V3624" i="22"/>
  <c r="U3621" i="22"/>
  <c r="S3618" i="22"/>
  <c r="S3615" i="22"/>
  <c r="U3611" i="22"/>
  <c r="R3608" i="22"/>
  <c r="T3604" i="22"/>
  <c r="V3600" i="22"/>
  <c r="S3597" i="22"/>
  <c r="U3593" i="22"/>
  <c r="U3585" i="22"/>
  <c r="T3581" i="22"/>
  <c r="S3573" i="22"/>
  <c r="V3556" i="22"/>
  <c r="U3552" i="22"/>
  <c r="V3547" i="22"/>
  <c r="S3538" i="22"/>
  <c r="U3528" i="22"/>
  <c r="V3523" i="22"/>
  <c r="S3514" i="22"/>
  <c r="U3504" i="22"/>
  <c r="V3499" i="22"/>
  <c r="S3490" i="22"/>
  <c r="U3480" i="22"/>
  <c r="V3475" i="22"/>
  <c r="S3466" i="22"/>
  <c r="U3456" i="22"/>
  <c r="R3443" i="22"/>
  <c r="V3435" i="22"/>
  <c r="R3407" i="22"/>
  <c r="R3383" i="22"/>
  <c r="R3311" i="22"/>
  <c r="S3273" i="22"/>
  <c r="V3251" i="22"/>
  <c r="V3227" i="22"/>
  <c r="T3202" i="22"/>
  <c r="S3540" i="22"/>
  <c r="T3540" i="22"/>
  <c r="V3540" i="22"/>
  <c r="Z3324" i="22"/>
  <c r="R3324" i="22"/>
  <c r="S3324" i="22"/>
  <c r="T3324" i="22"/>
  <c r="U3324" i="22"/>
  <c r="V3324" i="22"/>
  <c r="S3108" i="22"/>
  <c r="T3108" i="22"/>
  <c r="U3108" i="22"/>
  <c r="V3108" i="22"/>
  <c r="R3108" i="22"/>
  <c r="R2832" i="22"/>
  <c r="T2832" i="22"/>
  <c r="V2832" i="22"/>
  <c r="U2832" i="22"/>
  <c r="R2712" i="22"/>
  <c r="S2712" i="22"/>
  <c r="T2712" i="22"/>
  <c r="U2712" i="22"/>
  <c r="V2712" i="22"/>
  <c r="T2616" i="22"/>
  <c r="R2616" i="22"/>
  <c r="S2616" i="22"/>
  <c r="U2616" i="22"/>
  <c r="V2616" i="22"/>
  <c r="R2508" i="22"/>
  <c r="S2508" i="22"/>
  <c r="T2508" i="22"/>
  <c r="U2508" i="22"/>
  <c r="V2508" i="22"/>
  <c r="U2352" i="22"/>
  <c r="V2352" i="22"/>
  <c r="R2352" i="22"/>
  <c r="S2352" i="22"/>
  <c r="T2352" i="22"/>
  <c r="R2232" i="22"/>
  <c r="S2232" i="22"/>
  <c r="T2232" i="22"/>
  <c r="U2232" i="22"/>
  <c r="V2232" i="22"/>
  <c r="U2136" i="22"/>
  <c r="R2136" i="22"/>
  <c r="V2136" i="22"/>
  <c r="T2136" i="22"/>
  <c r="S2136" i="22"/>
  <c r="R2040" i="22"/>
  <c r="T2040" i="22"/>
  <c r="V2040" i="22"/>
  <c r="S2040" i="22"/>
  <c r="U2040" i="22"/>
  <c r="R1944" i="22"/>
  <c r="S1944" i="22"/>
  <c r="T1944" i="22"/>
  <c r="U1944" i="22"/>
  <c r="V1944" i="22"/>
  <c r="R1848" i="22"/>
  <c r="S1848" i="22"/>
  <c r="T1848" i="22"/>
  <c r="U1848" i="22"/>
  <c r="V1848" i="22"/>
  <c r="R1740" i="22"/>
  <c r="S1740" i="22"/>
  <c r="T1740" i="22"/>
  <c r="U1740" i="22"/>
  <c r="V1740" i="22"/>
  <c r="T1668" i="22"/>
  <c r="U1668" i="22"/>
  <c r="V1668" i="22"/>
  <c r="R1668" i="22"/>
  <c r="S1668" i="22"/>
  <c r="R1596" i="22"/>
  <c r="S1596" i="22"/>
  <c r="T1596" i="22"/>
  <c r="U1596" i="22"/>
  <c r="V1596" i="22"/>
  <c r="T1464" i="22"/>
  <c r="U1464" i="22"/>
  <c r="V1464" i="22"/>
  <c r="R1464" i="22"/>
  <c r="S1464" i="22"/>
  <c r="T1224" i="22"/>
  <c r="V1224" i="22"/>
  <c r="U1224" i="22"/>
  <c r="R1224" i="22"/>
  <c r="S1224" i="22"/>
  <c r="R3584" i="22"/>
  <c r="T3584" i="22"/>
  <c r="R3572" i="22"/>
  <c r="T3572" i="22"/>
  <c r="R3560" i="22"/>
  <c r="T3560" i="22"/>
  <c r="R3548" i="22"/>
  <c r="T3548" i="22"/>
  <c r="R3536" i="22"/>
  <c r="T3536" i="22"/>
  <c r="R3524" i="22"/>
  <c r="T3524" i="22"/>
  <c r="R3512" i="22"/>
  <c r="T3512" i="22"/>
  <c r="R3500" i="22"/>
  <c r="T3500" i="22"/>
  <c r="R3488" i="22"/>
  <c r="T3488" i="22"/>
  <c r="R3476" i="22"/>
  <c r="T3476" i="22"/>
  <c r="R3464" i="22"/>
  <c r="T3464" i="22"/>
  <c r="R3452" i="22"/>
  <c r="T3452" i="22"/>
  <c r="R3440" i="22"/>
  <c r="T3440" i="22"/>
  <c r="R3428" i="22"/>
  <c r="T3428" i="22"/>
  <c r="R3416" i="22"/>
  <c r="T3416" i="22"/>
  <c r="R3404" i="22"/>
  <c r="T3404" i="22"/>
  <c r="R3392" i="22"/>
  <c r="S3392" i="22"/>
  <c r="T3392" i="22"/>
  <c r="R3380" i="22"/>
  <c r="S3380" i="22"/>
  <c r="T3380" i="22"/>
  <c r="R3368" i="22"/>
  <c r="S3368" i="22"/>
  <c r="T3368" i="22"/>
  <c r="R3356" i="22"/>
  <c r="S3356" i="22"/>
  <c r="T3356" i="22"/>
  <c r="R3344" i="22"/>
  <c r="S3344" i="22"/>
  <c r="T3344" i="22"/>
  <c r="R3332" i="22"/>
  <c r="S3332" i="22"/>
  <c r="T3332" i="22"/>
  <c r="R3320" i="22"/>
  <c r="S3320" i="22"/>
  <c r="T3320" i="22"/>
  <c r="S3308" i="22"/>
  <c r="R3308" i="22"/>
  <c r="T3308" i="22"/>
  <c r="S3296" i="22"/>
  <c r="T3296" i="22"/>
  <c r="U3296" i="22"/>
  <c r="V3296" i="22"/>
  <c r="S3284" i="22"/>
  <c r="R3284" i="22"/>
  <c r="T3284" i="22"/>
  <c r="U3284" i="22"/>
  <c r="V3284" i="22"/>
  <c r="S3272" i="22"/>
  <c r="R3272" i="22"/>
  <c r="T3272" i="22"/>
  <c r="U3272" i="22"/>
  <c r="V3272" i="22"/>
  <c r="S3260" i="22"/>
  <c r="R3260" i="22"/>
  <c r="T3260" i="22"/>
  <c r="U3260" i="22"/>
  <c r="V3260" i="22"/>
  <c r="S3248" i="22"/>
  <c r="V3248" i="22"/>
  <c r="R3248" i="22"/>
  <c r="S3236" i="22"/>
  <c r="V3236" i="22"/>
  <c r="U3236" i="22"/>
  <c r="S3224" i="22"/>
  <c r="V3224" i="22"/>
  <c r="T3224" i="22"/>
  <c r="U3224" i="22"/>
  <c r="S3212" i="22"/>
  <c r="V3212" i="22"/>
  <c r="R3212" i="22"/>
  <c r="T3212" i="22"/>
  <c r="U3212" i="22"/>
  <c r="S3200" i="22"/>
  <c r="T3200" i="22"/>
  <c r="V3200" i="22"/>
  <c r="R3200" i="22"/>
  <c r="U3200" i="22"/>
  <c r="S3188" i="22"/>
  <c r="T3188" i="22"/>
  <c r="V3188" i="22"/>
  <c r="S3176" i="22"/>
  <c r="T3176" i="22"/>
  <c r="V3176" i="22"/>
  <c r="R3176" i="22"/>
  <c r="U3176" i="22"/>
  <c r="S3164" i="22"/>
  <c r="T3164" i="22"/>
  <c r="V3164" i="22"/>
  <c r="S3152" i="22"/>
  <c r="T3152" i="22"/>
  <c r="V3152" i="22"/>
  <c r="R3152" i="22"/>
  <c r="U3152" i="22"/>
  <c r="S3140" i="22"/>
  <c r="T3140" i="22"/>
  <c r="V3140" i="22"/>
  <c r="R3128" i="22"/>
  <c r="S3128" i="22"/>
  <c r="T3128" i="22"/>
  <c r="V3128" i="22"/>
  <c r="U3128" i="22"/>
  <c r="R3116" i="22"/>
  <c r="S3116" i="22"/>
  <c r="T3116" i="22"/>
  <c r="V3116" i="22"/>
  <c r="U3116" i="22"/>
  <c r="R3104" i="22"/>
  <c r="S3104" i="22"/>
  <c r="T3104" i="22"/>
  <c r="V3104" i="22"/>
  <c r="U3104" i="22"/>
  <c r="R3092" i="22"/>
  <c r="S3092" i="22"/>
  <c r="T3092" i="22"/>
  <c r="V3092" i="22"/>
  <c r="U3092" i="22"/>
  <c r="R3080" i="22"/>
  <c r="S3080" i="22"/>
  <c r="T3080" i="22"/>
  <c r="U3080" i="22"/>
  <c r="V3080" i="22"/>
  <c r="R3068" i="22"/>
  <c r="S3068" i="22"/>
  <c r="T3068" i="22"/>
  <c r="U3068" i="22"/>
  <c r="V3068" i="22"/>
  <c r="R3056" i="22"/>
  <c r="S3056" i="22"/>
  <c r="T3056" i="22"/>
  <c r="U3056" i="22"/>
  <c r="V3056" i="22"/>
  <c r="R3044" i="22"/>
  <c r="S3044" i="22"/>
  <c r="T3044" i="22"/>
  <c r="U3044" i="22"/>
  <c r="V3044" i="22"/>
  <c r="R3032" i="22"/>
  <c r="S3032" i="22"/>
  <c r="T3032" i="22"/>
  <c r="U3032" i="22"/>
  <c r="V3032" i="22"/>
  <c r="R3020" i="22"/>
  <c r="S3020" i="22"/>
  <c r="T3020" i="22"/>
  <c r="U3020" i="22"/>
  <c r="V3020" i="22"/>
  <c r="R3008" i="22"/>
  <c r="S3008" i="22"/>
  <c r="T3008" i="22"/>
  <c r="U3008" i="22"/>
  <c r="V3008" i="22"/>
  <c r="R2996" i="22"/>
  <c r="S2996" i="22"/>
  <c r="T2996" i="22"/>
  <c r="U2996" i="22"/>
  <c r="V2996" i="22"/>
  <c r="U2984" i="22"/>
  <c r="R2984" i="22"/>
  <c r="S2984" i="22"/>
  <c r="T2984" i="22"/>
  <c r="V2984" i="22"/>
  <c r="U2972" i="22"/>
  <c r="R2972" i="22"/>
  <c r="S2972" i="22"/>
  <c r="T2972" i="22"/>
  <c r="V2972" i="22"/>
  <c r="U2960" i="22"/>
  <c r="T2960" i="22"/>
  <c r="V2960" i="22"/>
  <c r="R2960" i="22"/>
  <c r="S2960" i="22"/>
  <c r="U2948" i="22"/>
  <c r="R2948" i="22"/>
  <c r="S2948" i="22"/>
  <c r="T2948" i="22"/>
  <c r="V2948" i="22"/>
  <c r="U2936" i="22"/>
  <c r="R2936" i="22"/>
  <c r="S2936" i="22"/>
  <c r="T2936" i="22"/>
  <c r="V2936" i="22"/>
  <c r="U2924" i="22"/>
  <c r="R2924" i="22"/>
  <c r="S2924" i="22"/>
  <c r="T2924" i="22"/>
  <c r="V2924" i="22"/>
  <c r="U2912" i="22"/>
  <c r="R2912" i="22"/>
  <c r="S2912" i="22"/>
  <c r="T2912" i="22"/>
  <c r="V2912" i="22"/>
  <c r="U2900" i="22"/>
  <c r="R2900" i="22"/>
  <c r="S2900" i="22"/>
  <c r="T2900" i="22"/>
  <c r="V2900" i="22"/>
  <c r="U2888" i="22"/>
  <c r="R2888" i="22"/>
  <c r="S2888" i="22"/>
  <c r="T2888" i="22"/>
  <c r="V2888" i="22"/>
  <c r="U2876" i="22"/>
  <c r="R2876" i="22"/>
  <c r="S2876" i="22"/>
  <c r="T2876" i="22"/>
  <c r="V2876" i="22"/>
  <c r="U2864" i="22"/>
  <c r="R2864" i="22"/>
  <c r="S2864" i="22"/>
  <c r="T2864" i="22"/>
  <c r="V2864" i="22"/>
  <c r="U2852" i="22"/>
  <c r="R2852" i="22"/>
  <c r="S2852" i="22"/>
  <c r="T2852" i="22"/>
  <c r="V2852" i="22"/>
  <c r="U2840" i="22"/>
  <c r="R2840" i="22"/>
  <c r="S2840" i="22"/>
  <c r="T2840" i="22"/>
  <c r="V2840" i="22"/>
  <c r="U2828" i="22"/>
  <c r="V2828" i="22"/>
  <c r="R2828" i="22"/>
  <c r="S2828" i="22"/>
  <c r="T2828" i="22"/>
  <c r="U2816" i="22"/>
  <c r="V2816" i="22"/>
  <c r="R2816" i="22"/>
  <c r="S2816" i="22"/>
  <c r="T2816" i="22"/>
  <c r="U2804" i="22"/>
  <c r="V2804" i="22"/>
  <c r="R2804" i="22"/>
  <c r="T2804" i="22"/>
  <c r="S2804" i="22"/>
  <c r="U2792" i="22"/>
  <c r="V2792" i="22"/>
  <c r="R2792" i="22"/>
  <c r="S2792" i="22"/>
  <c r="T2792" i="22"/>
  <c r="U2780" i="22"/>
  <c r="V2780" i="22"/>
  <c r="R2780" i="22"/>
  <c r="S2780" i="22"/>
  <c r="T2780" i="22"/>
  <c r="U2768" i="22"/>
  <c r="V2768" i="22"/>
  <c r="R2768" i="22"/>
  <c r="S2768" i="22"/>
  <c r="T2768" i="22"/>
  <c r="U2756" i="22"/>
  <c r="V2756" i="22"/>
  <c r="R2756" i="22"/>
  <c r="S2756" i="22"/>
  <c r="T2756" i="22"/>
  <c r="U2744" i="22"/>
  <c r="V2744" i="22"/>
  <c r="R2744" i="22"/>
  <c r="T2744" i="22"/>
  <c r="S2744" i="22"/>
  <c r="U2732" i="22"/>
  <c r="V2732" i="22"/>
  <c r="R2732" i="22"/>
  <c r="S2732" i="22"/>
  <c r="T2732" i="22"/>
  <c r="U2720" i="22"/>
  <c r="V2720" i="22"/>
  <c r="R2720" i="22"/>
  <c r="S2720" i="22"/>
  <c r="T2720" i="22"/>
  <c r="U2708" i="22"/>
  <c r="V2708" i="22"/>
  <c r="R2708" i="22"/>
  <c r="S2708" i="22"/>
  <c r="T2708" i="22"/>
  <c r="S2696" i="22"/>
  <c r="U2696" i="22"/>
  <c r="R2696" i="22"/>
  <c r="T2696" i="22"/>
  <c r="V2696" i="22"/>
  <c r="S2684" i="22"/>
  <c r="U2684" i="22"/>
  <c r="V2684" i="22"/>
  <c r="T2684" i="22"/>
  <c r="S2672" i="22"/>
  <c r="U2672" i="22"/>
  <c r="R2672" i="22"/>
  <c r="T2672" i="22"/>
  <c r="V2672" i="22"/>
  <c r="S2660" i="22"/>
  <c r="U2660" i="22"/>
  <c r="T2660" i="22"/>
  <c r="V2660" i="22"/>
  <c r="R2660" i="22"/>
  <c r="S2648" i="22"/>
  <c r="U2648" i="22"/>
  <c r="R2648" i="22"/>
  <c r="T2648" i="22"/>
  <c r="V2648" i="22"/>
  <c r="S2636" i="22"/>
  <c r="U2636" i="22"/>
  <c r="R2636" i="22"/>
  <c r="T2636" i="22"/>
  <c r="V2636" i="22"/>
  <c r="S2624" i="22"/>
  <c r="U2624" i="22"/>
  <c r="R2624" i="22"/>
  <c r="T2624" i="22"/>
  <c r="V2624" i="22"/>
  <c r="S2612" i="22"/>
  <c r="U2612" i="22"/>
  <c r="R2612" i="22"/>
  <c r="T2612" i="22"/>
  <c r="V2612" i="22"/>
  <c r="S2600" i="22"/>
  <c r="U2600" i="22"/>
  <c r="R2600" i="22"/>
  <c r="T2600" i="22"/>
  <c r="V2600" i="22"/>
  <c r="S2588" i="22"/>
  <c r="U2588" i="22"/>
  <c r="R2588" i="22"/>
  <c r="T2588" i="22"/>
  <c r="V2588" i="22"/>
  <c r="S2576" i="22"/>
  <c r="U2576" i="22"/>
  <c r="R2576" i="22"/>
  <c r="T2576" i="22"/>
  <c r="V2576" i="22"/>
  <c r="S2564" i="22"/>
  <c r="T2564" i="22"/>
  <c r="U2564" i="22"/>
  <c r="V2564" i="22"/>
  <c r="R2564" i="22"/>
  <c r="S2552" i="22"/>
  <c r="T2552" i="22"/>
  <c r="U2552" i="22"/>
  <c r="V2552" i="22"/>
  <c r="R2552" i="22"/>
  <c r="S2540" i="22"/>
  <c r="T2540" i="22"/>
  <c r="U2540" i="22"/>
  <c r="V2540" i="22"/>
  <c r="R2540" i="22"/>
  <c r="S2528" i="22"/>
  <c r="T2528" i="22"/>
  <c r="U2528" i="22"/>
  <c r="V2528" i="22"/>
  <c r="R2528" i="22"/>
  <c r="S2516" i="22"/>
  <c r="T2516" i="22"/>
  <c r="U2516" i="22"/>
  <c r="V2516" i="22"/>
  <c r="R2516" i="22"/>
  <c r="S2504" i="22"/>
  <c r="T2504" i="22"/>
  <c r="U2504" i="22"/>
  <c r="V2504" i="22"/>
  <c r="R2504" i="22"/>
  <c r="S2492" i="22"/>
  <c r="T2492" i="22"/>
  <c r="U2492" i="22"/>
  <c r="V2492" i="22"/>
  <c r="R2492" i="22"/>
  <c r="S2480" i="22"/>
  <c r="T2480" i="22"/>
  <c r="U2480" i="22"/>
  <c r="V2480" i="22"/>
  <c r="R2480" i="22"/>
  <c r="U2468" i="22"/>
  <c r="R2468" i="22"/>
  <c r="S2468" i="22"/>
  <c r="T2468" i="22"/>
  <c r="V2468" i="22"/>
  <c r="U2456" i="22"/>
  <c r="V2456" i="22"/>
  <c r="R2456" i="22"/>
  <c r="S2456" i="22"/>
  <c r="T2456" i="22"/>
  <c r="U2444" i="22"/>
  <c r="V2444" i="22"/>
  <c r="R2444" i="22"/>
  <c r="S2444" i="22"/>
  <c r="T2444" i="22"/>
  <c r="U2432" i="22"/>
  <c r="V2432" i="22"/>
  <c r="T2432" i="22"/>
  <c r="R2432" i="22"/>
  <c r="S2432" i="22"/>
  <c r="U2420" i="22"/>
  <c r="V2420" i="22"/>
  <c r="R2420" i="22"/>
  <c r="S2420" i="22"/>
  <c r="T2420" i="22"/>
  <c r="U2408" i="22"/>
  <c r="V2408" i="22"/>
  <c r="R2408" i="22"/>
  <c r="S2408" i="22"/>
  <c r="T2408" i="22"/>
  <c r="U2396" i="22"/>
  <c r="V2396" i="22"/>
  <c r="R2396" i="22"/>
  <c r="S2396" i="22"/>
  <c r="T2396" i="22"/>
  <c r="U2384" i="22"/>
  <c r="V2384" i="22"/>
  <c r="T2384" i="22"/>
  <c r="R2384" i="22"/>
  <c r="S2384" i="22"/>
  <c r="U2372" i="22"/>
  <c r="V2372" i="22"/>
  <c r="R2372" i="22"/>
  <c r="S2372" i="22"/>
  <c r="T2372" i="22"/>
  <c r="U2360" i="22"/>
  <c r="V2360" i="22"/>
  <c r="R2360" i="22"/>
  <c r="S2360" i="22"/>
  <c r="T2360" i="22"/>
  <c r="U2348" i="22"/>
  <c r="V2348" i="22"/>
  <c r="R2348" i="22"/>
  <c r="S2348" i="22"/>
  <c r="T2348" i="22"/>
  <c r="U2336" i="22"/>
  <c r="V2336" i="22"/>
  <c r="T2336" i="22"/>
  <c r="R2336" i="22"/>
  <c r="S2336" i="22"/>
  <c r="U2324" i="22"/>
  <c r="V2324" i="22"/>
  <c r="R2324" i="22"/>
  <c r="S2324" i="22"/>
  <c r="T2324" i="22"/>
  <c r="U2312" i="22"/>
  <c r="V2312" i="22"/>
  <c r="T2312" i="22"/>
  <c r="R2312" i="22"/>
  <c r="S2312" i="22"/>
  <c r="U2300" i="22"/>
  <c r="V2300" i="22"/>
  <c r="S2300" i="22"/>
  <c r="T2300" i="22"/>
  <c r="R2300" i="22"/>
  <c r="U2288" i="22"/>
  <c r="V2288" i="22"/>
  <c r="R2288" i="22"/>
  <c r="S2288" i="22"/>
  <c r="T2288" i="22"/>
  <c r="U2276" i="22"/>
  <c r="V2276" i="22"/>
  <c r="R2276" i="22"/>
  <c r="S2276" i="22"/>
  <c r="T2276" i="22"/>
  <c r="U2264" i="22"/>
  <c r="V2264" i="22"/>
  <c r="R2264" i="22"/>
  <c r="S2264" i="22"/>
  <c r="T2264" i="22"/>
  <c r="U2252" i="22"/>
  <c r="V2252" i="22"/>
  <c r="T2252" i="22"/>
  <c r="R2252" i="22"/>
  <c r="S2252" i="22"/>
  <c r="U2240" i="22"/>
  <c r="V2240" i="22"/>
  <c r="R2240" i="22"/>
  <c r="S2240" i="22"/>
  <c r="T2240" i="22"/>
  <c r="U2228" i="22"/>
  <c r="V2228" i="22"/>
  <c r="R2228" i="22"/>
  <c r="S2228" i="22"/>
  <c r="T2228" i="22"/>
  <c r="U2216" i="22"/>
  <c r="V2216" i="22"/>
  <c r="R2216" i="22"/>
  <c r="S2216" i="22"/>
  <c r="T2216" i="22"/>
  <c r="T2204" i="22"/>
  <c r="V2204" i="22"/>
  <c r="R2204" i="22"/>
  <c r="S2204" i="22"/>
  <c r="U2204" i="22"/>
  <c r="T2192" i="22"/>
  <c r="V2192" i="22"/>
  <c r="R2192" i="22"/>
  <c r="S2192" i="22"/>
  <c r="U2192" i="22"/>
  <c r="T2180" i="22"/>
  <c r="V2180" i="22"/>
  <c r="U2180" i="22"/>
  <c r="R2180" i="22"/>
  <c r="S2180" i="22"/>
  <c r="Z2168" i="22"/>
  <c r="T2168" i="22"/>
  <c r="V2168" i="22"/>
  <c r="R2168" i="22"/>
  <c r="S2168" i="22"/>
  <c r="U2168" i="22"/>
  <c r="T2156" i="22"/>
  <c r="V2156" i="22"/>
  <c r="S2156" i="22"/>
  <c r="U2156" i="22"/>
  <c r="R2156" i="22"/>
  <c r="T2144" i="22"/>
  <c r="V2144" i="22"/>
  <c r="R2144" i="22"/>
  <c r="S2144" i="22"/>
  <c r="U2144" i="22"/>
  <c r="T2132" i="22"/>
  <c r="V2132" i="22"/>
  <c r="U2132" i="22"/>
  <c r="R2132" i="22"/>
  <c r="S2132" i="22"/>
  <c r="T2120" i="22"/>
  <c r="V2120" i="22"/>
  <c r="U2120" i="22"/>
  <c r="S2120" i="22"/>
  <c r="R2120" i="22"/>
  <c r="T2108" i="22"/>
  <c r="V2108" i="22"/>
  <c r="S2108" i="22"/>
  <c r="U2108" i="22"/>
  <c r="R2108" i="22"/>
  <c r="Z2096" i="22"/>
  <c r="R2096" i="22"/>
  <c r="S2096" i="22"/>
  <c r="U2096" i="22"/>
  <c r="V2096" i="22"/>
  <c r="T2096" i="22"/>
  <c r="R2084" i="22"/>
  <c r="S2084" i="22"/>
  <c r="T2084" i="22"/>
  <c r="U2084" i="22"/>
  <c r="V2084" i="22"/>
  <c r="V2072" i="22"/>
  <c r="S2072" i="22"/>
  <c r="R2072" i="22"/>
  <c r="U2072" i="22"/>
  <c r="T2072" i="22"/>
  <c r="R2060" i="22"/>
  <c r="S2060" i="22"/>
  <c r="T2060" i="22"/>
  <c r="U2060" i="22"/>
  <c r="V2060" i="22"/>
  <c r="R2048" i="22"/>
  <c r="S2048" i="22"/>
  <c r="T2048" i="22"/>
  <c r="U2048" i="22"/>
  <c r="V2048" i="22"/>
  <c r="V2036" i="22"/>
  <c r="S2036" i="22"/>
  <c r="R2036" i="22"/>
  <c r="T2036" i="22"/>
  <c r="U2036" i="22"/>
  <c r="Z2024" i="22"/>
  <c r="R2024" i="22"/>
  <c r="S2024" i="22"/>
  <c r="T2024" i="22"/>
  <c r="U2024" i="22"/>
  <c r="V2024" i="22"/>
  <c r="R2012" i="22"/>
  <c r="S2012" i="22"/>
  <c r="T2012" i="22"/>
  <c r="U2012" i="22"/>
  <c r="V2012" i="22"/>
  <c r="V2000" i="22"/>
  <c r="S2000" i="22"/>
  <c r="R2000" i="22"/>
  <c r="T2000" i="22"/>
  <c r="U2000" i="22"/>
  <c r="R1988" i="22"/>
  <c r="S1988" i="22"/>
  <c r="T1988" i="22"/>
  <c r="U1988" i="22"/>
  <c r="V1988" i="22"/>
  <c r="Z1976" i="22"/>
  <c r="R1976" i="22"/>
  <c r="S1976" i="22"/>
  <c r="U1976" i="22"/>
  <c r="T1976" i="22"/>
  <c r="V1976" i="22"/>
  <c r="R1964" i="22"/>
  <c r="S1964" i="22"/>
  <c r="U1964" i="22"/>
  <c r="V1964" i="22"/>
  <c r="T1964" i="22"/>
  <c r="R1952" i="22"/>
  <c r="S1952" i="22"/>
  <c r="T1952" i="22"/>
  <c r="U1952" i="22"/>
  <c r="V1952" i="22"/>
  <c r="R1940" i="22"/>
  <c r="S1940" i="22"/>
  <c r="T1940" i="22"/>
  <c r="V1940" i="22"/>
  <c r="U1940" i="22"/>
  <c r="Z1928" i="22"/>
  <c r="R1928" i="22"/>
  <c r="S1928" i="22"/>
  <c r="U1928" i="22"/>
  <c r="V1928" i="22"/>
  <c r="T1928" i="22"/>
  <c r="R1916" i="22"/>
  <c r="S1916" i="22"/>
  <c r="T1916" i="22"/>
  <c r="U1916" i="22"/>
  <c r="V1916" i="22"/>
  <c r="R1904" i="22"/>
  <c r="S1904" i="22"/>
  <c r="T1904" i="22"/>
  <c r="V1904" i="22"/>
  <c r="U1904" i="22"/>
  <c r="R1892" i="22"/>
  <c r="S1892" i="22"/>
  <c r="T1892" i="22"/>
  <c r="U1892" i="22"/>
  <c r="V1892" i="22"/>
  <c r="Z1880" i="22"/>
  <c r="V1880" i="22"/>
  <c r="R1880" i="22"/>
  <c r="S1880" i="22"/>
  <c r="T1880" i="22"/>
  <c r="U1880" i="22"/>
  <c r="V1868" i="22"/>
  <c r="R1868" i="22"/>
  <c r="S1868" i="22"/>
  <c r="T1868" i="22"/>
  <c r="U1868" i="22"/>
  <c r="V1856" i="22"/>
  <c r="T1856" i="22"/>
  <c r="U1856" i="22"/>
  <c r="R1856" i="22"/>
  <c r="S1856" i="22"/>
  <c r="V1844" i="22"/>
  <c r="R1844" i="22"/>
  <c r="S1844" i="22"/>
  <c r="T1844" i="22"/>
  <c r="U1844" i="22"/>
  <c r="Z1832" i="22"/>
  <c r="V1832" i="22"/>
  <c r="R1832" i="22"/>
  <c r="S1832" i="22"/>
  <c r="T1832" i="22"/>
  <c r="U1832" i="22"/>
  <c r="V1820" i="22"/>
  <c r="R1820" i="22"/>
  <c r="S1820" i="22"/>
  <c r="T1820" i="22"/>
  <c r="U1820" i="22"/>
  <c r="V1808" i="22"/>
  <c r="T1808" i="22"/>
  <c r="U1808" i="22"/>
  <c r="R1808" i="22"/>
  <c r="S1808" i="22"/>
  <c r="V1796" i="22"/>
  <c r="R1796" i="22"/>
  <c r="S1796" i="22"/>
  <c r="T1796" i="22"/>
  <c r="U1796" i="22"/>
  <c r="Z1784" i="22"/>
  <c r="V1784" i="22"/>
  <c r="R1784" i="22"/>
  <c r="S1784" i="22"/>
  <c r="T1784" i="22"/>
  <c r="U1784" i="22"/>
  <c r="V1772" i="22"/>
  <c r="T1772" i="22"/>
  <c r="U1772" i="22"/>
  <c r="R1772" i="22"/>
  <c r="S1772" i="22"/>
  <c r="V1760" i="22"/>
  <c r="R1760" i="22"/>
  <c r="S1760" i="22"/>
  <c r="T1760" i="22"/>
  <c r="U1760" i="22"/>
  <c r="V1748" i="22"/>
  <c r="T1748" i="22"/>
  <c r="U1748" i="22"/>
  <c r="R1748" i="22"/>
  <c r="S1748" i="22"/>
  <c r="Z1736" i="22"/>
  <c r="V1736" i="22"/>
  <c r="R1736" i="22"/>
  <c r="S1736" i="22"/>
  <c r="T1736" i="22"/>
  <c r="U1736" i="22"/>
  <c r="V1724" i="22"/>
  <c r="R1724" i="22"/>
  <c r="S1724" i="22"/>
  <c r="T1724" i="22"/>
  <c r="U1724" i="22"/>
  <c r="V1712" i="22"/>
  <c r="R1712" i="22"/>
  <c r="S1712" i="22"/>
  <c r="T1712" i="22"/>
  <c r="U1712" i="22"/>
  <c r="V1700" i="22"/>
  <c r="S1700" i="22"/>
  <c r="T1700" i="22"/>
  <c r="U1700" i="22"/>
  <c r="R1700" i="22"/>
  <c r="V1688" i="22"/>
  <c r="R1688" i="22"/>
  <c r="S1688" i="22"/>
  <c r="T1688" i="22"/>
  <c r="U1688" i="22"/>
  <c r="V1676" i="22"/>
  <c r="R1676" i="22"/>
  <c r="S1676" i="22"/>
  <c r="T1676" i="22"/>
  <c r="U1676" i="22"/>
  <c r="V1664" i="22"/>
  <c r="S1664" i="22"/>
  <c r="T1664" i="22"/>
  <c r="U1664" i="22"/>
  <c r="R1664" i="22"/>
  <c r="V1652" i="22"/>
  <c r="S1652" i="22"/>
  <c r="T1652" i="22"/>
  <c r="U1652" i="22"/>
  <c r="R1652" i="22"/>
  <c r="V1640" i="22"/>
  <c r="R1640" i="22"/>
  <c r="S1640" i="22"/>
  <c r="T1640" i="22"/>
  <c r="U1640" i="22"/>
  <c r="V1628" i="22"/>
  <c r="R1628" i="22"/>
  <c r="S1628" i="22"/>
  <c r="T1628" i="22"/>
  <c r="U1628" i="22"/>
  <c r="V1616" i="22"/>
  <c r="R1616" i="22"/>
  <c r="S1616" i="22"/>
  <c r="T1616" i="22"/>
  <c r="U1616" i="22"/>
  <c r="V1604" i="22"/>
  <c r="S1604" i="22"/>
  <c r="T1604" i="22"/>
  <c r="U1604" i="22"/>
  <c r="R1604" i="22"/>
  <c r="V1592" i="22"/>
  <c r="R1592" i="22"/>
  <c r="S1592" i="22"/>
  <c r="T1592" i="22"/>
  <c r="U1592" i="22"/>
  <c r="V1580" i="22"/>
  <c r="R1580" i="22"/>
  <c r="S1580" i="22"/>
  <c r="T1580" i="22"/>
  <c r="U1580" i="22"/>
  <c r="V1568" i="22"/>
  <c r="R1568" i="22"/>
  <c r="S1568" i="22"/>
  <c r="T1568" i="22"/>
  <c r="U1568" i="22"/>
  <c r="V1556" i="22"/>
  <c r="R1556" i="22"/>
  <c r="S1556" i="22"/>
  <c r="T1556" i="22"/>
  <c r="U1556" i="22"/>
  <c r="V1544" i="22"/>
  <c r="R1544" i="22"/>
  <c r="S1544" i="22"/>
  <c r="T1544" i="22"/>
  <c r="U1544" i="22"/>
  <c r="V1532" i="22"/>
  <c r="R1532" i="22"/>
  <c r="S1532" i="22"/>
  <c r="T1532" i="22"/>
  <c r="U1532" i="22"/>
  <c r="S1520" i="22"/>
  <c r="U1520" i="22"/>
  <c r="V1520" i="22"/>
  <c r="R1520" i="22"/>
  <c r="T1520" i="22"/>
  <c r="S1508" i="22"/>
  <c r="U1508" i="22"/>
  <c r="V1508" i="22"/>
  <c r="R1508" i="22"/>
  <c r="T1508" i="22"/>
  <c r="S1496" i="22"/>
  <c r="U1496" i="22"/>
  <c r="V1496" i="22"/>
  <c r="T1496" i="22"/>
  <c r="R1496" i="22"/>
  <c r="S1484" i="22"/>
  <c r="U1484" i="22"/>
  <c r="V1484" i="22"/>
  <c r="R1484" i="22"/>
  <c r="T1484" i="22"/>
  <c r="S1472" i="22"/>
  <c r="U1472" i="22"/>
  <c r="V1472" i="22"/>
  <c r="R1472" i="22"/>
  <c r="T1472" i="22"/>
  <c r="S1460" i="22"/>
  <c r="U1460" i="22"/>
  <c r="V1460" i="22"/>
  <c r="R1460" i="22"/>
  <c r="T1460" i="22"/>
  <c r="S1448" i="22"/>
  <c r="U1448" i="22"/>
  <c r="V1448" i="22"/>
  <c r="T1448" i="22"/>
  <c r="R1448" i="22"/>
  <c r="S1436" i="22"/>
  <c r="U1436" i="22"/>
  <c r="V1436" i="22"/>
  <c r="R1436" i="22"/>
  <c r="T1436" i="22"/>
  <c r="S1424" i="22"/>
  <c r="U1424" i="22"/>
  <c r="V1424" i="22"/>
  <c r="R1424" i="22"/>
  <c r="T1424" i="22"/>
  <c r="S1412" i="22"/>
  <c r="T1412" i="22"/>
  <c r="U1412" i="22"/>
  <c r="V1412" i="22"/>
  <c r="R1412" i="22"/>
  <c r="S1400" i="22"/>
  <c r="T1400" i="22"/>
  <c r="U1400" i="22"/>
  <c r="V1400" i="22"/>
  <c r="R1400" i="22"/>
  <c r="S1388" i="22"/>
  <c r="T1388" i="22"/>
  <c r="U1388" i="22"/>
  <c r="V1388" i="22"/>
  <c r="R1388" i="22"/>
  <c r="S1376" i="22"/>
  <c r="T1376" i="22"/>
  <c r="U1376" i="22"/>
  <c r="V1376" i="22"/>
  <c r="R1376" i="22"/>
  <c r="S1364" i="22"/>
  <c r="T1364" i="22"/>
  <c r="U1364" i="22"/>
  <c r="V1364" i="22"/>
  <c r="R1364" i="22"/>
  <c r="S1352" i="22"/>
  <c r="T1352" i="22"/>
  <c r="U1352" i="22"/>
  <c r="V1352" i="22"/>
  <c r="R1352" i="22"/>
  <c r="S1340" i="22"/>
  <c r="T1340" i="22"/>
  <c r="U1340" i="22"/>
  <c r="V1340" i="22"/>
  <c r="R1340" i="22"/>
  <c r="S1328" i="22"/>
  <c r="T1328" i="22"/>
  <c r="U1328" i="22"/>
  <c r="V1328" i="22"/>
  <c r="R1328" i="22"/>
  <c r="U1316" i="22"/>
  <c r="V1316" i="22"/>
  <c r="R1316" i="22"/>
  <c r="S1316" i="22"/>
  <c r="T1316" i="22"/>
  <c r="U1304" i="22"/>
  <c r="V1304" i="22"/>
  <c r="R1304" i="22"/>
  <c r="S1304" i="22"/>
  <c r="T1304" i="22"/>
  <c r="U1292" i="22"/>
  <c r="V1292" i="22"/>
  <c r="T1292" i="22"/>
  <c r="R1292" i="22"/>
  <c r="S1292" i="22"/>
  <c r="Z1280" i="22"/>
  <c r="U1280" i="22"/>
  <c r="V1280" i="22"/>
  <c r="R1280" i="22"/>
  <c r="S1280" i="22"/>
  <c r="T1280" i="22"/>
  <c r="U1268" i="22"/>
  <c r="V1268" i="22"/>
  <c r="R1268" i="22"/>
  <c r="S1268" i="22"/>
  <c r="T1268" i="22"/>
  <c r="U1256" i="22"/>
  <c r="V1256" i="22"/>
  <c r="R1256" i="22"/>
  <c r="S1256" i="22"/>
  <c r="T1256" i="22"/>
  <c r="U1244" i="22"/>
  <c r="V1244" i="22"/>
  <c r="R1244" i="22"/>
  <c r="S1244" i="22"/>
  <c r="T1244" i="22"/>
  <c r="U1232" i="22"/>
  <c r="V1232" i="22"/>
  <c r="R1232" i="22"/>
  <c r="S1232" i="22"/>
  <c r="T1232" i="22"/>
  <c r="R1220" i="22"/>
  <c r="S1220" i="22"/>
  <c r="T1220" i="22"/>
  <c r="U1220" i="22"/>
  <c r="V1220" i="22"/>
  <c r="R1208" i="22"/>
  <c r="S1208" i="22"/>
  <c r="T1208" i="22"/>
  <c r="U1208" i="22"/>
  <c r="V1208" i="22"/>
  <c r="R1196" i="22"/>
  <c r="T1196" i="22"/>
  <c r="U1196" i="22"/>
  <c r="V1196" i="22"/>
  <c r="S1196" i="22"/>
  <c r="R1184" i="22"/>
  <c r="V1184" i="22"/>
  <c r="S1184" i="22"/>
  <c r="T1184" i="22"/>
  <c r="U1184" i="22"/>
  <c r="R1172" i="22"/>
  <c r="T1172" i="22"/>
  <c r="S1172" i="22"/>
  <c r="U1172" i="22"/>
  <c r="V1172" i="22"/>
  <c r="R1160" i="22"/>
  <c r="T1160" i="22"/>
  <c r="S1160" i="22"/>
  <c r="U1160" i="22"/>
  <c r="V1160" i="22"/>
  <c r="R1148" i="22"/>
  <c r="T1148" i="22"/>
  <c r="S1148" i="22"/>
  <c r="U1148" i="22"/>
  <c r="V1148" i="22"/>
  <c r="R1136" i="22"/>
  <c r="T1136" i="22"/>
  <c r="S1136" i="22"/>
  <c r="U1136" i="22"/>
  <c r="V1136" i="22"/>
  <c r="R1124" i="22"/>
  <c r="T1124" i="22"/>
  <c r="S1124" i="22"/>
  <c r="U1124" i="22"/>
  <c r="V1124" i="22"/>
  <c r="R1112" i="22"/>
  <c r="T1112" i="22"/>
  <c r="S1112" i="22"/>
  <c r="U1112" i="22"/>
  <c r="V1112" i="22"/>
  <c r="R1100" i="22"/>
  <c r="T1100" i="22"/>
  <c r="U1100" i="22"/>
  <c r="S1100" i="22"/>
  <c r="V1100" i="22"/>
  <c r="R1088" i="22"/>
  <c r="T1088" i="22"/>
  <c r="U1088" i="22"/>
  <c r="V1088" i="22"/>
  <c r="S1088" i="22"/>
  <c r="R1076" i="22"/>
  <c r="T1076" i="22"/>
  <c r="U1076" i="22"/>
  <c r="S1076" i="22"/>
  <c r="V1076" i="22"/>
  <c r="R1064" i="22"/>
  <c r="S1064" i="22"/>
  <c r="T1064" i="22"/>
  <c r="V1064" i="22"/>
  <c r="U1064" i="22"/>
  <c r="R1052" i="22"/>
  <c r="S1052" i="22"/>
  <c r="T1052" i="22"/>
  <c r="U1052" i="22"/>
  <c r="V1052" i="22"/>
  <c r="R1040" i="22"/>
  <c r="T1040" i="22"/>
  <c r="V1040" i="22"/>
  <c r="S1040" i="22"/>
  <c r="U1040" i="22"/>
  <c r="R1028" i="22"/>
  <c r="S1028" i="22"/>
  <c r="T1028" i="22"/>
  <c r="V1028" i="22"/>
  <c r="U1028" i="22"/>
  <c r="R1016" i="22"/>
  <c r="S1016" i="22"/>
  <c r="T1016" i="22"/>
  <c r="V1016" i="22"/>
  <c r="U1016" i="22"/>
  <c r="R1004" i="22"/>
  <c r="S1004" i="22"/>
  <c r="T1004" i="22"/>
  <c r="U1004" i="22"/>
  <c r="V1004" i="22"/>
  <c r="R992" i="22"/>
  <c r="S992" i="22"/>
  <c r="T992" i="22"/>
  <c r="U992" i="22"/>
  <c r="V992" i="22"/>
  <c r="R980" i="22"/>
  <c r="S980" i="22"/>
  <c r="T980" i="22"/>
  <c r="U980" i="22"/>
  <c r="V980" i="22"/>
  <c r="R968" i="22"/>
  <c r="S968" i="22"/>
  <c r="T968" i="22"/>
  <c r="U968" i="22"/>
  <c r="V968" i="22"/>
  <c r="R956" i="22"/>
  <c r="S956" i="22"/>
  <c r="T956" i="22"/>
  <c r="U956" i="22"/>
  <c r="V956" i="22"/>
  <c r="R944" i="22"/>
  <c r="S944" i="22"/>
  <c r="T944" i="22"/>
  <c r="U944" i="22"/>
  <c r="V944" i="22"/>
  <c r="T932" i="22"/>
  <c r="U932" i="22"/>
  <c r="R932" i="22"/>
  <c r="S932" i="22"/>
  <c r="V932" i="22"/>
  <c r="T920" i="22"/>
  <c r="U920" i="22"/>
  <c r="R920" i="22"/>
  <c r="S920" i="22"/>
  <c r="V920" i="22"/>
  <c r="R908" i="22"/>
  <c r="S908" i="22"/>
  <c r="T908" i="22"/>
  <c r="U908" i="22"/>
  <c r="V908" i="22"/>
  <c r="R896" i="22"/>
  <c r="S896" i="22"/>
  <c r="T896" i="22"/>
  <c r="U896" i="22"/>
  <c r="V896" i="22"/>
  <c r="R884" i="22"/>
  <c r="S884" i="22"/>
  <c r="T884" i="22"/>
  <c r="U884" i="22"/>
  <c r="V884" i="22"/>
  <c r="R872" i="22"/>
  <c r="S872" i="22"/>
  <c r="T872" i="22"/>
  <c r="U872" i="22"/>
  <c r="V872" i="22"/>
  <c r="R860" i="22"/>
  <c r="S860" i="22"/>
  <c r="T860" i="22"/>
  <c r="U860" i="22"/>
  <c r="V860" i="22"/>
  <c r="R848" i="22"/>
  <c r="S848" i="22"/>
  <c r="T848" i="22"/>
  <c r="U848" i="22"/>
  <c r="V848" i="22"/>
  <c r="R836" i="22"/>
  <c r="S836" i="22"/>
  <c r="T836" i="22"/>
  <c r="U836" i="22"/>
  <c r="V836" i="22"/>
  <c r="R824" i="22"/>
  <c r="S824" i="22"/>
  <c r="T824" i="22"/>
  <c r="U824" i="22"/>
  <c r="V824" i="22"/>
  <c r="R812" i="22"/>
  <c r="S812" i="22"/>
  <c r="T812" i="22"/>
  <c r="U812" i="22"/>
  <c r="V812" i="22"/>
  <c r="R800" i="22"/>
  <c r="S800" i="22"/>
  <c r="T800" i="22"/>
  <c r="U800" i="22"/>
  <c r="V800" i="22"/>
  <c r="R788" i="22"/>
  <c r="S788" i="22"/>
  <c r="T788" i="22"/>
  <c r="U788" i="22"/>
  <c r="V788" i="22"/>
  <c r="R776" i="22"/>
  <c r="S776" i="22"/>
  <c r="T776" i="22"/>
  <c r="U776" i="22"/>
  <c r="V776" i="22"/>
  <c r="R764" i="22"/>
  <c r="S764" i="22"/>
  <c r="T764" i="22"/>
  <c r="U764" i="22"/>
  <c r="V764" i="22"/>
  <c r="R752" i="22"/>
  <c r="S752" i="22"/>
  <c r="T752" i="22"/>
  <c r="U752" i="22"/>
  <c r="V752" i="22"/>
  <c r="U3660" i="22"/>
  <c r="S3658" i="22"/>
  <c r="V3655" i="22"/>
  <c r="T3653" i="22"/>
  <c r="U3648" i="22"/>
  <c r="S3646" i="22"/>
  <c r="V3643" i="22"/>
  <c r="T3641" i="22"/>
  <c r="U3636" i="22"/>
  <c r="S3634" i="22"/>
  <c r="V3630" i="22"/>
  <c r="U3627" i="22"/>
  <c r="U3624" i="22"/>
  <c r="S3621" i="22"/>
  <c r="R3618" i="22"/>
  <c r="S3611" i="22"/>
  <c r="U3600" i="22"/>
  <c r="V3596" i="22"/>
  <c r="T3593" i="22"/>
  <c r="S3585" i="22"/>
  <c r="V3572" i="22"/>
  <c r="V3568" i="22"/>
  <c r="U3564" i="22"/>
  <c r="U3560" i="22"/>
  <c r="T3556" i="22"/>
  <c r="T3542" i="22"/>
  <c r="U3537" i="22"/>
  <c r="V3532" i="22"/>
  <c r="T3518" i="22"/>
  <c r="U3513" i="22"/>
  <c r="V3508" i="22"/>
  <c r="T3494" i="22"/>
  <c r="U3489" i="22"/>
  <c r="V3484" i="22"/>
  <c r="R3480" i="22"/>
  <c r="T3470" i="22"/>
  <c r="U3465" i="22"/>
  <c r="V3460" i="22"/>
  <c r="V3449" i="22"/>
  <c r="U3442" i="22"/>
  <c r="T3435" i="22"/>
  <c r="S3428" i="22"/>
  <c r="V3413" i="22"/>
  <c r="U3406" i="22"/>
  <c r="S3395" i="22"/>
  <c r="V3380" i="22"/>
  <c r="T3366" i="22"/>
  <c r="S3323" i="22"/>
  <c r="V3308" i="22"/>
  <c r="S3270" i="22"/>
  <c r="U3248" i="22"/>
  <c r="R3224" i="22"/>
  <c r="U3140" i="22"/>
  <c r="V2698" i="22"/>
  <c r="Z3588" i="22"/>
  <c r="S3588" i="22"/>
  <c r="V3588" i="22"/>
  <c r="Z3492" i="22"/>
  <c r="S3492" i="22"/>
  <c r="T3492" i="22"/>
  <c r="V3492" i="22"/>
  <c r="R3420" i="22"/>
  <c r="S3420" i="22"/>
  <c r="T3420" i="22"/>
  <c r="V3420" i="22"/>
  <c r="Z3360" i="22"/>
  <c r="R3360" i="22"/>
  <c r="S3360" i="22"/>
  <c r="T3360" i="22"/>
  <c r="U3360" i="22"/>
  <c r="V3360" i="22"/>
  <c r="S3276" i="22"/>
  <c r="U3276" i="22"/>
  <c r="R3276" i="22"/>
  <c r="S3180" i="22"/>
  <c r="U3180" i="22"/>
  <c r="R3180" i="22"/>
  <c r="T3180" i="22"/>
  <c r="V3180" i="22"/>
  <c r="S3072" i="22"/>
  <c r="T3072" i="22"/>
  <c r="U3072" i="22"/>
  <c r="V3072" i="22"/>
  <c r="R3072" i="22"/>
  <c r="R2772" i="22"/>
  <c r="S2772" i="22"/>
  <c r="T2772" i="22"/>
  <c r="U2772" i="22"/>
  <c r="V2772" i="22"/>
  <c r="R2676" i="22"/>
  <c r="S2676" i="22"/>
  <c r="T2676" i="22"/>
  <c r="U2676" i="22"/>
  <c r="V2676" i="22"/>
  <c r="T2604" i="22"/>
  <c r="U2604" i="22"/>
  <c r="V2604" i="22"/>
  <c r="R2604" i="22"/>
  <c r="S2604" i="22"/>
  <c r="T2544" i="22"/>
  <c r="R2544" i="22"/>
  <c r="S2544" i="22"/>
  <c r="U2544" i="22"/>
  <c r="V2544" i="22"/>
  <c r="R2460" i="22"/>
  <c r="S2460" i="22"/>
  <c r="T2460" i="22"/>
  <c r="U2460" i="22"/>
  <c r="V2460" i="22"/>
  <c r="R2412" i="22"/>
  <c r="S2412" i="22"/>
  <c r="T2412" i="22"/>
  <c r="U2412" i="22"/>
  <c r="V2412" i="22"/>
  <c r="S2316" i="22"/>
  <c r="T2316" i="22"/>
  <c r="U2316" i="22"/>
  <c r="V2316" i="22"/>
  <c r="R2316" i="22"/>
  <c r="R2220" i="22"/>
  <c r="S2220" i="22"/>
  <c r="T2220" i="22"/>
  <c r="U2220" i="22"/>
  <c r="V2220" i="22"/>
  <c r="U2148" i="22"/>
  <c r="R2148" i="22"/>
  <c r="S2148" i="22"/>
  <c r="T2148" i="22"/>
  <c r="V2148" i="22"/>
  <c r="R2076" i="22"/>
  <c r="T2076" i="22"/>
  <c r="V2076" i="22"/>
  <c r="S2076" i="22"/>
  <c r="U2076" i="22"/>
  <c r="R2004" i="22"/>
  <c r="T2004" i="22"/>
  <c r="V2004" i="22"/>
  <c r="U2004" i="22"/>
  <c r="S2004" i="22"/>
  <c r="R1920" i="22"/>
  <c r="S1920" i="22"/>
  <c r="T1920" i="22"/>
  <c r="U1920" i="22"/>
  <c r="V1920" i="22"/>
  <c r="U1824" i="22"/>
  <c r="V1824" i="22"/>
  <c r="R1824" i="22"/>
  <c r="T1824" i="22"/>
  <c r="S1824" i="22"/>
  <c r="R1752" i="22"/>
  <c r="S1752" i="22"/>
  <c r="T1752" i="22"/>
  <c r="U1752" i="22"/>
  <c r="V1752" i="22"/>
  <c r="R1716" i="22"/>
  <c r="S1716" i="22"/>
  <c r="T1716" i="22"/>
  <c r="U1716" i="22"/>
  <c r="V1716" i="22"/>
  <c r="R1656" i="22"/>
  <c r="S1656" i="22"/>
  <c r="T1656" i="22"/>
  <c r="U1656" i="22"/>
  <c r="V1656" i="22"/>
  <c r="R1608" i="22"/>
  <c r="S1608" i="22"/>
  <c r="T1608" i="22"/>
  <c r="U1608" i="22"/>
  <c r="V1608" i="22"/>
  <c r="R1560" i="22"/>
  <c r="S1560" i="22"/>
  <c r="T1560" i="22"/>
  <c r="U1560" i="22"/>
  <c r="V1560" i="22"/>
  <c r="R1500" i="22"/>
  <c r="S1500" i="22"/>
  <c r="T1500" i="22"/>
  <c r="U1500" i="22"/>
  <c r="V1500" i="22"/>
  <c r="U1476" i="22"/>
  <c r="V1476" i="22"/>
  <c r="R1476" i="22"/>
  <c r="S1476" i="22"/>
  <c r="T1476" i="22"/>
  <c r="R1404" i="22"/>
  <c r="T1404" i="22"/>
  <c r="U1404" i="22"/>
  <c r="V1404" i="22"/>
  <c r="S1404" i="22"/>
  <c r="R1380" i="22"/>
  <c r="S1380" i="22"/>
  <c r="T1380" i="22"/>
  <c r="U1380" i="22"/>
  <c r="V1380" i="22"/>
  <c r="R1356" i="22"/>
  <c r="S1356" i="22"/>
  <c r="T1356" i="22"/>
  <c r="U1356" i="22"/>
  <c r="V1356" i="22"/>
  <c r="R1320" i="22"/>
  <c r="S1320" i="22"/>
  <c r="T1320" i="22"/>
  <c r="U1320" i="22"/>
  <c r="V1320" i="22"/>
  <c r="R1296" i="22"/>
  <c r="S1296" i="22"/>
  <c r="T1296" i="22"/>
  <c r="U1296" i="22"/>
  <c r="V1296" i="22"/>
  <c r="T1272" i="22"/>
  <c r="U1272" i="22"/>
  <c r="V1272" i="22"/>
  <c r="R1272" i="22"/>
  <c r="S1272" i="22"/>
  <c r="T1248" i="22"/>
  <c r="R1248" i="22"/>
  <c r="S1248" i="22"/>
  <c r="U1248" i="22"/>
  <c r="V1248" i="22"/>
  <c r="T1176" i="22"/>
  <c r="V1176" i="22"/>
  <c r="R1176" i="22"/>
  <c r="S1176" i="22"/>
  <c r="U1176" i="22"/>
  <c r="T1152" i="22"/>
  <c r="V1152" i="22"/>
  <c r="R1152" i="22"/>
  <c r="U1152" i="22"/>
  <c r="S1152" i="22"/>
  <c r="T1128" i="22"/>
  <c r="V1128" i="22"/>
  <c r="R1128" i="22"/>
  <c r="S1128" i="22"/>
  <c r="U1128" i="22"/>
  <c r="T1104" i="22"/>
  <c r="U1104" i="22"/>
  <c r="V1104" i="22"/>
  <c r="R1104" i="22"/>
  <c r="S1104" i="22"/>
  <c r="R1080" i="22"/>
  <c r="T1080" i="22"/>
  <c r="U1080" i="22"/>
  <c r="S1080" i="22"/>
  <c r="V1080" i="22"/>
  <c r="R1056" i="22"/>
  <c r="T1056" i="22"/>
  <c r="U1056" i="22"/>
  <c r="V1056" i="22"/>
  <c r="S1056" i="22"/>
  <c r="R1032" i="22"/>
  <c r="T1032" i="22"/>
  <c r="U1032" i="22"/>
  <c r="V1032" i="22"/>
  <c r="S1032" i="22"/>
  <c r="R1008" i="22"/>
  <c r="T1008" i="22"/>
  <c r="U1008" i="22"/>
  <c r="V1008" i="22"/>
  <c r="S1008" i="22"/>
  <c r="R984" i="22"/>
  <c r="T984" i="22"/>
  <c r="U984" i="22"/>
  <c r="V984" i="22"/>
  <c r="S984" i="22"/>
  <c r="R960" i="22"/>
  <c r="T960" i="22"/>
  <c r="U960" i="22"/>
  <c r="V960" i="22"/>
  <c r="S960" i="22"/>
  <c r="R936" i="22"/>
  <c r="T936" i="22"/>
  <c r="U936" i="22"/>
  <c r="V936" i="22"/>
  <c r="S936" i="22"/>
  <c r="S924" i="22"/>
  <c r="T924" i="22"/>
  <c r="U924" i="22"/>
  <c r="V924" i="22"/>
  <c r="R924" i="22"/>
  <c r="U900" i="22"/>
  <c r="V900" i="22"/>
  <c r="R900" i="22"/>
  <c r="S900" i="22"/>
  <c r="T900" i="22"/>
  <c r="U876" i="22"/>
  <c r="V876" i="22"/>
  <c r="R876" i="22"/>
  <c r="S876" i="22"/>
  <c r="T876" i="22"/>
  <c r="U852" i="22"/>
  <c r="V852" i="22"/>
  <c r="R852" i="22"/>
  <c r="S852" i="22"/>
  <c r="T852" i="22"/>
  <c r="U828" i="22"/>
  <c r="V828" i="22"/>
  <c r="R828" i="22"/>
  <c r="S828" i="22"/>
  <c r="T828" i="22"/>
  <c r="U804" i="22"/>
  <c r="V804" i="22"/>
  <c r="R804" i="22"/>
  <c r="S804" i="22"/>
  <c r="T804" i="22"/>
  <c r="U792" i="22"/>
  <c r="V792" i="22"/>
  <c r="R792" i="22"/>
  <c r="S792" i="22"/>
  <c r="T792" i="22"/>
  <c r="U768" i="22"/>
  <c r="V768" i="22"/>
  <c r="R768" i="22"/>
  <c r="S768" i="22"/>
  <c r="T768" i="22"/>
  <c r="U756" i="22"/>
  <c r="V756" i="22"/>
  <c r="R756" i="22"/>
  <c r="S756" i="22"/>
  <c r="T756" i="22"/>
  <c r="R3631" i="22"/>
  <c r="T3631" i="22"/>
  <c r="R3619" i="22"/>
  <c r="T3619" i="22"/>
  <c r="R3607" i="22"/>
  <c r="T3607" i="22"/>
  <c r="R3595" i="22"/>
  <c r="T3595" i="22"/>
  <c r="R3583" i="22"/>
  <c r="T3583" i="22"/>
  <c r="R3571" i="22"/>
  <c r="T3571" i="22"/>
  <c r="R3559" i="22"/>
  <c r="T3559" i="22"/>
  <c r="R3547" i="22"/>
  <c r="T3547" i="22"/>
  <c r="U3547" i="22"/>
  <c r="R3535" i="22"/>
  <c r="T3535" i="22"/>
  <c r="U3535" i="22"/>
  <c r="R3523" i="22"/>
  <c r="T3523" i="22"/>
  <c r="U3523" i="22"/>
  <c r="R3511" i="22"/>
  <c r="T3511" i="22"/>
  <c r="U3511" i="22"/>
  <c r="R3499" i="22"/>
  <c r="T3499" i="22"/>
  <c r="U3499" i="22"/>
  <c r="R3487" i="22"/>
  <c r="T3487" i="22"/>
  <c r="U3487" i="22"/>
  <c r="R3475" i="22"/>
  <c r="T3475" i="22"/>
  <c r="U3475" i="22"/>
  <c r="R3463" i="22"/>
  <c r="T3463" i="22"/>
  <c r="U3463" i="22"/>
  <c r="R3451" i="22"/>
  <c r="S3451" i="22"/>
  <c r="T3451" i="22"/>
  <c r="U3451" i="22"/>
  <c r="R3439" i="22"/>
  <c r="S3439" i="22"/>
  <c r="T3439" i="22"/>
  <c r="U3439" i="22"/>
  <c r="R3427" i="22"/>
  <c r="S3427" i="22"/>
  <c r="T3427" i="22"/>
  <c r="U3427" i="22"/>
  <c r="R3415" i="22"/>
  <c r="S3415" i="22"/>
  <c r="T3415" i="22"/>
  <c r="U3415" i="22"/>
  <c r="R3403" i="22"/>
  <c r="S3403" i="22"/>
  <c r="T3403" i="22"/>
  <c r="U3403" i="22"/>
  <c r="R3391" i="22"/>
  <c r="S3391" i="22"/>
  <c r="T3391" i="22"/>
  <c r="U3391" i="22"/>
  <c r="V3391" i="22"/>
  <c r="R3379" i="22"/>
  <c r="S3379" i="22"/>
  <c r="T3379" i="22"/>
  <c r="U3379" i="22"/>
  <c r="V3379" i="22"/>
  <c r="R3367" i="22"/>
  <c r="S3367" i="22"/>
  <c r="T3367" i="22"/>
  <c r="U3367" i="22"/>
  <c r="V3367" i="22"/>
  <c r="R3355" i="22"/>
  <c r="S3355" i="22"/>
  <c r="T3355" i="22"/>
  <c r="U3355" i="22"/>
  <c r="V3355" i="22"/>
  <c r="R3343" i="22"/>
  <c r="S3343" i="22"/>
  <c r="T3343" i="22"/>
  <c r="U3343" i="22"/>
  <c r="V3343" i="22"/>
  <c r="R3331" i="22"/>
  <c r="S3331" i="22"/>
  <c r="T3331" i="22"/>
  <c r="U3331" i="22"/>
  <c r="V3331" i="22"/>
  <c r="R3319" i="22"/>
  <c r="S3319" i="22"/>
  <c r="T3319" i="22"/>
  <c r="U3319" i="22"/>
  <c r="V3319" i="22"/>
  <c r="T3307" i="22"/>
  <c r="V3307" i="22"/>
  <c r="R3307" i="22"/>
  <c r="S3307" i="22"/>
  <c r="U3307" i="22"/>
  <c r="T3295" i="22"/>
  <c r="V3295" i="22"/>
  <c r="R3295" i="22"/>
  <c r="S3295" i="22"/>
  <c r="T3283" i="22"/>
  <c r="V3283" i="22"/>
  <c r="S3283" i="22"/>
  <c r="U3283" i="22"/>
  <c r="T3271" i="22"/>
  <c r="V3271" i="22"/>
  <c r="R3271" i="22"/>
  <c r="S3271" i="22"/>
  <c r="U3271" i="22"/>
  <c r="T3259" i="22"/>
  <c r="V3259" i="22"/>
  <c r="U3259" i="22"/>
  <c r="T3247" i="22"/>
  <c r="V3247" i="22"/>
  <c r="R3247" i="22"/>
  <c r="S3247" i="22"/>
  <c r="U3247" i="22"/>
  <c r="T3235" i="22"/>
  <c r="V3235" i="22"/>
  <c r="R3235" i="22"/>
  <c r="S3235" i="22"/>
  <c r="U3235" i="22"/>
  <c r="T3223" i="22"/>
  <c r="V3223" i="22"/>
  <c r="R3223" i="22"/>
  <c r="S3223" i="22"/>
  <c r="T3211" i="22"/>
  <c r="V3211" i="22"/>
  <c r="R3211" i="22"/>
  <c r="T3199" i="22"/>
  <c r="V3199" i="22"/>
  <c r="R3199" i="22"/>
  <c r="S3199" i="22"/>
  <c r="U3199" i="22"/>
  <c r="T3187" i="22"/>
  <c r="V3187" i="22"/>
  <c r="R3187" i="22"/>
  <c r="S3187" i="22"/>
  <c r="U3187" i="22"/>
  <c r="T3175" i="22"/>
  <c r="V3175" i="22"/>
  <c r="R3175" i="22"/>
  <c r="S3175" i="22"/>
  <c r="U3175" i="22"/>
  <c r="T3163" i="22"/>
  <c r="V3163" i="22"/>
  <c r="R3163" i="22"/>
  <c r="S3163" i="22"/>
  <c r="U3163" i="22"/>
  <c r="T3151" i="22"/>
  <c r="V3151" i="22"/>
  <c r="R3151" i="22"/>
  <c r="S3151" i="22"/>
  <c r="U3151" i="22"/>
  <c r="T3139" i="22"/>
  <c r="V3139" i="22"/>
  <c r="R3139" i="22"/>
  <c r="S3139" i="22"/>
  <c r="U3139" i="22"/>
  <c r="T3127" i="22"/>
  <c r="U3127" i="22"/>
  <c r="V3127" i="22"/>
  <c r="R3127" i="22"/>
  <c r="S3127" i="22"/>
  <c r="T3115" i="22"/>
  <c r="U3115" i="22"/>
  <c r="V3115" i="22"/>
  <c r="R3115" i="22"/>
  <c r="S3115" i="22"/>
  <c r="T3103" i="22"/>
  <c r="U3103" i="22"/>
  <c r="V3103" i="22"/>
  <c r="S3103" i="22"/>
  <c r="T3091" i="22"/>
  <c r="U3091" i="22"/>
  <c r="V3091" i="22"/>
  <c r="R3091" i="22"/>
  <c r="S3091" i="22"/>
  <c r="T3079" i="22"/>
  <c r="U3079" i="22"/>
  <c r="V3079" i="22"/>
  <c r="R3079" i="22"/>
  <c r="T3067" i="22"/>
  <c r="U3067" i="22"/>
  <c r="V3067" i="22"/>
  <c r="S3067" i="22"/>
  <c r="T3055" i="22"/>
  <c r="U3055" i="22"/>
  <c r="V3055" i="22"/>
  <c r="R3055" i="22"/>
  <c r="S3055" i="22"/>
  <c r="T3043" i="22"/>
  <c r="U3043" i="22"/>
  <c r="V3043" i="22"/>
  <c r="R3043" i="22"/>
  <c r="S3043" i="22"/>
  <c r="T3031" i="22"/>
  <c r="U3031" i="22"/>
  <c r="V3031" i="22"/>
  <c r="R3031" i="22"/>
  <c r="S3031" i="22"/>
  <c r="T3019" i="22"/>
  <c r="U3019" i="22"/>
  <c r="V3019" i="22"/>
  <c r="R3019" i="22"/>
  <c r="S3019" i="22"/>
  <c r="T3007" i="22"/>
  <c r="U3007" i="22"/>
  <c r="V3007" i="22"/>
  <c r="R3007" i="22"/>
  <c r="R2995" i="22"/>
  <c r="T2995" i="22"/>
  <c r="U2995" i="22"/>
  <c r="V2995" i="22"/>
  <c r="S2995" i="22"/>
  <c r="R2983" i="22"/>
  <c r="S2983" i="22"/>
  <c r="T2983" i="22"/>
  <c r="U2983" i="22"/>
  <c r="V2983" i="22"/>
  <c r="R2971" i="22"/>
  <c r="S2971" i="22"/>
  <c r="T2971" i="22"/>
  <c r="U2971" i="22"/>
  <c r="V2971" i="22"/>
  <c r="R2959" i="22"/>
  <c r="S2959" i="22"/>
  <c r="T2959" i="22"/>
  <c r="U2959" i="22"/>
  <c r="V2959" i="22"/>
  <c r="R2947" i="22"/>
  <c r="S2947" i="22"/>
  <c r="T2947" i="22"/>
  <c r="U2947" i="22"/>
  <c r="V2947" i="22"/>
  <c r="R2935" i="22"/>
  <c r="S2935" i="22"/>
  <c r="T2935" i="22"/>
  <c r="V2935" i="22"/>
  <c r="R2923" i="22"/>
  <c r="S2923" i="22"/>
  <c r="T2923" i="22"/>
  <c r="U2923" i="22"/>
  <c r="V2923" i="22"/>
  <c r="R2911" i="22"/>
  <c r="S2911" i="22"/>
  <c r="T2911" i="22"/>
  <c r="U2911" i="22"/>
  <c r="V2911" i="22"/>
  <c r="R2899" i="22"/>
  <c r="U2899" i="22"/>
  <c r="S2899" i="22"/>
  <c r="T2899" i="22"/>
  <c r="V2899" i="22"/>
  <c r="R2887" i="22"/>
  <c r="S2887" i="22"/>
  <c r="U2887" i="22"/>
  <c r="T2887" i="22"/>
  <c r="V2887" i="22"/>
  <c r="R2875" i="22"/>
  <c r="S2875" i="22"/>
  <c r="U2875" i="22"/>
  <c r="T2875" i="22"/>
  <c r="V2875" i="22"/>
  <c r="R2863" i="22"/>
  <c r="S2863" i="22"/>
  <c r="U2863" i="22"/>
  <c r="T2863" i="22"/>
  <c r="V2863" i="22"/>
  <c r="R2851" i="22"/>
  <c r="S2851" i="22"/>
  <c r="U2851" i="22"/>
  <c r="T2851" i="22"/>
  <c r="V2851" i="22"/>
  <c r="R2839" i="22"/>
  <c r="S2839" i="22"/>
  <c r="U2839" i="22"/>
  <c r="T2839" i="22"/>
  <c r="V2839" i="22"/>
  <c r="R2827" i="22"/>
  <c r="S2827" i="22"/>
  <c r="U2827" i="22"/>
  <c r="T2827" i="22"/>
  <c r="V2827" i="22"/>
  <c r="R2815" i="22"/>
  <c r="S2815" i="22"/>
  <c r="U2815" i="22"/>
  <c r="T2815" i="22"/>
  <c r="V2815" i="22"/>
  <c r="R2803" i="22"/>
  <c r="S2803" i="22"/>
  <c r="U2803" i="22"/>
  <c r="T2803" i="22"/>
  <c r="V2803" i="22"/>
  <c r="R2791" i="22"/>
  <c r="S2791" i="22"/>
  <c r="T2791" i="22"/>
  <c r="U2791" i="22"/>
  <c r="V2791" i="22"/>
  <c r="R2779" i="22"/>
  <c r="S2779" i="22"/>
  <c r="T2779" i="22"/>
  <c r="U2779" i="22"/>
  <c r="V2779" i="22"/>
  <c r="R2767" i="22"/>
  <c r="S2767" i="22"/>
  <c r="T2767" i="22"/>
  <c r="U2767" i="22"/>
  <c r="V2767" i="22"/>
  <c r="R2755" i="22"/>
  <c r="S2755" i="22"/>
  <c r="T2755" i="22"/>
  <c r="U2755" i="22"/>
  <c r="V2755" i="22"/>
  <c r="R2743" i="22"/>
  <c r="S2743" i="22"/>
  <c r="T2743" i="22"/>
  <c r="U2743" i="22"/>
  <c r="V2743" i="22"/>
  <c r="R2731" i="22"/>
  <c r="S2731" i="22"/>
  <c r="T2731" i="22"/>
  <c r="U2731" i="22"/>
  <c r="V2731" i="22"/>
  <c r="R2719" i="22"/>
  <c r="S2719" i="22"/>
  <c r="T2719" i="22"/>
  <c r="U2719" i="22"/>
  <c r="V2719" i="22"/>
  <c r="R2707" i="22"/>
  <c r="S2707" i="22"/>
  <c r="T2707" i="22"/>
  <c r="U2707" i="22"/>
  <c r="V2707" i="22"/>
  <c r="R2695" i="22"/>
  <c r="S2695" i="22"/>
  <c r="T2695" i="22"/>
  <c r="U2695" i="22"/>
  <c r="V2695" i="22"/>
  <c r="R2683" i="22"/>
  <c r="S2683" i="22"/>
  <c r="T2683" i="22"/>
  <c r="U2683" i="22"/>
  <c r="V2683" i="22"/>
  <c r="R2671" i="22"/>
  <c r="S2671" i="22"/>
  <c r="T2671" i="22"/>
  <c r="U2671" i="22"/>
  <c r="V2671" i="22"/>
  <c r="R2659" i="22"/>
  <c r="S2659" i="22"/>
  <c r="T2659" i="22"/>
  <c r="U2659" i="22"/>
  <c r="V2659" i="22"/>
  <c r="U2647" i="22"/>
  <c r="V2647" i="22"/>
  <c r="R2647" i="22"/>
  <c r="T2647" i="22"/>
  <c r="S2647" i="22"/>
  <c r="R2635" i="22"/>
  <c r="S2635" i="22"/>
  <c r="T2635" i="22"/>
  <c r="U2635" i="22"/>
  <c r="V2635" i="22"/>
  <c r="R2623" i="22"/>
  <c r="S2623" i="22"/>
  <c r="T2623" i="22"/>
  <c r="U2623" i="22"/>
  <c r="V2623" i="22"/>
  <c r="U2611" i="22"/>
  <c r="V2611" i="22"/>
  <c r="R2611" i="22"/>
  <c r="S2611" i="22"/>
  <c r="T2611" i="22"/>
  <c r="U2599" i="22"/>
  <c r="R2599" i="22"/>
  <c r="S2599" i="22"/>
  <c r="T2599" i="22"/>
  <c r="V2599" i="22"/>
  <c r="U2587" i="22"/>
  <c r="R2587" i="22"/>
  <c r="S2587" i="22"/>
  <c r="T2587" i="22"/>
  <c r="V2587" i="22"/>
  <c r="U2575" i="22"/>
  <c r="V2575" i="22"/>
  <c r="R2575" i="22"/>
  <c r="S2575" i="22"/>
  <c r="T2575" i="22"/>
  <c r="U2563" i="22"/>
  <c r="V2563" i="22"/>
  <c r="R2563" i="22"/>
  <c r="T2563" i="22"/>
  <c r="U2551" i="22"/>
  <c r="R2551" i="22"/>
  <c r="S2551" i="22"/>
  <c r="T2551" i="22"/>
  <c r="V2551" i="22"/>
  <c r="U2539" i="22"/>
  <c r="R2539" i="22"/>
  <c r="S2539" i="22"/>
  <c r="T2539" i="22"/>
  <c r="V2539" i="22"/>
  <c r="S2527" i="22"/>
  <c r="T2527" i="22"/>
  <c r="U2527" i="22"/>
  <c r="V2527" i="22"/>
  <c r="R2527" i="22"/>
  <c r="R2515" i="22"/>
  <c r="S2515" i="22"/>
  <c r="T2515" i="22"/>
  <c r="U2515" i="22"/>
  <c r="V2515" i="22"/>
  <c r="R2503" i="22"/>
  <c r="S2503" i="22"/>
  <c r="T2503" i="22"/>
  <c r="U2503" i="22"/>
  <c r="V2503" i="22"/>
  <c r="R2491" i="22"/>
  <c r="S2491" i="22"/>
  <c r="T2491" i="22"/>
  <c r="U2491" i="22"/>
  <c r="V2491" i="22"/>
  <c r="R2479" i="22"/>
  <c r="S2479" i="22"/>
  <c r="T2479" i="22"/>
  <c r="U2479" i="22"/>
  <c r="V2479" i="22"/>
  <c r="V2467" i="22"/>
  <c r="R2467" i="22"/>
  <c r="S2467" i="22"/>
  <c r="T2467" i="22"/>
  <c r="U2467" i="22"/>
  <c r="S2455" i="22"/>
  <c r="T2455" i="22"/>
  <c r="U2455" i="22"/>
  <c r="V2455" i="22"/>
  <c r="R2455" i="22"/>
  <c r="R2443" i="22"/>
  <c r="S2443" i="22"/>
  <c r="T2443" i="22"/>
  <c r="U2443" i="22"/>
  <c r="V2443" i="22"/>
  <c r="R2431" i="22"/>
  <c r="S2431" i="22"/>
  <c r="T2431" i="22"/>
  <c r="U2431" i="22"/>
  <c r="V2431" i="22"/>
  <c r="V2419" i="22"/>
  <c r="R2419" i="22"/>
  <c r="S2419" i="22"/>
  <c r="T2419" i="22"/>
  <c r="U2419" i="22"/>
  <c r="S2407" i="22"/>
  <c r="T2407" i="22"/>
  <c r="U2407" i="22"/>
  <c r="V2407" i="22"/>
  <c r="R2407" i="22"/>
  <c r="R2395" i="22"/>
  <c r="S2395" i="22"/>
  <c r="T2395" i="22"/>
  <c r="U2395" i="22"/>
  <c r="V2395" i="22"/>
  <c r="R2383" i="22"/>
  <c r="S2383" i="22"/>
  <c r="T2383" i="22"/>
  <c r="U2383" i="22"/>
  <c r="V2383" i="22"/>
  <c r="V2371" i="22"/>
  <c r="R2371" i="22"/>
  <c r="S2371" i="22"/>
  <c r="T2371" i="22"/>
  <c r="U2371" i="22"/>
  <c r="S2359" i="22"/>
  <c r="T2359" i="22"/>
  <c r="U2359" i="22"/>
  <c r="V2359" i="22"/>
  <c r="R2359" i="22"/>
  <c r="R2347" i="22"/>
  <c r="S2347" i="22"/>
  <c r="T2347" i="22"/>
  <c r="U2347" i="22"/>
  <c r="V2347" i="22"/>
  <c r="R2335" i="22"/>
  <c r="S2335" i="22"/>
  <c r="T2335" i="22"/>
  <c r="U2335" i="22"/>
  <c r="V2335" i="22"/>
  <c r="T2323" i="22"/>
  <c r="U2323" i="22"/>
  <c r="V2323" i="22"/>
  <c r="R2323" i="22"/>
  <c r="S2323" i="22"/>
  <c r="R2311" i="22"/>
  <c r="T2311" i="22"/>
  <c r="S2311" i="22"/>
  <c r="U2311" i="22"/>
  <c r="V2311" i="22"/>
  <c r="R2299" i="22"/>
  <c r="T2299" i="22"/>
  <c r="S2299" i="22"/>
  <c r="U2299" i="22"/>
  <c r="V2299" i="22"/>
  <c r="R2287" i="22"/>
  <c r="T2287" i="22"/>
  <c r="V2287" i="22"/>
  <c r="S2287" i="22"/>
  <c r="U2287" i="22"/>
  <c r="R2275" i="22"/>
  <c r="S2275" i="22"/>
  <c r="T2275" i="22"/>
  <c r="V2275" i="22"/>
  <c r="U2275" i="22"/>
  <c r="R2263" i="22"/>
  <c r="S2263" i="22"/>
  <c r="T2263" i="22"/>
  <c r="V2263" i="22"/>
  <c r="U2263" i="22"/>
  <c r="R2251" i="22"/>
  <c r="S2251" i="22"/>
  <c r="T2251" i="22"/>
  <c r="U2251" i="22"/>
  <c r="V2251" i="22"/>
  <c r="R2239" i="22"/>
  <c r="S2239" i="22"/>
  <c r="T2239" i="22"/>
  <c r="U2239" i="22"/>
  <c r="V2239" i="22"/>
  <c r="R2227" i="22"/>
  <c r="S2227" i="22"/>
  <c r="T2227" i="22"/>
  <c r="U2227" i="22"/>
  <c r="V2227" i="22"/>
  <c r="R2215" i="22"/>
  <c r="S2215" i="22"/>
  <c r="T2215" i="22"/>
  <c r="U2215" i="22"/>
  <c r="V2215" i="22"/>
  <c r="U2203" i="22"/>
  <c r="V2203" i="22"/>
  <c r="R2203" i="22"/>
  <c r="S2203" i="22"/>
  <c r="T2203" i="22"/>
  <c r="R2191" i="22"/>
  <c r="S2191" i="22"/>
  <c r="T2191" i="22"/>
  <c r="U2191" i="22"/>
  <c r="V2191" i="22"/>
  <c r="R2179" i="22"/>
  <c r="S2179" i="22"/>
  <c r="T2179" i="22"/>
  <c r="U2179" i="22"/>
  <c r="V2179" i="22"/>
  <c r="R2167" i="22"/>
  <c r="S2167" i="22"/>
  <c r="T2167" i="22"/>
  <c r="U2167" i="22"/>
  <c r="V2167" i="22"/>
  <c r="R2155" i="22"/>
  <c r="S2155" i="22"/>
  <c r="T2155" i="22"/>
  <c r="U2155" i="22"/>
  <c r="V2155" i="22"/>
  <c r="R2143" i="22"/>
  <c r="V2143" i="22"/>
  <c r="S2143" i="22"/>
  <c r="T2143" i="22"/>
  <c r="U2143" i="22"/>
  <c r="R2131" i="22"/>
  <c r="V2131" i="22"/>
  <c r="S2131" i="22"/>
  <c r="T2131" i="22"/>
  <c r="U2131" i="22"/>
  <c r="R2119" i="22"/>
  <c r="V2119" i="22"/>
  <c r="S2119" i="22"/>
  <c r="T2119" i="22"/>
  <c r="U2119" i="22"/>
  <c r="R2107" i="22"/>
  <c r="V2107" i="22"/>
  <c r="S2107" i="22"/>
  <c r="T2107" i="22"/>
  <c r="U2107" i="22"/>
  <c r="R2095" i="22"/>
  <c r="S2095" i="22"/>
  <c r="U2095" i="22"/>
  <c r="T2095" i="22"/>
  <c r="V2095" i="22"/>
  <c r="R2083" i="22"/>
  <c r="S2083" i="22"/>
  <c r="U2083" i="22"/>
  <c r="T2083" i="22"/>
  <c r="V2083" i="22"/>
  <c r="R2071" i="22"/>
  <c r="S2071" i="22"/>
  <c r="U2071" i="22"/>
  <c r="T2071" i="22"/>
  <c r="V2071" i="22"/>
  <c r="R2059" i="22"/>
  <c r="S2059" i="22"/>
  <c r="U2059" i="22"/>
  <c r="T2059" i="22"/>
  <c r="V2059" i="22"/>
  <c r="R2047" i="22"/>
  <c r="S2047" i="22"/>
  <c r="U2047" i="22"/>
  <c r="V2047" i="22"/>
  <c r="T2047" i="22"/>
  <c r="R2035" i="22"/>
  <c r="S2035" i="22"/>
  <c r="U2035" i="22"/>
  <c r="T2035" i="22"/>
  <c r="V2035" i="22"/>
  <c r="Z2023" i="22"/>
  <c r="R2023" i="22"/>
  <c r="S2023" i="22"/>
  <c r="U2023" i="22"/>
  <c r="T2023" i="22"/>
  <c r="V2023" i="22"/>
  <c r="R2011" i="22"/>
  <c r="S2011" i="22"/>
  <c r="U2011" i="22"/>
  <c r="T2011" i="22"/>
  <c r="V2011" i="22"/>
  <c r="R1999" i="22"/>
  <c r="S1999" i="22"/>
  <c r="U1999" i="22"/>
  <c r="T1999" i="22"/>
  <c r="V1999" i="22"/>
  <c r="R1987" i="22"/>
  <c r="S1987" i="22"/>
  <c r="U1987" i="22"/>
  <c r="T1987" i="22"/>
  <c r="V1987" i="22"/>
  <c r="R1975" i="22"/>
  <c r="S1975" i="22"/>
  <c r="T1975" i="22"/>
  <c r="U1975" i="22"/>
  <c r="V1975" i="22"/>
  <c r="R1963" i="22"/>
  <c r="S1963" i="22"/>
  <c r="T1963" i="22"/>
  <c r="U1963" i="22"/>
  <c r="V1963" i="22"/>
  <c r="R1951" i="22"/>
  <c r="S1951" i="22"/>
  <c r="T1951" i="22"/>
  <c r="U1951" i="22"/>
  <c r="V1951" i="22"/>
  <c r="R1939" i="22"/>
  <c r="S1939" i="22"/>
  <c r="T1939" i="22"/>
  <c r="U1939" i="22"/>
  <c r="V1939" i="22"/>
  <c r="Z1927" i="22"/>
  <c r="R1927" i="22"/>
  <c r="S1927" i="22"/>
  <c r="T1927" i="22"/>
  <c r="U1927" i="22"/>
  <c r="V1927" i="22"/>
  <c r="R1915" i="22"/>
  <c r="S1915" i="22"/>
  <c r="T1915" i="22"/>
  <c r="U1915" i="22"/>
  <c r="V1915" i="22"/>
  <c r="R1903" i="22"/>
  <c r="S1903" i="22"/>
  <c r="T1903" i="22"/>
  <c r="U1903" i="22"/>
  <c r="V1903" i="22"/>
  <c r="R1891" i="22"/>
  <c r="S1891" i="22"/>
  <c r="T1891" i="22"/>
  <c r="U1891" i="22"/>
  <c r="V1891" i="22"/>
  <c r="S1879" i="22"/>
  <c r="T1879" i="22"/>
  <c r="U1879" i="22"/>
  <c r="V1879" i="22"/>
  <c r="R1879" i="22"/>
  <c r="R1867" i="22"/>
  <c r="S1867" i="22"/>
  <c r="T1867" i="22"/>
  <c r="U1867" i="22"/>
  <c r="V1867" i="22"/>
  <c r="R1855" i="22"/>
  <c r="S1855" i="22"/>
  <c r="T1855" i="22"/>
  <c r="U1855" i="22"/>
  <c r="V1855" i="22"/>
  <c r="V1843" i="22"/>
  <c r="R1843" i="22"/>
  <c r="S1843" i="22"/>
  <c r="T1843" i="22"/>
  <c r="U1843" i="22"/>
  <c r="Z1831" i="22"/>
  <c r="S1831" i="22"/>
  <c r="T1831" i="22"/>
  <c r="U1831" i="22"/>
  <c r="V1831" i="22"/>
  <c r="R1831" i="22"/>
  <c r="R1819" i="22"/>
  <c r="S1819" i="22"/>
  <c r="T1819" i="22"/>
  <c r="U1819" i="22"/>
  <c r="V1819" i="22"/>
  <c r="R1807" i="22"/>
  <c r="S1807" i="22"/>
  <c r="T1807" i="22"/>
  <c r="U1807" i="22"/>
  <c r="V1807" i="22"/>
  <c r="V1795" i="22"/>
  <c r="R1795" i="22"/>
  <c r="S1795" i="22"/>
  <c r="T1795" i="22"/>
  <c r="U1795" i="22"/>
  <c r="R1783" i="22"/>
  <c r="S1783" i="22"/>
  <c r="T1783" i="22"/>
  <c r="U1783" i="22"/>
  <c r="V1783" i="22"/>
  <c r="R1771" i="22"/>
  <c r="S1771" i="22"/>
  <c r="T1771" i="22"/>
  <c r="U1771" i="22"/>
  <c r="V1771" i="22"/>
  <c r="R1759" i="22"/>
  <c r="S1759" i="22"/>
  <c r="T1759" i="22"/>
  <c r="U1759" i="22"/>
  <c r="V1759" i="22"/>
  <c r="R1747" i="22"/>
  <c r="S1747" i="22"/>
  <c r="T1747" i="22"/>
  <c r="U1747" i="22"/>
  <c r="V1747" i="22"/>
  <c r="Z1735" i="22"/>
  <c r="R1735" i="22"/>
  <c r="S1735" i="22"/>
  <c r="T1735" i="22"/>
  <c r="U1735" i="22"/>
  <c r="V1735" i="22"/>
  <c r="R1723" i="22"/>
  <c r="S1723" i="22"/>
  <c r="T1723" i="22"/>
  <c r="U1723" i="22"/>
  <c r="V1723" i="22"/>
  <c r="R1711" i="22"/>
  <c r="S1711" i="22"/>
  <c r="T1711" i="22"/>
  <c r="U1711" i="22"/>
  <c r="V1711" i="22"/>
  <c r="R1699" i="22"/>
  <c r="S1699" i="22"/>
  <c r="T1699" i="22"/>
  <c r="U1699" i="22"/>
  <c r="V1699" i="22"/>
  <c r="R1687" i="22"/>
  <c r="U1687" i="22"/>
  <c r="V1687" i="22"/>
  <c r="S1687" i="22"/>
  <c r="T1687" i="22"/>
  <c r="R1675" i="22"/>
  <c r="S1675" i="22"/>
  <c r="T1675" i="22"/>
  <c r="U1675" i="22"/>
  <c r="V1675" i="22"/>
  <c r="R1663" i="22"/>
  <c r="S1663" i="22"/>
  <c r="T1663" i="22"/>
  <c r="U1663" i="22"/>
  <c r="V1663" i="22"/>
  <c r="R1651" i="22"/>
  <c r="S1651" i="22"/>
  <c r="T1651" i="22"/>
  <c r="U1651" i="22"/>
  <c r="V1651" i="22"/>
  <c r="R1639" i="22"/>
  <c r="U1639" i="22"/>
  <c r="V1639" i="22"/>
  <c r="S1639" i="22"/>
  <c r="T1639" i="22"/>
  <c r="R1627" i="22"/>
  <c r="S1627" i="22"/>
  <c r="T1627" i="22"/>
  <c r="U1627" i="22"/>
  <c r="V1627" i="22"/>
  <c r="R1615" i="22"/>
  <c r="S1615" i="22"/>
  <c r="T1615" i="22"/>
  <c r="U1615" i="22"/>
  <c r="V1615" i="22"/>
  <c r="R1603" i="22"/>
  <c r="T1603" i="22"/>
  <c r="U1603" i="22"/>
  <c r="V1603" i="22"/>
  <c r="S1603" i="22"/>
  <c r="R1591" i="22"/>
  <c r="U1591" i="22"/>
  <c r="V1591" i="22"/>
  <c r="S1591" i="22"/>
  <c r="T1591" i="22"/>
  <c r="R1579" i="22"/>
  <c r="S1579" i="22"/>
  <c r="T1579" i="22"/>
  <c r="U1579" i="22"/>
  <c r="V1579" i="22"/>
  <c r="R1567" i="22"/>
  <c r="S1567" i="22"/>
  <c r="T1567" i="22"/>
  <c r="U1567" i="22"/>
  <c r="V1567" i="22"/>
  <c r="R1555" i="22"/>
  <c r="S1555" i="22"/>
  <c r="T1555" i="22"/>
  <c r="U1555" i="22"/>
  <c r="V1555" i="22"/>
  <c r="R1543" i="22"/>
  <c r="S1543" i="22"/>
  <c r="T1543" i="22"/>
  <c r="U1543" i="22"/>
  <c r="V1543" i="22"/>
  <c r="R1531" i="22"/>
  <c r="S1531" i="22"/>
  <c r="T1531" i="22"/>
  <c r="U1531" i="22"/>
  <c r="V1531" i="22"/>
  <c r="R1519" i="22"/>
  <c r="S1519" i="22"/>
  <c r="T1519" i="22"/>
  <c r="U1519" i="22"/>
  <c r="V1519" i="22"/>
  <c r="R1507" i="22"/>
  <c r="S1507" i="22"/>
  <c r="T1507" i="22"/>
  <c r="U1507" i="22"/>
  <c r="V1507" i="22"/>
  <c r="R1495" i="22"/>
  <c r="S1495" i="22"/>
  <c r="T1495" i="22"/>
  <c r="U1495" i="22"/>
  <c r="V1495" i="22"/>
  <c r="U1483" i="22"/>
  <c r="V1483" i="22"/>
  <c r="S1483" i="22"/>
  <c r="T1483" i="22"/>
  <c r="R1483" i="22"/>
  <c r="R1471" i="22"/>
  <c r="S1471" i="22"/>
  <c r="T1471" i="22"/>
  <c r="U1471" i="22"/>
  <c r="V1471" i="22"/>
  <c r="R1459" i="22"/>
  <c r="S1459" i="22"/>
  <c r="T1459" i="22"/>
  <c r="U1459" i="22"/>
  <c r="V1459" i="22"/>
  <c r="R1447" i="22"/>
  <c r="S1447" i="22"/>
  <c r="T1447" i="22"/>
  <c r="U1447" i="22"/>
  <c r="V1447" i="22"/>
  <c r="U1435" i="22"/>
  <c r="V1435" i="22"/>
  <c r="R1435" i="22"/>
  <c r="S1435" i="22"/>
  <c r="T1435" i="22"/>
  <c r="R1423" i="22"/>
  <c r="S1423" i="22"/>
  <c r="T1423" i="22"/>
  <c r="U1423" i="22"/>
  <c r="V1423" i="22"/>
  <c r="S1411" i="22"/>
  <c r="R1411" i="22"/>
  <c r="T1411" i="22"/>
  <c r="U1411" i="22"/>
  <c r="V1411" i="22"/>
  <c r="R1399" i="22"/>
  <c r="S1399" i="22"/>
  <c r="T1399" i="22"/>
  <c r="U1399" i="22"/>
  <c r="V1399" i="22"/>
  <c r="R1387" i="22"/>
  <c r="S1387" i="22"/>
  <c r="T1387" i="22"/>
  <c r="U1387" i="22"/>
  <c r="V1387" i="22"/>
  <c r="R1375" i="22"/>
  <c r="S1375" i="22"/>
  <c r="V1375" i="22"/>
  <c r="T1375" i="22"/>
  <c r="U1375" i="22"/>
  <c r="R1363" i="22"/>
  <c r="S1363" i="22"/>
  <c r="T1363" i="22"/>
  <c r="U1363" i="22"/>
  <c r="V1363" i="22"/>
  <c r="R1351" i="22"/>
  <c r="S1351" i="22"/>
  <c r="T1351" i="22"/>
  <c r="U1351" i="22"/>
  <c r="V1351" i="22"/>
  <c r="R1339" i="22"/>
  <c r="S1339" i="22"/>
  <c r="T1339" i="22"/>
  <c r="U1339" i="22"/>
  <c r="V1339" i="22"/>
  <c r="R1327" i="22"/>
  <c r="S1327" i="22"/>
  <c r="T1327" i="22"/>
  <c r="U1327" i="22"/>
  <c r="V1327" i="22"/>
  <c r="U1315" i="22"/>
  <c r="V1315" i="22"/>
  <c r="R1315" i="22"/>
  <c r="S1315" i="22"/>
  <c r="T1315" i="22"/>
  <c r="R1303" i="22"/>
  <c r="S1303" i="22"/>
  <c r="T1303" i="22"/>
  <c r="U1303" i="22"/>
  <c r="V1303" i="22"/>
  <c r="R1291" i="22"/>
  <c r="S1291" i="22"/>
  <c r="T1291" i="22"/>
  <c r="U1291" i="22"/>
  <c r="V1291" i="22"/>
  <c r="R1279" i="22"/>
  <c r="S1279" i="22"/>
  <c r="T1279" i="22"/>
  <c r="U1279" i="22"/>
  <c r="V1279" i="22"/>
  <c r="R1267" i="22"/>
  <c r="S1267" i="22"/>
  <c r="T1267" i="22"/>
  <c r="U1267" i="22"/>
  <c r="V1267" i="22"/>
  <c r="U1255" i="22"/>
  <c r="V1255" i="22"/>
  <c r="R1255" i="22"/>
  <c r="S1255" i="22"/>
  <c r="T1255" i="22"/>
  <c r="U1243" i="22"/>
  <c r="V1243" i="22"/>
  <c r="R1243" i="22"/>
  <c r="S1243" i="22"/>
  <c r="T1243" i="22"/>
  <c r="S1231" i="22"/>
  <c r="U1231" i="22"/>
  <c r="R1231" i="22"/>
  <c r="T1231" i="22"/>
  <c r="V1231" i="22"/>
  <c r="U1219" i="22"/>
  <c r="S1219" i="22"/>
  <c r="T1219" i="22"/>
  <c r="V1219" i="22"/>
  <c r="R1219" i="22"/>
  <c r="U1207" i="22"/>
  <c r="V1207" i="22"/>
  <c r="R1207" i="22"/>
  <c r="S1207" i="22"/>
  <c r="T1207" i="22"/>
  <c r="U1195" i="22"/>
  <c r="R1195" i="22"/>
  <c r="S1195" i="22"/>
  <c r="T1195" i="22"/>
  <c r="V1195" i="22"/>
  <c r="U1183" i="22"/>
  <c r="R1183" i="22"/>
  <c r="T1183" i="22"/>
  <c r="V1183" i="22"/>
  <c r="S1183" i="22"/>
  <c r="U1171" i="22"/>
  <c r="R1171" i="22"/>
  <c r="S1171" i="22"/>
  <c r="V1171" i="22"/>
  <c r="T1171" i="22"/>
  <c r="U1159" i="22"/>
  <c r="R1159" i="22"/>
  <c r="S1159" i="22"/>
  <c r="T1159" i="22"/>
  <c r="V1159" i="22"/>
  <c r="U1147" i="22"/>
  <c r="R1147" i="22"/>
  <c r="S1147" i="22"/>
  <c r="T1147" i="22"/>
  <c r="V1147" i="22"/>
  <c r="U1135" i="22"/>
  <c r="R1135" i="22"/>
  <c r="S1135" i="22"/>
  <c r="T1135" i="22"/>
  <c r="V1135" i="22"/>
  <c r="U1123" i="22"/>
  <c r="R1123" i="22"/>
  <c r="S1123" i="22"/>
  <c r="T1123" i="22"/>
  <c r="V1123" i="22"/>
  <c r="U1111" i="22"/>
  <c r="V1111" i="22"/>
  <c r="R1111" i="22"/>
  <c r="S1111" i="22"/>
  <c r="T1111" i="22"/>
  <c r="U1099" i="22"/>
  <c r="V1099" i="22"/>
  <c r="R1099" i="22"/>
  <c r="S1099" i="22"/>
  <c r="T1099" i="22"/>
  <c r="R1087" i="22"/>
  <c r="U1087" i="22"/>
  <c r="V1087" i="22"/>
  <c r="S1087" i="22"/>
  <c r="T1087" i="22"/>
  <c r="R1075" i="22"/>
  <c r="S1075" i="22"/>
  <c r="U1075" i="22"/>
  <c r="V1075" i="22"/>
  <c r="T1075" i="22"/>
  <c r="R1063" i="22"/>
  <c r="S1063" i="22"/>
  <c r="U1063" i="22"/>
  <c r="V1063" i="22"/>
  <c r="T1063" i="22"/>
  <c r="R1051" i="22"/>
  <c r="S1051" i="22"/>
  <c r="U1051" i="22"/>
  <c r="V1051" i="22"/>
  <c r="T1051" i="22"/>
  <c r="R1039" i="22"/>
  <c r="S1039" i="22"/>
  <c r="U1039" i="22"/>
  <c r="V1039" i="22"/>
  <c r="T1039" i="22"/>
  <c r="R1027" i="22"/>
  <c r="S1027" i="22"/>
  <c r="U1027" i="22"/>
  <c r="V1027" i="22"/>
  <c r="T1027" i="22"/>
  <c r="R1015" i="22"/>
  <c r="S1015" i="22"/>
  <c r="U1015" i="22"/>
  <c r="V1015" i="22"/>
  <c r="T1015" i="22"/>
  <c r="R1003" i="22"/>
  <c r="S1003" i="22"/>
  <c r="U1003" i="22"/>
  <c r="V1003" i="22"/>
  <c r="T1003" i="22"/>
  <c r="R991" i="22"/>
  <c r="S991" i="22"/>
  <c r="U991" i="22"/>
  <c r="V991" i="22"/>
  <c r="T991" i="22"/>
  <c r="R979" i="22"/>
  <c r="S979" i="22"/>
  <c r="U979" i="22"/>
  <c r="V979" i="22"/>
  <c r="T979" i="22"/>
  <c r="R967" i="22"/>
  <c r="S967" i="22"/>
  <c r="U967" i="22"/>
  <c r="V967" i="22"/>
  <c r="T967" i="22"/>
  <c r="Z955" i="22"/>
  <c r="R955" i="22"/>
  <c r="S955" i="22"/>
  <c r="U955" i="22"/>
  <c r="V955" i="22"/>
  <c r="T955" i="22"/>
  <c r="R943" i="22"/>
  <c r="S943" i="22"/>
  <c r="U943" i="22"/>
  <c r="V943" i="22"/>
  <c r="T943" i="22"/>
  <c r="R931" i="22"/>
  <c r="S931" i="22"/>
  <c r="T931" i="22"/>
  <c r="U931" i="22"/>
  <c r="V931" i="22"/>
  <c r="R919" i="22"/>
  <c r="S919" i="22"/>
  <c r="T919" i="22"/>
  <c r="U919" i="22"/>
  <c r="V919" i="22"/>
  <c r="V907" i="22"/>
  <c r="S907" i="22"/>
  <c r="R907" i="22"/>
  <c r="T907" i="22"/>
  <c r="U907" i="22"/>
  <c r="V895" i="22"/>
  <c r="R895" i="22"/>
  <c r="S895" i="22"/>
  <c r="T895" i="22"/>
  <c r="U895" i="22"/>
  <c r="V883" i="22"/>
  <c r="R883" i="22"/>
  <c r="S883" i="22"/>
  <c r="T883" i="22"/>
  <c r="U883" i="22"/>
  <c r="V871" i="22"/>
  <c r="R871" i="22"/>
  <c r="S871" i="22"/>
  <c r="T871" i="22"/>
  <c r="U871" i="22"/>
  <c r="V859" i="22"/>
  <c r="R859" i="22"/>
  <c r="S859" i="22"/>
  <c r="U859" i="22"/>
  <c r="T859" i="22"/>
  <c r="V847" i="22"/>
  <c r="R847" i="22"/>
  <c r="S847" i="22"/>
  <c r="T847" i="22"/>
  <c r="U847" i="22"/>
  <c r="V835" i="22"/>
  <c r="R835" i="22"/>
  <c r="S835" i="22"/>
  <c r="T835" i="22"/>
  <c r="U835" i="22"/>
  <c r="V823" i="22"/>
  <c r="R823" i="22"/>
  <c r="S823" i="22"/>
  <c r="T823" i="22"/>
  <c r="U823" i="22"/>
  <c r="V811" i="22"/>
  <c r="R811" i="22"/>
  <c r="S811" i="22"/>
  <c r="T811" i="22"/>
  <c r="U811" i="22"/>
  <c r="V799" i="22"/>
  <c r="R799" i="22"/>
  <c r="S799" i="22"/>
  <c r="T799" i="22"/>
  <c r="U799" i="22"/>
  <c r="V787" i="22"/>
  <c r="R787" i="22"/>
  <c r="S787" i="22"/>
  <c r="U787" i="22"/>
  <c r="T787" i="22"/>
  <c r="V775" i="22"/>
  <c r="R775" i="22"/>
  <c r="S775" i="22"/>
  <c r="T775" i="22"/>
  <c r="U775" i="22"/>
  <c r="V763" i="22"/>
  <c r="R763" i="22"/>
  <c r="S763" i="22"/>
  <c r="T763" i="22"/>
  <c r="U763" i="22"/>
  <c r="V751" i="22"/>
  <c r="R751" i="22"/>
  <c r="S751" i="22"/>
  <c r="T751" i="22"/>
  <c r="U751" i="22"/>
  <c r="V3662" i="22"/>
  <c r="T3660" i="22"/>
  <c r="U3655" i="22"/>
  <c r="S3653" i="22"/>
  <c r="V3650" i="22"/>
  <c r="T3648" i="22"/>
  <c r="U3643" i="22"/>
  <c r="S3641" i="22"/>
  <c r="V3638" i="22"/>
  <c r="T3636" i="22"/>
  <c r="T3630" i="22"/>
  <c r="T3627" i="22"/>
  <c r="V3620" i="22"/>
  <c r="V3617" i="22"/>
  <c r="V3614" i="22"/>
  <c r="R3611" i="22"/>
  <c r="U3607" i="22"/>
  <c r="V3603" i="22"/>
  <c r="T3600" i="22"/>
  <c r="U3596" i="22"/>
  <c r="S3593" i="22"/>
  <c r="V3584" i="22"/>
  <c r="V3580" i="22"/>
  <c r="U3576" i="22"/>
  <c r="U3572" i="22"/>
  <c r="T3568" i="22"/>
  <c r="T3564" i="22"/>
  <c r="S3560" i="22"/>
  <c r="U3551" i="22"/>
  <c r="S3537" i="22"/>
  <c r="T3532" i="22"/>
  <c r="U3527" i="22"/>
  <c r="S3513" i="22"/>
  <c r="T3508" i="22"/>
  <c r="U3503" i="22"/>
  <c r="S3489" i="22"/>
  <c r="T3484" i="22"/>
  <c r="U3479" i="22"/>
  <c r="S3465" i="22"/>
  <c r="T3460" i="22"/>
  <c r="U3455" i="22"/>
  <c r="S3442" i="22"/>
  <c r="V3427" i="22"/>
  <c r="U3420" i="22"/>
  <c r="S3406" i="22"/>
  <c r="R3395" i="22"/>
  <c r="U3380" i="22"/>
  <c r="R3323" i="22"/>
  <c r="U3308" i="22"/>
  <c r="T3248" i="22"/>
  <c r="U3223" i="22"/>
  <c r="R3140" i="22"/>
  <c r="R2684" i="22"/>
  <c r="R1957" i="22"/>
  <c r="T1957" i="22"/>
  <c r="U1957" i="22"/>
  <c r="V1957" i="22"/>
  <c r="S1957" i="22"/>
  <c r="Z1897" i="22"/>
  <c r="R1897" i="22"/>
  <c r="S1897" i="22"/>
  <c r="T1897" i="22"/>
  <c r="U1897" i="22"/>
  <c r="V1897" i="22"/>
  <c r="U1789" i="22"/>
  <c r="V1789" i="22"/>
  <c r="S1789" i="22"/>
  <c r="T1789" i="22"/>
  <c r="R1789" i="22"/>
  <c r="U1729" i="22"/>
  <c r="V1729" i="22"/>
  <c r="R1729" i="22"/>
  <c r="S1729" i="22"/>
  <c r="T1729" i="22"/>
  <c r="U1657" i="22"/>
  <c r="R1657" i="22"/>
  <c r="S1657" i="22"/>
  <c r="T1657" i="22"/>
  <c r="V1657" i="22"/>
  <c r="Z1597" i="22"/>
  <c r="U1597" i="22"/>
  <c r="V1597" i="22"/>
  <c r="R1597" i="22"/>
  <c r="S1597" i="22"/>
  <c r="T1597" i="22"/>
  <c r="U1537" i="22"/>
  <c r="V1537" i="22"/>
  <c r="R1537" i="22"/>
  <c r="S1537" i="22"/>
  <c r="T1537" i="22"/>
  <c r="R1477" i="22"/>
  <c r="T1477" i="22"/>
  <c r="U1477" i="22"/>
  <c r="S1477" i="22"/>
  <c r="V1477" i="22"/>
  <c r="Z1417" i="22"/>
  <c r="R1417" i="22"/>
  <c r="S1417" i="22"/>
  <c r="T1417" i="22"/>
  <c r="U1417" i="22"/>
  <c r="V1417" i="22"/>
  <c r="R1357" i="22"/>
  <c r="S1357" i="22"/>
  <c r="T1357" i="22"/>
  <c r="U1357" i="22"/>
  <c r="V1357" i="22"/>
  <c r="T1297" i="22"/>
  <c r="U1297" i="22"/>
  <c r="R1297" i="22"/>
  <c r="S1297" i="22"/>
  <c r="V1297" i="22"/>
  <c r="T1237" i="22"/>
  <c r="U1237" i="22"/>
  <c r="V1237" i="22"/>
  <c r="R1237" i="22"/>
  <c r="S1237" i="22"/>
  <c r="R1189" i="22"/>
  <c r="T1189" i="22"/>
  <c r="S1189" i="22"/>
  <c r="U1189" i="22"/>
  <c r="V1189" i="22"/>
  <c r="S1129" i="22"/>
  <c r="R1129" i="22"/>
  <c r="T1129" i="22"/>
  <c r="U1129" i="22"/>
  <c r="V1129" i="22"/>
  <c r="S1069" i="22"/>
  <c r="U1069" i="22"/>
  <c r="T1069" i="22"/>
  <c r="R1069" i="22"/>
  <c r="V1069" i="22"/>
  <c r="R1009" i="22"/>
  <c r="S1009" i="22"/>
  <c r="U1009" i="22"/>
  <c r="T1009" i="22"/>
  <c r="V1009" i="22"/>
  <c r="R949" i="22"/>
  <c r="S949" i="22"/>
  <c r="T949" i="22"/>
  <c r="U949" i="22"/>
  <c r="V949" i="22"/>
  <c r="R889" i="22"/>
  <c r="S889" i="22"/>
  <c r="T889" i="22"/>
  <c r="U889" i="22"/>
  <c r="V889" i="22"/>
  <c r="R829" i="22"/>
  <c r="S829" i="22"/>
  <c r="T829" i="22"/>
  <c r="U829" i="22"/>
  <c r="V829" i="22"/>
  <c r="R769" i="22"/>
  <c r="S769" i="22"/>
  <c r="T769" i="22"/>
  <c r="U769" i="22"/>
  <c r="V769" i="22"/>
  <c r="Z3624" i="22"/>
  <c r="S3624" i="22"/>
  <c r="Z3504" i="22"/>
  <c r="S3504" i="22"/>
  <c r="T3504" i="22"/>
  <c r="V3504" i="22"/>
  <c r="Z3408" i="22"/>
  <c r="R3408" i="22"/>
  <c r="S3408" i="22"/>
  <c r="T3408" i="22"/>
  <c r="V3408" i="22"/>
  <c r="R3336" i="22"/>
  <c r="S3336" i="22"/>
  <c r="T3336" i="22"/>
  <c r="U3336" i="22"/>
  <c r="V3336" i="22"/>
  <c r="S3252" i="22"/>
  <c r="U3252" i="22"/>
  <c r="T3252" i="22"/>
  <c r="V3252" i="22"/>
  <c r="S3192" i="22"/>
  <c r="U3192" i="22"/>
  <c r="R3192" i="22"/>
  <c r="T3192" i="22"/>
  <c r="S3096" i="22"/>
  <c r="T3096" i="22"/>
  <c r="U3096" i="22"/>
  <c r="V3096" i="22"/>
  <c r="R3096" i="22"/>
  <c r="U2976" i="22"/>
  <c r="V2976" i="22"/>
  <c r="R2976" i="22"/>
  <c r="T2976" i="22"/>
  <c r="R2688" i="22"/>
  <c r="S2688" i="22"/>
  <c r="T2688" i="22"/>
  <c r="U2688" i="22"/>
  <c r="V2688" i="22"/>
  <c r="T2568" i="22"/>
  <c r="U2568" i="22"/>
  <c r="V2568" i="22"/>
  <c r="R2568" i="22"/>
  <c r="S2568" i="22"/>
  <c r="U2448" i="22"/>
  <c r="V2448" i="22"/>
  <c r="R2448" i="22"/>
  <c r="S2448" i="22"/>
  <c r="T2448" i="22"/>
  <c r="R2328" i="22"/>
  <c r="S2328" i="22"/>
  <c r="T2328" i="22"/>
  <c r="U2328" i="22"/>
  <c r="V2328" i="22"/>
  <c r="R2208" i="22"/>
  <c r="S2208" i="22"/>
  <c r="T2208" i="22"/>
  <c r="U2208" i="22"/>
  <c r="V2208" i="22"/>
  <c r="U2124" i="22"/>
  <c r="V2124" i="22"/>
  <c r="T2124" i="22"/>
  <c r="R2124" i="22"/>
  <c r="S2124" i="22"/>
  <c r="R2028" i="22"/>
  <c r="T2028" i="22"/>
  <c r="S2028" i="22"/>
  <c r="U2028" i="22"/>
  <c r="V2028" i="22"/>
  <c r="R1896" i="22"/>
  <c r="S1896" i="22"/>
  <c r="T1896" i="22"/>
  <c r="U1896" i="22"/>
  <c r="V1896" i="22"/>
  <c r="R1788" i="22"/>
  <c r="S1788" i="22"/>
  <c r="T1788" i="22"/>
  <c r="U1788" i="22"/>
  <c r="V1788" i="22"/>
  <c r="S1680" i="22"/>
  <c r="T1680" i="22"/>
  <c r="U1680" i="22"/>
  <c r="V1680" i="22"/>
  <c r="R1680" i="22"/>
  <c r="R1584" i="22"/>
  <c r="S1584" i="22"/>
  <c r="T1584" i="22"/>
  <c r="U1584" i="22"/>
  <c r="V1584" i="22"/>
  <c r="T1512" i="22"/>
  <c r="U1512" i="22"/>
  <c r="V1512" i="22"/>
  <c r="R1512" i="22"/>
  <c r="S1512" i="22"/>
  <c r="R1488" i="22"/>
  <c r="S1488" i="22"/>
  <c r="T1488" i="22"/>
  <c r="U1488" i="22"/>
  <c r="V1488" i="22"/>
  <c r="R1440" i="22"/>
  <c r="S1440" i="22"/>
  <c r="T1440" i="22"/>
  <c r="U1440" i="22"/>
  <c r="V1440" i="22"/>
  <c r="R1392" i="22"/>
  <c r="S1392" i="22"/>
  <c r="T1392" i="22"/>
  <c r="U1392" i="22"/>
  <c r="V1392" i="22"/>
  <c r="R1368" i="22"/>
  <c r="U1368" i="22"/>
  <c r="V1368" i="22"/>
  <c r="S1368" i="22"/>
  <c r="T1368" i="22"/>
  <c r="R1344" i="22"/>
  <c r="S1344" i="22"/>
  <c r="T1344" i="22"/>
  <c r="U1344" i="22"/>
  <c r="V1344" i="22"/>
  <c r="R1332" i="22"/>
  <c r="S1332" i="22"/>
  <c r="T1332" i="22"/>
  <c r="U1332" i="22"/>
  <c r="V1332" i="22"/>
  <c r="R1308" i="22"/>
  <c r="S1308" i="22"/>
  <c r="T1308" i="22"/>
  <c r="U1308" i="22"/>
  <c r="V1308" i="22"/>
  <c r="R1284" i="22"/>
  <c r="S1284" i="22"/>
  <c r="T1284" i="22"/>
  <c r="U1284" i="22"/>
  <c r="V1284" i="22"/>
  <c r="R1260" i="22"/>
  <c r="S1260" i="22"/>
  <c r="T1260" i="22"/>
  <c r="U1260" i="22"/>
  <c r="V1260" i="22"/>
  <c r="T1188" i="22"/>
  <c r="V1188" i="22"/>
  <c r="R1188" i="22"/>
  <c r="S1188" i="22"/>
  <c r="U1188" i="22"/>
  <c r="T1164" i="22"/>
  <c r="V1164" i="22"/>
  <c r="R1164" i="22"/>
  <c r="S1164" i="22"/>
  <c r="U1164" i="22"/>
  <c r="T1140" i="22"/>
  <c r="V1140" i="22"/>
  <c r="R1140" i="22"/>
  <c r="S1140" i="22"/>
  <c r="U1140" i="22"/>
  <c r="T1116" i="22"/>
  <c r="V1116" i="22"/>
  <c r="R1116" i="22"/>
  <c r="S1116" i="22"/>
  <c r="U1116" i="22"/>
  <c r="T1092" i="22"/>
  <c r="U1092" i="22"/>
  <c r="V1092" i="22"/>
  <c r="S1092" i="22"/>
  <c r="R1092" i="22"/>
  <c r="R1068" i="22"/>
  <c r="T1068" i="22"/>
  <c r="U1068" i="22"/>
  <c r="V1068" i="22"/>
  <c r="S1068" i="22"/>
  <c r="R1044" i="22"/>
  <c r="T1044" i="22"/>
  <c r="U1044" i="22"/>
  <c r="V1044" i="22"/>
  <c r="S1044" i="22"/>
  <c r="R1020" i="22"/>
  <c r="T1020" i="22"/>
  <c r="U1020" i="22"/>
  <c r="V1020" i="22"/>
  <c r="S1020" i="22"/>
  <c r="R996" i="22"/>
  <c r="T996" i="22"/>
  <c r="U996" i="22"/>
  <c r="V996" i="22"/>
  <c r="S996" i="22"/>
  <c r="R972" i="22"/>
  <c r="T972" i="22"/>
  <c r="U972" i="22"/>
  <c r="V972" i="22"/>
  <c r="S972" i="22"/>
  <c r="R948" i="22"/>
  <c r="T948" i="22"/>
  <c r="U948" i="22"/>
  <c r="V948" i="22"/>
  <c r="S948" i="22"/>
  <c r="U912" i="22"/>
  <c r="V912" i="22"/>
  <c r="R912" i="22"/>
  <c r="S912" i="22"/>
  <c r="T912" i="22"/>
  <c r="U888" i="22"/>
  <c r="V888" i="22"/>
  <c r="R888" i="22"/>
  <c r="T888" i="22"/>
  <c r="S888" i="22"/>
  <c r="U864" i="22"/>
  <c r="V864" i="22"/>
  <c r="R864" i="22"/>
  <c r="S864" i="22"/>
  <c r="T864" i="22"/>
  <c r="U840" i="22"/>
  <c r="V840" i="22"/>
  <c r="R840" i="22"/>
  <c r="S840" i="22"/>
  <c r="T840" i="22"/>
  <c r="U816" i="22"/>
  <c r="V816" i="22"/>
  <c r="R816" i="22"/>
  <c r="T816" i="22"/>
  <c r="S816" i="22"/>
  <c r="U780" i="22"/>
  <c r="V780" i="22"/>
  <c r="R780" i="22"/>
  <c r="S780" i="22"/>
  <c r="T780" i="22"/>
  <c r="U3606" i="22"/>
  <c r="R3606" i="22"/>
  <c r="U3594" i="22"/>
  <c r="R3594" i="22"/>
  <c r="U3582" i="22"/>
  <c r="R3582" i="22"/>
  <c r="U3570" i="22"/>
  <c r="R3570" i="22"/>
  <c r="U3558" i="22"/>
  <c r="R3558" i="22"/>
  <c r="U3546" i="22"/>
  <c r="R3546" i="22"/>
  <c r="U3534" i="22"/>
  <c r="R3534" i="22"/>
  <c r="U3522" i="22"/>
  <c r="R3522" i="22"/>
  <c r="U3510" i="22"/>
  <c r="R3510" i="22"/>
  <c r="U3498" i="22"/>
  <c r="R3498" i="22"/>
  <c r="U3486" i="22"/>
  <c r="R3486" i="22"/>
  <c r="U3474" i="22"/>
  <c r="R3474" i="22"/>
  <c r="U3462" i="22"/>
  <c r="R3462" i="22"/>
  <c r="U3450" i="22"/>
  <c r="V3450" i="22"/>
  <c r="R3450" i="22"/>
  <c r="U3438" i="22"/>
  <c r="V3438" i="22"/>
  <c r="R3438" i="22"/>
  <c r="U3426" i="22"/>
  <c r="V3426" i="22"/>
  <c r="R3426" i="22"/>
  <c r="U3414" i="22"/>
  <c r="V3414" i="22"/>
  <c r="R3414" i="22"/>
  <c r="U3402" i="22"/>
  <c r="V3402" i="22"/>
  <c r="R3402" i="22"/>
  <c r="U3390" i="22"/>
  <c r="V3390" i="22"/>
  <c r="R3390" i="22"/>
  <c r="U3378" i="22"/>
  <c r="V3378" i="22"/>
  <c r="R3378" i="22"/>
  <c r="U3366" i="22"/>
  <c r="V3366" i="22"/>
  <c r="R3366" i="22"/>
  <c r="U3354" i="22"/>
  <c r="V3354" i="22"/>
  <c r="R3354" i="22"/>
  <c r="U3342" i="22"/>
  <c r="V3342" i="22"/>
  <c r="R3342" i="22"/>
  <c r="U3330" i="22"/>
  <c r="V3330" i="22"/>
  <c r="R3330" i="22"/>
  <c r="U3318" i="22"/>
  <c r="V3318" i="22"/>
  <c r="R3318" i="22"/>
  <c r="R3306" i="22"/>
  <c r="S3306" i="22"/>
  <c r="T3306" i="22"/>
  <c r="U3306" i="22"/>
  <c r="V3306" i="22"/>
  <c r="R3294" i="22"/>
  <c r="S3294" i="22"/>
  <c r="T3294" i="22"/>
  <c r="U3294" i="22"/>
  <c r="V3294" i="22"/>
  <c r="R3282" i="22"/>
  <c r="S3282" i="22"/>
  <c r="T3282" i="22"/>
  <c r="U3282" i="22"/>
  <c r="V3270" i="22"/>
  <c r="T3270" i="22"/>
  <c r="U3270" i="22"/>
  <c r="V3258" i="22"/>
  <c r="R3258" i="22"/>
  <c r="S3258" i="22"/>
  <c r="T3258" i="22"/>
  <c r="U3258" i="22"/>
  <c r="T3246" i="22"/>
  <c r="V3246" i="22"/>
  <c r="R3246" i="22"/>
  <c r="S3246" i="22"/>
  <c r="U3246" i="22"/>
  <c r="T3234" i="22"/>
  <c r="V3234" i="22"/>
  <c r="R3234" i="22"/>
  <c r="S3234" i="22"/>
  <c r="U3234" i="22"/>
  <c r="T3222" i="22"/>
  <c r="V3222" i="22"/>
  <c r="R3222" i="22"/>
  <c r="S3222" i="22"/>
  <c r="U3222" i="22"/>
  <c r="T3210" i="22"/>
  <c r="V3210" i="22"/>
  <c r="R3210" i="22"/>
  <c r="S3210" i="22"/>
  <c r="U3210" i="22"/>
  <c r="R3198" i="22"/>
  <c r="T3198" i="22"/>
  <c r="V3198" i="22"/>
  <c r="U3198" i="22"/>
  <c r="R3186" i="22"/>
  <c r="T3186" i="22"/>
  <c r="V3186" i="22"/>
  <c r="S3186" i="22"/>
  <c r="U3186" i="22"/>
  <c r="R3174" i="22"/>
  <c r="T3174" i="22"/>
  <c r="V3174" i="22"/>
  <c r="U3174" i="22"/>
  <c r="R3162" i="22"/>
  <c r="T3162" i="22"/>
  <c r="V3162" i="22"/>
  <c r="S3162" i="22"/>
  <c r="U3162" i="22"/>
  <c r="R3150" i="22"/>
  <c r="T3150" i="22"/>
  <c r="V3150" i="22"/>
  <c r="U3150" i="22"/>
  <c r="R3138" i="22"/>
  <c r="T3138" i="22"/>
  <c r="V3138" i="22"/>
  <c r="S3138" i="22"/>
  <c r="U3138" i="22"/>
  <c r="R3126" i="22"/>
  <c r="T3126" i="22"/>
  <c r="V3126" i="22"/>
  <c r="S3126" i="22"/>
  <c r="U3126" i="22"/>
  <c r="R3114" i="22"/>
  <c r="T3114" i="22"/>
  <c r="V3114" i="22"/>
  <c r="S3114" i="22"/>
  <c r="U3114" i="22"/>
  <c r="R3102" i="22"/>
  <c r="T3102" i="22"/>
  <c r="V3102" i="22"/>
  <c r="S3102" i="22"/>
  <c r="R3090" i="22"/>
  <c r="T3090" i="22"/>
  <c r="V3090" i="22"/>
  <c r="S3090" i="22"/>
  <c r="U3090" i="22"/>
  <c r="R3078" i="22"/>
  <c r="S3078" i="22"/>
  <c r="T3078" i="22"/>
  <c r="U3078" i="22"/>
  <c r="V3078" i="22"/>
  <c r="R3066" i="22"/>
  <c r="S3066" i="22"/>
  <c r="T3066" i="22"/>
  <c r="U3066" i="22"/>
  <c r="V3066" i="22"/>
  <c r="R3054" i="22"/>
  <c r="S3054" i="22"/>
  <c r="T3054" i="22"/>
  <c r="U3054" i="22"/>
  <c r="V3054" i="22"/>
  <c r="R3042" i="22"/>
  <c r="S3042" i="22"/>
  <c r="T3042" i="22"/>
  <c r="U3042" i="22"/>
  <c r="V3042" i="22"/>
  <c r="R3030" i="22"/>
  <c r="S3030" i="22"/>
  <c r="T3030" i="22"/>
  <c r="U3030" i="22"/>
  <c r="V3030" i="22"/>
  <c r="R3018" i="22"/>
  <c r="S3018" i="22"/>
  <c r="T3018" i="22"/>
  <c r="U3018" i="22"/>
  <c r="V3018" i="22"/>
  <c r="R3006" i="22"/>
  <c r="S3006" i="22"/>
  <c r="T3006" i="22"/>
  <c r="U3006" i="22"/>
  <c r="V3006" i="22"/>
  <c r="R2994" i="22"/>
  <c r="S2994" i="22"/>
  <c r="T2994" i="22"/>
  <c r="U2994" i="22"/>
  <c r="S2982" i="22"/>
  <c r="U2982" i="22"/>
  <c r="R2982" i="22"/>
  <c r="T2982" i="22"/>
  <c r="V2982" i="22"/>
  <c r="S2970" i="22"/>
  <c r="U2970" i="22"/>
  <c r="R2970" i="22"/>
  <c r="T2970" i="22"/>
  <c r="V2970" i="22"/>
  <c r="S2958" i="22"/>
  <c r="U2958" i="22"/>
  <c r="R2958" i="22"/>
  <c r="T2958" i="22"/>
  <c r="V2958" i="22"/>
  <c r="S2946" i="22"/>
  <c r="U2946" i="22"/>
  <c r="R2946" i="22"/>
  <c r="T2946" i="22"/>
  <c r="V2946" i="22"/>
  <c r="S2934" i="22"/>
  <c r="U2934" i="22"/>
  <c r="R2934" i="22"/>
  <c r="T2934" i="22"/>
  <c r="V2934" i="22"/>
  <c r="S2922" i="22"/>
  <c r="U2922" i="22"/>
  <c r="R2922" i="22"/>
  <c r="T2922" i="22"/>
  <c r="V2922" i="22"/>
  <c r="S2910" i="22"/>
  <c r="U2910" i="22"/>
  <c r="R2910" i="22"/>
  <c r="T2910" i="22"/>
  <c r="S2898" i="22"/>
  <c r="U2898" i="22"/>
  <c r="V2898" i="22"/>
  <c r="R2898" i="22"/>
  <c r="T2898" i="22"/>
  <c r="S2886" i="22"/>
  <c r="U2886" i="22"/>
  <c r="R2886" i="22"/>
  <c r="T2886" i="22"/>
  <c r="V2886" i="22"/>
  <c r="S2874" i="22"/>
  <c r="U2874" i="22"/>
  <c r="R2874" i="22"/>
  <c r="T2874" i="22"/>
  <c r="V2874" i="22"/>
  <c r="S2862" i="22"/>
  <c r="U2862" i="22"/>
  <c r="R2862" i="22"/>
  <c r="T2862" i="22"/>
  <c r="V2862" i="22"/>
  <c r="S2850" i="22"/>
  <c r="U2850" i="22"/>
  <c r="R2850" i="22"/>
  <c r="T2850" i="22"/>
  <c r="V2850" i="22"/>
  <c r="S2838" i="22"/>
  <c r="U2838" i="22"/>
  <c r="R2838" i="22"/>
  <c r="T2838" i="22"/>
  <c r="V2838" i="22"/>
  <c r="S2826" i="22"/>
  <c r="T2826" i="22"/>
  <c r="U2826" i="22"/>
  <c r="V2826" i="22"/>
  <c r="R2826" i="22"/>
  <c r="S2814" i="22"/>
  <c r="T2814" i="22"/>
  <c r="U2814" i="22"/>
  <c r="V2814" i="22"/>
  <c r="R2814" i="22"/>
  <c r="S2802" i="22"/>
  <c r="T2802" i="22"/>
  <c r="U2802" i="22"/>
  <c r="V2802" i="22"/>
  <c r="R2802" i="22"/>
  <c r="S2790" i="22"/>
  <c r="T2790" i="22"/>
  <c r="U2790" i="22"/>
  <c r="V2790" i="22"/>
  <c r="R2790" i="22"/>
  <c r="S2778" i="22"/>
  <c r="T2778" i="22"/>
  <c r="U2778" i="22"/>
  <c r="V2778" i="22"/>
  <c r="R2778" i="22"/>
  <c r="S2766" i="22"/>
  <c r="T2766" i="22"/>
  <c r="U2766" i="22"/>
  <c r="V2766" i="22"/>
  <c r="R2766" i="22"/>
  <c r="S2754" i="22"/>
  <c r="T2754" i="22"/>
  <c r="U2754" i="22"/>
  <c r="V2754" i="22"/>
  <c r="R2754" i="22"/>
  <c r="S2742" i="22"/>
  <c r="T2742" i="22"/>
  <c r="U2742" i="22"/>
  <c r="V2742" i="22"/>
  <c r="R2742" i="22"/>
  <c r="S2730" i="22"/>
  <c r="T2730" i="22"/>
  <c r="U2730" i="22"/>
  <c r="V2730" i="22"/>
  <c r="R2730" i="22"/>
  <c r="S2718" i="22"/>
  <c r="T2718" i="22"/>
  <c r="U2718" i="22"/>
  <c r="V2718" i="22"/>
  <c r="R2718" i="22"/>
  <c r="S2706" i="22"/>
  <c r="T2706" i="22"/>
  <c r="U2706" i="22"/>
  <c r="V2706" i="22"/>
  <c r="R2706" i="22"/>
  <c r="S2694" i="22"/>
  <c r="R2694" i="22"/>
  <c r="T2694" i="22"/>
  <c r="U2694" i="22"/>
  <c r="V2694" i="22"/>
  <c r="S2682" i="22"/>
  <c r="R2682" i="22"/>
  <c r="T2682" i="22"/>
  <c r="U2682" i="22"/>
  <c r="V2682" i="22"/>
  <c r="S2670" i="22"/>
  <c r="U2670" i="22"/>
  <c r="R2670" i="22"/>
  <c r="T2670" i="22"/>
  <c r="V2670" i="22"/>
  <c r="S2658" i="22"/>
  <c r="U2658" i="22"/>
  <c r="R2658" i="22"/>
  <c r="T2658" i="22"/>
  <c r="V2658" i="22"/>
  <c r="S2646" i="22"/>
  <c r="U2646" i="22"/>
  <c r="R2646" i="22"/>
  <c r="T2646" i="22"/>
  <c r="V2646" i="22"/>
  <c r="S2634" i="22"/>
  <c r="U2634" i="22"/>
  <c r="R2634" i="22"/>
  <c r="T2634" i="22"/>
  <c r="V2634" i="22"/>
  <c r="S2622" i="22"/>
  <c r="U2622" i="22"/>
  <c r="R2622" i="22"/>
  <c r="T2622" i="22"/>
  <c r="V2622" i="22"/>
  <c r="S2610" i="22"/>
  <c r="U2610" i="22"/>
  <c r="R2610" i="22"/>
  <c r="T2610" i="22"/>
  <c r="V2610" i="22"/>
  <c r="S2598" i="22"/>
  <c r="U2598" i="22"/>
  <c r="R2598" i="22"/>
  <c r="T2598" i="22"/>
  <c r="V2598" i="22"/>
  <c r="S2586" i="22"/>
  <c r="U2586" i="22"/>
  <c r="V2586" i="22"/>
  <c r="T2586" i="22"/>
  <c r="R2586" i="22"/>
  <c r="S2574" i="22"/>
  <c r="U2574" i="22"/>
  <c r="R2574" i="22"/>
  <c r="T2574" i="22"/>
  <c r="V2574" i="22"/>
  <c r="R2562" i="22"/>
  <c r="S2562" i="22"/>
  <c r="T2562" i="22"/>
  <c r="U2562" i="22"/>
  <c r="V2562" i="22"/>
  <c r="R2550" i="22"/>
  <c r="S2550" i="22"/>
  <c r="T2550" i="22"/>
  <c r="U2550" i="22"/>
  <c r="V2550" i="22"/>
  <c r="R2538" i="22"/>
  <c r="S2538" i="22"/>
  <c r="T2538" i="22"/>
  <c r="U2538" i="22"/>
  <c r="V2538" i="22"/>
  <c r="R2526" i="22"/>
  <c r="S2526" i="22"/>
  <c r="T2526" i="22"/>
  <c r="U2526" i="22"/>
  <c r="V2526" i="22"/>
  <c r="R2514" i="22"/>
  <c r="S2514" i="22"/>
  <c r="T2514" i="22"/>
  <c r="U2514" i="22"/>
  <c r="V2514" i="22"/>
  <c r="R2502" i="22"/>
  <c r="S2502" i="22"/>
  <c r="T2502" i="22"/>
  <c r="U2502" i="22"/>
  <c r="V2502" i="22"/>
  <c r="R2490" i="22"/>
  <c r="S2490" i="22"/>
  <c r="T2490" i="22"/>
  <c r="U2490" i="22"/>
  <c r="V2490" i="22"/>
  <c r="R2478" i="22"/>
  <c r="S2478" i="22"/>
  <c r="T2478" i="22"/>
  <c r="U2478" i="22"/>
  <c r="V2478" i="22"/>
  <c r="S2466" i="22"/>
  <c r="T2466" i="22"/>
  <c r="U2466" i="22"/>
  <c r="R2466" i="22"/>
  <c r="V2466" i="22"/>
  <c r="S2454" i="22"/>
  <c r="T2454" i="22"/>
  <c r="U2454" i="22"/>
  <c r="R2454" i="22"/>
  <c r="V2454" i="22"/>
  <c r="S2442" i="22"/>
  <c r="T2442" i="22"/>
  <c r="U2442" i="22"/>
  <c r="R2442" i="22"/>
  <c r="V2442" i="22"/>
  <c r="S2430" i="22"/>
  <c r="T2430" i="22"/>
  <c r="U2430" i="22"/>
  <c r="R2430" i="22"/>
  <c r="V2430" i="22"/>
  <c r="S2418" i="22"/>
  <c r="T2418" i="22"/>
  <c r="U2418" i="22"/>
  <c r="R2418" i="22"/>
  <c r="V2418" i="22"/>
  <c r="S2406" i="22"/>
  <c r="T2406" i="22"/>
  <c r="U2406" i="22"/>
  <c r="R2406" i="22"/>
  <c r="V2406" i="22"/>
  <c r="S2394" i="22"/>
  <c r="T2394" i="22"/>
  <c r="U2394" i="22"/>
  <c r="R2394" i="22"/>
  <c r="V2394" i="22"/>
  <c r="S2382" i="22"/>
  <c r="T2382" i="22"/>
  <c r="U2382" i="22"/>
  <c r="R2382" i="22"/>
  <c r="V2382" i="22"/>
  <c r="S2370" i="22"/>
  <c r="T2370" i="22"/>
  <c r="U2370" i="22"/>
  <c r="R2370" i="22"/>
  <c r="V2370" i="22"/>
  <c r="S2358" i="22"/>
  <c r="T2358" i="22"/>
  <c r="U2358" i="22"/>
  <c r="R2358" i="22"/>
  <c r="V2358" i="22"/>
  <c r="S2346" i="22"/>
  <c r="T2346" i="22"/>
  <c r="U2346" i="22"/>
  <c r="R2346" i="22"/>
  <c r="V2346" i="22"/>
  <c r="S2334" i="22"/>
  <c r="T2334" i="22"/>
  <c r="U2334" i="22"/>
  <c r="R2334" i="22"/>
  <c r="V2334" i="22"/>
  <c r="S2322" i="22"/>
  <c r="T2322" i="22"/>
  <c r="U2322" i="22"/>
  <c r="R2322" i="22"/>
  <c r="V2322" i="22"/>
  <c r="S2310" i="22"/>
  <c r="T2310" i="22"/>
  <c r="U2310" i="22"/>
  <c r="R2310" i="22"/>
  <c r="V2310" i="22"/>
  <c r="S2298" i="22"/>
  <c r="T2298" i="22"/>
  <c r="U2298" i="22"/>
  <c r="R2298" i="22"/>
  <c r="V2298" i="22"/>
  <c r="S2286" i="22"/>
  <c r="T2286" i="22"/>
  <c r="U2286" i="22"/>
  <c r="R2286" i="22"/>
  <c r="V2286" i="22"/>
  <c r="S2274" i="22"/>
  <c r="T2274" i="22"/>
  <c r="U2274" i="22"/>
  <c r="R2274" i="22"/>
  <c r="V2274" i="22"/>
  <c r="S2262" i="22"/>
  <c r="T2262" i="22"/>
  <c r="U2262" i="22"/>
  <c r="R2262" i="22"/>
  <c r="V2262" i="22"/>
  <c r="S2250" i="22"/>
  <c r="T2250" i="22"/>
  <c r="U2250" i="22"/>
  <c r="R2250" i="22"/>
  <c r="V2250" i="22"/>
  <c r="S2238" i="22"/>
  <c r="T2238" i="22"/>
  <c r="U2238" i="22"/>
  <c r="V2238" i="22"/>
  <c r="R2238" i="22"/>
  <c r="S2226" i="22"/>
  <c r="T2226" i="22"/>
  <c r="U2226" i="22"/>
  <c r="V2226" i="22"/>
  <c r="R2226" i="22"/>
  <c r="S2214" i="22"/>
  <c r="T2214" i="22"/>
  <c r="U2214" i="22"/>
  <c r="V2214" i="22"/>
  <c r="R2214" i="22"/>
  <c r="R2202" i="22"/>
  <c r="T2202" i="22"/>
  <c r="S2202" i="22"/>
  <c r="U2202" i="22"/>
  <c r="V2202" i="22"/>
  <c r="R2190" i="22"/>
  <c r="T2190" i="22"/>
  <c r="S2190" i="22"/>
  <c r="U2190" i="22"/>
  <c r="V2190" i="22"/>
  <c r="R2178" i="22"/>
  <c r="T2178" i="22"/>
  <c r="S2178" i="22"/>
  <c r="U2178" i="22"/>
  <c r="V2178" i="22"/>
  <c r="R2166" i="22"/>
  <c r="T2166" i="22"/>
  <c r="V2166" i="22"/>
  <c r="S2166" i="22"/>
  <c r="U2166" i="22"/>
  <c r="Z2154" i="22"/>
  <c r="R2154" i="22"/>
  <c r="T2154" i="22"/>
  <c r="V2154" i="22"/>
  <c r="S2154" i="22"/>
  <c r="U2154" i="22"/>
  <c r="R2142" i="22"/>
  <c r="T2142" i="22"/>
  <c r="V2142" i="22"/>
  <c r="S2142" i="22"/>
  <c r="U2142" i="22"/>
  <c r="R2130" i="22"/>
  <c r="T2130" i="22"/>
  <c r="V2130" i="22"/>
  <c r="S2130" i="22"/>
  <c r="U2130" i="22"/>
  <c r="R2118" i="22"/>
  <c r="T2118" i="22"/>
  <c r="V2118" i="22"/>
  <c r="S2118" i="22"/>
  <c r="U2118" i="22"/>
  <c r="V2106" i="22"/>
  <c r="R2106" i="22"/>
  <c r="T2106" i="22"/>
  <c r="U2106" i="22"/>
  <c r="S2106" i="22"/>
  <c r="V2094" i="22"/>
  <c r="T2094" i="22"/>
  <c r="R2094" i="22"/>
  <c r="S2094" i="22"/>
  <c r="U2094" i="22"/>
  <c r="V2082" i="22"/>
  <c r="U2082" i="22"/>
  <c r="T2082" i="22"/>
  <c r="R2082" i="22"/>
  <c r="S2082" i="22"/>
  <c r="V2070" i="22"/>
  <c r="R2070" i="22"/>
  <c r="S2070" i="22"/>
  <c r="T2070" i="22"/>
  <c r="U2070" i="22"/>
  <c r="V2058" i="22"/>
  <c r="T2058" i="22"/>
  <c r="U2058" i="22"/>
  <c r="R2058" i="22"/>
  <c r="S2058" i="22"/>
  <c r="V2046" i="22"/>
  <c r="U2046" i="22"/>
  <c r="R2046" i="22"/>
  <c r="S2046" i="22"/>
  <c r="T2046" i="22"/>
  <c r="V2034" i="22"/>
  <c r="R2034" i="22"/>
  <c r="S2034" i="22"/>
  <c r="T2034" i="22"/>
  <c r="U2034" i="22"/>
  <c r="V2022" i="22"/>
  <c r="T2022" i="22"/>
  <c r="U2022" i="22"/>
  <c r="R2022" i="22"/>
  <c r="S2022" i="22"/>
  <c r="V2010" i="22"/>
  <c r="R2010" i="22"/>
  <c r="S2010" i="22"/>
  <c r="U2010" i="22"/>
  <c r="T2010" i="22"/>
  <c r="V1998" i="22"/>
  <c r="R1998" i="22"/>
  <c r="S1998" i="22"/>
  <c r="T1998" i="22"/>
  <c r="U1998" i="22"/>
  <c r="V1986" i="22"/>
  <c r="T1986" i="22"/>
  <c r="U1986" i="22"/>
  <c r="R1986" i="22"/>
  <c r="S1986" i="22"/>
  <c r="V1974" i="22"/>
  <c r="R1974" i="22"/>
  <c r="S1974" i="22"/>
  <c r="T1974" i="22"/>
  <c r="U1974" i="22"/>
  <c r="V1962" i="22"/>
  <c r="R1962" i="22"/>
  <c r="T1962" i="22"/>
  <c r="S1962" i="22"/>
  <c r="U1962" i="22"/>
  <c r="V1950" i="22"/>
  <c r="S1950" i="22"/>
  <c r="T1950" i="22"/>
  <c r="U1950" i="22"/>
  <c r="R1950" i="22"/>
  <c r="V1938" i="22"/>
  <c r="R1938" i="22"/>
  <c r="S1938" i="22"/>
  <c r="T1938" i="22"/>
  <c r="U1938" i="22"/>
  <c r="V1926" i="22"/>
  <c r="R1926" i="22"/>
  <c r="T1926" i="22"/>
  <c r="S1926" i="22"/>
  <c r="U1926" i="22"/>
  <c r="V1914" i="22"/>
  <c r="S1914" i="22"/>
  <c r="T1914" i="22"/>
  <c r="U1914" i="22"/>
  <c r="R1914" i="22"/>
  <c r="V1902" i="22"/>
  <c r="R1902" i="22"/>
  <c r="S1902" i="22"/>
  <c r="T1902" i="22"/>
  <c r="U1902" i="22"/>
  <c r="V1890" i="22"/>
  <c r="R1890" i="22"/>
  <c r="S1890" i="22"/>
  <c r="T1890" i="22"/>
  <c r="U1890" i="22"/>
  <c r="T1878" i="22"/>
  <c r="U1878" i="22"/>
  <c r="V1878" i="22"/>
  <c r="R1878" i="22"/>
  <c r="S1878" i="22"/>
  <c r="T1866" i="22"/>
  <c r="U1866" i="22"/>
  <c r="V1866" i="22"/>
  <c r="R1866" i="22"/>
  <c r="S1866" i="22"/>
  <c r="T1854" i="22"/>
  <c r="U1854" i="22"/>
  <c r="V1854" i="22"/>
  <c r="R1854" i="22"/>
  <c r="S1854" i="22"/>
  <c r="T1842" i="22"/>
  <c r="U1842" i="22"/>
  <c r="V1842" i="22"/>
  <c r="R1842" i="22"/>
  <c r="S1842" i="22"/>
  <c r="T1830" i="22"/>
  <c r="U1830" i="22"/>
  <c r="V1830" i="22"/>
  <c r="R1830" i="22"/>
  <c r="S1830" i="22"/>
  <c r="T1818" i="22"/>
  <c r="U1818" i="22"/>
  <c r="V1818" i="22"/>
  <c r="R1818" i="22"/>
  <c r="S1818" i="22"/>
  <c r="T1806" i="22"/>
  <c r="U1806" i="22"/>
  <c r="V1806" i="22"/>
  <c r="R1806" i="22"/>
  <c r="S1806" i="22"/>
  <c r="T1794" i="22"/>
  <c r="U1794" i="22"/>
  <c r="V1794" i="22"/>
  <c r="R1794" i="22"/>
  <c r="S1794" i="22"/>
  <c r="T1782" i="22"/>
  <c r="U1782" i="22"/>
  <c r="V1782" i="22"/>
  <c r="R1782" i="22"/>
  <c r="S1782" i="22"/>
  <c r="T1770" i="22"/>
  <c r="U1770" i="22"/>
  <c r="V1770" i="22"/>
  <c r="R1770" i="22"/>
  <c r="S1770" i="22"/>
  <c r="T1758" i="22"/>
  <c r="U1758" i="22"/>
  <c r="V1758" i="22"/>
  <c r="R1758" i="22"/>
  <c r="S1758" i="22"/>
  <c r="T1746" i="22"/>
  <c r="U1746" i="22"/>
  <c r="V1746" i="22"/>
  <c r="R1746" i="22"/>
  <c r="S1746" i="22"/>
  <c r="T1734" i="22"/>
  <c r="U1734" i="22"/>
  <c r="V1734" i="22"/>
  <c r="R1734" i="22"/>
  <c r="S1734" i="22"/>
  <c r="T1722" i="22"/>
  <c r="U1722" i="22"/>
  <c r="V1722" i="22"/>
  <c r="R1722" i="22"/>
  <c r="S1722" i="22"/>
  <c r="T1710" i="22"/>
  <c r="U1710" i="22"/>
  <c r="V1710" i="22"/>
  <c r="R1710" i="22"/>
  <c r="S1710" i="22"/>
  <c r="T1698" i="22"/>
  <c r="U1698" i="22"/>
  <c r="V1698" i="22"/>
  <c r="R1698" i="22"/>
  <c r="S1698" i="22"/>
  <c r="T1686" i="22"/>
  <c r="V1686" i="22"/>
  <c r="R1686" i="22"/>
  <c r="S1686" i="22"/>
  <c r="U1686" i="22"/>
  <c r="T1674" i="22"/>
  <c r="V1674" i="22"/>
  <c r="U1674" i="22"/>
  <c r="R1674" i="22"/>
  <c r="S1674" i="22"/>
  <c r="T1662" i="22"/>
  <c r="V1662" i="22"/>
  <c r="R1662" i="22"/>
  <c r="S1662" i="22"/>
  <c r="U1662" i="22"/>
  <c r="T1650" i="22"/>
  <c r="V1650" i="22"/>
  <c r="R1650" i="22"/>
  <c r="S1650" i="22"/>
  <c r="U1650" i="22"/>
  <c r="T1638" i="22"/>
  <c r="V1638" i="22"/>
  <c r="R1638" i="22"/>
  <c r="S1638" i="22"/>
  <c r="U1638" i="22"/>
  <c r="T1626" i="22"/>
  <c r="V1626" i="22"/>
  <c r="U1626" i="22"/>
  <c r="R1626" i="22"/>
  <c r="S1626" i="22"/>
  <c r="T1614" i="22"/>
  <c r="V1614" i="22"/>
  <c r="R1614" i="22"/>
  <c r="S1614" i="22"/>
  <c r="U1614" i="22"/>
  <c r="T1602" i="22"/>
  <c r="V1602" i="22"/>
  <c r="R1602" i="22"/>
  <c r="S1602" i="22"/>
  <c r="U1602" i="22"/>
  <c r="T1590" i="22"/>
  <c r="U1590" i="22"/>
  <c r="V1590" i="22"/>
  <c r="R1590" i="22"/>
  <c r="S1590" i="22"/>
  <c r="T1578" i="22"/>
  <c r="U1578" i="22"/>
  <c r="V1578" i="22"/>
  <c r="R1578" i="22"/>
  <c r="S1578" i="22"/>
  <c r="T1566" i="22"/>
  <c r="U1566" i="22"/>
  <c r="V1566" i="22"/>
  <c r="R1566" i="22"/>
  <c r="S1566" i="22"/>
  <c r="T1554" i="22"/>
  <c r="U1554" i="22"/>
  <c r="V1554" i="22"/>
  <c r="R1554" i="22"/>
  <c r="S1554" i="22"/>
  <c r="Z1542" i="22"/>
  <c r="T1542" i="22"/>
  <c r="U1542" i="22"/>
  <c r="V1542" i="22"/>
  <c r="R1542" i="22"/>
  <c r="S1542" i="22"/>
  <c r="T1530" i="22"/>
  <c r="U1530" i="22"/>
  <c r="V1530" i="22"/>
  <c r="R1530" i="22"/>
  <c r="S1530" i="22"/>
  <c r="S1518" i="22"/>
  <c r="T1518" i="22"/>
  <c r="R1518" i="22"/>
  <c r="U1518" i="22"/>
  <c r="V1518" i="22"/>
  <c r="Z1506" i="22"/>
  <c r="S1506" i="22"/>
  <c r="T1506" i="22"/>
  <c r="R1506" i="22"/>
  <c r="U1506" i="22"/>
  <c r="V1506" i="22"/>
  <c r="S1494" i="22"/>
  <c r="T1494" i="22"/>
  <c r="R1494" i="22"/>
  <c r="U1494" i="22"/>
  <c r="V1494" i="22"/>
  <c r="S1482" i="22"/>
  <c r="T1482" i="22"/>
  <c r="R1482" i="22"/>
  <c r="U1482" i="22"/>
  <c r="V1482" i="22"/>
  <c r="Z1470" i="22"/>
  <c r="S1470" i="22"/>
  <c r="T1470" i="22"/>
  <c r="R1470" i="22"/>
  <c r="U1470" i="22"/>
  <c r="V1470" i="22"/>
  <c r="S1458" i="22"/>
  <c r="T1458" i="22"/>
  <c r="R1458" i="22"/>
  <c r="U1458" i="22"/>
  <c r="V1458" i="22"/>
  <c r="S1446" i="22"/>
  <c r="T1446" i="22"/>
  <c r="R1446" i="22"/>
  <c r="U1446" i="22"/>
  <c r="V1446" i="22"/>
  <c r="S1434" i="22"/>
  <c r="T1434" i="22"/>
  <c r="R1434" i="22"/>
  <c r="U1434" i="22"/>
  <c r="V1434" i="22"/>
  <c r="R1422" i="22"/>
  <c r="S1422" i="22"/>
  <c r="T1422" i="22"/>
  <c r="U1422" i="22"/>
  <c r="V1422" i="22"/>
  <c r="R1410" i="22"/>
  <c r="S1410" i="22"/>
  <c r="T1410" i="22"/>
  <c r="U1410" i="22"/>
  <c r="V1410" i="22"/>
  <c r="Z1398" i="22"/>
  <c r="R1398" i="22"/>
  <c r="S1398" i="22"/>
  <c r="T1398" i="22"/>
  <c r="U1398" i="22"/>
  <c r="V1398" i="22"/>
  <c r="R1386" i="22"/>
  <c r="S1386" i="22"/>
  <c r="T1386" i="22"/>
  <c r="U1386" i="22"/>
  <c r="V1386" i="22"/>
  <c r="R1374" i="22"/>
  <c r="S1374" i="22"/>
  <c r="T1374" i="22"/>
  <c r="U1374" i="22"/>
  <c r="V1374" i="22"/>
  <c r="Z1362" i="22"/>
  <c r="R1362" i="22"/>
  <c r="S1362" i="22"/>
  <c r="T1362" i="22"/>
  <c r="U1362" i="22"/>
  <c r="V1362" i="22"/>
  <c r="R1350" i="22"/>
  <c r="S1350" i="22"/>
  <c r="T1350" i="22"/>
  <c r="U1350" i="22"/>
  <c r="V1350" i="22"/>
  <c r="R1338" i="22"/>
  <c r="S1338" i="22"/>
  <c r="T1338" i="22"/>
  <c r="U1338" i="22"/>
  <c r="V1338" i="22"/>
  <c r="R1326" i="22"/>
  <c r="S1326" i="22"/>
  <c r="T1326" i="22"/>
  <c r="U1326" i="22"/>
  <c r="V1326" i="22"/>
  <c r="S1314" i="22"/>
  <c r="T1314" i="22"/>
  <c r="R1314" i="22"/>
  <c r="U1314" i="22"/>
  <c r="V1314" i="22"/>
  <c r="S1302" i="22"/>
  <c r="T1302" i="22"/>
  <c r="R1302" i="22"/>
  <c r="U1302" i="22"/>
  <c r="V1302" i="22"/>
  <c r="S1290" i="22"/>
  <c r="T1290" i="22"/>
  <c r="R1290" i="22"/>
  <c r="U1290" i="22"/>
  <c r="V1290" i="22"/>
  <c r="S1278" i="22"/>
  <c r="T1278" i="22"/>
  <c r="R1278" i="22"/>
  <c r="U1278" i="22"/>
  <c r="V1278" i="22"/>
  <c r="S1266" i="22"/>
  <c r="T1266" i="22"/>
  <c r="U1266" i="22"/>
  <c r="V1266" i="22"/>
  <c r="R1266" i="22"/>
  <c r="S1254" i="22"/>
  <c r="T1254" i="22"/>
  <c r="U1254" i="22"/>
  <c r="V1254" i="22"/>
  <c r="R1254" i="22"/>
  <c r="S1242" i="22"/>
  <c r="T1242" i="22"/>
  <c r="U1242" i="22"/>
  <c r="V1242" i="22"/>
  <c r="R1242" i="22"/>
  <c r="S1230" i="22"/>
  <c r="T1230" i="22"/>
  <c r="U1230" i="22"/>
  <c r="V1230" i="22"/>
  <c r="R1230" i="22"/>
  <c r="S1218" i="22"/>
  <c r="T1218" i="22"/>
  <c r="U1218" i="22"/>
  <c r="V1218" i="22"/>
  <c r="R1218" i="22"/>
  <c r="R1206" i="22"/>
  <c r="S1206" i="22"/>
  <c r="U1206" i="22"/>
  <c r="T1206" i="22"/>
  <c r="V1206" i="22"/>
  <c r="R1194" i="22"/>
  <c r="S1194" i="22"/>
  <c r="T1194" i="22"/>
  <c r="U1194" i="22"/>
  <c r="V1194" i="22"/>
  <c r="R1182" i="22"/>
  <c r="S1182" i="22"/>
  <c r="T1182" i="22"/>
  <c r="U1182" i="22"/>
  <c r="V1182" i="22"/>
  <c r="R1170" i="22"/>
  <c r="S1170" i="22"/>
  <c r="T1170" i="22"/>
  <c r="U1170" i="22"/>
  <c r="V1170" i="22"/>
  <c r="R1158" i="22"/>
  <c r="S1158" i="22"/>
  <c r="T1158" i="22"/>
  <c r="U1158" i="22"/>
  <c r="V1158" i="22"/>
  <c r="R1146" i="22"/>
  <c r="V1146" i="22"/>
  <c r="S1146" i="22"/>
  <c r="T1146" i="22"/>
  <c r="U1146" i="22"/>
  <c r="R1134" i="22"/>
  <c r="S1134" i="22"/>
  <c r="T1134" i="22"/>
  <c r="V1134" i="22"/>
  <c r="U1134" i="22"/>
  <c r="R1122" i="22"/>
  <c r="S1122" i="22"/>
  <c r="T1122" i="22"/>
  <c r="U1122" i="22"/>
  <c r="V1122" i="22"/>
  <c r="R1110" i="22"/>
  <c r="T1110" i="22"/>
  <c r="U1110" i="22"/>
  <c r="V1110" i="22"/>
  <c r="S1110" i="22"/>
  <c r="R1098" i="22"/>
  <c r="S1098" i="22"/>
  <c r="U1098" i="22"/>
  <c r="T1098" i="22"/>
  <c r="V1098" i="22"/>
  <c r="R1086" i="22"/>
  <c r="T1086" i="22"/>
  <c r="V1086" i="22"/>
  <c r="U1086" i="22"/>
  <c r="S1086" i="22"/>
  <c r="U1074" i="22"/>
  <c r="V1074" i="22"/>
  <c r="R1074" i="22"/>
  <c r="S1074" i="22"/>
  <c r="T1074" i="22"/>
  <c r="T1062" i="22"/>
  <c r="U1062" i="22"/>
  <c r="V1062" i="22"/>
  <c r="R1062" i="22"/>
  <c r="S1062" i="22"/>
  <c r="S1050" i="22"/>
  <c r="T1050" i="22"/>
  <c r="U1050" i="22"/>
  <c r="V1050" i="22"/>
  <c r="R1050" i="22"/>
  <c r="R1038" i="22"/>
  <c r="T1038" i="22"/>
  <c r="S1038" i="22"/>
  <c r="U1038" i="22"/>
  <c r="V1038" i="22"/>
  <c r="R1026" i="22"/>
  <c r="T1026" i="22"/>
  <c r="V1026" i="22"/>
  <c r="S1026" i="22"/>
  <c r="U1026" i="22"/>
  <c r="R1014" i="22"/>
  <c r="T1014" i="22"/>
  <c r="S1014" i="22"/>
  <c r="U1014" i="22"/>
  <c r="V1014" i="22"/>
  <c r="R1002" i="22"/>
  <c r="S1002" i="22"/>
  <c r="T1002" i="22"/>
  <c r="U1002" i="22"/>
  <c r="V1002" i="22"/>
  <c r="R990" i="22"/>
  <c r="S990" i="22"/>
  <c r="T990" i="22"/>
  <c r="U990" i="22"/>
  <c r="V990" i="22"/>
  <c r="R978" i="22"/>
  <c r="S978" i="22"/>
  <c r="T978" i="22"/>
  <c r="U978" i="22"/>
  <c r="V978" i="22"/>
  <c r="Z966" i="22"/>
  <c r="R966" i="22"/>
  <c r="S966" i="22"/>
  <c r="T966" i="22"/>
  <c r="U966" i="22"/>
  <c r="V966" i="22"/>
  <c r="R954" i="22"/>
  <c r="S954" i="22"/>
  <c r="T954" i="22"/>
  <c r="U954" i="22"/>
  <c r="V954" i="22"/>
  <c r="R942" i="22"/>
  <c r="S942" i="22"/>
  <c r="T942" i="22"/>
  <c r="U942" i="22"/>
  <c r="V942" i="22"/>
  <c r="R930" i="22"/>
  <c r="S930" i="22"/>
  <c r="T930" i="22"/>
  <c r="U930" i="22"/>
  <c r="V930" i="22"/>
  <c r="R918" i="22"/>
  <c r="S918" i="22"/>
  <c r="U918" i="22"/>
  <c r="V918" i="22"/>
  <c r="T918" i="22"/>
  <c r="R906" i="22"/>
  <c r="S906" i="22"/>
  <c r="T906" i="22"/>
  <c r="U906" i="22"/>
  <c r="V906" i="22"/>
  <c r="Z894" i="22"/>
  <c r="R894" i="22"/>
  <c r="S894" i="22"/>
  <c r="T894" i="22"/>
  <c r="U894" i="22"/>
  <c r="V894" i="22"/>
  <c r="R882" i="22"/>
  <c r="S882" i="22"/>
  <c r="T882" i="22"/>
  <c r="U882" i="22"/>
  <c r="V882" i="22"/>
  <c r="R870" i="22"/>
  <c r="S870" i="22"/>
  <c r="T870" i="22"/>
  <c r="U870" i="22"/>
  <c r="V870" i="22"/>
  <c r="R858" i="22"/>
  <c r="S858" i="22"/>
  <c r="T858" i="22"/>
  <c r="U858" i="22"/>
  <c r="V858" i="22"/>
  <c r="R846" i="22"/>
  <c r="S846" i="22"/>
  <c r="T846" i="22"/>
  <c r="U846" i="22"/>
  <c r="V846" i="22"/>
  <c r="R834" i="22"/>
  <c r="S834" i="22"/>
  <c r="T834" i="22"/>
  <c r="U834" i="22"/>
  <c r="V834" i="22"/>
  <c r="Z822" i="22"/>
  <c r="R822" i="22"/>
  <c r="S822" i="22"/>
  <c r="T822" i="22"/>
  <c r="U822" i="22"/>
  <c r="V822" i="22"/>
  <c r="R810" i="22"/>
  <c r="S810" i="22"/>
  <c r="T810" i="22"/>
  <c r="U810" i="22"/>
  <c r="V810" i="22"/>
  <c r="R798" i="22"/>
  <c r="S798" i="22"/>
  <c r="T798" i="22"/>
  <c r="U798" i="22"/>
  <c r="V798" i="22"/>
  <c r="R786" i="22"/>
  <c r="S786" i="22"/>
  <c r="T786" i="22"/>
  <c r="U786" i="22"/>
  <c r="V786" i="22"/>
  <c r="R774" i="22"/>
  <c r="S774" i="22"/>
  <c r="T774" i="22"/>
  <c r="U774" i="22"/>
  <c r="V774" i="22"/>
  <c r="R762" i="22"/>
  <c r="S762" i="22"/>
  <c r="T762" i="22"/>
  <c r="U762" i="22"/>
  <c r="V762" i="22"/>
  <c r="Z750" i="22"/>
  <c r="R750" i="22"/>
  <c r="S750" i="22"/>
  <c r="T750" i="22"/>
  <c r="U750" i="22"/>
  <c r="V750" i="22"/>
  <c r="U3662" i="22"/>
  <c r="S3660" i="22"/>
  <c r="V3657" i="22"/>
  <c r="T3655" i="22"/>
  <c r="R3653" i="22"/>
  <c r="U3650" i="22"/>
  <c r="S3648" i="22"/>
  <c r="V3645" i="22"/>
  <c r="T3643" i="22"/>
  <c r="R3641" i="22"/>
  <c r="U3638" i="22"/>
  <c r="S3636" i="22"/>
  <c r="U3633" i="22"/>
  <c r="S3630" i="22"/>
  <c r="S3627" i="22"/>
  <c r="R3624" i="22"/>
  <c r="U3620" i="22"/>
  <c r="T3614" i="22"/>
  <c r="U3610" i="22"/>
  <c r="S3607" i="22"/>
  <c r="T3603" i="22"/>
  <c r="R3600" i="22"/>
  <c r="S3596" i="22"/>
  <c r="V3592" i="22"/>
  <c r="U3588" i="22"/>
  <c r="U3584" i="22"/>
  <c r="T3580" i="22"/>
  <c r="T3576" i="22"/>
  <c r="S3572" i="22"/>
  <c r="R3564" i="22"/>
  <c r="V3559" i="22"/>
  <c r="V3555" i="22"/>
  <c r="S3551" i="22"/>
  <c r="T3546" i="22"/>
  <c r="V3536" i="22"/>
  <c r="S3527" i="22"/>
  <c r="T3522" i="22"/>
  <c r="V3512" i="22"/>
  <c r="S3503" i="22"/>
  <c r="T3498" i="22"/>
  <c r="V3488" i="22"/>
  <c r="S3479" i="22"/>
  <c r="T3474" i="22"/>
  <c r="V3464" i="22"/>
  <c r="S3455" i="22"/>
  <c r="V3440" i="22"/>
  <c r="T3426" i="22"/>
  <c r="S3419" i="22"/>
  <c r="V3404" i="22"/>
  <c r="V3392" i="22"/>
  <c r="T3378" i="22"/>
  <c r="S3335" i="22"/>
  <c r="V3320" i="22"/>
  <c r="T3286" i="22"/>
  <c r="T3266" i="22"/>
  <c r="U3244" i="22"/>
  <c r="V3219" i="22"/>
  <c r="U3164" i="22"/>
  <c r="V3135" i="22"/>
  <c r="V3095" i="22"/>
  <c r="V3023" i="22"/>
  <c r="R2914" i="22"/>
  <c r="R3444" i="22"/>
  <c r="S3444" i="22"/>
  <c r="T3444" i="22"/>
  <c r="V3444" i="22"/>
  <c r="S3288" i="22"/>
  <c r="U3288" i="22"/>
  <c r="R3288" i="22"/>
  <c r="T3288" i="22"/>
  <c r="V3288" i="22"/>
  <c r="S3156" i="22"/>
  <c r="U3156" i="22"/>
  <c r="R3156" i="22"/>
  <c r="T3156" i="22"/>
  <c r="V3156" i="22"/>
  <c r="S3048" i="22"/>
  <c r="T3048" i="22"/>
  <c r="U3048" i="22"/>
  <c r="V3048" i="22"/>
  <c r="R3048" i="22"/>
  <c r="V2952" i="22"/>
  <c r="R2952" i="22"/>
  <c r="S2952" i="22"/>
  <c r="T2952" i="22"/>
  <c r="U2952" i="22"/>
  <c r="R2820" i="22"/>
  <c r="T2820" i="22"/>
  <c r="V2820" i="22"/>
  <c r="S2820" i="22"/>
  <c r="U2820" i="22"/>
  <c r="R2724" i="22"/>
  <c r="S2724" i="22"/>
  <c r="T2724" i="22"/>
  <c r="U2724" i="22"/>
  <c r="V2724" i="22"/>
  <c r="T2580" i="22"/>
  <c r="R2580" i="22"/>
  <c r="S2580" i="22"/>
  <c r="U2580" i="22"/>
  <c r="V2580" i="22"/>
  <c r="R2472" i="22"/>
  <c r="S2472" i="22"/>
  <c r="T2472" i="22"/>
  <c r="V2472" i="22"/>
  <c r="U2472" i="22"/>
  <c r="R2388" i="22"/>
  <c r="S2388" i="22"/>
  <c r="T2388" i="22"/>
  <c r="U2388" i="22"/>
  <c r="V2388" i="22"/>
  <c r="S2292" i="22"/>
  <c r="T2292" i="22"/>
  <c r="U2292" i="22"/>
  <c r="V2292" i="22"/>
  <c r="R2292" i="22"/>
  <c r="R2184" i="22"/>
  <c r="S2184" i="22"/>
  <c r="T2184" i="22"/>
  <c r="U2184" i="22"/>
  <c r="V2184" i="22"/>
  <c r="R2100" i="22"/>
  <c r="T2100" i="22"/>
  <c r="S2100" i="22"/>
  <c r="U2100" i="22"/>
  <c r="V2100" i="22"/>
  <c r="R2016" i="22"/>
  <c r="T2016" i="22"/>
  <c r="S2016" i="22"/>
  <c r="U2016" i="22"/>
  <c r="V2016" i="22"/>
  <c r="R1956" i="22"/>
  <c r="S1956" i="22"/>
  <c r="T1956" i="22"/>
  <c r="U1956" i="22"/>
  <c r="V1956" i="22"/>
  <c r="R1860" i="22"/>
  <c r="S1860" i="22"/>
  <c r="T1860" i="22"/>
  <c r="U1860" i="22"/>
  <c r="V1860" i="22"/>
  <c r="R1776" i="22"/>
  <c r="S1776" i="22"/>
  <c r="T1776" i="22"/>
  <c r="U1776" i="22"/>
  <c r="V1776" i="22"/>
  <c r="R1704" i="22"/>
  <c r="S1704" i="22"/>
  <c r="T1704" i="22"/>
  <c r="U1704" i="22"/>
  <c r="V1704" i="22"/>
  <c r="V1632" i="22"/>
  <c r="R1632" i="22"/>
  <c r="S1632" i="22"/>
  <c r="T1632" i="22"/>
  <c r="U1632" i="22"/>
  <c r="R1548" i="22"/>
  <c r="S1548" i="22"/>
  <c r="T1548" i="22"/>
  <c r="U1548" i="22"/>
  <c r="V1548" i="22"/>
  <c r="R1428" i="22"/>
  <c r="U1428" i="22"/>
  <c r="V1428" i="22"/>
  <c r="S1428" i="22"/>
  <c r="T1428" i="22"/>
  <c r="T1212" i="22"/>
  <c r="V1212" i="22"/>
  <c r="S1212" i="22"/>
  <c r="R1212" i="22"/>
  <c r="U1212" i="22"/>
  <c r="Z3617" i="22"/>
  <c r="R3617" i="22"/>
  <c r="Z3605" i="22"/>
  <c r="R3605" i="22"/>
  <c r="Z3581" i="22"/>
  <c r="R3581" i="22"/>
  <c r="U3581" i="22"/>
  <c r="R3569" i="22"/>
  <c r="U3569" i="22"/>
  <c r="Z3557" i="22"/>
  <c r="R3557" i="22"/>
  <c r="U3557" i="22"/>
  <c r="Z3545" i="22"/>
  <c r="R3545" i="22"/>
  <c r="S3545" i="22"/>
  <c r="U3545" i="22"/>
  <c r="R3533" i="22"/>
  <c r="S3533" i="22"/>
  <c r="U3533" i="22"/>
  <c r="Z3521" i="22"/>
  <c r="R3521" i="22"/>
  <c r="S3521" i="22"/>
  <c r="U3521" i="22"/>
  <c r="R3509" i="22"/>
  <c r="S3509" i="22"/>
  <c r="U3509" i="22"/>
  <c r="Z3497" i="22"/>
  <c r="R3497" i="22"/>
  <c r="S3497" i="22"/>
  <c r="U3497" i="22"/>
  <c r="R3485" i="22"/>
  <c r="S3485" i="22"/>
  <c r="U3485" i="22"/>
  <c r="Z3473" i="22"/>
  <c r="R3473" i="22"/>
  <c r="S3473" i="22"/>
  <c r="U3473" i="22"/>
  <c r="Z3461" i="22"/>
  <c r="R3461" i="22"/>
  <c r="S3461" i="22"/>
  <c r="U3461" i="22"/>
  <c r="Z3449" i="22"/>
  <c r="R3449" i="22"/>
  <c r="S3449" i="22"/>
  <c r="U3449" i="22"/>
  <c r="R3437" i="22"/>
  <c r="S3437" i="22"/>
  <c r="U3437" i="22"/>
  <c r="R3425" i="22"/>
  <c r="S3425" i="22"/>
  <c r="U3425" i="22"/>
  <c r="Z3413" i="22"/>
  <c r="R3413" i="22"/>
  <c r="S3413" i="22"/>
  <c r="U3413" i="22"/>
  <c r="Z3401" i="22"/>
  <c r="R3401" i="22"/>
  <c r="S3401" i="22"/>
  <c r="T3401" i="22"/>
  <c r="U3401" i="22"/>
  <c r="V3401" i="22"/>
  <c r="R3389" i="22"/>
  <c r="S3389" i="22"/>
  <c r="T3389" i="22"/>
  <c r="U3389" i="22"/>
  <c r="V3389" i="22"/>
  <c r="Z3377" i="22"/>
  <c r="R3377" i="22"/>
  <c r="S3377" i="22"/>
  <c r="T3377" i="22"/>
  <c r="U3377" i="22"/>
  <c r="V3377" i="22"/>
  <c r="R3365" i="22"/>
  <c r="S3365" i="22"/>
  <c r="T3365" i="22"/>
  <c r="U3365" i="22"/>
  <c r="V3365" i="22"/>
  <c r="Z3353" i="22"/>
  <c r="R3353" i="22"/>
  <c r="S3353" i="22"/>
  <c r="T3353" i="22"/>
  <c r="U3353" i="22"/>
  <c r="V3353" i="22"/>
  <c r="R3341" i="22"/>
  <c r="S3341" i="22"/>
  <c r="T3341" i="22"/>
  <c r="U3341" i="22"/>
  <c r="V3341" i="22"/>
  <c r="Z3329" i="22"/>
  <c r="R3329" i="22"/>
  <c r="S3329" i="22"/>
  <c r="T3329" i="22"/>
  <c r="U3329" i="22"/>
  <c r="V3329" i="22"/>
  <c r="Z3317" i="22"/>
  <c r="R3317" i="22"/>
  <c r="S3317" i="22"/>
  <c r="T3317" i="22"/>
  <c r="U3317" i="22"/>
  <c r="V3317" i="22"/>
  <c r="R3305" i="22"/>
  <c r="T3305" i="22"/>
  <c r="V3305" i="22"/>
  <c r="Z3293" i="22"/>
  <c r="R3293" i="22"/>
  <c r="T3293" i="22"/>
  <c r="V3293" i="22"/>
  <c r="S3293" i="22"/>
  <c r="U3293" i="22"/>
  <c r="R3281" i="22"/>
  <c r="T3281" i="22"/>
  <c r="V3281" i="22"/>
  <c r="S3281" i="22"/>
  <c r="U3281" i="22"/>
  <c r="R3269" i="22"/>
  <c r="T3269" i="22"/>
  <c r="V3269" i="22"/>
  <c r="S3269" i="22"/>
  <c r="U3269" i="22"/>
  <c r="Z3257" i="22"/>
  <c r="R3257" i="22"/>
  <c r="T3257" i="22"/>
  <c r="V3257" i="22"/>
  <c r="S3257" i="22"/>
  <c r="U3257" i="22"/>
  <c r="Z3245" i="22"/>
  <c r="R3245" i="22"/>
  <c r="T3245" i="22"/>
  <c r="V3245" i="22"/>
  <c r="S3245" i="22"/>
  <c r="U3245" i="22"/>
  <c r="R3233" i="22"/>
  <c r="T3233" i="22"/>
  <c r="V3233" i="22"/>
  <c r="S3233" i="22"/>
  <c r="U3233" i="22"/>
  <c r="Z3221" i="22"/>
  <c r="R3221" i="22"/>
  <c r="T3221" i="22"/>
  <c r="V3221" i="22"/>
  <c r="S3221" i="22"/>
  <c r="U3221" i="22"/>
  <c r="R3209" i="22"/>
  <c r="T3209" i="22"/>
  <c r="V3209" i="22"/>
  <c r="S3209" i="22"/>
  <c r="U3209" i="22"/>
  <c r="Z3197" i="22"/>
  <c r="R3197" i="22"/>
  <c r="T3197" i="22"/>
  <c r="V3197" i="22"/>
  <c r="S3197" i="22"/>
  <c r="Z3185" i="22"/>
  <c r="R3185" i="22"/>
  <c r="T3185" i="22"/>
  <c r="V3185" i="22"/>
  <c r="S3185" i="22"/>
  <c r="U3185" i="22"/>
  <c r="Z3173" i="22"/>
  <c r="R3173" i="22"/>
  <c r="T3173" i="22"/>
  <c r="V3173" i="22"/>
  <c r="S3173" i="22"/>
  <c r="R3161" i="22"/>
  <c r="T3161" i="22"/>
  <c r="V3161" i="22"/>
  <c r="S3161" i="22"/>
  <c r="U3161" i="22"/>
  <c r="Z3149" i="22"/>
  <c r="R3149" i="22"/>
  <c r="T3149" i="22"/>
  <c r="V3149" i="22"/>
  <c r="S3149" i="22"/>
  <c r="Z3137" i="22"/>
  <c r="R3137" i="22"/>
  <c r="T3137" i="22"/>
  <c r="V3137" i="22"/>
  <c r="S3137" i="22"/>
  <c r="U3137" i="22"/>
  <c r="R3125" i="22"/>
  <c r="S3125" i="22"/>
  <c r="T3125" i="22"/>
  <c r="U3125" i="22"/>
  <c r="V3125" i="22"/>
  <c r="Z3113" i="22"/>
  <c r="R3113" i="22"/>
  <c r="S3113" i="22"/>
  <c r="T3113" i="22"/>
  <c r="U3113" i="22"/>
  <c r="V3113" i="22"/>
  <c r="Z3101" i="22"/>
  <c r="R3101" i="22"/>
  <c r="S3101" i="22"/>
  <c r="T3101" i="22"/>
  <c r="U3101" i="22"/>
  <c r="V3101" i="22"/>
  <c r="R3089" i="22"/>
  <c r="S3089" i="22"/>
  <c r="T3089" i="22"/>
  <c r="U3089" i="22"/>
  <c r="V3089" i="22"/>
  <c r="Z3077" i="22"/>
  <c r="R3077" i="22"/>
  <c r="S3077" i="22"/>
  <c r="T3077" i="22"/>
  <c r="U3077" i="22"/>
  <c r="V3077" i="22"/>
  <c r="R3065" i="22"/>
  <c r="S3065" i="22"/>
  <c r="T3065" i="22"/>
  <c r="U3065" i="22"/>
  <c r="V3065" i="22"/>
  <c r="R3053" i="22"/>
  <c r="S3053" i="22"/>
  <c r="T3053" i="22"/>
  <c r="U3053" i="22"/>
  <c r="V3053" i="22"/>
  <c r="Z3041" i="22"/>
  <c r="R3041" i="22"/>
  <c r="S3041" i="22"/>
  <c r="T3041" i="22"/>
  <c r="U3041" i="22"/>
  <c r="V3041" i="22"/>
  <c r="R3029" i="22"/>
  <c r="S3029" i="22"/>
  <c r="T3029" i="22"/>
  <c r="U3029" i="22"/>
  <c r="V3029" i="22"/>
  <c r="R3017" i="22"/>
  <c r="S3017" i="22"/>
  <c r="T3017" i="22"/>
  <c r="U3017" i="22"/>
  <c r="V3017" i="22"/>
  <c r="R3005" i="22"/>
  <c r="S3005" i="22"/>
  <c r="T3005" i="22"/>
  <c r="U3005" i="22"/>
  <c r="V3005" i="22"/>
  <c r="R2993" i="22"/>
  <c r="S2993" i="22"/>
  <c r="T2993" i="22"/>
  <c r="U2993" i="22"/>
  <c r="V2993" i="22"/>
  <c r="R2981" i="22"/>
  <c r="S2981" i="22"/>
  <c r="T2981" i="22"/>
  <c r="U2981" i="22"/>
  <c r="V2981" i="22"/>
  <c r="R2969" i="22"/>
  <c r="S2969" i="22"/>
  <c r="T2969" i="22"/>
  <c r="U2969" i="22"/>
  <c r="V2969" i="22"/>
  <c r="T2957" i="22"/>
  <c r="U2957" i="22"/>
  <c r="V2957" i="22"/>
  <c r="S2957" i="22"/>
  <c r="U2945" i="22"/>
  <c r="R2945" i="22"/>
  <c r="S2945" i="22"/>
  <c r="T2945" i="22"/>
  <c r="V2945" i="22"/>
  <c r="U2933" i="22"/>
  <c r="R2933" i="22"/>
  <c r="S2933" i="22"/>
  <c r="T2933" i="22"/>
  <c r="V2933" i="22"/>
  <c r="U2921" i="22"/>
  <c r="V2921" i="22"/>
  <c r="R2921" i="22"/>
  <c r="S2921" i="22"/>
  <c r="T2921" i="22"/>
  <c r="S2909" i="22"/>
  <c r="U2909" i="22"/>
  <c r="R2909" i="22"/>
  <c r="T2909" i="22"/>
  <c r="V2909" i="22"/>
  <c r="S2897" i="22"/>
  <c r="U2897" i="22"/>
  <c r="R2897" i="22"/>
  <c r="T2897" i="22"/>
  <c r="V2897" i="22"/>
  <c r="S2885" i="22"/>
  <c r="U2885" i="22"/>
  <c r="V2885" i="22"/>
  <c r="R2885" i="22"/>
  <c r="S2873" i="22"/>
  <c r="U2873" i="22"/>
  <c r="R2873" i="22"/>
  <c r="T2873" i="22"/>
  <c r="V2873" i="22"/>
  <c r="S2861" i="22"/>
  <c r="U2861" i="22"/>
  <c r="V2861" i="22"/>
  <c r="T2861" i="22"/>
  <c r="S2849" i="22"/>
  <c r="U2849" i="22"/>
  <c r="R2849" i="22"/>
  <c r="T2849" i="22"/>
  <c r="V2849" i="22"/>
  <c r="S2837" i="22"/>
  <c r="U2837" i="22"/>
  <c r="V2837" i="22"/>
  <c r="R2837" i="22"/>
  <c r="T2837" i="22"/>
  <c r="S2825" i="22"/>
  <c r="U2825" i="22"/>
  <c r="R2825" i="22"/>
  <c r="T2825" i="22"/>
  <c r="S2813" i="22"/>
  <c r="U2813" i="22"/>
  <c r="R2813" i="22"/>
  <c r="T2813" i="22"/>
  <c r="V2813" i="22"/>
  <c r="S2801" i="22"/>
  <c r="U2801" i="22"/>
  <c r="R2801" i="22"/>
  <c r="T2801" i="22"/>
  <c r="V2801" i="22"/>
  <c r="R2789" i="22"/>
  <c r="S2789" i="22"/>
  <c r="T2789" i="22"/>
  <c r="U2789" i="22"/>
  <c r="V2789" i="22"/>
  <c r="R2777" i="22"/>
  <c r="S2777" i="22"/>
  <c r="T2777" i="22"/>
  <c r="U2777" i="22"/>
  <c r="V2777" i="22"/>
  <c r="R2765" i="22"/>
  <c r="S2765" i="22"/>
  <c r="T2765" i="22"/>
  <c r="U2765" i="22"/>
  <c r="V2765" i="22"/>
  <c r="R2753" i="22"/>
  <c r="S2753" i="22"/>
  <c r="T2753" i="22"/>
  <c r="U2753" i="22"/>
  <c r="V2753" i="22"/>
  <c r="R2741" i="22"/>
  <c r="S2741" i="22"/>
  <c r="T2741" i="22"/>
  <c r="U2741" i="22"/>
  <c r="V2741" i="22"/>
  <c r="R2729" i="22"/>
  <c r="S2729" i="22"/>
  <c r="T2729" i="22"/>
  <c r="U2729" i="22"/>
  <c r="V2729" i="22"/>
  <c r="R2717" i="22"/>
  <c r="S2717" i="22"/>
  <c r="T2717" i="22"/>
  <c r="U2717" i="22"/>
  <c r="V2717" i="22"/>
  <c r="R2705" i="22"/>
  <c r="S2705" i="22"/>
  <c r="T2705" i="22"/>
  <c r="U2705" i="22"/>
  <c r="V2705" i="22"/>
  <c r="V2693" i="22"/>
  <c r="S2693" i="22"/>
  <c r="T2693" i="22"/>
  <c r="U2693" i="22"/>
  <c r="R2693" i="22"/>
  <c r="V2681" i="22"/>
  <c r="U2681" i="22"/>
  <c r="R2681" i="22"/>
  <c r="S2681" i="22"/>
  <c r="T2681" i="22"/>
  <c r="V2669" i="22"/>
  <c r="R2669" i="22"/>
  <c r="S2669" i="22"/>
  <c r="T2669" i="22"/>
  <c r="U2669" i="22"/>
  <c r="V2657" i="22"/>
  <c r="S2657" i="22"/>
  <c r="T2657" i="22"/>
  <c r="U2657" i="22"/>
  <c r="R2657" i="22"/>
  <c r="V2645" i="22"/>
  <c r="R2645" i="22"/>
  <c r="S2645" i="22"/>
  <c r="T2645" i="22"/>
  <c r="U2645" i="22"/>
  <c r="V2633" i="22"/>
  <c r="R2633" i="22"/>
  <c r="S2633" i="22"/>
  <c r="T2633" i="22"/>
  <c r="U2633" i="22"/>
  <c r="V2621" i="22"/>
  <c r="R2621" i="22"/>
  <c r="S2621" i="22"/>
  <c r="T2621" i="22"/>
  <c r="U2621" i="22"/>
  <c r="V2609" i="22"/>
  <c r="S2609" i="22"/>
  <c r="R2609" i="22"/>
  <c r="T2609" i="22"/>
  <c r="U2609" i="22"/>
  <c r="V2597" i="22"/>
  <c r="S2597" i="22"/>
  <c r="T2597" i="22"/>
  <c r="U2597" i="22"/>
  <c r="R2597" i="22"/>
  <c r="V2585" i="22"/>
  <c r="S2585" i="22"/>
  <c r="R2585" i="22"/>
  <c r="T2585" i="22"/>
  <c r="U2585" i="22"/>
  <c r="V2573" i="22"/>
  <c r="S2573" i="22"/>
  <c r="R2573" i="22"/>
  <c r="T2573" i="22"/>
  <c r="U2573" i="22"/>
  <c r="V2561" i="22"/>
  <c r="S2561" i="22"/>
  <c r="R2561" i="22"/>
  <c r="T2561" i="22"/>
  <c r="U2561" i="22"/>
  <c r="V2549" i="22"/>
  <c r="S2549" i="22"/>
  <c r="R2549" i="22"/>
  <c r="T2549" i="22"/>
  <c r="U2549" i="22"/>
  <c r="V2537" i="22"/>
  <c r="S2537" i="22"/>
  <c r="R2537" i="22"/>
  <c r="T2537" i="22"/>
  <c r="U2537" i="22"/>
  <c r="V2525" i="22"/>
  <c r="R2525" i="22"/>
  <c r="S2525" i="22"/>
  <c r="T2525" i="22"/>
  <c r="U2525" i="22"/>
  <c r="V2513" i="22"/>
  <c r="R2513" i="22"/>
  <c r="S2513" i="22"/>
  <c r="T2513" i="22"/>
  <c r="U2513" i="22"/>
  <c r="V2501" i="22"/>
  <c r="R2501" i="22"/>
  <c r="S2501" i="22"/>
  <c r="U2501" i="22"/>
  <c r="T2501" i="22"/>
  <c r="V2489" i="22"/>
  <c r="R2489" i="22"/>
  <c r="S2489" i="22"/>
  <c r="T2489" i="22"/>
  <c r="U2489" i="22"/>
  <c r="V2477" i="22"/>
  <c r="R2477" i="22"/>
  <c r="S2477" i="22"/>
  <c r="T2477" i="22"/>
  <c r="U2477" i="22"/>
  <c r="R2465" i="22"/>
  <c r="S2465" i="22"/>
  <c r="T2465" i="22"/>
  <c r="U2465" i="22"/>
  <c r="V2465" i="22"/>
  <c r="R2453" i="22"/>
  <c r="S2453" i="22"/>
  <c r="T2453" i="22"/>
  <c r="U2453" i="22"/>
  <c r="V2453" i="22"/>
  <c r="R2441" i="22"/>
  <c r="S2441" i="22"/>
  <c r="T2441" i="22"/>
  <c r="U2441" i="22"/>
  <c r="V2441" i="22"/>
  <c r="T2429" i="22"/>
  <c r="U2429" i="22"/>
  <c r="V2429" i="22"/>
  <c r="R2429" i="22"/>
  <c r="S2429" i="22"/>
  <c r="R2417" i="22"/>
  <c r="S2417" i="22"/>
  <c r="T2417" i="22"/>
  <c r="U2417" i="22"/>
  <c r="V2417" i="22"/>
  <c r="R2405" i="22"/>
  <c r="S2405" i="22"/>
  <c r="T2405" i="22"/>
  <c r="U2405" i="22"/>
  <c r="V2405" i="22"/>
  <c r="R2393" i="22"/>
  <c r="S2393" i="22"/>
  <c r="T2393" i="22"/>
  <c r="U2393" i="22"/>
  <c r="V2393" i="22"/>
  <c r="T2381" i="22"/>
  <c r="U2381" i="22"/>
  <c r="V2381" i="22"/>
  <c r="R2381" i="22"/>
  <c r="S2381" i="22"/>
  <c r="R2369" i="22"/>
  <c r="S2369" i="22"/>
  <c r="T2369" i="22"/>
  <c r="U2369" i="22"/>
  <c r="V2369" i="22"/>
  <c r="R2357" i="22"/>
  <c r="S2357" i="22"/>
  <c r="T2357" i="22"/>
  <c r="U2357" i="22"/>
  <c r="V2357" i="22"/>
  <c r="R2345" i="22"/>
  <c r="S2345" i="22"/>
  <c r="T2345" i="22"/>
  <c r="U2345" i="22"/>
  <c r="V2345" i="22"/>
  <c r="T2333" i="22"/>
  <c r="U2333" i="22"/>
  <c r="V2333" i="22"/>
  <c r="R2333" i="22"/>
  <c r="S2333" i="22"/>
  <c r="R2321" i="22"/>
  <c r="S2321" i="22"/>
  <c r="T2321" i="22"/>
  <c r="U2321" i="22"/>
  <c r="V2321" i="22"/>
  <c r="R2309" i="22"/>
  <c r="S2309" i="22"/>
  <c r="T2309" i="22"/>
  <c r="U2309" i="22"/>
  <c r="V2309" i="22"/>
  <c r="R2297" i="22"/>
  <c r="S2297" i="22"/>
  <c r="T2297" i="22"/>
  <c r="U2297" i="22"/>
  <c r="V2297" i="22"/>
  <c r="R2285" i="22"/>
  <c r="T2285" i="22"/>
  <c r="S2285" i="22"/>
  <c r="U2285" i="22"/>
  <c r="V2285" i="22"/>
  <c r="R2273" i="22"/>
  <c r="T2273" i="22"/>
  <c r="S2273" i="22"/>
  <c r="U2273" i="22"/>
  <c r="V2273" i="22"/>
  <c r="R2261" i="22"/>
  <c r="S2261" i="22"/>
  <c r="T2261" i="22"/>
  <c r="U2261" i="22"/>
  <c r="V2261" i="22"/>
  <c r="R2249" i="22"/>
  <c r="S2249" i="22"/>
  <c r="T2249" i="22"/>
  <c r="U2249" i="22"/>
  <c r="V2249" i="22"/>
  <c r="R2237" i="22"/>
  <c r="S2237" i="22"/>
  <c r="T2237" i="22"/>
  <c r="U2237" i="22"/>
  <c r="V2237" i="22"/>
  <c r="R2225" i="22"/>
  <c r="S2225" i="22"/>
  <c r="T2225" i="22"/>
  <c r="U2225" i="22"/>
  <c r="V2225" i="22"/>
  <c r="R2213" i="22"/>
  <c r="S2213" i="22"/>
  <c r="T2213" i="22"/>
  <c r="U2213" i="22"/>
  <c r="V2213" i="22"/>
  <c r="R2201" i="22"/>
  <c r="S2201" i="22"/>
  <c r="T2201" i="22"/>
  <c r="U2201" i="22"/>
  <c r="V2201" i="22"/>
  <c r="S2189" i="22"/>
  <c r="T2189" i="22"/>
  <c r="U2189" i="22"/>
  <c r="V2189" i="22"/>
  <c r="R2189" i="22"/>
  <c r="U2177" i="22"/>
  <c r="V2177" i="22"/>
  <c r="R2177" i="22"/>
  <c r="S2177" i="22"/>
  <c r="T2177" i="22"/>
  <c r="V2165" i="22"/>
  <c r="R2165" i="22"/>
  <c r="S2165" i="22"/>
  <c r="T2165" i="22"/>
  <c r="U2165" i="22"/>
  <c r="S2153" i="22"/>
  <c r="T2153" i="22"/>
  <c r="U2153" i="22"/>
  <c r="V2153" i="22"/>
  <c r="R2153" i="22"/>
  <c r="T2141" i="22"/>
  <c r="S2141" i="22"/>
  <c r="U2141" i="22"/>
  <c r="V2141" i="22"/>
  <c r="R2141" i="22"/>
  <c r="T2129" i="22"/>
  <c r="R2129" i="22"/>
  <c r="S2129" i="22"/>
  <c r="U2129" i="22"/>
  <c r="V2129" i="22"/>
  <c r="T2117" i="22"/>
  <c r="R2117" i="22"/>
  <c r="S2117" i="22"/>
  <c r="U2117" i="22"/>
  <c r="V2117" i="22"/>
  <c r="S2105" i="22"/>
  <c r="U2105" i="22"/>
  <c r="R2105" i="22"/>
  <c r="T2105" i="22"/>
  <c r="V2105" i="22"/>
  <c r="S2093" i="22"/>
  <c r="V2093" i="22"/>
  <c r="R2093" i="22"/>
  <c r="T2093" i="22"/>
  <c r="U2093" i="22"/>
  <c r="S2081" i="22"/>
  <c r="R2081" i="22"/>
  <c r="T2081" i="22"/>
  <c r="U2081" i="22"/>
  <c r="V2081" i="22"/>
  <c r="S2069" i="22"/>
  <c r="U2069" i="22"/>
  <c r="V2069" i="22"/>
  <c r="R2069" i="22"/>
  <c r="T2069" i="22"/>
  <c r="S2057" i="22"/>
  <c r="V2057" i="22"/>
  <c r="U2057" i="22"/>
  <c r="T2057" i="22"/>
  <c r="R2057" i="22"/>
  <c r="S2045" i="22"/>
  <c r="R2045" i="22"/>
  <c r="T2045" i="22"/>
  <c r="U2045" i="22"/>
  <c r="V2045" i="22"/>
  <c r="S2033" i="22"/>
  <c r="U2033" i="22"/>
  <c r="V2033" i="22"/>
  <c r="R2033" i="22"/>
  <c r="T2033" i="22"/>
  <c r="S2021" i="22"/>
  <c r="R2021" i="22"/>
  <c r="V2021" i="22"/>
  <c r="T2021" i="22"/>
  <c r="U2021" i="22"/>
  <c r="Z2009" i="22"/>
  <c r="S2009" i="22"/>
  <c r="R2009" i="22"/>
  <c r="T2009" i="22"/>
  <c r="U2009" i="22"/>
  <c r="V2009" i="22"/>
  <c r="S1997" i="22"/>
  <c r="U1997" i="22"/>
  <c r="V1997" i="22"/>
  <c r="R1997" i="22"/>
  <c r="T1997" i="22"/>
  <c r="S1985" i="22"/>
  <c r="R1985" i="22"/>
  <c r="T1985" i="22"/>
  <c r="V1985" i="22"/>
  <c r="U1985" i="22"/>
  <c r="R1973" i="22"/>
  <c r="S1973" i="22"/>
  <c r="T1973" i="22"/>
  <c r="U1973" i="22"/>
  <c r="V1973" i="22"/>
  <c r="R1961" i="22"/>
  <c r="S1961" i="22"/>
  <c r="T1961" i="22"/>
  <c r="U1961" i="22"/>
  <c r="V1961" i="22"/>
  <c r="R1949" i="22"/>
  <c r="S1949" i="22"/>
  <c r="T1949" i="22"/>
  <c r="U1949" i="22"/>
  <c r="V1949" i="22"/>
  <c r="R1937" i="22"/>
  <c r="S1937" i="22"/>
  <c r="T1937" i="22"/>
  <c r="U1937" i="22"/>
  <c r="V1937" i="22"/>
  <c r="R1925" i="22"/>
  <c r="S1925" i="22"/>
  <c r="T1925" i="22"/>
  <c r="U1925" i="22"/>
  <c r="V1925" i="22"/>
  <c r="Z1913" i="22"/>
  <c r="R1913" i="22"/>
  <c r="S1913" i="22"/>
  <c r="T1913" i="22"/>
  <c r="U1913" i="22"/>
  <c r="V1913" i="22"/>
  <c r="R1901" i="22"/>
  <c r="S1901" i="22"/>
  <c r="T1901" i="22"/>
  <c r="U1901" i="22"/>
  <c r="V1901" i="22"/>
  <c r="R1889" i="22"/>
  <c r="S1889" i="22"/>
  <c r="T1889" i="22"/>
  <c r="U1889" i="22"/>
  <c r="V1889" i="22"/>
  <c r="R1877" i="22"/>
  <c r="S1877" i="22"/>
  <c r="T1877" i="22"/>
  <c r="U1877" i="22"/>
  <c r="V1877" i="22"/>
  <c r="R1865" i="22"/>
  <c r="S1865" i="22"/>
  <c r="T1865" i="22"/>
  <c r="U1865" i="22"/>
  <c r="V1865" i="22"/>
  <c r="T1853" i="22"/>
  <c r="U1853" i="22"/>
  <c r="V1853" i="22"/>
  <c r="R1853" i="22"/>
  <c r="S1853" i="22"/>
  <c r="R1841" i="22"/>
  <c r="S1841" i="22"/>
  <c r="T1841" i="22"/>
  <c r="U1841" i="22"/>
  <c r="V1841" i="22"/>
  <c r="R1829" i="22"/>
  <c r="S1829" i="22"/>
  <c r="T1829" i="22"/>
  <c r="U1829" i="22"/>
  <c r="V1829" i="22"/>
  <c r="Z1817" i="22"/>
  <c r="R1817" i="22"/>
  <c r="S1817" i="22"/>
  <c r="T1817" i="22"/>
  <c r="U1817" i="22"/>
  <c r="V1817" i="22"/>
  <c r="T1805" i="22"/>
  <c r="U1805" i="22"/>
  <c r="V1805" i="22"/>
  <c r="R1805" i="22"/>
  <c r="S1805" i="22"/>
  <c r="R1793" i="22"/>
  <c r="S1793" i="22"/>
  <c r="T1793" i="22"/>
  <c r="U1793" i="22"/>
  <c r="V1793" i="22"/>
  <c r="R1781" i="22"/>
  <c r="S1781" i="22"/>
  <c r="T1781" i="22"/>
  <c r="U1781" i="22"/>
  <c r="V1781" i="22"/>
  <c r="R1769" i="22"/>
  <c r="S1769" i="22"/>
  <c r="T1769" i="22"/>
  <c r="U1769" i="22"/>
  <c r="V1769" i="22"/>
  <c r="R1757" i="22"/>
  <c r="S1757" i="22"/>
  <c r="T1757" i="22"/>
  <c r="U1757" i="22"/>
  <c r="V1757" i="22"/>
  <c r="R1745" i="22"/>
  <c r="S1745" i="22"/>
  <c r="T1745" i="22"/>
  <c r="U1745" i="22"/>
  <c r="V1745" i="22"/>
  <c r="R1733" i="22"/>
  <c r="S1733" i="22"/>
  <c r="T1733" i="22"/>
  <c r="U1733" i="22"/>
  <c r="V1733" i="22"/>
  <c r="Z1721" i="22"/>
  <c r="R1721" i="22"/>
  <c r="S1721" i="22"/>
  <c r="T1721" i="22"/>
  <c r="U1721" i="22"/>
  <c r="V1721" i="22"/>
  <c r="R1709" i="22"/>
  <c r="S1709" i="22"/>
  <c r="T1709" i="22"/>
  <c r="U1709" i="22"/>
  <c r="V1709" i="22"/>
  <c r="R1697" i="22"/>
  <c r="S1697" i="22"/>
  <c r="T1697" i="22"/>
  <c r="U1697" i="22"/>
  <c r="V1697" i="22"/>
  <c r="Z1685" i="22"/>
  <c r="R1685" i="22"/>
  <c r="S1685" i="22"/>
  <c r="T1685" i="22"/>
  <c r="U1685" i="22"/>
  <c r="V1685" i="22"/>
  <c r="R1673" i="22"/>
  <c r="S1673" i="22"/>
  <c r="T1673" i="22"/>
  <c r="U1673" i="22"/>
  <c r="V1673" i="22"/>
  <c r="V1661" i="22"/>
  <c r="R1661" i="22"/>
  <c r="S1661" i="22"/>
  <c r="T1661" i="22"/>
  <c r="U1661" i="22"/>
  <c r="S1649" i="22"/>
  <c r="T1649" i="22"/>
  <c r="U1649" i="22"/>
  <c r="V1649" i="22"/>
  <c r="R1649" i="22"/>
  <c r="R1637" i="22"/>
  <c r="S1637" i="22"/>
  <c r="T1637" i="22"/>
  <c r="U1637" i="22"/>
  <c r="V1637" i="22"/>
  <c r="R1625" i="22"/>
  <c r="S1625" i="22"/>
  <c r="V1625" i="22"/>
  <c r="T1625" i="22"/>
  <c r="U1625" i="22"/>
  <c r="Z1613" i="22"/>
  <c r="V1613" i="22"/>
  <c r="R1613" i="22"/>
  <c r="S1613" i="22"/>
  <c r="T1613" i="22"/>
  <c r="U1613" i="22"/>
  <c r="S1601" i="22"/>
  <c r="T1601" i="22"/>
  <c r="U1601" i="22"/>
  <c r="V1601" i="22"/>
  <c r="R1601" i="22"/>
  <c r="R1589" i="22"/>
  <c r="S1589" i="22"/>
  <c r="T1589" i="22"/>
  <c r="U1589" i="22"/>
  <c r="V1589" i="22"/>
  <c r="Z1577" i="22"/>
  <c r="R1577" i="22"/>
  <c r="U1577" i="22"/>
  <c r="V1577" i="22"/>
  <c r="S1577" i="22"/>
  <c r="T1577" i="22"/>
  <c r="R1565" i="22"/>
  <c r="S1565" i="22"/>
  <c r="T1565" i="22"/>
  <c r="U1565" i="22"/>
  <c r="V1565" i="22"/>
  <c r="R1553" i="22"/>
  <c r="S1553" i="22"/>
  <c r="T1553" i="22"/>
  <c r="U1553" i="22"/>
  <c r="V1553" i="22"/>
  <c r="R1541" i="22"/>
  <c r="S1541" i="22"/>
  <c r="U1541" i="22"/>
  <c r="V1541" i="22"/>
  <c r="T1541" i="22"/>
  <c r="R1529" i="22"/>
  <c r="S1529" i="22"/>
  <c r="V1529" i="22"/>
  <c r="T1529" i="22"/>
  <c r="U1529" i="22"/>
  <c r="V1517" i="22"/>
  <c r="R1517" i="22"/>
  <c r="S1517" i="22"/>
  <c r="T1517" i="22"/>
  <c r="U1517" i="22"/>
  <c r="Z1505" i="22"/>
  <c r="V1505" i="22"/>
  <c r="R1505" i="22"/>
  <c r="S1505" i="22"/>
  <c r="T1505" i="22"/>
  <c r="U1505" i="22"/>
  <c r="V1493" i="22"/>
  <c r="S1493" i="22"/>
  <c r="T1493" i="22"/>
  <c r="U1493" i="22"/>
  <c r="R1493" i="22"/>
  <c r="V1481" i="22"/>
  <c r="R1481" i="22"/>
  <c r="S1481" i="22"/>
  <c r="T1481" i="22"/>
  <c r="U1481" i="22"/>
  <c r="Z1469" i="22"/>
  <c r="V1469" i="22"/>
  <c r="R1469" i="22"/>
  <c r="S1469" i="22"/>
  <c r="U1469" i="22"/>
  <c r="T1469" i="22"/>
  <c r="V1457" i="22"/>
  <c r="R1457" i="22"/>
  <c r="S1457" i="22"/>
  <c r="T1457" i="22"/>
  <c r="U1457" i="22"/>
  <c r="V1445" i="22"/>
  <c r="S1445" i="22"/>
  <c r="T1445" i="22"/>
  <c r="U1445" i="22"/>
  <c r="R1445" i="22"/>
  <c r="V1433" i="22"/>
  <c r="R1433" i="22"/>
  <c r="S1433" i="22"/>
  <c r="T1433" i="22"/>
  <c r="U1433" i="22"/>
  <c r="V1421" i="22"/>
  <c r="R1421" i="22"/>
  <c r="S1421" i="22"/>
  <c r="T1421" i="22"/>
  <c r="U1421" i="22"/>
  <c r="V1409" i="22"/>
  <c r="T1409" i="22"/>
  <c r="U1409" i="22"/>
  <c r="R1409" i="22"/>
  <c r="S1409" i="22"/>
  <c r="V1397" i="22"/>
  <c r="T1397" i="22"/>
  <c r="U1397" i="22"/>
  <c r="R1397" i="22"/>
  <c r="S1397" i="22"/>
  <c r="V1385" i="22"/>
  <c r="R1385" i="22"/>
  <c r="S1385" i="22"/>
  <c r="T1385" i="22"/>
  <c r="U1385" i="22"/>
  <c r="V1373" i="22"/>
  <c r="R1373" i="22"/>
  <c r="S1373" i="22"/>
  <c r="T1373" i="22"/>
  <c r="U1373" i="22"/>
  <c r="Z1361" i="22"/>
  <c r="V1361" i="22"/>
  <c r="T1361" i="22"/>
  <c r="U1361" i="22"/>
  <c r="S1361" i="22"/>
  <c r="R1361" i="22"/>
  <c r="V1349" i="22"/>
  <c r="R1349" i="22"/>
  <c r="S1349" i="22"/>
  <c r="T1349" i="22"/>
  <c r="U1349" i="22"/>
  <c r="V1337" i="22"/>
  <c r="R1337" i="22"/>
  <c r="S1337" i="22"/>
  <c r="T1337" i="22"/>
  <c r="U1337" i="22"/>
  <c r="V1325" i="22"/>
  <c r="R1325" i="22"/>
  <c r="S1325" i="22"/>
  <c r="T1325" i="22"/>
  <c r="U1325" i="22"/>
  <c r="R1313" i="22"/>
  <c r="S1313" i="22"/>
  <c r="T1313" i="22"/>
  <c r="U1313" i="22"/>
  <c r="V1313" i="22"/>
  <c r="S1301" i="22"/>
  <c r="T1301" i="22"/>
  <c r="U1301" i="22"/>
  <c r="V1301" i="22"/>
  <c r="R1301" i="22"/>
  <c r="U1289" i="22"/>
  <c r="V1289" i="22"/>
  <c r="R1289" i="22"/>
  <c r="S1289" i="22"/>
  <c r="T1289" i="22"/>
  <c r="R1277" i="22"/>
  <c r="S1277" i="22"/>
  <c r="T1277" i="22"/>
  <c r="U1277" i="22"/>
  <c r="V1277" i="22"/>
  <c r="R1265" i="22"/>
  <c r="S1265" i="22"/>
  <c r="U1265" i="22"/>
  <c r="V1265" i="22"/>
  <c r="T1265" i="22"/>
  <c r="R1253" i="22"/>
  <c r="S1253" i="22"/>
  <c r="T1253" i="22"/>
  <c r="U1253" i="22"/>
  <c r="V1253" i="22"/>
  <c r="S1241" i="22"/>
  <c r="R1241" i="22"/>
  <c r="T1241" i="22"/>
  <c r="U1241" i="22"/>
  <c r="V1241" i="22"/>
  <c r="S1229" i="22"/>
  <c r="R1229" i="22"/>
  <c r="T1229" i="22"/>
  <c r="U1229" i="22"/>
  <c r="V1229" i="22"/>
  <c r="S1217" i="22"/>
  <c r="U1217" i="22"/>
  <c r="R1217" i="22"/>
  <c r="T1217" i="22"/>
  <c r="V1217" i="22"/>
  <c r="S1205" i="22"/>
  <c r="U1205" i="22"/>
  <c r="R1205" i="22"/>
  <c r="T1205" i="22"/>
  <c r="V1205" i="22"/>
  <c r="S1193" i="22"/>
  <c r="U1193" i="22"/>
  <c r="T1193" i="22"/>
  <c r="V1193" i="22"/>
  <c r="R1193" i="22"/>
  <c r="S1181" i="22"/>
  <c r="U1181" i="22"/>
  <c r="V1181" i="22"/>
  <c r="R1181" i="22"/>
  <c r="T1181" i="22"/>
  <c r="S1169" i="22"/>
  <c r="U1169" i="22"/>
  <c r="V1169" i="22"/>
  <c r="R1169" i="22"/>
  <c r="T1169" i="22"/>
  <c r="S1157" i="22"/>
  <c r="U1157" i="22"/>
  <c r="R1157" i="22"/>
  <c r="T1157" i="22"/>
  <c r="V1157" i="22"/>
  <c r="S1145" i="22"/>
  <c r="U1145" i="22"/>
  <c r="R1145" i="22"/>
  <c r="V1145" i="22"/>
  <c r="T1145" i="22"/>
  <c r="S1133" i="22"/>
  <c r="U1133" i="22"/>
  <c r="R1133" i="22"/>
  <c r="T1133" i="22"/>
  <c r="V1133" i="22"/>
  <c r="S1121" i="22"/>
  <c r="U1121" i="22"/>
  <c r="V1121" i="22"/>
  <c r="R1121" i="22"/>
  <c r="T1121" i="22"/>
  <c r="S1109" i="22"/>
  <c r="T1109" i="22"/>
  <c r="U1109" i="22"/>
  <c r="R1109" i="22"/>
  <c r="V1109" i="22"/>
  <c r="S1097" i="22"/>
  <c r="T1097" i="22"/>
  <c r="U1097" i="22"/>
  <c r="R1097" i="22"/>
  <c r="V1097" i="22"/>
  <c r="R1085" i="22"/>
  <c r="S1085" i="22"/>
  <c r="T1085" i="22"/>
  <c r="V1085" i="22"/>
  <c r="U1085" i="22"/>
  <c r="S1073" i="22"/>
  <c r="T1073" i="22"/>
  <c r="U1073" i="22"/>
  <c r="R1073" i="22"/>
  <c r="V1073" i="22"/>
  <c r="S1061" i="22"/>
  <c r="T1061" i="22"/>
  <c r="U1061" i="22"/>
  <c r="V1061" i="22"/>
  <c r="R1061" i="22"/>
  <c r="S1049" i="22"/>
  <c r="T1049" i="22"/>
  <c r="U1049" i="22"/>
  <c r="R1049" i="22"/>
  <c r="V1049" i="22"/>
  <c r="S1037" i="22"/>
  <c r="T1037" i="22"/>
  <c r="U1037" i="22"/>
  <c r="R1037" i="22"/>
  <c r="V1037" i="22"/>
  <c r="S1025" i="22"/>
  <c r="T1025" i="22"/>
  <c r="U1025" i="22"/>
  <c r="V1025" i="22"/>
  <c r="R1025" i="22"/>
  <c r="S1013" i="22"/>
  <c r="T1013" i="22"/>
  <c r="U1013" i="22"/>
  <c r="V1013" i="22"/>
  <c r="R1013" i="22"/>
  <c r="S1001" i="22"/>
  <c r="T1001" i="22"/>
  <c r="U1001" i="22"/>
  <c r="V1001" i="22"/>
  <c r="R1001" i="22"/>
  <c r="S989" i="22"/>
  <c r="T989" i="22"/>
  <c r="U989" i="22"/>
  <c r="V989" i="22"/>
  <c r="R989" i="22"/>
  <c r="S977" i="22"/>
  <c r="T977" i="22"/>
  <c r="U977" i="22"/>
  <c r="V977" i="22"/>
  <c r="R977" i="22"/>
  <c r="S965" i="22"/>
  <c r="T965" i="22"/>
  <c r="U965" i="22"/>
  <c r="V965" i="22"/>
  <c r="R965" i="22"/>
  <c r="S953" i="22"/>
  <c r="T953" i="22"/>
  <c r="U953" i="22"/>
  <c r="V953" i="22"/>
  <c r="R953" i="22"/>
  <c r="S941" i="22"/>
  <c r="T941" i="22"/>
  <c r="U941" i="22"/>
  <c r="V941" i="22"/>
  <c r="R941" i="22"/>
  <c r="V929" i="22"/>
  <c r="R929" i="22"/>
  <c r="S929" i="22"/>
  <c r="T929" i="22"/>
  <c r="U929" i="22"/>
  <c r="T917" i="22"/>
  <c r="U917" i="22"/>
  <c r="V917" i="22"/>
  <c r="R917" i="22"/>
  <c r="S917" i="22"/>
  <c r="T905" i="22"/>
  <c r="U905" i="22"/>
  <c r="V905" i="22"/>
  <c r="R905" i="22"/>
  <c r="S905" i="22"/>
  <c r="T893" i="22"/>
  <c r="U893" i="22"/>
  <c r="V893" i="22"/>
  <c r="R893" i="22"/>
  <c r="S893" i="22"/>
  <c r="T881" i="22"/>
  <c r="U881" i="22"/>
  <c r="V881" i="22"/>
  <c r="R881" i="22"/>
  <c r="S881" i="22"/>
  <c r="T869" i="22"/>
  <c r="U869" i="22"/>
  <c r="V869" i="22"/>
  <c r="R869" i="22"/>
  <c r="S869" i="22"/>
  <c r="T857" i="22"/>
  <c r="U857" i="22"/>
  <c r="V857" i="22"/>
  <c r="R857" i="22"/>
  <c r="S857" i="22"/>
  <c r="T845" i="22"/>
  <c r="U845" i="22"/>
  <c r="V845" i="22"/>
  <c r="S845" i="22"/>
  <c r="R845" i="22"/>
  <c r="T833" i="22"/>
  <c r="U833" i="22"/>
  <c r="V833" i="22"/>
  <c r="R833" i="22"/>
  <c r="S833" i="22"/>
  <c r="T821" i="22"/>
  <c r="U821" i="22"/>
  <c r="V821" i="22"/>
  <c r="R821" i="22"/>
  <c r="S821" i="22"/>
  <c r="T809" i="22"/>
  <c r="U809" i="22"/>
  <c r="V809" i="22"/>
  <c r="R809" i="22"/>
  <c r="S809" i="22"/>
  <c r="T797" i="22"/>
  <c r="U797" i="22"/>
  <c r="V797" i="22"/>
  <c r="R797" i="22"/>
  <c r="S797" i="22"/>
  <c r="T785" i="22"/>
  <c r="U785" i="22"/>
  <c r="V785" i="22"/>
  <c r="R785" i="22"/>
  <c r="S785" i="22"/>
  <c r="T773" i="22"/>
  <c r="U773" i="22"/>
  <c r="V773" i="22"/>
  <c r="S773" i="22"/>
  <c r="R773" i="22"/>
  <c r="T761" i="22"/>
  <c r="U761" i="22"/>
  <c r="V761" i="22"/>
  <c r="R761" i="22"/>
  <c r="S761" i="22"/>
  <c r="T749" i="22"/>
  <c r="U749" i="22"/>
  <c r="V749" i="22"/>
  <c r="R749" i="22"/>
  <c r="S749" i="22"/>
  <c r="T3662" i="22"/>
  <c r="R3660" i="22"/>
  <c r="U3657" i="22"/>
  <c r="S3655" i="22"/>
  <c r="V3652" i="22"/>
  <c r="T3650" i="22"/>
  <c r="U3645" i="22"/>
  <c r="S3643" i="22"/>
  <c r="V3640" i="22"/>
  <c r="T3638" i="22"/>
  <c r="S3633" i="22"/>
  <c r="R3630" i="22"/>
  <c r="R3627" i="22"/>
  <c r="U3623" i="22"/>
  <c r="T3620" i="22"/>
  <c r="T3617" i="22"/>
  <c r="T3610" i="22"/>
  <c r="V3606" i="22"/>
  <c r="S3603" i="22"/>
  <c r="U3599" i="22"/>
  <c r="R3596" i="22"/>
  <c r="T3588" i="22"/>
  <c r="S3584" i="22"/>
  <c r="R3576" i="22"/>
  <c r="V3571" i="22"/>
  <c r="V3567" i="22"/>
  <c r="U3563" i="22"/>
  <c r="U3559" i="22"/>
  <c r="T3555" i="22"/>
  <c r="R3551" i="22"/>
  <c r="S3546" i="22"/>
  <c r="U3536" i="22"/>
  <c r="V3531" i="22"/>
  <c r="R3527" i="22"/>
  <c r="S3522" i="22"/>
  <c r="U3512" i="22"/>
  <c r="V3507" i="22"/>
  <c r="R3503" i="22"/>
  <c r="S3498" i="22"/>
  <c r="U3488" i="22"/>
  <c r="V3483" i="22"/>
  <c r="R3479" i="22"/>
  <c r="S3474" i="22"/>
  <c r="U3464" i="22"/>
  <c r="V3459" i="22"/>
  <c r="R3455" i="22"/>
  <c r="V3447" i="22"/>
  <c r="U3440" i="22"/>
  <c r="S3426" i="22"/>
  <c r="R3419" i="22"/>
  <c r="V3411" i="22"/>
  <c r="U3404" i="22"/>
  <c r="U3392" i="22"/>
  <c r="S3378" i="22"/>
  <c r="R3335" i="22"/>
  <c r="U3320" i="22"/>
  <c r="S3305" i="22"/>
  <c r="R3286" i="22"/>
  <c r="V3192" i="22"/>
  <c r="R3164" i="22"/>
  <c r="T3095" i="22"/>
  <c r="U3021" i="22"/>
  <c r="V2910" i="22"/>
  <c r="S2563" i="22"/>
  <c r="R1921" i="22"/>
  <c r="T1921" i="22"/>
  <c r="U1921" i="22"/>
  <c r="V1921" i="22"/>
  <c r="S1921" i="22"/>
  <c r="U1825" i="22"/>
  <c r="V1825" i="22"/>
  <c r="R1825" i="22"/>
  <c r="S1825" i="22"/>
  <c r="T1825" i="22"/>
  <c r="U1777" i="22"/>
  <c r="V1777" i="22"/>
  <c r="S1777" i="22"/>
  <c r="T1777" i="22"/>
  <c r="R1777" i="22"/>
  <c r="U1717" i="22"/>
  <c r="V1717" i="22"/>
  <c r="S1717" i="22"/>
  <c r="T1717" i="22"/>
  <c r="R1717" i="22"/>
  <c r="U1669" i="22"/>
  <c r="R1669" i="22"/>
  <c r="S1669" i="22"/>
  <c r="T1669" i="22"/>
  <c r="V1669" i="22"/>
  <c r="U1609" i="22"/>
  <c r="R1609" i="22"/>
  <c r="S1609" i="22"/>
  <c r="T1609" i="22"/>
  <c r="V1609" i="22"/>
  <c r="U1549" i="22"/>
  <c r="V1549" i="22"/>
  <c r="R1549" i="22"/>
  <c r="S1549" i="22"/>
  <c r="T1549" i="22"/>
  <c r="R1501" i="22"/>
  <c r="T1501" i="22"/>
  <c r="U1501" i="22"/>
  <c r="S1501" i="22"/>
  <c r="V1501" i="22"/>
  <c r="R1453" i="22"/>
  <c r="T1453" i="22"/>
  <c r="U1453" i="22"/>
  <c r="S1453" i="22"/>
  <c r="V1453" i="22"/>
  <c r="R1393" i="22"/>
  <c r="S1393" i="22"/>
  <c r="T1393" i="22"/>
  <c r="U1393" i="22"/>
  <c r="V1393" i="22"/>
  <c r="R1333" i="22"/>
  <c r="S1333" i="22"/>
  <c r="T1333" i="22"/>
  <c r="U1333" i="22"/>
  <c r="V1333" i="22"/>
  <c r="T1285" i="22"/>
  <c r="U1285" i="22"/>
  <c r="R1285" i="22"/>
  <c r="S1285" i="22"/>
  <c r="V1285" i="22"/>
  <c r="S1225" i="22"/>
  <c r="T1225" i="22"/>
  <c r="U1225" i="22"/>
  <c r="V1225" i="22"/>
  <c r="R1225" i="22"/>
  <c r="S1153" i="22"/>
  <c r="V1153" i="22"/>
  <c r="R1153" i="22"/>
  <c r="T1153" i="22"/>
  <c r="U1153" i="22"/>
  <c r="S1093" i="22"/>
  <c r="T1093" i="22"/>
  <c r="V1093" i="22"/>
  <c r="R1093" i="22"/>
  <c r="U1093" i="22"/>
  <c r="S1045" i="22"/>
  <c r="U1045" i="22"/>
  <c r="V1045" i="22"/>
  <c r="T1045" i="22"/>
  <c r="R1045" i="22"/>
  <c r="R985" i="22"/>
  <c r="S985" i="22"/>
  <c r="T985" i="22"/>
  <c r="U985" i="22"/>
  <c r="V985" i="22"/>
  <c r="S925" i="22"/>
  <c r="T925" i="22"/>
  <c r="R925" i="22"/>
  <c r="U925" i="22"/>
  <c r="V925" i="22"/>
  <c r="R865" i="22"/>
  <c r="S865" i="22"/>
  <c r="T865" i="22"/>
  <c r="U865" i="22"/>
  <c r="V865" i="22"/>
  <c r="R805" i="22"/>
  <c r="S805" i="22"/>
  <c r="T805" i="22"/>
  <c r="U805" i="22"/>
  <c r="V805" i="22"/>
  <c r="Z3528" i="22"/>
  <c r="S3528" i="22"/>
  <c r="T3528" i="22"/>
  <c r="V3528" i="22"/>
  <c r="Z3468" i="22"/>
  <c r="S3468" i="22"/>
  <c r="T3468" i="22"/>
  <c r="V3468" i="22"/>
  <c r="R3396" i="22"/>
  <c r="S3396" i="22"/>
  <c r="T3396" i="22"/>
  <c r="U3396" i="22"/>
  <c r="V3396" i="22"/>
  <c r="Z3348" i="22"/>
  <c r="R3348" i="22"/>
  <c r="S3348" i="22"/>
  <c r="T3348" i="22"/>
  <c r="U3348" i="22"/>
  <c r="V3348" i="22"/>
  <c r="S3300" i="22"/>
  <c r="U3300" i="22"/>
  <c r="R3300" i="22"/>
  <c r="T3300" i="22"/>
  <c r="V3300" i="22"/>
  <c r="S3216" i="22"/>
  <c r="U3216" i="22"/>
  <c r="R3216" i="22"/>
  <c r="T3216" i="22"/>
  <c r="V3216" i="22"/>
  <c r="S3144" i="22"/>
  <c r="U3144" i="22"/>
  <c r="R3144" i="22"/>
  <c r="T3144" i="22"/>
  <c r="S3060" i="22"/>
  <c r="T3060" i="22"/>
  <c r="U3060" i="22"/>
  <c r="V3060" i="22"/>
  <c r="R3060" i="22"/>
  <c r="S3012" i="22"/>
  <c r="T3012" i="22"/>
  <c r="U3012" i="22"/>
  <c r="V3012" i="22"/>
  <c r="R3012" i="22"/>
  <c r="V2916" i="22"/>
  <c r="R2916" i="22"/>
  <c r="S2916" i="22"/>
  <c r="T2916" i="22"/>
  <c r="U2916" i="22"/>
  <c r="R2736" i="22"/>
  <c r="S2736" i="22"/>
  <c r="T2736" i="22"/>
  <c r="U2736" i="22"/>
  <c r="V2736" i="22"/>
  <c r="S3628" i="22"/>
  <c r="U3628" i="22"/>
  <c r="S3616" i="22"/>
  <c r="U3616" i="22"/>
  <c r="Z3604" i="22"/>
  <c r="S3604" i="22"/>
  <c r="U3604" i="22"/>
  <c r="S3592" i="22"/>
  <c r="U3592" i="22"/>
  <c r="S3580" i="22"/>
  <c r="U3580" i="22"/>
  <c r="S3568" i="22"/>
  <c r="U3568" i="22"/>
  <c r="Z3556" i="22"/>
  <c r="S3556" i="22"/>
  <c r="U3556" i="22"/>
  <c r="S3544" i="22"/>
  <c r="U3544" i="22"/>
  <c r="Z3532" i="22"/>
  <c r="S3532" i="22"/>
  <c r="U3532" i="22"/>
  <c r="S3520" i="22"/>
  <c r="U3520" i="22"/>
  <c r="S3508" i="22"/>
  <c r="U3508" i="22"/>
  <c r="S3496" i="22"/>
  <c r="U3496" i="22"/>
  <c r="S3484" i="22"/>
  <c r="U3484" i="22"/>
  <c r="Z3472" i="22"/>
  <c r="S3472" i="22"/>
  <c r="U3472" i="22"/>
  <c r="S3460" i="22"/>
  <c r="U3460" i="22"/>
  <c r="S3448" i="22"/>
  <c r="T3448" i="22"/>
  <c r="U3448" i="22"/>
  <c r="V3448" i="22"/>
  <c r="S3436" i="22"/>
  <c r="T3436" i="22"/>
  <c r="U3436" i="22"/>
  <c r="V3436" i="22"/>
  <c r="S3424" i="22"/>
  <c r="T3424" i="22"/>
  <c r="U3424" i="22"/>
  <c r="V3424" i="22"/>
  <c r="Z3412" i="22"/>
  <c r="S3412" i="22"/>
  <c r="T3412" i="22"/>
  <c r="U3412" i="22"/>
  <c r="V3412" i="22"/>
  <c r="S3400" i="22"/>
  <c r="T3400" i="22"/>
  <c r="U3400" i="22"/>
  <c r="V3400" i="22"/>
  <c r="Z3388" i="22"/>
  <c r="S3388" i="22"/>
  <c r="T3388" i="22"/>
  <c r="U3388" i="22"/>
  <c r="V3388" i="22"/>
  <c r="S3376" i="22"/>
  <c r="T3376" i="22"/>
  <c r="U3376" i="22"/>
  <c r="V3376" i="22"/>
  <c r="S3364" i="22"/>
  <c r="T3364" i="22"/>
  <c r="U3364" i="22"/>
  <c r="V3364" i="22"/>
  <c r="S3352" i="22"/>
  <c r="T3352" i="22"/>
  <c r="U3352" i="22"/>
  <c r="V3352" i="22"/>
  <c r="S3340" i="22"/>
  <c r="T3340" i="22"/>
  <c r="U3340" i="22"/>
  <c r="V3340" i="22"/>
  <c r="Z3328" i="22"/>
  <c r="S3328" i="22"/>
  <c r="T3328" i="22"/>
  <c r="U3328" i="22"/>
  <c r="V3328" i="22"/>
  <c r="S3316" i="22"/>
  <c r="T3316" i="22"/>
  <c r="U3316" i="22"/>
  <c r="V3316" i="22"/>
  <c r="R3304" i="22"/>
  <c r="S3304" i="22"/>
  <c r="T3304" i="22"/>
  <c r="U3304" i="22"/>
  <c r="V3304" i="22"/>
  <c r="V3292" i="22"/>
  <c r="R3292" i="22"/>
  <c r="S3292" i="22"/>
  <c r="S3280" i="22"/>
  <c r="T3280" i="22"/>
  <c r="U3280" i="22"/>
  <c r="V3280" i="22"/>
  <c r="T3268" i="22"/>
  <c r="R3268" i="22"/>
  <c r="S3268" i="22"/>
  <c r="U3268" i="22"/>
  <c r="V3268" i="22"/>
  <c r="T3256" i="22"/>
  <c r="R3256" i="22"/>
  <c r="S3256" i="22"/>
  <c r="U3256" i="22"/>
  <c r="V3256" i="22"/>
  <c r="R3244" i="22"/>
  <c r="T3244" i="22"/>
  <c r="V3244" i="22"/>
  <c r="R3232" i="22"/>
  <c r="T3232" i="22"/>
  <c r="U3232" i="22"/>
  <c r="V3232" i="22"/>
  <c r="R3220" i="22"/>
  <c r="T3220" i="22"/>
  <c r="S3220" i="22"/>
  <c r="U3220" i="22"/>
  <c r="V3220" i="22"/>
  <c r="R3208" i="22"/>
  <c r="T3208" i="22"/>
  <c r="S3208" i="22"/>
  <c r="U3208" i="22"/>
  <c r="V3208" i="22"/>
  <c r="R3196" i="22"/>
  <c r="T3196" i="22"/>
  <c r="S3196" i="22"/>
  <c r="U3196" i="22"/>
  <c r="V3196" i="22"/>
  <c r="R3184" i="22"/>
  <c r="T3184" i="22"/>
  <c r="S3184" i="22"/>
  <c r="U3184" i="22"/>
  <c r="V3184" i="22"/>
  <c r="R3172" i="22"/>
  <c r="T3172" i="22"/>
  <c r="S3172" i="22"/>
  <c r="U3172" i="22"/>
  <c r="V3172" i="22"/>
  <c r="R3160" i="22"/>
  <c r="T3160" i="22"/>
  <c r="S3160" i="22"/>
  <c r="U3160" i="22"/>
  <c r="V3160" i="22"/>
  <c r="R3148" i="22"/>
  <c r="T3148" i="22"/>
  <c r="S3148" i="22"/>
  <c r="U3148" i="22"/>
  <c r="V3148" i="22"/>
  <c r="R3136" i="22"/>
  <c r="T3136" i="22"/>
  <c r="S3136" i="22"/>
  <c r="U3136" i="22"/>
  <c r="V3136" i="22"/>
  <c r="R3124" i="22"/>
  <c r="T3124" i="22"/>
  <c r="V3124" i="22"/>
  <c r="R3112" i="22"/>
  <c r="T3112" i="22"/>
  <c r="S3112" i="22"/>
  <c r="U3112" i="22"/>
  <c r="V3112" i="22"/>
  <c r="R3100" i="22"/>
  <c r="T3100" i="22"/>
  <c r="S3100" i="22"/>
  <c r="U3100" i="22"/>
  <c r="V3100" i="22"/>
  <c r="R3088" i="22"/>
  <c r="T3088" i="22"/>
  <c r="V3088" i="22"/>
  <c r="R3076" i="22"/>
  <c r="S3076" i="22"/>
  <c r="T3076" i="22"/>
  <c r="U3076" i="22"/>
  <c r="V3076" i="22"/>
  <c r="R3064" i="22"/>
  <c r="S3064" i="22"/>
  <c r="T3064" i="22"/>
  <c r="U3064" i="22"/>
  <c r="R3052" i="22"/>
  <c r="S3052" i="22"/>
  <c r="T3052" i="22"/>
  <c r="V3052" i="22"/>
  <c r="R3040" i="22"/>
  <c r="S3040" i="22"/>
  <c r="T3040" i="22"/>
  <c r="U3040" i="22"/>
  <c r="V3040" i="22"/>
  <c r="R3028" i="22"/>
  <c r="S3028" i="22"/>
  <c r="T3028" i="22"/>
  <c r="U3028" i="22"/>
  <c r="V3028" i="22"/>
  <c r="R3016" i="22"/>
  <c r="S3016" i="22"/>
  <c r="T3016" i="22"/>
  <c r="U3016" i="22"/>
  <c r="V3016" i="22"/>
  <c r="R3004" i="22"/>
  <c r="S3004" i="22"/>
  <c r="T3004" i="22"/>
  <c r="U3004" i="22"/>
  <c r="V3004" i="22"/>
  <c r="Z2992" i="22"/>
  <c r="S2992" i="22"/>
  <c r="U2992" i="22"/>
  <c r="V2992" i="22"/>
  <c r="R2992" i="22"/>
  <c r="Z2980" i="22"/>
  <c r="S2980" i="22"/>
  <c r="U2980" i="22"/>
  <c r="R2980" i="22"/>
  <c r="T2980" i="22"/>
  <c r="V2980" i="22"/>
  <c r="S2968" i="22"/>
  <c r="U2968" i="22"/>
  <c r="R2968" i="22"/>
  <c r="T2968" i="22"/>
  <c r="V2968" i="22"/>
  <c r="S2956" i="22"/>
  <c r="U2956" i="22"/>
  <c r="R2956" i="22"/>
  <c r="T2956" i="22"/>
  <c r="V2956" i="22"/>
  <c r="S2944" i="22"/>
  <c r="U2944" i="22"/>
  <c r="R2944" i="22"/>
  <c r="T2944" i="22"/>
  <c r="V2944" i="22"/>
  <c r="S2932" i="22"/>
  <c r="U2932" i="22"/>
  <c r="V2932" i="22"/>
  <c r="R2932" i="22"/>
  <c r="Z2920" i="22"/>
  <c r="S2920" i="22"/>
  <c r="U2920" i="22"/>
  <c r="R2920" i="22"/>
  <c r="T2920" i="22"/>
  <c r="V2920" i="22"/>
  <c r="Z2908" i="22"/>
  <c r="S2908" i="22"/>
  <c r="U2908" i="22"/>
  <c r="R2908" i="22"/>
  <c r="T2908" i="22"/>
  <c r="V2908" i="22"/>
  <c r="S2896" i="22"/>
  <c r="U2896" i="22"/>
  <c r="R2896" i="22"/>
  <c r="T2896" i="22"/>
  <c r="V2896" i="22"/>
  <c r="S2884" i="22"/>
  <c r="U2884" i="22"/>
  <c r="V2884" i="22"/>
  <c r="R2884" i="22"/>
  <c r="T2884" i="22"/>
  <c r="S2872" i="22"/>
  <c r="U2872" i="22"/>
  <c r="V2872" i="22"/>
  <c r="R2872" i="22"/>
  <c r="T2872" i="22"/>
  <c r="S2860" i="22"/>
  <c r="U2860" i="22"/>
  <c r="V2860" i="22"/>
  <c r="R2860" i="22"/>
  <c r="T2860" i="22"/>
  <c r="Z2848" i="22"/>
  <c r="S2848" i="22"/>
  <c r="U2848" i="22"/>
  <c r="V2848" i="22"/>
  <c r="R2848" i="22"/>
  <c r="T2848" i="22"/>
  <c r="Z2836" i="22"/>
  <c r="S2836" i="22"/>
  <c r="U2836" i="22"/>
  <c r="V2836" i="22"/>
  <c r="R2836" i="22"/>
  <c r="T2836" i="22"/>
  <c r="R2824" i="22"/>
  <c r="S2824" i="22"/>
  <c r="T2824" i="22"/>
  <c r="U2824" i="22"/>
  <c r="V2824" i="22"/>
  <c r="R2812" i="22"/>
  <c r="S2812" i="22"/>
  <c r="T2812" i="22"/>
  <c r="U2812" i="22"/>
  <c r="V2812" i="22"/>
  <c r="R2800" i="22"/>
  <c r="S2800" i="22"/>
  <c r="T2800" i="22"/>
  <c r="U2800" i="22"/>
  <c r="V2800" i="22"/>
  <c r="R2788" i="22"/>
  <c r="S2788" i="22"/>
  <c r="T2788" i="22"/>
  <c r="U2788" i="22"/>
  <c r="V2788" i="22"/>
  <c r="Z2776" i="22"/>
  <c r="R2776" i="22"/>
  <c r="S2776" i="22"/>
  <c r="T2776" i="22"/>
  <c r="U2776" i="22"/>
  <c r="V2776" i="22"/>
  <c r="Z2764" i="22"/>
  <c r="R2764" i="22"/>
  <c r="S2764" i="22"/>
  <c r="T2764" i="22"/>
  <c r="U2764" i="22"/>
  <c r="V2764" i="22"/>
  <c r="R2752" i="22"/>
  <c r="S2752" i="22"/>
  <c r="T2752" i="22"/>
  <c r="U2752" i="22"/>
  <c r="V2752" i="22"/>
  <c r="R2740" i="22"/>
  <c r="S2740" i="22"/>
  <c r="T2740" i="22"/>
  <c r="U2740" i="22"/>
  <c r="V2740" i="22"/>
  <c r="R2728" i="22"/>
  <c r="S2728" i="22"/>
  <c r="T2728" i="22"/>
  <c r="U2728" i="22"/>
  <c r="V2728" i="22"/>
  <c r="R2716" i="22"/>
  <c r="S2716" i="22"/>
  <c r="T2716" i="22"/>
  <c r="U2716" i="22"/>
  <c r="V2716" i="22"/>
  <c r="Z2704" i="22"/>
  <c r="R2704" i="22"/>
  <c r="S2704" i="22"/>
  <c r="T2704" i="22"/>
  <c r="U2704" i="22"/>
  <c r="V2704" i="22"/>
  <c r="Z2692" i="22"/>
  <c r="R2692" i="22"/>
  <c r="S2692" i="22"/>
  <c r="T2692" i="22"/>
  <c r="U2692" i="22"/>
  <c r="V2692" i="22"/>
  <c r="R2680" i="22"/>
  <c r="S2680" i="22"/>
  <c r="T2680" i="22"/>
  <c r="U2680" i="22"/>
  <c r="V2680" i="22"/>
  <c r="S2668" i="22"/>
  <c r="R2668" i="22"/>
  <c r="T2668" i="22"/>
  <c r="U2668" i="22"/>
  <c r="V2668" i="22"/>
  <c r="S2656" i="22"/>
  <c r="R2656" i="22"/>
  <c r="T2656" i="22"/>
  <c r="U2656" i="22"/>
  <c r="V2656" i="22"/>
  <c r="S2644" i="22"/>
  <c r="U2644" i="22"/>
  <c r="V2644" i="22"/>
  <c r="R2644" i="22"/>
  <c r="T2644" i="22"/>
  <c r="Z2632" i="22"/>
  <c r="S2632" i="22"/>
  <c r="R2632" i="22"/>
  <c r="T2632" i="22"/>
  <c r="U2632" i="22"/>
  <c r="V2632" i="22"/>
  <c r="Z2620" i="22"/>
  <c r="S2620" i="22"/>
  <c r="R2620" i="22"/>
  <c r="T2620" i="22"/>
  <c r="U2620" i="22"/>
  <c r="V2620" i="22"/>
  <c r="S2608" i="22"/>
  <c r="T2608" i="22"/>
  <c r="U2608" i="22"/>
  <c r="V2608" i="22"/>
  <c r="R2608" i="22"/>
  <c r="S2596" i="22"/>
  <c r="R2596" i="22"/>
  <c r="T2596" i="22"/>
  <c r="U2596" i="22"/>
  <c r="V2596" i="22"/>
  <c r="S2584" i="22"/>
  <c r="R2584" i="22"/>
  <c r="T2584" i="22"/>
  <c r="U2584" i="22"/>
  <c r="V2584" i="22"/>
  <c r="S2572" i="22"/>
  <c r="T2572" i="22"/>
  <c r="U2572" i="22"/>
  <c r="V2572" i="22"/>
  <c r="R2572" i="22"/>
  <c r="Z2560" i="22"/>
  <c r="R2560" i="22"/>
  <c r="S2560" i="22"/>
  <c r="T2560" i="22"/>
  <c r="U2560" i="22"/>
  <c r="V2560" i="22"/>
  <c r="Z2548" i="22"/>
  <c r="R2548" i="22"/>
  <c r="S2548" i="22"/>
  <c r="T2548" i="22"/>
  <c r="U2548" i="22"/>
  <c r="V2548" i="22"/>
  <c r="R2536" i="22"/>
  <c r="S2536" i="22"/>
  <c r="T2536" i="22"/>
  <c r="U2536" i="22"/>
  <c r="V2536" i="22"/>
  <c r="R2524" i="22"/>
  <c r="S2524" i="22"/>
  <c r="T2524" i="22"/>
  <c r="V2524" i="22"/>
  <c r="U2524" i="22"/>
  <c r="R2512" i="22"/>
  <c r="S2512" i="22"/>
  <c r="T2512" i="22"/>
  <c r="U2512" i="22"/>
  <c r="V2512" i="22"/>
  <c r="R2500" i="22"/>
  <c r="S2500" i="22"/>
  <c r="T2500" i="22"/>
  <c r="U2500" i="22"/>
  <c r="V2500" i="22"/>
  <c r="Z2488" i="22"/>
  <c r="R2488" i="22"/>
  <c r="S2488" i="22"/>
  <c r="T2488" i="22"/>
  <c r="U2488" i="22"/>
  <c r="V2488" i="22"/>
  <c r="Z2476" i="22"/>
  <c r="R2476" i="22"/>
  <c r="S2476" i="22"/>
  <c r="T2476" i="22"/>
  <c r="U2476" i="22"/>
  <c r="V2476" i="22"/>
  <c r="R2464" i="22"/>
  <c r="S2464" i="22"/>
  <c r="V2464" i="22"/>
  <c r="T2464" i="22"/>
  <c r="U2464" i="22"/>
  <c r="R2452" i="22"/>
  <c r="S2452" i="22"/>
  <c r="T2452" i="22"/>
  <c r="U2452" i="22"/>
  <c r="V2452" i="22"/>
  <c r="R2440" i="22"/>
  <c r="S2440" i="22"/>
  <c r="T2440" i="22"/>
  <c r="U2440" i="22"/>
  <c r="V2440" i="22"/>
  <c r="R2428" i="22"/>
  <c r="S2428" i="22"/>
  <c r="T2428" i="22"/>
  <c r="U2428" i="22"/>
  <c r="V2428" i="22"/>
  <c r="Z2416" i="22"/>
  <c r="R2416" i="22"/>
  <c r="S2416" i="22"/>
  <c r="V2416" i="22"/>
  <c r="U2416" i="22"/>
  <c r="T2416" i="22"/>
  <c r="Z2404" i="22"/>
  <c r="R2404" i="22"/>
  <c r="S2404" i="22"/>
  <c r="T2404" i="22"/>
  <c r="U2404" i="22"/>
  <c r="V2404" i="22"/>
  <c r="R2392" i="22"/>
  <c r="S2392" i="22"/>
  <c r="T2392" i="22"/>
  <c r="U2392" i="22"/>
  <c r="V2392" i="22"/>
  <c r="R2380" i="22"/>
  <c r="S2380" i="22"/>
  <c r="T2380" i="22"/>
  <c r="U2380" i="22"/>
  <c r="V2380" i="22"/>
  <c r="R2368" i="22"/>
  <c r="S2368" i="22"/>
  <c r="V2368" i="22"/>
  <c r="T2368" i="22"/>
  <c r="U2368" i="22"/>
  <c r="R2356" i="22"/>
  <c r="S2356" i="22"/>
  <c r="T2356" i="22"/>
  <c r="U2356" i="22"/>
  <c r="V2356" i="22"/>
  <c r="Z2344" i="22"/>
  <c r="R2344" i="22"/>
  <c r="S2344" i="22"/>
  <c r="T2344" i="22"/>
  <c r="U2344" i="22"/>
  <c r="V2344" i="22"/>
  <c r="Z2332" i="22"/>
  <c r="R2332" i="22"/>
  <c r="S2332" i="22"/>
  <c r="T2332" i="22"/>
  <c r="U2332" i="22"/>
  <c r="V2332" i="22"/>
  <c r="R2320" i="22"/>
  <c r="S2320" i="22"/>
  <c r="T2320" i="22"/>
  <c r="U2320" i="22"/>
  <c r="V2320" i="22"/>
  <c r="R2308" i="22"/>
  <c r="S2308" i="22"/>
  <c r="U2308" i="22"/>
  <c r="V2308" i="22"/>
  <c r="T2308" i="22"/>
  <c r="R2296" i="22"/>
  <c r="S2296" i="22"/>
  <c r="U2296" i="22"/>
  <c r="T2296" i="22"/>
  <c r="V2296" i="22"/>
  <c r="R2284" i="22"/>
  <c r="S2284" i="22"/>
  <c r="U2284" i="22"/>
  <c r="T2284" i="22"/>
  <c r="V2284" i="22"/>
  <c r="Z2272" i="22"/>
  <c r="R2272" i="22"/>
  <c r="S2272" i="22"/>
  <c r="U2272" i="22"/>
  <c r="V2272" i="22"/>
  <c r="T2272" i="22"/>
  <c r="Z2260" i="22"/>
  <c r="R2260" i="22"/>
  <c r="S2260" i="22"/>
  <c r="U2260" i="22"/>
  <c r="V2260" i="22"/>
  <c r="T2260" i="22"/>
  <c r="R2248" i="22"/>
  <c r="S2248" i="22"/>
  <c r="T2248" i="22"/>
  <c r="U2248" i="22"/>
  <c r="V2248" i="22"/>
  <c r="R2236" i="22"/>
  <c r="S2236" i="22"/>
  <c r="T2236" i="22"/>
  <c r="U2236" i="22"/>
  <c r="V2236" i="22"/>
  <c r="R2224" i="22"/>
  <c r="S2224" i="22"/>
  <c r="T2224" i="22"/>
  <c r="U2224" i="22"/>
  <c r="V2224" i="22"/>
  <c r="R2212" i="22"/>
  <c r="S2212" i="22"/>
  <c r="T2212" i="22"/>
  <c r="U2212" i="22"/>
  <c r="V2212" i="22"/>
  <c r="R2200" i="22"/>
  <c r="V2200" i="22"/>
  <c r="S2200" i="22"/>
  <c r="T2200" i="22"/>
  <c r="U2200" i="22"/>
  <c r="R2188" i="22"/>
  <c r="S2188" i="22"/>
  <c r="T2188" i="22"/>
  <c r="U2188" i="22"/>
  <c r="V2188" i="22"/>
  <c r="R2176" i="22"/>
  <c r="S2176" i="22"/>
  <c r="T2176" i="22"/>
  <c r="U2176" i="22"/>
  <c r="V2176" i="22"/>
  <c r="R2164" i="22"/>
  <c r="T2164" i="22"/>
  <c r="S2164" i="22"/>
  <c r="U2164" i="22"/>
  <c r="V2164" i="22"/>
  <c r="R2152" i="22"/>
  <c r="T2152" i="22"/>
  <c r="U2152" i="22"/>
  <c r="S2152" i="22"/>
  <c r="V2152" i="22"/>
  <c r="R2140" i="22"/>
  <c r="T2140" i="22"/>
  <c r="U2140" i="22"/>
  <c r="S2140" i="22"/>
  <c r="V2140" i="22"/>
  <c r="R2128" i="22"/>
  <c r="T2128" i="22"/>
  <c r="U2128" i="22"/>
  <c r="V2128" i="22"/>
  <c r="S2128" i="22"/>
  <c r="R2116" i="22"/>
  <c r="T2116" i="22"/>
  <c r="U2116" i="22"/>
  <c r="V2116" i="22"/>
  <c r="S2116" i="22"/>
  <c r="T2104" i="22"/>
  <c r="U2104" i="22"/>
  <c r="V2104" i="22"/>
  <c r="S2104" i="22"/>
  <c r="R2104" i="22"/>
  <c r="T2092" i="22"/>
  <c r="U2092" i="22"/>
  <c r="V2092" i="22"/>
  <c r="R2092" i="22"/>
  <c r="S2092" i="22"/>
  <c r="T2080" i="22"/>
  <c r="U2080" i="22"/>
  <c r="V2080" i="22"/>
  <c r="R2080" i="22"/>
  <c r="S2080" i="22"/>
  <c r="T2068" i="22"/>
  <c r="U2068" i="22"/>
  <c r="V2068" i="22"/>
  <c r="S2068" i="22"/>
  <c r="R2068" i="22"/>
  <c r="T2056" i="22"/>
  <c r="U2056" i="22"/>
  <c r="V2056" i="22"/>
  <c r="R2056" i="22"/>
  <c r="S2056" i="22"/>
  <c r="T2044" i="22"/>
  <c r="U2044" i="22"/>
  <c r="V2044" i="22"/>
  <c r="R2044" i="22"/>
  <c r="S2044" i="22"/>
  <c r="T2032" i="22"/>
  <c r="U2032" i="22"/>
  <c r="V2032" i="22"/>
  <c r="S2032" i="22"/>
  <c r="R2032" i="22"/>
  <c r="T2020" i="22"/>
  <c r="U2020" i="22"/>
  <c r="V2020" i="22"/>
  <c r="R2020" i="22"/>
  <c r="S2020" i="22"/>
  <c r="T2008" i="22"/>
  <c r="U2008" i="22"/>
  <c r="V2008" i="22"/>
  <c r="R2008" i="22"/>
  <c r="S2008" i="22"/>
  <c r="T1996" i="22"/>
  <c r="U1996" i="22"/>
  <c r="V1996" i="22"/>
  <c r="S1996" i="22"/>
  <c r="R1996" i="22"/>
  <c r="T1984" i="22"/>
  <c r="U1984" i="22"/>
  <c r="V1984" i="22"/>
  <c r="R1984" i="22"/>
  <c r="S1984" i="22"/>
  <c r="T1972" i="22"/>
  <c r="U1972" i="22"/>
  <c r="V1972" i="22"/>
  <c r="R1972" i="22"/>
  <c r="S1972" i="22"/>
  <c r="T1960" i="22"/>
  <c r="U1960" i="22"/>
  <c r="V1960" i="22"/>
  <c r="R1960" i="22"/>
  <c r="S1960" i="22"/>
  <c r="T1948" i="22"/>
  <c r="U1948" i="22"/>
  <c r="V1948" i="22"/>
  <c r="R1948" i="22"/>
  <c r="S1948" i="22"/>
  <c r="T1936" i="22"/>
  <c r="U1936" i="22"/>
  <c r="V1936" i="22"/>
  <c r="R1936" i="22"/>
  <c r="S1936" i="22"/>
  <c r="T1924" i="22"/>
  <c r="U1924" i="22"/>
  <c r="V1924" i="22"/>
  <c r="R1924" i="22"/>
  <c r="S1924" i="22"/>
  <c r="T1912" i="22"/>
  <c r="U1912" i="22"/>
  <c r="V1912" i="22"/>
  <c r="R1912" i="22"/>
  <c r="S1912" i="22"/>
  <c r="T1900" i="22"/>
  <c r="U1900" i="22"/>
  <c r="V1900" i="22"/>
  <c r="R1900" i="22"/>
  <c r="S1900" i="22"/>
  <c r="R1888" i="22"/>
  <c r="T1888" i="22"/>
  <c r="U1888" i="22"/>
  <c r="V1888" i="22"/>
  <c r="S1888" i="22"/>
  <c r="R1876" i="22"/>
  <c r="S1876" i="22"/>
  <c r="T1876" i="22"/>
  <c r="U1876" i="22"/>
  <c r="V1876" i="22"/>
  <c r="R1864" i="22"/>
  <c r="S1864" i="22"/>
  <c r="T1864" i="22"/>
  <c r="U1864" i="22"/>
  <c r="V1864" i="22"/>
  <c r="R1852" i="22"/>
  <c r="S1852" i="22"/>
  <c r="T1852" i="22"/>
  <c r="U1852" i="22"/>
  <c r="V1852" i="22"/>
  <c r="R1840" i="22"/>
  <c r="S1840" i="22"/>
  <c r="T1840" i="22"/>
  <c r="V1840" i="22"/>
  <c r="U1840" i="22"/>
  <c r="R1828" i="22"/>
  <c r="S1828" i="22"/>
  <c r="T1828" i="22"/>
  <c r="U1828" i="22"/>
  <c r="V1828" i="22"/>
  <c r="R1816" i="22"/>
  <c r="S1816" i="22"/>
  <c r="T1816" i="22"/>
  <c r="U1816" i="22"/>
  <c r="V1816" i="22"/>
  <c r="R1804" i="22"/>
  <c r="S1804" i="22"/>
  <c r="T1804" i="22"/>
  <c r="U1804" i="22"/>
  <c r="V1804" i="22"/>
  <c r="R1792" i="22"/>
  <c r="S1792" i="22"/>
  <c r="T1792" i="22"/>
  <c r="V1792" i="22"/>
  <c r="U1792" i="22"/>
  <c r="R1780" i="22"/>
  <c r="S1780" i="22"/>
  <c r="T1780" i="22"/>
  <c r="U1780" i="22"/>
  <c r="V1780" i="22"/>
  <c r="R1768" i="22"/>
  <c r="S1768" i="22"/>
  <c r="T1768" i="22"/>
  <c r="U1768" i="22"/>
  <c r="V1768" i="22"/>
  <c r="R1756" i="22"/>
  <c r="S1756" i="22"/>
  <c r="T1756" i="22"/>
  <c r="U1756" i="22"/>
  <c r="V1756" i="22"/>
  <c r="R1744" i="22"/>
  <c r="S1744" i="22"/>
  <c r="T1744" i="22"/>
  <c r="U1744" i="22"/>
  <c r="V1744" i="22"/>
  <c r="R1732" i="22"/>
  <c r="S1732" i="22"/>
  <c r="T1732" i="22"/>
  <c r="U1732" i="22"/>
  <c r="V1732" i="22"/>
  <c r="R1720" i="22"/>
  <c r="S1720" i="22"/>
  <c r="T1720" i="22"/>
  <c r="U1720" i="22"/>
  <c r="V1720" i="22"/>
  <c r="R1708" i="22"/>
  <c r="S1708" i="22"/>
  <c r="T1708" i="22"/>
  <c r="U1708" i="22"/>
  <c r="V1708" i="22"/>
  <c r="R1696" i="22"/>
  <c r="S1696" i="22"/>
  <c r="T1696" i="22"/>
  <c r="U1696" i="22"/>
  <c r="V1696" i="22"/>
  <c r="R1684" i="22"/>
  <c r="T1684" i="22"/>
  <c r="U1684" i="22"/>
  <c r="S1684" i="22"/>
  <c r="V1684" i="22"/>
  <c r="R1672" i="22"/>
  <c r="T1672" i="22"/>
  <c r="U1672" i="22"/>
  <c r="S1672" i="22"/>
  <c r="V1672" i="22"/>
  <c r="R1660" i="22"/>
  <c r="T1660" i="22"/>
  <c r="U1660" i="22"/>
  <c r="S1660" i="22"/>
  <c r="V1660" i="22"/>
  <c r="R1648" i="22"/>
  <c r="T1648" i="22"/>
  <c r="U1648" i="22"/>
  <c r="V1648" i="22"/>
  <c r="S1648" i="22"/>
  <c r="R1636" i="22"/>
  <c r="T1636" i="22"/>
  <c r="U1636" i="22"/>
  <c r="S1636" i="22"/>
  <c r="V1636" i="22"/>
  <c r="R1624" i="22"/>
  <c r="T1624" i="22"/>
  <c r="U1624" i="22"/>
  <c r="S1624" i="22"/>
  <c r="V1624" i="22"/>
  <c r="R1612" i="22"/>
  <c r="T1612" i="22"/>
  <c r="U1612" i="22"/>
  <c r="S1612" i="22"/>
  <c r="V1612" i="22"/>
  <c r="R1600" i="22"/>
  <c r="T1600" i="22"/>
  <c r="U1600" i="22"/>
  <c r="S1600" i="22"/>
  <c r="V1600" i="22"/>
  <c r="R1588" i="22"/>
  <c r="S1588" i="22"/>
  <c r="T1588" i="22"/>
  <c r="U1588" i="22"/>
  <c r="V1588" i="22"/>
  <c r="R1576" i="22"/>
  <c r="S1576" i="22"/>
  <c r="T1576" i="22"/>
  <c r="U1576" i="22"/>
  <c r="V1576" i="22"/>
  <c r="R1564" i="22"/>
  <c r="S1564" i="22"/>
  <c r="T1564" i="22"/>
  <c r="U1564" i="22"/>
  <c r="V1564" i="22"/>
  <c r="R1552" i="22"/>
  <c r="S1552" i="22"/>
  <c r="T1552" i="22"/>
  <c r="U1552" i="22"/>
  <c r="V1552" i="22"/>
  <c r="R1540" i="22"/>
  <c r="S1540" i="22"/>
  <c r="T1540" i="22"/>
  <c r="U1540" i="22"/>
  <c r="V1540" i="22"/>
  <c r="R1528" i="22"/>
  <c r="S1528" i="22"/>
  <c r="T1528" i="22"/>
  <c r="U1528" i="22"/>
  <c r="V1528" i="22"/>
  <c r="R1516" i="22"/>
  <c r="S1516" i="22"/>
  <c r="T1516" i="22"/>
  <c r="U1516" i="22"/>
  <c r="V1516" i="22"/>
  <c r="R1504" i="22"/>
  <c r="S1504" i="22"/>
  <c r="T1504" i="22"/>
  <c r="U1504" i="22"/>
  <c r="V1504" i="22"/>
  <c r="R1492" i="22"/>
  <c r="U1492" i="22"/>
  <c r="V1492" i="22"/>
  <c r="S1492" i="22"/>
  <c r="T1492" i="22"/>
  <c r="R1480" i="22"/>
  <c r="U1480" i="22"/>
  <c r="V1480" i="22"/>
  <c r="S1480" i="22"/>
  <c r="T1480" i="22"/>
  <c r="R1468" i="22"/>
  <c r="S1468" i="22"/>
  <c r="T1468" i="22"/>
  <c r="U1468" i="22"/>
  <c r="V1468" i="22"/>
  <c r="R1456" i="22"/>
  <c r="S1456" i="22"/>
  <c r="T1456" i="22"/>
  <c r="U1456" i="22"/>
  <c r="V1456" i="22"/>
  <c r="R1444" i="22"/>
  <c r="S1444" i="22"/>
  <c r="T1444" i="22"/>
  <c r="U1444" i="22"/>
  <c r="V1444" i="22"/>
  <c r="R1432" i="22"/>
  <c r="U1432" i="22"/>
  <c r="V1432" i="22"/>
  <c r="S1432" i="22"/>
  <c r="T1432" i="22"/>
  <c r="R1420" i="22"/>
  <c r="S1420" i="22"/>
  <c r="T1420" i="22"/>
  <c r="U1420" i="22"/>
  <c r="V1420" i="22"/>
  <c r="R1408" i="22"/>
  <c r="S1408" i="22"/>
  <c r="V1408" i="22"/>
  <c r="T1408" i="22"/>
  <c r="U1408" i="22"/>
  <c r="R1396" i="22"/>
  <c r="S1396" i="22"/>
  <c r="T1396" i="22"/>
  <c r="U1396" i="22"/>
  <c r="V1396" i="22"/>
  <c r="R1384" i="22"/>
  <c r="S1384" i="22"/>
  <c r="T1384" i="22"/>
  <c r="U1384" i="22"/>
  <c r="V1384" i="22"/>
  <c r="R1372" i="22"/>
  <c r="S1372" i="22"/>
  <c r="T1372" i="22"/>
  <c r="U1372" i="22"/>
  <c r="V1372" i="22"/>
  <c r="R1360" i="22"/>
  <c r="S1360" i="22"/>
  <c r="T1360" i="22"/>
  <c r="U1360" i="22"/>
  <c r="V1360" i="22"/>
  <c r="R1348" i="22"/>
  <c r="S1348" i="22"/>
  <c r="T1348" i="22"/>
  <c r="U1348" i="22"/>
  <c r="V1348" i="22"/>
  <c r="R1336" i="22"/>
  <c r="S1336" i="22"/>
  <c r="T1336" i="22"/>
  <c r="U1336" i="22"/>
  <c r="V1336" i="22"/>
  <c r="R1324" i="22"/>
  <c r="S1324" i="22"/>
  <c r="T1324" i="22"/>
  <c r="U1324" i="22"/>
  <c r="V1324" i="22"/>
  <c r="R1312" i="22"/>
  <c r="V1312" i="22"/>
  <c r="T1312" i="22"/>
  <c r="U1312" i="22"/>
  <c r="S1312" i="22"/>
  <c r="R1300" i="22"/>
  <c r="S1300" i="22"/>
  <c r="T1300" i="22"/>
  <c r="U1300" i="22"/>
  <c r="V1300" i="22"/>
  <c r="R1288" i="22"/>
  <c r="S1288" i="22"/>
  <c r="T1288" i="22"/>
  <c r="U1288" i="22"/>
  <c r="V1288" i="22"/>
  <c r="R1276" i="22"/>
  <c r="S1276" i="22"/>
  <c r="T1276" i="22"/>
  <c r="U1276" i="22"/>
  <c r="V1276" i="22"/>
  <c r="R1264" i="22"/>
  <c r="S1264" i="22"/>
  <c r="T1264" i="22"/>
  <c r="U1264" i="22"/>
  <c r="V1264" i="22"/>
  <c r="R1252" i="22"/>
  <c r="S1252" i="22"/>
  <c r="T1252" i="22"/>
  <c r="U1252" i="22"/>
  <c r="V1252" i="22"/>
  <c r="R1240" i="22"/>
  <c r="S1240" i="22"/>
  <c r="T1240" i="22"/>
  <c r="U1240" i="22"/>
  <c r="V1240" i="22"/>
  <c r="R1228" i="22"/>
  <c r="S1228" i="22"/>
  <c r="T1228" i="22"/>
  <c r="U1228" i="22"/>
  <c r="V1228" i="22"/>
  <c r="T1216" i="22"/>
  <c r="U1216" i="22"/>
  <c r="V1216" i="22"/>
  <c r="R1216" i="22"/>
  <c r="S1216" i="22"/>
  <c r="V1204" i="22"/>
  <c r="S1204" i="22"/>
  <c r="T1204" i="22"/>
  <c r="U1204" i="22"/>
  <c r="R1204" i="22"/>
  <c r="S1192" i="22"/>
  <c r="R1192" i="22"/>
  <c r="T1192" i="22"/>
  <c r="U1192" i="22"/>
  <c r="V1192" i="22"/>
  <c r="R1180" i="22"/>
  <c r="S1180" i="22"/>
  <c r="U1180" i="22"/>
  <c r="T1180" i="22"/>
  <c r="V1180" i="22"/>
  <c r="R1168" i="22"/>
  <c r="S1168" i="22"/>
  <c r="U1168" i="22"/>
  <c r="T1168" i="22"/>
  <c r="V1168" i="22"/>
  <c r="V1156" i="22"/>
  <c r="R1156" i="22"/>
  <c r="S1156" i="22"/>
  <c r="T1156" i="22"/>
  <c r="U1156" i="22"/>
  <c r="U1144" i="22"/>
  <c r="R1144" i="22"/>
  <c r="S1144" i="22"/>
  <c r="T1144" i="22"/>
  <c r="V1144" i="22"/>
  <c r="U1132" i="22"/>
  <c r="T1132" i="22"/>
  <c r="V1132" i="22"/>
  <c r="R1132" i="22"/>
  <c r="S1132" i="22"/>
  <c r="U1120" i="22"/>
  <c r="R1120" i="22"/>
  <c r="T1120" i="22"/>
  <c r="S1120" i="22"/>
  <c r="V1120" i="22"/>
  <c r="U1108" i="22"/>
  <c r="R1108" i="22"/>
  <c r="S1108" i="22"/>
  <c r="V1108" i="22"/>
  <c r="T1108" i="22"/>
  <c r="S1096" i="22"/>
  <c r="U1096" i="22"/>
  <c r="R1096" i="22"/>
  <c r="T1096" i="22"/>
  <c r="V1096" i="22"/>
  <c r="U1084" i="22"/>
  <c r="S1084" i="22"/>
  <c r="R1084" i="22"/>
  <c r="T1084" i="22"/>
  <c r="V1084" i="22"/>
  <c r="U1072" i="22"/>
  <c r="V1072" i="22"/>
  <c r="R1072" i="22"/>
  <c r="S1072" i="22"/>
  <c r="T1072" i="22"/>
  <c r="U1060" i="22"/>
  <c r="V1060" i="22"/>
  <c r="R1060" i="22"/>
  <c r="T1060" i="22"/>
  <c r="S1060" i="22"/>
  <c r="U1048" i="22"/>
  <c r="V1048" i="22"/>
  <c r="R1048" i="22"/>
  <c r="S1048" i="22"/>
  <c r="T1048" i="22"/>
  <c r="U1036" i="22"/>
  <c r="V1036" i="22"/>
  <c r="R1036" i="22"/>
  <c r="S1036" i="22"/>
  <c r="T1036" i="22"/>
  <c r="U1024" i="22"/>
  <c r="V1024" i="22"/>
  <c r="R1024" i="22"/>
  <c r="S1024" i="22"/>
  <c r="T1024" i="22"/>
  <c r="U1012" i="22"/>
  <c r="V1012" i="22"/>
  <c r="R1012" i="22"/>
  <c r="T1012" i="22"/>
  <c r="S1012" i="22"/>
  <c r="U1000" i="22"/>
  <c r="V1000" i="22"/>
  <c r="R1000" i="22"/>
  <c r="S1000" i="22"/>
  <c r="T1000" i="22"/>
  <c r="U988" i="22"/>
  <c r="V988" i="22"/>
  <c r="R988" i="22"/>
  <c r="S988" i="22"/>
  <c r="T988" i="22"/>
  <c r="U976" i="22"/>
  <c r="V976" i="22"/>
  <c r="R976" i="22"/>
  <c r="S976" i="22"/>
  <c r="T976" i="22"/>
  <c r="U964" i="22"/>
  <c r="V964" i="22"/>
  <c r="R964" i="22"/>
  <c r="S964" i="22"/>
  <c r="T964" i="22"/>
  <c r="U952" i="22"/>
  <c r="V952" i="22"/>
  <c r="R952" i="22"/>
  <c r="S952" i="22"/>
  <c r="T952" i="22"/>
  <c r="U940" i="22"/>
  <c r="V940" i="22"/>
  <c r="R940" i="22"/>
  <c r="S940" i="22"/>
  <c r="T940" i="22"/>
  <c r="R928" i="22"/>
  <c r="S928" i="22"/>
  <c r="T928" i="22"/>
  <c r="U928" i="22"/>
  <c r="V928" i="22"/>
  <c r="R916" i="22"/>
  <c r="S916" i="22"/>
  <c r="T916" i="22"/>
  <c r="U916" i="22"/>
  <c r="V916" i="22"/>
  <c r="V904" i="22"/>
  <c r="R904" i="22"/>
  <c r="S904" i="22"/>
  <c r="T904" i="22"/>
  <c r="U904" i="22"/>
  <c r="R892" i="22"/>
  <c r="S892" i="22"/>
  <c r="T892" i="22"/>
  <c r="U892" i="22"/>
  <c r="V892" i="22"/>
  <c r="R880" i="22"/>
  <c r="S880" i="22"/>
  <c r="T880" i="22"/>
  <c r="U880" i="22"/>
  <c r="V880" i="22"/>
  <c r="R868" i="22"/>
  <c r="S868" i="22"/>
  <c r="T868" i="22"/>
  <c r="U868" i="22"/>
  <c r="V868" i="22"/>
  <c r="R856" i="22"/>
  <c r="S856" i="22"/>
  <c r="T856" i="22"/>
  <c r="U856" i="22"/>
  <c r="V856" i="22"/>
  <c r="R844" i="22"/>
  <c r="S844" i="22"/>
  <c r="T844" i="22"/>
  <c r="U844" i="22"/>
  <c r="V844" i="22"/>
  <c r="R832" i="22"/>
  <c r="S832" i="22"/>
  <c r="T832" i="22"/>
  <c r="U832" i="22"/>
  <c r="V832" i="22"/>
  <c r="R820" i="22"/>
  <c r="S820" i="22"/>
  <c r="T820" i="22"/>
  <c r="U820" i="22"/>
  <c r="V820" i="22"/>
  <c r="R808" i="22"/>
  <c r="S808" i="22"/>
  <c r="T808" i="22"/>
  <c r="U808" i="22"/>
  <c r="V808" i="22"/>
  <c r="R796" i="22"/>
  <c r="S796" i="22"/>
  <c r="T796" i="22"/>
  <c r="U796" i="22"/>
  <c r="V796" i="22"/>
  <c r="R784" i="22"/>
  <c r="S784" i="22"/>
  <c r="T784" i="22"/>
  <c r="U784" i="22"/>
  <c r="V784" i="22"/>
  <c r="R772" i="22"/>
  <c r="S772" i="22"/>
  <c r="T772" i="22"/>
  <c r="U772" i="22"/>
  <c r="V772" i="22"/>
  <c r="R760" i="22"/>
  <c r="S760" i="22"/>
  <c r="T760" i="22"/>
  <c r="U760" i="22"/>
  <c r="V760" i="22"/>
  <c r="R748" i="22"/>
  <c r="S748" i="22"/>
  <c r="T748" i="22"/>
  <c r="U748" i="22"/>
  <c r="V748" i="22"/>
  <c r="S3662" i="22"/>
  <c r="V3659" i="22"/>
  <c r="T3657" i="22"/>
  <c r="U3652" i="22"/>
  <c r="S3650" i="22"/>
  <c r="V3647" i="22"/>
  <c r="T3645" i="22"/>
  <c r="U3640" i="22"/>
  <c r="S3638" i="22"/>
  <c r="V3635" i="22"/>
  <c r="V3632" i="22"/>
  <c r="V3629" i="22"/>
  <c r="V3626" i="22"/>
  <c r="S3623" i="22"/>
  <c r="S3620" i="22"/>
  <c r="S3617" i="22"/>
  <c r="S3610" i="22"/>
  <c r="T3606" i="22"/>
  <c r="S3599" i="22"/>
  <c r="V3595" i="22"/>
  <c r="R3592" i="22"/>
  <c r="R3588" i="22"/>
  <c r="V3583" i="22"/>
  <c r="U3575" i="22"/>
  <c r="U3571" i="22"/>
  <c r="S3563" i="22"/>
  <c r="S3559" i="22"/>
  <c r="U3550" i="22"/>
  <c r="V3545" i="22"/>
  <c r="S3536" i="22"/>
  <c r="U3526" i="22"/>
  <c r="V3521" i="22"/>
  <c r="S3512" i="22"/>
  <c r="U3502" i="22"/>
  <c r="V3497" i="22"/>
  <c r="S3488" i="22"/>
  <c r="U3478" i="22"/>
  <c r="V3473" i="22"/>
  <c r="S3464" i="22"/>
  <c r="U3454" i="22"/>
  <c r="S3440" i="22"/>
  <c r="V3425" i="22"/>
  <c r="U3418" i="22"/>
  <c r="S3404" i="22"/>
  <c r="T3390" i="22"/>
  <c r="R3376" i="22"/>
  <c r="S3347" i="22"/>
  <c r="V3332" i="22"/>
  <c r="T3318" i="22"/>
  <c r="S3302" i="22"/>
  <c r="R3283" i="22"/>
  <c r="R3263" i="22"/>
  <c r="T3240" i="22"/>
  <c r="V3215" i="22"/>
  <c r="U3188" i="22"/>
  <c r="R3131" i="22"/>
  <c r="U3088" i="22"/>
  <c r="T3009" i="22"/>
  <c r="V2889" i="22"/>
  <c r="Z3432" i="22"/>
  <c r="R3432" i="22"/>
  <c r="S3432" i="22"/>
  <c r="T3432" i="22"/>
  <c r="V3432" i="22"/>
  <c r="S3228" i="22"/>
  <c r="U3228" i="22"/>
  <c r="T3228" i="22"/>
  <c r="V3228" i="22"/>
  <c r="S3120" i="22"/>
  <c r="T3120" i="22"/>
  <c r="U3120" i="22"/>
  <c r="V3120" i="22"/>
  <c r="R3120" i="22"/>
  <c r="S3036" i="22"/>
  <c r="T3036" i="22"/>
  <c r="U3036" i="22"/>
  <c r="V3036" i="22"/>
  <c r="R2988" i="22"/>
  <c r="S2988" i="22"/>
  <c r="T2988" i="22"/>
  <c r="U2988" i="22"/>
  <c r="V2988" i="22"/>
  <c r="T2892" i="22"/>
  <c r="V2892" i="22"/>
  <c r="R2892" i="22"/>
  <c r="S2892" i="22"/>
  <c r="U2892" i="22"/>
  <c r="R2796" i="22"/>
  <c r="T2796" i="22"/>
  <c r="V2796" i="22"/>
  <c r="S2796" i="22"/>
  <c r="U2796" i="22"/>
  <c r="R2664" i="22"/>
  <c r="S2664" i="22"/>
  <c r="T2664" i="22"/>
  <c r="U2664" i="22"/>
  <c r="V2664" i="22"/>
  <c r="T2556" i="22"/>
  <c r="R2556" i="22"/>
  <c r="S2556" i="22"/>
  <c r="U2556" i="22"/>
  <c r="V2556" i="22"/>
  <c r="R2436" i="22"/>
  <c r="S2436" i="22"/>
  <c r="T2436" i="22"/>
  <c r="U2436" i="22"/>
  <c r="V2436" i="22"/>
  <c r="S2304" i="22"/>
  <c r="U2304" i="22"/>
  <c r="V2304" i="22"/>
  <c r="R2304" i="22"/>
  <c r="T2304" i="22"/>
  <c r="R2196" i="22"/>
  <c r="S2196" i="22"/>
  <c r="T2196" i="22"/>
  <c r="U2196" i="22"/>
  <c r="V2196" i="22"/>
  <c r="R2088" i="22"/>
  <c r="T2088" i="22"/>
  <c r="S2088" i="22"/>
  <c r="V2088" i="22"/>
  <c r="U2088" i="22"/>
  <c r="R1980" i="22"/>
  <c r="S1980" i="22"/>
  <c r="T1980" i="22"/>
  <c r="U1980" i="22"/>
  <c r="V1980" i="22"/>
  <c r="U1872" i="22"/>
  <c r="V1872" i="22"/>
  <c r="R1872" i="22"/>
  <c r="S1872" i="22"/>
  <c r="T1872" i="22"/>
  <c r="R1800" i="22"/>
  <c r="S1800" i="22"/>
  <c r="T1800" i="22"/>
  <c r="U1800" i="22"/>
  <c r="V1800" i="22"/>
  <c r="R1728" i="22"/>
  <c r="S1728" i="22"/>
  <c r="T1728" i="22"/>
  <c r="U1728" i="22"/>
  <c r="V1728" i="22"/>
  <c r="R1644" i="22"/>
  <c r="S1644" i="22"/>
  <c r="T1644" i="22"/>
  <c r="U1644" i="22"/>
  <c r="V1644" i="22"/>
  <c r="R1572" i="22"/>
  <c r="S1572" i="22"/>
  <c r="V1572" i="22"/>
  <c r="T1572" i="22"/>
  <c r="U1572" i="22"/>
  <c r="R1452" i="22"/>
  <c r="S1452" i="22"/>
  <c r="T1452" i="22"/>
  <c r="U1452" i="22"/>
  <c r="V1452" i="22"/>
  <c r="T1236" i="22"/>
  <c r="R1236" i="22"/>
  <c r="S1236" i="22"/>
  <c r="U1236" i="22"/>
  <c r="V1236" i="22"/>
  <c r="Z3603" i="22"/>
  <c r="U3603" i="22"/>
  <c r="S3591" i="22"/>
  <c r="U3591" i="22"/>
  <c r="S3579" i="22"/>
  <c r="U3579" i="22"/>
  <c r="S3567" i="22"/>
  <c r="U3567" i="22"/>
  <c r="Z3555" i="22"/>
  <c r="S3555" i="22"/>
  <c r="U3555" i="22"/>
  <c r="S3543" i="22"/>
  <c r="U3543" i="22"/>
  <c r="Z3531" i="22"/>
  <c r="S3531" i="22"/>
  <c r="U3531" i="22"/>
  <c r="S3519" i="22"/>
  <c r="U3519" i="22"/>
  <c r="S3507" i="22"/>
  <c r="U3507" i="22"/>
  <c r="S3495" i="22"/>
  <c r="U3495" i="22"/>
  <c r="S3483" i="22"/>
  <c r="U3483" i="22"/>
  <c r="Z3471" i="22"/>
  <c r="S3471" i="22"/>
  <c r="U3471" i="22"/>
  <c r="S3459" i="22"/>
  <c r="U3459" i="22"/>
  <c r="Z3447" i="22"/>
  <c r="S3447" i="22"/>
  <c r="U3447" i="22"/>
  <c r="S3435" i="22"/>
  <c r="U3435" i="22"/>
  <c r="S3423" i="22"/>
  <c r="U3423" i="22"/>
  <c r="Z3411" i="22"/>
  <c r="S3411" i="22"/>
  <c r="U3411" i="22"/>
  <c r="R3399" i="22"/>
  <c r="S3399" i="22"/>
  <c r="T3399" i="22"/>
  <c r="U3399" i="22"/>
  <c r="Z3387" i="22"/>
  <c r="R3387" i="22"/>
  <c r="S3387" i="22"/>
  <c r="T3387" i="22"/>
  <c r="U3387" i="22"/>
  <c r="R3375" i="22"/>
  <c r="S3375" i="22"/>
  <c r="T3375" i="22"/>
  <c r="U3375" i="22"/>
  <c r="R3363" i="22"/>
  <c r="S3363" i="22"/>
  <c r="T3363" i="22"/>
  <c r="U3363" i="22"/>
  <c r="R3351" i="22"/>
  <c r="S3351" i="22"/>
  <c r="T3351" i="22"/>
  <c r="U3351" i="22"/>
  <c r="R3339" i="22"/>
  <c r="S3339" i="22"/>
  <c r="T3339" i="22"/>
  <c r="U3339" i="22"/>
  <c r="Z3327" i="22"/>
  <c r="R3327" i="22"/>
  <c r="S3327" i="22"/>
  <c r="T3327" i="22"/>
  <c r="U3327" i="22"/>
  <c r="R3315" i="22"/>
  <c r="S3315" i="22"/>
  <c r="T3315" i="22"/>
  <c r="U3315" i="22"/>
  <c r="Z3303" i="22"/>
  <c r="R3303" i="22"/>
  <c r="T3303" i="22"/>
  <c r="S3303" i="22"/>
  <c r="U3303" i="22"/>
  <c r="V3303" i="22"/>
  <c r="R3291" i="22"/>
  <c r="T3291" i="22"/>
  <c r="S3291" i="22"/>
  <c r="U3291" i="22"/>
  <c r="V3291" i="22"/>
  <c r="R3279" i="22"/>
  <c r="T3279" i="22"/>
  <c r="S3279" i="22"/>
  <c r="U3279" i="22"/>
  <c r="Z3267" i="22"/>
  <c r="R3267" i="22"/>
  <c r="T3267" i="22"/>
  <c r="S3267" i="22"/>
  <c r="U3267" i="22"/>
  <c r="V3267" i="22"/>
  <c r="R3255" i="22"/>
  <c r="T3255" i="22"/>
  <c r="S3255" i="22"/>
  <c r="R3243" i="22"/>
  <c r="T3243" i="22"/>
  <c r="S3243" i="22"/>
  <c r="U3243" i="22"/>
  <c r="V3243" i="22"/>
  <c r="Z3231" i="22"/>
  <c r="R3231" i="22"/>
  <c r="T3231" i="22"/>
  <c r="S3231" i="22"/>
  <c r="U3231" i="22"/>
  <c r="R3219" i="22"/>
  <c r="T3219" i="22"/>
  <c r="S3219" i="22"/>
  <c r="R3207" i="22"/>
  <c r="T3207" i="22"/>
  <c r="V3207" i="22"/>
  <c r="Z3195" i="22"/>
  <c r="R3195" i="22"/>
  <c r="T3195" i="22"/>
  <c r="U3195" i="22"/>
  <c r="S3195" i="22"/>
  <c r="V3195" i="22"/>
  <c r="R3183" i="22"/>
  <c r="T3183" i="22"/>
  <c r="U3183" i="22"/>
  <c r="R3171" i="22"/>
  <c r="T3171" i="22"/>
  <c r="U3171" i="22"/>
  <c r="S3171" i="22"/>
  <c r="V3171" i="22"/>
  <c r="Z3159" i="22"/>
  <c r="R3159" i="22"/>
  <c r="T3159" i="22"/>
  <c r="U3159" i="22"/>
  <c r="R3147" i="22"/>
  <c r="T3147" i="22"/>
  <c r="U3147" i="22"/>
  <c r="S3147" i="22"/>
  <c r="V3147" i="22"/>
  <c r="R3135" i="22"/>
  <c r="T3135" i="22"/>
  <c r="U3135" i="22"/>
  <c r="Z3123" i="22"/>
  <c r="R3123" i="22"/>
  <c r="S3123" i="22"/>
  <c r="T3123" i="22"/>
  <c r="U3123" i="22"/>
  <c r="V3123" i="22"/>
  <c r="R3111" i="22"/>
  <c r="S3111" i="22"/>
  <c r="T3111" i="22"/>
  <c r="U3111" i="22"/>
  <c r="V3111" i="22"/>
  <c r="R3099" i="22"/>
  <c r="S3099" i="22"/>
  <c r="T3099" i="22"/>
  <c r="U3099" i="22"/>
  <c r="V3099" i="22"/>
  <c r="Z3087" i="22"/>
  <c r="R3087" i="22"/>
  <c r="S3087" i="22"/>
  <c r="T3087" i="22"/>
  <c r="U3087" i="22"/>
  <c r="V3087" i="22"/>
  <c r="R3075" i="22"/>
  <c r="S3075" i="22"/>
  <c r="T3075" i="22"/>
  <c r="U3075" i="22"/>
  <c r="V3075" i="22"/>
  <c r="R3063" i="22"/>
  <c r="S3063" i="22"/>
  <c r="T3063" i="22"/>
  <c r="U3063" i="22"/>
  <c r="V3063" i="22"/>
  <c r="Z3051" i="22"/>
  <c r="R3051" i="22"/>
  <c r="S3051" i="22"/>
  <c r="T3051" i="22"/>
  <c r="U3051" i="22"/>
  <c r="V3051" i="22"/>
  <c r="R3039" i="22"/>
  <c r="S3039" i="22"/>
  <c r="T3039" i="22"/>
  <c r="U3039" i="22"/>
  <c r="V3039" i="22"/>
  <c r="R3027" i="22"/>
  <c r="S3027" i="22"/>
  <c r="T3027" i="22"/>
  <c r="U3027" i="22"/>
  <c r="V3027" i="22"/>
  <c r="R3015" i="22"/>
  <c r="S3015" i="22"/>
  <c r="T3015" i="22"/>
  <c r="U3015" i="22"/>
  <c r="V3015" i="22"/>
  <c r="R3003" i="22"/>
  <c r="S3003" i="22"/>
  <c r="T3003" i="22"/>
  <c r="U3003" i="22"/>
  <c r="V3003" i="22"/>
  <c r="V2991" i="22"/>
  <c r="R2991" i="22"/>
  <c r="S2991" i="22"/>
  <c r="T2991" i="22"/>
  <c r="U2991" i="22"/>
  <c r="Z2979" i="22"/>
  <c r="V2979" i="22"/>
  <c r="U2979" i="22"/>
  <c r="R2979" i="22"/>
  <c r="S2979" i="22"/>
  <c r="T2979" i="22"/>
  <c r="V2967" i="22"/>
  <c r="R2967" i="22"/>
  <c r="S2967" i="22"/>
  <c r="T2967" i="22"/>
  <c r="U2967" i="22"/>
  <c r="V2955" i="22"/>
  <c r="R2955" i="22"/>
  <c r="S2955" i="22"/>
  <c r="T2955" i="22"/>
  <c r="U2955" i="22"/>
  <c r="V2943" i="22"/>
  <c r="S2943" i="22"/>
  <c r="T2943" i="22"/>
  <c r="U2943" i="22"/>
  <c r="R2943" i="22"/>
  <c r="V2931" i="22"/>
  <c r="S2931" i="22"/>
  <c r="R2931" i="22"/>
  <c r="T2931" i="22"/>
  <c r="U2931" i="22"/>
  <c r="Z2919" i="22"/>
  <c r="V2919" i="22"/>
  <c r="S2919" i="22"/>
  <c r="R2919" i="22"/>
  <c r="T2919" i="22"/>
  <c r="U2919" i="22"/>
  <c r="Z2907" i="22"/>
  <c r="V2907" i="22"/>
  <c r="S2907" i="22"/>
  <c r="R2907" i="22"/>
  <c r="T2907" i="22"/>
  <c r="U2907" i="22"/>
  <c r="V2895" i="22"/>
  <c r="S2895" i="22"/>
  <c r="R2895" i="22"/>
  <c r="T2895" i="22"/>
  <c r="U2895" i="22"/>
  <c r="V2883" i="22"/>
  <c r="S2883" i="22"/>
  <c r="R2883" i="22"/>
  <c r="T2883" i="22"/>
  <c r="U2883" i="22"/>
  <c r="V2871" i="22"/>
  <c r="S2871" i="22"/>
  <c r="T2871" i="22"/>
  <c r="U2871" i="22"/>
  <c r="R2871" i="22"/>
  <c r="V2859" i="22"/>
  <c r="S2859" i="22"/>
  <c r="R2859" i="22"/>
  <c r="T2859" i="22"/>
  <c r="U2859" i="22"/>
  <c r="Z2847" i="22"/>
  <c r="V2847" i="22"/>
  <c r="S2847" i="22"/>
  <c r="T2847" i="22"/>
  <c r="U2847" i="22"/>
  <c r="R2847" i="22"/>
  <c r="Z2835" i="22"/>
  <c r="V2835" i="22"/>
  <c r="S2835" i="22"/>
  <c r="R2835" i="22"/>
  <c r="T2835" i="22"/>
  <c r="U2835" i="22"/>
  <c r="V2823" i="22"/>
  <c r="S2823" i="22"/>
  <c r="R2823" i="22"/>
  <c r="T2823" i="22"/>
  <c r="U2823" i="22"/>
  <c r="V2811" i="22"/>
  <c r="S2811" i="22"/>
  <c r="U2811" i="22"/>
  <c r="R2811" i="22"/>
  <c r="T2811" i="22"/>
  <c r="V2799" i="22"/>
  <c r="S2799" i="22"/>
  <c r="R2799" i="22"/>
  <c r="T2799" i="22"/>
  <c r="U2799" i="22"/>
  <c r="V2787" i="22"/>
  <c r="R2787" i="22"/>
  <c r="S2787" i="22"/>
  <c r="U2787" i="22"/>
  <c r="T2787" i="22"/>
  <c r="Z2775" i="22"/>
  <c r="V2775" i="22"/>
  <c r="R2775" i="22"/>
  <c r="S2775" i="22"/>
  <c r="T2775" i="22"/>
  <c r="U2775" i="22"/>
  <c r="Z2763" i="22"/>
  <c r="V2763" i="22"/>
  <c r="R2763" i="22"/>
  <c r="S2763" i="22"/>
  <c r="T2763" i="22"/>
  <c r="U2763" i="22"/>
  <c r="V2751" i="22"/>
  <c r="R2751" i="22"/>
  <c r="S2751" i="22"/>
  <c r="T2751" i="22"/>
  <c r="U2751" i="22"/>
  <c r="V2739" i="22"/>
  <c r="R2739" i="22"/>
  <c r="S2739" i="22"/>
  <c r="T2739" i="22"/>
  <c r="U2739" i="22"/>
  <c r="V2727" i="22"/>
  <c r="R2727" i="22"/>
  <c r="S2727" i="22"/>
  <c r="T2727" i="22"/>
  <c r="U2727" i="22"/>
  <c r="V2715" i="22"/>
  <c r="R2715" i="22"/>
  <c r="S2715" i="22"/>
  <c r="U2715" i="22"/>
  <c r="T2715" i="22"/>
  <c r="Z2703" i="22"/>
  <c r="V2703" i="22"/>
  <c r="R2703" i="22"/>
  <c r="S2703" i="22"/>
  <c r="T2703" i="22"/>
  <c r="U2703" i="22"/>
  <c r="Z2691" i="22"/>
  <c r="T2691" i="22"/>
  <c r="V2691" i="22"/>
  <c r="R2691" i="22"/>
  <c r="S2691" i="22"/>
  <c r="U2691" i="22"/>
  <c r="T2679" i="22"/>
  <c r="V2679" i="22"/>
  <c r="R2679" i="22"/>
  <c r="S2679" i="22"/>
  <c r="U2679" i="22"/>
  <c r="T2667" i="22"/>
  <c r="V2667" i="22"/>
  <c r="R2667" i="22"/>
  <c r="S2667" i="22"/>
  <c r="U2667" i="22"/>
  <c r="T2655" i="22"/>
  <c r="V2655" i="22"/>
  <c r="R2655" i="22"/>
  <c r="S2655" i="22"/>
  <c r="U2655" i="22"/>
  <c r="T2643" i="22"/>
  <c r="V2643" i="22"/>
  <c r="R2643" i="22"/>
  <c r="S2643" i="22"/>
  <c r="U2643" i="22"/>
  <c r="Z2631" i="22"/>
  <c r="T2631" i="22"/>
  <c r="V2631" i="22"/>
  <c r="U2631" i="22"/>
  <c r="R2631" i="22"/>
  <c r="S2631" i="22"/>
  <c r="Z2619" i="22"/>
  <c r="T2619" i="22"/>
  <c r="V2619" i="22"/>
  <c r="R2619" i="22"/>
  <c r="S2619" i="22"/>
  <c r="U2619" i="22"/>
  <c r="T2607" i="22"/>
  <c r="V2607" i="22"/>
  <c r="R2607" i="22"/>
  <c r="S2607" i="22"/>
  <c r="U2607" i="22"/>
  <c r="T2595" i="22"/>
  <c r="V2595" i="22"/>
  <c r="R2595" i="22"/>
  <c r="S2595" i="22"/>
  <c r="U2595" i="22"/>
  <c r="T2583" i="22"/>
  <c r="V2583" i="22"/>
  <c r="R2583" i="22"/>
  <c r="S2583" i="22"/>
  <c r="U2583" i="22"/>
  <c r="T2571" i="22"/>
  <c r="V2571" i="22"/>
  <c r="R2571" i="22"/>
  <c r="S2571" i="22"/>
  <c r="U2571" i="22"/>
  <c r="Z2559" i="22"/>
  <c r="T2559" i="22"/>
  <c r="U2559" i="22"/>
  <c r="V2559" i="22"/>
  <c r="R2559" i="22"/>
  <c r="S2559" i="22"/>
  <c r="Z2547" i="22"/>
  <c r="T2547" i="22"/>
  <c r="U2547" i="22"/>
  <c r="V2547" i="22"/>
  <c r="R2547" i="22"/>
  <c r="S2547" i="22"/>
  <c r="T2535" i="22"/>
  <c r="U2535" i="22"/>
  <c r="V2535" i="22"/>
  <c r="S2535" i="22"/>
  <c r="R2535" i="22"/>
  <c r="T2523" i="22"/>
  <c r="U2523" i="22"/>
  <c r="V2523" i="22"/>
  <c r="R2523" i="22"/>
  <c r="S2523" i="22"/>
  <c r="T2511" i="22"/>
  <c r="U2511" i="22"/>
  <c r="V2511" i="22"/>
  <c r="R2511" i="22"/>
  <c r="S2511" i="22"/>
  <c r="T2499" i="22"/>
  <c r="U2499" i="22"/>
  <c r="V2499" i="22"/>
  <c r="R2499" i="22"/>
  <c r="S2499" i="22"/>
  <c r="Z2487" i="22"/>
  <c r="T2487" i="22"/>
  <c r="U2487" i="22"/>
  <c r="V2487" i="22"/>
  <c r="S2487" i="22"/>
  <c r="R2487" i="22"/>
  <c r="Z2475" i="22"/>
  <c r="T2475" i="22"/>
  <c r="U2475" i="22"/>
  <c r="V2475" i="22"/>
  <c r="R2475" i="22"/>
  <c r="S2475" i="22"/>
  <c r="V2463" i="22"/>
  <c r="R2463" i="22"/>
  <c r="S2463" i="22"/>
  <c r="T2463" i="22"/>
  <c r="U2463" i="22"/>
  <c r="V2451" i="22"/>
  <c r="U2451" i="22"/>
  <c r="R2451" i="22"/>
  <c r="S2451" i="22"/>
  <c r="T2451" i="22"/>
  <c r="V2439" i="22"/>
  <c r="R2439" i="22"/>
  <c r="S2439" i="22"/>
  <c r="T2439" i="22"/>
  <c r="U2439" i="22"/>
  <c r="V2427" i="22"/>
  <c r="R2427" i="22"/>
  <c r="S2427" i="22"/>
  <c r="T2427" i="22"/>
  <c r="U2427" i="22"/>
  <c r="Z2415" i="22"/>
  <c r="V2415" i="22"/>
  <c r="R2415" i="22"/>
  <c r="S2415" i="22"/>
  <c r="T2415" i="22"/>
  <c r="U2415" i="22"/>
  <c r="Z2403" i="22"/>
  <c r="V2403" i="22"/>
  <c r="U2403" i="22"/>
  <c r="R2403" i="22"/>
  <c r="S2403" i="22"/>
  <c r="T2403" i="22"/>
  <c r="V2391" i="22"/>
  <c r="R2391" i="22"/>
  <c r="S2391" i="22"/>
  <c r="T2391" i="22"/>
  <c r="U2391" i="22"/>
  <c r="V2379" i="22"/>
  <c r="R2379" i="22"/>
  <c r="S2379" i="22"/>
  <c r="T2379" i="22"/>
  <c r="U2379" i="22"/>
  <c r="V2367" i="22"/>
  <c r="R2367" i="22"/>
  <c r="S2367" i="22"/>
  <c r="T2367" i="22"/>
  <c r="U2367" i="22"/>
  <c r="V2355" i="22"/>
  <c r="U2355" i="22"/>
  <c r="R2355" i="22"/>
  <c r="S2355" i="22"/>
  <c r="T2355" i="22"/>
  <c r="Z2343" i="22"/>
  <c r="V2343" i="22"/>
  <c r="R2343" i="22"/>
  <c r="S2343" i="22"/>
  <c r="T2343" i="22"/>
  <c r="U2343" i="22"/>
  <c r="Z2331" i="22"/>
  <c r="V2331" i="22"/>
  <c r="R2331" i="22"/>
  <c r="S2331" i="22"/>
  <c r="T2331" i="22"/>
  <c r="U2331" i="22"/>
  <c r="V2319" i="22"/>
  <c r="U2319" i="22"/>
  <c r="R2319" i="22"/>
  <c r="T2319" i="22"/>
  <c r="S2319" i="22"/>
  <c r="V2307" i="22"/>
  <c r="R2307" i="22"/>
  <c r="S2307" i="22"/>
  <c r="T2307" i="22"/>
  <c r="U2307" i="22"/>
  <c r="V2295" i="22"/>
  <c r="R2295" i="22"/>
  <c r="S2295" i="22"/>
  <c r="U2295" i="22"/>
  <c r="T2295" i="22"/>
  <c r="V2283" i="22"/>
  <c r="R2283" i="22"/>
  <c r="S2283" i="22"/>
  <c r="T2283" i="22"/>
  <c r="U2283" i="22"/>
  <c r="Z2271" i="22"/>
  <c r="V2271" i="22"/>
  <c r="R2271" i="22"/>
  <c r="U2271" i="22"/>
  <c r="S2271" i="22"/>
  <c r="T2271" i="22"/>
  <c r="Z2259" i="22"/>
  <c r="V2259" i="22"/>
  <c r="R2259" i="22"/>
  <c r="U2259" i="22"/>
  <c r="S2259" i="22"/>
  <c r="T2259" i="22"/>
  <c r="V2247" i="22"/>
  <c r="R2247" i="22"/>
  <c r="S2247" i="22"/>
  <c r="T2247" i="22"/>
  <c r="U2247" i="22"/>
  <c r="V2235" i="22"/>
  <c r="R2235" i="22"/>
  <c r="S2235" i="22"/>
  <c r="T2235" i="22"/>
  <c r="U2235" i="22"/>
  <c r="V2223" i="22"/>
  <c r="R2223" i="22"/>
  <c r="S2223" i="22"/>
  <c r="T2223" i="22"/>
  <c r="U2223" i="22"/>
  <c r="V2211" i="22"/>
  <c r="R2211" i="22"/>
  <c r="S2211" i="22"/>
  <c r="T2211" i="22"/>
  <c r="U2211" i="22"/>
  <c r="U2199" i="22"/>
  <c r="R2199" i="22"/>
  <c r="S2199" i="22"/>
  <c r="T2199" i="22"/>
  <c r="V2199" i="22"/>
  <c r="U2187" i="22"/>
  <c r="R2187" i="22"/>
  <c r="S2187" i="22"/>
  <c r="T2187" i="22"/>
  <c r="V2187" i="22"/>
  <c r="U2175" i="22"/>
  <c r="R2175" i="22"/>
  <c r="S2175" i="22"/>
  <c r="T2175" i="22"/>
  <c r="V2175" i="22"/>
  <c r="U2163" i="22"/>
  <c r="R2163" i="22"/>
  <c r="S2163" i="22"/>
  <c r="T2163" i="22"/>
  <c r="V2163" i="22"/>
  <c r="U2151" i="22"/>
  <c r="R2151" i="22"/>
  <c r="S2151" i="22"/>
  <c r="T2151" i="22"/>
  <c r="V2151" i="22"/>
  <c r="U2139" i="22"/>
  <c r="R2139" i="22"/>
  <c r="S2139" i="22"/>
  <c r="T2139" i="22"/>
  <c r="V2139" i="22"/>
  <c r="U2127" i="22"/>
  <c r="R2127" i="22"/>
  <c r="S2127" i="22"/>
  <c r="T2127" i="22"/>
  <c r="V2127" i="22"/>
  <c r="U2115" i="22"/>
  <c r="R2115" i="22"/>
  <c r="S2115" i="22"/>
  <c r="T2115" i="22"/>
  <c r="V2115" i="22"/>
  <c r="S2103" i="22"/>
  <c r="T2103" i="22"/>
  <c r="R2103" i="22"/>
  <c r="U2103" i="22"/>
  <c r="V2103" i="22"/>
  <c r="S2091" i="22"/>
  <c r="U2091" i="22"/>
  <c r="R2091" i="22"/>
  <c r="T2091" i="22"/>
  <c r="V2091" i="22"/>
  <c r="T2079" i="22"/>
  <c r="R2079" i="22"/>
  <c r="S2079" i="22"/>
  <c r="U2079" i="22"/>
  <c r="V2079" i="22"/>
  <c r="R2067" i="22"/>
  <c r="S2067" i="22"/>
  <c r="T2067" i="22"/>
  <c r="U2067" i="22"/>
  <c r="V2067" i="22"/>
  <c r="S2055" i="22"/>
  <c r="T2055" i="22"/>
  <c r="U2055" i="22"/>
  <c r="V2055" i="22"/>
  <c r="R2055" i="22"/>
  <c r="T2043" i="22"/>
  <c r="R2043" i="22"/>
  <c r="S2043" i="22"/>
  <c r="U2043" i="22"/>
  <c r="V2043" i="22"/>
  <c r="R2031" i="22"/>
  <c r="S2031" i="22"/>
  <c r="T2031" i="22"/>
  <c r="U2031" i="22"/>
  <c r="V2031" i="22"/>
  <c r="S2019" i="22"/>
  <c r="T2019" i="22"/>
  <c r="U2019" i="22"/>
  <c r="V2019" i="22"/>
  <c r="R2019" i="22"/>
  <c r="R2007" i="22"/>
  <c r="T2007" i="22"/>
  <c r="S2007" i="22"/>
  <c r="U2007" i="22"/>
  <c r="V2007" i="22"/>
  <c r="R1995" i="22"/>
  <c r="S1995" i="22"/>
  <c r="T1995" i="22"/>
  <c r="U1995" i="22"/>
  <c r="V1995" i="22"/>
  <c r="S1983" i="22"/>
  <c r="T1983" i="22"/>
  <c r="U1983" i="22"/>
  <c r="V1983" i="22"/>
  <c r="R1983" i="22"/>
  <c r="R1971" i="22"/>
  <c r="S1971" i="22"/>
  <c r="T1971" i="22"/>
  <c r="V1971" i="22"/>
  <c r="U1971" i="22"/>
  <c r="R1959" i="22"/>
  <c r="S1959" i="22"/>
  <c r="T1959" i="22"/>
  <c r="U1959" i="22"/>
  <c r="V1959" i="22"/>
  <c r="R1947" i="22"/>
  <c r="S1947" i="22"/>
  <c r="T1947" i="22"/>
  <c r="U1947" i="22"/>
  <c r="V1947" i="22"/>
  <c r="R1935" i="22"/>
  <c r="S1935" i="22"/>
  <c r="T1935" i="22"/>
  <c r="V1935" i="22"/>
  <c r="U1935" i="22"/>
  <c r="R1923" i="22"/>
  <c r="S1923" i="22"/>
  <c r="T1923" i="22"/>
  <c r="U1923" i="22"/>
  <c r="V1923" i="22"/>
  <c r="R1911" i="22"/>
  <c r="S1911" i="22"/>
  <c r="T1911" i="22"/>
  <c r="U1911" i="22"/>
  <c r="V1911" i="22"/>
  <c r="R1899" i="22"/>
  <c r="S1899" i="22"/>
  <c r="T1899" i="22"/>
  <c r="U1899" i="22"/>
  <c r="V1899" i="22"/>
  <c r="R1887" i="22"/>
  <c r="S1887" i="22"/>
  <c r="T1887" i="22"/>
  <c r="U1887" i="22"/>
  <c r="V1887" i="22"/>
  <c r="U1875" i="22"/>
  <c r="V1875" i="22"/>
  <c r="R1875" i="22"/>
  <c r="T1875" i="22"/>
  <c r="S1875" i="22"/>
  <c r="R1863" i="22"/>
  <c r="S1863" i="22"/>
  <c r="T1863" i="22"/>
  <c r="U1863" i="22"/>
  <c r="V1863" i="22"/>
  <c r="R1851" i="22"/>
  <c r="S1851" i="22"/>
  <c r="T1851" i="22"/>
  <c r="U1851" i="22"/>
  <c r="V1851" i="22"/>
  <c r="R1839" i="22"/>
  <c r="S1839" i="22"/>
  <c r="T1839" i="22"/>
  <c r="U1839" i="22"/>
  <c r="V1839" i="22"/>
  <c r="U1827" i="22"/>
  <c r="V1827" i="22"/>
  <c r="R1827" i="22"/>
  <c r="S1827" i="22"/>
  <c r="T1827" i="22"/>
  <c r="R1815" i="22"/>
  <c r="S1815" i="22"/>
  <c r="T1815" i="22"/>
  <c r="U1815" i="22"/>
  <c r="V1815" i="22"/>
  <c r="R1803" i="22"/>
  <c r="S1803" i="22"/>
  <c r="T1803" i="22"/>
  <c r="U1803" i="22"/>
  <c r="V1803" i="22"/>
  <c r="R1791" i="22"/>
  <c r="S1791" i="22"/>
  <c r="T1791" i="22"/>
  <c r="U1791" i="22"/>
  <c r="V1791" i="22"/>
  <c r="R1779" i="22"/>
  <c r="S1779" i="22"/>
  <c r="T1779" i="22"/>
  <c r="U1779" i="22"/>
  <c r="V1779" i="22"/>
  <c r="U1767" i="22"/>
  <c r="V1767" i="22"/>
  <c r="R1767" i="22"/>
  <c r="T1767" i="22"/>
  <c r="S1767" i="22"/>
  <c r="R1755" i="22"/>
  <c r="S1755" i="22"/>
  <c r="T1755" i="22"/>
  <c r="U1755" i="22"/>
  <c r="V1755" i="22"/>
  <c r="U1743" i="22"/>
  <c r="V1743" i="22"/>
  <c r="R1743" i="22"/>
  <c r="S1743" i="22"/>
  <c r="T1743" i="22"/>
  <c r="R1731" i="22"/>
  <c r="S1731" i="22"/>
  <c r="T1731" i="22"/>
  <c r="U1731" i="22"/>
  <c r="V1731" i="22"/>
  <c r="R1719" i="22"/>
  <c r="S1719" i="22"/>
  <c r="T1719" i="22"/>
  <c r="U1719" i="22"/>
  <c r="V1719" i="22"/>
  <c r="R1707" i="22"/>
  <c r="S1707" i="22"/>
  <c r="T1707" i="22"/>
  <c r="U1707" i="22"/>
  <c r="V1707" i="22"/>
  <c r="R1695" i="22"/>
  <c r="S1695" i="22"/>
  <c r="T1695" i="22"/>
  <c r="U1695" i="22"/>
  <c r="V1695" i="22"/>
  <c r="R1683" i="22"/>
  <c r="S1683" i="22"/>
  <c r="T1683" i="22"/>
  <c r="U1683" i="22"/>
  <c r="V1683" i="22"/>
  <c r="T1671" i="22"/>
  <c r="U1671" i="22"/>
  <c r="V1671" i="22"/>
  <c r="S1671" i="22"/>
  <c r="R1671" i="22"/>
  <c r="R1659" i="22"/>
  <c r="S1659" i="22"/>
  <c r="T1659" i="22"/>
  <c r="U1659" i="22"/>
  <c r="V1659" i="22"/>
  <c r="R1647" i="22"/>
  <c r="S1647" i="22"/>
  <c r="T1647" i="22"/>
  <c r="U1647" i="22"/>
  <c r="V1647" i="22"/>
  <c r="R1635" i="22"/>
  <c r="S1635" i="22"/>
  <c r="T1635" i="22"/>
  <c r="U1635" i="22"/>
  <c r="V1635" i="22"/>
  <c r="T1623" i="22"/>
  <c r="U1623" i="22"/>
  <c r="V1623" i="22"/>
  <c r="R1623" i="22"/>
  <c r="S1623" i="22"/>
  <c r="R1611" i="22"/>
  <c r="S1611" i="22"/>
  <c r="T1611" i="22"/>
  <c r="U1611" i="22"/>
  <c r="V1611" i="22"/>
  <c r="R1599" i="22"/>
  <c r="S1599" i="22"/>
  <c r="T1599" i="22"/>
  <c r="U1599" i="22"/>
  <c r="V1599" i="22"/>
  <c r="S1587" i="22"/>
  <c r="T1587" i="22"/>
  <c r="U1587" i="22"/>
  <c r="V1587" i="22"/>
  <c r="R1587" i="22"/>
  <c r="R1575" i="22"/>
  <c r="S1575" i="22"/>
  <c r="T1575" i="22"/>
  <c r="U1575" i="22"/>
  <c r="V1575" i="22"/>
  <c r="S1563" i="22"/>
  <c r="T1563" i="22"/>
  <c r="U1563" i="22"/>
  <c r="V1563" i="22"/>
  <c r="R1563" i="22"/>
  <c r="S1551" i="22"/>
  <c r="T1551" i="22"/>
  <c r="U1551" i="22"/>
  <c r="V1551" i="22"/>
  <c r="R1551" i="22"/>
  <c r="R1539" i="22"/>
  <c r="S1539" i="22"/>
  <c r="T1539" i="22"/>
  <c r="U1539" i="22"/>
  <c r="V1539" i="22"/>
  <c r="R1527" i="22"/>
  <c r="S1527" i="22"/>
  <c r="T1527" i="22"/>
  <c r="U1527" i="22"/>
  <c r="V1527" i="22"/>
  <c r="T1515" i="22"/>
  <c r="V1515" i="22"/>
  <c r="U1515" i="22"/>
  <c r="R1515" i="22"/>
  <c r="S1515" i="22"/>
  <c r="T1503" i="22"/>
  <c r="V1503" i="22"/>
  <c r="R1503" i="22"/>
  <c r="S1503" i="22"/>
  <c r="U1503" i="22"/>
  <c r="T1491" i="22"/>
  <c r="V1491" i="22"/>
  <c r="R1491" i="22"/>
  <c r="S1491" i="22"/>
  <c r="U1491" i="22"/>
  <c r="T1479" i="22"/>
  <c r="V1479" i="22"/>
  <c r="R1479" i="22"/>
  <c r="S1479" i="22"/>
  <c r="U1479" i="22"/>
  <c r="T1467" i="22"/>
  <c r="V1467" i="22"/>
  <c r="U1467" i="22"/>
  <c r="R1467" i="22"/>
  <c r="S1467" i="22"/>
  <c r="T1455" i="22"/>
  <c r="V1455" i="22"/>
  <c r="R1455" i="22"/>
  <c r="S1455" i="22"/>
  <c r="U1455" i="22"/>
  <c r="T1443" i="22"/>
  <c r="V1443" i="22"/>
  <c r="R1443" i="22"/>
  <c r="S1443" i="22"/>
  <c r="U1443" i="22"/>
  <c r="T1431" i="22"/>
  <c r="V1431" i="22"/>
  <c r="S1431" i="22"/>
  <c r="U1431" i="22"/>
  <c r="R1431" i="22"/>
  <c r="T1419" i="22"/>
  <c r="U1419" i="22"/>
  <c r="V1419" i="22"/>
  <c r="R1419" i="22"/>
  <c r="S1419" i="22"/>
  <c r="T1407" i="22"/>
  <c r="U1407" i="22"/>
  <c r="V1407" i="22"/>
  <c r="R1407" i="22"/>
  <c r="S1407" i="22"/>
  <c r="T1395" i="22"/>
  <c r="U1395" i="22"/>
  <c r="V1395" i="22"/>
  <c r="R1395" i="22"/>
  <c r="S1395" i="22"/>
  <c r="T1383" i="22"/>
  <c r="U1383" i="22"/>
  <c r="V1383" i="22"/>
  <c r="R1383" i="22"/>
  <c r="S1383" i="22"/>
  <c r="T1371" i="22"/>
  <c r="U1371" i="22"/>
  <c r="V1371" i="22"/>
  <c r="R1371" i="22"/>
  <c r="S1371" i="22"/>
  <c r="T1359" i="22"/>
  <c r="U1359" i="22"/>
  <c r="V1359" i="22"/>
  <c r="R1359" i="22"/>
  <c r="S1359" i="22"/>
  <c r="T1347" i="22"/>
  <c r="U1347" i="22"/>
  <c r="V1347" i="22"/>
  <c r="R1347" i="22"/>
  <c r="S1347" i="22"/>
  <c r="T1335" i="22"/>
  <c r="U1335" i="22"/>
  <c r="V1335" i="22"/>
  <c r="R1335" i="22"/>
  <c r="S1335" i="22"/>
  <c r="T1323" i="22"/>
  <c r="U1323" i="22"/>
  <c r="V1323" i="22"/>
  <c r="R1323" i="22"/>
  <c r="S1323" i="22"/>
  <c r="V1311" i="22"/>
  <c r="R1311" i="22"/>
  <c r="S1311" i="22"/>
  <c r="T1311" i="22"/>
  <c r="U1311" i="22"/>
  <c r="V1299" i="22"/>
  <c r="R1299" i="22"/>
  <c r="S1299" i="22"/>
  <c r="T1299" i="22"/>
  <c r="U1299" i="22"/>
  <c r="Z1287" i="22"/>
  <c r="V1287" i="22"/>
  <c r="R1287" i="22"/>
  <c r="S1287" i="22"/>
  <c r="T1287" i="22"/>
  <c r="U1287" i="22"/>
  <c r="V1275" i="22"/>
  <c r="S1275" i="22"/>
  <c r="T1275" i="22"/>
  <c r="U1275" i="22"/>
  <c r="R1275" i="22"/>
  <c r="V1263" i="22"/>
  <c r="R1263" i="22"/>
  <c r="S1263" i="22"/>
  <c r="T1263" i="22"/>
  <c r="U1263" i="22"/>
  <c r="Z1251" i="22"/>
  <c r="V1251" i="22"/>
  <c r="U1251" i="22"/>
  <c r="R1251" i="22"/>
  <c r="S1251" i="22"/>
  <c r="T1251" i="22"/>
  <c r="V1239" i="22"/>
  <c r="T1239" i="22"/>
  <c r="U1239" i="22"/>
  <c r="R1239" i="22"/>
  <c r="S1239" i="22"/>
  <c r="V1227" i="22"/>
  <c r="R1227" i="22"/>
  <c r="S1227" i="22"/>
  <c r="T1227" i="22"/>
  <c r="U1227" i="22"/>
  <c r="S1215" i="22"/>
  <c r="T1215" i="22"/>
  <c r="R1215" i="22"/>
  <c r="U1215" i="22"/>
  <c r="V1215" i="22"/>
  <c r="S1203" i="22"/>
  <c r="R1203" i="22"/>
  <c r="T1203" i="22"/>
  <c r="V1203" i="22"/>
  <c r="U1203" i="22"/>
  <c r="S1191" i="22"/>
  <c r="R1191" i="22"/>
  <c r="T1191" i="22"/>
  <c r="U1191" i="22"/>
  <c r="V1191" i="22"/>
  <c r="S1179" i="22"/>
  <c r="R1179" i="22"/>
  <c r="T1179" i="22"/>
  <c r="U1179" i="22"/>
  <c r="V1179" i="22"/>
  <c r="S1167" i="22"/>
  <c r="U1167" i="22"/>
  <c r="R1167" i="22"/>
  <c r="T1167" i="22"/>
  <c r="V1167" i="22"/>
  <c r="S1155" i="22"/>
  <c r="U1155" i="22"/>
  <c r="R1155" i="22"/>
  <c r="T1155" i="22"/>
  <c r="V1155" i="22"/>
  <c r="S1143" i="22"/>
  <c r="U1143" i="22"/>
  <c r="T1143" i="22"/>
  <c r="V1143" i="22"/>
  <c r="R1143" i="22"/>
  <c r="S1131" i="22"/>
  <c r="U1131" i="22"/>
  <c r="T1131" i="22"/>
  <c r="R1131" i="22"/>
  <c r="V1131" i="22"/>
  <c r="S1119" i="22"/>
  <c r="U1119" i="22"/>
  <c r="R1119" i="22"/>
  <c r="T1119" i="22"/>
  <c r="V1119" i="22"/>
  <c r="R1107" i="22"/>
  <c r="S1107" i="22"/>
  <c r="U1107" i="22"/>
  <c r="T1107" i="22"/>
  <c r="V1107" i="22"/>
  <c r="R1095" i="22"/>
  <c r="S1095" i="22"/>
  <c r="U1095" i="22"/>
  <c r="V1095" i="22"/>
  <c r="T1095" i="22"/>
  <c r="S1083" i="22"/>
  <c r="T1083" i="22"/>
  <c r="V1083" i="22"/>
  <c r="R1083" i="22"/>
  <c r="U1083" i="22"/>
  <c r="R1071" i="22"/>
  <c r="S1071" i="22"/>
  <c r="T1071" i="22"/>
  <c r="U1071" i="22"/>
  <c r="V1071" i="22"/>
  <c r="R1059" i="22"/>
  <c r="S1059" i="22"/>
  <c r="T1059" i="22"/>
  <c r="U1059" i="22"/>
  <c r="V1059" i="22"/>
  <c r="R1047" i="22"/>
  <c r="S1047" i="22"/>
  <c r="T1047" i="22"/>
  <c r="U1047" i="22"/>
  <c r="V1047" i="22"/>
  <c r="R1035" i="22"/>
  <c r="S1035" i="22"/>
  <c r="U1035" i="22"/>
  <c r="T1035" i="22"/>
  <c r="V1035" i="22"/>
  <c r="R1023" i="22"/>
  <c r="S1023" i="22"/>
  <c r="T1023" i="22"/>
  <c r="U1023" i="22"/>
  <c r="V1023" i="22"/>
  <c r="R1011" i="22"/>
  <c r="S1011" i="22"/>
  <c r="T1011" i="22"/>
  <c r="U1011" i="22"/>
  <c r="V1011" i="22"/>
  <c r="R999" i="22"/>
  <c r="S999" i="22"/>
  <c r="T999" i="22"/>
  <c r="U999" i="22"/>
  <c r="V999" i="22"/>
  <c r="R987" i="22"/>
  <c r="S987" i="22"/>
  <c r="T987" i="22"/>
  <c r="U987" i="22"/>
  <c r="V987" i="22"/>
  <c r="R975" i="22"/>
  <c r="S975" i="22"/>
  <c r="T975" i="22"/>
  <c r="U975" i="22"/>
  <c r="V975" i="22"/>
  <c r="R963" i="22"/>
  <c r="S963" i="22"/>
  <c r="T963" i="22"/>
  <c r="U963" i="22"/>
  <c r="V963" i="22"/>
  <c r="R951" i="22"/>
  <c r="S951" i="22"/>
  <c r="T951" i="22"/>
  <c r="U951" i="22"/>
  <c r="V951" i="22"/>
  <c r="R939" i="22"/>
  <c r="S939" i="22"/>
  <c r="T939" i="22"/>
  <c r="U939" i="22"/>
  <c r="V939" i="22"/>
  <c r="U927" i="22"/>
  <c r="V927" i="22"/>
  <c r="R927" i="22"/>
  <c r="S927" i="22"/>
  <c r="T927" i="22"/>
  <c r="R915" i="22"/>
  <c r="S915" i="22"/>
  <c r="T915" i="22"/>
  <c r="U915" i="22"/>
  <c r="V915" i="22"/>
  <c r="R903" i="22"/>
  <c r="S903" i="22"/>
  <c r="T903" i="22"/>
  <c r="U903" i="22"/>
  <c r="V903" i="22"/>
  <c r="R891" i="22"/>
  <c r="S891" i="22"/>
  <c r="T891" i="22"/>
  <c r="U891" i="22"/>
  <c r="V891" i="22"/>
  <c r="R879" i="22"/>
  <c r="S879" i="22"/>
  <c r="T879" i="22"/>
  <c r="U879" i="22"/>
  <c r="V879" i="22"/>
  <c r="R867" i="22"/>
  <c r="S867" i="22"/>
  <c r="T867" i="22"/>
  <c r="U867" i="22"/>
  <c r="V867" i="22"/>
  <c r="R855" i="22"/>
  <c r="S855" i="22"/>
  <c r="T855" i="22"/>
  <c r="U855" i="22"/>
  <c r="V855" i="22"/>
  <c r="R843" i="22"/>
  <c r="S843" i="22"/>
  <c r="T843" i="22"/>
  <c r="U843" i="22"/>
  <c r="V843" i="22"/>
  <c r="R831" i="22"/>
  <c r="S831" i="22"/>
  <c r="T831" i="22"/>
  <c r="U831" i="22"/>
  <c r="V831" i="22"/>
  <c r="R819" i="22"/>
  <c r="S819" i="22"/>
  <c r="T819" i="22"/>
  <c r="U819" i="22"/>
  <c r="V819" i="22"/>
  <c r="R807" i="22"/>
  <c r="S807" i="22"/>
  <c r="T807" i="22"/>
  <c r="U807" i="22"/>
  <c r="V807" i="22"/>
  <c r="R795" i="22"/>
  <c r="S795" i="22"/>
  <c r="T795" i="22"/>
  <c r="U795" i="22"/>
  <c r="V795" i="22"/>
  <c r="R783" i="22"/>
  <c r="S783" i="22"/>
  <c r="T783" i="22"/>
  <c r="U783" i="22"/>
  <c r="V783" i="22"/>
  <c r="R771" i="22"/>
  <c r="S771" i="22"/>
  <c r="T771" i="22"/>
  <c r="U771" i="22"/>
  <c r="V771" i="22"/>
  <c r="R759" i="22"/>
  <c r="S759" i="22"/>
  <c r="T759" i="22"/>
  <c r="U759" i="22"/>
  <c r="V759" i="22"/>
  <c r="R747" i="22"/>
  <c r="S747" i="22"/>
  <c r="T747" i="22"/>
  <c r="U747" i="22"/>
  <c r="V747" i="22"/>
  <c r="Z3444" i="22"/>
  <c r="R3662" i="22"/>
  <c r="U3659" i="22"/>
  <c r="S3657" i="22"/>
  <c r="V3654" i="22"/>
  <c r="T3652" i="22"/>
  <c r="R3650" i="22"/>
  <c r="U3647" i="22"/>
  <c r="S3645" i="22"/>
  <c r="V3642" i="22"/>
  <c r="T3640" i="22"/>
  <c r="U3635" i="22"/>
  <c r="U3632" i="22"/>
  <c r="U3629" i="22"/>
  <c r="R3623" i="22"/>
  <c r="V3616" i="22"/>
  <c r="R3610" i="22"/>
  <c r="S3606" i="22"/>
  <c r="R3599" i="22"/>
  <c r="U3595" i="22"/>
  <c r="V3591" i="22"/>
  <c r="U3587" i="22"/>
  <c r="U3583" i="22"/>
  <c r="T3579" i="22"/>
  <c r="S3575" i="22"/>
  <c r="S3571" i="22"/>
  <c r="R3567" i="22"/>
  <c r="R3563" i="22"/>
  <c r="V3558" i="22"/>
  <c r="S3550" i="22"/>
  <c r="T3545" i="22"/>
  <c r="U3540" i="22"/>
  <c r="V3535" i="22"/>
  <c r="R3531" i="22"/>
  <c r="S3526" i="22"/>
  <c r="T3521" i="22"/>
  <c r="U3516" i="22"/>
  <c r="V3511" i="22"/>
  <c r="R3507" i="22"/>
  <c r="S3502" i="22"/>
  <c r="T3497" i="22"/>
  <c r="U3492" i="22"/>
  <c r="V3487" i="22"/>
  <c r="R3483" i="22"/>
  <c r="S3478" i="22"/>
  <c r="T3473" i="22"/>
  <c r="U3468" i="22"/>
  <c r="V3463" i="22"/>
  <c r="R3459" i="22"/>
  <c r="S3454" i="22"/>
  <c r="R3447" i="22"/>
  <c r="V3439" i="22"/>
  <c r="U3432" i="22"/>
  <c r="T3425" i="22"/>
  <c r="S3418" i="22"/>
  <c r="R3411" i="22"/>
  <c r="V3403" i="22"/>
  <c r="S3390" i="22"/>
  <c r="V3375" i="22"/>
  <c r="R3347" i="22"/>
  <c r="U3332" i="22"/>
  <c r="S3318" i="22"/>
  <c r="V3282" i="22"/>
  <c r="V3262" i="22"/>
  <c r="R3240" i="22"/>
  <c r="T3215" i="22"/>
  <c r="R3188" i="22"/>
  <c r="S3159" i="22"/>
  <c r="T3130" i="22"/>
  <c r="S3088" i="22"/>
  <c r="S3007" i="22"/>
  <c r="T2885" i="22"/>
  <c r="R1933" i="22"/>
  <c r="S1933" i="22"/>
  <c r="U1933" i="22"/>
  <c r="T1933" i="22"/>
  <c r="V1933" i="22"/>
  <c r="U1813" i="22"/>
  <c r="V1813" i="22"/>
  <c r="R1813" i="22"/>
  <c r="S1813" i="22"/>
  <c r="T1813" i="22"/>
  <c r="U1753" i="22"/>
  <c r="V1753" i="22"/>
  <c r="S1753" i="22"/>
  <c r="T1753" i="22"/>
  <c r="R1753" i="22"/>
  <c r="U1693" i="22"/>
  <c r="V1693" i="22"/>
  <c r="R1693" i="22"/>
  <c r="S1693" i="22"/>
  <c r="T1693" i="22"/>
  <c r="Z1633" i="22"/>
  <c r="U1633" i="22"/>
  <c r="R1633" i="22"/>
  <c r="S1633" i="22"/>
  <c r="T1633" i="22"/>
  <c r="V1633" i="22"/>
  <c r="U1573" i="22"/>
  <c r="V1573" i="22"/>
  <c r="R1573" i="22"/>
  <c r="S1573" i="22"/>
  <c r="T1573" i="22"/>
  <c r="R1513" i="22"/>
  <c r="T1513" i="22"/>
  <c r="U1513" i="22"/>
  <c r="S1513" i="22"/>
  <c r="V1513" i="22"/>
  <c r="R1441" i="22"/>
  <c r="T1441" i="22"/>
  <c r="U1441" i="22"/>
  <c r="S1441" i="22"/>
  <c r="V1441" i="22"/>
  <c r="Z1381" i="22"/>
  <c r="R1381" i="22"/>
  <c r="S1381" i="22"/>
  <c r="T1381" i="22"/>
  <c r="U1381" i="22"/>
  <c r="V1381" i="22"/>
  <c r="T1309" i="22"/>
  <c r="U1309" i="22"/>
  <c r="R1309" i="22"/>
  <c r="S1309" i="22"/>
  <c r="V1309" i="22"/>
  <c r="T1249" i="22"/>
  <c r="U1249" i="22"/>
  <c r="V1249" i="22"/>
  <c r="R1249" i="22"/>
  <c r="S1249" i="22"/>
  <c r="S1165" i="22"/>
  <c r="R1165" i="22"/>
  <c r="U1165" i="22"/>
  <c r="V1165" i="22"/>
  <c r="T1165" i="22"/>
  <c r="S1105" i="22"/>
  <c r="T1105" i="22"/>
  <c r="V1105" i="22"/>
  <c r="R1105" i="22"/>
  <c r="U1105" i="22"/>
  <c r="R1033" i="22"/>
  <c r="S1033" i="22"/>
  <c r="U1033" i="22"/>
  <c r="V1033" i="22"/>
  <c r="T1033" i="22"/>
  <c r="R973" i="22"/>
  <c r="S973" i="22"/>
  <c r="T973" i="22"/>
  <c r="U973" i="22"/>
  <c r="V973" i="22"/>
  <c r="R913" i="22"/>
  <c r="S913" i="22"/>
  <c r="T913" i="22"/>
  <c r="U913" i="22"/>
  <c r="V913" i="22"/>
  <c r="R853" i="22"/>
  <c r="S853" i="22"/>
  <c r="T853" i="22"/>
  <c r="U853" i="22"/>
  <c r="V853" i="22"/>
  <c r="R781" i="22"/>
  <c r="S781" i="22"/>
  <c r="T781" i="22"/>
  <c r="U781" i="22"/>
  <c r="V781" i="22"/>
  <c r="Z3552" i="22"/>
  <c r="S3552" i="22"/>
  <c r="T3552" i="22"/>
  <c r="V3552" i="22"/>
  <c r="S3456" i="22"/>
  <c r="T3456" i="22"/>
  <c r="V3456" i="22"/>
  <c r="R3372" i="22"/>
  <c r="S3372" i="22"/>
  <c r="T3372" i="22"/>
  <c r="U3372" i="22"/>
  <c r="V3372" i="22"/>
  <c r="S3264" i="22"/>
  <c r="U3264" i="22"/>
  <c r="R3264" i="22"/>
  <c r="T3264" i="22"/>
  <c r="V3264" i="22"/>
  <c r="S3168" i="22"/>
  <c r="U3168" i="22"/>
  <c r="R3168" i="22"/>
  <c r="T3168" i="22"/>
  <c r="S3132" i="22"/>
  <c r="U3132" i="22"/>
  <c r="R3132" i="22"/>
  <c r="T3132" i="22"/>
  <c r="V3132" i="22"/>
  <c r="S3084" i="22"/>
  <c r="T3084" i="22"/>
  <c r="U3084" i="22"/>
  <c r="V3084" i="22"/>
  <c r="R3084" i="22"/>
  <c r="S3024" i="22"/>
  <c r="T3024" i="22"/>
  <c r="U3024" i="22"/>
  <c r="V3024" i="22"/>
  <c r="R3024" i="22"/>
  <c r="S3000" i="22"/>
  <c r="T3000" i="22"/>
  <c r="U3000" i="22"/>
  <c r="V3000" i="22"/>
  <c r="R3000" i="22"/>
  <c r="R2964" i="22"/>
  <c r="S2964" i="22"/>
  <c r="T2964" i="22"/>
  <c r="U2964" i="22"/>
  <c r="V2964" i="22"/>
  <c r="V2940" i="22"/>
  <c r="R2940" i="22"/>
  <c r="S2940" i="22"/>
  <c r="T2940" i="22"/>
  <c r="U2940" i="22"/>
  <c r="V2928" i="22"/>
  <c r="R2928" i="22"/>
  <c r="S2928" i="22"/>
  <c r="T2928" i="22"/>
  <c r="U2928" i="22"/>
  <c r="T2904" i="22"/>
  <c r="V2904" i="22"/>
  <c r="R2904" i="22"/>
  <c r="S2904" i="22"/>
  <c r="U2904" i="22"/>
  <c r="R2880" i="22"/>
  <c r="T2880" i="22"/>
  <c r="V2880" i="22"/>
  <c r="S2880" i="22"/>
  <c r="U2880" i="22"/>
  <c r="R2868" i="22"/>
  <c r="T2868" i="22"/>
  <c r="V2868" i="22"/>
  <c r="S2868" i="22"/>
  <c r="U2868" i="22"/>
  <c r="R2856" i="22"/>
  <c r="T2856" i="22"/>
  <c r="V2856" i="22"/>
  <c r="S2856" i="22"/>
  <c r="R2808" i="22"/>
  <c r="T2808" i="22"/>
  <c r="V2808" i="22"/>
  <c r="S2808" i="22"/>
  <c r="U2808" i="22"/>
  <c r="R2700" i="22"/>
  <c r="S2700" i="22"/>
  <c r="T2700" i="22"/>
  <c r="U2700" i="22"/>
  <c r="V2700" i="22"/>
  <c r="T2592" i="22"/>
  <c r="R2592" i="22"/>
  <c r="S2592" i="22"/>
  <c r="U2592" i="22"/>
  <c r="V2592" i="22"/>
  <c r="R2484" i="22"/>
  <c r="S2484" i="22"/>
  <c r="T2484" i="22"/>
  <c r="U2484" i="22"/>
  <c r="V2484" i="22"/>
  <c r="R2376" i="22"/>
  <c r="S2376" i="22"/>
  <c r="T2376" i="22"/>
  <c r="U2376" i="22"/>
  <c r="V2376" i="22"/>
  <c r="R2244" i="22"/>
  <c r="S2244" i="22"/>
  <c r="T2244" i="22"/>
  <c r="U2244" i="22"/>
  <c r="V2244" i="22"/>
  <c r="R1884" i="22"/>
  <c r="S1884" i="22"/>
  <c r="T1884" i="22"/>
  <c r="U1884" i="22"/>
  <c r="V1884" i="22"/>
  <c r="Z3626" i="22"/>
  <c r="S3626" i="22"/>
  <c r="U3626" i="22"/>
  <c r="Z3614" i="22"/>
  <c r="S3614" i="22"/>
  <c r="U3614" i="22"/>
  <c r="Z3602" i="22"/>
  <c r="S3602" i="22"/>
  <c r="U3602" i="22"/>
  <c r="Z3590" i="22"/>
  <c r="S3590" i="22"/>
  <c r="U3590" i="22"/>
  <c r="Z3578" i="22"/>
  <c r="S3578" i="22"/>
  <c r="U3578" i="22"/>
  <c r="S3566" i="22"/>
  <c r="U3566" i="22"/>
  <c r="S3554" i="22"/>
  <c r="U3554" i="22"/>
  <c r="S3542" i="22"/>
  <c r="U3542" i="22"/>
  <c r="V3542" i="22"/>
  <c r="S3530" i="22"/>
  <c r="U3530" i="22"/>
  <c r="V3530" i="22"/>
  <c r="S3518" i="22"/>
  <c r="U3518" i="22"/>
  <c r="V3518" i="22"/>
  <c r="S3506" i="22"/>
  <c r="U3506" i="22"/>
  <c r="V3506" i="22"/>
  <c r="S3494" i="22"/>
  <c r="U3494" i="22"/>
  <c r="V3494" i="22"/>
  <c r="S3482" i="22"/>
  <c r="U3482" i="22"/>
  <c r="V3482" i="22"/>
  <c r="S3470" i="22"/>
  <c r="U3470" i="22"/>
  <c r="V3470" i="22"/>
  <c r="S3458" i="22"/>
  <c r="U3458" i="22"/>
  <c r="V3458" i="22"/>
  <c r="R3446" i="22"/>
  <c r="S3446" i="22"/>
  <c r="T3446" i="22"/>
  <c r="U3446" i="22"/>
  <c r="V3446" i="22"/>
  <c r="R3434" i="22"/>
  <c r="S3434" i="22"/>
  <c r="T3434" i="22"/>
  <c r="U3434" i="22"/>
  <c r="V3434" i="22"/>
  <c r="R3422" i="22"/>
  <c r="S3422" i="22"/>
  <c r="T3422" i="22"/>
  <c r="U3422" i="22"/>
  <c r="V3422" i="22"/>
  <c r="R3410" i="22"/>
  <c r="S3410" i="22"/>
  <c r="T3410" i="22"/>
  <c r="U3410" i="22"/>
  <c r="V3410" i="22"/>
  <c r="R3398" i="22"/>
  <c r="S3398" i="22"/>
  <c r="T3398" i="22"/>
  <c r="U3398" i="22"/>
  <c r="V3398" i="22"/>
  <c r="R3386" i="22"/>
  <c r="S3386" i="22"/>
  <c r="T3386" i="22"/>
  <c r="U3386" i="22"/>
  <c r="V3386" i="22"/>
  <c r="R3374" i="22"/>
  <c r="S3374" i="22"/>
  <c r="T3374" i="22"/>
  <c r="U3374" i="22"/>
  <c r="V3374" i="22"/>
  <c r="R3362" i="22"/>
  <c r="S3362" i="22"/>
  <c r="T3362" i="22"/>
  <c r="U3362" i="22"/>
  <c r="V3362" i="22"/>
  <c r="R3350" i="22"/>
  <c r="S3350" i="22"/>
  <c r="T3350" i="22"/>
  <c r="U3350" i="22"/>
  <c r="V3350" i="22"/>
  <c r="R3338" i="22"/>
  <c r="S3338" i="22"/>
  <c r="T3338" i="22"/>
  <c r="U3338" i="22"/>
  <c r="V3338" i="22"/>
  <c r="R3326" i="22"/>
  <c r="S3326" i="22"/>
  <c r="T3326" i="22"/>
  <c r="U3326" i="22"/>
  <c r="V3326" i="22"/>
  <c r="R3314" i="22"/>
  <c r="S3314" i="22"/>
  <c r="T3314" i="22"/>
  <c r="U3314" i="22"/>
  <c r="V3314" i="22"/>
  <c r="U3302" i="22"/>
  <c r="T3302" i="22"/>
  <c r="V3302" i="22"/>
  <c r="U3290" i="22"/>
  <c r="R3290" i="22"/>
  <c r="S3290" i="22"/>
  <c r="T3290" i="22"/>
  <c r="V3290" i="22"/>
  <c r="U3278" i="22"/>
  <c r="R3278" i="22"/>
  <c r="S3278" i="22"/>
  <c r="T3278" i="22"/>
  <c r="V3278" i="22"/>
  <c r="U3266" i="22"/>
  <c r="R3266" i="22"/>
  <c r="V3266" i="22"/>
  <c r="U3254" i="22"/>
  <c r="R3254" i="22"/>
  <c r="S3254" i="22"/>
  <c r="T3254" i="22"/>
  <c r="V3254" i="22"/>
  <c r="U3242" i="22"/>
  <c r="R3242" i="22"/>
  <c r="S3242" i="22"/>
  <c r="T3242" i="22"/>
  <c r="V3242" i="22"/>
  <c r="U3230" i="22"/>
  <c r="R3230" i="22"/>
  <c r="S3230" i="22"/>
  <c r="T3230" i="22"/>
  <c r="V3230" i="22"/>
  <c r="U3218" i="22"/>
  <c r="R3218" i="22"/>
  <c r="S3218" i="22"/>
  <c r="T3218" i="22"/>
  <c r="V3218" i="22"/>
  <c r="U3206" i="22"/>
  <c r="R3206" i="22"/>
  <c r="S3206" i="22"/>
  <c r="T3206" i="22"/>
  <c r="V3206" i="22"/>
  <c r="U3194" i="22"/>
  <c r="R3194" i="22"/>
  <c r="S3194" i="22"/>
  <c r="T3194" i="22"/>
  <c r="V3194" i="22"/>
  <c r="U3182" i="22"/>
  <c r="R3182" i="22"/>
  <c r="S3182" i="22"/>
  <c r="T3182" i="22"/>
  <c r="V3182" i="22"/>
  <c r="U3170" i="22"/>
  <c r="R3170" i="22"/>
  <c r="S3170" i="22"/>
  <c r="T3170" i="22"/>
  <c r="V3170" i="22"/>
  <c r="U3158" i="22"/>
  <c r="R3158" i="22"/>
  <c r="S3158" i="22"/>
  <c r="T3158" i="22"/>
  <c r="V3158" i="22"/>
  <c r="U3146" i="22"/>
  <c r="R3146" i="22"/>
  <c r="S3146" i="22"/>
  <c r="T3146" i="22"/>
  <c r="V3146" i="22"/>
  <c r="U3134" i="22"/>
  <c r="R3134" i="22"/>
  <c r="S3134" i="22"/>
  <c r="T3134" i="22"/>
  <c r="V3134" i="22"/>
  <c r="U3122" i="22"/>
  <c r="V3122" i="22"/>
  <c r="R3122" i="22"/>
  <c r="S3122" i="22"/>
  <c r="T3122" i="22"/>
  <c r="U3110" i="22"/>
  <c r="V3110" i="22"/>
  <c r="R3110" i="22"/>
  <c r="T3110" i="22"/>
  <c r="U3098" i="22"/>
  <c r="V3098" i="22"/>
  <c r="R3098" i="22"/>
  <c r="S3098" i="22"/>
  <c r="T3098" i="22"/>
  <c r="U3086" i="22"/>
  <c r="V3086" i="22"/>
  <c r="R3086" i="22"/>
  <c r="S3086" i="22"/>
  <c r="T3086" i="22"/>
  <c r="U3074" i="22"/>
  <c r="V3074" i="22"/>
  <c r="R3074" i="22"/>
  <c r="S3074" i="22"/>
  <c r="T3074" i="22"/>
  <c r="U3062" i="22"/>
  <c r="V3062" i="22"/>
  <c r="R3062" i="22"/>
  <c r="S3062" i="22"/>
  <c r="T3062" i="22"/>
  <c r="U3050" i="22"/>
  <c r="V3050" i="22"/>
  <c r="R3050" i="22"/>
  <c r="S3050" i="22"/>
  <c r="U3038" i="22"/>
  <c r="V3038" i="22"/>
  <c r="R3038" i="22"/>
  <c r="T3038" i="22"/>
  <c r="U3026" i="22"/>
  <c r="V3026" i="22"/>
  <c r="R3026" i="22"/>
  <c r="S3026" i="22"/>
  <c r="T3026" i="22"/>
  <c r="U3014" i="22"/>
  <c r="V3014" i="22"/>
  <c r="R3014" i="22"/>
  <c r="S3014" i="22"/>
  <c r="T3014" i="22"/>
  <c r="U3002" i="22"/>
  <c r="V3002" i="22"/>
  <c r="R3002" i="22"/>
  <c r="S3002" i="22"/>
  <c r="T3002" i="22"/>
  <c r="S2990" i="22"/>
  <c r="R2990" i="22"/>
  <c r="T2990" i="22"/>
  <c r="U2990" i="22"/>
  <c r="V2990" i="22"/>
  <c r="S2978" i="22"/>
  <c r="R2978" i="22"/>
  <c r="T2978" i="22"/>
  <c r="U2978" i="22"/>
  <c r="V2978" i="22"/>
  <c r="S2966" i="22"/>
  <c r="R2966" i="22"/>
  <c r="T2966" i="22"/>
  <c r="U2966" i="22"/>
  <c r="V2966" i="22"/>
  <c r="S2954" i="22"/>
  <c r="T2954" i="22"/>
  <c r="U2954" i="22"/>
  <c r="V2954" i="22"/>
  <c r="S2942" i="22"/>
  <c r="R2942" i="22"/>
  <c r="T2942" i="22"/>
  <c r="U2942" i="22"/>
  <c r="V2942" i="22"/>
  <c r="S2930" i="22"/>
  <c r="R2930" i="22"/>
  <c r="T2930" i="22"/>
  <c r="U2930" i="22"/>
  <c r="V2930" i="22"/>
  <c r="S2918" i="22"/>
  <c r="T2918" i="22"/>
  <c r="U2918" i="22"/>
  <c r="V2918" i="22"/>
  <c r="R2918" i="22"/>
  <c r="S2906" i="22"/>
  <c r="V2906" i="22"/>
  <c r="R2906" i="22"/>
  <c r="T2906" i="22"/>
  <c r="U2906" i="22"/>
  <c r="S2894" i="22"/>
  <c r="V2894" i="22"/>
  <c r="U2894" i="22"/>
  <c r="R2894" i="22"/>
  <c r="T2894" i="22"/>
  <c r="S2882" i="22"/>
  <c r="T2882" i="22"/>
  <c r="V2882" i="22"/>
  <c r="R2882" i="22"/>
  <c r="U2882" i="22"/>
  <c r="S2870" i="22"/>
  <c r="T2870" i="22"/>
  <c r="V2870" i="22"/>
  <c r="R2870" i="22"/>
  <c r="U2870" i="22"/>
  <c r="S2858" i="22"/>
  <c r="T2858" i="22"/>
  <c r="V2858" i="22"/>
  <c r="R2858" i="22"/>
  <c r="U2858" i="22"/>
  <c r="S2846" i="22"/>
  <c r="T2846" i="22"/>
  <c r="V2846" i="22"/>
  <c r="R2846" i="22"/>
  <c r="U2846" i="22"/>
  <c r="S2834" i="22"/>
  <c r="T2834" i="22"/>
  <c r="V2834" i="22"/>
  <c r="R2834" i="22"/>
  <c r="U2834" i="22"/>
  <c r="R2822" i="22"/>
  <c r="S2822" i="22"/>
  <c r="T2822" i="22"/>
  <c r="V2822" i="22"/>
  <c r="U2822" i="22"/>
  <c r="R2810" i="22"/>
  <c r="S2810" i="22"/>
  <c r="T2810" i="22"/>
  <c r="V2810" i="22"/>
  <c r="U2810" i="22"/>
  <c r="R2798" i="22"/>
  <c r="S2798" i="22"/>
  <c r="T2798" i="22"/>
  <c r="V2798" i="22"/>
  <c r="U2798" i="22"/>
  <c r="R2786" i="22"/>
  <c r="S2786" i="22"/>
  <c r="T2786" i="22"/>
  <c r="U2786" i="22"/>
  <c r="V2786" i="22"/>
  <c r="R2774" i="22"/>
  <c r="S2774" i="22"/>
  <c r="T2774" i="22"/>
  <c r="U2774" i="22"/>
  <c r="V2774" i="22"/>
  <c r="R2762" i="22"/>
  <c r="S2762" i="22"/>
  <c r="T2762" i="22"/>
  <c r="U2762" i="22"/>
  <c r="V2762" i="22"/>
  <c r="R2750" i="22"/>
  <c r="S2750" i="22"/>
  <c r="T2750" i="22"/>
  <c r="U2750" i="22"/>
  <c r="V2750" i="22"/>
  <c r="R2738" i="22"/>
  <c r="S2738" i="22"/>
  <c r="T2738" i="22"/>
  <c r="U2738" i="22"/>
  <c r="V2738" i="22"/>
  <c r="R2726" i="22"/>
  <c r="S2726" i="22"/>
  <c r="T2726" i="22"/>
  <c r="U2726" i="22"/>
  <c r="V2726" i="22"/>
  <c r="R2714" i="22"/>
  <c r="S2714" i="22"/>
  <c r="T2714" i="22"/>
  <c r="U2714" i="22"/>
  <c r="V2714" i="22"/>
  <c r="R2702" i="22"/>
  <c r="S2702" i="22"/>
  <c r="T2702" i="22"/>
  <c r="U2702" i="22"/>
  <c r="V2702" i="22"/>
  <c r="T2690" i="22"/>
  <c r="U2690" i="22"/>
  <c r="V2690" i="22"/>
  <c r="R2690" i="22"/>
  <c r="S2690" i="22"/>
  <c r="V2678" i="22"/>
  <c r="R2678" i="22"/>
  <c r="S2678" i="22"/>
  <c r="T2678" i="22"/>
  <c r="U2678" i="22"/>
  <c r="V2666" i="22"/>
  <c r="R2666" i="22"/>
  <c r="S2666" i="22"/>
  <c r="U2666" i="22"/>
  <c r="T2666" i="22"/>
  <c r="S2654" i="22"/>
  <c r="T2654" i="22"/>
  <c r="U2654" i="22"/>
  <c r="V2654" i="22"/>
  <c r="R2654" i="22"/>
  <c r="R2642" i="22"/>
  <c r="S2642" i="22"/>
  <c r="T2642" i="22"/>
  <c r="U2642" i="22"/>
  <c r="V2642" i="22"/>
  <c r="R2630" i="22"/>
  <c r="S2630" i="22"/>
  <c r="T2630" i="22"/>
  <c r="U2630" i="22"/>
  <c r="V2630" i="22"/>
  <c r="V2618" i="22"/>
  <c r="R2618" i="22"/>
  <c r="S2618" i="22"/>
  <c r="T2618" i="22"/>
  <c r="U2618" i="22"/>
  <c r="V2606" i="22"/>
  <c r="R2606" i="22"/>
  <c r="S2606" i="22"/>
  <c r="T2606" i="22"/>
  <c r="U2606" i="22"/>
  <c r="V2594" i="22"/>
  <c r="R2594" i="22"/>
  <c r="S2594" i="22"/>
  <c r="T2594" i="22"/>
  <c r="U2594" i="22"/>
  <c r="V2582" i="22"/>
  <c r="R2582" i="22"/>
  <c r="S2582" i="22"/>
  <c r="T2582" i="22"/>
  <c r="V2570" i="22"/>
  <c r="R2570" i="22"/>
  <c r="S2570" i="22"/>
  <c r="T2570" i="22"/>
  <c r="U2570" i="22"/>
  <c r="R2558" i="22"/>
  <c r="V2558" i="22"/>
  <c r="U2558" i="22"/>
  <c r="S2558" i="22"/>
  <c r="T2558" i="22"/>
  <c r="R2546" i="22"/>
  <c r="V2546" i="22"/>
  <c r="S2546" i="22"/>
  <c r="T2546" i="22"/>
  <c r="U2546" i="22"/>
  <c r="R2534" i="22"/>
  <c r="V2534" i="22"/>
  <c r="S2534" i="22"/>
  <c r="T2534" i="22"/>
  <c r="U2534" i="22"/>
  <c r="R2522" i="22"/>
  <c r="S2522" i="22"/>
  <c r="T2522" i="22"/>
  <c r="U2522" i="22"/>
  <c r="V2522" i="22"/>
  <c r="R2510" i="22"/>
  <c r="S2510" i="22"/>
  <c r="T2510" i="22"/>
  <c r="U2510" i="22"/>
  <c r="V2510" i="22"/>
  <c r="R2498" i="22"/>
  <c r="S2498" i="22"/>
  <c r="T2498" i="22"/>
  <c r="U2498" i="22"/>
  <c r="V2498" i="22"/>
  <c r="R2486" i="22"/>
  <c r="S2486" i="22"/>
  <c r="T2486" i="22"/>
  <c r="U2486" i="22"/>
  <c r="V2486" i="22"/>
  <c r="R2474" i="22"/>
  <c r="S2474" i="22"/>
  <c r="T2474" i="22"/>
  <c r="U2474" i="22"/>
  <c r="V2474" i="22"/>
  <c r="R2462" i="22"/>
  <c r="S2462" i="22"/>
  <c r="T2462" i="22"/>
  <c r="U2462" i="22"/>
  <c r="V2462" i="22"/>
  <c r="R2450" i="22"/>
  <c r="S2450" i="22"/>
  <c r="T2450" i="22"/>
  <c r="U2450" i="22"/>
  <c r="V2450" i="22"/>
  <c r="R2438" i="22"/>
  <c r="S2438" i="22"/>
  <c r="T2438" i="22"/>
  <c r="U2438" i="22"/>
  <c r="V2438" i="22"/>
  <c r="T2426" i="22"/>
  <c r="U2426" i="22"/>
  <c r="V2426" i="22"/>
  <c r="R2426" i="22"/>
  <c r="S2426" i="22"/>
  <c r="R2414" i="22"/>
  <c r="S2414" i="22"/>
  <c r="T2414" i="22"/>
  <c r="U2414" i="22"/>
  <c r="V2414" i="22"/>
  <c r="R2402" i="22"/>
  <c r="S2402" i="22"/>
  <c r="T2402" i="22"/>
  <c r="U2402" i="22"/>
  <c r="V2402" i="22"/>
  <c r="R2390" i="22"/>
  <c r="S2390" i="22"/>
  <c r="T2390" i="22"/>
  <c r="U2390" i="22"/>
  <c r="V2390" i="22"/>
  <c r="T2378" i="22"/>
  <c r="U2378" i="22"/>
  <c r="V2378" i="22"/>
  <c r="S2378" i="22"/>
  <c r="R2378" i="22"/>
  <c r="R2366" i="22"/>
  <c r="S2366" i="22"/>
  <c r="T2366" i="22"/>
  <c r="U2366" i="22"/>
  <c r="V2366" i="22"/>
  <c r="R2354" i="22"/>
  <c r="S2354" i="22"/>
  <c r="T2354" i="22"/>
  <c r="U2354" i="22"/>
  <c r="V2354" i="22"/>
  <c r="R2342" i="22"/>
  <c r="S2342" i="22"/>
  <c r="T2342" i="22"/>
  <c r="U2342" i="22"/>
  <c r="V2342" i="22"/>
  <c r="T2330" i="22"/>
  <c r="U2330" i="22"/>
  <c r="V2330" i="22"/>
  <c r="R2330" i="22"/>
  <c r="S2330" i="22"/>
  <c r="U2318" i="22"/>
  <c r="R2318" i="22"/>
  <c r="S2318" i="22"/>
  <c r="T2318" i="22"/>
  <c r="V2318" i="22"/>
  <c r="S2306" i="22"/>
  <c r="U2306" i="22"/>
  <c r="R2306" i="22"/>
  <c r="T2306" i="22"/>
  <c r="V2306" i="22"/>
  <c r="S2294" i="22"/>
  <c r="U2294" i="22"/>
  <c r="R2294" i="22"/>
  <c r="T2294" i="22"/>
  <c r="V2294" i="22"/>
  <c r="S2282" i="22"/>
  <c r="U2282" i="22"/>
  <c r="R2282" i="22"/>
  <c r="T2282" i="22"/>
  <c r="V2282" i="22"/>
  <c r="S2270" i="22"/>
  <c r="T2270" i="22"/>
  <c r="U2270" i="22"/>
  <c r="R2270" i="22"/>
  <c r="V2270" i="22"/>
  <c r="S2258" i="22"/>
  <c r="T2258" i="22"/>
  <c r="U2258" i="22"/>
  <c r="V2258" i="22"/>
  <c r="R2258" i="22"/>
  <c r="R2246" i="22"/>
  <c r="S2246" i="22"/>
  <c r="T2246" i="22"/>
  <c r="U2246" i="22"/>
  <c r="V2246" i="22"/>
  <c r="R2234" i="22"/>
  <c r="S2234" i="22"/>
  <c r="T2234" i="22"/>
  <c r="U2234" i="22"/>
  <c r="V2234" i="22"/>
  <c r="R2222" i="22"/>
  <c r="S2222" i="22"/>
  <c r="T2222" i="22"/>
  <c r="U2222" i="22"/>
  <c r="V2222" i="22"/>
  <c r="R2210" i="22"/>
  <c r="S2210" i="22"/>
  <c r="T2210" i="22"/>
  <c r="U2210" i="22"/>
  <c r="V2210" i="22"/>
  <c r="Z2198" i="22"/>
  <c r="R2198" i="22"/>
  <c r="S2198" i="22"/>
  <c r="T2198" i="22"/>
  <c r="U2198" i="22"/>
  <c r="V2198" i="22"/>
  <c r="T2186" i="22"/>
  <c r="U2186" i="22"/>
  <c r="V2186" i="22"/>
  <c r="R2186" i="22"/>
  <c r="S2186" i="22"/>
  <c r="V2174" i="22"/>
  <c r="R2174" i="22"/>
  <c r="S2174" i="22"/>
  <c r="T2174" i="22"/>
  <c r="U2174" i="22"/>
  <c r="R2162" i="22"/>
  <c r="V2162" i="22"/>
  <c r="S2162" i="22"/>
  <c r="T2162" i="22"/>
  <c r="U2162" i="22"/>
  <c r="R2150" i="22"/>
  <c r="S2150" i="22"/>
  <c r="T2150" i="22"/>
  <c r="U2150" i="22"/>
  <c r="V2150" i="22"/>
  <c r="R2138" i="22"/>
  <c r="S2138" i="22"/>
  <c r="T2138" i="22"/>
  <c r="U2138" i="22"/>
  <c r="V2138" i="22"/>
  <c r="R2126" i="22"/>
  <c r="S2126" i="22"/>
  <c r="T2126" i="22"/>
  <c r="U2126" i="22"/>
  <c r="V2126" i="22"/>
  <c r="R2114" i="22"/>
  <c r="S2114" i="22"/>
  <c r="T2114" i="22"/>
  <c r="U2114" i="22"/>
  <c r="V2114" i="22"/>
  <c r="R2102" i="22"/>
  <c r="S2102" i="22"/>
  <c r="T2102" i="22"/>
  <c r="V2102" i="22"/>
  <c r="U2102" i="22"/>
  <c r="R2090" i="22"/>
  <c r="S2090" i="22"/>
  <c r="T2090" i="22"/>
  <c r="V2090" i="22"/>
  <c r="U2090" i="22"/>
  <c r="R2078" i="22"/>
  <c r="S2078" i="22"/>
  <c r="T2078" i="22"/>
  <c r="V2078" i="22"/>
  <c r="U2078" i="22"/>
  <c r="R2066" i="22"/>
  <c r="S2066" i="22"/>
  <c r="T2066" i="22"/>
  <c r="V2066" i="22"/>
  <c r="U2066" i="22"/>
  <c r="R2054" i="22"/>
  <c r="S2054" i="22"/>
  <c r="T2054" i="22"/>
  <c r="V2054" i="22"/>
  <c r="U2054" i="22"/>
  <c r="R2042" i="22"/>
  <c r="S2042" i="22"/>
  <c r="T2042" i="22"/>
  <c r="V2042" i="22"/>
  <c r="U2042" i="22"/>
  <c r="R2030" i="22"/>
  <c r="S2030" i="22"/>
  <c r="T2030" i="22"/>
  <c r="V2030" i="22"/>
  <c r="U2030" i="22"/>
  <c r="R2018" i="22"/>
  <c r="S2018" i="22"/>
  <c r="T2018" i="22"/>
  <c r="V2018" i="22"/>
  <c r="U2018" i="22"/>
  <c r="R2006" i="22"/>
  <c r="S2006" i="22"/>
  <c r="T2006" i="22"/>
  <c r="V2006" i="22"/>
  <c r="U2006" i="22"/>
  <c r="Z1994" i="22"/>
  <c r="R1994" i="22"/>
  <c r="S1994" i="22"/>
  <c r="T1994" i="22"/>
  <c r="V1994" i="22"/>
  <c r="U1994" i="22"/>
  <c r="R1982" i="22"/>
  <c r="S1982" i="22"/>
  <c r="T1982" i="22"/>
  <c r="V1982" i="22"/>
  <c r="U1982" i="22"/>
  <c r="R1970" i="22"/>
  <c r="S1970" i="22"/>
  <c r="T1970" i="22"/>
  <c r="U1970" i="22"/>
  <c r="V1970" i="22"/>
  <c r="R1958" i="22"/>
  <c r="S1958" i="22"/>
  <c r="T1958" i="22"/>
  <c r="U1958" i="22"/>
  <c r="V1958" i="22"/>
  <c r="R1946" i="22"/>
  <c r="S1946" i="22"/>
  <c r="T1946" i="22"/>
  <c r="U1946" i="22"/>
  <c r="V1946" i="22"/>
  <c r="R1934" i="22"/>
  <c r="S1934" i="22"/>
  <c r="T1934" i="22"/>
  <c r="U1934" i="22"/>
  <c r="V1934" i="22"/>
  <c r="R1922" i="22"/>
  <c r="S1922" i="22"/>
  <c r="T1922" i="22"/>
  <c r="U1922" i="22"/>
  <c r="V1922" i="22"/>
  <c r="R1910" i="22"/>
  <c r="S1910" i="22"/>
  <c r="T1910" i="22"/>
  <c r="U1910" i="22"/>
  <c r="V1910" i="22"/>
  <c r="Z1898" i="22"/>
  <c r="R1898" i="22"/>
  <c r="S1898" i="22"/>
  <c r="T1898" i="22"/>
  <c r="U1898" i="22"/>
  <c r="V1898" i="22"/>
  <c r="R1886" i="22"/>
  <c r="S1886" i="22"/>
  <c r="T1886" i="22"/>
  <c r="U1886" i="22"/>
  <c r="V1886" i="22"/>
  <c r="R1874" i="22"/>
  <c r="S1874" i="22"/>
  <c r="T1874" i="22"/>
  <c r="U1874" i="22"/>
  <c r="V1874" i="22"/>
  <c r="R1862" i="22"/>
  <c r="S1862" i="22"/>
  <c r="T1862" i="22"/>
  <c r="U1862" i="22"/>
  <c r="V1862" i="22"/>
  <c r="R1850" i="22"/>
  <c r="T1850" i="22"/>
  <c r="U1850" i="22"/>
  <c r="V1850" i="22"/>
  <c r="S1850" i="22"/>
  <c r="R1838" i="22"/>
  <c r="S1838" i="22"/>
  <c r="T1838" i="22"/>
  <c r="U1838" i="22"/>
  <c r="V1838" i="22"/>
  <c r="R1826" i="22"/>
  <c r="S1826" i="22"/>
  <c r="T1826" i="22"/>
  <c r="U1826" i="22"/>
  <c r="V1826" i="22"/>
  <c r="R1814" i="22"/>
  <c r="S1814" i="22"/>
  <c r="T1814" i="22"/>
  <c r="U1814" i="22"/>
  <c r="V1814" i="22"/>
  <c r="Z1802" i="22"/>
  <c r="R1802" i="22"/>
  <c r="T1802" i="22"/>
  <c r="U1802" i="22"/>
  <c r="V1802" i="22"/>
  <c r="S1802" i="22"/>
  <c r="R1790" i="22"/>
  <c r="S1790" i="22"/>
  <c r="T1790" i="22"/>
  <c r="U1790" i="22"/>
  <c r="V1790" i="22"/>
  <c r="R1778" i="22"/>
  <c r="S1778" i="22"/>
  <c r="T1778" i="22"/>
  <c r="U1778" i="22"/>
  <c r="V1778" i="22"/>
  <c r="R1766" i="22"/>
  <c r="S1766" i="22"/>
  <c r="T1766" i="22"/>
  <c r="U1766" i="22"/>
  <c r="V1766" i="22"/>
  <c r="R1754" i="22"/>
  <c r="S1754" i="22"/>
  <c r="T1754" i="22"/>
  <c r="U1754" i="22"/>
  <c r="V1754" i="22"/>
  <c r="R1742" i="22"/>
  <c r="S1742" i="22"/>
  <c r="T1742" i="22"/>
  <c r="U1742" i="22"/>
  <c r="V1742" i="22"/>
  <c r="R1730" i="22"/>
  <c r="S1730" i="22"/>
  <c r="T1730" i="22"/>
  <c r="U1730" i="22"/>
  <c r="V1730" i="22"/>
  <c r="R1718" i="22"/>
  <c r="S1718" i="22"/>
  <c r="T1718" i="22"/>
  <c r="U1718" i="22"/>
  <c r="V1718" i="22"/>
  <c r="R1706" i="22"/>
  <c r="S1706" i="22"/>
  <c r="T1706" i="22"/>
  <c r="U1706" i="22"/>
  <c r="V1706" i="22"/>
  <c r="R1694" i="22"/>
  <c r="S1694" i="22"/>
  <c r="T1694" i="22"/>
  <c r="U1694" i="22"/>
  <c r="V1694" i="22"/>
  <c r="R1682" i="22"/>
  <c r="S1682" i="22"/>
  <c r="T1682" i="22"/>
  <c r="U1682" i="22"/>
  <c r="V1682" i="22"/>
  <c r="R1670" i="22"/>
  <c r="S1670" i="22"/>
  <c r="T1670" i="22"/>
  <c r="U1670" i="22"/>
  <c r="V1670" i="22"/>
  <c r="R1658" i="22"/>
  <c r="S1658" i="22"/>
  <c r="V1658" i="22"/>
  <c r="T1658" i="22"/>
  <c r="U1658" i="22"/>
  <c r="R1646" i="22"/>
  <c r="S1646" i="22"/>
  <c r="T1646" i="22"/>
  <c r="U1646" i="22"/>
  <c r="V1646" i="22"/>
  <c r="R1634" i="22"/>
  <c r="S1634" i="22"/>
  <c r="T1634" i="22"/>
  <c r="U1634" i="22"/>
  <c r="V1634" i="22"/>
  <c r="R1622" i="22"/>
  <c r="S1622" i="22"/>
  <c r="T1622" i="22"/>
  <c r="U1622" i="22"/>
  <c r="V1622" i="22"/>
  <c r="R1610" i="22"/>
  <c r="S1610" i="22"/>
  <c r="V1610" i="22"/>
  <c r="T1610" i="22"/>
  <c r="U1610" i="22"/>
  <c r="R1598" i="22"/>
  <c r="S1598" i="22"/>
  <c r="T1598" i="22"/>
  <c r="U1598" i="22"/>
  <c r="V1598" i="22"/>
  <c r="R1586" i="22"/>
  <c r="S1586" i="22"/>
  <c r="T1586" i="22"/>
  <c r="U1586" i="22"/>
  <c r="V1586" i="22"/>
  <c r="R1574" i="22"/>
  <c r="S1574" i="22"/>
  <c r="T1574" i="22"/>
  <c r="U1574" i="22"/>
  <c r="V1574" i="22"/>
  <c r="R1562" i="22"/>
  <c r="S1562" i="22"/>
  <c r="T1562" i="22"/>
  <c r="U1562" i="22"/>
  <c r="V1562" i="22"/>
  <c r="R1550" i="22"/>
  <c r="S1550" i="22"/>
  <c r="T1550" i="22"/>
  <c r="U1550" i="22"/>
  <c r="V1550" i="22"/>
  <c r="R1538" i="22"/>
  <c r="S1538" i="22"/>
  <c r="T1538" i="22"/>
  <c r="U1538" i="22"/>
  <c r="V1538" i="22"/>
  <c r="R1526" i="22"/>
  <c r="S1526" i="22"/>
  <c r="T1526" i="22"/>
  <c r="U1526" i="22"/>
  <c r="V1526" i="22"/>
  <c r="R1514" i="22"/>
  <c r="S1514" i="22"/>
  <c r="T1514" i="22"/>
  <c r="U1514" i="22"/>
  <c r="V1514" i="22"/>
  <c r="V1502" i="22"/>
  <c r="R1502" i="22"/>
  <c r="S1502" i="22"/>
  <c r="T1502" i="22"/>
  <c r="U1502" i="22"/>
  <c r="S1490" i="22"/>
  <c r="T1490" i="22"/>
  <c r="U1490" i="22"/>
  <c r="V1490" i="22"/>
  <c r="R1490" i="22"/>
  <c r="R1478" i="22"/>
  <c r="S1478" i="22"/>
  <c r="T1478" i="22"/>
  <c r="U1478" i="22"/>
  <c r="V1478" i="22"/>
  <c r="R1466" i="22"/>
  <c r="S1466" i="22"/>
  <c r="T1466" i="22"/>
  <c r="V1466" i="22"/>
  <c r="U1466" i="22"/>
  <c r="V1454" i="22"/>
  <c r="S1454" i="22"/>
  <c r="T1454" i="22"/>
  <c r="U1454" i="22"/>
  <c r="R1454" i="22"/>
  <c r="S1442" i="22"/>
  <c r="T1442" i="22"/>
  <c r="U1442" i="22"/>
  <c r="V1442" i="22"/>
  <c r="R1442" i="22"/>
  <c r="R1430" i="22"/>
  <c r="S1430" i="22"/>
  <c r="T1430" i="22"/>
  <c r="U1430" i="22"/>
  <c r="V1430" i="22"/>
  <c r="U1418" i="22"/>
  <c r="V1418" i="22"/>
  <c r="R1418" i="22"/>
  <c r="S1418" i="22"/>
  <c r="T1418" i="22"/>
  <c r="S1406" i="22"/>
  <c r="T1406" i="22"/>
  <c r="R1406" i="22"/>
  <c r="U1406" i="22"/>
  <c r="V1406" i="22"/>
  <c r="R1394" i="22"/>
  <c r="S1394" i="22"/>
  <c r="T1394" i="22"/>
  <c r="U1394" i="22"/>
  <c r="V1394" i="22"/>
  <c r="R1382" i="22"/>
  <c r="S1382" i="22"/>
  <c r="T1382" i="22"/>
  <c r="U1382" i="22"/>
  <c r="V1382" i="22"/>
  <c r="R1370" i="22"/>
  <c r="S1370" i="22"/>
  <c r="T1370" i="22"/>
  <c r="U1370" i="22"/>
  <c r="V1370" i="22"/>
  <c r="R1358" i="22"/>
  <c r="S1358" i="22"/>
  <c r="T1358" i="22"/>
  <c r="U1358" i="22"/>
  <c r="V1358" i="22"/>
  <c r="R1346" i="22"/>
  <c r="S1346" i="22"/>
  <c r="T1346" i="22"/>
  <c r="U1346" i="22"/>
  <c r="V1346" i="22"/>
  <c r="R1334" i="22"/>
  <c r="S1334" i="22"/>
  <c r="T1334" i="22"/>
  <c r="U1334" i="22"/>
  <c r="V1334" i="22"/>
  <c r="R1322" i="22"/>
  <c r="S1322" i="22"/>
  <c r="T1322" i="22"/>
  <c r="U1322" i="22"/>
  <c r="V1322" i="22"/>
  <c r="R1310" i="22"/>
  <c r="S1310" i="22"/>
  <c r="T1310" i="22"/>
  <c r="U1310" i="22"/>
  <c r="V1310" i="22"/>
  <c r="T1298" i="22"/>
  <c r="U1298" i="22"/>
  <c r="V1298" i="22"/>
  <c r="R1298" i="22"/>
  <c r="S1298" i="22"/>
  <c r="V1286" i="22"/>
  <c r="R1286" i="22"/>
  <c r="S1286" i="22"/>
  <c r="T1286" i="22"/>
  <c r="U1286" i="22"/>
  <c r="R1274" i="22"/>
  <c r="S1274" i="22"/>
  <c r="T1274" i="22"/>
  <c r="U1274" i="22"/>
  <c r="V1274" i="22"/>
  <c r="R1262" i="22"/>
  <c r="V1262" i="22"/>
  <c r="S1262" i="22"/>
  <c r="T1262" i="22"/>
  <c r="U1262" i="22"/>
  <c r="R1250" i="22"/>
  <c r="V1250" i="22"/>
  <c r="S1250" i="22"/>
  <c r="T1250" i="22"/>
  <c r="U1250" i="22"/>
  <c r="R1238" i="22"/>
  <c r="V1238" i="22"/>
  <c r="S1238" i="22"/>
  <c r="T1238" i="22"/>
  <c r="U1238" i="22"/>
  <c r="V1226" i="22"/>
  <c r="R1226" i="22"/>
  <c r="S1226" i="22"/>
  <c r="U1226" i="22"/>
  <c r="T1226" i="22"/>
  <c r="V1214" i="22"/>
  <c r="R1214" i="22"/>
  <c r="S1214" i="22"/>
  <c r="T1214" i="22"/>
  <c r="U1214" i="22"/>
  <c r="V1202" i="22"/>
  <c r="R1202" i="22"/>
  <c r="S1202" i="22"/>
  <c r="T1202" i="22"/>
  <c r="U1202" i="22"/>
  <c r="V1190" i="22"/>
  <c r="T1190" i="22"/>
  <c r="U1190" i="22"/>
  <c r="R1190" i="22"/>
  <c r="S1190" i="22"/>
  <c r="V1178" i="22"/>
  <c r="U1178" i="22"/>
  <c r="R1178" i="22"/>
  <c r="S1178" i="22"/>
  <c r="T1178" i="22"/>
  <c r="V1166" i="22"/>
  <c r="T1166" i="22"/>
  <c r="U1166" i="22"/>
  <c r="R1166" i="22"/>
  <c r="S1166" i="22"/>
  <c r="V1154" i="22"/>
  <c r="R1154" i="22"/>
  <c r="S1154" i="22"/>
  <c r="T1154" i="22"/>
  <c r="U1154" i="22"/>
  <c r="V1142" i="22"/>
  <c r="S1142" i="22"/>
  <c r="R1142" i="22"/>
  <c r="T1142" i="22"/>
  <c r="U1142" i="22"/>
  <c r="V1130" i="22"/>
  <c r="S1130" i="22"/>
  <c r="R1130" i="22"/>
  <c r="T1130" i="22"/>
  <c r="U1130" i="22"/>
  <c r="V1118" i="22"/>
  <c r="S1118" i="22"/>
  <c r="R1118" i="22"/>
  <c r="T1118" i="22"/>
  <c r="U1118" i="22"/>
  <c r="V1106" i="22"/>
  <c r="S1106" i="22"/>
  <c r="R1106" i="22"/>
  <c r="T1106" i="22"/>
  <c r="U1106" i="22"/>
  <c r="V1094" i="22"/>
  <c r="S1094" i="22"/>
  <c r="T1094" i="22"/>
  <c r="U1094" i="22"/>
  <c r="R1094" i="22"/>
  <c r="S1082" i="22"/>
  <c r="T1082" i="22"/>
  <c r="U1082" i="22"/>
  <c r="V1082" i="22"/>
  <c r="R1082" i="22"/>
  <c r="S1070" i="22"/>
  <c r="T1070" i="22"/>
  <c r="V1070" i="22"/>
  <c r="U1070" i="22"/>
  <c r="R1070" i="22"/>
  <c r="S1058" i="22"/>
  <c r="T1058" i="22"/>
  <c r="V1058" i="22"/>
  <c r="R1058" i="22"/>
  <c r="U1058" i="22"/>
  <c r="S1046" i="22"/>
  <c r="T1046" i="22"/>
  <c r="V1046" i="22"/>
  <c r="R1046" i="22"/>
  <c r="U1046" i="22"/>
  <c r="S1034" i="22"/>
  <c r="T1034" i="22"/>
  <c r="V1034" i="22"/>
  <c r="R1034" i="22"/>
  <c r="U1034" i="22"/>
  <c r="S1022" i="22"/>
  <c r="T1022" i="22"/>
  <c r="V1022" i="22"/>
  <c r="R1022" i="22"/>
  <c r="U1022" i="22"/>
  <c r="S1010" i="22"/>
  <c r="T1010" i="22"/>
  <c r="V1010" i="22"/>
  <c r="R1010" i="22"/>
  <c r="U1010" i="22"/>
  <c r="S998" i="22"/>
  <c r="T998" i="22"/>
  <c r="V998" i="22"/>
  <c r="R998" i="22"/>
  <c r="U998" i="22"/>
  <c r="S986" i="22"/>
  <c r="T986" i="22"/>
  <c r="V986" i="22"/>
  <c r="R986" i="22"/>
  <c r="U986" i="22"/>
  <c r="S974" i="22"/>
  <c r="T974" i="22"/>
  <c r="V974" i="22"/>
  <c r="R974" i="22"/>
  <c r="U974" i="22"/>
  <c r="S962" i="22"/>
  <c r="T962" i="22"/>
  <c r="V962" i="22"/>
  <c r="R962" i="22"/>
  <c r="U962" i="22"/>
  <c r="S950" i="22"/>
  <c r="T950" i="22"/>
  <c r="V950" i="22"/>
  <c r="R950" i="22"/>
  <c r="U950" i="22"/>
  <c r="S938" i="22"/>
  <c r="T938" i="22"/>
  <c r="V938" i="22"/>
  <c r="R938" i="22"/>
  <c r="U938" i="22"/>
  <c r="R926" i="22"/>
  <c r="S926" i="22"/>
  <c r="T926" i="22"/>
  <c r="U926" i="22"/>
  <c r="V926" i="22"/>
  <c r="S914" i="22"/>
  <c r="T914" i="22"/>
  <c r="U914" i="22"/>
  <c r="V914" i="22"/>
  <c r="R914" i="22"/>
  <c r="T902" i="22"/>
  <c r="R902" i="22"/>
  <c r="S902" i="22"/>
  <c r="U902" i="22"/>
  <c r="V902" i="22"/>
  <c r="R890" i="22"/>
  <c r="S890" i="22"/>
  <c r="T890" i="22"/>
  <c r="U890" i="22"/>
  <c r="V890" i="22"/>
  <c r="R878" i="22"/>
  <c r="S878" i="22"/>
  <c r="T878" i="22"/>
  <c r="U878" i="22"/>
  <c r="V878" i="22"/>
  <c r="R866" i="22"/>
  <c r="S866" i="22"/>
  <c r="T866" i="22"/>
  <c r="U866" i="22"/>
  <c r="V866" i="22"/>
  <c r="R854" i="22"/>
  <c r="S854" i="22"/>
  <c r="T854" i="22"/>
  <c r="U854" i="22"/>
  <c r="V854" i="22"/>
  <c r="R842" i="22"/>
  <c r="S842" i="22"/>
  <c r="T842" i="22"/>
  <c r="U842" i="22"/>
  <c r="V842" i="22"/>
  <c r="R830" i="22"/>
  <c r="S830" i="22"/>
  <c r="T830" i="22"/>
  <c r="V830" i="22"/>
  <c r="U830" i="22"/>
  <c r="R818" i="22"/>
  <c r="S818" i="22"/>
  <c r="T818" i="22"/>
  <c r="U818" i="22"/>
  <c r="V818" i="22"/>
  <c r="R806" i="22"/>
  <c r="S806" i="22"/>
  <c r="T806" i="22"/>
  <c r="U806" i="22"/>
  <c r="V806" i="22"/>
  <c r="R794" i="22"/>
  <c r="S794" i="22"/>
  <c r="T794" i="22"/>
  <c r="U794" i="22"/>
  <c r="V794" i="22"/>
  <c r="R782" i="22"/>
  <c r="S782" i="22"/>
  <c r="T782" i="22"/>
  <c r="U782" i="22"/>
  <c r="V782" i="22"/>
  <c r="R770" i="22"/>
  <c r="S770" i="22"/>
  <c r="T770" i="22"/>
  <c r="U770" i="22"/>
  <c r="V770" i="22"/>
  <c r="R758" i="22"/>
  <c r="S758" i="22"/>
  <c r="T758" i="22"/>
  <c r="V758" i="22"/>
  <c r="U758" i="22"/>
  <c r="R746" i="22"/>
  <c r="S746" i="22"/>
  <c r="T746" i="22"/>
  <c r="U746" i="22"/>
  <c r="V746" i="22"/>
  <c r="Z2991" i="22"/>
  <c r="T3659" i="22"/>
  <c r="R3657" i="22"/>
  <c r="U3654" i="22"/>
  <c r="T3647" i="22"/>
  <c r="R3645" i="22"/>
  <c r="U3642" i="22"/>
  <c r="S3640" i="22"/>
  <c r="T3629" i="22"/>
  <c r="R3626" i="22"/>
  <c r="V3619" i="22"/>
  <c r="T3616" i="22"/>
  <c r="U3609" i="22"/>
  <c r="V3605" i="22"/>
  <c r="T3602" i="22"/>
  <c r="U3598" i="22"/>
  <c r="S3595" i="22"/>
  <c r="T3591" i="22"/>
  <c r="S3587" i="22"/>
  <c r="S3583" i="22"/>
  <c r="R3579" i="22"/>
  <c r="R3575" i="22"/>
  <c r="V3570" i="22"/>
  <c r="V3566" i="22"/>
  <c r="U3562" i="22"/>
  <c r="T3558" i="22"/>
  <c r="T3554" i="22"/>
  <c r="U3549" i="22"/>
  <c r="V3544" i="22"/>
  <c r="R3540" i="22"/>
  <c r="S3535" i="22"/>
  <c r="T3530" i="22"/>
  <c r="U3525" i="22"/>
  <c r="V3520" i="22"/>
  <c r="R3516" i="22"/>
  <c r="S3511" i="22"/>
  <c r="T3506" i="22"/>
  <c r="U3501" i="22"/>
  <c r="V3496" i="22"/>
  <c r="R3492" i="22"/>
  <c r="S3487" i="22"/>
  <c r="T3482" i="22"/>
  <c r="U3477" i="22"/>
  <c r="V3472" i="22"/>
  <c r="R3468" i="22"/>
  <c r="S3463" i="22"/>
  <c r="T3458" i="22"/>
  <c r="V3452" i="22"/>
  <c r="T3438" i="22"/>
  <c r="S3431" i="22"/>
  <c r="R3424" i="22"/>
  <c r="V3416" i="22"/>
  <c r="T3402" i="22"/>
  <c r="R3388" i="22"/>
  <c r="S3359" i="22"/>
  <c r="V3344" i="22"/>
  <c r="T3330" i="22"/>
  <c r="R3316" i="22"/>
  <c r="S3299" i="22"/>
  <c r="R3280" i="22"/>
  <c r="S3259" i="22"/>
  <c r="T3236" i="22"/>
  <c r="U3211" i="22"/>
  <c r="V3183" i="22"/>
  <c r="R3155" i="22"/>
  <c r="U3124" i="22"/>
  <c r="T3081" i="22"/>
  <c r="V2994" i="22"/>
  <c r="R2861" i="22"/>
  <c r="Z3645" i="22"/>
  <c r="AD3655" i="22"/>
  <c r="AC3655" i="22"/>
  <c r="Z3655" i="22"/>
  <c r="AA3655" i="22"/>
  <c r="AB3655" i="22"/>
  <c r="AA3643" i="22"/>
  <c r="AB3643" i="22"/>
  <c r="AC3643" i="22"/>
  <c r="AD3643" i="22"/>
  <c r="Z3643" i="22"/>
  <c r="AB3631" i="22"/>
  <c r="AC3631" i="22"/>
  <c r="AD3631" i="22"/>
  <c r="AA3631" i="22"/>
  <c r="Z3631" i="22"/>
  <c r="AA3619" i="22"/>
  <c r="AB3619" i="22"/>
  <c r="AC3619" i="22"/>
  <c r="AD3619" i="22"/>
  <c r="Z3619" i="22"/>
  <c r="AB3607" i="22"/>
  <c r="AA3607" i="22"/>
  <c r="Z3607" i="22"/>
  <c r="AC3607" i="22"/>
  <c r="AA3595" i="22"/>
  <c r="AB3595" i="22"/>
  <c r="AC3595" i="22"/>
  <c r="Z3595" i="22"/>
  <c r="AD3595" i="22"/>
  <c r="AA3583" i="22"/>
  <c r="AB3583" i="22"/>
  <c r="AC3583" i="22"/>
  <c r="Z3583" i="22"/>
  <c r="AD3583" i="22"/>
  <c r="AA3571" i="22"/>
  <c r="AB3571" i="22"/>
  <c r="AD3571" i="22"/>
  <c r="Z3571" i="22"/>
  <c r="AC3571" i="22"/>
  <c r="AA3559" i="22"/>
  <c r="AB3559" i="22"/>
  <c r="AC3559" i="22"/>
  <c r="AD3559" i="22"/>
  <c r="Z3559" i="22"/>
  <c r="AA3547" i="22"/>
  <c r="AB3547" i="22"/>
  <c r="AC3547" i="22"/>
  <c r="AD3547" i="22"/>
  <c r="Z3547" i="22"/>
  <c r="AA3535" i="22"/>
  <c r="AB3535" i="22"/>
  <c r="AD3535" i="22"/>
  <c r="Z3535" i="22"/>
  <c r="AC3535" i="22"/>
  <c r="AA3523" i="22"/>
  <c r="AB3523" i="22"/>
  <c r="AC3523" i="22"/>
  <c r="AD3523" i="22"/>
  <c r="Z3523" i="22"/>
  <c r="AA3511" i="22"/>
  <c r="AB3511" i="22"/>
  <c r="AC3511" i="22"/>
  <c r="AD3511" i="22"/>
  <c r="Z3511" i="22"/>
  <c r="AA3499" i="22"/>
  <c r="AB3499" i="22"/>
  <c r="AD3499" i="22"/>
  <c r="Z3499" i="22"/>
  <c r="AC3499" i="22"/>
  <c r="AA3487" i="22"/>
  <c r="AB3487" i="22"/>
  <c r="AC3487" i="22"/>
  <c r="AD3487" i="22"/>
  <c r="Z3487" i="22"/>
  <c r="AA3475" i="22"/>
  <c r="AB3475" i="22"/>
  <c r="AC3475" i="22"/>
  <c r="AD3475" i="22"/>
  <c r="Z3475" i="22"/>
  <c r="AA3463" i="22"/>
  <c r="AB3463" i="22"/>
  <c r="AD3463" i="22"/>
  <c r="Z3463" i="22"/>
  <c r="AC3463" i="22"/>
  <c r="AA3451" i="22"/>
  <c r="AB3451" i="22"/>
  <c r="AC3451" i="22"/>
  <c r="AD3451" i="22"/>
  <c r="Z3451" i="22"/>
  <c r="AA3439" i="22"/>
  <c r="AB3439" i="22"/>
  <c r="AC3439" i="22"/>
  <c r="AD3439" i="22"/>
  <c r="Z3439" i="22"/>
  <c r="AA3427" i="22"/>
  <c r="AB3427" i="22"/>
  <c r="AD3427" i="22"/>
  <c r="Z3427" i="22"/>
  <c r="AC3427" i="22"/>
  <c r="AA3415" i="22"/>
  <c r="AB3415" i="22"/>
  <c r="AC3415" i="22"/>
  <c r="AD3415" i="22"/>
  <c r="Z3415" i="22"/>
  <c r="AA3403" i="22"/>
  <c r="AB3403" i="22"/>
  <c r="AC3403" i="22"/>
  <c r="AD3403" i="22"/>
  <c r="Z3403" i="22"/>
  <c r="AA3391" i="22"/>
  <c r="AB3391" i="22"/>
  <c r="AD3391" i="22"/>
  <c r="Z3391" i="22"/>
  <c r="AC3391" i="22"/>
  <c r="AA3379" i="22"/>
  <c r="AB3379" i="22"/>
  <c r="AC3379" i="22"/>
  <c r="AD3379" i="22"/>
  <c r="Z3379" i="22"/>
  <c r="AA3367" i="22"/>
  <c r="AB3367" i="22"/>
  <c r="AC3367" i="22"/>
  <c r="AD3367" i="22"/>
  <c r="Z3367" i="22"/>
  <c r="AA3355" i="22"/>
  <c r="AB3355" i="22"/>
  <c r="AD3355" i="22"/>
  <c r="Z3355" i="22"/>
  <c r="AC3355" i="22"/>
  <c r="AA3343" i="22"/>
  <c r="AB3343" i="22"/>
  <c r="AC3343" i="22"/>
  <c r="AD3343" i="22"/>
  <c r="Z3343" i="22"/>
  <c r="AA3331" i="22"/>
  <c r="AB3331" i="22"/>
  <c r="AC3331" i="22"/>
  <c r="AD3331" i="22"/>
  <c r="Z3331" i="22"/>
  <c r="AA3319" i="22"/>
  <c r="AB3319" i="22"/>
  <c r="AD3319" i="22"/>
  <c r="AC3319" i="22"/>
  <c r="Z3319" i="22"/>
  <c r="AA3307" i="22"/>
  <c r="AB3307" i="22"/>
  <c r="AD3307" i="22"/>
  <c r="AC3307" i="22"/>
  <c r="Z3307" i="22"/>
  <c r="AA3295" i="22"/>
  <c r="AB3295" i="22"/>
  <c r="AD3295" i="22"/>
  <c r="AC3295" i="22"/>
  <c r="Z3295" i="22"/>
  <c r="AA3283" i="22"/>
  <c r="AB3283" i="22"/>
  <c r="AD3283" i="22"/>
  <c r="AC3283" i="22"/>
  <c r="Z3283" i="22"/>
  <c r="AA3271" i="22"/>
  <c r="AB3271" i="22"/>
  <c r="AD3271" i="22"/>
  <c r="AC3271" i="22"/>
  <c r="Z3271" i="22"/>
  <c r="AA3259" i="22"/>
  <c r="AB3259" i="22"/>
  <c r="AD3259" i="22"/>
  <c r="AC3259" i="22"/>
  <c r="Z3259" i="22"/>
  <c r="AA3247" i="22"/>
  <c r="AB3247" i="22"/>
  <c r="AD3247" i="22"/>
  <c r="AC3247" i="22"/>
  <c r="Z3247" i="22"/>
  <c r="AA3235" i="22"/>
  <c r="AB3235" i="22"/>
  <c r="AD3235" i="22"/>
  <c r="AC3235" i="22"/>
  <c r="Z3235" i="22"/>
  <c r="AA3223" i="22"/>
  <c r="AB3223" i="22"/>
  <c r="AD3223" i="22"/>
  <c r="AC3223" i="22"/>
  <c r="Z3223" i="22"/>
  <c r="AA3211" i="22"/>
  <c r="AB3211" i="22"/>
  <c r="AD3211" i="22"/>
  <c r="AC3211" i="22"/>
  <c r="Z3211" i="22"/>
  <c r="AA3199" i="22"/>
  <c r="AB3199" i="22"/>
  <c r="AD3199" i="22"/>
  <c r="AC3199" i="22"/>
  <c r="Z3199" i="22"/>
  <c r="AA3187" i="22"/>
  <c r="AB3187" i="22"/>
  <c r="AD3187" i="22"/>
  <c r="AC3187" i="22"/>
  <c r="Z3187" i="22"/>
  <c r="AA3175" i="22"/>
  <c r="AB3175" i="22"/>
  <c r="AD3175" i="22"/>
  <c r="AC3175" i="22"/>
  <c r="Z3175" i="22"/>
  <c r="AA3163" i="22"/>
  <c r="AB3163" i="22"/>
  <c r="AC3163" i="22"/>
  <c r="AD3163" i="22"/>
  <c r="Z3163" i="22"/>
  <c r="AA3151" i="22"/>
  <c r="AB3151" i="22"/>
  <c r="AC3151" i="22"/>
  <c r="AD3151" i="22"/>
  <c r="Z3151" i="22"/>
  <c r="AA3139" i="22"/>
  <c r="AB3139" i="22"/>
  <c r="AC3139" i="22"/>
  <c r="AD3139" i="22"/>
  <c r="Z3139" i="22"/>
  <c r="AA3127" i="22"/>
  <c r="AB3127" i="22"/>
  <c r="AC3127" i="22"/>
  <c r="AD3127" i="22"/>
  <c r="Z3127" i="22"/>
  <c r="AA3115" i="22"/>
  <c r="AB3115" i="22"/>
  <c r="AC3115" i="22"/>
  <c r="AD3115" i="22"/>
  <c r="Z3115" i="22"/>
  <c r="AA3103" i="22"/>
  <c r="AB3103" i="22"/>
  <c r="AC3103" i="22"/>
  <c r="AD3103" i="22"/>
  <c r="Z3103" i="22"/>
  <c r="AA3091" i="22"/>
  <c r="AB3091" i="22"/>
  <c r="AC3091" i="22"/>
  <c r="AD3091" i="22"/>
  <c r="Z3091" i="22"/>
  <c r="AA3079" i="22"/>
  <c r="AB3079" i="22"/>
  <c r="AC3079" i="22"/>
  <c r="AD3079" i="22"/>
  <c r="Z3079" i="22"/>
  <c r="AA3067" i="22"/>
  <c r="AB3067" i="22"/>
  <c r="AC3067" i="22"/>
  <c r="AD3067" i="22"/>
  <c r="Z3067" i="22"/>
  <c r="AA3055" i="22"/>
  <c r="AB3055" i="22"/>
  <c r="AC3055" i="22"/>
  <c r="AD3055" i="22"/>
  <c r="Z3055" i="22"/>
  <c r="AA3043" i="22"/>
  <c r="AB3043" i="22"/>
  <c r="AC3043" i="22"/>
  <c r="AD3043" i="22"/>
  <c r="Z3043" i="22"/>
  <c r="AA3031" i="22"/>
  <c r="AB3031" i="22"/>
  <c r="AC3031" i="22"/>
  <c r="AD3031" i="22"/>
  <c r="Z3031" i="22"/>
  <c r="AA3019" i="22"/>
  <c r="AB3019" i="22"/>
  <c r="AC3019" i="22"/>
  <c r="AD3019" i="22"/>
  <c r="Z3019" i="22"/>
  <c r="AA3007" i="22"/>
  <c r="AB3007" i="22"/>
  <c r="AC3007" i="22"/>
  <c r="AD3007" i="22"/>
  <c r="Z3007" i="22"/>
  <c r="AA2995" i="22"/>
  <c r="AB2995" i="22"/>
  <c r="AC2995" i="22"/>
  <c r="AD2995" i="22"/>
  <c r="Z2995" i="22"/>
  <c r="AA2983" i="22"/>
  <c r="AB2983" i="22"/>
  <c r="AC2983" i="22"/>
  <c r="AD2983" i="22"/>
  <c r="Z2983" i="22"/>
  <c r="AA2971" i="22"/>
  <c r="AB2971" i="22"/>
  <c r="AC2971" i="22"/>
  <c r="AD2971" i="22"/>
  <c r="Z2971" i="22"/>
  <c r="AA2959" i="22"/>
  <c r="AB2959" i="22"/>
  <c r="AC2959" i="22"/>
  <c r="AD2959" i="22"/>
  <c r="Z2959" i="22"/>
  <c r="AA2947" i="22"/>
  <c r="AB2947" i="22"/>
  <c r="AC2947" i="22"/>
  <c r="AD2947" i="22"/>
  <c r="Z2947" i="22"/>
  <c r="AA2935" i="22"/>
  <c r="AB2935" i="22"/>
  <c r="AC2935" i="22"/>
  <c r="AD2935" i="22"/>
  <c r="Z2935" i="22"/>
  <c r="AA2923" i="22"/>
  <c r="AB2923" i="22"/>
  <c r="AC2923" i="22"/>
  <c r="AD2923" i="22"/>
  <c r="Z2923" i="22"/>
  <c r="AA2911" i="22"/>
  <c r="AB2911" i="22"/>
  <c r="AC2911" i="22"/>
  <c r="AD2911" i="22"/>
  <c r="Z2911" i="22"/>
  <c r="AA2899" i="22"/>
  <c r="AB2899" i="22"/>
  <c r="AC2899" i="22"/>
  <c r="AD2899" i="22"/>
  <c r="Z2899" i="22"/>
  <c r="AA2887" i="22"/>
  <c r="AB2887" i="22"/>
  <c r="AC2887" i="22"/>
  <c r="AD2887" i="22"/>
  <c r="Z2887" i="22"/>
  <c r="AA2875" i="22"/>
  <c r="AB2875" i="22"/>
  <c r="AC2875" i="22"/>
  <c r="AD2875" i="22"/>
  <c r="Z2875" i="22"/>
  <c r="AA2863" i="22"/>
  <c r="AB2863" i="22"/>
  <c r="AC2863" i="22"/>
  <c r="AD2863" i="22"/>
  <c r="Z2863" i="22"/>
  <c r="AA2851" i="22"/>
  <c r="AB2851" i="22"/>
  <c r="AC2851" i="22"/>
  <c r="AD2851" i="22"/>
  <c r="Z2851" i="22"/>
  <c r="AA2839" i="22"/>
  <c r="AB2839" i="22"/>
  <c r="AC2839" i="22"/>
  <c r="AD2839" i="22"/>
  <c r="Z2839" i="22"/>
  <c r="AC2827" i="22"/>
  <c r="AD2827" i="22"/>
  <c r="AB2827" i="22"/>
  <c r="AA2827" i="22"/>
  <c r="Z2827" i="22"/>
  <c r="AA2815" i="22"/>
  <c r="AB2815" i="22"/>
  <c r="AC2815" i="22"/>
  <c r="AD2815" i="22"/>
  <c r="Z2815" i="22"/>
  <c r="AA2803" i="22"/>
  <c r="AD2803" i="22"/>
  <c r="AB2803" i="22"/>
  <c r="AC2803" i="22"/>
  <c r="Z2803" i="22"/>
  <c r="AA2791" i="22"/>
  <c r="AB2791" i="22"/>
  <c r="AC2791" i="22"/>
  <c r="AD2791" i="22"/>
  <c r="Z2791" i="22"/>
  <c r="AA2779" i="22"/>
  <c r="AB2779" i="22"/>
  <c r="AC2779" i="22"/>
  <c r="AD2779" i="22"/>
  <c r="Z2779" i="22"/>
  <c r="AA2767" i="22"/>
  <c r="AD2767" i="22"/>
  <c r="AB2767" i="22"/>
  <c r="AC2767" i="22"/>
  <c r="Z2767" i="22"/>
  <c r="AA2755" i="22"/>
  <c r="AB2755" i="22"/>
  <c r="AC2755" i="22"/>
  <c r="AD2755" i="22"/>
  <c r="Z2755" i="22"/>
  <c r="AA2743" i="22"/>
  <c r="AB2743" i="22"/>
  <c r="AC2743" i="22"/>
  <c r="AD2743" i="22"/>
  <c r="Z2743" i="22"/>
  <c r="AA2731" i="22"/>
  <c r="AB2731" i="22"/>
  <c r="AC2731" i="22"/>
  <c r="AD2731" i="22"/>
  <c r="Z2731" i="22"/>
  <c r="AA2719" i="22"/>
  <c r="AB2719" i="22"/>
  <c r="AC2719" i="22"/>
  <c r="AD2719" i="22"/>
  <c r="Z2719" i="22"/>
  <c r="AA2707" i="22"/>
  <c r="AB2707" i="22"/>
  <c r="AC2707" i="22"/>
  <c r="AD2707" i="22"/>
  <c r="Z2707" i="22"/>
  <c r="AA2695" i="22"/>
  <c r="AB2695" i="22"/>
  <c r="AC2695" i="22"/>
  <c r="AD2695" i="22"/>
  <c r="Z2695" i="22"/>
  <c r="AB2683" i="22"/>
  <c r="AC2683" i="22"/>
  <c r="AD2683" i="22"/>
  <c r="AA2683" i="22"/>
  <c r="Z2683" i="22"/>
  <c r="AA2671" i="22"/>
  <c r="AB2671" i="22"/>
  <c r="AD2671" i="22"/>
  <c r="AC2671" i="22"/>
  <c r="Z2671" i="22"/>
  <c r="AA2659" i="22"/>
  <c r="AB2659" i="22"/>
  <c r="AC2659" i="22"/>
  <c r="AD2659" i="22"/>
  <c r="Z2659" i="22"/>
  <c r="AA2647" i="22"/>
  <c r="AB2647" i="22"/>
  <c r="AC2647" i="22"/>
  <c r="AD2647" i="22"/>
  <c r="Z2647" i="22"/>
  <c r="AA2635" i="22"/>
  <c r="AB2635" i="22"/>
  <c r="AC2635" i="22"/>
  <c r="AD2635" i="22"/>
  <c r="Z2635" i="22"/>
  <c r="AA2623" i="22"/>
  <c r="AB2623" i="22"/>
  <c r="AC2623" i="22"/>
  <c r="AD2623" i="22"/>
  <c r="Z2623" i="22"/>
  <c r="AA2611" i="22"/>
  <c r="AB2611" i="22"/>
  <c r="AC2611" i="22"/>
  <c r="AD2611" i="22"/>
  <c r="Z2611" i="22"/>
  <c r="AA2599" i="22"/>
  <c r="AB2599" i="22"/>
  <c r="AC2599" i="22"/>
  <c r="AD2599" i="22"/>
  <c r="Z2599" i="22"/>
  <c r="AA2587" i="22"/>
  <c r="AB2587" i="22"/>
  <c r="AC2587" i="22"/>
  <c r="AD2587" i="22"/>
  <c r="Z2587" i="22"/>
  <c r="AA2575" i="22"/>
  <c r="AB2575" i="22"/>
  <c r="AC2575" i="22"/>
  <c r="AD2575" i="22"/>
  <c r="Z2575" i="22"/>
  <c r="AA2563" i="22"/>
  <c r="AB2563" i="22"/>
  <c r="AC2563" i="22"/>
  <c r="AD2563" i="22"/>
  <c r="Z2563" i="22"/>
  <c r="AA2551" i="22"/>
  <c r="AB2551" i="22"/>
  <c r="AC2551" i="22"/>
  <c r="AD2551" i="22"/>
  <c r="Z2551" i="22"/>
  <c r="AA2539" i="22"/>
  <c r="AB2539" i="22"/>
  <c r="AC2539" i="22"/>
  <c r="AD2539" i="22"/>
  <c r="Z2539" i="22"/>
  <c r="AA2527" i="22"/>
  <c r="AB2527" i="22"/>
  <c r="AC2527" i="22"/>
  <c r="AD2527" i="22"/>
  <c r="Z2527" i="22"/>
  <c r="AA2515" i="22"/>
  <c r="AB2515" i="22"/>
  <c r="AC2515" i="22"/>
  <c r="AD2515" i="22"/>
  <c r="Z2515" i="22"/>
  <c r="AA2503" i="22"/>
  <c r="AB2503" i="22"/>
  <c r="AC2503" i="22"/>
  <c r="AD2503" i="22"/>
  <c r="Z2503" i="22"/>
  <c r="AA2491" i="22"/>
  <c r="AB2491" i="22"/>
  <c r="AC2491" i="22"/>
  <c r="AD2491" i="22"/>
  <c r="Z2491" i="22"/>
  <c r="AA2479" i="22"/>
  <c r="AB2479" i="22"/>
  <c r="AC2479" i="22"/>
  <c r="AD2479" i="22"/>
  <c r="Z2479" i="22"/>
  <c r="AA2467" i="22"/>
  <c r="AB2467" i="22"/>
  <c r="AC2467" i="22"/>
  <c r="AD2467" i="22"/>
  <c r="Z2467" i="22"/>
  <c r="AA2455" i="22"/>
  <c r="AB2455" i="22"/>
  <c r="AC2455" i="22"/>
  <c r="AD2455" i="22"/>
  <c r="Z2455" i="22"/>
  <c r="AA2443" i="22"/>
  <c r="AB2443" i="22"/>
  <c r="AC2443" i="22"/>
  <c r="AD2443" i="22"/>
  <c r="Z2443" i="22"/>
  <c r="AA2431" i="22"/>
  <c r="AB2431" i="22"/>
  <c r="AC2431" i="22"/>
  <c r="AD2431" i="22"/>
  <c r="Z2431" i="22"/>
  <c r="AA2419" i="22"/>
  <c r="AB2419" i="22"/>
  <c r="AC2419" i="22"/>
  <c r="AD2419" i="22"/>
  <c r="Z2419" i="22"/>
  <c r="AC2407" i="22"/>
  <c r="AD2407" i="22"/>
  <c r="AB2407" i="22"/>
  <c r="AA2407" i="22"/>
  <c r="Z2407" i="22"/>
  <c r="AC2395" i="22"/>
  <c r="AD2395" i="22"/>
  <c r="AB2395" i="22"/>
  <c r="AA2395" i="22"/>
  <c r="Z2395" i="22"/>
  <c r="AC2383" i="22"/>
  <c r="AD2383" i="22"/>
  <c r="AB2383" i="22"/>
  <c r="AA2383" i="22"/>
  <c r="Z2383" i="22"/>
  <c r="AC2371" i="22"/>
  <c r="AD2371" i="22"/>
  <c r="AB2371" i="22"/>
  <c r="AA2371" i="22"/>
  <c r="Z2371" i="22"/>
  <c r="AC2359" i="22"/>
  <c r="AD2359" i="22"/>
  <c r="AB2359" i="22"/>
  <c r="AA2359" i="22"/>
  <c r="Z2359" i="22"/>
  <c r="AC2347" i="22"/>
  <c r="AD2347" i="22"/>
  <c r="AB2347" i="22"/>
  <c r="AA2347" i="22"/>
  <c r="Z2347" i="22"/>
  <c r="AC2335" i="22"/>
  <c r="AD2335" i="22"/>
  <c r="AB2335" i="22"/>
  <c r="AA2335" i="22"/>
  <c r="Z2335" i="22"/>
  <c r="AC2323" i="22"/>
  <c r="AD2323" i="22"/>
  <c r="AB2323" i="22"/>
  <c r="AA2323" i="22"/>
  <c r="Z2323" i="22"/>
  <c r="AC2311" i="22"/>
  <c r="AD2311" i="22"/>
  <c r="AB2311" i="22"/>
  <c r="AA2311" i="22"/>
  <c r="Z2311" i="22"/>
  <c r="AA2299" i="22"/>
  <c r="AB2299" i="22"/>
  <c r="AC2299" i="22"/>
  <c r="AD2299" i="22"/>
  <c r="Z2299" i="22"/>
  <c r="AA2287" i="22"/>
  <c r="AD2287" i="22"/>
  <c r="AC2287" i="22"/>
  <c r="AB2287" i="22"/>
  <c r="Z2287" i="22"/>
  <c r="AA2275" i="22"/>
  <c r="AD2275" i="22"/>
  <c r="AC2275" i="22"/>
  <c r="AB2275" i="22"/>
  <c r="Z2275" i="22"/>
  <c r="AA2263" i="22"/>
  <c r="AC2263" i="22"/>
  <c r="AD2263" i="22"/>
  <c r="AB2263" i="22"/>
  <c r="Z2263" i="22"/>
  <c r="AA2251" i="22"/>
  <c r="AC2251" i="22"/>
  <c r="AD2251" i="22"/>
  <c r="AB2251" i="22"/>
  <c r="Z2251" i="22"/>
  <c r="AA2239" i="22"/>
  <c r="AB2239" i="22"/>
  <c r="AC2239" i="22"/>
  <c r="AD2239" i="22"/>
  <c r="Z2239" i="22"/>
  <c r="AA2227" i="22"/>
  <c r="AB2227" i="22"/>
  <c r="AC2227" i="22"/>
  <c r="AD2227" i="22"/>
  <c r="Z2227" i="22"/>
  <c r="AA2215" i="22"/>
  <c r="AB2215" i="22"/>
  <c r="AC2215" i="22"/>
  <c r="AD2215" i="22"/>
  <c r="Z2215" i="22"/>
  <c r="AA2203" i="22"/>
  <c r="AB2203" i="22"/>
  <c r="AC2203" i="22"/>
  <c r="AD2203" i="22"/>
  <c r="Z2203" i="22"/>
  <c r="AA2191" i="22"/>
  <c r="AB2191" i="22"/>
  <c r="AC2191" i="22"/>
  <c r="AD2191" i="22"/>
  <c r="Z2191" i="22"/>
  <c r="AA2179" i="22"/>
  <c r="AB2179" i="22"/>
  <c r="AC2179" i="22"/>
  <c r="AD2179" i="22"/>
  <c r="Z2179" i="22"/>
  <c r="AA2167" i="22"/>
  <c r="AB2167" i="22"/>
  <c r="AC2167" i="22"/>
  <c r="AD2167" i="22"/>
  <c r="AA2155" i="22"/>
  <c r="AB2155" i="22"/>
  <c r="AC2155" i="22"/>
  <c r="AD2155" i="22"/>
  <c r="Z2155" i="22"/>
  <c r="AA2143" i="22"/>
  <c r="AB2143" i="22"/>
  <c r="AC2143" i="22"/>
  <c r="AD2143" i="22"/>
  <c r="Z2143" i="22"/>
  <c r="AA2131" i="22"/>
  <c r="AB2131" i="22"/>
  <c r="AC2131" i="22"/>
  <c r="AD2131" i="22"/>
  <c r="Z2131" i="22"/>
  <c r="AA2119" i="22"/>
  <c r="AB2119" i="22"/>
  <c r="AC2119" i="22"/>
  <c r="AD2119" i="22"/>
  <c r="Z2119" i="22"/>
  <c r="AA2107" i="22"/>
  <c r="AB2107" i="22"/>
  <c r="AC2107" i="22"/>
  <c r="AD2107" i="22"/>
  <c r="Z2107" i="22"/>
  <c r="AA2095" i="22"/>
  <c r="AB2095" i="22"/>
  <c r="AC2095" i="22"/>
  <c r="AD2095" i="22"/>
  <c r="AA2083" i="22"/>
  <c r="AB2083" i="22"/>
  <c r="AC2083" i="22"/>
  <c r="AD2083" i="22"/>
  <c r="Z2083" i="22"/>
  <c r="AA2071" i="22"/>
  <c r="AB2071" i="22"/>
  <c r="AC2071" i="22"/>
  <c r="AD2071" i="22"/>
  <c r="Z2071" i="22"/>
  <c r="AA2059" i="22"/>
  <c r="AB2059" i="22"/>
  <c r="AC2059" i="22"/>
  <c r="AD2059" i="22"/>
  <c r="Z2059" i="22"/>
  <c r="AA2047" i="22"/>
  <c r="AB2047" i="22"/>
  <c r="AC2047" i="22"/>
  <c r="AD2047" i="22"/>
  <c r="Z2047" i="22"/>
  <c r="AD2035" i="22"/>
  <c r="AC2035" i="22"/>
  <c r="AA2035" i="22"/>
  <c r="AB2035" i="22"/>
  <c r="Z2035" i="22"/>
  <c r="AA2023" i="22"/>
  <c r="AB2023" i="22"/>
  <c r="AC2023" i="22"/>
  <c r="AD2023" i="22"/>
  <c r="AA2011" i="22"/>
  <c r="AB2011" i="22"/>
  <c r="AC2011" i="22"/>
  <c r="AD2011" i="22"/>
  <c r="Z2011" i="22"/>
  <c r="AD1999" i="22"/>
  <c r="AC1999" i="22"/>
  <c r="AA1999" i="22"/>
  <c r="AB1999" i="22"/>
  <c r="Z1999" i="22"/>
  <c r="AA1987" i="22"/>
  <c r="AD1987" i="22"/>
  <c r="AB1987" i="22"/>
  <c r="AC1987" i="22"/>
  <c r="Z1987" i="22"/>
  <c r="AA1975" i="22"/>
  <c r="AD1975" i="22"/>
  <c r="AB1975" i="22"/>
  <c r="AC1975" i="22"/>
  <c r="AA1963" i="22"/>
  <c r="AD1963" i="22"/>
  <c r="AB1963" i="22"/>
  <c r="AC1963" i="22"/>
  <c r="Z1963" i="22"/>
  <c r="AA1951" i="22"/>
  <c r="AD1951" i="22"/>
  <c r="AB1951" i="22"/>
  <c r="AC1951" i="22"/>
  <c r="Z1951" i="22"/>
  <c r="AA1939" i="22"/>
  <c r="AD1939" i="22"/>
  <c r="AB1939" i="22"/>
  <c r="AC1939" i="22"/>
  <c r="Z1939" i="22"/>
  <c r="AA1927" i="22"/>
  <c r="AB1927" i="22"/>
  <c r="AD1927" i="22"/>
  <c r="AC1927" i="22"/>
  <c r="AA1915" i="22"/>
  <c r="AB1915" i="22"/>
  <c r="AC1915" i="22"/>
  <c r="AD1915" i="22"/>
  <c r="Z1915" i="22"/>
  <c r="AA1903" i="22"/>
  <c r="AB1903" i="22"/>
  <c r="AC1903" i="22"/>
  <c r="AD1903" i="22"/>
  <c r="Z1903" i="22"/>
  <c r="AA1891" i="22"/>
  <c r="AB1891" i="22"/>
  <c r="AC1891" i="22"/>
  <c r="AD1891" i="22"/>
  <c r="Z1891" i="22"/>
  <c r="AA1879" i="22"/>
  <c r="AB1879" i="22"/>
  <c r="AC1879" i="22"/>
  <c r="AD1879" i="22"/>
  <c r="AA1867" i="22"/>
  <c r="AB1867" i="22"/>
  <c r="AC1867" i="22"/>
  <c r="AD1867" i="22"/>
  <c r="Z1867" i="22"/>
  <c r="AA1855" i="22"/>
  <c r="AB1855" i="22"/>
  <c r="AC1855" i="22"/>
  <c r="AD1855" i="22"/>
  <c r="Z1855" i="22"/>
  <c r="AA1843" i="22"/>
  <c r="AB1843" i="22"/>
  <c r="AC1843" i="22"/>
  <c r="AD1843" i="22"/>
  <c r="Z1843" i="22"/>
  <c r="AA1831" i="22"/>
  <c r="AB1831" i="22"/>
  <c r="AC1831" i="22"/>
  <c r="AD1831" i="22"/>
  <c r="AA1819" i="22"/>
  <c r="AB1819" i="22"/>
  <c r="AC1819" i="22"/>
  <c r="AD1819" i="22"/>
  <c r="Z1819" i="22"/>
  <c r="AA1807" i="22"/>
  <c r="AB1807" i="22"/>
  <c r="AC1807" i="22"/>
  <c r="AD1807" i="22"/>
  <c r="Z1807" i="22"/>
  <c r="AA1795" i="22"/>
  <c r="AB1795" i="22"/>
  <c r="AC1795" i="22"/>
  <c r="AD1795" i="22"/>
  <c r="Z1795" i="22"/>
  <c r="AA1783" i="22"/>
  <c r="AB1783" i="22"/>
  <c r="AC1783" i="22"/>
  <c r="AD1783" i="22"/>
  <c r="AA1771" i="22"/>
  <c r="AB1771" i="22"/>
  <c r="AC1771" i="22"/>
  <c r="AD1771" i="22"/>
  <c r="Z1771" i="22"/>
  <c r="AA1759" i="22"/>
  <c r="AB1759" i="22"/>
  <c r="AC1759" i="22"/>
  <c r="AD1759" i="22"/>
  <c r="Z1759" i="22"/>
  <c r="AA1747" i="22"/>
  <c r="AB1747" i="22"/>
  <c r="AC1747" i="22"/>
  <c r="AD1747" i="22"/>
  <c r="Z1747" i="22"/>
  <c r="AA1735" i="22"/>
  <c r="AB1735" i="22"/>
  <c r="AC1735" i="22"/>
  <c r="AD1735" i="22"/>
  <c r="AA1723" i="22"/>
  <c r="AB1723" i="22"/>
  <c r="AC1723" i="22"/>
  <c r="AD1723" i="22"/>
  <c r="Z1723" i="22"/>
  <c r="AA1711" i="22"/>
  <c r="AB1711" i="22"/>
  <c r="AC1711" i="22"/>
  <c r="AD1711" i="22"/>
  <c r="Z1711" i="22"/>
  <c r="AA1699" i="22"/>
  <c r="AB1699" i="22"/>
  <c r="AC1699" i="22"/>
  <c r="AD1699" i="22"/>
  <c r="Z1699" i="22"/>
  <c r="AA1687" i="22"/>
  <c r="AB1687" i="22"/>
  <c r="AC1687" i="22"/>
  <c r="AD1687" i="22"/>
  <c r="Z1687" i="22"/>
  <c r="AA1675" i="22"/>
  <c r="AB1675" i="22"/>
  <c r="AC1675" i="22"/>
  <c r="AD1675" i="22"/>
  <c r="Z1675" i="22"/>
  <c r="AA1663" i="22"/>
  <c r="AB1663" i="22"/>
  <c r="AC1663" i="22"/>
  <c r="AD1663" i="22"/>
  <c r="Z1663" i="22"/>
  <c r="AB1651" i="22"/>
  <c r="AC1651" i="22"/>
  <c r="AD1651" i="22"/>
  <c r="AA1651" i="22"/>
  <c r="Z1651" i="22"/>
  <c r="AA1639" i="22"/>
  <c r="AB1639" i="22"/>
  <c r="AC1639" i="22"/>
  <c r="AD1639" i="22"/>
  <c r="Z1639" i="22"/>
  <c r="AB1627" i="22"/>
  <c r="AA1627" i="22"/>
  <c r="AC1627" i="22"/>
  <c r="AD1627" i="22"/>
  <c r="Z1627" i="22"/>
  <c r="AA1615" i="22"/>
  <c r="AB1615" i="22"/>
  <c r="AC1615" i="22"/>
  <c r="AD1615" i="22"/>
  <c r="Z1615" i="22"/>
  <c r="AA1603" i="22"/>
  <c r="AB1603" i="22"/>
  <c r="AC1603" i="22"/>
  <c r="AD1603" i="22"/>
  <c r="Z1603" i="22"/>
  <c r="AA1591" i="22"/>
  <c r="AB1591" i="22"/>
  <c r="AD1591" i="22"/>
  <c r="AC1591" i="22"/>
  <c r="Z1591" i="22"/>
  <c r="AA1579" i="22"/>
  <c r="AB1579" i="22"/>
  <c r="AC1579" i="22"/>
  <c r="AD1579" i="22"/>
  <c r="Z1579" i="22"/>
  <c r="AA1567" i="22"/>
  <c r="AB1567" i="22"/>
  <c r="AC1567" i="22"/>
  <c r="AD1567" i="22"/>
  <c r="Z1567" i="22"/>
  <c r="AA1555" i="22"/>
  <c r="AB1555" i="22"/>
  <c r="AC1555" i="22"/>
  <c r="AD1555" i="22"/>
  <c r="Z1555" i="22"/>
  <c r="AA1543" i="22"/>
  <c r="AB1543" i="22"/>
  <c r="AC1543" i="22"/>
  <c r="AD1543" i="22"/>
  <c r="Z1543" i="22"/>
  <c r="AA1531" i="22"/>
  <c r="AB1531" i="22"/>
  <c r="AC1531" i="22"/>
  <c r="AD1531" i="22"/>
  <c r="Z1531" i="22"/>
  <c r="AA1519" i="22"/>
  <c r="AB1519" i="22"/>
  <c r="AC1519" i="22"/>
  <c r="AD1519" i="22"/>
  <c r="Z1519" i="22"/>
  <c r="AA1507" i="22"/>
  <c r="AB1507" i="22"/>
  <c r="AC1507" i="22"/>
  <c r="AD1507" i="22"/>
  <c r="Z1507" i="22"/>
  <c r="AA1495" i="22"/>
  <c r="AB1495" i="22"/>
  <c r="AC1495" i="22"/>
  <c r="AD1495" i="22"/>
  <c r="Z1495" i="22"/>
  <c r="AA1483" i="22"/>
  <c r="AB1483" i="22"/>
  <c r="AC1483" i="22"/>
  <c r="AD1483" i="22"/>
  <c r="Z1483" i="22"/>
  <c r="AA1471" i="22"/>
  <c r="AB1471" i="22"/>
  <c r="AC1471" i="22"/>
  <c r="AD1471" i="22"/>
  <c r="Z1471" i="22"/>
  <c r="AA1459" i="22"/>
  <c r="AB1459" i="22"/>
  <c r="AC1459" i="22"/>
  <c r="AD1459" i="22"/>
  <c r="Z1459" i="22"/>
  <c r="AA1447" i="22"/>
  <c r="AB1447" i="22"/>
  <c r="AC1447" i="22"/>
  <c r="AD1447" i="22"/>
  <c r="Z1447" i="22"/>
  <c r="AA1435" i="22"/>
  <c r="AB1435" i="22"/>
  <c r="AC1435" i="22"/>
  <c r="AD1435" i="22"/>
  <c r="Z1435" i="22"/>
  <c r="AA1423" i="22"/>
  <c r="AB1423" i="22"/>
  <c r="AC1423" i="22"/>
  <c r="AD1423" i="22"/>
  <c r="Z1423" i="22"/>
  <c r="AA1411" i="22"/>
  <c r="AB1411" i="22"/>
  <c r="AC1411" i="22"/>
  <c r="AD1411" i="22"/>
  <c r="Z1411" i="22"/>
  <c r="AA1399" i="22"/>
  <c r="AB1399" i="22"/>
  <c r="AC1399" i="22"/>
  <c r="AD1399" i="22"/>
  <c r="Z1399" i="22"/>
  <c r="AA1387" i="22"/>
  <c r="AB1387" i="22"/>
  <c r="AC1387" i="22"/>
  <c r="AD1387" i="22"/>
  <c r="Z1387" i="22"/>
  <c r="AA1375" i="22"/>
  <c r="AB1375" i="22"/>
  <c r="AC1375" i="22"/>
  <c r="AD1375" i="22"/>
  <c r="Z1375" i="22"/>
  <c r="AA1363" i="22"/>
  <c r="AB1363" i="22"/>
  <c r="AC1363" i="22"/>
  <c r="AD1363" i="22"/>
  <c r="Z1363" i="22"/>
  <c r="AA1351" i="22"/>
  <c r="AB1351" i="22"/>
  <c r="AD1351" i="22"/>
  <c r="AC1351" i="22"/>
  <c r="Z1351" i="22"/>
  <c r="AA1339" i="22"/>
  <c r="AD1339" i="22"/>
  <c r="AC1339" i="22"/>
  <c r="AB1339" i="22"/>
  <c r="Z1339" i="22"/>
  <c r="AA1327" i="22"/>
  <c r="AB1327" i="22"/>
  <c r="AC1327" i="22"/>
  <c r="AD1327" i="22"/>
  <c r="Z1327" i="22"/>
  <c r="AA1315" i="22"/>
  <c r="AB1315" i="22"/>
  <c r="AC1315" i="22"/>
  <c r="AD1315" i="22"/>
  <c r="Z1315" i="22"/>
  <c r="AA1303" i="22"/>
  <c r="AD1303" i="22"/>
  <c r="AB1303" i="22"/>
  <c r="AC1303" i="22"/>
  <c r="Z1303" i="22"/>
  <c r="AA1291" i="22"/>
  <c r="AB1291" i="22"/>
  <c r="AC1291" i="22"/>
  <c r="AD1291" i="22"/>
  <c r="Z1291" i="22"/>
  <c r="AA1279" i="22"/>
  <c r="AB1279" i="22"/>
  <c r="AD1279" i="22"/>
  <c r="AC1279" i="22"/>
  <c r="Z1279" i="22"/>
  <c r="AA1267" i="22"/>
  <c r="AB1267" i="22"/>
  <c r="AC1267" i="22"/>
  <c r="AD1267" i="22"/>
  <c r="Z1267" i="22"/>
  <c r="AA1255" i="22"/>
  <c r="AB1255" i="22"/>
  <c r="AC1255" i="22"/>
  <c r="AD1255" i="22"/>
  <c r="Z1255" i="22"/>
  <c r="AA1243" i="22"/>
  <c r="AB1243" i="22"/>
  <c r="AC1243" i="22"/>
  <c r="AD1243" i="22"/>
  <c r="AA1231" i="22"/>
  <c r="AB1231" i="22"/>
  <c r="AC1231" i="22"/>
  <c r="AD1231" i="22"/>
  <c r="Z1231" i="22"/>
  <c r="AA1219" i="22"/>
  <c r="AD1219" i="22"/>
  <c r="AC1219" i="22"/>
  <c r="AB1219" i="22"/>
  <c r="Z1219" i="22"/>
  <c r="AA1207" i="22"/>
  <c r="AB1207" i="22"/>
  <c r="AC1207" i="22"/>
  <c r="AD1207" i="22"/>
  <c r="Z1207" i="22"/>
  <c r="AA1195" i="22"/>
  <c r="AD1195" i="22"/>
  <c r="AC1195" i="22"/>
  <c r="AB1195" i="22"/>
  <c r="AA1183" i="22"/>
  <c r="AB1183" i="22"/>
  <c r="AC1183" i="22"/>
  <c r="AD1183" i="22"/>
  <c r="Z1183" i="22"/>
  <c r="AA1171" i="22"/>
  <c r="AB1171" i="22"/>
  <c r="AC1171" i="22"/>
  <c r="AD1171" i="22"/>
  <c r="Z1171" i="22"/>
  <c r="AD1159" i="22"/>
  <c r="AB1159" i="22"/>
  <c r="AC1159" i="22"/>
  <c r="AA1159" i="22"/>
  <c r="Z1159" i="22"/>
  <c r="AD1147" i="22"/>
  <c r="AB1147" i="22"/>
  <c r="AC1147" i="22"/>
  <c r="AA1147" i="22"/>
  <c r="AD1135" i="22"/>
  <c r="AB1135" i="22"/>
  <c r="AC1135" i="22"/>
  <c r="AA1135" i="22"/>
  <c r="Z1135" i="22"/>
  <c r="AD1123" i="22"/>
  <c r="AB1123" i="22"/>
  <c r="AC1123" i="22"/>
  <c r="AA1123" i="22"/>
  <c r="Z1123" i="22"/>
  <c r="AD1111" i="22"/>
  <c r="AB1111" i="22"/>
  <c r="AC1111" i="22"/>
  <c r="AA1111" i="22"/>
  <c r="Z1111" i="22"/>
  <c r="AB1099" i="22"/>
  <c r="AD1099" i="22"/>
  <c r="AA1099" i="22"/>
  <c r="AC1099" i="22"/>
  <c r="AC1087" i="22"/>
  <c r="AD1087" i="22"/>
  <c r="AA1087" i="22"/>
  <c r="AB1087" i="22"/>
  <c r="Z1087" i="22"/>
  <c r="AC1075" i="22"/>
  <c r="AD1075" i="22"/>
  <c r="AB1075" i="22"/>
  <c r="AA1075" i="22"/>
  <c r="Z1075" i="22"/>
  <c r="AC1063" i="22"/>
  <c r="AD1063" i="22"/>
  <c r="AA1063" i="22"/>
  <c r="AB1063" i="22"/>
  <c r="Z1063" i="22"/>
  <c r="AC1051" i="22"/>
  <c r="AD1051" i="22"/>
  <c r="AA1051" i="22"/>
  <c r="AB1051" i="22"/>
  <c r="Z1051" i="22"/>
  <c r="AC1039" i="22"/>
  <c r="AD1039" i="22"/>
  <c r="AA1039" i="22"/>
  <c r="AB1039" i="22"/>
  <c r="Z1039" i="22"/>
  <c r="AC1027" i="22"/>
  <c r="AD1027" i="22"/>
  <c r="AB1027" i="22"/>
  <c r="AA1027" i="22"/>
  <c r="AC1015" i="22"/>
  <c r="AD1015" i="22"/>
  <c r="AB1015" i="22"/>
  <c r="AA1015" i="22"/>
  <c r="Z1015" i="22"/>
  <c r="AC1003" i="22"/>
  <c r="AD1003" i="22"/>
  <c r="AB1003" i="22"/>
  <c r="AA1003" i="22"/>
  <c r="Z1003" i="22"/>
  <c r="AC991" i="22"/>
  <c r="AD991" i="22"/>
  <c r="AB991" i="22"/>
  <c r="AA991" i="22"/>
  <c r="Z991" i="22"/>
  <c r="AC979" i="22"/>
  <c r="AD979" i="22"/>
  <c r="AB979" i="22"/>
  <c r="AA979" i="22"/>
  <c r="Z979" i="22"/>
  <c r="AC967" i="22"/>
  <c r="AD967" i="22"/>
  <c r="AB967" i="22"/>
  <c r="AA967" i="22"/>
  <c r="Z967" i="22"/>
  <c r="AC955" i="22"/>
  <c r="AD955" i="22"/>
  <c r="AB955" i="22"/>
  <c r="AA955" i="22"/>
  <c r="AC943" i="22"/>
  <c r="AD943" i="22"/>
  <c r="AB943" i="22"/>
  <c r="AA943" i="22"/>
  <c r="Z943" i="22"/>
  <c r="AC931" i="22"/>
  <c r="AD931" i="22"/>
  <c r="AB931" i="22"/>
  <c r="AA931" i="22"/>
  <c r="Z931" i="22"/>
  <c r="AA919" i="22"/>
  <c r="AB919" i="22"/>
  <c r="AC919" i="22"/>
  <c r="AD919" i="22"/>
  <c r="Z919" i="22"/>
  <c r="AC907" i="22"/>
  <c r="AA907" i="22"/>
  <c r="AD907" i="22"/>
  <c r="AB907" i="22"/>
  <c r="Z907" i="22"/>
  <c r="AC895" i="22"/>
  <c r="AD895" i="22"/>
  <c r="AB895" i="22"/>
  <c r="AA895" i="22"/>
  <c r="Z895" i="22"/>
  <c r="AA883" i="22"/>
  <c r="AD883" i="22"/>
  <c r="AB883" i="22"/>
  <c r="AC883" i="22"/>
  <c r="AC871" i="22"/>
  <c r="AA871" i="22"/>
  <c r="AD871" i="22"/>
  <c r="AB871" i="22"/>
  <c r="Z871" i="22"/>
  <c r="AC859" i="22"/>
  <c r="AD859" i="22"/>
  <c r="AB859" i="22"/>
  <c r="AA859" i="22"/>
  <c r="Z859" i="22"/>
  <c r="AA847" i="22"/>
  <c r="AC847" i="22"/>
  <c r="AD847" i="22"/>
  <c r="AB847" i="22"/>
  <c r="Z847" i="22"/>
  <c r="AC835" i="22"/>
  <c r="AA835" i="22"/>
  <c r="AB835" i="22"/>
  <c r="AD835" i="22"/>
  <c r="Z835" i="22"/>
  <c r="AC823" i="22"/>
  <c r="AD823" i="22"/>
  <c r="AB823" i="22"/>
  <c r="AA823" i="22"/>
  <c r="Z823" i="22"/>
  <c r="AD811" i="22"/>
  <c r="AA811" i="22"/>
  <c r="AB811" i="22"/>
  <c r="AC811" i="22"/>
  <c r="AD799" i="22"/>
  <c r="AA799" i="22"/>
  <c r="AB799" i="22"/>
  <c r="AC799" i="22"/>
  <c r="Z799" i="22"/>
  <c r="AA787" i="22"/>
  <c r="AB787" i="22"/>
  <c r="AD787" i="22"/>
  <c r="AC787" i="22"/>
  <c r="Z787" i="22"/>
  <c r="AA775" i="22"/>
  <c r="AB775" i="22"/>
  <c r="AC775" i="22"/>
  <c r="AD775" i="22"/>
  <c r="Z775" i="22"/>
  <c r="AA763" i="22"/>
  <c r="AB763" i="22"/>
  <c r="AC763" i="22"/>
  <c r="AD763" i="22"/>
  <c r="Z763" i="22"/>
  <c r="AA751" i="22"/>
  <c r="AB751" i="22"/>
  <c r="AC751" i="22"/>
  <c r="AD751" i="22"/>
  <c r="Z751" i="22"/>
  <c r="AA3582" i="22"/>
  <c r="AB3582" i="22"/>
  <c r="AC3582" i="22"/>
  <c r="AD3582" i="22"/>
  <c r="Z3582" i="22"/>
  <c r="AA3462" i="22"/>
  <c r="AB3462" i="22"/>
  <c r="AC3462" i="22"/>
  <c r="AD3462" i="22"/>
  <c r="Z3462" i="22"/>
  <c r="AA3366" i="22"/>
  <c r="AB3366" i="22"/>
  <c r="AC3366" i="22"/>
  <c r="AD3366" i="22"/>
  <c r="Z3366" i="22"/>
  <c r="AC3234" i="22"/>
  <c r="AA3234" i="22"/>
  <c r="AB3234" i="22"/>
  <c r="AD3234" i="22"/>
  <c r="Z3234" i="22"/>
  <c r="AC3078" i="22"/>
  <c r="AD3078" i="22"/>
  <c r="AB3078" i="22"/>
  <c r="AA3078" i="22"/>
  <c r="Z3078" i="22"/>
  <c r="AC2970" i="22"/>
  <c r="AD2970" i="22"/>
  <c r="AB2970" i="22"/>
  <c r="AA2970" i="22"/>
  <c r="Z2970" i="22"/>
  <c r="AA2850" i="22"/>
  <c r="AC2850" i="22"/>
  <c r="AD2850" i="22"/>
  <c r="AB2850" i="22"/>
  <c r="Z2850" i="22"/>
  <c r="AA2730" i="22"/>
  <c r="AB2730" i="22"/>
  <c r="AD2730" i="22"/>
  <c r="AC2730" i="22"/>
  <c r="Z2730" i="22"/>
  <c r="AA2586" i="22"/>
  <c r="AB2586" i="22"/>
  <c r="AC2586" i="22"/>
  <c r="AD2586" i="22"/>
  <c r="Z2586" i="22"/>
  <c r="AA2442" i="22"/>
  <c r="AB2442" i="22"/>
  <c r="AC2442" i="22"/>
  <c r="AD2442" i="22"/>
  <c r="Z2442" i="22"/>
  <c r="AB2310" i="22"/>
  <c r="AC2310" i="22"/>
  <c r="AA2310" i="22"/>
  <c r="AD2310" i="22"/>
  <c r="Z2310" i="22"/>
  <c r="AA2178" i="22"/>
  <c r="AB2178" i="22"/>
  <c r="AC2178" i="22"/>
  <c r="AD2178" i="22"/>
  <c r="Z2178" i="22"/>
  <c r="AA2082" i="22"/>
  <c r="AB2082" i="22"/>
  <c r="AC2082" i="22"/>
  <c r="AD2082" i="22"/>
  <c r="AA1950" i="22"/>
  <c r="AB1950" i="22"/>
  <c r="AC1950" i="22"/>
  <c r="AD1950" i="22"/>
  <c r="Z1950" i="22"/>
  <c r="AA1866" i="22"/>
  <c r="AB1866" i="22"/>
  <c r="AC1866" i="22"/>
  <c r="AD1866" i="22"/>
  <c r="Z1866" i="22"/>
  <c r="AA1770" i="22"/>
  <c r="AB1770" i="22"/>
  <c r="AC1770" i="22"/>
  <c r="AD1770" i="22"/>
  <c r="Z1770" i="22"/>
  <c r="AA1686" i="22"/>
  <c r="AB1686" i="22"/>
  <c r="AC1686" i="22"/>
  <c r="AD1686" i="22"/>
  <c r="AB1614" i="22"/>
  <c r="AC1614" i="22"/>
  <c r="AD1614" i="22"/>
  <c r="AA1614" i="22"/>
  <c r="AB1518" i="22"/>
  <c r="AC1518" i="22"/>
  <c r="AD1518" i="22"/>
  <c r="AA1518" i="22"/>
  <c r="Z1518" i="22"/>
  <c r="AB1446" i="22"/>
  <c r="AC1446" i="22"/>
  <c r="AD1446" i="22"/>
  <c r="AA1446" i="22"/>
  <c r="Z1446" i="22"/>
  <c r="AA1314" i="22"/>
  <c r="AB1314" i="22"/>
  <c r="AC1314" i="22"/>
  <c r="AD1314" i="22"/>
  <c r="Z1314" i="22"/>
  <c r="AD1278" i="22"/>
  <c r="AA1278" i="22"/>
  <c r="AB1278" i="22"/>
  <c r="AC1278" i="22"/>
  <c r="Z1278" i="22"/>
  <c r="AC1242" i="22"/>
  <c r="AD1242" i="22"/>
  <c r="AA1242" i="22"/>
  <c r="AB1242" i="22"/>
  <c r="Z1242" i="22"/>
  <c r="AA1170" i="22"/>
  <c r="AB1170" i="22"/>
  <c r="AC1170" i="22"/>
  <c r="AD1170" i="22"/>
  <c r="Z1170" i="22"/>
  <c r="AA1074" i="22"/>
  <c r="AB1074" i="22"/>
  <c r="AD1074" i="22"/>
  <c r="AC1074" i="22"/>
  <c r="Z1074" i="22"/>
  <c r="AA3594" i="22"/>
  <c r="AB3594" i="22"/>
  <c r="AC3594" i="22"/>
  <c r="AD3594" i="22"/>
  <c r="Z3594" i="22"/>
  <c r="AA3510" i="22"/>
  <c r="AB3510" i="22"/>
  <c r="AC3510" i="22"/>
  <c r="AD3510" i="22"/>
  <c r="Z3510" i="22"/>
  <c r="AA3426" i="22"/>
  <c r="AB3426" i="22"/>
  <c r="AC3426" i="22"/>
  <c r="AD3426" i="22"/>
  <c r="Z3426" i="22"/>
  <c r="AC3294" i="22"/>
  <c r="AA3294" i="22"/>
  <c r="AD3294" i="22"/>
  <c r="Z3294" i="22"/>
  <c r="AC3186" i="22"/>
  <c r="AA3186" i="22"/>
  <c r="AB3186" i="22"/>
  <c r="AD3186" i="22"/>
  <c r="Z3186" i="22"/>
  <c r="AC3054" i="22"/>
  <c r="AD3054" i="22"/>
  <c r="AB3054" i="22"/>
  <c r="AA3054" i="22"/>
  <c r="Z3054" i="22"/>
  <c r="AC2958" i="22"/>
  <c r="AD2958" i="22"/>
  <c r="AB2958" i="22"/>
  <c r="AA2958" i="22"/>
  <c r="Z2958" i="22"/>
  <c r="AC2898" i="22"/>
  <c r="AD2898" i="22"/>
  <c r="AB2898" i="22"/>
  <c r="AA2898" i="22"/>
  <c r="Z2898" i="22"/>
  <c r="AA2766" i="22"/>
  <c r="AB2766" i="22"/>
  <c r="AC2766" i="22"/>
  <c r="AD2766" i="22"/>
  <c r="Z2766" i="22"/>
  <c r="AA2646" i="22"/>
  <c r="AB2646" i="22"/>
  <c r="AC2646" i="22"/>
  <c r="AD2646" i="22"/>
  <c r="Z2646" i="22"/>
  <c r="AA2562" i="22"/>
  <c r="AB2562" i="22"/>
  <c r="AC2562" i="22"/>
  <c r="AD2562" i="22"/>
  <c r="Z2562" i="22"/>
  <c r="AA2478" i="22"/>
  <c r="AB2478" i="22"/>
  <c r="AC2478" i="22"/>
  <c r="AD2478" i="22"/>
  <c r="Z2478" i="22"/>
  <c r="AB2394" i="22"/>
  <c r="AC2394" i="22"/>
  <c r="AA2394" i="22"/>
  <c r="AD2394" i="22"/>
  <c r="Z2394" i="22"/>
  <c r="AA2298" i="22"/>
  <c r="AB2298" i="22"/>
  <c r="AC2298" i="22"/>
  <c r="AD2298" i="22"/>
  <c r="Z2298" i="22"/>
  <c r="AA2238" i="22"/>
  <c r="AB2238" i="22"/>
  <c r="AC2238" i="22"/>
  <c r="AD2238" i="22"/>
  <c r="Z2238" i="22"/>
  <c r="AA2142" i="22"/>
  <c r="AB2142" i="22"/>
  <c r="AC2142" i="22"/>
  <c r="AD2142" i="22"/>
  <c r="Z2142" i="22"/>
  <c r="AA2058" i="22"/>
  <c r="AB2058" i="22"/>
  <c r="AC2058" i="22"/>
  <c r="AD2058" i="22"/>
  <c r="Z2058" i="22"/>
  <c r="AA1974" i="22"/>
  <c r="AB1974" i="22"/>
  <c r="AC1974" i="22"/>
  <c r="AD1974" i="22"/>
  <c r="Z1974" i="22"/>
  <c r="AA1890" i="22"/>
  <c r="AB1890" i="22"/>
  <c r="AC1890" i="22"/>
  <c r="AD1890" i="22"/>
  <c r="Z1890" i="22"/>
  <c r="AA1734" i="22"/>
  <c r="AB1734" i="22"/>
  <c r="AC1734" i="22"/>
  <c r="AD1734" i="22"/>
  <c r="Z1734" i="22"/>
  <c r="AB1650" i="22"/>
  <c r="AD1650" i="22"/>
  <c r="AA1650" i="22"/>
  <c r="AC1650" i="22"/>
  <c r="AB1578" i="22"/>
  <c r="AC1578" i="22"/>
  <c r="AD1578" i="22"/>
  <c r="AA1578" i="22"/>
  <c r="AB1494" i="22"/>
  <c r="AC1494" i="22"/>
  <c r="AD1494" i="22"/>
  <c r="AA1494" i="22"/>
  <c r="Z1494" i="22"/>
  <c r="AA1410" i="22"/>
  <c r="AB1410" i="22"/>
  <c r="AC1410" i="22"/>
  <c r="AD1410" i="22"/>
  <c r="Z1410" i="22"/>
  <c r="AA1218" i="22"/>
  <c r="AC1218" i="22"/>
  <c r="AD1218" i="22"/>
  <c r="AB1218" i="22"/>
  <c r="Z1218" i="22"/>
  <c r="AB3605" i="22"/>
  <c r="AC3605" i="22"/>
  <c r="AD3605" i="22"/>
  <c r="AA3605" i="22"/>
  <c r="AB3473" i="22"/>
  <c r="AC3473" i="22"/>
  <c r="AD3473" i="22"/>
  <c r="AA3473" i="22"/>
  <c r="AB3329" i="22"/>
  <c r="AC3329" i="22"/>
  <c r="AD3329" i="22"/>
  <c r="AA3329" i="22"/>
  <c r="AA3209" i="22"/>
  <c r="AB3209" i="22"/>
  <c r="AC3209" i="22"/>
  <c r="AD3209" i="22"/>
  <c r="AA3065" i="22"/>
  <c r="AB3065" i="22"/>
  <c r="AC3065" i="22"/>
  <c r="AD3065" i="22"/>
  <c r="AA2957" i="22"/>
  <c r="AB2957" i="22"/>
  <c r="AC2957" i="22"/>
  <c r="AD2957" i="22"/>
  <c r="Z2957" i="22"/>
  <c r="AA2873" i="22"/>
  <c r="AB2873" i="22"/>
  <c r="AC2873" i="22"/>
  <c r="AD2873" i="22"/>
  <c r="Z2873" i="22"/>
  <c r="AA2813" i="22"/>
  <c r="AB2813" i="22"/>
  <c r="AC2813" i="22"/>
  <c r="AD2813" i="22"/>
  <c r="Z2813" i="22"/>
  <c r="AB2741" i="22"/>
  <c r="AC2741" i="22"/>
  <c r="AD2741" i="22"/>
  <c r="AA2741" i="22"/>
  <c r="Z2741" i="22"/>
  <c r="AB2681" i="22"/>
  <c r="AC2681" i="22"/>
  <c r="AD2681" i="22"/>
  <c r="AA2681" i="22"/>
  <c r="Z2681" i="22"/>
  <c r="AB2609" i="22"/>
  <c r="AC2609" i="22"/>
  <c r="AD2609" i="22"/>
  <c r="AA2609" i="22"/>
  <c r="Z2609" i="22"/>
  <c r="AB2549" i="22"/>
  <c r="AC2549" i="22"/>
  <c r="AD2549" i="22"/>
  <c r="AA2549" i="22"/>
  <c r="Z2549" i="22"/>
  <c r="AB2465" i="22"/>
  <c r="AC2465" i="22"/>
  <c r="AD2465" i="22"/>
  <c r="AA2465" i="22"/>
  <c r="Z2465" i="22"/>
  <c r="AD2381" i="22"/>
  <c r="AA2381" i="22"/>
  <c r="AB2381" i="22"/>
  <c r="AC2381" i="22"/>
  <c r="Z2381" i="22"/>
  <c r="AD2309" i="22"/>
  <c r="AA2309" i="22"/>
  <c r="AB2309" i="22"/>
  <c r="AC2309" i="22"/>
  <c r="Z2309" i="22"/>
  <c r="AD2237" i="22"/>
  <c r="AC2237" i="22"/>
  <c r="AA2237" i="22"/>
  <c r="AB2237" i="22"/>
  <c r="Z2237" i="22"/>
  <c r="AD2201" i="22"/>
  <c r="AC2201" i="22"/>
  <c r="AA2201" i="22"/>
  <c r="AB2201" i="22"/>
  <c r="Z2201" i="22"/>
  <c r="AD2129" i="22"/>
  <c r="AC2129" i="22"/>
  <c r="AA2129" i="22"/>
  <c r="AB2129" i="22"/>
  <c r="Z2129" i="22"/>
  <c r="AD2069" i="22"/>
  <c r="AC2069" i="22"/>
  <c r="AA2069" i="22"/>
  <c r="AB2069" i="22"/>
  <c r="Z2069" i="22"/>
  <c r="AA2033" i="22"/>
  <c r="AB2033" i="22"/>
  <c r="AC2033" i="22"/>
  <c r="AD2033" i="22"/>
  <c r="Z2033" i="22"/>
  <c r="AD1973" i="22"/>
  <c r="AC1973" i="22"/>
  <c r="AB1973" i="22"/>
  <c r="AA1973" i="22"/>
  <c r="Z1973" i="22"/>
  <c r="AD1901" i="22"/>
  <c r="AC1901" i="22"/>
  <c r="AA1901" i="22"/>
  <c r="AB1901" i="22"/>
  <c r="Z1901" i="22"/>
  <c r="AD1853" i="22"/>
  <c r="AC1853" i="22"/>
  <c r="AA1853" i="22"/>
  <c r="AB1853" i="22"/>
  <c r="Z1853" i="22"/>
  <c r="AD1781" i="22"/>
  <c r="AC1781" i="22"/>
  <c r="AA1781" i="22"/>
  <c r="AB1781" i="22"/>
  <c r="Z1781" i="22"/>
  <c r="AD1745" i="22"/>
  <c r="AC1745" i="22"/>
  <c r="AA1745" i="22"/>
  <c r="AB1745" i="22"/>
  <c r="Z1745" i="22"/>
  <c r="AD1673" i="22"/>
  <c r="AC1673" i="22"/>
  <c r="AA1673" i="22"/>
  <c r="AB1673" i="22"/>
  <c r="Z1673" i="22"/>
  <c r="AC1625" i="22"/>
  <c r="AD1625" i="22"/>
  <c r="AB1625" i="22"/>
  <c r="AA1625" i="22"/>
  <c r="Z1625" i="22"/>
  <c r="AA1565" i="22"/>
  <c r="AB1565" i="22"/>
  <c r="AC1565" i="22"/>
  <c r="AD1565" i="22"/>
  <c r="Z1565" i="22"/>
  <c r="AB1517" i="22"/>
  <c r="AD1517" i="22"/>
  <c r="AA1517" i="22"/>
  <c r="AC1517" i="22"/>
  <c r="Z1517" i="22"/>
  <c r="AB1457" i="22"/>
  <c r="AD1457" i="22"/>
  <c r="AC1457" i="22"/>
  <c r="AA1457" i="22"/>
  <c r="Z1457" i="22"/>
  <c r="AA1397" i="22"/>
  <c r="AB1397" i="22"/>
  <c r="AD1397" i="22"/>
  <c r="AC1397" i="22"/>
  <c r="AA1373" i="22"/>
  <c r="AD1373" i="22"/>
  <c r="AC1373" i="22"/>
  <c r="AB1373" i="22"/>
  <c r="Z1373" i="22"/>
  <c r="AD1325" i="22"/>
  <c r="AA1325" i="22"/>
  <c r="AB1325" i="22"/>
  <c r="AC1325" i="22"/>
  <c r="Z1325" i="22"/>
  <c r="AD1253" i="22"/>
  <c r="AC1253" i="22"/>
  <c r="AB1253" i="22"/>
  <c r="AA1253" i="22"/>
  <c r="Z1253" i="22"/>
  <c r="AD1205" i="22"/>
  <c r="AC1205" i="22"/>
  <c r="AA1205" i="22"/>
  <c r="AB1205" i="22"/>
  <c r="Z1205" i="22"/>
  <c r="AD1169" i="22"/>
  <c r="AC1169" i="22"/>
  <c r="AA1169" i="22"/>
  <c r="AB1169" i="22"/>
  <c r="Z1169" i="22"/>
  <c r="AD1133" i="22"/>
  <c r="AA1133" i="22"/>
  <c r="AC1133" i="22"/>
  <c r="AB1133" i="22"/>
  <c r="Z1133" i="22"/>
  <c r="AA1073" i="22"/>
  <c r="AB1073" i="22"/>
  <c r="AC1073" i="22"/>
  <c r="AD1073" i="22"/>
  <c r="Z1073" i="22"/>
  <c r="AA1049" i="22"/>
  <c r="AD1049" i="22"/>
  <c r="AB1049" i="22"/>
  <c r="AC1049" i="22"/>
  <c r="Z1049" i="22"/>
  <c r="AA1025" i="22"/>
  <c r="AB1025" i="22"/>
  <c r="AC1025" i="22"/>
  <c r="AD1025" i="22"/>
  <c r="Z1025" i="22"/>
  <c r="AA977" i="22"/>
  <c r="AB977" i="22"/>
  <c r="AD977" i="22"/>
  <c r="AC977" i="22"/>
  <c r="Z977" i="22"/>
  <c r="AA941" i="22"/>
  <c r="AB941" i="22"/>
  <c r="AD941" i="22"/>
  <c r="AC941" i="22"/>
  <c r="Z941" i="22"/>
  <c r="AC917" i="22"/>
  <c r="AD917" i="22"/>
  <c r="AB917" i="22"/>
  <c r="AA917" i="22"/>
  <c r="Z917" i="22"/>
  <c r="AC893" i="22"/>
  <c r="AA893" i="22"/>
  <c r="AB893" i="22"/>
  <c r="AD893" i="22"/>
  <c r="Z893" i="22"/>
  <c r="AC857" i="22"/>
  <c r="AA857" i="22"/>
  <c r="AB857" i="22"/>
  <c r="AD857" i="22"/>
  <c r="Z857" i="22"/>
  <c r="AA833" i="22"/>
  <c r="AC833" i="22"/>
  <c r="AD833" i="22"/>
  <c r="AB833" i="22"/>
  <c r="Z833" i="22"/>
  <c r="AC821" i="22"/>
  <c r="AB821" i="22"/>
  <c r="AD821" i="22"/>
  <c r="AA821" i="22"/>
  <c r="Z821" i="22"/>
  <c r="AA785" i="22"/>
  <c r="AD785" i="22"/>
  <c r="AB785" i="22"/>
  <c r="AC785" i="22"/>
  <c r="Z785" i="22"/>
  <c r="AB773" i="22"/>
  <c r="AC773" i="22"/>
  <c r="AA773" i="22"/>
  <c r="AD773" i="22"/>
  <c r="Z773" i="22"/>
  <c r="AB761" i="22"/>
  <c r="AC761" i="22"/>
  <c r="AD761" i="22"/>
  <c r="AA761" i="22"/>
  <c r="Z761" i="22"/>
  <c r="AB749" i="22"/>
  <c r="AA749" i="22"/>
  <c r="AC749" i="22"/>
  <c r="AD749" i="22"/>
  <c r="Z749" i="22"/>
  <c r="Z1614" i="22"/>
  <c r="AA3614" i="22"/>
  <c r="AA3606" i="22"/>
  <c r="AB3606" i="22"/>
  <c r="AC3606" i="22"/>
  <c r="AD3606" i="22"/>
  <c r="Z3606" i="22"/>
  <c r="AA3414" i="22"/>
  <c r="AB3414" i="22"/>
  <c r="AC3414" i="22"/>
  <c r="AD3414" i="22"/>
  <c r="Z3414" i="22"/>
  <c r="AC3258" i="22"/>
  <c r="AA3258" i="22"/>
  <c r="AB3258" i="22"/>
  <c r="AD3258" i="22"/>
  <c r="Z3258" i="22"/>
  <c r="AC3102" i="22"/>
  <c r="AD3102" i="22"/>
  <c r="AB3102" i="22"/>
  <c r="AA3102" i="22"/>
  <c r="Z3102" i="22"/>
  <c r="AC2934" i="22"/>
  <c r="AD2934" i="22"/>
  <c r="AB2934" i="22"/>
  <c r="AA2934" i="22"/>
  <c r="Z2934" i="22"/>
  <c r="AA2790" i="22"/>
  <c r="AB2790" i="22"/>
  <c r="AC2790" i="22"/>
  <c r="AD2790" i="22"/>
  <c r="Z2790" i="22"/>
  <c r="AA2658" i="22"/>
  <c r="AB2658" i="22"/>
  <c r="AC2658" i="22"/>
  <c r="AD2658" i="22"/>
  <c r="Z2658" i="22"/>
  <c r="AA2502" i="22"/>
  <c r="AB2502" i="22"/>
  <c r="AC2502" i="22"/>
  <c r="AD2502" i="22"/>
  <c r="Z2502" i="22"/>
  <c r="AB2346" i="22"/>
  <c r="AC2346" i="22"/>
  <c r="AA2346" i="22"/>
  <c r="AD2346" i="22"/>
  <c r="Z2346" i="22"/>
  <c r="AA2202" i="22"/>
  <c r="AB2202" i="22"/>
  <c r="AC2202" i="22"/>
  <c r="AD2202" i="22"/>
  <c r="Z2202" i="22"/>
  <c r="AA2034" i="22"/>
  <c r="AC2034" i="22"/>
  <c r="AB2034" i="22"/>
  <c r="AD2034" i="22"/>
  <c r="Z2034" i="22"/>
  <c r="AA1806" i="22"/>
  <c r="AB1806" i="22"/>
  <c r="AC1806" i="22"/>
  <c r="AD1806" i="22"/>
  <c r="Z1806" i="22"/>
  <c r="AD1374" i="22"/>
  <c r="AC1374" i="22"/>
  <c r="AA1374" i="22"/>
  <c r="AB1374" i="22"/>
  <c r="Z1374" i="22"/>
  <c r="AB3533" i="22"/>
  <c r="AC3533" i="22"/>
  <c r="AD3533" i="22"/>
  <c r="AA3533" i="22"/>
  <c r="AB3437" i="22"/>
  <c r="AC3437" i="22"/>
  <c r="AD3437" i="22"/>
  <c r="AA3437" i="22"/>
  <c r="AB3341" i="22"/>
  <c r="AC3341" i="22"/>
  <c r="AD3341" i="22"/>
  <c r="AA3341" i="22"/>
  <c r="AA3233" i="22"/>
  <c r="AB3233" i="22"/>
  <c r="AC3233" i="22"/>
  <c r="AD3233" i="22"/>
  <c r="AA3089" i="22"/>
  <c r="AB3089" i="22"/>
  <c r="AC3089" i="22"/>
  <c r="AD3089" i="22"/>
  <c r="AA3005" i="22"/>
  <c r="AB3005" i="22"/>
  <c r="AC3005" i="22"/>
  <c r="AD3005" i="22"/>
  <c r="Z3005" i="22"/>
  <c r="AA2921" i="22"/>
  <c r="AB2921" i="22"/>
  <c r="AC2921" i="22"/>
  <c r="AD2921" i="22"/>
  <c r="Z2921" i="22"/>
  <c r="AD2789" i="22"/>
  <c r="AC2789" i="22"/>
  <c r="AB2789" i="22"/>
  <c r="AA2789" i="22"/>
  <c r="Z2789" i="22"/>
  <c r="AB2657" i="22"/>
  <c r="AC2657" i="22"/>
  <c r="AD2657" i="22"/>
  <c r="AA2657" i="22"/>
  <c r="Z2657" i="22"/>
  <c r="AB2561" i="22"/>
  <c r="AC2561" i="22"/>
  <c r="AD2561" i="22"/>
  <c r="AA2561" i="22"/>
  <c r="Z2561" i="22"/>
  <c r="AB2477" i="22"/>
  <c r="AC2477" i="22"/>
  <c r="AD2477" i="22"/>
  <c r="AA2477" i="22"/>
  <c r="Z2477" i="22"/>
  <c r="AD2369" i="22"/>
  <c r="AA2369" i="22"/>
  <c r="AB2369" i="22"/>
  <c r="AC2369" i="22"/>
  <c r="Z2369" i="22"/>
  <c r="AD2249" i="22"/>
  <c r="AC2249" i="22"/>
  <c r="AA2249" i="22"/>
  <c r="AB2249" i="22"/>
  <c r="Z2249" i="22"/>
  <c r="AD2141" i="22"/>
  <c r="AC2141" i="22"/>
  <c r="AA2141" i="22"/>
  <c r="AB2141" i="22"/>
  <c r="Z2141" i="22"/>
  <c r="AD2045" i="22"/>
  <c r="AC2045" i="22"/>
  <c r="AB2045" i="22"/>
  <c r="AA2045" i="22"/>
  <c r="Z2045" i="22"/>
  <c r="AD1961" i="22"/>
  <c r="AA1961" i="22"/>
  <c r="AB1961" i="22"/>
  <c r="AC1961" i="22"/>
  <c r="AD1865" i="22"/>
  <c r="AC1865" i="22"/>
  <c r="AA1865" i="22"/>
  <c r="AB1865" i="22"/>
  <c r="AD1769" i="22"/>
  <c r="AC1769" i="22"/>
  <c r="AA1769" i="22"/>
  <c r="AB1769" i="22"/>
  <c r="AD1661" i="22"/>
  <c r="AC1661" i="22"/>
  <c r="AA1661" i="22"/>
  <c r="AB1661" i="22"/>
  <c r="Z1661" i="22"/>
  <c r="AD1553" i="22"/>
  <c r="AC1553" i="22"/>
  <c r="AA1553" i="22"/>
  <c r="AB1553" i="22"/>
  <c r="Z1553" i="22"/>
  <c r="AD1301" i="22"/>
  <c r="AA1301" i="22"/>
  <c r="AB1301" i="22"/>
  <c r="AC1301" i="22"/>
  <c r="Z1301" i="22"/>
  <c r="AA3652" i="22"/>
  <c r="AB3652" i="22"/>
  <c r="AC3652" i="22"/>
  <c r="AD3652" i="22"/>
  <c r="AA3640" i="22"/>
  <c r="AD3640" i="22"/>
  <c r="AB3640" i="22"/>
  <c r="AA3628" i="22"/>
  <c r="AB3628" i="22"/>
  <c r="AC3628" i="22"/>
  <c r="AD3628" i="22"/>
  <c r="AA3616" i="22"/>
  <c r="AB3616" i="22"/>
  <c r="AC3616" i="22"/>
  <c r="AD3616" i="22"/>
  <c r="AA3604" i="22"/>
  <c r="AB3604" i="22"/>
  <c r="AC3604" i="22"/>
  <c r="AD3604" i="22"/>
  <c r="AA3592" i="22"/>
  <c r="AB3592" i="22"/>
  <c r="AC3592" i="22"/>
  <c r="AD3592" i="22"/>
  <c r="AA3580" i="22"/>
  <c r="AB3580" i="22"/>
  <c r="AC3580" i="22"/>
  <c r="AD3580" i="22"/>
  <c r="AA3568" i="22"/>
  <c r="AB3568" i="22"/>
  <c r="AC3568" i="22"/>
  <c r="AD3568" i="22"/>
  <c r="AA3556" i="22"/>
  <c r="AB3556" i="22"/>
  <c r="AC3556" i="22"/>
  <c r="AD3556" i="22"/>
  <c r="AA3544" i="22"/>
  <c r="AB3544" i="22"/>
  <c r="AC3544" i="22"/>
  <c r="AD3544" i="22"/>
  <c r="AA3532" i="22"/>
  <c r="AB3532" i="22"/>
  <c r="AC3532" i="22"/>
  <c r="AA3520" i="22"/>
  <c r="AB3520" i="22"/>
  <c r="AC3520" i="22"/>
  <c r="AD3520" i="22"/>
  <c r="AA3508" i="22"/>
  <c r="AB3508" i="22"/>
  <c r="AC3508" i="22"/>
  <c r="AD3508" i="22"/>
  <c r="AA3496" i="22"/>
  <c r="AB3496" i="22"/>
  <c r="AC3496" i="22"/>
  <c r="AD3496" i="22"/>
  <c r="AA3484" i="22"/>
  <c r="AB3484" i="22"/>
  <c r="AC3484" i="22"/>
  <c r="AD3484" i="22"/>
  <c r="AA3472" i="22"/>
  <c r="AB3472" i="22"/>
  <c r="AC3472" i="22"/>
  <c r="AD3472" i="22"/>
  <c r="AA3460" i="22"/>
  <c r="AB3460" i="22"/>
  <c r="AC3460" i="22"/>
  <c r="AD3460" i="22"/>
  <c r="AA3448" i="22"/>
  <c r="AB3448" i="22"/>
  <c r="AC3448" i="22"/>
  <c r="AD3448" i="22"/>
  <c r="AA3436" i="22"/>
  <c r="AB3436" i="22"/>
  <c r="AC3436" i="22"/>
  <c r="AD3436" i="22"/>
  <c r="AA3424" i="22"/>
  <c r="AB3424" i="22"/>
  <c r="AC3424" i="22"/>
  <c r="AA3412" i="22"/>
  <c r="AB3412" i="22"/>
  <c r="AC3412" i="22"/>
  <c r="AD3412" i="22"/>
  <c r="AA3400" i="22"/>
  <c r="AB3400" i="22"/>
  <c r="AC3400" i="22"/>
  <c r="AD3400" i="22"/>
  <c r="AA3388" i="22"/>
  <c r="AB3388" i="22"/>
  <c r="AC3388" i="22"/>
  <c r="AD3388" i="22"/>
  <c r="AA3376" i="22"/>
  <c r="AB3376" i="22"/>
  <c r="AC3376" i="22"/>
  <c r="AD3376" i="22"/>
  <c r="AA3364" i="22"/>
  <c r="AB3364" i="22"/>
  <c r="AC3364" i="22"/>
  <c r="AD3364" i="22"/>
  <c r="AA3352" i="22"/>
  <c r="AB3352" i="22"/>
  <c r="AC3352" i="22"/>
  <c r="AD3352" i="22"/>
  <c r="AA3340" i="22"/>
  <c r="AB3340" i="22"/>
  <c r="AC3340" i="22"/>
  <c r="AD3340" i="22"/>
  <c r="AA3328" i="22"/>
  <c r="AB3328" i="22"/>
  <c r="AC3328" i="22"/>
  <c r="AD3328" i="22"/>
  <c r="AA3316" i="22"/>
  <c r="AB3316" i="22"/>
  <c r="AC3316" i="22"/>
  <c r="AD3316" i="22"/>
  <c r="AA3304" i="22"/>
  <c r="AB3304" i="22"/>
  <c r="AC3304" i="22"/>
  <c r="AD3304" i="22"/>
  <c r="AA3292" i="22"/>
  <c r="AB3292" i="22"/>
  <c r="AC3292" i="22"/>
  <c r="AD3292" i="22"/>
  <c r="AA3280" i="22"/>
  <c r="AB3280" i="22"/>
  <c r="AC3280" i="22"/>
  <c r="AD3280" i="22"/>
  <c r="AA3268" i="22"/>
  <c r="AB3268" i="22"/>
  <c r="AC3268" i="22"/>
  <c r="AD3268" i="22"/>
  <c r="AA3256" i="22"/>
  <c r="AB3256" i="22"/>
  <c r="AC3256" i="22"/>
  <c r="AD3256" i="22"/>
  <c r="AA3244" i="22"/>
  <c r="AB3244" i="22"/>
  <c r="AC3244" i="22"/>
  <c r="AD3244" i="22"/>
  <c r="AA3232" i="22"/>
  <c r="AB3232" i="22"/>
  <c r="AC3232" i="22"/>
  <c r="AD3232" i="22"/>
  <c r="AA3220" i="22"/>
  <c r="AB3220" i="22"/>
  <c r="AC3220" i="22"/>
  <c r="AD3220" i="22"/>
  <c r="AA3208" i="22"/>
  <c r="AB3208" i="22"/>
  <c r="AC3208" i="22"/>
  <c r="AD3208" i="22"/>
  <c r="AA3196" i="22"/>
  <c r="AB3196" i="22"/>
  <c r="AC3196" i="22"/>
  <c r="AD3196" i="22"/>
  <c r="AA3184" i="22"/>
  <c r="AB3184" i="22"/>
  <c r="AC3184" i="22"/>
  <c r="AD3184" i="22"/>
  <c r="AA3172" i="22"/>
  <c r="AB3172" i="22"/>
  <c r="AC3172" i="22"/>
  <c r="AD3172" i="22"/>
  <c r="AA3160" i="22"/>
  <c r="AB3160" i="22"/>
  <c r="AC3160" i="22"/>
  <c r="AD3160" i="22"/>
  <c r="AA3148" i="22"/>
  <c r="AB3148" i="22"/>
  <c r="AC3148" i="22"/>
  <c r="AD3148" i="22"/>
  <c r="AA3136" i="22"/>
  <c r="AB3136" i="22"/>
  <c r="AC3136" i="22"/>
  <c r="AD3136" i="22"/>
  <c r="AA3124" i="22"/>
  <c r="AB3124" i="22"/>
  <c r="AC3124" i="22"/>
  <c r="AD3124" i="22"/>
  <c r="AA3112" i="22"/>
  <c r="AB3112" i="22"/>
  <c r="AC3112" i="22"/>
  <c r="AD3112" i="22"/>
  <c r="AA3100" i="22"/>
  <c r="AB3100" i="22"/>
  <c r="AC3100" i="22"/>
  <c r="AD3100" i="22"/>
  <c r="AA3088" i="22"/>
  <c r="AB3088" i="22"/>
  <c r="AC3088" i="22"/>
  <c r="AD3088" i="22"/>
  <c r="AA3076" i="22"/>
  <c r="AB3076" i="22"/>
  <c r="AC3076" i="22"/>
  <c r="AD3076" i="22"/>
  <c r="AA3064" i="22"/>
  <c r="AB3064" i="22"/>
  <c r="AC3064" i="22"/>
  <c r="AD3064" i="22"/>
  <c r="AA3052" i="22"/>
  <c r="AB3052" i="22"/>
  <c r="AC3052" i="22"/>
  <c r="AD3052" i="22"/>
  <c r="AA3040" i="22"/>
  <c r="AB3040" i="22"/>
  <c r="AC3040" i="22"/>
  <c r="AD3040" i="22"/>
  <c r="AA3028" i="22"/>
  <c r="AB3028" i="22"/>
  <c r="AC3028" i="22"/>
  <c r="AD3028" i="22"/>
  <c r="AA3016" i="22"/>
  <c r="AB3016" i="22"/>
  <c r="AC3016" i="22"/>
  <c r="AD3016" i="22"/>
  <c r="AA3004" i="22"/>
  <c r="AB3004" i="22"/>
  <c r="AC3004" i="22"/>
  <c r="AD3004" i="22"/>
  <c r="AA2992" i="22"/>
  <c r="AB2992" i="22"/>
  <c r="AC2992" i="22"/>
  <c r="AD2992" i="22"/>
  <c r="AA2980" i="22"/>
  <c r="AB2980" i="22"/>
  <c r="AC2980" i="22"/>
  <c r="AD2980" i="22"/>
  <c r="AA2968" i="22"/>
  <c r="AB2968" i="22"/>
  <c r="AC2968" i="22"/>
  <c r="AD2968" i="22"/>
  <c r="AA2956" i="22"/>
  <c r="AB2956" i="22"/>
  <c r="AC2956" i="22"/>
  <c r="AD2956" i="22"/>
  <c r="AA2944" i="22"/>
  <c r="AB2944" i="22"/>
  <c r="AC2944" i="22"/>
  <c r="AD2944" i="22"/>
  <c r="AA2932" i="22"/>
  <c r="AB2932" i="22"/>
  <c r="AC2932" i="22"/>
  <c r="AD2932" i="22"/>
  <c r="AA2920" i="22"/>
  <c r="AB2920" i="22"/>
  <c r="AC2920" i="22"/>
  <c r="AD2920" i="22"/>
  <c r="AA2908" i="22"/>
  <c r="AB2908" i="22"/>
  <c r="AC2908" i="22"/>
  <c r="AD2908" i="22"/>
  <c r="AA2896" i="22"/>
  <c r="AB2896" i="22"/>
  <c r="AC2896" i="22"/>
  <c r="AD2896" i="22"/>
  <c r="AA2884" i="22"/>
  <c r="AB2884" i="22"/>
  <c r="AC2884" i="22"/>
  <c r="AD2884" i="22"/>
  <c r="AA2872" i="22"/>
  <c r="AB2872" i="22"/>
  <c r="AC2872" i="22"/>
  <c r="AD2872" i="22"/>
  <c r="AA2860" i="22"/>
  <c r="AB2860" i="22"/>
  <c r="AC2860" i="22"/>
  <c r="AD2860" i="22"/>
  <c r="AA2848" i="22"/>
  <c r="AB2848" i="22"/>
  <c r="AC2848" i="22"/>
  <c r="AD2848" i="22"/>
  <c r="AA2836" i="22"/>
  <c r="AB2836" i="22"/>
  <c r="AD2836" i="22"/>
  <c r="AC2836" i="22"/>
  <c r="AB2824" i="22"/>
  <c r="AC2824" i="22"/>
  <c r="AD2824" i="22"/>
  <c r="AA2824" i="22"/>
  <c r="AA2812" i="22"/>
  <c r="AB2812" i="22"/>
  <c r="AC2812" i="22"/>
  <c r="AD2812" i="22"/>
  <c r="AC2800" i="22"/>
  <c r="AD2800" i="22"/>
  <c r="AB2800" i="22"/>
  <c r="AA2800" i="22"/>
  <c r="AA2788" i="22"/>
  <c r="AB2788" i="22"/>
  <c r="AC2788" i="22"/>
  <c r="AD2788" i="22"/>
  <c r="AA2776" i="22"/>
  <c r="AB2776" i="22"/>
  <c r="AC2776" i="22"/>
  <c r="AD2776" i="22"/>
  <c r="AC2764" i="22"/>
  <c r="AD2764" i="22"/>
  <c r="AB2764" i="22"/>
  <c r="AA2764" i="22"/>
  <c r="AA2752" i="22"/>
  <c r="AB2752" i="22"/>
  <c r="AC2752" i="22"/>
  <c r="AD2752" i="22"/>
  <c r="AA2740" i="22"/>
  <c r="AD2740" i="22"/>
  <c r="AB2740" i="22"/>
  <c r="AC2740" i="22"/>
  <c r="AA2728" i="22"/>
  <c r="AB2728" i="22"/>
  <c r="AC2728" i="22"/>
  <c r="AD2728" i="22"/>
  <c r="AA2716" i="22"/>
  <c r="AB2716" i="22"/>
  <c r="AC2716" i="22"/>
  <c r="AD2716" i="22"/>
  <c r="AA2704" i="22"/>
  <c r="AB2704" i="22"/>
  <c r="AC2704" i="22"/>
  <c r="AD2704" i="22"/>
  <c r="AB2692" i="22"/>
  <c r="AC2692" i="22"/>
  <c r="AD2692" i="22"/>
  <c r="AA2692" i="22"/>
  <c r="AA2680" i="22"/>
  <c r="AB2680" i="22"/>
  <c r="AC2680" i="22"/>
  <c r="AD2680" i="22"/>
  <c r="AA2668" i="22"/>
  <c r="AB2668" i="22"/>
  <c r="AC2668" i="22"/>
  <c r="AD2668" i="22"/>
  <c r="AA2656" i="22"/>
  <c r="AB2656" i="22"/>
  <c r="AC2656" i="22"/>
  <c r="AD2656" i="22"/>
  <c r="AA2644" i="22"/>
  <c r="AB2644" i="22"/>
  <c r="AD2644" i="22"/>
  <c r="AC2644" i="22"/>
  <c r="AA2632" i="22"/>
  <c r="AB2632" i="22"/>
  <c r="AC2632" i="22"/>
  <c r="AD2632" i="22"/>
  <c r="AA2620" i="22"/>
  <c r="AB2620" i="22"/>
  <c r="AC2620" i="22"/>
  <c r="AD2620" i="22"/>
  <c r="AA2608" i="22"/>
  <c r="AB2608" i="22"/>
  <c r="AD2608" i="22"/>
  <c r="AC2608" i="22"/>
  <c r="AA2596" i="22"/>
  <c r="AB2596" i="22"/>
  <c r="AC2596" i="22"/>
  <c r="AD2596" i="22"/>
  <c r="AA2584" i="22"/>
  <c r="AB2584" i="22"/>
  <c r="AC2584" i="22"/>
  <c r="AD2584" i="22"/>
  <c r="AA2572" i="22"/>
  <c r="AB2572" i="22"/>
  <c r="AD2572" i="22"/>
  <c r="AC2572" i="22"/>
  <c r="AA2560" i="22"/>
  <c r="AB2560" i="22"/>
  <c r="AC2560" i="22"/>
  <c r="AD2560" i="22"/>
  <c r="AA2548" i="22"/>
  <c r="AB2548" i="22"/>
  <c r="AC2548" i="22"/>
  <c r="AD2548" i="22"/>
  <c r="AA2536" i="22"/>
  <c r="AB2536" i="22"/>
  <c r="AD2536" i="22"/>
  <c r="AC2536" i="22"/>
  <c r="AA2524" i="22"/>
  <c r="AB2524" i="22"/>
  <c r="AC2524" i="22"/>
  <c r="AD2524" i="22"/>
  <c r="AA2512" i="22"/>
  <c r="AB2512" i="22"/>
  <c r="AC2512" i="22"/>
  <c r="AD2512" i="22"/>
  <c r="AA2500" i="22"/>
  <c r="AB2500" i="22"/>
  <c r="AD2500" i="22"/>
  <c r="AC2500" i="22"/>
  <c r="AA2488" i="22"/>
  <c r="AB2488" i="22"/>
  <c r="AC2488" i="22"/>
  <c r="AD2488" i="22"/>
  <c r="AA2476" i="22"/>
  <c r="AB2476" i="22"/>
  <c r="AC2476" i="22"/>
  <c r="AD2476" i="22"/>
  <c r="AA2464" i="22"/>
  <c r="AB2464" i="22"/>
  <c r="AD2464" i="22"/>
  <c r="AC2464" i="22"/>
  <c r="AA2452" i="22"/>
  <c r="AB2452" i="22"/>
  <c r="AC2452" i="22"/>
  <c r="AD2452" i="22"/>
  <c r="AA2440" i="22"/>
  <c r="AB2440" i="22"/>
  <c r="AC2440" i="22"/>
  <c r="AD2440" i="22"/>
  <c r="AA2428" i="22"/>
  <c r="AB2428" i="22"/>
  <c r="AD2428" i="22"/>
  <c r="AC2428" i="22"/>
  <c r="AA2416" i="22"/>
  <c r="AB2416" i="22"/>
  <c r="AC2416" i="22"/>
  <c r="AD2416" i="22"/>
  <c r="AA2404" i="22"/>
  <c r="AB2404" i="22"/>
  <c r="AC2404" i="22"/>
  <c r="AD2404" i="22"/>
  <c r="AA2392" i="22"/>
  <c r="AB2392" i="22"/>
  <c r="AC2392" i="22"/>
  <c r="AD2392" i="22"/>
  <c r="AA2380" i="22"/>
  <c r="AB2380" i="22"/>
  <c r="AC2380" i="22"/>
  <c r="AD2380" i="22"/>
  <c r="AA2368" i="22"/>
  <c r="AB2368" i="22"/>
  <c r="AC2368" i="22"/>
  <c r="AD2368" i="22"/>
  <c r="AA2356" i="22"/>
  <c r="AB2356" i="22"/>
  <c r="AC2356" i="22"/>
  <c r="AD2356" i="22"/>
  <c r="AA2344" i="22"/>
  <c r="AB2344" i="22"/>
  <c r="AC2344" i="22"/>
  <c r="AD2344" i="22"/>
  <c r="AA2332" i="22"/>
  <c r="AB2332" i="22"/>
  <c r="AC2332" i="22"/>
  <c r="AD2332" i="22"/>
  <c r="AA2320" i="22"/>
  <c r="AB2320" i="22"/>
  <c r="AC2320" i="22"/>
  <c r="AD2320" i="22"/>
  <c r="AA2308" i="22"/>
  <c r="AB2308" i="22"/>
  <c r="AC2308" i="22"/>
  <c r="AD2308" i="22"/>
  <c r="AA2296" i="22"/>
  <c r="AB2296" i="22"/>
  <c r="AC2296" i="22"/>
  <c r="AD2296" i="22"/>
  <c r="AA2284" i="22"/>
  <c r="AB2284" i="22"/>
  <c r="AC2284" i="22"/>
  <c r="AD2284" i="22"/>
  <c r="AA2272" i="22"/>
  <c r="AC2272" i="22"/>
  <c r="AD2272" i="22"/>
  <c r="AB2272" i="22"/>
  <c r="AA2260" i="22"/>
  <c r="AC2260" i="22"/>
  <c r="AD2260" i="22"/>
  <c r="AB2260" i="22"/>
  <c r="AA2248" i="22"/>
  <c r="AC2248" i="22"/>
  <c r="AD2248" i="22"/>
  <c r="AB2248" i="22"/>
  <c r="AA2236" i="22"/>
  <c r="AB2236" i="22"/>
  <c r="AC2236" i="22"/>
  <c r="AD2236" i="22"/>
  <c r="AA2224" i="22"/>
  <c r="AB2224" i="22"/>
  <c r="AC2224" i="22"/>
  <c r="AD2224" i="22"/>
  <c r="AA2212" i="22"/>
  <c r="AB2212" i="22"/>
  <c r="AC2212" i="22"/>
  <c r="AD2212" i="22"/>
  <c r="AA2200" i="22"/>
  <c r="AB2200" i="22"/>
  <c r="AC2200" i="22"/>
  <c r="AD2200" i="22"/>
  <c r="Z2200" i="22"/>
  <c r="AA2188" i="22"/>
  <c r="AB2188" i="22"/>
  <c r="AC2188" i="22"/>
  <c r="AD2188" i="22"/>
  <c r="Z2188" i="22"/>
  <c r="AA2176" i="22"/>
  <c r="AB2176" i="22"/>
  <c r="AC2176" i="22"/>
  <c r="AD2176" i="22"/>
  <c r="Z2176" i="22"/>
  <c r="AA2164" i="22"/>
  <c r="AB2164" i="22"/>
  <c r="AC2164" i="22"/>
  <c r="AD2164" i="22"/>
  <c r="Z2164" i="22"/>
  <c r="AA2152" i="22"/>
  <c r="AB2152" i="22"/>
  <c r="AC2152" i="22"/>
  <c r="AD2152" i="22"/>
  <c r="Z2152" i="22"/>
  <c r="AA2140" i="22"/>
  <c r="AB2140" i="22"/>
  <c r="AC2140" i="22"/>
  <c r="AD2140" i="22"/>
  <c r="AA2128" i="22"/>
  <c r="AB2128" i="22"/>
  <c r="AC2128" i="22"/>
  <c r="AD2128" i="22"/>
  <c r="Z2128" i="22"/>
  <c r="AA2116" i="22"/>
  <c r="AB2116" i="22"/>
  <c r="AC2116" i="22"/>
  <c r="AD2116" i="22"/>
  <c r="Z2116" i="22"/>
  <c r="AA2104" i="22"/>
  <c r="AB2104" i="22"/>
  <c r="AC2104" i="22"/>
  <c r="AD2104" i="22"/>
  <c r="Z2104" i="22"/>
  <c r="AA2092" i="22"/>
  <c r="AB2092" i="22"/>
  <c r="AC2092" i="22"/>
  <c r="AD2092" i="22"/>
  <c r="Z2092" i="22"/>
  <c r="AA2080" i="22"/>
  <c r="AB2080" i="22"/>
  <c r="AC2080" i="22"/>
  <c r="AD2080" i="22"/>
  <c r="Z2080" i="22"/>
  <c r="AA2068" i="22"/>
  <c r="AB2068" i="22"/>
  <c r="AC2068" i="22"/>
  <c r="AD2068" i="22"/>
  <c r="AA2056" i="22"/>
  <c r="AB2056" i="22"/>
  <c r="AC2056" i="22"/>
  <c r="AD2056" i="22"/>
  <c r="Z2056" i="22"/>
  <c r="AA2044" i="22"/>
  <c r="AB2044" i="22"/>
  <c r="AC2044" i="22"/>
  <c r="AD2044" i="22"/>
  <c r="Z2044" i="22"/>
  <c r="AB2032" i="22"/>
  <c r="AC2032" i="22"/>
  <c r="AD2032" i="22"/>
  <c r="AA2032" i="22"/>
  <c r="Z2032" i="22"/>
  <c r="AA2020" i="22"/>
  <c r="AB2020" i="22"/>
  <c r="AC2020" i="22"/>
  <c r="AD2020" i="22"/>
  <c r="Z2020" i="22"/>
  <c r="AA2008" i="22"/>
  <c r="AB2008" i="22"/>
  <c r="AC2008" i="22"/>
  <c r="AD2008" i="22"/>
  <c r="AB1996" i="22"/>
  <c r="AC1996" i="22"/>
  <c r="AD1996" i="22"/>
  <c r="AA1996" i="22"/>
  <c r="Z1996" i="22"/>
  <c r="AB1984" i="22"/>
  <c r="AC1984" i="22"/>
  <c r="AD1984" i="22"/>
  <c r="AA1984" i="22"/>
  <c r="Z1984" i="22"/>
  <c r="AA1972" i="22"/>
  <c r="AD1972" i="22"/>
  <c r="AB1972" i="22"/>
  <c r="AC1972" i="22"/>
  <c r="Z1972" i="22"/>
  <c r="AA1960" i="22"/>
  <c r="AD1960" i="22"/>
  <c r="AB1960" i="22"/>
  <c r="AC1960" i="22"/>
  <c r="AA1948" i="22"/>
  <c r="AD1948" i="22"/>
  <c r="AB1948" i="22"/>
  <c r="AC1948" i="22"/>
  <c r="Z1948" i="22"/>
  <c r="AA1936" i="22"/>
  <c r="AD1936" i="22"/>
  <c r="AB1936" i="22"/>
  <c r="AC1936" i="22"/>
  <c r="Z1936" i="22"/>
  <c r="AA1924" i="22"/>
  <c r="AB1924" i="22"/>
  <c r="AD1924" i="22"/>
  <c r="AC1924" i="22"/>
  <c r="Z1924" i="22"/>
  <c r="AA1912" i="22"/>
  <c r="AB1912" i="22"/>
  <c r="AC1912" i="22"/>
  <c r="AD1912" i="22"/>
  <c r="AA1900" i="22"/>
  <c r="AB1900" i="22"/>
  <c r="AC1900" i="22"/>
  <c r="AD1900" i="22"/>
  <c r="Z1900" i="22"/>
  <c r="AA1888" i="22"/>
  <c r="AB1888" i="22"/>
  <c r="AC1888" i="22"/>
  <c r="AD1888" i="22"/>
  <c r="Z1888" i="22"/>
  <c r="AA1876" i="22"/>
  <c r="AB1876" i="22"/>
  <c r="AC1876" i="22"/>
  <c r="AD1876" i="22"/>
  <c r="Z1876" i="22"/>
  <c r="AA1864" i="22"/>
  <c r="AB1864" i="22"/>
  <c r="AC1864" i="22"/>
  <c r="AD1864" i="22"/>
  <c r="AA1852" i="22"/>
  <c r="AB1852" i="22"/>
  <c r="AC1852" i="22"/>
  <c r="AD1852" i="22"/>
  <c r="Z1852" i="22"/>
  <c r="AA1840" i="22"/>
  <c r="AB1840" i="22"/>
  <c r="AC1840" i="22"/>
  <c r="AD1840" i="22"/>
  <c r="Z1840" i="22"/>
  <c r="AA1828" i="22"/>
  <c r="AB1828" i="22"/>
  <c r="AC1828" i="22"/>
  <c r="AD1828" i="22"/>
  <c r="Z1828" i="22"/>
  <c r="AA1816" i="22"/>
  <c r="AB1816" i="22"/>
  <c r="AC1816" i="22"/>
  <c r="AD1816" i="22"/>
  <c r="AA1804" i="22"/>
  <c r="AB1804" i="22"/>
  <c r="AC1804" i="22"/>
  <c r="AD1804" i="22"/>
  <c r="Z1804" i="22"/>
  <c r="AA1792" i="22"/>
  <c r="AB1792" i="22"/>
  <c r="AC1792" i="22"/>
  <c r="AD1792" i="22"/>
  <c r="Z1792" i="22"/>
  <c r="AA1780" i="22"/>
  <c r="AB1780" i="22"/>
  <c r="AC1780" i="22"/>
  <c r="AD1780" i="22"/>
  <c r="Z1780" i="22"/>
  <c r="AA1768" i="22"/>
  <c r="AB1768" i="22"/>
  <c r="AC1768" i="22"/>
  <c r="AD1768" i="22"/>
  <c r="AA1756" i="22"/>
  <c r="AB1756" i="22"/>
  <c r="AC1756" i="22"/>
  <c r="AD1756" i="22"/>
  <c r="Z1756" i="22"/>
  <c r="AA1744" i="22"/>
  <c r="AB1744" i="22"/>
  <c r="AC1744" i="22"/>
  <c r="AD1744" i="22"/>
  <c r="Z1744" i="22"/>
  <c r="AA1732" i="22"/>
  <c r="AB1732" i="22"/>
  <c r="AC1732" i="22"/>
  <c r="AD1732" i="22"/>
  <c r="Z1732" i="22"/>
  <c r="AA1720" i="22"/>
  <c r="AB1720" i="22"/>
  <c r="AC1720" i="22"/>
  <c r="AD1720" i="22"/>
  <c r="AA1708" i="22"/>
  <c r="AB1708" i="22"/>
  <c r="AC1708" i="22"/>
  <c r="AD1708" i="22"/>
  <c r="Z1708" i="22"/>
  <c r="AA1696" i="22"/>
  <c r="AB1696" i="22"/>
  <c r="AC1696" i="22"/>
  <c r="AD1696" i="22"/>
  <c r="Z1696" i="22"/>
  <c r="AA1684" i="22"/>
  <c r="AB1684" i="22"/>
  <c r="AC1684" i="22"/>
  <c r="AD1684" i="22"/>
  <c r="Z1684" i="22"/>
  <c r="AA1672" i="22"/>
  <c r="AB1672" i="22"/>
  <c r="AC1672" i="22"/>
  <c r="AD1672" i="22"/>
  <c r="Z1672" i="22"/>
  <c r="AA1660" i="22"/>
  <c r="AB1660" i="22"/>
  <c r="AC1660" i="22"/>
  <c r="AD1660" i="22"/>
  <c r="Z1660" i="22"/>
  <c r="AA1648" i="22"/>
  <c r="AB1648" i="22"/>
  <c r="AC1648" i="22"/>
  <c r="AD1648" i="22"/>
  <c r="Z1648" i="22"/>
  <c r="AD1636" i="22"/>
  <c r="AC1636" i="22"/>
  <c r="AB1636" i="22"/>
  <c r="AA1636" i="22"/>
  <c r="Z1636" i="22"/>
  <c r="AB1624" i="22"/>
  <c r="AA1624" i="22"/>
  <c r="AC1624" i="22"/>
  <c r="AD1624" i="22"/>
  <c r="Z1624" i="22"/>
  <c r="AA1612" i="22"/>
  <c r="AB1612" i="22"/>
  <c r="AC1612" i="22"/>
  <c r="AD1612" i="22"/>
  <c r="Z1612" i="22"/>
  <c r="AA1600" i="22"/>
  <c r="AB1600" i="22"/>
  <c r="AC1600" i="22"/>
  <c r="AD1600" i="22"/>
  <c r="Z1600" i="22"/>
  <c r="AA1588" i="22"/>
  <c r="AB1588" i="22"/>
  <c r="AC1588" i="22"/>
  <c r="AD1588" i="22"/>
  <c r="Z1588" i="22"/>
  <c r="AA1576" i="22"/>
  <c r="AB1576" i="22"/>
  <c r="AC1576" i="22"/>
  <c r="AD1576" i="22"/>
  <c r="Z1576" i="22"/>
  <c r="AA1564" i="22"/>
  <c r="AB1564" i="22"/>
  <c r="AC1564" i="22"/>
  <c r="AD1564" i="22"/>
  <c r="Z1564" i="22"/>
  <c r="AA1552" i="22"/>
  <c r="AB1552" i="22"/>
  <c r="AC1552" i="22"/>
  <c r="AD1552" i="22"/>
  <c r="Z1552" i="22"/>
  <c r="AA1540" i="22"/>
  <c r="AB1540" i="22"/>
  <c r="AC1540" i="22"/>
  <c r="AD1540" i="22"/>
  <c r="Z1540" i="22"/>
  <c r="AA1528" i="22"/>
  <c r="AB1528" i="22"/>
  <c r="AC1528" i="22"/>
  <c r="AD1528" i="22"/>
  <c r="Z1528" i="22"/>
  <c r="AA1516" i="22"/>
  <c r="AB1516" i="22"/>
  <c r="AC1516" i="22"/>
  <c r="AD1516" i="22"/>
  <c r="Z1516" i="22"/>
  <c r="AA1504" i="22"/>
  <c r="AB1504" i="22"/>
  <c r="AC1504" i="22"/>
  <c r="AD1504" i="22"/>
  <c r="Z1504" i="22"/>
  <c r="AA1492" i="22"/>
  <c r="AB1492" i="22"/>
  <c r="AC1492" i="22"/>
  <c r="AD1492" i="22"/>
  <c r="Z1492" i="22"/>
  <c r="AA1480" i="22"/>
  <c r="AB1480" i="22"/>
  <c r="AC1480" i="22"/>
  <c r="AD1480" i="22"/>
  <c r="Z1480" i="22"/>
  <c r="AA1468" i="22"/>
  <c r="AB1468" i="22"/>
  <c r="AC1468" i="22"/>
  <c r="AD1468" i="22"/>
  <c r="Z1468" i="22"/>
  <c r="AA1456" i="22"/>
  <c r="AB1456" i="22"/>
  <c r="AC1456" i="22"/>
  <c r="AD1456" i="22"/>
  <c r="Z1456" i="22"/>
  <c r="AA1444" i="22"/>
  <c r="AB1444" i="22"/>
  <c r="AC1444" i="22"/>
  <c r="AD1444" i="22"/>
  <c r="Z1444" i="22"/>
  <c r="AA1432" i="22"/>
  <c r="AB1432" i="22"/>
  <c r="AC1432" i="22"/>
  <c r="AD1432" i="22"/>
  <c r="Z1432" i="22"/>
  <c r="AA1420" i="22"/>
  <c r="AB1420" i="22"/>
  <c r="AC1420" i="22"/>
  <c r="AD1420" i="22"/>
  <c r="Z1420" i="22"/>
  <c r="AA1408" i="22"/>
  <c r="AB1408" i="22"/>
  <c r="AD1408" i="22"/>
  <c r="AC1408" i="22"/>
  <c r="Z1408" i="22"/>
  <c r="AA1396" i="22"/>
  <c r="AB1396" i="22"/>
  <c r="AC1396" i="22"/>
  <c r="AD1396" i="22"/>
  <c r="Z1396" i="22"/>
  <c r="AA1384" i="22"/>
  <c r="AB1384" i="22"/>
  <c r="AD1384" i="22"/>
  <c r="AC1384" i="22"/>
  <c r="Z1384" i="22"/>
  <c r="AA1372" i="22"/>
  <c r="AB1372" i="22"/>
  <c r="AC1372" i="22"/>
  <c r="AD1372" i="22"/>
  <c r="Z1372" i="22"/>
  <c r="AA1360" i="22"/>
  <c r="AB1360" i="22"/>
  <c r="AC1360" i="22"/>
  <c r="AD1360" i="22"/>
  <c r="Z1360" i="22"/>
  <c r="AA1348" i="22"/>
  <c r="AD1348" i="22"/>
  <c r="AB1348" i="22"/>
  <c r="AC1348" i="22"/>
  <c r="Z1348" i="22"/>
  <c r="AD1336" i="22"/>
  <c r="AC1336" i="22"/>
  <c r="AA1336" i="22"/>
  <c r="AB1336" i="22"/>
  <c r="Z1336" i="22"/>
  <c r="AA1324" i="22"/>
  <c r="AB1324" i="22"/>
  <c r="AC1324" i="22"/>
  <c r="AD1324" i="22"/>
  <c r="Z1324" i="22"/>
  <c r="AA1312" i="22"/>
  <c r="AB1312" i="22"/>
  <c r="AD1312" i="22"/>
  <c r="AC1312" i="22"/>
  <c r="Z1312" i="22"/>
  <c r="AD1300" i="22"/>
  <c r="AC1300" i="22"/>
  <c r="AA1300" i="22"/>
  <c r="AB1300" i="22"/>
  <c r="Z1300" i="22"/>
  <c r="AA1288" i="22"/>
  <c r="AB1288" i="22"/>
  <c r="AC1288" i="22"/>
  <c r="AD1288" i="22"/>
  <c r="Z1288" i="22"/>
  <c r="AB1276" i="22"/>
  <c r="AA1276" i="22"/>
  <c r="AC1276" i="22"/>
  <c r="AD1276" i="22"/>
  <c r="Z1276" i="22"/>
  <c r="AA1264" i="22"/>
  <c r="AC1264" i="22"/>
  <c r="AB1264" i="22"/>
  <c r="AD1264" i="22"/>
  <c r="Z1264" i="22"/>
  <c r="AA1252" i="22"/>
  <c r="AC1252" i="22"/>
  <c r="AD1252" i="22"/>
  <c r="AB1252" i="22"/>
  <c r="Z1252" i="22"/>
  <c r="AA1240" i="22"/>
  <c r="AC1240" i="22"/>
  <c r="AB1240" i="22"/>
  <c r="AD1240" i="22"/>
  <c r="Z1240" i="22"/>
  <c r="AA1228" i="22"/>
  <c r="AD1228" i="22"/>
  <c r="AB1228" i="22"/>
  <c r="AC1228" i="22"/>
  <c r="Z1228" i="22"/>
  <c r="AA1216" i="22"/>
  <c r="AB1216" i="22"/>
  <c r="AC1216" i="22"/>
  <c r="AD1216" i="22"/>
  <c r="Z1216" i="22"/>
  <c r="AA1204" i="22"/>
  <c r="AB1204" i="22"/>
  <c r="AD1204" i="22"/>
  <c r="AC1204" i="22"/>
  <c r="Z1204" i="22"/>
  <c r="AA1192" i="22"/>
  <c r="AB1192" i="22"/>
  <c r="AC1192" i="22"/>
  <c r="AD1192" i="22"/>
  <c r="Z1192" i="22"/>
  <c r="AD1180" i="22"/>
  <c r="AC1180" i="22"/>
  <c r="AB1180" i="22"/>
  <c r="AA1180" i="22"/>
  <c r="Z1180" i="22"/>
  <c r="AA1168" i="22"/>
  <c r="AB1168" i="22"/>
  <c r="AD1168" i="22"/>
  <c r="AC1168" i="22"/>
  <c r="Z1168" i="22"/>
  <c r="AD1156" i="22"/>
  <c r="AA1156" i="22"/>
  <c r="AB1156" i="22"/>
  <c r="AC1156" i="22"/>
  <c r="Z1156" i="22"/>
  <c r="AD1144" i="22"/>
  <c r="AA1144" i="22"/>
  <c r="AB1144" i="22"/>
  <c r="AC1144" i="22"/>
  <c r="Z1144" i="22"/>
  <c r="AD1132" i="22"/>
  <c r="AA1132" i="22"/>
  <c r="AB1132" i="22"/>
  <c r="AC1132" i="22"/>
  <c r="Z1132" i="22"/>
  <c r="AD1120" i="22"/>
  <c r="AA1120" i="22"/>
  <c r="AB1120" i="22"/>
  <c r="AC1120" i="22"/>
  <c r="Z1120" i="22"/>
  <c r="AD1108" i="22"/>
  <c r="AA1108" i="22"/>
  <c r="AB1108" i="22"/>
  <c r="AC1108" i="22"/>
  <c r="Z1108" i="22"/>
  <c r="AC1096" i="22"/>
  <c r="AD1096" i="22"/>
  <c r="AB1096" i="22"/>
  <c r="AA1096" i="22"/>
  <c r="Z1096" i="22"/>
  <c r="AC1084" i="22"/>
  <c r="AD1084" i="22"/>
  <c r="AA1084" i="22"/>
  <c r="AB1084" i="22"/>
  <c r="Z1084" i="22"/>
  <c r="AC1072" i="22"/>
  <c r="AD1072" i="22"/>
  <c r="AB1072" i="22"/>
  <c r="AA1072" i="22"/>
  <c r="Z1072" i="22"/>
  <c r="AC1060" i="22"/>
  <c r="AD1060" i="22"/>
  <c r="AA1060" i="22"/>
  <c r="AB1060" i="22"/>
  <c r="Z1060" i="22"/>
  <c r="AC1048" i="22"/>
  <c r="AD1048" i="22"/>
  <c r="AA1048" i="22"/>
  <c r="AB1048" i="22"/>
  <c r="Z1048" i="22"/>
  <c r="AC1036" i="22"/>
  <c r="AD1036" i="22"/>
  <c r="AB1036" i="22"/>
  <c r="AA1036" i="22"/>
  <c r="Z1036" i="22"/>
  <c r="AC1024" i="22"/>
  <c r="AD1024" i="22"/>
  <c r="AB1024" i="22"/>
  <c r="AA1024" i="22"/>
  <c r="Z1024" i="22"/>
  <c r="AC1012" i="22"/>
  <c r="AD1012" i="22"/>
  <c r="AB1012" i="22"/>
  <c r="AA1012" i="22"/>
  <c r="Z1012" i="22"/>
  <c r="AC1000" i="22"/>
  <c r="AD1000" i="22"/>
  <c r="AB1000" i="22"/>
  <c r="AA1000" i="22"/>
  <c r="Z1000" i="22"/>
  <c r="AC988" i="22"/>
  <c r="AD988" i="22"/>
  <c r="AB988" i="22"/>
  <c r="AA988" i="22"/>
  <c r="Z988" i="22"/>
  <c r="AC976" i="22"/>
  <c r="AD976" i="22"/>
  <c r="AB976" i="22"/>
  <c r="AA976" i="22"/>
  <c r="Z976" i="22"/>
  <c r="AC964" i="22"/>
  <c r="AD964" i="22"/>
  <c r="AB964" i="22"/>
  <c r="AA964" i="22"/>
  <c r="Z964" i="22"/>
  <c r="AC952" i="22"/>
  <c r="AD952" i="22"/>
  <c r="AB952" i="22"/>
  <c r="AA952" i="22"/>
  <c r="Z952" i="22"/>
  <c r="AC940" i="22"/>
  <c r="AD940" i="22"/>
  <c r="AB940" i="22"/>
  <c r="AA940" i="22"/>
  <c r="Z940" i="22"/>
  <c r="AA928" i="22"/>
  <c r="AB928" i="22"/>
  <c r="AD928" i="22"/>
  <c r="AC928" i="22"/>
  <c r="Z928" i="22"/>
  <c r="AD916" i="22"/>
  <c r="AC916" i="22"/>
  <c r="AA916" i="22"/>
  <c r="AB916" i="22"/>
  <c r="Z916" i="22"/>
  <c r="AC904" i="22"/>
  <c r="AD904" i="22"/>
  <c r="AB904" i="22"/>
  <c r="AA904" i="22"/>
  <c r="Z904" i="22"/>
  <c r="AA892" i="22"/>
  <c r="AD892" i="22"/>
  <c r="AB892" i="22"/>
  <c r="AC892" i="22"/>
  <c r="Z892" i="22"/>
  <c r="AC880" i="22"/>
  <c r="AA880" i="22"/>
  <c r="AB880" i="22"/>
  <c r="AD880" i="22"/>
  <c r="Z880" i="22"/>
  <c r="AC868" i="22"/>
  <c r="AD868" i="22"/>
  <c r="AB868" i="22"/>
  <c r="AA868" i="22"/>
  <c r="Z868" i="22"/>
  <c r="AA856" i="22"/>
  <c r="AC856" i="22"/>
  <c r="AD856" i="22"/>
  <c r="AB856" i="22"/>
  <c r="Z856" i="22"/>
  <c r="AC844" i="22"/>
  <c r="AA844" i="22"/>
  <c r="AB844" i="22"/>
  <c r="AD844" i="22"/>
  <c r="Z844" i="22"/>
  <c r="AC832" i="22"/>
  <c r="AD832" i="22"/>
  <c r="AB832" i="22"/>
  <c r="AA832" i="22"/>
  <c r="Z832" i="22"/>
  <c r="AA820" i="22"/>
  <c r="AC820" i="22"/>
  <c r="AD820" i="22"/>
  <c r="AB820" i="22"/>
  <c r="Z820" i="22"/>
  <c r="AD808" i="22"/>
  <c r="AC808" i="22"/>
  <c r="AB808" i="22"/>
  <c r="AA808" i="22"/>
  <c r="Z808" i="22"/>
  <c r="AD796" i="22"/>
  <c r="AC796" i="22"/>
  <c r="AB796" i="22"/>
  <c r="AA796" i="22"/>
  <c r="Z796" i="22"/>
  <c r="AA784" i="22"/>
  <c r="AB784" i="22"/>
  <c r="AD784" i="22"/>
  <c r="AC784" i="22"/>
  <c r="Z784" i="22"/>
  <c r="AA772" i="22"/>
  <c r="AB772" i="22"/>
  <c r="AC772" i="22"/>
  <c r="AD772" i="22"/>
  <c r="Z772" i="22"/>
  <c r="AA760" i="22"/>
  <c r="AB760" i="22"/>
  <c r="AC760" i="22"/>
  <c r="AD760" i="22"/>
  <c r="Z760" i="22"/>
  <c r="AA748" i="22"/>
  <c r="AB748" i="22"/>
  <c r="AC748" i="22"/>
  <c r="AD748" i="22"/>
  <c r="Z748" i="22"/>
  <c r="AA736" i="22"/>
  <c r="AB736" i="22"/>
  <c r="AC736" i="22"/>
  <c r="AD736" i="22"/>
  <c r="Z736" i="22"/>
  <c r="Z3580" i="22"/>
  <c r="Z3496" i="22"/>
  <c r="Z3437" i="22"/>
  <c r="Z3352" i="22"/>
  <c r="Z3292" i="22"/>
  <c r="Z3256" i="22"/>
  <c r="Z3220" i="22"/>
  <c r="Z3184" i="22"/>
  <c r="Z3148" i="22"/>
  <c r="Z3112" i="22"/>
  <c r="Z3076" i="22"/>
  <c r="Z3040" i="22"/>
  <c r="Z2095" i="22"/>
  <c r="Z2008" i="22"/>
  <c r="Z1912" i="22"/>
  <c r="Z1816" i="22"/>
  <c r="Z1720" i="22"/>
  <c r="Z1397" i="22"/>
  <c r="Z1243" i="22"/>
  <c r="Z883" i="22"/>
  <c r="AD3607" i="22"/>
  <c r="AA3546" i="22"/>
  <c r="AB3546" i="22"/>
  <c r="AC3546" i="22"/>
  <c r="AD3546" i="22"/>
  <c r="Z3546" i="22"/>
  <c r="AA3402" i="22"/>
  <c r="AB3402" i="22"/>
  <c r="AC3402" i="22"/>
  <c r="AD3402" i="22"/>
  <c r="Z3402" i="22"/>
  <c r="AC3270" i="22"/>
  <c r="AA3270" i="22"/>
  <c r="AD3270" i="22"/>
  <c r="Z3270" i="22"/>
  <c r="AB3270" i="22"/>
  <c r="AC3138" i="22"/>
  <c r="AD3138" i="22"/>
  <c r="AA3138" i="22"/>
  <c r="AB3138" i="22"/>
  <c r="Z3138" i="22"/>
  <c r="AC3030" i="22"/>
  <c r="AD3030" i="22"/>
  <c r="AB3030" i="22"/>
  <c r="AA3030" i="22"/>
  <c r="Z3030" i="22"/>
  <c r="AC2874" i="22"/>
  <c r="AD2874" i="22"/>
  <c r="AB2874" i="22"/>
  <c r="AA2874" i="22"/>
  <c r="Z2874" i="22"/>
  <c r="AA2754" i="22"/>
  <c r="AB2754" i="22"/>
  <c r="AC2754" i="22"/>
  <c r="AD2754" i="22"/>
  <c r="Z2754" i="22"/>
  <c r="AA2610" i="22"/>
  <c r="AB2610" i="22"/>
  <c r="AC2610" i="22"/>
  <c r="AD2610" i="22"/>
  <c r="Z2610" i="22"/>
  <c r="AA2430" i="22"/>
  <c r="AB2430" i="22"/>
  <c r="AC2430" i="22"/>
  <c r="AD2430" i="22"/>
  <c r="Z2430" i="22"/>
  <c r="AA2274" i="22"/>
  <c r="AB2274" i="22"/>
  <c r="AC2274" i="22"/>
  <c r="AD2274" i="22"/>
  <c r="Z2274" i="22"/>
  <c r="AA2094" i="22"/>
  <c r="AB2094" i="22"/>
  <c r="AC2094" i="22"/>
  <c r="AD2094" i="22"/>
  <c r="Z2094" i="22"/>
  <c r="AA1794" i="22"/>
  <c r="AB1794" i="22"/>
  <c r="AC1794" i="22"/>
  <c r="AD1794" i="22"/>
  <c r="Z1794" i="22"/>
  <c r="AA1386" i="22"/>
  <c r="AB1386" i="22"/>
  <c r="AD1386" i="22"/>
  <c r="AC1386" i="22"/>
  <c r="Z1386" i="22"/>
  <c r="AB3581" i="22"/>
  <c r="AC3581" i="22"/>
  <c r="AD3581" i="22"/>
  <c r="AA3581" i="22"/>
  <c r="AB3425" i="22"/>
  <c r="AC3425" i="22"/>
  <c r="AD3425" i="22"/>
  <c r="AA3425" i="22"/>
  <c r="AA3281" i="22"/>
  <c r="AB3281" i="22"/>
  <c r="AC3281" i="22"/>
  <c r="AD3281" i="22"/>
  <c r="AA3161" i="22"/>
  <c r="AD3161" i="22"/>
  <c r="AB3161" i="22"/>
  <c r="AC3161" i="22"/>
  <c r="AA3029" i="22"/>
  <c r="AB3029" i="22"/>
  <c r="AC3029" i="22"/>
  <c r="AD3029" i="22"/>
  <c r="AA2909" i="22"/>
  <c r="AB2909" i="22"/>
  <c r="AC2909" i="22"/>
  <c r="AD2909" i="22"/>
  <c r="Z2909" i="22"/>
  <c r="AD2777" i="22"/>
  <c r="AA2777" i="22"/>
  <c r="AB2777" i="22"/>
  <c r="AC2777" i="22"/>
  <c r="Z2777" i="22"/>
  <c r="AB2693" i="22"/>
  <c r="AC2693" i="22"/>
  <c r="AD2693" i="22"/>
  <c r="AA2693" i="22"/>
  <c r="Z2693" i="22"/>
  <c r="AB2573" i="22"/>
  <c r="AC2573" i="22"/>
  <c r="AD2573" i="22"/>
  <c r="AA2573" i="22"/>
  <c r="Z2573" i="22"/>
  <c r="AB2453" i="22"/>
  <c r="AC2453" i="22"/>
  <c r="AD2453" i="22"/>
  <c r="AA2453" i="22"/>
  <c r="Z2453" i="22"/>
  <c r="AD2345" i="22"/>
  <c r="AA2345" i="22"/>
  <c r="AB2345" i="22"/>
  <c r="AC2345" i="22"/>
  <c r="Z2345" i="22"/>
  <c r="AD2213" i="22"/>
  <c r="AC2213" i="22"/>
  <c r="AA2213" i="22"/>
  <c r="AB2213" i="22"/>
  <c r="Z2213" i="22"/>
  <c r="AD1937" i="22"/>
  <c r="AC1937" i="22"/>
  <c r="AB1937" i="22"/>
  <c r="AA1937" i="22"/>
  <c r="Z1937" i="22"/>
  <c r="AA3663" i="22"/>
  <c r="AD3663" i="22"/>
  <c r="AB3663" i="22"/>
  <c r="AC3663" i="22"/>
  <c r="AA3651" i="22"/>
  <c r="AB3651" i="22"/>
  <c r="AC3651" i="22"/>
  <c r="AD3651" i="22"/>
  <c r="AA3639" i="22"/>
  <c r="AB3639" i="22"/>
  <c r="AC3639" i="22"/>
  <c r="AD3639" i="22"/>
  <c r="AA3627" i="22"/>
  <c r="AB3627" i="22"/>
  <c r="AC3627" i="22"/>
  <c r="AD3627" i="22"/>
  <c r="AA3615" i="22"/>
  <c r="AB3615" i="22"/>
  <c r="AC3615" i="22"/>
  <c r="AD3615" i="22"/>
  <c r="AA3603" i="22"/>
  <c r="AB3603" i="22"/>
  <c r="AC3603" i="22"/>
  <c r="AD3603" i="22"/>
  <c r="AA3591" i="22"/>
  <c r="AB3591" i="22"/>
  <c r="AC3591" i="22"/>
  <c r="AD3591" i="22"/>
  <c r="AA3579" i="22"/>
  <c r="AB3579" i="22"/>
  <c r="AC3579" i="22"/>
  <c r="AD3579" i="22"/>
  <c r="AA3567" i="22"/>
  <c r="AB3567" i="22"/>
  <c r="AC3567" i="22"/>
  <c r="AD3567" i="22"/>
  <c r="AA3555" i="22"/>
  <c r="AB3555" i="22"/>
  <c r="AC3555" i="22"/>
  <c r="AD3555" i="22"/>
  <c r="AA3543" i="22"/>
  <c r="AB3543" i="22"/>
  <c r="AC3543" i="22"/>
  <c r="AD3543" i="22"/>
  <c r="AA3531" i="22"/>
  <c r="AB3531" i="22"/>
  <c r="AC3531" i="22"/>
  <c r="AD3531" i="22"/>
  <c r="AA3519" i="22"/>
  <c r="AB3519" i="22"/>
  <c r="AC3519" i="22"/>
  <c r="AD3519" i="22"/>
  <c r="AA3507" i="22"/>
  <c r="AB3507" i="22"/>
  <c r="AC3507" i="22"/>
  <c r="AD3507" i="22"/>
  <c r="AA3495" i="22"/>
  <c r="AB3495" i="22"/>
  <c r="AC3495" i="22"/>
  <c r="AD3495" i="22"/>
  <c r="AA3483" i="22"/>
  <c r="AB3483" i="22"/>
  <c r="AC3483" i="22"/>
  <c r="AD3483" i="22"/>
  <c r="AA3471" i="22"/>
  <c r="AB3471" i="22"/>
  <c r="AC3471" i="22"/>
  <c r="AD3471" i="22"/>
  <c r="AA3459" i="22"/>
  <c r="AB3459" i="22"/>
  <c r="AC3459" i="22"/>
  <c r="AD3459" i="22"/>
  <c r="AA3447" i="22"/>
  <c r="AB3447" i="22"/>
  <c r="AC3447" i="22"/>
  <c r="AD3447" i="22"/>
  <c r="AA3435" i="22"/>
  <c r="AB3435" i="22"/>
  <c r="AC3435" i="22"/>
  <c r="AD3435" i="22"/>
  <c r="AA3423" i="22"/>
  <c r="AB3423" i="22"/>
  <c r="AC3423" i="22"/>
  <c r="AD3423" i="22"/>
  <c r="AA3411" i="22"/>
  <c r="AB3411" i="22"/>
  <c r="AC3411" i="22"/>
  <c r="AD3411" i="22"/>
  <c r="AA3399" i="22"/>
  <c r="AB3399" i="22"/>
  <c r="AC3399" i="22"/>
  <c r="AD3399" i="22"/>
  <c r="AA3387" i="22"/>
  <c r="AB3387" i="22"/>
  <c r="AC3387" i="22"/>
  <c r="AD3387" i="22"/>
  <c r="AA3375" i="22"/>
  <c r="AB3375" i="22"/>
  <c r="AC3375" i="22"/>
  <c r="AD3375" i="22"/>
  <c r="AA3363" i="22"/>
  <c r="AB3363" i="22"/>
  <c r="AC3363" i="22"/>
  <c r="AD3363" i="22"/>
  <c r="AA3351" i="22"/>
  <c r="AB3351" i="22"/>
  <c r="AC3351" i="22"/>
  <c r="AD3351" i="22"/>
  <c r="AA3339" i="22"/>
  <c r="AB3339" i="22"/>
  <c r="AC3339" i="22"/>
  <c r="AD3339" i="22"/>
  <c r="AA3327" i="22"/>
  <c r="AB3327" i="22"/>
  <c r="AC3327" i="22"/>
  <c r="AD3327" i="22"/>
  <c r="AC3315" i="22"/>
  <c r="AB3315" i="22"/>
  <c r="AD3315" i="22"/>
  <c r="AA3315" i="22"/>
  <c r="AC3303" i="22"/>
  <c r="AB3303" i="22"/>
  <c r="AD3303" i="22"/>
  <c r="AA3303" i="22"/>
  <c r="AC3291" i="22"/>
  <c r="AB3291" i="22"/>
  <c r="AD3291" i="22"/>
  <c r="AA3291" i="22"/>
  <c r="AC3279" i="22"/>
  <c r="AB3279" i="22"/>
  <c r="AD3279" i="22"/>
  <c r="AA3279" i="22"/>
  <c r="AC3267" i="22"/>
  <c r="AB3267" i="22"/>
  <c r="AD3267" i="22"/>
  <c r="AA3267" i="22"/>
  <c r="AC3255" i="22"/>
  <c r="AB3255" i="22"/>
  <c r="AD3255" i="22"/>
  <c r="AA3255" i="22"/>
  <c r="AC3243" i="22"/>
  <c r="AB3243" i="22"/>
  <c r="AD3243" i="22"/>
  <c r="AA3243" i="22"/>
  <c r="AC3231" i="22"/>
  <c r="AB3231" i="22"/>
  <c r="AD3231" i="22"/>
  <c r="AA3231" i="22"/>
  <c r="AC3219" i="22"/>
  <c r="AB3219" i="22"/>
  <c r="AD3219" i="22"/>
  <c r="AA3219" i="22"/>
  <c r="AC3207" i="22"/>
  <c r="AB3207" i="22"/>
  <c r="AD3207" i="22"/>
  <c r="AA3207" i="22"/>
  <c r="AC3195" i="22"/>
  <c r="AB3195" i="22"/>
  <c r="AD3195" i="22"/>
  <c r="AA3195" i="22"/>
  <c r="AC3183" i="22"/>
  <c r="AB3183" i="22"/>
  <c r="AD3183" i="22"/>
  <c r="AA3183" i="22"/>
  <c r="AC3171" i="22"/>
  <c r="AB3171" i="22"/>
  <c r="AD3171" i="22"/>
  <c r="AA3171" i="22"/>
  <c r="AC3159" i="22"/>
  <c r="AA3159" i="22"/>
  <c r="AB3159" i="22"/>
  <c r="AD3159" i="22"/>
  <c r="AC3147" i="22"/>
  <c r="AA3147" i="22"/>
  <c r="AB3147" i="22"/>
  <c r="AD3147" i="22"/>
  <c r="AC3135" i="22"/>
  <c r="AD3135" i="22"/>
  <c r="AB3135" i="22"/>
  <c r="AA3135" i="22"/>
  <c r="AC3123" i="22"/>
  <c r="AD3123" i="22"/>
  <c r="AB3123" i="22"/>
  <c r="AA3123" i="22"/>
  <c r="AC3111" i="22"/>
  <c r="AD3111" i="22"/>
  <c r="AB3111" i="22"/>
  <c r="AA3111" i="22"/>
  <c r="AC3099" i="22"/>
  <c r="AD3099" i="22"/>
  <c r="AB3099" i="22"/>
  <c r="AA3099" i="22"/>
  <c r="AC3087" i="22"/>
  <c r="AD3087" i="22"/>
  <c r="AB3087" i="22"/>
  <c r="AA3087" i="22"/>
  <c r="AC3075" i="22"/>
  <c r="AD3075" i="22"/>
  <c r="AB3075" i="22"/>
  <c r="AA3075" i="22"/>
  <c r="AC3063" i="22"/>
  <c r="AD3063" i="22"/>
  <c r="AB3063" i="22"/>
  <c r="AA3063" i="22"/>
  <c r="AC3051" i="22"/>
  <c r="AD3051" i="22"/>
  <c r="AB3051" i="22"/>
  <c r="AA3051" i="22"/>
  <c r="AC3039" i="22"/>
  <c r="AD3039" i="22"/>
  <c r="AB3039" i="22"/>
  <c r="AA3039" i="22"/>
  <c r="AC3027" i="22"/>
  <c r="AD3027" i="22"/>
  <c r="AB3027" i="22"/>
  <c r="AA3027" i="22"/>
  <c r="AC3015" i="22"/>
  <c r="AD3015" i="22"/>
  <c r="AB3015" i="22"/>
  <c r="AA3015" i="22"/>
  <c r="AC3003" i="22"/>
  <c r="AD3003" i="22"/>
  <c r="AB3003" i="22"/>
  <c r="AA3003" i="22"/>
  <c r="AC2991" i="22"/>
  <c r="AD2991" i="22"/>
  <c r="AB2991" i="22"/>
  <c r="AA2991" i="22"/>
  <c r="AC2979" i="22"/>
  <c r="AD2979" i="22"/>
  <c r="AB2979" i="22"/>
  <c r="AA2979" i="22"/>
  <c r="AC2967" i="22"/>
  <c r="AD2967" i="22"/>
  <c r="AB2967" i="22"/>
  <c r="AA2967" i="22"/>
  <c r="AC2955" i="22"/>
  <c r="AD2955" i="22"/>
  <c r="AB2955" i="22"/>
  <c r="AA2955" i="22"/>
  <c r="AC2943" i="22"/>
  <c r="AD2943" i="22"/>
  <c r="AB2943" i="22"/>
  <c r="AA2943" i="22"/>
  <c r="AC2931" i="22"/>
  <c r="AD2931" i="22"/>
  <c r="AB2931" i="22"/>
  <c r="AA2931" i="22"/>
  <c r="AC2919" i="22"/>
  <c r="AD2919" i="22"/>
  <c r="AB2919" i="22"/>
  <c r="AA2919" i="22"/>
  <c r="AC2907" i="22"/>
  <c r="AD2907" i="22"/>
  <c r="AB2907" i="22"/>
  <c r="AA2907" i="22"/>
  <c r="AC2895" i="22"/>
  <c r="AD2895" i="22"/>
  <c r="AB2895" i="22"/>
  <c r="AA2895" i="22"/>
  <c r="AC2883" i="22"/>
  <c r="AD2883" i="22"/>
  <c r="AB2883" i="22"/>
  <c r="AA2883" i="22"/>
  <c r="AC2871" i="22"/>
  <c r="AD2871" i="22"/>
  <c r="AB2871" i="22"/>
  <c r="AA2871" i="22"/>
  <c r="AC2859" i="22"/>
  <c r="AD2859" i="22"/>
  <c r="AB2859" i="22"/>
  <c r="AA2859" i="22"/>
  <c r="AA2847" i="22"/>
  <c r="AB2847" i="22"/>
  <c r="AC2847" i="22"/>
  <c r="AD2847" i="22"/>
  <c r="AA2835" i="22"/>
  <c r="AB2835" i="22"/>
  <c r="AC2835" i="22"/>
  <c r="AD2835" i="22"/>
  <c r="AA2823" i="22"/>
  <c r="AB2823" i="22"/>
  <c r="AC2823" i="22"/>
  <c r="AD2823" i="22"/>
  <c r="AA2811" i="22"/>
  <c r="AB2811" i="22"/>
  <c r="AC2811" i="22"/>
  <c r="AD2811" i="22"/>
  <c r="AA2799" i="22"/>
  <c r="AB2799" i="22"/>
  <c r="AC2799" i="22"/>
  <c r="AD2799" i="22"/>
  <c r="AA2787" i="22"/>
  <c r="AB2787" i="22"/>
  <c r="AC2787" i="22"/>
  <c r="AD2787" i="22"/>
  <c r="AA2775" i="22"/>
  <c r="AC2775" i="22"/>
  <c r="AD2775" i="22"/>
  <c r="AB2775" i="22"/>
  <c r="AA2763" i="22"/>
  <c r="AB2763" i="22"/>
  <c r="AC2763" i="22"/>
  <c r="AD2763" i="22"/>
  <c r="AA2751" i="22"/>
  <c r="AB2751" i="22"/>
  <c r="AD2751" i="22"/>
  <c r="AC2751" i="22"/>
  <c r="AA2739" i="22"/>
  <c r="AB2739" i="22"/>
  <c r="AC2739" i="22"/>
  <c r="AD2739" i="22"/>
  <c r="AA2727" i="22"/>
  <c r="AB2727" i="22"/>
  <c r="AD2727" i="22"/>
  <c r="AC2727" i="22"/>
  <c r="AA2715" i="22"/>
  <c r="AB2715" i="22"/>
  <c r="AD2715" i="22"/>
  <c r="AC2715" i="22"/>
  <c r="AA2703" i="22"/>
  <c r="AB2703" i="22"/>
  <c r="AD2703" i="22"/>
  <c r="AC2703" i="22"/>
  <c r="AA2691" i="22"/>
  <c r="AB2691" i="22"/>
  <c r="AC2691" i="22"/>
  <c r="AD2691" i="22"/>
  <c r="AA2679" i="22"/>
  <c r="AB2679" i="22"/>
  <c r="AC2679" i="22"/>
  <c r="AD2679" i="22"/>
  <c r="AA2667" i="22"/>
  <c r="AB2667" i="22"/>
  <c r="AC2667" i="22"/>
  <c r="AD2667" i="22"/>
  <c r="AA2655" i="22"/>
  <c r="AB2655" i="22"/>
  <c r="AC2655" i="22"/>
  <c r="AD2655" i="22"/>
  <c r="AA2643" i="22"/>
  <c r="AB2643" i="22"/>
  <c r="AC2643" i="22"/>
  <c r="AD2643" i="22"/>
  <c r="AA2631" i="22"/>
  <c r="AB2631" i="22"/>
  <c r="AC2631" i="22"/>
  <c r="AD2631" i="22"/>
  <c r="AA2619" i="22"/>
  <c r="AB2619" i="22"/>
  <c r="AC2619" i="22"/>
  <c r="AD2619" i="22"/>
  <c r="AA2607" i="22"/>
  <c r="AB2607" i="22"/>
  <c r="AC2607" i="22"/>
  <c r="AD2607" i="22"/>
  <c r="AA2595" i="22"/>
  <c r="AB2595" i="22"/>
  <c r="AC2595" i="22"/>
  <c r="AD2595" i="22"/>
  <c r="AA2583" i="22"/>
  <c r="AB2583" i="22"/>
  <c r="AC2583" i="22"/>
  <c r="AD2583" i="22"/>
  <c r="AA2571" i="22"/>
  <c r="AB2571" i="22"/>
  <c r="AC2571" i="22"/>
  <c r="AD2571" i="22"/>
  <c r="AA2559" i="22"/>
  <c r="AB2559" i="22"/>
  <c r="AC2559" i="22"/>
  <c r="AD2559" i="22"/>
  <c r="AA2547" i="22"/>
  <c r="AB2547" i="22"/>
  <c r="AC2547" i="22"/>
  <c r="AD2547" i="22"/>
  <c r="AA2535" i="22"/>
  <c r="AB2535" i="22"/>
  <c r="AC2535" i="22"/>
  <c r="AD2535" i="22"/>
  <c r="AA2523" i="22"/>
  <c r="AB2523" i="22"/>
  <c r="AC2523" i="22"/>
  <c r="AD2523" i="22"/>
  <c r="AA2511" i="22"/>
  <c r="AB2511" i="22"/>
  <c r="AC2511" i="22"/>
  <c r="AD2511" i="22"/>
  <c r="AA2499" i="22"/>
  <c r="AB2499" i="22"/>
  <c r="AC2499" i="22"/>
  <c r="AD2499" i="22"/>
  <c r="AA2487" i="22"/>
  <c r="AB2487" i="22"/>
  <c r="AC2487" i="22"/>
  <c r="AD2487" i="22"/>
  <c r="AA2475" i="22"/>
  <c r="AB2475" i="22"/>
  <c r="AC2475" i="22"/>
  <c r="AD2475" i="22"/>
  <c r="AA2463" i="22"/>
  <c r="AB2463" i="22"/>
  <c r="AC2463" i="22"/>
  <c r="AD2463" i="22"/>
  <c r="AA2451" i="22"/>
  <c r="AB2451" i="22"/>
  <c r="AC2451" i="22"/>
  <c r="AD2451" i="22"/>
  <c r="AA2439" i="22"/>
  <c r="AB2439" i="22"/>
  <c r="AC2439" i="22"/>
  <c r="AD2439" i="22"/>
  <c r="AA2427" i="22"/>
  <c r="AB2427" i="22"/>
  <c r="AC2427" i="22"/>
  <c r="AD2427" i="22"/>
  <c r="AA2415" i="22"/>
  <c r="AB2415" i="22"/>
  <c r="AC2415" i="22"/>
  <c r="AD2415" i="22"/>
  <c r="AB2403" i="22"/>
  <c r="AC2403" i="22"/>
  <c r="AD2403" i="22"/>
  <c r="AA2403" i="22"/>
  <c r="AB2391" i="22"/>
  <c r="AC2391" i="22"/>
  <c r="AD2391" i="22"/>
  <c r="AA2391" i="22"/>
  <c r="AB2379" i="22"/>
  <c r="AC2379" i="22"/>
  <c r="AD2379" i="22"/>
  <c r="AA2379" i="22"/>
  <c r="AB2367" i="22"/>
  <c r="AC2367" i="22"/>
  <c r="AD2367" i="22"/>
  <c r="AA2367" i="22"/>
  <c r="AB2355" i="22"/>
  <c r="AC2355" i="22"/>
  <c r="AD2355" i="22"/>
  <c r="AA2355" i="22"/>
  <c r="AB2343" i="22"/>
  <c r="AC2343" i="22"/>
  <c r="AD2343" i="22"/>
  <c r="AA2343" i="22"/>
  <c r="AB2331" i="22"/>
  <c r="AC2331" i="22"/>
  <c r="AD2331" i="22"/>
  <c r="AA2331" i="22"/>
  <c r="AB2319" i="22"/>
  <c r="AC2319" i="22"/>
  <c r="AD2319" i="22"/>
  <c r="AA2319" i="22"/>
  <c r="AB2307" i="22"/>
  <c r="AC2307" i="22"/>
  <c r="AD2307" i="22"/>
  <c r="AA2307" i="22"/>
  <c r="AA2295" i="22"/>
  <c r="AB2295" i="22"/>
  <c r="AC2295" i="22"/>
  <c r="AD2295" i="22"/>
  <c r="AA2283" i="22"/>
  <c r="AB2283" i="22"/>
  <c r="AC2283" i="22"/>
  <c r="AD2283" i="22"/>
  <c r="AA2271" i="22"/>
  <c r="AB2271" i="22"/>
  <c r="AC2271" i="22"/>
  <c r="AD2271" i="22"/>
  <c r="AA2259" i="22"/>
  <c r="AB2259" i="22"/>
  <c r="AC2259" i="22"/>
  <c r="AD2259" i="22"/>
  <c r="AA2247" i="22"/>
  <c r="AB2247" i="22"/>
  <c r="AC2247" i="22"/>
  <c r="AD2247" i="22"/>
  <c r="AA2235" i="22"/>
  <c r="AB2235" i="22"/>
  <c r="AC2235" i="22"/>
  <c r="AD2235" i="22"/>
  <c r="AA2223" i="22"/>
  <c r="AB2223" i="22"/>
  <c r="AC2223" i="22"/>
  <c r="AD2223" i="22"/>
  <c r="AA2211" i="22"/>
  <c r="AB2211" i="22"/>
  <c r="AC2211" i="22"/>
  <c r="AD2211" i="22"/>
  <c r="AA2199" i="22"/>
  <c r="AB2199" i="22"/>
  <c r="AC2199" i="22"/>
  <c r="AD2199" i="22"/>
  <c r="Z2199" i="22"/>
  <c r="AA2187" i="22"/>
  <c r="AB2187" i="22"/>
  <c r="AC2187" i="22"/>
  <c r="AD2187" i="22"/>
  <c r="Z2187" i="22"/>
  <c r="AA2175" i="22"/>
  <c r="AB2175" i="22"/>
  <c r="AC2175" i="22"/>
  <c r="AD2175" i="22"/>
  <c r="Z2175" i="22"/>
  <c r="AA2163" i="22"/>
  <c r="AB2163" i="22"/>
  <c r="AC2163" i="22"/>
  <c r="AD2163" i="22"/>
  <c r="Z2163" i="22"/>
  <c r="AA2151" i="22"/>
  <c r="AB2151" i="22"/>
  <c r="AC2151" i="22"/>
  <c r="AD2151" i="22"/>
  <c r="Z2151" i="22"/>
  <c r="AA2139" i="22"/>
  <c r="AB2139" i="22"/>
  <c r="AC2139" i="22"/>
  <c r="AD2139" i="22"/>
  <c r="AA2127" i="22"/>
  <c r="AB2127" i="22"/>
  <c r="AC2127" i="22"/>
  <c r="AD2127" i="22"/>
  <c r="Z2127" i="22"/>
  <c r="AA2115" i="22"/>
  <c r="AB2115" i="22"/>
  <c r="AC2115" i="22"/>
  <c r="AD2115" i="22"/>
  <c r="Z2115" i="22"/>
  <c r="AA2103" i="22"/>
  <c r="AB2103" i="22"/>
  <c r="AC2103" i="22"/>
  <c r="AD2103" i="22"/>
  <c r="Z2103" i="22"/>
  <c r="AA2091" i="22"/>
  <c r="AB2091" i="22"/>
  <c r="AC2091" i="22"/>
  <c r="AD2091" i="22"/>
  <c r="Z2091" i="22"/>
  <c r="AA2079" i="22"/>
  <c r="AB2079" i="22"/>
  <c r="AC2079" i="22"/>
  <c r="AD2079" i="22"/>
  <c r="Z2079" i="22"/>
  <c r="AA2067" i="22"/>
  <c r="AB2067" i="22"/>
  <c r="AC2067" i="22"/>
  <c r="AD2067" i="22"/>
  <c r="AA2055" i="22"/>
  <c r="AB2055" i="22"/>
  <c r="AC2055" i="22"/>
  <c r="AD2055" i="22"/>
  <c r="Z2055" i="22"/>
  <c r="AA2043" i="22"/>
  <c r="AB2043" i="22"/>
  <c r="AC2043" i="22"/>
  <c r="AD2043" i="22"/>
  <c r="Z2043" i="22"/>
  <c r="AA2031" i="22"/>
  <c r="AC2031" i="22"/>
  <c r="AB2031" i="22"/>
  <c r="AD2031" i="22"/>
  <c r="Z2031" i="22"/>
  <c r="AA2019" i="22"/>
  <c r="AC2019" i="22"/>
  <c r="AB2019" i="22"/>
  <c r="AD2019" i="22"/>
  <c r="Z2019" i="22"/>
  <c r="AA2007" i="22"/>
  <c r="AC2007" i="22"/>
  <c r="AB2007" i="22"/>
  <c r="AD2007" i="22"/>
  <c r="Z2007" i="22"/>
  <c r="AA1995" i="22"/>
  <c r="AC1995" i="22"/>
  <c r="AB1995" i="22"/>
  <c r="AD1995" i="22"/>
  <c r="Z1995" i="22"/>
  <c r="AA1983" i="22"/>
  <c r="AC1983" i="22"/>
  <c r="AB1983" i="22"/>
  <c r="AD1983" i="22"/>
  <c r="Z1983" i="22"/>
  <c r="AA1971" i="22"/>
  <c r="AB1971" i="22"/>
  <c r="AC1971" i="22"/>
  <c r="AD1971" i="22"/>
  <c r="Z1971" i="22"/>
  <c r="AA1959" i="22"/>
  <c r="AB1959" i="22"/>
  <c r="AC1959" i="22"/>
  <c r="AD1959" i="22"/>
  <c r="Z1959" i="22"/>
  <c r="AA1947" i="22"/>
  <c r="AB1947" i="22"/>
  <c r="AC1947" i="22"/>
  <c r="AD1947" i="22"/>
  <c r="Z1947" i="22"/>
  <c r="AA1935" i="22"/>
  <c r="AB1935" i="22"/>
  <c r="AC1935" i="22"/>
  <c r="AD1935" i="22"/>
  <c r="Z1935" i="22"/>
  <c r="AA1923" i="22"/>
  <c r="AB1923" i="22"/>
  <c r="AC1923" i="22"/>
  <c r="AD1923" i="22"/>
  <c r="Z1923" i="22"/>
  <c r="AA1911" i="22"/>
  <c r="AB1911" i="22"/>
  <c r="AC1911" i="22"/>
  <c r="AD1911" i="22"/>
  <c r="Z1911" i="22"/>
  <c r="AA1899" i="22"/>
  <c r="AB1899" i="22"/>
  <c r="AC1899" i="22"/>
  <c r="AD1899" i="22"/>
  <c r="Z1899" i="22"/>
  <c r="AA1887" i="22"/>
  <c r="AB1887" i="22"/>
  <c r="AC1887" i="22"/>
  <c r="AD1887" i="22"/>
  <c r="Z1887" i="22"/>
  <c r="AA1875" i="22"/>
  <c r="AB1875" i="22"/>
  <c r="AC1875" i="22"/>
  <c r="AD1875" i="22"/>
  <c r="Z1875" i="22"/>
  <c r="AA1863" i="22"/>
  <c r="AB1863" i="22"/>
  <c r="AC1863" i="22"/>
  <c r="AD1863" i="22"/>
  <c r="Z1863" i="22"/>
  <c r="AA1851" i="22"/>
  <c r="AB1851" i="22"/>
  <c r="AC1851" i="22"/>
  <c r="AD1851" i="22"/>
  <c r="Z1851" i="22"/>
  <c r="AA1839" i="22"/>
  <c r="AB1839" i="22"/>
  <c r="AC1839" i="22"/>
  <c r="AD1839" i="22"/>
  <c r="Z1839" i="22"/>
  <c r="AA1827" i="22"/>
  <c r="AB1827" i="22"/>
  <c r="AC1827" i="22"/>
  <c r="AD1827" i="22"/>
  <c r="Z1827" i="22"/>
  <c r="AA1815" i="22"/>
  <c r="AB1815" i="22"/>
  <c r="AC1815" i="22"/>
  <c r="AD1815" i="22"/>
  <c r="Z1815" i="22"/>
  <c r="AA1803" i="22"/>
  <c r="AB1803" i="22"/>
  <c r="AC1803" i="22"/>
  <c r="AD1803" i="22"/>
  <c r="Z1803" i="22"/>
  <c r="AA1791" i="22"/>
  <c r="AB1791" i="22"/>
  <c r="AC1791" i="22"/>
  <c r="AD1791" i="22"/>
  <c r="Z1791" i="22"/>
  <c r="AA1779" i="22"/>
  <c r="AB1779" i="22"/>
  <c r="AC1779" i="22"/>
  <c r="AD1779" i="22"/>
  <c r="Z1779" i="22"/>
  <c r="AA1767" i="22"/>
  <c r="AB1767" i="22"/>
  <c r="AC1767" i="22"/>
  <c r="AD1767" i="22"/>
  <c r="Z1767" i="22"/>
  <c r="AA1755" i="22"/>
  <c r="AB1755" i="22"/>
  <c r="AC1755" i="22"/>
  <c r="AD1755" i="22"/>
  <c r="Z1755" i="22"/>
  <c r="AA1743" i="22"/>
  <c r="AB1743" i="22"/>
  <c r="AC1743" i="22"/>
  <c r="AD1743" i="22"/>
  <c r="Z1743" i="22"/>
  <c r="AA1731" i="22"/>
  <c r="AB1731" i="22"/>
  <c r="AC1731" i="22"/>
  <c r="AD1731" i="22"/>
  <c r="Z1731" i="22"/>
  <c r="AA1719" i="22"/>
  <c r="AB1719" i="22"/>
  <c r="AC1719" i="22"/>
  <c r="AD1719" i="22"/>
  <c r="Z1719" i="22"/>
  <c r="AA1707" i="22"/>
  <c r="AB1707" i="22"/>
  <c r="AC1707" i="22"/>
  <c r="AD1707" i="22"/>
  <c r="Z1707" i="22"/>
  <c r="AA1695" i="22"/>
  <c r="AB1695" i="22"/>
  <c r="AC1695" i="22"/>
  <c r="AD1695" i="22"/>
  <c r="Z1695" i="22"/>
  <c r="AA1683" i="22"/>
  <c r="AB1683" i="22"/>
  <c r="AC1683" i="22"/>
  <c r="AD1683" i="22"/>
  <c r="Z1683" i="22"/>
  <c r="AA1671" i="22"/>
  <c r="AB1671" i="22"/>
  <c r="AC1671" i="22"/>
  <c r="AD1671" i="22"/>
  <c r="Z1671" i="22"/>
  <c r="AB1659" i="22"/>
  <c r="AD1659" i="22"/>
  <c r="AA1659" i="22"/>
  <c r="AC1659" i="22"/>
  <c r="Z1659" i="22"/>
  <c r="AB1647" i="22"/>
  <c r="AD1647" i="22"/>
  <c r="AC1647" i="22"/>
  <c r="AA1647" i="22"/>
  <c r="Z1647" i="22"/>
  <c r="AB1635" i="22"/>
  <c r="AD1635" i="22"/>
  <c r="AA1635" i="22"/>
  <c r="AC1635" i="22"/>
  <c r="Z1635" i="22"/>
  <c r="AB1623" i="22"/>
  <c r="AD1623" i="22"/>
  <c r="AA1623" i="22"/>
  <c r="AC1623" i="22"/>
  <c r="Z1623" i="22"/>
  <c r="AB1611" i="22"/>
  <c r="AC1611" i="22"/>
  <c r="AD1611" i="22"/>
  <c r="AA1611" i="22"/>
  <c r="Z1611" i="22"/>
  <c r="AB1599" i="22"/>
  <c r="AC1599" i="22"/>
  <c r="AD1599" i="22"/>
  <c r="AA1599" i="22"/>
  <c r="Z1599" i="22"/>
  <c r="AB1587" i="22"/>
  <c r="AC1587" i="22"/>
  <c r="AD1587" i="22"/>
  <c r="AA1587" i="22"/>
  <c r="Z1587" i="22"/>
  <c r="AB1575" i="22"/>
  <c r="AC1575" i="22"/>
  <c r="AD1575" i="22"/>
  <c r="AA1575" i="22"/>
  <c r="Z1575" i="22"/>
  <c r="AB1563" i="22"/>
  <c r="AC1563" i="22"/>
  <c r="AD1563" i="22"/>
  <c r="AA1563" i="22"/>
  <c r="Z1563" i="22"/>
  <c r="AB1551" i="22"/>
  <c r="AC1551" i="22"/>
  <c r="AD1551" i="22"/>
  <c r="AA1551" i="22"/>
  <c r="Z1551" i="22"/>
  <c r="AB1539" i="22"/>
  <c r="AC1539" i="22"/>
  <c r="AD1539" i="22"/>
  <c r="AA1539" i="22"/>
  <c r="Z1539" i="22"/>
  <c r="AB1527" i="22"/>
  <c r="AC1527" i="22"/>
  <c r="AD1527" i="22"/>
  <c r="AA1527" i="22"/>
  <c r="Z1527" i="22"/>
  <c r="AB1515" i="22"/>
  <c r="AC1515" i="22"/>
  <c r="AD1515" i="22"/>
  <c r="AA1515" i="22"/>
  <c r="Z1515" i="22"/>
  <c r="AB1503" i="22"/>
  <c r="AC1503" i="22"/>
  <c r="AD1503" i="22"/>
  <c r="AA1503" i="22"/>
  <c r="Z1503" i="22"/>
  <c r="AB1491" i="22"/>
  <c r="AC1491" i="22"/>
  <c r="AD1491" i="22"/>
  <c r="AA1491" i="22"/>
  <c r="Z1491" i="22"/>
  <c r="AB1479" i="22"/>
  <c r="AC1479" i="22"/>
  <c r="AD1479" i="22"/>
  <c r="AA1479" i="22"/>
  <c r="Z1479" i="22"/>
  <c r="AB1467" i="22"/>
  <c r="AC1467" i="22"/>
  <c r="AD1467" i="22"/>
  <c r="AA1467" i="22"/>
  <c r="Z1467" i="22"/>
  <c r="AB1455" i="22"/>
  <c r="AC1455" i="22"/>
  <c r="AD1455" i="22"/>
  <c r="AA1455" i="22"/>
  <c r="Z1455" i="22"/>
  <c r="AB1443" i="22"/>
  <c r="AC1443" i="22"/>
  <c r="AD1443" i="22"/>
  <c r="AA1443" i="22"/>
  <c r="Z1443" i="22"/>
  <c r="AB1431" i="22"/>
  <c r="AC1431" i="22"/>
  <c r="AD1431" i="22"/>
  <c r="AA1431" i="22"/>
  <c r="Z1431" i="22"/>
  <c r="AB1419" i="22"/>
  <c r="AC1419" i="22"/>
  <c r="AD1419" i="22"/>
  <c r="AA1419" i="22"/>
  <c r="Z1419" i="22"/>
  <c r="AA1407" i="22"/>
  <c r="AB1407" i="22"/>
  <c r="AC1407" i="22"/>
  <c r="AD1407" i="22"/>
  <c r="Z1407" i="22"/>
  <c r="AB1395" i="22"/>
  <c r="AC1395" i="22"/>
  <c r="AD1395" i="22"/>
  <c r="AA1395" i="22"/>
  <c r="Z1395" i="22"/>
  <c r="AB1383" i="22"/>
  <c r="AA1383" i="22"/>
  <c r="AC1383" i="22"/>
  <c r="AD1383" i="22"/>
  <c r="Z1383" i="22"/>
  <c r="AD1371" i="22"/>
  <c r="AA1371" i="22"/>
  <c r="AB1371" i="22"/>
  <c r="AC1371" i="22"/>
  <c r="Z1371" i="22"/>
  <c r="AD1359" i="22"/>
  <c r="AA1359" i="22"/>
  <c r="AB1359" i="22"/>
  <c r="AC1359" i="22"/>
  <c r="Z1359" i="22"/>
  <c r="AA1347" i="22"/>
  <c r="AB1347" i="22"/>
  <c r="AC1347" i="22"/>
  <c r="AD1347" i="22"/>
  <c r="Z1347" i="22"/>
  <c r="AA1335" i="22"/>
  <c r="AD1335" i="22"/>
  <c r="AB1335" i="22"/>
  <c r="AC1335" i="22"/>
  <c r="Z1335" i="22"/>
  <c r="AD1323" i="22"/>
  <c r="AC1323" i="22"/>
  <c r="AB1323" i="22"/>
  <c r="AA1323" i="22"/>
  <c r="AA1311" i="22"/>
  <c r="AB1311" i="22"/>
  <c r="AC1311" i="22"/>
  <c r="AD1311" i="22"/>
  <c r="Z1311" i="22"/>
  <c r="AA1299" i="22"/>
  <c r="AB1299" i="22"/>
  <c r="AD1299" i="22"/>
  <c r="AC1299" i="22"/>
  <c r="Z1299" i="22"/>
  <c r="AD1287" i="22"/>
  <c r="AC1287" i="22"/>
  <c r="AA1287" i="22"/>
  <c r="AB1287" i="22"/>
  <c r="AD1275" i="22"/>
  <c r="AA1275" i="22"/>
  <c r="AB1275" i="22"/>
  <c r="AC1275" i="22"/>
  <c r="Z1275" i="22"/>
  <c r="AC1263" i="22"/>
  <c r="AD1263" i="22"/>
  <c r="AA1263" i="22"/>
  <c r="AB1263" i="22"/>
  <c r="Z1263" i="22"/>
  <c r="AC1251" i="22"/>
  <c r="AD1251" i="22"/>
  <c r="AA1251" i="22"/>
  <c r="AB1251" i="22"/>
  <c r="AC1239" i="22"/>
  <c r="AD1239" i="22"/>
  <c r="AA1239" i="22"/>
  <c r="AB1239" i="22"/>
  <c r="Z1239" i="22"/>
  <c r="AA1227" i="22"/>
  <c r="AC1227" i="22"/>
  <c r="AD1227" i="22"/>
  <c r="AB1227" i="22"/>
  <c r="Z1227" i="22"/>
  <c r="AA1215" i="22"/>
  <c r="AC1215" i="22"/>
  <c r="AD1215" i="22"/>
  <c r="AB1215" i="22"/>
  <c r="Z1215" i="22"/>
  <c r="AA1203" i="22"/>
  <c r="AB1203" i="22"/>
  <c r="AC1203" i="22"/>
  <c r="AD1203" i="22"/>
  <c r="AA1191" i="22"/>
  <c r="AB1191" i="22"/>
  <c r="AC1191" i="22"/>
  <c r="AD1191" i="22"/>
  <c r="Z1191" i="22"/>
  <c r="AA1179" i="22"/>
  <c r="AB1179" i="22"/>
  <c r="AC1179" i="22"/>
  <c r="AD1179" i="22"/>
  <c r="Z1179" i="22"/>
  <c r="AA1167" i="22"/>
  <c r="AB1167" i="22"/>
  <c r="AC1167" i="22"/>
  <c r="AD1167" i="22"/>
  <c r="Z1167" i="22"/>
  <c r="AA1155" i="22"/>
  <c r="AB1155" i="22"/>
  <c r="AC1155" i="22"/>
  <c r="AD1155" i="22"/>
  <c r="AA1143" i="22"/>
  <c r="AB1143" i="22"/>
  <c r="AC1143" i="22"/>
  <c r="AD1143" i="22"/>
  <c r="Z1143" i="22"/>
  <c r="AA1131" i="22"/>
  <c r="AB1131" i="22"/>
  <c r="AC1131" i="22"/>
  <c r="AD1131" i="22"/>
  <c r="Z1131" i="22"/>
  <c r="AA1119" i="22"/>
  <c r="AB1119" i="22"/>
  <c r="AC1119" i="22"/>
  <c r="AD1119" i="22"/>
  <c r="Z1119" i="22"/>
  <c r="AA1107" i="22"/>
  <c r="AB1107" i="22"/>
  <c r="AC1107" i="22"/>
  <c r="AD1107" i="22"/>
  <c r="AA1095" i="22"/>
  <c r="AB1095" i="22"/>
  <c r="AD1095" i="22"/>
  <c r="AC1095" i="22"/>
  <c r="Z1095" i="22"/>
  <c r="AB1083" i="22"/>
  <c r="AC1083" i="22"/>
  <c r="AD1083" i="22"/>
  <c r="AA1083" i="22"/>
  <c r="Z1083" i="22"/>
  <c r="AB1071" i="22"/>
  <c r="AA1071" i="22"/>
  <c r="AC1071" i="22"/>
  <c r="AD1071" i="22"/>
  <c r="Z1071" i="22"/>
  <c r="AA1059" i="22"/>
  <c r="AB1059" i="22"/>
  <c r="AC1059" i="22"/>
  <c r="AD1059" i="22"/>
  <c r="Z1059" i="22"/>
  <c r="AA1047" i="22"/>
  <c r="AB1047" i="22"/>
  <c r="AC1047" i="22"/>
  <c r="AD1047" i="22"/>
  <c r="Z1047" i="22"/>
  <c r="AA1035" i="22"/>
  <c r="AB1035" i="22"/>
  <c r="AD1035" i="22"/>
  <c r="AC1035" i="22"/>
  <c r="Z1035" i="22"/>
  <c r="AD1023" i="22"/>
  <c r="AA1023" i="22"/>
  <c r="AB1023" i="22"/>
  <c r="AC1023" i="22"/>
  <c r="Z1023" i="22"/>
  <c r="AA1011" i="22"/>
  <c r="AB1011" i="22"/>
  <c r="AC1011" i="22"/>
  <c r="AD1011" i="22"/>
  <c r="Z1011" i="22"/>
  <c r="AA999" i="22"/>
  <c r="AB999" i="22"/>
  <c r="AD999" i="22"/>
  <c r="AC999" i="22"/>
  <c r="Z999" i="22"/>
  <c r="AD987" i="22"/>
  <c r="AB987" i="22"/>
  <c r="AA987" i="22"/>
  <c r="AC987" i="22"/>
  <c r="Z987" i="22"/>
  <c r="AA975" i="22"/>
  <c r="AB975" i="22"/>
  <c r="AC975" i="22"/>
  <c r="AD975" i="22"/>
  <c r="Z975" i="22"/>
  <c r="AA963" i="22"/>
  <c r="AB963" i="22"/>
  <c r="AD963" i="22"/>
  <c r="AC963" i="22"/>
  <c r="Z963" i="22"/>
  <c r="AD951" i="22"/>
  <c r="AC951" i="22"/>
  <c r="AB951" i="22"/>
  <c r="AA951" i="22"/>
  <c r="Z951" i="22"/>
  <c r="AA939" i="22"/>
  <c r="AB939" i="22"/>
  <c r="AC939" i="22"/>
  <c r="AD939" i="22"/>
  <c r="Z939" i="22"/>
  <c r="AA927" i="22"/>
  <c r="AB927" i="22"/>
  <c r="AC927" i="22"/>
  <c r="AD927" i="22"/>
  <c r="Z927" i="22"/>
  <c r="AA915" i="22"/>
  <c r="AB915" i="22"/>
  <c r="AC915" i="22"/>
  <c r="AD915" i="22"/>
  <c r="Z915" i="22"/>
  <c r="AA903" i="22"/>
  <c r="AB903" i="22"/>
  <c r="AC903" i="22"/>
  <c r="AD903" i="22"/>
  <c r="Z903" i="22"/>
  <c r="AA891" i="22"/>
  <c r="AB891" i="22"/>
  <c r="AC891" i="22"/>
  <c r="AD891" i="22"/>
  <c r="Z891" i="22"/>
  <c r="AA879" i="22"/>
  <c r="AB879" i="22"/>
  <c r="AC879" i="22"/>
  <c r="AD879" i="22"/>
  <c r="Z879" i="22"/>
  <c r="AA867" i="22"/>
  <c r="AB867" i="22"/>
  <c r="AC867" i="22"/>
  <c r="AD867" i="22"/>
  <c r="Z867" i="22"/>
  <c r="AA855" i="22"/>
  <c r="AB855" i="22"/>
  <c r="AC855" i="22"/>
  <c r="AD855" i="22"/>
  <c r="Z855" i="22"/>
  <c r="AA843" i="22"/>
  <c r="AB843" i="22"/>
  <c r="AC843" i="22"/>
  <c r="AD843" i="22"/>
  <c r="Z843" i="22"/>
  <c r="AA831" i="22"/>
  <c r="AB831" i="22"/>
  <c r="AC831" i="22"/>
  <c r="AD831" i="22"/>
  <c r="Z831" i="22"/>
  <c r="AA819" i="22"/>
  <c r="AB819" i="22"/>
  <c r="AC819" i="22"/>
  <c r="AD819" i="22"/>
  <c r="Z819" i="22"/>
  <c r="AA807" i="22"/>
  <c r="AB807" i="22"/>
  <c r="AC807" i="22"/>
  <c r="AD807" i="22"/>
  <c r="Z807" i="22"/>
  <c r="AA795" i="22"/>
  <c r="AB795" i="22"/>
  <c r="AC795" i="22"/>
  <c r="AD795" i="22"/>
  <c r="Z795" i="22"/>
  <c r="AA783" i="22"/>
  <c r="AB783" i="22"/>
  <c r="AC783" i="22"/>
  <c r="AD783" i="22"/>
  <c r="Z783" i="22"/>
  <c r="AA771" i="22"/>
  <c r="AB771" i="22"/>
  <c r="AC771" i="22"/>
  <c r="AD771" i="22"/>
  <c r="Z771" i="22"/>
  <c r="AA759" i="22"/>
  <c r="AB759" i="22"/>
  <c r="AC759" i="22"/>
  <c r="AD759" i="22"/>
  <c r="Z759" i="22"/>
  <c r="AA747" i="22"/>
  <c r="AB747" i="22"/>
  <c r="AC747" i="22"/>
  <c r="AD747" i="22"/>
  <c r="Z747" i="22"/>
  <c r="Z3640" i="22"/>
  <c r="Z3579" i="22"/>
  <c r="Z3495" i="22"/>
  <c r="Z3436" i="22"/>
  <c r="Z3351" i="22"/>
  <c r="Z3291" i="22"/>
  <c r="Z3255" i="22"/>
  <c r="Z3219" i="22"/>
  <c r="Z3183" i="22"/>
  <c r="Z3147" i="22"/>
  <c r="Z3111" i="22"/>
  <c r="Z3075" i="22"/>
  <c r="Z3039" i="22"/>
  <c r="Z2968" i="22"/>
  <c r="Z2896" i="22"/>
  <c r="Z2824" i="22"/>
  <c r="Z2752" i="22"/>
  <c r="Z2680" i="22"/>
  <c r="Z2608" i="22"/>
  <c r="Z2536" i="22"/>
  <c r="Z2464" i="22"/>
  <c r="Z2392" i="22"/>
  <c r="Z2320" i="22"/>
  <c r="Z2248" i="22"/>
  <c r="Z2082" i="22"/>
  <c r="Z1203" i="22"/>
  <c r="AD3532" i="22"/>
  <c r="AA3498" i="22"/>
  <c r="AB3498" i="22"/>
  <c r="AC3498" i="22"/>
  <c r="AD3498" i="22"/>
  <c r="Z3498" i="22"/>
  <c r="AA3342" i="22"/>
  <c r="AB3342" i="22"/>
  <c r="AC3342" i="22"/>
  <c r="AD3342" i="22"/>
  <c r="Z3342" i="22"/>
  <c r="AC3174" i="22"/>
  <c r="AA3174" i="22"/>
  <c r="AD3174" i="22"/>
  <c r="Z3174" i="22"/>
  <c r="AB3174" i="22"/>
  <c r="AC3018" i="22"/>
  <c r="AD3018" i="22"/>
  <c r="AB3018" i="22"/>
  <c r="AA3018" i="22"/>
  <c r="Z3018" i="22"/>
  <c r="AC2862" i="22"/>
  <c r="AD2862" i="22"/>
  <c r="AB2862" i="22"/>
  <c r="AA2862" i="22"/>
  <c r="Z2862" i="22"/>
  <c r="AA2718" i="22"/>
  <c r="AB2718" i="22"/>
  <c r="AD2718" i="22"/>
  <c r="AC2718" i="22"/>
  <c r="Z2718" i="22"/>
  <c r="AA2574" i="22"/>
  <c r="AB2574" i="22"/>
  <c r="AC2574" i="22"/>
  <c r="AD2574" i="22"/>
  <c r="Z2574" i="22"/>
  <c r="AA2418" i="22"/>
  <c r="AB2418" i="22"/>
  <c r="AC2418" i="22"/>
  <c r="AD2418" i="22"/>
  <c r="Z2418" i="22"/>
  <c r="AA2226" i="22"/>
  <c r="AB2226" i="22"/>
  <c r="AC2226" i="22"/>
  <c r="AD2226" i="22"/>
  <c r="Z2226" i="22"/>
  <c r="AA2046" i="22"/>
  <c r="AB2046" i="22"/>
  <c r="AC2046" i="22"/>
  <c r="AD2046" i="22"/>
  <c r="Z2046" i="22"/>
  <c r="AA1818" i="22"/>
  <c r="AB1818" i="22"/>
  <c r="AC1818" i="22"/>
  <c r="AD1818" i="22"/>
  <c r="Z1818" i="22"/>
  <c r="AD1398" i="22"/>
  <c r="AC1398" i="22"/>
  <c r="AA1398" i="22"/>
  <c r="AB1398" i="22"/>
  <c r="AB3569" i="22"/>
  <c r="AC3569" i="22"/>
  <c r="AD3569" i="22"/>
  <c r="AA3569" i="22"/>
  <c r="AB3413" i="22"/>
  <c r="AC3413" i="22"/>
  <c r="AD3413" i="22"/>
  <c r="AA3413" i="22"/>
  <c r="AA3269" i="22"/>
  <c r="AB3269" i="22"/>
  <c r="AC3269" i="22"/>
  <c r="AD3269" i="22"/>
  <c r="AA3149" i="22"/>
  <c r="AB3149" i="22"/>
  <c r="AC3149" i="22"/>
  <c r="AD3149" i="22"/>
  <c r="AA3017" i="22"/>
  <c r="AB3017" i="22"/>
  <c r="AC3017" i="22"/>
  <c r="AD3017" i="22"/>
  <c r="Z3017" i="22"/>
  <c r="AA2945" i="22"/>
  <c r="AB2945" i="22"/>
  <c r="AC2945" i="22"/>
  <c r="AD2945" i="22"/>
  <c r="Z2945" i="22"/>
  <c r="AA2849" i="22"/>
  <c r="AB2849" i="22"/>
  <c r="AC2849" i="22"/>
  <c r="AD2849" i="22"/>
  <c r="Z2849" i="22"/>
  <c r="AB2729" i="22"/>
  <c r="AC2729" i="22"/>
  <c r="AD2729" i="22"/>
  <c r="AA2729" i="22"/>
  <c r="Z2729" i="22"/>
  <c r="AB2621" i="22"/>
  <c r="AC2621" i="22"/>
  <c r="AD2621" i="22"/>
  <c r="AA2621" i="22"/>
  <c r="Z2621" i="22"/>
  <c r="AB2501" i="22"/>
  <c r="AC2501" i="22"/>
  <c r="AD2501" i="22"/>
  <c r="AA2501" i="22"/>
  <c r="Z2501" i="22"/>
  <c r="AD2405" i="22"/>
  <c r="AA2405" i="22"/>
  <c r="AB2405" i="22"/>
  <c r="AC2405" i="22"/>
  <c r="Z2405" i="22"/>
  <c r="AD2297" i="22"/>
  <c r="AC2297" i="22"/>
  <c r="AA2297" i="22"/>
  <c r="AB2297" i="22"/>
  <c r="Z2297" i="22"/>
  <c r="AD2189" i="22"/>
  <c r="AC2189" i="22"/>
  <c r="AB2189" i="22"/>
  <c r="AA2189" i="22"/>
  <c r="Z2189" i="22"/>
  <c r="AD2081" i="22"/>
  <c r="AC2081" i="22"/>
  <c r="AB2081" i="22"/>
  <c r="AA2081" i="22"/>
  <c r="AA1997" i="22"/>
  <c r="AB1997" i="22"/>
  <c r="AC1997" i="22"/>
  <c r="AD1997" i="22"/>
  <c r="Z1997" i="22"/>
  <c r="AD1925" i="22"/>
  <c r="AA1925" i="22"/>
  <c r="AB1925" i="22"/>
  <c r="AC1925" i="22"/>
  <c r="Z1925" i="22"/>
  <c r="AD1817" i="22"/>
  <c r="AC1817" i="22"/>
  <c r="AA1817" i="22"/>
  <c r="AB1817" i="22"/>
  <c r="AD1733" i="22"/>
  <c r="AC1733" i="22"/>
  <c r="AA1733" i="22"/>
  <c r="AB1733" i="22"/>
  <c r="Z1733" i="22"/>
  <c r="AC1601" i="22"/>
  <c r="AD1601" i="22"/>
  <c r="AB1601" i="22"/>
  <c r="AA1601" i="22"/>
  <c r="Z1601" i="22"/>
  <c r="AB1493" i="22"/>
  <c r="AD1493" i="22"/>
  <c r="AA1493" i="22"/>
  <c r="AC1493" i="22"/>
  <c r="Z1493" i="22"/>
  <c r="AD1313" i="22"/>
  <c r="AC1313" i="22"/>
  <c r="AA1313" i="22"/>
  <c r="AB1313" i="22"/>
  <c r="Z1313" i="22"/>
  <c r="AB3638" i="22"/>
  <c r="AD3638" i="22"/>
  <c r="AA3638" i="22"/>
  <c r="AC3638" i="22"/>
  <c r="AB3554" i="22"/>
  <c r="AC3554" i="22"/>
  <c r="AD3554" i="22"/>
  <c r="AA3554" i="22"/>
  <c r="Z3554" i="22"/>
  <c r="AB3434" i="22"/>
  <c r="AC3434" i="22"/>
  <c r="AD3434" i="22"/>
  <c r="AA3434" i="22"/>
  <c r="Z3434" i="22"/>
  <c r="AB3410" i="22"/>
  <c r="AC3410" i="22"/>
  <c r="AD3410" i="22"/>
  <c r="AA3410" i="22"/>
  <c r="Z3410" i="22"/>
  <c r="AB3398" i="22"/>
  <c r="AC3398" i="22"/>
  <c r="AD3398" i="22"/>
  <c r="AA3398" i="22"/>
  <c r="Z3398" i="22"/>
  <c r="AB3386" i="22"/>
  <c r="AC3386" i="22"/>
  <c r="AD3386" i="22"/>
  <c r="AA3386" i="22"/>
  <c r="Z3386" i="22"/>
  <c r="AB3374" i="22"/>
  <c r="AC3374" i="22"/>
  <c r="AD3374" i="22"/>
  <c r="AA3374" i="22"/>
  <c r="Z3374" i="22"/>
  <c r="AB3362" i="22"/>
  <c r="AC3362" i="22"/>
  <c r="AD3362" i="22"/>
  <c r="AA3362" i="22"/>
  <c r="Z3362" i="22"/>
  <c r="AB3350" i="22"/>
  <c r="AC3350" i="22"/>
  <c r="AD3350" i="22"/>
  <c r="AA3350" i="22"/>
  <c r="Z3350" i="22"/>
  <c r="AB3338" i="22"/>
  <c r="AC3338" i="22"/>
  <c r="AD3338" i="22"/>
  <c r="AA3338" i="22"/>
  <c r="Z3338" i="22"/>
  <c r="AB3326" i="22"/>
  <c r="AC3326" i="22"/>
  <c r="AD3326" i="22"/>
  <c r="AA3326" i="22"/>
  <c r="Z3326" i="22"/>
  <c r="AA3314" i="22"/>
  <c r="AB3314" i="22"/>
  <c r="AC3314" i="22"/>
  <c r="Z3314" i="22"/>
  <c r="AA3302" i="22"/>
  <c r="AB3302" i="22"/>
  <c r="AC3302" i="22"/>
  <c r="AD3302" i="22"/>
  <c r="Z3302" i="22"/>
  <c r="AA3290" i="22"/>
  <c r="AB3290" i="22"/>
  <c r="AC3290" i="22"/>
  <c r="AD3290" i="22"/>
  <c r="Z3290" i="22"/>
  <c r="AA3278" i="22"/>
  <c r="AB3278" i="22"/>
  <c r="AC3278" i="22"/>
  <c r="AD3278" i="22"/>
  <c r="Z3278" i="22"/>
  <c r="AA3266" i="22"/>
  <c r="AB3266" i="22"/>
  <c r="AC3266" i="22"/>
  <c r="AD3266" i="22"/>
  <c r="Z3266" i="22"/>
  <c r="AA3254" i="22"/>
  <c r="AB3254" i="22"/>
  <c r="AC3254" i="22"/>
  <c r="AD3254" i="22"/>
  <c r="Z3254" i="22"/>
  <c r="AA3242" i="22"/>
  <c r="AB3242" i="22"/>
  <c r="AC3242" i="22"/>
  <c r="AD3242" i="22"/>
  <c r="Z3242" i="22"/>
  <c r="AA3218" i="22"/>
  <c r="AB3218" i="22"/>
  <c r="AC3218" i="22"/>
  <c r="AD3218" i="22"/>
  <c r="Z3218" i="22"/>
  <c r="AA3206" i="22"/>
  <c r="AB3206" i="22"/>
  <c r="AC3206" i="22"/>
  <c r="AD3206" i="22"/>
  <c r="Z3206" i="22"/>
  <c r="AA3194" i="22"/>
  <c r="AB3194" i="22"/>
  <c r="AC3194" i="22"/>
  <c r="AD3194" i="22"/>
  <c r="Z3194" i="22"/>
  <c r="AA3182" i="22"/>
  <c r="AB3182" i="22"/>
  <c r="AC3182" i="22"/>
  <c r="AD3182" i="22"/>
  <c r="Z3182" i="22"/>
  <c r="AA3170" i="22"/>
  <c r="AB3170" i="22"/>
  <c r="AC3170" i="22"/>
  <c r="Z3170" i="22"/>
  <c r="AA3158" i="22"/>
  <c r="AB3158" i="22"/>
  <c r="AC3158" i="22"/>
  <c r="AD3158" i="22"/>
  <c r="Z3158" i="22"/>
  <c r="AD3146" i="22"/>
  <c r="AC3146" i="22"/>
  <c r="AB3146" i="22"/>
  <c r="Z3146" i="22"/>
  <c r="AA3134" i="22"/>
  <c r="AB3134" i="22"/>
  <c r="AC3134" i="22"/>
  <c r="AD3134" i="22"/>
  <c r="Z3134" i="22"/>
  <c r="AC3122" i="22"/>
  <c r="AB3122" i="22"/>
  <c r="AD3122" i="22"/>
  <c r="AA3122" i="22"/>
  <c r="Z3122" i="22"/>
  <c r="AA3110" i="22"/>
  <c r="AB3110" i="22"/>
  <c r="AC3110" i="22"/>
  <c r="AD3110" i="22"/>
  <c r="Z3110" i="22"/>
  <c r="AA3098" i="22"/>
  <c r="AB3098" i="22"/>
  <c r="AC3098" i="22"/>
  <c r="AD3098" i="22"/>
  <c r="Z3098" i="22"/>
  <c r="AA3086" i="22"/>
  <c r="AB3086" i="22"/>
  <c r="AC3086" i="22"/>
  <c r="AD3086" i="22"/>
  <c r="Z3086" i="22"/>
  <c r="AA3074" i="22"/>
  <c r="AB3074" i="22"/>
  <c r="AC3074" i="22"/>
  <c r="AD3074" i="22"/>
  <c r="Z3074" i="22"/>
  <c r="AA3062" i="22"/>
  <c r="AB3062" i="22"/>
  <c r="AC3062" i="22"/>
  <c r="AD3062" i="22"/>
  <c r="Z3062" i="22"/>
  <c r="AA3050" i="22"/>
  <c r="AB3050" i="22"/>
  <c r="AC3050" i="22"/>
  <c r="AD3050" i="22"/>
  <c r="Z3050" i="22"/>
  <c r="AA3038" i="22"/>
  <c r="AB3038" i="22"/>
  <c r="AC3038" i="22"/>
  <c r="AD3038" i="22"/>
  <c r="Z3038" i="22"/>
  <c r="AA3026" i="22"/>
  <c r="AB3026" i="22"/>
  <c r="AC3026" i="22"/>
  <c r="AD3026" i="22"/>
  <c r="Z3026" i="22"/>
  <c r="AA3014" i="22"/>
  <c r="AB3014" i="22"/>
  <c r="AC3014" i="22"/>
  <c r="AD3014" i="22"/>
  <c r="Z3014" i="22"/>
  <c r="AA3002" i="22"/>
  <c r="AB3002" i="22"/>
  <c r="AC3002" i="22"/>
  <c r="AD3002" i="22"/>
  <c r="Z3002" i="22"/>
  <c r="AA2990" i="22"/>
  <c r="AB2990" i="22"/>
  <c r="AC2990" i="22"/>
  <c r="AD2990" i="22"/>
  <c r="Z2990" i="22"/>
  <c r="AA2978" i="22"/>
  <c r="AB2978" i="22"/>
  <c r="AC2978" i="22"/>
  <c r="AD2978" i="22"/>
  <c r="Z2978" i="22"/>
  <c r="AA2966" i="22"/>
  <c r="AB2966" i="22"/>
  <c r="AC2966" i="22"/>
  <c r="AD2966" i="22"/>
  <c r="Z2966" i="22"/>
  <c r="AA2954" i="22"/>
  <c r="AB2954" i="22"/>
  <c r="AC2954" i="22"/>
  <c r="AD2954" i="22"/>
  <c r="Z2954" i="22"/>
  <c r="AA2942" i="22"/>
  <c r="AB2942" i="22"/>
  <c r="AC2942" i="22"/>
  <c r="AD2942" i="22"/>
  <c r="Z2942" i="22"/>
  <c r="AA2930" i="22"/>
  <c r="AB2930" i="22"/>
  <c r="AC2930" i="22"/>
  <c r="AD2930" i="22"/>
  <c r="Z2930" i="22"/>
  <c r="AA2918" i="22"/>
  <c r="AB2918" i="22"/>
  <c r="AC2918" i="22"/>
  <c r="AD2918" i="22"/>
  <c r="Z2918" i="22"/>
  <c r="AA2906" i="22"/>
  <c r="AB2906" i="22"/>
  <c r="AC2906" i="22"/>
  <c r="AD2906" i="22"/>
  <c r="Z2906" i="22"/>
  <c r="AA2894" i="22"/>
  <c r="AB2894" i="22"/>
  <c r="AC2894" i="22"/>
  <c r="AD2894" i="22"/>
  <c r="Z2894" i="22"/>
  <c r="AA2882" i="22"/>
  <c r="AB2882" i="22"/>
  <c r="AC2882" i="22"/>
  <c r="AD2882" i="22"/>
  <c r="Z2882" i="22"/>
  <c r="AA2870" i="22"/>
  <c r="AB2870" i="22"/>
  <c r="AC2870" i="22"/>
  <c r="AD2870" i="22"/>
  <c r="Z2870" i="22"/>
  <c r="AA2858" i="22"/>
  <c r="AB2858" i="22"/>
  <c r="AC2858" i="22"/>
  <c r="AD2858" i="22"/>
  <c r="Z2858" i="22"/>
  <c r="AA2846" i="22"/>
  <c r="AD2846" i="22"/>
  <c r="AB2846" i="22"/>
  <c r="AC2846" i="22"/>
  <c r="Z2846" i="22"/>
  <c r="AA2834" i="22"/>
  <c r="AB2834" i="22"/>
  <c r="AC2834" i="22"/>
  <c r="AD2834" i="22"/>
  <c r="Z2834" i="22"/>
  <c r="AA2822" i="22"/>
  <c r="AB2822" i="22"/>
  <c r="AC2822" i="22"/>
  <c r="AD2822" i="22"/>
  <c r="Z2822" i="22"/>
  <c r="AA2810" i="22"/>
  <c r="AD2810" i="22"/>
  <c r="AB2810" i="22"/>
  <c r="AC2810" i="22"/>
  <c r="Z2810" i="22"/>
  <c r="AD2798" i="22"/>
  <c r="AA2798" i="22"/>
  <c r="AB2798" i="22"/>
  <c r="AC2798" i="22"/>
  <c r="Z2798" i="22"/>
  <c r="AD2786" i="22"/>
  <c r="AA2786" i="22"/>
  <c r="AB2786" i="22"/>
  <c r="AC2786" i="22"/>
  <c r="Z2786" i="22"/>
  <c r="AD2774" i="22"/>
  <c r="AA2774" i="22"/>
  <c r="AC2774" i="22"/>
  <c r="AB2774" i="22"/>
  <c r="Z2774" i="22"/>
  <c r="AD2762" i="22"/>
  <c r="AA2762" i="22"/>
  <c r="AB2762" i="22"/>
  <c r="AC2762" i="22"/>
  <c r="Z2762" i="22"/>
  <c r="AB2750" i="22"/>
  <c r="AC2750" i="22"/>
  <c r="AD2750" i="22"/>
  <c r="AA2750" i="22"/>
  <c r="Z2750" i="22"/>
  <c r="AB2738" i="22"/>
  <c r="AC2738" i="22"/>
  <c r="AD2738" i="22"/>
  <c r="AA2738" i="22"/>
  <c r="Z2738" i="22"/>
  <c r="AB2726" i="22"/>
  <c r="AC2726" i="22"/>
  <c r="AD2726" i="22"/>
  <c r="AA2726" i="22"/>
  <c r="Z2726" i="22"/>
  <c r="AB2702" i="22"/>
  <c r="AC2702" i="22"/>
  <c r="AD2702" i="22"/>
  <c r="AA2702" i="22"/>
  <c r="Z2702" i="22"/>
  <c r="AB2654" i="22"/>
  <c r="AC2654" i="22"/>
  <c r="AD2654" i="22"/>
  <c r="AA2654" i="22"/>
  <c r="Z2654" i="22"/>
  <c r="AB2642" i="22"/>
  <c r="AC2642" i="22"/>
  <c r="AD2642" i="22"/>
  <c r="AA2642" i="22"/>
  <c r="Z2642" i="22"/>
  <c r="AB2630" i="22"/>
  <c r="AC2630" i="22"/>
  <c r="AD2630" i="22"/>
  <c r="AA2630" i="22"/>
  <c r="Z2630" i="22"/>
  <c r="AB2618" i="22"/>
  <c r="AC2618" i="22"/>
  <c r="AD2618" i="22"/>
  <c r="AA2618" i="22"/>
  <c r="Z2618" i="22"/>
  <c r="AB2606" i="22"/>
  <c r="AC2606" i="22"/>
  <c r="AD2606" i="22"/>
  <c r="AA2606" i="22"/>
  <c r="Z2606" i="22"/>
  <c r="AB2594" i="22"/>
  <c r="AC2594" i="22"/>
  <c r="AD2594" i="22"/>
  <c r="AA2594" i="22"/>
  <c r="Z2594" i="22"/>
  <c r="AB2582" i="22"/>
  <c r="AC2582" i="22"/>
  <c r="AD2582" i="22"/>
  <c r="AA2582" i="22"/>
  <c r="Z2582" i="22"/>
  <c r="AB2570" i="22"/>
  <c r="AC2570" i="22"/>
  <c r="AD2570" i="22"/>
  <c r="AA2570" i="22"/>
  <c r="Z2570" i="22"/>
  <c r="AB2558" i="22"/>
  <c r="AC2558" i="22"/>
  <c r="AD2558" i="22"/>
  <c r="AA2558" i="22"/>
  <c r="Z2558" i="22"/>
  <c r="AB2546" i="22"/>
  <c r="AC2546" i="22"/>
  <c r="AD2546" i="22"/>
  <c r="AA2546" i="22"/>
  <c r="Z2546" i="22"/>
  <c r="AB2534" i="22"/>
  <c r="AC2534" i="22"/>
  <c r="AD2534" i="22"/>
  <c r="AA2534" i="22"/>
  <c r="Z2534" i="22"/>
  <c r="AB2522" i="22"/>
  <c r="AC2522" i="22"/>
  <c r="AD2522" i="22"/>
  <c r="AA2522" i="22"/>
  <c r="Z2522" i="22"/>
  <c r="AB2510" i="22"/>
  <c r="AC2510" i="22"/>
  <c r="AD2510" i="22"/>
  <c r="AA2510" i="22"/>
  <c r="Z2510" i="22"/>
  <c r="AB2498" i="22"/>
  <c r="AC2498" i="22"/>
  <c r="AD2498" i="22"/>
  <c r="AA2498" i="22"/>
  <c r="Z2498" i="22"/>
  <c r="AB2486" i="22"/>
  <c r="AC2486" i="22"/>
  <c r="AD2486" i="22"/>
  <c r="AA2486" i="22"/>
  <c r="Z2486" i="22"/>
  <c r="AB2474" i="22"/>
  <c r="AC2474" i="22"/>
  <c r="AD2474" i="22"/>
  <c r="AA2474" i="22"/>
  <c r="Z2474" i="22"/>
  <c r="AB2462" i="22"/>
  <c r="AC2462" i="22"/>
  <c r="AD2462" i="22"/>
  <c r="AA2462" i="22"/>
  <c r="Z2462" i="22"/>
  <c r="AB2450" i="22"/>
  <c r="AC2450" i="22"/>
  <c r="AD2450" i="22"/>
  <c r="AA2450" i="22"/>
  <c r="Z2450" i="22"/>
  <c r="AB2438" i="22"/>
  <c r="AC2438" i="22"/>
  <c r="AD2438" i="22"/>
  <c r="AA2438" i="22"/>
  <c r="Z2438" i="22"/>
  <c r="AB2426" i="22"/>
  <c r="AC2426" i="22"/>
  <c r="AD2426" i="22"/>
  <c r="AA2426" i="22"/>
  <c r="Z2426" i="22"/>
  <c r="AB2414" i="22"/>
  <c r="AC2414" i="22"/>
  <c r="AD2414" i="22"/>
  <c r="AA2414" i="22"/>
  <c r="Z2414" i="22"/>
  <c r="AD2402" i="22"/>
  <c r="AA2402" i="22"/>
  <c r="AB2402" i="22"/>
  <c r="AC2402" i="22"/>
  <c r="Z2402" i="22"/>
  <c r="AD2390" i="22"/>
  <c r="AA2390" i="22"/>
  <c r="AB2390" i="22"/>
  <c r="AC2390" i="22"/>
  <c r="Z2390" i="22"/>
  <c r="AD2378" i="22"/>
  <c r="AA2378" i="22"/>
  <c r="AB2378" i="22"/>
  <c r="AC2378" i="22"/>
  <c r="Z2378" i="22"/>
  <c r="AD2366" i="22"/>
  <c r="AA2366" i="22"/>
  <c r="AB2366" i="22"/>
  <c r="AC2366" i="22"/>
  <c r="Z2366" i="22"/>
  <c r="AD2354" i="22"/>
  <c r="AA2354" i="22"/>
  <c r="AB2354" i="22"/>
  <c r="AC2354" i="22"/>
  <c r="Z2354" i="22"/>
  <c r="AD2342" i="22"/>
  <c r="AA2342" i="22"/>
  <c r="AB2342" i="22"/>
  <c r="AC2342" i="22"/>
  <c r="Z2342" i="22"/>
  <c r="AD2330" i="22"/>
  <c r="AA2330" i="22"/>
  <c r="AB2330" i="22"/>
  <c r="AC2330" i="22"/>
  <c r="Z2330" i="22"/>
  <c r="AD2318" i="22"/>
  <c r="AA2318" i="22"/>
  <c r="AB2318" i="22"/>
  <c r="AC2318" i="22"/>
  <c r="Z2318" i="22"/>
  <c r="AD2306" i="22"/>
  <c r="AA2306" i="22"/>
  <c r="AB2306" i="22"/>
  <c r="AC2306" i="22"/>
  <c r="Z2306" i="22"/>
  <c r="AD2294" i="22"/>
  <c r="AA2294" i="22"/>
  <c r="AB2294" i="22"/>
  <c r="AC2294" i="22"/>
  <c r="Z2294" i="22"/>
  <c r="AD2282" i="22"/>
  <c r="AC2282" i="22"/>
  <c r="AB2282" i="22"/>
  <c r="AA2282" i="22"/>
  <c r="Z2282" i="22"/>
  <c r="AD2270" i="22"/>
  <c r="AA2270" i="22"/>
  <c r="AB2270" i="22"/>
  <c r="AC2270" i="22"/>
  <c r="Z2270" i="22"/>
  <c r="AD2258" i="22"/>
  <c r="AC2258" i="22"/>
  <c r="AA2258" i="22"/>
  <c r="AB2258" i="22"/>
  <c r="Z2258" i="22"/>
  <c r="AD2246" i="22"/>
  <c r="AC2246" i="22"/>
  <c r="AA2246" i="22"/>
  <c r="AB2246" i="22"/>
  <c r="Z2246" i="22"/>
  <c r="AD2234" i="22"/>
  <c r="AC2234" i="22"/>
  <c r="AA2234" i="22"/>
  <c r="AB2234" i="22"/>
  <c r="Z2234" i="22"/>
  <c r="AD2222" i="22"/>
  <c r="AC2222" i="22"/>
  <c r="AA2222" i="22"/>
  <c r="AB2222" i="22"/>
  <c r="Z2222" i="22"/>
  <c r="AD2210" i="22"/>
  <c r="AC2210" i="22"/>
  <c r="AA2210" i="22"/>
  <c r="AB2210" i="22"/>
  <c r="Z2210" i="22"/>
  <c r="AD2198" i="22"/>
  <c r="AC2198" i="22"/>
  <c r="AA2198" i="22"/>
  <c r="AB2198" i="22"/>
  <c r="AD2186" i="22"/>
  <c r="AC2186" i="22"/>
  <c r="AA2186" i="22"/>
  <c r="AB2186" i="22"/>
  <c r="Z2186" i="22"/>
  <c r="AD2174" i="22"/>
  <c r="AC2174" i="22"/>
  <c r="AA2174" i="22"/>
  <c r="AB2174" i="22"/>
  <c r="Z2174" i="22"/>
  <c r="AD2162" i="22"/>
  <c r="AC2162" i="22"/>
  <c r="AA2162" i="22"/>
  <c r="AB2162" i="22"/>
  <c r="Z2162" i="22"/>
  <c r="AD2150" i="22"/>
  <c r="AC2150" i="22"/>
  <c r="AA2150" i="22"/>
  <c r="AB2150" i="22"/>
  <c r="Z2150" i="22"/>
  <c r="AD2138" i="22"/>
  <c r="AC2138" i="22"/>
  <c r="AA2138" i="22"/>
  <c r="AB2138" i="22"/>
  <c r="Z2138" i="22"/>
  <c r="AD2126" i="22"/>
  <c r="AC2126" i="22"/>
  <c r="AA2126" i="22"/>
  <c r="AB2126" i="22"/>
  <c r="AD2114" i="22"/>
  <c r="AC2114" i="22"/>
  <c r="AA2114" i="22"/>
  <c r="AB2114" i="22"/>
  <c r="Z2114" i="22"/>
  <c r="AD2102" i="22"/>
  <c r="AC2102" i="22"/>
  <c r="AA2102" i="22"/>
  <c r="AB2102" i="22"/>
  <c r="Z2102" i="22"/>
  <c r="AD2090" i="22"/>
  <c r="AC2090" i="22"/>
  <c r="AA2090" i="22"/>
  <c r="AB2090" i="22"/>
  <c r="Z2090" i="22"/>
  <c r="AD2078" i="22"/>
  <c r="AC2078" i="22"/>
  <c r="AA2078" i="22"/>
  <c r="AB2078" i="22"/>
  <c r="Z2078" i="22"/>
  <c r="AD2066" i="22"/>
  <c r="AC2066" i="22"/>
  <c r="AA2066" i="22"/>
  <c r="AB2066" i="22"/>
  <c r="Z2066" i="22"/>
  <c r="AD2054" i="22"/>
  <c r="AC2054" i="22"/>
  <c r="AA2054" i="22"/>
  <c r="AB2054" i="22"/>
  <c r="AD2042" i="22"/>
  <c r="AC2042" i="22"/>
  <c r="AA2042" i="22"/>
  <c r="AB2042" i="22"/>
  <c r="Z2042" i="22"/>
  <c r="AA2030" i="22"/>
  <c r="AB2030" i="22"/>
  <c r="AC2030" i="22"/>
  <c r="AD2030" i="22"/>
  <c r="Z2030" i="22"/>
  <c r="AA2018" i="22"/>
  <c r="AB2018" i="22"/>
  <c r="AC2018" i="22"/>
  <c r="AD2018" i="22"/>
  <c r="Z2018" i="22"/>
  <c r="AD2006" i="22"/>
  <c r="AC2006" i="22"/>
  <c r="AA2006" i="22"/>
  <c r="AB2006" i="22"/>
  <c r="Z2006" i="22"/>
  <c r="AD1994" i="22"/>
  <c r="AA1994" i="22"/>
  <c r="AB1994" i="22"/>
  <c r="AC1994" i="22"/>
  <c r="AD1982" i="22"/>
  <c r="AA1982" i="22"/>
  <c r="AB1982" i="22"/>
  <c r="AC1982" i="22"/>
  <c r="Z1982" i="22"/>
  <c r="AD1970" i="22"/>
  <c r="AA1970" i="22"/>
  <c r="AB1970" i="22"/>
  <c r="AC1970" i="22"/>
  <c r="Z1970" i="22"/>
  <c r="AD1958" i="22"/>
  <c r="AC1958" i="22"/>
  <c r="AA1958" i="22"/>
  <c r="AB1958" i="22"/>
  <c r="Z1958" i="22"/>
  <c r="AD1946" i="22"/>
  <c r="AA1946" i="22"/>
  <c r="AB1946" i="22"/>
  <c r="AC1946" i="22"/>
  <c r="AD1934" i="22"/>
  <c r="AA1934" i="22"/>
  <c r="AB1934" i="22"/>
  <c r="AC1934" i="22"/>
  <c r="Z1934" i="22"/>
  <c r="AD1922" i="22"/>
  <c r="AA1922" i="22"/>
  <c r="AB1922" i="22"/>
  <c r="AC1922" i="22"/>
  <c r="Z1922" i="22"/>
  <c r="AD1910" i="22"/>
  <c r="AC1910" i="22"/>
  <c r="AB1910" i="22"/>
  <c r="AA1910" i="22"/>
  <c r="Z1910" i="22"/>
  <c r="AD1898" i="22"/>
  <c r="AC1898" i="22"/>
  <c r="AA1898" i="22"/>
  <c r="AB1898" i="22"/>
  <c r="AD1886" i="22"/>
  <c r="AC1886" i="22"/>
  <c r="AA1886" i="22"/>
  <c r="AB1886" i="22"/>
  <c r="Z1886" i="22"/>
  <c r="AD1874" i="22"/>
  <c r="AC1874" i="22"/>
  <c r="AB1874" i="22"/>
  <c r="AA1874" i="22"/>
  <c r="Z1874" i="22"/>
  <c r="AD1862" i="22"/>
  <c r="AC1862" i="22"/>
  <c r="AA1862" i="22"/>
  <c r="AB1862" i="22"/>
  <c r="Z1862" i="22"/>
  <c r="AD1850" i="22"/>
  <c r="AC1850" i="22"/>
  <c r="AA1850" i="22"/>
  <c r="AB1850" i="22"/>
  <c r="AD1838" i="22"/>
  <c r="AC1838" i="22"/>
  <c r="AB1838" i="22"/>
  <c r="AA1838" i="22"/>
  <c r="Z1838" i="22"/>
  <c r="AD1826" i="22"/>
  <c r="AC1826" i="22"/>
  <c r="AA1826" i="22"/>
  <c r="AB1826" i="22"/>
  <c r="Z1826" i="22"/>
  <c r="AD1814" i="22"/>
  <c r="AC1814" i="22"/>
  <c r="AA1814" i="22"/>
  <c r="AB1814" i="22"/>
  <c r="Z1814" i="22"/>
  <c r="AD1802" i="22"/>
  <c r="AC1802" i="22"/>
  <c r="AB1802" i="22"/>
  <c r="AA1802" i="22"/>
  <c r="AD1790" i="22"/>
  <c r="AC1790" i="22"/>
  <c r="AA1790" i="22"/>
  <c r="AB1790" i="22"/>
  <c r="Z1790" i="22"/>
  <c r="AD1778" i="22"/>
  <c r="AC1778" i="22"/>
  <c r="AA1778" i="22"/>
  <c r="AB1778" i="22"/>
  <c r="Z1778" i="22"/>
  <c r="AD1766" i="22"/>
  <c r="AC1766" i="22"/>
  <c r="AB1766" i="22"/>
  <c r="AA1766" i="22"/>
  <c r="Z1766" i="22"/>
  <c r="AD1754" i="22"/>
  <c r="AC1754" i="22"/>
  <c r="AA1754" i="22"/>
  <c r="AB1754" i="22"/>
  <c r="AD1742" i="22"/>
  <c r="AC1742" i="22"/>
  <c r="AA1742" i="22"/>
  <c r="AB1742" i="22"/>
  <c r="Z1742" i="22"/>
  <c r="AD1730" i="22"/>
  <c r="AC1730" i="22"/>
  <c r="AB1730" i="22"/>
  <c r="AA1730" i="22"/>
  <c r="Z1730" i="22"/>
  <c r="AD1718" i="22"/>
  <c r="AC1718" i="22"/>
  <c r="AA1718" i="22"/>
  <c r="AB1718" i="22"/>
  <c r="Z1718" i="22"/>
  <c r="AD1706" i="22"/>
  <c r="AC1706" i="22"/>
  <c r="AA1706" i="22"/>
  <c r="AB1706" i="22"/>
  <c r="Z1706" i="22"/>
  <c r="AD1694" i="22"/>
  <c r="AC1694" i="22"/>
  <c r="AB1694" i="22"/>
  <c r="AA1694" i="22"/>
  <c r="Z1694" i="22"/>
  <c r="AD1682" i="22"/>
  <c r="AC1682" i="22"/>
  <c r="AA1682" i="22"/>
  <c r="AB1682" i="22"/>
  <c r="Z1682" i="22"/>
  <c r="AD1670" i="22"/>
  <c r="AC1670" i="22"/>
  <c r="AA1670" i="22"/>
  <c r="AB1670" i="22"/>
  <c r="Z1670" i="22"/>
  <c r="AB1658" i="22"/>
  <c r="AC1658" i="22"/>
  <c r="AD1658" i="22"/>
  <c r="AA1658" i="22"/>
  <c r="Z1658" i="22"/>
  <c r="AA1646" i="22"/>
  <c r="AB1646" i="22"/>
  <c r="AC1646" i="22"/>
  <c r="AD1646" i="22"/>
  <c r="Z1646" i="22"/>
  <c r="AA1634" i="22"/>
  <c r="AB1634" i="22"/>
  <c r="AC1634" i="22"/>
  <c r="AD1634" i="22"/>
  <c r="Z1634" i="22"/>
  <c r="AA1622" i="22"/>
  <c r="AB1622" i="22"/>
  <c r="AC1622" i="22"/>
  <c r="AD1622" i="22"/>
  <c r="Z1622" i="22"/>
  <c r="AA1610" i="22"/>
  <c r="AB1610" i="22"/>
  <c r="AD1610" i="22"/>
  <c r="AC1610" i="22"/>
  <c r="Z1610" i="22"/>
  <c r="AA1598" i="22"/>
  <c r="AB1598" i="22"/>
  <c r="AC1598" i="22"/>
  <c r="AD1598" i="22"/>
  <c r="Z1598" i="22"/>
  <c r="AB1586" i="22"/>
  <c r="AC1586" i="22"/>
  <c r="AD1586" i="22"/>
  <c r="AA1586" i="22"/>
  <c r="Z1586" i="22"/>
  <c r="AC1574" i="22"/>
  <c r="AD1574" i="22"/>
  <c r="AB1574" i="22"/>
  <c r="AA1574" i="22"/>
  <c r="Z1574" i="22"/>
  <c r="AA1562" i="22"/>
  <c r="AB1562" i="22"/>
  <c r="AC1562" i="22"/>
  <c r="AD1562" i="22"/>
  <c r="Z1562" i="22"/>
  <c r="AB1550" i="22"/>
  <c r="AA1550" i="22"/>
  <c r="AC1550" i="22"/>
  <c r="AD1550" i="22"/>
  <c r="Z1550" i="22"/>
  <c r="AB1538" i="22"/>
  <c r="AA1538" i="22"/>
  <c r="AC1538" i="22"/>
  <c r="AD1538" i="22"/>
  <c r="Z1538" i="22"/>
  <c r="AB1526" i="22"/>
  <c r="AA1526" i="22"/>
  <c r="AC1526" i="22"/>
  <c r="AD1526" i="22"/>
  <c r="Z1526" i="22"/>
  <c r="AB1514" i="22"/>
  <c r="AA1514" i="22"/>
  <c r="AC1514" i="22"/>
  <c r="AD1514" i="22"/>
  <c r="Z1514" i="22"/>
  <c r="AB1502" i="22"/>
  <c r="AA1502" i="22"/>
  <c r="AC1502" i="22"/>
  <c r="AD1502" i="22"/>
  <c r="Z1502" i="22"/>
  <c r="AB1490" i="22"/>
  <c r="AA1490" i="22"/>
  <c r="AC1490" i="22"/>
  <c r="AD1490" i="22"/>
  <c r="Z1490" i="22"/>
  <c r="AB1478" i="22"/>
  <c r="AA1478" i="22"/>
  <c r="AC1478" i="22"/>
  <c r="AD1478" i="22"/>
  <c r="Z1478" i="22"/>
  <c r="AB1466" i="22"/>
  <c r="AA1466" i="22"/>
  <c r="AC1466" i="22"/>
  <c r="AD1466" i="22"/>
  <c r="Z1466" i="22"/>
  <c r="AB1454" i="22"/>
  <c r="AA1454" i="22"/>
  <c r="AC1454" i="22"/>
  <c r="AD1454" i="22"/>
  <c r="Z1454" i="22"/>
  <c r="AB1442" i="22"/>
  <c r="AA1442" i="22"/>
  <c r="AC1442" i="22"/>
  <c r="AD1442" i="22"/>
  <c r="Z1442" i="22"/>
  <c r="AB1430" i="22"/>
  <c r="AA1430" i="22"/>
  <c r="AC1430" i="22"/>
  <c r="AD1430" i="22"/>
  <c r="Z1430" i="22"/>
  <c r="AB1418" i="22"/>
  <c r="AA1418" i="22"/>
  <c r="AC1418" i="22"/>
  <c r="AD1418" i="22"/>
  <c r="Z1418" i="22"/>
  <c r="AB1406" i="22"/>
  <c r="AC1406" i="22"/>
  <c r="AD1406" i="22"/>
  <c r="AA1406" i="22"/>
  <c r="Z1406" i="22"/>
  <c r="AB1394" i="22"/>
  <c r="AD1394" i="22"/>
  <c r="AA1394" i="22"/>
  <c r="AC1394" i="22"/>
  <c r="Z1394" i="22"/>
  <c r="AA1382" i="22"/>
  <c r="AB1382" i="22"/>
  <c r="AC1382" i="22"/>
  <c r="AD1382" i="22"/>
  <c r="Z1382" i="22"/>
  <c r="AA1370" i="22"/>
  <c r="AD1370" i="22"/>
  <c r="AB1370" i="22"/>
  <c r="AC1370" i="22"/>
  <c r="Z1370" i="22"/>
  <c r="AD1358" i="22"/>
  <c r="AC1358" i="22"/>
  <c r="AA1358" i="22"/>
  <c r="AB1358" i="22"/>
  <c r="Z1358" i="22"/>
  <c r="AD1346" i="22"/>
  <c r="AC1346" i="22"/>
  <c r="AB1346" i="22"/>
  <c r="AA1346" i="22"/>
  <c r="Z1346" i="22"/>
  <c r="AD1334" i="22"/>
  <c r="AA1334" i="22"/>
  <c r="AB1334" i="22"/>
  <c r="AC1334" i="22"/>
  <c r="Z1334" i="22"/>
  <c r="AD1322" i="22"/>
  <c r="AC1322" i="22"/>
  <c r="AA1322" i="22"/>
  <c r="AB1322" i="22"/>
  <c r="Z1322" i="22"/>
  <c r="AD1310" i="22"/>
  <c r="AC1310" i="22"/>
  <c r="AB1310" i="22"/>
  <c r="AA1310" i="22"/>
  <c r="Z1310" i="22"/>
  <c r="AD1298" i="22"/>
  <c r="AA1298" i="22"/>
  <c r="AB1298" i="22"/>
  <c r="AC1298" i="22"/>
  <c r="Z1298" i="22"/>
  <c r="AD1286" i="22"/>
  <c r="AA1286" i="22"/>
  <c r="AC1286" i="22"/>
  <c r="AB1286" i="22"/>
  <c r="Z1286" i="22"/>
  <c r="AD1274" i="22"/>
  <c r="AA1274" i="22"/>
  <c r="AB1274" i="22"/>
  <c r="AC1274" i="22"/>
  <c r="Z1274" i="22"/>
  <c r="AD1262" i="22"/>
  <c r="AA1262" i="22"/>
  <c r="AB1262" i="22"/>
  <c r="AC1262" i="22"/>
  <c r="Z1262" i="22"/>
  <c r="AD1250" i="22"/>
  <c r="AA1250" i="22"/>
  <c r="AB1250" i="22"/>
  <c r="AC1250" i="22"/>
  <c r="Z1250" i="22"/>
  <c r="AD1238" i="22"/>
  <c r="AA1238" i="22"/>
  <c r="AB1238" i="22"/>
  <c r="AC1238" i="22"/>
  <c r="Z1238" i="22"/>
  <c r="AD1226" i="22"/>
  <c r="AA1226" i="22"/>
  <c r="AB1226" i="22"/>
  <c r="AC1226" i="22"/>
  <c r="Z1226" i="22"/>
  <c r="AD1214" i="22"/>
  <c r="AA1214" i="22"/>
  <c r="AC1214" i="22"/>
  <c r="AB1214" i="22"/>
  <c r="Z1214" i="22"/>
  <c r="AD1202" i="22"/>
  <c r="AA1202" i="22"/>
  <c r="AB1202" i="22"/>
  <c r="AC1202" i="22"/>
  <c r="Z1202" i="22"/>
  <c r="AD1190" i="22"/>
  <c r="AC1190" i="22"/>
  <c r="AB1190" i="22"/>
  <c r="AA1190" i="22"/>
  <c r="Z1190" i="22"/>
  <c r="AD1178" i="22"/>
  <c r="AA1178" i="22"/>
  <c r="AC1178" i="22"/>
  <c r="AB1178" i="22"/>
  <c r="Z1178" i="22"/>
  <c r="AD1166" i="22"/>
  <c r="AA1166" i="22"/>
  <c r="AB1166" i="22"/>
  <c r="AC1166" i="22"/>
  <c r="Z1166" i="22"/>
  <c r="AD1154" i="22"/>
  <c r="AA1154" i="22"/>
  <c r="AB1154" i="22"/>
  <c r="AC1154" i="22"/>
  <c r="Z1154" i="22"/>
  <c r="AD1142" i="22"/>
  <c r="AA1142" i="22"/>
  <c r="AB1142" i="22"/>
  <c r="AC1142" i="22"/>
  <c r="Z1142" i="22"/>
  <c r="AD1130" i="22"/>
  <c r="AA1130" i="22"/>
  <c r="AB1130" i="22"/>
  <c r="AC1130" i="22"/>
  <c r="Z1130" i="22"/>
  <c r="AD1118" i="22"/>
  <c r="AA1118" i="22"/>
  <c r="AB1118" i="22"/>
  <c r="AC1118" i="22"/>
  <c r="Z1118" i="22"/>
  <c r="AD1106" i="22"/>
  <c r="AA1106" i="22"/>
  <c r="AB1106" i="22"/>
  <c r="AC1106" i="22"/>
  <c r="Z1106" i="22"/>
  <c r="AB1094" i="22"/>
  <c r="AC1094" i="22"/>
  <c r="AD1094" i="22"/>
  <c r="AA1094" i="22"/>
  <c r="Z1094" i="22"/>
  <c r="AB1082" i="22"/>
  <c r="AA1082" i="22"/>
  <c r="AC1082" i="22"/>
  <c r="AD1082" i="22"/>
  <c r="Z1082" i="22"/>
  <c r="AA1070" i="22"/>
  <c r="AB1070" i="22"/>
  <c r="AC1070" i="22"/>
  <c r="AD1070" i="22"/>
  <c r="Z1070" i="22"/>
  <c r="AA1058" i="22"/>
  <c r="AB1058" i="22"/>
  <c r="AC1058" i="22"/>
  <c r="AD1058" i="22"/>
  <c r="Z1058" i="22"/>
  <c r="AA1046" i="22"/>
  <c r="AB1046" i="22"/>
  <c r="AC1046" i="22"/>
  <c r="AD1046" i="22"/>
  <c r="Z1046" i="22"/>
  <c r="AA1034" i="22"/>
  <c r="AB1034" i="22"/>
  <c r="AC1034" i="22"/>
  <c r="AD1034" i="22"/>
  <c r="Z1034" i="22"/>
  <c r="AA1022" i="22"/>
  <c r="AB1022" i="22"/>
  <c r="AD1022" i="22"/>
  <c r="AC1022" i="22"/>
  <c r="Z1022" i="22"/>
  <c r="AA1010" i="22"/>
  <c r="AD1010" i="22"/>
  <c r="AB1010" i="22"/>
  <c r="AC1010" i="22"/>
  <c r="Z1010" i="22"/>
  <c r="AA998" i="22"/>
  <c r="AB998" i="22"/>
  <c r="AC998" i="22"/>
  <c r="AD998" i="22"/>
  <c r="Z998" i="22"/>
  <c r="AA986" i="22"/>
  <c r="AB986" i="22"/>
  <c r="AD986" i="22"/>
  <c r="AC986" i="22"/>
  <c r="Z986" i="22"/>
  <c r="AA974" i="22"/>
  <c r="AD974" i="22"/>
  <c r="AC974" i="22"/>
  <c r="AB974" i="22"/>
  <c r="Z974" i="22"/>
  <c r="AA962" i="22"/>
  <c r="AB962" i="22"/>
  <c r="AC962" i="22"/>
  <c r="AD962" i="22"/>
  <c r="Z962" i="22"/>
  <c r="AA950" i="22"/>
  <c r="AB950" i="22"/>
  <c r="AD950" i="22"/>
  <c r="AC950" i="22"/>
  <c r="Z950" i="22"/>
  <c r="AA938" i="22"/>
  <c r="AB938" i="22"/>
  <c r="AC938" i="22"/>
  <c r="AD938" i="22"/>
  <c r="Z938" i="22"/>
  <c r="AC926" i="22"/>
  <c r="AD926" i="22"/>
  <c r="AB926" i="22"/>
  <c r="AA926" i="22"/>
  <c r="Z926" i="22"/>
  <c r="AA914" i="22"/>
  <c r="AB914" i="22"/>
  <c r="AD914" i="22"/>
  <c r="AC914" i="22"/>
  <c r="Z914" i="22"/>
  <c r="AC902" i="22"/>
  <c r="AA902" i="22"/>
  <c r="AB902" i="22"/>
  <c r="AD902" i="22"/>
  <c r="Z902" i="22"/>
  <c r="AC890" i="22"/>
  <c r="AD890" i="22"/>
  <c r="AB890" i="22"/>
  <c r="AA890" i="22"/>
  <c r="Z890" i="22"/>
  <c r="AA878" i="22"/>
  <c r="AD878" i="22"/>
  <c r="AB878" i="22"/>
  <c r="AC878" i="22"/>
  <c r="Z878" i="22"/>
  <c r="AC866" i="22"/>
  <c r="AA866" i="22"/>
  <c r="AB866" i="22"/>
  <c r="AD866" i="22"/>
  <c r="Z866" i="22"/>
  <c r="AC854" i="22"/>
  <c r="AD854" i="22"/>
  <c r="AB854" i="22"/>
  <c r="AA854" i="22"/>
  <c r="Z854" i="22"/>
  <c r="AA842" i="22"/>
  <c r="AC842" i="22"/>
  <c r="AD842" i="22"/>
  <c r="AB842" i="22"/>
  <c r="Z842" i="22"/>
  <c r="AC830" i="22"/>
  <c r="AD830" i="22"/>
  <c r="AB830" i="22"/>
  <c r="AA830" i="22"/>
  <c r="Z830" i="22"/>
  <c r="AC818" i="22"/>
  <c r="AD818" i="22"/>
  <c r="AB818" i="22"/>
  <c r="AA818" i="22"/>
  <c r="Z818" i="22"/>
  <c r="AC806" i="22"/>
  <c r="AA806" i="22"/>
  <c r="AB806" i="22"/>
  <c r="AD806" i="22"/>
  <c r="Z806" i="22"/>
  <c r="AA794" i="22"/>
  <c r="AC794" i="22"/>
  <c r="AD794" i="22"/>
  <c r="AB794" i="22"/>
  <c r="Z794" i="22"/>
  <c r="AB782" i="22"/>
  <c r="AC782" i="22"/>
  <c r="AD782" i="22"/>
  <c r="AA782" i="22"/>
  <c r="Z782" i="22"/>
  <c r="AB770" i="22"/>
  <c r="AC770" i="22"/>
  <c r="AD770" i="22"/>
  <c r="AA770" i="22"/>
  <c r="Z770" i="22"/>
  <c r="AB758" i="22"/>
  <c r="AD758" i="22"/>
  <c r="AC758" i="22"/>
  <c r="AA758" i="22"/>
  <c r="Z758" i="22"/>
  <c r="AB746" i="22"/>
  <c r="AC746" i="22"/>
  <c r="AA746" i="22"/>
  <c r="AD746" i="22"/>
  <c r="Z746" i="22"/>
  <c r="Z3639" i="22"/>
  <c r="Z3520" i="22"/>
  <c r="Z3435" i="22"/>
  <c r="Z3376" i="22"/>
  <c r="Z3029" i="22"/>
  <c r="Z2967" i="22"/>
  <c r="Z2895" i="22"/>
  <c r="Z2823" i="22"/>
  <c r="Z2751" i="22"/>
  <c r="Z2679" i="22"/>
  <c r="Z2607" i="22"/>
  <c r="Z2535" i="22"/>
  <c r="Z2463" i="22"/>
  <c r="Z2391" i="22"/>
  <c r="Z2319" i="22"/>
  <c r="Z2247" i="22"/>
  <c r="Z2167" i="22"/>
  <c r="Z2081" i="22"/>
  <c r="Z1195" i="22"/>
  <c r="Z811" i="22"/>
  <c r="AA3558" i="22"/>
  <c r="AB3558" i="22"/>
  <c r="AC3558" i="22"/>
  <c r="AD3558" i="22"/>
  <c r="Z3558" i="22"/>
  <c r="AA3390" i="22"/>
  <c r="AB3390" i="22"/>
  <c r="AC3390" i="22"/>
  <c r="AD3390" i="22"/>
  <c r="Z3390" i="22"/>
  <c r="AC3246" i="22"/>
  <c r="AA3246" i="22"/>
  <c r="AD3246" i="22"/>
  <c r="Z3246" i="22"/>
  <c r="AB3246" i="22"/>
  <c r="AC3066" i="22"/>
  <c r="AD3066" i="22"/>
  <c r="AB3066" i="22"/>
  <c r="AA3066" i="22"/>
  <c r="Z3066" i="22"/>
  <c r="AC2910" i="22"/>
  <c r="AD2910" i="22"/>
  <c r="AB2910" i="22"/>
  <c r="AA2910" i="22"/>
  <c r="Z2910" i="22"/>
  <c r="AA2670" i="22"/>
  <c r="AB2670" i="22"/>
  <c r="AC2670" i="22"/>
  <c r="AD2670" i="22"/>
  <c r="Z2670" i="22"/>
  <c r="AA2070" i="22"/>
  <c r="AB2070" i="22"/>
  <c r="AC2070" i="22"/>
  <c r="AD2070" i="22"/>
  <c r="Z2070" i="22"/>
  <c r="AA1926" i="22"/>
  <c r="AB1926" i="22"/>
  <c r="AC1926" i="22"/>
  <c r="AD1926" i="22"/>
  <c r="Z1926" i="22"/>
  <c r="AA1842" i="22"/>
  <c r="AB1842" i="22"/>
  <c r="AC1842" i="22"/>
  <c r="AD1842" i="22"/>
  <c r="Z1842" i="22"/>
  <c r="AA1722" i="22"/>
  <c r="AB1722" i="22"/>
  <c r="AC1722" i="22"/>
  <c r="AD1722" i="22"/>
  <c r="Z1722" i="22"/>
  <c r="AB1626" i="22"/>
  <c r="AD1626" i="22"/>
  <c r="AA1626" i="22"/>
  <c r="AC1626" i="22"/>
  <c r="Z1626" i="22"/>
  <c r="AB1566" i="22"/>
  <c r="AC1566" i="22"/>
  <c r="AD1566" i="22"/>
  <c r="AA1566" i="22"/>
  <c r="Z1566" i="22"/>
  <c r="AB1482" i="22"/>
  <c r="AC1482" i="22"/>
  <c r="AD1482" i="22"/>
  <c r="AA1482" i="22"/>
  <c r="Z1482" i="22"/>
  <c r="AA1350" i="22"/>
  <c r="AB1350" i="22"/>
  <c r="AC1350" i="22"/>
  <c r="AD1350" i="22"/>
  <c r="Z1350" i="22"/>
  <c r="AA1182" i="22"/>
  <c r="AB1182" i="22"/>
  <c r="AC1182" i="22"/>
  <c r="AD1182" i="22"/>
  <c r="Z1182" i="22"/>
  <c r="AB3641" i="22"/>
  <c r="AD3641" i="22"/>
  <c r="AA3641" i="22"/>
  <c r="AC3641" i="22"/>
  <c r="AB3509" i="22"/>
  <c r="AC3509" i="22"/>
  <c r="AD3509" i="22"/>
  <c r="AA3509" i="22"/>
  <c r="AB3389" i="22"/>
  <c r="AC3389" i="22"/>
  <c r="AD3389" i="22"/>
  <c r="AA3389" i="22"/>
  <c r="AA3257" i="22"/>
  <c r="AB3257" i="22"/>
  <c r="AC3257" i="22"/>
  <c r="AD3257" i="22"/>
  <c r="AC3125" i="22"/>
  <c r="AA3125" i="22"/>
  <c r="AB3125" i="22"/>
  <c r="AD3125" i="22"/>
  <c r="AA2981" i="22"/>
  <c r="AB2981" i="22"/>
  <c r="AC2981" i="22"/>
  <c r="AD2981" i="22"/>
  <c r="Z2981" i="22"/>
  <c r="AA2825" i="22"/>
  <c r="AB2825" i="22"/>
  <c r="AC2825" i="22"/>
  <c r="AD2825" i="22"/>
  <c r="Z2825" i="22"/>
  <c r="AB2669" i="22"/>
  <c r="AC2669" i="22"/>
  <c r="AD2669" i="22"/>
  <c r="AA2669" i="22"/>
  <c r="Z2669" i="22"/>
  <c r="AB2537" i="22"/>
  <c r="AC2537" i="22"/>
  <c r="AD2537" i="22"/>
  <c r="AA2537" i="22"/>
  <c r="Z2537" i="22"/>
  <c r="AB2417" i="22"/>
  <c r="AC2417" i="22"/>
  <c r="AD2417" i="22"/>
  <c r="AA2417" i="22"/>
  <c r="Z2417" i="22"/>
  <c r="AD2285" i="22"/>
  <c r="AA2285" i="22"/>
  <c r="AB2285" i="22"/>
  <c r="AC2285" i="22"/>
  <c r="Z2285" i="22"/>
  <c r="AD2153" i="22"/>
  <c r="AC2153" i="22"/>
  <c r="AB2153" i="22"/>
  <c r="AA2153" i="22"/>
  <c r="AD2057" i="22"/>
  <c r="AC2057" i="22"/>
  <c r="AA2057" i="22"/>
  <c r="AB2057" i="22"/>
  <c r="Z2057" i="22"/>
  <c r="AD1949" i="22"/>
  <c r="AA1949" i="22"/>
  <c r="AB1949" i="22"/>
  <c r="AC1949" i="22"/>
  <c r="Z1949" i="22"/>
  <c r="AD1829" i="22"/>
  <c r="AC1829" i="22"/>
  <c r="AA1829" i="22"/>
  <c r="AB1829" i="22"/>
  <c r="Z1829" i="22"/>
  <c r="AD1709" i="22"/>
  <c r="AC1709" i="22"/>
  <c r="AA1709" i="22"/>
  <c r="AB1709" i="22"/>
  <c r="Z1709" i="22"/>
  <c r="AA1589" i="22"/>
  <c r="AB1589" i="22"/>
  <c r="AC1589" i="22"/>
  <c r="AD1589" i="22"/>
  <c r="Z1589" i="22"/>
  <c r="AB1481" i="22"/>
  <c r="AD1481" i="22"/>
  <c r="AA1481" i="22"/>
  <c r="AC1481" i="22"/>
  <c r="Z1481" i="22"/>
  <c r="AB1445" i="22"/>
  <c r="AD1445" i="22"/>
  <c r="AA1445" i="22"/>
  <c r="AC1445" i="22"/>
  <c r="Z1445" i="22"/>
  <c r="AA1385" i="22"/>
  <c r="AB1385" i="22"/>
  <c r="AC1385" i="22"/>
  <c r="AD1385" i="22"/>
  <c r="Z1385" i="22"/>
  <c r="AD1289" i="22"/>
  <c r="AA1289" i="22"/>
  <c r="AB1289" i="22"/>
  <c r="AC1289" i="22"/>
  <c r="Z1289" i="22"/>
  <c r="AD1241" i="22"/>
  <c r="AC1241" i="22"/>
  <c r="AB1241" i="22"/>
  <c r="AA1241" i="22"/>
  <c r="Z1241" i="22"/>
  <c r="AD1193" i="22"/>
  <c r="AA1193" i="22"/>
  <c r="AB1193" i="22"/>
  <c r="AC1193" i="22"/>
  <c r="Z1193" i="22"/>
  <c r="AD1157" i="22"/>
  <c r="AA1157" i="22"/>
  <c r="AC1157" i="22"/>
  <c r="AB1157" i="22"/>
  <c r="Z1157" i="22"/>
  <c r="AD1097" i="22"/>
  <c r="AB1097" i="22"/>
  <c r="AC1097" i="22"/>
  <c r="AA1097" i="22"/>
  <c r="Z1097" i="22"/>
  <c r="AA1061" i="22"/>
  <c r="AD1061" i="22"/>
  <c r="AB1061" i="22"/>
  <c r="AC1061" i="22"/>
  <c r="Z1061" i="22"/>
  <c r="AA1013" i="22"/>
  <c r="AB1013" i="22"/>
  <c r="AD1013" i="22"/>
  <c r="AC1013" i="22"/>
  <c r="Z1013" i="22"/>
  <c r="AA953" i="22"/>
  <c r="AB953" i="22"/>
  <c r="AC953" i="22"/>
  <c r="AD953" i="22"/>
  <c r="Z953" i="22"/>
  <c r="AA905" i="22"/>
  <c r="AD905" i="22"/>
  <c r="AB905" i="22"/>
  <c r="AC905" i="22"/>
  <c r="Z905" i="22"/>
  <c r="AA869" i="22"/>
  <c r="AD869" i="22"/>
  <c r="AB869" i="22"/>
  <c r="AC869" i="22"/>
  <c r="Z869" i="22"/>
  <c r="AD797" i="22"/>
  <c r="AC797" i="22"/>
  <c r="AA797" i="22"/>
  <c r="AB797" i="22"/>
  <c r="Z797" i="22"/>
  <c r="AB3566" i="22"/>
  <c r="AC3566" i="22"/>
  <c r="AD3566" i="22"/>
  <c r="AA3566" i="22"/>
  <c r="Z3566" i="22"/>
  <c r="AB2690" i="22"/>
  <c r="AC2690" i="22"/>
  <c r="AD2690" i="22"/>
  <c r="AA2690" i="22"/>
  <c r="Z2690" i="22"/>
  <c r="AA3661" i="22"/>
  <c r="AB3661" i="22"/>
  <c r="AC3661" i="22"/>
  <c r="AD3661" i="22"/>
  <c r="AA3649" i="22"/>
  <c r="AB3649" i="22"/>
  <c r="AC3649" i="22"/>
  <c r="AD3649" i="22"/>
  <c r="AA3637" i="22"/>
  <c r="AB3637" i="22"/>
  <c r="AC3637" i="22"/>
  <c r="AD3637" i="22"/>
  <c r="AD3625" i="22"/>
  <c r="AC3625" i="22"/>
  <c r="AA3625" i="22"/>
  <c r="AB3625" i="22"/>
  <c r="AB3613" i="22"/>
  <c r="AA3613" i="22"/>
  <c r="AC3613" i="22"/>
  <c r="AD3613" i="22"/>
  <c r="AA3601" i="22"/>
  <c r="AB3601" i="22"/>
  <c r="AC3601" i="22"/>
  <c r="AD3601" i="22"/>
  <c r="AA3589" i="22"/>
  <c r="AB3589" i="22"/>
  <c r="AC3589" i="22"/>
  <c r="AD3589" i="22"/>
  <c r="AA3577" i="22"/>
  <c r="AB3577" i="22"/>
  <c r="AC3577" i="22"/>
  <c r="AD3577" i="22"/>
  <c r="Z3577" i="22"/>
  <c r="AA3565" i="22"/>
  <c r="AB3565" i="22"/>
  <c r="AC3565" i="22"/>
  <c r="AD3565" i="22"/>
  <c r="Z3565" i="22"/>
  <c r="AA3553" i="22"/>
  <c r="AB3553" i="22"/>
  <c r="AD3553" i="22"/>
  <c r="AC3553" i="22"/>
  <c r="Z3553" i="22"/>
  <c r="AA3541" i="22"/>
  <c r="AB3541" i="22"/>
  <c r="AC3541" i="22"/>
  <c r="AD3541" i="22"/>
  <c r="Z3541" i="22"/>
  <c r="AA3529" i="22"/>
  <c r="AB3529" i="22"/>
  <c r="AC3529" i="22"/>
  <c r="AD3529" i="22"/>
  <c r="Z3529" i="22"/>
  <c r="AA3517" i="22"/>
  <c r="AB3517" i="22"/>
  <c r="AD3517" i="22"/>
  <c r="Z3517" i="22"/>
  <c r="AA3505" i="22"/>
  <c r="AB3505" i="22"/>
  <c r="AC3505" i="22"/>
  <c r="AD3505" i="22"/>
  <c r="Z3505" i="22"/>
  <c r="AA3493" i="22"/>
  <c r="AB3493" i="22"/>
  <c r="AC3493" i="22"/>
  <c r="AD3493" i="22"/>
  <c r="Z3493" i="22"/>
  <c r="AA3481" i="22"/>
  <c r="AB3481" i="22"/>
  <c r="AD3481" i="22"/>
  <c r="AC3481" i="22"/>
  <c r="Z3481" i="22"/>
  <c r="AA3469" i="22"/>
  <c r="AB3469" i="22"/>
  <c r="AC3469" i="22"/>
  <c r="AD3469" i="22"/>
  <c r="Z3469" i="22"/>
  <c r="AA3457" i="22"/>
  <c r="AB3457" i="22"/>
  <c r="AC3457" i="22"/>
  <c r="AD3457" i="22"/>
  <c r="Z3457" i="22"/>
  <c r="AA3445" i="22"/>
  <c r="AB3445" i="22"/>
  <c r="AD3445" i="22"/>
  <c r="AC3445" i="22"/>
  <c r="Z3445" i="22"/>
  <c r="AA3433" i="22"/>
  <c r="AB3433" i="22"/>
  <c r="AC3433" i="22"/>
  <c r="AD3433" i="22"/>
  <c r="Z3433" i="22"/>
  <c r="AA3421" i="22"/>
  <c r="AB3421" i="22"/>
  <c r="AC3421" i="22"/>
  <c r="AD3421" i="22"/>
  <c r="Z3421" i="22"/>
  <c r="AA3409" i="22"/>
  <c r="AB3409" i="22"/>
  <c r="AD3409" i="22"/>
  <c r="Z3409" i="22"/>
  <c r="AA3397" i="22"/>
  <c r="AB3397" i="22"/>
  <c r="AC3397" i="22"/>
  <c r="AD3397" i="22"/>
  <c r="Z3397" i="22"/>
  <c r="AA3385" i="22"/>
  <c r="AB3385" i="22"/>
  <c r="AC3385" i="22"/>
  <c r="AD3385" i="22"/>
  <c r="Z3385" i="22"/>
  <c r="AA3373" i="22"/>
  <c r="AB3373" i="22"/>
  <c r="AD3373" i="22"/>
  <c r="AC3373" i="22"/>
  <c r="Z3373" i="22"/>
  <c r="AA3361" i="22"/>
  <c r="AB3361" i="22"/>
  <c r="AC3361" i="22"/>
  <c r="AD3361" i="22"/>
  <c r="Z3361" i="22"/>
  <c r="AA3349" i="22"/>
  <c r="AB3349" i="22"/>
  <c r="AC3349" i="22"/>
  <c r="AD3349" i="22"/>
  <c r="Z3349" i="22"/>
  <c r="AA3337" i="22"/>
  <c r="AB3337" i="22"/>
  <c r="AD3337" i="22"/>
  <c r="AC3337" i="22"/>
  <c r="Z3337" i="22"/>
  <c r="AA3325" i="22"/>
  <c r="AB3325" i="22"/>
  <c r="AC3325" i="22"/>
  <c r="AD3325" i="22"/>
  <c r="Z3325" i="22"/>
  <c r="AA3313" i="22"/>
  <c r="AB3313" i="22"/>
  <c r="AC3313" i="22"/>
  <c r="AD3313" i="22"/>
  <c r="Z3313" i="22"/>
  <c r="AA3301" i="22"/>
  <c r="AB3301" i="22"/>
  <c r="AC3301" i="22"/>
  <c r="AD3301" i="22"/>
  <c r="Z3301" i="22"/>
  <c r="AA3289" i="22"/>
  <c r="AB3289" i="22"/>
  <c r="AC3289" i="22"/>
  <c r="AD3289" i="22"/>
  <c r="Z3289" i="22"/>
  <c r="AA3277" i="22"/>
  <c r="AB3277" i="22"/>
  <c r="AC3277" i="22"/>
  <c r="AD3277" i="22"/>
  <c r="Z3277" i="22"/>
  <c r="AA3265" i="22"/>
  <c r="AB3265" i="22"/>
  <c r="AC3265" i="22"/>
  <c r="AD3265" i="22"/>
  <c r="Z3265" i="22"/>
  <c r="AA3253" i="22"/>
  <c r="AB3253" i="22"/>
  <c r="AC3253" i="22"/>
  <c r="AD3253" i="22"/>
  <c r="Z3253" i="22"/>
  <c r="AA3241" i="22"/>
  <c r="AB3241" i="22"/>
  <c r="AC3241" i="22"/>
  <c r="AD3241" i="22"/>
  <c r="Z3241" i="22"/>
  <c r="AA3229" i="22"/>
  <c r="AB3229" i="22"/>
  <c r="AC3229" i="22"/>
  <c r="AD3229" i="22"/>
  <c r="Z3229" i="22"/>
  <c r="AA3217" i="22"/>
  <c r="AB3217" i="22"/>
  <c r="AC3217" i="22"/>
  <c r="AD3217" i="22"/>
  <c r="Z3217" i="22"/>
  <c r="AA3205" i="22"/>
  <c r="AB3205" i="22"/>
  <c r="AC3205" i="22"/>
  <c r="AD3205" i="22"/>
  <c r="Z3205" i="22"/>
  <c r="AA3193" i="22"/>
  <c r="AB3193" i="22"/>
  <c r="AC3193" i="22"/>
  <c r="AD3193" i="22"/>
  <c r="Z3193" i="22"/>
  <c r="AA3181" i="22"/>
  <c r="AB3181" i="22"/>
  <c r="AC3181" i="22"/>
  <c r="AD3181" i="22"/>
  <c r="Z3181" i="22"/>
  <c r="AA3169" i="22"/>
  <c r="AB3169" i="22"/>
  <c r="AC3169" i="22"/>
  <c r="AD3169" i="22"/>
  <c r="Z3169" i="22"/>
  <c r="AA3157" i="22"/>
  <c r="AB3157" i="22"/>
  <c r="AC3157" i="22"/>
  <c r="AD3157" i="22"/>
  <c r="Z3157" i="22"/>
  <c r="AA3145" i="22"/>
  <c r="AB3145" i="22"/>
  <c r="AC3145" i="22"/>
  <c r="AD3145" i="22"/>
  <c r="Z3145" i="22"/>
  <c r="AA3133" i="22"/>
  <c r="AB3133" i="22"/>
  <c r="AC3133" i="22"/>
  <c r="AD3133" i="22"/>
  <c r="Z3133" i="22"/>
  <c r="AA3121" i="22"/>
  <c r="AB3121" i="22"/>
  <c r="AC3121" i="22"/>
  <c r="AD3121" i="22"/>
  <c r="Z3121" i="22"/>
  <c r="AA3109" i="22"/>
  <c r="AB3109" i="22"/>
  <c r="AC3109" i="22"/>
  <c r="AD3109" i="22"/>
  <c r="Z3109" i="22"/>
  <c r="AA3097" i="22"/>
  <c r="AB3097" i="22"/>
  <c r="AC3097" i="22"/>
  <c r="AD3097" i="22"/>
  <c r="Z3097" i="22"/>
  <c r="AA3085" i="22"/>
  <c r="AB3085" i="22"/>
  <c r="AC3085" i="22"/>
  <c r="AD3085" i="22"/>
  <c r="Z3085" i="22"/>
  <c r="AA3073" i="22"/>
  <c r="AB3073" i="22"/>
  <c r="AC3073" i="22"/>
  <c r="AD3073" i="22"/>
  <c r="Z3073" i="22"/>
  <c r="AA3061" i="22"/>
  <c r="AB3061" i="22"/>
  <c r="AC3061" i="22"/>
  <c r="AD3061" i="22"/>
  <c r="Z3061" i="22"/>
  <c r="AA3049" i="22"/>
  <c r="AB3049" i="22"/>
  <c r="AC3049" i="22"/>
  <c r="AD3049" i="22"/>
  <c r="Z3049" i="22"/>
  <c r="AA3037" i="22"/>
  <c r="AB3037" i="22"/>
  <c r="AC3037" i="22"/>
  <c r="AD3037" i="22"/>
  <c r="Z3037" i="22"/>
  <c r="AA3025" i="22"/>
  <c r="AB3025" i="22"/>
  <c r="AC3025" i="22"/>
  <c r="AD3025" i="22"/>
  <c r="Z3025" i="22"/>
  <c r="AA3013" i="22"/>
  <c r="AB3013" i="22"/>
  <c r="AC3013" i="22"/>
  <c r="AD3013" i="22"/>
  <c r="Z3013" i="22"/>
  <c r="AA3001" i="22"/>
  <c r="AB3001" i="22"/>
  <c r="AC3001" i="22"/>
  <c r="AD3001" i="22"/>
  <c r="Z3001" i="22"/>
  <c r="AA2989" i="22"/>
  <c r="AB2989" i="22"/>
  <c r="AC2989" i="22"/>
  <c r="AD2989" i="22"/>
  <c r="Z2989" i="22"/>
  <c r="AA2977" i="22"/>
  <c r="AB2977" i="22"/>
  <c r="AC2977" i="22"/>
  <c r="AD2977" i="22"/>
  <c r="Z2977" i="22"/>
  <c r="AA2965" i="22"/>
  <c r="AB2965" i="22"/>
  <c r="AC2965" i="22"/>
  <c r="AD2965" i="22"/>
  <c r="Z2965" i="22"/>
  <c r="AA2953" i="22"/>
  <c r="AB2953" i="22"/>
  <c r="AC2953" i="22"/>
  <c r="AD2953" i="22"/>
  <c r="Z2953" i="22"/>
  <c r="AA2941" i="22"/>
  <c r="AB2941" i="22"/>
  <c r="AC2941" i="22"/>
  <c r="AD2941" i="22"/>
  <c r="Z2941" i="22"/>
  <c r="AA2929" i="22"/>
  <c r="AB2929" i="22"/>
  <c r="AC2929" i="22"/>
  <c r="AD2929" i="22"/>
  <c r="Z2929" i="22"/>
  <c r="AA2917" i="22"/>
  <c r="AB2917" i="22"/>
  <c r="AC2917" i="22"/>
  <c r="AD2917" i="22"/>
  <c r="Z2917" i="22"/>
  <c r="AA2905" i="22"/>
  <c r="AB2905" i="22"/>
  <c r="AC2905" i="22"/>
  <c r="AD2905" i="22"/>
  <c r="Z2905" i="22"/>
  <c r="AA2893" i="22"/>
  <c r="AB2893" i="22"/>
  <c r="AC2893" i="22"/>
  <c r="AD2893" i="22"/>
  <c r="Z2893" i="22"/>
  <c r="AA2881" i="22"/>
  <c r="AB2881" i="22"/>
  <c r="AC2881" i="22"/>
  <c r="AD2881" i="22"/>
  <c r="Z2881" i="22"/>
  <c r="AA2869" i="22"/>
  <c r="AB2869" i="22"/>
  <c r="AC2869" i="22"/>
  <c r="AD2869" i="22"/>
  <c r="Z2869" i="22"/>
  <c r="AA2857" i="22"/>
  <c r="AB2857" i="22"/>
  <c r="AC2857" i="22"/>
  <c r="AD2857" i="22"/>
  <c r="Z2857" i="22"/>
  <c r="AA2845" i="22"/>
  <c r="AB2845" i="22"/>
  <c r="AC2845" i="22"/>
  <c r="AD2845" i="22"/>
  <c r="Z2845" i="22"/>
  <c r="AA2833" i="22"/>
  <c r="AD2833" i="22"/>
  <c r="AB2833" i="22"/>
  <c r="AC2833" i="22"/>
  <c r="Z2833" i="22"/>
  <c r="AA2821" i="22"/>
  <c r="AB2821" i="22"/>
  <c r="AC2821" i="22"/>
  <c r="AD2821" i="22"/>
  <c r="Z2821" i="22"/>
  <c r="AA2809" i="22"/>
  <c r="AB2809" i="22"/>
  <c r="AC2809" i="22"/>
  <c r="AD2809" i="22"/>
  <c r="Z2809" i="22"/>
  <c r="AA2797" i="22"/>
  <c r="AB2797" i="22"/>
  <c r="AC2797" i="22"/>
  <c r="AD2797" i="22"/>
  <c r="Z2797" i="22"/>
  <c r="AA2785" i="22"/>
  <c r="AD2785" i="22"/>
  <c r="AB2785" i="22"/>
  <c r="AC2785" i="22"/>
  <c r="Z2785" i="22"/>
  <c r="AA2773" i="22"/>
  <c r="AB2773" i="22"/>
  <c r="AC2773" i="22"/>
  <c r="AD2773" i="22"/>
  <c r="Z2773" i="22"/>
  <c r="AA2761" i="22"/>
  <c r="AB2761" i="22"/>
  <c r="AC2761" i="22"/>
  <c r="AD2761" i="22"/>
  <c r="Z2761" i="22"/>
  <c r="AA2749" i="22"/>
  <c r="AB2749" i="22"/>
  <c r="AC2749" i="22"/>
  <c r="AD2749" i="22"/>
  <c r="Z2749" i="22"/>
  <c r="AA2737" i="22"/>
  <c r="AB2737" i="22"/>
  <c r="AC2737" i="22"/>
  <c r="AD2737" i="22"/>
  <c r="Z2737" i="22"/>
  <c r="AA2725" i="22"/>
  <c r="AB2725" i="22"/>
  <c r="AC2725" i="22"/>
  <c r="AD2725" i="22"/>
  <c r="Z2725" i="22"/>
  <c r="AA2713" i="22"/>
  <c r="AB2713" i="22"/>
  <c r="AC2713" i="22"/>
  <c r="AD2713" i="22"/>
  <c r="Z2713" i="22"/>
  <c r="AA2701" i="22"/>
  <c r="AB2701" i="22"/>
  <c r="AC2701" i="22"/>
  <c r="AD2701" i="22"/>
  <c r="Z2701" i="22"/>
  <c r="AA2689" i="22"/>
  <c r="AB2689" i="22"/>
  <c r="AC2689" i="22"/>
  <c r="AD2689" i="22"/>
  <c r="Z2689" i="22"/>
  <c r="AA2677" i="22"/>
  <c r="AB2677" i="22"/>
  <c r="AC2677" i="22"/>
  <c r="AD2677" i="22"/>
  <c r="Z2677" i="22"/>
  <c r="AB2665" i="22"/>
  <c r="AA2665" i="22"/>
  <c r="AC2665" i="22"/>
  <c r="AD2665" i="22"/>
  <c r="Z2665" i="22"/>
  <c r="AA2653" i="22"/>
  <c r="AB2653" i="22"/>
  <c r="AC2653" i="22"/>
  <c r="AD2653" i="22"/>
  <c r="Z2653" i="22"/>
  <c r="AA2641" i="22"/>
  <c r="AB2641" i="22"/>
  <c r="AC2641" i="22"/>
  <c r="AD2641" i="22"/>
  <c r="Z2641" i="22"/>
  <c r="AA2629" i="22"/>
  <c r="AB2629" i="22"/>
  <c r="AC2629" i="22"/>
  <c r="AD2629" i="22"/>
  <c r="Z2629" i="22"/>
  <c r="AA2617" i="22"/>
  <c r="AB2617" i="22"/>
  <c r="AC2617" i="22"/>
  <c r="AD2617" i="22"/>
  <c r="Z2617" i="22"/>
  <c r="AA2605" i="22"/>
  <c r="AB2605" i="22"/>
  <c r="AC2605" i="22"/>
  <c r="AD2605" i="22"/>
  <c r="Z2605" i="22"/>
  <c r="AA2593" i="22"/>
  <c r="AB2593" i="22"/>
  <c r="AC2593" i="22"/>
  <c r="AD2593" i="22"/>
  <c r="Z2593" i="22"/>
  <c r="AA2581" i="22"/>
  <c r="AB2581" i="22"/>
  <c r="AC2581" i="22"/>
  <c r="AD2581" i="22"/>
  <c r="Z2581" i="22"/>
  <c r="AA2569" i="22"/>
  <c r="AB2569" i="22"/>
  <c r="AC2569" i="22"/>
  <c r="AD2569" i="22"/>
  <c r="Z2569" i="22"/>
  <c r="AA2557" i="22"/>
  <c r="AB2557" i="22"/>
  <c r="AC2557" i="22"/>
  <c r="AD2557" i="22"/>
  <c r="Z2557" i="22"/>
  <c r="AA2545" i="22"/>
  <c r="AB2545" i="22"/>
  <c r="AC2545" i="22"/>
  <c r="AD2545" i="22"/>
  <c r="Z2545" i="22"/>
  <c r="AA2533" i="22"/>
  <c r="AB2533" i="22"/>
  <c r="AC2533" i="22"/>
  <c r="AD2533" i="22"/>
  <c r="Z2533" i="22"/>
  <c r="AA2521" i="22"/>
  <c r="AB2521" i="22"/>
  <c r="AC2521" i="22"/>
  <c r="AD2521" i="22"/>
  <c r="Z2521" i="22"/>
  <c r="AA2509" i="22"/>
  <c r="AB2509" i="22"/>
  <c r="AC2509" i="22"/>
  <c r="AD2509" i="22"/>
  <c r="Z2509" i="22"/>
  <c r="AA2497" i="22"/>
  <c r="AB2497" i="22"/>
  <c r="AC2497" i="22"/>
  <c r="AD2497" i="22"/>
  <c r="Z2497" i="22"/>
  <c r="AA2485" i="22"/>
  <c r="AB2485" i="22"/>
  <c r="AC2485" i="22"/>
  <c r="AD2485" i="22"/>
  <c r="Z2485" i="22"/>
  <c r="AA2473" i="22"/>
  <c r="AB2473" i="22"/>
  <c r="AC2473" i="22"/>
  <c r="AD2473" i="22"/>
  <c r="Z2473" i="22"/>
  <c r="AA2461" i="22"/>
  <c r="AB2461" i="22"/>
  <c r="AC2461" i="22"/>
  <c r="AD2461" i="22"/>
  <c r="Z2461" i="22"/>
  <c r="AA2449" i="22"/>
  <c r="AB2449" i="22"/>
  <c r="AC2449" i="22"/>
  <c r="AD2449" i="22"/>
  <c r="Z2449" i="22"/>
  <c r="AA2437" i="22"/>
  <c r="AB2437" i="22"/>
  <c r="AC2437" i="22"/>
  <c r="AD2437" i="22"/>
  <c r="Z2437" i="22"/>
  <c r="AA2425" i="22"/>
  <c r="AB2425" i="22"/>
  <c r="AC2425" i="22"/>
  <c r="AD2425" i="22"/>
  <c r="Z2425" i="22"/>
  <c r="AA2413" i="22"/>
  <c r="AB2413" i="22"/>
  <c r="AC2413" i="22"/>
  <c r="AD2413" i="22"/>
  <c r="Z2413" i="22"/>
  <c r="AA2401" i="22"/>
  <c r="AB2401" i="22"/>
  <c r="AC2401" i="22"/>
  <c r="AD2401" i="22"/>
  <c r="Z2401" i="22"/>
  <c r="AA2389" i="22"/>
  <c r="AB2389" i="22"/>
  <c r="AC2389" i="22"/>
  <c r="AD2389" i="22"/>
  <c r="Z2389" i="22"/>
  <c r="AA2377" i="22"/>
  <c r="AB2377" i="22"/>
  <c r="AC2377" i="22"/>
  <c r="AD2377" i="22"/>
  <c r="Z2377" i="22"/>
  <c r="AA2365" i="22"/>
  <c r="AB2365" i="22"/>
  <c r="AC2365" i="22"/>
  <c r="AD2365" i="22"/>
  <c r="Z2365" i="22"/>
  <c r="AA2353" i="22"/>
  <c r="AB2353" i="22"/>
  <c r="AC2353" i="22"/>
  <c r="AD2353" i="22"/>
  <c r="Z2353" i="22"/>
  <c r="AA2341" i="22"/>
  <c r="AB2341" i="22"/>
  <c r="AC2341" i="22"/>
  <c r="AD2341" i="22"/>
  <c r="Z2341" i="22"/>
  <c r="AA2329" i="22"/>
  <c r="AB2329" i="22"/>
  <c r="AC2329" i="22"/>
  <c r="AD2329" i="22"/>
  <c r="Z2329" i="22"/>
  <c r="AA2317" i="22"/>
  <c r="AB2317" i="22"/>
  <c r="AC2317" i="22"/>
  <c r="AD2317" i="22"/>
  <c r="Z2317" i="22"/>
  <c r="AA2305" i="22"/>
  <c r="AB2305" i="22"/>
  <c r="AC2305" i="22"/>
  <c r="AD2305" i="22"/>
  <c r="Z2305" i="22"/>
  <c r="AC2293" i="22"/>
  <c r="AD2293" i="22"/>
  <c r="AB2293" i="22"/>
  <c r="AA2293" i="22"/>
  <c r="Z2293" i="22"/>
  <c r="AA2281" i="22"/>
  <c r="AD2281" i="22"/>
  <c r="AB2281" i="22"/>
  <c r="AC2281" i="22"/>
  <c r="Z2281" i="22"/>
  <c r="AA2269" i="22"/>
  <c r="AC2269" i="22"/>
  <c r="AD2269" i="22"/>
  <c r="AB2269" i="22"/>
  <c r="Z2269" i="22"/>
  <c r="AA2257" i="22"/>
  <c r="AC2257" i="22"/>
  <c r="AD2257" i="22"/>
  <c r="AB2257" i="22"/>
  <c r="Z2257" i="22"/>
  <c r="AA2245" i="22"/>
  <c r="AB2245" i="22"/>
  <c r="AC2245" i="22"/>
  <c r="AD2245" i="22"/>
  <c r="Z2245" i="22"/>
  <c r="AA2233" i="22"/>
  <c r="AB2233" i="22"/>
  <c r="AC2233" i="22"/>
  <c r="AD2233" i="22"/>
  <c r="Z2233" i="22"/>
  <c r="AA2221" i="22"/>
  <c r="AB2221" i="22"/>
  <c r="AC2221" i="22"/>
  <c r="AD2221" i="22"/>
  <c r="Z2221" i="22"/>
  <c r="AA2209" i="22"/>
  <c r="AB2209" i="22"/>
  <c r="AC2209" i="22"/>
  <c r="AD2209" i="22"/>
  <c r="Z2209" i="22"/>
  <c r="AA2197" i="22"/>
  <c r="AB2197" i="22"/>
  <c r="AC2197" i="22"/>
  <c r="AD2197" i="22"/>
  <c r="AA2185" i="22"/>
  <c r="AB2185" i="22"/>
  <c r="AC2185" i="22"/>
  <c r="AD2185" i="22"/>
  <c r="Z2185" i="22"/>
  <c r="AA2173" i="22"/>
  <c r="AB2173" i="22"/>
  <c r="AC2173" i="22"/>
  <c r="AD2173" i="22"/>
  <c r="Z2173" i="22"/>
  <c r="AA2161" i="22"/>
  <c r="AB2161" i="22"/>
  <c r="AC2161" i="22"/>
  <c r="AD2161" i="22"/>
  <c r="Z2161" i="22"/>
  <c r="AA2149" i="22"/>
  <c r="AB2149" i="22"/>
  <c r="AC2149" i="22"/>
  <c r="AD2149" i="22"/>
  <c r="Z2149" i="22"/>
  <c r="AA2137" i="22"/>
  <c r="AB2137" i="22"/>
  <c r="AC2137" i="22"/>
  <c r="AD2137" i="22"/>
  <c r="Z2137" i="22"/>
  <c r="AA2125" i="22"/>
  <c r="AB2125" i="22"/>
  <c r="AC2125" i="22"/>
  <c r="AD2125" i="22"/>
  <c r="AA2113" i="22"/>
  <c r="AB2113" i="22"/>
  <c r="AC2113" i="22"/>
  <c r="AD2113" i="22"/>
  <c r="Z2113" i="22"/>
  <c r="AA2101" i="22"/>
  <c r="AB2101" i="22"/>
  <c r="AC2101" i="22"/>
  <c r="AD2101" i="22"/>
  <c r="Z2101" i="22"/>
  <c r="AA2089" i="22"/>
  <c r="AB2089" i="22"/>
  <c r="AC2089" i="22"/>
  <c r="AD2089" i="22"/>
  <c r="Z2089" i="22"/>
  <c r="AA2077" i="22"/>
  <c r="AB2077" i="22"/>
  <c r="AC2077" i="22"/>
  <c r="AD2077" i="22"/>
  <c r="Z2077" i="22"/>
  <c r="AA2065" i="22"/>
  <c r="AB2065" i="22"/>
  <c r="AC2065" i="22"/>
  <c r="AD2065" i="22"/>
  <c r="Z2065" i="22"/>
  <c r="AA2053" i="22"/>
  <c r="AB2053" i="22"/>
  <c r="AC2053" i="22"/>
  <c r="AD2053" i="22"/>
  <c r="AA2041" i="22"/>
  <c r="AB2041" i="22"/>
  <c r="AC2041" i="22"/>
  <c r="AD2041" i="22"/>
  <c r="Z2041" i="22"/>
  <c r="AA2029" i="22"/>
  <c r="AB2029" i="22"/>
  <c r="AC2029" i="22"/>
  <c r="AD2029" i="22"/>
  <c r="Z2029" i="22"/>
  <c r="AD2017" i="22"/>
  <c r="AC2017" i="22"/>
  <c r="AA2017" i="22"/>
  <c r="AB2017" i="22"/>
  <c r="Z2017" i="22"/>
  <c r="AA2005" i="22"/>
  <c r="AB2005" i="22"/>
  <c r="AC2005" i="22"/>
  <c r="AD2005" i="22"/>
  <c r="Z2005" i="22"/>
  <c r="AA1993" i="22"/>
  <c r="AB1993" i="22"/>
  <c r="AC1993" i="22"/>
  <c r="AD1993" i="22"/>
  <c r="AD1981" i="22"/>
  <c r="AA1981" i="22"/>
  <c r="AB1981" i="22"/>
  <c r="AC1981" i="22"/>
  <c r="Z1981" i="22"/>
  <c r="AA1969" i="22"/>
  <c r="AD1969" i="22"/>
  <c r="AB1969" i="22"/>
  <c r="AC1969" i="22"/>
  <c r="Z1969" i="22"/>
  <c r="AA1957" i="22"/>
  <c r="AD1957" i="22"/>
  <c r="AB1957" i="22"/>
  <c r="AC1957" i="22"/>
  <c r="Z1957" i="22"/>
  <c r="AA1945" i="22"/>
  <c r="AD1945" i="22"/>
  <c r="AC1945" i="22"/>
  <c r="AB1945" i="22"/>
  <c r="AA1933" i="22"/>
  <c r="AD1933" i="22"/>
  <c r="AB1933" i="22"/>
  <c r="AC1933" i="22"/>
  <c r="Z1933" i="22"/>
  <c r="AA1921" i="22"/>
  <c r="AB1921" i="22"/>
  <c r="AD1921" i="22"/>
  <c r="AC1921" i="22"/>
  <c r="Z1921" i="22"/>
  <c r="AA1909" i="22"/>
  <c r="AB1909" i="22"/>
  <c r="AC1909" i="22"/>
  <c r="AD1909" i="22"/>
  <c r="Z1909" i="22"/>
  <c r="AA1897" i="22"/>
  <c r="AB1897" i="22"/>
  <c r="AC1897" i="22"/>
  <c r="AD1897" i="22"/>
  <c r="AA1885" i="22"/>
  <c r="AB1885" i="22"/>
  <c r="AC1885" i="22"/>
  <c r="AD1885" i="22"/>
  <c r="Z1885" i="22"/>
  <c r="AA1873" i="22"/>
  <c r="AB1873" i="22"/>
  <c r="AC1873" i="22"/>
  <c r="AD1873" i="22"/>
  <c r="Z1873" i="22"/>
  <c r="AA1861" i="22"/>
  <c r="AB1861" i="22"/>
  <c r="AC1861" i="22"/>
  <c r="AD1861" i="22"/>
  <c r="Z1861" i="22"/>
  <c r="AA1849" i="22"/>
  <c r="AB1849" i="22"/>
  <c r="AC1849" i="22"/>
  <c r="AD1849" i="22"/>
  <c r="AA1837" i="22"/>
  <c r="AB1837" i="22"/>
  <c r="AC1837" i="22"/>
  <c r="AD1837" i="22"/>
  <c r="Z1837" i="22"/>
  <c r="AA1825" i="22"/>
  <c r="AB1825" i="22"/>
  <c r="AC1825" i="22"/>
  <c r="AD1825" i="22"/>
  <c r="Z1825" i="22"/>
  <c r="AA1813" i="22"/>
  <c r="AB1813" i="22"/>
  <c r="AC1813" i="22"/>
  <c r="AD1813" i="22"/>
  <c r="Z1813" i="22"/>
  <c r="AA1801" i="22"/>
  <c r="AB1801" i="22"/>
  <c r="AC1801" i="22"/>
  <c r="AD1801" i="22"/>
  <c r="AA1789" i="22"/>
  <c r="AB1789" i="22"/>
  <c r="AC1789" i="22"/>
  <c r="AD1789" i="22"/>
  <c r="Z1789" i="22"/>
  <c r="AA1777" i="22"/>
  <c r="AB1777" i="22"/>
  <c r="AC1777" i="22"/>
  <c r="AD1777" i="22"/>
  <c r="Z1777" i="22"/>
  <c r="AA1765" i="22"/>
  <c r="AB1765" i="22"/>
  <c r="AC1765" i="22"/>
  <c r="AD1765" i="22"/>
  <c r="Z1765" i="22"/>
  <c r="AA1753" i="22"/>
  <c r="AB1753" i="22"/>
  <c r="AC1753" i="22"/>
  <c r="AD1753" i="22"/>
  <c r="AA1741" i="22"/>
  <c r="AB1741" i="22"/>
  <c r="AC1741" i="22"/>
  <c r="AD1741" i="22"/>
  <c r="Z1741" i="22"/>
  <c r="AA1729" i="22"/>
  <c r="AB1729" i="22"/>
  <c r="AC1729" i="22"/>
  <c r="AD1729" i="22"/>
  <c r="Z1729" i="22"/>
  <c r="AA1717" i="22"/>
  <c r="AB1717" i="22"/>
  <c r="AC1717" i="22"/>
  <c r="AD1717" i="22"/>
  <c r="Z1717" i="22"/>
  <c r="AA1705" i="22"/>
  <c r="AB1705" i="22"/>
  <c r="AC1705" i="22"/>
  <c r="AD1705" i="22"/>
  <c r="AA1693" i="22"/>
  <c r="AB1693" i="22"/>
  <c r="AC1693" i="22"/>
  <c r="AD1693" i="22"/>
  <c r="Z1693" i="22"/>
  <c r="AA1681" i="22"/>
  <c r="AB1681" i="22"/>
  <c r="AC1681" i="22"/>
  <c r="AD1681" i="22"/>
  <c r="Z1681" i="22"/>
  <c r="AA1669" i="22"/>
  <c r="AB1669" i="22"/>
  <c r="AC1669" i="22"/>
  <c r="AD1669" i="22"/>
  <c r="AA1657" i="22"/>
  <c r="AB1657" i="22"/>
  <c r="AD1657" i="22"/>
  <c r="AC1657" i="22"/>
  <c r="Z1657" i="22"/>
  <c r="AA1645" i="22"/>
  <c r="AB1645" i="22"/>
  <c r="AC1645" i="22"/>
  <c r="AD1645" i="22"/>
  <c r="Z1645" i="22"/>
  <c r="AB1633" i="22"/>
  <c r="AC1633" i="22"/>
  <c r="AD1633" i="22"/>
  <c r="AA1633" i="22"/>
  <c r="AB1621" i="22"/>
  <c r="AD1621" i="22"/>
  <c r="AC1621" i="22"/>
  <c r="AA1621" i="22"/>
  <c r="Z1621" i="22"/>
  <c r="AA1609" i="22"/>
  <c r="AB1609" i="22"/>
  <c r="AC1609" i="22"/>
  <c r="AD1609" i="22"/>
  <c r="Z1609" i="22"/>
  <c r="AA1597" i="22"/>
  <c r="AB1597" i="22"/>
  <c r="AC1597" i="22"/>
  <c r="AD1597" i="22"/>
  <c r="AA1585" i="22"/>
  <c r="AB1585" i="22"/>
  <c r="AC1585" i="22"/>
  <c r="AD1585" i="22"/>
  <c r="Z1585" i="22"/>
  <c r="AA1573" i="22"/>
  <c r="AB1573" i="22"/>
  <c r="AC1573" i="22"/>
  <c r="AD1573" i="22"/>
  <c r="Z1573" i="22"/>
  <c r="AA1561" i="22"/>
  <c r="AB1561" i="22"/>
  <c r="AC1561" i="22"/>
  <c r="AD1561" i="22"/>
  <c r="AA1549" i="22"/>
  <c r="AB1549" i="22"/>
  <c r="AC1549" i="22"/>
  <c r="AD1549" i="22"/>
  <c r="Z1549" i="22"/>
  <c r="AA1537" i="22"/>
  <c r="AB1537" i="22"/>
  <c r="AC1537" i="22"/>
  <c r="AD1537" i="22"/>
  <c r="Z1537" i="22"/>
  <c r="AA1525" i="22"/>
  <c r="AB1525" i="22"/>
  <c r="AC1525" i="22"/>
  <c r="AD1525" i="22"/>
  <c r="AA1513" i="22"/>
  <c r="AB1513" i="22"/>
  <c r="AC1513" i="22"/>
  <c r="AD1513" i="22"/>
  <c r="Z1513" i="22"/>
  <c r="AA1501" i="22"/>
  <c r="AB1501" i="22"/>
  <c r="AC1501" i="22"/>
  <c r="AD1501" i="22"/>
  <c r="Z1501" i="22"/>
  <c r="AA1489" i="22"/>
  <c r="AB1489" i="22"/>
  <c r="AC1489" i="22"/>
  <c r="AD1489" i="22"/>
  <c r="AA1477" i="22"/>
  <c r="AB1477" i="22"/>
  <c r="AC1477" i="22"/>
  <c r="AD1477" i="22"/>
  <c r="Z1477" i="22"/>
  <c r="AA1465" i="22"/>
  <c r="AB1465" i="22"/>
  <c r="AC1465" i="22"/>
  <c r="AD1465" i="22"/>
  <c r="Z1465" i="22"/>
  <c r="AA1453" i="22"/>
  <c r="AB1453" i="22"/>
  <c r="AC1453" i="22"/>
  <c r="AD1453" i="22"/>
  <c r="AA1441" i="22"/>
  <c r="AB1441" i="22"/>
  <c r="AC1441" i="22"/>
  <c r="AD1441" i="22"/>
  <c r="Z1441" i="22"/>
  <c r="AA1429" i="22"/>
  <c r="AB1429" i="22"/>
  <c r="AC1429" i="22"/>
  <c r="AD1429" i="22"/>
  <c r="Z1429" i="22"/>
  <c r="AA1417" i="22"/>
  <c r="AB1417" i="22"/>
  <c r="AC1417" i="22"/>
  <c r="AD1417" i="22"/>
  <c r="AA1405" i="22"/>
  <c r="AB1405" i="22"/>
  <c r="AC1405" i="22"/>
  <c r="AD1405" i="22"/>
  <c r="Z1405" i="22"/>
  <c r="AA1393" i="22"/>
  <c r="AB1393" i="22"/>
  <c r="AC1393" i="22"/>
  <c r="AD1393" i="22"/>
  <c r="Z1393" i="22"/>
  <c r="AA1381" i="22"/>
  <c r="AB1381" i="22"/>
  <c r="AC1381" i="22"/>
  <c r="AD1381" i="22"/>
  <c r="AA1369" i="22"/>
  <c r="AB1369" i="22"/>
  <c r="AC1369" i="22"/>
  <c r="AD1369" i="22"/>
  <c r="Z1369" i="22"/>
  <c r="AA1357" i="22"/>
  <c r="AB1357" i="22"/>
  <c r="AC1357" i="22"/>
  <c r="AD1357" i="22"/>
  <c r="Z1357" i="22"/>
  <c r="AC1345" i="22"/>
  <c r="AA1345" i="22"/>
  <c r="AB1345" i="22"/>
  <c r="AD1345" i="22"/>
  <c r="AC1333" i="22"/>
  <c r="AD1333" i="22"/>
  <c r="AB1333" i="22"/>
  <c r="AA1333" i="22"/>
  <c r="Z1333" i="22"/>
  <c r="AA1321" i="22"/>
  <c r="AB1321" i="22"/>
  <c r="AC1321" i="22"/>
  <c r="AD1321" i="22"/>
  <c r="Z1321" i="22"/>
  <c r="AA1309" i="22"/>
  <c r="AC1309" i="22"/>
  <c r="AD1309" i="22"/>
  <c r="AB1309" i="22"/>
  <c r="Z1309" i="22"/>
  <c r="AC1297" i="22"/>
  <c r="AD1297" i="22"/>
  <c r="AB1297" i="22"/>
  <c r="AA1297" i="22"/>
  <c r="Z1297" i="22"/>
  <c r="AA1285" i="22"/>
  <c r="AB1285" i="22"/>
  <c r="AC1285" i="22"/>
  <c r="AD1285" i="22"/>
  <c r="Z1285" i="22"/>
  <c r="AD1273" i="22"/>
  <c r="AC1273" i="22"/>
  <c r="AA1273" i="22"/>
  <c r="AB1273" i="22"/>
  <c r="Z1273" i="22"/>
  <c r="AD1261" i="22"/>
  <c r="AC1261" i="22"/>
  <c r="AA1261" i="22"/>
  <c r="AB1261" i="22"/>
  <c r="Z1261" i="22"/>
  <c r="AD1249" i="22"/>
  <c r="AC1249" i="22"/>
  <c r="AB1249" i="22"/>
  <c r="AA1249" i="22"/>
  <c r="Z1249" i="22"/>
  <c r="AD1237" i="22"/>
  <c r="AC1237" i="22"/>
  <c r="AB1237" i="22"/>
  <c r="AA1237" i="22"/>
  <c r="Z1237" i="22"/>
  <c r="AA1225" i="22"/>
  <c r="AB1225" i="22"/>
  <c r="AC1225" i="22"/>
  <c r="AD1225" i="22"/>
  <c r="Z1225" i="22"/>
  <c r="AA1213" i="22"/>
  <c r="AB1213" i="22"/>
  <c r="AC1213" i="22"/>
  <c r="AD1213" i="22"/>
  <c r="Z1213" i="22"/>
  <c r="AC1201" i="22"/>
  <c r="AD1201" i="22"/>
  <c r="AB1201" i="22"/>
  <c r="AA1201" i="22"/>
  <c r="Z1201" i="22"/>
  <c r="AA1189" i="22"/>
  <c r="AC1189" i="22"/>
  <c r="AB1189" i="22"/>
  <c r="AD1189" i="22"/>
  <c r="Z1189" i="22"/>
  <c r="AA1177" i="22"/>
  <c r="AB1177" i="22"/>
  <c r="AC1177" i="22"/>
  <c r="AD1177" i="22"/>
  <c r="Z1177" i="22"/>
  <c r="AD1165" i="22"/>
  <c r="AB1165" i="22"/>
  <c r="AC1165" i="22"/>
  <c r="AA1165" i="22"/>
  <c r="Z1165" i="22"/>
  <c r="AD1153" i="22"/>
  <c r="AB1153" i="22"/>
  <c r="AC1153" i="22"/>
  <c r="AA1153" i="22"/>
  <c r="Z1153" i="22"/>
  <c r="AD1141" i="22"/>
  <c r="AB1141" i="22"/>
  <c r="AC1141" i="22"/>
  <c r="AA1141" i="22"/>
  <c r="Z1141" i="22"/>
  <c r="AD1129" i="22"/>
  <c r="AB1129" i="22"/>
  <c r="AC1129" i="22"/>
  <c r="AA1129" i="22"/>
  <c r="Z1129" i="22"/>
  <c r="AD1117" i="22"/>
  <c r="AB1117" i="22"/>
  <c r="AC1117" i="22"/>
  <c r="AA1117" i="22"/>
  <c r="Z1117" i="22"/>
  <c r="AB1105" i="22"/>
  <c r="AD1105" i="22"/>
  <c r="AA1105" i="22"/>
  <c r="AC1105" i="22"/>
  <c r="Z1105" i="22"/>
  <c r="AC1093" i="22"/>
  <c r="AD1093" i="22"/>
  <c r="AA1093" i="22"/>
  <c r="AB1093" i="22"/>
  <c r="Z1093" i="22"/>
  <c r="AC1081" i="22"/>
  <c r="AD1081" i="22"/>
  <c r="AA1081" i="22"/>
  <c r="AB1081" i="22"/>
  <c r="Z1081" i="22"/>
  <c r="AC1069" i="22"/>
  <c r="AD1069" i="22"/>
  <c r="AA1069" i="22"/>
  <c r="AB1069" i="22"/>
  <c r="Z1069" i="22"/>
  <c r="AC1057" i="22"/>
  <c r="AD1057" i="22"/>
  <c r="AB1057" i="22"/>
  <c r="AA1057" i="22"/>
  <c r="Z1057" i="22"/>
  <c r="AC1045" i="22"/>
  <c r="AD1045" i="22"/>
  <c r="AB1045" i="22"/>
  <c r="AA1045" i="22"/>
  <c r="Z1045" i="22"/>
  <c r="AC1033" i="22"/>
  <c r="AD1033" i="22"/>
  <c r="AB1033" i="22"/>
  <c r="AA1033" i="22"/>
  <c r="Z1033" i="22"/>
  <c r="AC1021" i="22"/>
  <c r="AD1021" i="22"/>
  <c r="AB1021" i="22"/>
  <c r="AA1021" i="22"/>
  <c r="Z1021" i="22"/>
  <c r="AC1009" i="22"/>
  <c r="AD1009" i="22"/>
  <c r="AB1009" i="22"/>
  <c r="AA1009" i="22"/>
  <c r="Z1009" i="22"/>
  <c r="AC997" i="22"/>
  <c r="AD997" i="22"/>
  <c r="AB997" i="22"/>
  <c r="AA997" i="22"/>
  <c r="Z997" i="22"/>
  <c r="AC985" i="22"/>
  <c r="AD985" i="22"/>
  <c r="AB985" i="22"/>
  <c r="AA985" i="22"/>
  <c r="Z985" i="22"/>
  <c r="AC973" i="22"/>
  <c r="AD973" i="22"/>
  <c r="AB973" i="22"/>
  <c r="AA973" i="22"/>
  <c r="Z973" i="22"/>
  <c r="AC961" i="22"/>
  <c r="AD961" i="22"/>
  <c r="AB961" i="22"/>
  <c r="AA961" i="22"/>
  <c r="Z961" i="22"/>
  <c r="AC949" i="22"/>
  <c r="AD949" i="22"/>
  <c r="AB949" i="22"/>
  <c r="AA949" i="22"/>
  <c r="Z949" i="22"/>
  <c r="AA937" i="22"/>
  <c r="AD937" i="22"/>
  <c r="AC937" i="22"/>
  <c r="AB937" i="22"/>
  <c r="Z937" i="22"/>
  <c r="AA925" i="22"/>
  <c r="AB925" i="22"/>
  <c r="AC925" i="22"/>
  <c r="AD925" i="22"/>
  <c r="Z925" i="22"/>
  <c r="AC913" i="22"/>
  <c r="AD913" i="22"/>
  <c r="AB913" i="22"/>
  <c r="AA913" i="22"/>
  <c r="Z913" i="22"/>
  <c r="AA901" i="22"/>
  <c r="AD901" i="22"/>
  <c r="AB901" i="22"/>
  <c r="AC901" i="22"/>
  <c r="Z901" i="22"/>
  <c r="AC889" i="22"/>
  <c r="AA889" i="22"/>
  <c r="AB889" i="22"/>
  <c r="AD889" i="22"/>
  <c r="Z889" i="22"/>
  <c r="AC877" i="22"/>
  <c r="AD877" i="22"/>
  <c r="AB877" i="22"/>
  <c r="AA877" i="22"/>
  <c r="Z877" i="22"/>
  <c r="AA865" i="22"/>
  <c r="AD865" i="22"/>
  <c r="AB865" i="22"/>
  <c r="AC865" i="22"/>
  <c r="Z865" i="22"/>
  <c r="AC853" i="22"/>
  <c r="AD853" i="22"/>
  <c r="AB853" i="22"/>
  <c r="AA853" i="22"/>
  <c r="Z853" i="22"/>
  <c r="AC841" i="22"/>
  <c r="AD841" i="22"/>
  <c r="AB841" i="22"/>
  <c r="AA841" i="22"/>
  <c r="Z841" i="22"/>
  <c r="AA829" i="22"/>
  <c r="AC829" i="22"/>
  <c r="AD829" i="22"/>
  <c r="AB829" i="22"/>
  <c r="Z829" i="22"/>
  <c r="AD817" i="22"/>
  <c r="AB817" i="22"/>
  <c r="AC817" i="22"/>
  <c r="AA817" i="22"/>
  <c r="Z817" i="22"/>
  <c r="AD805" i="22"/>
  <c r="AB805" i="22"/>
  <c r="AC805" i="22"/>
  <c r="AA805" i="22"/>
  <c r="Z805" i="22"/>
  <c r="AD793" i="22"/>
  <c r="AB793" i="22"/>
  <c r="AC793" i="22"/>
  <c r="AA793" i="22"/>
  <c r="Z793" i="22"/>
  <c r="AA781" i="22"/>
  <c r="AB781" i="22"/>
  <c r="AC781" i="22"/>
  <c r="AD781" i="22"/>
  <c r="Z781" i="22"/>
  <c r="AA769" i="22"/>
  <c r="AB769" i="22"/>
  <c r="AC769" i="22"/>
  <c r="AD769" i="22"/>
  <c r="Z769" i="22"/>
  <c r="AA757" i="22"/>
  <c r="AB757" i="22"/>
  <c r="AC757" i="22"/>
  <c r="AD757" i="22"/>
  <c r="Z757" i="22"/>
  <c r="AA745" i="22"/>
  <c r="AB745" i="22"/>
  <c r="AC745" i="22"/>
  <c r="AD745" i="22"/>
  <c r="Z745" i="22"/>
  <c r="Z3638" i="22"/>
  <c r="Z3616" i="22"/>
  <c r="Z3519" i="22"/>
  <c r="Z3460" i="22"/>
  <c r="Z3375" i="22"/>
  <c r="Z3316" i="22"/>
  <c r="Z3281" i="22"/>
  <c r="Z3209" i="22"/>
  <c r="Z3065" i="22"/>
  <c r="Z3028" i="22"/>
  <c r="Z2956" i="22"/>
  <c r="Z2884" i="22"/>
  <c r="Z2812" i="22"/>
  <c r="Z2740" i="22"/>
  <c r="Z2668" i="22"/>
  <c r="Z2596" i="22"/>
  <c r="Z2524" i="22"/>
  <c r="Z2452" i="22"/>
  <c r="Z2380" i="22"/>
  <c r="Z2308" i="22"/>
  <c r="Z2236" i="22"/>
  <c r="Z2068" i="22"/>
  <c r="Z1686" i="22"/>
  <c r="Z1578" i="22"/>
  <c r="Z1155" i="22"/>
  <c r="AD3424" i="22"/>
  <c r="AA3642" i="22"/>
  <c r="AB3642" i="22"/>
  <c r="AC3642" i="22"/>
  <c r="AD3642" i="22"/>
  <c r="AA3486" i="22"/>
  <c r="AB3486" i="22"/>
  <c r="AC3486" i="22"/>
  <c r="AD3486" i="22"/>
  <c r="Z3486" i="22"/>
  <c r="AC3318" i="22"/>
  <c r="AA3318" i="22"/>
  <c r="AD3318" i="22"/>
  <c r="Z3318" i="22"/>
  <c r="AB3318" i="22"/>
  <c r="AC3162" i="22"/>
  <c r="AA3162" i="22"/>
  <c r="AB3162" i="22"/>
  <c r="AD3162" i="22"/>
  <c r="Z3162" i="22"/>
  <c r="AC3006" i="22"/>
  <c r="AD3006" i="22"/>
  <c r="AB3006" i="22"/>
  <c r="AA3006" i="22"/>
  <c r="Z3006" i="22"/>
  <c r="AA2826" i="22"/>
  <c r="AB2826" i="22"/>
  <c r="AC2826" i="22"/>
  <c r="AD2826" i="22"/>
  <c r="Z2826" i="22"/>
  <c r="AA2694" i="22"/>
  <c r="AB2694" i="22"/>
  <c r="AC2694" i="22"/>
  <c r="AD2694" i="22"/>
  <c r="Z2694" i="22"/>
  <c r="AA2514" i="22"/>
  <c r="AB2514" i="22"/>
  <c r="AC2514" i="22"/>
  <c r="AD2514" i="22"/>
  <c r="Z2514" i="22"/>
  <c r="AB2334" i="22"/>
  <c r="AC2334" i="22"/>
  <c r="AA2334" i="22"/>
  <c r="AD2334" i="22"/>
  <c r="Z2334" i="22"/>
  <c r="AA2154" i="22"/>
  <c r="AB2154" i="22"/>
  <c r="AC2154" i="22"/>
  <c r="AD2154" i="22"/>
  <c r="AA1914" i="22"/>
  <c r="AB1914" i="22"/>
  <c r="AC1914" i="22"/>
  <c r="AD1914" i="22"/>
  <c r="Z1914" i="22"/>
  <c r="AA1698" i="22"/>
  <c r="AB1698" i="22"/>
  <c r="AC1698" i="22"/>
  <c r="AD1698" i="22"/>
  <c r="Z1698" i="22"/>
  <c r="AB1554" i="22"/>
  <c r="AC1554" i="22"/>
  <c r="AD1554" i="22"/>
  <c r="AA1554" i="22"/>
  <c r="Z1554" i="22"/>
  <c r="AB1434" i="22"/>
  <c r="AC1434" i="22"/>
  <c r="AD1434" i="22"/>
  <c r="AA1434" i="22"/>
  <c r="AA1302" i="22"/>
  <c r="AB1302" i="22"/>
  <c r="AC1302" i="22"/>
  <c r="AD1302" i="22"/>
  <c r="Z1302" i="22"/>
  <c r="AC1266" i="22"/>
  <c r="AD1266" i="22"/>
  <c r="AA1266" i="22"/>
  <c r="AB1266" i="22"/>
  <c r="Z1266" i="22"/>
  <c r="AA1206" i="22"/>
  <c r="AB1206" i="22"/>
  <c r="AC1206" i="22"/>
  <c r="AD1206" i="22"/>
  <c r="Z1206" i="22"/>
  <c r="AA1146" i="22"/>
  <c r="AB1146" i="22"/>
  <c r="AC1146" i="22"/>
  <c r="AD1146" i="22"/>
  <c r="Z1146" i="22"/>
  <c r="AA1134" i="22"/>
  <c r="AB1134" i="22"/>
  <c r="AC1134" i="22"/>
  <c r="AD1134" i="22"/>
  <c r="Z1134" i="22"/>
  <c r="AA1122" i="22"/>
  <c r="AB1122" i="22"/>
  <c r="AC1122" i="22"/>
  <c r="AD1122" i="22"/>
  <c r="Z1122" i="22"/>
  <c r="AA1110" i="22"/>
  <c r="AB1110" i="22"/>
  <c r="AC1110" i="22"/>
  <c r="AD1110" i="22"/>
  <c r="Z1110" i="22"/>
  <c r="AA1098" i="22"/>
  <c r="AB1098" i="22"/>
  <c r="AC1098" i="22"/>
  <c r="AD1098" i="22"/>
  <c r="Z1098" i="22"/>
  <c r="AD1086" i="22"/>
  <c r="AA1086" i="22"/>
  <c r="AB1086" i="22"/>
  <c r="AC1086" i="22"/>
  <c r="Z1086" i="22"/>
  <c r="AA1050" i="22"/>
  <c r="AB1050" i="22"/>
  <c r="AC1050" i="22"/>
  <c r="AD1050" i="22"/>
  <c r="Z1050" i="22"/>
  <c r="AA1038" i="22"/>
  <c r="AB1038" i="22"/>
  <c r="AC1038" i="22"/>
  <c r="AD1038" i="22"/>
  <c r="AA1026" i="22"/>
  <c r="AB1026" i="22"/>
  <c r="AD1026" i="22"/>
  <c r="AC1026" i="22"/>
  <c r="Z1026" i="22"/>
  <c r="AD1014" i="22"/>
  <c r="AB1014" i="22"/>
  <c r="AA1014" i="22"/>
  <c r="AC1014" i="22"/>
  <c r="Z1014" i="22"/>
  <c r="AA1002" i="22"/>
  <c r="AB1002" i="22"/>
  <c r="AC1002" i="22"/>
  <c r="AD1002" i="22"/>
  <c r="Z1002" i="22"/>
  <c r="AA990" i="22"/>
  <c r="AB990" i="22"/>
  <c r="AD990" i="22"/>
  <c r="AC990" i="22"/>
  <c r="Z990" i="22"/>
  <c r="AD978" i="22"/>
  <c r="AC978" i="22"/>
  <c r="AA978" i="22"/>
  <c r="AB978" i="22"/>
  <c r="Z978" i="22"/>
  <c r="AA966" i="22"/>
  <c r="AB966" i="22"/>
  <c r="AC966" i="22"/>
  <c r="AD966" i="22"/>
  <c r="AA954" i="22"/>
  <c r="AB954" i="22"/>
  <c r="AD954" i="22"/>
  <c r="AC954" i="22"/>
  <c r="Z954" i="22"/>
  <c r="AD942" i="22"/>
  <c r="AC942" i="22"/>
  <c r="AA942" i="22"/>
  <c r="AB942" i="22"/>
  <c r="Z942" i="22"/>
  <c r="AA930" i="22"/>
  <c r="AB930" i="22"/>
  <c r="AC930" i="22"/>
  <c r="AD930" i="22"/>
  <c r="Z930" i="22"/>
  <c r="AA918" i="22"/>
  <c r="AB918" i="22"/>
  <c r="AC918" i="22"/>
  <c r="AD918" i="22"/>
  <c r="Z918" i="22"/>
  <c r="AA906" i="22"/>
  <c r="AB906" i="22"/>
  <c r="AC906" i="22"/>
  <c r="AD906" i="22"/>
  <c r="Z906" i="22"/>
  <c r="AA894" i="22"/>
  <c r="AB894" i="22"/>
  <c r="AC894" i="22"/>
  <c r="AD894" i="22"/>
  <c r="AA882" i="22"/>
  <c r="AB882" i="22"/>
  <c r="AC882" i="22"/>
  <c r="AD882" i="22"/>
  <c r="Z882" i="22"/>
  <c r="AA870" i="22"/>
  <c r="AB870" i="22"/>
  <c r="AC870" i="22"/>
  <c r="AD870" i="22"/>
  <c r="Z870" i="22"/>
  <c r="AA858" i="22"/>
  <c r="AB858" i="22"/>
  <c r="AC858" i="22"/>
  <c r="AD858" i="22"/>
  <c r="Z858" i="22"/>
  <c r="AA846" i="22"/>
  <c r="AB846" i="22"/>
  <c r="AC846" i="22"/>
  <c r="AD846" i="22"/>
  <c r="Z846" i="22"/>
  <c r="AA834" i="22"/>
  <c r="AB834" i="22"/>
  <c r="AC834" i="22"/>
  <c r="AD834" i="22"/>
  <c r="Z834" i="22"/>
  <c r="AA822" i="22"/>
  <c r="AB822" i="22"/>
  <c r="AC822" i="22"/>
  <c r="AD822" i="22"/>
  <c r="AA810" i="22"/>
  <c r="AB810" i="22"/>
  <c r="AC810" i="22"/>
  <c r="AD810" i="22"/>
  <c r="Z810" i="22"/>
  <c r="AA798" i="22"/>
  <c r="AB798" i="22"/>
  <c r="AC798" i="22"/>
  <c r="AD798" i="22"/>
  <c r="Z798" i="22"/>
  <c r="AA786" i="22"/>
  <c r="AB786" i="22"/>
  <c r="AC786" i="22"/>
  <c r="AD786" i="22"/>
  <c r="Z786" i="22"/>
  <c r="AA774" i="22"/>
  <c r="AB774" i="22"/>
  <c r="AC774" i="22"/>
  <c r="AD774" i="22"/>
  <c r="Z774" i="22"/>
  <c r="AA762" i="22"/>
  <c r="AB762" i="22"/>
  <c r="AC762" i="22"/>
  <c r="AD762" i="22"/>
  <c r="Z762" i="22"/>
  <c r="AA750" i="22"/>
  <c r="AB750" i="22"/>
  <c r="AC750" i="22"/>
  <c r="AD750" i="22"/>
  <c r="AB3593" i="22"/>
  <c r="AC3593" i="22"/>
  <c r="AD3593" i="22"/>
  <c r="AA3593" i="22"/>
  <c r="AB3521" i="22"/>
  <c r="AC3521" i="22"/>
  <c r="AD3521" i="22"/>
  <c r="AA3521" i="22"/>
  <c r="AB3485" i="22"/>
  <c r="AC3485" i="22"/>
  <c r="AD3485" i="22"/>
  <c r="AA3485" i="22"/>
  <c r="AB3401" i="22"/>
  <c r="AC3401" i="22"/>
  <c r="AD3401" i="22"/>
  <c r="AA3401" i="22"/>
  <c r="AB3365" i="22"/>
  <c r="AC3365" i="22"/>
  <c r="AD3365" i="22"/>
  <c r="AA3365" i="22"/>
  <c r="AA3305" i="22"/>
  <c r="AB3305" i="22"/>
  <c r="AC3305" i="22"/>
  <c r="AD3305" i="22"/>
  <c r="AA3245" i="22"/>
  <c r="AB3245" i="22"/>
  <c r="AC3245" i="22"/>
  <c r="AD3245" i="22"/>
  <c r="AA3173" i="22"/>
  <c r="AB3173" i="22"/>
  <c r="AC3173" i="22"/>
  <c r="AD3173" i="22"/>
  <c r="AB3113" i="22"/>
  <c r="AC3113" i="22"/>
  <c r="AA3113" i="22"/>
  <c r="AD3113" i="22"/>
  <c r="AA3053" i="22"/>
  <c r="AB3053" i="22"/>
  <c r="AC3053" i="22"/>
  <c r="AD3053" i="22"/>
  <c r="AA2993" i="22"/>
  <c r="AB2993" i="22"/>
  <c r="AC2993" i="22"/>
  <c r="AD2993" i="22"/>
  <c r="Z2993" i="22"/>
  <c r="AA2933" i="22"/>
  <c r="AB2933" i="22"/>
  <c r="AC2933" i="22"/>
  <c r="AD2933" i="22"/>
  <c r="Z2933" i="22"/>
  <c r="AA2861" i="22"/>
  <c r="AB2861" i="22"/>
  <c r="AC2861" i="22"/>
  <c r="AD2861" i="22"/>
  <c r="Z2861" i="22"/>
  <c r="AD2801" i="22"/>
  <c r="AA2801" i="22"/>
  <c r="AB2801" i="22"/>
  <c r="AC2801" i="22"/>
  <c r="Z2801" i="22"/>
  <c r="AB2753" i="22"/>
  <c r="AC2753" i="22"/>
  <c r="AD2753" i="22"/>
  <c r="AA2753" i="22"/>
  <c r="Z2753" i="22"/>
  <c r="AB2705" i="22"/>
  <c r="AC2705" i="22"/>
  <c r="AD2705" i="22"/>
  <c r="AA2705" i="22"/>
  <c r="Z2705" i="22"/>
  <c r="AB2633" i="22"/>
  <c r="AC2633" i="22"/>
  <c r="AD2633" i="22"/>
  <c r="AA2633" i="22"/>
  <c r="Z2633" i="22"/>
  <c r="AB2585" i="22"/>
  <c r="AC2585" i="22"/>
  <c r="AD2585" i="22"/>
  <c r="AA2585" i="22"/>
  <c r="Z2585" i="22"/>
  <c r="AB2513" i="22"/>
  <c r="AC2513" i="22"/>
  <c r="AD2513" i="22"/>
  <c r="AA2513" i="22"/>
  <c r="Z2513" i="22"/>
  <c r="AB2429" i="22"/>
  <c r="AC2429" i="22"/>
  <c r="AD2429" i="22"/>
  <c r="AA2429" i="22"/>
  <c r="Z2429" i="22"/>
  <c r="AD2357" i="22"/>
  <c r="AA2357" i="22"/>
  <c r="AB2357" i="22"/>
  <c r="AC2357" i="22"/>
  <c r="Z2357" i="22"/>
  <c r="AD2261" i="22"/>
  <c r="AA2261" i="22"/>
  <c r="AB2261" i="22"/>
  <c r="AC2261" i="22"/>
  <c r="Z2261" i="22"/>
  <c r="AD2165" i="22"/>
  <c r="AC2165" i="22"/>
  <c r="AA2165" i="22"/>
  <c r="AB2165" i="22"/>
  <c r="Z2165" i="22"/>
  <c r="AD2105" i="22"/>
  <c r="AC2105" i="22"/>
  <c r="AA2105" i="22"/>
  <c r="AB2105" i="22"/>
  <c r="Z2105" i="22"/>
  <c r="AB2021" i="22"/>
  <c r="AC2021" i="22"/>
  <c r="AD2021" i="22"/>
  <c r="AA2021" i="22"/>
  <c r="Z2021" i="22"/>
  <c r="AD1877" i="22"/>
  <c r="AC1877" i="22"/>
  <c r="AA1877" i="22"/>
  <c r="AB1877" i="22"/>
  <c r="Z1877" i="22"/>
  <c r="AD1793" i="22"/>
  <c r="AC1793" i="22"/>
  <c r="AA1793" i="22"/>
  <c r="AB1793" i="22"/>
  <c r="Z1793" i="22"/>
  <c r="AD1697" i="22"/>
  <c r="AC1697" i="22"/>
  <c r="AA1697" i="22"/>
  <c r="AB1697" i="22"/>
  <c r="Z1697" i="22"/>
  <c r="AA1613" i="22"/>
  <c r="AB1613" i="22"/>
  <c r="AC1613" i="22"/>
  <c r="AD1613" i="22"/>
  <c r="AB1529" i="22"/>
  <c r="AD1529" i="22"/>
  <c r="AC1529" i="22"/>
  <c r="AA1529" i="22"/>
  <c r="Z1529" i="22"/>
  <c r="AB1421" i="22"/>
  <c r="AD1421" i="22"/>
  <c r="AA1421" i="22"/>
  <c r="AC1421" i="22"/>
  <c r="Z1421" i="22"/>
  <c r="AD1337" i="22"/>
  <c r="AA1337" i="22"/>
  <c r="AB1337" i="22"/>
  <c r="AC1337" i="22"/>
  <c r="Z1337" i="22"/>
  <c r="AD1217" i="22"/>
  <c r="AA1217" i="22"/>
  <c r="AB1217" i="22"/>
  <c r="AC1217" i="22"/>
  <c r="Z1217" i="22"/>
  <c r="AD1109" i="22"/>
  <c r="AA1109" i="22"/>
  <c r="AC1109" i="22"/>
  <c r="AB1109" i="22"/>
  <c r="Z1109" i="22"/>
  <c r="AA989" i="22"/>
  <c r="AB989" i="22"/>
  <c r="AC989" i="22"/>
  <c r="AD989" i="22"/>
  <c r="Z989" i="22"/>
  <c r="AC845" i="22"/>
  <c r="AD845" i="22"/>
  <c r="AB845" i="22"/>
  <c r="AA845" i="22"/>
  <c r="Z845" i="22"/>
  <c r="AB3662" i="22"/>
  <c r="AD3662" i="22"/>
  <c r="AA3662" i="22"/>
  <c r="AC3662" i="22"/>
  <c r="AB3518" i="22"/>
  <c r="AC3518" i="22"/>
  <c r="AD3518" i="22"/>
  <c r="AA3518" i="22"/>
  <c r="Z3518" i="22"/>
  <c r="AB2714" i="22"/>
  <c r="AC2714" i="22"/>
  <c r="AD2714" i="22"/>
  <c r="AA2714" i="22"/>
  <c r="Z2714" i="22"/>
  <c r="AA3660" i="22"/>
  <c r="AB3660" i="22"/>
  <c r="AC3660" i="22"/>
  <c r="AD3660" i="22"/>
  <c r="AA3648" i="22"/>
  <c r="AB3648" i="22"/>
  <c r="AC3648" i="22"/>
  <c r="AD3648" i="22"/>
  <c r="AA3636" i="22"/>
  <c r="AB3636" i="22"/>
  <c r="AC3636" i="22"/>
  <c r="AD3636" i="22"/>
  <c r="AA3624" i="22"/>
  <c r="AB3624" i="22"/>
  <c r="AC3624" i="22"/>
  <c r="AD3624" i="22"/>
  <c r="AA3612" i="22"/>
  <c r="AB3612" i="22"/>
  <c r="AC3612" i="22"/>
  <c r="AD3612" i="22"/>
  <c r="AA3600" i="22"/>
  <c r="AB3600" i="22"/>
  <c r="AC3600" i="22"/>
  <c r="AD3600" i="22"/>
  <c r="AA3588" i="22"/>
  <c r="AB3588" i="22"/>
  <c r="AC3588" i="22"/>
  <c r="AD3588" i="22"/>
  <c r="AA3576" i="22"/>
  <c r="AB3576" i="22"/>
  <c r="AC3576" i="22"/>
  <c r="AD3576" i="22"/>
  <c r="AA3564" i="22"/>
  <c r="AB3564" i="22"/>
  <c r="AC3564" i="22"/>
  <c r="AD3564" i="22"/>
  <c r="AA3552" i="22"/>
  <c r="AB3552" i="22"/>
  <c r="AC3552" i="22"/>
  <c r="AD3552" i="22"/>
  <c r="AA3540" i="22"/>
  <c r="AB3540" i="22"/>
  <c r="AC3540" i="22"/>
  <c r="AD3540" i="22"/>
  <c r="AA3528" i="22"/>
  <c r="AB3528" i="22"/>
  <c r="AC3528" i="22"/>
  <c r="AD3528" i="22"/>
  <c r="AA3516" i="22"/>
  <c r="AB3516" i="22"/>
  <c r="AC3516" i="22"/>
  <c r="AD3516" i="22"/>
  <c r="AA3504" i="22"/>
  <c r="AB3504" i="22"/>
  <c r="AC3504" i="22"/>
  <c r="AD3504" i="22"/>
  <c r="AA3492" i="22"/>
  <c r="AB3492" i="22"/>
  <c r="AC3492" i="22"/>
  <c r="AD3492" i="22"/>
  <c r="AA3480" i="22"/>
  <c r="AB3480" i="22"/>
  <c r="AC3480" i="22"/>
  <c r="AD3480" i="22"/>
  <c r="AA3468" i="22"/>
  <c r="AB3468" i="22"/>
  <c r="AC3468" i="22"/>
  <c r="AD3468" i="22"/>
  <c r="AA3456" i="22"/>
  <c r="AB3456" i="22"/>
  <c r="AC3456" i="22"/>
  <c r="AD3456" i="22"/>
  <c r="AA3444" i="22"/>
  <c r="AB3444" i="22"/>
  <c r="AC3444" i="22"/>
  <c r="AD3444" i="22"/>
  <c r="AA3432" i="22"/>
  <c r="AB3432" i="22"/>
  <c r="AC3432" i="22"/>
  <c r="AD3432" i="22"/>
  <c r="AA3420" i="22"/>
  <c r="AB3420" i="22"/>
  <c r="AC3420" i="22"/>
  <c r="AD3420" i="22"/>
  <c r="AA3408" i="22"/>
  <c r="AB3408" i="22"/>
  <c r="AC3408" i="22"/>
  <c r="AD3408" i="22"/>
  <c r="AA3396" i="22"/>
  <c r="AB3396" i="22"/>
  <c r="AC3396" i="22"/>
  <c r="AD3396" i="22"/>
  <c r="AA3384" i="22"/>
  <c r="AB3384" i="22"/>
  <c r="AC3384" i="22"/>
  <c r="AD3384" i="22"/>
  <c r="AA3372" i="22"/>
  <c r="AB3372" i="22"/>
  <c r="AC3372" i="22"/>
  <c r="AD3372" i="22"/>
  <c r="AA3360" i="22"/>
  <c r="AB3360" i="22"/>
  <c r="AC3360" i="22"/>
  <c r="AD3360" i="22"/>
  <c r="AA3348" i="22"/>
  <c r="AB3348" i="22"/>
  <c r="AC3348" i="22"/>
  <c r="AD3348" i="22"/>
  <c r="AA3336" i="22"/>
  <c r="AB3336" i="22"/>
  <c r="AC3336" i="22"/>
  <c r="AD3336" i="22"/>
  <c r="AA3324" i="22"/>
  <c r="AB3324" i="22"/>
  <c r="AC3324" i="22"/>
  <c r="AD3324" i="22"/>
  <c r="AC3312" i="22"/>
  <c r="AA3312" i="22"/>
  <c r="AB3312" i="22"/>
  <c r="AD3312" i="22"/>
  <c r="AC3300" i="22"/>
  <c r="AA3300" i="22"/>
  <c r="AB3300" i="22"/>
  <c r="AD3300" i="22"/>
  <c r="Z3300" i="22"/>
  <c r="AC3288" i="22"/>
  <c r="AA3288" i="22"/>
  <c r="AB3288" i="22"/>
  <c r="AD3288" i="22"/>
  <c r="Z3288" i="22"/>
  <c r="AC3276" i="22"/>
  <c r="AA3276" i="22"/>
  <c r="AB3276" i="22"/>
  <c r="AD3276" i="22"/>
  <c r="Z3276" i="22"/>
  <c r="AC3264" i="22"/>
  <c r="AA3264" i="22"/>
  <c r="AB3264" i="22"/>
  <c r="AD3264" i="22"/>
  <c r="Z3264" i="22"/>
  <c r="AC3252" i="22"/>
  <c r="AA3252" i="22"/>
  <c r="AB3252" i="22"/>
  <c r="AD3252" i="22"/>
  <c r="Z3252" i="22"/>
  <c r="AC3240" i="22"/>
  <c r="AA3240" i="22"/>
  <c r="AB3240" i="22"/>
  <c r="AD3240" i="22"/>
  <c r="Z3240" i="22"/>
  <c r="AC3228" i="22"/>
  <c r="AA3228" i="22"/>
  <c r="AB3228" i="22"/>
  <c r="AD3228" i="22"/>
  <c r="Z3228" i="22"/>
  <c r="AC3216" i="22"/>
  <c r="AA3216" i="22"/>
  <c r="AB3216" i="22"/>
  <c r="AD3216" i="22"/>
  <c r="Z3216" i="22"/>
  <c r="AC3204" i="22"/>
  <c r="AA3204" i="22"/>
  <c r="AB3204" i="22"/>
  <c r="AD3204" i="22"/>
  <c r="Z3204" i="22"/>
  <c r="AC3192" i="22"/>
  <c r="AA3192" i="22"/>
  <c r="AB3192" i="22"/>
  <c r="AD3192" i="22"/>
  <c r="Z3192" i="22"/>
  <c r="AC3180" i="22"/>
  <c r="AA3180" i="22"/>
  <c r="AB3180" i="22"/>
  <c r="AD3180" i="22"/>
  <c r="Z3180" i="22"/>
  <c r="AC3168" i="22"/>
  <c r="AA3168" i="22"/>
  <c r="AB3168" i="22"/>
  <c r="AD3168" i="22"/>
  <c r="Z3168" i="22"/>
  <c r="AC3156" i="22"/>
  <c r="AD3156" i="22"/>
  <c r="AB3156" i="22"/>
  <c r="AA3156" i="22"/>
  <c r="Z3156" i="22"/>
  <c r="AC3144" i="22"/>
  <c r="AA3144" i="22"/>
  <c r="AB3144" i="22"/>
  <c r="AD3144" i="22"/>
  <c r="Z3144" i="22"/>
  <c r="AC3132" i="22"/>
  <c r="AD3132" i="22"/>
  <c r="AA3132" i="22"/>
  <c r="AB3132" i="22"/>
  <c r="Z3132" i="22"/>
  <c r="AC3120" i="22"/>
  <c r="AD3120" i="22"/>
  <c r="AB3120" i="22"/>
  <c r="AA3120" i="22"/>
  <c r="Z3120" i="22"/>
  <c r="AC3108" i="22"/>
  <c r="AD3108" i="22"/>
  <c r="AB3108" i="22"/>
  <c r="AA3108" i="22"/>
  <c r="Z3108" i="22"/>
  <c r="AC3096" i="22"/>
  <c r="AD3096" i="22"/>
  <c r="AB3096" i="22"/>
  <c r="AA3096" i="22"/>
  <c r="Z3096" i="22"/>
  <c r="AC3084" i="22"/>
  <c r="AD3084" i="22"/>
  <c r="AB3084" i="22"/>
  <c r="AA3084" i="22"/>
  <c r="Z3084" i="22"/>
  <c r="AC3072" i="22"/>
  <c r="AD3072" i="22"/>
  <c r="AB3072" i="22"/>
  <c r="AA3072" i="22"/>
  <c r="Z3072" i="22"/>
  <c r="AC3060" i="22"/>
  <c r="AD3060" i="22"/>
  <c r="AB3060" i="22"/>
  <c r="AA3060" i="22"/>
  <c r="Z3060" i="22"/>
  <c r="AC3048" i="22"/>
  <c r="AD3048" i="22"/>
  <c r="AB3048" i="22"/>
  <c r="AA3048" i="22"/>
  <c r="Z3048" i="22"/>
  <c r="AC3036" i="22"/>
  <c r="AD3036" i="22"/>
  <c r="AB3036" i="22"/>
  <c r="AA3036" i="22"/>
  <c r="Z3036" i="22"/>
  <c r="AC3024" i="22"/>
  <c r="AD3024" i="22"/>
  <c r="AB3024" i="22"/>
  <c r="AA3024" i="22"/>
  <c r="Z3024" i="22"/>
  <c r="AC3012" i="22"/>
  <c r="AD3012" i="22"/>
  <c r="AB3012" i="22"/>
  <c r="AA3012" i="22"/>
  <c r="Z3012" i="22"/>
  <c r="AC3000" i="22"/>
  <c r="AD3000" i="22"/>
  <c r="AB3000" i="22"/>
  <c r="AA3000" i="22"/>
  <c r="Z3000" i="22"/>
  <c r="AC2988" i="22"/>
  <c r="AD2988" i="22"/>
  <c r="AB2988" i="22"/>
  <c r="AA2988" i="22"/>
  <c r="Z2988" i="22"/>
  <c r="AC2976" i="22"/>
  <c r="AD2976" i="22"/>
  <c r="AB2976" i="22"/>
  <c r="AA2976" i="22"/>
  <c r="Z2976" i="22"/>
  <c r="AC2964" i="22"/>
  <c r="AD2964" i="22"/>
  <c r="AB2964" i="22"/>
  <c r="AA2964" i="22"/>
  <c r="Z2964" i="22"/>
  <c r="AC2952" i="22"/>
  <c r="AD2952" i="22"/>
  <c r="AB2952" i="22"/>
  <c r="AA2952" i="22"/>
  <c r="Z2952" i="22"/>
  <c r="AC2940" i="22"/>
  <c r="AD2940" i="22"/>
  <c r="AB2940" i="22"/>
  <c r="AA2940" i="22"/>
  <c r="Z2940" i="22"/>
  <c r="AC2928" i="22"/>
  <c r="AD2928" i="22"/>
  <c r="AB2928" i="22"/>
  <c r="AA2928" i="22"/>
  <c r="Z2928" i="22"/>
  <c r="AC2916" i="22"/>
  <c r="AD2916" i="22"/>
  <c r="AB2916" i="22"/>
  <c r="AA2916" i="22"/>
  <c r="Z2916" i="22"/>
  <c r="AC2904" i="22"/>
  <c r="AD2904" i="22"/>
  <c r="AB2904" i="22"/>
  <c r="AA2904" i="22"/>
  <c r="Z2904" i="22"/>
  <c r="AC2892" i="22"/>
  <c r="AD2892" i="22"/>
  <c r="AB2892" i="22"/>
  <c r="AA2892" i="22"/>
  <c r="Z2892" i="22"/>
  <c r="AC2880" i="22"/>
  <c r="AD2880" i="22"/>
  <c r="AB2880" i="22"/>
  <c r="AA2880" i="22"/>
  <c r="Z2880" i="22"/>
  <c r="AC2868" i="22"/>
  <c r="AD2868" i="22"/>
  <c r="AB2868" i="22"/>
  <c r="AA2868" i="22"/>
  <c r="Z2868" i="22"/>
  <c r="AC2856" i="22"/>
  <c r="AD2856" i="22"/>
  <c r="AB2856" i="22"/>
  <c r="AA2856" i="22"/>
  <c r="Z2856" i="22"/>
  <c r="AA2844" i="22"/>
  <c r="AB2844" i="22"/>
  <c r="AC2844" i="22"/>
  <c r="AD2844" i="22"/>
  <c r="Z2844" i="22"/>
  <c r="AA2832" i="22"/>
  <c r="AB2832" i="22"/>
  <c r="AC2832" i="22"/>
  <c r="AD2832" i="22"/>
  <c r="Z2832" i="22"/>
  <c r="AA2820" i="22"/>
  <c r="AD2820" i="22"/>
  <c r="AB2820" i="22"/>
  <c r="AC2820" i="22"/>
  <c r="Z2820" i="22"/>
  <c r="AA2808" i="22"/>
  <c r="AB2808" i="22"/>
  <c r="AC2808" i="22"/>
  <c r="AD2808" i="22"/>
  <c r="Z2808" i="22"/>
  <c r="AA2796" i="22"/>
  <c r="AD2796" i="22"/>
  <c r="AC2796" i="22"/>
  <c r="AB2796" i="22"/>
  <c r="Z2796" i="22"/>
  <c r="AA2784" i="22"/>
  <c r="AB2784" i="22"/>
  <c r="AC2784" i="22"/>
  <c r="AD2784" i="22"/>
  <c r="Z2784" i="22"/>
  <c r="AA2772" i="22"/>
  <c r="AB2772" i="22"/>
  <c r="AC2772" i="22"/>
  <c r="AD2772" i="22"/>
  <c r="Z2772" i="22"/>
  <c r="AA2760" i="22"/>
  <c r="AD2760" i="22"/>
  <c r="AB2760" i="22"/>
  <c r="AC2760" i="22"/>
  <c r="Z2760" i="22"/>
  <c r="AA2748" i="22"/>
  <c r="AB2748" i="22"/>
  <c r="AC2748" i="22"/>
  <c r="AD2748" i="22"/>
  <c r="Z2748" i="22"/>
  <c r="AA2736" i="22"/>
  <c r="AB2736" i="22"/>
  <c r="AD2736" i="22"/>
  <c r="AC2736" i="22"/>
  <c r="Z2736" i="22"/>
  <c r="AA2724" i="22"/>
  <c r="AB2724" i="22"/>
  <c r="AD2724" i="22"/>
  <c r="AC2724" i="22"/>
  <c r="Z2724" i="22"/>
  <c r="AA2712" i="22"/>
  <c r="AB2712" i="22"/>
  <c r="AD2712" i="22"/>
  <c r="AC2712" i="22"/>
  <c r="Z2712" i="22"/>
  <c r="AA2700" i="22"/>
  <c r="AB2700" i="22"/>
  <c r="AC2700" i="22"/>
  <c r="AD2700" i="22"/>
  <c r="Z2700" i="22"/>
  <c r="AA2688" i="22"/>
  <c r="AB2688" i="22"/>
  <c r="AC2688" i="22"/>
  <c r="AD2688" i="22"/>
  <c r="Z2688" i="22"/>
  <c r="AA2676" i="22"/>
  <c r="AB2676" i="22"/>
  <c r="AC2676" i="22"/>
  <c r="AD2676" i="22"/>
  <c r="Z2676" i="22"/>
  <c r="AA2664" i="22"/>
  <c r="AB2664" i="22"/>
  <c r="AC2664" i="22"/>
  <c r="AD2664" i="22"/>
  <c r="Z2664" i="22"/>
  <c r="AA2652" i="22"/>
  <c r="AB2652" i="22"/>
  <c r="AC2652" i="22"/>
  <c r="AD2652" i="22"/>
  <c r="Z2652" i="22"/>
  <c r="AA2640" i="22"/>
  <c r="AB2640" i="22"/>
  <c r="AC2640" i="22"/>
  <c r="AD2640" i="22"/>
  <c r="Z2640" i="22"/>
  <c r="AA2628" i="22"/>
  <c r="AB2628" i="22"/>
  <c r="AC2628" i="22"/>
  <c r="AD2628" i="22"/>
  <c r="Z2628" i="22"/>
  <c r="AA2616" i="22"/>
  <c r="AB2616" i="22"/>
  <c r="AC2616" i="22"/>
  <c r="AD2616" i="22"/>
  <c r="Z2616" i="22"/>
  <c r="AA2604" i="22"/>
  <c r="AB2604" i="22"/>
  <c r="AC2604" i="22"/>
  <c r="AD2604" i="22"/>
  <c r="Z2604" i="22"/>
  <c r="AA2592" i="22"/>
  <c r="AB2592" i="22"/>
  <c r="AC2592" i="22"/>
  <c r="AD2592" i="22"/>
  <c r="Z2592" i="22"/>
  <c r="AA2580" i="22"/>
  <c r="AB2580" i="22"/>
  <c r="AC2580" i="22"/>
  <c r="AD2580" i="22"/>
  <c r="Z2580" i="22"/>
  <c r="AA2568" i="22"/>
  <c r="AB2568" i="22"/>
  <c r="AC2568" i="22"/>
  <c r="AD2568" i="22"/>
  <c r="Z2568" i="22"/>
  <c r="AA2556" i="22"/>
  <c r="AB2556" i="22"/>
  <c r="AC2556" i="22"/>
  <c r="AD2556" i="22"/>
  <c r="Z2556" i="22"/>
  <c r="AA2544" i="22"/>
  <c r="AB2544" i="22"/>
  <c r="AC2544" i="22"/>
  <c r="AD2544" i="22"/>
  <c r="Z2544" i="22"/>
  <c r="AA2532" i="22"/>
  <c r="AB2532" i="22"/>
  <c r="AC2532" i="22"/>
  <c r="AD2532" i="22"/>
  <c r="Z2532" i="22"/>
  <c r="AA2520" i="22"/>
  <c r="AB2520" i="22"/>
  <c r="AC2520" i="22"/>
  <c r="AD2520" i="22"/>
  <c r="Z2520" i="22"/>
  <c r="AA2508" i="22"/>
  <c r="AB2508" i="22"/>
  <c r="AC2508" i="22"/>
  <c r="AD2508" i="22"/>
  <c r="Z2508" i="22"/>
  <c r="AA2496" i="22"/>
  <c r="AB2496" i="22"/>
  <c r="AC2496" i="22"/>
  <c r="AD2496" i="22"/>
  <c r="Z2496" i="22"/>
  <c r="AA2484" i="22"/>
  <c r="AB2484" i="22"/>
  <c r="AC2484" i="22"/>
  <c r="AD2484" i="22"/>
  <c r="Z2484" i="22"/>
  <c r="AA2472" i="22"/>
  <c r="AB2472" i="22"/>
  <c r="AC2472" i="22"/>
  <c r="AD2472" i="22"/>
  <c r="Z2472" i="22"/>
  <c r="AA2460" i="22"/>
  <c r="AB2460" i="22"/>
  <c r="AC2460" i="22"/>
  <c r="AD2460" i="22"/>
  <c r="Z2460" i="22"/>
  <c r="AA2448" i="22"/>
  <c r="AB2448" i="22"/>
  <c r="AC2448" i="22"/>
  <c r="AD2448" i="22"/>
  <c r="Z2448" i="22"/>
  <c r="AA2436" i="22"/>
  <c r="AB2436" i="22"/>
  <c r="AC2436" i="22"/>
  <c r="AD2436" i="22"/>
  <c r="Z2436" i="22"/>
  <c r="AA2424" i="22"/>
  <c r="AB2424" i="22"/>
  <c r="AC2424" i="22"/>
  <c r="AD2424" i="22"/>
  <c r="Z2424" i="22"/>
  <c r="AC2412" i="22"/>
  <c r="AA2412" i="22"/>
  <c r="AB2412" i="22"/>
  <c r="AD2412" i="22"/>
  <c r="Z2412" i="22"/>
  <c r="AB2400" i="22"/>
  <c r="AC2400" i="22"/>
  <c r="AA2400" i="22"/>
  <c r="AD2400" i="22"/>
  <c r="Z2400" i="22"/>
  <c r="AB2388" i="22"/>
  <c r="AC2388" i="22"/>
  <c r="AA2388" i="22"/>
  <c r="AD2388" i="22"/>
  <c r="Z2388" i="22"/>
  <c r="AB2376" i="22"/>
  <c r="AC2376" i="22"/>
  <c r="AA2376" i="22"/>
  <c r="AD2376" i="22"/>
  <c r="Z2376" i="22"/>
  <c r="AB2364" i="22"/>
  <c r="AC2364" i="22"/>
  <c r="AA2364" i="22"/>
  <c r="AD2364" i="22"/>
  <c r="Z2364" i="22"/>
  <c r="AB2352" i="22"/>
  <c r="AC2352" i="22"/>
  <c r="AA2352" i="22"/>
  <c r="AD2352" i="22"/>
  <c r="Z2352" i="22"/>
  <c r="AB2340" i="22"/>
  <c r="AC2340" i="22"/>
  <c r="AA2340" i="22"/>
  <c r="AD2340" i="22"/>
  <c r="Z2340" i="22"/>
  <c r="AB2328" i="22"/>
  <c r="AC2328" i="22"/>
  <c r="AA2328" i="22"/>
  <c r="AD2328" i="22"/>
  <c r="Z2328" i="22"/>
  <c r="AB2316" i="22"/>
  <c r="AC2316" i="22"/>
  <c r="AA2316" i="22"/>
  <c r="AD2316" i="22"/>
  <c r="Z2316" i="22"/>
  <c r="AB2304" i="22"/>
  <c r="AC2304" i="22"/>
  <c r="AA2304" i="22"/>
  <c r="AD2304" i="22"/>
  <c r="Z2304" i="22"/>
  <c r="AA2292" i="22"/>
  <c r="AB2292" i="22"/>
  <c r="AC2292" i="22"/>
  <c r="AD2292" i="22"/>
  <c r="Z2292" i="22"/>
  <c r="AA2280" i="22"/>
  <c r="AB2280" i="22"/>
  <c r="AC2280" i="22"/>
  <c r="AD2280" i="22"/>
  <c r="Z2280" i="22"/>
  <c r="AA2268" i="22"/>
  <c r="AB2268" i="22"/>
  <c r="AC2268" i="22"/>
  <c r="AD2268" i="22"/>
  <c r="Z2268" i="22"/>
  <c r="AA2256" i="22"/>
  <c r="AB2256" i="22"/>
  <c r="AC2256" i="22"/>
  <c r="AD2256" i="22"/>
  <c r="Z2256" i="22"/>
  <c r="AA2244" i="22"/>
  <c r="AB2244" i="22"/>
  <c r="AC2244" i="22"/>
  <c r="AD2244" i="22"/>
  <c r="Z2244" i="22"/>
  <c r="AA2232" i="22"/>
  <c r="AB2232" i="22"/>
  <c r="AC2232" i="22"/>
  <c r="AD2232" i="22"/>
  <c r="Z2232" i="22"/>
  <c r="AA2220" i="22"/>
  <c r="AB2220" i="22"/>
  <c r="AC2220" i="22"/>
  <c r="AD2220" i="22"/>
  <c r="Z2220" i="22"/>
  <c r="AA2208" i="22"/>
  <c r="AB2208" i="22"/>
  <c r="AC2208" i="22"/>
  <c r="AD2208" i="22"/>
  <c r="Z2208" i="22"/>
  <c r="AA2196" i="22"/>
  <c r="AB2196" i="22"/>
  <c r="AC2196" i="22"/>
  <c r="AD2196" i="22"/>
  <c r="Z2196" i="22"/>
  <c r="AA2184" i="22"/>
  <c r="AB2184" i="22"/>
  <c r="AC2184" i="22"/>
  <c r="AD2184" i="22"/>
  <c r="Z2184" i="22"/>
  <c r="AA2172" i="22"/>
  <c r="AB2172" i="22"/>
  <c r="AC2172" i="22"/>
  <c r="AD2172" i="22"/>
  <c r="Z2172" i="22"/>
  <c r="AA2160" i="22"/>
  <c r="AB2160" i="22"/>
  <c r="AC2160" i="22"/>
  <c r="AD2160" i="22"/>
  <c r="Z2160" i="22"/>
  <c r="AA2148" i="22"/>
  <c r="AB2148" i="22"/>
  <c r="AC2148" i="22"/>
  <c r="AD2148" i="22"/>
  <c r="Z2148" i="22"/>
  <c r="AA2136" i="22"/>
  <c r="AB2136" i="22"/>
  <c r="AC2136" i="22"/>
  <c r="AD2136" i="22"/>
  <c r="Z2136" i="22"/>
  <c r="AA2124" i="22"/>
  <c r="AB2124" i="22"/>
  <c r="AC2124" i="22"/>
  <c r="AD2124" i="22"/>
  <c r="Z2124" i="22"/>
  <c r="AA2112" i="22"/>
  <c r="AB2112" i="22"/>
  <c r="AC2112" i="22"/>
  <c r="AD2112" i="22"/>
  <c r="Z2112" i="22"/>
  <c r="AA2100" i="22"/>
  <c r="AB2100" i="22"/>
  <c r="AC2100" i="22"/>
  <c r="AD2100" i="22"/>
  <c r="Z2100" i="22"/>
  <c r="AA2088" i="22"/>
  <c r="AB2088" i="22"/>
  <c r="AC2088" i="22"/>
  <c r="AD2088" i="22"/>
  <c r="Z2088" i="22"/>
  <c r="AA2076" i="22"/>
  <c r="AB2076" i="22"/>
  <c r="AC2076" i="22"/>
  <c r="AD2076" i="22"/>
  <c r="Z2076" i="22"/>
  <c r="AA2064" i="22"/>
  <c r="AB2064" i="22"/>
  <c r="AC2064" i="22"/>
  <c r="AD2064" i="22"/>
  <c r="Z2064" i="22"/>
  <c r="AA2052" i="22"/>
  <c r="AB2052" i="22"/>
  <c r="AC2052" i="22"/>
  <c r="AD2052" i="22"/>
  <c r="Z2052" i="22"/>
  <c r="AA2040" i="22"/>
  <c r="AC2040" i="22"/>
  <c r="AB2040" i="22"/>
  <c r="AD2040" i="22"/>
  <c r="Z2040" i="22"/>
  <c r="AA2028" i="22"/>
  <c r="AC2028" i="22"/>
  <c r="AD2028" i="22"/>
  <c r="AB2028" i="22"/>
  <c r="Z2028" i="22"/>
  <c r="AA2016" i="22"/>
  <c r="AC2016" i="22"/>
  <c r="AB2016" i="22"/>
  <c r="AD2016" i="22"/>
  <c r="Z2016" i="22"/>
  <c r="AA2004" i="22"/>
  <c r="AC2004" i="22"/>
  <c r="AB2004" i="22"/>
  <c r="AD2004" i="22"/>
  <c r="Z2004" i="22"/>
  <c r="AA1992" i="22"/>
  <c r="AC1992" i="22"/>
  <c r="AB1992" i="22"/>
  <c r="AD1992" i="22"/>
  <c r="Z1992" i="22"/>
  <c r="AA1980" i="22"/>
  <c r="AC1980" i="22"/>
  <c r="AB1980" i="22"/>
  <c r="AD1980" i="22"/>
  <c r="Z1980" i="22"/>
  <c r="AA1968" i="22"/>
  <c r="AB1968" i="22"/>
  <c r="AC1968" i="22"/>
  <c r="AD1968" i="22"/>
  <c r="Z1968" i="22"/>
  <c r="AA1956" i="22"/>
  <c r="AB1956" i="22"/>
  <c r="AC1956" i="22"/>
  <c r="AD1956" i="22"/>
  <c r="Z1956" i="22"/>
  <c r="AA1944" i="22"/>
  <c r="AB1944" i="22"/>
  <c r="AC1944" i="22"/>
  <c r="AD1944" i="22"/>
  <c r="Z1944" i="22"/>
  <c r="AA1932" i="22"/>
  <c r="AB1932" i="22"/>
  <c r="AC1932" i="22"/>
  <c r="AD1932" i="22"/>
  <c r="Z1932" i="22"/>
  <c r="AA1920" i="22"/>
  <c r="AB1920" i="22"/>
  <c r="AC1920" i="22"/>
  <c r="AD1920" i="22"/>
  <c r="Z1920" i="22"/>
  <c r="AA1908" i="22"/>
  <c r="AB1908" i="22"/>
  <c r="AC1908" i="22"/>
  <c r="AD1908" i="22"/>
  <c r="Z1908" i="22"/>
  <c r="AA1896" i="22"/>
  <c r="AB1896" i="22"/>
  <c r="AC1896" i="22"/>
  <c r="AD1896" i="22"/>
  <c r="Z1896" i="22"/>
  <c r="AA1884" i="22"/>
  <c r="AB1884" i="22"/>
  <c r="AC1884" i="22"/>
  <c r="AD1884" i="22"/>
  <c r="Z1884" i="22"/>
  <c r="AA1872" i="22"/>
  <c r="AB1872" i="22"/>
  <c r="AC1872" i="22"/>
  <c r="AD1872" i="22"/>
  <c r="Z1872" i="22"/>
  <c r="AA1860" i="22"/>
  <c r="AB1860" i="22"/>
  <c r="AC1860" i="22"/>
  <c r="AD1860" i="22"/>
  <c r="Z1860" i="22"/>
  <c r="AA1848" i="22"/>
  <c r="AB1848" i="22"/>
  <c r="AC1848" i="22"/>
  <c r="AD1848" i="22"/>
  <c r="Z1848" i="22"/>
  <c r="AA1836" i="22"/>
  <c r="AB1836" i="22"/>
  <c r="AC1836" i="22"/>
  <c r="AD1836" i="22"/>
  <c r="Z1836" i="22"/>
  <c r="AA1824" i="22"/>
  <c r="AB1824" i="22"/>
  <c r="AC1824" i="22"/>
  <c r="AD1824" i="22"/>
  <c r="Z1824" i="22"/>
  <c r="AA1812" i="22"/>
  <c r="AB1812" i="22"/>
  <c r="AC1812" i="22"/>
  <c r="AD1812" i="22"/>
  <c r="Z1812" i="22"/>
  <c r="AA1800" i="22"/>
  <c r="AB1800" i="22"/>
  <c r="AC1800" i="22"/>
  <c r="AD1800" i="22"/>
  <c r="Z1800" i="22"/>
  <c r="AA1788" i="22"/>
  <c r="AB1788" i="22"/>
  <c r="AC1788" i="22"/>
  <c r="AD1788" i="22"/>
  <c r="Z1788" i="22"/>
  <c r="AA1776" i="22"/>
  <c r="AB1776" i="22"/>
  <c r="AC1776" i="22"/>
  <c r="AD1776" i="22"/>
  <c r="Z1776" i="22"/>
  <c r="AA1764" i="22"/>
  <c r="AB1764" i="22"/>
  <c r="AC1764" i="22"/>
  <c r="AD1764" i="22"/>
  <c r="Z1764" i="22"/>
  <c r="AA1752" i="22"/>
  <c r="AB1752" i="22"/>
  <c r="AC1752" i="22"/>
  <c r="AD1752" i="22"/>
  <c r="Z1752" i="22"/>
  <c r="AA1740" i="22"/>
  <c r="AB1740" i="22"/>
  <c r="AC1740" i="22"/>
  <c r="AD1740" i="22"/>
  <c r="Z1740" i="22"/>
  <c r="AA1728" i="22"/>
  <c r="AB1728" i="22"/>
  <c r="AC1728" i="22"/>
  <c r="AD1728" i="22"/>
  <c r="Z1728" i="22"/>
  <c r="AA1716" i="22"/>
  <c r="AB1716" i="22"/>
  <c r="AC1716" i="22"/>
  <c r="AD1716" i="22"/>
  <c r="Z1716" i="22"/>
  <c r="AA1704" i="22"/>
  <c r="AB1704" i="22"/>
  <c r="AC1704" i="22"/>
  <c r="AD1704" i="22"/>
  <c r="Z1704" i="22"/>
  <c r="AA1692" i="22"/>
  <c r="AB1692" i="22"/>
  <c r="AC1692" i="22"/>
  <c r="AD1692" i="22"/>
  <c r="Z1692" i="22"/>
  <c r="AA1680" i="22"/>
  <c r="AB1680" i="22"/>
  <c r="AC1680" i="22"/>
  <c r="AD1680" i="22"/>
  <c r="Z1680" i="22"/>
  <c r="AA1668" i="22"/>
  <c r="AB1668" i="22"/>
  <c r="AC1668" i="22"/>
  <c r="AD1668" i="22"/>
  <c r="Z1668" i="22"/>
  <c r="AB1656" i="22"/>
  <c r="AD1656" i="22"/>
  <c r="AA1656" i="22"/>
  <c r="AC1656" i="22"/>
  <c r="Z1656" i="22"/>
  <c r="AB1644" i="22"/>
  <c r="AD1644" i="22"/>
  <c r="AA1644" i="22"/>
  <c r="AC1644" i="22"/>
  <c r="Z1644" i="22"/>
  <c r="AB1632" i="22"/>
  <c r="AD1632" i="22"/>
  <c r="AA1632" i="22"/>
  <c r="AC1632" i="22"/>
  <c r="Z1632" i="22"/>
  <c r="AB1620" i="22"/>
  <c r="AD1620" i="22"/>
  <c r="AA1620" i="22"/>
  <c r="AC1620" i="22"/>
  <c r="Z1620" i="22"/>
  <c r="AB1608" i="22"/>
  <c r="AC1608" i="22"/>
  <c r="AD1608" i="22"/>
  <c r="AA1608" i="22"/>
  <c r="Z1608" i="22"/>
  <c r="AB1596" i="22"/>
  <c r="AC1596" i="22"/>
  <c r="AD1596" i="22"/>
  <c r="AA1596" i="22"/>
  <c r="Z1596" i="22"/>
  <c r="AB1584" i="22"/>
  <c r="AC1584" i="22"/>
  <c r="AD1584" i="22"/>
  <c r="AA1584" i="22"/>
  <c r="Z1584" i="22"/>
  <c r="AB1572" i="22"/>
  <c r="AC1572" i="22"/>
  <c r="AD1572" i="22"/>
  <c r="AA1572" i="22"/>
  <c r="Z1572" i="22"/>
  <c r="AB1560" i="22"/>
  <c r="AC1560" i="22"/>
  <c r="AD1560" i="22"/>
  <c r="AA1560" i="22"/>
  <c r="Z1560" i="22"/>
  <c r="AB1548" i="22"/>
  <c r="AC1548" i="22"/>
  <c r="AD1548" i="22"/>
  <c r="AA1548" i="22"/>
  <c r="Z1548" i="22"/>
  <c r="AB1536" i="22"/>
  <c r="AC1536" i="22"/>
  <c r="AD1536" i="22"/>
  <c r="AA1536" i="22"/>
  <c r="Z1536" i="22"/>
  <c r="AB1524" i="22"/>
  <c r="AC1524" i="22"/>
  <c r="AD1524" i="22"/>
  <c r="AA1524" i="22"/>
  <c r="Z1524" i="22"/>
  <c r="AB1512" i="22"/>
  <c r="AC1512" i="22"/>
  <c r="AD1512" i="22"/>
  <c r="AA1512" i="22"/>
  <c r="Z1512" i="22"/>
  <c r="AB1500" i="22"/>
  <c r="AC1500" i="22"/>
  <c r="AD1500" i="22"/>
  <c r="AA1500" i="22"/>
  <c r="Z1500" i="22"/>
  <c r="AB1488" i="22"/>
  <c r="AC1488" i="22"/>
  <c r="AD1488" i="22"/>
  <c r="AA1488" i="22"/>
  <c r="Z1488" i="22"/>
  <c r="AB1476" i="22"/>
  <c r="AC1476" i="22"/>
  <c r="AD1476" i="22"/>
  <c r="AA1476" i="22"/>
  <c r="Z1476" i="22"/>
  <c r="AB1464" i="22"/>
  <c r="AC1464" i="22"/>
  <c r="AD1464" i="22"/>
  <c r="AA1464" i="22"/>
  <c r="Z1464" i="22"/>
  <c r="AB1452" i="22"/>
  <c r="AC1452" i="22"/>
  <c r="AD1452" i="22"/>
  <c r="AA1452" i="22"/>
  <c r="Z1452" i="22"/>
  <c r="AB1440" i="22"/>
  <c r="AC1440" i="22"/>
  <c r="AD1440" i="22"/>
  <c r="AA1440" i="22"/>
  <c r="Z1440" i="22"/>
  <c r="AB1428" i="22"/>
  <c r="AC1428" i="22"/>
  <c r="AD1428" i="22"/>
  <c r="AA1428" i="22"/>
  <c r="Z1428" i="22"/>
  <c r="AB1416" i="22"/>
  <c r="AC1416" i="22"/>
  <c r="AD1416" i="22"/>
  <c r="AA1416" i="22"/>
  <c r="Z1416" i="22"/>
  <c r="AA1404" i="22"/>
  <c r="AB1404" i="22"/>
  <c r="AD1404" i="22"/>
  <c r="AC1404" i="22"/>
  <c r="Z1404" i="22"/>
  <c r="AA1392" i="22"/>
  <c r="AB1392" i="22"/>
  <c r="AC1392" i="22"/>
  <c r="AD1392" i="22"/>
  <c r="Z1392" i="22"/>
  <c r="AB1380" i="22"/>
  <c r="AC1380" i="22"/>
  <c r="AD1380" i="22"/>
  <c r="AA1380" i="22"/>
  <c r="Z1380" i="22"/>
  <c r="AD1368" i="22"/>
  <c r="AB1368" i="22"/>
  <c r="AC1368" i="22"/>
  <c r="AA1368" i="22"/>
  <c r="Z1368" i="22"/>
  <c r="AC1356" i="22"/>
  <c r="AD1356" i="22"/>
  <c r="AA1356" i="22"/>
  <c r="AB1356" i="22"/>
  <c r="Z1356" i="22"/>
  <c r="AA1344" i="22"/>
  <c r="AB1344" i="22"/>
  <c r="AC1344" i="22"/>
  <c r="AD1344" i="22"/>
  <c r="Z1344" i="22"/>
  <c r="AC1332" i="22"/>
  <c r="AD1332" i="22"/>
  <c r="AA1332" i="22"/>
  <c r="AB1332" i="22"/>
  <c r="Z1332" i="22"/>
  <c r="AC1320" i="22"/>
  <c r="AD1320" i="22"/>
  <c r="AB1320" i="22"/>
  <c r="AA1320" i="22"/>
  <c r="Z1320" i="22"/>
  <c r="AA1308" i="22"/>
  <c r="AB1308" i="22"/>
  <c r="AC1308" i="22"/>
  <c r="AD1308" i="22"/>
  <c r="Z1308" i="22"/>
  <c r="AA1296" i="22"/>
  <c r="AC1296" i="22"/>
  <c r="AB1296" i="22"/>
  <c r="AD1296" i="22"/>
  <c r="Z1296" i="22"/>
  <c r="AC1284" i="22"/>
  <c r="AD1284" i="22"/>
  <c r="AB1284" i="22"/>
  <c r="AA1284" i="22"/>
  <c r="Z1284" i="22"/>
  <c r="AC1272" i="22"/>
  <c r="AD1272" i="22"/>
  <c r="AB1272" i="22"/>
  <c r="AA1272" i="22"/>
  <c r="Z1272" i="22"/>
  <c r="AC1260" i="22"/>
  <c r="AD1260" i="22"/>
  <c r="AB1260" i="22"/>
  <c r="AA1260" i="22"/>
  <c r="Z1260" i="22"/>
  <c r="AC1248" i="22"/>
  <c r="AD1248" i="22"/>
  <c r="AB1248" i="22"/>
  <c r="AA1248" i="22"/>
  <c r="Z1248" i="22"/>
  <c r="AC1236" i="22"/>
  <c r="AD1236" i="22"/>
  <c r="AB1236" i="22"/>
  <c r="AA1236" i="22"/>
  <c r="Z1236" i="22"/>
  <c r="AA1224" i="22"/>
  <c r="AC1224" i="22"/>
  <c r="AD1224" i="22"/>
  <c r="AB1224" i="22"/>
  <c r="Z1224" i="22"/>
  <c r="AA1212" i="22"/>
  <c r="AC1212" i="22"/>
  <c r="AD1212" i="22"/>
  <c r="AB1212" i="22"/>
  <c r="Z1212" i="22"/>
  <c r="AA1200" i="22"/>
  <c r="AB1200" i="22"/>
  <c r="AC1200" i="22"/>
  <c r="AD1200" i="22"/>
  <c r="Z1200" i="22"/>
  <c r="AA1188" i="22"/>
  <c r="AB1188" i="22"/>
  <c r="AC1188" i="22"/>
  <c r="AD1188" i="22"/>
  <c r="Z1188" i="22"/>
  <c r="AA1176" i="22"/>
  <c r="AB1176" i="22"/>
  <c r="AC1176" i="22"/>
  <c r="AD1176" i="22"/>
  <c r="Z1176" i="22"/>
  <c r="AA1164" i="22"/>
  <c r="AB1164" i="22"/>
  <c r="AC1164" i="22"/>
  <c r="AD1164" i="22"/>
  <c r="Z1164" i="22"/>
  <c r="AA1152" i="22"/>
  <c r="AB1152" i="22"/>
  <c r="AC1152" i="22"/>
  <c r="AD1152" i="22"/>
  <c r="Z1152" i="22"/>
  <c r="AA1140" i="22"/>
  <c r="AB1140" i="22"/>
  <c r="AC1140" i="22"/>
  <c r="AD1140" i="22"/>
  <c r="Z1140" i="22"/>
  <c r="AA1128" i="22"/>
  <c r="AB1128" i="22"/>
  <c r="AC1128" i="22"/>
  <c r="AD1128" i="22"/>
  <c r="Z1128" i="22"/>
  <c r="AA1116" i="22"/>
  <c r="AB1116" i="22"/>
  <c r="AC1116" i="22"/>
  <c r="AD1116" i="22"/>
  <c r="Z1116" i="22"/>
  <c r="AA1104" i="22"/>
  <c r="AB1104" i="22"/>
  <c r="AC1104" i="22"/>
  <c r="AD1104" i="22"/>
  <c r="Z1104" i="22"/>
  <c r="AB1092" i="22"/>
  <c r="AD1092" i="22"/>
  <c r="AA1092" i="22"/>
  <c r="AC1092" i="22"/>
  <c r="Z1092" i="22"/>
  <c r="AA1080" i="22"/>
  <c r="AB1080" i="22"/>
  <c r="AC1080" i="22"/>
  <c r="AD1080" i="22"/>
  <c r="Z1080" i="22"/>
  <c r="AD1068" i="22"/>
  <c r="AB1068" i="22"/>
  <c r="AC1068" i="22"/>
  <c r="AA1068" i="22"/>
  <c r="Z1068" i="22"/>
  <c r="AB1056" i="22"/>
  <c r="AD1056" i="22"/>
  <c r="AC1056" i="22"/>
  <c r="AA1056" i="22"/>
  <c r="Z1056" i="22"/>
  <c r="AB1044" i="22"/>
  <c r="AD1044" i="22"/>
  <c r="AC1044" i="22"/>
  <c r="AA1044" i="22"/>
  <c r="Z1044" i="22"/>
  <c r="AD1032" i="22"/>
  <c r="AB1032" i="22"/>
  <c r="AC1032" i="22"/>
  <c r="AA1032" i="22"/>
  <c r="Z1032" i="22"/>
  <c r="AA1020" i="22"/>
  <c r="AB1020" i="22"/>
  <c r="AC1020" i="22"/>
  <c r="AD1020" i="22"/>
  <c r="Z1020" i="22"/>
  <c r="AA1008" i="22"/>
  <c r="AB1008" i="22"/>
  <c r="AD1008" i="22"/>
  <c r="AC1008" i="22"/>
  <c r="Z1008" i="22"/>
  <c r="AD996" i="22"/>
  <c r="AA996" i="22"/>
  <c r="AB996" i="22"/>
  <c r="AC996" i="22"/>
  <c r="Z996" i="22"/>
  <c r="AA984" i="22"/>
  <c r="AB984" i="22"/>
  <c r="AC984" i="22"/>
  <c r="AD984" i="22"/>
  <c r="Z984" i="22"/>
  <c r="AA972" i="22"/>
  <c r="AB972" i="22"/>
  <c r="AD972" i="22"/>
  <c r="AC972" i="22"/>
  <c r="Z972" i="22"/>
  <c r="AD960" i="22"/>
  <c r="AC960" i="22"/>
  <c r="AA960" i="22"/>
  <c r="AB960" i="22"/>
  <c r="Z960" i="22"/>
  <c r="AA948" i="22"/>
  <c r="AB948" i="22"/>
  <c r="AC948" i="22"/>
  <c r="AD948" i="22"/>
  <c r="Z948" i="22"/>
  <c r="AA936" i="22"/>
  <c r="AB936" i="22"/>
  <c r="AC936" i="22"/>
  <c r="AD936" i="22"/>
  <c r="Z936" i="22"/>
  <c r="AA924" i="22"/>
  <c r="AB924" i="22"/>
  <c r="AC924" i="22"/>
  <c r="AD924" i="22"/>
  <c r="Z924" i="22"/>
  <c r="AA912" i="22"/>
  <c r="AB912" i="22"/>
  <c r="AC912" i="22"/>
  <c r="AD912" i="22"/>
  <c r="Z912" i="22"/>
  <c r="AA900" i="22"/>
  <c r="AB900" i="22"/>
  <c r="AC900" i="22"/>
  <c r="AD900" i="22"/>
  <c r="Z900" i="22"/>
  <c r="AA888" i="22"/>
  <c r="AB888" i="22"/>
  <c r="AC888" i="22"/>
  <c r="AD888" i="22"/>
  <c r="Z888" i="22"/>
  <c r="AA876" i="22"/>
  <c r="AB876" i="22"/>
  <c r="AC876" i="22"/>
  <c r="AD876" i="22"/>
  <c r="Z876" i="22"/>
  <c r="AA864" i="22"/>
  <c r="AB864" i="22"/>
  <c r="AC864" i="22"/>
  <c r="AD864" i="22"/>
  <c r="Z864" i="22"/>
  <c r="AA852" i="22"/>
  <c r="AB852" i="22"/>
  <c r="AC852" i="22"/>
  <c r="AD852" i="22"/>
  <c r="Z852" i="22"/>
  <c r="AA840" i="22"/>
  <c r="AB840" i="22"/>
  <c r="AC840" i="22"/>
  <c r="AD840" i="22"/>
  <c r="Z840" i="22"/>
  <c r="AA828" i="22"/>
  <c r="AB828" i="22"/>
  <c r="AC828" i="22"/>
  <c r="AD828" i="22"/>
  <c r="Z828" i="22"/>
  <c r="AA816" i="22"/>
  <c r="AB816" i="22"/>
  <c r="AC816" i="22"/>
  <c r="AD816" i="22"/>
  <c r="Z816" i="22"/>
  <c r="AA804" i="22"/>
  <c r="AB804" i="22"/>
  <c r="AC804" i="22"/>
  <c r="AD804" i="22"/>
  <c r="Z804" i="22"/>
  <c r="AA792" i="22"/>
  <c r="AB792" i="22"/>
  <c r="AC792" i="22"/>
  <c r="AD792" i="22"/>
  <c r="Z792" i="22"/>
  <c r="AA780" i="22"/>
  <c r="AB780" i="22"/>
  <c r="AC780" i="22"/>
  <c r="AD780" i="22"/>
  <c r="Z780" i="22"/>
  <c r="AA768" i="22"/>
  <c r="AB768" i="22"/>
  <c r="AC768" i="22"/>
  <c r="AD768" i="22"/>
  <c r="Z768" i="22"/>
  <c r="AA756" i="22"/>
  <c r="AB756" i="22"/>
  <c r="AC756" i="22"/>
  <c r="AD756" i="22"/>
  <c r="Z756" i="22"/>
  <c r="AA744" i="22"/>
  <c r="AB744" i="22"/>
  <c r="AC744" i="22"/>
  <c r="AD744" i="22"/>
  <c r="Z744" i="22"/>
  <c r="Z3652" i="22"/>
  <c r="Z3637" i="22"/>
  <c r="Z3615" i="22"/>
  <c r="Z3593" i="22"/>
  <c r="Z3544" i="22"/>
  <c r="Z3516" i="22"/>
  <c r="Z3485" i="22"/>
  <c r="Z3459" i="22"/>
  <c r="Z3400" i="22"/>
  <c r="Z3372" i="22"/>
  <c r="Z3341" i="22"/>
  <c r="Z3315" i="22"/>
  <c r="Z3280" i="22"/>
  <c r="Z3244" i="22"/>
  <c r="Z3208" i="22"/>
  <c r="Z3172" i="22"/>
  <c r="Z3136" i="22"/>
  <c r="Z3100" i="22"/>
  <c r="Z3064" i="22"/>
  <c r="Z3027" i="22"/>
  <c r="Z2955" i="22"/>
  <c r="Z2883" i="22"/>
  <c r="Z2811" i="22"/>
  <c r="Z2739" i="22"/>
  <c r="Z2667" i="22"/>
  <c r="Z2595" i="22"/>
  <c r="Z2523" i="22"/>
  <c r="Z2451" i="22"/>
  <c r="Z2379" i="22"/>
  <c r="Z2307" i="22"/>
  <c r="Z2235" i="22"/>
  <c r="Z2153" i="22"/>
  <c r="Z2067" i="22"/>
  <c r="Z1975" i="22"/>
  <c r="Z1879" i="22"/>
  <c r="Z1783" i="22"/>
  <c r="Z1147" i="22"/>
  <c r="AC3409" i="22"/>
  <c r="AA3618" i="22"/>
  <c r="AB3618" i="22"/>
  <c r="AC3618" i="22"/>
  <c r="AD3618" i="22"/>
  <c r="Z3618" i="22"/>
  <c r="AA3522" i="22"/>
  <c r="AB3522" i="22"/>
  <c r="AC3522" i="22"/>
  <c r="AD3522" i="22"/>
  <c r="Z3522" i="22"/>
  <c r="AA3438" i="22"/>
  <c r="AB3438" i="22"/>
  <c r="AC3438" i="22"/>
  <c r="AD3438" i="22"/>
  <c r="Z3438" i="22"/>
  <c r="AA3330" i="22"/>
  <c r="AB3330" i="22"/>
  <c r="AC3330" i="22"/>
  <c r="AD3330" i="22"/>
  <c r="Z3330" i="22"/>
  <c r="AC3222" i="22"/>
  <c r="AA3222" i="22"/>
  <c r="AD3222" i="22"/>
  <c r="Z3222" i="22"/>
  <c r="AB3222" i="22"/>
  <c r="AC3090" i="22"/>
  <c r="AD3090" i="22"/>
  <c r="AB3090" i="22"/>
  <c r="AA3090" i="22"/>
  <c r="Z3090" i="22"/>
  <c r="AC2946" i="22"/>
  <c r="AD2946" i="22"/>
  <c r="AB2946" i="22"/>
  <c r="AA2946" i="22"/>
  <c r="Z2946" i="22"/>
  <c r="AA2814" i="22"/>
  <c r="AC2814" i="22"/>
  <c r="AD2814" i="22"/>
  <c r="AB2814" i="22"/>
  <c r="Z2814" i="22"/>
  <c r="AA2706" i="22"/>
  <c r="AB2706" i="22"/>
  <c r="AD2706" i="22"/>
  <c r="AC2706" i="22"/>
  <c r="Z2706" i="22"/>
  <c r="AA2622" i="22"/>
  <c r="AB2622" i="22"/>
  <c r="AC2622" i="22"/>
  <c r="AD2622" i="22"/>
  <c r="Z2622" i="22"/>
  <c r="AA2550" i="22"/>
  <c r="AB2550" i="22"/>
  <c r="AC2550" i="22"/>
  <c r="AD2550" i="22"/>
  <c r="Z2550" i="22"/>
  <c r="AA2454" i="22"/>
  <c r="AB2454" i="22"/>
  <c r="AC2454" i="22"/>
  <c r="AD2454" i="22"/>
  <c r="Z2454" i="22"/>
  <c r="AB2382" i="22"/>
  <c r="AC2382" i="22"/>
  <c r="AA2382" i="22"/>
  <c r="AD2382" i="22"/>
  <c r="Z2382" i="22"/>
  <c r="AA2286" i="22"/>
  <c r="AB2286" i="22"/>
  <c r="AC2286" i="22"/>
  <c r="AD2286" i="22"/>
  <c r="Z2286" i="22"/>
  <c r="AA2214" i="22"/>
  <c r="AB2214" i="22"/>
  <c r="AC2214" i="22"/>
  <c r="AD2214" i="22"/>
  <c r="Z2214" i="22"/>
  <c r="AA2118" i="22"/>
  <c r="AB2118" i="22"/>
  <c r="AC2118" i="22"/>
  <c r="AD2118" i="22"/>
  <c r="Z2118" i="22"/>
  <c r="AA2010" i="22"/>
  <c r="AC2010" i="22"/>
  <c r="AD2010" i="22"/>
  <c r="AB2010" i="22"/>
  <c r="Z2010" i="22"/>
  <c r="AA1938" i="22"/>
  <c r="AB1938" i="22"/>
  <c r="AC1938" i="22"/>
  <c r="AD1938" i="22"/>
  <c r="Z1938" i="22"/>
  <c r="AA1854" i="22"/>
  <c r="AB1854" i="22"/>
  <c r="AC1854" i="22"/>
  <c r="AD1854" i="22"/>
  <c r="Z1854" i="22"/>
  <c r="AA1758" i="22"/>
  <c r="AB1758" i="22"/>
  <c r="AC1758" i="22"/>
  <c r="AD1758" i="22"/>
  <c r="Z1758" i="22"/>
  <c r="AA1662" i="22"/>
  <c r="AB1662" i="22"/>
  <c r="AC1662" i="22"/>
  <c r="AD1662" i="22"/>
  <c r="Z1662" i="22"/>
  <c r="AB1602" i="22"/>
  <c r="AC1602" i="22"/>
  <c r="AD1602" i="22"/>
  <c r="AA1602" i="22"/>
  <c r="Z1602" i="22"/>
  <c r="AB1506" i="22"/>
  <c r="AC1506" i="22"/>
  <c r="AD1506" i="22"/>
  <c r="AA1506" i="22"/>
  <c r="AB1422" i="22"/>
  <c r="AC1422" i="22"/>
  <c r="AD1422" i="22"/>
  <c r="AA1422" i="22"/>
  <c r="Z1422" i="22"/>
  <c r="AA1230" i="22"/>
  <c r="AC1230" i="22"/>
  <c r="AD1230" i="22"/>
  <c r="AB1230" i="22"/>
  <c r="Z1230" i="22"/>
  <c r="AA3137" i="22"/>
  <c r="AB3137" i="22"/>
  <c r="AC3137" i="22"/>
  <c r="AD3137" i="22"/>
  <c r="AB3494" i="22"/>
  <c r="AC3494" i="22"/>
  <c r="AD3494" i="22"/>
  <c r="AA3494" i="22"/>
  <c r="Z3494" i="22"/>
  <c r="AB2666" i="22"/>
  <c r="AC2666" i="22"/>
  <c r="AD2666" i="22"/>
  <c r="AA2666" i="22"/>
  <c r="Z2666" i="22"/>
  <c r="AB3659" i="22"/>
  <c r="AD3659" i="22"/>
  <c r="AC3659" i="22"/>
  <c r="AA3659" i="22"/>
  <c r="AB3647" i="22"/>
  <c r="AD3647" i="22"/>
  <c r="AA3647" i="22"/>
  <c r="AC3647" i="22"/>
  <c r="AB3635" i="22"/>
  <c r="AD3635" i="22"/>
  <c r="AC3635" i="22"/>
  <c r="AA3635" i="22"/>
  <c r="AB3623" i="22"/>
  <c r="AD3623" i="22"/>
  <c r="AA3623" i="22"/>
  <c r="AC3623" i="22"/>
  <c r="AB3611" i="22"/>
  <c r="AD3611" i="22"/>
  <c r="AA3611" i="22"/>
  <c r="AC3611" i="22"/>
  <c r="AB3599" i="22"/>
  <c r="AC3599" i="22"/>
  <c r="AD3599" i="22"/>
  <c r="AA3599" i="22"/>
  <c r="AB3587" i="22"/>
  <c r="AC3587" i="22"/>
  <c r="AD3587" i="22"/>
  <c r="AA3587" i="22"/>
  <c r="AB3575" i="22"/>
  <c r="AC3575" i="22"/>
  <c r="AD3575" i="22"/>
  <c r="AA3575" i="22"/>
  <c r="AB3563" i="22"/>
  <c r="AC3563" i="22"/>
  <c r="AD3563" i="22"/>
  <c r="AA3563" i="22"/>
  <c r="AB3551" i="22"/>
  <c r="AC3551" i="22"/>
  <c r="AD3551" i="22"/>
  <c r="AA3551" i="22"/>
  <c r="AB3539" i="22"/>
  <c r="AC3539" i="22"/>
  <c r="AD3539" i="22"/>
  <c r="AA3539" i="22"/>
  <c r="AB3527" i="22"/>
  <c r="AC3527" i="22"/>
  <c r="AD3527" i="22"/>
  <c r="AA3527" i="22"/>
  <c r="AB3515" i="22"/>
  <c r="AC3515" i="22"/>
  <c r="AD3515" i="22"/>
  <c r="AA3515" i="22"/>
  <c r="AB3503" i="22"/>
  <c r="AC3503" i="22"/>
  <c r="AD3503" i="22"/>
  <c r="AA3503" i="22"/>
  <c r="AB3491" i="22"/>
  <c r="AC3491" i="22"/>
  <c r="AD3491" i="22"/>
  <c r="AA3491" i="22"/>
  <c r="AB3479" i="22"/>
  <c r="AC3479" i="22"/>
  <c r="AD3479" i="22"/>
  <c r="AA3479" i="22"/>
  <c r="AB3467" i="22"/>
  <c r="AC3467" i="22"/>
  <c r="AD3467" i="22"/>
  <c r="AA3467" i="22"/>
  <c r="AB3455" i="22"/>
  <c r="AC3455" i="22"/>
  <c r="AD3455" i="22"/>
  <c r="AA3455" i="22"/>
  <c r="AB3443" i="22"/>
  <c r="AC3443" i="22"/>
  <c r="AD3443" i="22"/>
  <c r="AA3443" i="22"/>
  <c r="AB3431" i="22"/>
  <c r="AC3431" i="22"/>
  <c r="AD3431" i="22"/>
  <c r="AA3431" i="22"/>
  <c r="AB3419" i="22"/>
  <c r="AC3419" i="22"/>
  <c r="AD3419" i="22"/>
  <c r="AA3419" i="22"/>
  <c r="AB3407" i="22"/>
  <c r="AC3407" i="22"/>
  <c r="AD3407" i="22"/>
  <c r="AA3407" i="22"/>
  <c r="AB3395" i="22"/>
  <c r="AC3395" i="22"/>
  <c r="AD3395" i="22"/>
  <c r="AA3395" i="22"/>
  <c r="AB3383" i="22"/>
  <c r="AC3383" i="22"/>
  <c r="AD3383" i="22"/>
  <c r="AA3383" i="22"/>
  <c r="AB3371" i="22"/>
  <c r="AC3371" i="22"/>
  <c r="AD3371" i="22"/>
  <c r="AA3371" i="22"/>
  <c r="AB3359" i="22"/>
  <c r="AC3359" i="22"/>
  <c r="AD3359" i="22"/>
  <c r="AA3359" i="22"/>
  <c r="AB3347" i="22"/>
  <c r="AC3347" i="22"/>
  <c r="AD3347" i="22"/>
  <c r="AA3347" i="22"/>
  <c r="AB3335" i="22"/>
  <c r="AC3335" i="22"/>
  <c r="AD3335" i="22"/>
  <c r="AA3335" i="22"/>
  <c r="AB3323" i="22"/>
  <c r="AC3323" i="22"/>
  <c r="AD3323" i="22"/>
  <c r="AA3323" i="22"/>
  <c r="AC3311" i="22"/>
  <c r="AD3311" i="22"/>
  <c r="AB3311" i="22"/>
  <c r="AA3311" i="22"/>
  <c r="AC3299" i="22"/>
  <c r="AD3299" i="22"/>
  <c r="AB3299" i="22"/>
  <c r="AA3299" i="22"/>
  <c r="AC3287" i="22"/>
  <c r="AD3287" i="22"/>
  <c r="AB3287" i="22"/>
  <c r="AA3287" i="22"/>
  <c r="AC3275" i="22"/>
  <c r="AD3275" i="22"/>
  <c r="AB3275" i="22"/>
  <c r="AA3275" i="22"/>
  <c r="AC3263" i="22"/>
  <c r="AD3263" i="22"/>
  <c r="AB3263" i="22"/>
  <c r="AA3263" i="22"/>
  <c r="AC3251" i="22"/>
  <c r="AD3251" i="22"/>
  <c r="AB3251" i="22"/>
  <c r="AA3251" i="22"/>
  <c r="AC3239" i="22"/>
  <c r="AD3239" i="22"/>
  <c r="AB3239" i="22"/>
  <c r="AA3239" i="22"/>
  <c r="AC3227" i="22"/>
  <c r="AD3227" i="22"/>
  <c r="AB3227" i="22"/>
  <c r="AA3227" i="22"/>
  <c r="AC3215" i="22"/>
  <c r="AD3215" i="22"/>
  <c r="AB3215" i="22"/>
  <c r="AA3215" i="22"/>
  <c r="AC3203" i="22"/>
  <c r="AD3203" i="22"/>
  <c r="AB3203" i="22"/>
  <c r="AA3203" i="22"/>
  <c r="AC3191" i="22"/>
  <c r="AD3191" i="22"/>
  <c r="AB3191" i="22"/>
  <c r="AA3191" i="22"/>
  <c r="AC3179" i="22"/>
  <c r="AD3179" i="22"/>
  <c r="AB3179" i="22"/>
  <c r="AA3179" i="22"/>
  <c r="AC3167" i="22"/>
  <c r="AD3167" i="22"/>
  <c r="AB3167" i="22"/>
  <c r="AA3167" i="22"/>
  <c r="AA3155" i="22"/>
  <c r="AB3155" i="22"/>
  <c r="AC3155" i="22"/>
  <c r="AD3155" i="22"/>
  <c r="AA3143" i="22"/>
  <c r="AB3143" i="22"/>
  <c r="AC3143" i="22"/>
  <c r="AD3143" i="22"/>
  <c r="AA3131" i="22"/>
  <c r="AB3131" i="22"/>
  <c r="AC3131" i="22"/>
  <c r="AD3131" i="22"/>
  <c r="AB3119" i="22"/>
  <c r="AC3119" i="22"/>
  <c r="AA3119" i="22"/>
  <c r="AD3119" i="22"/>
  <c r="AA3107" i="22"/>
  <c r="AB3107" i="22"/>
  <c r="AC3107" i="22"/>
  <c r="AD3107" i="22"/>
  <c r="AA3095" i="22"/>
  <c r="AB3095" i="22"/>
  <c r="AC3095" i="22"/>
  <c r="AD3095" i="22"/>
  <c r="AA3083" i="22"/>
  <c r="AB3083" i="22"/>
  <c r="AC3083" i="22"/>
  <c r="AD3083" i="22"/>
  <c r="AA3071" i="22"/>
  <c r="AB3071" i="22"/>
  <c r="AC3071" i="22"/>
  <c r="AD3071" i="22"/>
  <c r="AA3059" i="22"/>
  <c r="AB3059" i="22"/>
  <c r="AC3059" i="22"/>
  <c r="AD3059" i="22"/>
  <c r="AA3047" i="22"/>
  <c r="AB3047" i="22"/>
  <c r="AC3047" i="22"/>
  <c r="AD3047" i="22"/>
  <c r="AA3035" i="22"/>
  <c r="AB3035" i="22"/>
  <c r="AC3035" i="22"/>
  <c r="AD3035" i="22"/>
  <c r="Z3035" i="22"/>
  <c r="AA3023" i="22"/>
  <c r="AB3023" i="22"/>
  <c r="AC3023" i="22"/>
  <c r="AD3023" i="22"/>
  <c r="Z3023" i="22"/>
  <c r="AA3011" i="22"/>
  <c r="AB3011" i="22"/>
  <c r="AC3011" i="22"/>
  <c r="AD3011" i="22"/>
  <c r="Z3011" i="22"/>
  <c r="AA2999" i="22"/>
  <c r="AB2999" i="22"/>
  <c r="AC2999" i="22"/>
  <c r="AD2999" i="22"/>
  <c r="Z2999" i="22"/>
  <c r="AA2987" i="22"/>
  <c r="AB2987" i="22"/>
  <c r="AC2987" i="22"/>
  <c r="AD2987" i="22"/>
  <c r="Z2987" i="22"/>
  <c r="AA2975" i="22"/>
  <c r="AB2975" i="22"/>
  <c r="AC2975" i="22"/>
  <c r="AD2975" i="22"/>
  <c r="Z2975" i="22"/>
  <c r="AA2963" i="22"/>
  <c r="AB2963" i="22"/>
  <c r="AC2963" i="22"/>
  <c r="AD2963" i="22"/>
  <c r="Z2963" i="22"/>
  <c r="AA2951" i="22"/>
  <c r="AB2951" i="22"/>
  <c r="AC2951" i="22"/>
  <c r="AD2951" i="22"/>
  <c r="Z2951" i="22"/>
  <c r="AA2939" i="22"/>
  <c r="AB2939" i="22"/>
  <c r="AC2939" i="22"/>
  <c r="AD2939" i="22"/>
  <c r="Z2939" i="22"/>
  <c r="AA2927" i="22"/>
  <c r="AB2927" i="22"/>
  <c r="AC2927" i="22"/>
  <c r="AD2927" i="22"/>
  <c r="Z2927" i="22"/>
  <c r="AA2915" i="22"/>
  <c r="AB2915" i="22"/>
  <c r="AC2915" i="22"/>
  <c r="AD2915" i="22"/>
  <c r="Z2915" i="22"/>
  <c r="AA2903" i="22"/>
  <c r="AB2903" i="22"/>
  <c r="AC2903" i="22"/>
  <c r="AD2903" i="22"/>
  <c r="Z2903" i="22"/>
  <c r="AA2891" i="22"/>
  <c r="AB2891" i="22"/>
  <c r="AC2891" i="22"/>
  <c r="AD2891" i="22"/>
  <c r="Z2891" i="22"/>
  <c r="AA2879" i="22"/>
  <c r="AB2879" i="22"/>
  <c r="AC2879" i="22"/>
  <c r="AD2879" i="22"/>
  <c r="Z2879" i="22"/>
  <c r="AA2867" i="22"/>
  <c r="AB2867" i="22"/>
  <c r="AC2867" i="22"/>
  <c r="AD2867" i="22"/>
  <c r="Z2867" i="22"/>
  <c r="AA2855" i="22"/>
  <c r="AB2855" i="22"/>
  <c r="AC2855" i="22"/>
  <c r="AD2855" i="22"/>
  <c r="Z2855" i="22"/>
  <c r="AD2843" i="22"/>
  <c r="AC2843" i="22"/>
  <c r="AA2843" i="22"/>
  <c r="AB2843" i="22"/>
  <c r="Z2843" i="22"/>
  <c r="AA2831" i="22"/>
  <c r="AB2831" i="22"/>
  <c r="AC2831" i="22"/>
  <c r="AD2831" i="22"/>
  <c r="Z2831" i="22"/>
  <c r="AA2819" i="22"/>
  <c r="AB2819" i="22"/>
  <c r="AC2819" i="22"/>
  <c r="AD2819" i="22"/>
  <c r="Z2819" i="22"/>
  <c r="AD2807" i="22"/>
  <c r="AC2807" i="22"/>
  <c r="AB2807" i="22"/>
  <c r="AA2807" i="22"/>
  <c r="Z2807" i="22"/>
  <c r="AD2795" i="22"/>
  <c r="AA2795" i="22"/>
  <c r="AB2795" i="22"/>
  <c r="AC2795" i="22"/>
  <c r="Z2795" i="22"/>
  <c r="AD2783" i="22"/>
  <c r="AA2783" i="22"/>
  <c r="AB2783" i="22"/>
  <c r="AC2783" i="22"/>
  <c r="Z2783" i="22"/>
  <c r="AD2771" i="22"/>
  <c r="AC2771" i="22"/>
  <c r="AB2771" i="22"/>
  <c r="AA2771" i="22"/>
  <c r="Z2771" i="22"/>
  <c r="AC2759" i="22"/>
  <c r="AD2759" i="22"/>
  <c r="AA2759" i="22"/>
  <c r="AB2759" i="22"/>
  <c r="Z2759" i="22"/>
  <c r="AB2747" i="22"/>
  <c r="AC2747" i="22"/>
  <c r="AD2747" i="22"/>
  <c r="AA2747" i="22"/>
  <c r="Z2747" i="22"/>
  <c r="AB2735" i="22"/>
  <c r="AC2735" i="22"/>
  <c r="AD2735" i="22"/>
  <c r="AA2735" i="22"/>
  <c r="Z2735" i="22"/>
  <c r="AB2723" i="22"/>
  <c r="AC2723" i="22"/>
  <c r="AD2723" i="22"/>
  <c r="AA2723" i="22"/>
  <c r="Z2723" i="22"/>
  <c r="AB2711" i="22"/>
  <c r="AC2711" i="22"/>
  <c r="AD2711" i="22"/>
  <c r="AA2711" i="22"/>
  <c r="Z2711" i="22"/>
  <c r="AB2699" i="22"/>
  <c r="AC2699" i="22"/>
  <c r="AD2699" i="22"/>
  <c r="AA2699" i="22"/>
  <c r="Z2699" i="22"/>
  <c r="AB2687" i="22"/>
  <c r="AC2687" i="22"/>
  <c r="AD2687" i="22"/>
  <c r="AA2687" i="22"/>
  <c r="Z2687" i="22"/>
  <c r="AB2675" i="22"/>
  <c r="AC2675" i="22"/>
  <c r="AD2675" i="22"/>
  <c r="AA2675" i="22"/>
  <c r="Z2675" i="22"/>
  <c r="AB2663" i="22"/>
  <c r="AC2663" i="22"/>
  <c r="AD2663" i="22"/>
  <c r="AA2663" i="22"/>
  <c r="Z2663" i="22"/>
  <c r="AB2651" i="22"/>
  <c r="AC2651" i="22"/>
  <c r="AD2651" i="22"/>
  <c r="AA2651" i="22"/>
  <c r="Z2651" i="22"/>
  <c r="AB2639" i="22"/>
  <c r="AC2639" i="22"/>
  <c r="AD2639" i="22"/>
  <c r="AA2639" i="22"/>
  <c r="Z2639" i="22"/>
  <c r="AB2627" i="22"/>
  <c r="AC2627" i="22"/>
  <c r="AD2627" i="22"/>
  <c r="AA2627" i="22"/>
  <c r="Z2627" i="22"/>
  <c r="AB2615" i="22"/>
  <c r="AC2615" i="22"/>
  <c r="AD2615" i="22"/>
  <c r="AA2615" i="22"/>
  <c r="Z2615" i="22"/>
  <c r="AB2603" i="22"/>
  <c r="AC2603" i="22"/>
  <c r="AD2603" i="22"/>
  <c r="AA2603" i="22"/>
  <c r="Z2603" i="22"/>
  <c r="AB2591" i="22"/>
  <c r="AC2591" i="22"/>
  <c r="AD2591" i="22"/>
  <c r="AA2591" i="22"/>
  <c r="Z2591" i="22"/>
  <c r="AB2579" i="22"/>
  <c r="AC2579" i="22"/>
  <c r="AD2579" i="22"/>
  <c r="AA2579" i="22"/>
  <c r="Z2579" i="22"/>
  <c r="AB2567" i="22"/>
  <c r="AC2567" i="22"/>
  <c r="AD2567" i="22"/>
  <c r="AA2567" i="22"/>
  <c r="Z2567" i="22"/>
  <c r="AB2555" i="22"/>
  <c r="AC2555" i="22"/>
  <c r="AD2555" i="22"/>
  <c r="AA2555" i="22"/>
  <c r="Z2555" i="22"/>
  <c r="AB2543" i="22"/>
  <c r="AC2543" i="22"/>
  <c r="AD2543" i="22"/>
  <c r="AA2543" i="22"/>
  <c r="Z2543" i="22"/>
  <c r="AB2531" i="22"/>
  <c r="AC2531" i="22"/>
  <c r="AD2531" i="22"/>
  <c r="AA2531" i="22"/>
  <c r="Z2531" i="22"/>
  <c r="AB2519" i="22"/>
  <c r="AC2519" i="22"/>
  <c r="AD2519" i="22"/>
  <c r="AA2519" i="22"/>
  <c r="Z2519" i="22"/>
  <c r="AB2507" i="22"/>
  <c r="AC2507" i="22"/>
  <c r="AD2507" i="22"/>
  <c r="AA2507" i="22"/>
  <c r="Z2507" i="22"/>
  <c r="AB2495" i="22"/>
  <c r="AC2495" i="22"/>
  <c r="AD2495" i="22"/>
  <c r="AA2495" i="22"/>
  <c r="Z2495" i="22"/>
  <c r="AB2483" i="22"/>
  <c r="AC2483" i="22"/>
  <c r="AD2483" i="22"/>
  <c r="AA2483" i="22"/>
  <c r="Z2483" i="22"/>
  <c r="AB2471" i="22"/>
  <c r="AC2471" i="22"/>
  <c r="AD2471" i="22"/>
  <c r="AA2471" i="22"/>
  <c r="Z2471" i="22"/>
  <c r="AB2459" i="22"/>
  <c r="AC2459" i="22"/>
  <c r="AD2459" i="22"/>
  <c r="AA2459" i="22"/>
  <c r="Z2459" i="22"/>
  <c r="AB2447" i="22"/>
  <c r="AC2447" i="22"/>
  <c r="AD2447" i="22"/>
  <c r="AA2447" i="22"/>
  <c r="Z2447" i="22"/>
  <c r="AB2435" i="22"/>
  <c r="AC2435" i="22"/>
  <c r="AD2435" i="22"/>
  <c r="AA2435" i="22"/>
  <c r="Z2435" i="22"/>
  <c r="AB2423" i="22"/>
  <c r="AC2423" i="22"/>
  <c r="AD2423" i="22"/>
  <c r="AA2423" i="22"/>
  <c r="Z2423" i="22"/>
  <c r="AA2411" i="22"/>
  <c r="AB2411" i="22"/>
  <c r="AC2411" i="22"/>
  <c r="AD2411" i="22"/>
  <c r="Z2411" i="22"/>
  <c r="AD2399" i="22"/>
  <c r="AB2399" i="22"/>
  <c r="AC2399" i="22"/>
  <c r="AA2399" i="22"/>
  <c r="Z2399" i="22"/>
  <c r="AD2387" i="22"/>
  <c r="AB2387" i="22"/>
  <c r="AC2387" i="22"/>
  <c r="AA2387" i="22"/>
  <c r="Z2387" i="22"/>
  <c r="AD2375" i="22"/>
  <c r="AB2375" i="22"/>
  <c r="AC2375" i="22"/>
  <c r="AA2375" i="22"/>
  <c r="Z2375" i="22"/>
  <c r="AD2363" i="22"/>
  <c r="AB2363" i="22"/>
  <c r="AC2363" i="22"/>
  <c r="AA2363" i="22"/>
  <c r="Z2363" i="22"/>
  <c r="AD2351" i="22"/>
  <c r="AB2351" i="22"/>
  <c r="AC2351" i="22"/>
  <c r="AA2351" i="22"/>
  <c r="Z2351" i="22"/>
  <c r="AD2339" i="22"/>
  <c r="AB2339" i="22"/>
  <c r="AC2339" i="22"/>
  <c r="AA2339" i="22"/>
  <c r="Z2339" i="22"/>
  <c r="AD2327" i="22"/>
  <c r="AB2327" i="22"/>
  <c r="AC2327" i="22"/>
  <c r="AA2327" i="22"/>
  <c r="Z2327" i="22"/>
  <c r="AD2315" i="22"/>
  <c r="AB2315" i="22"/>
  <c r="AC2315" i="22"/>
  <c r="AA2315" i="22"/>
  <c r="Z2315" i="22"/>
  <c r="AD2303" i="22"/>
  <c r="AB2303" i="22"/>
  <c r="AC2303" i="22"/>
  <c r="AA2303" i="22"/>
  <c r="Z2303" i="22"/>
  <c r="AD2291" i="22"/>
  <c r="AA2291" i="22"/>
  <c r="AB2291" i="22"/>
  <c r="AC2291" i="22"/>
  <c r="Z2291" i="22"/>
  <c r="AD2279" i="22"/>
  <c r="AA2279" i="22"/>
  <c r="AB2279" i="22"/>
  <c r="AC2279" i="22"/>
  <c r="Z2279" i="22"/>
  <c r="AD2267" i="22"/>
  <c r="AB2267" i="22"/>
  <c r="AC2267" i="22"/>
  <c r="AA2267" i="22"/>
  <c r="Z2267" i="22"/>
  <c r="AD2255" i="22"/>
  <c r="AC2255" i="22"/>
  <c r="AA2255" i="22"/>
  <c r="AB2255" i="22"/>
  <c r="Z2255" i="22"/>
  <c r="AD2243" i="22"/>
  <c r="AC2243" i="22"/>
  <c r="AB2243" i="22"/>
  <c r="AA2243" i="22"/>
  <c r="Z2243" i="22"/>
  <c r="AD2231" i="22"/>
  <c r="AC2231" i="22"/>
  <c r="AA2231" i="22"/>
  <c r="AB2231" i="22"/>
  <c r="Z2231" i="22"/>
  <c r="AD2219" i="22"/>
  <c r="AC2219" i="22"/>
  <c r="AA2219" i="22"/>
  <c r="AB2219" i="22"/>
  <c r="Z2219" i="22"/>
  <c r="AD2207" i="22"/>
  <c r="AC2207" i="22"/>
  <c r="AB2207" i="22"/>
  <c r="AA2207" i="22"/>
  <c r="Z2207" i="22"/>
  <c r="AD2195" i="22"/>
  <c r="AC2195" i="22"/>
  <c r="AA2195" i="22"/>
  <c r="AB2195" i="22"/>
  <c r="Z2195" i="22"/>
  <c r="AD2183" i="22"/>
  <c r="AC2183" i="22"/>
  <c r="AA2183" i="22"/>
  <c r="AB2183" i="22"/>
  <c r="AD2171" i="22"/>
  <c r="AC2171" i="22"/>
  <c r="AB2171" i="22"/>
  <c r="AA2171" i="22"/>
  <c r="Z2171" i="22"/>
  <c r="AD2159" i="22"/>
  <c r="AC2159" i="22"/>
  <c r="AA2159" i="22"/>
  <c r="AB2159" i="22"/>
  <c r="Z2159" i="22"/>
  <c r="AD2147" i="22"/>
  <c r="AC2147" i="22"/>
  <c r="AA2147" i="22"/>
  <c r="AB2147" i="22"/>
  <c r="Z2147" i="22"/>
  <c r="AD2135" i="22"/>
  <c r="AC2135" i="22"/>
  <c r="AB2135" i="22"/>
  <c r="AA2135" i="22"/>
  <c r="Z2135" i="22"/>
  <c r="AD2123" i="22"/>
  <c r="AC2123" i="22"/>
  <c r="AA2123" i="22"/>
  <c r="AB2123" i="22"/>
  <c r="Z2123" i="22"/>
  <c r="AD2111" i="22"/>
  <c r="AC2111" i="22"/>
  <c r="AA2111" i="22"/>
  <c r="AB2111" i="22"/>
  <c r="AD2099" i="22"/>
  <c r="AC2099" i="22"/>
  <c r="AB2099" i="22"/>
  <c r="AA2099" i="22"/>
  <c r="Z2099" i="22"/>
  <c r="AD2087" i="22"/>
  <c r="AC2087" i="22"/>
  <c r="AA2087" i="22"/>
  <c r="AB2087" i="22"/>
  <c r="Z2087" i="22"/>
  <c r="AD2075" i="22"/>
  <c r="AC2075" i="22"/>
  <c r="AA2075" i="22"/>
  <c r="AB2075" i="22"/>
  <c r="Z2075" i="22"/>
  <c r="AD2063" i="22"/>
  <c r="AC2063" i="22"/>
  <c r="AB2063" i="22"/>
  <c r="AA2063" i="22"/>
  <c r="Z2063" i="22"/>
  <c r="AD2051" i="22"/>
  <c r="AC2051" i="22"/>
  <c r="AA2051" i="22"/>
  <c r="AB2051" i="22"/>
  <c r="Z2051" i="22"/>
  <c r="AB2039" i="22"/>
  <c r="AC2039" i="22"/>
  <c r="AD2039" i="22"/>
  <c r="AA2039" i="22"/>
  <c r="AA2027" i="22"/>
  <c r="AB2027" i="22"/>
  <c r="AC2027" i="22"/>
  <c r="AD2027" i="22"/>
  <c r="Z2027" i="22"/>
  <c r="AA2015" i="22"/>
  <c r="AB2015" i="22"/>
  <c r="AC2015" i="22"/>
  <c r="AD2015" i="22"/>
  <c r="Z2015" i="22"/>
  <c r="AB2003" i="22"/>
  <c r="AC2003" i="22"/>
  <c r="AD2003" i="22"/>
  <c r="AA2003" i="22"/>
  <c r="Z2003" i="22"/>
  <c r="AD1991" i="22"/>
  <c r="AC1991" i="22"/>
  <c r="AA1991" i="22"/>
  <c r="AB1991" i="22"/>
  <c r="Z1991" i="22"/>
  <c r="AD1979" i="22"/>
  <c r="AC1979" i="22"/>
  <c r="AB1979" i="22"/>
  <c r="AA1979" i="22"/>
  <c r="Z1979" i="22"/>
  <c r="AD1967" i="22"/>
  <c r="AA1967" i="22"/>
  <c r="AB1967" i="22"/>
  <c r="AC1967" i="22"/>
  <c r="Z1967" i="22"/>
  <c r="AD1955" i="22"/>
  <c r="AA1955" i="22"/>
  <c r="AB1955" i="22"/>
  <c r="AC1955" i="22"/>
  <c r="Z1955" i="22"/>
  <c r="AD1943" i="22"/>
  <c r="AA1943" i="22"/>
  <c r="AB1943" i="22"/>
  <c r="AC1943" i="22"/>
  <c r="Z1943" i="22"/>
  <c r="AD1931" i="22"/>
  <c r="AA1931" i="22"/>
  <c r="AB1931" i="22"/>
  <c r="AC1931" i="22"/>
  <c r="Z1931" i="22"/>
  <c r="AD1919" i="22"/>
  <c r="AA1919" i="22"/>
  <c r="AB1919" i="22"/>
  <c r="AC1919" i="22"/>
  <c r="Z1919" i="22"/>
  <c r="AD1907" i="22"/>
  <c r="AC1907" i="22"/>
  <c r="AA1907" i="22"/>
  <c r="AB1907" i="22"/>
  <c r="Z1907" i="22"/>
  <c r="AD1895" i="22"/>
  <c r="AC1895" i="22"/>
  <c r="AA1895" i="22"/>
  <c r="AB1895" i="22"/>
  <c r="Z1895" i="22"/>
  <c r="AD1883" i="22"/>
  <c r="AC1883" i="22"/>
  <c r="AA1883" i="22"/>
  <c r="AB1883" i="22"/>
  <c r="Z1883" i="22"/>
  <c r="AD1871" i="22"/>
  <c r="AC1871" i="22"/>
  <c r="AA1871" i="22"/>
  <c r="AB1871" i="22"/>
  <c r="Z1871" i="22"/>
  <c r="AD1859" i="22"/>
  <c r="AC1859" i="22"/>
  <c r="AA1859" i="22"/>
  <c r="AB1859" i="22"/>
  <c r="Z1859" i="22"/>
  <c r="AD1847" i="22"/>
  <c r="AC1847" i="22"/>
  <c r="AA1847" i="22"/>
  <c r="AB1847" i="22"/>
  <c r="Z1847" i="22"/>
  <c r="AD1835" i="22"/>
  <c r="AC1835" i="22"/>
  <c r="AA1835" i="22"/>
  <c r="AB1835" i="22"/>
  <c r="Z1835" i="22"/>
  <c r="AD1823" i="22"/>
  <c r="AC1823" i="22"/>
  <c r="AA1823" i="22"/>
  <c r="AB1823" i="22"/>
  <c r="Z1823" i="22"/>
  <c r="AD1811" i="22"/>
  <c r="AC1811" i="22"/>
  <c r="AA1811" i="22"/>
  <c r="AB1811" i="22"/>
  <c r="Z1811" i="22"/>
  <c r="AD1799" i="22"/>
  <c r="AC1799" i="22"/>
  <c r="AA1799" i="22"/>
  <c r="AB1799" i="22"/>
  <c r="Z1799" i="22"/>
  <c r="AD1787" i="22"/>
  <c r="AC1787" i="22"/>
  <c r="AA1787" i="22"/>
  <c r="AB1787" i="22"/>
  <c r="Z1787" i="22"/>
  <c r="AD1775" i="22"/>
  <c r="AC1775" i="22"/>
  <c r="AA1775" i="22"/>
  <c r="AB1775" i="22"/>
  <c r="Z1775" i="22"/>
  <c r="AD1763" i="22"/>
  <c r="AC1763" i="22"/>
  <c r="AA1763" i="22"/>
  <c r="AB1763" i="22"/>
  <c r="Z1763" i="22"/>
  <c r="AD1751" i="22"/>
  <c r="AC1751" i="22"/>
  <c r="AA1751" i="22"/>
  <c r="AB1751" i="22"/>
  <c r="Z1751" i="22"/>
  <c r="AD1739" i="22"/>
  <c r="AC1739" i="22"/>
  <c r="AA1739" i="22"/>
  <c r="AB1739" i="22"/>
  <c r="Z1739" i="22"/>
  <c r="AD1727" i="22"/>
  <c r="AC1727" i="22"/>
  <c r="AA1727" i="22"/>
  <c r="AB1727" i="22"/>
  <c r="Z1727" i="22"/>
  <c r="AD1715" i="22"/>
  <c r="AC1715" i="22"/>
  <c r="AA1715" i="22"/>
  <c r="AB1715" i="22"/>
  <c r="Z1715" i="22"/>
  <c r="AD1703" i="22"/>
  <c r="AC1703" i="22"/>
  <c r="AA1703" i="22"/>
  <c r="AB1703" i="22"/>
  <c r="Z1703" i="22"/>
  <c r="AD1691" i="22"/>
  <c r="AC1691" i="22"/>
  <c r="AA1691" i="22"/>
  <c r="AB1691" i="22"/>
  <c r="Z1691" i="22"/>
  <c r="AD1679" i="22"/>
  <c r="AC1679" i="22"/>
  <c r="AA1679" i="22"/>
  <c r="AB1679" i="22"/>
  <c r="Z1679" i="22"/>
  <c r="AD1667" i="22"/>
  <c r="AC1667" i="22"/>
  <c r="AA1667" i="22"/>
  <c r="AB1667" i="22"/>
  <c r="Z1667" i="22"/>
  <c r="AA1655" i="22"/>
  <c r="AB1655" i="22"/>
  <c r="AC1655" i="22"/>
  <c r="AD1655" i="22"/>
  <c r="Z1655" i="22"/>
  <c r="AD1643" i="22"/>
  <c r="AC1643" i="22"/>
  <c r="AA1643" i="22"/>
  <c r="AB1643" i="22"/>
  <c r="Z1643" i="22"/>
  <c r="AA1631" i="22"/>
  <c r="AB1631" i="22"/>
  <c r="AC1631" i="22"/>
  <c r="AD1631" i="22"/>
  <c r="Z1631" i="22"/>
  <c r="AA1619" i="22"/>
  <c r="AB1619" i="22"/>
  <c r="AC1619" i="22"/>
  <c r="AD1619" i="22"/>
  <c r="Z1619" i="22"/>
  <c r="AA1607" i="22"/>
  <c r="AB1607" i="22"/>
  <c r="AC1607" i="22"/>
  <c r="AD1607" i="22"/>
  <c r="Z1607" i="22"/>
  <c r="AA1595" i="22"/>
  <c r="AD1595" i="22"/>
  <c r="AB1595" i="22"/>
  <c r="AC1595" i="22"/>
  <c r="Z1595" i="22"/>
  <c r="AA1583" i="22"/>
  <c r="AB1583" i="22"/>
  <c r="AC1583" i="22"/>
  <c r="AD1583" i="22"/>
  <c r="Z1583" i="22"/>
  <c r="AA1571" i="22"/>
  <c r="AB1571" i="22"/>
  <c r="AC1571" i="22"/>
  <c r="AD1571" i="22"/>
  <c r="Z1571" i="22"/>
  <c r="AA1559" i="22"/>
  <c r="AB1559" i="22"/>
  <c r="AC1559" i="22"/>
  <c r="AD1559" i="22"/>
  <c r="Z1559" i="22"/>
  <c r="AB1547" i="22"/>
  <c r="AA1547" i="22"/>
  <c r="AC1547" i="22"/>
  <c r="AD1547" i="22"/>
  <c r="Z1547" i="22"/>
  <c r="AB1535" i="22"/>
  <c r="AA1535" i="22"/>
  <c r="AC1535" i="22"/>
  <c r="AD1535" i="22"/>
  <c r="Z1535" i="22"/>
  <c r="AB1523" i="22"/>
  <c r="AA1523" i="22"/>
  <c r="AC1523" i="22"/>
  <c r="AD1523" i="22"/>
  <c r="Z1523" i="22"/>
  <c r="AB1511" i="22"/>
  <c r="AA1511" i="22"/>
  <c r="AC1511" i="22"/>
  <c r="AD1511" i="22"/>
  <c r="Z1511" i="22"/>
  <c r="AB1499" i="22"/>
  <c r="AA1499" i="22"/>
  <c r="AC1499" i="22"/>
  <c r="AD1499" i="22"/>
  <c r="Z1499" i="22"/>
  <c r="AB1487" i="22"/>
  <c r="AA1487" i="22"/>
  <c r="AC1487" i="22"/>
  <c r="AD1487" i="22"/>
  <c r="Z1487" i="22"/>
  <c r="AB1475" i="22"/>
  <c r="AA1475" i="22"/>
  <c r="AC1475" i="22"/>
  <c r="AD1475" i="22"/>
  <c r="Z1475" i="22"/>
  <c r="AB1463" i="22"/>
  <c r="AA1463" i="22"/>
  <c r="AC1463" i="22"/>
  <c r="AD1463" i="22"/>
  <c r="Z1463" i="22"/>
  <c r="AB1451" i="22"/>
  <c r="AA1451" i="22"/>
  <c r="AC1451" i="22"/>
  <c r="AD1451" i="22"/>
  <c r="Z1451" i="22"/>
  <c r="AB1439" i="22"/>
  <c r="AA1439" i="22"/>
  <c r="AC1439" i="22"/>
  <c r="AD1439" i="22"/>
  <c r="Z1439" i="22"/>
  <c r="AB1427" i="22"/>
  <c r="AA1427" i="22"/>
  <c r="AC1427" i="22"/>
  <c r="AD1427" i="22"/>
  <c r="Z1427" i="22"/>
  <c r="AB1415" i="22"/>
  <c r="AA1415" i="22"/>
  <c r="AC1415" i="22"/>
  <c r="AD1415" i="22"/>
  <c r="Z1415" i="22"/>
  <c r="AA1403" i="22"/>
  <c r="AB1403" i="22"/>
  <c r="AC1403" i="22"/>
  <c r="AD1403" i="22"/>
  <c r="Z1403" i="22"/>
  <c r="AD1391" i="22"/>
  <c r="AC1391" i="22"/>
  <c r="AA1391" i="22"/>
  <c r="AB1391" i="22"/>
  <c r="Z1391" i="22"/>
  <c r="AB1379" i="22"/>
  <c r="AD1379" i="22"/>
  <c r="AC1379" i="22"/>
  <c r="AA1379" i="22"/>
  <c r="Z1379" i="22"/>
  <c r="AA1367" i="22"/>
  <c r="AD1367" i="22"/>
  <c r="AB1367" i="22"/>
  <c r="AC1367" i="22"/>
  <c r="Z1367" i="22"/>
  <c r="AD1355" i="22"/>
  <c r="AB1355" i="22"/>
  <c r="AA1355" i="22"/>
  <c r="AC1355" i="22"/>
  <c r="Z1355" i="22"/>
  <c r="AD1343" i="22"/>
  <c r="AB1343" i="22"/>
  <c r="AC1343" i="22"/>
  <c r="AA1343" i="22"/>
  <c r="Z1343" i="22"/>
  <c r="AD1331" i="22"/>
  <c r="AA1331" i="22"/>
  <c r="AB1331" i="22"/>
  <c r="AC1331" i="22"/>
  <c r="Z1331" i="22"/>
  <c r="AD1319" i="22"/>
  <c r="AB1319" i="22"/>
  <c r="AA1319" i="22"/>
  <c r="AC1319" i="22"/>
  <c r="Z1319" i="22"/>
  <c r="AD1307" i="22"/>
  <c r="AB1307" i="22"/>
  <c r="AC1307" i="22"/>
  <c r="AA1307" i="22"/>
  <c r="Z1307" i="22"/>
  <c r="AD1295" i="22"/>
  <c r="AA1295" i="22"/>
  <c r="AB1295" i="22"/>
  <c r="AC1295" i="22"/>
  <c r="Z1295" i="22"/>
  <c r="AD1283" i="22"/>
  <c r="AB1283" i="22"/>
  <c r="AA1283" i="22"/>
  <c r="AC1283" i="22"/>
  <c r="Z1283" i="22"/>
  <c r="AD1271" i="22"/>
  <c r="AA1271" i="22"/>
  <c r="AB1271" i="22"/>
  <c r="AC1271" i="22"/>
  <c r="Z1271" i="22"/>
  <c r="AD1259" i="22"/>
  <c r="AA1259" i="22"/>
  <c r="AB1259" i="22"/>
  <c r="AC1259" i="22"/>
  <c r="Z1259" i="22"/>
  <c r="AD1247" i="22"/>
  <c r="AA1247" i="22"/>
  <c r="AB1247" i="22"/>
  <c r="AC1247" i="22"/>
  <c r="Z1247" i="22"/>
  <c r="AD1235" i="22"/>
  <c r="AA1235" i="22"/>
  <c r="AB1235" i="22"/>
  <c r="AC1235" i="22"/>
  <c r="Z1235" i="22"/>
  <c r="AD1223" i="22"/>
  <c r="AA1223" i="22"/>
  <c r="AB1223" i="22"/>
  <c r="AC1223" i="22"/>
  <c r="Z1223" i="22"/>
  <c r="AD1211" i="22"/>
  <c r="AA1211" i="22"/>
  <c r="AB1211" i="22"/>
  <c r="AC1211" i="22"/>
  <c r="Z1211" i="22"/>
  <c r="AD1199" i="22"/>
  <c r="AB1199" i="22"/>
  <c r="AA1199" i="22"/>
  <c r="AC1199" i="22"/>
  <c r="Z1199" i="22"/>
  <c r="AD1187" i="22"/>
  <c r="AA1187" i="22"/>
  <c r="AB1187" i="22"/>
  <c r="AC1187" i="22"/>
  <c r="Z1187" i="22"/>
  <c r="AD1175" i="22"/>
  <c r="AB1175" i="22"/>
  <c r="AC1175" i="22"/>
  <c r="AA1175" i="22"/>
  <c r="Z1175" i="22"/>
  <c r="AD1163" i="22"/>
  <c r="AA1163" i="22"/>
  <c r="AB1163" i="22"/>
  <c r="AC1163" i="22"/>
  <c r="Z1163" i="22"/>
  <c r="AD1151" i="22"/>
  <c r="AA1151" i="22"/>
  <c r="AC1151" i="22"/>
  <c r="AB1151" i="22"/>
  <c r="Z1151" i="22"/>
  <c r="AD1139" i="22"/>
  <c r="AA1139" i="22"/>
  <c r="AB1139" i="22"/>
  <c r="AC1139" i="22"/>
  <c r="Z1139" i="22"/>
  <c r="AD1127" i="22"/>
  <c r="AA1127" i="22"/>
  <c r="AC1127" i="22"/>
  <c r="AB1127" i="22"/>
  <c r="Z1127" i="22"/>
  <c r="AD1115" i="22"/>
  <c r="AA1115" i="22"/>
  <c r="AB1115" i="22"/>
  <c r="AC1115" i="22"/>
  <c r="Z1115" i="22"/>
  <c r="AD1103" i="22"/>
  <c r="AC1103" i="22"/>
  <c r="AB1103" i="22"/>
  <c r="AA1103" i="22"/>
  <c r="Z1103" i="22"/>
  <c r="AA1091" i="22"/>
  <c r="AB1091" i="22"/>
  <c r="AC1091" i="22"/>
  <c r="AD1091" i="22"/>
  <c r="Z1091" i="22"/>
  <c r="AD1079" i="22"/>
  <c r="AB1079" i="22"/>
  <c r="AC1079" i="22"/>
  <c r="AA1079" i="22"/>
  <c r="Z1079" i="22"/>
  <c r="AA1067" i="22"/>
  <c r="AB1067" i="22"/>
  <c r="AD1067" i="22"/>
  <c r="AC1067" i="22"/>
  <c r="Z1067" i="22"/>
  <c r="AA1055" i="22"/>
  <c r="AB1055" i="22"/>
  <c r="AC1055" i="22"/>
  <c r="AD1055" i="22"/>
  <c r="Z1055" i="22"/>
  <c r="AA1043" i="22"/>
  <c r="AB1043" i="22"/>
  <c r="AC1043" i="22"/>
  <c r="AD1043" i="22"/>
  <c r="Z1043" i="22"/>
  <c r="AA1031" i="22"/>
  <c r="AB1031" i="22"/>
  <c r="AD1031" i="22"/>
  <c r="AC1031" i="22"/>
  <c r="Z1031" i="22"/>
  <c r="AA1019" i="22"/>
  <c r="AD1019" i="22"/>
  <c r="AB1019" i="22"/>
  <c r="AC1019" i="22"/>
  <c r="Z1019" i="22"/>
  <c r="AA1007" i="22"/>
  <c r="AB1007" i="22"/>
  <c r="AC1007" i="22"/>
  <c r="AD1007" i="22"/>
  <c r="Z1007" i="22"/>
  <c r="AA995" i="22"/>
  <c r="AB995" i="22"/>
  <c r="AD995" i="22"/>
  <c r="AC995" i="22"/>
  <c r="Z995" i="22"/>
  <c r="AA983" i="22"/>
  <c r="AD983" i="22"/>
  <c r="AC983" i="22"/>
  <c r="AB983" i="22"/>
  <c r="Z983" i="22"/>
  <c r="AA971" i="22"/>
  <c r="AB971" i="22"/>
  <c r="AC971" i="22"/>
  <c r="AD971" i="22"/>
  <c r="Z971" i="22"/>
  <c r="AA959" i="22"/>
  <c r="AB959" i="22"/>
  <c r="AD959" i="22"/>
  <c r="AC959" i="22"/>
  <c r="Z959" i="22"/>
  <c r="AA947" i="22"/>
  <c r="AD947" i="22"/>
  <c r="AC947" i="22"/>
  <c r="AB947" i="22"/>
  <c r="Z947" i="22"/>
  <c r="AC935" i="22"/>
  <c r="AD935" i="22"/>
  <c r="AB935" i="22"/>
  <c r="AA935" i="22"/>
  <c r="Z935" i="22"/>
  <c r="AA923" i="22"/>
  <c r="AD923" i="22"/>
  <c r="AC923" i="22"/>
  <c r="AB923" i="22"/>
  <c r="Z923" i="22"/>
  <c r="AC911" i="22"/>
  <c r="AA911" i="22"/>
  <c r="AB911" i="22"/>
  <c r="AD911" i="22"/>
  <c r="Z911" i="22"/>
  <c r="AC899" i="22"/>
  <c r="AD899" i="22"/>
  <c r="AB899" i="22"/>
  <c r="AA899" i="22"/>
  <c r="Z899" i="22"/>
  <c r="AA887" i="22"/>
  <c r="AD887" i="22"/>
  <c r="AB887" i="22"/>
  <c r="AC887" i="22"/>
  <c r="Z887" i="22"/>
  <c r="AC875" i="22"/>
  <c r="AA875" i="22"/>
  <c r="AB875" i="22"/>
  <c r="AD875" i="22"/>
  <c r="Z875" i="22"/>
  <c r="AC863" i="22"/>
  <c r="AD863" i="22"/>
  <c r="AB863" i="22"/>
  <c r="AA863" i="22"/>
  <c r="Z863" i="22"/>
  <c r="AA851" i="22"/>
  <c r="AC851" i="22"/>
  <c r="AD851" i="22"/>
  <c r="AB851" i="22"/>
  <c r="Z851" i="22"/>
  <c r="AC839" i="22"/>
  <c r="AB839" i="22"/>
  <c r="AA839" i="22"/>
  <c r="AD839" i="22"/>
  <c r="Z839" i="22"/>
  <c r="AC827" i="22"/>
  <c r="AD827" i="22"/>
  <c r="AB827" i="22"/>
  <c r="AA827" i="22"/>
  <c r="Z827" i="22"/>
  <c r="AB815" i="22"/>
  <c r="AC815" i="22"/>
  <c r="AA815" i="22"/>
  <c r="AD815" i="22"/>
  <c r="Z815" i="22"/>
  <c r="AB803" i="22"/>
  <c r="AC803" i="22"/>
  <c r="AD803" i="22"/>
  <c r="AA803" i="22"/>
  <c r="Z803" i="22"/>
  <c r="AB791" i="22"/>
  <c r="AA791" i="22"/>
  <c r="AD791" i="22"/>
  <c r="AC791" i="22"/>
  <c r="Z791" i="22"/>
  <c r="AB779" i="22"/>
  <c r="AC779" i="22"/>
  <c r="AD779" i="22"/>
  <c r="AA779" i="22"/>
  <c r="Z779" i="22"/>
  <c r="AB767" i="22"/>
  <c r="AA767" i="22"/>
  <c r="AC767" i="22"/>
  <c r="AD767" i="22"/>
  <c r="Z767" i="22"/>
  <c r="AB755" i="22"/>
  <c r="AC755" i="22"/>
  <c r="AA755" i="22"/>
  <c r="AD755" i="22"/>
  <c r="Z755" i="22"/>
  <c r="AB743" i="22"/>
  <c r="AC743" i="22"/>
  <c r="AD743" i="22"/>
  <c r="AA743" i="22"/>
  <c r="Z743" i="22"/>
  <c r="Z3651" i="22"/>
  <c r="Z3636" i="22"/>
  <c r="Z3592" i="22"/>
  <c r="Z3569" i="22"/>
  <c r="Z3543" i="22"/>
  <c r="Z3515" i="22"/>
  <c r="Z3484" i="22"/>
  <c r="Z3456" i="22"/>
  <c r="Z3425" i="22"/>
  <c r="Z3399" i="22"/>
  <c r="Z3371" i="22"/>
  <c r="Z3340" i="22"/>
  <c r="Z3312" i="22"/>
  <c r="Z3279" i="22"/>
  <c r="Z3243" i="22"/>
  <c r="Z3207" i="22"/>
  <c r="Z3171" i="22"/>
  <c r="Z3135" i="22"/>
  <c r="Z3099" i="22"/>
  <c r="Z3063" i="22"/>
  <c r="Z3016" i="22"/>
  <c r="Z2944" i="22"/>
  <c r="Z2872" i="22"/>
  <c r="Z2800" i="22"/>
  <c r="Z2728" i="22"/>
  <c r="Z2656" i="22"/>
  <c r="Z2584" i="22"/>
  <c r="Z2512" i="22"/>
  <c r="Z2440" i="22"/>
  <c r="Z2368" i="22"/>
  <c r="Z2296" i="22"/>
  <c r="Z2224" i="22"/>
  <c r="Z2140" i="22"/>
  <c r="Z2054" i="22"/>
  <c r="Z1961" i="22"/>
  <c r="Z1865" i="22"/>
  <c r="Z1769" i="22"/>
  <c r="Z1669" i="22"/>
  <c r="Z1561" i="22"/>
  <c r="Z1453" i="22"/>
  <c r="Z1345" i="22"/>
  <c r="Z1107" i="22"/>
  <c r="AD3314" i="22"/>
  <c r="AA3654" i="22"/>
  <c r="AB3654" i="22"/>
  <c r="AC3654" i="22"/>
  <c r="AD3654" i="22"/>
  <c r="AA3534" i="22"/>
  <c r="AB3534" i="22"/>
  <c r="AC3534" i="22"/>
  <c r="AD3534" i="22"/>
  <c r="Z3534" i="22"/>
  <c r="AA3378" i="22"/>
  <c r="AB3378" i="22"/>
  <c r="AC3378" i="22"/>
  <c r="AD3378" i="22"/>
  <c r="Z3378" i="22"/>
  <c r="AC3282" i="22"/>
  <c r="AA3282" i="22"/>
  <c r="AB3282" i="22"/>
  <c r="AD3282" i="22"/>
  <c r="Z3282" i="22"/>
  <c r="AC3150" i="22"/>
  <c r="AA3150" i="22"/>
  <c r="AB3150" i="22"/>
  <c r="AD3150" i="22"/>
  <c r="Z3150" i="22"/>
  <c r="AC3042" i="22"/>
  <c r="AD3042" i="22"/>
  <c r="AB3042" i="22"/>
  <c r="AA3042" i="22"/>
  <c r="Z3042" i="22"/>
  <c r="AC2922" i="22"/>
  <c r="AD2922" i="22"/>
  <c r="AB2922" i="22"/>
  <c r="AA2922" i="22"/>
  <c r="Z2922" i="22"/>
  <c r="AA2802" i="22"/>
  <c r="AB2802" i="22"/>
  <c r="AC2802" i="22"/>
  <c r="AD2802" i="22"/>
  <c r="Z2802" i="22"/>
  <c r="AA2682" i="22"/>
  <c r="AB2682" i="22"/>
  <c r="AC2682" i="22"/>
  <c r="AD2682" i="22"/>
  <c r="Z2682" i="22"/>
  <c r="AA2526" i="22"/>
  <c r="AB2526" i="22"/>
  <c r="AC2526" i="22"/>
  <c r="AD2526" i="22"/>
  <c r="Z2526" i="22"/>
  <c r="AB2358" i="22"/>
  <c r="AC2358" i="22"/>
  <c r="AA2358" i="22"/>
  <c r="AD2358" i="22"/>
  <c r="Z2358" i="22"/>
  <c r="AA2190" i="22"/>
  <c r="AB2190" i="22"/>
  <c r="AC2190" i="22"/>
  <c r="AD2190" i="22"/>
  <c r="Z2190" i="22"/>
  <c r="AA1998" i="22"/>
  <c r="AC1998" i="22"/>
  <c r="AB1998" i="22"/>
  <c r="AD1998" i="22"/>
  <c r="Z1998" i="22"/>
  <c r="AA1782" i="22"/>
  <c r="AB1782" i="22"/>
  <c r="AC1782" i="22"/>
  <c r="AD1782" i="22"/>
  <c r="Z1782" i="22"/>
  <c r="AD1362" i="22"/>
  <c r="AA1362" i="22"/>
  <c r="AB1362" i="22"/>
  <c r="AC1362" i="22"/>
  <c r="AB3617" i="22"/>
  <c r="AD3617" i="22"/>
  <c r="AA3617" i="22"/>
  <c r="AC3617" i="22"/>
  <c r="AB3497" i="22"/>
  <c r="AC3497" i="22"/>
  <c r="AD3497" i="22"/>
  <c r="AA3497" i="22"/>
  <c r="AB3353" i="22"/>
  <c r="AC3353" i="22"/>
  <c r="AD3353" i="22"/>
  <c r="AA3353" i="22"/>
  <c r="AA3221" i="22"/>
  <c r="AB3221" i="22"/>
  <c r="AC3221" i="22"/>
  <c r="AD3221" i="22"/>
  <c r="AA3101" i="22"/>
  <c r="AB3101" i="22"/>
  <c r="AC3101" i="22"/>
  <c r="AD3101" i="22"/>
  <c r="AA2969" i="22"/>
  <c r="AB2969" i="22"/>
  <c r="AC2969" i="22"/>
  <c r="AD2969" i="22"/>
  <c r="Z2969" i="22"/>
  <c r="AB2837" i="22"/>
  <c r="AC2837" i="22"/>
  <c r="AD2837" i="22"/>
  <c r="AA2837" i="22"/>
  <c r="Z2837" i="22"/>
  <c r="AB2717" i="22"/>
  <c r="AC2717" i="22"/>
  <c r="AD2717" i="22"/>
  <c r="AA2717" i="22"/>
  <c r="Z2717" i="22"/>
  <c r="AB2597" i="22"/>
  <c r="AC2597" i="22"/>
  <c r="AD2597" i="22"/>
  <c r="AA2597" i="22"/>
  <c r="Z2597" i="22"/>
  <c r="AB2489" i="22"/>
  <c r="AC2489" i="22"/>
  <c r="AD2489" i="22"/>
  <c r="AA2489" i="22"/>
  <c r="Z2489" i="22"/>
  <c r="AD2393" i="22"/>
  <c r="AA2393" i="22"/>
  <c r="AB2393" i="22"/>
  <c r="AC2393" i="22"/>
  <c r="Z2393" i="22"/>
  <c r="AD2273" i="22"/>
  <c r="AA2273" i="22"/>
  <c r="AB2273" i="22"/>
  <c r="AC2273" i="22"/>
  <c r="Z2273" i="22"/>
  <c r="AD2177" i="22"/>
  <c r="AC2177" i="22"/>
  <c r="AA2177" i="22"/>
  <c r="AB2177" i="22"/>
  <c r="Z2177" i="22"/>
  <c r="AD2093" i="22"/>
  <c r="AC2093" i="22"/>
  <c r="AA2093" i="22"/>
  <c r="AB2093" i="22"/>
  <c r="Z2093" i="22"/>
  <c r="AD1985" i="22"/>
  <c r="AA1985" i="22"/>
  <c r="AB1985" i="22"/>
  <c r="AC1985" i="22"/>
  <c r="Z1985" i="22"/>
  <c r="AD1913" i="22"/>
  <c r="AA1913" i="22"/>
  <c r="AB1913" i="22"/>
  <c r="AC1913" i="22"/>
  <c r="AD1841" i="22"/>
  <c r="AC1841" i="22"/>
  <c r="AA1841" i="22"/>
  <c r="AB1841" i="22"/>
  <c r="Z1841" i="22"/>
  <c r="AD1757" i="22"/>
  <c r="AC1757" i="22"/>
  <c r="AA1757" i="22"/>
  <c r="AB1757" i="22"/>
  <c r="Z1757" i="22"/>
  <c r="AD1685" i="22"/>
  <c r="AC1685" i="22"/>
  <c r="AA1685" i="22"/>
  <c r="AB1685" i="22"/>
  <c r="AA1649" i="22"/>
  <c r="AB1649" i="22"/>
  <c r="AC1649" i="22"/>
  <c r="AD1649" i="22"/>
  <c r="AA1577" i="22"/>
  <c r="AB1577" i="22"/>
  <c r="AC1577" i="22"/>
  <c r="AD1577" i="22"/>
  <c r="AB1505" i="22"/>
  <c r="AD1505" i="22"/>
  <c r="AA1505" i="22"/>
  <c r="AC1505" i="22"/>
  <c r="AB1433" i="22"/>
  <c r="AD1433" i="22"/>
  <c r="AA1433" i="22"/>
  <c r="AC1433" i="22"/>
  <c r="AA1361" i="22"/>
  <c r="AD1361" i="22"/>
  <c r="AC1361" i="22"/>
  <c r="AB1361" i="22"/>
  <c r="AD1265" i="22"/>
  <c r="AC1265" i="22"/>
  <c r="AB1265" i="22"/>
  <c r="AA1265" i="22"/>
  <c r="Z1265" i="22"/>
  <c r="AD1121" i="22"/>
  <c r="AA1121" i="22"/>
  <c r="AB1121" i="22"/>
  <c r="AC1121" i="22"/>
  <c r="Z1121" i="22"/>
  <c r="AB3614" i="22"/>
  <c r="AD3614" i="22"/>
  <c r="AC3614" i="22"/>
  <c r="AB3458" i="22"/>
  <c r="AC3458" i="22"/>
  <c r="AD3458" i="22"/>
  <c r="AA3458" i="22"/>
  <c r="Z3458" i="22"/>
  <c r="AB2678" i="22"/>
  <c r="AC2678" i="22"/>
  <c r="AD2678" i="22"/>
  <c r="AA2678" i="22"/>
  <c r="Z2678" i="22"/>
  <c r="AA3658" i="22"/>
  <c r="AB3658" i="22"/>
  <c r="AC3658" i="22"/>
  <c r="AD3658" i="22"/>
  <c r="Z3658" i="22"/>
  <c r="AC3646" i="22"/>
  <c r="AD3646" i="22"/>
  <c r="AB3646" i="22"/>
  <c r="Z3646" i="22"/>
  <c r="AA3646" i="22"/>
  <c r="AA3634" i="22"/>
  <c r="AB3634" i="22"/>
  <c r="AC3634" i="22"/>
  <c r="Z3634" i="22"/>
  <c r="AD3634" i="22"/>
  <c r="AA3622" i="22"/>
  <c r="AB3622" i="22"/>
  <c r="AC3622" i="22"/>
  <c r="AD3622" i="22"/>
  <c r="Z3622" i="22"/>
  <c r="AB3610" i="22"/>
  <c r="AA3610" i="22"/>
  <c r="AC3610" i="22"/>
  <c r="AD3610" i="22"/>
  <c r="Z3610" i="22"/>
  <c r="AA3598" i="22"/>
  <c r="AB3598" i="22"/>
  <c r="AD3598" i="22"/>
  <c r="AC3598" i="22"/>
  <c r="Z3598" i="22"/>
  <c r="AA3586" i="22"/>
  <c r="AB3586" i="22"/>
  <c r="AD3586" i="22"/>
  <c r="AC3586" i="22"/>
  <c r="Z3586" i="22"/>
  <c r="AA3574" i="22"/>
  <c r="AB3574" i="22"/>
  <c r="AC3574" i="22"/>
  <c r="AD3574" i="22"/>
  <c r="Z3574" i="22"/>
  <c r="AA3562" i="22"/>
  <c r="AB3562" i="22"/>
  <c r="AC3562" i="22"/>
  <c r="AD3562" i="22"/>
  <c r="Z3562" i="22"/>
  <c r="AA3550" i="22"/>
  <c r="AB3550" i="22"/>
  <c r="AC3550" i="22"/>
  <c r="AD3550" i="22"/>
  <c r="Z3550" i="22"/>
  <c r="AA3538" i="22"/>
  <c r="AB3538" i="22"/>
  <c r="AC3538" i="22"/>
  <c r="AD3538" i="22"/>
  <c r="Z3538" i="22"/>
  <c r="AA3526" i="22"/>
  <c r="AB3526" i="22"/>
  <c r="AC3526" i="22"/>
  <c r="AD3526" i="22"/>
  <c r="Z3526" i="22"/>
  <c r="AA3514" i="22"/>
  <c r="AB3514" i="22"/>
  <c r="AC3514" i="22"/>
  <c r="Z3514" i="22"/>
  <c r="AD3514" i="22"/>
  <c r="AA3502" i="22"/>
  <c r="AB3502" i="22"/>
  <c r="AC3502" i="22"/>
  <c r="AD3502" i="22"/>
  <c r="Z3502" i="22"/>
  <c r="AA3490" i="22"/>
  <c r="AB3490" i="22"/>
  <c r="AC3490" i="22"/>
  <c r="AD3490" i="22"/>
  <c r="Z3490" i="22"/>
  <c r="AA3478" i="22"/>
  <c r="AB3478" i="22"/>
  <c r="AC3478" i="22"/>
  <c r="AD3478" i="22"/>
  <c r="Z3478" i="22"/>
  <c r="AA3466" i="22"/>
  <c r="AB3466" i="22"/>
  <c r="AC3466" i="22"/>
  <c r="AD3466" i="22"/>
  <c r="Z3466" i="22"/>
  <c r="AA3454" i="22"/>
  <c r="AB3454" i="22"/>
  <c r="AC3454" i="22"/>
  <c r="AD3454" i="22"/>
  <c r="Z3454" i="22"/>
  <c r="AA3442" i="22"/>
  <c r="AB3442" i="22"/>
  <c r="AC3442" i="22"/>
  <c r="AD3442" i="22"/>
  <c r="Z3442" i="22"/>
  <c r="AA3430" i="22"/>
  <c r="AB3430" i="22"/>
  <c r="AC3430" i="22"/>
  <c r="AD3430" i="22"/>
  <c r="Z3430" i="22"/>
  <c r="AA3418" i="22"/>
  <c r="AB3418" i="22"/>
  <c r="AC3418" i="22"/>
  <c r="AD3418" i="22"/>
  <c r="Z3418" i="22"/>
  <c r="AA3406" i="22"/>
  <c r="AB3406" i="22"/>
  <c r="AC3406" i="22"/>
  <c r="Z3406" i="22"/>
  <c r="AD3406" i="22"/>
  <c r="AA3394" i="22"/>
  <c r="AB3394" i="22"/>
  <c r="AC3394" i="22"/>
  <c r="AD3394" i="22"/>
  <c r="Z3394" i="22"/>
  <c r="AA3382" i="22"/>
  <c r="AB3382" i="22"/>
  <c r="AC3382" i="22"/>
  <c r="AD3382" i="22"/>
  <c r="Z3382" i="22"/>
  <c r="AA3370" i="22"/>
  <c r="AB3370" i="22"/>
  <c r="AC3370" i="22"/>
  <c r="AD3370" i="22"/>
  <c r="Z3370" i="22"/>
  <c r="AA3358" i="22"/>
  <c r="AB3358" i="22"/>
  <c r="AC3358" i="22"/>
  <c r="AD3358" i="22"/>
  <c r="Z3358" i="22"/>
  <c r="AA3346" i="22"/>
  <c r="AB3346" i="22"/>
  <c r="AC3346" i="22"/>
  <c r="AD3346" i="22"/>
  <c r="Z3346" i="22"/>
  <c r="AA3334" i="22"/>
  <c r="AB3334" i="22"/>
  <c r="AC3334" i="22"/>
  <c r="AD3334" i="22"/>
  <c r="Z3334" i="22"/>
  <c r="AA3322" i="22"/>
  <c r="AB3322" i="22"/>
  <c r="AC3322" i="22"/>
  <c r="AD3322" i="22"/>
  <c r="Z3322" i="22"/>
  <c r="AA3310" i="22"/>
  <c r="AB3310" i="22"/>
  <c r="AC3310" i="22"/>
  <c r="AD3310" i="22"/>
  <c r="Z3310" i="22"/>
  <c r="AA3298" i="22"/>
  <c r="AB3298" i="22"/>
  <c r="AC3298" i="22"/>
  <c r="AD3298" i="22"/>
  <c r="Z3298" i="22"/>
  <c r="AA3286" i="22"/>
  <c r="AB3286" i="22"/>
  <c r="AC3286" i="22"/>
  <c r="AD3286" i="22"/>
  <c r="Z3286" i="22"/>
  <c r="AA3274" i="22"/>
  <c r="AB3274" i="22"/>
  <c r="AC3274" i="22"/>
  <c r="AD3274" i="22"/>
  <c r="Z3274" i="22"/>
  <c r="AA3262" i="22"/>
  <c r="AB3262" i="22"/>
  <c r="AC3262" i="22"/>
  <c r="AD3262" i="22"/>
  <c r="Z3262" i="22"/>
  <c r="AA3250" i="22"/>
  <c r="AB3250" i="22"/>
  <c r="AC3250" i="22"/>
  <c r="AD3250" i="22"/>
  <c r="Z3250" i="22"/>
  <c r="AA3238" i="22"/>
  <c r="AB3238" i="22"/>
  <c r="AC3238" i="22"/>
  <c r="AD3238" i="22"/>
  <c r="Z3238" i="22"/>
  <c r="AA3226" i="22"/>
  <c r="AB3226" i="22"/>
  <c r="AC3226" i="22"/>
  <c r="AD3226" i="22"/>
  <c r="Z3226" i="22"/>
  <c r="AA3214" i="22"/>
  <c r="AB3214" i="22"/>
  <c r="AC3214" i="22"/>
  <c r="AD3214" i="22"/>
  <c r="Z3214" i="22"/>
  <c r="AA3202" i="22"/>
  <c r="AB3202" i="22"/>
  <c r="AC3202" i="22"/>
  <c r="AD3202" i="22"/>
  <c r="Z3202" i="22"/>
  <c r="AA3190" i="22"/>
  <c r="AB3190" i="22"/>
  <c r="AC3190" i="22"/>
  <c r="AD3190" i="22"/>
  <c r="Z3190" i="22"/>
  <c r="AA3178" i="22"/>
  <c r="AB3178" i="22"/>
  <c r="AC3178" i="22"/>
  <c r="AD3178" i="22"/>
  <c r="Z3178" i="22"/>
  <c r="AA3166" i="22"/>
  <c r="AB3166" i="22"/>
  <c r="AC3166" i="22"/>
  <c r="AD3166" i="22"/>
  <c r="Z3166" i="22"/>
  <c r="AA3154" i="22"/>
  <c r="AB3154" i="22"/>
  <c r="AC3154" i="22"/>
  <c r="AD3154" i="22"/>
  <c r="Z3154" i="22"/>
  <c r="AA3142" i="22"/>
  <c r="AB3142" i="22"/>
  <c r="AC3142" i="22"/>
  <c r="AD3142" i="22"/>
  <c r="Z3142" i="22"/>
  <c r="AA3130" i="22"/>
  <c r="AB3130" i="22"/>
  <c r="AC3130" i="22"/>
  <c r="AD3130" i="22"/>
  <c r="Z3130" i="22"/>
  <c r="AA3118" i="22"/>
  <c r="AB3118" i="22"/>
  <c r="AC3118" i="22"/>
  <c r="AD3118" i="22"/>
  <c r="Z3118" i="22"/>
  <c r="AA3106" i="22"/>
  <c r="AB3106" i="22"/>
  <c r="AC3106" i="22"/>
  <c r="AD3106" i="22"/>
  <c r="Z3106" i="22"/>
  <c r="AA3094" i="22"/>
  <c r="AB3094" i="22"/>
  <c r="AC3094" i="22"/>
  <c r="AD3094" i="22"/>
  <c r="Z3094" i="22"/>
  <c r="AA3082" i="22"/>
  <c r="AB3082" i="22"/>
  <c r="AC3082" i="22"/>
  <c r="AD3082" i="22"/>
  <c r="Z3082" i="22"/>
  <c r="AA3070" i="22"/>
  <c r="AB3070" i="22"/>
  <c r="AC3070" i="22"/>
  <c r="AD3070" i="22"/>
  <c r="Z3070" i="22"/>
  <c r="AA3058" i="22"/>
  <c r="AB3058" i="22"/>
  <c r="AC3058" i="22"/>
  <c r="AD3058" i="22"/>
  <c r="Z3058" i="22"/>
  <c r="AA3046" i="22"/>
  <c r="AB3046" i="22"/>
  <c r="AC3046" i="22"/>
  <c r="AD3046" i="22"/>
  <c r="Z3046" i="22"/>
  <c r="AA3034" i="22"/>
  <c r="AB3034" i="22"/>
  <c r="AC3034" i="22"/>
  <c r="AD3034" i="22"/>
  <c r="Z3034" i="22"/>
  <c r="AA3022" i="22"/>
  <c r="AB3022" i="22"/>
  <c r="AC3022" i="22"/>
  <c r="AD3022" i="22"/>
  <c r="Z3022" i="22"/>
  <c r="AA3010" i="22"/>
  <c r="AB3010" i="22"/>
  <c r="AC3010" i="22"/>
  <c r="AD3010" i="22"/>
  <c r="Z3010" i="22"/>
  <c r="AA2998" i="22"/>
  <c r="AB2998" i="22"/>
  <c r="AC2998" i="22"/>
  <c r="AD2998" i="22"/>
  <c r="Z2998" i="22"/>
  <c r="AA2986" i="22"/>
  <c r="AB2986" i="22"/>
  <c r="AC2986" i="22"/>
  <c r="AD2986" i="22"/>
  <c r="Z2986" i="22"/>
  <c r="AA2974" i="22"/>
  <c r="AB2974" i="22"/>
  <c r="AC2974" i="22"/>
  <c r="AD2974" i="22"/>
  <c r="Z2974" i="22"/>
  <c r="AA2962" i="22"/>
  <c r="AB2962" i="22"/>
  <c r="AC2962" i="22"/>
  <c r="AD2962" i="22"/>
  <c r="Z2962" i="22"/>
  <c r="AA2950" i="22"/>
  <c r="AB2950" i="22"/>
  <c r="AC2950" i="22"/>
  <c r="AD2950" i="22"/>
  <c r="Z2950" i="22"/>
  <c r="AA2938" i="22"/>
  <c r="AB2938" i="22"/>
  <c r="AC2938" i="22"/>
  <c r="AD2938" i="22"/>
  <c r="Z2938" i="22"/>
  <c r="AA2926" i="22"/>
  <c r="AB2926" i="22"/>
  <c r="AC2926" i="22"/>
  <c r="AD2926" i="22"/>
  <c r="Z2926" i="22"/>
  <c r="AA2914" i="22"/>
  <c r="AB2914" i="22"/>
  <c r="AC2914" i="22"/>
  <c r="AD2914" i="22"/>
  <c r="Z2914" i="22"/>
  <c r="AA2902" i="22"/>
  <c r="AB2902" i="22"/>
  <c r="AC2902" i="22"/>
  <c r="AD2902" i="22"/>
  <c r="Z2902" i="22"/>
  <c r="AA2890" i="22"/>
  <c r="AB2890" i="22"/>
  <c r="AC2890" i="22"/>
  <c r="AD2890" i="22"/>
  <c r="Z2890" i="22"/>
  <c r="AA2878" i="22"/>
  <c r="AB2878" i="22"/>
  <c r="AC2878" i="22"/>
  <c r="AD2878" i="22"/>
  <c r="Z2878" i="22"/>
  <c r="AA2866" i="22"/>
  <c r="AB2866" i="22"/>
  <c r="AC2866" i="22"/>
  <c r="AD2866" i="22"/>
  <c r="Z2866" i="22"/>
  <c r="AA2854" i="22"/>
  <c r="AB2854" i="22"/>
  <c r="AC2854" i="22"/>
  <c r="AD2854" i="22"/>
  <c r="Z2854" i="22"/>
  <c r="AA2842" i="22"/>
  <c r="AB2842" i="22"/>
  <c r="AC2842" i="22"/>
  <c r="AD2842" i="22"/>
  <c r="Z2842" i="22"/>
  <c r="AD2830" i="22"/>
  <c r="AC2830" i="22"/>
  <c r="AA2830" i="22"/>
  <c r="AB2830" i="22"/>
  <c r="Z2830" i="22"/>
  <c r="AA2818" i="22"/>
  <c r="AB2818" i="22"/>
  <c r="AC2818" i="22"/>
  <c r="AD2818" i="22"/>
  <c r="Z2818" i="22"/>
  <c r="AA2806" i="22"/>
  <c r="AB2806" i="22"/>
  <c r="AC2806" i="22"/>
  <c r="AD2806" i="22"/>
  <c r="Z2806" i="22"/>
  <c r="AA2794" i="22"/>
  <c r="AB2794" i="22"/>
  <c r="AC2794" i="22"/>
  <c r="AD2794" i="22"/>
  <c r="Z2794" i="22"/>
  <c r="AC2782" i="22"/>
  <c r="AD2782" i="22"/>
  <c r="AB2782" i="22"/>
  <c r="AA2782" i="22"/>
  <c r="Z2782" i="22"/>
  <c r="AA2770" i="22"/>
  <c r="AB2770" i="22"/>
  <c r="AC2770" i="22"/>
  <c r="AD2770" i="22"/>
  <c r="Z2770" i="22"/>
  <c r="AA2758" i="22"/>
  <c r="AB2758" i="22"/>
  <c r="AC2758" i="22"/>
  <c r="AD2758" i="22"/>
  <c r="Z2758" i="22"/>
  <c r="AC2746" i="22"/>
  <c r="AD2746" i="22"/>
  <c r="AB2746" i="22"/>
  <c r="AA2746" i="22"/>
  <c r="Z2746" i="22"/>
  <c r="AA2734" i="22"/>
  <c r="AB2734" i="22"/>
  <c r="AC2734" i="22"/>
  <c r="AD2734" i="22"/>
  <c r="Z2734" i="22"/>
  <c r="AA2722" i="22"/>
  <c r="AB2722" i="22"/>
  <c r="AC2722" i="22"/>
  <c r="AD2722" i="22"/>
  <c r="Z2722" i="22"/>
  <c r="AA2710" i="22"/>
  <c r="AB2710" i="22"/>
  <c r="AC2710" i="22"/>
  <c r="AD2710" i="22"/>
  <c r="Z2710" i="22"/>
  <c r="AA2698" i="22"/>
  <c r="AB2698" i="22"/>
  <c r="AC2698" i="22"/>
  <c r="AD2698" i="22"/>
  <c r="Z2698" i="22"/>
  <c r="AA2686" i="22"/>
  <c r="AB2686" i="22"/>
  <c r="AC2686" i="22"/>
  <c r="AD2686" i="22"/>
  <c r="Z2686" i="22"/>
  <c r="AB2674" i="22"/>
  <c r="AC2674" i="22"/>
  <c r="AD2674" i="22"/>
  <c r="AA2674" i="22"/>
  <c r="Z2674" i="22"/>
  <c r="AA2662" i="22"/>
  <c r="AB2662" i="22"/>
  <c r="AD2662" i="22"/>
  <c r="AC2662" i="22"/>
  <c r="Z2662" i="22"/>
  <c r="AA2650" i="22"/>
  <c r="AB2650" i="22"/>
  <c r="AC2650" i="22"/>
  <c r="AD2650" i="22"/>
  <c r="Z2650" i="22"/>
  <c r="AA2638" i="22"/>
  <c r="AB2638" i="22"/>
  <c r="AC2638" i="22"/>
  <c r="AD2638" i="22"/>
  <c r="Z2638" i="22"/>
  <c r="AA2626" i="22"/>
  <c r="AB2626" i="22"/>
  <c r="AD2626" i="22"/>
  <c r="AC2626" i="22"/>
  <c r="Z2626" i="22"/>
  <c r="AA2614" i="22"/>
  <c r="AB2614" i="22"/>
  <c r="AC2614" i="22"/>
  <c r="AD2614" i="22"/>
  <c r="Z2614" i="22"/>
  <c r="AA2602" i="22"/>
  <c r="AB2602" i="22"/>
  <c r="AC2602" i="22"/>
  <c r="AD2602" i="22"/>
  <c r="Z2602" i="22"/>
  <c r="AA2590" i="22"/>
  <c r="AB2590" i="22"/>
  <c r="AD2590" i="22"/>
  <c r="AC2590" i="22"/>
  <c r="Z2590" i="22"/>
  <c r="AA2578" i="22"/>
  <c r="AB2578" i="22"/>
  <c r="AC2578" i="22"/>
  <c r="AD2578" i="22"/>
  <c r="Z2578" i="22"/>
  <c r="AA2566" i="22"/>
  <c r="AB2566" i="22"/>
  <c r="AC2566" i="22"/>
  <c r="AD2566" i="22"/>
  <c r="Z2566" i="22"/>
  <c r="AA2554" i="22"/>
  <c r="AB2554" i="22"/>
  <c r="AD2554" i="22"/>
  <c r="AC2554" i="22"/>
  <c r="Z2554" i="22"/>
  <c r="AA2542" i="22"/>
  <c r="AB2542" i="22"/>
  <c r="AC2542" i="22"/>
  <c r="AD2542" i="22"/>
  <c r="Z2542" i="22"/>
  <c r="AA2530" i="22"/>
  <c r="AB2530" i="22"/>
  <c r="AC2530" i="22"/>
  <c r="AD2530" i="22"/>
  <c r="Z2530" i="22"/>
  <c r="AA2518" i="22"/>
  <c r="AB2518" i="22"/>
  <c r="AD2518" i="22"/>
  <c r="AC2518" i="22"/>
  <c r="Z2518" i="22"/>
  <c r="AA2506" i="22"/>
  <c r="AB2506" i="22"/>
  <c r="AC2506" i="22"/>
  <c r="AD2506" i="22"/>
  <c r="Z2506" i="22"/>
  <c r="AA2494" i="22"/>
  <c r="AB2494" i="22"/>
  <c r="AC2494" i="22"/>
  <c r="AD2494" i="22"/>
  <c r="Z2494" i="22"/>
  <c r="AA2482" i="22"/>
  <c r="AB2482" i="22"/>
  <c r="AD2482" i="22"/>
  <c r="AC2482" i="22"/>
  <c r="Z2482" i="22"/>
  <c r="AA2470" i="22"/>
  <c r="AB2470" i="22"/>
  <c r="AC2470" i="22"/>
  <c r="AD2470" i="22"/>
  <c r="Z2470" i="22"/>
  <c r="AA2458" i="22"/>
  <c r="AB2458" i="22"/>
  <c r="AC2458" i="22"/>
  <c r="AD2458" i="22"/>
  <c r="Z2458" i="22"/>
  <c r="AA2446" i="22"/>
  <c r="AB2446" i="22"/>
  <c r="AD2446" i="22"/>
  <c r="AC2446" i="22"/>
  <c r="Z2446" i="22"/>
  <c r="AA2434" i="22"/>
  <c r="AB2434" i="22"/>
  <c r="AC2434" i="22"/>
  <c r="AD2434" i="22"/>
  <c r="Z2434" i="22"/>
  <c r="AA2422" i="22"/>
  <c r="AB2422" i="22"/>
  <c r="AC2422" i="22"/>
  <c r="AD2422" i="22"/>
  <c r="Z2422" i="22"/>
  <c r="AA2410" i="22"/>
  <c r="AD2410" i="22"/>
  <c r="AC2410" i="22"/>
  <c r="AB2410" i="22"/>
  <c r="Z2410" i="22"/>
  <c r="AA2398" i="22"/>
  <c r="AB2398" i="22"/>
  <c r="AC2398" i="22"/>
  <c r="AD2398" i="22"/>
  <c r="Z2398" i="22"/>
  <c r="AA2386" i="22"/>
  <c r="AB2386" i="22"/>
  <c r="AD2386" i="22"/>
  <c r="AC2386" i="22"/>
  <c r="Z2386" i="22"/>
  <c r="AA2374" i="22"/>
  <c r="AB2374" i="22"/>
  <c r="AC2374" i="22"/>
  <c r="AD2374" i="22"/>
  <c r="Z2374" i="22"/>
  <c r="AA2362" i="22"/>
  <c r="AB2362" i="22"/>
  <c r="AD2362" i="22"/>
  <c r="AC2362" i="22"/>
  <c r="Z2362" i="22"/>
  <c r="AA2350" i="22"/>
  <c r="AB2350" i="22"/>
  <c r="AC2350" i="22"/>
  <c r="AD2350" i="22"/>
  <c r="Z2350" i="22"/>
  <c r="AA2338" i="22"/>
  <c r="AB2338" i="22"/>
  <c r="AD2338" i="22"/>
  <c r="AC2338" i="22"/>
  <c r="Z2338" i="22"/>
  <c r="AA2326" i="22"/>
  <c r="AB2326" i="22"/>
  <c r="AC2326" i="22"/>
  <c r="AD2326" i="22"/>
  <c r="Z2326" i="22"/>
  <c r="AA2314" i="22"/>
  <c r="AB2314" i="22"/>
  <c r="AD2314" i="22"/>
  <c r="AC2314" i="22"/>
  <c r="Z2314" i="22"/>
  <c r="AA2302" i="22"/>
  <c r="AB2302" i="22"/>
  <c r="AC2302" i="22"/>
  <c r="AD2302" i="22"/>
  <c r="Z2302" i="22"/>
  <c r="AA2290" i="22"/>
  <c r="AB2290" i="22"/>
  <c r="AC2290" i="22"/>
  <c r="AD2290" i="22"/>
  <c r="Z2290" i="22"/>
  <c r="AA2278" i="22"/>
  <c r="AD2278" i="22"/>
  <c r="AB2278" i="22"/>
  <c r="AC2278" i="22"/>
  <c r="Z2278" i="22"/>
  <c r="AA2266" i="22"/>
  <c r="AC2266" i="22"/>
  <c r="AD2266" i="22"/>
  <c r="AB2266" i="22"/>
  <c r="Z2266" i="22"/>
  <c r="AA2254" i="22"/>
  <c r="AC2254" i="22"/>
  <c r="AD2254" i="22"/>
  <c r="AB2254" i="22"/>
  <c r="Z2254" i="22"/>
  <c r="AA2242" i="22"/>
  <c r="AB2242" i="22"/>
  <c r="AC2242" i="22"/>
  <c r="AD2242" i="22"/>
  <c r="Z2242" i="22"/>
  <c r="AA2230" i="22"/>
  <c r="AB2230" i="22"/>
  <c r="AC2230" i="22"/>
  <c r="AD2230" i="22"/>
  <c r="Z2230" i="22"/>
  <c r="AA2218" i="22"/>
  <c r="AB2218" i="22"/>
  <c r="AC2218" i="22"/>
  <c r="AD2218" i="22"/>
  <c r="Z2218" i="22"/>
  <c r="AA2206" i="22"/>
  <c r="AB2206" i="22"/>
  <c r="AC2206" i="22"/>
  <c r="AD2206" i="22"/>
  <c r="Z2206" i="22"/>
  <c r="AA2194" i="22"/>
  <c r="AB2194" i="22"/>
  <c r="AC2194" i="22"/>
  <c r="AD2194" i="22"/>
  <c r="Z2194" i="22"/>
  <c r="AA2182" i="22"/>
  <c r="AB2182" i="22"/>
  <c r="AC2182" i="22"/>
  <c r="AD2182" i="22"/>
  <c r="AA2170" i="22"/>
  <c r="AB2170" i="22"/>
  <c r="AC2170" i="22"/>
  <c r="AD2170" i="22"/>
  <c r="Z2170" i="22"/>
  <c r="AA2158" i="22"/>
  <c r="AB2158" i="22"/>
  <c r="AC2158" i="22"/>
  <c r="AD2158" i="22"/>
  <c r="Z2158" i="22"/>
  <c r="AA2146" i="22"/>
  <c r="AB2146" i="22"/>
  <c r="AC2146" i="22"/>
  <c r="AD2146" i="22"/>
  <c r="Z2146" i="22"/>
  <c r="AA2134" i="22"/>
  <c r="AB2134" i="22"/>
  <c r="AC2134" i="22"/>
  <c r="AD2134" i="22"/>
  <c r="Z2134" i="22"/>
  <c r="AA2122" i="22"/>
  <c r="AB2122" i="22"/>
  <c r="AC2122" i="22"/>
  <c r="AD2122" i="22"/>
  <c r="Z2122" i="22"/>
  <c r="AA2110" i="22"/>
  <c r="AB2110" i="22"/>
  <c r="AC2110" i="22"/>
  <c r="AD2110" i="22"/>
  <c r="AA2098" i="22"/>
  <c r="AB2098" i="22"/>
  <c r="AC2098" i="22"/>
  <c r="AD2098" i="22"/>
  <c r="Z2098" i="22"/>
  <c r="AA2086" i="22"/>
  <c r="AB2086" i="22"/>
  <c r="AC2086" i="22"/>
  <c r="AD2086" i="22"/>
  <c r="Z2086" i="22"/>
  <c r="AA2074" i="22"/>
  <c r="AB2074" i="22"/>
  <c r="AC2074" i="22"/>
  <c r="AD2074" i="22"/>
  <c r="Z2074" i="22"/>
  <c r="AA2062" i="22"/>
  <c r="AB2062" i="22"/>
  <c r="AC2062" i="22"/>
  <c r="AD2062" i="22"/>
  <c r="Z2062" i="22"/>
  <c r="AA2050" i="22"/>
  <c r="AB2050" i="22"/>
  <c r="AC2050" i="22"/>
  <c r="AD2050" i="22"/>
  <c r="Z2050" i="22"/>
  <c r="AA2038" i="22"/>
  <c r="AB2038" i="22"/>
  <c r="AC2038" i="22"/>
  <c r="AD2038" i="22"/>
  <c r="AA2026" i="22"/>
  <c r="AB2026" i="22"/>
  <c r="AC2026" i="22"/>
  <c r="AD2026" i="22"/>
  <c r="Z2026" i="22"/>
  <c r="AB2014" i="22"/>
  <c r="AC2014" i="22"/>
  <c r="AD2014" i="22"/>
  <c r="AA2014" i="22"/>
  <c r="Z2014" i="22"/>
  <c r="AA2002" i="22"/>
  <c r="AB2002" i="22"/>
  <c r="AD2002" i="22"/>
  <c r="AC2002" i="22"/>
  <c r="Z2002" i="22"/>
  <c r="AA1990" i="22"/>
  <c r="AB1990" i="22"/>
  <c r="AC1990" i="22"/>
  <c r="AD1990" i="22"/>
  <c r="Z1990" i="22"/>
  <c r="AD1978" i="22"/>
  <c r="AA1978" i="22"/>
  <c r="AB1978" i="22"/>
  <c r="AC1978" i="22"/>
  <c r="Z1978" i="22"/>
  <c r="AA1966" i="22"/>
  <c r="AD1966" i="22"/>
  <c r="AC1966" i="22"/>
  <c r="AB1966" i="22"/>
  <c r="Z1966" i="22"/>
  <c r="AA1954" i="22"/>
  <c r="AD1954" i="22"/>
  <c r="AB1954" i="22"/>
  <c r="AC1954" i="22"/>
  <c r="Z1954" i="22"/>
  <c r="AA1942" i="22"/>
  <c r="AD1942" i="22"/>
  <c r="AB1942" i="22"/>
  <c r="AC1942" i="22"/>
  <c r="Z1942" i="22"/>
  <c r="AA1930" i="22"/>
  <c r="AB1930" i="22"/>
  <c r="AD1930" i="22"/>
  <c r="AC1930" i="22"/>
  <c r="Z1930" i="22"/>
  <c r="AA1918" i="22"/>
  <c r="AB1918" i="22"/>
  <c r="AD1918" i="22"/>
  <c r="AC1918" i="22"/>
  <c r="Z1918" i="22"/>
  <c r="AA1906" i="22"/>
  <c r="AB1906" i="22"/>
  <c r="AC1906" i="22"/>
  <c r="AD1906" i="22"/>
  <c r="Z1906" i="22"/>
  <c r="AA1894" i="22"/>
  <c r="AB1894" i="22"/>
  <c r="AC1894" i="22"/>
  <c r="AD1894" i="22"/>
  <c r="Z1894" i="22"/>
  <c r="AA1882" i="22"/>
  <c r="AB1882" i="22"/>
  <c r="AC1882" i="22"/>
  <c r="AD1882" i="22"/>
  <c r="Z1882" i="22"/>
  <c r="AA1870" i="22"/>
  <c r="AB1870" i="22"/>
  <c r="AC1870" i="22"/>
  <c r="AD1870" i="22"/>
  <c r="Z1870" i="22"/>
  <c r="AA1858" i="22"/>
  <c r="AB1858" i="22"/>
  <c r="AC1858" i="22"/>
  <c r="AD1858" i="22"/>
  <c r="Z1858" i="22"/>
  <c r="AA1846" i="22"/>
  <c r="AB1846" i="22"/>
  <c r="AC1846" i="22"/>
  <c r="AD1846" i="22"/>
  <c r="Z1846" i="22"/>
  <c r="AA1834" i="22"/>
  <c r="AB1834" i="22"/>
  <c r="AC1834" i="22"/>
  <c r="AD1834" i="22"/>
  <c r="Z1834" i="22"/>
  <c r="AA1822" i="22"/>
  <c r="AB1822" i="22"/>
  <c r="AC1822" i="22"/>
  <c r="AD1822" i="22"/>
  <c r="Z1822" i="22"/>
  <c r="AA1810" i="22"/>
  <c r="AB1810" i="22"/>
  <c r="AC1810" i="22"/>
  <c r="AD1810" i="22"/>
  <c r="Z1810" i="22"/>
  <c r="AA1798" i="22"/>
  <c r="AB1798" i="22"/>
  <c r="AC1798" i="22"/>
  <c r="AD1798" i="22"/>
  <c r="Z1798" i="22"/>
  <c r="AA1786" i="22"/>
  <c r="AB1786" i="22"/>
  <c r="AC1786" i="22"/>
  <c r="AD1786" i="22"/>
  <c r="Z1786" i="22"/>
  <c r="AA1774" i="22"/>
  <c r="AB1774" i="22"/>
  <c r="AC1774" i="22"/>
  <c r="AD1774" i="22"/>
  <c r="Z1774" i="22"/>
  <c r="AA1762" i="22"/>
  <c r="AB1762" i="22"/>
  <c r="AC1762" i="22"/>
  <c r="AD1762" i="22"/>
  <c r="Z1762" i="22"/>
  <c r="AA1750" i="22"/>
  <c r="AB1750" i="22"/>
  <c r="AC1750" i="22"/>
  <c r="AD1750" i="22"/>
  <c r="Z1750" i="22"/>
  <c r="AA1738" i="22"/>
  <c r="AB1738" i="22"/>
  <c r="AC1738" i="22"/>
  <c r="AD1738" i="22"/>
  <c r="Z1738" i="22"/>
  <c r="AA1726" i="22"/>
  <c r="AB1726" i="22"/>
  <c r="AC1726" i="22"/>
  <c r="AD1726" i="22"/>
  <c r="Z1726" i="22"/>
  <c r="AA1714" i="22"/>
  <c r="AB1714" i="22"/>
  <c r="AC1714" i="22"/>
  <c r="AD1714" i="22"/>
  <c r="Z1714" i="22"/>
  <c r="AA1702" i="22"/>
  <c r="AB1702" i="22"/>
  <c r="AC1702" i="22"/>
  <c r="AD1702" i="22"/>
  <c r="AA1690" i="22"/>
  <c r="AB1690" i="22"/>
  <c r="AC1690" i="22"/>
  <c r="AD1690" i="22"/>
  <c r="Z1690" i="22"/>
  <c r="AA1678" i="22"/>
  <c r="AB1678" i="22"/>
  <c r="AC1678" i="22"/>
  <c r="AD1678" i="22"/>
  <c r="Z1678" i="22"/>
  <c r="AA1666" i="22"/>
  <c r="AB1666" i="22"/>
  <c r="AC1666" i="22"/>
  <c r="AD1666" i="22"/>
  <c r="AD1654" i="22"/>
  <c r="AC1654" i="22"/>
  <c r="AA1654" i="22"/>
  <c r="AB1654" i="22"/>
  <c r="Z1654" i="22"/>
  <c r="AA1642" i="22"/>
  <c r="AB1642" i="22"/>
  <c r="AC1642" i="22"/>
  <c r="AD1642" i="22"/>
  <c r="Z1642" i="22"/>
  <c r="AA1630" i="22"/>
  <c r="AB1630" i="22"/>
  <c r="AC1630" i="22"/>
  <c r="AD1630" i="22"/>
  <c r="AA1618" i="22"/>
  <c r="AB1618" i="22"/>
  <c r="AC1618" i="22"/>
  <c r="AD1618" i="22"/>
  <c r="Z1618" i="22"/>
  <c r="AA1606" i="22"/>
  <c r="AB1606" i="22"/>
  <c r="AD1606" i="22"/>
  <c r="AC1606" i="22"/>
  <c r="Z1606" i="22"/>
  <c r="AA1594" i="22"/>
  <c r="AB1594" i="22"/>
  <c r="AC1594" i="22"/>
  <c r="AD1594" i="22"/>
  <c r="AA1582" i="22"/>
  <c r="AB1582" i="22"/>
  <c r="AC1582" i="22"/>
  <c r="AD1582" i="22"/>
  <c r="Z1582" i="22"/>
  <c r="AA1570" i="22"/>
  <c r="AB1570" i="22"/>
  <c r="AC1570" i="22"/>
  <c r="AD1570" i="22"/>
  <c r="Z1570" i="22"/>
  <c r="AA1558" i="22"/>
  <c r="AB1558" i="22"/>
  <c r="AC1558" i="22"/>
  <c r="AD1558" i="22"/>
  <c r="AA1546" i="22"/>
  <c r="AB1546" i="22"/>
  <c r="AC1546" i="22"/>
  <c r="AD1546" i="22"/>
  <c r="Z1546" i="22"/>
  <c r="AA1534" i="22"/>
  <c r="AB1534" i="22"/>
  <c r="AC1534" i="22"/>
  <c r="AD1534" i="22"/>
  <c r="Z1534" i="22"/>
  <c r="AA1522" i="22"/>
  <c r="AB1522" i="22"/>
  <c r="AC1522" i="22"/>
  <c r="AD1522" i="22"/>
  <c r="AA1510" i="22"/>
  <c r="AB1510" i="22"/>
  <c r="AC1510" i="22"/>
  <c r="AD1510" i="22"/>
  <c r="Z1510" i="22"/>
  <c r="AA1498" i="22"/>
  <c r="AB1498" i="22"/>
  <c r="AC1498" i="22"/>
  <c r="AD1498" i="22"/>
  <c r="Z1498" i="22"/>
  <c r="AA1486" i="22"/>
  <c r="AB1486" i="22"/>
  <c r="AC1486" i="22"/>
  <c r="AD1486" i="22"/>
  <c r="AA1474" i="22"/>
  <c r="AB1474" i="22"/>
  <c r="AC1474" i="22"/>
  <c r="AD1474" i="22"/>
  <c r="Z1474" i="22"/>
  <c r="AA1462" i="22"/>
  <c r="AB1462" i="22"/>
  <c r="AC1462" i="22"/>
  <c r="AD1462" i="22"/>
  <c r="Z1462" i="22"/>
  <c r="AA1450" i="22"/>
  <c r="AB1450" i="22"/>
  <c r="AC1450" i="22"/>
  <c r="AD1450" i="22"/>
  <c r="AA1438" i="22"/>
  <c r="AB1438" i="22"/>
  <c r="AC1438" i="22"/>
  <c r="AD1438" i="22"/>
  <c r="Z1438" i="22"/>
  <c r="AA1426" i="22"/>
  <c r="AB1426" i="22"/>
  <c r="AC1426" i="22"/>
  <c r="AD1426" i="22"/>
  <c r="Z1426" i="22"/>
  <c r="AA1414" i="22"/>
  <c r="AB1414" i="22"/>
  <c r="AC1414" i="22"/>
  <c r="AD1414" i="22"/>
  <c r="AA1402" i="22"/>
  <c r="AB1402" i="22"/>
  <c r="AD1402" i="22"/>
  <c r="AC1402" i="22"/>
  <c r="Z1402" i="22"/>
  <c r="AA1390" i="22"/>
  <c r="AB1390" i="22"/>
  <c r="AD1390" i="22"/>
  <c r="AC1390" i="22"/>
  <c r="Z1390" i="22"/>
  <c r="AA1378" i="22"/>
  <c r="AB1378" i="22"/>
  <c r="AC1378" i="22"/>
  <c r="AD1378" i="22"/>
  <c r="AA1366" i="22"/>
  <c r="AB1366" i="22"/>
  <c r="AC1366" i="22"/>
  <c r="AD1366" i="22"/>
  <c r="Z1366" i="22"/>
  <c r="AA1354" i="22"/>
  <c r="AB1354" i="22"/>
  <c r="AC1354" i="22"/>
  <c r="AD1354" i="22"/>
  <c r="Z1354" i="22"/>
  <c r="AB1342" i="22"/>
  <c r="AD1342" i="22"/>
  <c r="AC1342" i="22"/>
  <c r="AA1342" i="22"/>
  <c r="AB1330" i="22"/>
  <c r="AC1330" i="22"/>
  <c r="AD1330" i="22"/>
  <c r="AA1330" i="22"/>
  <c r="Z1330" i="22"/>
  <c r="AA1318" i="22"/>
  <c r="AB1318" i="22"/>
  <c r="AC1318" i="22"/>
  <c r="AD1318" i="22"/>
  <c r="Z1318" i="22"/>
  <c r="AB1306" i="22"/>
  <c r="AA1306" i="22"/>
  <c r="AD1306" i="22"/>
  <c r="AC1306" i="22"/>
  <c r="Z1306" i="22"/>
  <c r="AB1294" i="22"/>
  <c r="AC1294" i="22"/>
  <c r="AD1294" i="22"/>
  <c r="AA1294" i="22"/>
  <c r="Z1294" i="22"/>
  <c r="AA1282" i="22"/>
  <c r="AB1282" i="22"/>
  <c r="AC1282" i="22"/>
  <c r="AD1282" i="22"/>
  <c r="Z1282" i="22"/>
  <c r="AA1270" i="22"/>
  <c r="AB1270" i="22"/>
  <c r="AC1270" i="22"/>
  <c r="AD1270" i="22"/>
  <c r="Z1270" i="22"/>
  <c r="AA1258" i="22"/>
  <c r="AB1258" i="22"/>
  <c r="AC1258" i="22"/>
  <c r="AD1258" i="22"/>
  <c r="Z1258" i="22"/>
  <c r="AA1246" i="22"/>
  <c r="AB1246" i="22"/>
  <c r="AC1246" i="22"/>
  <c r="AD1246" i="22"/>
  <c r="Z1246" i="22"/>
  <c r="AA1234" i="22"/>
  <c r="AB1234" i="22"/>
  <c r="AC1234" i="22"/>
  <c r="AD1234" i="22"/>
  <c r="Z1234" i="22"/>
  <c r="AA1222" i="22"/>
  <c r="AB1222" i="22"/>
  <c r="AC1222" i="22"/>
  <c r="AD1222" i="22"/>
  <c r="Z1222" i="22"/>
  <c r="AA1210" i="22"/>
  <c r="AD1210" i="22"/>
  <c r="AB1210" i="22"/>
  <c r="AC1210" i="22"/>
  <c r="Z1210" i="22"/>
  <c r="AA1198" i="22"/>
  <c r="AB1198" i="22"/>
  <c r="AC1198" i="22"/>
  <c r="AD1198" i="22"/>
  <c r="Z1198" i="22"/>
  <c r="AB1186" i="22"/>
  <c r="AC1186" i="22"/>
  <c r="AD1186" i="22"/>
  <c r="AA1186" i="22"/>
  <c r="Z1186" i="22"/>
  <c r="AB1174" i="22"/>
  <c r="AA1174" i="22"/>
  <c r="AD1174" i="22"/>
  <c r="AC1174" i="22"/>
  <c r="Z1174" i="22"/>
  <c r="AD1162" i="22"/>
  <c r="AA1162" i="22"/>
  <c r="AB1162" i="22"/>
  <c r="AC1162" i="22"/>
  <c r="Z1162" i="22"/>
  <c r="AD1150" i="22"/>
  <c r="AA1150" i="22"/>
  <c r="AB1150" i="22"/>
  <c r="AC1150" i="22"/>
  <c r="Z1150" i="22"/>
  <c r="AD1138" i="22"/>
  <c r="AA1138" i="22"/>
  <c r="AB1138" i="22"/>
  <c r="AC1138" i="22"/>
  <c r="Z1138" i="22"/>
  <c r="AD1126" i="22"/>
  <c r="AA1126" i="22"/>
  <c r="AB1126" i="22"/>
  <c r="AC1126" i="22"/>
  <c r="Z1126" i="22"/>
  <c r="AD1114" i="22"/>
  <c r="AA1114" i="22"/>
  <c r="AB1114" i="22"/>
  <c r="AC1114" i="22"/>
  <c r="Z1114" i="22"/>
  <c r="AB1102" i="22"/>
  <c r="AD1102" i="22"/>
  <c r="AC1102" i="22"/>
  <c r="AA1102" i="22"/>
  <c r="Z1102" i="22"/>
  <c r="AC1090" i="22"/>
  <c r="AD1090" i="22"/>
  <c r="AB1090" i="22"/>
  <c r="AA1090" i="22"/>
  <c r="Z1090" i="22"/>
  <c r="AC1078" i="22"/>
  <c r="AD1078" i="22"/>
  <c r="AB1078" i="22"/>
  <c r="AA1078" i="22"/>
  <c r="Z1078" i="22"/>
  <c r="AC1066" i="22"/>
  <c r="AD1066" i="22"/>
  <c r="AA1066" i="22"/>
  <c r="AB1066" i="22"/>
  <c r="Z1066" i="22"/>
  <c r="AC1054" i="22"/>
  <c r="AD1054" i="22"/>
  <c r="AA1054" i="22"/>
  <c r="AB1054" i="22"/>
  <c r="Z1054" i="22"/>
  <c r="AC1042" i="22"/>
  <c r="AD1042" i="22"/>
  <c r="AA1042" i="22"/>
  <c r="AB1042" i="22"/>
  <c r="Z1042" i="22"/>
  <c r="AC1030" i="22"/>
  <c r="AD1030" i="22"/>
  <c r="AB1030" i="22"/>
  <c r="AA1030" i="22"/>
  <c r="Z1030" i="22"/>
  <c r="AC1018" i="22"/>
  <c r="AD1018" i="22"/>
  <c r="AB1018" i="22"/>
  <c r="AA1018" i="22"/>
  <c r="Z1018" i="22"/>
  <c r="AC1006" i="22"/>
  <c r="AD1006" i="22"/>
  <c r="AB1006" i="22"/>
  <c r="AA1006" i="22"/>
  <c r="Z1006" i="22"/>
  <c r="AC994" i="22"/>
  <c r="AD994" i="22"/>
  <c r="AB994" i="22"/>
  <c r="AA994" i="22"/>
  <c r="Z994" i="22"/>
  <c r="AC982" i="22"/>
  <c r="AD982" i="22"/>
  <c r="AB982" i="22"/>
  <c r="AA982" i="22"/>
  <c r="Z982" i="22"/>
  <c r="AC970" i="22"/>
  <c r="AD970" i="22"/>
  <c r="AB970" i="22"/>
  <c r="AA970" i="22"/>
  <c r="Z970" i="22"/>
  <c r="AC958" i="22"/>
  <c r="AD958" i="22"/>
  <c r="AB958" i="22"/>
  <c r="AA958" i="22"/>
  <c r="Z958" i="22"/>
  <c r="AC946" i="22"/>
  <c r="AD946" i="22"/>
  <c r="AB946" i="22"/>
  <c r="AA946" i="22"/>
  <c r="Z946" i="22"/>
  <c r="AA934" i="22"/>
  <c r="AB934" i="22"/>
  <c r="AD934" i="22"/>
  <c r="AC934" i="22"/>
  <c r="Z934" i="22"/>
  <c r="AC922" i="22"/>
  <c r="AD922" i="22"/>
  <c r="AB922" i="22"/>
  <c r="AA922" i="22"/>
  <c r="Z922" i="22"/>
  <c r="AA910" i="22"/>
  <c r="AD910" i="22"/>
  <c r="AB910" i="22"/>
  <c r="AC910" i="22"/>
  <c r="Z910" i="22"/>
  <c r="AC898" i="22"/>
  <c r="AA898" i="22"/>
  <c r="AD898" i="22"/>
  <c r="AB898" i="22"/>
  <c r="Z898" i="22"/>
  <c r="AC886" i="22"/>
  <c r="AD886" i="22"/>
  <c r="AB886" i="22"/>
  <c r="AA886" i="22"/>
  <c r="Z886" i="22"/>
  <c r="AA874" i="22"/>
  <c r="AD874" i="22"/>
  <c r="AB874" i="22"/>
  <c r="AC874" i="22"/>
  <c r="Z874" i="22"/>
  <c r="AC862" i="22"/>
  <c r="AA862" i="22"/>
  <c r="AD862" i="22"/>
  <c r="AB862" i="22"/>
  <c r="Z862" i="22"/>
  <c r="AC850" i="22"/>
  <c r="AD850" i="22"/>
  <c r="AB850" i="22"/>
  <c r="AA850" i="22"/>
  <c r="Z850" i="22"/>
  <c r="AA838" i="22"/>
  <c r="AC838" i="22"/>
  <c r="AD838" i="22"/>
  <c r="AB838" i="22"/>
  <c r="Z838" i="22"/>
  <c r="AC826" i="22"/>
  <c r="AA826" i="22"/>
  <c r="AB826" i="22"/>
  <c r="AD826" i="22"/>
  <c r="Z826" i="22"/>
  <c r="AD814" i="22"/>
  <c r="AA814" i="22"/>
  <c r="AB814" i="22"/>
  <c r="AC814" i="22"/>
  <c r="Z814" i="22"/>
  <c r="AD802" i="22"/>
  <c r="AA802" i="22"/>
  <c r="AB802" i="22"/>
  <c r="AC802" i="22"/>
  <c r="Z802" i="22"/>
  <c r="AB790" i="22"/>
  <c r="AD790" i="22"/>
  <c r="AA790" i="22"/>
  <c r="AC790" i="22"/>
  <c r="Z790" i="22"/>
  <c r="AA778" i="22"/>
  <c r="AB778" i="22"/>
  <c r="AC778" i="22"/>
  <c r="AD778" i="22"/>
  <c r="Z778" i="22"/>
  <c r="AA766" i="22"/>
  <c r="AB766" i="22"/>
  <c r="AC766" i="22"/>
  <c r="AD766" i="22"/>
  <c r="Z766" i="22"/>
  <c r="AA754" i="22"/>
  <c r="AB754" i="22"/>
  <c r="AC754" i="22"/>
  <c r="AD754" i="22"/>
  <c r="Z754" i="22"/>
  <c r="AA742" i="22"/>
  <c r="AB742" i="22"/>
  <c r="AC742" i="22"/>
  <c r="AD742" i="22"/>
  <c r="Z742" i="22"/>
  <c r="Z3635" i="22"/>
  <c r="Z3613" i="22"/>
  <c r="Z3591" i="22"/>
  <c r="Z3568" i="22"/>
  <c r="Z3540" i="22"/>
  <c r="Z3509" i="22"/>
  <c r="Z3483" i="22"/>
  <c r="Z3455" i="22"/>
  <c r="Z3424" i="22"/>
  <c r="Z3396" i="22"/>
  <c r="Z3365" i="22"/>
  <c r="Z3339" i="22"/>
  <c r="Z3311" i="22"/>
  <c r="Z3275" i="22"/>
  <c r="Z3239" i="22"/>
  <c r="Z3203" i="22"/>
  <c r="Z3167" i="22"/>
  <c r="Z3131" i="22"/>
  <c r="Z3095" i="22"/>
  <c r="Z3059" i="22"/>
  <c r="Z3015" i="22"/>
  <c r="Z2943" i="22"/>
  <c r="Z2871" i="22"/>
  <c r="Z2799" i="22"/>
  <c r="Z2727" i="22"/>
  <c r="Z2655" i="22"/>
  <c r="Z2583" i="22"/>
  <c r="Z2511" i="22"/>
  <c r="Z2439" i="22"/>
  <c r="Z2367" i="22"/>
  <c r="Z2295" i="22"/>
  <c r="Z2223" i="22"/>
  <c r="Z2139" i="22"/>
  <c r="Z2053" i="22"/>
  <c r="Z1960" i="22"/>
  <c r="Z1864" i="22"/>
  <c r="Z1768" i="22"/>
  <c r="Z1666" i="22"/>
  <c r="Z1558" i="22"/>
  <c r="Z1450" i="22"/>
  <c r="Z1342" i="22"/>
  <c r="Z1099" i="22"/>
  <c r="AB3294" i="22"/>
  <c r="AA3570" i="22"/>
  <c r="AB3570" i="22"/>
  <c r="AC3570" i="22"/>
  <c r="AD3570" i="22"/>
  <c r="Z3570" i="22"/>
  <c r="AA3450" i="22"/>
  <c r="AB3450" i="22"/>
  <c r="AC3450" i="22"/>
  <c r="AD3450" i="22"/>
  <c r="Z3450" i="22"/>
  <c r="AC3306" i="22"/>
  <c r="AA3306" i="22"/>
  <c r="AB3306" i="22"/>
  <c r="AD3306" i="22"/>
  <c r="Z3306" i="22"/>
  <c r="AC3210" i="22"/>
  <c r="AA3210" i="22"/>
  <c r="AB3210" i="22"/>
  <c r="AD3210" i="22"/>
  <c r="Z3210" i="22"/>
  <c r="AC3114" i="22"/>
  <c r="AD3114" i="22"/>
  <c r="AB3114" i="22"/>
  <c r="AA3114" i="22"/>
  <c r="Z3114" i="22"/>
  <c r="AC2982" i="22"/>
  <c r="AD2982" i="22"/>
  <c r="AB2982" i="22"/>
  <c r="AA2982" i="22"/>
  <c r="Z2982" i="22"/>
  <c r="AC2886" i="22"/>
  <c r="AD2886" i="22"/>
  <c r="AB2886" i="22"/>
  <c r="AA2886" i="22"/>
  <c r="Z2886" i="22"/>
  <c r="AA2778" i="22"/>
  <c r="AD2778" i="22"/>
  <c r="AB2778" i="22"/>
  <c r="AC2778" i="22"/>
  <c r="Z2778" i="22"/>
  <c r="AA2634" i="22"/>
  <c r="AB2634" i="22"/>
  <c r="AC2634" i="22"/>
  <c r="AD2634" i="22"/>
  <c r="Z2634" i="22"/>
  <c r="AA2490" i="22"/>
  <c r="AB2490" i="22"/>
  <c r="AC2490" i="22"/>
  <c r="AD2490" i="22"/>
  <c r="Z2490" i="22"/>
  <c r="AB2370" i="22"/>
  <c r="AC2370" i="22"/>
  <c r="AA2370" i="22"/>
  <c r="AD2370" i="22"/>
  <c r="Z2370" i="22"/>
  <c r="AA2262" i="22"/>
  <c r="AB2262" i="22"/>
  <c r="AC2262" i="22"/>
  <c r="AD2262" i="22"/>
  <c r="Z2262" i="22"/>
  <c r="AA2130" i="22"/>
  <c r="AB2130" i="22"/>
  <c r="AC2130" i="22"/>
  <c r="AD2130" i="22"/>
  <c r="Z2130" i="22"/>
  <c r="AA2022" i="22"/>
  <c r="AC2022" i="22"/>
  <c r="AB2022" i="22"/>
  <c r="AD2022" i="22"/>
  <c r="Z2022" i="22"/>
  <c r="AA1962" i="22"/>
  <c r="AB1962" i="22"/>
  <c r="AC1962" i="22"/>
  <c r="AD1962" i="22"/>
  <c r="Z1962" i="22"/>
  <c r="AA1878" i="22"/>
  <c r="AB1878" i="22"/>
  <c r="AC1878" i="22"/>
  <c r="AD1878" i="22"/>
  <c r="Z1878" i="22"/>
  <c r="AA1746" i="22"/>
  <c r="AB1746" i="22"/>
  <c r="AC1746" i="22"/>
  <c r="AD1746" i="22"/>
  <c r="Z1746" i="22"/>
  <c r="AA1674" i="22"/>
  <c r="AB1674" i="22"/>
  <c r="AC1674" i="22"/>
  <c r="AD1674" i="22"/>
  <c r="Z1674" i="22"/>
  <c r="AB1590" i="22"/>
  <c r="AC1590" i="22"/>
  <c r="AD1590" i="22"/>
  <c r="AA1590" i="22"/>
  <c r="Z1590" i="22"/>
  <c r="AB1530" i="22"/>
  <c r="AC1530" i="22"/>
  <c r="AD1530" i="22"/>
  <c r="AA1530" i="22"/>
  <c r="Z1530" i="22"/>
  <c r="AB1458" i="22"/>
  <c r="AC1458" i="22"/>
  <c r="AD1458" i="22"/>
  <c r="AA1458" i="22"/>
  <c r="Z1458" i="22"/>
  <c r="AA1338" i="22"/>
  <c r="AB1338" i="22"/>
  <c r="AC1338" i="22"/>
  <c r="AD1338" i="22"/>
  <c r="Z1338" i="22"/>
  <c r="AA1290" i="22"/>
  <c r="AD1290" i="22"/>
  <c r="AB1290" i="22"/>
  <c r="AC1290" i="22"/>
  <c r="Z1290" i="22"/>
  <c r="AC1254" i="22"/>
  <c r="AD1254" i="22"/>
  <c r="AA1254" i="22"/>
  <c r="AB1254" i="22"/>
  <c r="Z1254" i="22"/>
  <c r="AA1158" i="22"/>
  <c r="AB1158" i="22"/>
  <c r="AC1158" i="22"/>
  <c r="AD1158" i="22"/>
  <c r="Z1158" i="22"/>
  <c r="AA1062" i="22"/>
  <c r="AB1062" i="22"/>
  <c r="AC1062" i="22"/>
  <c r="AD1062" i="22"/>
  <c r="Z1062" i="22"/>
  <c r="AB3629" i="22"/>
  <c r="AD3629" i="22"/>
  <c r="AA3629" i="22"/>
  <c r="AC3629" i="22"/>
  <c r="AB3545" i="22"/>
  <c r="AC3545" i="22"/>
  <c r="AD3545" i="22"/>
  <c r="AA3545" i="22"/>
  <c r="AB3461" i="22"/>
  <c r="AC3461" i="22"/>
  <c r="AD3461" i="22"/>
  <c r="AA3461" i="22"/>
  <c r="AB3377" i="22"/>
  <c r="AC3377" i="22"/>
  <c r="AD3377" i="22"/>
  <c r="AA3377" i="22"/>
  <c r="AA3293" i="22"/>
  <c r="AB3293" i="22"/>
  <c r="AC3293" i="22"/>
  <c r="AD3293" i="22"/>
  <c r="AA3185" i="22"/>
  <c r="AB3185" i="22"/>
  <c r="AC3185" i="22"/>
  <c r="AD3185" i="22"/>
  <c r="AA3077" i="22"/>
  <c r="AB3077" i="22"/>
  <c r="AC3077" i="22"/>
  <c r="AD3077" i="22"/>
  <c r="AA2885" i="22"/>
  <c r="AB2885" i="22"/>
  <c r="AC2885" i="22"/>
  <c r="AD2885" i="22"/>
  <c r="Z2885" i="22"/>
  <c r="AD2321" i="22"/>
  <c r="AA2321" i="22"/>
  <c r="AB2321" i="22"/>
  <c r="AC2321" i="22"/>
  <c r="Z2321" i="22"/>
  <c r="AB3626" i="22"/>
  <c r="AD3626" i="22"/>
  <c r="AA3626" i="22"/>
  <c r="AC3626" i="22"/>
  <c r="AB3602" i="22"/>
  <c r="AC3602" i="22"/>
  <c r="AD3602" i="22"/>
  <c r="AA3602" i="22"/>
  <c r="AB3578" i="22"/>
  <c r="AC3578" i="22"/>
  <c r="AD3578" i="22"/>
  <c r="AA3578" i="22"/>
  <c r="AB3530" i="22"/>
  <c r="AC3530" i="22"/>
  <c r="AD3530" i="22"/>
  <c r="AA3530" i="22"/>
  <c r="Z3530" i="22"/>
  <c r="AB3482" i="22"/>
  <c r="AC3482" i="22"/>
  <c r="AD3482" i="22"/>
  <c r="AA3482" i="22"/>
  <c r="Z3482" i="22"/>
  <c r="AB3422" i="22"/>
  <c r="AC3422" i="22"/>
  <c r="AD3422" i="22"/>
  <c r="AA3422" i="22"/>
  <c r="Z3422" i="22"/>
  <c r="AA3657" i="22"/>
  <c r="AB3657" i="22"/>
  <c r="AC3657" i="22"/>
  <c r="AD3657" i="22"/>
  <c r="AA3645" i="22"/>
  <c r="AB3645" i="22"/>
  <c r="AC3645" i="22"/>
  <c r="AA3633" i="22"/>
  <c r="AB3633" i="22"/>
  <c r="AC3633" i="22"/>
  <c r="AD3633" i="22"/>
  <c r="Z3633" i="22"/>
  <c r="AA3621" i="22"/>
  <c r="AB3621" i="22"/>
  <c r="AC3621" i="22"/>
  <c r="AD3621" i="22"/>
  <c r="Z3621" i="22"/>
  <c r="AA3609" i="22"/>
  <c r="AB3609" i="22"/>
  <c r="AC3609" i="22"/>
  <c r="AD3609" i="22"/>
  <c r="Z3609" i="22"/>
  <c r="AA3597" i="22"/>
  <c r="AB3597" i="22"/>
  <c r="AC3597" i="22"/>
  <c r="Z3597" i="22"/>
  <c r="AD3597" i="22"/>
  <c r="AA3585" i="22"/>
  <c r="AB3585" i="22"/>
  <c r="AC3585" i="22"/>
  <c r="Z3585" i="22"/>
  <c r="AD3585" i="22"/>
  <c r="AA3573" i="22"/>
  <c r="AB3573" i="22"/>
  <c r="AC3573" i="22"/>
  <c r="AD3573" i="22"/>
  <c r="Z3573" i="22"/>
  <c r="AA3561" i="22"/>
  <c r="AB3561" i="22"/>
  <c r="AC3561" i="22"/>
  <c r="AD3561" i="22"/>
  <c r="Z3561" i="22"/>
  <c r="AA3549" i="22"/>
  <c r="AB3549" i="22"/>
  <c r="AC3549" i="22"/>
  <c r="AD3549" i="22"/>
  <c r="Z3549" i="22"/>
  <c r="AA3537" i="22"/>
  <c r="AB3537" i="22"/>
  <c r="AC3537" i="22"/>
  <c r="AD3537" i="22"/>
  <c r="Z3537" i="22"/>
  <c r="AA3525" i="22"/>
  <c r="AB3525" i="22"/>
  <c r="AC3525" i="22"/>
  <c r="AD3525" i="22"/>
  <c r="Z3525" i="22"/>
  <c r="AA3513" i="22"/>
  <c r="AB3513" i="22"/>
  <c r="AC3513" i="22"/>
  <c r="AD3513" i="22"/>
  <c r="Z3513" i="22"/>
  <c r="AA3501" i="22"/>
  <c r="AB3501" i="22"/>
  <c r="AC3501" i="22"/>
  <c r="AD3501" i="22"/>
  <c r="Z3501" i="22"/>
  <c r="AA3489" i="22"/>
  <c r="AB3489" i="22"/>
  <c r="AC3489" i="22"/>
  <c r="AD3489" i="22"/>
  <c r="Z3489" i="22"/>
  <c r="AA3477" i="22"/>
  <c r="AB3477" i="22"/>
  <c r="AC3477" i="22"/>
  <c r="AD3477" i="22"/>
  <c r="Z3477" i="22"/>
  <c r="AA3465" i="22"/>
  <c r="AB3465" i="22"/>
  <c r="AC3465" i="22"/>
  <c r="AD3465" i="22"/>
  <c r="Z3465" i="22"/>
  <c r="AA3453" i="22"/>
  <c r="AB3453" i="22"/>
  <c r="AC3453" i="22"/>
  <c r="AD3453" i="22"/>
  <c r="Z3453" i="22"/>
  <c r="AA3441" i="22"/>
  <c r="AB3441" i="22"/>
  <c r="AC3441" i="22"/>
  <c r="AD3441" i="22"/>
  <c r="Z3441" i="22"/>
  <c r="AA3429" i="22"/>
  <c r="AB3429" i="22"/>
  <c r="AC3429" i="22"/>
  <c r="AD3429" i="22"/>
  <c r="Z3429" i="22"/>
  <c r="AA3417" i="22"/>
  <c r="AB3417" i="22"/>
  <c r="AC3417" i="22"/>
  <c r="AD3417" i="22"/>
  <c r="Z3417" i="22"/>
  <c r="AA3405" i="22"/>
  <c r="AB3405" i="22"/>
  <c r="AC3405" i="22"/>
  <c r="AD3405" i="22"/>
  <c r="Z3405" i="22"/>
  <c r="AA3393" i="22"/>
  <c r="AB3393" i="22"/>
  <c r="AC3393" i="22"/>
  <c r="AD3393" i="22"/>
  <c r="Z3393" i="22"/>
  <c r="AA3381" i="22"/>
  <c r="AB3381" i="22"/>
  <c r="AC3381" i="22"/>
  <c r="AD3381" i="22"/>
  <c r="Z3381" i="22"/>
  <c r="AA3369" i="22"/>
  <c r="AB3369" i="22"/>
  <c r="AC3369" i="22"/>
  <c r="AD3369" i="22"/>
  <c r="Z3369" i="22"/>
  <c r="AA3357" i="22"/>
  <c r="AB3357" i="22"/>
  <c r="AC3357" i="22"/>
  <c r="AD3357" i="22"/>
  <c r="Z3357" i="22"/>
  <c r="AA3345" i="22"/>
  <c r="AB3345" i="22"/>
  <c r="AC3345" i="22"/>
  <c r="AD3345" i="22"/>
  <c r="Z3345" i="22"/>
  <c r="AA3333" i="22"/>
  <c r="AB3333" i="22"/>
  <c r="AC3333" i="22"/>
  <c r="AD3333" i="22"/>
  <c r="Z3333" i="22"/>
  <c r="AA3321" i="22"/>
  <c r="AB3321" i="22"/>
  <c r="AC3321" i="22"/>
  <c r="AD3321" i="22"/>
  <c r="Z3321" i="22"/>
  <c r="AC3309" i="22"/>
  <c r="AA3309" i="22"/>
  <c r="AB3309" i="22"/>
  <c r="AD3309" i="22"/>
  <c r="Z3309" i="22"/>
  <c r="AC3297" i="22"/>
  <c r="AA3297" i="22"/>
  <c r="AB3297" i="22"/>
  <c r="AD3297" i="22"/>
  <c r="Z3297" i="22"/>
  <c r="AC3285" i="22"/>
  <c r="AA3285" i="22"/>
  <c r="AB3285" i="22"/>
  <c r="AD3285" i="22"/>
  <c r="Z3285" i="22"/>
  <c r="AC3273" i="22"/>
  <c r="AA3273" i="22"/>
  <c r="AB3273" i="22"/>
  <c r="AD3273" i="22"/>
  <c r="Z3273" i="22"/>
  <c r="AC3261" i="22"/>
  <c r="AA3261" i="22"/>
  <c r="AB3261" i="22"/>
  <c r="AD3261" i="22"/>
  <c r="Z3261" i="22"/>
  <c r="AC3249" i="22"/>
  <c r="AA3249" i="22"/>
  <c r="AB3249" i="22"/>
  <c r="AD3249" i="22"/>
  <c r="Z3249" i="22"/>
  <c r="AC3237" i="22"/>
  <c r="AA3237" i="22"/>
  <c r="AB3237" i="22"/>
  <c r="AD3237" i="22"/>
  <c r="Z3237" i="22"/>
  <c r="AC3225" i="22"/>
  <c r="AA3225" i="22"/>
  <c r="AB3225" i="22"/>
  <c r="AD3225" i="22"/>
  <c r="Z3225" i="22"/>
  <c r="AC3213" i="22"/>
  <c r="AA3213" i="22"/>
  <c r="AB3213" i="22"/>
  <c r="AD3213" i="22"/>
  <c r="Z3213" i="22"/>
  <c r="AC3201" i="22"/>
  <c r="AA3201" i="22"/>
  <c r="AB3201" i="22"/>
  <c r="AD3201" i="22"/>
  <c r="Z3201" i="22"/>
  <c r="AC3189" i="22"/>
  <c r="AA3189" i="22"/>
  <c r="AB3189" i="22"/>
  <c r="AD3189" i="22"/>
  <c r="Z3189" i="22"/>
  <c r="AC3177" i="22"/>
  <c r="AA3177" i="22"/>
  <c r="AB3177" i="22"/>
  <c r="AD3177" i="22"/>
  <c r="Z3177" i="22"/>
  <c r="AC3165" i="22"/>
  <c r="AA3165" i="22"/>
  <c r="AB3165" i="22"/>
  <c r="AD3165" i="22"/>
  <c r="Z3165" i="22"/>
  <c r="AC3153" i="22"/>
  <c r="AA3153" i="22"/>
  <c r="AB3153" i="22"/>
  <c r="AD3153" i="22"/>
  <c r="Z3153" i="22"/>
  <c r="AC3141" i="22"/>
  <c r="AB3141" i="22"/>
  <c r="AD3141" i="22"/>
  <c r="AA3141" i="22"/>
  <c r="Z3141" i="22"/>
  <c r="AC3129" i="22"/>
  <c r="AD3129" i="22"/>
  <c r="AB3129" i="22"/>
  <c r="AA3129" i="22"/>
  <c r="Z3129" i="22"/>
  <c r="AC3117" i="22"/>
  <c r="AD3117" i="22"/>
  <c r="AB3117" i="22"/>
  <c r="AA3117" i="22"/>
  <c r="Z3117" i="22"/>
  <c r="AC3105" i="22"/>
  <c r="AD3105" i="22"/>
  <c r="AB3105" i="22"/>
  <c r="AA3105" i="22"/>
  <c r="Z3105" i="22"/>
  <c r="AC3093" i="22"/>
  <c r="AD3093" i="22"/>
  <c r="AB3093" i="22"/>
  <c r="AA3093" i="22"/>
  <c r="Z3093" i="22"/>
  <c r="AC3081" i="22"/>
  <c r="AD3081" i="22"/>
  <c r="AB3081" i="22"/>
  <c r="AA3081" i="22"/>
  <c r="Z3081" i="22"/>
  <c r="AC3069" i="22"/>
  <c r="AD3069" i="22"/>
  <c r="AB3069" i="22"/>
  <c r="AA3069" i="22"/>
  <c r="Z3069" i="22"/>
  <c r="AC3057" i="22"/>
  <c r="AD3057" i="22"/>
  <c r="AB3057" i="22"/>
  <c r="AA3057" i="22"/>
  <c r="Z3057" i="22"/>
  <c r="AC3045" i="22"/>
  <c r="AD3045" i="22"/>
  <c r="AB3045" i="22"/>
  <c r="AA3045" i="22"/>
  <c r="Z3045" i="22"/>
  <c r="AC3033" i="22"/>
  <c r="AD3033" i="22"/>
  <c r="AB3033" i="22"/>
  <c r="AA3033" i="22"/>
  <c r="Z3033" i="22"/>
  <c r="AC3021" i="22"/>
  <c r="AD3021" i="22"/>
  <c r="AB3021" i="22"/>
  <c r="AA3021" i="22"/>
  <c r="Z3021" i="22"/>
  <c r="AC3009" i="22"/>
  <c r="AD3009" i="22"/>
  <c r="AB3009" i="22"/>
  <c r="AA3009" i="22"/>
  <c r="Z3009" i="22"/>
  <c r="AC2997" i="22"/>
  <c r="AD2997" i="22"/>
  <c r="AB2997" i="22"/>
  <c r="AA2997" i="22"/>
  <c r="Z2997" i="22"/>
  <c r="AC2985" i="22"/>
  <c r="AD2985" i="22"/>
  <c r="AB2985" i="22"/>
  <c r="AA2985" i="22"/>
  <c r="Z2985" i="22"/>
  <c r="AC2973" i="22"/>
  <c r="AD2973" i="22"/>
  <c r="AB2973" i="22"/>
  <c r="AA2973" i="22"/>
  <c r="Z2973" i="22"/>
  <c r="AC2961" i="22"/>
  <c r="AD2961" i="22"/>
  <c r="AB2961" i="22"/>
  <c r="AA2961" i="22"/>
  <c r="Z2961" i="22"/>
  <c r="AC2949" i="22"/>
  <c r="AD2949" i="22"/>
  <c r="AB2949" i="22"/>
  <c r="AA2949" i="22"/>
  <c r="Z2949" i="22"/>
  <c r="AC2937" i="22"/>
  <c r="AD2937" i="22"/>
  <c r="AB2937" i="22"/>
  <c r="AA2937" i="22"/>
  <c r="Z2937" i="22"/>
  <c r="AC2925" i="22"/>
  <c r="AD2925" i="22"/>
  <c r="AB2925" i="22"/>
  <c r="AA2925" i="22"/>
  <c r="Z2925" i="22"/>
  <c r="AC2913" i="22"/>
  <c r="AD2913" i="22"/>
  <c r="AB2913" i="22"/>
  <c r="AA2913" i="22"/>
  <c r="Z2913" i="22"/>
  <c r="AC2901" i="22"/>
  <c r="AD2901" i="22"/>
  <c r="AB2901" i="22"/>
  <c r="AA2901" i="22"/>
  <c r="Z2901" i="22"/>
  <c r="AC2889" i="22"/>
  <c r="AD2889" i="22"/>
  <c r="AB2889" i="22"/>
  <c r="AA2889" i="22"/>
  <c r="Z2889" i="22"/>
  <c r="AC2877" i="22"/>
  <c r="AD2877" i="22"/>
  <c r="AB2877" i="22"/>
  <c r="AA2877" i="22"/>
  <c r="Z2877" i="22"/>
  <c r="AC2865" i="22"/>
  <c r="AD2865" i="22"/>
  <c r="AB2865" i="22"/>
  <c r="AA2865" i="22"/>
  <c r="Z2865" i="22"/>
  <c r="AC2853" i="22"/>
  <c r="AD2853" i="22"/>
  <c r="AB2853" i="22"/>
  <c r="AA2853" i="22"/>
  <c r="Z2853" i="22"/>
  <c r="AA2841" i="22"/>
  <c r="AB2841" i="22"/>
  <c r="AC2841" i="22"/>
  <c r="AD2841" i="22"/>
  <c r="Z2841" i="22"/>
  <c r="AA2829" i="22"/>
  <c r="AB2829" i="22"/>
  <c r="AC2829" i="22"/>
  <c r="AD2829" i="22"/>
  <c r="Z2829" i="22"/>
  <c r="AA2817" i="22"/>
  <c r="AD2817" i="22"/>
  <c r="AC2817" i="22"/>
  <c r="AB2817" i="22"/>
  <c r="Z2817" i="22"/>
  <c r="AA2805" i="22"/>
  <c r="AB2805" i="22"/>
  <c r="AC2805" i="22"/>
  <c r="AD2805" i="22"/>
  <c r="Z2805" i="22"/>
  <c r="AA2793" i="22"/>
  <c r="AC2793" i="22"/>
  <c r="AD2793" i="22"/>
  <c r="AB2793" i="22"/>
  <c r="Z2793" i="22"/>
  <c r="AA2781" i="22"/>
  <c r="AB2781" i="22"/>
  <c r="AC2781" i="22"/>
  <c r="AD2781" i="22"/>
  <c r="Z2781" i="22"/>
  <c r="AA2769" i="22"/>
  <c r="AB2769" i="22"/>
  <c r="AC2769" i="22"/>
  <c r="AD2769" i="22"/>
  <c r="Z2769" i="22"/>
  <c r="AA2757" i="22"/>
  <c r="AB2757" i="22"/>
  <c r="AC2757" i="22"/>
  <c r="AD2757" i="22"/>
  <c r="Z2757" i="22"/>
  <c r="AA2745" i="22"/>
  <c r="AB2745" i="22"/>
  <c r="AC2745" i="22"/>
  <c r="AD2745" i="22"/>
  <c r="Z2745" i="22"/>
  <c r="AA2733" i="22"/>
  <c r="AB2733" i="22"/>
  <c r="AD2733" i="22"/>
  <c r="AC2733" i="22"/>
  <c r="Z2733" i="22"/>
  <c r="AA2721" i="22"/>
  <c r="AB2721" i="22"/>
  <c r="AD2721" i="22"/>
  <c r="AC2721" i="22"/>
  <c r="Z2721" i="22"/>
  <c r="AA2709" i="22"/>
  <c r="AB2709" i="22"/>
  <c r="AD2709" i="22"/>
  <c r="AC2709" i="22"/>
  <c r="Z2709" i="22"/>
  <c r="AA2697" i="22"/>
  <c r="AB2697" i="22"/>
  <c r="AC2697" i="22"/>
  <c r="AD2697" i="22"/>
  <c r="Z2697" i="22"/>
  <c r="AA2685" i="22"/>
  <c r="AB2685" i="22"/>
  <c r="AC2685" i="22"/>
  <c r="AD2685" i="22"/>
  <c r="Z2685" i="22"/>
  <c r="AA2673" i="22"/>
  <c r="AB2673" i="22"/>
  <c r="AC2673" i="22"/>
  <c r="AD2673" i="22"/>
  <c r="Z2673" i="22"/>
  <c r="AA2661" i="22"/>
  <c r="AB2661" i="22"/>
  <c r="AC2661" i="22"/>
  <c r="AD2661" i="22"/>
  <c r="Z2661" i="22"/>
  <c r="AA2649" i="22"/>
  <c r="AB2649" i="22"/>
  <c r="AC2649" i="22"/>
  <c r="AD2649" i="22"/>
  <c r="Z2649" i="22"/>
  <c r="AA2637" i="22"/>
  <c r="AB2637" i="22"/>
  <c r="AC2637" i="22"/>
  <c r="AD2637" i="22"/>
  <c r="Z2637" i="22"/>
  <c r="AA2625" i="22"/>
  <c r="AB2625" i="22"/>
  <c r="AC2625" i="22"/>
  <c r="AD2625" i="22"/>
  <c r="Z2625" i="22"/>
  <c r="AA2613" i="22"/>
  <c r="AB2613" i="22"/>
  <c r="AC2613" i="22"/>
  <c r="AD2613" i="22"/>
  <c r="Z2613" i="22"/>
  <c r="AA2601" i="22"/>
  <c r="AB2601" i="22"/>
  <c r="AC2601" i="22"/>
  <c r="AD2601" i="22"/>
  <c r="Z2601" i="22"/>
  <c r="AA2589" i="22"/>
  <c r="AB2589" i="22"/>
  <c r="AC2589" i="22"/>
  <c r="AD2589" i="22"/>
  <c r="Z2589" i="22"/>
  <c r="AA2577" i="22"/>
  <c r="AB2577" i="22"/>
  <c r="AC2577" i="22"/>
  <c r="AD2577" i="22"/>
  <c r="Z2577" i="22"/>
  <c r="AA2565" i="22"/>
  <c r="AB2565" i="22"/>
  <c r="AC2565" i="22"/>
  <c r="AD2565" i="22"/>
  <c r="Z2565" i="22"/>
  <c r="AA2553" i="22"/>
  <c r="AB2553" i="22"/>
  <c r="AC2553" i="22"/>
  <c r="AD2553" i="22"/>
  <c r="Z2553" i="22"/>
  <c r="AA2541" i="22"/>
  <c r="AB2541" i="22"/>
  <c r="AC2541" i="22"/>
  <c r="AD2541" i="22"/>
  <c r="Z2541" i="22"/>
  <c r="AA2529" i="22"/>
  <c r="AB2529" i="22"/>
  <c r="AC2529" i="22"/>
  <c r="AD2529" i="22"/>
  <c r="Z2529" i="22"/>
  <c r="AA2517" i="22"/>
  <c r="AB2517" i="22"/>
  <c r="AC2517" i="22"/>
  <c r="AD2517" i="22"/>
  <c r="Z2517" i="22"/>
  <c r="AA2505" i="22"/>
  <c r="AB2505" i="22"/>
  <c r="AC2505" i="22"/>
  <c r="AD2505" i="22"/>
  <c r="Z2505" i="22"/>
  <c r="AA2493" i="22"/>
  <c r="AB2493" i="22"/>
  <c r="AC2493" i="22"/>
  <c r="AD2493" i="22"/>
  <c r="Z2493" i="22"/>
  <c r="AA2481" i="22"/>
  <c r="AB2481" i="22"/>
  <c r="AC2481" i="22"/>
  <c r="AD2481" i="22"/>
  <c r="Z2481" i="22"/>
  <c r="AA2469" i="22"/>
  <c r="AB2469" i="22"/>
  <c r="AC2469" i="22"/>
  <c r="AD2469" i="22"/>
  <c r="Z2469" i="22"/>
  <c r="AA2457" i="22"/>
  <c r="AB2457" i="22"/>
  <c r="AC2457" i="22"/>
  <c r="AD2457" i="22"/>
  <c r="Z2457" i="22"/>
  <c r="AA2445" i="22"/>
  <c r="AB2445" i="22"/>
  <c r="AC2445" i="22"/>
  <c r="AD2445" i="22"/>
  <c r="Z2445" i="22"/>
  <c r="AA2433" i="22"/>
  <c r="AB2433" i="22"/>
  <c r="AC2433" i="22"/>
  <c r="AD2433" i="22"/>
  <c r="Z2433" i="22"/>
  <c r="AA2421" i="22"/>
  <c r="AB2421" i="22"/>
  <c r="AC2421" i="22"/>
  <c r="AD2421" i="22"/>
  <c r="Z2421" i="22"/>
  <c r="AB2409" i="22"/>
  <c r="AC2409" i="22"/>
  <c r="AA2409" i="22"/>
  <c r="AD2409" i="22"/>
  <c r="Z2409" i="22"/>
  <c r="AB2397" i="22"/>
  <c r="AC2397" i="22"/>
  <c r="AA2397" i="22"/>
  <c r="AD2397" i="22"/>
  <c r="Z2397" i="22"/>
  <c r="AB2385" i="22"/>
  <c r="AC2385" i="22"/>
  <c r="AA2385" i="22"/>
  <c r="AD2385" i="22"/>
  <c r="Z2385" i="22"/>
  <c r="AB2373" i="22"/>
  <c r="AC2373" i="22"/>
  <c r="AA2373" i="22"/>
  <c r="AD2373" i="22"/>
  <c r="Z2373" i="22"/>
  <c r="AB2361" i="22"/>
  <c r="AC2361" i="22"/>
  <c r="AA2361" i="22"/>
  <c r="AD2361" i="22"/>
  <c r="Z2361" i="22"/>
  <c r="AB2349" i="22"/>
  <c r="AC2349" i="22"/>
  <c r="AA2349" i="22"/>
  <c r="AD2349" i="22"/>
  <c r="Z2349" i="22"/>
  <c r="AB2337" i="22"/>
  <c r="AC2337" i="22"/>
  <c r="AA2337" i="22"/>
  <c r="AD2337" i="22"/>
  <c r="Z2337" i="22"/>
  <c r="AB2325" i="22"/>
  <c r="AC2325" i="22"/>
  <c r="AA2325" i="22"/>
  <c r="AD2325" i="22"/>
  <c r="Z2325" i="22"/>
  <c r="AB2313" i="22"/>
  <c r="AC2313" i="22"/>
  <c r="AA2313" i="22"/>
  <c r="AD2313" i="22"/>
  <c r="Z2313" i="22"/>
  <c r="AA2301" i="22"/>
  <c r="AB2301" i="22"/>
  <c r="AC2301" i="22"/>
  <c r="AD2301" i="22"/>
  <c r="Z2301" i="22"/>
  <c r="AA2289" i="22"/>
  <c r="AB2289" i="22"/>
  <c r="AC2289" i="22"/>
  <c r="AD2289" i="22"/>
  <c r="Z2289" i="22"/>
  <c r="AA2277" i="22"/>
  <c r="AB2277" i="22"/>
  <c r="AC2277" i="22"/>
  <c r="AD2277" i="22"/>
  <c r="Z2277" i="22"/>
  <c r="AA2265" i="22"/>
  <c r="AB2265" i="22"/>
  <c r="AC2265" i="22"/>
  <c r="AD2265" i="22"/>
  <c r="Z2265" i="22"/>
  <c r="AA2253" i="22"/>
  <c r="AB2253" i="22"/>
  <c r="AC2253" i="22"/>
  <c r="AD2253" i="22"/>
  <c r="Z2253" i="22"/>
  <c r="AA2241" i="22"/>
  <c r="AB2241" i="22"/>
  <c r="AC2241" i="22"/>
  <c r="AD2241" i="22"/>
  <c r="Z2241" i="22"/>
  <c r="AA2229" i="22"/>
  <c r="AB2229" i="22"/>
  <c r="AC2229" i="22"/>
  <c r="AD2229" i="22"/>
  <c r="Z2229" i="22"/>
  <c r="AA2217" i="22"/>
  <c r="AB2217" i="22"/>
  <c r="AC2217" i="22"/>
  <c r="AD2217" i="22"/>
  <c r="Z2217" i="22"/>
  <c r="AA2205" i="22"/>
  <c r="AB2205" i="22"/>
  <c r="AC2205" i="22"/>
  <c r="AD2205" i="22"/>
  <c r="Z2205" i="22"/>
  <c r="AA2193" i="22"/>
  <c r="AB2193" i="22"/>
  <c r="AC2193" i="22"/>
  <c r="AD2193" i="22"/>
  <c r="Z2193" i="22"/>
  <c r="AA2181" i="22"/>
  <c r="AB2181" i="22"/>
  <c r="AC2181" i="22"/>
  <c r="AD2181" i="22"/>
  <c r="Z2181" i="22"/>
  <c r="AA2169" i="22"/>
  <c r="AB2169" i="22"/>
  <c r="AC2169" i="22"/>
  <c r="AD2169" i="22"/>
  <c r="Z2169" i="22"/>
  <c r="AA2157" i="22"/>
  <c r="AB2157" i="22"/>
  <c r="AC2157" i="22"/>
  <c r="AD2157" i="22"/>
  <c r="Z2157" i="22"/>
  <c r="AA2145" i="22"/>
  <c r="AB2145" i="22"/>
  <c r="AC2145" i="22"/>
  <c r="AD2145" i="22"/>
  <c r="Z2145" i="22"/>
  <c r="AA2133" i="22"/>
  <c r="AB2133" i="22"/>
  <c r="AC2133" i="22"/>
  <c r="AD2133" i="22"/>
  <c r="Z2133" i="22"/>
  <c r="AA2121" i="22"/>
  <c r="AB2121" i="22"/>
  <c r="AC2121" i="22"/>
  <c r="AD2121" i="22"/>
  <c r="Z2121" i="22"/>
  <c r="AA2109" i="22"/>
  <c r="AB2109" i="22"/>
  <c r="AC2109" i="22"/>
  <c r="AD2109" i="22"/>
  <c r="Z2109" i="22"/>
  <c r="AA2097" i="22"/>
  <c r="AB2097" i="22"/>
  <c r="AC2097" i="22"/>
  <c r="AD2097" i="22"/>
  <c r="Z2097" i="22"/>
  <c r="AA2085" i="22"/>
  <c r="AB2085" i="22"/>
  <c r="AC2085" i="22"/>
  <c r="AD2085" i="22"/>
  <c r="Z2085" i="22"/>
  <c r="AA2073" i="22"/>
  <c r="AB2073" i="22"/>
  <c r="AC2073" i="22"/>
  <c r="AD2073" i="22"/>
  <c r="Z2073" i="22"/>
  <c r="AA2061" i="22"/>
  <c r="AB2061" i="22"/>
  <c r="AC2061" i="22"/>
  <c r="AD2061" i="22"/>
  <c r="Z2061" i="22"/>
  <c r="AA2049" i="22"/>
  <c r="AB2049" i="22"/>
  <c r="AC2049" i="22"/>
  <c r="AD2049" i="22"/>
  <c r="Z2049" i="22"/>
  <c r="AA2037" i="22"/>
  <c r="AC2037" i="22"/>
  <c r="AB2037" i="22"/>
  <c r="AD2037" i="22"/>
  <c r="Z2037" i="22"/>
  <c r="AA2025" i="22"/>
  <c r="AC2025" i="22"/>
  <c r="AB2025" i="22"/>
  <c r="AD2025" i="22"/>
  <c r="Z2025" i="22"/>
  <c r="AA2013" i="22"/>
  <c r="AC2013" i="22"/>
  <c r="AB2013" i="22"/>
  <c r="AD2013" i="22"/>
  <c r="Z2013" i="22"/>
  <c r="AA2001" i="22"/>
  <c r="AC2001" i="22"/>
  <c r="AB2001" i="22"/>
  <c r="AD2001" i="22"/>
  <c r="Z2001" i="22"/>
  <c r="AA1989" i="22"/>
  <c r="AC1989" i="22"/>
  <c r="AB1989" i="22"/>
  <c r="AD1989" i="22"/>
  <c r="Z1989" i="22"/>
  <c r="AA1977" i="22"/>
  <c r="AB1977" i="22"/>
  <c r="AC1977" i="22"/>
  <c r="AD1977" i="22"/>
  <c r="Z1977" i="22"/>
  <c r="AA1965" i="22"/>
  <c r="AB1965" i="22"/>
  <c r="AC1965" i="22"/>
  <c r="AD1965" i="22"/>
  <c r="Z1965" i="22"/>
  <c r="AA1953" i="22"/>
  <c r="AB1953" i="22"/>
  <c r="AC1953" i="22"/>
  <c r="AD1953" i="22"/>
  <c r="Z1953" i="22"/>
  <c r="AA1941" i="22"/>
  <c r="AB1941" i="22"/>
  <c r="AC1941" i="22"/>
  <c r="AD1941" i="22"/>
  <c r="Z1941" i="22"/>
  <c r="AA1929" i="22"/>
  <c r="AB1929" i="22"/>
  <c r="AC1929" i="22"/>
  <c r="AD1929" i="22"/>
  <c r="Z1929" i="22"/>
  <c r="AA1917" i="22"/>
  <c r="AB1917" i="22"/>
  <c r="AC1917" i="22"/>
  <c r="AD1917" i="22"/>
  <c r="Z1917" i="22"/>
  <c r="AA1905" i="22"/>
  <c r="AB1905" i="22"/>
  <c r="AC1905" i="22"/>
  <c r="AD1905" i="22"/>
  <c r="Z1905" i="22"/>
  <c r="AA1893" i="22"/>
  <c r="AB1893" i="22"/>
  <c r="AC1893" i="22"/>
  <c r="AD1893" i="22"/>
  <c r="Z1893" i="22"/>
  <c r="AA1881" i="22"/>
  <c r="AB1881" i="22"/>
  <c r="AC1881" i="22"/>
  <c r="AD1881" i="22"/>
  <c r="Z1881" i="22"/>
  <c r="AA1869" i="22"/>
  <c r="AB1869" i="22"/>
  <c r="AC1869" i="22"/>
  <c r="AD1869" i="22"/>
  <c r="Z1869" i="22"/>
  <c r="AA1857" i="22"/>
  <c r="AB1857" i="22"/>
  <c r="AC1857" i="22"/>
  <c r="AD1857" i="22"/>
  <c r="Z1857" i="22"/>
  <c r="AA1845" i="22"/>
  <c r="AB1845" i="22"/>
  <c r="AC1845" i="22"/>
  <c r="AD1845" i="22"/>
  <c r="Z1845" i="22"/>
  <c r="AA1833" i="22"/>
  <c r="AB1833" i="22"/>
  <c r="AC1833" i="22"/>
  <c r="AD1833" i="22"/>
  <c r="Z1833" i="22"/>
  <c r="AA1821" i="22"/>
  <c r="AB1821" i="22"/>
  <c r="AC1821" i="22"/>
  <c r="AD1821" i="22"/>
  <c r="Z1821" i="22"/>
  <c r="AA1809" i="22"/>
  <c r="AB1809" i="22"/>
  <c r="AC1809" i="22"/>
  <c r="AD1809" i="22"/>
  <c r="Z1809" i="22"/>
  <c r="AA1797" i="22"/>
  <c r="AB1797" i="22"/>
  <c r="AC1797" i="22"/>
  <c r="AD1797" i="22"/>
  <c r="Z1797" i="22"/>
  <c r="AA1785" i="22"/>
  <c r="AB1785" i="22"/>
  <c r="AC1785" i="22"/>
  <c r="AD1785" i="22"/>
  <c r="Z1785" i="22"/>
  <c r="AA1773" i="22"/>
  <c r="AB1773" i="22"/>
  <c r="AC1773" i="22"/>
  <c r="AD1773" i="22"/>
  <c r="Z1773" i="22"/>
  <c r="AA1761" i="22"/>
  <c r="AB1761" i="22"/>
  <c r="AC1761" i="22"/>
  <c r="AD1761" i="22"/>
  <c r="Z1761" i="22"/>
  <c r="AA1749" i="22"/>
  <c r="AB1749" i="22"/>
  <c r="AC1749" i="22"/>
  <c r="AD1749" i="22"/>
  <c r="Z1749" i="22"/>
  <c r="AA1737" i="22"/>
  <c r="AB1737" i="22"/>
  <c r="AC1737" i="22"/>
  <c r="AD1737" i="22"/>
  <c r="Z1737" i="22"/>
  <c r="AA1725" i="22"/>
  <c r="AB1725" i="22"/>
  <c r="AC1725" i="22"/>
  <c r="AD1725" i="22"/>
  <c r="Z1725" i="22"/>
  <c r="AA1713" i="22"/>
  <c r="AB1713" i="22"/>
  <c r="AC1713" i="22"/>
  <c r="AD1713" i="22"/>
  <c r="Z1713" i="22"/>
  <c r="AA1701" i="22"/>
  <c r="AB1701" i="22"/>
  <c r="AC1701" i="22"/>
  <c r="AD1701" i="22"/>
  <c r="Z1701" i="22"/>
  <c r="AA1689" i="22"/>
  <c r="AB1689" i="22"/>
  <c r="AC1689" i="22"/>
  <c r="AD1689" i="22"/>
  <c r="Z1689" i="22"/>
  <c r="AA1677" i="22"/>
  <c r="AB1677" i="22"/>
  <c r="AC1677" i="22"/>
  <c r="AD1677" i="22"/>
  <c r="Z1677" i="22"/>
  <c r="AA1665" i="22"/>
  <c r="AB1665" i="22"/>
  <c r="AC1665" i="22"/>
  <c r="AD1665" i="22"/>
  <c r="Z1665" i="22"/>
  <c r="AB1653" i="22"/>
  <c r="AD1653" i="22"/>
  <c r="AA1653" i="22"/>
  <c r="AC1653" i="22"/>
  <c r="Z1653" i="22"/>
  <c r="AB1641" i="22"/>
  <c r="AD1641" i="22"/>
  <c r="AA1641" i="22"/>
  <c r="AC1641" i="22"/>
  <c r="Z1641" i="22"/>
  <c r="AB1629" i="22"/>
  <c r="AD1629" i="22"/>
  <c r="AC1629" i="22"/>
  <c r="AA1629" i="22"/>
  <c r="Z1629" i="22"/>
  <c r="AB1617" i="22"/>
  <c r="AC1617" i="22"/>
  <c r="AD1617" i="22"/>
  <c r="AA1617" i="22"/>
  <c r="Z1617" i="22"/>
  <c r="AB1605" i="22"/>
  <c r="AC1605" i="22"/>
  <c r="AD1605" i="22"/>
  <c r="AA1605" i="22"/>
  <c r="Z1605" i="22"/>
  <c r="AB1593" i="22"/>
  <c r="AC1593" i="22"/>
  <c r="AD1593" i="22"/>
  <c r="AA1593" i="22"/>
  <c r="Z1593" i="22"/>
  <c r="AB1581" i="22"/>
  <c r="AC1581" i="22"/>
  <c r="AD1581" i="22"/>
  <c r="AA1581" i="22"/>
  <c r="Z1581" i="22"/>
  <c r="AB1569" i="22"/>
  <c r="AC1569" i="22"/>
  <c r="AD1569" i="22"/>
  <c r="AA1569" i="22"/>
  <c r="Z1569" i="22"/>
  <c r="AB1557" i="22"/>
  <c r="AC1557" i="22"/>
  <c r="AD1557" i="22"/>
  <c r="AA1557" i="22"/>
  <c r="Z1557" i="22"/>
  <c r="AB1545" i="22"/>
  <c r="AC1545" i="22"/>
  <c r="AD1545" i="22"/>
  <c r="AA1545" i="22"/>
  <c r="Z1545" i="22"/>
  <c r="AB1533" i="22"/>
  <c r="AC1533" i="22"/>
  <c r="AD1533" i="22"/>
  <c r="AA1533" i="22"/>
  <c r="Z1533" i="22"/>
  <c r="AB1521" i="22"/>
  <c r="AC1521" i="22"/>
  <c r="AD1521" i="22"/>
  <c r="AA1521" i="22"/>
  <c r="Z1521" i="22"/>
  <c r="AB1509" i="22"/>
  <c r="AC1509" i="22"/>
  <c r="AD1509" i="22"/>
  <c r="AA1509" i="22"/>
  <c r="Z1509" i="22"/>
  <c r="AB1497" i="22"/>
  <c r="AC1497" i="22"/>
  <c r="AD1497" i="22"/>
  <c r="AA1497" i="22"/>
  <c r="Z1497" i="22"/>
  <c r="AB1485" i="22"/>
  <c r="AC1485" i="22"/>
  <c r="AD1485" i="22"/>
  <c r="AA1485" i="22"/>
  <c r="Z1485" i="22"/>
  <c r="AB1473" i="22"/>
  <c r="AC1473" i="22"/>
  <c r="AD1473" i="22"/>
  <c r="AA1473" i="22"/>
  <c r="Z1473" i="22"/>
  <c r="AB1461" i="22"/>
  <c r="AC1461" i="22"/>
  <c r="AD1461" i="22"/>
  <c r="AA1461" i="22"/>
  <c r="Z1461" i="22"/>
  <c r="AB1449" i="22"/>
  <c r="AC1449" i="22"/>
  <c r="AD1449" i="22"/>
  <c r="AA1449" i="22"/>
  <c r="Z1449" i="22"/>
  <c r="AB1437" i="22"/>
  <c r="AC1437" i="22"/>
  <c r="AD1437" i="22"/>
  <c r="AA1437" i="22"/>
  <c r="Z1437" i="22"/>
  <c r="AB1425" i="22"/>
  <c r="AC1425" i="22"/>
  <c r="AD1425" i="22"/>
  <c r="AA1425" i="22"/>
  <c r="Z1425" i="22"/>
  <c r="AB1413" i="22"/>
  <c r="AC1413" i="22"/>
  <c r="AD1413" i="22"/>
  <c r="AA1413" i="22"/>
  <c r="Z1413" i="22"/>
  <c r="AB1401" i="22"/>
  <c r="AA1401" i="22"/>
  <c r="AC1401" i="22"/>
  <c r="AD1401" i="22"/>
  <c r="Z1401" i="22"/>
  <c r="AA1389" i="22"/>
  <c r="AB1389" i="22"/>
  <c r="AC1389" i="22"/>
  <c r="AD1389" i="22"/>
  <c r="Z1389" i="22"/>
  <c r="AA1377" i="22"/>
  <c r="AB1377" i="22"/>
  <c r="AC1377" i="22"/>
  <c r="AD1377" i="22"/>
  <c r="Z1377" i="22"/>
  <c r="AD1365" i="22"/>
  <c r="AA1365" i="22"/>
  <c r="AC1365" i="22"/>
  <c r="AB1365" i="22"/>
  <c r="Z1365" i="22"/>
  <c r="AB1353" i="22"/>
  <c r="AC1353" i="22"/>
  <c r="AD1353" i="22"/>
  <c r="AA1353" i="22"/>
  <c r="Z1353" i="22"/>
  <c r="AA1341" i="22"/>
  <c r="AB1341" i="22"/>
  <c r="AC1341" i="22"/>
  <c r="AD1341" i="22"/>
  <c r="Z1341" i="22"/>
  <c r="AB1329" i="22"/>
  <c r="AA1329" i="22"/>
  <c r="AD1329" i="22"/>
  <c r="AC1329" i="22"/>
  <c r="Z1329" i="22"/>
  <c r="AB1317" i="22"/>
  <c r="AC1317" i="22"/>
  <c r="AD1317" i="22"/>
  <c r="AA1317" i="22"/>
  <c r="Z1317" i="22"/>
  <c r="AA1305" i="22"/>
  <c r="AB1305" i="22"/>
  <c r="AC1305" i="22"/>
  <c r="AD1305" i="22"/>
  <c r="Z1305" i="22"/>
  <c r="AB1293" i="22"/>
  <c r="AA1293" i="22"/>
  <c r="AD1293" i="22"/>
  <c r="AC1293" i="22"/>
  <c r="Z1293" i="22"/>
  <c r="AD1281" i="22"/>
  <c r="AA1281" i="22"/>
  <c r="AB1281" i="22"/>
  <c r="AC1281" i="22"/>
  <c r="Z1281" i="22"/>
  <c r="AC1269" i="22"/>
  <c r="AD1269" i="22"/>
  <c r="AB1269" i="22"/>
  <c r="AA1269" i="22"/>
  <c r="Z1269" i="22"/>
  <c r="AC1257" i="22"/>
  <c r="AD1257" i="22"/>
  <c r="AB1257" i="22"/>
  <c r="AA1257" i="22"/>
  <c r="Z1257" i="22"/>
  <c r="AC1245" i="22"/>
  <c r="AD1245" i="22"/>
  <c r="AB1245" i="22"/>
  <c r="AA1245" i="22"/>
  <c r="Z1245" i="22"/>
  <c r="AA1233" i="22"/>
  <c r="AC1233" i="22"/>
  <c r="AD1233" i="22"/>
  <c r="AB1233" i="22"/>
  <c r="Z1233" i="22"/>
  <c r="AA1221" i="22"/>
  <c r="AC1221" i="22"/>
  <c r="AD1221" i="22"/>
  <c r="AB1221" i="22"/>
  <c r="Z1221" i="22"/>
  <c r="AA1209" i="22"/>
  <c r="AC1209" i="22"/>
  <c r="AD1209" i="22"/>
  <c r="AB1209" i="22"/>
  <c r="Z1209" i="22"/>
  <c r="AA1197" i="22"/>
  <c r="AB1197" i="22"/>
  <c r="AC1197" i="22"/>
  <c r="AD1197" i="22"/>
  <c r="Z1197" i="22"/>
  <c r="AA1185" i="22"/>
  <c r="AB1185" i="22"/>
  <c r="AC1185" i="22"/>
  <c r="AD1185" i="22"/>
  <c r="Z1185" i="22"/>
  <c r="AA1173" i="22"/>
  <c r="AB1173" i="22"/>
  <c r="AC1173" i="22"/>
  <c r="AD1173" i="22"/>
  <c r="Z1173" i="22"/>
  <c r="AA1161" i="22"/>
  <c r="AB1161" i="22"/>
  <c r="AC1161" i="22"/>
  <c r="AD1161" i="22"/>
  <c r="Z1161" i="22"/>
  <c r="AA1149" i="22"/>
  <c r="AB1149" i="22"/>
  <c r="AC1149" i="22"/>
  <c r="AD1149" i="22"/>
  <c r="Z1149" i="22"/>
  <c r="AA1137" i="22"/>
  <c r="AB1137" i="22"/>
  <c r="AC1137" i="22"/>
  <c r="AD1137" i="22"/>
  <c r="Z1137" i="22"/>
  <c r="AA1125" i="22"/>
  <c r="AB1125" i="22"/>
  <c r="AC1125" i="22"/>
  <c r="AD1125" i="22"/>
  <c r="Z1125" i="22"/>
  <c r="AA1113" i="22"/>
  <c r="AB1113" i="22"/>
  <c r="AC1113" i="22"/>
  <c r="AD1113" i="22"/>
  <c r="Z1113" i="22"/>
  <c r="AA1101" i="22"/>
  <c r="AB1101" i="22"/>
  <c r="AC1101" i="22"/>
  <c r="AD1101" i="22"/>
  <c r="Z1101" i="22"/>
  <c r="AB1089" i="22"/>
  <c r="AA1089" i="22"/>
  <c r="AC1089" i="22"/>
  <c r="AD1089" i="22"/>
  <c r="Z1089" i="22"/>
  <c r="AA1077" i="22"/>
  <c r="AB1077" i="22"/>
  <c r="AC1077" i="22"/>
  <c r="AD1077" i="22"/>
  <c r="Z1077" i="22"/>
  <c r="AB1065" i="22"/>
  <c r="AC1065" i="22"/>
  <c r="AD1065" i="22"/>
  <c r="AA1065" i="22"/>
  <c r="Z1065" i="22"/>
  <c r="AC1053" i="22"/>
  <c r="AD1053" i="22"/>
  <c r="AA1053" i="22"/>
  <c r="AB1053" i="22"/>
  <c r="Z1053" i="22"/>
  <c r="AC1041" i="22"/>
  <c r="AD1041" i="22"/>
  <c r="AA1041" i="22"/>
  <c r="AB1041" i="22"/>
  <c r="Z1041" i="22"/>
  <c r="AA1029" i="22"/>
  <c r="AB1029" i="22"/>
  <c r="AC1029" i="22"/>
  <c r="AD1029" i="22"/>
  <c r="Z1029" i="22"/>
  <c r="AA1017" i="22"/>
  <c r="AB1017" i="22"/>
  <c r="AD1017" i="22"/>
  <c r="AC1017" i="22"/>
  <c r="Z1017" i="22"/>
  <c r="AD1005" i="22"/>
  <c r="AB1005" i="22"/>
  <c r="AC1005" i="22"/>
  <c r="AA1005" i="22"/>
  <c r="Z1005" i="22"/>
  <c r="AA993" i="22"/>
  <c r="AB993" i="22"/>
  <c r="AC993" i="22"/>
  <c r="AD993" i="22"/>
  <c r="Z993" i="22"/>
  <c r="AA981" i="22"/>
  <c r="AB981" i="22"/>
  <c r="AD981" i="22"/>
  <c r="AC981" i="22"/>
  <c r="Z981" i="22"/>
  <c r="AD969" i="22"/>
  <c r="AC969" i="22"/>
  <c r="AB969" i="22"/>
  <c r="AA969" i="22"/>
  <c r="Z969" i="22"/>
  <c r="AA957" i="22"/>
  <c r="AB957" i="22"/>
  <c r="AC957" i="22"/>
  <c r="AD957" i="22"/>
  <c r="Z957" i="22"/>
  <c r="AA945" i="22"/>
  <c r="AB945" i="22"/>
  <c r="AD945" i="22"/>
  <c r="AC945" i="22"/>
  <c r="Z945" i="22"/>
  <c r="AA933" i="22"/>
  <c r="AB933" i="22"/>
  <c r="AC933" i="22"/>
  <c r="AD933" i="22"/>
  <c r="Z933" i="22"/>
  <c r="AA921" i="22"/>
  <c r="AB921" i="22"/>
  <c r="AC921" i="22"/>
  <c r="AD921" i="22"/>
  <c r="Z921" i="22"/>
  <c r="AA909" i="22"/>
  <c r="AB909" i="22"/>
  <c r="AC909" i="22"/>
  <c r="AD909" i="22"/>
  <c r="Z909" i="22"/>
  <c r="AA897" i="22"/>
  <c r="AB897" i="22"/>
  <c r="AC897" i="22"/>
  <c r="AD897" i="22"/>
  <c r="Z897" i="22"/>
  <c r="AA885" i="22"/>
  <c r="AB885" i="22"/>
  <c r="AC885" i="22"/>
  <c r="AD885" i="22"/>
  <c r="Z885" i="22"/>
  <c r="AA873" i="22"/>
  <c r="AB873" i="22"/>
  <c r="AC873" i="22"/>
  <c r="AD873" i="22"/>
  <c r="Z873" i="22"/>
  <c r="AA861" i="22"/>
  <c r="AB861" i="22"/>
  <c r="AC861" i="22"/>
  <c r="AD861" i="22"/>
  <c r="Z861" i="22"/>
  <c r="AA849" i="22"/>
  <c r="AB849" i="22"/>
  <c r="AC849" i="22"/>
  <c r="AD849" i="22"/>
  <c r="Z849" i="22"/>
  <c r="AA837" i="22"/>
  <c r="AB837" i="22"/>
  <c r="AC837" i="22"/>
  <c r="AD837" i="22"/>
  <c r="Z837" i="22"/>
  <c r="AA825" i="22"/>
  <c r="AB825" i="22"/>
  <c r="AC825" i="22"/>
  <c r="AD825" i="22"/>
  <c r="Z825" i="22"/>
  <c r="AA813" i="22"/>
  <c r="AB813" i="22"/>
  <c r="AC813" i="22"/>
  <c r="AD813" i="22"/>
  <c r="Z813" i="22"/>
  <c r="AA801" i="22"/>
  <c r="AB801" i="22"/>
  <c r="AC801" i="22"/>
  <c r="AD801" i="22"/>
  <c r="Z801" i="22"/>
  <c r="AA789" i="22"/>
  <c r="AB789" i="22"/>
  <c r="AC789" i="22"/>
  <c r="AD789" i="22"/>
  <c r="Z789" i="22"/>
  <c r="AA777" i="22"/>
  <c r="AB777" i="22"/>
  <c r="AC777" i="22"/>
  <c r="AD777" i="22"/>
  <c r="Z777" i="22"/>
  <c r="AA765" i="22"/>
  <c r="AB765" i="22"/>
  <c r="AC765" i="22"/>
  <c r="AD765" i="22"/>
  <c r="Z765" i="22"/>
  <c r="AA753" i="22"/>
  <c r="AB753" i="22"/>
  <c r="AC753" i="22"/>
  <c r="AD753" i="22"/>
  <c r="Z753" i="22"/>
  <c r="AA741" i="22"/>
  <c r="AB741" i="22"/>
  <c r="AC741" i="22"/>
  <c r="AD741" i="22"/>
  <c r="Z741" i="22"/>
  <c r="Z3649" i="22"/>
  <c r="Z3629" i="22"/>
  <c r="Z3612" i="22"/>
  <c r="Z3567" i="22"/>
  <c r="Z3539" i="22"/>
  <c r="Z3508" i="22"/>
  <c r="Z3480" i="22"/>
  <c r="Z3423" i="22"/>
  <c r="Z3395" i="22"/>
  <c r="Z3364" i="22"/>
  <c r="Z3336" i="22"/>
  <c r="Z3305" i="22"/>
  <c r="Z3269" i="22"/>
  <c r="Z3233" i="22"/>
  <c r="Z3161" i="22"/>
  <c r="Z3125" i="22"/>
  <c r="Z3089" i="22"/>
  <c r="Z3053" i="22"/>
  <c r="Z3004" i="22"/>
  <c r="Z2932" i="22"/>
  <c r="Z2860" i="22"/>
  <c r="Z2788" i="22"/>
  <c r="Z2716" i="22"/>
  <c r="Z2644" i="22"/>
  <c r="Z2572" i="22"/>
  <c r="Z2500" i="22"/>
  <c r="Z2428" i="22"/>
  <c r="Z2356" i="22"/>
  <c r="Z2284" i="22"/>
  <c r="Z2212" i="22"/>
  <c r="Z2126" i="22"/>
  <c r="Z2039" i="22"/>
  <c r="Z1946" i="22"/>
  <c r="Z1850" i="22"/>
  <c r="Z1754" i="22"/>
  <c r="Z1650" i="22"/>
  <c r="Z1434" i="22"/>
  <c r="Z1323" i="22"/>
  <c r="Z1038" i="22"/>
  <c r="AD3170" i="22"/>
  <c r="AA3630" i="22"/>
  <c r="AB3630" i="22"/>
  <c r="AC3630" i="22"/>
  <c r="Z3630" i="22"/>
  <c r="AD3630" i="22"/>
  <c r="AA3474" i="22"/>
  <c r="AB3474" i="22"/>
  <c r="AC3474" i="22"/>
  <c r="AD3474" i="22"/>
  <c r="Z3474" i="22"/>
  <c r="AA3354" i="22"/>
  <c r="AB3354" i="22"/>
  <c r="AC3354" i="22"/>
  <c r="AD3354" i="22"/>
  <c r="Z3354" i="22"/>
  <c r="AC3198" i="22"/>
  <c r="AA3198" i="22"/>
  <c r="AD3198" i="22"/>
  <c r="Z3198" i="22"/>
  <c r="AB3198" i="22"/>
  <c r="AC3126" i="22"/>
  <c r="AD3126" i="22"/>
  <c r="AB3126" i="22"/>
  <c r="AA3126" i="22"/>
  <c r="Z3126" i="22"/>
  <c r="AC2994" i="22"/>
  <c r="AD2994" i="22"/>
  <c r="AB2994" i="22"/>
  <c r="AA2994" i="22"/>
  <c r="Z2994" i="22"/>
  <c r="AA2838" i="22"/>
  <c r="AB2838" i="22"/>
  <c r="AC2838" i="22"/>
  <c r="AD2838" i="22"/>
  <c r="Z2838" i="22"/>
  <c r="AA2742" i="22"/>
  <c r="AB2742" i="22"/>
  <c r="AC2742" i="22"/>
  <c r="AD2742" i="22"/>
  <c r="Z2742" i="22"/>
  <c r="AA2598" i="22"/>
  <c r="AB2598" i="22"/>
  <c r="AC2598" i="22"/>
  <c r="AD2598" i="22"/>
  <c r="Z2598" i="22"/>
  <c r="AA2538" i="22"/>
  <c r="AB2538" i="22"/>
  <c r="AC2538" i="22"/>
  <c r="AD2538" i="22"/>
  <c r="Z2538" i="22"/>
  <c r="AA2466" i="22"/>
  <c r="AB2466" i="22"/>
  <c r="AC2466" i="22"/>
  <c r="AD2466" i="22"/>
  <c r="Z2466" i="22"/>
  <c r="AB2406" i="22"/>
  <c r="AC2406" i="22"/>
  <c r="AA2406" i="22"/>
  <c r="AD2406" i="22"/>
  <c r="Z2406" i="22"/>
  <c r="AB2322" i="22"/>
  <c r="AC2322" i="22"/>
  <c r="AA2322" i="22"/>
  <c r="AD2322" i="22"/>
  <c r="Z2322" i="22"/>
  <c r="AA2250" i="22"/>
  <c r="AB2250" i="22"/>
  <c r="AC2250" i="22"/>
  <c r="AD2250" i="22"/>
  <c r="Z2250" i="22"/>
  <c r="AA2166" i="22"/>
  <c r="AB2166" i="22"/>
  <c r="AC2166" i="22"/>
  <c r="AD2166" i="22"/>
  <c r="Z2166" i="22"/>
  <c r="AA2106" i="22"/>
  <c r="AB2106" i="22"/>
  <c r="AC2106" i="22"/>
  <c r="AD2106" i="22"/>
  <c r="Z2106" i="22"/>
  <c r="AA1986" i="22"/>
  <c r="AC1986" i="22"/>
  <c r="AB1986" i="22"/>
  <c r="AD1986" i="22"/>
  <c r="Z1986" i="22"/>
  <c r="AA1902" i="22"/>
  <c r="AB1902" i="22"/>
  <c r="AC1902" i="22"/>
  <c r="AD1902" i="22"/>
  <c r="Z1902" i="22"/>
  <c r="AA1830" i="22"/>
  <c r="AB1830" i="22"/>
  <c r="AC1830" i="22"/>
  <c r="AD1830" i="22"/>
  <c r="Z1830" i="22"/>
  <c r="AA1710" i="22"/>
  <c r="AB1710" i="22"/>
  <c r="AC1710" i="22"/>
  <c r="AD1710" i="22"/>
  <c r="Z1710" i="22"/>
  <c r="AB1638" i="22"/>
  <c r="AD1638" i="22"/>
  <c r="AA1638" i="22"/>
  <c r="AC1638" i="22"/>
  <c r="Z1638" i="22"/>
  <c r="AB1542" i="22"/>
  <c r="AC1542" i="22"/>
  <c r="AD1542" i="22"/>
  <c r="AA1542" i="22"/>
  <c r="AB1470" i="22"/>
  <c r="AC1470" i="22"/>
  <c r="AD1470" i="22"/>
  <c r="AA1470" i="22"/>
  <c r="AA1326" i="22"/>
  <c r="AD1326" i="22"/>
  <c r="AB1326" i="22"/>
  <c r="AC1326" i="22"/>
  <c r="Z1326" i="22"/>
  <c r="AA1194" i="22"/>
  <c r="AB1194" i="22"/>
  <c r="AC1194" i="22"/>
  <c r="AD1194" i="22"/>
  <c r="Z1194" i="22"/>
  <c r="AB3653" i="22"/>
  <c r="AD3653" i="22"/>
  <c r="AA3653" i="22"/>
  <c r="AC3653" i="22"/>
  <c r="AB3557" i="22"/>
  <c r="AC3557" i="22"/>
  <c r="AD3557" i="22"/>
  <c r="AA3557" i="22"/>
  <c r="AB3449" i="22"/>
  <c r="AC3449" i="22"/>
  <c r="AD3449" i="22"/>
  <c r="AA3449" i="22"/>
  <c r="AA3317" i="22"/>
  <c r="AB3317" i="22"/>
  <c r="AC3317" i="22"/>
  <c r="AD3317" i="22"/>
  <c r="AA3197" i="22"/>
  <c r="AB3197" i="22"/>
  <c r="AC3197" i="22"/>
  <c r="AD3197" i="22"/>
  <c r="AA3041" i="22"/>
  <c r="AB3041" i="22"/>
  <c r="AC3041" i="22"/>
  <c r="AD3041" i="22"/>
  <c r="AA2897" i="22"/>
  <c r="AB2897" i="22"/>
  <c r="AC2897" i="22"/>
  <c r="AD2897" i="22"/>
  <c r="Z2897" i="22"/>
  <c r="AD2765" i="22"/>
  <c r="AA2765" i="22"/>
  <c r="AB2765" i="22"/>
  <c r="AC2765" i="22"/>
  <c r="Z2765" i="22"/>
  <c r="AB2645" i="22"/>
  <c r="AC2645" i="22"/>
  <c r="AD2645" i="22"/>
  <c r="AA2645" i="22"/>
  <c r="Z2645" i="22"/>
  <c r="AB2525" i="22"/>
  <c r="AC2525" i="22"/>
  <c r="AD2525" i="22"/>
  <c r="AA2525" i="22"/>
  <c r="Z2525" i="22"/>
  <c r="AB2441" i="22"/>
  <c r="AC2441" i="22"/>
  <c r="AD2441" i="22"/>
  <c r="AA2441" i="22"/>
  <c r="Z2441" i="22"/>
  <c r="AD2333" i="22"/>
  <c r="AA2333" i="22"/>
  <c r="AB2333" i="22"/>
  <c r="AC2333" i="22"/>
  <c r="Z2333" i="22"/>
  <c r="AD2225" i="22"/>
  <c r="AC2225" i="22"/>
  <c r="AB2225" i="22"/>
  <c r="AA2225" i="22"/>
  <c r="Z2225" i="22"/>
  <c r="AD2117" i="22"/>
  <c r="AC2117" i="22"/>
  <c r="AB2117" i="22"/>
  <c r="AA2117" i="22"/>
  <c r="Z2117" i="22"/>
  <c r="AA2009" i="22"/>
  <c r="AB2009" i="22"/>
  <c r="AC2009" i="22"/>
  <c r="AD2009" i="22"/>
  <c r="AD1889" i="22"/>
  <c r="AC1889" i="22"/>
  <c r="AA1889" i="22"/>
  <c r="AB1889" i="22"/>
  <c r="Z1889" i="22"/>
  <c r="AD1805" i="22"/>
  <c r="AC1805" i="22"/>
  <c r="AA1805" i="22"/>
  <c r="AB1805" i="22"/>
  <c r="Z1805" i="22"/>
  <c r="AD1721" i="22"/>
  <c r="AC1721" i="22"/>
  <c r="AA1721" i="22"/>
  <c r="AB1721" i="22"/>
  <c r="AA1637" i="22"/>
  <c r="AB1637" i="22"/>
  <c r="AC1637" i="22"/>
  <c r="AD1637" i="22"/>
  <c r="Z1637" i="22"/>
  <c r="AB1541" i="22"/>
  <c r="AD1541" i="22"/>
  <c r="AA1541" i="22"/>
  <c r="AC1541" i="22"/>
  <c r="AB1469" i="22"/>
  <c r="AD1469" i="22"/>
  <c r="AA1469" i="22"/>
  <c r="AC1469" i="22"/>
  <c r="AD1409" i="22"/>
  <c r="AC1409" i="22"/>
  <c r="AB1409" i="22"/>
  <c r="AA1409" i="22"/>
  <c r="Z1409" i="22"/>
  <c r="AD1349" i="22"/>
  <c r="AC1349" i="22"/>
  <c r="AB1349" i="22"/>
  <c r="AA1349" i="22"/>
  <c r="Z1349" i="22"/>
  <c r="AD1277" i="22"/>
  <c r="AB1277" i="22"/>
  <c r="AC1277" i="22"/>
  <c r="AA1277" i="22"/>
  <c r="Z1277" i="22"/>
  <c r="AD1229" i="22"/>
  <c r="AA1229" i="22"/>
  <c r="AB1229" i="22"/>
  <c r="AC1229" i="22"/>
  <c r="Z1229" i="22"/>
  <c r="AD1181" i="22"/>
  <c r="AA1181" i="22"/>
  <c r="AB1181" i="22"/>
  <c r="AC1181" i="22"/>
  <c r="Z1181" i="22"/>
  <c r="AD1145" i="22"/>
  <c r="AA1145" i="22"/>
  <c r="AB1145" i="22"/>
  <c r="AC1145" i="22"/>
  <c r="Z1145" i="22"/>
  <c r="AB1085" i="22"/>
  <c r="AD1085" i="22"/>
  <c r="AA1085" i="22"/>
  <c r="AC1085" i="22"/>
  <c r="Z1085" i="22"/>
  <c r="AA1037" i="22"/>
  <c r="AD1037" i="22"/>
  <c r="AB1037" i="22"/>
  <c r="AC1037" i="22"/>
  <c r="Z1037" i="22"/>
  <c r="AA1001" i="22"/>
  <c r="AD1001" i="22"/>
  <c r="AB1001" i="22"/>
  <c r="AC1001" i="22"/>
  <c r="Z1001" i="22"/>
  <c r="AA965" i="22"/>
  <c r="AD965" i="22"/>
  <c r="AC965" i="22"/>
  <c r="AB965" i="22"/>
  <c r="Z965" i="22"/>
  <c r="AD929" i="22"/>
  <c r="AC929" i="22"/>
  <c r="AB929" i="22"/>
  <c r="AA929" i="22"/>
  <c r="Z929" i="22"/>
  <c r="AC881" i="22"/>
  <c r="AD881" i="22"/>
  <c r="AB881" i="22"/>
  <c r="AA881" i="22"/>
  <c r="Z881" i="22"/>
  <c r="AA809" i="22"/>
  <c r="AB809" i="22"/>
  <c r="AD809" i="22"/>
  <c r="AC809" i="22"/>
  <c r="Z809" i="22"/>
  <c r="AB3650" i="22"/>
  <c r="AD3650" i="22"/>
  <c r="AA3650" i="22"/>
  <c r="AC3650" i="22"/>
  <c r="AB3590" i="22"/>
  <c r="AC3590" i="22"/>
  <c r="AD3590" i="22"/>
  <c r="AA3590" i="22"/>
  <c r="AB3542" i="22"/>
  <c r="AC3542" i="22"/>
  <c r="AD3542" i="22"/>
  <c r="AA3542" i="22"/>
  <c r="Z3542" i="22"/>
  <c r="AB3506" i="22"/>
  <c r="AC3506" i="22"/>
  <c r="AD3506" i="22"/>
  <c r="AA3506" i="22"/>
  <c r="Z3506" i="22"/>
  <c r="AB3470" i="22"/>
  <c r="AC3470" i="22"/>
  <c r="AD3470" i="22"/>
  <c r="AA3470" i="22"/>
  <c r="Z3470" i="22"/>
  <c r="AB3446" i="22"/>
  <c r="AC3446" i="22"/>
  <c r="AD3446" i="22"/>
  <c r="AA3446" i="22"/>
  <c r="Z3446" i="22"/>
  <c r="AA3230" i="22"/>
  <c r="AB3230" i="22"/>
  <c r="AC3230" i="22"/>
  <c r="AD3230" i="22"/>
  <c r="Z3230" i="22"/>
  <c r="AB3656" i="22"/>
  <c r="AD3656" i="22"/>
  <c r="AA3656" i="22"/>
  <c r="AC3656" i="22"/>
  <c r="Z3656" i="22"/>
  <c r="AB3644" i="22"/>
  <c r="AD3644" i="22"/>
  <c r="AA3644" i="22"/>
  <c r="AC3644" i="22"/>
  <c r="Z3644" i="22"/>
  <c r="AB3632" i="22"/>
  <c r="AD3632" i="22"/>
  <c r="AA3632" i="22"/>
  <c r="AC3632" i="22"/>
  <c r="Z3632" i="22"/>
  <c r="AB3620" i="22"/>
  <c r="AD3620" i="22"/>
  <c r="AC3620" i="22"/>
  <c r="AA3620" i="22"/>
  <c r="Z3620" i="22"/>
  <c r="AB3608" i="22"/>
  <c r="AC3608" i="22"/>
  <c r="AD3608" i="22"/>
  <c r="AA3608" i="22"/>
  <c r="Z3608" i="22"/>
  <c r="AB3596" i="22"/>
  <c r="AC3596" i="22"/>
  <c r="AD3596" i="22"/>
  <c r="AA3596" i="22"/>
  <c r="Z3596" i="22"/>
  <c r="AB3584" i="22"/>
  <c r="AC3584" i="22"/>
  <c r="AD3584" i="22"/>
  <c r="AA3584" i="22"/>
  <c r="Z3584" i="22"/>
  <c r="AB3572" i="22"/>
  <c r="AC3572" i="22"/>
  <c r="AD3572" i="22"/>
  <c r="AA3572" i="22"/>
  <c r="Z3572" i="22"/>
  <c r="AB3560" i="22"/>
  <c r="AC3560" i="22"/>
  <c r="AD3560" i="22"/>
  <c r="AA3560" i="22"/>
  <c r="Z3560" i="22"/>
  <c r="AB3548" i="22"/>
  <c r="AC3548" i="22"/>
  <c r="AD3548" i="22"/>
  <c r="AA3548" i="22"/>
  <c r="Z3548" i="22"/>
  <c r="AB3536" i="22"/>
  <c r="AC3536" i="22"/>
  <c r="AD3536" i="22"/>
  <c r="AA3536" i="22"/>
  <c r="Z3536" i="22"/>
  <c r="AB3524" i="22"/>
  <c r="AC3524" i="22"/>
  <c r="AD3524" i="22"/>
  <c r="AA3524" i="22"/>
  <c r="Z3524" i="22"/>
  <c r="AB3512" i="22"/>
  <c r="AC3512" i="22"/>
  <c r="AD3512" i="22"/>
  <c r="AA3512" i="22"/>
  <c r="Z3512" i="22"/>
  <c r="AB3500" i="22"/>
  <c r="AC3500" i="22"/>
  <c r="AD3500" i="22"/>
  <c r="AA3500" i="22"/>
  <c r="Z3500" i="22"/>
  <c r="AB3488" i="22"/>
  <c r="AC3488" i="22"/>
  <c r="AD3488" i="22"/>
  <c r="AA3488" i="22"/>
  <c r="Z3488" i="22"/>
  <c r="AB3476" i="22"/>
  <c r="AC3476" i="22"/>
  <c r="AD3476" i="22"/>
  <c r="AA3476" i="22"/>
  <c r="Z3476" i="22"/>
  <c r="AB3464" i="22"/>
  <c r="AC3464" i="22"/>
  <c r="AD3464" i="22"/>
  <c r="AA3464" i="22"/>
  <c r="Z3464" i="22"/>
  <c r="AB3452" i="22"/>
  <c r="AC3452" i="22"/>
  <c r="AD3452" i="22"/>
  <c r="AA3452" i="22"/>
  <c r="Z3452" i="22"/>
  <c r="AB3440" i="22"/>
  <c r="AC3440" i="22"/>
  <c r="AD3440" i="22"/>
  <c r="AA3440" i="22"/>
  <c r="Z3440" i="22"/>
  <c r="AB3428" i="22"/>
  <c r="AC3428" i="22"/>
  <c r="AD3428" i="22"/>
  <c r="AA3428" i="22"/>
  <c r="Z3428" i="22"/>
  <c r="AB3416" i="22"/>
  <c r="AC3416" i="22"/>
  <c r="AD3416" i="22"/>
  <c r="AA3416" i="22"/>
  <c r="Z3416" i="22"/>
  <c r="AB3404" i="22"/>
  <c r="AC3404" i="22"/>
  <c r="AD3404" i="22"/>
  <c r="AA3404" i="22"/>
  <c r="Z3404" i="22"/>
  <c r="AB3392" i="22"/>
  <c r="AC3392" i="22"/>
  <c r="AD3392" i="22"/>
  <c r="AA3392" i="22"/>
  <c r="Z3392" i="22"/>
  <c r="AB3380" i="22"/>
  <c r="AC3380" i="22"/>
  <c r="AD3380" i="22"/>
  <c r="AA3380" i="22"/>
  <c r="Z3380" i="22"/>
  <c r="AB3368" i="22"/>
  <c r="AC3368" i="22"/>
  <c r="AD3368" i="22"/>
  <c r="AA3368" i="22"/>
  <c r="Z3368" i="22"/>
  <c r="AB3356" i="22"/>
  <c r="AC3356" i="22"/>
  <c r="AD3356" i="22"/>
  <c r="AA3356" i="22"/>
  <c r="Z3356" i="22"/>
  <c r="AB3344" i="22"/>
  <c r="AC3344" i="22"/>
  <c r="AD3344" i="22"/>
  <c r="AA3344" i="22"/>
  <c r="Z3344" i="22"/>
  <c r="AB3332" i="22"/>
  <c r="AC3332" i="22"/>
  <c r="AD3332" i="22"/>
  <c r="AA3332" i="22"/>
  <c r="Z3332" i="22"/>
  <c r="AA3320" i="22"/>
  <c r="AB3320" i="22"/>
  <c r="AC3320" i="22"/>
  <c r="AD3320" i="22"/>
  <c r="Z3320" i="22"/>
  <c r="AA3308" i="22"/>
  <c r="AB3308" i="22"/>
  <c r="AC3308" i="22"/>
  <c r="AD3308" i="22"/>
  <c r="Z3308" i="22"/>
  <c r="AA3296" i="22"/>
  <c r="AB3296" i="22"/>
  <c r="AC3296" i="22"/>
  <c r="AD3296" i="22"/>
  <c r="Z3296" i="22"/>
  <c r="AA3284" i="22"/>
  <c r="AB3284" i="22"/>
  <c r="AC3284" i="22"/>
  <c r="AD3284" i="22"/>
  <c r="Z3284" i="22"/>
  <c r="AA3272" i="22"/>
  <c r="AB3272" i="22"/>
  <c r="AC3272" i="22"/>
  <c r="AD3272" i="22"/>
  <c r="Z3272" i="22"/>
  <c r="AA3260" i="22"/>
  <c r="AB3260" i="22"/>
  <c r="AC3260" i="22"/>
  <c r="AD3260" i="22"/>
  <c r="Z3260" i="22"/>
  <c r="AA3248" i="22"/>
  <c r="AB3248" i="22"/>
  <c r="AC3248" i="22"/>
  <c r="AD3248" i="22"/>
  <c r="Z3248" i="22"/>
  <c r="AA3236" i="22"/>
  <c r="AB3236" i="22"/>
  <c r="AC3236" i="22"/>
  <c r="AD3236" i="22"/>
  <c r="Z3236" i="22"/>
  <c r="AA3224" i="22"/>
  <c r="AB3224" i="22"/>
  <c r="AC3224" i="22"/>
  <c r="AD3224" i="22"/>
  <c r="Z3224" i="22"/>
  <c r="AA3212" i="22"/>
  <c r="AB3212" i="22"/>
  <c r="AC3212" i="22"/>
  <c r="AD3212" i="22"/>
  <c r="Z3212" i="22"/>
  <c r="AA3200" i="22"/>
  <c r="AB3200" i="22"/>
  <c r="AC3200" i="22"/>
  <c r="AD3200" i="22"/>
  <c r="Z3200" i="22"/>
  <c r="AA3188" i="22"/>
  <c r="AB3188" i="22"/>
  <c r="AC3188" i="22"/>
  <c r="AD3188" i="22"/>
  <c r="Z3188" i="22"/>
  <c r="AA3176" i="22"/>
  <c r="AB3176" i="22"/>
  <c r="AC3176" i="22"/>
  <c r="AD3176" i="22"/>
  <c r="Z3176" i="22"/>
  <c r="AA3164" i="22"/>
  <c r="AB3164" i="22"/>
  <c r="AC3164" i="22"/>
  <c r="AD3164" i="22"/>
  <c r="Z3164" i="22"/>
  <c r="AB3152" i="22"/>
  <c r="AC3152" i="22"/>
  <c r="AD3152" i="22"/>
  <c r="AA3152" i="22"/>
  <c r="Z3152" i="22"/>
  <c r="AA3140" i="22"/>
  <c r="AB3140" i="22"/>
  <c r="AC3140" i="22"/>
  <c r="Z3140" i="22"/>
  <c r="AD3140" i="22"/>
  <c r="AA3128" i="22"/>
  <c r="AB3128" i="22"/>
  <c r="AC3128" i="22"/>
  <c r="AD3128" i="22"/>
  <c r="Z3128" i="22"/>
  <c r="AB3116" i="22"/>
  <c r="AC3116" i="22"/>
  <c r="AA3116" i="22"/>
  <c r="AD3116" i="22"/>
  <c r="Z3116" i="22"/>
  <c r="AA3104" i="22"/>
  <c r="AB3104" i="22"/>
  <c r="AC3104" i="22"/>
  <c r="AD3104" i="22"/>
  <c r="Z3104" i="22"/>
  <c r="AA3092" i="22"/>
  <c r="AB3092" i="22"/>
  <c r="AC3092" i="22"/>
  <c r="AD3092" i="22"/>
  <c r="Z3092" i="22"/>
  <c r="AA3080" i="22"/>
  <c r="AB3080" i="22"/>
  <c r="AC3080" i="22"/>
  <c r="AD3080" i="22"/>
  <c r="Z3080" i="22"/>
  <c r="AA3068" i="22"/>
  <c r="AB3068" i="22"/>
  <c r="AC3068" i="22"/>
  <c r="AD3068" i="22"/>
  <c r="Z3068" i="22"/>
  <c r="AA3056" i="22"/>
  <c r="AB3056" i="22"/>
  <c r="AC3056" i="22"/>
  <c r="AD3056" i="22"/>
  <c r="Z3056" i="22"/>
  <c r="AA3044" i="22"/>
  <c r="AB3044" i="22"/>
  <c r="AC3044" i="22"/>
  <c r="AD3044" i="22"/>
  <c r="Z3044" i="22"/>
  <c r="AA3032" i="22"/>
  <c r="AB3032" i="22"/>
  <c r="AC3032" i="22"/>
  <c r="AD3032" i="22"/>
  <c r="Z3032" i="22"/>
  <c r="AA3020" i="22"/>
  <c r="AB3020" i="22"/>
  <c r="AC3020" i="22"/>
  <c r="AD3020" i="22"/>
  <c r="Z3020" i="22"/>
  <c r="AA3008" i="22"/>
  <c r="AB3008" i="22"/>
  <c r="AC3008" i="22"/>
  <c r="AD3008" i="22"/>
  <c r="Z3008" i="22"/>
  <c r="AA2996" i="22"/>
  <c r="AB2996" i="22"/>
  <c r="AC2996" i="22"/>
  <c r="AD2996" i="22"/>
  <c r="Z2996" i="22"/>
  <c r="AA2984" i="22"/>
  <c r="AB2984" i="22"/>
  <c r="AC2984" i="22"/>
  <c r="AD2984" i="22"/>
  <c r="Z2984" i="22"/>
  <c r="AA2972" i="22"/>
  <c r="AB2972" i="22"/>
  <c r="AC2972" i="22"/>
  <c r="AD2972" i="22"/>
  <c r="Z2972" i="22"/>
  <c r="AA2960" i="22"/>
  <c r="AB2960" i="22"/>
  <c r="AC2960" i="22"/>
  <c r="AD2960" i="22"/>
  <c r="Z2960" i="22"/>
  <c r="AA2948" i="22"/>
  <c r="AB2948" i="22"/>
  <c r="AC2948" i="22"/>
  <c r="AD2948" i="22"/>
  <c r="Z2948" i="22"/>
  <c r="AA2936" i="22"/>
  <c r="AB2936" i="22"/>
  <c r="AC2936" i="22"/>
  <c r="AD2936" i="22"/>
  <c r="Z2936" i="22"/>
  <c r="AA2924" i="22"/>
  <c r="AB2924" i="22"/>
  <c r="AC2924" i="22"/>
  <c r="AD2924" i="22"/>
  <c r="Z2924" i="22"/>
  <c r="AA2912" i="22"/>
  <c r="AB2912" i="22"/>
  <c r="AC2912" i="22"/>
  <c r="AD2912" i="22"/>
  <c r="Z2912" i="22"/>
  <c r="AA2900" i="22"/>
  <c r="AB2900" i="22"/>
  <c r="AC2900" i="22"/>
  <c r="AD2900" i="22"/>
  <c r="Z2900" i="22"/>
  <c r="AA2888" i="22"/>
  <c r="AB2888" i="22"/>
  <c r="AC2888" i="22"/>
  <c r="AD2888" i="22"/>
  <c r="Z2888" i="22"/>
  <c r="AA2876" i="22"/>
  <c r="AB2876" i="22"/>
  <c r="AC2876" i="22"/>
  <c r="AD2876" i="22"/>
  <c r="Z2876" i="22"/>
  <c r="AA2864" i="22"/>
  <c r="AB2864" i="22"/>
  <c r="AC2864" i="22"/>
  <c r="AD2864" i="22"/>
  <c r="Z2864" i="22"/>
  <c r="AA2852" i="22"/>
  <c r="AB2852" i="22"/>
  <c r="AC2852" i="22"/>
  <c r="AD2852" i="22"/>
  <c r="Z2852" i="22"/>
  <c r="AC2840" i="22"/>
  <c r="AD2840" i="22"/>
  <c r="AB2840" i="22"/>
  <c r="AA2840" i="22"/>
  <c r="Z2840" i="22"/>
  <c r="AA2828" i="22"/>
  <c r="AB2828" i="22"/>
  <c r="AC2828" i="22"/>
  <c r="AD2828" i="22"/>
  <c r="Z2828" i="22"/>
  <c r="AA2816" i="22"/>
  <c r="AB2816" i="22"/>
  <c r="AC2816" i="22"/>
  <c r="AD2816" i="22"/>
  <c r="Z2816" i="22"/>
  <c r="AD2804" i="22"/>
  <c r="AA2804" i="22"/>
  <c r="AB2804" i="22"/>
  <c r="AC2804" i="22"/>
  <c r="Z2804" i="22"/>
  <c r="AD2792" i="22"/>
  <c r="AA2792" i="22"/>
  <c r="AB2792" i="22"/>
  <c r="AC2792" i="22"/>
  <c r="Z2792" i="22"/>
  <c r="AD2780" i="22"/>
  <c r="AA2780" i="22"/>
  <c r="AB2780" i="22"/>
  <c r="AC2780" i="22"/>
  <c r="Z2780" i="22"/>
  <c r="AD2768" i="22"/>
  <c r="AA2768" i="22"/>
  <c r="AB2768" i="22"/>
  <c r="AC2768" i="22"/>
  <c r="Z2768" i="22"/>
  <c r="AB2756" i="22"/>
  <c r="AC2756" i="22"/>
  <c r="AD2756" i="22"/>
  <c r="AA2756" i="22"/>
  <c r="Z2756" i="22"/>
  <c r="AB2744" i="22"/>
  <c r="AC2744" i="22"/>
  <c r="AD2744" i="22"/>
  <c r="AA2744" i="22"/>
  <c r="Z2744" i="22"/>
  <c r="AB2732" i="22"/>
  <c r="AC2732" i="22"/>
  <c r="AD2732" i="22"/>
  <c r="AA2732" i="22"/>
  <c r="Z2732" i="22"/>
  <c r="AB2720" i="22"/>
  <c r="AC2720" i="22"/>
  <c r="AD2720" i="22"/>
  <c r="AA2720" i="22"/>
  <c r="Z2720" i="22"/>
  <c r="AB2708" i="22"/>
  <c r="AC2708" i="22"/>
  <c r="AD2708" i="22"/>
  <c r="AA2708" i="22"/>
  <c r="Z2708" i="22"/>
  <c r="AB2696" i="22"/>
  <c r="AC2696" i="22"/>
  <c r="AD2696" i="22"/>
  <c r="AA2696" i="22"/>
  <c r="Z2696" i="22"/>
  <c r="AB2684" i="22"/>
  <c r="AC2684" i="22"/>
  <c r="AD2684" i="22"/>
  <c r="AA2684" i="22"/>
  <c r="Z2684" i="22"/>
  <c r="AB2672" i="22"/>
  <c r="AC2672" i="22"/>
  <c r="AD2672" i="22"/>
  <c r="AA2672" i="22"/>
  <c r="Z2672" i="22"/>
  <c r="AB2660" i="22"/>
  <c r="AC2660" i="22"/>
  <c r="AD2660" i="22"/>
  <c r="AA2660" i="22"/>
  <c r="Z2660" i="22"/>
  <c r="AB2648" i="22"/>
  <c r="AC2648" i="22"/>
  <c r="AD2648" i="22"/>
  <c r="AA2648" i="22"/>
  <c r="Z2648" i="22"/>
  <c r="AB2636" i="22"/>
  <c r="AC2636" i="22"/>
  <c r="AD2636" i="22"/>
  <c r="AA2636" i="22"/>
  <c r="Z2636" i="22"/>
  <c r="AB2624" i="22"/>
  <c r="AC2624" i="22"/>
  <c r="AD2624" i="22"/>
  <c r="AA2624" i="22"/>
  <c r="Z2624" i="22"/>
  <c r="AB2612" i="22"/>
  <c r="AC2612" i="22"/>
  <c r="AD2612" i="22"/>
  <c r="AA2612" i="22"/>
  <c r="Z2612" i="22"/>
  <c r="AB2600" i="22"/>
  <c r="AC2600" i="22"/>
  <c r="AD2600" i="22"/>
  <c r="AA2600" i="22"/>
  <c r="Z2600" i="22"/>
  <c r="AB2588" i="22"/>
  <c r="AC2588" i="22"/>
  <c r="AD2588" i="22"/>
  <c r="AA2588" i="22"/>
  <c r="Z2588" i="22"/>
  <c r="AB2576" i="22"/>
  <c r="AC2576" i="22"/>
  <c r="AD2576" i="22"/>
  <c r="AA2576" i="22"/>
  <c r="Z2576" i="22"/>
  <c r="AB2564" i="22"/>
  <c r="AC2564" i="22"/>
  <c r="AD2564" i="22"/>
  <c r="AA2564" i="22"/>
  <c r="Z2564" i="22"/>
  <c r="AB2552" i="22"/>
  <c r="AC2552" i="22"/>
  <c r="AD2552" i="22"/>
  <c r="AA2552" i="22"/>
  <c r="Z2552" i="22"/>
  <c r="AB2540" i="22"/>
  <c r="AC2540" i="22"/>
  <c r="AD2540" i="22"/>
  <c r="AA2540" i="22"/>
  <c r="Z2540" i="22"/>
  <c r="AB2528" i="22"/>
  <c r="AC2528" i="22"/>
  <c r="AD2528" i="22"/>
  <c r="AA2528" i="22"/>
  <c r="Z2528" i="22"/>
  <c r="AB2516" i="22"/>
  <c r="AC2516" i="22"/>
  <c r="AD2516" i="22"/>
  <c r="AA2516" i="22"/>
  <c r="Z2516" i="22"/>
  <c r="AB2504" i="22"/>
  <c r="AC2504" i="22"/>
  <c r="AD2504" i="22"/>
  <c r="AA2504" i="22"/>
  <c r="Z2504" i="22"/>
  <c r="AB2492" i="22"/>
  <c r="AC2492" i="22"/>
  <c r="AD2492" i="22"/>
  <c r="AA2492" i="22"/>
  <c r="Z2492" i="22"/>
  <c r="AB2480" i="22"/>
  <c r="AC2480" i="22"/>
  <c r="AD2480" i="22"/>
  <c r="AA2480" i="22"/>
  <c r="Z2480" i="22"/>
  <c r="AB2468" i="22"/>
  <c r="AC2468" i="22"/>
  <c r="AD2468" i="22"/>
  <c r="AA2468" i="22"/>
  <c r="Z2468" i="22"/>
  <c r="AB2456" i="22"/>
  <c r="AC2456" i="22"/>
  <c r="AD2456" i="22"/>
  <c r="AA2456" i="22"/>
  <c r="Z2456" i="22"/>
  <c r="AB2444" i="22"/>
  <c r="AC2444" i="22"/>
  <c r="AD2444" i="22"/>
  <c r="AA2444" i="22"/>
  <c r="Z2444" i="22"/>
  <c r="AB2432" i="22"/>
  <c r="AC2432" i="22"/>
  <c r="AD2432" i="22"/>
  <c r="AA2432" i="22"/>
  <c r="Z2432" i="22"/>
  <c r="AB2420" i="22"/>
  <c r="AC2420" i="22"/>
  <c r="AD2420" i="22"/>
  <c r="AA2420" i="22"/>
  <c r="Z2420" i="22"/>
  <c r="AA2408" i="22"/>
  <c r="AB2408" i="22"/>
  <c r="AC2408" i="22"/>
  <c r="AD2408" i="22"/>
  <c r="Z2408" i="22"/>
  <c r="AD2396" i="22"/>
  <c r="AA2396" i="22"/>
  <c r="AB2396" i="22"/>
  <c r="AC2396" i="22"/>
  <c r="Z2396" i="22"/>
  <c r="AD2384" i="22"/>
  <c r="AA2384" i="22"/>
  <c r="AB2384" i="22"/>
  <c r="AC2384" i="22"/>
  <c r="Z2384" i="22"/>
  <c r="AD2372" i="22"/>
  <c r="AA2372" i="22"/>
  <c r="AB2372" i="22"/>
  <c r="AC2372" i="22"/>
  <c r="Z2372" i="22"/>
  <c r="AD2360" i="22"/>
  <c r="AA2360" i="22"/>
  <c r="AB2360" i="22"/>
  <c r="AC2360" i="22"/>
  <c r="Z2360" i="22"/>
  <c r="AD2348" i="22"/>
  <c r="AA2348" i="22"/>
  <c r="AB2348" i="22"/>
  <c r="AC2348" i="22"/>
  <c r="Z2348" i="22"/>
  <c r="AD2336" i="22"/>
  <c r="AA2336" i="22"/>
  <c r="AB2336" i="22"/>
  <c r="AC2336" i="22"/>
  <c r="Z2336" i="22"/>
  <c r="AD2324" i="22"/>
  <c r="AA2324" i="22"/>
  <c r="AB2324" i="22"/>
  <c r="AC2324" i="22"/>
  <c r="Z2324" i="22"/>
  <c r="AD2312" i="22"/>
  <c r="AA2312" i="22"/>
  <c r="AB2312" i="22"/>
  <c r="AC2312" i="22"/>
  <c r="Z2312" i="22"/>
  <c r="AD2300" i="22"/>
  <c r="AA2300" i="22"/>
  <c r="AB2300" i="22"/>
  <c r="AC2300" i="22"/>
  <c r="Z2300" i="22"/>
  <c r="AD2288" i="22"/>
  <c r="AA2288" i="22"/>
  <c r="AB2288" i="22"/>
  <c r="AC2288" i="22"/>
  <c r="Z2288" i="22"/>
  <c r="AD2276" i="22"/>
  <c r="AA2276" i="22"/>
  <c r="AB2276" i="22"/>
  <c r="AC2276" i="22"/>
  <c r="Z2276" i="22"/>
  <c r="AD2264" i="22"/>
  <c r="AA2264" i="22"/>
  <c r="AB2264" i="22"/>
  <c r="AC2264" i="22"/>
  <c r="Z2264" i="22"/>
  <c r="AD2252" i="22"/>
  <c r="AC2252" i="22"/>
  <c r="AA2252" i="22"/>
  <c r="AB2252" i="22"/>
  <c r="Z2252" i="22"/>
  <c r="AD2240" i="22"/>
  <c r="AC2240" i="22"/>
  <c r="AA2240" i="22"/>
  <c r="AB2240" i="22"/>
  <c r="Z2240" i="22"/>
  <c r="AD2228" i="22"/>
  <c r="AC2228" i="22"/>
  <c r="AA2228" i="22"/>
  <c r="AB2228" i="22"/>
  <c r="Z2228" i="22"/>
  <c r="AD2216" i="22"/>
  <c r="AC2216" i="22"/>
  <c r="AA2216" i="22"/>
  <c r="AB2216" i="22"/>
  <c r="Z2216" i="22"/>
  <c r="AD2204" i="22"/>
  <c r="AC2204" i="22"/>
  <c r="AA2204" i="22"/>
  <c r="AB2204" i="22"/>
  <c r="Z2204" i="22"/>
  <c r="AD2192" i="22"/>
  <c r="AC2192" i="22"/>
  <c r="AA2192" i="22"/>
  <c r="AB2192" i="22"/>
  <c r="Z2192" i="22"/>
  <c r="AD2180" i="22"/>
  <c r="AC2180" i="22"/>
  <c r="AA2180" i="22"/>
  <c r="AB2180" i="22"/>
  <c r="Z2180" i="22"/>
  <c r="AD2168" i="22"/>
  <c r="AC2168" i="22"/>
  <c r="AA2168" i="22"/>
  <c r="AB2168" i="22"/>
  <c r="AD2156" i="22"/>
  <c r="AC2156" i="22"/>
  <c r="AA2156" i="22"/>
  <c r="AB2156" i="22"/>
  <c r="Z2156" i="22"/>
  <c r="AD2144" i="22"/>
  <c r="AC2144" i="22"/>
  <c r="AA2144" i="22"/>
  <c r="AB2144" i="22"/>
  <c r="Z2144" i="22"/>
  <c r="AD2132" i="22"/>
  <c r="AC2132" i="22"/>
  <c r="AA2132" i="22"/>
  <c r="AB2132" i="22"/>
  <c r="Z2132" i="22"/>
  <c r="AD2120" i="22"/>
  <c r="AC2120" i="22"/>
  <c r="AA2120" i="22"/>
  <c r="AB2120" i="22"/>
  <c r="Z2120" i="22"/>
  <c r="AD2108" i="22"/>
  <c r="AC2108" i="22"/>
  <c r="AA2108" i="22"/>
  <c r="AB2108" i="22"/>
  <c r="Z2108" i="22"/>
  <c r="AD2096" i="22"/>
  <c r="AC2096" i="22"/>
  <c r="AA2096" i="22"/>
  <c r="AB2096" i="22"/>
  <c r="AD2084" i="22"/>
  <c r="AC2084" i="22"/>
  <c r="AA2084" i="22"/>
  <c r="AB2084" i="22"/>
  <c r="Z2084" i="22"/>
  <c r="AD2072" i="22"/>
  <c r="AC2072" i="22"/>
  <c r="AA2072" i="22"/>
  <c r="AB2072" i="22"/>
  <c r="Z2072" i="22"/>
  <c r="AD2060" i="22"/>
  <c r="AC2060" i="22"/>
  <c r="AA2060" i="22"/>
  <c r="AB2060" i="22"/>
  <c r="Z2060" i="22"/>
  <c r="AD2048" i="22"/>
  <c r="AC2048" i="22"/>
  <c r="AA2048" i="22"/>
  <c r="AB2048" i="22"/>
  <c r="Z2048" i="22"/>
  <c r="AA2036" i="22"/>
  <c r="AB2036" i="22"/>
  <c r="AC2036" i="22"/>
  <c r="AD2036" i="22"/>
  <c r="Z2036" i="22"/>
  <c r="AD2024" i="22"/>
  <c r="AC2024" i="22"/>
  <c r="AB2024" i="22"/>
  <c r="AA2024" i="22"/>
  <c r="AA2012" i="22"/>
  <c r="AB2012" i="22"/>
  <c r="AC2012" i="22"/>
  <c r="AD2012" i="22"/>
  <c r="Z2012" i="22"/>
  <c r="AA2000" i="22"/>
  <c r="AB2000" i="22"/>
  <c r="AC2000" i="22"/>
  <c r="AD2000" i="22"/>
  <c r="Z2000" i="22"/>
  <c r="AD1988" i="22"/>
  <c r="AA1988" i="22"/>
  <c r="AB1988" i="22"/>
  <c r="AC1988" i="22"/>
  <c r="Z1988" i="22"/>
  <c r="AD1976" i="22"/>
  <c r="AA1976" i="22"/>
  <c r="AB1976" i="22"/>
  <c r="AC1976" i="22"/>
  <c r="AD1964" i="22"/>
  <c r="AA1964" i="22"/>
  <c r="AB1964" i="22"/>
  <c r="AC1964" i="22"/>
  <c r="Z1964" i="22"/>
  <c r="AD1952" i="22"/>
  <c r="AB1952" i="22"/>
  <c r="AC1952" i="22"/>
  <c r="AA1952" i="22"/>
  <c r="Z1952" i="22"/>
  <c r="AD1940" i="22"/>
  <c r="AA1940" i="22"/>
  <c r="AB1940" i="22"/>
  <c r="AC1940" i="22"/>
  <c r="Z1940" i="22"/>
  <c r="AD1928" i="22"/>
  <c r="AA1928" i="22"/>
  <c r="AB1928" i="22"/>
  <c r="AC1928" i="22"/>
  <c r="AD1916" i="22"/>
  <c r="AA1916" i="22"/>
  <c r="AB1916" i="22"/>
  <c r="AC1916" i="22"/>
  <c r="Z1916" i="22"/>
  <c r="AD1904" i="22"/>
  <c r="AC1904" i="22"/>
  <c r="AA1904" i="22"/>
  <c r="AB1904" i="22"/>
  <c r="Z1904" i="22"/>
  <c r="AD1892" i="22"/>
  <c r="AC1892" i="22"/>
  <c r="AB1892" i="22"/>
  <c r="AA1892" i="22"/>
  <c r="Z1892" i="22"/>
  <c r="AD1880" i="22"/>
  <c r="AC1880" i="22"/>
  <c r="AA1880" i="22"/>
  <c r="AB1880" i="22"/>
  <c r="AD1868" i="22"/>
  <c r="AC1868" i="22"/>
  <c r="AA1868" i="22"/>
  <c r="AB1868" i="22"/>
  <c r="Z1868" i="22"/>
  <c r="AD1856" i="22"/>
  <c r="AC1856" i="22"/>
  <c r="AB1856" i="22"/>
  <c r="AA1856" i="22"/>
  <c r="Z1856" i="22"/>
  <c r="AD1844" i="22"/>
  <c r="AC1844" i="22"/>
  <c r="AA1844" i="22"/>
  <c r="AB1844" i="22"/>
  <c r="Z1844" i="22"/>
  <c r="AD1832" i="22"/>
  <c r="AC1832" i="22"/>
  <c r="AA1832" i="22"/>
  <c r="AB1832" i="22"/>
  <c r="AD1820" i="22"/>
  <c r="AC1820" i="22"/>
  <c r="AB1820" i="22"/>
  <c r="AA1820" i="22"/>
  <c r="Z1820" i="22"/>
  <c r="AD1808" i="22"/>
  <c r="AC1808" i="22"/>
  <c r="AA1808" i="22"/>
  <c r="AB1808" i="22"/>
  <c r="Z1808" i="22"/>
  <c r="AD1796" i="22"/>
  <c r="AC1796" i="22"/>
  <c r="AA1796" i="22"/>
  <c r="AB1796" i="22"/>
  <c r="Z1796" i="22"/>
  <c r="AD1784" i="22"/>
  <c r="AC1784" i="22"/>
  <c r="AB1784" i="22"/>
  <c r="AA1784" i="22"/>
  <c r="AD1772" i="22"/>
  <c r="AC1772" i="22"/>
  <c r="AA1772" i="22"/>
  <c r="AB1772" i="22"/>
  <c r="Z1772" i="22"/>
  <c r="AD1760" i="22"/>
  <c r="AC1760" i="22"/>
  <c r="AA1760" i="22"/>
  <c r="AB1760" i="22"/>
  <c r="Z1760" i="22"/>
  <c r="AD1748" i="22"/>
  <c r="AC1748" i="22"/>
  <c r="AB1748" i="22"/>
  <c r="AA1748" i="22"/>
  <c r="Z1748" i="22"/>
  <c r="AD1736" i="22"/>
  <c r="AC1736" i="22"/>
  <c r="AA1736" i="22"/>
  <c r="AB1736" i="22"/>
  <c r="AD1724" i="22"/>
  <c r="AC1724" i="22"/>
  <c r="AA1724" i="22"/>
  <c r="AB1724" i="22"/>
  <c r="Z1724" i="22"/>
  <c r="AD1712" i="22"/>
  <c r="AC1712" i="22"/>
  <c r="AB1712" i="22"/>
  <c r="AA1712" i="22"/>
  <c r="Z1712" i="22"/>
  <c r="AD1700" i="22"/>
  <c r="AC1700" i="22"/>
  <c r="AA1700" i="22"/>
  <c r="AB1700" i="22"/>
  <c r="Z1700" i="22"/>
  <c r="AD1688" i="22"/>
  <c r="AC1688" i="22"/>
  <c r="AA1688" i="22"/>
  <c r="AB1688" i="22"/>
  <c r="Z1688" i="22"/>
  <c r="AD1676" i="22"/>
  <c r="AC1676" i="22"/>
  <c r="AB1676" i="22"/>
  <c r="AA1676" i="22"/>
  <c r="Z1676" i="22"/>
  <c r="AD1664" i="22"/>
  <c r="AC1664" i="22"/>
  <c r="AA1664" i="22"/>
  <c r="AB1664" i="22"/>
  <c r="Z1664" i="22"/>
  <c r="AA1652" i="22"/>
  <c r="AB1652" i="22"/>
  <c r="AC1652" i="22"/>
  <c r="AD1652" i="22"/>
  <c r="Z1652" i="22"/>
  <c r="AB1640" i="22"/>
  <c r="AC1640" i="22"/>
  <c r="AD1640" i="22"/>
  <c r="AA1640" i="22"/>
  <c r="Z1640" i="22"/>
  <c r="AA1628" i="22"/>
  <c r="AB1628" i="22"/>
  <c r="AC1628" i="22"/>
  <c r="AD1628" i="22"/>
  <c r="Z1628" i="22"/>
  <c r="AD1616" i="22"/>
  <c r="AC1616" i="22"/>
  <c r="AA1616" i="22"/>
  <c r="AB1616" i="22"/>
  <c r="Z1616" i="22"/>
  <c r="AA1604" i="22"/>
  <c r="AB1604" i="22"/>
  <c r="AC1604" i="22"/>
  <c r="AD1604" i="22"/>
  <c r="Z1604" i="22"/>
  <c r="AA1592" i="22"/>
  <c r="AB1592" i="22"/>
  <c r="AC1592" i="22"/>
  <c r="AD1592" i="22"/>
  <c r="Z1592" i="22"/>
  <c r="AC1580" i="22"/>
  <c r="AD1580" i="22"/>
  <c r="AB1580" i="22"/>
  <c r="AA1580" i="22"/>
  <c r="Z1580" i="22"/>
  <c r="AC1568" i="22"/>
  <c r="AD1568" i="22"/>
  <c r="AB1568" i="22"/>
  <c r="AA1568" i="22"/>
  <c r="Z1568" i="22"/>
  <c r="AA1556" i="22"/>
  <c r="AB1556" i="22"/>
  <c r="AC1556" i="22"/>
  <c r="AD1556" i="22"/>
  <c r="Z1556" i="22"/>
  <c r="AB1544" i="22"/>
  <c r="AA1544" i="22"/>
  <c r="AC1544" i="22"/>
  <c r="AD1544" i="22"/>
  <c r="Z1544" i="22"/>
  <c r="AB1532" i="22"/>
  <c r="AA1532" i="22"/>
  <c r="AC1532" i="22"/>
  <c r="AD1532" i="22"/>
  <c r="Z1532" i="22"/>
  <c r="AB1520" i="22"/>
  <c r="AA1520" i="22"/>
  <c r="AC1520" i="22"/>
  <c r="AD1520" i="22"/>
  <c r="Z1520" i="22"/>
  <c r="AB1508" i="22"/>
  <c r="AA1508" i="22"/>
  <c r="AC1508" i="22"/>
  <c r="AD1508" i="22"/>
  <c r="Z1508" i="22"/>
  <c r="AB1496" i="22"/>
  <c r="AA1496" i="22"/>
  <c r="AC1496" i="22"/>
  <c r="AD1496" i="22"/>
  <c r="Z1496" i="22"/>
  <c r="AB1484" i="22"/>
  <c r="AA1484" i="22"/>
  <c r="AC1484" i="22"/>
  <c r="AD1484" i="22"/>
  <c r="Z1484" i="22"/>
  <c r="AB1472" i="22"/>
  <c r="AA1472" i="22"/>
  <c r="AC1472" i="22"/>
  <c r="AD1472" i="22"/>
  <c r="Z1472" i="22"/>
  <c r="AB1460" i="22"/>
  <c r="AA1460" i="22"/>
  <c r="AC1460" i="22"/>
  <c r="AD1460" i="22"/>
  <c r="Z1460" i="22"/>
  <c r="AB1448" i="22"/>
  <c r="AA1448" i="22"/>
  <c r="AC1448" i="22"/>
  <c r="AD1448" i="22"/>
  <c r="Z1448" i="22"/>
  <c r="AB1436" i="22"/>
  <c r="AA1436" i="22"/>
  <c r="AC1436" i="22"/>
  <c r="AD1436" i="22"/>
  <c r="Z1436" i="22"/>
  <c r="AB1424" i="22"/>
  <c r="AA1424" i="22"/>
  <c r="AC1424" i="22"/>
  <c r="AD1424" i="22"/>
  <c r="Z1424" i="22"/>
  <c r="AB1412" i="22"/>
  <c r="AA1412" i="22"/>
  <c r="AC1412" i="22"/>
  <c r="AD1412" i="22"/>
  <c r="Z1412" i="22"/>
  <c r="AA1400" i="22"/>
  <c r="AB1400" i="22"/>
  <c r="AC1400" i="22"/>
  <c r="AD1400" i="22"/>
  <c r="Z1400" i="22"/>
  <c r="AB1388" i="22"/>
  <c r="AC1388" i="22"/>
  <c r="AD1388" i="22"/>
  <c r="AA1388" i="22"/>
  <c r="Z1388" i="22"/>
  <c r="AA1376" i="22"/>
  <c r="AB1376" i="22"/>
  <c r="AC1376" i="22"/>
  <c r="AD1376" i="22"/>
  <c r="Z1376" i="22"/>
  <c r="AA1364" i="22"/>
  <c r="AD1364" i="22"/>
  <c r="AB1364" i="22"/>
  <c r="AC1364" i="22"/>
  <c r="Z1364" i="22"/>
  <c r="AD1352" i="22"/>
  <c r="AA1352" i="22"/>
  <c r="AC1352" i="22"/>
  <c r="AB1352" i="22"/>
  <c r="Z1352" i="22"/>
  <c r="AD1340" i="22"/>
  <c r="AA1340" i="22"/>
  <c r="AB1340" i="22"/>
  <c r="AC1340" i="22"/>
  <c r="Z1340" i="22"/>
  <c r="AD1328" i="22"/>
  <c r="AA1328" i="22"/>
  <c r="AB1328" i="22"/>
  <c r="AC1328" i="22"/>
  <c r="Z1328" i="22"/>
  <c r="AD1316" i="22"/>
  <c r="AA1316" i="22"/>
  <c r="AB1316" i="22"/>
  <c r="AC1316" i="22"/>
  <c r="AD1304" i="22"/>
  <c r="AA1304" i="22"/>
  <c r="AB1304" i="22"/>
  <c r="AC1304" i="22"/>
  <c r="Z1304" i="22"/>
  <c r="AD1292" i="22"/>
  <c r="AA1292" i="22"/>
  <c r="AB1292" i="22"/>
  <c r="AC1292" i="22"/>
  <c r="Z1292" i="22"/>
  <c r="AD1280" i="22"/>
  <c r="AC1280" i="22"/>
  <c r="AB1280" i="22"/>
  <c r="AA1280" i="22"/>
  <c r="AD1268" i="22"/>
  <c r="AB1268" i="22"/>
  <c r="AA1268" i="22"/>
  <c r="AC1268" i="22"/>
  <c r="Z1268" i="22"/>
  <c r="AD1256" i="22"/>
  <c r="AB1256" i="22"/>
  <c r="AA1256" i="22"/>
  <c r="AC1256" i="22"/>
  <c r="Z1256" i="22"/>
  <c r="AD1244" i="22"/>
  <c r="AB1244" i="22"/>
  <c r="AA1244" i="22"/>
  <c r="AC1244" i="22"/>
  <c r="Z1244" i="22"/>
  <c r="AD1232" i="22"/>
  <c r="AA1232" i="22"/>
  <c r="AC1232" i="22"/>
  <c r="AB1232" i="22"/>
  <c r="Z1232" i="22"/>
  <c r="AD1220" i="22"/>
  <c r="AA1220" i="22"/>
  <c r="AB1220" i="22"/>
  <c r="AC1220" i="22"/>
  <c r="Z1220" i="22"/>
  <c r="AD1208" i="22"/>
  <c r="AA1208" i="22"/>
  <c r="AB1208" i="22"/>
  <c r="AC1208" i="22"/>
  <c r="Z1208" i="22"/>
  <c r="AD1196" i="22"/>
  <c r="AA1196" i="22"/>
  <c r="AB1196" i="22"/>
  <c r="AC1196" i="22"/>
  <c r="Z1196" i="22"/>
  <c r="AD1184" i="22"/>
  <c r="AA1184" i="22"/>
  <c r="AB1184" i="22"/>
  <c r="AC1184" i="22"/>
  <c r="Z1184" i="22"/>
  <c r="AD1172" i="22"/>
  <c r="AA1172" i="22"/>
  <c r="AB1172" i="22"/>
  <c r="AC1172" i="22"/>
  <c r="Z1172" i="22"/>
  <c r="AD1160" i="22"/>
  <c r="AA1160" i="22"/>
  <c r="AB1160" i="22"/>
  <c r="AC1160" i="22"/>
  <c r="Z1160" i="22"/>
  <c r="AD1148" i="22"/>
  <c r="AA1148" i="22"/>
  <c r="AB1148" i="22"/>
  <c r="AC1148" i="22"/>
  <c r="Z1148" i="22"/>
  <c r="AD1136" i="22"/>
  <c r="AA1136" i="22"/>
  <c r="AB1136" i="22"/>
  <c r="AC1136" i="22"/>
  <c r="Z1136" i="22"/>
  <c r="AD1124" i="22"/>
  <c r="AA1124" i="22"/>
  <c r="AB1124" i="22"/>
  <c r="AC1124" i="22"/>
  <c r="Z1124" i="22"/>
  <c r="AD1112" i="22"/>
  <c r="AA1112" i="22"/>
  <c r="AB1112" i="22"/>
  <c r="AC1112" i="22"/>
  <c r="Z1112" i="22"/>
  <c r="AD1100" i="22"/>
  <c r="AA1100" i="22"/>
  <c r="AB1100" i="22"/>
  <c r="AC1100" i="22"/>
  <c r="Z1100" i="22"/>
  <c r="AA1088" i="22"/>
  <c r="AB1088" i="22"/>
  <c r="AD1088" i="22"/>
  <c r="AC1088" i="22"/>
  <c r="Z1088" i="22"/>
  <c r="AB1076" i="22"/>
  <c r="AC1076" i="22"/>
  <c r="AD1076" i="22"/>
  <c r="AA1076" i="22"/>
  <c r="Z1076" i="22"/>
  <c r="AB1064" i="22"/>
  <c r="AA1064" i="22"/>
  <c r="AD1064" i="22"/>
  <c r="AC1064" i="22"/>
  <c r="Z1064" i="22"/>
  <c r="AA1052" i="22"/>
  <c r="AC1052" i="22"/>
  <c r="AB1052" i="22"/>
  <c r="AD1052" i="22"/>
  <c r="Z1052" i="22"/>
  <c r="AA1040" i="22"/>
  <c r="AC1040" i="22"/>
  <c r="AB1040" i="22"/>
  <c r="AD1040" i="22"/>
  <c r="Z1040" i="22"/>
  <c r="AA1028" i="22"/>
  <c r="AD1028" i="22"/>
  <c r="AB1028" i="22"/>
  <c r="AC1028" i="22"/>
  <c r="Z1028" i="22"/>
  <c r="AA1016" i="22"/>
  <c r="AB1016" i="22"/>
  <c r="AC1016" i="22"/>
  <c r="AD1016" i="22"/>
  <c r="Z1016" i="22"/>
  <c r="AA1004" i="22"/>
  <c r="AB1004" i="22"/>
  <c r="AD1004" i="22"/>
  <c r="AC1004" i="22"/>
  <c r="Z1004" i="22"/>
  <c r="AA992" i="22"/>
  <c r="AD992" i="22"/>
  <c r="AB992" i="22"/>
  <c r="AC992" i="22"/>
  <c r="Z992" i="22"/>
  <c r="AA980" i="22"/>
  <c r="AB980" i="22"/>
  <c r="AC980" i="22"/>
  <c r="AD980" i="22"/>
  <c r="Z980" i="22"/>
  <c r="AA968" i="22"/>
  <c r="AB968" i="22"/>
  <c r="AD968" i="22"/>
  <c r="AC968" i="22"/>
  <c r="Z968" i="22"/>
  <c r="AA956" i="22"/>
  <c r="AD956" i="22"/>
  <c r="AC956" i="22"/>
  <c r="AB956" i="22"/>
  <c r="Z956" i="22"/>
  <c r="AA944" i="22"/>
  <c r="AB944" i="22"/>
  <c r="AC944" i="22"/>
  <c r="AD944" i="22"/>
  <c r="Z944" i="22"/>
  <c r="AA932" i="22"/>
  <c r="AB932" i="22"/>
  <c r="AC932" i="22"/>
  <c r="AD932" i="22"/>
  <c r="Z932" i="22"/>
  <c r="AA920" i="22"/>
  <c r="AB920" i="22"/>
  <c r="AD920" i="22"/>
  <c r="AC920" i="22"/>
  <c r="Z920" i="22"/>
  <c r="AC908" i="22"/>
  <c r="AD908" i="22"/>
  <c r="AB908" i="22"/>
  <c r="AA908" i="22"/>
  <c r="Z908" i="22"/>
  <c r="AA896" i="22"/>
  <c r="AD896" i="22"/>
  <c r="AB896" i="22"/>
  <c r="AC896" i="22"/>
  <c r="Z896" i="22"/>
  <c r="AC884" i="22"/>
  <c r="AA884" i="22"/>
  <c r="AB884" i="22"/>
  <c r="AD884" i="22"/>
  <c r="Z884" i="22"/>
  <c r="AC872" i="22"/>
  <c r="AD872" i="22"/>
  <c r="AB872" i="22"/>
  <c r="AA872" i="22"/>
  <c r="Z872" i="22"/>
  <c r="AA860" i="22"/>
  <c r="AC860" i="22"/>
  <c r="AD860" i="22"/>
  <c r="AB860" i="22"/>
  <c r="Z860" i="22"/>
  <c r="AC848" i="22"/>
  <c r="AA848" i="22"/>
  <c r="AB848" i="22"/>
  <c r="AD848" i="22"/>
  <c r="Z848" i="22"/>
  <c r="AC836" i="22"/>
  <c r="AD836" i="22"/>
  <c r="AB836" i="22"/>
  <c r="AA836" i="22"/>
  <c r="Z836" i="22"/>
  <c r="AA824" i="22"/>
  <c r="AC824" i="22"/>
  <c r="AD824" i="22"/>
  <c r="AB824" i="22"/>
  <c r="Z824" i="22"/>
  <c r="AA812" i="22"/>
  <c r="AD812" i="22"/>
  <c r="AB812" i="22"/>
  <c r="AC812" i="22"/>
  <c r="Z812" i="22"/>
  <c r="AA800" i="22"/>
  <c r="AB800" i="22"/>
  <c r="AC800" i="22"/>
  <c r="AD800" i="22"/>
  <c r="Z800" i="22"/>
  <c r="AA788" i="22"/>
  <c r="AB788" i="22"/>
  <c r="AD788" i="22"/>
  <c r="AC788" i="22"/>
  <c r="Z788" i="22"/>
  <c r="AB776" i="22"/>
  <c r="AA776" i="22"/>
  <c r="AD776" i="22"/>
  <c r="AC776" i="22"/>
  <c r="Z776" i="22"/>
  <c r="AB764" i="22"/>
  <c r="AC764" i="22"/>
  <c r="AA764" i="22"/>
  <c r="AD764" i="22"/>
  <c r="Z764" i="22"/>
  <c r="AB752" i="22"/>
  <c r="AC752" i="22"/>
  <c r="AD752" i="22"/>
  <c r="AA752" i="22"/>
  <c r="Z752" i="22"/>
  <c r="Z3663" i="22"/>
  <c r="Z3648" i="22"/>
  <c r="Z3628" i="22"/>
  <c r="Z3611" i="22"/>
  <c r="Z3589" i="22"/>
  <c r="Z3564" i="22"/>
  <c r="Z3533" i="22"/>
  <c r="Z3507" i="22"/>
  <c r="Z3479" i="22"/>
  <c r="Z3448" i="22"/>
  <c r="Z3420" i="22"/>
  <c r="Z3389" i="22"/>
  <c r="Z3363" i="22"/>
  <c r="Z3335" i="22"/>
  <c r="Z3304" i="22"/>
  <c r="Z3268" i="22"/>
  <c r="Z3232" i="22"/>
  <c r="Z3196" i="22"/>
  <c r="Z3160" i="22"/>
  <c r="Z3124" i="22"/>
  <c r="Z3088" i="22"/>
  <c r="Z3052" i="22"/>
  <c r="Z3003" i="22"/>
  <c r="Z2931" i="22"/>
  <c r="Z2859" i="22"/>
  <c r="Z2787" i="22"/>
  <c r="Z2715" i="22"/>
  <c r="Z2643" i="22"/>
  <c r="Z2571" i="22"/>
  <c r="Z2499" i="22"/>
  <c r="Z2427" i="22"/>
  <c r="Z2355" i="22"/>
  <c r="Z2283" i="22"/>
  <c r="Z2211" i="22"/>
  <c r="Z2125" i="22"/>
  <c r="Z2038" i="22"/>
  <c r="Z1945" i="22"/>
  <c r="Z1849" i="22"/>
  <c r="Z1753" i="22"/>
  <c r="Z1649" i="22"/>
  <c r="Z1541" i="22"/>
  <c r="Z1433" i="22"/>
  <c r="Z1316" i="22"/>
  <c r="Z1027" i="22"/>
  <c r="AA3146" i="22"/>
  <c r="M4" i="22"/>
  <c r="Y43" i="22"/>
  <c r="X43" i="22" s="1"/>
  <c r="Y115" i="22"/>
  <c r="X115" i="22" s="1"/>
  <c r="Y245" i="22"/>
  <c r="X245" i="22" s="1"/>
  <c r="Y389" i="22"/>
  <c r="X389" i="22" s="1"/>
  <c r="Y572" i="22"/>
  <c r="X572" i="22" s="1"/>
  <c r="G5" i="22"/>
  <c r="F4" i="22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F687" i="22" s="1"/>
  <c r="F688" i="22" s="1"/>
  <c r="F689" i="22" s="1"/>
  <c r="F690" i="22" s="1"/>
  <c r="F691" i="22" s="1"/>
  <c r="F692" i="22" s="1"/>
  <c r="F693" i="22" s="1"/>
  <c r="F694" i="22" s="1"/>
  <c r="F695" i="22" s="1"/>
  <c r="F696" i="22" s="1"/>
  <c r="F697" i="22" s="1"/>
  <c r="F698" i="22" s="1"/>
  <c r="F699" i="22" s="1"/>
  <c r="F700" i="22" s="1"/>
  <c r="F701" i="22" s="1"/>
  <c r="F702" i="22" s="1"/>
  <c r="F703" i="22" s="1"/>
  <c r="F704" i="22" s="1"/>
  <c r="F705" i="22" s="1"/>
  <c r="F706" i="22" s="1"/>
  <c r="F707" i="22" s="1"/>
  <c r="F708" i="22" s="1"/>
  <c r="F709" i="22" s="1"/>
  <c r="F710" i="22" s="1"/>
  <c r="F711" i="22" s="1"/>
  <c r="F712" i="22" s="1"/>
  <c r="F713" i="22" s="1"/>
  <c r="F714" i="22" s="1"/>
  <c r="F715" i="22" s="1"/>
  <c r="F716" i="22" s="1"/>
  <c r="F717" i="22" s="1"/>
  <c r="F718" i="22" s="1"/>
  <c r="F719" i="22" s="1"/>
  <c r="F720" i="22" s="1"/>
  <c r="F721" i="22" s="1"/>
  <c r="F722" i="22" s="1"/>
  <c r="F723" i="22" s="1"/>
  <c r="F724" i="22" s="1"/>
  <c r="F725" i="22" s="1"/>
  <c r="F726" i="22" s="1"/>
  <c r="F727" i="22" s="1"/>
  <c r="F728" i="22" s="1"/>
  <c r="F729" i="22" s="1"/>
  <c r="F730" i="22" s="1"/>
  <c r="F731" i="22" s="1"/>
  <c r="F732" i="22" s="1"/>
  <c r="F733" i="22" s="1"/>
  <c r="F734" i="22" s="1"/>
  <c r="F735" i="22" s="1"/>
  <c r="Y53" i="22"/>
  <c r="X53" i="22" s="1"/>
  <c r="Y125" i="22"/>
  <c r="X125" i="22" s="1"/>
  <c r="Y257" i="22"/>
  <c r="X257" i="22" s="1"/>
  <c r="Y401" i="22"/>
  <c r="X401" i="22" s="1"/>
  <c r="Y590" i="22"/>
  <c r="X590" i="22" s="1"/>
  <c r="Y55" i="22"/>
  <c r="X55" i="22" s="1"/>
  <c r="Y127" i="22"/>
  <c r="X127" i="22" s="1"/>
  <c r="Y269" i="22"/>
  <c r="X269" i="22" s="1"/>
  <c r="Y413" i="22"/>
  <c r="X413" i="22" s="1"/>
  <c r="Y608" i="22"/>
  <c r="X608" i="22" s="1"/>
  <c r="Y65" i="22"/>
  <c r="X65" i="22" s="1"/>
  <c r="Y137" i="22"/>
  <c r="X137" i="22" s="1"/>
  <c r="Y281" i="22"/>
  <c r="X281" i="22" s="1"/>
  <c r="Y425" i="22"/>
  <c r="X425" i="22" s="1"/>
  <c r="Y626" i="22"/>
  <c r="X626" i="22" s="1"/>
  <c r="Y67" i="22"/>
  <c r="X67" i="22" s="1"/>
  <c r="Y149" i="22"/>
  <c r="X149" i="22" s="1"/>
  <c r="Y293" i="22"/>
  <c r="X293" i="22" s="1"/>
  <c r="Y438" i="22"/>
  <c r="X438" i="22" s="1"/>
  <c r="Y644" i="22"/>
  <c r="X644" i="22" s="1"/>
  <c r="Y5" i="22"/>
  <c r="X5" i="22" s="1"/>
  <c r="Y77" i="22"/>
  <c r="X77" i="22" s="1"/>
  <c r="Y161" i="22"/>
  <c r="X161" i="22" s="1"/>
  <c r="Y305" i="22"/>
  <c r="X305" i="22" s="1"/>
  <c r="Y453" i="22"/>
  <c r="X453" i="22" s="1"/>
  <c r="Y662" i="22"/>
  <c r="X662" i="22" s="1"/>
  <c r="Y7" i="22"/>
  <c r="X7" i="22" s="1"/>
  <c r="Y79" i="22"/>
  <c r="X79" i="22" s="1"/>
  <c r="Y173" i="22"/>
  <c r="X173" i="22" s="1"/>
  <c r="Y317" i="22"/>
  <c r="X317" i="22" s="1"/>
  <c r="Y469" i="22"/>
  <c r="X469" i="22" s="1"/>
  <c r="Y680" i="22"/>
  <c r="X680" i="22" s="1"/>
  <c r="Y17" i="22"/>
  <c r="X17" i="22" s="1"/>
  <c r="Y89" i="22"/>
  <c r="X89" i="22" s="1"/>
  <c r="Y185" i="22"/>
  <c r="X185" i="22" s="1"/>
  <c r="Y329" i="22"/>
  <c r="X329" i="22" s="1"/>
  <c r="Y486" i="22"/>
  <c r="X486" i="22" s="1"/>
  <c r="Y698" i="22"/>
  <c r="X698" i="22" s="1"/>
  <c r="Y19" i="22"/>
  <c r="X19" i="22" s="1"/>
  <c r="Y91" i="22"/>
  <c r="X91" i="22" s="1"/>
  <c r="Y197" i="22"/>
  <c r="X197" i="22" s="1"/>
  <c r="Y341" i="22"/>
  <c r="X341" i="22" s="1"/>
  <c r="Y501" i="22"/>
  <c r="X501" i="22" s="1"/>
  <c r="Y734" i="22"/>
  <c r="X734" i="22" s="1"/>
  <c r="Y29" i="22"/>
  <c r="X29" i="22" s="1"/>
  <c r="Y101" i="22"/>
  <c r="X101" i="22" s="1"/>
  <c r="Y209" i="22"/>
  <c r="X209" i="22" s="1"/>
  <c r="Y353" i="22"/>
  <c r="X353" i="22" s="1"/>
  <c r="Y518" i="22"/>
  <c r="X518" i="22" s="1"/>
  <c r="Y962" i="22"/>
  <c r="X962" i="22" s="1"/>
  <c r="Y31" i="22"/>
  <c r="X31" i="22" s="1"/>
  <c r="Y103" i="22"/>
  <c r="X103" i="22" s="1"/>
  <c r="Y221" i="22"/>
  <c r="X221" i="22" s="1"/>
  <c r="Y365" i="22"/>
  <c r="X365" i="22" s="1"/>
  <c r="Y536" i="22"/>
  <c r="X536" i="22" s="1"/>
  <c r="Y41" i="22"/>
  <c r="X41" i="22" s="1"/>
  <c r="Y113" i="22"/>
  <c r="X113" i="22" s="1"/>
  <c r="Y233" i="22"/>
  <c r="X233" i="22" s="1"/>
  <c r="Y377" i="22"/>
  <c r="X377" i="22" s="1"/>
  <c r="Y554" i="22"/>
  <c r="X554" i="22" s="1"/>
  <c r="Y3616" i="22"/>
  <c r="X3616" i="22" s="1"/>
  <c r="Y3460" i="22"/>
  <c r="X3460" i="22" s="1"/>
  <c r="Y3280" i="22"/>
  <c r="X3280" i="22" s="1"/>
  <c r="Y3076" i="22"/>
  <c r="X3076" i="22" s="1"/>
  <c r="Y2728" i="22"/>
  <c r="X2728" i="22" s="1"/>
  <c r="Y3531" i="22"/>
  <c r="X3531" i="22" s="1"/>
  <c r="Y3423" i="22"/>
  <c r="X3423" i="22" s="1"/>
  <c r="Y3303" i="22"/>
  <c r="X3303" i="22" s="1"/>
  <c r="Y3207" i="22"/>
  <c r="X3207" i="22" s="1"/>
  <c r="Y3123" i="22"/>
  <c r="X3123" i="22" s="1"/>
  <c r="Y3039" i="22"/>
  <c r="X3039" i="22" s="1"/>
  <c r="Y2919" i="22"/>
  <c r="X2919" i="22" s="1"/>
  <c r="Y2799" i="22"/>
  <c r="X2799" i="22" s="1"/>
  <c r="Y2691" i="22"/>
  <c r="X2691" i="22" s="1"/>
  <c r="Y2571" i="22"/>
  <c r="X2571" i="22" s="1"/>
  <c r="Y2475" i="22"/>
  <c r="X2475" i="22" s="1"/>
  <c r="Y2391" i="22"/>
  <c r="X2391" i="22" s="1"/>
  <c r="Y2295" i="22"/>
  <c r="X2295" i="22" s="1"/>
  <c r="Y2187" i="22"/>
  <c r="X2187" i="22" s="1"/>
  <c r="Y2115" i="22"/>
  <c r="X2115" i="22" s="1"/>
  <c r="Y2019" i="22"/>
  <c r="X2019" i="22" s="1"/>
  <c r="Y1959" i="22"/>
  <c r="X1959" i="22" s="1"/>
  <c r="Y1863" i="22"/>
  <c r="X1863" i="22" s="1"/>
  <c r="Y1779" i="22"/>
  <c r="X1779" i="22" s="1"/>
  <c r="Y1695" i="22"/>
  <c r="X1695" i="22" s="1"/>
  <c r="Y1611" i="22"/>
  <c r="X1611" i="22" s="1"/>
  <c r="Y1515" i="22"/>
  <c r="X1515" i="22" s="1"/>
  <c r="Y1419" i="22"/>
  <c r="X1419" i="22" s="1"/>
  <c r="Y1323" i="22"/>
  <c r="X1323" i="22" s="1"/>
  <c r="Y1251" i="22"/>
  <c r="X1251" i="22" s="1"/>
  <c r="Y1167" i="22"/>
  <c r="X1167" i="22" s="1"/>
  <c r="Y1083" i="22"/>
  <c r="X1083" i="22" s="1"/>
  <c r="Y1011" i="22"/>
  <c r="X1011" i="22" s="1"/>
  <c r="Y927" i="22"/>
  <c r="X927" i="22" s="1"/>
  <c r="Y855" i="22"/>
  <c r="X855" i="22" s="1"/>
  <c r="Y819" i="22"/>
  <c r="X819" i="22" s="1"/>
  <c r="Y783" i="22"/>
  <c r="X783" i="22" s="1"/>
  <c r="Y651" i="22"/>
  <c r="X651" i="22" s="1"/>
  <c r="Y519" i="22"/>
  <c r="X519" i="22" s="1"/>
  <c r="Y387" i="22"/>
  <c r="X387" i="22" s="1"/>
  <c r="Y231" i="22"/>
  <c r="X231" i="22" s="1"/>
  <c r="Y3565" i="22"/>
  <c r="X3565" i="22" s="1"/>
  <c r="Y3433" i="22"/>
  <c r="X3433" i="22" s="1"/>
  <c r="Y3313" i="22"/>
  <c r="X3313" i="22" s="1"/>
  <c r="Y3205" i="22"/>
  <c r="X3205" i="22" s="1"/>
  <c r="Y3085" i="22"/>
  <c r="X3085" i="22" s="1"/>
  <c r="Y2965" i="22"/>
  <c r="X2965" i="22" s="1"/>
  <c r="Y2857" i="22"/>
  <c r="X2857" i="22" s="1"/>
  <c r="Y2749" i="22"/>
  <c r="X2749" i="22" s="1"/>
  <c r="Y2653" i="22"/>
  <c r="X2653" i="22" s="1"/>
  <c r="Y2545" i="22"/>
  <c r="X2545" i="22" s="1"/>
  <c r="Y2449" i="22"/>
  <c r="X2449" i="22" s="1"/>
  <c r="Y2329" i="22"/>
  <c r="X2329" i="22" s="1"/>
  <c r="Y2293" i="22"/>
  <c r="X2293" i="22" s="1"/>
  <c r="Y2257" i="22"/>
  <c r="X2257" i="22" s="1"/>
  <c r="Y2233" i="22"/>
  <c r="X2233" i="22" s="1"/>
  <c r="Y2197" i="22"/>
  <c r="X2197" i="22" s="1"/>
  <c r="Y2161" i="22"/>
  <c r="X2161" i="22" s="1"/>
  <c r="Y2125" i="22"/>
  <c r="X2125" i="22" s="1"/>
  <c r="Y2089" i="22"/>
  <c r="X2089" i="22" s="1"/>
  <c r="Y2053" i="22"/>
  <c r="X2053" i="22" s="1"/>
  <c r="Y2017" i="22"/>
  <c r="X2017" i="22" s="1"/>
  <c r="Y1969" i="22"/>
  <c r="X1969" i="22" s="1"/>
  <c r="Y1921" i="22"/>
  <c r="X1921" i="22" s="1"/>
  <c r="Y1837" i="22"/>
  <c r="X1837" i="22" s="1"/>
  <c r="Y1765" i="22"/>
  <c r="X1765" i="22" s="1"/>
  <c r="Y1669" i="22"/>
  <c r="X1669" i="22" s="1"/>
  <c r="Y1369" i="22"/>
  <c r="X1369" i="22" s="1"/>
  <c r="Y3652" i="22"/>
  <c r="X3652" i="22" s="1"/>
  <c r="Y3508" i="22"/>
  <c r="X3508" i="22" s="1"/>
  <c r="Y3400" i="22"/>
  <c r="X3400" i="22" s="1"/>
  <c r="Y3292" i="22"/>
  <c r="X3292" i="22" s="1"/>
  <c r="Y3172" i="22"/>
  <c r="X3172" i="22" s="1"/>
  <c r="Y3088" i="22"/>
  <c r="X3088" i="22" s="1"/>
  <c r="Y2956" i="22"/>
  <c r="X2956" i="22" s="1"/>
  <c r="Y2692" i="22"/>
  <c r="X2692" i="22" s="1"/>
  <c r="Y3567" i="22"/>
  <c r="X3567" i="22" s="1"/>
  <c r="Y3459" i="22"/>
  <c r="X3459" i="22" s="1"/>
  <c r="Y3327" i="22"/>
  <c r="X3327" i="22" s="1"/>
  <c r="Y3219" i="22"/>
  <c r="X3219" i="22" s="1"/>
  <c r="Y3111" i="22"/>
  <c r="X3111" i="22" s="1"/>
  <c r="Y3027" i="22"/>
  <c r="X3027" i="22" s="1"/>
  <c r="Y2931" i="22"/>
  <c r="X2931" i="22" s="1"/>
  <c r="Y2823" i="22"/>
  <c r="X2823" i="22" s="1"/>
  <c r="Y2703" i="22"/>
  <c r="X2703" i="22" s="1"/>
  <c r="Y2595" i="22"/>
  <c r="X2595" i="22" s="1"/>
  <c r="Y2487" i="22"/>
  <c r="X2487" i="22" s="1"/>
  <c r="Y2367" i="22"/>
  <c r="X2367" i="22" s="1"/>
  <c r="Y2271" i="22"/>
  <c r="X2271" i="22" s="1"/>
  <c r="Y2175" i="22"/>
  <c r="X2175" i="22" s="1"/>
  <c r="Y2079" i="22"/>
  <c r="X2079" i="22" s="1"/>
  <c r="Y1983" i="22"/>
  <c r="X1983" i="22" s="1"/>
  <c r="Y1899" i="22"/>
  <c r="X1899" i="22" s="1"/>
  <c r="Y1815" i="22"/>
  <c r="X1815" i="22" s="1"/>
  <c r="Y1731" i="22"/>
  <c r="X1731" i="22" s="1"/>
  <c r="Y1647" i="22"/>
  <c r="X1647" i="22" s="1"/>
  <c r="Y1587" i="22"/>
  <c r="X1587" i="22" s="1"/>
  <c r="Y1527" i="22"/>
  <c r="X1527" i="22" s="1"/>
  <c r="Y1455" i="22"/>
  <c r="X1455" i="22" s="1"/>
  <c r="Y1383" i="22"/>
  <c r="X1383" i="22" s="1"/>
  <c r="Y1299" i="22"/>
  <c r="X1299" i="22" s="1"/>
  <c r="Y1191" i="22"/>
  <c r="X1191" i="22" s="1"/>
  <c r="Y1119" i="22"/>
  <c r="X1119" i="22" s="1"/>
  <c r="Y1047" i="22"/>
  <c r="X1047" i="22" s="1"/>
  <c r="Y951" i="22"/>
  <c r="X951" i="22" s="1"/>
  <c r="Y687" i="22"/>
  <c r="X687" i="22" s="1"/>
  <c r="Y555" i="22"/>
  <c r="X555" i="22" s="1"/>
  <c r="Y423" i="22"/>
  <c r="X423" i="22" s="1"/>
  <c r="Y195" i="22"/>
  <c r="X195" i="22" s="1"/>
  <c r="Y3613" i="22"/>
  <c r="X3613" i="22" s="1"/>
  <c r="Y3541" i="22"/>
  <c r="X3541" i="22" s="1"/>
  <c r="Y3469" i="22"/>
  <c r="X3469" i="22" s="1"/>
  <c r="Y3409" i="22"/>
  <c r="X3409" i="22" s="1"/>
  <c r="Y3337" i="22"/>
  <c r="X3337" i="22" s="1"/>
  <c r="Y3241" i="22"/>
  <c r="X3241" i="22" s="1"/>
  <c r="Y3169" i="22"/>
  <c r="X3169" i="22" s="1"/>
  <c r="Y3097" i="22"/>
  <c r="X3097" i="22" s="1"/>
  <c r="Y3013" i="22"/>
  <c r="X3013" i="22" s="1"/>
  <c r="Y2893" i="22"/>
  <c r="X2893" i="22" s="1"/>
  <c r="Y2797" i="22"/>
  <c r="X2797" i="22" s="1"/>
  <c r="Y2677" i="22"/>
  <c r="X2677" i="22" s="1"/>
  <c r="Y2581" i="22"/>
  <c r="X2581" i="22" s="1"/>
  <c r="Y2365" i="22"/>
  <c r="X2365" i="22" s="1"/>
  <c r="Y1729" i="22"/>
  <c r="X1729" i="22" s="1"/>
  <c r="Y3628" i="22"/>
  <c r="X3628" i="22" s="1"/>
  <c r="Y3484" i="22"/>
  <c r="X3484" i="22" s="1"/>
  <c r="Y3352" i="22"/>
  <c r="X3352" i="22" s="1"/>
  <c r="Y3160" i="22"/>
  <c r="X3160" i="22" s="1"/>
  <c r="Y3004" i="22"/>
  <c r="X3004" i="22" s="1"/>
  <c r="Y2620" i="22"/>
  <c r="X2620" i="22" s="1"/>
  <c r="Y3591" i="22"/>
  <c r="X3591" i="22" s="1"/>
  <c r="Y3507" i="22"/>
  <c r="X3507" i="22" s="1"/>
  <c r="Y3447" i="22"/>
  <c r="X3447" i="22" s="1"/>
  <c r="Y3351" i="22"/>
  <c r="X3351" i="22" s="1"/>
  <c r="Y3255" i="22"/>
  <c r="X3255" i="22" s="1"/>
  <c r="Y3147" i="22"/>
  <c r="X3147" i="22" s="1"/>
  <c r="Y3075" i="22"/>
  <c r="X3075" i="22" s="1"/>
  <c r="Y2991" i="22"/>
  <c r="X2991" i="22" s="1"/>
  <c r="Y2895" i="22"/>
  <c r="X2895" i="22" s="1"/>
  <c r="Y2811" i="22"/>
  <c r="X2811" i="22" s="1"/>
  <c r="Y2727" i="22"/>
  <c r="X2727" i="22" s="1"/>
  <c r="Y2619" i="22"/>
  <c r="X2619" i="22" s="1"/>
  <c r="Y2511" i="22"/>
  <c r="X2511" i="22" s="1"/>
  <c r="Y2427" i="22"/>
  <c r="X2427" i="22" s="1"/>
  <c r="Y2331" i="22"/>
  <c r="X2331" i="22" s="1"/>
  <c r="Y2211" i="22"/>
  <c r="X2211" i="22" s="1"/>
  <c r="Y2127" i="22"/>
  <c r="X2127" i="22" s="1"/>
  <c r="Y2043" i="22"/>
  <c r="X2043" i="22" s="1"/>
  <c r="Y1935" i="22"/>
  <c r="X1935" i="22" s="1"/>
  <c r="Y1827" i="22"/>
  <c r="X1827" i="22" s="1"/>
  <c r="Y1743" i="22"/>
  <c r="X1743" i="22" s="1"/>
  <c r="Y1659" i="22"/>
  <c r="X1659" i="22" s="1"/>
  <c r="Y1575" i="22"/>
  <c r="X1575" i="22" s="1"/>
  <c r="Y1479" i="22"/>
  <c r="X1479" i="22" s="1"/>
  <c r="Y1395" i="22"/>
  <c r="X1395" i="22" s="1"/>
  <c r="Y1311" i="22"/>
  <c r="X1311" i="22" s="1"/>
  <c r="Y1227" i="22"/>
  <c r="X1227" i="22" s="1"/>
  <c r="Y1107" i="22"/>
  <c r="X1107" i="22" s="1"/>
  <c r="Y987" i="22"/>
  <c r="X987" i="22" s="1"/>
  <c r="Y675" i="22"/>
  <c r="X675" i="22" s="1"/>
  <c r="Y531" i="22"/>
  <c r="X531" i="22" s="1"/>
  <c r="Y411" i="22"/>
  <c r="X411" i="22" s="1"/>
  <c r="Y207" i="22"/>
  <c r="X207" i="22" s="1"/>
  <c r="Y3625" i="22"/>
  <c r="X3625" i="22" s="1"/>
  <c r="Y3529" i="22"/>
  <c r="X3529" i="22" s="1"/>
  <c r="Y3421" i="22"/>
  <c r="X3421" i="22" s="1"/>
  <c r="Y3325" i="22"/>
  <c r="X3325" i="22" s="1"/>
  <c r="Y3217" i="22"/>
  <c r="X3217" i="22" s="1"/>
  <c r="Y3121" i="22"/>
  <c r="X3121" i="22" s="1"/>
  <c r="Y3001" i="22"/>
  <c r="X3001" i="22" s="1"/>
  <c r="Y2869" i="22"/>
  <c r="X2869" i="22" s="1"/>
  <c r="Y2785" i="22"/>
  <c r="X2785" i="22" s="1"/>
  <c r="Y2689" i="22"/>
  <c r="X2689" i="22" s="1"/>
  <c r="Y2533" i="22"/>
  <c r="X2533" i="22" s="1"/>
  <c r="Y2389" i="22"/>
  <c r="X2389" i="22" s="1"/>
  <c r="Y1753" i="22"/>
  <c r="X1753" i="22" s="1"/>
  <c r="Y3532" i="22"/>
  <c r="X3532" i="22" s="1"/>
  <c r="Y3364" i="22"/>
  <c r="X3364" i="22" s="1"/>
  <c r="Y3220" i="22"/>
  <c r="X3220" i="22" s="1"/>
  <c r="Y3052" i="22"/>
  <c r="X3052" i="22" s="1"/>
  <c r="Y2668" i="22"/>
  <c r="X2668" i="22" s="1"/>
  <c r="Y3615" i="22"/>
  <c r="X3615" i="22" s="1"/>
  <c r="Y3183" i="22"/>
  <c r="X3183" i="22" s="1"/>
  <c r="Y735" i="22"/>
  <c r="X735" i="22" s="1"/>
  <c r="Y639" i="22"/>
  <c r="X639" i="22" s="1"/>
  <c r="Y507" i="22"/>
  <c r="X507" i="22" s="1"/>
  <c r="Y363" i="22"/>
  <c r="X363" i="22" s="1"/>
  <c r="Y255" i="22"/>
  <c r="X255" i="22" s="1"/>
  <c r="Y3649" i="22"/>
  <c r="X3649" i="22" s="1"/>
  <c r="Y3517" i="22"/>
  <c r="X3517" i="22" s="1"/>
  <c r="Y3385" i="22"/>
  <c r="X3385" i="22" s="1"/>
  <c r="Y3277" i="22"/>
  <c r="X3277" i="22" s="1"/>
  <c r="Y3157" i="22"/>
  <c r="X3157" i="22" s="1"/>
  <c r="Y3049" i="22"/>
  <c r="X3049" i="22" s="1"/>
  <c r="Y2941" i="22"/>
  <c r="X2941" i="22" s="1"/>
  <c r="Y2833" i="22"/>
  <c r="X2833" i="22" s="1"/>
  <c r="Y2725" i="22"/>
  <c r="X2725" i="22" s="1"/>
  <c r="Y2629" i="22"/>
  <c r="X2629" i="22" s="1"/>
  <c r="Y2569" i="22"/>
  <c r="X2569" i="22" s="1"/>
  <c r="Y2497" i="22"/>
  <c r="X2497" i="22" s="1"/>
  <c r="Y2413" i="22"/>
  <c r="X2413" i="22" s="1"/>
  <c r="Y2305" i="22"/>
  <c r="X2305" i="22" s="1"/>
  <c r="Y1789" i="22"/>
  <c r="X1789" i="22" s="1"/>
  <c r="Y4" i="22"/>
  <c r="Y3520" i="22"/>
  <c r="X3520" i="22" s="1"/>
  <c r="Y3412" i="22"/>
  <c r="X3412" i="22" s="1"/>
  <c r="Y3232" i="22"/>
  <c r="X3232" i="22" s="1"/>
  <c r="Y3040" i="22"/>
  <c r="X3040" i="22" s="1"/>
  <c r="Y2656" i="22"/>
  <c r="X2656" i="22" s="1"/>
  <c r="Y3651" i="22"/>
  <c r="X3651" i="22" s="1"/>
  <c r="Y3555" i="22"/>
  <c r="X3555" i="22" s="1"/>
  <c r="Y3435" i="22"/>
  <c r="X3435" i="22" s="1"/>
  <c r="Y3339" i="22"/>
  <c r="X3339" i="22" s="1"/>
  <c r="Y3243" i="22"/>
  <c r="X3243" i="22" s="1"/>
  <c r="Y3135" i="22"/>
  <c r="X3135" i="22" s="1"/>
  <c r="Y3051" i="22"/>
  <c r="X3051" i="22" s="1"/>
  <c r="Y2967" i="22"/>
  <c r="X2967" i="22" s="1"/>
  <c r="Y2871" i="22"/>
  <c r="X2871" i="22" s="1"/>
  <c r="Y2775" i="22"/>
  <c r="X2775" i="22" s="1"/>
  <c r="Y2679" i="22"/>
  <c r="X2679" i="22" s="1"/>
  <c r="Y2583" i="22"/>
  <c r="X2583" i="22" s="1"/>
  <c r="Y2499" i="22"/>
  <c r="X2499" i="22" s="1"/>
  <c r="Y2415" i="22"/>
  <c r="X2415" i="22" s="1"/>
  <c r="Y2319" i="22"/>
  <c r="X2319" i="22" s="1"/>
  <c r="Y2223" i="22"/>
  <c r="X2223" i="22" s="1"/>
  <c r="Y2151" i="22"/>
  <c r="X2151" i="22" s="1"/>
  <c r="Y2067" i="22"/>
  <c r="X2067" i="22" s="1"/>
  <c r="Y1995" i="22"/>
  <c r="X1995" i="22" s="1"/>
  <c r="Y1887" i="22"/>
  <c r="X1887" i="22" s="1"/>
  <c r="Y1767" i="22"/>
  <c r="X1767" i="22" s="1"/>
  <c r="Y1683" i="22"/>
  <c r="X1683" i="22" s="1"/>
  <c r="Y1599" i="22"/>
  <c r="X1599" i="22" s="1"/>
  <c r="Y1503" i="22"/>
  <c r="X1503" i="22" s="1"/>
  <c r="Y1407" i="22"/>
  <c r="X1407" i="22" s="1"/>
  <c r="Y1335" i="22"/>
  <c r="X1335" i="22" s="1"/>
  <c r="Y1239" i="22"/>
  <c r="X1239" i="22" s="1"/>
  <c r="Y1155" i="22"/>
  <c r="X1155" i="22" s="1"/>
  <c r="Y1059" i="22"/>
  <c r="X1059" i="22" s="1"/>
  <c r="Y975" i="22"/>
  <c r="X975" i="22" s="1"/>
  <c r="Y903" i="22"/>
  <c r="X903" i="22" s="1"/>
  <c r="Y843" i="22"/>
  <c r="X843" i="22" s="1"/>
  <c r="Y795" i="22"/>
  <c r="X795" i="22" s="1"/>
  <c r="Y771" i="22"/>
  <c r="X771" i="22" s="1"/>
  <c r="Y603" i="22"/>
  <c r="X603" i="22" s="1"/>
  <c r="Y471" i="22"/>
  <c r="X471" i="22" s="1"/>
  <c r="Y327" i="22"/>
  <c r="X327" i="22" s="1"/>
  <c r="Y267" i="22"/>
  <c r="X267" i="22" s="1"/>
  <c r="Y3661" i="22"/>
  <c r="X3661" i="22" s="1"/>
  <c r="Y3553" i="22"/>
  <c r="X3553" i="22" s="1"/>
  <c r="Y3445" i="22"/>
  <c r="X3445" i="22" s="1"/>
  <c r="Y3301" i="22"/>
  <c r="X3301" i="22" s="1"/>
  <c r="Y3181" i="22"/>
  <c r="X3181" i="22" s="1"/>
  <c r="Y3061" i="22"/>
  <c r="X3061" i="22" s="1"/>
  <c r="Y2953" i="22"/>
  <c r="X2953" i="22" s="1"/>
  <c r="Y2845" i="22"/>
  <c r="X2845" i="22" s="1"/>
  <c r="Y2737" i="22"/>
  <c r="X2737" i="22" s="1"/>
  <c r="Y2665" i="22"/>
  <c r="X2665" i="22" s="1"/>
  <c r="Y2593" i="22"/>
  <c r="X2593" i="22" s="1"/>
  <c r="Y2485" i="22"/>
  <c r="X2485" i="22" s="1"/>
  <c r="Y2353" i="22"/>
  <c r="X2353" i="22" s="1"/>
  <c r="Y1801" i="22"/>
  <c r="X1801" i="22" s="1"/>
  <c r="Y3640" i="22"/>
  <c r="X3640" i="22" s="1"/>
  <c r="Y3496" i="22"/>
  <c r="X3496" i="22" s="1"/>
  <c r="Y3340" i="22"/>
  <c r="X3340" i="22" s="1"/>
  <c r="Y3208" i="22"/>
  <c r="X3208" i="22" s="1"/>
  <c r="Y3124" i="22"/>
  <c r="X3124" i="22" s="1"/>
  <c r="Y2968" i="22"/>
  <c r="X2968" i="22" s="1"/>
  <c r="Y2680" i="22"/>
  <c r="X2680" i="22" s="1"/>
  <c r="Y3663" i="22"/>
  <c r="X3663" i="22" s="1"/>
  <c r="Y3543" i="22"/>
  <c r="X3543" i="22" s="1"/>
  <c r="Y3471" i="22"/>
  <c r="X3471" i="22" s="1"/>
  <c r="Y3363" i="22"/>
  <c r="X3363" i="22" s="1"/>
  <c r="Y3267" i="22"/>
  <c r="X3267" i="22" s="1"/>
  <c r="Y3159" i="22"/>
  <c r="X3159" i="22" s="1"/>
  <c r="Y3087" i="22"/>
  <c r="X3087" i="22" s="1"/>
  <c r="Y3003" i="22"/>
  <c r="X3003" i="22" s="1"/>
  <c r="Y2907" i="22"/>
  <c r="X2907" i="22" s="1"/>
  <c r="Y2835" i="22"/>
  <c r="X2835" i="22" s="1"/>
  <c r="Y2763" i="22"/>
  <c r="X2763" i="22" s="1"/>
  <c r="Y2667" i="22"/>
  <c r="X2667" i="22" s="1"/>
  <c r="Y2607" i="22"/>
  <c r="X2607" i="22" s="1"/>
  <c r="Y2547" i="22"/>
  <c r="X2547" i="22" s="1"/>
  <c r="Y2451" i="22"/>
  <c r="X2451" i="22" s="1"/>
  <c r="Y2355" i="22"/>
  <c r="X2355" i="22" s="1"/>
  <c r="Y2307" i="22"/>
  <c r="X2307" i="22" s="1"/>
  <c r="Y2247" i="22"/>
  <c r="X2247" i="22" s="1"/>
  <c r="Y2163" i="22"/>
  <c r="X2163" i="22" s="1"/>
  <c r="Y2091" i="22"/>
  <c r="X2091" i="22" s="1"/>
  <c r="Y2007" i="22"/>
  <c r="X2007" i="22" s="1"/>
  <c r="Y1911" i="22"/>
  <c r="X1911" i="22" s="1"/>
  <c r="Y1839" i="22"/>
  <c r="X1839" i="22" s="1"/>
  <c r="Y1803" i="22"/>
  <c r="X1803" i="22" s="1"/>
  <c r="Y1719" i="22"/>
  <c r="X1719" i="22" s="1"/>
  <c r="Y1635" i="22"/>
  <c r="X1635" i="22" s="1"/>
  <c r="Y1563" i="22"/>
  <c r="X1563" i="22" s="1"/>
  <c r="Y1491" i="22"/>
  <c r="X1491" i="22" s="1"/>
  <c r="Y1431" i="22"/>
  <c r="X1431" i="22" s="1"/>
  <c r="Y1359" i="22"/>
  <c r="X1359" i="22" s="1"/>
  <c r="Y1275" i="22"/>
  <c r="X1275" i="22" s="1"/>
  <c r="Y1203" i="22"/>
  <c r="X1203" i="22" s="1"/>
  <c r="Y1143" i="22"/>
  <c r="X1143" i="22" s="1"/>
  <c r="Y1071" i="22"/>
  <c r="X1071" i="22" s="1"/>
  <c r="Y999" i="22"/>
  <c r="X999" i="22" s="1"/>
  <c r="Y891" i="22"/>
  <c r="X891" i="22" s="1"/>
  <c r="Y663" i="22"/>
  <c r="X663" i="22" s="1"/>
  <c r="Y543" i="22"/>
  <c r="X543" i="22" s="1"/>
  <c r="Y399" i="22"/>
  <c r="X399" i="22" s="1"/>
  <c r="Y183" i="22"/>
  <c r="X183" i="22" s="1"/>
  <c r="Y3589" i="22"/>
  <c r="X3589" i="22" s="1"/>
  <c r="Y3493" i="22"/>
  <c r="X3493" i="22" s="1"/>
  <c r="Y3397" i="22"/>
  <c r="X3397" i="22" s="1"/>
  <c r="Y3289" i="22"/>
  <c r="X3289" i="22" s="1"/>
  <c r="Y3193" i="22"/>
  <c r="X3193" i="22" s="1"/>
  <c r="Y3073" i="22"/>
  <c r="X3073" i="22" s="1"/>
  <c r="Y2977" i="22"/>
  <c r="X2977" i="22" s="1"/>
  <c r="Y2881" i="22"/>
  <c r="X2881" i="22" s="1"/>
  <c r="Y2761" i="22"/>
  <c r="X2761" i="22" s="1"/>
  <c r="Y2605" i="22"/>
  <c r="X2605" i="22" s="1"/>
  <c r="Y2437" i="22"/>
  <c r="X2437" i="22" s="1"/>
  <c r="Y1909" i="22"/>
  <c r="X1909" i="22" s="1"/>
  <c r="Y3556" i="22"/>
  <c r="X3556" i="22" s="1"/>
  <c r="Y3376" i="22"/>
  <c r="X3376" i="22" s="1"/>
  <c r="Y3244" i="22"/>
  <c r="X3244" i="22" s="1"/>
  <c r="Y3028" i="22"/>
  <c r="X3028" i="22" s="1"/>
  <c r="Y2644" i="22"/>
  <c r="X2644" i="22" s="1"/>
  <c r="Y3627" i="22"/>
  <c r="X3627" i="22" s="1"/>
  <c r="Y3519" i="22"/>
  <c r="X3519" i="22" s="1"/>
  <c r="Y3411" i="22"/>
  <c r="X3411" i="22" s="1"/>
  <c r="Y3279" i="22"/>
  <c r="X3279" i="22" s="1"/>
  <c r="Y2955" i="22"/>
  <c r="X2955" i="22" s="1"/>
  <c r="Y2847" i="22"/>
  <c r="X2847" i="22" s="1"/>
  <c r="Y2739" i="22"/>
  <c r="X2739" i="22" s="1"/>
  <c r="Y2643" i="22"/>
  <c r="X2643" i="22" s="1"/>
  <c r="Y2559" i="22"/>
  <c r="X2559" i="22" s="1"/>
  <c r="Y2463" i="22"/>
  <c r="X2463" i="22" s="1"/>
  <c r="Y2379" i="22"/>
  <c r="X2379" i="22" s="1"/>
  <c r="Y2283" i="22"/>
  <c r="X2283" i="22" s="1"/>
  <c r="Y2199" i="22"/>
  <c r="X2199" i="22" s="1"/>
  <c r="Y2103" i="22"/>
  <c r="X2103" i="22" s="1"/>
  <c r="Y2031" i="22"/>
  <c r="X2031" i="22" s="1"/>
  <c r="Y1971" i="22"/>
  <c r="X1971" i="22" s="1"/>
  <c r="Y1875" i="22"/>
  <c r="X1875" i="22" s="1"/>
  <c r="Y1791" i="22"/>
  <c r="X1791" i="22" s="1"/>
  <c r="Y1707" i="22"/>
  <c r="X1707" i="22" s="1"/>
  <c r="Y1623" i="22"/>
  <c r="X1623" i="22" s="1"/>
  <c r="Y1539" i="22"/>
  <c r="X1539" i="22" s="1"/>
  <c r="Y1443" i="22"/>
  <c r="X1443" i="22" s="1"/>
  <c r="Y1347" i="22"/>
  <c r="X1347" i="22" s="1"/>
  <c r="Y1263" i="22"/>
  <c r="X1263" i="22" s="1"/>
  <c r="Y1179" i="22"/>
  <c r="X1179" i="22" s="1"/>
  <c r="Y1095" i="22"/>
  <c r="X1095" i="22" s="1"/>
  <c r="Y1023" i="22"/>
  <c r="X1023" i="22" s="1"/>
  <c r="Y939" i="22"/>
  <c r="X939" i="22" s="1"/>
  <c r="Y879" i="22"/>
  <c r="X879" i="22" s="1"/>
  <c r="Y831" i="22"/>
  <c r="X831" i="22" s="1"/>
  <c r="Y759" i="22"/>
  <c r="X759" i="22" s="1"/>
  <c r="Y615" i="22"/>
  <c r="X615" i="22" s="1"/>
  <c r="Y495" i="22"/>
  <c r="X495" i="22" s="1"/>
  <c r="Y375" i="22"/>
  <c r="X375" i="22" s="1"/>
  <c r="Y279" i="22"/>
  <c r="X279" i="22" s="1"/>
  <c r="Y3601" i="22"/>
  <c r="X3601" i="22" s="1"/>
  <c r="Y3481" i="22"/>
  <c r="X3481" i="22" s="1"/>
  <c r="Y3349" i="22"/>
  <c r="X3349" i="22" s="1"/>
  <c r="Y3229" i="22"/>
  <c r="X3229" i="22" s="1"/>
  <c r="Y3109" i="22"/>
  <c r="X3109" i="22" s="1"/>
  <c r="Y2989" i="22"/>
  <c r="X2989" i="22" s="1"/>
  <c r="Y2905" i="22"/>
  <c r="X2905" i="22" s="1"/>
  <c r="Y2773" i="22"/>
  <c r="X2773" i="22" s="1"/>
  <c r="Y2641" i="22"/>
  <c r="X2641" i="22" s="1"/>
  <c r="Y2461" i="22"/>
  <c r="X2461" i="22" s="1"/>
  <c r="Y1897" i="22"/>
  <c r="X1897" i="22" s="1"/>
  <c r="Y3592" i="22"/>
  <c r="X3592" i="22" s="1"/>
  <c r="Y3436" i="22"/>
  <c r="X3436" i="22" s="1"/>
  <c r="Y3316" i="22"/>
  <c r="X3316" i="22" s="1"/>
  <c r="Y3184" i="22"/>
  <c r="X3184" i="22" s="1"/>
  <c r="Y3112" i="22"/>
  <c r="X3112" i="22" s="1"/>
  <c r="Y2992" i="22"/>
  <c r="X2992" i="22" s="1"/>
  <c r="Y2944" i="22"/>
  <c r="X2944" i="22" s="1"/>
  <c r="Y2932" i="22"/>
  <c r="X2932" i="22" s="1"/>
  <c r="Y2920" i="22"/>
  <c r="X2920" i="22" s="1"/>
  <c r="Y2908" i="22"/>
  <c r="X2908" i="22" s="1"/>
  <c r="Y2896" i="22"/>
  <c r="X2896" i="22" s="1"/>
  <c r="Y2884" i="22"/>
  <c r="X2884" i="22" s="1"/>
  <c r="Y2872" i="22"/>
  <c r="X2872" i="22" s="1"/>
  <c r="Y2860" i="22"/>
  <c r="X2860" i="22" s="1"/>
  <c r="Y2848" i="22"/>
  <c r="X2848" i="22" s="1"/>
  <c r="Y2836" i="22"/>
  <c r="X2836" i="22" s="1"/>
  <c r="Y2824" i="22"/>
  <c r="X2824" i="22" s="1"/>
  <c r="Y2812" i="22"/>
  <c r="X2812" i="22" s="1"/>
  <c r="Y2800" i="22"/>
  <c r="X2800" i="22" s="1"/>
  <c r="Y2788" i="22"/>
  <c r="X2788" i="22" s="1"/>
  <c r="Y2776" i="22"/>
  <c r="X2776" i="22" s="1"/>
  <c r="Y2764" i="22"/>
  <c r="X2764" i="22" s="1"/>
  <c r="Y2632" i="22"/>
  <c r="X2632" i="22" s="1"/>
  <c r="Y2608" i="22"/>
  <c r="X2608" i="22" s="1"/>
  <c r="Y2596" i="22"/>
  <c r="X2596" i="22" s="1"/>
  <c r="Y2584" i="22"/>
  <c r="X2584" i="22" s="1"/>
  <c r="Y2572" i="22"/>
  <c r="X2572" i="22" s="1"/>
  <c r="Y2560" i="22"/>
  <c r="X2560" i="22" s="1"/>
  <c r="Y2548" i="22"/>
  <c r="X2548" i="22" s="1"/>
  <c r="Y2536" i="22"/>
  <c r="X2536" i="22" s="1"/>
  <c r="Y2524" i="22"/>
  <c r="X2524" i="22" s="1"/>
  <c r="Y2512" i="22"/>
  <c r="X2512" i="22" s="1"/>
  <c r="Y2500" i="22"/>
  <c r="X2500" i="22" s="1"/>
  <c r="Y2488" i="22"/>
  <c r="X2488" i="22" s="1"/>
  <c r="Y2476" i="22"/>
  <c r="X2476" i="22" s="1"/>
  <c r="Y2464" i="22"/>
  <c r="X2464" i="22" s="1"/>
  <c r="Y2452" i="22"/>
  <c r="X2452" i="22" s="1"/>
  <c r="Y2440" i="22"/>
  <c r="X2440" i="22" s="1"/>
  <c r="Y2428" i="22"/>
  <c r="X2428" i="22" s="1"/>
  <c r="Y2416" i="22"/>
  <c r="X2416" i="22" s="1"/>
  <c r="Y2404" i="22"/>
  <c r="X2404" i="22" s="1"/>
  <c r="Y2392" i="22"/>
  <c r="X2392" i="22" s="1"/>
  <c r="Y2380" i="22"/>
  <c r="X2380" i="22" s="1"/>
  <c r="Y2368" i="22"/>
  <c r="X2368" i="22" s="1"/>
  <c r="Y2356" i="22"/>
  <c r="X2356" i="22" s="1"/>
  <c r="Y2344" i="22"/>
  <c r="X2344" i="22" s="1"/>
  <c r="Y2332" i="22"/>
  <c r="X2332" i="22" s="1"/>
  <c r="Y2320" i="22"/>
  <c r="X2320" i="22" s="1"/>
  <c r="Y2308" i="22"/>
  <c r="X2308" i="22" s="1"/>
  <c r="Y2296" i="22"/>
  <c r="X2296" i="22" s="1"/>
  <c r="Y2284" i="22"/>
  <c r="X2284" i="22" s="1"/>
  <c r="Y2272" i="22"/>
  <c r="X2272" i="22" s="1"/>
  <c r="Y2260" i="22"/>
  <c r="X2260" i="22" s="1"/>
  <c r="Y2248" i="22"/>
  <c r="X2248" i="22" s="1"/>
  <c r="Y2236" i="22"/>
  <c r="X2236" i="22" s="1"/>
  <c r="Y2224" i="22"/>
  <c r="X2224" i="22" s="1"/>
  <c r="Y2212" i="22"/>
  <c r="X2212" i="22" s="1"/>
  <c r="Y2200" i="22"/>
  <c r="X2200" i="22" s="1"/>
  <c r="Y2188" i="22"/>
  <c r="X2188" i="22" s="1"/>
  <c r="Y2176" i="22"/>
  <c r="X2176" i="22" s="1"/>
  <c r="Y2164" i="22"/>
  <c r="X2164" i="22" s="1"/>
  <c r="Y2152" i="22"/>
  <c r="X2152" i="22" s="1"/>
  <c r="Y2140" i="22"/>
  <c r="X2140" i="22" s="1"/>
  <c r="Y2128" i="22"/>
  <c r="X2128" i="22" s="1"/>
  <c r="Y2116" i="22"/>
  <c r="X2116" i="22" s="1"/>
  <c r="Y2104" i="22"/>
  <c r="X2104" i="22" s="1"/>
  <c r="Y2092" i="22"/>
  <c r="X2092" i="22" s="1"/>
  <c r="Y2080" i="22"/>
  <c r="X2080" i="22" s="1"/>
  <c r="Y2068" i="22"/>
  <c r="X2068" i="22" s="1"/>
  <c r="Y2056" i="22"/>
  <c r="X2056" i="22" s="1"/>
  <c r="Y2044" i="22"/>
  <c r="X2044" i="22" s="1"/>
  <c r="Y2032" i="22"/>
  <c r="X2032" i="22" s="1"/>
  <c r="Y2020" i="22"/>
  <c r="X2020" i="22" s="1"/>
  <c r="Y2008" i="22"/>
  <c r="X2008" i="22" s="1"/>
  <c r="Y1996" i="22"/>
  <c r="X1996" i="22" s="1"/>
  <c r="Y1984" i="22"/>
  <c r="X1984" i="22" s="1"/>
  <c r="Y1972" i="22"/>
  <c r="X1972" i="22" s="1"/>
  <c r="Y1960" i="22"/>
  <c r="X1960" i="22" s="1"/>
  <c r="Y1948" i="22"/>
  <c r="X1948" i="22" s="1"/>
  <c r="Y1936" i="22"/>
  <c r="X1936" i="22" s="1"/>
  <c r="Y1924" i="22"/>
  <c r="X1924" i="22" s="1"/>
  <c r="Y1912" i="22"/>
  <c r="X1912" i="22" s="1"/>
  <c r="Y1900" i="22"/>
  <c r="X1900" i="22" s="1"/>
  <c r="Y1888" i="22"/>
  <c r="X1888" i="22" s="1"/>
  <c r="Y1876" i="22"/>
  <c r="X1876" i="22" s="1"/>
  <c r="Y1864" i="22"/>
  <c r="X1864" i="22" s="1"/>
  <c r="Y1852" i="22"/>
  <c r="X1852" i="22" s="1"/>
  <c r="Y1840" i="22"/>
  <c r="X1840" i="22" s="1"/>
  <c r="Y1828" i="22"/>
  <c r="X1828" i="22" s="1"/>
  <c r="Y1816" i="22"/>
  <c r="X1816" i="22" s="1"/>
  <c r="Y1804" i="22"/>
  <c r="X1804" i="22" s="1"/>
  <c r="Y1792" i="22"/>
  <c r="X1792" i="22" s="1"/>
  <c r="Y1780" i="22"/>
  <c r="X1780" i="22" s="1"/>
  <c r="Y1768" i="22"/>
  <c r="X1768" i="22" s="1"/>
  <c r="Y1756" i="22"/>
  <c r="X1756" i="22" s="1"/>
  <c r="Y1744" i="22"/>
  <c r="X1744" i="22" s="1"/>
  <c r="Y1732" i="22"/>
  <c r="X1732" i="22" s="1"/>
  <c r="Y1720" i="22"/>
  <c r="X1720" i="22" s="1"/>
  <c r="Y1708" i="22"/>
  <c r="X1708" i="22" s="1"/>
  <c r="Y1696" i="22"/>
  <c r="X1696" i="22" s="1"/>
  <c r="Y1684" i="22"/>
  <c r="X1684" i="22" s="1"/>
  <c r="Y1672" i="22"/>
  <c r="X1672" i="22" s="1"/>
  <c r="Y1660" i="22"/>
  <c r="X1660" i="22" s="1"/>
  <c r="Y1648" i="22"/>
  <c r="X1648" i="22" s="1"/>
  <c r="Y1636" i="22"/>
  <c r="X1636" i="22" s="1"/>
  <c r="Y1624" i="22"/>
  <c r="X1624" i="22" s="1"/>
  <c r="Y1612" i="22"/>
  <c r="X1612" i="22" s="1"/>
  <c r="Y1600" i="22"/>
  <c r="X1600" i="22" s="1"/>
  <c r="Y1588" i="22"/>
  <c r="X1588" i="22" s="1"/>
  <c r="Y1576" i="22"/>
  <c r="X1576" i="22" s="1"/>
  <c r="Y1564" i="22"/>
  <c r="X1564" i="22" s="1"/>
  <c r="Y1552" i="22"/>
  <c r="X1552" i="22" s="1"/>
  <c r="Y1540" i="22"/>
  <c r="X1540" i="22" s="1"/>
  <c r="Y1528" i="22"/>
  <c r="X1528" i="22" s="1"/>
  <c r="Y1516" i="22"/>
  <c r="X1516" i="22" s="1"/>
  <c r="Y1504" i="22"/>
  <c r="X1504" i="22" s="1"/>
  <c r="Y1492" i="22"/>
  <c r="X1492" i="22" s="1"/>
  <c r="Y1480" i="22"/>
  <c r="X1480" i="22" s="1"/>
  <c r="Y1468" i="22"/>
  <c r="X1468" i="22" s="1"/>
  <c r="Y1456" i="22"/>
  <c r="X1456" i="22" s="1"/>
  <c r="Y1444" i="22"/>
  <c r="X1444" i="22" s="1"/>
  <c r="Y1432" i="22"/>
  <c r="X1432" i="22" s="1"/>
  <c r="Y1420" i="22"/>
  <c r="X1420" i="22" s="1"/>
  <c r="Y1408" i="22"/>
  <c r="X1408" i="22" s="1"/>
  <c r="Y1396" i="22"/>
  <c r="X1396" i="22" s="1"/>
  <c r="Y1384" i="22"/>
  <c r="X1384" i="22" s="1"/>
  <c r="Y1372" i="22"/>
  <c r="X1372" i="22" s="1"/>
  <c r="Y1360" i="22"/>
  <c r="X1360" i="22" s="1"/>
  <c r="Y1348" i="22"/>
  <c r="X1348" i="22" s="1"/>
  <c r="Y1336" i="22"/>
  <c r="X1336" i="22" s="1"/>
  <c r="Y1324" i="22"/>
  <c r="X1324" i="22" s="1"/>
  <c r="Y1312" i="22"/>
  <c r="X1312" i="22" s="1"/>
  <c r="Y1300" i="22"/>
  <c r="X1300" i="22" s="1"/>
  <c r="Y1288" i="22"/>
  <c r="X1288" i="22" s="1"/>
  <c r="Y1276" i="22"/>
  <c r="X1276" i="22" s="1"/>
  <c r="Y1264" i="22"/>
  <c r="X1264" i="22" s="1"/>
  <c r="Y1252" i="22"/>
  <c r="X1252" i="22" s="1"/>
  <c r="Y1240" i="22"/>
  <c r="X1240" i="22" s="1"/>
  <c r="Y1228" i="22"/>
  <c r="X1228" i="22" s="1"/>
  <c r="Y1216" i="22"/>
  <c r="X1216" i="22" s="1"/>
  <c r="Y1204" i="22"/>
  <c r="X1204" i="22" s="1"/>
  <c r="Y1192" i="22"/>
  <c r="X1192" i="22" s="1"/>
  <c r="Y1180" i="22"/>
  <c r="X1180" i="22" s="1"/>
  <c r="Y1168" i="22"/>
  <c r="X1168" i="22" s="1"/>
  <c r="Y1156" i="22"/>
  <c r="X1156" i="22" s="1"/>
  <c r="Y1144" i="22"/>
  <c r="X1144" i="22" s="1"/>
  <c r="Y1132" i="22"/>
  <c r="X1132" i="22" s="1"/>
  <c r="Y1120" i="22"/>
  <c r="X1120" i="22" s="1"/>
  <c r="Y1108" i="22"/>
  <c r="X1108" i="22" s="1"/>
  <c r="Y1096" i="22"/>
  <c r="X1096" i="22" s="1"/>
  <c r="Y1084" i="22"/>
  <c r="X1084" i="22" s="1"/>
  <c r="Y1072" i="22"/>
  <c r="X1072" i="22" s="1"/>
  <c r="Y1060" i="22"/>
  <c r="X1060" i="22" s="1"/>
  <c r="Y1048" i="22"/>
  <c r="X1048" i="22" s="1"/>
  <c r="Y1036" i="22"/>
  <c r="X1036" i="22" s="1"/>
  <c r="Y1024" i="22"/>
  <c r="X1024" i="22" s="1"/>
  <c r="Y1012" i="22"/>
  <c r="X1012" i="22" s="1"/>
  <c r="Y1000" i="22"/>
  <c r="X1000" i="22" s="1"/>
  <c r="Y988" i="22"/>
  <c r="X988" i="22" s="1"/>
  <c r="Y976" i="22"/>
  <c r="X976" i="22" s="1"/>
  <c r="Y964" i="22"/>
  <c r="X964" i="22" s="1"/>
  <c r="Y952" i="22"/>
  <c r="X952" i="22" s="1"/>
  <c r="Y940" i="22"/>
  <c r="X940" i="22" s="1"/>
  <c r="Y928" i="22"/>
  <c r="X928" i="22" s="1"/>
  <c r="Y916" i="22"/>
  <c r="X916" i="22" s="1"/>
  <c r="Y904" i="22"/>
  <c r="X904" i="22" s="1"/>
  <c r="Y892" i="22"/>
  <c r="X892" i="22" s="1"/>
  <c r="Y880" i="22"/>
  <c r="X880" i="22" s="1"/>
  <c r="Y868" i="22"/>
  <c r="X868" i="22" s="1"/>
  <c r="Y856" i="22"/>
  <c r="X856" i="22" s="1"/>
  <c r="Y844" i="22"/>
  <c r="X844" i="22" s="1"/>
  <c r="Y832" i="22"/>
  <c r="X832" i="22" s="1"/>
  <c r="Y820" i="22"/>
  <c r="X820" i="22" s="1"/>
  <c r="Y808" i="22"/>
  <c r="X808" i="22" s="1"/>
  <c r="Y796" i="22"/>
  <c r="X796" i="22" s="1"/>
  <c r="Y784" i="22"/>
  <c r="X784" i="22" s="1"/>
  <c r="Y772" i="22"/>
  <c r="X772" i="22" s="1"/>
  <c r="Y760" i="22"/>
  <c r="X760" i="22" s="1"/>
  <c r="Y748" i="22"/>
  <c r="X748" i="22" s="1"/>
  <c r="Y736" i="22"/>
  <c r="X736" i="22" s="1"/>
  <c r="Y724" i="22"/>
  <c r="X724" i="22" s="1"/>
  <c r="Y712" i="22"/>
  <c r="X712" i="22" s="1"/>
  <c r="Y700" i="22"/>
  <c r="X700" i="22" s="1"/>
  <c r="Y688" i="22"/>
  <c r="X688" i="22" s="1"/>
  <c r="Y676" i="22"/>
  <c r="X676" i="22" s="1"/>
  <c r="Y3580" i="22"/>
  <c r="X3580" i="22" s="1"/>
  <c r="Y3472" i="22"/>
  <c r="X3472" i="22" s="1"/>
  <c r="Y3328" i="22"/>
  <c r="X3328" i="22" s="1"/>
  <c r="Y3196" i="22"/>
  <c r="X3196" i="22" s="1"/>
  <c r="Y3136" i="22"/>
  <c r="X3136" i="22" s="1"/>
  <c r="Y2980" i="22"/>
  <c r="X2980" i="22" s="1"/>
  <c r="Y2752" i="22"/>
  <c r="X2752" i="22" s="1"/>
  <c r="Y3603" i="22"/>
  <c r="X3603" i="22" s="1"/>
  <c r="Y3483" i="22"/>
  <c r="X3483" i="22" s="1"/>
  <c r="Y3375" i="22"/>
  <c r="X3375" i="22" s="1"/>
  <c r="Y3291" i="22"/>
  <c r="X3291" i="22" s="1"/>
  <c r="Y3171" i="22"/>
  <c r="X3171" i="22" s="1"/>
  <c r="Y3063" i="22"/>
  <c r="X3063" i="22" s="1"/>
  <c r="Y2979" i="22"/>
  <c r="X2979" i="22" s="1"/>
  <c r="Y2859" i="22"/>
  <c r="X2859" i="22" s="1"/>
  <c r="Y2751" i="22"/>
  <c r="X2751" i="22" s="1"/>
  <c r="Y2655" i="22"/>
  <c r="X2655" i="22" s="1"/>
  <c r="Y2523" i="22"/>
  <c r="X2523" i="22" s="1"/>
  <c r="Y2403" i="22"/>
  <c r="X2403" i="22" s="1"/>
  <c r="Y2259" i="22"/>
  <c r="X2259" i="22" s="1"/>
  <c r="Y1923" i="22"/>
  <c r="X1923" i="22" s="1"/>
  <c r="Y699" i="22"/>
  <c r="X699" i="22" s="1"/>
  <c r="Y567" i="22"/>
  <c r="X567" i="22" s="1"/>
  <c r="Y435" i="22"/>
  <c r="X435" i="22" s="1"/>
  <c r="Y303" i="22"/>
  <c r="X303" i="22" s="1"/>
  <c r="Y171" i="22"/>
  <c r="X171" i="22" s="1"/>
  <c r="Y147" i="22"/>
  <c r="X147" i="22" s="1"/>
  <c r="Y123" i="22"/>
  <c r="X123" i="22" s="1"/>
  <c r="Y3544" i="22"/>
  <c r="X3544" i="22" s="1"/>
  <c r="Y3388" i="22"/>
  <c r="X3388" i="22" s="1"/>
  <c r="Y3268" i="22"/>
  <c r="X3268" i="22" s="1"/>
  <c r="Y3148" i="22"/>
  <c r="X3148" i="22" s="1"/>
  <c r="Y3016" i="22"/>
  <c r="X3016" i="22" s="1"/>
  <c r="Y2740" i="22"/>
  <c r="X2740" i="22" s="1"/>
  <c r="Y3579" i="22"/>
  <c r="X3579" i="22" s="1"/>
  <c r="Y3387" i="22"/>
  <c r="X3387" i="22" s="1"/>
  <c r="Y2943" i="22"/>
  <c r="X2943" i="22" s="1"/>
  <c r="Y711" i="22"/>
  <c r="X711" i="22" s="1"/>
  <c r="Y579" i="22"/>
  <c r="X579" i="22" s="1"/>
  <c r="Y447" i="22"/>
  <c r="X447" i="22" s="1"/>
  <c r="Y315" i="22"/>
  <c r="X315" i="22" s="1"/>
  <c r="Y291" i="22"/>
  <c r="X291" i="22" s="1"/>
  <c r="Y159" i="22"/>
  <c r="X159" i="22" s="1"/>
  <c r="Y3604" i="22"/>
  <c r="X3604" i="22" s="1"/>
  <c r="Y3448" i="22"/>
  <c r="X3448" i="22" s="1"/>
  <c r="Y3304" i="22"/>
  <c r="X3304" i="22" s="1"/>
  <c r="Y3100" i="22"/>
  <c r="X3100" i="22" s="1"/>
  <c r="Y2704" i="22"/>
  <c r="X2704" i="22" s="1"/>
  <c r="Y3639" i="22"/>
  <c r="X3639" i="22" s="1"/>
  <c r="Y3495" i="22"/>
  <c r="X3495" i="22" s="1"/>
  <c r="Y3399" i="22"/>
  <c r="X3399" i="22" s="1"/>
  <c r="Y3315" i="22"/>
  <c r="X3315" i="22" s="1"/>
  <c r="Y3231" i="22"/>
  <c r="X3231" i="22" s="1"/>
  <c r="Y3099" i="22"/>
  <c r="X3099" i="22" s="1"/>
  <c r="Y3015" i="22"/>
  <c r="X3015" i="22" s="1"/>
  <c r="Y2883" i="22"/>
  <c r="X2883" i="22" s="1"/>
  <c r="Y2787" i="22"/>
  <c r="X2787" i="22" s="1"/>
  <c r="Y2715" i="22"/>
  <c r="X2715" i="22" s="1"/>
  <c r="Y2631" i="22"/>
  <c r="X2631" i="22" s="1"/>
  <c r="Y2535" i="22"/>
  <c r="X2535" i="22" s="1"/>
  <c r="Y2439" i="22"/>
  <c r="X2439" i="22" s="1"/>
  <c r="Y2343" i="22"/>
  <c r="X2343" i="22" s="1"/>
  <c r="Y2235" i="22"/>
  <c r="X2235" i="22" s="1"/>
  <c r="Y2139" i="22"/>
  <c r="X2139" i="22" s="1"/>
  <c r="Y2055" i="22"/>
  <c r="X2055" i="22" s="1"/>
  <c r="Y1947" i="22"/>
  <c r="X1947" i="22" s="1"/>
  <c r="Y1851" i="22"/>
  <c r="X1851" i="22" s="1"/>
  <c r="Y1755" i="22"/>
  <c r="X1755" i="22" s="1"/>
  <c r="Y1671" i="22"/>
  <c r="X1671" i="22" s="1"/>
  <c r="Y1551" i="22"/>
  <c r="X1551" i="22" s="1"/>
  <c r="Y1467" i="22"/>
  <c r="X1467" i="22" s="1"/>
  <c r="Y1371" i="22"/>
  <c r="X1371" i="22" s="1"/>
  <c r="Y1287" i="22"/>
  <c r="X1287" i="22" s="1"/>
  <c r="Y1215" i="22"/>
  <c r="X1215" i="22" s="1"/>
  <c r="Y1131" i="22"/>
  <c r="X1131" i="22" s="1"/>
  <c r="Y1035" i="22"/>
  <c r="X1035" i="22" s="1"/>
  <c r="Y963" i="22"/>
  <c r="X963" i="22" s="1"/>
  <c r="Y915" i="22"/>
  <c r="X915" i="22" s="1"/>
  <c r="Y867" i="22"/>
  <c r="X867" i="22" s="1"/>
  <c r="Y807" i="22"/>
  <c r="X807" i="22" s="1"/>
  <c r="Y747" i="22"/>
  <c r="X747" i="22" s="1"/>
  <c r="Y591" i="22"/>
  <c r="X591" i="22" s="1"/>
  <c r="Y459" i="22"/>
  <c r="X459" i="22" s="1"/>
  <c r="Y339" i="22"/>
  <c r="X339" i="22" s="1"/>
  <c r="Y243" i="22"/>
  <c r="X243" i="22" s="1"/>
  <c r="Y3637" i="22"/>
  <c r="X3637" i="22" s="1"/>
  <c r="Y3505" i="22"/>
  <c r="X3505" i="22" s="1"/>
  <c r="Y3373" i="22"/>
  <c r="X3373" i="22" s="1"/>
  <c r="Y3265" i="22"/>
  <c r="X3265" i="22" s="1"/>
  <c r="Y3145" i="22"/>
  <c r="X3145" i="22" s="1"/>
  <c r="Y3037" i="22"/>
  <c r="X3037" i="22" s="1"/>
  <c r="Y2929" i="22"/>
  <c r="X2929" i="22" s="1"/>
  <c r="Y2821" i="22"/>
  <c r="X2821" i="22" s="1"/>
  <c r="Y2713" i="22"/>
  <c r="X2713" i="22" s="1"/>
  <c r="Y2617" i="22"/>
  <c r="X2617" i="22" s="1"/>
  <c r="Y2521" i="22"/>
  <c r="X2521" i="22" s="1"/>
  <c r="Y2473" i="22"/>
  <c r="X2473" i="22" s="1"/>
  <c r="Y2401" i="22"/>
  <c r="X2401" i="22" s="1"/>
  <c r="Y2341" i="22"/>
  <c r="X2341" i="22" s="1"/>
  <c r="Y2281" i="22"/>
  <c r="X2281" i="22" s="1"/>
  <c r="Y2245" i="22"/>
  <c r="X2245" i="22" s="1"/>
  <c r="Y2209" i="22"/>
  <c r="X2209" i="22" s="1"/>
  <c r="Y2173" i="22"/>
  <c r="X2173" i="22" s="1"/>
  <c r="Y2137" i="22"/>
  <c r="X2137" i="22" s="1"/>
  <c r="Y2101" i="22"/>
  <c r="X2101" i="22" s="1"/>
  <c r="Y2065" i="22"/>
  <c r="X2065" i="22" s="1"/>
  <c r="Y2029" i="22"/>
  <c r="X2029" i="22" s="1"/>
  <c r="Y1993" i="22"/>
  <c r="X1993" i="22" s="1"/>
  <c r="Y1981" i="22"/>
  <c r="X1981" i="22" s="1"/>
  <c r="Y1945" i="22"/>
  <c r="X1945" i="22" s="1"/>
  <c r="Y1885" i="22"/>
  <c r="X1885" i="22" s="1"/>
  <c r="Y1861" i="22"/>
  <c r="X1861" i="22" s="1"/>
  <c r="Y1813" i="22"/>
  <c r="X1813" i="22" s="1"/>
  <c r="Y1741" i="22"/>
  <c r="X1741" i="22" s="1"/>
  <c r="Y1705" i="22"/>
  <c r="X1705" i="22" s="1"/>
  <c r="Y1681" i="22"/>
  <c r="X1681" i="22" s="1"/>
  <c r="Y1645" i="22"/>
  <c r="X1645" i="22" s="1"/>
  <c r="Y1621" i="22"/>
  <c r="X1621" i="22" s="1"/>
  <c r="Y1597" i="22"/>
  <c r="X1597" i="22" s="1"/>
  <c r="Y1573" i="22"/>
  <c r="X1573" i="22" s="1"/>
  <c r="Y1549" i="22"/>
  <c r="X1549" i="22" s="1"/>
  <c r="Y1525" i="22"/>
  <c r="X1525" i="22" s="1"/>
  <c r="Y1513" i="22"/>
  <c r="X1513" i="22" s="1"/>
  <c r="Y1489" i="22"/>
  <c r="X1489" i="22" s="1"/>
  <c r="Y1465" i="22"/>
  <c r="X1465" i="22" s="1"/>
  <c r="Y1441" i="22"/>
  <c r="X1441" i="22" s="1"/>
  <c r="Y1429" i="22"/>
  <c r="X1429" i="22" s="1"/>
  <c r="Y1417" i="22"/>
  <c r="X1417" i="22" s="1"/>
  <c r="Y1405" i="22"/>
  <c r="X1405" i="22" s="1"/>
  <c r="Y1393" i="22"/>
  <c r="X1393" i="22" s="1"/>
  <c r="Y1381" i="22"/>
  <c r="X1381" i="22" s="1"/>
  <c r="Y1357" i="22"/>
  <c r="X1357" i="22" s="1"/>
  <c r="Y1345" i="22"/>
  <c r="X1345" i="22" s="1"/>
  <c r="Y1333" i="22"/>
  <c r="X1333" i="22" s="1"/>
  <c r="Y1321" i="22"/>
  <c r="X1321" i="22" s="1"/>
  <c r="Y1309" i="22"/>
  <c r="X1309" i="22" s="1"/>
  <c r="Y1297" i="22"/>
  <c r="X1297" i="22" s="1"/>
  <c r="Y1285" i="22"/>
  <c r="X1285" i="22" s="1"/>
  <c r="Y1273" i="22"/>
  <c r="X1273" i="22" s="1"/>
  <c r="Y1261" i="22"/>
  <c r="X1261" i="22" s="1"/>
  <c r="Y1249" i="22"/>
  <c r="X1249" i="22" s="1"/>
  <c r="Y1225" i="22"/>
  <c r="X1225" i="22" s="1"/>
  <c r="Y1213" i="22"/>
  <c r="X1213" i="22" s="1"/>
  <c r="Y1201" i="22"/>
  <c r="X1201" i="22" s="1"/>
  <c r="Y1189" i="22"/>
  <c r="X1189" i="22" s="1"/>
  <c r="Y1177" i="22"/>
  <c r="X1177" i="22" s="1"/>
  <c r="Y1165" i="22"/>
  <c r="X1165" i="22" s="1"/>
  <c r="Y1153" i="22"/>
  <c r="X1153" i="22" s="1"/>
  <c r="Y1141" i="22"/>
  <c r="X1141" i="22" s="1"/>
  <c r="Y1129" i="22"/>
  <c r="X1129" i="22" s="1"/>
  <c r="Y1117" i="22"/>
  <c r="X1117" i="22" s="1"/>
  <c r="Y1105" i="22"/>
  <c r="X1105" i="22" s="1"/>
  <c r="Y1093" i="22"/>
  <c r="X1093" i="22" s="1"/>
  <c r="Y1081" i="22"/>
  <c r="X1081" i="22" s="1"/>
  <c r="Y1069" i="22"/>
  <c r="X1069" i="22" s="1"/>
  <c r="Y1057" i="22"/>
  <c r="X1057" i="22" s="1"/>
  <c r="Y889" i="22"/>
  <c r="X889" i="22" s="1"/>
  <c r="Y877" i="22"/>
  <c r="X877" i="22" s="1"/>
  <c r="Y865" i="22"/>
  <c r="X865" i="22" s="1"/>
  <c r="Y853" i="22"/>
  <c r="X853" i="22" s="1"/>
  <c r="Y829" i="22"/>
  <c r="X829" i="22" s="1"/>
  <c r="Y817" i="22"/>
  <c r="X817" i="22" s="1"/>
  <c r="Y805" i="22"/>
  <c r="X805" i="22" s="1"/>
  <c r="Y3568" i="22"/>
  <c r="X3568" i="22" s="1"/>
  <c r="Y3424" i="22"/>
  <c r="X3424" i="22" s="1"/>
  <c r="Y3256" i="22"/>
  <c r="X3256" i="22" s="1"/>
  <c r="Y3064" i="22"/>
  <c r="X3064" i="22" s="1"/>
  <c r="Y2716" i="22"/>
  <c r="X2716" i="22" s="1"/>
  <c r="Y3195" i="22"/>
  <c r="X3195" i="22" s="1"/>
  <c r="Y723" i="22"/>
  <c r="X723" i="22" s="1"/>
  <c r="Y627" i="22"/>
  <c r="X627" i="22" s="1"/>
  <c r="Y483" i="22"/>
  <c r="X483" i="22" s="1"/>
  <c r="Y351" i="22"/>
  <c r="X351" i="22" s="1"/>
  <c r="Y219" i="22"/>
  <c r="X219" i="22" s="1"/>
  <c r="Y3577" i="22"/>
  <c r="X3577" i="22" s="1"/>
  <c r="Y3457" i="22"/>
  <c r="X3457" i="22" s="1"/>
  <c r="Y3361" i="22"/>
  <c r="X3361" i="22" s="1"/>
  <c r="Y3253" i="22"/>
  <c r="X3253" i="22" s="1"/>
  <c r="Y3133" i="22"/>
  <c r="X3133" i="22" s="1"/>
  <c r="Y3025" i="22"/>
  <c r="X3025" i="22" s="1"/>
  <c r="Y2917" i="22"/>
  <c r="X2917" i="22" s="1"/>
  <c r="Y2809" i="22"/>
  <c r="X2809" i="22" s="1"/>
  <c r="Y2701" i="22"/>
  <c r="X2701" i="22" s="1"/>
  <c r="Y2557" i="22"/>
  <c r="X2557" i="22" s="1"/>
  <c r="Y2509" i="22"/>
  <c r="X2509" i="22" s="1"/>
  <c r="Y2425" i="22"/>
  <c r="X2425" i="22" s="1"/>
  <c r="Y2377" i="22"/>
  <c r="X2377" i="22" s="1"/>
  <c r="Y2317" i="22"/>
  <c r="X2317" i="22" s="1"/>
  <c r="Y2269" i="22"/>
  <c r="X2269" i="22" s="1"/>
  <c r="Y2221" i="22"/>
  <c r="X2221" i="22" s="1"/>
  <c r="Y2185" i="22"/>
  <c r="X2185" i="22" s="1"/>
  <c r="Y2149" i="22"/>
  <c r="X2149" i="22" s="1"/>
  <c r="Y2113" i="22"/>
  <c r="X2113" i="22" s="1"/>
  <c r="Y2077" i="22"/>
  <c r="X2077" i="22" s="1"/>
  <c r="Y2041" i="22"/>
  <c r="X2041" i="22" s="1"/>
  <c r="Y2005" i="22"/>
  <c r="X2005" i="22" s="1"/>
  <c r="Y1957" i="22"/>
  <c r="X1957" i="22" s="1"/>
  <c r="Y1933" i="22"/>
  <c r="X1933" i="22" s="1"/>
  <c r="Y1873" i="22"/>
  <c r="X1873" i="22" s="1"/>
  <c r="Y1849" i="22"/>
  <c r="X1849" i="22" s="1"/>
  <c r="Y1825" i="22"/>
  <c r="X1825" i="22" s="1"/>
  <c r="Y1777" i="22"/>
  <c r="X1777" i="22" s="1"/>
  <c r="Y1717" i="22"/>
  <c r="X1717" i="22" s="1"/>
  <c r="Y1693" i="22"/>
  <c r="X1693" i="22" s="1"/>
  <c r="Y1657" i="22"/>
  <c r="X1657" i="22" s="1"/>
  <c r="Y1633" i="22"/>
  <c r="X1633" i="22" s="1"/>
  <c r="Y1609" i="22"/>
  <c r="X1609" i="22" s="1"/>
  <c r="Y1585" i="22"/>
  <c r="X1585" i="22" s="1"/>
  <c r="Y1561" i="22"/>
  <c r="X1561" i="22" s="1"/>
  <c r="Y1537" i="22"/>
  <c r="X1537" i="22" s="1"/>
  <c r="Y1501" i="22"/>
  <c r="X1501" i="22" s="1"/>
  <c r="Y1477" i="22"/>
  <c r="X1477" i="22" s="1"/>
  <c r="Y1453" i="22"/>
  <c r="X1453" i="22" s="1"/>
  <c r="Y1237" i="22"/>
  <c r="X1237" i="22" s="1"/>
  <c r="Y3653" i="22"/>
  <c r="X3653" i="22" s="1"/>
  <c r="Y3641" i="22"/>
  <c r="X3641" i="22" s="1"/>
  <c r="Y3629" i="22"/>
  <c r="X3629" i="22" s="1"/>
  <c r="Y3617" i="22"/>
  <c r="X3617" i="22" s="1"/>
  <c r="Y3605" i="22"/>
  <c r="X3605" i="22" s="1"/>
  <c r="Y3593" i="22"/>
  <c r="X3593" i="22" s="1"/>
  <c r="Y3581" i="22"/>
  <c r="X3581" i="22" s="1"/>
  <c r="Y3569" i="22"/>
  <c r="X3569" i="22" s="1"/>
  <c r="Y3557" i="22"/>
  <c r="X3557" i="22" s="1"/>
  <c r="Y3545" i="22"/>
  <c r="X3545" i="22" s="1"/>
  <c r="Y3533" i="22"/>
  <c r="X3533" i="22" s="1"/>
  <c r="Y3521" i="22"/>
  <c r="X3521" i="22" s="1"/>
  <c r="Y3509" i="22"/>
  <c r="X3509" i="22" s="1"/>
  <c r="Y3497" i="22"/>
  <c r="X3497" i="22" s="1"/>
  <c r="Y3485" i="22"/>
  <c r="X3485" i="22" s="1"/>
  <c r="Y3473" i="22"/>
  <c r="X3473" i="22" s="1"/>
  <c r="Y3461" i="22"/>
  <c r="X3461" i="22" s="1"/>
  <c r="Y3449" i="22"/>
  <c r="X3449" i="22" s="1"/>
  <c r="Y3437" i="22"/>
  <c r="X3437" i="22" s="1"/>
  <c r="Y3425" i="22"/>
  <c r="X3425" i="22" s="1"/>
  <c r="Y3413" i="22"/>
  <c r="X3413" i="22" s="1"/>
  <c r="Y3401" i="22"/>
  <c r="X3401" i="22" s="1"/>
  <c r="Y3389" i="22"/>
  <c r="X3389" i="22" s="1"/>
  <c r="Y3377" i="22"/>
  <c r="X3377" i="22" s="1"/>
  <c r="Y3365" i="22"/>
  <c r="X3365" i="22" s="1"/>
  <c r="Y3353" i="22"/>
  <c r="X3353" i="22" s="1"/>
  <c r="Y3341" i="22"/>
  <c r="X3341" i="22" s="1"/>
  <c r="Y3329" i="22"/>
  <c r="X3329" i="22" s="1"/>
  <c r="Y3317" i="22"/>
  <c r="X3317" i="22" s="1"/>
  <c r="Y3305" i="22"/>
  <c r="X3305" i="22" s="1"/>
  <c r="Y3293" i="22"/>
  <c r="X3293" i="22" s="1"/>
  <c r="Y3281" i="22"/>
  <c r="X3281" i="22" s="1"/>
  <c r="Y3269" i="22"/>
  <c r="X3269" i="22" s="1"/>
  <c r="Y3257" i="22"/>
  <c r="X3257" i="22" s="1"/>
  <c r="Y3245" i="22"/>
  <c r="X3245" i="22" s="1"/>
  <c r="Y3233" i="22"/>
  <c r="X3233" i="22" s="1"/>
  <c r="Y3221" i="22"/>
  <c r="X3221" i="22" s="1"/>
  <c r="Y3209" i="22"/>
  <c r="X3209" i="22" s="1"/>
  <c r="Y3197" i="22"/>
  <c r="X3197" i="22" s="1"/>
  <c r="Y3185" i="22"/>
  <c r="X3185" i="22" s="1"/>
  <c r="Y3173" i="22"/>
  <c r="X3173" i="22" s="1"/>
  <c r="Y3161" i="22"/>
  <c r="X3161" i="22" s="1"/>
  <c r="Y3149" i="22"/>
  <c r="X3149" i="22" s="1"/>
  <c r="Y3137" i="22"/>
  <c r="X3137" i="22" s="1"/>
  <c r="Y3125" i="22"/>
  <c r="X3125" i="22" s="1"/>
  <c r="Y3113" i="22"/>
  <c r="X3113" i="22" s="1"/>
  <c r="Y3101" i="22"/>
  <c r="X3101" i="22" s="1"/>
  <c r="Y3089" i="22"/>
  <c r="X3089" i="22" s="1"/>
  <c r="Y3077" i="22"/>
  <c r="X3077" i="22" s="1"/>
  <c r="Y3065" i="22"/>
  <c r="X3065" i="22" s="1"/>
  <c r="Y3053" i="22"/>
  <c r="X3053" i="22" s="1"/>
  <c r="Y3041" i="22"/>
  <c r="X3041" i="22" s="1"/>
  <c r="Y3029" i="22"/>
  <c r="X3029" i="22" s="1"/>
  <c r="Y3017" i="22"/>
  <c r="X3017" i="22" s="1"/>
  <c r="Y3005" i="22"/>
  <c r="X3005" i="22" s="1"/>
  <c r="Y2993" i="22"/>
  <c r="X2993" i="22" s="1"/>
  <c r="Y2981" i="22"/>
  <c r="X2981" i="22" s="1"/>
  <c r="Y2969" i="22"/>
  <c r="X2969" i="22" s="1"/>
  <c r="Y2957" i="22"/>
  <c r="X2957" i="22" s="1"/>
  <c r="Y2945" i="22"/>
  <c r="X2945" i="22" s="1"/>
  <c r="Y2933" i="22"/>
  <c r="X2933" i="22" s="1"/>
  <c r="Y2921" i="22"/>
  <c r="X2921" i="22" s="1"/>
  <c r="Y2909" i="22"/>
  <c r="X2909" i="22" s="1"/>
  <c r="Y2897" i="22"/>
  <c r="X2897" i="22" s="1"/>
  <c r="Y2885" i="22"/>
  <c r="X2885" i="22" s="1"/>
  <c r="Y2873" i="22"/>
  <c r="X2873" i="22" s="1"/>
  <c r="Y2861" i="22"/>
  <c r="X2861" i="22" s="1"/>
  <c r="Y2849" i="22"/>
  <c r="X2849" i="22" s="1"/>
  <c r="Y2837" i="22"/>
  <c r="X2837" i="22" s="1"/>
  <c r="Y2825" i="22"/>
  <c r="X2825" i="22" s="1"/>
  <c r="Y2813" i="22"/>
  <c r="X2813" i="22" s="1"/>
  <c r="Y2801" i="22"/>
  <c r="X2801" i="22" s="1"/>
  <c r="Y2789" i="22"/>
  <c r="X2789" i="22" s="1"/>
  <c r="Y2777" i="22"/>
  <c r="X2777" i="22" s="1"/>
  <c r="Y2765" i="22"/>
  <c r="X2765" i="22" s="1"/>
  <c r="Y2753" i="22"/>
  <c r="X2753" i="22" s="1"/>
  <c r="Y2741" i="22"/>
  <c r="X2741" i="22" s="1"/>
  <c r="Y2729" i="22"/>
  <c r="X2729" i="22" s="1"/>
  <c r="Y2717" i="22"/>
  <c r="X2717" i="22" s="1"/>
  <c r="Y2705" i="22"/>
  <c r="X2705" i="22" s="1"/>
  <c r="Y2693" i="22"/>
  <c r="X2693" i="22" s="1"/>
  <c r="Y2681" i="22"/>
  <c r="X2681" i="22" s="1"/>
  <c r="Y2669" i="22"/>
  <c r="X2669" i="22" s="1"/>
  <c r="Y2657" i="22"/>
  <c r="X2657" i="22" s="1"/>
  <c r="Y2645" i="22"/>
  <c r="X2645" i="22" s="1"/>
  <c r="Y2633" i="22"/>
  <c r="X2633" i="22" s="1"/>
  <c r="Y2621" i="22"/>
  <c r="X2621" i="22" s="1"/>
  <c r="Y2609" i="22"/>
  <c r="X2609" i="22" s="1"/>
  <c r="Y2597" i="22"/>
  <c r="X2597" i="22" s="1"/>
  <c r="Y2585" i="22"/>
  <c r="X2585" i="22" s="1"/>
  <c r="Y2573" i="22"/>
  <c r="X2573" i="22" s="1"/>
  <c r="Y2561" i="22"/>
  <c r="X2561" i="22" s="1"/>
  <c r="Y2549" i="22"/>
  <c r="X2549" i="22" s="1"/>
  <c r="Y2537" i="22"/>
  <c r="X2537" i="22" s="1"/>
  <c r="Y2525" i="22"/>
  <c r="X2525" i="22" s="1"/>
  <c r="Y2513" i="22"/>
  <c r="X2513" i="22" s="1"/>
  <c r="Y2501" i="22"/>
  <c r="X2501" i="22" s="1"/>
  <c r="Y2489" i="22"/>
  <c r="X2489" i="22" s="1"/>
  <c r="Y2477" i="22"/>
  <c r="X2477" i="22" s="1"/>
  <c r="Y2465" i="22"/>
  <c r="X2465" i="22" s="1"/>
  <c r="Y2453" i="22"/>
  <c r="X2453" i="22" s="1"/>
  <c r="Y2441" i="22"/>
  <c r="X2441" i="22" s="1"/>
  <c r="Y2429" i="22"/>
  <c r="X2429" i="22" s="1"/>
  <c r="Y2417" i="22"/>
  <c r="X2417" i="22" s="1"/>
  <c r="Y2405" i="22"/>
  <c r="X2405" i="22" s="1"/>
  <c r="Y2393" i="22"/>
  <c r="X2393" i="22" s="1"/>
  <c r="Y2381" i="22"/>
  <c r="X2381" i="22" s="1"/>
  <c r="Y2369" i="22"/>
  <c r="X2369" i="22" s="1"/>
  <c r="Y2357" i="22"/>
  <c r="X2357" i="22" s="1"/>
  <c r="Y2345" i="22"/>
  <c r="X2345" i="22" s="1"/>
  <c r="Y2333" i="22"/>
  <c r="X2333" i="22" s="1"/>
  <c r="Y2321" i="22"/>
  <c r="X2321" i="22" s="1"/>
  <c r="Y2309" i="22"/>
  <c r="X2309" i="22" s="1"/>
  <c r="Y2297" i="22"/>
  <c r="X2297" i="22" s="1"/>
  <c r="Y2285" i="22"/>
  <c r="X2285" i="22" s="1"/>
  <c r="Y2273" i="22"/>
  <c r="X2273" i="22" s="1"/>
  <c r="Y2261" i="22"/>
  <c r="X2261" i="22" s="1"/>
  <c r="Y2249" i="22"/>
  <c r="X2249" i="22" s="1"/>
  <c r="Y2237" i="22"/>
  <c r="X2237" i="22" s="1"/>
  <c r="Y2225" i="22"/>
  <c r="X2225" i="22" s="1"/>
  <c r="Y2213" i="22"/>
  <c r="X2213" i="22" s="1"/>
  <c r="Y2201" i="22"/>
  <c r="X2201" i="22" s="1"/>
  <c r="Y2189" i="22"/>
  <c r="X2189" i="22" s="1"/>
  <c r="Y2177" i="22"/>
  <c r="X2177" i="22" s="1"/>
  <c r="Y2165" i="22"/>
  <c r="X2165" i="22" s="1"/>
  <c r="Y2153" i="22"/>
  <c r="X2153" i="22" s="1"/>
  <c r="Y2141" i="22"/>
  <c r="X2141" i="22" s="1"/>
  <c r="Y2129" i="22"/>
  <c r="X2129" i="22" s="1"/>
  <c r="Y2117" i="22"/>
  <c r="X2117" i="22" s="1"/>
  <c r="Y2105" i="22"/>
  <c r="X2105" i="22" s="1"/>
  <c r="Y2093" i="22"/>
  <c r="X2093" i="22" s="1"/>
  <c r="Y2081" i="22"/>
  <c r="X2081" i="22" s="1"/>
  <c r="Y2069" i="22"/>
  <c r="X2069" i="22" s="1"/>
  <c r="Y2057" i="22"/>
  <c r="X2057" i="22" s="1"/>
  <c r="Y2045" i="22"/>
  <c r="X2045" i="22" s="1"/>
  <c r="Y2033" i="22"/>
  <c r="X2033" i="22" s="1"/>
  <c r="Y2021" i="22"/>
  <c r="X2021" i="22" s="1"/>
  <c r="Y2009" i="22"/>
  <c r="X2009" i="22" s="1"/>
  <c r="Y1997" i="22"/>
  <c r="X1997" i="22" s="1"/>
  <c r="Y1985" i="22"/>
  <c r="X1985" i="22" s="1"/>
  <c r="Y1973" i="22"/>
  <c r="X1973" i="22" s="1"/>
  <c r="Y1961" i="22"/>
  <c r="X1961" i="22" s="1"/>
  <c r="Y1949" i="22"/>
  <c r="X1949" i="22" s="1"/>
  <c r="Y1937" i="22"/>
  <c r="X1937" i="22" s="1"/>
  <c r="Y1925" i="22"/>
  <c r="X1925" i="22" s="1"/>
  <c r="Y1913" i="22"/>
  <c r="X1913" i="22" s="1"/>
  <c r="Y1901" i="22"/>
  <c r="X1901" i="22" s="1"/>
  <c r="Y1889" i="22"/>
  <c r="X1889" i="22" s="1"/>
  <c r="Y1877" i="22"/>
  <c r="X1877" i="22" s="1"/>
  <c r="Y1865" i="22"/>
  <c r="X1865" i="22" s="1"/>
  <c r="Y1853" i="22"/>
  <c r="X1853" i="22" s="1"/>
  <c r="Y1841" i="22"/>
  <c r="X1841" i="22" s="1"/>
  <c r="Y1829" i="22"/>
  <c r="X1829" i="22" s="1"/>
  <c r="Y1817" i="22"/>
  <c r="X1817" i="22" s="1"/>
  <c r="Y1805" i="22"/>
  <c r="X1805" i="22" s="1"/>
  <c r="Y1793" i="22"/>
  <c r="X1793" i="22" s="1"/>
  <c r="Y1781" i="22"/>
  <c r="X1781" i="22" s="1"/>
  <c r="Y1769" i="22"/>
  <c r="X1769" i="22" s="1"/>
  <c r="Y1757" i="22"/>
  <c r="X1757" i="22" s="1"/>
  <c r="Y1745" i="22"/>
  <c r="X1745" i="22" s="1"/>
  <c r="Y1733" i="22"/>
  <c r="X1733" i="22" s="1"/>
  <c r="Y1721" i="22"/>
  <c r="X1721" i="22" s="1"/>
  <c r="Y1709" i="22"/>
  <c r="X1709" i="22" s="1"/>
  <c r="Y1697" i="22"/>
  <c r="X1697" i="22" s="1"/>
  <c r="Y1685" i="22"/>
  <c r="X1685" i="22" s="1"/>
  <c r="Y1673" i="22"/>
  <c r="X1673" i="22" s="1"/>
  <c r="Y1661" i="22"/>
  <c r="X1661" i="22" s="1"/>
  <c r="Y1649" i="22"/>
  <c r="X1649" i="22" s="1"/>
  <c r="Y1637" i="22"/>
  <c r="X1637" i="22" s="1"/>
  <c r="Y1625" i="22"/>
  <c r="X1625" i="22" s="1"/>
  <c r="Y1613" i="22"/>
  <c r="X1613" i="22" s="1"/>
  <c r="Y1601" i="22"/>
  <c r="X1601" i="22" s="1"/>
  <c r="Y1589" i="22"/>
  <c r="X1589" i="22" s="1"/>
  <c r="Y1577" i="22"/>
  <c r="X1577" i="22" s="1"/>
  <c r="Y1565" i="22"/>
  <c r="X1565" i="22" s="1"/>
  <c r="Y1553" i="22"/>
  <c r="X1553" i="22" s="1"/>
  <c r="Y1541" i="22"/>
  <c r="X1541" i="22" s="1"/>
  <c r="Y1529" i="22"/>
  <c r="X1529" i="22" s="1"/>
  <c r="Y1517" i="22"/>
  <c r="X1517" i="22" s="1"/>
  <c r="Y1505" i="22"/>
  <c r="X1505" i="22" s="1"/>
  <c r="Y1493" i="22"/>
  <c r="X1493" i="22" s="1"/>
  <c r="Y1481" i="22"/>
  <c r="X1481" i="22" s="1"/>
  <c r="Y1469" i="22"/>
  <c r="X1469" i="22" s="1"/>
  <c r="Y1457" i="22"/>
  <c r="X1457" i="22" s="1"/>
  <c r="Y1445" i="22"/>
  <c r="X1445" i="22" s="1"/>
  <c r="Y1433" i="22"/>
  <c r="X1433" i="22" s="1"/>
  <c r="Y1421" i="22"/>
  <c r="X1421" i="22" s="1"/>
  <c r="Y1409" i="22"/>
  <c r="X1409" i="22" s="1"/>
  <c r="Y1397" i="22"/>
  <c r="X1397" i="22" s="1"/>
  <c r="Y1385" i="22"/>
  <c r="X1385" i="22" s="1"/>
  <c r="Y1373" i="22"/>
  <c r="X1373" i="22" s="1"/>
  <c r="Y1361" i="22"/>
  <c r="X1361" i="22" s="1"/>
  <c r="Y1349" i="22"/>
  <c r="X1349" i="22" s="1"/>
  <c r="Y1337" i="22"/>
  <c r="X1337" i="22" s="1"/>
  <c r="Y1325" i="22"/>
  <c r="X1325" i="22" s="1"/>
  <c r="Y1313" i="22"/>
  <c r="X1313" i="22" s="1"/>
  <c r="Y1301" i="22"/>
  <c r="X1301" i="22" s="1"/>
  <c r="Y1289" i="22"/>
  <c r="X1289" i="22" s="1"/>
  <c r="Y1277" i="22"/>
  <c r="X1277" i="22" s="1"/>
  <c r="Y1265" i="22"/>
  <c r="X1265" i="22" s="1"/>
  <c r="Y1253" i="22"/>
  <c r="X1253" i="22" s="1"/>
  <c r="Y1241" i="22"/>
  <c r="X1241" i="22" s="1"/>
  <c r="Y1229" i="22"/>
  <c r="X1229" i="22" s="1"/>
  <c r="Y1205" i="22"/>
  <c r="X1205" i="22" s="1"/>
  <c r="Y1193" i="22"/>
  <c r="X1193" i="22" s="1"/>
  <c r="Y1181" i="22"/>
  <c r="X1181" i="22" s="1"/>
  <c r="Y1169" i="22"/>
  <c r="X1169" i="22" s="1"/>
  <c r="Y1157" i="22"/>
  <c r="X1157" i="22" s="1"/>
  <c r="Y1145" i="22"/>
  <c r="X1145" i="22" s="1"/>
  <c r="Y1133" i="22"/>
  <c r="X1133" i="22" s="1"/>
  <c r="Y1121" i="22"/>
  <c r="X1121" i="22" s="1"/>
  <c r="Y1109" i="22"/>
  <c r="X1109" i="22" s="1"/>
  <c r="Y1097" i="22"/>
  <c r="X1097" i="22" s="1"/>
  <c r="Y1085" i="22"/>
  <c r="X1085" i="22" s="1"/>
  <c r="Y1073" i="22"/>
  <c r="X1073" i="22" s="1"/>
  <c r="Y1061" i="22"/>
  <c r="X1061" i="22" s="1"/>
  <c r="Y1049" i="22"/>
  <c r="X1049" i="22" s="1"/>
  <c r="Y1037" i="22"/>
  <c r="X1037" i="22" s="1"/>
  <c r="Y1025" i="22"/>
  <c r="X1025" i="22" s="1"/>
  <c r="Y1013" i="22"/>
  <c r="X1013" i="22" s="1"/>
  <c r="Y1001" i="22"/>
  <c r="X1001" i="22" s="1"/>
  <c r="Y989" i="22"/>
  <c r="X989" i="22" s="1"/>
  <c r="Y977" i="22"/>
  <c r="X977" i="22" s="1"/>
  <c r="Y965" i="22"/>
  <c r="X965" i="22" s="1"/>
  <c r="Y953" i="22"/>
  <c r="X953" i="22" s="1"/>
  <c r="Y941" i="22"/>
  <c r="X941" i="22" s="1"/>
  <c r="Y929" i="22"/>
  <c r="X929" i="22" s="1"/>
  <c r="Y917" i="22"/>
  <c r="X917" i="22" s="1"/>
  <c r="Y905" i="22"/>
  <c r="X905" i="22" s="1"/>
  <c r="Y893" i="22"/>
  <c r="X893" i="22" s="1"/>
  <c r="Y881" i="22"/>
  <c r="X881" i="22" s="1"/>
  <c r="Y869" i="22"/>
  <c r="X869" i="22" s="1"/>
  <c r="Y857" i="22"/>
  <c r="X857" i="22" s="1"/>
  <c r="Y845" i="22"/>
  <c r="X845" i="22" s="1"/>
  <c r="Y833" i="22"/>
  <c r="X833" i="22" s="1"/>
  <c r="Y821" i="22"/>
  <c r="X821" i="22" s="1"/>
  <c r="Y809" i="22"/>
  <c r="X809" i="22" s="1"/>
  <c r="Y797" i="22"/>
  <c r="X797" i="22" s="1"/>
  <c r="Y785" i="22"/>
  <c r="X785" i="22" s="1"/>
  <c r="Y773" i="22"/>
  <c r="X773" i="22" s="1"/>
  <c r="Y761" i="22"/>
  <c r="X761" i="22" s="1"/>
  <c r="Y749" i="22"/>
  <c r="X749" i="22" s="1"/>
  <c r="Y914" i="22"/>
  <c r="X914" i="22" s="1"/>
  <c r="Y135" i="22"/>
  <c r="X135" i="22" s="1"/>
  <c r="Y111" i="22"/>
  <c r="X111" i="22" s="1"/>
  <c r="Y99" i="22"/>
  <c r="X99" i="22" s="1"/>
  <c r="Y87" i="22"/>
  <c r="X87" i="22" s="1"/>
  <c r="Y75" i="22"/>
  <c r="X75" i="22" s="1"/>
  <c r="Y63" i="22"/>
  <c r="X63" i="22" s="1"/>
  <c r="Y51" i="22"/>
  <c r="X51" i="22" s="1"/>
  <c r="Y39" i="22"/>
  <c r="X39" i="22" s="1"/>
  <c r="Y27" i="22"/>
  <c r="X27" i="22" s="1"/>
  <c r="Y15" i="22"/>
  <c r="X15" i="22" s="1"/>
  <c r="Y1010" i="22"/>
  <c r="X1010" i="22" s="1"/>
  <c r="Y3662" i="22"/>
  <c r="X3662" i="22" s="1"/>
  <c r="Y3650" i="22"/>
  <c r="X3650" i="22" s="1"/>
  <c r="Y3638" i="22"/>
  <c r="X3638" i="22" s="1"/>
  <c r="Y3626" i="22"/>
  <c r="X3626" i="22" s="1"/>
  <c r="Y3614" i="22"/>
  <c r="X3614" i="22" s="1"/>
  <c r="Y3602" i="22"/>
  <c r="X3602" i="22" s="1"/>
  <c r="Y3590" i="22"/>
  <c r="X3590" i="22" s="1"/>
  <c r="Y3578" i="22"/>
  <c r="X3578" i="22" s="1"/>
  <c r="Y3566" i="22"/>
  <c r="X3566" i="22" s="1"/>
  <c r="Y3554" i="22"/>
  <c r="X3554" i="22" s="1"/>
  <c r="Y3542" i="22"/>
  <c r="X3542" i="22" s="1"/>
  <c r="Y3530" i="22"/>
  <c r="X3530" i="22" s="1"/>
  <c r="Y3518" i="22"/>
  <c r="X3518" i="22" s="1"/>
  <c r="Y3506" i="22"/>
  <c r="X3506" i="22" s="1"/>
  <c r="Y3494" i="22"/>
  <c r="X3494" i="22" s="1"/>
  <c r="Y3482" i="22"/>
  <c r="X3482" i="22" s="1"/>
  <c r="Y3470" i="22"/>
  <c r="X3470" i="22" s="1"/>
  <c r="Y3458" i="22"/>
  <c r="X3458" i="22" s="1"/>
  <c r="Y3446" i="22"/>
  <c r="X3446" i="22" s="1"/>
  <c r="Y3434" i="22"/>
  <c r="X3434" i="22" s="1"/>
  <c r="Y3422" i="22"/>
  <c r="X3422" i="22" s="1"/>
  <c r="Y3410" i="22"/>
  <c r="X3410" i="22" s="1"/>
  <c r="Y3398" i="22"/>
  <c r="X3398" i="22" s="1"/>
  <c r="Y3386" i="22"/>
  <c r="X3386" i="22" s="1"/>
  <c r="Y3374" i="22"/>
  <c r="X3374" i="22" s="1"/>
  <c r="Y3362" i="22"/>
  <c r="X3362" i="22" s="1"/>
  <c r="Y3350" i="22"/>
  <c r="X3350" i="22" s="1"/>
  <c r="Y3338" i="22"/>
  <c r="X3338" i="22" s="1"/>
  <c r="Y3326" i="22"/>
  <c r="X3326" i="22" s="1"/>
  <c r="Y3314" i="22"/>
  <c r="X3314" i="22" s="1"/>
  <c r="Y3302" i="22"/>
  <c r="X3302" i="22" s="1"/>
  <c r="Y3290" i="22"/>
  <c r="X3290" i="22" s="1"/>
  <c r="Y3278" i="22"/>
  <c r="X3278" i="22" s="1"/>
  <c r="Y3266" i="22"/>
  <c r="X3266" i="22" s="1"/>
  <c r="Y3254" i="22"/>
  <c r="X3254" i="22" s="1"/>
  <c r="Y3242" i="22"/>
  <c r="X3242" i="22" s="1"/>
  <c r="Y3230" i="22"/>
  <c r="X3230" i="22" s="1"/>
  <c r="Y3218" i="22"/>
  <c r="X3218" i="22" s="1"/>
  <c r="Y3206" i="22"/>
  <c r="X3206" i="22" s="1"/>
  <c r="Y3194" i="22"/>
  <c r="X3194" i="22" s="1"/>
  <c r="Y3182" i="22"/>
  <c r="X3182" i="22" s="1"/>
  <c r="Y3170" i="22"/>
  <c r="X3170" i="22" s="1"/>
  <c r="Y3158" i="22"/>
  <c r="X3158" i="22" s="1"/>
  <c r="Y3146" i="22"/>
  <c r="X3146" i="22" s="1"/>
  <c r="Y3134" i="22"/>
  <c r="X3134" i="22" s="1"/>
  <c r="Y3122" i="22"/>
  <c r="X3122" i="22" s="1"/>
  <c r="Y3110" i="22"/>
  <c r="X3110" i="22" s="1"/>
  <c r="Y3098" i="22"/>
  <c r="X3098" i="22" s="1"/>
  <c r="Y3086" i="22"/>
  <c r="X3086" i="22" s="1"/>
  <c r="Y3074" i="22"/>
  <c r="X3074" i="22" s="1"/>
  <c r="Y3062" i="22"/>
  <c r="X3062" i="22" s="1"/>
  <c r="Y3050" i="22"/>
  <c r="X3050" i="22" s="1"/>
  <c r="Y3038" i="22"/>
  <c r="X3038" i="22" s="1"/>
  <c r="Y3026" i="22"/>
  <c r="X3026" i="22" s="1"/>
  <c r="Y3014" i="22"/>
  <c r="X3014" i="22" s="1"/>
  <c r="Y3002" i="22"/>
  <c r="X3002" i="22" s="1"/>
  <c r="Y2990" i="22"/>
  <c r="X2990" i="22" s="1"/>
  <c r="Y2978" i="22"/>
  <c r="X2978" i="22" s="1"/>
  <c r="Y2966" i="22"/>
  <c r="X2966" i="22" s="1"/>
  <c r="Y2954" i="22"/>
  <c r="X2954" i="22" s="1"/>
  <c r="Y2942" i="22"/>
  <c r="X2942" i="22" s="1"/>
  <c r="Y2930" i="22"/>
  <c r="X2930" i="22" s="1"/>
  <c r="Y2918" i="22"/>
  <c r="X2918" i="22" s="1"/>
  <c r="Y2906" i="22"/>
  <c r="X2906" i="22" s="1"/>
  <c r="Y2894" i="22"/>
  <c r="X2894" i="22" s="1"/>
  <c r="Y2882" i="22"/>
  <c r="X2882" i="22" s="1"/>
  <c r="Y2870" i="22"/>
  <c r="X2870" i="22" s="1"/>
  <c r="Y2858" i="22"/>
  <c r="X2858" i="22" s="1"/>
  <c r="Y2846" i="22"/>
  <c r="X2846" i="22" s="1"/>
  <c r="Y2834" i="22"/>
  <c r="X2834" i="22" s="1"/>
  <c r="Y2822" i="22"/>
  <c r="X2822" i="22" s="1"/>
  <c r="Y2810" i="22"/>
  <c r="X2810" i="22" s="1"/>
  <c r="Y2798" i="22"/>
  <c r="X2798" i="22" s="1"/>
  <c r="Y2786" i="22"/>
  <c r="X2786" i="22" s="1"/>
  <c r="Y2774" i="22"/>
  <c r="X2774" i="22" s="1"/>
  <c r="Y2762" i="22"/>
  <c r="X2762" i="22" s="1"/>
  <c r="Y2750" i="22"/>
  <c r="X2750" i="22" s="1"/>
  <c r="Y2738" i="22"/>
  <c r="X2738" i="22" s="1"/>
  <c r="Y2726" i="22"/>
  <c r="X2726" i="22" s="1"/>
  <c r="Y2714" i="22"/>
  <c r="X2714" i="22" s="1"/>
  <c r="Y2702" i="22"/>
  <c r="X2702" i="22" s="1"/>
  <c r="Y2690" i="22"/>
  <c r="X2690" i="22" s="1"/>
  <c r="Y2678" i="22"/>
  <c r="X2678" i="22" s="1"/>
  <c r="Y2666" i="22"/>
  <c r="X2666" i="22" s="1"/>
  <c r="Y2654" i="22"/>
  <c r="X2654" i="22" s="1"/>
  <c r="Y2642" i="22"/>
  <c r="X2642" i="22" s="1"/>
  <c r="Y2630" i="22"/>
  <c r="X2630" i="22" s="1"/>
  <c r="Y2618" i="22"/>
  <c r="X2618" i="22" s="1"/>
  <c r="Y2606" i="22"/>
  <c r="X2606" i="22" s="1"/>
  <c r="Y2594" i="22"/>
  <c r="X2594" i="22" s="1"/>
  <c r="Y2582" i="22"/>
  <c r="X2582" i="22" s="1"/>
  <c r="Y2570" i="22"/>
  <c r="X2570" i="22" s="1"/>
  <c r="Y2558" i="22"/>
  <c r="X2558" i="22" s="1"/>
  <c r="Y2546" i="22"/>
  <c r="X2546" i="22" s="1"/>
  <c r="Y2534" i="22"/>
  <c r="X2534" i="22" s="1"/>
  <c r="Y2522" i="22"/>
  <c r="X2522" i="22" s="1"/>
  <c r="Y2510" i="22"/>
  <c r="X2510" i="22" s="1"/>
  <c r="Y2498" i="22"/>
  <c r="X2498" i="22" s="1"/>
  <c r="Y2486" i="22"/>
  <c r="X2486" i="22" s="1"/>
  <c r="Y2474" i="22"/>
  <c r="X2474" i="22" s="1"/>
  <c r="Y2462" i="22"/>
  <c r="X2462" i="22" s="1"/>
  <c r="Y2450" i="22"/>
  <c r="X2450" i="22" s="1"/>
  <c r="Y2438" i="22"/>
  <c r="X2438" i="22" s="1"/>
  <c r="Y2426" i="22"/>
  <c r="X2426" i="22" s="1"/>
  <c r="Y2414" i="22"/>
  <c r="X2414" i="22" s="1"/>
  <c r="Y2402" i="22"/>
  <c r="X2402" i="22" s="1"/>
  <c r="Y2390" i="22"/>
  <c r="X2390" i="22" s="1"/>
  <c r="Y2378" i="22"/>
  <c r="X2378" i="22" s="1"/>
  <c r="Y2366" i="22"/>
  <c r="X2366" i="22" s="1"/>
  <c r="Y2354" i="22"/>
  <c r="X2354" i="22" s="1"/>
  <c r="Y2342" i="22"/>
  <c r="X2342" i="22" s="1"/>
  <c r="Y2330" i="22"/>
  <c r="X2330" i="22" s="1"/>
  <c r="Y2318" i="22"/>
  <c r="X2318" i="22" s="1"/>
  <c r="Y2306" i="22"/>
  <c r="X2306" i="22" s="1"/>
  <c r="Y2294" i="22"/>
  <c r="X2294" i="22" s="1"/>
  <c r="Y2282" i="22"/>
  <c r="X2282" i="22" s="1"/>
  <c r="Y2270" i="22"/>
  <c r="X2270" i="22" s="1"/>
  <c r="Y2258" i="22"/>
  <c r="X2258" i="22" s="1"/>
  <c r="Y2246" i="22"/>
  <c r="X2246" i="22" s="1"/>
  <c r="Y2234" i="22"/>
  <c r="X2234" i="22" s="1"/>
  <c r="Y2222" i="22"/>
  <c r="X2222" i="22" s="1"/>
  <c r="Y2210" i="22"/>
  <c r="X2210" i="22" s="1"/>
  <c r="Y2198" i="22"/>
  <c r="X2198" i="22" s="1"/>
  <c r="Y2186" i="22"/>
  <c r="X2186" i="22" s="1"/>
  <c r="Y2174" i="22"/>
  <c r="X2174" i="22" s="1"/>
  <c r="Y2162" i="22"/>
  <c r="X2162" i="22" s="1"/>
  <c r="Y2150" i="22"/>
  <c r="X2150" i="22" s="1"/>
  <c r="Y2138" i="22"/>
  <c r="X2138" i="22" s="1"/>
  <c r="Y2126" i="22"/>
  <c r="X2126" i="22" s="1"/>
  <c r="Y2114" i="22"/>
  <c r="X2114" i="22" s="1"/>
  <c r="Y2102" i="22"/>
  <c r="X2102" i="22" s="1"/>
  <c r="Y2090" i="22"/>
  <c r="X2090" i="22" s="1"/>
  <c r="Y2078" i="22"/>
  <c r="X2078" i="22" s="1"/>
  <c r="Y2066" i="22"/>
  <c r="X2066" i="22" s="1"/>
  <c r="Y2054" i="22"/>
  <c r="X2054" i="22" s="1"/>
  <c r="Y2042" i="22"/>
  <c r="X2042" i="22" s="1"/>
  <c r="Y2030" i="22"/>
  <c r="X2030" i="22" s="1"/>
  <c r="Y2018" i="22"/>
  <c r="X2018" i="22" s="1"/>
  <c r="Y2006" i="22"/>
  <c r="X2006" i="22" s="1"/>
  <c r="Y1994" i="22"/>
  <c r="X1994" i="22" s="1"/>
  <c r="Y1982" i="22"/>
  <c r="X1982" i="22" s="1"/>
  <c r="Y1970" i="22"/>
  <c r="X1970" i="22" s="1"/>
  <c r="Y1958" i="22"/>
  <c r="X1958" i="22" s="1"/>
  <c r="Y1946" i="22"/>
  <c r="X1946" i="22" s="1"/>
  <c r="Y1934" i="22"/>
  <c r="X1934" i="22" s="1"/>
  <c r="Y1922" i="22"/>
  <c r="X1922" i="22" s="1"/>
  <c r="Y1910" i="22"/>
  <c r="X1910" i="22" s="1"/>
  <c r="Y1898" i="22"/>
  <c r="X1898" i="22" s="1"/>
  <c r="Y1886" i="22"/>
  <c r="X1886" i="22" s="1"/>
  <c r="Y1874" i="22"/>
  <c r="X1874" i="22" s="1"/>
  <c r="Y1862" i="22"/>
  <c r="X1862" i="22" s="1"/>
  <c r="Y1850" i="22"/>
  <c r="X1850" i="22" s="1"/>
  <c r="Y1838" i="22"/>
  <c r="X1838" i="22" s="1"/>
  <c r="Y1826" i="22"/>
  <c r="X1826" i="22" s="1"/>
  <c r="Y1814" i="22"/>
  <c r="X1814" i="22" s="1"/>
  <c r="Y1802" i="22"/>
  <c r="X1802" i="22" s="1"/>
  <c r="Y1790" i="22"/>
  <c r="X1790" i="22" s="1"/>
  <c r="Y1766" i="22"/>
  <c r="X1766" i="22" s="1"/>
  <c r="Y1754" i="22"/>
  <c r="X1754" i="22" s="1"/>
  <c r="Y1742" i="22"/>
  <c r="X1742" i="22" s="1"/>
  <c r="Y1730" i="22"/>
  <c r="X1730" i="22" s="1"/>
  <c r="Y1718" i="22"/>
  <c r="X1718" i="22" s="1"/>
  <c r="Y1706" i="22"/>
  <c r="X1706" i="22" s="1"/>
  <c r="Y1694" i="22"/>
  <c r="X1694" i="22" s="1"/>
  <c r="Y1682" i="22"/>
  <c r="X1682" i="22" s="1"/>
  <c r="Y1670" i="22"/>
  <c r="X1670" i="22" s="1"/>
  <c r="Y1658" i="22"/>
  <c r="X1658" i="22" s="1"/>
  <c r="Y1646" i="22"/>
  <c r="X1646" i="22" s="1"/>
  <c r="Y1634" i="22"/>
  <c r="X1634" i="22" s="1"/>
  <c r="Y1622" i="22"/>
  <c r="X1622" i="22" s="1"/>
  <c r="Y1610" i="22"/>
  <c r="X1610" i="22" s="1"/>
  <c r="Y1598" i="22"/>
  <c r="X1598" i="22" s="1"/>
  <c r="Y1574" i="22"/>
  <c r="X1574" i="22" s="1"/>
  <c r="Y1562" i="22"/>
  <c r="X1562" i="22" s="1"/>
  <c r="Y1550" i="22"/>
  <c r="X1550" i="22" s="1"/>
  <c r="Y1538" i="22"/>
  <c r="X1538" i="22" s="1"/>
  <c r="Y1526" i="22"/>
  <c r="X1526" i="22" s="1"/>
  <c r="Y1514" i="22"/>
  <c r="X1514" i="22" s="1"/>
  <c r="Y1502" i="22"/>
  <c r="X1502" i="22" s="1"/>
  <c r="Y1490" i="22"/>
  <c r="X1490" i="22" s="1"/>
  <c r="Y1478" i="22"/>
  <c r="X1478" i="22" s="1"/>
  <c r="Y1466" i="22"/>
  <c r="X1466" i="22" s="1"/>
  <c r="Y1454" i="22"/>
  <c r="X1454" i="22" s="1"/>
  <c r="Y1442" i="22"/>
  <c r="X1442" i="22" s="1"/>
  <c r="Y1430" i="22"/>
  <c r="X1430" i="22" s="1"/>
  <c r="Y1418" i="22"/>
  <c r="X1418" i="22" s="1"/>
  <c r="Y1406" i="22"/>
  <c r="X1406" i="22" s="1"/>
  <c r="Y1394" i="22"/>
  <c r="X1394" i="22" s="1"/>
  <c r="Y1382" i="22"/>
  <c r="X1382" i="22" s="1"/>
  <c r="Y1370" i="22"/>
  <c r="X1370" i="22" s="1"/>
  <c r="Y1358" i="22"/>
  <c r="X1358" i="22" s="1"/>
  <c r="Y1346" i="22"/>
  <c r="X1346" i="22" s="1"/>
  <c r="Y1334" i="22"/>
  <c r="X1334" i="22" s="1"/>
  <c r="Y1322" i="22"/>
  <c r="X1322" i="22" s="1"/>
  <c r="Y1310" i="22"/>
  <c r="X1310" i="22" s="1"/>
  <c r="Y1298" i="22"/>
  <c r="X1298" i="22" s="1"/>
  <c r="Y1286" i="22"/>
  <c r="X1286" i="22" s="1"/>
  <c r="Y1274" i="22"/>
  <c r="X1274" i="22" s="1"/>
  <c r="Y1262" i="22"/>
  <c r="X1262" i="22" s="1"/>
  <c r="Y1250" i="22"/>
  <c r="X1250" i="22" s="1"/>
  <c r="Y1238" i="22"/>
  <c r="X1238" i="22" s="1"/>
  <c r="Y1226" i="22"/>
  <c r="X1226" i="22" s="1"/>
  <c r="Y1214" i="22"/>
  <c r="X1214" i="22" s="1"/>
  <c r="Y1202" i="22"/>
  <c r="X1202" i="22" s="1"/>
  <c r="Y1190" i="22"/>
  <c r="X1190" i="22" s="1"/>
  <c r="Y1178" i="22"/>
  <c r="X1178" i="22" s="1"/>
  <c r="Y1166" i="22"/>
  <c r="X1166" i="22" s="1"/>
  <c r="Y1154" i="22"/>
  <c r="X1154" i="22" s="1"/>
  <c r="Y1142" i="22"/>
  <c r="X1142" i="22" s="1"/>
  <c r="Y1130" i="22"/>
  <c r="X1130" i="22" s="1"/>
  <c r="Y1118" i="22"/>
  <c r="X1118" i="22" s="1"/>
  <c r="Y1094" i="22"/>
  <c r="X1094" i="22" s="1"/>
  <c r="Y1082" i="22"/>
  <c r="X1082" i="22" s="1"/>
  <c r="Y1070" i="22"/>
  <c r="X1070" i="22" s="1"/>
  <c r="Y1046" i="22"/>
  <c r="X1046" i="22" s="1"/>
  <c r="Y1034" i="22"/>
  <c r="X1034" i="22" s="1"/>
  <c r="Y1022" i="22"/>
  <c r="X1022" i="22" s="1"/>
  <c r="Y998" i="22"/>
  <c r="X998" i="22" s="1"/>
  <c r="Y986" i="22"/>
  <c r="X986" i="22" s="1"/>
  <c r="Y974" i="22"/>
  <c r="X974" i="22" s="1"/>
  <c r="Y950" i="22"/>
  <c r="X950" i="22" s="1"/>
  <c r="Y938" i="22"/>
  <c r="X938" i="22" s="1"/>
  <c r="Y926" i="22"/>
  <c r="X926" i="22" s="1"/>
  <c r="Y902" i="22"/>
  <c r="X902" i="22" s="1"/>
  <c r="Y890" i="22"/>
  <c r="X890" i="22" s="1"/>
  <c r="Y878" i="22"/>
  <c r="X878" i="22" s="1"/>
  <c r="Y866" i="22"/>
  <c r="X866" i="22" s="1"/>
  <c r="Y854" i="22"/>
  <c r="X854" i="22" s="1"/>
  <c r="Y842" i="22"/>
  <c r="X842" i="22" s="1"/>
  <c r="Y830" i="22"/>
  <c r="X830" i="22" s="1"/>
  <c r="Y818" i="22"/>
  <c r="X818" i="22" s="1"/>
  <c r="Y806" i="22"/>
  <c r="X806" i="22" s="1"/>
  <c r="Y794" i="22"/>
  <c r="X794" i="22" s="1"/>
  <c r="Y782" i="22"/>
  <c r="X782" i="22" s="1"/>
  <c r="Y758" i="22"/>
  <c r="X758" i="22" s="1"/>
  <c r="Y746" i="22"/>
  <c r="X746" i="22" s="1"/>
  <c r="Y1058" i="22"/>
  <c r="X1058" i="22" s="1"/>
  <c r="Y733" i="22"/>
  <c r="X733" i="22" s="1"/>
  <c r="Y721" i="22"/>
  <c r="X721" i="22" s="1"/>
  <c r="Y697" i="22"/>
  <c r="X697" i="22" s="1"/>
  <c r="Y685" i="22"/>
  <c r="X685" i="22" s="1"/>
  <c r="Y673" i="22"/>
  <c r="X673" i="22" s="1"/>
  <c r="Y661" i="22"/>
  <c r="X661" i="22" s="1"/>
  <c r="Y649" i="22"/>
  <c r="X649" i="22" s="1"/>
  <c r="Y637" i="22"/>
  <c r="X637" i="22" s="1"/>
  <c r="Y625" i="22"/>
  <c r="X625" i="22" s="1"/>
  <c r="Y613" i="22"/>
  <c r="X613" i="22" s="1"/>
  <c r="Y716" i="22"/>
  <c r="X716" i="22" s="1"/>
  <c r="Y1106" i="22"/>
  <c r="X1106" i="22" s="1"/>
  <c r="Y1045" i="22"/>
  <c r="X1045" i="22" s="1"/>
  <c r="Y1033" i="22"/>
  <c r="X1033" i="22" s="1"/>
  <c r="Y1021" i="22"/>
  <c r="X1021" i="22" s="1"/>
  <c r="Y1009" i="22"/>
  <c r="X1009" i="22" s="1"/>
  <c r="Y997" i="22"/>
  <c r="X997" i="22" s="1"/>
  <c r="Y985" i="22"/>
  <c r="X985" i="22" s="1"/>
  <c r="Y973" i="22"/>
  <c r="X973" i="22" s="1"/>
  <c r="Y961" i="22"/>
  <c r="X961" i="22" s="1"/>
  <c r="Y949" i="22"/>
  <c r="X949" i="22" s="1"/>
  <c r="Y937" i="22"/>
  <c r="X937" i="22" s="1"/>
  <c r="Y925" i="22"/>
  <c r="X925" i="22" s="1"/>
  <c r="Y913" i="22"/>
  <c r="X913" i="22" s="1"/>
  <c r="Y901" i="22"/>
  <c r="X901" i="22" s="1"/>
  <c r="Y841" i="22"/>
  <c r="X841" i="22" s="1"/>
  <c r="Y793" i="22"/>
  <c r="X793" i="22" s="1"/>
  <c r="Y781" i="22"/>
  <c r="X781" i="22" s="1"/>
  <c r="Y769" i="22"/>
  <c r="X769" i="22" s="1"/>
  <c r="Y757" i="22"/>
  <c r="X757" i="22" s="1"/>
  <c r="Y745" i="22"/>
  <c r="X745" i="22" s="1"/>
  <c r="Y709" i="22"/>
  <c r="X709" i="22" s="1"/>
  <c r="Y3660" i="22"/>
  <c r="X3660" i="22" s="1"/>
  <c r="Y3648" i="22"/>
  <c r="X3648" i="22" s="1"/>
  <c r="Y3636" i="22"/>
  <c r="X3636" i="22" s="1"/>
  <c r="Y3624" i="22"/>
  <c r="X3624" i="22" s="1"/>
  <c r="Y3612" i="22"/>
  <c r="X3612" i="22" s="1"/>
  <c r="Y3600" i="22"/>
  <c r="X3600" i="22" s="1"/>
  <c r="Y3588" i="22"/>
  <c r="X3588" i="22" s="1"/>
  <c r="Y3576" i="22"/>
  <c r="X3576" i="22" s="1"/>
  <c r="Y3564" i="22"/>
  <c r="X3564" i="22" s="1"/>
  <c r="Y3552" i="22"/>
  <c r="X3552" i="22" s="1"/>
  <c r="Y3540" i="22"/>
  <c r="X3540" i="22" s="1"/>
  <c r="Y3528" i="22"/>
  <c r="X3528" i="22" s="1"/>
  <c r="Y3516" i="22"/>
  <c r="X3516" i="22" s="1"/>
  <c r="Y3504" i="22"/>
  <c r="X3504" i="22" s="1"/>
  <c r="Y3492" i="22"/>
  <c r="X3492" i="22" s="1"/>
  <c r="Y3480" i="22"/>
  <c r="X3480" i="22" s="1"/>
  <c r="Y3468" i="22"/>
  <c r="X3468" i="22" s="1"/>
  <c r="Y3456" i="22"/>
  <c r="X3456" i="22" s="1"/>
  <c r="Y3444" i="22"/>
  <c r="X3444" i="22" s="1"/>
  <c r="Y3432" i="22"/>
  <c r="X3432" i="22" s="1"/>
  <c r="Y3420" i="22"/>
  <c r="X3420" i="22" s="1"/>
  <c r="Y3408" i="22"/>
  <c r="X3408" i="22" s="1"/>
  <c r="Y3396" i="22"/>
  <c r="X3396" i="22" s="1"/>
  <c r="Y3384" i="22"/>
  <c r="X3384" i="22" s="1"/>
  <c r="Y3372" i="22"/>
  <c r="X3372" i="22" s="1"/>
  <c r="Y3360" i="22"/>
  <c r="X3360" i="22" s="1"/>
  <c r="Y3348" i="22"/>
  <c r="X3348" i="22" s="1"/>
  <c r="Y3336" i="22"/>
  <c r="X3336" i="22" s="1"/>
  <c r="Y3324" i="22"/>
  <c r="X3324" i="22" s="1"/>
  <c r="Y3312" i="22"/>
  <c r="X3312" i="22" s="1"/>
  <c r="Y3300" i="22"/>
  <c r="X3300" i="22" s="1"/>
  <c r="Y3288" i="22"/>
  <c r="X3288" i="22" s="1"/>
  <c r="Y3276" i="22"/>
  <c r="X3276" i="22" s="1"/>
  <c r="Y3264" i="22"/>
  <c r="X3264" i="22" s="1"/>
  <c r="Y3252" i="22"/>
  <c r="X3252" i="22" s="1"/>
  <c r="Y3240" i="22"/>
  <c r="X3240" i="22" s="1"/>
  <c r="Y3228" i="22"/>
  <c r="X3228" i="22" s="1"/>
  <c r="Y3216" i="22"/>
  <c r="X3216" i="22" s="1"/>
  <c r="Y3204" i="22"/>
  <c r="X3204" i="22" s="1"/>
  <c r="Y3192" i="22"/>
  <c r="X3192" i="22" s="1"/>
  <c r="Y3180" i="22"/>
  <c r="X3180" i="22" s="1"/>
  <c r="Y3168" i="22"/>
  <c r="X3168" i="22" s="1"/>
  <c r="Y3156" i="22"/>
  <c r="X3156" i="22" s="1"/>
  <c r="Y3144" i="22"/>
  <c r="X3144" i="22" s="1"/>
  <c r="Y3132" i="22"/>
  <c r="X3132" i="22" s="1"/>
  <c r="Y3120" i="22"/>
  <c r="X3120" i="22" s="1"/>
  <c r="Y3108" i="22"/>
  <c r="X3108" i="22" s="1"/>
  <c r="Y3096" i="22"/>
  <c r="X3096" i="22" s="1"/>
  <c r="Y3084" i="22"/>
  <c r="X3084" i="22" s="1"/>
  <c r="Y3072" i="22"/>
  <c r="X3072" i="22" s="1"/>
  <c r="Y3060" i="22"/>
  <c r="X3060" i="22" s="1"/>
  <c r="Y3048" i="22"/>
  <c r="X3048" i="22" s="1"/>
  <c r="Y3036" i="22"/>
  <c r="X3036" i="22" s="1"/>
  <c r="Y3024" i="22"/>
  <c r="X3024" i="22" s="1"/>
  <c r="Y3012" i="22"/>
  <c r="X3012" i="22" s="1"/>
  <c r="Y3000" i="22"/>
  <c r="X3000" i="22" s="1"/>
  <c r="Y2988" i="22"/>
  <c r="X2988" i="22" s="1"/>
  <c r="Y2976" i="22"/>
  <c r="X2976" i="22" s="1"/>
  <c r="Y2964" i="22"/>
  <c r="X2964" i="22" s="1"/>
  <c r="Y2952" i="22"/>
  <c r="X2952" i="22" s="1"/>
  <c r="Y2940" i="22"/>
  <c r="X2940" i="22" s="1"/>
  <c r="Y2928" i="22"/>
  <c r="X2928" i="22" s="1"/>
  <c r="Y2916" i="22"/>
  <c r="X2916" i="22" s="1"/>
  <c r="Y2904" i="22"/>
  <c r="X2904" i="22" s="1"/>
  <c r="Y2892" i="22"/>
  <c r="X2892" i="22" s="1"/>
  <c r="Y2880" i="22"/>
  <c r="X2880" i="22" s="1"/>
  <c r="Y2868" i="22"/>
  <c r="X2868" i="22" s="1"/>
  <c r="Y2856" i="22"/>
  <c r="X2856" i="22" s="1"/>
  <c r="Y2844" i="22"/>
  <c r="X2844" i="22" s="1"/>
  <c r="Y2832" i="22"/>
  <c r="X2832" i="22" s="1"/>
  <c r="Y2820" i="22"/>
  <c r="X2820" i="22" s="1"/>
  <c r="Y2808" i="22"/>
  <c r="X2808" i="22" s="1"/>
  <c r="Y2796" i="22"/>
  <c r="X2796" i="22" s="1"/>
  <c r="Y2784" i="22"/>
  <c r="X2784" i="22" s="1"/>
  <c r="Y2772" i="22"/>
  <c r="X2772" i="22" s="1"/>
  <c r="Y2760" i="22"/>
  <c r="X2760" i="22" s="1"/>
  <c r="Y2748" i="22"/>
  <c r="X2748" i="22" s="1"/>
  <c r="Y2736" i="22"/>
  <c r="X2736" i="22" s="1"/>
  <c r="Y2724" i="22"/>
  <c r="X2724" i="22" s="1"/>
  <c r="Y2712" i="22"/>
  <c r="X2712" i="22" s="1"/>
  <c r="Y2700" i="22"/>
  <c r="X2700" i="22" s="1"/>
  <c r="Y2688" i="22"/>
  <c r="X2688" i="22" s="1"/>
  <c r="Y2676" i="22"/>
  <c r="X2676" i="22" s="1"/>
  <c r="Y2664" i="22"/>
  <c r="X2664" i="22" s="1"/>
  <c r="Y2652" i="22"/>
  <c r="X2652" i="22" s="1"/>
  <c r="Y2640" i="22"/>
  <c r="X2640" i="22" s="1"/>
  <c r="Y2628" i="22"/>
  <c r="X2628" i="22" s="1"/>
  <c r="Y2616" i="22"/>
  <c r="X2616" i="22" s="1"/>
  <c r="Y2604" i="22"/>
  <c r="X2604" i="22" s="1"/>
  <c r="Y2592" i="22"/>
  <c r="X2592" i="22" s="1"/>
  <c r="Y2580" i="22"/>
  <c r="X2580" i="22" s="1"/>
  <c r="Y2568" i="22"/>
  <c r="X2568" i="22" s="1"/>
  <c r="Y2556" i="22"/>
  <c r="X2556" i="22" s="1"/>
  <c r="Y2544" i="22"/>
  <c r="X2544" i="22" s="1"/>
  <c r="Y2532" i="22"/>
  <c r="X2532" i="22" s="1"/>
  <c r="Y2520" i="22"/>
  <c r="X2520" i="22" s="1"/>
  <c r="Y2508" i="22"/>
  <c r="X2508" i="22" s="1"/>
  <c r="Y2496" i="22"/>
  <c r="X2496" i="22" s="1"/>
  <c r="Y2484" i="22"/>
  <c r="X2484" i="22" s="1"/>
  <c r="Y2472" i="22"/>
  <c r="X2472" i="22" s="1"/>
  <c r="Y2460" i="22"/>
  <c r="X2460" i="22" s="1"/>
  <c r="Y2448" i="22"/>
  <c r="X2448" i="22" s="1"/>
  <c r="Y2436" i="22"/>
  <c r="X2436" i="22" s="1"/>
  <c r="Y2424" i="22"/>
  <c r="X2424" i="22" s="1"/>
  <c r="Y2412" i="22"/>
  <c r="X2412" i="22" s="1"/>
  <c r="Y2400" i="22"/>
  <c r="X2400" i="22" s="1"/>
  <c r="Y2388" i="22"/>
  <c r="X2388" i="22" s="1"/>
  <c r="Y2376" i="22"/>
  <c r="X2376" i="22" s="1"/>
  <c r="Y2364" i="22"/>
  <c r="X2364" i="22" s="1"/>
  <c r="Y2352" i="22"/>
  <c r="X2352" i="22" s="1"/>
  <c r="Y2340" i="22"/>
  <c r="X2340" i="22" s="1"/>
  <c r="Y2328" i="22"/>
  <c r="X2328" i="22" s="1"/>
  <c r="Y2316" i="22"/>
  <c r="X2316" i="22" s="1"/>
  <c r="Y2304" i="22"/>
  <c r="X2304" i="22" s="1"/>
  <c r="Y2292" i="22"/>
  <c r="X2292" i="22" s="1"/>
  <c r="Y2280" i="22"/>
  <c r="X2280" i="22" s="1"/>
  <c r="Y2268" i="22"/>
  <c r="X2268" i="22" s="1"/>
  <c r="Y2256" i="22"/>
  <c r="X2256" i="22" s="1"/>
  <c r="Y2244" i="22"/>
  <c r="X2244" i="22" s="1"/>
  <c r="Y2232" i="22"/>
  <c r="X2232" i="22" s="1"/>
  <c r="Y2220" i="22"/>
  <c r="X2220" i="22" s="1"/>
  <c r="Y2208" i="22"/>
  <c r="X2208" i="22" s="1"/>
  <c r="Y2196" i="22"/>
  <c r="X2196" i="22" s="1"/>
  <c r="Y2184" i="22"/>
  <c r="X2184" i="22" s="1"/>
  <c r="Y2172" i="22"/>
  <c r="X2172" i="22" s="1"/>
  <c r="Y2160" i="22"/>
  <c r="X2160" i="22" s="1"/>
  <c r="Y2148" i="22"/>
  <c r="X2148" i="22" s="1"/>
  <c r="Y2136" i="22"/>
  <c r="X2136" i="22" s="1"/>
  <c r="Y2124" i="22"/>
  <c r="X2124" i="22" s="1"/>
  <c r="Y2112" i="22"/>
  <c r="X2112" i="22" s="1"/>
  <c r="Y2100" i="22"/>
  <c r="X2100" i="22" s="1"/>
  <c r="Y2088" i="22"/>
  <c r="X2088" i="22" s="1"/>
  <c r="Y2076" i="22"/>
  <c r="X2076" i="22" s="1"/>
  <c r="Y2064" i="22"/>
  <c r="X2064" i="22" s="1"/>
  <c r="Y2052" i="22"/>
  <c r="X2052" i="22" s="1"/>
  <c r="Y2040" i="22"/>
  <c r="X2040" i="22" s="1"/>
  <c r="Y2028" i="22"/>
  <c r="X2028" i="22" s="1"/>
  <c r="Y2016" i="22"/>
  <c r="X2016" i="22" s="1"/>
  <c r="Y2004" i="22"/>
  <c r="X2004" i="22" s="1"/>
  <c r="Y1992" i="22"/>
  <c r="X1992" i="22" s="1"/>
  <c r="Y1980" i="22"/>
  <c r="X1980" i="22" s="1"/>
  <c r="Y1968" i="22"/>
  <c r="X1968" i="22" s="1"/>
  <c r="Y1956" i="22"/>
  <c r="X1956" i="22" s="1"/>
  <c r="Y1944" i="22"/>
  <c r="X1944" i="22" s="1"/>
  <c r="Y1932" i="22"/>
  <c r="X1932" i="22" s="1"/>
  <c r="Y1920" i="22"/>
  <c r="X1920" i="22" s="1"/>
  <c r="Y1908" i="22"/>
  <c r="X1908" i="22" s="1"/>
  <c r="Y1896" i="22"/>
  <c r="X1896" i="22" s="1"/>
  <c r="Y1884" i="22"/>
  <c r="X1884" i="22" s="1"/>
  <c r="Y1872" i="22"/>
  <c r="X1872" i="22" s="1"/>
  <c r="Y1860" i="22"/>
  <c r="X1860" i="22" s="1"/>
  <c r="Y1848" i="22"/>
  <c r="X1848" i="22" s="1"/>
  <c r="Y1836" i="22"/>
  <c r="X1836" i="22" s="1"/>
  <c r="Y1824" i="22"/>
  <c r="X1824" i="22" s="1"/>
  <c r="Y1812" i="22"/>
  <c r="X1812" i="22" s="1"/>
  <c r="Y1800" i="22"/>
  <c r="X1800" i="22" s="1"/>
  <c r="Y1788" i="22"/>
  <c r="X1788" i="22" s="1"/>
  <c r="Y1776" i="22"/>
  <c r="X1776" i="22" s="1"/>
  <c r="Y1764" i="22"/>
  <c r="X1764" i="22" s="1"/>
  <c r="Y1752" i="22"/>
  <c r="X1752" i="22" s="1"/>
  <c r="Y1740" i="22"/>
  <c r="X1740" i="22" s="1"/>
  <c r="Y1728" i="22"/>
  <c r="X1728" i="22" s="1"/>
  <c r="Y1716" i="22"/>
  <c r="X1716" i="22" s="1"/>
  <c r="Y1704" i="22"/>
  <c r="X1704" i="22" s="1"/>
  <c r="Y1692" i="22"/>
  <c r="X1692" i="22" s="1"/>
  <c r="Y1680" i="22"/>
  <c r="X1680" i="22" s="1"/>
  <c r="Y1668" i="22"/>
  <c r="X1668" i="22" s="1"/>
  <c r="Y1656" i="22"/>
  <c r="X1656" i="22" s="1"/>
  <c r="Y1644" i="22"/>
  <c r="X1644" i="22" s="1"/>
  <c r="Y1632" i="22"/>
  <c r="X1632" i="22" s="1"/>
  <c r="Y1620" i="22"/>
  <c r="X1620" i="22" s="1"/>
  <c r="Y1608" i="22"/>
  <c r="X1608" i="22" s="1"/>
  <c r="Y1596" i="22"/>
  <c r="X1596" i="22" s="1"/>
  <c r="Y1584" i="22"/>
  <c r="X1584" i="22" s="1"/>
  <c r="Y1572" i="22"/>
  <c r="X1572" i="22" s="1"/>
  <c r="Y1560" i="22"/>
  <c r="X1560" i="22" s="1"/>
  <c r="Y1548" i="22"/>
  <c r="X1548" i="22" s="1"/>
  <c r="Y1536" i="22"/>
  <c r="X1536" i="22" s="1"/>
  <c r="Y1524" i="22"/>
  <c r="X1524" i="22" s="1"/>
  <c r="Y1512" i="22"/>
  <c r="X1512" i="22" s="1"/>
  <c r="Y1500" i="22"/>
  <c r="X1500" i="22" s="1"/>
  <c r="Y1488" i="22"/>
  <c r="X1488" i="22" s="1"/>
  <c r="Y1476" i="22"/>
  <c r="X1476" i="22" s="1"/>
  <c r="Y1464" i="22"/>
  <c r="X1464" i="22" s="1"/>
  <c r="Y1452" i="22"/>
  <c r="X1452" i="22" s="1"/>
  <c r="Y1440" i="22"/>
  <c r="X1440" i="22" s="1"/>
  <c r="Y1428" i="22"/>
  <c r="X1428" i="22" s="1"/>
  <c r="Y1416" i="22"/>
  <c r="X1416" i="22" s="1"/>
  <c r="Y1404" i="22"/>
  <c r="X1404" i="22" s="1"/>
  <c r="Y1392" i="22"/>
  <c r="X1392" i="22" s="1"/>
  <c r="Y1380" i="22"/>
  <c r="X1380" i="22" s="1"/>
  <c r="Y1368" i="22"/>
  <c r="X1368" i="22" s="1"/>
  <c r="Y1356" i="22"/>
  <c r="X1356" i="22" s="1"/>
  <c r="Y1344" i="22"/>
  <c r="X1344" i="22" s="1"/>
  <c r="Y1332" i="22"/>
  <c r="X1332" i="22" s="1"/>
  <c r="Y1320" i="22"/>
  <c r="X1320" i="22" s="1"/>
  <c r="Y1308" i="22"/>
  <c r="X1308" i="22" s="1"/>
  <c r="Y1296" i="22"/>
  <c r="X1296" i="22" s="1"/>
  <c r="Y1284" i="22"/>
  <c r="X1284" i="22" s="1"/>
  <c r="Y1272" i="22"/>
  <c r="X1272" i="22" s="1"/>
  <c r="Y1260" i="22"/>
  <c r="X1260" i="22" s="1"/>
  <c r="Y1248" i="22"/>
  <c r="X1248" i="22" s="1"/>
  <c r="Y1236" i="22"/>
  <c r="X1236" i="22" s="1"/>
  <c r="Y1224" i="22"/>
  <c r="X1224" i="22" s="1"/>
  <c r="Y1212" i="22"/>
  <c r="X1212" i="22" s="1"/>
  <c r="Y1200" i="22"/>
  <c r="X1200" i="22" s="1"/>
  <c r="Y1188" i="22"/>
  <c r="X1188" i="22" s="1"/>
  <c r="Y1176" i="22"/>
  <c r="X1176" i="22" s="1"/>
  <c r="Y1164" i="22"/>
  <c r="X1164" i="22" s="1"/>
  <c r="Y1152" i="22"/>
  <c r="X1152" i="22" s="1"/>
  <c r="Y1140" i="22"/>
  <c r="X1140" i="22" s="1"/>
  <c r="Y1128" i="22"/>
  <c r="X1128" i="22" s="1"/>
  <c r="Y1116" i="22"/>
  <c r="X1116" i="22" s="1"/>
  <c r="Y1104" i="22"/>
  <c r="X1104" i="22" s="1"/>
  <c r="Y1092" i="22"/>
  <c r="X1092" i="22" s="1"/>
  <c r="Y1080" i="22"/>
  <c r="X1080" i="22" s="1"/>
  <c r="Y1068" i="22"/>
  <c r="X1068" i="22" s="1"/>
  <c r="Y1056" i="22"/>
  <c r="X1056" i="22" s="1"/>
  <c r="Y1044" i="22"/>
  <c r="X1044" i="22" s="1"/>
  <c r="Y1032" i="22"/>
  <c r="X1032" i="22" s="1"/>
  <c r="Y1020" i="22"/>
  <c r="X1020" i="22" s="1"/>
  <c r="Y1008" i="22"/>
  <c r="X1008" i="22" s="1"/>
  <c r="Y996" i="22"/>
  <c r="X996" i="22" s="1"/>
  <c r="Y984" i="22"/>
  <c r="X984" i="22" s="1"/>
  <c r="Y972" i="22"/>
  <c r="X972" i="22" s="1"/>
  <c r="Y960" i="22"/>
  <c r="X960" i="22" s="1"/>
  <c r="Y948" i="22"/>
  <c r="X948" i="22" s="1"/>
  <c r="Y936" i="22"/>
  <c r="X936" i="22" s="1"/>
  <c r="Y924" i="22"/>
  <c r="X924" i="22" s="1"/>
  <c r="Y912" i="22"/>
  <c r="X912" i="22" s="1"/>
  <c r="Y900" i="22"/>
  <c r="X900" i="22" s="1"/>
  <c r="Y1158" i="22"/>
  <c r="X1158" i="22" s="1"/>
  <c r="Y3659" i="22"/>
  <c r="X3659" i="22" s="1"/>
  <c r="Y3647" i="22"/>
  <c r="X3647" i="22" s="1"/>
  <c r="Y3635" i="22"/>
  <c r="X3635" i="22" s="1"/>
  <c r="Y3623" i="22"/>
  <c r="X3623" i="22" s="1"/>
  <c r="Y3611" i="22"/>
  <c r="X3611" i="22" s="1"/>
  <c r="Y3599" i="22"/>
  <c r="X3599" i="22" s="1"/>
  <c r="Y3587" i="22"/>
  <c r="X3587" i="22" s="1"/>
  <c r="Y3575" i="22"/>
  <c r="X3575" i="22" s="1"/>
  <c r="Y3563" i="22"/>
  <c r="X3563" i="22" s="1"/>
  <c r="Y3551" i="22"/>
  <c r="X3551" i="22" s="1"/>
  <c r="Y3539" i="22"/>
  <c r="X3539" i="22" s="1"/>
  <c r="Y3527" i="22"/>
  <c r="X3527" i="22" s="1"/>
  <c r="Y3515" i="22"/>
  <c r="X3515" i="22" s="1"/>
  <c r="Y3503" i="22"/>
  <c r="X3503" i="22" s="1"/>
  <c r="Y3491" i="22"/>
  <c r="X3491" i="22" s="1"/>
  <c r="Y3479" i="22"/>
  <c r="X3479" i="22" s="1"/>
  <c r="Y3467" i="22"/>
  <c r="X3467" i="22" s="1"/>
  <c r="Y3455" i="22"/>
  <c r="X3455" i="22" s="1"/>
  <c r="Y3443" i="22"/>
  <c r="X3443" i="22" s="1"/>
  <c r="Y3431" i="22"/>
  <c r="X3431" i="22" s="1"/>
  <c r="Y3419" i="22"/>
  <c r="X3419" i="22" s="1"/>
  <c r="Y3407" i="22"/>
  <c r="X3407" i="22" s="1"/>
  <c r="Y3395" i="22"/>
  <c r="X3395" i="22" s="1"/>
  <c r="Y3383" i="22"/>
  <c r="X3383" i="22" s="1"/>
  <c r="Y3371" i="22"/>
  <c r="X3371" i="22" s="1"/>
  <c r="Y3359" i="22"/>
  <c r="X3359" i="22" s="1"/>
  <c r="Y3347" i="22"/>
  <c r="X3347" i="22" s="1"/>
  <c r="Y3335" i="22"/>
  <c r="X3335" i="22" s="1"/>
  <c r="Y3323" i="22"/>
  <c r="X3323" i="22" s="1"/>
  <c r="Y3311" i="22"/>
  <c r="X3311" i="22" s="1"/>
  <c r="Y3299" i="22"/>
  <c r="X3299" i="22" s="1"/>
  <c r="Y3287" i="22"/>
  <c r="X3287" i="22" s="1"/>
  <c r="Y3275" i="22"/>
  <c r="X3275" i="22" s="1"/>
  <c r="Y3263" i="22"/>
  <c r="X3263" i="22" s="1"/>
  <c r="Y3251" i="22"/>
  <c r="X3251" i="22" s="1"/>
  <c r="Y3239" i="22"/>
  <c r="X3239" i="22" s="1"/>
  <c r="Y3227" i="22"/>
  <c r="X3227" i="22" s="1"/>
  <c r="Y3215" i="22"/>
  <c r="X3215" i="22" s="1"/>
  <c r="Y3203" i="22"/>
  <c r="X3203" i="22" s="1"/>
  <c r="Y3191" i="22"/>
  <c r="X3191" i="22" s="1"/>
  <c r="Y3179" i="22"/>
  <c r="X3179" i="22" s="1"/>
  <c r="Y3167" i="22"/>
  <c r="X3167" i="22" s="1"/>
  <c r="Y3155" i="22"/>
  <c r="X3155" i="22" s="1"/>
  <c r="Y3143" i="22"/>
  <c r="X3143" i="22" s="1"/>
  <c r="Y3131" i="22"/>
  <c r="X3131" i="22" s="1"/>
  <c r="Y3119" i="22"/>
  <c r="X3119" i="22" s="1"/>
  <c r="Y3107" i="22"/>
  <c r="X3107" i="22" s="1"/>
  <c r="Y3095" i="22"/>
  <c r="X3095" i="22" s="1"/>
  <c r="Y3083" i="22"/>
  <c r="X3083" i="22" s="1"/>
  <c r="Y3071" i="22"/>
  <c r="X3071" i="22" s="1"/>
  <c r="Y3059" i="22"/>
  <c r="X3059" i="22" s="1"/>
  <c r="Y3047" i="22"/>
  <c r="X3047" i="22" s="1"/>
  <c r="Y3035" i="22"/>
  <c r="X3035" i="22" s="1"/>
  <c r="Y3023" i="22"/>
  <c r="X3023" i="22" s="1"/>
  <c r="Y3011" i="22"/>
  <c r="X3011" i="22" s="1"/>
  <c r="Y2999" i="22"/>
  <c r="X2999" i="22" s="1"/>
  <c r="Y2987" i="22"/>
  <c r="X2987" i="22" s="1"/>
  <c r="Y2975" i="22"/>
  <c r="X2975" i="22" s="1"/>
  <c r="Y2963" i="22"/>
  <c r="X2963" i="22" s="1"/>
  <c r="Y2951" i="22"/>
  <c r="X2951" i="22" s="1"/>
  <c r="Y2939" i="22"/>
  <c r="X2939" i="22" s="1"/>
  <c r="Y2927" i="22"/>
  <c r="X2927" i="22" s="1"/>
  <c r="Y2915" i="22"/>
  <c r="X2915" i="22" s="1"/>
  <c r="Y2903" i="22"/>
  <c r="X2903" i="22" s="1"/>
  <c r="Y2891" i="22"/>
  <c r="X2891" i="22" s="1"/>
  <c r="Y2879" i="22"/>
  <c r="X2879" i="22" s="1"/>
  <c r="Y2867" i="22"/>
  <c r="X2867" i="22" s="1"/>
  <c r="Y2855" i="22"/>
  <c r="X2855" i="22" s="1"/>
  <c r="Y2843" i="22"/>
  <c r="X2843" i="22" s="1"/>
  <c r="Y2831" i="22"/>
  <c r="X2831" i="22" s="1"/>
  <c r="Y2819" i="22"/>
  <c r="X2819" i="22" s="1"/>
  <c r="Y2807" i="22"/>
  <c r="X2807" i="22" s="1"/>
  <c r="Y2795" i="22"/>
  <c r="X2795" i="22" s="1"/>
  <c r="Y2783" i="22"/>
  <c r="X2783" i="22" s="1"/>
  <c r="Y2771" i="22"/>
  <c r="X2771" i="22" s="1"/>
  <c r="Y2759" i="22"/>
  <c r="X2759" i="22" s="1"/>
  <c r="Y2747" i="22"/>
  <c r="X2747" i="22" s="1"/>
  <c r="Y2735" i="22"/>
  <c r="X2735" i="22" s="1"/>
  <c r="Y2723" i="22"/>
  <c r="X2723" i="22" s="1"/>
  <c r="Y2711" i="22"/>
  <c r="X2711" i="22" s="1"/>
  <c r="Y2699" i="22"/>
  <c r="X2699" i="22" s="1"/>
  <c r="Y2687" i="22"/>
  <c r="X2687" i="22" s="1"/>
  <c r="Y2675" i="22"/>
  <c r="X2675" i="22" s="1"/>
  <c r="Y2663" i="22"/>
  <c r="X2663" i="22" s="1"/>
  <c r="Y2651" i="22"/>
  <c r="X2651" i="22" s="1"/>
  <c r="Y2639" i="22"/>
  <c r="X2639" i="22" s="1"/>
  <c r="Y2627" i="22"/>
  <c r="X2627" i="22" s="1"/>
  <c r="Y2615" i="22"/>
  <c r="X2615" i="22" s="1"/>
  <c r="Y2603" i="22"/>
  <c r="X2603" i="22" s="1"/>
  <c r="Y2591" i="22"/>
  <c r="X2591" i="22" s="1"/>
  <c r="Y2579" i="22"/>
  <c r="X2579" i="22" s="1"/>
  <c r="Y2567" i="22"/>
  <c r="X2567" i="22" s="1"/>
  <c r="Y2555" i="22"/>
  <c r="X2555" i="22" s="1"/>
  <c r="Y2543" i="22"/>
  <c r="X2543" i="22" s="1"/>
  <c r="Y2531" i="22"/>
  <c r="X2531" i="22" s="1"/>
  <c r="Y2519" i="22"/>
  <c r="X2519" i="22" s="1"/>
  <c r="Y2507" i="22"/>
  <c r="X2507" i="22" s="1"/>
  <c r="Y2495" i="22"/>
  <c r="X2495" i="22" s="1"/>
  <c r="Y2483" i="22"/>
  <c r="X2483" i="22" s="1"/>
  <c r="Y2471" i="22"/>
  <c r="X2471" i="22" s="1"/>
  <c r="Y2459" i="22"/>
  <c r="X2459" i="22" s="1"/>
  <c r="Y2447" i="22"/>
  <c r="X2447" i="22" s="1"/>
  <c r="Y2435" i="22"/>
  <c r="X2435" i="22" s="1"/>
  <c r="Y2423" i="22"/>
  <c r="X2423" i="22" s="1"/>
  <c r="Y2411" i="22"/>
  <c r="X2411" i="22" s="1"/>
  <c r="Y2399" i="22"/>
  <c r="X2399" i="22" s="1"/>
  <c r="Y2387" i="22"/>
  <c r="X2387" i="22" s="1"/>
  <c r="Y2375" i="22"/>
  <c r="X2375" i="22" s="1"/>
  <c r="Y2363" i="22"/>
  <c r="X2363" i="22" s="1"/>
  <c r="Y2351" i="22"/>
  <c r="X2351" i="22" s="1"/>
  <c r="Y2339" i="22"/>
  <c r="X2339" i="22" s="1"/>
  <c r="Y2327" i="22"/>
  <c r="X2327" i="22" s="1"/>
  <c r="Y2315" i="22"/>
  <c r="X2315" i="22" s="1"/>
  <c r="Y2303" i="22"/>
  <c r="X2303" i="22" s="1"/>
  <c r="Y2291" i="22"/>
  <c r="X2291" i="22" s="1"/>
  <c r="Y2279" i="22"/>
  <c r="X2279" i="22" s="1"/>
  <c r="Y2267" i="22"/>
  <c r="X2267" i="22" s="1"/>
  <c r="Y2255" i="22"/>
  <c r="X2255" i="22" s="1"/>
  <c r="Y2243" i="22"/>
  <c r="X2243" i="22" s="1"/>
  <c r="Y2231" i="22"/>
  <c r="X2231" i="22" s="1"/>
  <c r="Y2219" i="22"/>
  <c r="X2219" i="22" s="1"/>
  <c r="Y2207" i="22"/>
  <c r="X2207" i="22" s="1"/>
  <c r="Y2195" i="22"/>
  <c r="X2195" i="22" s="1"/>
  <c r="Y2183" i="22"/>
  <c r="X2183" i="22" s="1"/>
  <c r="Y2171" i="22"/>
  <c r="X2171" i="22" s="1"/>
  <c r="Y2159" i="22"/>
  <c r="X2159" i="22" s="1"/>
  <c r="Y2147" i="22"/>
  <c r="X2147" i="22" s="1"/>
  <c r="Y2135" i="22"/>
  <c r="X2135" i="22" s="1"/>
  <c r="Y2123" i="22"/>
  <c r="X2123" i="22" s="1"/>
  <c r="Y2111" i="22"/>
  <c r="X2111" i="22" s="1"/>
  <c r="Y2099" i="22"/>
  <c r="X2099" i="22" s="1"/>
  <c r="Y2087" i="22"/>
  <c r="X2087" i="22" s="1"/>
  <c r="Y2075" i="22"/>
  <c r="X2075" i="22" s="1"/>
  <c r="Y2063" i="22"/>
  <c r="X2063" i="22" s="1"/>
  <c r="Y2051" i="22"/>
  <c r="X2051" i="22" s="1"/>
  <c r="Y2039" i="22"/>
  <c r="X2039" i="22" s="1"/>
  <c r="Y2027" i="22"/>
  <c r="X2027" i="22" s="1"/>
  <c r="Y2015" i="22"/>
  <c r="X2015" i="22" s="1"/>
  <c r="Y2003" i="22"/>
  <c r="X2003" i="22" s="1"/>
  <c r="Y1991" i="22"/>
  <c r="X1991" i="22" s="1"/>
  <c r="Y1979" i="22"/>
  <c r="X1979" i="22" s="1"/>
  <c r="Y1967" i="22"/>
  <c r="X1967" i="22" s="1"/>
  <c r="Y1955" i="22"/>
  <c r="X1955" i="22" s="1"/>
  <c r="Y1943" i="22"/>
  <c r="X1943" i="22" s="1"/>
  <c r="Y1931" i="22"/>
  <c r="X1931" i="22" s="1"/>
  <c r="Y1919" i="22"/>
  <c r="X1919" i="22" s="1"/>
  <c r="Y1907" i="22"/>
  <c r="X1907" i="22" s="1"/>
  <c r="Y1895" i="22"/>
  <c r="X1895" i="22" s="1"/>
  <c r="Y1883" i="22"/>
  <c r="X1883" i="22" s="1"/>
  <c r="Y1871" i="22"/>
  <c r="X1871" i="22" s="1"/>
  <c r="Y1859" i="22"/>
  <c r="X1859" i="22" s="1"/>
  <c r="Y1847" i="22"/>
  <c r="X1847" i="22" s="1"/>
  <c r="Y1835" i="22"/>
  <c r="X1835" i="22" s="1"/>
  <c r="Y1823" i="22"/>
  <c r="X1823" i="22" s="1"/>
  <c r="Y1811" i="22"/>
  <c r="X1811" i="22" s="1"/>
  <c r="Y1799" i="22"/>
  <c r="X1799" i="22" s="1"/>
  <c r="Y1787" i="22"/>
  <c r="X1787" i="22" s="1"/>
  <c r="Y1775" i="22"/>
  <c r="X1775" i="22" s="1"/>
  <c r="Y1763" i="22"/>
  <c r="X1763" i="22" s="1"/>
  <c r="Y1751" i="22"/>
  <c r="X1751" i="22" s="1"/>
  <c r="Y1739" i="22"/>
  <c r="X1739" i="22" s="1"/>
  <c r="Y1727" i="22"/>
  <c r="X1727" i="22" s="1"/>
  <c r="Y1715" i="22"/>
  <c r="X1715" i="22" s="1"/>
  <c r="Y1703" i="22"/>
  <c r="X1703" i="22" s="1"/>
  <c r="Y1691" i="22"/>
  <c r="X1691" i="22" s="1"/>
  <c r="Y1679" i="22"/>
  <c r="X1679" i="22" s="1"/>
  <c r="Y1667" i="22"/>
  <c r="X1667" i="22" s="1"/>
  <c r="Y1655" i="22"/>
  <c r="X1655" i="22" s="1"/>
  <c r="Y1643" i="22"/>
  <c r="X1643" i="22" s="1"/>
  <c r="Y1631" i="22"/>
  <c r="X1631" i="22" s="1"/>
  <c r="Y1619" i="22"/>
  <c r="X1619" i="22" s="1"/>
  <c r="Y1607" i="22"/>
  <c r="X1607" i="22" s="1"/>
  <c r="Y1595" i="22"/>
  <c r="X1595" i="22" s="1"/>
  <c r="Y1583" i="22"/>
  <c r="X1583" i="22" s="1"/>
  <c r="Y1571" i="22"/>
  <c r="X1571" i="22" s="1"/>
  <c r="Y1559" i="22"/>
  <c r="X1559" i="22" s="1"/>
  <c r="Y1547" i="22"/>
  <c r="X1547" i="22" s="1"/>
  <c r="Y1535" i="22"/>
  <c r="X1535" i="22" s="1"/>
  <c r="Y1523" i="22"/>
  <c r="X1523" i="22" s="1"/>
  <c r="Y1511" i="22"/>
  <c r="X1511" i="22" s="1"/>
  <c r="Y1499" i="22"/>
  <c r="X1499" i="22" s="1"/>
  <c r="Y1487" i="22"/>
  <c r="X1487" i="22" s="1"/>
  <c r="Y1475" i="22"/>
  <c r="X1475" i="22" s="1"/>
  <c r="Y1463" i="22"/>
  <c r="X1463" i="22" s="1"/>
  <c r="Y1451" i="22"/>
  <c r="X1451" i="22" s="1"/>
  <c r="Y1439" i="22"/>
  <c r="X1439" i="22" s="1"/>
  <c r="Y1427" i="22"/>
  <c r="X1427" i="22" s="1"/>
  <c r="Y1415" i="22"/>
  <c r="X1415" i="22" s="1"/>
  <c r="Y1403" i="22"/>
  <c r="X1403" i="22" s="1"/>
  <c r="Y1391" i="22"/>
  <c r="X1391" i="22" s="1"/>
  <c r="Y1379" i="22"/>
  <c r="X1379" i="22" s="1"/>
  <c r="Y1367" i="22"/>
  <c r="X1367" i="22" s="1"/>
  <c r="Y1355" i="22"/>
  <c r="X1355" i="22" s="1"/>
  <c r="Y1343" i="22"/>
  <c r="X1343" i="22" s="1"/>
  <c r="Y1331" i="22"/>
  <c r="X1331" i="22" s="1"/>
  <c r="Y1319" i="22"/>
  <c r="X1319" i="22" s="1"/>
  <c r="Y1307" i="22"/>
  <c r="X1307" i="22" s="1"/>
  <c r="Y1295" i="22"/>
  <c r="X1295" i="22" s="1"/>
  <c r="Y1283" i="22"/>
  <c r="X1283" i="22" s="1"/>
  <c r="Y1271" i="22"/>
  <c r="X1271" i="22" s="1"/>
  <c r="Y1259" i="22"/>
  <c r="X1259" i="22" s="1"/>
  <c r="Y1247" i="22"/>
  <c r="X1247" i="22" s="1"/>
  <c r="Y1235" i="22"/>
  <c r="X1235" i="22" s="1"/>
  <c r="Y1223" i="22"/>
  <c r="X1223" i="22" s="1"/>
  <c r="Y1211" i="22"/>
  <c r="X1211" i="22" s="1"/>
  <c r="Y1199" i="22"/>
  <c r="X1199" i="22" s="1"/>
  <c r="Y1187" i="22"/>
  <c r="X1187" i="22" s="1"/>
  <c r="Y1175" i="22"/>
  <c r="X1175" i="22" s="1"/>
  <c r="Y1163" i="22"/>
  <c r="X1163" i="22" s="1"/>
  <c r="Y1151" i="22"/>
  <c r="X1151" i="22" s="1"/>
  <c r="Y1139" i="22"/>
  <c r="X1139" i="22" s="1"/>
  <c r="Y1127" i="22"/>
  <c r="X1127" i="22" s="1"/>
  <c r="Y1115" i="22"/>
  <c r="X1115" i="22" s="1"/>
  <c r="Y1103" i="22"/>
  <c r="X1103" i="22" s="1"/>
  <c r="Y1091" i="22"/>
  <c r="X1091" i="22" s="1"/>
  <c r="Y1079" i="22"/>
  <c r="X1079" i="22" s="1"/>
  <c r="Y1067" i="22"/>
  <c r="X1067" i="22" s="1"/>
  <c r="Y1055" i="22"/>
  <c r="X1055" i="22" s="1"/>
  <c r="Y1043" i="22"/>
  <c r="X1043" i="22" s="1"/>
  <c r="Y1031" i="22"/>
  <c r="X1031" i="22" s="1"/>
  <c r="Y1019" i="22"/>
  <c r="X1019" i="22" s="1"/>
  <c r="Y1007" i="22"/>
  <c r="X1007" i="22" s="1"/>
  <c r="Y995" i="22"/>
  <c r="X995" i="22" s="1"/>
  <c r="Y983" i="22"/>
  <c r="X983" i="22" s="1"/>
  <c r="Y971" i="22"/>
  <c r="X971" i="22" s="1"/>
  <c r="Y959" i="22"/>
  <c r="X959" i="22" s="1"/>
  <c r="Y947" i="22"/>
  <c r="X947" i="22" s="1"/>
  <c r="Y935" i="22"/>
  <c r="X935" i="22" s="1"/>
  <c r="Y923" i="22"/>
  <c r="X923" i="22" s="1"/>
  <c r="Y911" i="22"/>
  <c r="X911" i="22" s="1"/>
  <c r="Y899" i="22"/>
  <c r="X899" i="22" s="1"/>
  <c r="Y887" i="22"/>
  <c r="X887" i="22" s="1"/>
  <c r="Y875" i="22"/>
  <c r="X875" i="22" s="1"/>
  <c r="Y863" i="22"/>
  <c r="X863" i="22" s="1"/>
  <c r="Y851" i="22"/>
  <c r="X851" i="22" s="1"/>
  <c r="Y839" i="22"/>
  <c r="X839" i="22" s="1"/>
  <c r="Y827" i="22"/>
  <c r="X827" i="22" s="1"/>
  <c r="Y815" i="22"/>
  <c r="X815" i="22" s="1"/>
  <c r="Y803" i="22"/>
  <c r="X803" i="22" s="1"/>
  <c r="Y791" i="22"/>
  <c r="X791" i="22" s="1"/>
  <c r="Y779" i="22"/>
  <c r="X779" i="22" s="1"/>
  <c r="Y767" i="22"/>
  <c r="X767" i="22" s="1"/>
  <c r="Y755" i="22"/>
  <c r="X755" i="22" s="1"/>
  <c r="Y743" i="22"/>
  <c r="X743" i="22" s="1"/>
  <c r="Y731" i="22"/>
  <c r="X731" i="22" s="1"/>
  <c r="Y719" i="22"/>
  <c r="X719" i="22" s="1"/>
  <c r="Y752" i="22"/>
  <c r="X752" i="22" s="1"/>
  <c r="Y1217" i="22"/>
  <c r="X1217" i="22" s="1"/>
  <c r="Y3658" i="22"/>
  <c r="X3658" i="22" s="1"/>
  <c r="Y3646" i="22"/>
  <c r="X3646" i="22" s="1"/>
  <c r="Y3634" i="22"/>
  <c r="X3634" i="22" s="1"/>
  <c r="Y3622" i="22"/>
  <c r="X3622" i="22" s="1"/>
  <c r="Y3610" i="22"/>
  <c r="X3610" i="22" s="1"/>
  <c r="Y3598" i="22"/>
  <c r="X3598" i="22" s="1"/>
  <c r="Y3586" i="22"/>
  <c r="X3586" i="22" s="1"/>
  <c r="Y3574" i="22"/>
  <c r="X3574" i="22" s="1"/>
  <c r="Y3562" i="22"/>
  <c r="X3562" i="22" s="1"/>
  <c r="Y3550" i="22"/>
  <c r="X3550" i="22" s="1"/>
  <c r="Y3538" i="22"/>
  <c r="X3538" i="22" s="1"/>
  <c r="Y3526" i="22"/>
  <c r="X3526" i="22" s="1"/>
  <c r="Y3514" i="22"/>
  <c r="X3514" i="22" s="1"/>
  <c r="Y3502" i="22"/>
  <c r="X3502" i="22" s="1"/>
  <c r="Y3490" i="22"/>
  <c r="X3490" i="22" s="1"/>
  <c r="Y3478" i="22"/>
  <c r="X3478" i="22" s="1"/>
  <c r="Y3466" i="22"/>
  <c r="X3466" i="22" s="1"/>
  <c r="Y3454" i="22"/>
  <c r="X3454" i="22" s="1"/>
  <c r="Y3442" i="22"/>
  <c r="X3442" i="22" s="1"/>
  <c r="Y3430" i="22"/>
  <c r="X3430" i="22" s="1"/>
  <c r="Y3418" i="22"/>
  <c r="X3418" i="22" s="1"/>
  <c r="Y3406" i="22"/>
  <c r="X3406" i="22" s="1"/>
  <c r="Y3394" i="22"/>
  <c r="X3394" i="22" s="1"/>
  <c r="Y3382" i="22"/>
  <c r="X3382" i="22" s="1"/>
  <c r="Y3370" i="22"/>
  <c r="X3370" i="22" s="1"/>
  <c r="Y3358" i="22"/>
  <c r="X3358" i="22" s="1"/>
  <c r="Y3346" i="22"/>
  <c r="X3346" i="22" s="1"/>
  <c r="Y3334" i="22"/>
  <c r="X3334" i="22" s="1"/>
  <c r="Y3322" i="22"/>
  <c r="X3322" i="22" s="1"/>
  <c r="Y3310" i="22"/>
  <c r="X3310" i="22" s="1"/>
  <c r="Y3298" i="22"/>
  <c r="X3298" i="22" s="1"/>
  <c r="Y3286" i="22"/>
  <c r="X3286" i="22" s="1"/>
  <c r="Y3274" i="22"/>
  <c r="X3274" i="22" s="1"/>
  <c r="Y3262" i="22"/>
  <c r="X3262" i="22" s="1"/>
  <c r="Y3250" i="22"/>
  <c r="X3250" i="22" s="1"/>
  <c r="Y3238" i="22"/>
  <c r="X3238" i="22" s="1"/>
  <c r="Y3226" i="22"/>
  <c r="X3226" i="22" s="1"/>
  <c r="Y3214" i="22"/>
  <c r="X3214" i="22" s="1"/>
  <c r="Y3202" i="22"/>
  <c r="X3202" i="22" s="1"/>
  <c r="Y3190" i="22"/>
  <c r="X3190" i="22" s="1"/>
  <c r="Y3178" i="22"/>
  <c r="X3178" i="22" s="1"/>
  <c r="Y3166" i="22"/>
  <c r="X3166" i="22" s="1"/>
  <c r="Y3154" i="22"/>
  <c r="X3154" i="22" s="1"/>
  <c r="Y3142" i="22"/>
  <c r="X3142" i="22" s="1"/>
  <c r="Y3130" i="22"/>
  <c r="X3130" i="22" s="1"/>
  <c r="Y3118" i="22"/>
  <c r="X3118" i="22" s="1"/>
  <c r="Y3106" i="22"/>
  <c r="X3106" i="22" s="1"/>
  <c r="Y3094" i="22"/>
  <c r="X3094" i="22" s="1"/>
  <c r="Y3082" i="22"/>
  <c r="X3082" i="22" s="1"/>
  <c r="Y3070" i="22"/>
  <c r="X3070" i="22" s="1"/>
  <c r="Y3058" i="22"/>
  <c r="X3058" i="22" s="1"/>
  <c r="Y3046" i="22"/>
  <c r="X3046" i="22" s="1"/>
  <c r="Y3034" i="22"/>
  <c r="X3034" i="22" s="1"/>
  <c r="Y3022" i="22"/>
  <c r="X3022" i="22" s="1"/>
  <c r="Y3010" i="22"/>
  <c r="X3010" i="22" s="1"/>
  <c r="Y2998" i="22"/>
  <c r="X2998" i="22" s="1"/>
  <c r="Y2986" i="22"/>
  <c r="X2986" i="22" s="1"/>
  <c r="Y2974" i="22"/>
  <c r="X2974" i="22" s="1"/>
  <c r="Y2962" i="22"/>
  <c r="X2962" i="22" s="1"/>
  <c r="Y2950" i="22"/>
  <c r="X2950" i="22" s="1"/>
  <c r="Y2938" i="22"/>
  <c r="X2938" i="22" s="1"/>
  <c r="Y2926" i="22"/>
  <c r="X2926" i="22" s="1"/>
  <c r="Y2914" i="22"/>
  <c r="X2914" i="22" s="1"/>
  <c r="Y2902" i="22"/>
  <c r="X2902" i="22" s="1"/>
  <c r="Y2890" i="22"/>
  <c r="X2890" i="22" s="1"/>
  <c r="Y2878" i="22"/>
  <c r="X2878" i="22" s="1"/>
  <c r="Y2866" i="22"/>
  <c r="X2866" i="22" s="1"/>
  <c r="Y2854" i="22"/>
  <c r="X2854" i="22" s="1"/>
  <c r="Y2842" i="22"/>
  <c r="X2842" i="22" s="1"/>
  <c r="Y2830" i="22"/>
  <c r="X2830" i="22" s="1"/>
  <c r="Y2818" i="22"/>
  <c r="X2818" i="22" s="1"/>
  <c r="Y2806" i="22"/>
  <c r="X2806" i="22" s="1"/>
  <c r="Y2794" i="22"/>
  <c r="X2794" i="22" s="1"/>
  <c r="Y2782" i="22"/>
  <c r="X2782" i="22" s="1"/>
  <c r="Y2770" i="22"/>
  <c r="X2770" i="22" s="1"/>
  <c r="Y2758" i="22"/>
  <c r="X2758" i="22" s="1"/>
  <c r="Y2746" i="22"/>
  <c r="X2746" i="22" s="1"/>
  <c r="Y2734" i="22"/>
  <c r="X2734" i="22" s="1"/>
  <c r="Y2722" i="22"/>
  <c r="X2722" i="22" s="1"/>
  <c r="Y2710" i="22"/>
  <c r="X2710" i="22" s="1"/>
  <c r="Y2698" i="22"/>
  <c r="X2698" i="22" s="1"/>
  <c r="Y2686" i="22"/>
  <c r="X2686" i="22" s="1"/>
  <c r="Y2674" i="22"/>
  <c r="X2674" i="22" s="1"/>
  <c r="Y2662" i="22"/>
  <c r="X2662" i="22" s="1"/>
  <c r="Y2650" i="22"/>
  <c r="X2650" i="22" s="1"/>
  <c r="Y2638" i="22"/>
  <c r="X2638" i="22" s="1"/>
  <c r="Y2626" i="22"/>
  <c r="X2626" i="22" s="1"/>
  <c r="Y2614" i="22"/>
  <c r="X2614" i="22" s="1"/>
  <c r="Y2602" i="22"/>
  <c r="X2602" i="22" s="1"/>
  <c r="Y2590" i="22"/>
  <c r="X2590" i="22" s="1"/>
  <c r="Y2578" i="22"/>
  <c r="X2578" i="22" s="1"/>
  <c r="Y2566" i="22"/>
  <c r="X2566" i="22" s="1"/>
  <c r="Y2554" i="22"/>
  <c r="X2554" i="22" s="1"/>
  <c r="Y2542" i="22"/>
  <c r="X2542" i="22" s="1"/>
  <c r="Y2530" i="22"/>
  <c r="X2530" i="22" s="1"/>
  <c r="Y2518" i="22"/>
  <c r="X2518" i="22" s="1"/>
  <c r="Y2506" i="22"/>
  <c r="X2506" i="22" s="1"/>
  <c r="Y2494" i="22"/>
  <c r="X2494" i="22" s="1"/>
  <c r="Y2482" i="22"/>
  <c r="X2482" i="22" s="1"/>
  <c r="Y2470" i="22"/>
  <c r="X2470" i="22" s="1"/>
  <c r="Y2458" i="22"/>
  <c r="X2458" i="22" s="1"/>
  <c r="Y2446" i="22"/>
  <c r="X2446" i="22" s="1"/>
  <c r="Y2434" i="22"/>
  <c r="X2434" i="22" s="1"/>
  <c r="Y2422" i="22"/>
  <c r="X2422" i="22" s="1"/>
  <c r="Y2410" i="22"/>
  <c r="X2410" i="22" s="1"/>
  <c r="Y2398" i="22"/>
  <c r="X2398" i="22" s="1"/>
  <c r="Y2386" i="22"/>
  <c r="X2386" i="22" s="1"/>
  <c r="Y2374" i="22"/>
  <c r="X2374" i="22" s="1"/>
  <c r="Y2362" i="22"/>
  <c r="X2362" i="22" s="1"/>
  <c r="Y2350" i="22"/>
  <c r="X2350" i="22" s="1"/>
  <c r="Y2338" i="22"/>
  <c r="X2338" i="22" s="1"/>
  <c r="Y2326" i="22"/>
  <c r="X2326" i="22" s="1"/>
  <c r="Y2314" i="22"/>
  <c r="X2314" i="22" s="1"/>
  <c r="Y2302" i="22"/>
  <c r="X2302" i="22" s="1"/>
  <c r="Y2290" i="22"/>
  <c r="X2290" i="22" s="1"/>
  <c r="Y2278" i="22"/>
  <c r="X2278" i="22" s="1"/>
  <c r="Y2266" i="22"/>
  <c r="X2266" i="22" s="1"/>
  <c r="Y2254" i="22"/>
  <c r="X2254" i="22" s="1"/>
  <c r="Y2242" i="22"/>
  <c r="X2242" i="22" s="1"/>
  <c r="Y2230" i="22"/>
  <c r="X2230" i="22" s="1"/>
  <c r="Y2218" i="22"/>
  <c r="X2218" i="22" s="1"/>
  <c r="Y2206" i="22"/>
  <c r="X2206" i="22" s="1"/>
  <c r="Y2194" i="22"/>
  <c r="X2194" i="22" s="1"/>
  <c r="Y2182" i="22"/>
  <c r="X2182" i="22" s="1"/>
  <c r="Y2170" i="22"/>
  <c r="X2170" i="22" s="1"/>
  <c r="Y2158" i="22"/>
  <c r="X2158" i="22" s="1"/>
  <c r="Y2146" i="22"/>
  <c r="X2146" i="22" s="1"/>
  <c r="Y2134" i="22"/>
  <c r="X2134" i="22" s="1"/>
  <c r="Y2122" i="22"/>
  <c r="X2122" i="22" s="1"/>
  <c r="Y2110" i="22"/>
  <c r="X2110" i="22" s="1"/>
  <c r="Y2098" i="22"/>
  <c r="X2098" i="22" s="1"/>
  <c r="Y2086" i="22"/>
  <c r="X2086" i="22" s="1"/>
  <c r="Y2074" i="22"/>
  <c r="X2074" i="22" s="1"/>
  <c r="Y2062" i="22"/>
  <c r="X2062" i="22" s="1"/>
  <c r="Y2050" i="22"/>
  <c r="X2050" i="22" s="1"/>
  <c r="Y2038" i="22"/>
  <c r="X2038" i="22" s="1"/>
  <c r="Y2026" i="22"/>
  <c r="X2026" i="22" s="1"/>
  <c r="Y2014" i="22"/>
  <c r="X2014" i="22" s="1"/>
  <c r="Y2002" i="22"/>
  <c r="X2002" i="22" s="1"/>
  <c r="Y1990" i="22"/>
  <c r="X1990" i="22" s="1"/>
  <c r="Y1978" i="22"/>
  <c r="X1978" i="22" s="1"/>
  <c r="Y1966" i="22"/>
  <c r="X1966" i="22" s="1"/>
  <c r="Y1954" i="22"/>
  <c r="X1954" i="22" s="1"/>
  <c r="Y1942" i="22"/>
  <c r="X1942" i="22" s="1"/>
  <c r="Y1930" i="22"/>
  <c r="X1930" i="22" s="1"/>
  <c r="Y1918" i="22"/>
  <c r="X1918" i="22" s="1"/>
  <c r="Y1906" i="22"/>
  <c r="X1906" i="22" s="1"/>
  <c r="Y1894" i="22"/>
  <c r="X1894" i="22" s="1"/>
  <c r="Y1882" i="22"/>
  <c r="X1882" i="22" s="1"/>
  <c r="Y1870" i="22"/>
  <c r="X1870" i="22" s="1"/>
  <c r="Y1858" i="22"/>
  <c r="X1858" i="22" s="1"/>
  <c r="Y1846" i="22"/>
  <c r="X1846" i="22" s="1"/>
  <c r="Y1834" i="22"/>
  <c r="X1834" i="22" s="1"/>
  <c r="Y1822" i="22"/>
  <c r="X1822" i="22" s="1"/>
  <c r="Y1810" i="22"/>
  <c r="X1810" i="22" s="1"/>
  <c r="Y1798" i="22"/>
  <c r="X1798" i="22" s="1"/>
  <c r="Y1786" i="22"/>
  <c r="X1786" i="22" s="1"/>
  <c r="Y1774" i="22"/>
  <c r="X1774" i="22" s="1"/>
  <c r="Y1762" i="22"/>
  <c r="X1762" i="22" s="1"/>
  <c r="Y1750" i="22"/>
  <c r="X1750" i="22" s="1"/>
  <c r="Y1738" i="22"/>
  <c r="X1738" i="22" s="1"/>
  <c r="Y1726" i="22"/>
  <c r="X1726" i="22" s="1"/>
  <c r="Y1714" i="22"/>
  <c r="X1714" i="22" s="1"/>
  <c r="Y1702" i="22"/>
  <c r="X1702" i="22" s="1"/>
  <c r="Y1690" i="22"/>
  <c r="X1690" i="22" s="1"/>
  <c r="Y1678" i="22"/>
  <c r="X1678" i="22" s="1"/>
  <c r="Y1666" i="22"/>
  <c r="X1666" i="22" s="1"/>
  <c r="Y1654" i="22"/>
  <c r="X1654" i="22" s="1"/>
  <c r="Y1642" i="22"/>
  <c r="X1642" i="22" s="1"/>
  <c r="Y1630" i="22"/>
  <c r="X1630" i="22" s="1"/>
  <c r="Y1618" i="22"/>
  <c r="X1618" i="22" s="1"/>
  <c r="Y1606" i="22"/>
  <c r="X1606" i="22" s="1"/>
  <c r="Y1594" i="22"/>
  <c r="X1594" i="22" s="1"/>
  <c r="Y1582" i="22"/>
  <c r="X1582" i="22" s="1"/>
  <c r="Y1570" i="22"/>
  <c r="X1570" i="22" s="1"/>
  <c r="Y1558" i="22"/>
  <c r="X1558" i="22" s="1"/>
  <c r="Y1546" i="22"/>
  <c r="X1546" i="22" s="1"/>
  <c r="Y1534" i="22"/>
  <c r="X1534" i="22" s="1"/>
  <c r="Y1522" i="22"/>
  <c r="X1522" i="22" s="1"/>
  <c r="Y1510" i="22"/>
  <c r="X1510" i="22" s="1"/>
  <c r="Y1498" i="22"/>
  <c r="X1498" i="22" s="1"/>
  <c r="Y1486" i="22"/>
  <c r="X1486" i="22" s="1"/>
  <c r="Y1474" i="22"/>
  <c r="X1474" i="22" s="1"/>
  <c r="Y1462" i="22"/>
  <c r="X1462" i="22" s="1"/>
  <c r="Y1450" i="22"/>
  <c r="X1450" i="22" s="1"/>
  <c r="Y1438" i="22"/>
  <c r="X1438" i="22" s="1"/>
  <c r="Y1426" i="22"/>
  <c r="X1426" i="22" s="1"/>
  <c r="Y1414" i="22"/>
  <c r="X1414" i="22" s="1"/>
  <c r="Y1402" i="22"/>
  <c r="X1402" i="22" s="1"/>
  <c r="Y1390" i="22"/>
  <c r="X1390" i="22" s="1"/>
  <c r="Y1378" i="22"/>
  <c r="X1378" i="22" s="1"/>
  <c r="Y1366" i="22"/>
  <c r="X1366" i="22" s="1"/>
  <c r="Y1354" i="22"/>
  <c r="X1354" i="22" s="1"/>
  <c r="Y1342" i="22"/>
  <c r="X1342" i="22" s="1"/>
  <c r="Y1330" i="22"/>
  <c r="X1330" i="22" s="1"/>
  <c r="Y1318" i="22"/>
  <c r="X1318" i="22" s="1"/>
  <c r="Y1306" i="22"/>
  <c r="X1306" i="22" s="1"/>
  <c r="Y1294" i="22"/>
  <c r="X1294" i="22" s="1"/>
  <c r="Y1282" i="22"/>
  <c r="X1282" i="22" s="1"/>
  <c r="Y1270" i="22"/>
  <c r="X1270" i="22" s="1"/>
  <c r="Y1258" i="22"/>
  <c r="X1258" i="22" s="1"/>
  <c r="Y1246" i="22"/>
  <c r="X1246" i="22" s="1"/>
  <c r="Y1234" i="22"/>
  <c r="X1234" i="22" s="1"/>
  <c r="Y1222" i="22"/>
  <c r="X1222" i="22" s="1"/>
  <c r="Y1210" i="22"/>
  <c r="X1210" i="22" s="1"/>
  <c r="Y1198" i="22"/>
  <c r="X1198" i="22" s="1"/>
  <c r="Y1186" i="22"/>
  <c r="X1186" i="22" s="1"/>
  <c r="Y1174" i="22"/>
  <c r="X1174" i="22" s="1"/>
  <c r="Y1162" i="22"/>
  <c r="X1162" i="22" s="1"/>
  <c r="Y1150" i="22"/>
  <c r="X1150" i="22" s="1"/>
  <c r="Y1138" i="22"/>
  <c r="X1138" i="22" s="1"/>
  <c r="Y1126" i="22"/>
  <c r="X1126" i="22" s="1"/>
  <c r="Y1114" i="22"/>
  <c r="X1114" i="22" s="1"/>
  <c r="Y1102" i="22"/>
  <c r="X1102" i="22" s="1"/>
  <c r="Y1090" i="22"/>
  <c r="X1090" i="22" s="1"/>
  <c r="Y1078" i="22"/>
  <c r="X1078" i="22" s="1"/>
  <c r="Y1066" i="22"/>
  <c r="X1066" i="22" s="1"/>
  <c r="Y1054" i="22"/>
  <c r="X1054" i="22" s="1"/>
  <c r="Y1042" i="22"/>
  <c r="X1042" i="22" s="1"/>
  <c r="Y1030" i="22"/>
  <c r="X1030" i="22" s="1"/>
  <c r="Y1018" i="22"/>
  <c r="X1018" i="22" s="1"/>
  <c r="Y1006" i="22"/>
  <c r="X1006" i="22" s="1"/>
  <c r="Y994" i="22"/>
  <c r="X994" i="22" s="1"/>
  <c r="Y982" i="22"/>
  <c r="X982" i="22" s="1"/>
  <c r="Y970" i="22"/>
  <c r="X970" i="22" s="1"/>
  <c r="Y958" i="22"/>
  <c r="X958" i="22" s="1"/>
  <c r="Y946" i="22"/>
  <c r="X946" i="22" s="1"/>
  <c r="Y934" i="22"/>
  <c r="X934" i="22" s="1"/>
  <c r="Y922" i="22"/>
  <c r="X922" i="22" s="1"/>
  <c r="Y910" i="22"/>
  <c r="X910" i="22" s="1"/>
  <c r="Y898" i="22"/>
  <c r="X898" i="22" s="1"/>
  <c r="Y886" i="22"/>
  <c r="X886" i="22" s="1"/>
  <c r="Y874" i="22"/>
  <c r="X874" i="22" s="1"/>
  <c r="Y862" i="22"/>
  <c r="X862" i="22" s="1"/>
  <c r="Y850" i="22"/>
  <c r="X850" i="22" s="1"/>
  <c r="Y838" i="22"/>
  <c r="X838" i="22" s="1"/>
  <c r="Y826" i="22"/>
  <c r="X826" i="22" s="1"/>
  <c r="Y814" i="22"/>
  <c r="X814" i="22" s="1"/>
  <c r="Y802" i="22"/>
  <c r="X802" i="22" s="1"/>
  <c r="Y790" i="22"/>
  <c r="X790" i="22" s="1"/>
  <c r="Y778" i="22"/>
  <c r="X778" i="22" s="1"/>
  <c r="Y766" i="22"/>
  <c r="X766" i="22" s="1"/>
  <c r="Y754" i="22"/>
  <c r="X754" i="22" s="1"/>
  <c r="Y742" i="22"/>
  <c r="X742" i="22" s="1"/>
  <c r="Y770" i="22"/>
  <c r="X770" i="22" s="1"/>
  <c r="Y3657" i="22"/>
  <c r="X3657" i="22" s="1"/>
  <c r="Y3645" i="22"/>
  <c r="X3645" i="22" s="1"/>
  <c r="Y3633" i="22"/>
  <c r="X3633" i="22" s="1"/>
  <c r="Y3621" i="22"/>
  <c r="X3621" i="22" s="1"/>
  <c r="Y3609" i="22"/>
  <c r="X3609" i="22" s="1"/>
  <c r="Y3597" i="22"/>
  <c r="X3597" i="22" s="1"/>
  <c r="Y3585" i="22"/>
  <c r="X3585" i="22" s="1"/>
  <c r="Y3573" i="22"/>
  <c r="X3573" i="22" s="1"/>
  <c r="Y3561" i="22"/>
  <c r="X3561" i="22" s="1"/>
  <c r="Y3549" i="22"/>
  <c r="X3549" i="22" s="1"/>
  <c r="Y3537" i="22"/>
  <c r="X3537" i="22" s="1"/>
  <c r="Y3525" i="22"/>
  <c r="X3525" i="22" s="1"/>
  <c r="Y3513" i="22"/>
  <c r="X3513" i="22" s="1"/>
  <c r="Y3501" i="22"/>
  <c r="X3501" i="22" s="1"/>
  <c r="Y3489" i="22"/>
  <c r="X3489" i="22" s="1"/>
  <c r="Y3477" i="22"/>
  <c r="X3477" i="22" s="1"/>
  <c r="Y3465" i="22"/>
  <c r="X3465" i="22" s="1"/>
  <c r="Y3453" i="22"/>
  <c r="X3453" i="22" s="1"/>
  <c r="Y3441" i="22"/>
  <c r="X3441" i="22" s="1"/>
  <c r="Y3429" i="22"/>
  <c r="X3429" i="22" s="1"/>
  <c r="Y3417" i="22"/>
  <c r="X3417" i="22" s="1"/>
  <c r="Y3405" i="22"/>
  <c r="X3405" i="22" s="1"/>
  <c r="Y3393" i="22"/>
  <c r="X3393" i="22" s="1"/>
  <c r="Y3381" i="22"/>
  <c r="X3381" i="22" s="1"/>
  <c r="Y3369" i="22"/>
  <c r="X3369" i="22" s="1"/>
  <c r="Y3357" i="22"/>
  <c r="X3357" i="22" s="1"/>
  <c r="Y3345" i="22"/>
  <c r="X3345" i="22" s="1"/>
  <c r="Y3333" i="22"/>
  <c r="X3333" i="22" s="1"/>
  <c r="Y3321" i="22"/>
  <c r="X3321" i="22" s="1"/>
  <c r="Y3309" i="22"/>
  <c r="X3309" i="22" s="1"/>
  <c r="Y3297" i="22"/>
  <c r="X3297" i="22" s="1"/>
  <c r="Y3285" i="22"/>
  <c r="X3285" i="22" s="1"/>
  <c r="Y3273" i="22"/>
  <c r="X3273" i="22" s="1"/>
  <c r="Y3261" i="22"/>
  <c r="X3261" i="22" s="1"/>
  <c r="Y3249" i="22"/>
  <c r="X3249" i="22" s="1"/>
  <c r="Y3237" i="22"/>
  <c r="X3237" i="22" s="1"/>
  <c r="Y3225" i="22"/>
  <c r="X3225" i="22" s="1"/>
  <c r="Y3213" i="22"/>
  <c r="X3213" i="22" s="1"/>
  <c r="Y3201" i="22"/>
  <c r="X3201" i="22" s="1"/>
  <c r="Y3189" i="22"/>
  <c r="X3189" i="22" s="1"/>
  <c r="Y3177" i="22"/>
  <c r="X3177" i="22" s="1"/>
  <c r="Y3165" i="22"/>
  <c r="X3165" i="22" s="1"/>
  <c r="Y3153" i="22"/>
  <c r="X3153" i="22" s="1"/>
  <c r="Y3141" i="22"/>
  <c r="X3141" i="22" s="1"/>
  <c r="Y3129" i="22"/>
  <c r="X3129" i="22" s="1"/>
  <c r="Y3117" i="22"/>
  <c r="X3117" i="22" s="1"/>
  <c r="Y3105" i="22"/>
  <c r="X3105" i="22" s="1"/>
  <c r="Y3093" i="22"/>
  <c r="X3093" i="22" s="1"/>
  <c r="Y3081" i="22"/>
  <c r="X3081" i="22" s="1"/>
  <c r="Y3069" i="22"/>
  <c r="X3069" i="22" s="1"/>
  <c r="Y3057" i="22"/>
  <c r="X3057" i="22" s="1"/>
  <c r="Y3045" i="22"/>
  <c r="X3045" i="22" s="1"/>
  <c r="Y3033" i="22"/>
  <c r="X3033" i="22" s="1"/>
  <c r="Y3021" i="22"/>
  <c r="X3021" i="22" s="1"/>
  <c r="Y3009" i="22"/>
  <c r="X3009" i="22" s="1"/>
  <c r="Y2997" i="22"/>
  <c r="X2997" i="22" s="1"/>
  <c r="Y2985" i="22"/>
  <c r="X2985" i="22" s="1"/>
  <c r="Y2973" i="22"/>
  <c r="X2973" i="22" s="1"/>
  <c r="Y2961" i="22"/>
  <c r="X2961" i="22" s="1"/>
  <c r="Y2949" i="22"/>
  <c r="X2949" i="22" s="1"/>
  <c r="Y2937" i="22"/>
  <c r="X2937" i="22" s="1"/>
  <c r="Y2925" i="22"/>
  <c r="X2925" i="22" s="1"/>
  <c r="Y2913" i="22"/>
  <c r="X2913" i="22" s="1"/>
  <c r="Y2901" i="22"/>
  <c r="X2901" i="22" s="1"/>
  <c r="Y2889" i="22"/>
  <c r="X2889" i="22" s="1"/>
  <c r="Y2877" i="22"/>
  <c r="X2877" i="22" s="1"/>
  <c r="Y2865" i="22"/>
  <c r="X2865" i="22" s="1"/>
  <c r="Y2853" i="22"/>
  <c r="X2853" i="22" s="1"/>
  <c r="Y2841" i="22"/>
  <c r="X2841" i="22" s="1"/>
  <c r="Y2829" i="22"/>
  <c r="X2829" i="22" s="1"/>
  <c r="Y2817" i="22"/>
  <c r="X2817" i="22" s="1"/>
  <c r="Y2805" i="22"/>
  <c r="X2805" i="22" s="1"/>
  <c r="Y2793" i="22"/>
  <c r="X2793" i="22" s="1"/>
  <c r="Y2781" i="22"/>
  <c r="X2781" i="22" s="1"/>
  <c r="Y2769" i="22"/>
  <c r="X2769" i="22" s="1"/>
  <c r="Y2757" i="22"/>
  <c r="X2757" i="22" s="1"/>
  <c r="Y2745" i="22"/>
  <c r="X2745" i="22" s="1"/>
  <c r="Y2733" i="22"/>
  <c r="X2733" i="22" s="1"/>
  <c r="Y2721" i="22"/>
  <c r="X2721" i="22" s="1"/>
  <c r="Y2709" i="22"/>
  <c r="X2709" i="22" s="1"/>
  <c r="Y2697" i="22"/>
  <c r="X2697" i="22" s="1"/>
  <c r="Y2685" i="22"/>
  <c r="X2685" i="22" s="1"/>
  <c r="Y2673" i="22"/>
  <c r="X2673" i="22" s="1"/>
  <c r="Y2661" i="22"/>
  <c r="X2661" i="22" s="1"/>
  <c r="Y2649" i="22"/>
  <c r="X2649" i="22" s="1"/>
  <c r="Y2637" i="22"/>
  <c r="X2637" i="22" s="1"/>
  <c r="Y2625" i="22"/>
  <c r="X2625" i="22" s="1"/>
  <c r="Y2613" i="22"/>
  <c r="X2613" i="22" s="1"/>
  <c r="Y2601" i="22"/>
  <c r="X2601" i="22" s="1"/>
  <c r="Y2589" i="22"/>
  <c r="X2589" i="22" s="1"/>
  <c r="Y2577" i="22"/>
  <c r="X2577" i="22" s="1"/>
  <c r="Y2565" i="22"/>
  <c r="X2565" i="22" s="1"/>
  <c r="Y2553" i="22"/>
  <c r="X2553" i="22" s="1"/>
  <c r="Y2541" i="22"/>
  <c r="X2541" i="22" s="1"/>
  <c r="Y2529" i="22"/>
  <c r="X2529" i="22" s="1"/>
  <c r="Y2517" i="22"/>
  <c r="X2517" i="22" s="1"/>
  <c r="Y2505" i="22"/>
  <c r="X2505" i="22" s="1"/>
  <c r="Y2493" i="22"/>
  <c r="X2493" i="22" s="1"/>
  <c r="Y2481" i="22"/>
  <c r="X2481" i="22" s="1"/>
  <c r="Y2469" i="22"/>
  <c r="X2469" i="22" s="1"/>
  <c r="Y2457" i="22"/>
  <c r="X2457" i="22" s="1"/>
  <c r="Y2445" i="22"/>
  <c r="X2445" i="22" s="1"/>
  <c r="Y2433" i="22"/>
  <c r="X2433" i="22" s="1"/>
  <c r="Y2421" i="22"/>
  <c r="X2421" i="22" s="1"/>
  <c r="Y2409" i="22"/>
  <c r="X2409" i="22" s="1"/>
  <c r="Y2397" i="22"/>
  <c r="X2397" i="22" s="1"/>
  <c r="Y2385" i="22"/>
  <c r="X2385" i="22" s="1"/>
  <c r="Y2373" i="22"/>
  <c r="X2373" i="22" s="1"/>
  <c r="Y2361" i="22"/>
  <c r="X2361" i="22" s="1"/>
  <c r="Y2349" i="22"/>
  <c r="X2349" i="22" s="1"/>
  <c r="Y2337" i="22"/>
  <c r="X2337" i="22" s="1"/>
  <c r="Y2325" i="22"/>
  <c r="X2325" i="22" s="1"/>
  <c r="Y2313" i="22"/>
  <c r="X2313" i="22" s="1"/>
  <c r="Y2301" i="22"/>
  <c r="X2301" i="22" s="1"/>
  <c r="Y2289" i="22"/>
  <c r="X2289" i="22" s="1"/>
  <c r="Y2277" i="22"/>
  <c r="X2277" i="22" s="1"/>
  <c r="Y2265" i="22"/>
  <c r="X2265" i="22" s="1"/>
  <c r="Y2253" i="22"/>
  <c r="X2253" i="22" s="1"/>
  <c r="Y2241" i="22"/>
  <c r="X2241" i="22" s="1"/>
  <c r="Y2229" i="22"/>
  <c r="X2229" i="22" s="1"/>
  <c r="Y2217" i="22"/>
  <c r="X2217" i="22" s="1"/>
  <c r="Y2205" i="22"/>
  <c r="X2205" i="22" s="1"/>
  <c r="Y2193" i="22"/>
  <c r="X2193" i="22" s="1"/>
  <c r="Y2181" i="22"/>
  <c r="X2181" i="22" s="1"/>
  <c r="Y2169" i="22"/>
  <c r="X2169" i="22" s="1"/>
  <c r="Y2157" i="22"/>
  <c r="X2157" i="22" s="1"/>
  <c r="Y2145" i="22"/>
  <c r="X2145" i="22" s="1"/>
  <c r="Y2133" i="22"/>
  <c r="X2133" i="22" s="1"/>
  <c r="Y2121" i="22"/>
  <c r="X2121" i="22" s="1"/>
  <c r="Y2109" i="22"/>
  <c r="X2109" i="22" s="1"/>
  <c r="Y2097" i="22"/>
  <c r="X2097" i="22" s="1"/>
  <c r="Y2085" i="22"/>
  <c r="X2085" i="22" s="1"/>
  <c r="Y2073" i="22"/>
  <c r="X2073" i="22" s="1"/>
  <c r="Y2061" i="22"/>
  <c r="X2061" i="22" s="1"/>
  <c r="Y2049" i="22"/>
  <c r="X2049" i="22" s="1"/>
  <c r="Y2037" i="22"/>
  <c r="X2037" i="22" s="1"/>
  <c r="Y2025" i="22"/>
  <c r="X2025" i="22" s="1"/>
  <c r="Y2013" i="22"/>
  <c r="X2013" i="22" s="1"/>
  <c r="Y2001" i="22"/>
  <c r="X2001" i="22" s="1"/>
  <c r="Y1989" i="22"/>
  <c r="X1989" i="22" s="1"/>
  <c r="Y1977" i="22"/>
  <c r="X1977" i="22" s="1"/>
  <c r="Y1965" i="22"/>
  <c r="X1965" i="22" s="1"/>
  <c r="Y1953" i="22"/>
  <c r="X1953" i="22" s="1"/>
  <c r="Y1941" i="22"/>
  <c r="X1941" i="22" s="1"/>
  <c r="Y1929" i="22"/>
  <c r="X1929" i="22" s="1"/>
  <c r="Y1917" i="22"/>
  <c r="X1917" i="22" s="1"/>
  <c r="Y1905" i="22"/>
  <c r="X1905" i="22" s="1"/>
  <c r="Y1893" i="22"/>
  <c r="X1893" i="22" s="1"/>
  <c r="Y1881" i="22"/>
  <c r="X1881" i="22" s="1"/>
  <c r="Y1869" i="22"/>
  <c r="X1869" i="22" s="1"/>
  <c r="Y1857" i="22"/>
  <c r="X1857" i="22" s="1"/>
  <c r="Y1845" i="22"/>
  <c r="X1845" i="22" s="1"/>
  <c r="Y1833" i="22"/>
  <c r="X1833" i="22" s="1"/>
  <c r="Y1821" i="22"/>
  <c r="X1821" i="22" s="1"/>
  <c r="Y1809" i="22"/>
  <c r="X1809" i="22" s="1"/>
  <c r="Y1797" i="22"/>
  <c r="X1797" i="22" s="1"/>
  <c r="Y1785" i="22"/>
  <c r="X1785" i="22" s="1"/>
  <c r="Y1773" i="22"/>
  <c r="X1773" i="22" s="1"/>
  <c r="Y1761" i="22"/>
  <c r="X1761" i="22" s="1"/>
  <c r="Y1749" i="22"/>
  <c r="X1749" i="22" s="1"/>
  <c r="Y1737" i="22"/>
  <c r="X1737" i="22" s="1"/>
  <c r="Y1725" i="22"/>
  <c r="X1725" i="22" s="1"/>
  <c r="Y1713" i="22"/>
  <c r="X1713" i="22" s="1"/>
  <c r="Y1701" i="22"/>
  <c r="X1701" i="22" s="1"/>
  <c r="Y1689" i="22"/>
  <c r="X1689" i="22" s="1"/>
  <c r="Y1677" i="22"/>
  <c r="X1677" i="22" s="1"/>
  <c r="Y1665" i="22"/>
  <c r="X1665" i="22" s="1"/>
  <c r="Y1653" i="22"/>
  <c r="X1653" i="22" s="1"/>
  <c r="Y1641" i="22"/>
  <c r="X1641" i="22" s="1"/>
  <c r="Y1629" i="22"/>
  <c r="X1629" i="22" s="1"/>
  <c r="Y1617" i="22"/>
  <c r="X1617" i="22" s="1"/>
  <c r="Y1605" i="22"/>
  <c r="X1605" i="22" s="1"/>
  <c r="Y1593" i="22"/>
  <c r="X1593" i="22" s="1"/>
  <c r="Y1581" i="22"/>
  <c r="X1581" i="22" s="1"/>
  <c r="Y1569" i="22"/>
  <c r="X1569" i="22" s="1"/>
  <c r="Y1557" i="22"/>
  <c r="X1557" i="22" s="1"/>
  <c r="Y1545" i="22"/>
  <c r="X1545" i="22" s="1"/>
  <c r="Y1533" i="22"/>
  <c r="X1533" i="22" s="1"/>
  <c r="Y1521" i="22"/>
  <c r="X1521" i="22" s="1"/>
  <c r="Y1509" i="22"/>
  <c r="X1509" i="22" s="1"/>
  <c r="Y1497" i="22"/>
  <c r="X1497" i="22" s="1"/>
  <c r="Y1485" i="22"/>
  <c r="X1485" i="22" s="1"/>
  <c r="Y1473" i="22"/>
  <c r="X1473" i="22" s="1"/>
  <c r="Y1461" i="22"/>
  <c r="X1461" i="22" s="1"/>
  <c r="Y1449" i="22"/>
  <c r="X1449" i="22" s="1"/>
  <c r="Y1437" i="22"/>
  <c r="X1437" i="22" s="1"/>
  <c r="Y1425" i="22"/>
  <c r="X1425" i="22" s="1"/>
  <c r="Y1413" i="22"/>
  <c r="X1413" i="22" s="1"/>
  <c r="Y1401" i="22"/>
  <c r="X1401" i="22" s="1"/>
  <c r="Y1389" i="22"/>
  <c r="X1389" i="22" s="1"/>
  <c r="Y1377" i="22"/>
  <c r="X1377" i="22" s="1"/>
  <c r="Y1365" i="22"/>
  <c r="X1365" i="22" s="1"/>
  <c r="Y1353" i="22"/>
  <c r="X1353" i="22" s="1"/>
  <c r="Y1341" i="22"/>
  <c r="X1341" i="22" s="1"/>
  <c r="Y1329" i="22"/>
  <c r="X1329" i="22" s="1"/>
  <c r="Y1317" i="22"/>
  <c r="X1317" i="22" s="1"/>
  <c r="Y1305" i="22"/>
  <c r="X1305" i="22" s="1"/>
  <c r="Y1293" i="22"/>
  <c r="X1293" i="22" s="1"/>
  <c r="Y1281" i="22"/>
  <c r="X1281" i="22" s="1"/>
  <c r="Y1269" i="22"/>
  <c r="X1269" i="22" s="1"/>
  <c r="Y1257" i="22"/>
  <c r="X1257" i="22" s="1"/>
  <c r="Y1245" i="22"/>
  <c r="X1245" i="22" s="1"/>
  <c r="Y1233" i="22"/>
  <c r="X1233" i="22" s="1"/>
  <c r="Y1221" i="22"/>
  <c r="X1221" i="22" s="1"/>
  <c r="Y1209" i="22"/>
  <c r="X1209" i="22" s="1"/>
  <c r="Y1197" i="22"/>
  <c r="X1197" i="22" s="1"/>
  <c r="Y1185" i="22"/>
  <c r="X1185" i="22" s="1"/>
  <c r="Y1173" i="22"/>
  <c r="X1173" i="22" s="1"/>
  <c r="Y1161" i="22"/>
  <c r="X1161" i="22" s="1"/>
  <c r="Y1149" i="22"/>
  <c r="X1149" i="22" s="1"/>
  <c r="Y1137" i="22"/>
  <c r="X1137" i="22" s="1"/>
  <c r="Y1125" i="22"/>
  <c r="X1125" i="22" s="1"/>
  <c r="Y1113" i="22"/>
  <c r="X1113" i="22" s="1"/>
  <c r="Y1101" i="22"/>
  <c r="X1101" i="22" s="1"/>
  <c r="Y1089" i="22"/>
  <c r="X1089" i="22" s="1"/>
  <c r="Y1077" i="22"/>
  <c r="X1077" i="22" s="1"/>
  <c r="Y1065" i="22"/>
  <c r="X1065" i="22" s="1"/>
  <c r="Y1053" i="22"/>
  <c r="X1053" i="22" s="1"/>
  <c r="Y1041" i="22"/>
  <c r="X1041" i="22" s="1"/>
  <c r="Y1029" i="22"/>
  <c r="X1029" i="22" s="1"/>
  <c r="Y1017" i="22"/>
  <c r="X1017" i="22" s="1"/>
  <c r="Y1005" i="22"/>
  <c r="X1005" i="22" s="1"/>
  <c r="Y993" i="22"/>
  <c r="X993" i="22" s="1"/>
  <c r="Y981" i="22"/>
  <c r="X981" i="22" s="1"/>
  <c r="Y969" i="22"/>
  <c r="X969" i="22" s="1"/>
  <c r="Y957" i="22"/>
  <c r="X957" i="22" s="1"/>
  <c r="Y788" i="22"/>
  <c r="X788" i="22" s="1"/>
  <c r="Y3656" i="22"/>
  <c r="X3656" i="22" s="1"/>
  <c r="Y3644" i="22"/>
  <c r="X3644" i="22" s="1"/>
  <c r="Y3632" i="22"/>
  <c r="X3632" i="22" s="1"/>
  <c r="Y3620" i="22"/>
  <c r="X3620" i="22" s="1"/>
  <c r="Y3608" i="22"/>
  <c r="X3608" i="22" s="1"/>
  <c r="Y3596" i="22"/>
  <c r="X3596" i="22" s="1"/>
  <c r="Y3584" i="22"/>
  <c r="X3584" i="22" s="1"/>
  <c r="Y3572" i="22"/>
  <c r="X3572" i="22" s="1"/>
  <c r="Y3560" i="22"/>
  <c r="X3560" i="22" s="1"/>
  <c r="Y3548" i="22"/>
  <c r="X3548" i="22" s="1"/>
  <c r="Y3536" i="22"/>
  <c r="X3536" i="22" s="1"/>
  <c r="Y3524" i="22"/>
  <c r="X3524" i="22" s="1"/>
  <c r="Y3512" i="22"/>
  <c r="X3512" i="22" s="1"/>
  <c r="Y3500" i="22"/>
  <c r="X3500" i="22" s="1"/>
  <c r="Y3488" i="22"/>
  <c r="X3488" i="22" s="1"/>
  <c r="Y3476" i="22"/>
  <c r="X3476" i="22" s="1"/>
  <c r="Y3464" i="22"/>
  <c r="X3464" i="22" s="1"/>
  <c r="Y3452" i="22"/>
  <c r="X3452" i="22" s="1"/>
  <c r="Y3440" i="22"/>
  <c r="X3440" i="22" s="1"/>
  <c r="Y3428" i="22"/>
  <c r="X3428" i="22" s="1"/>
  <c r="Y3416" i="22"/>
  <c r="X3416" i="22" s="1"/>
  <c r="Y3404" i="22"/>
  <c r="X3404" i="22" s="1"/>
  <c r="Y3392" i="22"/>
  <c r="X3392" i="22" s="1"/>
  <c r="Y3380" i="22"/>
  <c r="X3380" i="22" s="1"/>
  <c r="Y3368" i="22"/>
  <c r="X3368" i="22" s="1"/>
  <c r="Y3356" i="22"/>
  <c r="X3356" i="22" s="1"/>
  <c r="Y3344" i="22"/>
  <c r="X3344" i="22" s="1"/>
  <c r="Y3332" i="22"/>
  <c r="X3332" i="22" s="1"/>
  <c r="Y3320" i="22"/>
  <c r="X3320" i="22" s="1"/>
  <c r="Y3308" i="22"/>
  <c r="X3308" i="22" s="1"/>
  <c r="Y3296" i="22"/>
  <c r="X3296" i="22" s="1"/>
  <c r="Y3284" i="22"/>
  <c r="X3284" i="22" s="1"/>
  <c r="Y3272" i="22"/>
  <c r="X3272" i="22" s="1"/>
  <c r="Y3260" i="22"/>
  <c r="X3260" i="22" s="1"/>
  <c r="Y3248" i="22"/>
  <c r="X3248" i="22" s="1"/>
  <c r="Y3236" i="22"/>
  <c r="X3236" i="22" s="1"/>
  <c r="Y3224" i="22"/>
  <c r="X3224" i="22" s="1"/>
  <c r="Y3212" i="22"/>
  <c r="X3212" i="22" s="1"/>
  <c r="Y3200" i="22"/>
  <c r="X3200" i="22" s="1"/>
  <c r="Y3188" i="22"/>
  <c r="X3188" i="22" s="1"/>
  <c r="Y3176" i="22"/>
  <c r="X3176" i="22" s="1"/>
  <c r="Y3164" i="22"/>
  <c r="X3164" i="22" s="1"/>
  <c r="Y3152" i="22"/>
  <c r="X3152" i="22" s="1"/>
  <c r="Y3140" i="22"/>
  <c r="X3140" i="22" s="1"/>
  <c r="Y3128" i="22"/>
  <c r="X3128" i="22" s="1"/>
  <c r="Y3116" i="22"/>
  <c r="X3116" i="22" s="1"/>
  <c r="Y3104" i="22"/>
  <c r="X3104" i="22" s="1"/>
  <c r="Y3092" i="22"/>
  <c r="X3092" i="22" s="1"/>
  <c r="Y3080" i="22"/>
  <c r="X3080" i="22" s="1"/>
  <c r="Y3068" i="22"/>
  <c r="X3068" i="22" s="1"/>
  <c r="Y3056" i="22"/>
  <c r="X3056" i="22" s="1"/>
  <c r="Y3044" i="22"/>
  <c r="X3044" i="22" s="1"/>
  <c r="Y3032" i="22"/>
  <c r="X3032" i="22" s="1"/>
  <c r="Y3020" i="22"/>
  <c r="X3020" i="22" s="1"/>
  <c r="Y3008" i="22"/>
  <c r="X3008" i="22" s="1"/>
  <c r="Y2996" i="22"/>
  <c r="X2996" i="22" s="1"/>
  <c r="Y2984" i="22"/>
  <c r="X2984" i="22" s="1"/>
  <c r="Y2972" i="22"/>
  <c r="X2972" i="22" s="1"/>
  <c r="Y2960" i="22"/>
  <c r="X2960" i="22" s="1"/>
  <c r="Y2948" i="22"/>
  <c r="X2948" i="22" s="1"/>
  <c r="Y2936" i="22"/>
  <c r="X2936" i="22" s="1"/>
  <c r="Y2924" i="22"/>
  <c r="X2924" i="22" s="1"/>
  <c r="Y2912" i="22"/>
  <c r="X2912" i="22" s="1"/>
  <c r="Y2900" i="22"/>
  <c r="X2900" i="22" s="1"/>
  <c r="Y2888" i="22"/>
  <c r="X2888" i="22" s="1"/>
  <c r="Y2876" i="22"/>
  <c r="X2876" i="22" s="1"/>
  <c r="Y2864" i="22"/>
  <c r="X2864" i="22" s="1"/>
  <c r="Y2852" i="22"/>
  <c r="X2852" i="22" s="1"/>
  <c r="Y2840" i="22"/>
  <c r="X2840" i="22" s="1"/>
  <c r="Y2828" i="22"/>
  <c r="X2828" i="22" s="1"/>
  <c r="Y2816" i="22"/>
  <c r="X2816" i="22" s="1"/>
  <c r="Y2804" i="22"/>
  <c r="X2804" i="22" s="1"/>
  <c r="Y2792" i="22"/>
  <c r="X2792" i="22" s="1"/>
  <c r="Y2780" i="22"/>
  <c r="X2780" i="22" s="1"/>
  <c r="Y2768" i="22"/>
  <c r="X2768" i="22" s="1"/>
  <c r="Y2756" i="22"/>
  <c r="X2756" i="22" s="1"/>
  <c r="Y2744" i="22"/>
  <c r="X2744" i="22" s="1"/>
  <c r="Y2732" i="22"/>
  <c r="X2732" i="22" s="1"/>
  <c r="Y2720" i="22"/>
  <c r="X2720" i="22" s="1"/>
  <c r="Y2708" i="22"/>
  <c r="X2708" i="22" s="1"/>
  <c r="Y2696" i="22"/>
  <c r="X2696" i="22" s="1"/>
  <c r="Y2684" i="22"/>
  <c r="X2684" i="22" s="1"/>
  <c r="Y2672" i="22"/>
  <c r="X2672" i="22" s="1"/>
  <c r="Y2660" i="22"/>
  <c r="X2660" i="22" s="1"/>
  <c r="Y2648" i="22"/>
  <c r="X2648" i="22" s="1"/>
  <c r="Y2636" i="22"/>
  <c r="X2636" i="22" s="1"/>
  <c r="Y2624" i="22"/>
  <c r="X2624" i="22" s="1"/>
  <c r="Y2612" i="22"/>
  <c r="X2612" i="22" s="1"/>
  <c r="Y2600" i="22"/>
  <c r="X2600" i="22" s="1"/>
  <c r="Y2588" i="22"/>
  <c r="X2588" i="22" s="1"/>
  <c r="Y2576" i="22"/>
  <c r="X2576" i="22" s="1"/>
  <c r="Y2564" i="22"/>
  <c r="X2564" i="22" s="1"/>
  <c r="Y2552" i="22"/>
  <c r="X2552" i="22" s="1"/>
  <c r="Y2540" i="22"/>
  <c r="X2540" i="22" s="1"/>
  <c r="Y2528" i="22"/>
  <c r="X2528" i="22" s="1"/>
  <c r="Y2516" i="22"/>
  <c r="X2516" i="22" s="1"/>
  <c r="Y2504" i="22"/>
  <c r="X2504" i="22" s="1"/>
  <c r="Y2492" i="22"/>
  <c r="X2492" i="22" s="1"/>
  <c r="Y2480" i="22"/>
  <c r="X2480" i="22" s="1"/>
  <c r="Y2468" i="22"/>
  <c r="X2468" i="22" s="1"/>
  <c r="Y2456" i="22"/>
  <c r="X2456" i="22" s="1"/>
  <c r="Y2444" i="22"/>
  <c r="X2444" i="22" s="1"/>
  <c r="Y2432" i="22"/>
  <c r="X2432" i="22" s="1"/>
  <c r="Y2420" i="22"/>
  <c r="X2420" i="22" s="1"/>
  <c r="Y2408" i="22"/>
  <c r="X2408" i="22" s="1"/>
  <c r="Y2396" i="22"/>
  <c r="X2396" i="22" s="1"/>
  <c r="Y2384" i="22"/>
  <c r="X2384" i="22" s="1"/>
  <c r="Y2372" i="22"/>
  <c r="X2372" i="22" s="1"/>
  <c r="Y2360" i="22"/>
  <c r="X2360" i="22" s="1"/>
  <c r="Y2348" i="22"/>
  <c r="X2348" i="22" s="1"/>
  <c r="Y2336" i="22"/>
  <c r="X2336" i="22" s="1"/>
  <c r="Y2324" i="22"/>
  <c r="X2324" i="22" s="1"/>
  <c r="Y2312" i="22"/>
  <c r="X2312" i="22" s="1"/>
  <c r="Y2300" i="22"/>
  <c r="X2300" i="22" s="1"/>
  <c r="Y2288" i="22"/>
  <c r="X2288" i="22" s="1"/>
  <c r="Y2276" i="22"/>
  <c r="X2276" i="22" s="1"/>
  <c r="Y2264" i="22"/>
  <c r="X2264" i="22" s="1"/>
  <c r="Y2252" i="22"/>
  <c r="X2252" i="22" s="1"/>
  <c r="Y2240" i="22"/>
  <c r="X2240" i="22" s="1"/>
  <c r="Y2228" i="22"/>
  <c r="X2228" i="22" s="1"/>
  <c r="Y2216" i="22"/>
  <c r="X2216" i="22" s="1"/>
  <c r="Y2204" i="22"/>
  <c r="X2204" i="22" s="1"/>
  <c r="Y2192" i="22"/>
  <c r="X2192" i="22" s="1"/>
  <c r="Y2180" i="22"/>
  <c r="X2180" i="22" s="1"/>
  <c r="Y2168" i="22"/>
  <c r="X2168" i="22" s="1"/>
  <c r="Y2156" i="22"/>
  <c r="X2156" i="22" s="1"/>
  <c r="Y2144" i="22"/>
  <c r="X2144" i="22" s="1"/>
  <c r="Y2132" i="22"/>
  <c r="X2132" i="22" s="1"/>
  <c r="Y2120" i="22"/>
  <c r="X2120" i="22" s="1"/>
  <c r="Y2108" i="22"/>
  <c r="X2108" i="22" s="1"/>
  <c r="Y2096" i="22"/>
  <c r="X2096" i="22" s="1"/>
  <c r="Y2084" i="22"/>
  <c r="X2084" i="22" s="1"/>
  <c r="Y2072" i="22"/>
  <c r="X2072" i="22" s="1"/>
  <c r="Y2060" i="22"/>
  <c r="X2060" i="22" s="1"/>
  <c r="Y2048" i="22"/>
  <c r="X2048" i="22" s="1"/>
  <c r="Y2036" i="22"/>
  <c r="X2036" i="22" s="1"/>
  <c r="Y2024" i="22"/>
  <c r="X2024" i="22" s="1"/>
  <c r="Y2012" i="22"/>
  <c r="X2012" i="22" s="1"/>
  <c r="Y2000" i="22"/>
  <c r="X2000" i="22" s="1"/>
  <c r="Y1988" i="22"/>
  <c r="X1988" i="22" s="1"/>
  <c r="Y1976" i="22"/>
  <c r="X1976" i="22" s="1"/>
  <c r="Y1964" i="22"/>
  <c r="X1964" i="22" s="1"/>
  <c r="Y1952" i="22"/>
  <c r="X1952" i="22" s="1"/>
  <c r="Y1940" i="22"/>
  <c r="X1940" i="22" s="1"/>
  <c r="Y1928" i="22"/>
  <c r="X1928" i="22" s="1"/>
  <c r="Y1916" i="22"/>
  <c r="X1916" i="22" s="1"/>
  <c r="Y1904" i="22"/>
  <c r="X1904" i="22" s="1"/>
  <c r="Y1892" i="22"/>
  <c r="X1892" i="22" s="1"/>
  <c r="Y1880" i="22"/>
  <c r="X1880" i="22" s="1"/>
  <c r="Y1868" i="22"/>
  <c r="X1868" i="22" s="1"/>
  <c r="Y1856" i="22"/>
  <c r="X1856" i="22" s="1"/>
  <c r="Y1844" i="22"/>
  <c r="X1844" i="22" s="1"/>
  <c r="Y1832" i="22"/>
  <c r="X1832" i="22" s="1"/>
  <c r="Y1820" i="22"/>
  <c r="X1820" i="22" s="1"/>
  <c r="Y1808" i="22"/>
  <c r="X1808" i="22" s="1"/>
  <c r="Y1796" i="22"/>
  <c r="X1796" i="22" s="1"/>
  <c r="Y1784" i="22"/>
  <c r="X1784" i="22" s="1"/>
  <c r="Y1772" i="22"/>
  <c r="X1772" i="22" s="1"/>
  <c r="Y1760" i="22"/>
  <c r="X1760" i="22" s="1"/>
  <c r="Y1748" i="22"/>
  <c r="X1748" i="22" s="1"/>
  <c r="Y1736" i="22"/>
  <c r="X1736" i="22" s="1"/>
  <c r="Y1724" i="22"/>
  <c r="X1724" i="22" s="1"/>
  <c r="Y1712" i="22"/>
  <c r="X1712" i="22" s="1"/>
  <c r="Y1700" i="22"/>
  <c r="X1700" i="22" s="1"/>
  <c r="Y1688" i="22"/>
  <c r="X1688" i="22" s="1"/>
  <c r="Y1676" i="22"/>
  <c r="X1676" i="22" s="1"/>
  <c r="Y1664" i="22"/>
  <c r="X1664" i="22" s="1"/>
  <c r="Y1652" i="22"/>
  <c r="X1652" i="22" s="1"/>
  <c r="Y1640" i="22"/>
  <c r="X1640" i="22" s="1"/>
  <c r="Y1628" i="22"/>
  <c r="X1628" i="22" s="1"/>
  <c r="Y1616" i="22"/>
  <c r="X1616" i="22" s="1"/>
  <c r="Y1604" i="22"/>
  <c r="X1604" i="22" s="1"/>
  <c r="Y1592" i="22"/>
  <c r="X1592" i="22" s="1"/>
  <c r="Y1580" i="22"/>
  <c r="X1580" i="22" s="1"/>
  <c r="Y1568" i="22"/>
  <c r="X1568" i="22" s="1"/>
  <c r="Y1556" i="22"/>
  <c r="X1556" i="22" s="1"/>
  <c r="Y1544" i="22"/>
  <c r="X1544" i="22" s="1"/>
  <c r="Y1532" i="22"/>
  <c r="X1532" i="22" s="1"/>
  <c r="Y1520" i="22"/>
  <c r="X1520" i="22" s="1"/>
  <c r="Y1508" i="22"/>
  <c r="X1508" i="22" s="1"/>
  <c r="Y1496" i="22"/>
  <c r="X1496" i="22" s="1"/>
  <c r="Y1484" i="22"/>
  <c r="X1484" i="22" s="1"/>
  <c r="Y1472" i="22"/>
  <c r="X1472" i="22" s="1"/>
  <c r="Y1460" i="22"/>
  <c r="X1460" i="22" s="1"/>
  <c r="Y1448" i="22"/>
  <c r="X1448" i="22" s="1"/>
  <c r="Y1436" i="22"/>
  <c r="X1436" i="22" s="1"/>
  <c r="Y1424" i="22"/>
  <c r="X1424" i="22" s="1"/>
  <c r="Y1412" i="22"/>
  <c r="X1412" i="22" s="1"/>
  <c r="Y1400" i="22"/>
  <c r="X1400" i="22" s="1"/>
  <c r="Y1388" i="22"/>
  <c r="X1388" i="22" s="1"/>
  <c r="Y1376" i="22"/>
  <c r="X1376" i="22" s="1"/>
  <c r="Y1364" i="22"/>
  <c r="X1364" i="22" s="1"/>
  <c r="Y1352" i="22"/>
  <c r="X1352" i="22" s="1"/>
  <c r="Y1340" i="22"/>
  <c r="X1340" i="22" s="1"/>
  <c r="Y1328" i="22"/>
  <c r="X1328" i="22" s="1"/>
  <c r="Y1316" i="22"/>
  <c r="X1316" i="22" s="1"/>
  <c r="Y1304" i="22"/>
  <c r="X1304" i="22" s="1"/>
  <c r="Y1292" i="22"/>
  <c r="X1292" i="22" s="1"/>
  <c r="Y1280" i="22"/>
  <c r="X1280" i="22" s="1"/>
  <c r="Y1268" i="22"/>
  <c r="X1268" i="22" s="1"/>
  <c r="Y1256" i="22"/>
  <c r="X1256" i="22" s="1"/>
  <c r="Y1244" i="22"/>
  <c r="X1244" i="22" s="1"/>
  <c r="Y1232" i="22"/>
  <c r="X1232" i="22" s="1"/>
  <c r="Y1220" i="22"/>
  <c r="X1220" i="22" s="1"/>
  <c r="Y1208" i="22"/>
  <c r="X1208" i="22" s="1"/>
  <c r="Y1196" i="22"/>
  <c r="X1196" i="22" s="1"/>
  <c r="Y1184" i="22"/>
  <c r="X1184" i="22" s="1"/>
  <c r="Y1172" i="22"/>
  <c r="X1172" i="22" s="1"/>
  <c r="Y1160" i="22"/>
  <c r="X1160" i="22" s="1"/>
  <c r="Y1148" i="22"/>
  <c r="X1148" i="22" s="1"/>
  <c r="Y1136" i="22"/>
  <c r="X1136" i="22" s="1"/>
  <c r="Y1124" i="22"/>
  <c r="X1124" i="22" s="1"/>
  <c r="Y1112" i="22"/>
  <c r="X1112" i="22" s="1"/>
  <c r="Y1100" i="22"/>
  <c r="X1100" i="22" s="1"/>
  <c r="Y1088" i="22"/>
  <c r="X1088" i="22" s="1"/>
  <c r="Y1076" i="22"/>
  <c r="X1076" i="22" s="1"/>
  <c r="Y1064" i="22"/>
  <c r="X1064" i="22" s="1"/>
  <c r="Y1052" i="22"/>
  <c r="X1052" i="22" s="1"/>
  <c r="Y1040" i="22"/>
  <c r="X1040" i="22" s="1"/>
  <c r="Y1028" i="22"/>
  <c r="X1028" i="22" s="1"/>
  <c r="Y1016" i="22"/>
  <c r="X1016" i="22" s="1"/>
  <c r="Y1004" i="22"/>
  <c r="X1004" i="22" s="1"/>
  <c r="Y992" i="22"/>
  <c r="X992" i="22" s="1"/>
  <c r="Y980" i="22"/>
  <c r="X980" i="22" s="1"/>
  <c r="Y968" i="22"/>
  <c r="X968" i="22" s="1"/>
  <c r="Y956" i="22"/>
  <c r="X956" i="22" s="1"/>
  <c r="Y944" i="22"/>
  <c r="X944" i="22" s="1"/>
  <c r="Y932" i="22"/>
  <c r="X932" i="22" s="1"/>
  <c r="Y920" i="22"/>
  <c r="X920" i="22" s="1"/>
  <c r="Y908" i="22"/>
  <c r="X908" i="22" s="1"/>
  <c r="Y896" i="22"/>
  <c r="X896" i="22" s="1"/>
  <c r="Y884" i="22"/>
  <c r="X884" i="22" s="1"/>
  <c r="Y872" i="22"/>
  <c r="X872" i="22" s="1"/>
  <c r="Y860" i="22"/>
  <c r="X860" i="22" s="1"/>
  <c r="Y848" i="22"/>
  <c r="X848" i="22" s="1"/>
  <c r="Y824" i="22"/>
  <c r="X824" i="22" s="1"/>
  <c r="Y800" i="22"/>
  <c r="X800" i="22" s="1"/>
  <c r="Y776" i="22"/>
  <c r="X776" i="22" s="1"/>
  <c r="Y764" i="22"/>
  <c r="X764" i="22" s="1"/>
  <c r="Y728" i="22"/>
  <c r="X728" i="22" s="1"/>
  <c r="Y812" i="22"/>
  <c r="X812" i="22" s="1"/>
  <c r="Y1586" i="22"/>
  <c r="X1586" i="22" s="1"/>
  <c r="Y3655" i="22"/>
  <c r="X3655" i="22" s="1"/>
  <c r="Y3643" i="22"/>
  <c r="X3643" i="22" s="1"/>
  <c r="Y3631" i="22"/>
  <c r="X3631" i="22" s="1"/>
  <c r="Y3619" i="22"/>
  <c r="X3619" i="22" s="1"/>
  <c r="Y3607" i="22"/>
  <c r="X3607" i="22" s="1"/>
  <c r="Y3595" i="22"/>
  <c r="X3595" i="22" s="1"/>
  <c r="Y3583" i="22"/>
  <c r="X3583" i="22" s="1"/>
  <c r="Y3571" i="22"/>
  <c r="X3571" i="22" s="1"/>
  <c r="Y3559" i="22"/>
  <c r="X3559" i="22" s="1"/>
  <c r="Y3547" i="22"/>
  <c r="X3547" i="22" s="1"/>
  <c r="Y3535" i="22"/>
  <c r="X3535" i="22" s="1"/>
  <c r="Y3523" i="22"/>
  <c r="X3523" i="22" s="1"/>
  <c r="Y3511" i="22"/>
  <c r="X3511" i="22" s="1"/>
  <c r="Y3499" i="22"/>
  <c r="X3499" i="22" s="1"/>
  <c r="Y3487" i="22"/>
  <c r="X3487" i="22" s="1"/>
  <c r="Y3475" i="22"/>
  <c r="X3475" i="22" s="1"/>
  <c r="Y3463" i="22"/>
  <c r="X3463" i="22" s="1"/>
  <c r="Y3451" i="22"/>
  <c r="X3451" i="22" s="1"/>
  <c r="Y3439" i="22"/>
  <c r="X3439" i="22" s="1"/>
  <c r="Y3427" i="22"/>
  <c r="X3427" i="22" s="1"/>
  <c r="Y3415" i="22"/>
  <c r="X3415" i="22" s="1"/>
  <c r="Y3403" i="22"/>
  <c r="X3403" i="22" s="1"/>
  <c r="Y3391" i="22"/>
  <c r="X3391" i="22" s="1"/>
  <c r="Y3379" i="22"/>
  <c r="X3379" i="22" s="1"/>
  <c r="Y3367" i="22"/>
  <c r="X3367" i="22" s="1"/>
  <c r="Y3355" i="22"/>
  <c r="X3355" i="22" s="1"/>
  <c r="Y3343" i="22"/>
  <c r="X3343" i="22" s="1"/>
  <c r="Y3331" i="22"/>
  <c r="X3331" i="22" s="1"/>
  <c r="Y3319" i="22"/>
  <c r="X3319" i="22" s="1"/>
  <c r="Y3307" i="22"/>
  <c r="X3307" i="22" s="1"/>
  <c r="Y3295" i="22"/>
  <c r="X3295" i="22" s="1"/>
  <c r="Y3283" i="22"/>
  <c r="X3283" i="22" s="1"/>
  <c r="Y3271" i="22"/>
  <c r="X3271" i="22" s="1"/>
  <c r="Y3259" i="22"/>
  <c r="X3259" i="22" s="1"/>
  <c r="Y3247" i="22"/>
  <c r="X3247" i="22" s="1"/>
  <c r="Y3235" i="22"/>
  <c r="X3235" i="22" s="1"/>
  <c r="Y3223" i="22"/>
  <c r="X3223" i="22" s="1"/>
  <c r="Y3211" i="22"/>
  <c r="X3211" i="22" s="1"/>
  <c r="Y3199" i="22"/>
  <c r="X3199" i="22" s="1"/>
  <c r="Y3187" i="22"/>
  <c r="X3187" i="22" s="1"/>
  <c r="Y3175" i="22"/>
  <c r="X3175" i="22" s="1"/>
  <c r="Y3163" i="22"/>
  <c r="X3163" i="22" s="1"/>
  <c r="Y3151" i="22"/>
  <c r="X3151" i="22" s="1"/>
  <c r="Y3139" i="22"/>
  <c r="X3139" i="22" s="1"/>
  <c r="Y3127" i="22"/>
  <c r="X3127" i="22" s="1"/>
  <c r="Y3115" i="22"/>
  <c r="X3115" i="22" s="1"/>
  <c r="Y3103" i="22"/>
  <c r="X3103" i="22" s="1"/>
  <c r="Y3091" i="22"/>
  <c r="X3091" i="22" s="1"/>
  <c r="Y3079" i="22"/>
  <c r="X3079" i="22" s="1"/>
  <c r="Y3067" i="22"/>
  <c r="X3067" i="22" s="1"/>
  <c r="Y3055" i="22"/>
  <c r="X3055" i="22" s="1"/>
  <c r="Y3043" i="22"/>
  <c r="X3043" i="22" s="1"/>
  <c r="Y3031" i="22"/>
  <c r="X3031" i="22" s="1"/>
  <c r="Y3019" i="22"/>
  <c r="X3019" i="22" s="1"/>
  <c r="Y3007" i="22"/>
  <c r="X3007" i="22" s="1"/>
  <c r="Y2995" i="22"/>
  <c r="X2995" i="22" s="1"/>
  <c r="Y2983" i="22"/>
  <c r="X2983" i="22" s="1"/>
  <c r="Y2971" i="22"/>
  <c r="X2971" i="22" s="1"/>
  <c r="Y2959" i="22"/>
  <c r="X2959" i="22" s="1"/>
  <c r="Y2947" i="22"/>
  <c r="X2947" i="22" s="1"/>
  <c r="Y2935" i="22"/>
  <c r="X2935" i="22" s="1"/>
  <c r="Y2923" i="22"/>
  <c r="X2923" i="22" s="1"/>
  <c r="Y2911" i="22"/>
  <c r="X2911" i="22" s="1"/>
  <c r="Y2899" i="22"/>
  <c r="X2899" i="22" s="1"/>
  <c r="Y2887" i="22"/>
  <c r="X2887" i="22" s="1"/>
  <c r="Y2875" i="22"/>
  <c r="X2875" i="22" s="1"/>
  <c r="Y2863" i="22"/>
  <c r="X2863" i="22" s="1"/>
  <c r="Y2851" i="22"/>
  <c r="X2851" i="22" s="1"/>
  <c r="Y2839" i="22"/>
  <c r="X2839" i="22" s="1"/>
  <c r="Y2827" i="22"/>
  <c r="X2827" i="22" s="1"/>
  <c r="Y2815" i="22"/>
  <c r="X2815" i="22" s="1"/>
  <c r="Y2803" i="22"/>
  <c r="X2803" i="22" s="1"/>
  <c r="Y2791" i="22"/>
  <c r="X2791" i="22" s="1"/>
  <c r="Y2779" i="22"/>
  <c r="X2779" i="22" s="1"/>
  <c r="Y2767" i="22"/>
  <c r="X2767" i="22" s="1"/>
  <c r="Y2755" i="22"/>
  <c r="X2755" i="22" s="1"/>
  <c r="Y2743" i="22"/>
  <c r="X2743" i="22" s="1"/>
  <c r="Y2731" i="22"/>
  <c r="X2731" i="22" s="1"/>
  <c r="Y2719" i="22"/>
  <c r="X2719" i="22" s="1"/>
  <c r="Y2707" i="22"/>
  <c r="X2707" i="22" s="1"/>
  <c r="Y2695" i="22"/>
  <c r="X2695" i="22" s="1"/>
  <c r="Y2683" i="22"/>
  <c r="X2683" i="22" s="1"/>
  <c r="Y2671" i="22"/>
  <c r="X2671" i="22" s="1"/>
  <c r="Y2659" i="22"/>
  <c r="X2659" i="22" s="1"/>
  <c r="Y2647" i="22"/>
  <c r="X2647" i="22" s="1"/>
  <c r="Y2635" i="22"/>
  <c r="X2635" i="22" s="1"/>
  <c r="Y2623" i="22"/>
  <c r="X2623" i="22" s="1"/>
  <c r="Y2611" i="22"/>
  <c r="X2611" i="22" s="1"/>
  <c r="Y2599" i="22"/>
  <c r="X2599" i="22" s="1"/>
  <c r="Y2587" i="22"/>
  <c r="X2587" i="22" s="1"/>
  <c r="Y2575" i="22"/>
  <c r="X2575" i="22" s="1"/>
  <c r="Y2563" i="22"/>
  <c r="X2563" i="22" s="1"/>
  <c r="Y2551" i="22"/>
  <c r="X2551" i="22" s="1"/>
  <c r="Y2539" i="22"/>
  <c r="X2539" i="22" s="1"/>
  <c r="Y2527" i="22"/>
  <c r="X2527" i="22" s="1"/>
  <c r="Y2515" i="22"/>
  <c r="X2515" i="22" s="1"/>
  <c r="Y2503" i="22"/>
  <c r="X2503" i="22" s="1"/>
  <c r="Y2491" i="22"/>
  <c r="X2491" i="22" s="1"/>
  <c r="Y2479" i="22"/>
  <c r="X2479" i="22" s="1"/>
  <c r="Y2467" i="22"/>
  <c r="X2467" i="22" s="1"/>
  <c r="Y2455" i="22"/>
  <c r="X2455" i="22" s="1"/>
  <c r="Y2443" i="22"/>
  <c r="X2443" i="22" s="1"/>
  <c r="Y2431" i="22"/>
  <c r="X2431" i="22" s="1"/>
  <c r="Y2419" i="22"/>
  <c r="X2419" i="22" s="1"/>
  <c r="Y2407" i="22"/>
  <c r="X2407" i="22" s="1"/>
  <c r="Y2395" i="22"/>
  <c r="X2395" i="22" s="1"/>
  <c r="Y2383" i="22"/>
  <c r="X2383" i="22" s="1"/>
  <c r="Y2371" i="22"/>
  <c r="X2371" i="22" s="1"/>
  <c r="Y2359" i="22"/>
  <c r="X2359" i="22" s="1"/>
  <c r="Y2347" i="22"/>
  <c r="X2347" i="22" s="1"/>
  <c r="Y2335" i="22"/>
  <c r="X2335" i="22" s="1"/>
  <c r="Y2323" i="22"/>
  <c r="X2323" i="22" s="1"/>
  <c r="Y2311" i="22"/>
  <c r="X2311" i="22" s="1"/>
  <c r="Y2299" i="22"/>
  <c r="X2299" i="22" s="1"/>
  <c r="Y2287" i="22"/>
  <c r="X2287" i="22" s="1"/>
  <c r="Y2275" i="22"/>
  <c r="X2275" i="22" s="1"/>
  <c r="Y2263" i="22"/>
  <c r="X2263" i="22" s="1"/>
  <c r="Y2251" i="22"/>
  <c r="X2251" i="22" s="1"/>
  <c r="Y2239" i="22"/>
  <c r="X2239" i="22" s="1"/>
  <c r="Y2227" i="22"/>
  <c r="X2227" i="22" s="1"/>
  <c r="Y2215" i="22"/>
  <c r="X2215" i="22" s="1"/>
  <c r="Y2203" i="22"/>
  <c r="X2203" i="22" s="1"/>
  <c r="Y2191" i="22"/>
  <c r="X2191" i="22" s="1"/>
  <c r="Y2179" i="22"/>
  <c r="X2179" i="22" s="1"/>
  <c r="Y2167" i="22"/>
  <c r="X2167" i="22" s="1"/>
  <c r="Y2155" i="22"/>
  <c r="X2155" i="22" s="1"/>
  <c r="Y2143" i="22"/>
  <c r="X2143" i="22" s="1"/>
  <c r="Y2131" i="22"/>
  <c r="X2131" i="22" s="1"/>
  <c r="Y2119" i="22"/>
  <c r="X2119" i="22" s="1"/>
  <c r="Y2107" i="22"/>
  <c r="X2107" i="22" s="1"/>
  <c r="Y2095" i="22"/>
  <c r="X2095" i="22" s="1"/>
  <c r="Y2083" i="22"/>
  <c r="X2083" i="22" s="1"/>
  <c r="Y2071" i="22"/>
  <c r="X2071" i="22" s="1"/>
  <c r="Y2059" i="22"/>
  <c r="X2059" i="22" s="1"/>
  <c r="Y2047" i="22"/>
  <c r="X2047" i="22" s="1"/>
  <c r="Y2035" i="22"/>
  <c r="X2035" i="22" s="1"/>
  <c r="Y2023" i="22"/>
  <c r="X2023" i="22" s="1"/>
  <c r="Y2011" i="22"/>
  <c r="X2011" i="22" s="1"/>
  <c r="Y1999" i="22"/>
  <c r="X1999" i="22" s="1"/>
  <c r="Y1987" i="22"/>
  <c r="X1987" i="22" s="1"/>
  <c r="Y1975" i="22"/>
  <c r="X1975" i="22" s="1"/>
  <c r="Y1963" i="22"/>
  <c r="X1963" i="22" s="1"/>
  <c r="Y1951" i="22"/>
  <c r="X1951" i="22" s="1"/>
  <c r="Y1939" i="22"/>
  <c r="X1939" i="22" s="1"/>
  <c r="Y1927" i="22"/>
  <c r="X1927" i="22" s="1"/>
  <c r="Y1915" i="22"/>
  <c r="X1915" i="22" s="1"/>
  <c r="Y1903" i="22"/>
  <c r="X1903" i="22" s="1"/>
  <c r="Y1891" i="22"/>
  <c r="X1891" i="22" s="1"/>
  <c r="Y1879" i="22"/>
  <c r="X1879" i="22" s="1"/>
  <c r="Y1867" i="22"/>
  <c r="X1867" i="22" s="1"/>
  <c r="Y1855" i="22"/>
  <c r="X1855" i="22" s="1"/>
  <c r="Y1843" i="22"/>
  <c r="X1843" i="22" s="1"/>
  <c r="Y1831" i="22"/>
  <c r="X1831" i="22" s="1"/>
  <c r="Y1819" i="22"/>
  <c r="X1819" i="22" s="1"/>
  <c r="Y1807" i="22"/>
  <c r="X1807" i="22" s="1"/>
  <c r="Y1795" i="22"/>
  <c r="X1795" i="22" s="1"/>
  <c r="Y1783" i="22"/>
  <c r="X1783" i="22" s="1"/>
  <c r="Y1771" i="22"/>
  <c r="X1771" i="22" s="1"/>
  <c r="Y1759" i="22"/>
  <c r="X1759" i="22" s="1"/>
  <c r="Y1747" i="22"/>
  <c r="X1747" i="22" s="1"/>
  <c r="Y1735" i="22"/>
  <c r="X1735" i="22" s="1"/>
  <c r="Y1723" i="22"/>
  <c r="X1723" i="22" s="1"/>
  <c r="Y1711" i="22"/>
  <c r="X1711" i="22" s="1"/>
  <c r="Y1699" i="22"/>
  <c r="X1699" i="22" s="1"/>
  <c r="Y1687" i="22"/>
  <c r="X1687" i="22" s="1"/>
  <c r="Y1675" i="22"/>
  <c r="X1675" i="22" s="1"/>
  <c r="Y1663" i="22"/>
  <c r="X1663" i="22" s="1"/>
  <c r="Y1651" i="22"/>
  <c r="X1651" i="22" s="1"/>
  <c r="Y1639" i="22"/>
  <c r="X1639" i="22" s="1"/>
  <c r="Y1627" i="22"/>
  <c r="X1627" i="22" s="1"/>
  <c r="Y1615" i="22"/>
  <c r="X1615" i="22" s="1"/>
  <c r="Y1603" i="22"/>
  <c r="X1603" i="22" s="1"/>
  <c r="Y1591" i="22"/>
  <c r="X1591" i="22" s="1"/>
  <c r="Y1579" i="22"/>
  <c r="X1579" i="22" s="1"/>
  <c r="Y1567" i="22"/>
  <c r="X1567" i="22" s="1"/>
  <c r="Y1555" i="22"/>
  <c r="X1555" i="22" s="1"/>
  <c r="Y1543" i="22"/>
  <c r="X1543" i="22" s="1"/>
  <c r="Y1531" i="22"/>
  <c r="X1531" i="22" s="1"/>
  <c r="Y1519" i="22"/>
  <c r="X1519" i="22" s="1"/>
  <c r="Y1507" i="22"/>
  <c r="X1507" i="22" s="1"/>
  <c r="Y1495" i="22"/>
  <c r="X1495" i="22" s="1"/>
  <c r="Y1483" i="22"/>
  <c r="X1483" i="22" s="1"/>
  <c r="Y1471" i="22"/>
  <c r="X1471" i="22" s="1"/>
  <c r="Y1459" i="22"/>
  <c r="X1459" i="22" s="1"/>
  <c r="Y1447" i="22"/>
  <c r="X1447" i="22" s="1"/>
  <c r="Y1435" i="22"/>
  <c r="X1435" i="22" s="1"/>
  <c r="Y1423" i="22"/>
  <c r="X1423" i="22" s="1"/>
  <c r="Y1411" i="22"/>
  <c r="X1411" i="22" s="1"/>
  <c r="Y1399" i="22"/>
  <c r="X1399" i="22" s="1"/>
  <c r="Y1387" i="22"/>
  <c r="X1387" i="22" s="1"/>
  <c r="Y1375" i="22"/>
  <c r="X1375" i="22" s="1"/>
  <c r="Y1363" i="22"/>
  <c r="X1363" i="22" s="1"/>
  <c r="Y1351" i="22"/>
  <c r="X1351" i="22" s="1"/>
  <c r="Y1339" i="22"/>
  <c r="X1339" i="22" s="1"/>
  <c r="Y1327" i="22"/>
  <c r="X1327" i="22" s="1"/>
  <c r="Y1315" i="22"/>
  <c r="X1315" i="22" s="1"/>
  <c r="Y1303" i="22"/>
  <c r="X1303" i="22" s="1"/>
  <c r="Y1291" i="22"/>
  <c r="X1291" i="22" s="1"/>
  <c r="Y1279" i="22"/>
  <c r="X1279" i="22" s="1"/>
  <c r="Y1267" i="22"/>
  <c r="X1267" i="22" s="1"/>
  <c r="Y1255" i="22"/>
  <c r="X1255" i="22" s="1"/>
  <c r="Y1243" i="22"/>
  <c r="X1243" i="22" s="1"/>
  <c r="Y1231" i="22"/>
  <c r="X1231" i="22" s="1"/>
  <c r="Y1219" i="22"/>
  <c r="X1219" i="22" s="1"/>
  <c r="Y1207" i="22"/>
  <c r="X1207" i="22" s="1"/>
  <c r="Y1195" i="22"/>
  <c r="X1195" i="22" s="1"/>
  <c r="Y1183" i="22"/>
  <c r="X1183" i="22" s="1"/>
  <c r="Y1171" i="22"/>
  <c r="X1171" i="22" s="1"/>
  <c r="Y1159" i="22"/>
  <c r="X1159" i="22" s="1"/>
  <c r="Y1147" i="22"/>
  <c r="X1147" i="22" s="1"/>
  <c r="Y1135" i="22"/>
  <c r="X1135" i="22" s="1"/>
  <c r="Y1123" i="22"/>
  <c r="X1123" i="22" s="1"/>
  <c r="Y1111" i="22"/>
  <c r="X1111" i="22" s="1"/>
  <c r="Y1099" i="22"/>
  <c r="X1099" i="22" s="1"/>
  <c r="Y1087" i="22"/>
  <c r="X1087" i="22" s="1"/>
  <c r="Y1075" i="22"/>
  <c r="X1075" i="22" s="1"/>
  <c r="Y1063" i="22"/>
  <c r="X1063" i="22" s="1"/>
  <c r="Y1051" i="22"/>
  <c r="X1051" i="22" s="1"/>
  <c r="Y1039" i="22"/>
  <c r="X1039" i="22" s="1"/>
  <c r="Y1027" i="22"/>
  <c r="X1027" i="22" s="1"/>
  <c r="Y1015" i="22"/>
  <c r="X1015" i="22" s="1"/>
  <c r="Y1003" i="22"/>
  <c r="X1003" i="22" s="1"/>
  <c r="Y991" i="22"/>
  <c r="X991" i="22" s="1"/>
  <c r="Y979" i="22"/>
  <c r="X979" i="22" s="1"/>
  <c r="Y967" i="22"/>
  <c r="X967" i="22" s="1"/>
  <c r="Y955" i="22"/>
  <c r="X955" i="22" s="1"/>
  <c r="Y943" i="22"/>
  <c r="X943" i="22" s="1"/>
  <c r="Y931" i="22"/>
  <c r="X931" i="22" s="1"/>
  <c r="Y919" i="22"/>
  <c r="X919" i="22" s="1"/>
  <c r="Y907" i="22"/>
  <c r="X907" i="22" s="1"/>
  <c r="Y895" i="22"/>
  <c r="X895" i="22" s="1"/>
  <c r="Y883" i="22"/>
  <c r="X883" i="22" s="1"/>
  <c r="Y859" i="22"/>
  <c r="X859" i="22" s="1"/>
  <c r="Y847" i="22"/>
  <c r="X847" i="22" s="1"/>
  <c r="Y835" i="22"/>
  <c r="X835" i="22" s="1"/>
  <c r="Y823" i="22"/>
  <c r="X823" i="22" s="1"/>
  <c r="Y811" i="22"/>
  <c r="X811" i="22" s="1"/>
  <c r="Y799" i="22"/>
  <c r="X799" i="22" s="1"/>
  <c r="Y787" i="22"/>
  <c r="X787" i="22" s="1"/>
  <c r="Y775" i="22"/>
  <c r="X775" i="22" s="1"/>
  <c r="Y763" i="22"/>
  <c r="X763" i="22" s="1"/>
  <c r="Y751" i="22"/>
  <c r="X751" i="22" s="1"/>
  <c r="Y836" i="22"/>
  <c r="X836" i="22" s="1"/>
  <c r="Y1778" i="22"/>
  <c r="X1778" i="22" s="1"/>
  <c r="Y3654" i="22"/>
  <c r="X3654" i="22" s="1"/>
  <c r="Y3642" i="22"/>
  <c r="X3642" i="22" s="1"/>
  <c r="Y3630" i="22"/>
  <c r="X3630" i="22" s="1"/>
  <c r="Y3618" i="22"/>
  <c r="X3618" i="22" s="1"/>
  <c r="Y3606" i="22"/>
  <c r="X3606" i="22" s="1"/>
  <c r="Y3594" i="22"/>
  <c r="X3594" i="22" s="1"/>
  <c r="Y3582" i="22"/>
  <c r="X3582" i="22" s="1"/>
  <c r="Y3570" i="22"/>
  <c r="X3570" i="22" s="1"/>
  <c r="Y3558" i="22"/>
  <c r="X3558" i="22" s="1"/>
  <c r="Y3546" i="22"/>
  <c r="X3546" i="22" s="1"/>
  <c r="Y3534" i="22"/>
  <c r="X3534" i="22" s="1"/>
  <c r="Y3522" i="22"/>
  <c r="X3522" i="22" s="1"/>
  <c r="Y3510" i="22"/>
  <c r="X3510" i="22" s="1"/>
  <c r="Y3498" i="22"/>
  <c r="X3498" i="22" s="1"/>
  <c r="Y3486" i="22"/>
  <c r="X3486" i="22" s="1"/>
  <c r="Y3474" i="22"/>
  <c r="X3474" i="22" s="1"/>
  <c r="Y3462" i="22"/>
  <c r="X3462" i="22" s="1"/>
  <c r="Y3450" i="22"/>
  <c r="X3450" i="22" s="1"/>
  <c r="Y3438" i="22"/>
  <c r="X3438" i="22" s="1"/>
  <c r="Y3426" i="22"/>
  <c r="X3426" i="22" s="1"/>
  <c r="Y3414" i="22"/>
  <c r="X3414" i="22" s="1"/>
  <c r="Y3402" i="22"/>
  <c r="X3402" i="22" s="1"/>
  <c r="Y3390" i="22"/>
  <c r="X3390" i="22" s="1"/>
  <c r="Y3378" i="22"/>
  <c r="X3378" i="22" s="1"/>
  <c r="Y3366" i="22"/>
  <c r="X3366" i="22" s="1"/>
  <c r="Y3354" i="22"/>
  <c r="X3354" i="22" s="1"/>
  <c r="Y3342" i="22"/>
  <c r="X3342" i="22" s="1"/>
  <c r="Y3330" i="22"/>
  <c r="X3330" i="22" s="1"/>
  <c r="Y3318" i="22"/>
  <c r="X3318" i="22" s="1"/>
  <c r="Y3306" i="22"/>
  <c r="X3306" i="22" s="1"/>
  <c r="Y3294" i="22"/>
  <c r="X3294" i="22" s="1"/>
  <c r="Y3282" i="22"/>
  <c r="X3282" i="22" s="1"/>
  <c r="Y3270" i="22"/>
  <c r="X3270" i="22" s="1"/>
  <c r="Y3258" i="22"/>
  <c r="X3258" i="22" s="1"/>
  <c r="Y3246" i="22"/>
  <c r="X3246" i="22" s="1"/>
  <c r="Y3234" i="22"/>
  <c r="X3234" i="22" s="1"/>
  <c r="Y3222" i="22"/>
  <c r="X3222" i="22" s="1"/>
  <c r="Y3210" i="22"/>
  <c r="X3210" i="22" s="1"/>
  <c r="Y3198" i="22"/>
  <c r="X3198" i="22" s="1"/>
  <c r="Y3186" i="22"/>
  <c r="X3186" i="22" s="1"/>
  <c r="Y3174" i="22"/>
  <c r="X3174" i="22" s="1"/>
  <c r="Y3162" i="22"/>
  <c r="X3162" i="22" s="1"/>
  <c r="Y3150" i="22"/>
  <c r="X3150" i="22" s="1"/>
  <c r="Y3138" i="22"/>
  <c r="X3138" i="22" s="1"/>
  <c r="Y3126" i="22"/>
  <c r="X3126" i="22" s="1"/>
  <c r="Y3114" i="22"/>
  <c r="X3114" i="22" s="1"/>
  <c r="Y3102" i="22"/>
  <c r="X3102" i="22" s="1"/>
  <c r="Y3090" i="22"/>
  <c r="X3090" i="22" s="1"/>
  <c r="Y3078" i="22"/>
  <c r="X3078" i="22" s="1"/>
  <c r="Y3066" i="22"/>
  <c r="X3066" i="22" s="1"/>
  <c r="Y3054" i="22"/>
  <c r="X3054" i="22" s="1"/>
  <c r="Y3042" i="22"/>
  <c r="X3042" i="22" s="1"/>
  <c r="Y3030" i="22"/>
  <c r="X3030" i="22" s="1"/>
  <c r="Y3018" i="22"/>
  <c r="X3018" i="22" s="1"/>
  <c r="Y3006" i="22"/>
  <c r="X3006" i="22" s="1"/>
  <c r="Y2994" i="22"/>
  <c r="X2994" i="22" s="1"/>
  <c r="Y2982" i="22"/>
  <c r="X2982" i="22" s="1"/>
  <c r="Y2970" i="22"/>
  <c r="X2970" i="22" s="1"/>
  <c r="Y2958" i="22"/>
  <c r="X2958" i="22" s="1"/>
  <c r="Y2946" i="22"/>
  <c r="X2946" i="22" s="1"/>
  <c r="Y2934" i="22"/>
  <c r="X2934" i="22" s="1"/>
  <c r="Y2922" i="22"/>
  <c r="X2922" i="22" s="1"/>
  <c r="Y2910" i="22"/>
  <c r="X2910" i="22" s="1"/>
  <c r="Y2898" i="22"/>
  <c r="X2898" i="22" s="1"/>
  <c r="Y2886" i="22"/>
  <c r="X2886" i="22" s="1"/>
  <c r="Y2874" i="22"/>
  <c r="X2874" i="22" s="1"/>
  <c r="Y2862" i="22"/>
  <c r="X2862" i="22" s="1"/>
  <c r="Y2850" i="22"/>
  <c r="X2850" i="22" s="1"/>
  <c r="Y2838" i="22"/>
  <c r="X2838" i="22" s="1"/>
  <c r="Y2826" i="22"/>
  <c r="X2826" i="22" s="1"/>
  <c r="Y2814" i="22"/>
  <c r="X2814" i="22" s="1"/>
  <c r="Y2802" i="22"/>
  <c r="X2802" i="22" s="1"/>
  <c r="Y2790" i="22"/>
  <c r="X2790" i="22" s="1"/>
  <c r="Y2778" i="22"/>
  <c r="X2778" i="22" s="1"/>
  <c r="Y2766" i="22"/>
  <c r="X2766" i="22" s="1"/>
  <c r="Y2754" i="22"/>
  <c r="X2754" i="22" s="1"/>
  <c r="Y2742" i="22"/>
  <c r="X2742" i="22" s="1"/>
  <c r="Y2730" i="22"/>
  <c r="X2730" i="22" s="1"/>
  <c r="Y2718" i="22"/>
  <c r="X2718" i="22" s="1"/>
  <c r="Y2706" i="22"/>
  <c r="X2706" i="22" s="1"/>
  <c r="Y2694" i="22"/>
  <c r="X2694" i="22" s="1"/>
  <c r="Y2682" i="22"/>
  <c r="X2682" i="22" s="1"/>
  <c r="Y2670" i="22"/>
  <c r="X2670" i="22" s="1"/>
  <c r="Y2658" i="22"/>
  <c r="X2658" i="22" s="1"/>
  <c r="Y2646" i="22"/>
  <c r="X2646" i="22" s="1"/>
  <c r="Y2634" i="22"/>
  <c r="X2634" i="22" s="1"/>
  <c r="Y2622" i="22"/>
  <c r="X2622" i="22" s="1"/>
  <c r="Y2610" i="22"/>
  <c r="X2610" i="22" s="1"/>
  <c r="Y2598" i="22"/>
  <c r="X2598" i="22" s="1"/>
  <c r="Y2586" i="22"/>
  <c r="X2586" i="22" s="1"/>
  <c r="Y2574" i="22"/>
  <c r="X2574" i="22" s="1"/>
  <c r="Y2562" i="22"/>
  <c r="X2562" i="22" s="1"/>
  <c r="Y2550" i="22"/>
  <c r="X2550" i="22" s="1"/>
  <c r="Y2538" i="22"/>
  <c r="X2538" i="22" s="1"/>
  <c r="Y2526" i="22"/>
  <c r="X2526" i="22" s="1"/>
  <c r="Y2514" i="22"/>
  <c r="X2514" i="22" s="1"/>
  <c r="Y2502" i="22"/>
  <c r="X2502" i="22" s="1"/>
  <c r="Y2490" i="22"/>
  <c r="X2490" i="22" s="1"/>
  <c r="Y2478" i="22"/>
  <c r="X2478" i="22" s="1"/>
  <c r="Y2466" i="22"/>
  <c r="X2466" i="22" s="1"/>
  <c r="Y2454" i="22"/>
  <c r="X2454" i="22" s="1"/>
  <c r="Y2442" i="22"/>
  <c r="X2442" i="22" s="1"/>
  <c r="Y2430" i="22"/>
  <c r="X2430" i="22" s="1"/>
  <c r="Y2418" i="22"/>
  <c r="X2418" i="22" s="1"/>
  <c r="Y2406" i="22"/>
  <c r="X2406" i="22" s="1"/>
  <c r="Y2394" i="22"/>
  <c r="X2394" i="22" s="1"/>
  <c r="Y2382" i="22"/>
  <c r="X2382" i="22" s="1"/>
  <c r="Y2370" i="22"/>
  <c r="X2370" i="22" s="1"/>
  <c r="Y2358" i="22"/>
  <c r="X2358" i="22" s="1"/>
  <c r="Y2346" i="22"/>
  <c r="X2346" i="22" s="1"/>
  <c r="Y2334" i="22"/>
  <c r="X2334" i="22" s="1"/>
  <c r="Y2322" i="22"/>
  <c r="X2322" i="22" s="1"/>
  <c r="Y2310" i="22"/>
  <c r="X2310" i="22" s="1"/>
  <c r="Y2298" i="22"/>
  <c r="X2298" i="22" s="1"/>
  <c r="Y2286" i="22"/>
  <c r="X2286" i="22" s="1"/>
  <c r="Y2274" i="22"/>
  <c r="X2274" i="22" s="1"/>
  <c r="Y2262" i="22"/>
  <c r="X2262" i="22" s="1"/>
  <c r="Y2250" i="22"/>
  <c r="X2250" i="22" s="1"/>
  <c r="Y2238" i="22"/>
  <c r="X2238" i="22" s="1"/>
  <c r="Y2226" i="22"/>
  <c r="X2226" i="22" s="1"/>
  <c r="Y2214" i="22"/>
  <c r="X2214" i="22" s="1"/>
  <c r="Y2202" i="22"/>
  <c r="X2202" i="22" s="1"/>
  <c r="Y2190" i="22"/>
  <c r="X2190" i="22" s="1"/>
  <c r="Y2178" i="22"/>
  <c r="X2178" i="22" s="1"/>
  <c r="Y2166" i="22"/>
  <c r="X2166" i="22" s="1"/>
  <c r="Y2154" i="22"/>
  <c r="X2154" i="22" s="1"/>
  <c r="Y2142" i="22"/>
  <c r="X2142" i="22" s="1"/>
  <c r="Y2130" i="22"/>
  <c r="X2130" i="22" s="1"/>
  <c r="Y2118" i="22"/>
  <c r="X2118" i="22" s="1"/>
  <c r="Y2106" i="22"/>
  <c r="X2106" i="22" s="1"/>
  <c r="Y2094" i="22"/>
  <c r="X2094" i="22" s="1"/>
  <c r="Y2082" i="22"/>
  <c r="X2082" i="22" s="1"/>
  <c r="Y2070" i="22"/>
  <c r="X2070" i="22" s="1"/>
  <c r="Y2058" i="22"/>
  <c r="X2058" i="22" s="1"/>
  <c r="Y2046" i="22"/>
  <c r="X2046" i="22" s="1"/>
  <c r="Y2034" i="22"/>
  <c r="X2034" i="22" s="1"/>
  <c r="Y2022" i="22"/>
  <c r="X2022" i="22" s="1"/>
  <c r="Y2010" i="22"/>
  <c r="X2010" i="22" s="1"/>
  <c r="Y1998" i="22"/>
  <c r="X1998" i="22" s="1"/>
  <c r="Y1986" i="22"/>
  <c r="X1986" i="22" s="1"/>
  <c r="Y1974" i="22"/>
  <c r="X1974" i="22" s="1"/>
  <c r="Y1962" i="22"/>
  <c r="X1962" i="22" s="1"/>
  <c r="Y1950" i="22"/>
  <c r="X1950" i="22" s="1"/>
  <c r="Y1938" i="22"/>
  <c r="X1938" i="22" s="1"/>
  <c r="Y1926" i="22"/>
  <c r="X1926" i="22" s="1"/>
  <c r="Y1914" i="22"/>
  <c r="X1914" i="22" s="1"/>
  <c r="Y1902" i="22"/>
  <c r="X1902" i="22" s="1"/>
  <c r="Y1890" i="22"/>
  <c r="X1890" i="22" s="1"/>
  <c r="Y1878" i="22"/>
  <c r="X1878" i="22" s="1"/>
  <c r="Y1866" i="22"/>
  <c r="X1866" i="22" s="1"/>
  <c r="Y1854" i="22"/>
  <c r="X1854" i="22" s="1"/>
  <c r="Y1842" i="22"/>
  <c r="X1842" i="22" s="1"/>
  <c r="Y1830" i="22"/>
  <c r="X1830" i="22" s="1"/>
  <c r="Y1818" i="22"/>
  <c r="X1818" i="22" s="1"/>
  <c r="Y1806" i="22"/>
  <c r="X1806" i="22" s="1"/>
  <c r="Y1794" i="22"/>
  <c r="X1794" i="22" s="1"/>
  <c r="Y1782" i="22"/>
  <c r="X1782" i="22" s="1"/>
  <c r="Y1770" i="22"/>
  <c r="X1770" i="22" s="1"/>
  <c r="Y1758" i="22"/>
  <c r="X1758" i="22" s="1"/>
  <c r="Y1746" i="22"/>
  <c r="X1746" i="22" s="1"/>
  <c r="Y1734" i="22"/>
  <c r="X1734" i="22" s="1"/>
  <c r="Y1722" i="22"/>
  <c r="X1722" i="22" s="1"/>
  <c r="Y1710" i="22"/>
  <c r="X1710" i="22" s="1"/>
  <c r="Y1698" i="22"/>
  <c r="X1698" i="22" s="1"/>
  <c r="Y1686" i="22"/>
  <c r="X1686" i="22" s="1"/>
  <c r="Y1674" i="22"/>
  <c r="X1674" i="22" s="1"/>
  <c r="Y1662" i="22"/>
  <c r="X1662" i="22" s="1"/>
  <c r="Y1650" i="22"/>
  <c r="X1650" i="22" s="1"/>
  <c r="Y1638" i="22"/>
  <c r="X1638" i="22" s="1"/>
  <c r="Y1626" i="22"/>
  <c r="X1626" i="22" s="1"/>
  <c r="Y1614" i="22"/>
  <c r="X1614" i="22" s="1"/>
  <c r="Y1602" i="22"/>
  <c r="X1602" i="22" s="1"/>
  <c r="Y1590" i="22"/>
  <c r="X1590" i="22" s="1"/>
  <c r="Y1578" i="22"/>
  <c r="X1578" i="22" s="1"/>
  <c r="Y1566" i="22"/>
  <c r="X1566" i="22" s="1"/>
  <c r="Y1554" i="22"/>
  <c r="X1554" i="22" s="1"/>
  <c r="Y1542" i="22"/>
  <c r="X1542" i="22" s="1"/>
  <c r="Y1530" i="22"/>
  <c r="X1530" i="22" s="1"/>
  <c r="Y1518" i="22"/>
  <c r="X1518" i="22" s="1"/>
  <c r="Y1506" i="22"/>
  <c r="X1506" i="22" s="1"/>
  <c r="Y1494" i="22"/>
  <c r="X1494" i="22" s="1"/>
  <c r="Y1482" i="22"/>
  <c r="X1482" i="22" s="1"/>
  <c r="Y1470" i="22"/>
  <c r="X1470" i="22" s="1"/>
  <c r="Y1458" i="22"/>
  <c r="X1458" i="22" s="1"/>
  <c r="Y1446" i="22"/>
  <c r="X1446" i="22" s="1"/>
  <c r="Y1434" i="22"/>
  <c r="X1434" i="22" s="1"/>
  <c r="Y1422" i="22"/>
  <c r="X1422" i="22" s="1"/>
  <c r="Y1410" i="22"/>
  <c r="X1410" i="22" s="1"/>
  <c r="Y1398" i="22"/>
  <c r="X1398" i="22" s="1"/>
  <c r="Y1386" i="22"/>
  <c r="X1386" i="22" s="1"/>
  <c r="Y1374" i="22"/>
  <c r="X1374" i="22" s="1"/>
  <c r="Y1362" i="22"/>
  <c r="X1362" i="22" s="1"/>
  <c r="Y1350" i="22"/>
  <c r="X1350" i="22" s="1"/>
  <c r="Y1338" i="22"/>
  <c r="X1338" i="22" s="1"/>
  <c r="Y1326" i="22"/>
  <c r="X1326" i="22" s="1"/>
  <c r="Y1314" i="22"/>
  <c r="X1314" i="22" s="1"/>
  <c r="Y1302" i="22"/>
  <c r="X1302" i="22" s="1"/>
  <c r="Y1290" i="22"/>
  <c r="X1290" i="22" s="1"/>
  <c r="Y1278" i="22"/>
  <c r="X1278" i="22" s="1"/>
  <c r="Y1266" i="22"/>
  <c r="X1266" i="22" s="1"/>
  <c r="Y1254" i="22"/>
  <c r="X1254" i="22" s="1"/>
  <c r="Y1242" i="22"/>
  <c r="X1242" i="22" s="1"/>
  <c r="Y1230" i="22"/>
  <c r="X1230" i="22" s="1"/>
  <c r="Y1218" i="22"/>
  <c r="X1218" i="22" s="1"/>
  <c r="Y1206" i="22"/>
  <c r="X1206" i="22" s="1"/>
  <c r="Y1194" i="22"/>
  <c r="X1194" i="22" s="1"/>
  <c r="Y1182" i="22"/>
  <c r="X1182" i="22" s="1"/>
  <c r="Y1170" i="22"/>
  <c r="X1170" i="22" s="1"/>
  <c r="Y1146" i="22"/>
  <c r="X1146" i="22" s="1"/>
  <c r="Y1134" i="22"/>
  <c r="X1134" i="22" s="1"/>
  <c r="Y1122" i="22"/>
  <c r="X1122" i="22" s="1"/>
  <c r="Y1110" i="22"/>
  <c r="X1110" i="22" s="1"/>
  <c r="Y1098" i="22"/>
  <c r="X1098" i="22" s="1"/>
  <c r="Y1086" i="22"/>
  <c r="X1086" i="22" s="1"/>
  <c r="Y1074" i="22"/>
  <c r="X1074" i="22" s="1"/>
  <c r="Y1062" i="22"/>
  <c r="X1062" i="22" s="1"/>
  <c r="Y1050" i="22"/>
  <c r="X1050" i="22" s="1"/>
  <c r="Y1038" i="22"/>
  <c r="X1038" i="22" s="1"/>
  <c r="Y1026" i="22"/>
  <c r="X1026" i="22" s="1"/>
  <c r="Y1014" i="22"/>
  <c r="X1014" i="22" s="1"/>
  <c r="Y1002" i="22"/>
  <c r="X1002" i="22" s="1"/>
  <c r="Y990" i="22"/>
  <c r="X990" i="22" s="1"/>
  <c r="Y978" i="22"/>
  <c r="X978" i="22" s="1"/>
  <c r="Y966" i="22"/>
  <c r="X966" i="22" s="1"/>
  <c r="Y954" i="22"/>
  <c r="X954" i="22" s="1"/>
  <c r="Y942" i="22"/>
  <c r="X942" i="22" s="1"/>
  <c r="Y930" i="22"/>
  <c r="X930" i="22" s="1"/>
  <c r="Y918" i="22"/>
  <c r="X918" i="22" s="1"/>
  <c r="Y906" i="22"/>
  <c r="X906" i="22" s="1"/>
  <c r="Y894" i="22"/>
  <c r="X894" i="22" s="1"/>
  <c r="Y882" i="22"/>
  <c r="X882" i="22" s="1"/>
  <c r="Y870" i="22"/>
  <c r="X870" i="22" s="1"/>
  <c r="Y858" i="22"/>
  <c r="X858" i="22" s="1"/>
  <c r="Y846" i="22"/>
  <c r="X846" i="22" s="1"/>
  <c r="Y834" i="22"/>
  <c r="X834" i="22" s="1"/>
  <c r="Y822" i="22"/>
  <c r="X822" i="22" s="1"/>
  <c r="Y871" i="22"/>
  <c r="X871" i="22" s="1"/>
  <c r="Y6" i="22"/>
  <c r="X6" i="22" s="1"/>
  <c r="Y18" i="22"/>
  <c r="X18" i="22" s="1"/>
  <c r="Y30" i="22"/>
  <c r="X30" i="22" s="1"/>
  <c r="Y42" i="22"/>
  <c r="X42" i="22" s="1"/>
  <c r="Y54" i="22"/>
  <c r="X54" i="22" s="1"/>
  <c r="Y66" i="22"/>
  <c r="X66" i="22" s="1"/>
  <c r="Y78" i="22"/>
  <c r="X78" i="22" s="1"/>
  <c r="Y90" i="22"/>
  <c r="X90" i="22" s="1"/>
  <c r="Y102" i="22"/>
  <c r="X102" i="22" s="1"/>
  <c r="Y114" i="22"/>
  <c r="X114" i="22" s="1"/>
  <c r="Y126" i="22"/>
  <c r="X126" i="22" s="1"/>
  <c r="Y138" i="22"/>
  <c r="X138" i="22" s="1"/>
  <c r="Y150" i="22"/>
  <c r="X150" i="22" s="1"/>
  <c r="Y162" i="22"/>
  <c r="X162" i="22" s="1"/>
  <c r="Y174" i="22"/>
  <c r="X174" i="22" s="1"/>
  <c r="Y186" i="22"/>
  <c r="X186" i="22" s="1"/>
  <c r="Y198" i="22"/>
  <c r="X198" i="22" s="1"/>
  <c r="Y210" i="22"/>
  <c r="X210" i="22" s="1"/>
  <c r="Y222" i="22"/>
  <c r="X222" i="22" s="1"/>
  <c r="Y234" i="22"/>
  <c r="X234" i="22" s="1"/>
  <c r="Y246" i="22"/>
  <c r="X246" i="22" s="1"/>
  <c r="Y258" i="22"/>
  <c r="X258" i="22" s="1"/>
  <c r="Y270" i="22"/>
  <c r="X270" i="22" s="1"/>
  <c r="Y282" i="22"/>
  <c r="X282" i="22" s="1"/>
  <c r="Y294" i="22"/>
  <c r="X294" i="22" s="1"/>
  <c r="Y306" i="22"/>
  <c r="X306" i="22" s="1"/>
  <c r="Y318" i="22"/>
  <c r="X318" i="22" s="1"/>
  <c r="Y330" i="22"/>
  <c r="X330" i="22" s="1"/>
  <c r="Y342" i="22"/>
  <c r="X342" i="22" s="1"/>
  <c r="Y354" i="22"/>
  <c r="X354" i="22" s="1"/>
  <c r="Y366" i="22"/>
  <c r="X366" i="22" s="1"/>
  <c r="Y378" i="22"/>
  <c r="X378" i="22" s="1"/>
  <c r="Y390" i="22"/>
  <c r="X390" i="22" s="1"/>
  <c r="Y402" i="22"/>
  <c r="X402" i="22" s="1"/>
  <c r="Y414" i="22"/>
  <c r="X414" i="22" s="1"/>
  <c r="Y426" i="22"/>
  <c r="X426" i="22" s="1"/>
  <c r="Y439" i="22"/>
  <c r="X439" i="22" s="1"/>
  <c r="Y454" i="22"/>
  <c r="X454" i="22" s="1"/>
  <c r="Y470" i="22"/>
  <c r="X470" i="22" s="1"/>
  <c r="Y487" i="22"/>
  <c r="X487" i="22" s="1"/>
  <c r="Y502" i="22"/>
  <c r="X502" i="22" s="1"/>
  <c r="Y521" i="22"/>
  <c r="X521" i="22" s="1"/>
  <c r="Y537" i="22"/>
  <c r="X537" i="22" s="1"/>
  <c r="Y557" i="22"/>
  <c r="X557" i="22" s="1"/>
  <c r="Y573" i="22"/>
  <c r="X573" i="22" s="1"/>
  <c r="Y593" i="22"/>
  <c r="X593" i="22" s="1"/>
  <c r="Y609" i="22"/>
  <c r="X609" i="22" s="1"/>
  <c r="Y629" i="22"/>
  <c r="X629" i="22" s="1"/>
  <c r="Y645" i="22"/>
  <c r="X645" i="22" s="1"/>
  <c r="Y665" i="22"/>
  <c r="X665" i="22" s="1"/>
  <c r="Y681" i="22"/>
  <c r="X681" i="22" s="1"/>
  <c r="Y701" i="22"/>
  <c r="X701" i="22" s="1"/>
  <c r="Y717" i="22"/>
  <c r="X717" i="22" s="1"/>
  <c r="Y753" i="22"/>
  <c r="X753" i="22" s="1"/>
  <c r="Y601" i="22"/>
  <c r="X601" i="22" s="1"/>
  <c r="Y589" i="22"/>
  <c r="X589" i="22" s="1"/>
  <c r="Y577" i="22"/>
  <c r="X577" i="22" s="1"/>
  <c r="Y565" i="22"/>
  <c r="X565" i="22" s="1"/>
  <c r="Y553" i="22"/>
  <c r="X553" i="22" s="1"/>
  <c r="Y541" i="22"/>
  <c r="X541" i="22" s="1"/>
  <c r="Y529" i="22"/>
  <c r="X529" i="22" s="1"/>
  <c r="Y517" i="22"/>
  <c r="X517" i="22" s="1"/>
  <c r="Y139" i="22"/>
  <c r="X139" i="22" s="1"/>
  <c r="Y151" i="22"/>
  <c r="X151" i="22" s="1"/>
  <c r="Y163" i="22"/>
  <c r="X163" i="22" s="1"/>
  <c r="Y175" i="22"/>
  <c r="X175" i="22" s="1"/>
  <c r="Y187" i="22"/>
  <c r="X187" i="22" s="1"/>
  <c r="Y199" i="22"/>
  <c r="X199" i="22" s="1"/>
  <c r="Y211" i="22"/>
  <c r="X211" i="22" s="1"/>
  <c r="Y223" i="22"/>
  <c r="X223" i="22" s="1"/>
  <c r="Y235" i="22"/>
  <c r="X235" i="22" s="1"/>
  <c r="Y247" i="22"/>
  <c r="X247" i="22" s="1"/>
  <c r="Y259" i="22"/>
  <c r="X259" i="22" s="1"/>
  <c r="Y271" i="22"/>
  <c r="X271" i="22" s="1"/>
  <c r="Y283" i="22"/>
  <c r="X283" i="22" s="1"/>
  <c r="Y295" i="22"/>
  <c r="X295" i="22" s="1"/>
  <c r="Y307" i="22"/>
  <c r="X307" i="22" s="1"/>
  <c r="Y319" i="22"/>
  <c r="X319" i="22" s="1"/>
  <c r="Y331" i="22"/>
  <c r="X331" i="22" s="1"/>
  <c r="Y343" i="22"/>
  <c r="X343" i="22" s="1"/>
  <c r="Y355" i="22"/>
  <c r="X355" i="22" s="1"/>
  <c r="Y367" i="22"/>
  <c r="X367" i="22" s="1"/>
  <c r="Y379" i="22"/>
  <c r="X379" i="22" s="1"/>
  <c r="Y391" i="22"/>
  <c r="X391" i="22" s="1"/>
  <c r="Y403" i="22"/>
  <c r="X403" i="22" s="1"/>
  <c r="Y415" i="22"/>
  <c r="X415" i="22" s="1"/>
  <c r="Y427" i="22"/>
  <c r="X427" i="22" s="1"/>
  <c r="Y440" i="22"/>
  <c r="X440" i="22" s="1"/>
  <c r="Y455" i="22"/>
  <c r="X455" i="22" s="1"/>
  <c r="Y473" i="22"/>
  <c r="X473" i="22" s="1"/>
  <c r="Y488" i="22"/>
  <c r="X488" i="22" s="1"/>
  <c r="Y503" i="22"/>
  <c r="X503" i="22" s="1"/>
  <c r="Y522" i="22"/>
  <c r="X522" i="22" s="1"/>
  <c r="Y538" i="22"/>
  <c r="X538" i="22" s="1"/>
  <c r="Y558" i="22"/>
  <c r="X558" i="22" s="1"/>
  <c r="Y574" i="22"/>
  <c r="X574" i="22" s="1"/>
  <c r="Y594" i="22"/>
  <c r="X594" i="22" s="1"/>
  <c r="Y610" i="22"/>
  <c r="X610" i="22" s="1"/>
  <c r="Y630" i="22"/>
  <c r="X630" i="22" s="1"/>
  <c r="Y646" i="22"/>
  <c r="X646" i="22" s="1"/>
  <c r="Y666" i="22"/>
  <c r="X666" i="22" s="1"/>
  <c r="Y682" i="22"/>
  <c r="X682" i="22" s="1"/>
  <c r="Y702" i="22"/>
  <c r="X702" i="22" s="1"/>
  <c r="Y718" i="22"/>
  <c r="X718" i="22" s="1"/>
  <c r="Y774" i="22"/>
  <c r="X774" i="22" s="1"/>
  <c r="Y888" i="22"/>
  <c r="X888" i="22" s="1"/>
  <c r="Y876" i="22"/>
  <c r="X876" i="22" s="1"/>
  <c r="Y864" i="22"/>
  <c r="X864" i="22" s="1"/>
  <c r="Y852" i="22"/>
  <c r="X852" i="22" s="1"/>
  <c r="Y840" i="22"/>
  <c r="X840" i="22" s="1"/>
  <c r="Y828" i="22"/>
  <c r="X828" i="22" s="1"/>
  <c r="Y816" i="22"/>
  <c r="X816" i="22" s="1"/>
  <c r="Y804" i="22"/>
  <c r="X804" i="22" s="1"/>
  <c r="Y792" i="22"/>
  <c r="X792" i="22" s="1"/>
  <c r="Y780" i="22"/>
  <c r="X780" i="22" s="1"/>
  <c r="Y768" i="22"/>
  <c r="X768" i="22" s="1"/>
  <c r="Y756" i="22"/>
  <c r="X756" i="22" s="1"/>
  <c r="Y744" i="22"/>
  <c r="X744" i="22" s="1"/>
  <c r="Y732" i="22"/>
  <c r="X732" i="22" s="1"/>
  <c r="Y720" i="22"/>
  <c r="X720" i="22" s="1"/>
  <c r="Y708" i="22"/>
  <c r="X708" i="22" s="1"/>
  <c r="Y696" i="22"/>
  <c r="X696" i="22" s="1"/>
  <c r="Y684" i="22"/>
  <c r="X684" i="22" s="1"/>
  <c r="Y672" i="22"/>
  <c r="X672" i="22" s="1"/>
  <c r="Y660" i="22"/>
  <c r="X660" i="22" s="1"/>
  <c r="Y648" i="22"/>
  <c r="X648" i="22" s="1"/>
  <c r="Y636" i="22"/>
  <c r="X636" i="22" s="1"/>
  <c r="Y624" i="22"/>
  <c r="X624" i="22" s="1"/>
  <c r="Y612" i="22"/>
  <c r="X612" i="22" s="1"/>
  <c r="Y600" i="22"/>
  <c r="X600" i="22" s="1"/>
  <c r="Y588" i="22"/>
  <c r="X588" i="22" s="1"/>
  <c r="Y576" i="22"/>
  <c r="X576" i="22" s="1"/>
  <c r="Y564" i="22"/>
  <c r="X564" i="22" s="1"/>
  <c r="Y552" i="22"/>
  <c r="X552" i="22" s="1"/>
  <c r="Y540" i="22"/>
  <c r="X540" i="22" s="1"/>
  <c r="Y528" i="22"/>
  <c r="X528" i="22" s="1"/>
  <c r="Y516" i="22"/>
  <c r="X516" i="22" s="1"/>
  <c r="Y504" i="22"/>
  <c r="X504" i="22" s="1"/>
  <c r="Y492" i="22"/>
  <c r="X492" i="22" s="1"/>
  <c r="Y480" i="22"/>
  <c r="X480" i="22" s="1"/>
  <c r="Y468" i="22"/>
  <c r="X468" i="22" s="1"/>
  <c r="Y456" i="22"/>
  <c r="X456" i="22" s="1"/>
  <c r="Y444" i="22"/>
  <c r="X444" i="22" s="1"/>
  <c r="Y8" i="22"/>
  <c r="X8" i="22" s="1"/>
  <c r="Y20" i="22"/>
  <c r="X20" i="22" s="1"/>
  <c r="Y32" i="22"/>
  <c r="X32" i="22" s="1"/>
  <c r="Y44" i="22"/>
  <c r="X44" i="22" s="1"/>
  <c r="Y56" i="22"/>
  <c r="X56" i="22" s="1"/>
  <c r="Y68" i="22"/>
  <c r="X68" i="22" s="1"/>
  <c r="Y80" i="22"/>
  <c r="X80" i="22" s="1"/>
  <c r="Y92" i="22"/>
  <c r="X92" i="22" s="1"/>
  <c r="Y104" i="22"/>
  <c r="X104" i="22" s="1"/>
  <c r="Y116" i="22"/>
  <c r="X116" i="22" s="1"/>
  <c r="Y128" i="22"/>
  <c r="X128" i="22" s="1"/>
  <c r="Y140" i="22"/>
  <c r="X140" i="22" s="1"/>
  <c r="Y152" i="22"/>
  <c r="X152" i="22" s="1"/>
  <c r="Y164" i="22"/>
  <c r="X164" i="22" s="1"/>
  <c r="Y176" i="22"/>
  <c r="X176" i="22" s="1"/>
  <c r="Y188" i="22"/>
  <c r="X188" i="22" s="1"/>
  <c r="Y200" i="22"/>
  <c r="X200" i="22" s="1"/>
  <c r="Y212" i="22"/>
  <c r="X212" i="22" s="1"/>
  <c r="Y224" i="22"/>
  <c r="X224" i="22" s="1"/>
  <c r="Y236" i="22"/>
  <c r="X236" i="22" s="1"/>
  <c r="Y248" i="22"/>
  <c r="X248" i="22" s="1"/>
  <c r="Y260" i="22"/>
  <c r="X260" i="22" s="1"/>
  <c r="Y272" i="22"/>
  <c r="X272" i="22" s="1"/>
  <c r="Y284" i="22"/>
  <c r="X284" i="22" s="1"/>
  <c r="Y296" i="22"/>
  <c r="X296" i="22" s="1"/>
  <c r="Y308" i="22"/>
  <c r="X308" i="22" s="1"/>
  <c r="Y320" i="22"/>
  <c r="X320" i="22" s="1"/>
  <c r="Y332" i="22"/>
  <c r="X332" i="22" s="1"/>
  <c r="Y344" i="22"/>
  <c r="X344" i="22" s="1"/>
  <c r="Y356" i="22"/>
  <c r="X356" i="22" s="1"/>
  <c r="Y368" i="22"/>
  <c r="X368" i="22" s="1"/>
  <c r="Y380" i="22"/>
  <c r="X380" i="22" s="1"/>
  <c r="Y392" i="22"/>
  <c r="X392" i="22" s="1"/>
  <c r="Y404" i="22"/>
  <c r="X404" i="22" s="1"/>
  <c r="Y416" i="22"/>
  <c r="X416" i="22" s="1"/>
  <c r="Y428" i="22"/>
  <c r="X428" i="22" s="1"/>
  <c r="Y441" i="22"/>
  <c r="X441" i="22" s="1"/>
  <c r="Y457" i="22"/>
  <c r="X457" i="22" s="1"/>
  <c r="Y474" i="22"/>
  <c r="X474" i="22" s="1"/>
  <c r="Y489" i="22"/>
  <c r="X489" i="22" s="1"/>
  <c r="Y505" i="22"/>
  <c r="X505" i="22" s="1"/>
  <c r="Y523" i="22"/>
  <c r="X523" i="22" s="1"/>
  <c r="Y539" i="22"/>
  <c r="X539" i="22" s="1"/>
  <c r="Y559" i="22"/>
  <c r="X559" i="22" s="1"/>
  <c r="Y575" i="22"/>
  <c r="X575" i="22" s="1"/>
  <c r="Y595" i="22"/>
  <c r="X595" i="22" s="1"/>
  <c r="Y611" i="22"/>
  <c r="X611" i="22" s="1"/>
  <c r="Y631" i="22"/>
  <c r="X631" i="22" s="1"/>
  <c r="Y647" i="22"/>
  <c r="X647" i="22" s="1"/>
  <c r="Y667" i="22"/>
  <c r="X667" i="22" s="1"/>
  <c r="Y683" i="22"/>
  <c r="X683" i="22" s="1"/>
  <c r="Y703" i="22"/>
  <c r="X703" i="22" s="1"/>
  <c r="Y9" i="22"/>
  <c r="X9" i="22" s="1"/>
  <c r="Y21" i="22"/>
  <c r="X21" i="22" s="1"/>
  <c r="Y33" i="22"/>
  <c r="X33" i="22" s="1"/>
  <c r="Y45" i="22"/>
  <c r="X45" i="22" s="1"/>
  <c r="Y57" i="22"/>
  <c r="X57" i="22" s="1"/>
  <c r="Y69" i="22"/>
  <c r="X69" i="22" s="1"/>
  <c r="Y81" i="22"/>
  <c r="X81" i="22" s="1"/>
  <c r="Y93" i="22"/>
  <c r="X93" i="22" s="1"/>
  <c r="Y105" i="22"/>
  <c r="X105" i="22" s="1"/>
  <c r="Y117" i="22"/>
  <c r="X117" i="22" s="1"/>
  <c r="Y129" i="22"/>
  <c r="X129" i="22" s="1"/>
  <c r="Y141" i="22"/>
  <c r="X141" i="22" s="1"/>
  <c r="Y153" i="22"/>
  <c r="X153" i="22" s="1"/>
  <c r="Y165" i="22"/>
  <c r="X165" i="22" s="1"/>
  <c r="Y177" i="22"/>
  <c r="X177" i="22" s="1"/>
  <c r="Y189" i="22"/>
  <c r="X189" i="22" s="1"/>
  <c r="Y201" i="22"/>
  <c r="X201" i="22" s="1"/>
  <c r="Y213" i="22"/>
  <c r="X213" i="22" s="1"/>
  <c r="Y225" i="22"/>
  <c r="X225" i="22" s="1"/>
  <c r="Y237" i="22"/>
  <c r="X237" i="22" s="1"/>
  <c r="Y249" i="22"/>
  <c r="X249" i="22" s="1"/>
  <c r="Y261" i="22"/>
  <c r="X261" i="22" s="1"/>
  <c r="Y273" i="22"/>
  <c r="X273" i="22" s="1"/>
  <c r="Y285" i="22"/>
  <c r="X285" i="22" s="1"/>
  <c r="Y297" i="22"/>
  <c r="X297" i="22" s="1"/>
  <c r="Y309" i="22"/>
  <c r="X309" i="22" s="1"/>
  <c r="Y321" i="22"/>
  <c r="X321" i="22" s="1"/>
  <c r="Y333" i="22"/>
  <c r="X333" i="22" s="1"/>
  <c r="Y345" i="22"/>
  <c r="X345" i="22" s="1"/>
  <c r="Y357" i="22"/>
  <c r="X357" i="22" s="1"/>
  <c r="Y369" i="22"/>
  <c r="X369" i="22" s="1"/>
  <c r="Y381" i="22"/>
  <c r="X381" i="22" s="1"/>
  <c r="Y393" i="22"/>
  <c r="X393" i="22" s="1"/>
  <c r="Y405" i="22"/>
  <c r="X405" i="22" s="1"/>
  <c r="Y417" i="22"/>
  <c r="X417" i="22" s="1"/>
  <c r="Y429" i="22"/>
  <c r="X429" i="22" s="1"/>
  <c r="Y442" i="22"/>
  <c r="X442" i="22" s="1"/>
  <c r="Y458" i="22"/>
  <c r="X458" i="22" s="1"/>
  <c r="Y475" i="22"/>
  <c r="X475" i="22" s="1"/>
  <c r="Y490" i="22"/>
  <c r="X490" i="22" s="1"/>
  <c r="Y506" i="22"/>
  <c r="X506" i="22" s="1"/>
  <c r="Y524" i="22"/>
  <c r="X524" i="22" s="1"/>
  <c r="Y542" i="22"/>
  <c r="X542" i="22" s="1"/>
  <c r="Y560" i="22"/>
  <c r="X560" i="22" s="1"/>
  <c r="Y578" i="22"/>
  <c r="X578" i="22" s="1"/>
  <c r="Y596" i="22"/>
  <c r="X596" i="22" s="1"/>
  <c r="Y614" i="22"/>
  <c r="X614" i="22" s="1"/>
  <c r="Y632" i="22"/>
  <c r="X632" i="22" s="1"/>
  <c r="Y650" i="22"/>
  <c r="X650" i="22" s="1"/>
  <c r="Y668" i="22"/>
  <c r="X668" i="22" s="1"/>
  <c r="Y686" i="22"/>
  <c r="X686" i="22" s="1"/>
  <c r="Y704" i="22"/>
  <c r="X704" i="22" s="1"/>
  <c r="Y722" i="22"/>
  <c r="X722" i="22" s="1"/>
  <c r="Y798" i="22"/>
  <c r="X798" i="22" s="1"/>
  <c r="Y10" i="22"/>
  <c r="X10" i="22" s="1"/>
  <c r="Y22" i="22"/>
  <c r="X22" i="22" s="1"/>
  <c r="Y34" i="22"/>
  <c r="X34" i="22" s="1"/>
  <c r="Y46" i="22"/>
  <c r="X46" i="22" s="1"/>
  <c r="Y58" i="22"/>
  <c r="X58" i="22" s="1"/>
  <c r="Y70" i="22"/>
  <c r="X70" i="22" s="1"/>
  <c r="Y82" i="22"/>
  <c r="X82" i="22" s="1"/>
  <c r="Y94" i="22"/>
  <c r="X94" i="22" s="1"/>
  <c r="Y106" i="22"/>
  <c r="X106" i="22" s="1"/>
  <c r="Y118" i="22"/>
  <c r="X118" i="22" s="1"/>
  <c r="Y130" i="22"/>
  <c r="X130" i="22" s="1"/>
  <c r="Y142" i="22"/>
  <c r="X142" i="22" s="1"/>
  <c r="Y154" i="22"/>
  <c r="X154" i="22" s="1"/>
  <c r="Y166" i="22"/>
  <c r="X166" i="22" s="1"/>
  <c r="Y178" i="22"/>
  <c r="X178" i="22" s="1"/>
  <c r="Y190" i="22"/>
  <c r="X190" i="22" s="1"/>
  <c r="Y202" i="22"/>
  <c r="X202" i="22" s="1"/>
  <c r="Y214" i="22"/>
  <c r="X214" i="22" s="1"/>
  <c r="Y226" i="22"/>
  <c r="X226" i="22" s="1"/>
  <c r="Y238" i="22"/>
  <c r="X238" i="22" s="1"/>
  <c r="Y250" i="22"/>
  <c r="X250" i="22" s="1"/>
  <c r="Y262" i="22"/>
  <c r="X262" i="22" s="1"/>
  <c r="Y274" i="22"/>
  <c r="X274" i="22" s="1"/>
  <c r="Y286" i="22"/>
  <c r="X286" i="22" s="1"/>
  <c r="Y298" i="22"/>
  <c r="X298" i="22" s="1"/>
  <c r="Y310" i="22"/>
  <c r="X310" i="22" s="1"/>
  <c r="Y322" i="22"/>
  <c r="X322" i="22" s="1"/>
  <c r="Y334" i="22"/>
  <c r="X334" i="22" s="1"/>
  <c r="Y346" i="22"/>
  <c r="X346" i="22" s="1"/>
  <c r="Y358" i="22"/>
  <c r="X358" i="22" s="1"/>
  <c r="Y370" i="22"/>
  <c r="X370" i="22" s="1"/>
  <c r="Y382" i="22"/>
  <c r="X382" i="22" s="1"/>
  <c r="Y394" i="22"/>
  <c r="X394" i="22" s="1"/>
  <c r="Y406" i="22"/>
  <c r="X406" i="22" s="1"/>
  <c r="Y418" i="22"/>
  <c r="X418" i="22" s="1"/>
  <c r="Y430" i="22"/>
  <c r="X430" i="22" s="1"/>
  <c r="Y443" i="22"/>
  <c r="X443" i="22" s="1"/>
  <c r="Y461" i="22"/>
  <c r="X461" i="22" s="1"/>
  <c r="Y476" i="22"/>
  <c r="X476" i="22" s="1"/>
  <c r="Y491" i="22"/>
  <c r="X491" i="22" s="1"/>
  <c r="Y509" i="22"/>
  <c r="X509" i="22" s="1"/>
  <c r="Y525" i="22"/>
  <c r="X525" i="22" s="1"/>
  <c r="Y545" i="22"/>
  <c r="X545" i="22" s="1"/>
  <c r="Y561" i="22"/>
  <c r="X561" i="22" s="1"/>
  <c r="Y581" i="22"/>
  <c r="X581" i="22" s="1"/>
  <c r="Y597" i="22"/>
  <c r="X597" i="22" s="1"/>
  <c r="Y617" i="22"/>
  <c r="X617" i="22" s="1"/>
  <c r="Y633" i="22"/>
  <c r="X633" i="22" s="1"/>
  <c r="Y653" i="22"/>
  <c r="X653" i="22" s="1"/>
  <c r="Y669" i="22"/>
  <c r="X669" i="22" s="1"/>
  <c r="Y689" i="22"/>
  <c r="X689" i="22" s="1"/>
  <c r="Y705" i="22"/>
  <c r="X705" i="22" s="1"/>
  <c r="Y725" i="22"/>
  <c r="X725" i="22" s="1"/>
  <c r="Y741" i="22"/>
  <c r="X741" i="22" s="1"/>
  <c r="Y777" i="22"/>
  <c r="X777" i="22" s="1"/>
  <c r="Y945" i="22"/>
  <c r="X945" i="22" s="1"/>
  <c r="Y933" i="22"/>
  <c r="X933" i="22" s="1"/>
  <c r="Y921" i="22"/>
  <c r="X921" i="22" s="1"/>
  <c r="Y909" i="22"/>
  <c r="X909" i="22" s="1"/>
  <c r="Y897" i="22"/>
  <c r="X897" i="22" s="1"/>
  <c r="Y885" i="22"/>
  <c r="X885" i="22" s="1"/>
  <c r="Y873" i="22"/>
  <c r="X873" i="22" s="1"/>
  <c r="Y861" i="22"/>
  <c r="X861" i="22" s="1"/>
  <c r="Y849" i="22"/>
  <c r="X849" i="22" s="1"/>
  <c r="Y837" i="22"/>
  <c r="X837" i="22" s="1"/>
  <c r="Y825" i="22"/>
  <c r="X825" i="22" s="1"/>
  <c r="Y813" i="22"/>
  <c r="X813" i="22" s="1"/>
  <c r="Y801" i="22"/>
  <c r="X801" i="22" s="1"/>
  <c r="Y789" i="22"/>
  <c r="X789" i="22" s="1"/>
  <c r="Y11" i="22"/>
  <c r="X11" i="22" s="1"/>
  <c r="Y23" i="22"/>
  <c r="X23" i="22" s="1"/>
  <c r="Y35" i="22"/>
  <c r="X35" i="22" s="1"/>
  <c r="Y47" i="22"/>
  <c r="X47" i="22" s="1"/>
  <c r="Y59" i="22"/>
  <c r="X59" i="22" s="1"/>
  <c r="Y71" i="22"/>
  <c r="X71" i="22" s="1"/>
  <c r="Y83" i="22"/>
  <c r="X83" i="22" s="1"/>
  <c r="Y95" i="22"/>
  <c r="X95" i="22" s="1"/>
  <c r="Y107" i="22"/>
  <c r="X107" i="22" s="1"/>
  <c r="Y119" i="22"/>
  <c r="X119" i="22" s="1"/>
  <c r="Y131" i="22"/>
  <c r="X131" i="22" s="1"/>
  <c r="Y143" i="22"/>
  <c r="X143" i="22" s="1"/>
  <c r="Y155" i="22"/>
  <c r="X155" i="22" s="1"/>
  <c r="Y167" i="22"/>
  <c r="X167" i="22" s="1"/>
  <c r="Y179" i="22"/>
  <c r="X179" i="22" s="1"/>
  <c r="Y191" i="22"/>
  <c r="X191" i="22" s="1"/>
  <c r="Y203" i="22"/>
  <c r="X203" i="22" s="1"/>
  <c r="Y215" i="22"/>
  <c r="X215" i="22" s="1"/>
  <c r="Y227" i="22"/>
  <c r="X227" i="22" s="1"/>
  <c r="Y239" i="22"/>
  <c r="X239" i="22" s="1"/>
  <c r="Y251" i="22"/>
  <c r="X251" i="22" s="1"/>
  <c r="Y263" i="22"/>
  <c r="X263" i="22" s="1"/>
  <c r="Y275" i="22"/>
  <c r="X275" i="22" s="1"/>
  <c r="Y287" i="22"/>
  <c r="X287" i="22" s="1"/>
  <c r="Y299" i="22"/>
  <c r="X299" i="22" s="1"/>
  <c r="Y311" i="22"/>
  <c r="X311" i="22" s="1"/>
  <c r="Y323" i="22"/>
  <c r="X323" i="22" s="1"/>
  <c r="Y335" i="22"/>
  <c r="X335" i="22" s="1"/>
  <c r="Y347" i="22"/>
  <c r="X347" i="22" s="1"/>
  <c r="Y359" i="22"/>
  <c r="X359" i="22" s="1"/>
  <c r="Y371" i="22"/>
  <c r="X371" i="22" s="1"/>
  <c r="Y383" i="22"/>
  <c r="X383" i="22" s="1"/>
  <c r="Y395" i="22"/>
  <c r="X395" i="22" s="1"/>
  <c r="Y407" i="22"/>
  <c r="X407" i="22" s="1"/>
  <c r="Y419" i="22"/>
  <c r="X419" i="22" s="1"/>
  <c r="Y431" i="22"/>
  <c r="X431" i="22" s="1"/>
  <c r="Y445" i="22"/>
  <c r="X445" i="22" s="1"/>
  <c r="Y462" i="22"/>
  <c r="X462" i="22" s="1"/>
  <c r="Y477" i="22"/>
  <c r="X477" i="22" s="1"/>
  <c r="Y493" i="22"/>
  <c r="X493" i="22" s="1"/>
  <c r="Y510" i="22"/>
  <c r="X510" i="22" s="1"/>
  <c r="Y526" i="22"/>
  <c r="X526" i="22" s="1"/>
  <c r="Y546" i="22"/>
  <c r="X546" i="22" s="1"/>
  <c r="Y562" i="22"/>
  <c r="X562" i="22" s="1"/>
  <c r="Y582" i="22"/>
  <c r="X582" i="22" s="1"/>
  <c r="Y598" i="22"/>
  <c r="X598" i="22" s="1"/>
  <c r="Y618" i="22"/>
  <c r="X618" i="22" s="1"/>
  <c r="Y634" i="22"/>
  <c r="X634" i="22" s="1"/>
  <c r="Y654" i="22"/>
  <c r="X654" i="22" s="1"/>
  <c r="Y670" i="22"/>
  <c r="X670" i="22" s="1"/>
  <c r="Y690" i="22"/>
  <c r="X690" i="22" s="1"/>
  <c r="Y706" i="22"/>
  <c r="X706" i="22" s="1"/>
  <c r="Y726" i="22"/>
  <c r="X726" i="22" s="1"/>
  <c r="Y762" i="22"/>
  <c r="X762" i="22" s="1"/>
  <c r="Y12" i="22"/>
  <c r="X12" i="22" s="1"/>
  <c r="Y24" i="22"/>
  <c r="X24" i="22" s="1"/>
  <c r="Y36" i="22"/>
  <c r="X36" i="22" s="1"/>
  <c r="Y48" i="22"/>
  <c r="X48" i="22" s="1"/>
  <c r="Y60" i="22"/>
  <c r="X60" i="22" s="1"/>
  <c r="Y72" i="22"/>
  <c r="X72" i="22" s="1"/>
  <c r="Y84" i="22"/>
  <c r="X84" i="22" s="1"/>
  <c r="Y96" i="22"/>
  <c r="X96" i="22" s="1"/>
  <c r="Y108" i="22"/>
  <c r="X108" i="22" s="1"/>
  <c r="Y120" i="22"/>
  <c r="X120" i="22" s="1"/>
  <c r="Y132" i="22"/>
  <c r="X132" i="22" s="1"/>
  <c r="Y144" i="22"/>
  <c r="X144" i="22" s="1"/>
  <c r="Y156" i="22"/>
  <c r="X156" i="22" s="1"/>
  <c r="Y168" i="22"/>
  <c r="X168" i="22" s="1"/>
  <c r="Y180" i="22"/>
  <c r="X180" i="22" s="1"/>
  <c r="Y192" i="22"/>
  <c r="X192" i="22" s="1"/>
  <c r="Y204" i="22"/>
  <c r="X204" i="22" s="1"/>
  <c r="Y216" i="22"/>
  <c r="X216" i="22" s="1"/>
  <c r="Y228" i="22"/>
  <c r="X228" i="22" s="1"/>
  <c r="Y240" i="22"/>
  <c r="X240" i="22" s="1"/>
  <c r="Y252" i="22"/>
  <c r="X252" i="22" s="1"/>
  <c r="Y264" i="22"/>
  <c r="X264" i="22" s="1"/>
  <c r="Y276" i="22"/>
  <c r="X276" i="22" s="1"/>
  <c r="Y288" i="22"/>
  <c r="X288" i="22" s="1"/>
  <c r="Y300" i="22"/>
  <c r="X300" i="22" s="1"/>
  <c r="Y312" i="22"/>
  <c r="X312" i="22" s="1"/>
  <c r="Y324" i="22"/>
  <c r="X324" i="22" s="1"/>
  <c r="Y336" i="22"/>
  <c r="X336" i="22" s="1"/>
  <c r="Y348" i="22"/>
  <c r="X348" i="22" s="1"/>
  <c r="Y360" i="22"/>
  <c r="X360" i="22" s="1"/>
  <c r="Y372" i="22"/>
  <c r="X372" i="22" s="1"/>
  <c r="Y384" i="22"/>
  <c r="X384" i="22" s="1"/>
  <c r="Y396" i="22"/>
  <c r="X396" i="22" s="1"/>
  <c r="Y408" i="22"/>
  <c r="X408" i="22" s="1"/>
  <c r="Y420" i="22"/>
  <c r="X420" i="22" s="1"/>
  <c r="Y432" i="22"/>
  <c r="X432" i="22" s="1"/>
  <c r="Y446" i="22"/>
  <c r="X446" i="22" s="1"/>
  <c r="Y463" i="22"/>
  <c r="X463" i="22" s="1"/>
  <c r="Y478" i="22"/>
  <c r="X478" i="22" s="1"/>
  <c r="Y494" i="22"/>
  <c r="X494" i="22" s="1"/>
  <c r="Y511" i="22"/>
  <c r="X511" i="22" s="1"/>
  <c r="Y527" i="22"/>
  <c r="X527" i="22" s="1"/>
  <c r="Y547" i="22"/>
  <c r="X547" i="22" s="1"/>
  <c r="Y563" i="22"/>
  <c r="X563" i="22" s="1"/>
  <c r="Y583" i="22"/>
  <c r="X583" i="22" s="1"/>
  <c r="Y599" i="22"/>
  <c r="X599" i="22" s="1"/>
  <c r="Y619" i="22"/>
  <c r="X619" i="22" s="1"/>
  <c r="Y635" i="22"/>
  <c r="X635" i="22" s="1"/>
  <c r="Y655" i="22"/>
  <c r="X655" i="22" s="1"/>
  <c r="Y671" i="22"/>
  <c r="X671" i="22" s="1"/>
  <c r="Y691" i="22"/>
  <c r="X691" i="22" s="1"/>
  <c r="Y707" i="22"/>
  <c r="X707" i="22" s="1"/>
  <c r="Y727" i="22"/>
  <c r="X727" i="22" s="1"/>
  <c r="Y13" i="22"/>
  <c r="X13" i="22" s="1"/>
  <c r="Y25" i="22"/>
  <c r="X25" i="22" s="1"/>
  <c r="Y37" i="22"/>
  <c r="X37" i="22" s="1"/>
  <c r="Y49" i="22"/>
  <c r="X49" i="22" s="1"/>
  <c r="Y61" i="22"/>
  <c r="X61" i="22" s="1"/>
  <c r="Y73" i="22"/>
  <c r="X73" i="22" s="1"/>
  <c r="Y85" i="22"/>
  <c r="X85" i="22" s="1"/>
  <c r="Y97" i="22"/>
  <c r="X97" i="22" s="1"/>
  <c r="Y109" i="22"/>
  <c r="X109" i="22" s="1"/>
  <c r="Y121" i="22"/>
  <c r="X121" i="22" s="1"/>
  <c r="Y133" i="22"/>
  <c r="X133" i="22" s="1"/>
  <c r="Y145" i="22"/>
  <c r="X145" i="22" s="1"/>
  <c r="Y157" i="22"/>
  <c r="X157" i="22" s="1"/>
  <c r="Y169" i="22"/>
  <c r="X169" i="22" s="1"/>
  <c r="Y181" i="22"/>
  <c r="X181" i="22" s="1"/>
  <c r="Y193" i="22"/>
  <c r="X193" i="22" s="1"/>
  <c r="Y205" i="22"/>
  <c r="X205" i="22" s="1"/>
  <c r="Y217" i="22"/>
  <c r="X217" i="22" s="1"/>
  <c r="Y229" i="22"/>
  <c r="X229" i="22" s="1"/>
  <c r="Y241" i="22"/>
  <c r="X241" i="22" s="1"/>
  <c r="Y253" i="22"/>
  <c r="X253" i="22" s="1"/>
  <c r="Y265" i="22"/>
  <c r="X265" i="22" s="1"/>
  <c r="Y277" i="22"/>
  <c r="X277" i="22" s="1"/>
  <c r="Y289" i="22"/>
  <c r="X289" i="22" s="1"/>
  <c r="Y301" i="22"/>
  <c r="X301" i="22" s="1"/>
  <c r="Y313" i="22"/>
  <c r="X313" i="22" s="1"/>
  <c r="Y325" i="22"/>
  <c r="X325" i="22" s="1"/>
  <c r="Y337" i="22"/>
  <c r="X337" i="22" s="1"/>
  <c r="Y349" i="22"/>
  <c r="X349" i="22" s="1"/>
  <c r="Y361" i="22"/>
  <c r="X361" i="22" s="1"/>
  <c r="Y373" i="22"/>
  <c r="X373" i="22" s="1"/>
  <c r="Y385" i="22"/>
  <c r="X385" i="22" s="1"/>
  <c r="Y397" i="22"/>
  <c r="X397" i="22" s="1"/>
  <c r="Y409" i="22"/>
  <c r="X409" i="22" s="1"/>
  <c r="Y421" i="22"/>
  <c r="X421" i="22" s="1"/>
  <c r="Y433" i="22"/>
  <c r="X433" i="22" s="1"/>
  <c r="Y449" i="22"/>
  <c r="X449" i="22" s="1"/>
  <c r="Y464" i="22"/>
  <c r="X464" i="22" s="1"/>
  <c r="Y479" i="22"/>
  <c r="X479" i="22" s="1"/>
  <c r="Y497" i="22"/>
  <c r="X497" i="22" s="1"/>
  <c r="Y512" i="22"/>
  <c r="X512" i="22" s="1"/>
  <c r="Y530" i="22"/>
  <c r="X530" i="22" s="1"/>
  <c r="Y548" i="22"/>
  <c r="X548" i="22" s="1"/>
  <c r="Y566" i="22"/>
  <c r="X566" i="22" s="1"/>
  <c r="Y584" i="22"/>
  <c r="X584" i="22" s="1"/>
  <c r="Y602" i="22"/>
  <c r="X602" i="22" s="1"/>
  <c r="Y620" i="22"/>
  <c r="X620" i="22" s="1"/>
  <c r="Y638" i="22"/>
  <c r="X638" i="22" s="1"/>
  <c r="Y656" i="22"/>
  <c r="X656" i="22" s="1"/>
  <c r="Y674" i="22"/>
  <c r="X674" i="22" s="1"/>
  <c r="Y692" i="22"/>
  <c r="X692" i="22" s="1"/>
  <c r="Y710" i="22"/>
  <c r="X710" i="22" s="1"/>
  <c r="Y14" i="22"/>
  <c r="X14" i="22" s="1"/>
  <c r="Y26" i="22"/>
  <c r="X26" i="22" s="1"/>
  <c r="Y38" i="22"/>
  <c r="X38" i="22" s="1"/>
  <c r="Y50" i="22"/>
  <c r="X50" i="22" s="1"/>
  <c r="Y62" i="22"/>
  <c r="X62" i="22" s="1"/>
  <c r="Y74" i="22"/>
  <c r="X74" i="22" s="1"/>
  <c r="Y86" i="22"/>
  <c r="X86" i="22" s="1"/>
  <c r="Y98" i="22"/>
  <c r="X98" i="22" s="1"/>
  <c r="Y110" i="22"/>
  <c r="X110" i="22" s="1"/>
  <c r="Y122" i="22"/>
  <c r="X122" i="22" s="1"/>
  <c r="Y134" i="22"/>
  <c r="X134" i="22" s="1"/>
  <c r="Y146" i="22"/>
  <c r="X146" i="22" s="1"/>
  <c r="Y158" i="22"/>
  <c r="X158" i="22" s="1"/>
  <c r="Y170" i="22"/>
  <c r="X170" i="22" s="1"/>
  <c r="Y182" i="22"/>
  <c r="X182" i="22" s="1"/>
  <c r="Y194" i="22"/>
  <c r="X194" i="22" s="1"/>
  <c r="Y206" i="22"/>
  <c r="X206" i="22" s="1"/>
  <c r="Y218" i="22"/>
  <c r="X218" i="22" s="1"/>
  <c r="Y230" i="22"/>
  <c r="X230" i="22" s="1"/>
  <c r="Y242" i="22"/>
  <c r="X242" i="22" s="1"/>
  <c r="Y254" i="22"/>
  <c r="X254" i="22" s="1"/>
  <c r="Y266" i="22"/>
  <c r="X266" i="22" s="1"/>
  <c r="Y278" i="22"/>
  <c r="X278" i="22" s="1"/>
  <c r="Y290" i="22"/>
  <c r="X290" i="22" s="1"/>
  <c r="Y302" i="22"/>
  <c r="X302" i="22" s="1"/>
  <c r="Y314" i="22"/>
  <c r="X314" i="22" s="1"/>
  <c r="Y326" i="22"/>
  <c r="X326" i="22" s="1"/>
  <c r="Y338" i="22"/>
  <c r="X338" i="22" s="1"/>
  <c r="Y350" i="22"/>
  <c r="X350" i="22" s="1"/>
  <c r="Y362" i="22"/>
  <c r="X362" i="22" s="1"/>
  <c r="Y374" i="22"/>
  <c r="X374" i="22" s="1"/>
  <c r="Y386" i="22"/>
  <c r="X386" i="22" s="1"/>
  <c r="Y398" i="22"/>
  <c r="X398" i="22" s="1"/>
  <c r="Y410" i="22"/>
  <c r="X410" i="22" s="1"/>
  <c r="Y422" i="22"/>
  <c r="X422" i="22" s="1"/>
  <c r="Y434" i="22"/>
  <c r="X434" i="22" s="1"/>
  <c r="Y450" i="22"/>
  <c r="X450" i="22" s="1"/>
  <c r="Y465" i="22"/>
  <c r="X465" i="22" s="1"/>
  <c r="Y481" i="22"/>
  <c r="X481" i="22" s="1"/>
  <c r="Y498" i="22"/>
  <c r="X498" i="22" s="1"/>
  <c r="Y513" i="22"/>
  <c r="X513" i="22" s="1"/>
  <c r="Y533" i="22"/>
  <c r="X533" i="22" s="1"/>
  <c r="Y549" i="22"/>
  <c r="X549" i="22" s="1"/>
  <c r="Y569" i="22"/>
  <c r="X569" i="22" s="1"/>
  <c r="Y585" i="22"/>
  <c r="X585" i="22" s="1"/>
  <c r="Y605" i="22"/>
  <c r="X605" i="22" s="1"/>
  <c r="Y621" i="22"/>
  <c r="X621" i="22" s="1"/>
  <c r="Y641" i="22"/>
  <c r="X641" i="22" s="1"/>
  <c r="Y657" i="22"/>
  <c r="X657" i="22" s="1"/>
  <c r="Y677" i="22"/>
  <c r="X677" i="22" s="1"/>
  <c r="Y693" i="22"/>
  <c r="X693" i="22" s="1"/>
  <c r="Y713" i="22"/>
  <c r="X713" i="22" s="1"/>
  <c r="Y729" i="22"/>
  <c r="X729" i="22" s="1"/>
  <c r="Y765" i="22"/>
  <c r="X765" i="22" s="1"/>
  <c r="Y451" i="22"/>
  <c r="X451" i="22" s="1"/>
  <c r="Y466" i="22"/>
  <c r="X466" i="22" s="1"/>
  <c r="Y482" i="22"/>
  <c r="X482" i="22" s="1"/>
  <c r="Y499" i="22"/>
  <c r="X499" i="22" s="1"/>
  <c r="Y514" i="22"/>
  <c r="X514" i="22" s="1"/>
  <c r="Y534" i="22"/>
  <c r="X534" i="22" s="1"/>
  <c r="Y550" i="22"/>
  <c r="X550" i="22" s="1"/>
  <c r="Y570" i="22"/>
  <c r="X570" i="22" s="1"/>
  <c r="Y586" i="22"/>
  <c r="X586" i="22" s="1"/>
  <c r="Y606" i="22"/>
  <c r="X606" i="22" s="1"/>
  <c r="Y622" i="22"/>
  <c r="X622" i="22" s="1"/>
  <c r="Y642" i="22"/>
  <c r="X642" i="22" s="1"/>
  <c r="Y658" i="22"/>
  <c r="X658" i="22" s="1"/>
  <c r="Y678" i="22"/>
  <c r="X678" i="22" s="1"/>
  <c r="Y694" i="22"/>
  <c r="X694" i="22" s="1"/>
  <c r="Y714" i="22"/>
  <c r="X714" i="22" s="1"/>
  <c r="Y730" i="22"/>
  <c r="X730" i="22" s="1"/>
  <c r="Y750" i="22"/>
  <c r="X750" i="22" s="1"/>
  <c r="Y786" i="22"/>
  <c r="X786" i="22" s="1"/>
  <c r="Y810" i="22"/>
  <c r="X810" i="22" s="1"/>
  <c r="Y664" i="22"/>
  <c r="X664" i="22" s="1"/>
  <c r="Y652" i="22"/>
  <c r="X652" i="22" s="1"/>
  <c r="Y640" i="22"/>
  <c r="X640" i="22" s="1"/>
  <c r="Y628" i="22"/>
  <c r="X628" i="22" s="1"/>
  <c r="Y616" i="22"/>
  <c r="X616" i="22" s="1"/>
  <c r="Y604" i="22"/>
  <c r="X604" i="22" s="1"/>
  <c r="Y592" i="22"/>
  <c r="X592" i="22" s="1"/>
  <c r="Y580" i="22"/>
  <c r="X580" i="22" s="1"/>
  <c r="Y568" i="22"/>
  <c r="X568" i="22" s="1"/>
  <c r="Y556" i="22"/>
  <c r="X556" i="22" s="1"/>
  <c r="Y544" i="22"/>
  <c r="X544" i="22" s="1"/>
  <c r="Y532" i="22"/>
  <c r="X532" i="22" s="1"/>
  <c r="Y520" i="22"/>
  <c r="X520" i="22" s="1"/>
  <c r="Y508" i="22"/>
  <c r="X508" i="22" s="1"/>
  <c r="Y496" i="22"/>
  <c r="X496" i="22" s="1"/>
  <c r="Y484" i="22"/>
  <c r="X484" i="22" s="1"/>
  <c r="Y472" i="22"/>
  <c r="X472" i="22" s="1"/>
  <c r="Y460" i="22"/>
  <c r="X460" i="22" s="1"/>
  <c r="Y448" i="22"/>
  <c r="X448" i="22" s="1"/>
  <c r="Y436" i="22"/>
  <c r="X436" i="22" s="1"/>
  <c r="Y16" i="22"/>
  <c r="X16" i="22" s="1"/>
  <c r="Y28" i="22"/>
  <c r="X28" i="22" s="1"/>
  <c r="Y40" i="22"/>
  <c r="X40" i="22" s="1"/>
  <c r="Y52" i="22"/>
  <c r="X52" i="22" s="1"/>
  <c r="Y64" i="22"/>
  <c r="X64" i="22" s="1"/>
  <c r="Y76" i="22"/>
  <c r="X76" i="22" s="1"/>
  <c r="Y88" i="22"/>
  <c r="X88" i="22" s="1"/>
  <c r="Y100" i="22"/>
  <c r="X100" i="22" s="1"/>
  <c r="Y112" i="22"/>
  <c r="X112" i="22" s="1"/>
  <c r="Y124" i="22"/>
  <c r="X124" i="22" s="1"/>
  <c r="Y136" i="22"/>
  <c r="X136" i="22" s="1"/>
  <c r="Y148" i="22"/>
  <c r="X148" i="22" s="1"/>
  <c r="Y160" i="22"/>
  <c r="X160" i="22" s="1"/>
  <c r="Y172" i="22"/>
  <c r="X172" i="22" s="1"/>
  <c r="Y184" i="22"/>
  <c r="X184" i="22" s="1"/>
  <c r="Y196" i="22"/>
  <c r="X196" i="22" s="1"/>
  <c r="Y208" i="22"/>
  <c r="X208" i="22" s="1"/>
  <c r="Y220" i="22"/>
  <c r="X220" i="22" s="1"/>
  <c r="Y232" i="22"/>
  <c r="X232" i="22" s="1"/>
  <c r="Y244" i="22"/>
  <c r="X244" i="22" s="1"/>
  <c r="Y256" i="22"/>
  <c r="X256" i="22" s="1"/>
  <c r="Y268" i="22"/>
  <c r="X268" i="22" s="1"/>
  <c r="Y280" i="22"/>
  <c r="X280" i="22" s="1"/>
  <c r="Y292" i="22"/>
  <c r="X292" i="22" s="1"/>
  <c r="Y304" i="22"/>
  <c r="X304" i="22" s="1"/>
  <c r="Y316" i="22"/>
  <c r="X316" i="22" s="1"/>
  <c r="Y328" i="22"/>
  <c r="X328" i="22" s="1"/>
  <c r="Y340" i="22"/>
  <c r="X340" i="22" s="1"/>
  <c r="Y352" i="22"/>
  <c r="X352" i="22" s="1"/>
  <c r="Y364" i="22"/>
  <c r="X364" i="22" s="1"/>
  <c r="Y376" i="22"/>
  <c r="X376" i="22" s="1"/>
  <c r="Y388" i="22"/>
  <c r="X388" i="22" s="1"/>
  <c r="Y400" i="22"/>
  <c r="X400" i="22" s="1"/>
  <c r="Y412" i="22"/>
  <c r="X412" i="22" s="1"/>
  <c r="Y424" i="22"/>
  <c r="X424" i="22" s="1"/>
  <c r="Y437" i="22"/>
  <c r="X437" i="22" s="1"/>
  <c r="Y452" i="22"/>
  <c r="X452" i="22" s="1"/>
  <c r="Y467" i="22"/>
  <c r="X467" i="22" s="1"/>
  <c r="Y485" i="22"/>
  <c r="X485" i="22" s="1"/>
  <c r="Y500" i="22"/>
  <c r="X500" i="22" s="1"/>
  <c r="Y515" i="22"/>
  <c r="X515" i="22" s="1"/>
  <c r="Y535" i="22"/>
  <c r="X535" i="22" s="1"/>
  <c r="Y551" i="22"/>
  <c r="X551" i="22" s="1"/>
  <c r="Y571" i="22"/>
  <c r="X571" i="22" s="1"/>
  <c r="Y587" i="22"/>
  <c r="X587" i="22" s="1"/>
  <c r="Y607" i="22"/>
  <c r="X607" i="22" s="1"/>
  <c r="Y623" i="22"/>
  <c r="X623" i="22" s="1"/>
  <c r="Y643" i="22"/>
  <c r="X643" i="22" s="1"/>
  <c r="Y659" i="22"/>
  <c r="X659" i="22" s="1"/>
  <c r="Y679" i="22"/>
  <c r="X679" i="22" s="1"/>
  <c r="Y695" i="22"/>
  <c r="X695" i="22" s="1"/>
  <c r="Y715" i="22"/>
  <c r="X715" i="22" s="1"/>
  <c r="E736" i="22"/>
  <c r="J4" i="22"/>
  <c r="K4" i="22"/>
  <c r="L4" i="22"/>
  <c r="BM7" i="3"/>
  <c r="BO6" i="3"/>
  <c r="X4" i="22" l="1"/>
  <c r="AK4" i="22"/>
  <c r="J18" i="22"/>
  <c r="AM2" i="22" s="1"/>
  <c r="M5" i="22"/>
  <c r="F736" i="22"/>
  <c r="F737" i="22" s="1"/>
  <c r="F738" i="22" s="1"/>
  <c r="F739" i="22" s="1"/>
  <c r="F740" i="22" s="1"/>
  <c r="F741" i="22" s="1"/>
  <c r="F742" i="22" s="1"/>
  <c r="F743" i="22" s="1"/>
  <c r="F744" i="22" s="1"/>
  <c r="F745" i="22" s="1"/>
  <c r="F746" i="22" s="1"/>
  <c r="F747" i="22" s="1"/>
  <c r="F748" i="22" s="1"/>
  <c r="F749" i="22" s="1"/>
  <c r="F750" i="22" s="1"/>
  <c r="F751" i="22" s="1"/>
  <c r="F752" i="22" s="1"/>
  <c r="F753" i="22" s="1"/>
  <c r="F754" i="22" s="1"/>
  <c r="F755" i="22" s="1"/>
  <c r="F756" i="22" s="1"/>
  <c r="F757" i="22" s="1"/>
  <c r="F758" i="22" s="1"/>
  <c r="F759" i="22" s="1"/>
  <c r="F760" i="22" s="1"/>
  <c r="F761" i="22" s="1"/>
  <c r="F762" i="22" s="1"/>
  <c r="F763" i="22" s="1"/>
  <c r="F764" i="22" s="1"/>
  <c r="F765" i="22" s="1"/>
  <c r="F766" i="22" s="1"/>
  <c r="F767" i="22" s="1"/>
  <c r="F768" i="22" s="1"/>
  <c r="F769" i="22" s="1"/>
  <c r="F770" i="22" s="1"/>
  <c r="F771" i="22" s="1"/>
  <c r="F772" i="22" s="1"/>
  <c r="F773" i="22" s="1"/>
  <c r="F774" i="22" s="1"/>
  <c r="F775" i="22" s="1"/>
  <c r="F776" i="22" s="1"/>
  <c r="F777" i="22" s="1"/>
  <c r="F778" i="22" s="1"/>
  <c r="F779" i="22" s="1"/>
  <c r="F780" i="22" s="1"/>
  <c r="F781" i="22" s="1"/>
  <c r="F782" i="22" s="1"/>
  <c r="F783" i="22" s="1"/>
  <c r="F784" i="22" s="1"/>
  <c r="F785" i="22" s="1"/>
  <c r="F786" i="22" s="1"/>
  <c r="F787" i="22" s="1"/>
  <c r="F788" i="22" s="1"/>
  <c r="F789" i="22" s="1"/>
  <c r="F790" i="22" s="1"/>
  <c r="F791" i="22" s="1"/>
  <c r="F792" i="22" s="1"/>
  <c r="F793" i="22" s="1"/>
  <c r="F794" i="22" s="1"/>
  <c r="F795" i="22" s="1"/>
  <c r="F796" i="22" s="1"/>
  <c r="F797" i="22" s="1"/>
  <c r="F798" i="22" s="1"/>
  <c r="F799" i="22" s="1"/>
  <c r="F800" i="22" s="1"/>
  <c r="F801" i="22" s="1"/>
  <c r="F802" i="22" s="1"/>
  <c r="F803" i="22" s="1"/>
  <c r="F804" i="22" s="1"/>
  <c r="F805" i="22" s="1"/>
  <c r="F806" i="22" s="1"/>
  <c r="F807" i="22" s="1"/>
  <c r="F808" i="22" s="1"/>
  <c r="F809" i="22" s="1"/>
  <c r="F810" i="22" s="1"/>
  <c r="F811" i="22" s="1"/>
  <c r="F812" i="22" s="1"/>
  <c r="F813" i="22" s="1"/>
  <c r="F814" i="22" s="1"/>
  <c r="F815" i="22" s="1"/>
  <c r="F816" i="22" s="1"/>
  <c r="F817" i="22" s="1"/>
  <c r="F818" i="22" s="1"/>
  <c r="F819" i="22" s="1"/>
  <c r="F820" i="22" s="1"/>
  <c r="F821" i="22" s="1"/>
  <c r="F822" i="22" s="1"/>
  <c r="F823" i="22" s="1"/>
  <c r="F824" i="22" s="1"/>
  <c r="F825" i="22" s="1"/>
  <c r="F826" i="22" s="1"/>
  <c r="F827" i="22" s="1"/>
  <c r="F828" i="22" s="1"/>
  <c r="F829" i="22" s="1"/>
  <c r="F830" i="22" s="1"/>
  <c r="F831" i="22" s="1"/>
  <c r="F832" i="22" s="1"/>
  <c r="F833" i="22" s="1"/>
  <c r="F834" i="22" s="1"/>
  <c r="F835" i="22" s="1"/>
  <c r="F836" i="22" s="1"/>
  <c r="F837" i="22" s="1"/>
  <c r="F838" i="22" s="1"/>
  <c r="F839" i="22" s="1"/>
  <c r="F840" i="22" s="1"/>
  <c r="F841" i="22" s="1"/>
  <c r="F842" i="22" s="1"/>
  <c r="F843" i="22" s="1"/>
  <c r="F844" i="22" s="1"/>
  <c r="F845" i="22" s="1"/>
  <c r="F846" i="22" s="1"/>
  <c r="F847" i="22" s="1"/>
  <c r="F848" i="22" s="1"/>
  <c r="F849" i="22" s="1"/>
  <c r="F850" i="22" s="1"/>
  <c r="F851" i="22" s="1"/>
  <c r="F852" i="22" s="1"/>
  <c r="F853" i="22" s="1"/>
  <c r="F854" i="22" s="1"/>
  <c r="F855" i="22" s="1"/>
  <c r="F856" i="22" s="1"/>
  <c r="F857" i="22" s="1"/>
  <c r="F858" i="22" s="1"/>
  <c r="F859" i="22" s="1"/>
  <c r="F860" i="22" s="1"/>
  <c r="F861" i="22" s="1"/>
  <c r="F862" i="22" s="1"/>
  <c r="F863" i="22" s="1"/>
  <c r="F864" i="22" s="1"/>
  <c r="F865" i="22" s="1"/>
  <c r="F866" i="22" s="1"/>
  <c r="F867" i="22" s="1"/>
  <c r="F868" i="22" s="1"/>
  <c r="F869" i="22" s="1"/>
  <c r="F870" i="22" s="1"/>
  <c r="F871" i="22" s="1"/>
  <c r="F872" i="22" s="1"/>
  <c r="F873" i="22" s="1"/>
  <c r="F874" i="22" s="1"/>
  <c r="F875" i="22" s="1"/>
  <c r="F876" i="22" s="1"/>
  <c r="F877" i="22" s="1"/>
  <c r="F878" i="22" s="1"/>
  <c r="F879" i="22" s="1"/>
  <c r="F880" i="22" s="1"/>
  <c r="F881" i="22" s="1"/>
  <c r="F882" i="22" s="1"/>
  <c r="F883" i="22" s="1"/>
  <c r="F884" i="22" s="1"/>
  <c r="F885" i="22" s="1"/>
  <c r="F886" i="22" s="1"/>
  <c r="F887" i="22" s="1"/>
  <c r="F888" i="22" s="1"/>
  <c r="F889" i="22" s="1"/>
  <c r="F890" i="22" s="1"/>
  <c r="F891" i="22" s="1"/>
  <c r="F892" i="22" s="1"/>
  <c r="F893" i="22" s="1"/>
  <c r="F894" i="22" s="1"/>
  <c r="F895" i="22" s="1"/>
  <c r="F896" i="22" s="1"/>
  <c r="F897" i="22" s="1"/>
  <c r="F898" i="22" s="1"/>
  <c r="F899" i="22" s="1"/>
  <c r="F900" i="22" s="1"/>
  <c r="F901" i="22" s="1"/>
  <c r="F902" i="22" s="1"/>
  <c r="F903" i="22" s="1"/>
  <c r="F904" i="22" s="1"/>
  <c r="F905" i="22" s="1"/>
  <c r="F906" i="22" s="1"/>
  <c r="F907" i="22" s="1"/>
  <c r="F908" i="22" s="1"/>
  <c r="F909" i="22" s="1"/>
  <c r="F910" i="22" s="1"/>
  <c r="F911" i="22" s="1"/>
  <c r="F912" i="22" s="1"/>
  <c r="F913" i="22" s="1"/>
  <c r="F914" i="22" s="1"/>
  <c r="F915" i="22" s="1"/>
  <c r="F916" i="22" s="1"/>
  <c r="F917" i="22" s="1"/>
  <c r="F918" i="22" s="1"/>
  <c r="F919" i="22" s="1"/>
  <c r="F920" i="22" s="1"/>
  <c r="F921" i="22" s="1"/>
  <c r="F922" i="22" s="1"/>
  <c r="F923" i="22" s="1"/>
  <c r="F924" i="22" s="1"/>
  <c r="F925" i="22" s="1"/>
  <c r="F926" i="22" s="1"/>
  <c r="F927" i="22" s="1"/>
  <c r="F928" i="22" s="1"/>
  <c r="F929" i="22" s="1"/>
  <c r="F930" i="22" s="1"/>
  <c r="F931" i="22" s="1"/>
  <c r="F932" i="22" s="1"/>
  <c r="F933" i="22" s="1"/>
  <c r="F934" i="22" s="1"/>
  <c r="F935" i="22" s="1"/>
  <c r="F936" i="22" s="1"/>
  <c r="F937" i="22" s="1"/>
  <c r="F938" i="22" s="1"/>
  <c r="F939" i="22" s="1"/>
  <c r="F940" i="22" s="1"/>
  <c r="F941" i="22" s="1"/>
  <c r="F942" i="22" s="1"/>
  <c r="F943" i="22" s="1"/>
  <c r="F944" i="22" s="1"/>
  <c r="F945" i="22" s="1"/>
  <c r="F946" i="22" s="1"/>
  <c r="F947" i="22" s="1"/>
  <c r="F948" i="22" s="1"/>
  <c r="F949" i="22" s="1"/>
  <c r="F950" i="22" s="1"/>
  <c r="F951" i="22" s="1"/>
  <c r="F952" i="22" s="1"/>
  <c r="F953" i="22" s="1"/>
  <c r="F954" i="22" s="1"/>
  <c r="F955" i="22" s="1"/>
  <c r="F956" i="22" s="1"/>
  <c r="F957" i="22" s="1"/>
  <c r="F958" i="22" s="1"/>
  <c r="F959" i="22" s="1"/>
  <c r="F960" i="22" s="1"/>
  <c r="F961" i="22" s="1"/>
  <c r="F962" i="22" s="1"/>
  <c r="F963" i="22" s="1"/>
  <c r="F964" i="22" s="1"/>
  <c r="F965" i="22" s="1"/>
  <c r="F966" i="22" s="1"/>
  <c r="F967" i="22" s="1"/>
  <c r="F968" i="22" s="1"/>
  <c r="F969" i="22" s="1"/>
  <c r="F970" i="22" s="1"/>
  <c r="F971" i="22" s="1"/>
  <c r="F972" i="22" s="1"/>
  <c r="F973" i="22" s="1"/>
  <c r="F974" i="22" s="1"/>
  <c r="F975" i="22" s="1"/>
  <c r="F976" i="22" s="1"/>
  <c r="F977" i="22" s="1"/>
  <c r="F978" i="22" s="1"/>
  <c r="F979" i="22" s="1"/>
  <c r="F980" i="22" s="1"/>
  <c r="F981" i="22" s="1"/>
  <c r="F982" i="22" s="1"/>
  <c r="F983" i="22" s="1"/>
  <c r="F984" i="22" s="1"/>
  <c r="F985" i="22" s="1"/>
  <c r="F986" i="22" s="1"/>
  <c r="F987" i="22" s="1"/>
  <c r="F988" i="22" s="1"/>
  <c r="F989" i="22" s="1"/>
  <c r="F990" i="22" s="1"/>
  <c r="F991" i="22" s="1"/>
  <c r="F992" i="22" s="1"/>
  <c r="F993" i="22" s="1"/>
  <c r="F994" i="22" s="1"/>
  <c r="F995" i="22" s="1"/>
  <c r="F996" i="22" s="1"/>
  <c r="F997" i="22" s="1"/>
  <c r="F998" i="22" s="1"/>
  <c r="F999" i="22" s="1"/>
  <c r="F1000" i="22" s="1"/>
  <c r="F1001" i="22" s="1"/>
  <c r="F1002" i="22" s="1"/>
  <c r="F1003" i="22" s="1"/>
  <c r="F1004" i="22" s="1"/>
  <c r="F1005" i="22" s="1"/>
  <c r="F1006" i="22" s="1"/>
  <c r="F1007" i="22" s="1"/>
  <c r="F1008" i="22" s="1"/>
  <c r="F1009" i="22" s="1"/>
  <c r="F1010" i="22" s="1"/>
  <c r="F1011" i="22" s="1"/>
  <c r="F1012" i="22" s="1"/>
  <c r="F1013" i="22" s="1"/>
  <c r="F1014" i="22" s="1"/>
  <c r="F1015" i="22" s="1"/>
  <c r="F1016" i="22" s="1"/>
  <c r="F1017" i="22" s="1"/>
  <c r="F1018" i="22" s="1"/>
  <c r="F1019" i="22" s="1"/>
  <c r="F1020" i="22" s="1"/>
  <c r="F1021" i="22" s="1"/>
  <c r="F1022" i="22" s="1"/>
  <c r="F1023" i="22" s="1"/>
  <c r="F1024" i="22" s="1"/>
  <c r="F1025" i="22" s="1"/>
  <c r="F1026" i="22" s="1"/>
  <c r="F1027" i="22" s="1"/>
  <c r="F1028" i="22" s="1"/>
  <c r="F1029" i="22" s="1"/>
  <c r="F1030" i="22" s="1"/>
  <c r="F1031" i="22" s="1"/>
  <c r="F1032" i="22" s="1"/>
  <c r="F1033" i="22" s="1"/>
  <c r="F1034" i="22" s="1"/>
  <c r="F1035" i="22" s="1"/>
  <c r="F1036" i="22" s="1"/>
  <c r="F1037" i="22" s="1"/>
  <c r="F1038" i="22" s="1"/>
  <c r="F1039" i="22" s="1"/>
  <c r="F1040" i="22" s="1"/>
  <c r="F1041" i="22" s="1"/>
  <c r="F1042" i="22" s="1"/>
  <c r="F1043" i="22" s="1"/>
  <c r="F1044" i="22" s="1"/>
  <c r="F1045" i="22" s="1"/>
  <c r="F1046" i="22" s="1"/>
  <c r="F1047" i="22" s="1"/>
  <c r="F1048" i="22" s="1"/>
  <c r="F1049" i="22" s="1"/>
  <c r="F1050" i="22" s="1"/>
  <c r="F1051" i="22" s="1"/>
  <c r="F1052" i="22" s="1"/>
  <c r="F1053" i="22" s="1"/>
  <c r="F1054" i="22" s="1"/>
  <c r="F1055" i="22" s="1"/>
  <c r="F1056" i="22" s="1"/>
  <c r="F1057" i="22" s="1"/>
  <c r="F1058" i="22" s="1"/>
  <c r="F1059" i="22" s="1"/>
  <c r="F1060" i="22" s="1"/>
  <c r="F1061" i="22" s="1"/>
  <c r="F1062" i="22" s="1"/>
  <c r="F1063" i="22" s="1"/>
  <c r="F1064" i="22" s="1"/>
  <c r="F1065" i="22" s="1"/>
  <c r="F1066" i="22" s="1"/>
  <c r="F1067" i="22" s="1"/>
  <c r="F1068" i="22" s="1"/>
  <c r="F1069" i="22" s="1"/>
  <c r="F1070" i="22" s="1"/>
  <c r="F1071" i="22" s="1"/>
  <c r="F1072" i="22" s="1"/>
  <c r="F1073" i="22" s="1"/>
  <c r="F1074" i="22" s="1"/>
  <c r="F1075" i="22" s="1"/>
  <c r="F1076" i="22" s="1"/>
  <c r="F1077" i="22" s="1"/>
  <c r="F1078" i="22" s="1"/>
  <c r="F1079" i="22" s="1"/>
  <c r="F1080" i="22" s="1"/>
  <c r="F1081" i="22" s="1"/>
  <c r="F1082" i="22" s="1"/>
  <c r="F1083" i="22" s="1"/>
  <c r="F1084" i="22" s="1"/>
  <c r="F1085" i="22" s="1"/>
  <c r="F1086" i="22" s="1"/>
  <c r="F1087" i="22" s="1"/>
  <c r="F1088" i="22" s="1"/>
  <c r="F1089" i="22" s="1"/>
  <c r="F1090" i="22" s="1"/>
  <c r="F1091" i="22" s="1"/>
  <c r="F1092" i="22" s="1"/>
  <c r="F1093" i="22" s="1"/>
  <c r="F1094" i="22" s="1"/>
  <c r="F1095" i="22" s="1"/>
  <c r="F1096" i="22" s="1"/>
  <c r="F1097" i="22" s="1"/>
  <c r="F1098" i="22" s="1"/>
  <c r="F1099" i="22" s="1"/>
  <c r="F1100" i="22" s="1"/>
  <c r="F1101" i="22" s="1"/>
  <c r="F1102" i="22" s="1"/>
  <c r="F1103" i="22" s="1"/>
  <c r="F1104" i="22" s="1"/>
  <c r="F1105" i="22" s="1"/>
  <c r="F1106" i="22" s="1"/>
  <c r="F1107" i="22" s="1"/>
  <c r="F1108" i="22" s="1"/>
  <c r="F1109" i="22" s="1"/>
  <c r="F1110" i="22" s="1"/>
  <c r="F1111" i="22" s="1"/>
  <c r="F1112" i="22" s="1"/>
  <c r="F1113" i="22" s="1"/>
  <c r="F1114" i="22" s="1"/>
  <c r="F1115" i="22" s="1"/>
  <c r="F1116" i="22" s="1"/>
  <c r="F1117" i="22" s="1"/>
  <c r="F1118" i="22" s="1"/>
  <c r="F1119" i="22" s="1"/>
  <c r="F1120" i="22" s="1"/>
  <c r="F1121" i="22" s="1"/>
  <c r="F1122" i="22" s="1"/>
  <c r="F1123" i="22" s="1"/>
  <c r="F1124" i="22" s="1"/>
  <c r="F1125" i="22" s="1"/>
  <c r="F1126" i="22" s="1"/>
  <c r="F1127" i="22" s="1"/>
  <c r="F1128" i="22" s="1"/>
  <c r="F1129" i="22" s="1"/>
  <c r="F1130" i="22" s="1"/>
  <c r="F1131" i="22" s="1"/>
  <c r="F1132" i="22" s="1"/>
  <c r="F1133" i="22" s="1"/>
  <c r="F1134" i="22" s="1"/>
  <c r="F1135" i="22" s="1"/>
  <c r="F1136" i="22" s="1"/>
  <c r="F1137" i="22" s="1"/>
  <c r="F1138" i="22" s="1"/>
  <c r="F1139" i="22" s="1"/>
  <c r="F1140" i="22" s="1"/>
  <c r="F1141" i="22" s="1"/>
  <c r="F1142" i="22" s="1"/>
  <c r="F1143" i="22" s="1"/>
  <c r="F1144" i="22" s="1"/>
  <c r="F1145" i="22" s="1"/>
  <c r="F1146" i="22" s="1"/>
  <c r="F1147" i="22" s="1"/>
  <c r="F1148" i="22" s="1"/>
  <c r="F1149" i="22" s="1"/>
  <c r="F1150" i="22" s="1"/>
  <c r="F1151" i="22" s="1"/>
  <c r="F1152" i="22" s="1"/>
  <c r="F1153" i="22" s="1"/>
  <c r="F1154" i="22" s="1"/>
  <c r="F1155" i="22" s="1"/>
  <c r="F1156" i="22" s="1"/>
  <c r="F1157" i="22" s="1"/>
  <c r="F1158" i="22" s="1"/>
  <c r="F1159" i="22" s="1"/>
  <c r="F1160" i="22" s="1"/>
  <c r="F1161" i="22" s="1"/>
  <c r="F1162" i="22" s="1"/>
  <c r="F1163" i="22" s="1"/>
  <c r="F1164" i="22" s="1"/>
  <c r="F1165" i="22" s="1"/>
  <c r="F1166" i="22" s="1"/>
  <c r="F1167" i="22" s="1"/>
  <c r="F1168" i="22" s="1"/>
  <c r="F1169" i="22" s="1"/>
  <c r="F1170" i="22" s="1"/>
  <c r="F1171" i="22" s="1"/>
  <c r="F1172" i="22" s="1"/>
  <c r="F1173" i="22" s="1"/>
  <c r="F1174" i="22" s="1"/>
  <c r="F1175" i="22" s="1"/>
  <c r="F1176" i="22" s="1"/>
  <c r="F1177" i="22" s="1"/>
  <c r="F1178" i="22" s="1"/>
  <c r="F1179" i="22" s="1"/>
  <c r="F1180" i="22" s="1"/>
  <c r="F1181" i="22" s="1"/>
  <c r="F1182" i="22" s="1"/>
  <c r="F1183" i="22" s="1"/>
  <c r="F1184" i="22" s="1"/>
  <c r="F1185" i="22" s="1"/>
  <c r="F1186" i="22" s="1"/>
  <c r="F1187" i="22" s="1"/>
  <c r="F1188" i="22" s="1"/>
  <c r="F1189" i="22" s="1"/>
  <c r="F1190" i="22" s="1"/>
  <c r="F1191" i="22" s="1"/>
  <c r="F1192" i="22" s="1"/>
  <c r="F1193" i="22" s="1"/>
  <c r="F1194" i="22" s="1"/>
  <c r="F1195" i="22" s="1"/>
  <c r="F1196" i="22" s="1"/>
  <c r="F1197" i="22" s="1"/>
  <c r="F1198" i="22" s="1"/>
  <c r="F1199" i="22" s="1"/>
  <c r="F1200" i="22" s="1"/>
  <c r="F1201" i="22" s="1"/>
  <c r="F1202" i="22" s="1"/>
  <c r="F1203" i="22" s="1"/>
  <c r="F1204" i="22" s="1"/>
  <c r="F1205" i="22" s="1"/>
  <c r="F1206" i="22" s="1"/>
  <c r="F1207" i="22" s="1"/>
  <c r="F1208" i="22" s="1"/>
  <c r="F1209" i="22" s="1"/>
  <c r="F1210" i="22" s="1"/>
  <c r="F1211" i="22" s="1"/>
  <c r="F1212" i="22" s="1"/>
  <c r="F1213" i="22" s="1"/>
  <c r="F1214" i="22" s="1"/>
  <c r="F1215" i="22" s="1"/>
  <c r="F1216" i="22" s="1"/>
  <c r="F1217" i="22" s="1"/>
  <c r="F1218" i="22" s="1"/>
  <c r="F1219" i="22" s="1"/>
  <c r="F1220" i="22" s="1"/>
  <c r="F1221" i="22" s="1"/>
  <c r="F1222" i="22" s="1"/>
  <c r="F1223" i="22" s="1"/>
  <c r="F1224" i="22" s="1"/>
  <c r="F1225" i="22" s="1"/>
  <c r="F1226" i="22" s="1"/>
  <c r="F1227" i="22" s="1"/>
  <c r="F1228" i="22" s="1"/>
  <c r="F1229" i="22" s="1"/>
  <c r="F1230" i="22" s="1"/>
  <c r="F1231" i="22" s="1"/>
  <c r="F1232" i="22" s="1"/>
  <c r="F1233" i="22" s="1"/>
  <c r="F1234" i="22" s="1"/>
  <c r="F1235" i="22" s="1"/>
  <c r="F1236" i="22" s="1"/>
  <c r="F1237" i="22" s="1"/>
  <c r="F1238" i="22" s="1"/>
  <c r="F1239" i="22" s="1"/>
  <c r="F1240" i="22" s="1"/>
  <c r="F1241" i="22" s="1"/>
  <c r="F1242" i="22" s="1"/>
  <c r="F1243" i="22" s="1"/>
  <c r="F1244" i="22" s="1"/>
  <c r="F1245" i="22" s="1"/>
  <c r="F1246" i="22" s="1"/>
  <c r="F1247" i="22" s="1"/>
  <c r="F1248" i="22" s="1"/>
  <c r="F1249" i="22" s="1"/>
  <c r="F1250" i="22" s="1"/>
  <c r="F1251" i="22" s="1"/>
  <c r="F1252" i="22" s="1"/>
  <c r="F1253" i="22" s="1"/>
  <c r="F1254" i="22" s="1"/>
  <c r="F1255" i="22" s="1"/>
  <c r="F1256" i="22" s="1"/>
  <c r="F1257" i="22" s="1"/>
  <c r="F1258" i="22" s="1"/>
  <c r="F1259" i="22" s="1"/>
  <c r="F1260" i="22" s="1"/>
  <c r="F1261" i="22" s="1"/>
  <c r="F1262" i="22" s="1"/>
  <c r="F1263" i="22" s="1"/>
  <c r="F1264" i="22" s="1"/>
  <c r="F1265" i="22" s="1"/>
  <c r="F1266" i="22" s="1"/>
  <c r="F1267" i="22" s="1"/>
  <c r="F1268" i="22" s="1"/>
  <c r="F1269" i="22" s="1"/>
  <c r="F1270" i="22" s="1"/>
  <c r="F1271" i="22" s="1"/>
  <c r="F1272" i="22" s="1"/>
  <c r="F1273" i="22" s="1"/>
  <c r="F1274" i="22" s="1"/>
  <c r="F1275" i="22" s="1"/>
  <c r="F1276" i="22" s="1"/>
  <c r="F1277" i="22" s="1"/>
  <c r="F1278" i="22" s="1"/>
  <c r="F1279" i="22" s="1"/>
  <c r="F1280" i="22" s="1"/>
  <c r="F1281" i="22" s="1"/>
  <c r="F1282" i="22" s="1"/>
  <c r="F1283" i="22" s="1"/>
  <c r="F1284" i="22" s="1"/>
  <c r="F1285" i="22" s="1"/>
  <c r="F1286" i="22" s="1"/>
  <c r="F1287" i="22" s="1"/>
  <c r="F1288" i="22" s="1"/>
  <c r="F1289" i="22" s="1"/>
  <c r="F1290" i="22" s="1"/>
  <c r="F1291" i="22" s="1"/>
  <c r="F1292" i="22" s="1"/>
  <c r="F1293" i="22" s="1"/>
  <c r="F1294" i="22" s="1"/>
  <c r="F1295" i="22" s="1"/>
  <c r="F1296" i="22" s="1"/>
  <c r="F1297" i="22" s="1"/>
  <c r="F1298" i="22" s="1"/>
  <c r="F1299" i="22" s="1"/>
  <c r="F1300" i="22" s="1"/>
  <c r="F1301" i="22" s="1"/>
  <c r="F1302" i="22" s="1"/>
  <c r="F1303" i="22" s="1"/>
  <c r="F1304" i="22" s="1"/>
  <c r="F1305" i="22" s="1"/>
  <c r="F1306" i="22" s="1"/>
  <c r="F1307" i="22" s="1"/>
  <c r="F1308" i="22" s="1"/>
  <c r="F1309" i="22" s="1"/>
  <c r="F1310" i="22" s="1"/>
  <c r="F1311" i="22" s="1"/>
  <c r="F1312" i="22" s="1"/>
  <c r="F1313" i="22" s="1"/>
  <c r="F1314" i="22" s="1"/>
  <c r="F1315" i="22" s="1"/>
  <c r="F1316" i="22" s="1"/>
  <c r="F1317" i="22" s="1"/>
  <c r="F1318" i="22" s="1"/>
  <c r="F1319" i="22" s="1"/>
  <c r="F1320" i="22" s="1"/>
  <c r="F1321" i="22" s="1"/>
  <c r="F1322" i="22" s="1"/>
  <c r="F1323" i="22" s="1"/>
  <c r="F1324" i="22" s="1"/>
  <c r="F1325" i="22" s="1"/>
  <c r="F1326" i="22" s="1"/>
  <c r="F1327" i="22" s="1"/>
  <c r="F1328" i="22" s="1"/>
  <c r="F1329" i="22" s="1"/>
  <c r="F1330" i="22" s="1"/>
  <c r="F1331" i="22" s="1"/>
  <c r="F1332" i="22" s="1"/>
  <c r="F1333" i="22" s="1"/>
  <c r="F1334" i="22" s="1"/>
  <c r="F1335" i="22" s="1"/>
  <c r="F1336" i="22" s="1"/>
  <c r="F1337" i="22" s="1"/>
  <c r="F1338" i="22" s="1"/>
  <c r="F1339" i="22" s="1"/>
  <c r="F1340" i="22" s="1"/>
  <c r="F1341" i="22" s="1"/>
  <c r="F1342" i="22" s="1"/>
  <c r="F1343" i="22" s="1"/>
  <c r="F1344" i="22" s="1"/>
  <c r="F1345" i="22" s="1"/>
  <c r="F1346" i="22" s="1"/>
  <c r="F1347" i="22" s="1"/>
  <c r="F1348" i="22" s="1"/>
  <c r="F1349" i="22" s="1"/>
  <c r="F1350" i="22" s="1"/>
  <c r="F1351" i="22" s="1"/>
  <c r="F1352" i="22" s="1"/>
  <c r="F1353" i="22" s="1"/>
  <c r="F1354" i="22" s="1"/>
  <c r="F1355" i="22" s="1"/>
  <c r="F1356" i="22" s="1"/>
  <c r="F1357" i="22" s="1"/>
  <c r="F1358" i="22" s="1"/>
  <c r="F1359" i="22" s="1"/>
  <c r="F1360" i="22" s="1"/>
  <c r="F1361" i="22" s="1"/>
  <c r="F1362" i="22" s="1"/>
  <c r="F1363" i="22" s="1"/>
  <c r="F1364" i="22" s="1"/>
  <c r="F1365" i="22" s="1"/>
  <c r="F1366" i="22" s="1"/>
  <c r="F1367" i="22" s="1"/>
  <c r="F1368" i="22" s="1"/>
  <c r="F1369" i="22" s="1"/>
  <c r="F1370" i="22" s="1"/>
  <c r="F1371" i="22" s="1"/>
  <c r="F1372" i="22" s="1"/>
  <c r="F1373" i="22" s="1"/>
  <c r="F1374" i="22" s="1"/>
  <c r="F1375" i="22" s="1"/>
  <c r="F1376" i="22" s="1"/>
  <c r="F1377" i="22" s="1"/>
  <c r="F1378" i="22" s="1"/>
  <c r="F1379" i="22" s="1"/>
  <c r="F1380" i="22" s="1"/>
  <c r="F1381" i="22" s="1"/>
  <c r="F1382" i="22" s="1"/>
  <c r="F1383" i="22" s="1"/>
  <c r="F1384" i="22" s="1"/>
  <c r="F1385" i="22" s="1"/>
  <c r="F1386" i="22" s="1"/>
  <c r="F1387" i="22" s="1"/>
  <c r="F1388" i="22" s="1"/>
  <c r="F1389" i="22" s="1"/>
  <c r="F1390" i="22" s="1"/>
  <c r="F1391" i="22" s="1"/>
  <c r="F1392" i="22" s="1"/>
  <c r="F1393" i="22" s="1"/>
  <c r="F1394" i="22" s="1"/>
  <c r="F1395" i="22" s="1"/>
  <c r="F1396" i="22" s="1"/>
  <c r="F1397" i="22" s="1"/>
  <c r="F1398" i="22" s="1"/>
  <c r="F1399" i="22" s="1"/>
  <c r="F1400" i="22" s="1"/>
  <c r="F1401" i="22" s="1"/>
  <c r="F1402" i="22" s="1"/>
  <c r="F1403" i="22" s="1"/>
  <c r="F1404" i="22" s="1"/>
  <c r="F1405" i="22" s="1"/>
  <c r="F1406" i="22" s="1"/>
  <c r="F1407" i="22" s="1"/>
  <c r="F1408" i="22" s="1"/>
  <c r="F1409" i="22" s="1"/>
  <c r="F1410" i="22" s="1"/>
  <c r="F1411" i="22" s="1"/>
  <c r="F1412" i="22" s="1"/>
  <c r="F1413" i="22" s="1"/>
  <c r="F1414" i="22" s="1"/>
  <c r="F1415" i="22" s="1"/>
  <c r="F1416" i="22" s="1"/>
  <c r="F1417" i="22" s="1"/>
  <c r="F1418" i="22" s="1"/>
  <c r="F1419" i="22" s="1"/>
  <c r="F1420" i="22" s="1"/>
  <c r="F1421" i="22" s="1"/>
  <c r="F1422" i="22" s="1"/>
  <c r="F1423" i="22" s="1"/>
  <c r="F1424" i="22" s="1"/>
  <c r="F1425" i="22" s="1"/>
  <c r="F1426" i="22" s="1"/>
  <c r="F1427" i="22" s="1"/>
  <c r="F1428" i="22" s="1"/>
  <c r="F1429" i="22" s="1"/>
  <c r="F1430" i="22" s="1"/>
  <c r="F1431" i="22" s="1"/>
  <c r="F1432" i="22" s="1"/>
  <c r="F1433" i="22" s="1"/>
  <c r="F1434" i="22" s="1"/>
  <c r="F1435" i="22" s="1"/>
  <c r="F1436" i="22" s="1"/>
  <c r="F1437" i="22" s="1"/>
  <c r="F1438" i="22" s="1"/>
  <c r="F1439" i="22" s="1"/>
  <c r="F1440" i="22" s="1"/>
  <c r="F1441" i="22" s="1"/>
  <c r="F1442" i="22" s="1"/>
  <c r="F1443" i="22" s="1"/>
  <c r="F1444" i="22" s="1"/>
  <c r="F1445" i="22" s="1"/>
  <c r="F1446" i="22" s="1"/>
  <c r="F1447" i="22" s="1"/>
  <c r="F1448" i="22" s="1"/>
  <c r="F1449" i="22" s="1"/>
  <c r="F1450" i="22" s="1"/>
  <c r="F1451" i="22" s="1"/>
  <c r="F1452" i="22" s="1"/>
  <c r="F1453" i="22" s="1"/>
  <c r="F1454" i="22" s="1"/>
  <c r="F1455" i="22" s="1"/>
  <c r="F1456" i="22" s="1"/>
  <c r="F1457" i="22" s="1"/>
  <c r="F1458" i="22" s="1"/>
  <c r="F1459" i="22" s="1"/>
  <c r="F1460" i="22" s="1"/>
  <c r="F1461" i="22" s="1"/>
  <c r="F1462" i="22" s="1"/>
  <c r="F1463" i="22" s="1"/>
  <c r="F1464" i="22" s="1"/>
  <c r="F1465" i="22" s="1"/>
  <c r="F1466" i="22" s="1"/>
  <c r="F1467" i="22" s="1"/>
  <c r="G736" i="22"/>
  <c r="E1468" i="22"/>
  <c r="J6" i="22" s="1"/>
  <c r="L5" i="22"/>
  <c r="J5" i="22"/>
  <c r="K5" i="22"/>
  <c r="BM8" i="3"/>
  <c r="BO7" i="3"/>
  <c r="L6" i="22" l="1"/>
  <c r="K18" i="22"/>
  <c r="E2200" i="22"/>
  <c r="G2200" i="22" s="1"/>
  <c r="K6" i="22"/>
  <c r="M6" i="22"/>
  <c r="F1468" i="22"/>
  <c r="F1469" i="22" s="1"/>
  <c r="F1470" i="22" s="1"/>
  <c r="F1471" i="22" s="1"/>
  <c r="F1472" i="22" s="1"/>
  <c r="F1473" i="22" s="1"/>
  <c r="F1474" i="22" s="1"/>
  <c r="F1475" i="22" s="1"/>
  <c r="F1476" i="22" s="1"/>
  <c r="F1477" i="22" s="1"/>
  <c r="F1478" i="22" s="1"/>
  <c r="F1479" i="22" s="1"/>
  <c r="F1480" i="22" s="1"/>
  <c r="F1481" i="22" s="1"/>
  <c r="F1482" i="22" s="1"/>
  <c r="F1483" i="22" s="1"/>
  <c r="F1484" i="22" s="1"/>
  <c r="F1485" i="22" s="1"/>
  <c r="F1486" i="22" s="1"/>
  <c r="F1487" i="22" s="1"/>
  <c r="F1488" i="22" s="1"/>
  <c r="F1489" i="22" s="1"/>
  <c r="F1490" i="22" s="1"/>
  <c r="F1491" i="22" s="1"/>
  <c r="F1492" i="22" s="1"/>
  <c r="F1493" i="22" s="1"/>
  <c r="F1494" i="22" s="1"/>
  <c r="F1495" i="22" s="1"/>
  <c r="F1496" i="22" s="1"/>
  <c r="F1497" i="22" s="1"/>
  <c r="F1498" i="22" s="1"/>
  <c r="F1499" i="22" s="1"/>
  <c r="F1500" i="22" s="1"/>
  <c r="F1501" i="22" s="1"/>
  <c r="F1502" i="22" s="1"/>
  <c r="F1503" i="22" s="1"/>
  <c r="F1504" i="22" s="1"/>
  <c r="F1505" i="22" s="1"/>
  <c r="F1506" i="22" s="1"/>
  <c r="F1507" i="22" s="1"/>
  <c r="F1508" i="22" s="1"/>
  <c r="F1509" i="22" s="1"/>
  <c r="F1510" i="22" s="1"/>
  <c r="F1511" i="22" s="1"/>
  <c r="F1512" i="22" s="1"/>
  <c r="F1513" i="22" s="1"/>
  <c r="F1514" i="22" s="1"/>
  <c r="F1515" i="22" s="1"/>
  <c r="F1516" i="22" s="1"/>
  <c r="F1517" i="22" s="1"/>
  <c r="F1518" i="22" s="1"/>
  <c r="F1519" i="22" s="1"/>
  <c r="F1520" i="22" s="1"/>
  <c r="F1521" i="22" s="1"/>
  <c r="F1522" i="22" s="1"/>
  <c r="F1523" i="22" s="1"/>
  <c r="F1524" i="22" s="1"/>
  <c r="F1525" i="22" s="1"/>
  <c r="F1526" i="22" s="1"/>
  <c r="F1527" i="22" s="1"/>
  <c r="F1528" i="22" s="1"/>
  <c r="F1529" i="22" s="1"/>
  <c r="F1530" i="22" s="1"/>
  <c r="F1531" i="22" s="1"/>
  <c r="F1532" i="22" s="1"/>
  <c r="F1533" i="22" s="1"/>
  <c r="F1534" i="22" s="1"/>
  <c r="F1535" i="22" s="1"/>
  <c r="F1536" i="22" s="1"/>
  <c r="F1537" i="22" s="1"/>
  <c r="F1538" i="22" s="1"/>
  <c r="F1539" i="22" s="1"/>
  <c r="F1540" i="22" s="1"/>
  <c r="F1541" i="22" s="1"/>
  <c r="F1542" i="22" s="1"/>
  <c r="F1543" i="22" s="1"/>
  <c r="F1544" i="22" s="1"/>
  <c r="F1545" i="22" s="1"/>
  <c r="F1546" i="22" s="1"/>
  <c r="F1547" i="22" s="1"/>
  <c r="F1548" i="22" s="1"/>
  <c r="F1549" i="22" s="1"/>
  <c r="F1550" i="22" s="1"/>
  <c r="F1551" i="22" s="1"/>
  <c r="F1552" i="22" s="1"/>
  <c r="F1553" i="22" s="1"/>
  <c r="F1554" i="22" s="1"/>
  <c r="F1555" i="22" s="1"/>
  <c r="F1556" i="22" s="1"/>
  <c r="F1557" i="22" s="1"/>
  <c r="F1558" i="22" s="1"/>
  <c r="F1559" i="22" s="1"/>
  <c r="F1560" i="22" s="1"/>
  <c r="F1561" i="22" s="1"/>
  <c r="F1562" i="22" s="1"/>
  <c r="F1563" i="22" s="1"/>
  <c r="F1564" i="22" s="1"/>
  <c r="F1565" i="22" s="1"/>
  <c r="F1566" i="22" s="1"/>
  <c r="F1567" i="22" s="1"/>
  <c r="F1568" i="22" s="1"/>
  <c r="F1569" i="22" s="1"/>
  <c r="F1570" i="22" s="1"/>
  <c r="F1571" i="22" s="1"/>
  <c r="F1572" i="22" s="1"/>
  <c r="F1573" i="22" s="1"/>
  <c r="F1574" i="22" s="1"/>
  <c r="F1575" i="22" s="1"/>
  <c r="F1576" i="22" s="1"/>
  <c r="F1577" i="22" s="1"/>
  <c r="F1578" i="22" s="1"/>
  <c r="F1579" i="22" s="1"/>
  <c r="F1580" i="22" s="1"/>
  <c r="F1581" i="22" s="1"/>
  <c r="F1582" i="22" s="1"/>
  <c r="F1583" i="22" s="1"/>
  <c r="F1584" i="22" s="1"/>
  <c r="F1585" i="22" s="1"/>
  <c r="F1586" i="22" s="1"/>
  <c r="F1587" i="22" s="1"/>
  <c r="F1588" i="22" s="1"/>
  <c r="F1589" i="22" s="1"/>
  <c r="F1590" i="22" s="1"/>
  <c r="F1591" i="22" s="1"/>
  <c r="F1592" i="22" s="1"/>
  <c r="F1593" i="22" s="1"/>
  <c r="F1594" i="22" s="1"/>
  <c r="F1595" i="22" s="1"/>
  <c r="F1596" i="22" s="1"/>
  <c r="F1597" i="22" s="1"/>
  <c r="F1598" i="22" s="1"/>
  <c r="F1599" i="22" s="1"/>
  <c r="F1600" i="22" s="1"/>
  <c r="F1601" i="22" s="1"/>
  <c r="F1602" i="22" s="1"/>
  <c r="F1603" i="22" s="1"/>
  <c r="F1604" i="22" s="1"/>
  <c r="F1605" i="22" s="1"/>
  <c r="F1606" i="22" s="1"/>
  <c r="F1607" i="22" s="1"/>
  <c r="F1608" i="22" s="1"/>
  <c r="F1609" i="22" s="1"/>
  <c r="F1610" i="22" s="1"/>
  <c r="F1611" i="22" s="1"/>
  <c r="F1612" i="22" s="1"/>
  <c r="F1613" i="22" s="1"/>
  <c r="F1614" i="22" s="1"/>
  <c r="F1615" i="22" s="1"/>
  <c r="F1616" i="22" s="1"/>
  <c r="F1617" i="22" s="1"/>
  <c r="F1618" i="22" s="1"/>
  <c r="F1619" i="22" s="1"/>
  <c r="F1620" i="22" s="1"/>
  <c r="F1621" i="22" s="1"/>
  <c r="F1622" i="22" s="1"/>
  <c r="F1623" i="22" s="1"/>
  <c r="F1624" i="22" s="1"/>
  <c r="F1625" i="22" s="1"/>
  <c r="F1626" i="22" s="1"/>
  <c r="F1627" i="22" s="1"/>
  <c r="F1628" i="22" s="1"/>
  <c r="F1629" i="22" s="1"/>
  <c r="F1630" i="22" s="1"/>
  <c r="F1631" i="22" s="1"/>
  <c r="F1632" i="22" s="1"/>
  <c r="F1633" i="22" s="1"/>
  <c r="F1634" i="22" s="1"/>
  <c r="F1635" i="22" s="1"/>
  <c r="F1636" i="22" s="1"/>
  <c r="F1637" i="22" s="1"/>
  <c r="F1638" i="22" s="1"/>
  <c r="F1639" i="22" s="1"/>
  <c r="F1640" i="22" s="1"/>
  <c r="F1641" i="22" s="1"/>
  <c r="F1642" i="22" s="1"/>
  <c r="F1643" i="22" s="1"/>
  <c r="F1644" i="22" s="1"/>
  <c r="F1645" i="22" s="1"/>
  <c r="F1646" i="22" s="1"/>
  <c r="F1647" i="22" s="1"/>
  <c r="F1648" i="22" s="1"/>
  <c r="F1649" i="22" s="1"/>
  <c r="F1650" i="22" s="1"/>
  <c r="F1651" i="22" s="1"/>
  <c r="F1652" i="22" s="1"/>
  <c r="F1653" i="22" s="1"/>
  <c r="F1654" i="22" s="1"/>
  <c r="F1655" i="22" s="1"/>
  <c r="F1656" i="22" s="1"/>
  <c r="F1657" i="22" s="1"/>
  <c r="F1658" i="22" s="1"/>
  <c r="F1659" i="22" s="1"/>
  <c r="F1660" i="22" s="1"/>
  <c r="F1661" i="22" s="1"/>
  <c r="F1662" i="22" s="1"/>
  <c r="F1663" i="22" s="1"/>
  <c r="F1664" i="22" s="1"/>
  <c r="F1665" i="22" s="1"/>
  <c r="F1666" i="22" s="1"/>
  <c r="F1667" i="22" s="1"/>
  <c r="F1668" i="22" s="1"/>
  <c r="F1669" i="22" s="1"/>
  <c r="F1670" i="22" s="1"/>
  <c r="F1671" i="22" s="1"/>
  <c r="F1672" i="22" s="1"/>
  <c r="F1673" i="22" s="1"/>
  <c r="F1674" i="22" s="1"/>
  <c r="F1675" i="22" s="1"/>
  <c r="F1676" i="22" s="1"/>
  <c r="F1677" i="22" s="1"/>
  <c r="F1678" i="22" s="1"/>
  <c r="F1679" i="22" s="1"/>
  <c r="F1680" i="22" s="1"/>
  <c r="F1681" i="22" s="1"/>
  <c r="F1682" i="22" s="1"/>
  <c r="F1683" i="22" s="1"/>
  <c r="F1684" i="22" s="1"/>
  <c r="F1685" i="22" s="1"/>
  <c r="F1686" i="22" s="1"/>
  <c r="F1687" i="22" s="1"/>
  <c r="F1688" i="22" s="1"/>
  <c r="F1689" i="22" s="1"/>
  <c r="F1690" i="22" s="1"/>
  <c r="F1691" i="22" s="1"/>
  <c r="F1692" i="22" s="1"/>
  <c r="F1693" i="22" s="1"/>
  <c r="F1694" i="22" s="1"/>
  <c r="F1695" i="22" s="1"/>
  <c r="F1696" i="22" s="1"/>
  <c r="F1697" i="22" s="1"/>
  <c r="F1698" i="22" s="1"/>
  <c r="F1699" i="22" s="1"/>
  <c r="F1700" i="22" s="1"/>
  <c r="F1701" i="22" s="1"/>
  <c r="F1702" i="22" s="1"/>
  <c r="F1703" i="22" s="1"/>
  <c r="F1704" i="22" s="1"/>
  <c r="F1705" i="22" s="1"/>
  <c r="F1706" i="22" s="1"/>
  <c r="F1707" i="22" s="1"/>
  <c r="F1708" i="22" s="1"/>
  <c r="F1709" i="22" s="1"/>
  <c r="F1710" i="22" s="1"/>
  <c r="F1711" i="22" s="1"/>
  <c r="F1712" i="22" s="1"/>
  <c r="F1713" i="22" s="1"/>
  <c r="F1714" i="22" s="1"/>
  <c r="F1715" i="22" s="1"/>
  <c r="F1716" i="22" s="1"/>
  <c r="F1717" i="22" s="1"/>
  <c r="F1718" i="22" s="1"/>
  <c r="F1719" i="22" s="1"/>
  <c r="F1720" i="22" s="1"/>
  <c r="F1721" i="22" s="1"/>
  <c r="F1722" i="22" s="1"/>
  <c r="F1723" i="22" s="1"/>
  <c r="F1724" i="22" s="1"/>
  <c r="F1725" i="22" s="1"/>
  <c r="F1726" i="22" s="1"/>
  <c r="F1727" i="22" s="1"/>
  <c r="F1728" i="22" s="1"/>
  <c r="F1729" i="22" s="1"/>
  <c r="F1730" i="22" s="1"/>
  <c r="F1731" i="22" s="1"/>
  <c r="F1732" i="22" s="1"/>
  <c r="F1733" i="22" s="1"/>
  <c r="F1734" i="22" s="1"/>
  <c r="F1735" i="22" s="1"/>
  <c r="F1736" i="22" s="1"/>
  <c r="F1737" i="22" s="1"/>
  <c r="F1738" i="22" s="1"/>
  <c r="F1739" i="22" s="1"/>
  <c r="F1740" i="22" s="1"/>
  <c r="F1741" i="22" s="1"/>
  <c r="F1742" i="22" s="1"/>
  <c r="F1743" i="22" s="1"/>
  <c r="F1744" i="22" s="1"/>
  <c r="F1745" i="22" s="1"/>
  <c r="F1746" i="22" s="1"/>
  <c r="F1747" i="22" s="1"/>
  <c r="F1748" i="22" s="1"/>
  <c r="F1749" i="22" s="1"/>
  <c r="F1750" i="22" s="1"/>
  <c r="F1751" i="22" s="1"/>
  <c r="F1752" i="22" s="1"/>
  <c r="F1753" i="22" s="1"/>
  <c r="F1754" i="22" s="1"/>
  <c r="F1755" i="22" s="1"/>
  <c r="F1756" i="22" s="1"/>
  <c r="F1757" i="22" s="1"/>
  <c r="F1758" i="22" s="1"/>
  <c r="F1759" i="22" s="1"/>
  <c r="F1760" i="22" s="1"/>
  <c r="F1761" i="22" s="1"/>
  <c r="F1762" i="22" s="1"/>
  <c r="F1763" i="22" s="1"/>
  <c r="F1764" i="22" s="1"/>
  <c r="F1765" i="22" s="1"/>
  <c r="F1766" i="22" s="1"/>
  <c r="F1767" i="22" s="1"/>
  <c r="F1768" i="22" s="1"/>
  <c r="F1769" i="22" s="1"/>
  <c r="F1770" i="22" s="1"/>
  <c r="F1771" i="22" s="1"/>
  <c r="F1772" i="22" s="1"/>
  <c r="F1773" i="22" s="1"/>
  <c r="F1774" i="22" s="1"/>
  <c r="F1775" i="22" s="1"/>
  <c r="F1776" i="22" s="1"/>
  <c r="F1777" i="22" s="1"/>
  <c r="F1778" i="22" s="1"/>
  <c r="F1779" i="22" s="1"/>
  <c r="F1780" i="22" s="1"/>
  <c r="F1781" i="22" s="1"/>
  <c r="F1782" i="22" s="1"/>
  <c r="F1783" i="22" s="1"/>
  <c r="F1784" i="22" s="1"/>
  <c r="F1785" i="22" s="1"/>
  <c r="F1786" i="22" s="1"/>
  <c r="F1787" i="22" s="1"/>
  <c r="F1788" i="22" s="1"/>
  <c r="F1789" i="22" s="1"/>
  <c r="F1790" i="22" s="1"/>
  <c r="F1791" i="22" s="1"/>
  <c r="F1792" i="22" s="1"/>
  <c r="F1793" i="22" s="1"/>
  <c r="F1794" i="22" s="1"/>
  <c r="F1795" i="22" s="1"/>
  <c r="F1796" i="22" s="1"/>
  <c r="F1797" i="22" s="1"/>
  <c r="F1798" i="22" s="1"/>
  <c r="F1799" i="22" s="1"/>
  <c r="F1800" i="22" s="1"/>
  <c r="F1801" i="22" s="1"/>
  <c r="F1802" i="22" s="1"/>
  <c r="F1803" i="22" s="1"/>
  <c r="F1804" i="22" s="1"/>
  <c r="F1805" i="22" s="1"/>
  <c r="F1806" i="22" s="1"/>
  <c r="F1807" i="22" s="1"/>
  <c r="F1808" i="22" s="1"/>
  <c r="F1809" i="22" s="1"/>
  <c r="F1810" i="22" s="1"/>
  <c r="F1811" i="22" s="1"/>
  <c r="F1812" i="22" s="1"/>
  <c r="F1813" i="22" s="1"/>
  <c r="F1814" i="22" s="1"/>
  <c r="F1815" i="22" s="1"/>
  <c r="F1816" i="22" s="1"/>
  <c r="F1817" i="22" s="1"/>
  <c r="F1818" i="22" s="1"/>
  <c r="F1819" i="22" s="1"/>
  <c r="F1820" i="22" s="1"/>
  <c r="F1821" i="22" s="1"/>
  <c r="F1822" i="22" s="1"/>
  <c r="F1823" i="22" s="1"/>
  <c r="F1824" i="22" s="1"/>
  <c r="F1825" i="22" s="1"/>
  <c r="F1826" i="22" s="1"/>
  <c r="F1827" i="22" s="1"/>
  <c r="F1828" i="22" s="1"/>
  <c r="F1829" i="22" s="1"/>
  <c r="F1830" i="22" s="1"/>
  <c r="F1831" i="22" s="1"/>
  <c r="F1832" i="22" s="1"/>
  <c r="F1833" i="22" s="1"/>
  <c r="F1834" i="22" s="1"/>
  <c r="F1835" i="22" s="1"/>
  <c r="F1836" i="22" s="1"/>
  <c r="F1837" i="22" s="1"/>
  <c r="F1838" i="22" s="1"/>
  <c r="F1839" i="22" s="1"/>
  <c r="F1840" i="22" s="1"/>
  <c r="F1841" i="22" s="1"/>
  <c r="F1842" i="22" s="1"/>
  <c r="F1843" i="22" s="1"/>
  <c r="F1844" i="22" s="1"/>
  <c r="F1845" i="22" s="1"/>
  <c r="F1846" i="22" s="1"/>
  <c r="F1847" i="22" s="1"/>
  <c r="F1848" i="22" s="1"/>
  <c r="F1849" i="22" s="1"/>
  <c r="F1850" i="22" s="1"/>
  <c r="F1851" i="22" s="1"/>
  <c r="F1852" i="22" s="1"/>
  <c r="F1853" i="22" s="1"/>
  <c r="F1854" i="22" s="1"/>
  <c r="F1855" i="22" s="1"/>
  <c r="F1856" i="22" s="1"/>
  <c r="F1857" i="22" s="1"/>
  <c r="F1858" i="22" s="1"/>
  <c r="F1859" i="22" s="1"/>
  <c r="F1860" i="22" s="1"/>
  <c r="F1861" i="22" s="1"/>
  <c r="F1862" i="22" s="1"/>
  <c r="F1863" i="22" s="1"/>
  <c r="F1864" i="22" s="1"/>
  <c r="F1865" i="22" s="1"/>
  <c r="F1866" i="22" s="1"/>
  <c r="F1867" i="22" s="1"/>
  <c r="F1868" i="22" s="1"/>
  <c r="F1869" i="22" s="1"/>
  <c r="F1870" i="22" s="1"/>
  <c r="F1871" i="22" s="1"/>
  <c r="F1872" i="22" s="1"/>
  <c r="F1873" i="22" s="1"/>
  <c r="F1874" i="22" s="1"/>
  <c r="F1875" i="22" s="1"/>
  <c r="F1876" i="22" s="1"/>
  <c r="F1877" i="22" s="1"/>
  <c r="F1878" i="22" s="1"/>
  <c r="F1879" i="22" s="1"/>
  <c r="F1880" i="22" s="1"/>
  <c r="F1881" i="22" s="1"/>
  <c r="F1882" i="22" s="1"/>
  <c r="F1883" i="22" s="1"/>
  <c r="F1884" i="22" s="1"/>
  <c r="F1885" i="22" s="1"/>
  <c r="F1886" i="22" s="1"/>
  <c r="F1887" i="22" s="1"/>
  <c r="F1888" i="22" s="1"/>
  <c r="F1889" i="22" s="1"/>
  <c r="F1890" i="22" s="1"/>
  <c r="F1891" i="22" s="1"/>
  <c r="F1892" i="22" s="1"/>
  <c r="F1893" i="22" s="1"/>
  <c r="F1894" i="22" s="1"/>
  <c r="F1895" i="22" s="1"/>
  <c r="F1896" i="22" s="1"/>
  <c r="F1897" i="22" s="1"/>
  <c r="F1898" i="22" s="1"/>
  <c r="F1899" i="22" s="1"/>
  <c r="F1900" i="22" s="1"/>
  <c r="F1901" i="22" s="1"/>
  <c r="F1902" i="22" s="1"/>
  <c r="F1903" i="22" s="1"/>
  <c r="F1904" i="22" s="1"/>
  <c r="F1905" i="22" s="1"/>
  <c r="F1906" i="22" s="1"/>
  <c r="F1907" i="22" s="1"/>
  <c r="F1908" i="22" s="1"/>
  <c r="F1909" i="22" s="1"/>
  <c r="F1910" i="22" s="1"/>
  <c r="F1911" i="22" s="1"/>
  <c r="F1912" i="22" s="1"/>
  <c r="F1913" i="22" s="1"/>
  <c r="F1914" i="22" s="1"/>
  <c r="F1915" i="22" s="1"/>
  <c r="F1916" i="22" s="1"/>
  <c r="F1917" i="22" s="1"/>
  <c r="F1918" i="22" s="1"/>
  <c r="F1919" i="22" s="1"/>
  <c r="F1920" i="22" s="1"/>
  <c r="F1921" i="22" s="1"/>
  <c r="F1922" i="22" s="1"/>
  <c r="F1923" i="22" s="1"/>
  <c r="F1924" i="22" s="1"/>
  <c r="F1925" i="22" s="1"/>
  <c r="F1926" i="22" s="1"/>
  <c r="F1927" i="22" s="1"/>
  <c r="F1928" i="22" s="1"/>
  <c r="F1929" i="22" s="1"/>
  <c r="F1930" i="22" s="1"/>
  <c r="F1931" i="22" s="1"/>
  <c r="F1932" i="22" s="1"/>
  <c r="F1933" i="22" s="1"/>
  <c r="F1934" i="22" s="1"/>
  <c r="F1935" i="22" s="1"/>
  <c r="F1936" i="22" s="1"/>
  <c r="F1937" i="22" s="1"/>
  <c r="F1938" i="22" s="1"/>
  <c r="F1939" i="22" s="1"/>
  <c r="F1940" i="22" s="1"/>
  <c r="F1941" i="22" s="1"/>
  <c r="F1942" i="22" s="1"/>
  <c r="F1943" i="22" s="1"/>
  <c r="F1944" i="22" s="1"/>
  <c r="F1945" i="22" s="1"/>
  <c r="F1946" i="22" s="1"/>
  <c r="F1947" i="22" s="1"/>
  <c r="F1948" i="22" s="1"/>
  <c r="F1949" i="22" s="1"/>
  <c r="F1950" i="22" s="1"/>
  <c r="F1951" i="22" s="1"/>
  <c r="F1952" i="22" s="1"/>
  <c r="F1953" i="22" s="1"/>
  <c r="F1954" i="22" s="1"/>
  <c r="F1955" i="22" s="1"/>
  <c r="F1956" i="22" s="1"/>
  <c r="F1957" i="22" s="1"/>
  <c r="F1958" i="22" s="1"/>
  <c r="F1959" i="22" s="1"/>
  <c r="F1960" i="22" s="1"/>
  <c r="F1961" i="22" s="1"/>
  <c r="F1962" i="22" s="1"/>
  <c r="F1963" i="22" s="1"/>
  <c r="F1964" i="22" s="1"/>
  <c r="F1965" i="22" s="1"/>
  <c r="F1966" i="22" s="1"/>
  <c r="F1967" i="22" s="1"/>
  <c r="F1968" i="22" s="1"/>
  <c r="F1969" i="22" s="1"/>
  <c r="F1970" i="22" s="1"/>
  <c r="F1971" i="22" s="1"/>
  <c r="F1972" i="22" s="1"/>
  <c r="F1973" i="22" s="1"/>
  <c r="F1974" i="22" s="1"/>
  <c r="F1975" i="22" s="1"/>
  <c r="F1976" i="22" s="1"/>
  <c r="F1977" i="22" s="1"/>
  <c r="F1978" i="22" s="1"/>
  <c r="F1979" i="22" s="1"/>
  <c r="F1980" i="22" s="1"/>
  <c r="F1981" i="22" s="1"/>
  <c r="F1982" i="22" s="1"/>
  <c r="F1983" i="22" s="1"/>
  <c r="F1984" i="22" s="1"/>
  <c r="F1985" i="22" s="1"/>
  <c r="F1986" i="22" s="1"/>
  <c r="F1987" i="22" s="1"/>
  <c r="F1988" i="22" s="1"/>
  <c r="F1989" i="22" s="1"/>
  <c r="F1990" i="22" s="1"/>
  <c r="F1991" i="22" s="1"/>
  <c r="F1992" i="22" s="1"/>
  <c r="F1993" i="22" s="1"/>
  <c r="F1994" i="22" s="1"/>
  <c r="F1995" i="22" s="1"/>
  <c r="F1996" i="22" s="1"/>
  <c r="F1997" i="22" s="1"/>
  <c r="F1998" i="22" s="1"/>
  <c r="F1999" i="22" s="1"/>
  <c r="F2000" i="22" s="1"/>
  <c r="F2001" i="22" s="1"/>
  <c r="F2002" i="22" s="1"/>
  <c r="F2003" i="22" s="1"/>
  <c r="F2004" i="22" s="1"/>
  <c r="F2005" i="22" s="1"/>
  <c r="F2006" i="22" s="1"/>
  <c r="F2007" i="22" s="1"/>
  <c r="F2008" i="22" s="1"/>
  <c r="F2009" i="22" s="1"/>
  <c r="F2010" i="22" s="1"/>
  <c r="F2011" i="22" s="1"/>
  <c r="F2012" i="22" s="1"/>
  <c r="F2013" i="22" s="1"/>
  <c r="F2014" i="22" s="1"/>
  <c r="F2015" i="22" s="1"/>
  <c r="F2016" i="22" s="1"/>
  <c r="F2017" i="22" s="1"/>
  <c r="F2018" i="22" s="1"/>
  <c r="F2019" i="22" s="1"/>
  <c r="F2020" i="22" s="1"/>
  <c r="F2021" i="22" s="1"/>
  <c r="F2022" i="22" s="1"/>
  <c r="F2023" i="22" s="1"/>
  <c r="F2024" i="22" s="1"/>
  <c r="F2025" i="22" s="1"/>
  <c r="F2026" i="22" s="1"/>
  <c r="F2027" i="22" s="1"/>
  <c r="F2028" i="22" s="1"/>
  <c r="F2029" i="22" s="1"/>
  <c r="F2030" i="22" s="1"/>
  <c r="F2031" i="22" s="1"/>
  <c r="F2032" i="22" s="1"/>
  <c r="F2033" i="22" s="1"/>
  <c r="F2034" i="22" s="1"/>
  <c r="F2035" i="22" s="1"/>
  <c r="F2036" i="22" s="1"/>
  <c r="F2037" i="22" s="1"/>
  <c r="F2038" i="22" s="1"/>
  <c r="F2039" i="22" s="1"/>
  <c r="F2040" i="22" s="1"/>
  <c r="F2041" i="22" s="1"/>
  <c r="F2042" i="22" s="1"/>
  <c r="F2043" i="22" s="1"/>
  <c r="F2044" i="22" s="1"/>
  <c r="F2045" i="22" s="1"/>
  <c r="F2046" i="22" s="1"/>
  <c r="F2047" i="22" s="1"/>
  <c r="F2048" i="22" s="1"/>
  <c r="F2049" i="22" s="1"/>
  <c r="F2050" i="22" s="1"/>
  <c r="F2051" i="22" s="1"/>
  <c r="F2052" i="22" s="1"/>
  <c r="F2053" i="22" s="1"/>
  <c r="F2054" i="22" s="1"/>
  <c r="F2055" i="22" s="1"/>
  <c r="F2056" i="22" s="1"/>
  <c r="F2057" i="22" s="1"/>
  <c r="F2058" i="22" s="1"/>
  <c r="F2059" i="22" s="1"/>
  <c r="F2060" i="22" s="1"/>
  <c r="F2061" i="22" s="1"/>
  <c r="F2062" i="22" s="1"/>
  <c r="F2063" i="22" s="1"/>
  <c r="F2064" i="22" s="1"/>
  <c r="F2065" i="22" s="1"/>
  <c r="F2066" i="22" s="1"/>
  <c r="F2067" i="22" s="1"/>
  <c r="F2068" i="22" s="1"/>
  <c r="F2069" i="22" s="1"/>
  <c r="F2070" i="22" s="1"/>
  <c r="F2071" i="22" s="1"/>
  <c r="F2072" i="22" s="1"/>
  <c r="F2073" i="22" s="1"/>
  <c r="F2074" i="22" s="1"/>
  <c r="F2075" i="22" s="1"/>
  <c r="F2076" i="22" s="1"/>
  <c r="F2077" i="22" s="1"/>
  <c r="F2078" i="22" s="1"/>
  <c r="F2079" i="22" s="1"/>
  <c r="F2080" i="22" s="1"/>
  <c r="F2081" i="22" s="1"/>
  <c r="F2082" i="22" s="1"/>
  <c r="F2083" i="22" s="1"/>
  <c r="F2084" i="22" s="1"/>
  <c r="F2085" i="22" s="1"/>
  <c r="F2086" i="22" s="1"/>
  <c r="F2087" i="22" s="1"/>
  <c r="F2088" i="22" s="1"/>
  <c r="F2089" i="22" s="1"/>
  <c r="F2090" i="22" s="1"/>
  <c r="F2091" i="22" s="1"/>
  <c r="F2092" i="22" s="1"/>
  <c r="F2093" i="22" s="1"/>
  <c r="F2094" i="22" s="1"/>
  <c r="F2095" i="22" s="1"/>
  <c r="F2096" i="22" s="1"/>
  <c r="F2097" i="22" s="1"/>
  <c r="F2098" i="22" s="1"/>
  <c r="F2099" i="22" s="1"/>
  <c r="F2100" i="22" s="1"/>
  <c r="F2101" i="22" s="1"/>
  <c r="F2102" i="22" s="1"/>
  <c r="F2103" i="22" s="1"/>
  <c r="F2104" i="22" s="1"/>
  <c r="F2105" i="22" s="1"/>
  <c r="F2106" i="22" s="1"/>
  <c r="F2107" i="22" s="1"/>
  <c r="F2108" i="22" s="1"/>
  <c r="F2109" i="22" s="1"/>
  <c r="F2110" i="22" s="1"/>
  <c r="F2111" i="22" s="1"/>
  <c r="F2112" i="22" s="1"/>
  <c r="F2113" i="22" s="1"/>
  <c r="F2114" i="22" s="1"/>
  <c r="F2115" i="22" s="1"/>
  <c r="F2116" i="22" s="1"/>
  <c r="F2117" i="22" s="1"/>
  <c r="F2118" i="22" s="1"/>
  <c r="F2119" i="22" s="1"/>
  <c r="F2120" i="22" s="1"/>
  <c r="F2121" i="22" s="1"/>
  <c r="F2122" i="22" s="1"/>
  <c r="F2123" i="22" s="1"/>
  <c r="F2124" i="22" s="1"/>
  <c r="F2125" i="22" s="1"/>
  <c r="F2126" i="22" s="1"/>
  <c r="F2127" i="22" s="1"/>
  <c r="F2128" i="22" s="1"/>
  <c r="F2129" i="22" s="1"/>
  <c r="F2130" i="22" s="1"/>
  <c r="F2131" i="22" s="1"/>
  <c r="F2132" i="22" s="1"/>
  <c r="F2133" i="22" s="1"/>
  <c r="F2134" i="22" s="1"/>
  <c r="F2135" i="22" s="1"/>
  <c r="F2136" i="22" s="1"/>
  <c r="F2137" i="22" s="1"/>
  <c r="F2138" i="22" s="1"/>
  <c r="F2139" i="22" s="1"/>
  <c r="F2140" i="22" s="1"/>
  <c r="F2141" i="22" s="1"/>
  <c r="F2142" i="22" s="1"/>
  <c r="F2143" i="22" s="1"/>
  <c r="F2144" i="22" s="1"/>
  <c r="F2145" i="22" s="1"/>
  <c r="F2146" i="22" s="1"/>
  <c r="F2147" i="22" s="1"/>
  <c r="F2148" i="22" s="1"/>
  <c r="F2149" i="22" s="1"/>
  <c r="F2150" i="22" s="1"/>
  <c r="F2151" i="22" s="1"/>
  <c r="F2152" i="22" s="1"/>
  <c r="F2153" i="22" s="1"/>
  <c r="F2154" i="22" s="1"/>
  <c r="F2155" i="22" s="1"/>
  <c r="F2156" i="22" s="1"/>
  <c r="F2157" i="22" s="1"/>
  <c r="F2158" i="22" s="1"/>
  <c r="F2159" i="22" s="1"/>
  <c r="F2160" i="22" s="1"/>
  <c r="F2161" i="22" s="1"/>
  <c r="F2162" i="22" s="1"/>
  <c r="F2163" i="22" s="1"/>
  <c r="F2164" i="22" s="1"/>
  <c r="F2165" i="22" s="1"/>
  <c r="F2166" i="22" s="1"/>
  <c r="F2167" i="22" s="1"/>
  <c r="F2168" i="22" s="1"/>
  <c r="F2169" i="22" s="1"/>
  <c r="F2170" i="22" s="1"/>
  <c r="F2171" i="22" s="1"/>
  <c r="F2172" i="22" s="1"/>
  <c r="F2173" i="22" s="1"/>
  <c r="F2174" i="22" s="1"/>
  <c r="F2175" i="22" s="1"/>
  <c r="F2176" i="22" s="1"/>
  <c r="F2177" i="22" s="1"/>
  <c r="F2178" i="22" s="1"/>
  <c r="F2179" i="22" s="1"/>
  <c r="F2180" i="22" s="1"/>
  <c r="F2181" i="22" s="1"/>
  <c r="F2182" i="22" s="1"/>
  <c r="F2183" i="22" s="1"/>
  <c r="F2184" i="22" s="1"/>
  <c r="F2185" i="22" s="1"/>
  <c r="F2186" i="22" s="1"/>
  <c r="F2187" i="22" s="1"/>
  <c r="F2188" i="22" s="1"/>
  <c r="F2189" i="22" s="1"/>
  <c r="F2190" i="22" s="1"/>
  <c r="F2191" i="22" s="1"/>
  <c r="F2192" i="22" s="1"/>
  <c r="F2193" i="22" s="1"/>
  <c r="F2194" i="22" s="1"/>
  <c r="F2195" i="22" s="1"/>
  <c r="F2196" i="22" s="1"/>
  <c r="F2197" i="22" s="1"/>
  <c r="F2198" i="22" s="1"/>
  <c r="F2199" i="22" s="1"/>
  <c r="G1468" i="22"/>
  <c r="BO8" i="3"/>
  <c r="BM9" i="3"/>
  <c r="K7" i="22" l="1"/>
  <c r="L18" i="22"/>
  <c r="AN2" i="22" s="1"/>
  <c r="L7" i="22"/>
  <c r="E2932" i="22"/>
  <c r="G2932" i="22" s="1"/>
  <c r="J7" i="22"/>
  <c r="F2200" i="22"/>
  <c r="F2201" i="22" s="1"/>
  <c r="F2202" i="22" s="1"/>
  <c r="F2203" i="22" s="1"/>
  <c r="F2204" i="22" s="1"/>
  <c r="F2205" i="22" s="1"/>
  <c r="F2206" i="22" s="1"/>
  <c r="F2207" i="22" s="1"/>
  <c r="F2208" i="22" s="1"/>
  <c r="F2209" i="22" s="1"/>
  <c r="F2210" i="22" s="1"/>
  <c r="F2211" i="22" s="1"/>
  <c r="F2212" i="22" s="1"/>
  <c r="F2213" i="22" s="1"/>
  <c r="F2214" i="22" s="1"/>
  <c r="F2215" i="22" s="1"/>
  <c r="F2216" i="22" s="1"/>
  <c r="F2217" i="22" s="1"/>
  <c r="F2218" i="22" s="1"/>
  <c r="F2219" i="22" s="1"/>
  <c r="F2220" i="22" s="1"/>
  <c r="F2221" i="22" s="1"/>
  <c r="F2222" i="22" s="1"/>
  <c r="F2223" i="22" s="1"/>
  <c r="F2224" i="22" s="1"/>
  <c r="F2225" i="22" s="1"/>
  <c r="F2226" i="22" s="1"/>
  <c r="F2227" i="22" s="1"/>
  <c r="F2228" i="22" s="1"/>
  <c r="F2229" i="22" s="1"/>
  <c r="F2230" i="22" s="1"/>
  <c r="F2231" i="22" s="1"/>
  <c r="F2232" i="22" s="1"/>
  <c r="F2233" i="22" s="1"/>
  <c r="F2234" i="22" s="1"/>
  <c r="F2235" i="22" s="1"/>
  <c r="F2236" i="22" s="1"/>
  <c r="F2237" i="22" s="1"/>
  <c r="F2238" i="22" s="1"/>
  <c r="F2239" i="22" s="1"/>
  <c r="F2240" i="22" s="1"/>
  <c r="F2241" i="22" s="1"/>
  <c r="F2242" i="22" s="1"/>
  <c r="F2243" i="22" s="1"/>
  <c r="F2244" i="22" s="1"/>
  <c r="F2245" i="22" s="1"/>
  <c r="F2246" i="22" s="1"/>
  <c r="F2247" i="22" s="1"/>
  <c r="F2248" i="22" s="1"/>
  <c r="F2249" i="22" s="1"/>
  <c r="F2250" i="22" s="1"/>
  <c r="F2251" i="22" s="1"/>
  <c r="F2252" i="22" s="1"/>
  <c r="F2253" i="22" s="1"/>
  <c r="F2254" i="22" s="1"/>
  <c r="F2255" i="22" s="1"/>
  <c r="F2256" i="22" s="1"/>
  <c r="F2257" i="22" s="1"/>
  <c r="F2258" i="22" s="1"/>
  <c r="F2259" i="22" s="1"/>
  <c r="F2260" i="22" s="1"/>
  <c r="F2261" i="22" s="1"/>
  <c r="F2262" i="22" s="1"/>
  <c r="F2263" i="22" s="1"/>
  <c r="F2264" i="22" s="1"/>
  <c r="F2265" i="22" s="1"/>
  <c r="F2266" i="22" s="1"/>
  <c r="F2267" i="22" s="1"/>
  <c r="F2268" i="22" s="1"/>
  <c r="F2269" i="22" s="1"/>
  <c r="F2270" i="22" s="1"/>
  <c r="F2271" i="22" s="1"/>
  <c r="F2272" i="22" s="1"/>
  <c r="F2273" i="22" s="1"/>
  <c r="F2274" i="22" s="1"/>
  <c r="F2275" i="22" s="1"/>
  <c r="F2276" i="22" s="1"/>
  <c r="F2277" i="22" s="1"/>
  <c r="F2278" i="22" s="1"/>
  <c r="F2279" i="22" s="1"/>
  <c r="F2280" i="22" s="1"/>
  <c r="F2281" i="22" s="1"/>
  <c r="F2282" i="22" s="1"/>
  <c r="F2283" i="22" s="1"/>
  <c r="F2284" i="22" s="1"/>
  <c r="F2285" i="22" s="1"/>
  <c r="F2286" i="22" s="1"/>
  <c r="F2287" i="22" s="1"/>
  <c r="F2288" i="22" s="1"/>
  <c r="F2289" i="22" s="1"/>
  <c r="F2290" i="22" s="1"/>
  <c r="F2291" i="22" s="1"/>
  <c r="F2292" i="22" s="1"/>
  <c r="F2293" i="22" s="1"/>
  <c r="F2294" i="22" s="1"/>
  <c r="F2295" i="22" s="1"/>
  <c r="F2296" i="22" s="1"/>
  <c r="F2297" i="22" s="1"/>
  <c r="F2298" i="22" s="1"/>
  <c r="F2299" i="22" s="1"/>
  <c r="F2300" i="22" s="1"/>
  <c r="F2301" i="22" s="1"/>
  <c r="F2302" i="22" s="1"/>
  <c r="F2303" i="22" s="1"/>
  <c r="F2304" i="22" s="1"/>
  <c r="F2305" i="22" s="1"/>
  <c r="F2306" i="22" s="1"/>
  <c r="F2307" i="22" s="1"/>
  <c r="F2308" i="22" s="1"/>
  <c r="F2309" i="22" s="1"/>
  <c r="F2310" i="22" s="1"/>
  <c r="F2311" i="22" s="1"/>
  <c r="F2312" i="22" s="1"/>
  <c r="F2313" i="22" s="1"/>
  <c r="F2314" i="22" s="1"/>
  <c r="F2315" i="22" s="1"/>
  <c r="F2316" i="22" s="1"/>
  <c r="F2317" i="22" s="1"/>
  <c r="F2318" i="22" s="1"/>
  <c r="F2319" i="22" s="1"/>
  <c r="F2320" i="22" s="1"/>
  <c r="F2321" i="22" s="1"/>
  <c r="F2322" i="22" s="1"/>
  <c r="F2323" i="22" s="1"/>
  <c r="F2324" i="22" s="1"/>
  <c r="F2325" i="22" s="1"/>
  <c r="F2326" i="22" s="1"/>
  <c r="F2327" i="22" s="1"/>
  <c r="F2328" i="22" s="1"/>
  <c r="F2329" i="22" s="1"/>
  <c r="F2330" i="22" s="1"/>
  <c r="F2331" i="22" s="1"/>
  <c r="F2332" i="22" s="1"/>
  <c r="F2333" i="22" s="1"/>
  <c r="F2334" i="22" s="1"/>
  <c r="F2335" i="22" s="1"/>
  <c r="F2336" i="22" s="1"/>
  <c r="F2337" i="22" s="1"/>
  <c r="F2338" i="22" s="1"/>
  <c r="F2339" i="22" s="1"/>
  <c r="F2340" i="22" s="1"/>
  <c r="F2341" i="22" s="1"/>
  <c r="F2342" i="22" s="1"/>
  <c r="F2343" i="22" s="1"/>
  <c r="F2344" i="22" s="1"/>
  <c r="F2345" i="22" s="1"/>
  <c r="F2346" i="22" s="1"/>
  <c r="F2347" i="22" s="1"/>
  <c r="F2348" i="22" s="1"/>
  <c r="F2349" i="22" s="1"/>
  <c r="F2350" i="22" s="1"/>
  <c r="F2351" i="22" s="1"/>
  <c r="F2352" i="22" s="1"/>
  <c r="F2353" i="22" s="1"/>
  <c r="F2354" i="22" s="1"/>
  <c r="F2355" i="22" s="1"/>
  <c r="F2356" i="22" s="1"/>
  <c r="F2357" i="22" s="1"/>
  <c r="F2358" i="22" s="1"/>
  <c r="F2359" i="22" s="1"/>
  <c r="F2360" i="22" s="1"/>
  <c r="F2361" i="22" s="1"/>
  <c r="F2362" i="22" s="1"/>
  <c r="F2363" i="22" s="1"/>
  <c r="F2364" i="22" s="1"/>
  <c r="F2365" i="22" s="1"/>
  <c r="F2366" i="22" s="1"/>
  <c r="F2367" i="22" s="1"/>
  <c r="F2368" i="22" s="1"/>
  <c r="F2369" i="22" s="1"/>
  <c r="F2370" i="22" s="1"/>
  <c r="F2371" i="22" s="1"/>
  <c r="F2372" i="22" s="1"/>
  <c r="F2373" i="22" s="1"/>
  <c r="F2374" i="22" s="1"/>
  <c r="F2375" i="22" s="1"/>
  <c r="F2376" i="22" s="1"/>
  <c r="F2377" i="22" s="1"/>
  <c r="F2378" i="22" s="1"/>
  <c r="F2379" i="22" s="1"/>
  <c r="F2380" i="22" s="1"/>
  <c r="F2381" i="22" s="1"/>
  <c r="F2382" i="22" s="1"/>
  <c r="F2383" i="22" s="1"/>
  <c r="F2384" i="22" s="1"/>
  <c r="F2385" i="22" s="1"/>
  <c r="F2386" i="22" s="1"/>
  <c r="F2387" i="22" s="1"/>
  <c r="F2388" i="22" s="1"/>
  <c r="F2389" i="22" s="1"/>
  <c r="F2390" i="22" s="1"/>
  <c r="F2391" i="22" s="1"/>
  <c r="F2392" i="22" s="1"/>
  <c r="F2393" i="22" s="1"/>
  <c r="F2394" i="22" s="1"/>
  <c r="F2395" i="22" s="1"/>
  <c r="F2396" i="22" s="1"/>
  <c r="F2397" i="22" s="1"/>
  <c r="F2398" i="22" s="1"/>
  <c r="F2399" i="22" s="1"/>
  <c r="F2400" i="22" s="1"/>
  <c r="F2401" i="22" s="1"/>
  <c r="F2402" i="22" s="1"/>
  <c r="F2403" i="22" s="1"/>
  <c r="F2404" i="22" s="1"/>
  <c r="F2405" i="22" s="1"/>
  <c r="F2406" i="22" s="1"/>
  <c r="F2407" i="22" s="1"/>
  <c r="F2408" i="22" s="1"/>
  <c r="F2409" i="22" s="1"/>
  <c r="F2410" i="22" s="1"/>
  <c r="F2411" i="22" s="1"/>
  <c r="F2412" i="22" s="1"/>
  <c r="F2413" i="22" s="1"/>
  <c r="F2414" i="22" s="1"/>
  <c r="F2415" i="22" s="1"/>
  <c r="F2416" i="22" s="1"/>
  <c r="F2417" i="22" s="1"/>
  <c r="F2418" i="22" s="1"/>
  <c r="F2419" i="22" s="1"/>
  <c r="F2420" i="22" s="1"/>
  <c r="F2421" i="22" s="1"/>
  <c r="F2422" i="22" s="1"/>
  <c r="F2423" i="22" s="1"/>
  <c r="F2424" i="22" s="1"/>
  <c r="F2425" i="22" s="1"/>
  <c r="F2426" i="22" s="1"/>
  <c r="F2427" i="22" s="1"/>
  <c r="F2428" i="22" s="1"/>
  <c r="F2429" i="22" s="1"/>
  <c r="F2430" i="22" s="1"/>
  <c r="F2431" i="22" s="1"/>
  <c r="F2432" i="22" s="1"/>
  <c r="F2433" i="22" s="1"/>
  <c r="F2434" i="22" s="1"/>
  <c r="F2435" i="22" s="1"/>
  <c r="F2436" i="22" s="1"/>
  <c r="F2437" i="22" s="1"/>
  <c r="F2438" i="22" s="1"/>
  <c r="F2439" i="22" s="1"/>
  <c r="F2440" i="22" s="1"/>
  <c r="F2441" i="22" s="1"/>
  <c r="F2442" i="22" s="1"/>
  <c r="F2443" i="22" s="1"/>
  <c r="F2444" i="22" s="1"/>
  <c r="F2445" i="22" s="1"/>
  <c r="F2446" i="22" s="1"/>
  <c r="F2447" i="22" s="1"/>
  <c r="F2448" i="22" s="1"/>
  <c r="F2449" i="22" s="1"/>
  <c r="F2450" i="22" s="1"/>
  <c r="F2451" i="22" s="1"/>
  <c r="F2452" i="22" s="1"/>
  <c r="F2453" i="22" s="1"/>
  <c r="F2454" i="22" s="1"/>
  <c r="F2455" i="22" s="1"/>
  <c r="F2456" i="22" s="1"/>
  <c r="F2457" i="22" s="1"/>
  <c r="F2458" i="22" s="1"/>
  <c r="F2459" i="22" s="1"/>
  <c r="F2460" i="22" s="1"/>
  <c r="F2461" i="22" s="1"/>
  <c r="F2462" i="22" s="1"/>
  <c r="F2463" i="22" s="1"/>
  <c r="F2464" i="22" s="1"/>
  <c r="F2465" i="22" s="1"/>
  <c r="F2466" i="22" s="1"/>
  <c r="F2467" i="22" s="1"/>
  <c r="F2468" i="22" s="1"/>
  <c r="F2469" i="22" s="1"/>
  <c r="F2470" i="22" s="1"/>
  <c r="F2471" i="22" s="1"/>
  <c r="F2472" i="22" s="1"/>
  <c r="F2473" i="22" s="1"/>
  <c r="F2474" i="22" s="1"/>
  <c r="F2475" i="22" s="1"/>
  <c r="F2476" i="22" s="1"/>
  <c r="F2477" i="22" s="1"/>
  <c r="F2478" i="22" s="1"/>
  <c r="F2479" i="22" s="1"/>
  <c r="F2480" i="22" s="1"/>
  <c r="F2481" i="22" s="1"/>
  <c r="F2482" i="22" s="1"/>
  <c r="F2483" i="22" s="1"/>
  <c r="F2484" i="22" s="1"/>
  <c r="F2485" i="22" s="1"/>
  <c r="F2486" i="22" s="1"/>
  <c r="F2487" i="22" s="1"/>
  <c r="F2488" i="22" s="1"/>
  <c r="F2489" i="22" s="1"/>
  <c r="F2490" i="22" s="1"/>
  <c r="F2491" i="22" s="1"/>
  <c r="F2492" i="22" s="1"/>
  <c r="F2493" i="22" s="1"/>
  <c r="F2494" i="22" s="1"/>
  <c r="F2495" i="22" s="1"/>
  <c r="F2496" i="22" s="1"/>
  <c r="F2497" i="22" s="1"/>
  <c r="F2498" i="22" s="1"/>
  <c r="F2499" i="22" s="1"/>
  <c r="F2500" i="22" s="1"/>
  <c r="F2501" i="22" s="1"/>
  <c r="F2502" i="22" s="1"/>
  <c r="F2503" i="22" s="1"/>
  <c r="F2504" i="22" s="1"/>
  <c r="F2505" i="22" s="1"/>
  <c r="F2506" i="22" s="1"/>
  <c r="F2507" i="22" s="1"/>
  <c r="F2508" i="22" s="1"/>
  <c r="F2509" i="22" s="1"/>
  <c r="F2510" i="22" s="1"/>
  <c r="F2511" i="22" s="1"/>
  <c r="F2512" i="22" s="1"/>
  <c r="F2513" i="22" s="1"/>
  <c r="F2514" i="22" s="1"/>
  <c r="F2515" i="22" s="1"/>
  <c r="F2516" i="22" s="1"/>
  <c r="F2517" i="22" s="1"/>
  <c r="F2518" i="22" s="1"/>
  <c r="F2519" i="22" s="1"/>
  <c r="F2520" i="22" s="1"/>
  <c r="F2521" i="22" s="1"/>
  <c r="F2522" i="22" s="1"/>
  <c r="F2523" i="22" s="1"/>
  <c r="F2524" i="22" s="1"/>
  <c r="F2525" i="22" s="1"/>
  <c r="F2526" i="22" s="1"/>
  <c r="F2527" i="22" s="1"/>
  <c r="F2528" i="22" s="1"/>
  <c r="F2529" i="22" s="1"/>
  <c r="F2530" i="22" s="1"/>
  <c r="F2531" i="22" s="1"/>
  <c r="F2532" i="22" s="1"/>
  <c r="F2533" i="22" s="1"/>
  <c r="F2534" i="22" s="1"/>
  <c r="F2535" i="22" s="1"/>
  <c r="F2536" i="22" s="1"/>
  <c r="F2537" i="22" s="1"/>
  <c r="F2538" i="22" s="1"/>
  <c r="F2539" i="22" s="1"/>
  <c r="F2540" i="22" s="1"/>
  <c r="F2541" i="22" s="1"/>
  <c r="F2542" i="22" s="1"/>
  <c r="F2543" i="22" s="1"/>
  <c r="F2544" i="22" s="1"/>
  <c r="F2545" i="22" s="1"/>
  <c r="F2546" i="22" s="1"/>
  <c r="F2547" i="22" s="1"/>
  <c r="F2548" i="22" s="1"/>
  <c r="F2549" i="22" s="1"/>
  <c r="F2550" i="22" s="1"/>
  <c r="F2551" i="22" s="1"/>
  <c r="F2552" i="22" s="1"/>
  <c r="F2553" i="22" s="1"/>
  <c r="F2554" i="22" s="1"/>
  <c r="F2555" i="22" s="1"/>
  <c r="F2556" i="22" s="1"/>
  <c r="F2557" i="22" s="1"/>
  <c r="F2558" i="22" s="1"/>
  <c r="F2559" i="22" s="1"/>
  <c r="F2560" i="22" s="1"/>
  <c r="F2561" i="22" s="1"/>
  <c r="F2562" i="22" s="1"/>
  <c r="F2563" i="22" s="1"/>
  <c r="F2564" i="22" s="1"/>
  <c r="F2565" i="22" s="1"/>
  <c r="F2566" i="22" s="1"/>
  <c r="F2567" i="22" s="1"/>
  <c r="F2568" i="22" s="1"/>
  <c r="F2569" i="22" s="1"/>
  <c r="F2570" i="22" s="1"/>
  <c r="F2571" i="22" s="1"/>
  <c r="F2572" i="22" s="1"/>
  <c r="F2573" i="22" s="1"/>
  <c r="F2574" i="22" s="1"/>
  <c r="F2575" i="22" s="1"/>
  <c r="F2576" i="22" s="1"/>
  <c r="F2577" i="22" s="1"/>
  <c r="F2578" i="22" s="1"/>
  <c r="F2579" i="22" s="1"/>
  <c r="F2580" i="22" s="1"/>
  <c r="F2581" i="22" s="1"/>
  <c r="F2582" i="22" s="1"/>
  <c r="F2583" i="22" s="1"/>
  <c r="F2584" i="22" s="1"/>
  <c r="F2585" i="22" s="1"/>
  <c r="F2586" i="22" s="1"/>
  <c r="F2587" i="22" s="1"/>
  <c r="F2588" i="22" s="1"/>
  <c r="F2589" i="22" s="1"/>
  <c r="F2590" i="22" s="1"/>
  <c r="F2591" i="22" s="1"/>
  <c r="F2592" i="22" s="1"/>
  <c r="F2593" i="22" s="1"/>
  <c r="F2594" i="22" s="1"/>
  <c r="F2595" i="22" s="1"/>
  <c r="F2596" i="22" s="1"/>
  <c r="F2597" i="22" s="1"/>
  <c r="F2598" i="22" s="1"/>
  <c r="F2599" i="22" s="1"/>
  <c r="F2600" i="22" s="1"/>
  <c r="F2601" i="22" s="1"/>
  <c r="F2602" i="22" s="1"/>
  <c r="F2603" i="22" s="1"/>
  <c r="F2604" i="22" s="1"/>
  <c r="F2605" i="22" s="1"/>
  <c r="F2606" i="22" s="1"/>
  <c r="F2607" i="22" s="1"/>
  <c r="F2608" i="22" s="1"/>
  <c r="F2609" i="22" s="1"/>
  <c r="F2610" i="22" s="1"/>
  <c r="F2611" i="22" s="1"/>
  <c r="F2612" i="22" s="1"/>
  <c r="F2613" i="22" s="1"/>
  <c r="F2614" i="22" s="1"/>
  <c r="F2615" i="22" s="1"/>
  <c r="F2616" i="22" s="1"/>
  <c r="F2617" i="22" s="1"/>
  <c r="F2618" i="22" s="1"/>
  <c r="F2619" i="22" s="1"/>
  <c r="F2620" i="22" s="1"/>
  <c r="F2621" i="22" s="1"/>
  <c r="F2622" i="22" s="1"/>
  <c r="F2623" i="22" s="1"/>
  <c r="F2624" i="22" s="1"/>
  <c r="F2625" i="22" s="1"/>
  <c r="F2626" i="22" s="1"/>
  <c r="F2627" i="22" s="1"/>
  <c r="F2628" i="22" s="1"/>
  <c r="F2629" i="22" s="1"/>
  <c r="F2630" i="22" s="1"/>
  <c r="F2631" i="22" s="1"/>
  <c r="F2632" i="22" s="1"/>
  <c r="F2633" i="22" s="1"/>
  <c r="F2634" i="22" s="1"/>
  <c r="F2635" i="22" s="1"/>
  <c r="F2636" i="22" s="1"/>
  <c r="F2637" i="22" s="1"/>
  <c r="F2638" i="22" s="1"/>
  <c r="F2639" i="22" s="1"/>
  <c r="F2640" i="22" s="1"/>
  <c r="F2641" i="22" s="1"/>
  <c r="F2642" i="22" s="1"/>
  <c r="F2643" i="22" s="1"/>
  <c r="F2644" i="22" s="1"/>
  <c r="F2645" i="22" s="1"/>
  <c r="F2646" i="22" s="1"/>
  <c r="F2647" i="22" s="1"/>
  <c r="F2648" i="22" s="1"/>
  <c r="F2649" i="22" s="1"/>
  <c r="F2650" i="22" s="1"/>
  <c r="F2651" i="22" s="1"/>
  <c r="F2652" i="22" s="1"/>
  <c r="F2653" i="22" s="1"/>
  <c r="F2654" i="22" s="1"/>
  <c r="F2655" i="22" s="1"/>
  <c r="F2656" i="22" s="1"/>
  <c r="F2657" i="22" s="1"/>
  <c r="F2658" i="22" s="1"/>
  <c r="F2659" i="22" s="1"/>
  <c r="F2660" i="22" s="1"/>
  <c r="F2661" i="22" s="1"/>
  <c r="F2662" i="22" s="1"/>
  <c r="F2663" i="22" s="1"/>
  <c r="F2664" i="22" s="1"/>
  <c r="F2665" i="22" s="1"/>
  <c r="F2666" i="22" s="1"/>
  <c r="F2667" i="22" s="1"/>
  <c r="F2668" i="22" s="1"/>
  <c r="F2669" i="22" s="1"/>
  <c r="F2670" i="22" s="1"/>
  <c r="F2671" i="22" s="1"/>
  <c r="F2672" i="22" s="1"/>
  <c r="F2673" i="22" s="1"/>
  <c r="F2674" i="22" s="1"/>
  <c r="F2675" i="22" s="1"/>
  <c r="F2676" i="22" s="1"/>
  <c r="F2677" i="22" s="1"/>
  <c r="F2678" i="22" s="1"/>
  <c r="F2679" i="22" s="1"/>
  <c r="F2680" i="22" s="1"/>
  <c r="F2681" i="22" s="1"/>
  <c r="F2682" i="22" s="1"/>
  <c r="F2683" i="22" s="1"/>
  <c r="F2684" i="22" s="1"/>
  <c r="F2685" i="22" s="1"/>
  <c r="F2686" i="22" s="1"/>
  <c r="F2687" i="22" s="1"/>
  <c r="F2688" i="22" s="1"/>
  <c r="F2689" i="22" s="1"/>
  <c r="F2690" i="22" s="1"/>
  <c r="F2691" i="22" s="1"/>
  <c r="F2692" i="22" s="1"/>
  <c r="F2693" i="22" s="1"/>
  <c r="F2694" i="22" s="1"/>
  <c r="F2695" i="22" s="1"/>
  <c r="F2696" i="22" s="1"/>
  <c r="F2697" i="22" s="1"/>
  <c r="F2698" i="22" s="1"/>
  <c r="F2699" i="22" s="1"/>
  <c r="F2700" i="22" s="1"/>
  <c r="F2701" i="22" s="1"/>
  <c r="F2702" i="22" s="1"/>
  <c r="F2703" i="22" s="1"/>
  <c r="F2704" i="22" s="1"/>
  <c r="F2705" i="22" s="1"/>
  <c r="F2706" i="22" s="1"/>
  <c r="F2707" i="22" s="1"/>
  <c r="F2708" i="22" s="1"/>
  <c r="F2709" i="22" s="1"/>
  <c r="F2710" i="22" s="1"/>
  <c r="F2711" i="22" s="1"/>
  <c r="F2712" i="22" s="1"/>
  <c r="F2713" i="22" s="1"/>
  <c r="F2714" i="22" s="1"/>
  <c r="F2715" i="22" s="1"/>
  <c r="F2716" i="22" s="1"/>
  <c r="F2717" i="22" s="1"/>
  <c r="F2718" i="22" s="1"/>
  <c r="F2719" i="22" s="1"/>
  <c r="F2720" i="22" s="1"/>
  <c r="F2721" i="22" s="1"/>
  <c r="F2722" i="22" s="1"/>
  <c r="F2723" i="22" s="1"/>
  <c r="F2724" i="22" s="1"/>
  <c r="F2725" i="22" s="1"/>
  <c r="F2726" i="22" s="1"/>
  <c r="F2727" i="22" s="1"/>
  <c r="F2728" i="22" s="1"/>
  <c r="F2729" i="22" s="1"/>
  <c r="F2730" i="22" s="1"/>
  <c r="F2731" i="22" s="1"/>
  <c r="F2732" i="22" s="1"/>
  <c r="F2733" i="22" s="1"/>
  <c r="F2734" i="22" s="1"/>
  <c r="F2735" i="22" s="1"/>
  <c r="F2736" i="22" s="1"/>
  <c r="F2737" i="22" s="1"/>
  <c r="F2738" i="22" s="1"/>
  <c r="F2739" i="22" s="1"/>
  <c r="F2740" i="22" s="1"/>
  <c r="F2741" i="22" s="1"/>
  <c r="F2742" i="22" s="1"/>
  <c r="F2743" i="22" s="1"/>
  <c r="F2744" i="22" s="1"/>
  <c r="F2745" i="22" s="1"/>
  <c r="F2746" i="22" s="1"/>
  <c r="F2747" i="22" s="1"/>
  <c r="F2748" i="22" s="1"/>
  <c r="F2749" i="22" s="1"/>
  <c r="F2750" i="22" s="1"/>
  <c r="F2751" i="22" s="1"/>
  <c r="F2752" i="22" s="1"/>
  <c r="F2753" i="22" s="1"/>
  <c r="F2754" i="22" s="1"/>
  <c r="F2755" i="22" s="1"/>
  <c r="F2756" i="22" s="1"/>
  <c r="F2757" i="22" s="1"/>
  <c r="F2758" i="22" s="1"/>
  <c r="F2759" i="22" s="1"/>
  <c r="F2760" i="22" s="1"/>
  <c r="F2761" i="22" s="1"/>
  <c r="F2762" i="22" s="1"/>
  <c r="F2763" i="22" s="1"/>
  <c r="F2764" i="22" s="1"/>
  <c r="F2765" i="22" s="1"/>
  <c r="F2766" i="22" s="1"/>
  <c r="F2767" i="22" s="1"/>
  <c r="F2768" i="22" s="1"/>
  <c r="F2769" i="22" s="1"/>
  <c r="F2770" i="22" s="1"/>
  <c r="F2771" i="22" s="1"/>
  <c r="F2772" i="22" s="1"/>
  <c r="F2773" i="22" s="1"/>
  <c r="F2774" i="22" s="1"/>
  <c r="F2775" i="22" s="1"/>
  <c r="F2776" i="22" s="1"/>
  <c r="F2777" i="22" s="1"/>
  <c r="F2778" i="22" s="1"/>
  <c r="F2779" i="22" s="1"/>
  <c r="F2780" i="22" s="1"/>
  <c r="F2781" i="22" s="1"/>
  <c r="F2782" i="22" s="1"/>
  <c r="F2783" i="22" s="1"/>
  <c r="F2784" i="22" s="1"/>
  <c r="F2785" i="22" s="1"/>
  <c r="F2786" i="22" s="1"/>
  <c r="F2787" i="22" s="1"/>
  <c r="F2788" i="22" s="1"/>
  <c r="F2789" i="22" s="1"/>
  <c r="F2790" i="22" s="1"/>
  <c r="F2791" i="22" s="1"/>
  <c r="F2792" i="22" s="1"/>
  <c r="F2793" i="22" s="1"/>
  <c r="F2794" i="22" s="1"/>
  <c r="F2795" i="22" s="1"/>
  <c r="F2796" i="22" s="1"/>
  <c r="F2797" i="22" s="1"/>
  <c r="F2798" i="22" s="1"/>
  <c r="F2799" i="22" s="1"/>
  <c r="F2800" i="22" s="1"/>
  <c r="F2801" i="22" s="1"/>
  <c r="F2802" i="22" s="1"/>
  <c r="F2803" i="22" s="1"/>
  <c r="F2804" i="22" s="1"/>
  <c r="F2805" i="22" s="1"/>
  <c r="F2806" i="22" s="1"/>
  <c r="F2807" i="22" s="1"/>
  <c r="F2808" i="22" s="1"/>
  <c r="F2809" i="22" s="1"/>
  <c r="F2810" i="22" s="1"/>
  <c r="F2811" i="22" s="1"/>
  <c r="F2812" i="22" s="1"/>
  <c r="F2813" i="22" s="1"/>
  <c r="F2814" i="22" s="1"/>
  <c r="F2815" i="22" s="1"/>
  <c r="F2816" i="22" s="1"/>
  <c r="F2817" i="22" s="1"/>
  <c r="F2818" i="22" s="1"/>
  <c r="F2819" i="22" s="1"/>
  <c r="F2820" i="22" s="1"/>
  <c r="F2821" i="22" s="1"/>
  <c r="F2822" i="22" s="1"/>
  <c r="F2823" i="22" s="1"/>
  <c r="F2824" i="22" s="1"/>
  <c r="F2825" i="22" s="1"/>
  <c r="F2826" i="22" s="1"/>
  <c r="F2827" i="22" s="1"/>
  <c r="F2828" i="22" s="1"/>
  <c r="F2829" i="22" s="1"/>
  <c r="F2830" i="22" s="1"/>
  <c r="F2831" i="22" s="1"/>
  <c r="F2832" i="22" s="1"/>
  <c r="F2833" i="22" s="1"/>
  <c r="F2834" i="22" s="1"/>
  <c r="F2835" i="22" s="1"/>
  <c r="F2836" i="22" s="1"/>
  <c r="F2837" i="22" s="1"/>
  <c r="F2838" i="22" s="1"/>
  <c r="F2839" i="22" s="1"/>
  <c r="F2840" i="22" s="1"/>
  <c r="F2841" i="22" s="1"/>
  <c r="F2842" i="22" s="1"/>
  <c r="F2843" i="22" s="1"/>
  <c r="F2844" i="22" s="1"/>
  <c r="F2845" i="22" s="1"/>
  <c r="F2846" i="22" s="1"/>
  <c r="F2847" i="22" s="1"/>
  <c r="F2848" i="22" s="1"/>
  <c r="F2849" i="22" s="1"/>
  <c r="F2850" i="22" s="1"/>
  <c r="F2851" i="22" s="1"/>
  <c r="F2852" i="22" s="1"/>
  <c r="F2853" i="22" s="1"/>
  <c r="F2854" i="22" s="1"/>
  <c r="F2855" i="22" s="1"/>
  <c r="F2856" i="22" s="1"/>
  <c r="F2857" i="22" s="1"/>
  <c r="F2858" i="22" s="1"/>
  <c r="F2859" i="22" s="1"/>
  <c r="F2860" i="22" s="1"/>
  <c r="F2861" i="22" s="1"/>
  <c r="F2862" i="22" s="1"/>
  <c r="F2863" i="22" s="1"/>
  <c r="F2864" i="22" s="1"/>
  <c r="F2865" i="22" s="1"/>
  <c r="F2866" i="22" s="1"/>
  <c r="F2867" i="22" s="1"/>
  <c r="F2868" i="22" s="1"/>
  <c r="F2869" i="22" s="1"/>
  <c r="F2870" i="22" s="1"/>
  <c r="F2871" i="22" s="1"/>
  <c r="F2872" i="22" s="1"/>
  <c r="F2873" i="22" s="1"/>
  <c r="F2874" i="22" s="1"/>
  <c r="F2875" i="22" s="1"/>
  <c r="F2876" i="22" s="1"/>
  <c r="F2877" i="22" s="1"/>
  <c r="F2878" i="22" s="1"/>
  <c r="F2879" i="22" s="1"/>
  <c r="F2880" i="22" s="1"/>
  <c r="F2881" i="22" s="1"/>
  <c r="F2882" i="22" s="1"/>
  <c r="F2883" i="22" s="1"/>
  <c r="F2884" i="22" s="1"/>
  <c r="F2885" i="22" s="1"/>
  <c r="F2886" i="22" s="1"/>
  <c r="F2887" i="22" s="1"/>
  <c r="F2888" i="22" s="1"/>
  <c r="F2889" i="22" s="1"/>
  <c r="F2890" i="22" s="1"/>
  <c r="F2891" i="22" s="1"/>
  <c r="F2892" i="22" s="1"/>
  <c r="F2893" i="22" s="1"/>
  <c r="F2894" i="22" s="1"/>
  <c r="F2895" i="22" s="1"/>
  <c r="F2896" i="22" s="1"/>
  <c r="F2897" i="22" s="1"/>
  <c r="F2898" i="22" s="1"/>
  <c r="F2899" i="22" s="1"/>
  <c r="F2900" i="22" s="1"/>
  <c r="F2901" i="22" s="1"/>
  <c r="F2902" i="22" s="1"/>
  <c r="F2903" i="22" s="1"/>
  <c r="F2904" i="22" s="1"/>
  <c r="F2905" i="22" s="1"/>
  <c r="F2906" i="22" s="1"/>
  <c r="F2907" i="22" s="1"/>
  <c r="F2908" i="22" s="1"/>
  <c r="F2909" i="22" s="1"/>
  <c r="F2910" i="22" s="1"/>
  <c r="F2911" i="22" s="1"/>
  <c r="F2912" i="22" s="1"/>
  <c r="F2913" i="22" s="1"/>
  <c r="F2914" i="22" s="1"/>
  <c r="F2915" i="22" s="1"/>
  <c r="F2916" i="22" s="1"/>
  <c r="F2917" i="22" s="1"/>
  <c r="F2918" i="22" s="1"/>
  <c r="F2919" i="22" s="1"/>
  <c r="F2920" i="22" s="1"/>
  <c r="F2921" i="22" s="1"/>
  <c r="F2922" i="22" s="1"/>
  <c r="F2923" i="22" s="1"/>
  <c r="F2924" i="22" s="1"/>
  <c r="F2925" i="22" s="1"/>
  <c r="F2926" i="22" s="1"/>
  <c r="F2927" i="22" s="1"/>
  <c r="F2928" i="22" s="1"/>
  <c r="F2929" i="22" s="1"/>
  <c r="F2930" i="22" s="1"/>
  <c r="F2931" i="22" s="1"/>
  <c r="M7" i="22"/>
  <c r="BO9" i="3"/>
  <c r="BM10" i="3"/>
  <c r="M8" i="22" l="1"/>
  <c r="R3" i="22" s="1" a="1"/>
  <c r="V3" i="22" s="1"/>
  <c r="K8" i="22"/>
  <c r="J8" i="22"/>
  <c r="R2" i="22" s="1" a="1"/>
  <c r="R2" i="22" s="1"/>
  <c r="Z2" i="22" s="1"/>
  <c r="L8" i="22"/>
  <c r="M18" i="22"/>
  <c r="J25" i="22" s="1" a="1"/>
  <c r="E3" i="22"/>
  <c r="F2932" i="22"/>
  <c r="F2933" i="22" s="1"/>
  <c r="F2934" i="22" s="1"/>
  <c r="F2935" i="22" s="1"/>
  <c r="F2936" i="22" s="1"/>
  <c r="F2937" i="22" s="1"/>
  <c r="F2938" i="22" s="1"/>
  <c r="F2939" i="22" s="1"/>
  <c r="F2940" i="22" s="1"/>
  <c r="F2941" i="22" s="1"/>
  <c r="F2942" i="22" s="1"/>
  <c r="F2943" i="22" s="1"/>
  <c r="F2944" i="22" s="1"/>
  <c r="F2945" i="22" s="1"/>
  <c r="F2946" i="22" s="1"/>
  <c r="F2947" i="22" s="1"/>
  <c r="F2948" i="22" s="1"/>
  <c r="F2949" i="22" s="1"/>
  <c r="F2950" i="22" s="1"/>
  <c r="F2951" i="22" s="1"/>
  <c r="F2952" i="22" s="1"/>
  <c r="F2953" i="22" s="1"/>
  <c r="F2954" i="22" s="1"/>
  <c r="F2955" i="22" s="1"/>
  <c r="F2956" i="22" s="1"/>
  <c r="F2957" i="22" s="1"/>
  <c r="F2958" i="22" s="1"/>
  <c r="F2959" i="22" s="1"/>
  <c r="F2960" i="22" s="1"/>
  <c r="F2961" i="22" s="1"/>
  <c r="F2962" i="22" s="1"/>
  <c r="F2963" i="22" s="1"/>
  <c r="F2964" i="22" s="1"/>
  <c r="F2965" i="22" s="1"/>
  <c r="F2966" i="22" s="1"/>
  <c r="F2967" i="22" s="1"/>
  <c r="F2968" i="22" s="1"/>
  <c r="F2969" i="22" s="1"/>
  <c r="F2970" i="22" s="1"/>
  <c r="F2971" i="22" s="1"/>
  <c r="F2972" i="22" s="1"/>
  <c r="F2973" i="22" s="1"/>
  <c r="F2974" i="22" s="1"/>
  <c r="F2975" i="22" s="1"/>
  <c r="F2976" i="22" s="1"/>
  <c r="F2977" i="22" s="1"/>
  <c r="F2978" i="22" s="1"/>
  <c r="F2979" i="22" s="1"/>
  <c r="F2980" i="22" s="1"/>
  <c r="F2981" i="22" s="1"/>
  <c r="F2982" i="22" s="1"/>
  <c r="F2983" i="22" s="1"/>
  <c r="F2984" i="22" s="1"/>
  <c r="F2985" i="22" s="1"/>
  <c r="F2986" i="22" s="1"/>
  <c r="F2987" i="22" s="1"/>
  <c r="F2988" i="22" s="1"/>
  <c r="F2989" i="22" s="1"/>
  <c r="F2990" i="22" s="1"/>
  <c r="F2991" i="22" s="1"/>
  <c r="F2992" i="22" s="1"/>
  <c r="F2993" i="22" s="1"/>
  <c r="F2994" i="22" s="1"/>
  <c r="F2995" i="22" s="1"/>
  <c r="F2996" i="22" s="1"/>
  <c r="F2997" i="22" s="1"/>
  <c r="F2998" i="22" s="1"/>
  <c r="F2999" i="22" s="1"/>
  <c r="F3000" i="22" s="1"/>
  <c r="F3001" i="22" s="1"/>
  <c r="F3002" i="22" s="1"/>
  <c r="F3003" i="22" s="1"/>
  <c r="F3004" i="22" s="1"/>
  <c r="F3005" i="22" s="1"/>
  <c r="F3006" i="22" s="1"/>
  <c r="F3007" i="22" s="1"/>
  <c r="F3008" i="22" s="1"/>
  <c r="F3009" i="22" s="1"/>
  <c r="F3010" i="22" s="1"/>
  <c r="F3011" i="22" s="1"/>
  <c r="F3012" i="22" s="1"/>
  <c r="F3013" i="22" s="1"/>
  <c r="F3014" i="22" s="1"/>
  <c r="F3015" i="22" s="1"/>
  <c r="F3016" i="22" s="1"/>
  <c r="F3017" i="22" s="1"/>
  <c r="F3018" i="22" s="1"/>
  <c r="F3019" i="22" s="1"/>
  <c r="F3020" i="22" s="1"/>
  <c r="F3021" i="22" s="1"/>
  <c r="F3022" i="22" s="1"/>
  <c r="F3023" i="22" s="1"/>
  <c r="F3024" i="22" s="1"/>
  <c r="F3025" i="22" s="1"/>
  <c r="F3026" i="22" s="1"/>
  <c r="F3027" i="22" s="1"/>
  <c r="F3028" i="22" s="1"/>
  <c r="F3029" i="22" s="1"/>
  <c r="F3030" i="22" s="1"/>
  <c r="F3031" i="22" s="1"/>
  <c r="F3032" i="22" s="1"/>
  <c r="F3033" i="22" s="1"/>
  <c r="F3034" i="22" s="1"/>
  <c r="F3035" i="22" s="1"/>
  <c r="F3036" i="22" s="1"/>
  <c r="F3037" i="22" s="1"/>
  <c r="F3038" i="22" s="1"/>
  <c r="F3039" i="22" s="1"/>
  <c r="F3040" i="22" s="1"/>
  <c r="F3041" i="22" s="1"/>
  <c r="F3042" i="22" s="1"/>
  <c r="F3043" i="22" s="1"/>
  <c r="F3044" i="22" s="1"/>
  <c r="F3045" i="22" s="1"/>
  <c r="F3046" i="22" s="1"/>
  <c r="F3047" i="22" s="1"/>
  <c r="F3048" i="22" s="1"/>
  <c r="F3049" i="22" s="1"/>
  <c r="F3050" i="22" s="1"/>
  <c r="F3051" i="22" s="1"/>
  <c r="F3052" i="22" s="1"/>
  <c r="F3053" i="22" s="1"/>
  <c r="F3054" i="22" s="1"/>
  <c r="F3055" i="22" s="1"/>
  <c r="F3056" i="22" s="1"/>
  <c r="F3057" i="22" s="1"/>
  <c r="F3058" i="22" s="1"/>
  <c r="F3059" i="22" s="1"/>
  <c r="F3060" i="22" s="1"/>
  <c r="F3061" i="22" s="1"/>
  <c r="F3062" i="22" s="1"/>
  <c r="F3063" i="22" s="1"/>
  <c r="F3064" i="22" s="1"/>
  <c r="F3065" i="22" s="1"/>
  <c r="F3066" i="22" s="1"/>
  <c r="F3067" i="22" s="1"/>
  <c r="F3068" i="22" s="1"/>
  <c r="F3069" i="22" s="1"/>
  <c r="F3070" i="22" s="1"/>
  <c r="F3071" i="22" s="1"/>
  <c r="F3072" i="22" s="1"/>
  <c r="F3073" i="22" s="1"/>
  <c r="F3074" i="22" s="1"/>
  <c r="F3075" i="22" s="1"/>
  <c r="F3076" i="22" s="1"/>
  <c r="F3077" i="22" s="1"/>
  <c r="F3078" i="22" s="1"/>
  <c r="F3079" i="22" s="1"/>
  <c r="F3080" i="22" s="1"/>
  <c r="F3081" i="22" s="1"/>
  <c r="F3082" i="22" s="1"/>
  <c r="F3083" i="22" s="1"/>
  <c r="F3084" i="22" s="1"/>
  <c r="F3085" i="22" s="1"/>
  <c r="F3086" i="22" s="1"/>
  <c r="F3087" i="22" s="1"/>
  <c r="F3088" i="22" s="1"/>
  <c r="F3089" i="22" s="1"/>
  <c r="F3090" i="22" s="1"/>
  <c r="F3091" i="22" s="1"/>
  <c r="F3092" i="22" s="1"/>
  <c r="F3093" i="22" s="1"/>
  <c r="F3094" i="22" s="1"/>
  <c r="F3095" i="22" s="1"/>
  <c r="F3096" i="22" s="1"/>
  <c r="F3097" i="22" s="1"/>
  <c r="F3098" i="22" s="1"/>
  <c r="F3099" i="22" s="1"/>
  <c r="F3100" i="22" s="1"/>
  <c r="F3101" i="22" s="1"/>
  <c r="F3102" i="22" s="1"/>
  <c r="F3103" i="22" s="1"/>
  <c r="F3104" i="22" s="1"/>
  <c r="F3105" i="22" s="1"/>
  <c r="F3106" i="22" s="1"/>
  <c r="F3107" i="22" s="1"/>
  <c r="F3108" i="22" s="1"/>
  <c r="F3109" i="22" s="1"/>
  <c r="F3110" i="22" s="1"/>
  <c r="F3111" i="22" s="1"/>
  <c r="F3112" i="22" s="1"/>
  <c r="F3113" i="22" s="1"/>
  <c r="F3114" i="22" s="1"/>
  <c r="F3115" i="22" s="1"/>
  <c r="F3116" i="22" s="1"/>
  <c r="F3117" i="22" s="1"/>
  <c r="F3118" i="22" s="1"/>
  <c r="F3119" i="22" s="1"/>
  <c r="F3120" i="22" s="1"/>
  <c r="F3121" i="22" s="1"/>
  <c r="F3122" i="22" s="1"/>
  <c r="F3123" i="22" s="1"/>
  <c r="F3124" i="22" s="1"/>
  <c r="F3125" i="22" s="1"/>
  <c r="F3126" i="22" s="1"/>
  <c r="F3127" i="22" s="1"/>
  <c r="F3128" i="22" s="1"/>
  <c r="F3129" i="22" s="1"/>
  <c r="F3130" i="22" s="1"/>
  <c r="F3131" i="22" s="1"/>
  <c r="F3132" i="22" s="1"/>
  <c r="F3133" i="22" s="1"/>
  <c r="F3134" i="22" s="1"/>
  <c r="F3135" i="22" s="1"/>
  <c r="F3136" i="22" s="1"/>
  <c r="F3137" i="22" s="1"/>
  <c r="F3138" i="22" s="1"/>
  <c r="F3139" i="22" s="1"/>
  <c r="F3140" i="22" s="1"/>
  <c r="F3141" i="22" s="1"/>
  <c r="F3142" i="22" s="1"/>
  <c r="F3143" i="22" s="1"/>
  <c r="F3144" i="22" s="1"/>
  <c r="F3145" i="22" s="1"/>
  <c r="F3146" i="22" s="1"/>
  <c r="F3147" i="22" s="1"/>
  <c r="F3148" i="22" s="1"/>
  <c r="F3149" i="22" s="1"/>
  <c r="F3150" i="22" s="1"/>
  <c r="F3151" i="22" s="1"/>
  <c r="F3152" i="22" s="1"/>
  <c r="F3153" i="22" s="1"/>
  <c r="F3154" i="22" s="1"/>
  <c r="F3155" i="22" s="1"/>
  <c r="F3156" i="22" s="1"/>
  <c r="F3157" i="22" s="1"/>
  <c r="F3158" i="22" s="1"/>
  <c r="F3159" i="22" s="1"/>
  <c r="F3160" i="22" s="1"/>
  <c r="F3161" i="22" s="1"/>
  <c r="F3162" i="22" s="1"/>
  <c r="F3163" i="22" s="1"/>
  <c r="F3164" i="22" s="1"/>
  <c r="F3165" i="22" s="1"/>
  <c r="F3166" i="22" s="1"/>
  <c r="F3167" i="22" s="1"/>
  <c r="F3168" i="22" s="1"/>
  <c r="F3169" i="22" s="1"/>
  <c r="F3170" i="22" s="1"/>
  <c r="F3171" i="22" s="1"/>
  <c r="F3172" i="22" s="1"/>
  <c r="F3173" i="22" s="1"/>
  <c r="F3174" i="22" s="1"/>
  <c r="F3175" i="22" s="1"/>
  <c r="F3176" i="22" s="1"/>
  <c r="F3177" i="22" s="1"/>
  <c r="F3178" i="22" s="1"/>
  <c r="F3179" i="22" s="1"/>
  <c r="F3180" i="22" s="1"/>
  <c r="F3181" i="22" s="1"/>
  <c r="F3182" i="22" s="1"/>
  <c r="F3183" i="22" s="1"/>
  <c r="F3184" i="22" s="1"/>
  <c r="F3185" i="22" s="1"/>
  <c r="F3186" i="22" s="1"/>
  <c r="F3187" i="22" s="1"/>
  <c r="F3188" i="22" s="1"/>
  <c r="F3189" i="22" s="1"/>
  <c r="F3190" i="22" s="1"/>
  <c r="F3191" i="22" s="1"/>
  <c r="F3192" i="22" s="1"/>
  <c r="F3193" i="22" s="1"/>
  <c r="F3194" i="22" s="1"/>
  <c r="F3195" i="22" s="1"/>
  <c r="F3196" i="22" s="1"/>
  <c r="F3197" i="22" s="1"/>
  <c r="F3198" i="22" s="1"/>
  <c r="F3199" i="22" s="1"/>
  <c r="F3200" i="22" s="1"/>
  <c r="F3201" i="22" s="1"/>
  <c r="F3202" i="22" s="1"/>
  <c r="F3203" i="22" s="1"/>
  <c r="F3204" i="22" s="1"/>
  <c r="F3205" i="22" s="1"/>
  <c r="F3206" i="22" s="1"/>
  <c r="F3207" i="22" s="1"/>
  <c r="F3208" i="22" s="1"/>
  <c r="F3209" i="22" s="1"/>
  <c r="F3210" i="22" s="1"/>
  <c r="F3211" i="22" s="1"/>
  <c r="F3212" i="22" s="1"/>
  <c r="F3213" i="22" s="1"/>
  <c r="F3214" i="22" s="1"/>
  <c r="F3215" i="22" s="1"/>
  <c r="F3216" i="22" s="1"/>
  <c r="F3217" i="22" s="1"/>
  <c r="F3218" i="22" s="1"/>
  <c r="F3219" i="22" s="1"/>
  <c r="F3220" i="22" s="1"/>
  <c r="F3221" i="22" s="1"/>
  <c r="F3222" i="22" s="1"/>
  <c r="F3223" i="22" s="1"/>
  <c r="F3224" i="22" s="1"/>
  <c r="F3225" i="22" s="1"/>
  <c r="F3226" i="22" s="1"/>
  <c r="F3227" i="22" s="1"/>
  <c r="F3228" i="22" s="1"/>
  <c r="F3229" i="22" s="1"/>
  <c r="F3230" i="22" s="1"/>
  <c r="F3231" i="22" s="1"/>
  <c r="F3232" i="22" s="1"/>
  <c r="F3233" i="22" s="1"/>
  <c r="F3234" i="22" s="1"/>
  <c r="F3235" i="22" s="1"/>
  <c r="F3236" i="22" s="1"/>
  <c r="F3237" i="22" s="1"/>
  <c r="F3238" i="22" s="1"/>
  <c r="F3239" i="22" s="1"/>
  <c r="F3240" i="22" s="1"/>
  <c r="F3241" i="22" s="1"/>
  <c r="F3242" i="22" s="1"/>
  <c r="F3243" i="22" s="1"/>
  <c r="F3244" i="22" s="1"/>
  <c r="F3245" i="22" s="1"/>
  <c r="F3246" i="22" s="1"/>
  <c r="F3247" i="22" s="1"/>
  <c r="F3248" i="22" s="1"/>
  <c r="F3249" i="22" s="1"/>
  <c r="F3250" i="22" s="1"/>
  <c r="F3251" i="22" s="1"/>
  <c r="F3252" i="22" s="1"/>
  <c r="F3253" i="22" s="1"/>
  <c r="F3254" i="22" s="1"/>
  <c r="F3255" i="22" s="1"/>
  <c r="F3256" i="22" s="1"/>
  <c r="F3257" i="22" s="1"/>
  <c r="F3258" i="22" s="1"/>
  <c r="F3259" i="22" s="1"/>
  <c r="F3260" i="22" s="1"/>
  <c r="F3261" i="22" s="1"/>
  <c r="F3262" i="22" s="1"/>
  <c r="F3263" i="22" s="1"/>
  <c r="F3264" i="22" s="1"/>
  <c r="F3265" i="22" s="1"/>
  <c r="F3266" i="22" s="1"/>
  <c r="F3267" i="22" s="1"/>
  <c r="F3268" i="22" s="1"/>
  <c r="F3269" i="22" s="1"/>
  <c r="F3270" i="22" s="1"/>
  <c r="F3271" i="22" s="1"/>
  <c r="F3272" i="22" s="1"/>
  <c r="F3273" i="22" s="1"/>
  <c r="F3274" i="22" s="1"/>
  <c r="F3275" i="22" s="1"/>
  <c r="F3276" i="22" s="1"/>
  <c r="F3277" i="22" s="1"/>
  <c r="F3278" i="22" s="1"/>
  <c r="F3279" i="22" s="1"/>
  <c r="F3280" i="22" s="1"/>
  <c r="F3281" i="22" s="1"/>
  <c r="F3282" i="22" s="1"/>
  <c r="F3283" i="22" s="1"/>
  <c r="F3284" i="22" s="1"/>
  <c r="F3285" i="22" s="1"/>
  <c r="F3286" i="22" s="1"/>
  <c r="F3287" i="22" s="1"/>
  <c r="F3288" i="22" s="1"/>
  <c r="F3289" i="22" s="1"/>
  <c r="F3290" i="22" s="1"/>
  <c r="F3291" i="22" s="1"/>
  <c r="F3292" i="22" s="1"/>
  <c r="F3293" i="22" s="1"/>
  <c r="F3294" i="22" s="1"/>
  <c r="F3295" i="22" s="1"/>
  <c r="F3296" i="22" s="1"/>
  <c r="F3297" i="22" s="1"/>
  <c r="F3298" i="22" s="1"/>
  <c r="F3299" i="22" s="1"/>
  <c r="F3300" i="22" s="1"/>
  <c r="F3301" i="22" s="1"/>
  <c r="F3302" i="22" s="1"/>
  <c r="F3303" i="22" s="1"/>
  <c r="F3304" i="22" s="1"/>
  <c r="F3305" i="22" s="1"/>
  <c r="F3306" i="22" s="1"/>
  <c r="F3307" i="22" s="1"/>
  <c r="F3308" i="22" s="1"/>
  <c r="F3309" i="22" s="1"/>
  <c r="F3310" i="22" s="1"/>
  <c r="F3311" i="22" s="1"/>
  <c r="F3312" i="22" s="1"/>
  <c r="F3313" i="22" s="1"/>
  <c r="F3314" i="22" s="1"/>
  <c r="F3315" i="22" s="1"/>
  <c r="F3316" i="22" s="1"/>
  <c r="F3317" i="22" s="1"/>
  <c r="F3318" i="22" s="1"/>
  <c r="F3319" i="22" s="1"/>
  <c r="F3320" i="22" s="1"/>
  <c r="F3321" i="22" s="1"/>
  <c r="F3322" i="22" s="1"/>
  <c r="F3323" i="22" s="1"/>
  <c r="F3324" i="22" s="1"/>
  <c r="F3325" i="22" s="1"/>
  <c r="F3326" i="22" s="1"/>
  <c r="F3327" i="22" s="1"/>
  <c r="F3328" i="22" s="1"/>
  <c r="F3329" i="22" s="1"/>
  <c r="F3330" i="22" s="1"/>
  <c r="F3331" i="22" s="1"/>
  <c r="F3332" i="22" s="1"/>
  <c r="F3333" i="22" s="1"/>
  <c r="F3334" i="22" s="1"/>
  <c r="F3335" i="22" s="1"/>
  <c r="F3336" i="22" s="1"/>
  <c r="F3337" i="22" s="1"/>
  <c r="F3338" i="22" s="1"/>
  <c r="F3339" i="22" s="1"/>
  <c r="F3340" i="22" s="1"/>
  <c r="F3341" i="22" s="1"/>
  <c r="F3342" i="22" s="1"/>
  <c r="F3343" i="22" s="1"/>
  <c r="F3344" i="22" s="1"/>
  <c r="F3345" i="22" s="1"/>
  <c r="F3346" i="22" s="1"/>
  <c r="F3347" i="22" s="1"/>
  <c r="F3348" i="22" s="1"/>
  <c r="F3349" i="22" s="1"/>
  <c r="F3350" i="22" s="1"/>
  <c r="F3351" i="22" s="1"/>
  <c r="F3352" i="22" s="1"/>
  <c r="F3353" i="22" s="1"/>
  <c r="F3354" i="22" s="1"/>
  <c r="F3355" i="22" s="1"/>
  <c r="F3356" i="22" s="1"/>
  <c r="F3357" i="22" s="1"/>
  <c r="F3358" i="22" s="1"/>
  <c r="F3359" i="22" s="1"/>
  <c r="F3360" i="22" s="1"/>
  <c r="F3361" i="22" s="1"/>
  <c r="F3362" i="22" s="1"/>
  <c r="F3363" i="22" s="1"/>
  <c r="F3364" i="22" s="1"/>
  <c r="F3365" i="22" s="1"/>
  <c r="F3366" i="22" s="1"/>
  <c r="F3367" i="22" s="1"/>
  <c r="F3368" i="22" s="1"/>
  <c r="F3369" i="22" s="1"/>
  <c r="F3370" i="22" s="1"/>
  <c r="F3371" i="22" s="1"/>
  <c r="F3372" i="22" s="1"/>
  <c r="F3373" i="22" s="1"/>
  <c r="F3374" i="22" s="1"/>
  <c r="F3375" i="22" s="1"/>
  <c r="F3376" i="22" s="1"/>
  <c r="F3377" i="22" s="1"/>
  <c r="F3378" i="22" s="1"/>
  <c r="F3379" i="22" s="1"/>
  <c r="F3380" i="22" s="1"/>
  <c r="F3381" i="22" s="1"/>
  <c r="F3382" i="22" s="1"/>
  <c r="F3383" i="22" s="1"/>
  <c r="F3384" i="22" s="1"/>
  <c r="F3385" i="22" s="1"/>
  <c r="F3386" i="22" s="1"/>
  <c r="F3387" i="22" s="1"/>
  <c r="F3388" i="22" s="1"/>
  <c r="F3389" i="22" s="1"/>
  <c r="F3390" i="22" s="1"/>
  <c r="F3391" i="22" s="1"/>
  <c r="F3392" i="22" s="1"/>
  <c r="F3393" i="22" s="1"/>
  <c r="F3394" i="22" s="1"/>
  <c r="F3395" i="22" s="1"/>
  <c r="F3396" i="22" s="1"/>
  <c r="F3397" i="22" s="1"/>
  <c r="F3398" i="22" s="1"/>
  <c r="F3399" i="22" s="1"/>
  <c r="F3400" i="22" s="1"/>
  <c r="F3401" i="22" s="1"/>
  <c r="F3402" i="22" s="1"/>
  <c r="F3403" i="22" s="1"/>
  <c r="F3404" i="22" s="1"/>
  <c r="F3405" i="22" s="1"/>
  <c r="F3406" i="22" s="1"/>
  <c r="F3407" i="22" s="1"/>
  <c r="F3408" i="22" s="1"/>
  <c r="F3409" i="22" s="1"/>
  <c r="F3410" i="22" s="1"/>
  <c r="F3411" i="22" s="1"/>
  <c r="F3412" i="22" s="1"/>
  <c r="F3413" i="22" s="1"/>
  <c r="F3414" i="22" s="1"/>
  <c r="F3415" i="22" s="1"/>
  <c r="F3416" i="22" s="1"/>
  <c r="F3417" i="22" s="1"/>
  <c r="F3418" i="22" s="1"/>
  <c r="F3419" i="22" s="1"/>
  <c r="F3420" i="22" s="1"/>
  <c r="F3421" i="22" s="1"/>
  <c r="F3422" i="22" s="1"/>
  <c r="F3423" i="22" s="1"/>
  <c r="F3424" i="22" s="1"/>
  <c r="F3425" i="22" s="1"/>
  <c r="F3426" i="22" s="1"/>
  <c r="F3427" i="22" s="1"/>
  <c r="F3428" i="22" s="1"/>
  <c r="F3429" i="22" s="1"/>
  <c r="F3430" i="22" s="1"/>
  <c r="F3431" i="22" s="1"/>
  <c r="F3432" i="22" s="1"/>
  <c r="F3433" i="22" s="1"/>
  <c r="F3434" i="22" s="1"/>
  <c r="F3435" i="22" s="1"/>
  <c r="F3436" i="22" s="1"/>
  <c r="F3437" i="22" s="1"/>
  <c r="F3438" i="22" s="1"/>
  <c r="F3439" i="22" s="1"/>
  <c r="F3440" i="22" s="1"/>
  <c r="F3441" i="22" s="1"/>
  <c r="F3442" i="22" s="1"/>
  <c r="F3443" i="22" s="1"/>
  <c r="F3444" i="22" s="1"/>
  <c r="F3445" i="22" s="1"/>
  <c r="F3446" i="22" s="1"/>
  <c r="F3447" i="22" s="1"/>
  <c r="F3448" i="22" s="1"/>
  <c r="F3449" i="22" s="1"/>
  <c r="F3450" i="22" s="1"/>
  <c r="F3451" i="22" s="1"/>
  <c r="F3452" i="22" s="1"/>
  <c r="F3453" i="22" s="1"/>
  <c r="F3454" i="22" s="1"/>
  <c r="F3455" i="22" s="1"/>
  <c r="F3456" i="22" s="1"/>
  <c r="F3457" i="22" s="1"/>
  <c r="F3458" i="22" s="1"/>
  <c r="F3459" i="22" s="1"/>
  <c r="F3460" i="22" s="1"/>
  <c r="F3461" i="22" s="1"/>
  <c r="F3462" i="22" s="1"/>
  <c r="F3463" i="22" s="1"/>
  <c r="F3464" i="22" s="1"/>
  <c r="F3465" i="22" s="1"/>
  <c r="F3466" i="22" s="1"/>
  <c r="F3467" i="22" s="1"/>
  <c r="F3468" i="22" s="1"/>
  <c r="F3469" i="22" s="1"/>
  <c r="F3470" i="22" s="1"/>
  <c r="F3471" i="22" s="1"/>
  <c r="F3472" i="22" s="1"/>
  <c r="F3473" i="22" s="1"/>
  <c r="F3474" i="22" s="1"/>
  <c r="F3475" i="22" s="1"/>
  <c r="F3476" i="22" s="1"/>
  <c r="F3477" i="22" s="1"/>
  <c r="F3478" i="22" s="1"/>
  <c r="F3479" i="22" s="1"/>
  <c r="F3480" i="22" s="1"/>
  <c r="F3481" i="22" s="1"/>
  <c r="F3482" i="22" s="1"/>
  <c r="F3483" i="22" s="1"/>
  <c r="F3484" i="22" s="1"/>
  <c r="F3485" i="22" s="1"/>
  <c r="F3486" i="22" s="1"/>
  <c r="F3487" i="22" s="1"/>
  <c r="F3488" i="22" s="1"/>
  <c r="F3489" i="22" s="1"/>
  <c r="F3490" i="22" s="1"/>
  <c r="F3491" i="22" s="1"/>
  <c r="F3492" i="22" s="1"/>
  <c r="F3493" i="22" s="1"/>
  <c r="F3494" i="22" s="1"/>
  <c r="F3495" i="22" s="1"/>
  <c r="F3496" i="22" s="1"/>
  <c r="F3497" i="22" s="1"/>
  <c r="F3498" i="22" s="1"/>
  <c r="F3499" i="22" s="1"/>
  <c r="F3500" i="22" s="1"/>
  <c r="F3501" i="22" s="1"/>
  <c r="F3502" i="22" s="1"/>
  <c r="F3503" i="22" s="1"/>
  <c r="F3504" i="22" s="1"/>
  <c r="F3505" i="22" s="1"/>
  <c r="F3506" i="22" s="1"/>
  <c r="F3507" i="22" s="1"/>
  <c r="F3508" i="22" s="1"/>
  <c r="F3509" i="22" s="1"/>
  <c r="F3510" i="22" s="1"/>
  <c r="F3511" i="22" s="1"/>
  <c r="F3512" i="22" s="1"/>
  <c r="F3513" i="22" s="1"/>
  <c r="F3514" i="22" s="1"/>
  <c r="F3515" i="22" s="1"/>
  <c r="F3516" i="22" s="1"/>
  <c r="F3517" i="22" s="1"/>
  <c r="F3518" i="22" s="1"/>
  <c r="F3519" i="22" s="1"/>
  <c r="F3520" i="22" s="1"/>
  <c r="F3521" i="22" s="1"/>
  <c r="F3522" i="22" s="1"/>
  <c r="F3523" i="22" s="1"/>
  <c r="F3524" i="22" s="1"/>
  <c r="F3525" i="22" s="1"/>
  <c r="F3526" i="22" s="1"/>
  <c r="F3527" i="22" s="1"/>
  <c r="F3528" i="22" s="1"/>
  <c r="F3529" i="22" s="1"/>
  <c r="F3530" i="22" s="1"/>
  <c r="F3531" i="22" s="1"/>
  <c r="F3532" i="22" s="1"/>
  <c r="F3533" i="22" s="1"/>
  <c r="F3534" i="22" s="1"/>
  <c r="F3535" i="22" s="1"/>
  <c r="F3536" i="22" s="1"/>
  <c r="F3537" i="22" s="1"/>
  <c r="F3538" i="22" s="1"/>
  <c r="F3539" i="22" s="1"/>
  <c r="F3540" i="22" s="1"/>
  <c r="F3541" i="22" s="1"/>
  <c r="F3542" i="22" s="1"/>
  <c r="F3543" i="22" s="1"/>
  <c r="F3544" i="22" s="1"/>
  <c r="F3545" i="22" s="1"/>
  <c r="F3546" i="22" s="1"/>
  <c r="F3547" i="22" s="1"/>
  <c r="F3548" i="22" s="1"/>
  <c r="F3549" i="22" s="1"/>
  <c r="F3550" i="22" s="1"/>
  <c r="F3551" i="22" s="1"/>
  <c r="F3552" i="22" s="1"/>
  <c r="F3553" i="22" s="1"/>
  <c r="F3554" i="22" s="1"/>
  <c r="F3555" i="22" s="1"/>
  <c r="F3556" i="22" s="1"/>
  <c r="F3557" i="22" s="1"/>
  <c r="F3558" i="22" s="1"/>
  <c r="F3559" i="22" s="1"/>
  <c r="F3560" i="22" s="1"/>
  <c r="F3561" i="22" s="1"/>
  <c r="F3562" i="22" s="1"/>
  <c r="F3563" i="22" s="1"/>
  <c r="F3564" i="22" s="1"/>
  <c r="F3565" i="22" s="1"/>
  <c r="F3566" i="22" s="1"/>
  <c r="F3567" i="22" s="1"/>
  <c r="F3568" i="22" s="1"/>
  <c r="F3569" i="22" s="1"/>
  <c r="F3570" i="22" s="1"/>
  <c r="F3571" i="22" s="1"/>
  <c r="F3572" i="22" s="1"/>
  <c r="F3573" i="22" s="1"/>
  <c r="F3574" i="22" s="1"/>
  <c r="F3575" i="22" s="1"/>
  <c r="F3576" i="22" s="1"/>
  <c r="F3577" i="22" s="1"/>
  <c r="F3578" i="22" s="1"/>
  <c r="F3579" i="22" s="1"/>
  <c r="F3580" i="22" s="1"/>
  <c r="F3581" i="22" s="1"/>
  <c r="F3582" i="22" s="1"/>
  <c r="F3583" i="22" s="1"/>
  <c r="F3584" i="22" s="1"/>
  <c r="F3585" i="22" s="1"/>
  <c r="F3586" i="22" s="1"/>
  <c r="F3587" i="22" s="1"/>
  <c r="F3588" i="22" s="1"/>
  <c r="F3589" i="22" s="1"/>
  <c r="F3590" i="22" s="1"/>
  <c r="F3591" i="22" s="1"/>
  <c r="F3592" i="22" s="1"/>
  <c r="F3593" i="22" s="1"/>
  <c r="F3594" i="22" s="1"/>
  <c r="F3595" i="22" s="1"/>
  <c r="F3596" i="22" s="1"/>
  <c r="F3597" i="22" s="1"/>
  <c r="F3598" i="22" s="1"/>
  <c r="F3599" i="22" s="1"/>
  <c r="F3600" i="22" s="1"/>
  <c r="F3601" i="22" s="1"/>
  <c r="F3602" i="22" s="1"/>
  <c r="F3603" i="22" s="1"/>
  <c r="F3604" i="22" s="1"/>
  <c r="F3605" i="22" s="1"/>
  <c r="F3606" i="22" s="1"/>
  <c r="F3607" i="22" s="1"/>
  <c r="F3608" i="22" s="1"/>
  <c r="F3609" i="22" s="1"/>
  <c r="F3610" i="22" s="1"/>
  <c r="F3611" i="22" s="1"/>
  <c r="F3612" i="22" s="1"/>
  <c r="F3613" i="22" s="1"/>
  <c r="F3614" i="22" s="1"/>
  <c r="F3615" i="22" s="1"/>
  <c r="F3616" i="22" s="1"/>
  <c r="F3617" i="22" s="1"/>
  <c r="F3618" i="22" s="1"/>
  <c r="F3619" i="22" s="1"/>
  <c r="F3620" i="22" s="1"/>
  <c r="F3621" i="22" s="1"/>
  <c r="F3622" i="22" s="1"/>
  <c r="F3623" i="22" s="1"/>
  <c r="F3624" i="22" s="1"/>
  <c r="F3625" i="22" s="1"/>
  <c r="F3626" i="22" s="1"/>
  <c r="F3627" i="22" s="1"/>
  <c r="F3628" i="22" s="1"/>
  <c r="F3629" i="22" s="1"/>
  <c r="F3630" i="22" s="1"/>
  <c r="F3631" i="22" s="1"/>
  <c r="F3632" i="22" s="1"/>
  <c r="F3633" i="22" s="1"/>
  <c r="F3634" i="22" s="1"/>
  <c r="F3635" i="22" s="1"/>
  <c r="F3636" i="22" s="1"/>
  <c r="F3637" i="22" s="1"/>
  <c r="F3638" i="22" s="1"/>
  <c r="F3639" i="22" s="1"/>
  <c r="F3640" i="22" s="1"/>
  <c r="F3641" i="22" s="1"/>
  <c r="F3642" i="22" s="1"/>
  <c r="F3643" i="22" s="1"/>
  <c r="F3644" i="22" s="1"/>
  <c r="F3645" i="22" s="1"/>
  <c r="F3646" i="22" s="1"/>
  <c r="F3647" i="22" s="1"/>
  <c r="F3648" i="22" s="1"/>
  <c r="F3649" i="22" s="1"/>
  <c r="F3650" i="22" s="1"/>
  <c r="F3651" i="22" s="1"/>
  <c r="F3652" i="22" s="1"/>
  <c r="F3653" i="22" s="1"/>
  <c r="F3654" i="22" s="1"/>
  <c r="F3655" i="22" s="1"/>
  <c r="F3656" i="22" s="1"/>
  <c r="F3657" i="22" s="1"/>
  <c r="F3658" i="22" s="1"/>
  <c r="F3659" i="22" s="1"/>
  <c r="F3660" i="22" s="1"/>
  <c r="F3661" i="22" s="1"/>
  <c r="F3662" i="22" s="1"/>
  <c r="F3663" i="22" s="1"/>
  <c r="BO10" i="3"/>
  <c r="BM11" i="3"/>
  <c r="M25" i="22" l="1"/>
  <c r="BN104" i="3" s="1"/>
  <c r="N28" i="22"/>
  <c r="BO107" i="3" s="1"/>
  <c r="J25" i="22"/>
  <c r="M26" i="22"/>
  <c r="BN105" i="3" s="1"/>
  <c r="O28" i="22"/>
  <c r="L28" i="22"/>
  <c r="BM107" i="3" s="1"/>
  <c r="O26" i="22"/>
  <c r="K28" i="22"/>
  <c r="N26" i="22"/>
  <c r="BO105" i="3" s="1"/>
  <c r="BP105" i="3" s="1"/>
  <c r="K26" i="22"/>
  <c r="M28" i="22"/>
  <c r="BN107" i="3" s="1"/>
  <c r="J28" i="22"/>
  <c r="L26" i="22"/>
  <c r="BM105" i="3" s="1"/>
  <c r="K27" i="22"/>
  <c r="J26" i="22"/>
  <c r="N27" i="22"/>
  <c r="BO106" i="3" s="1"/>
  <c r="BP106" i="3" s="1"/>
  <c r="O27" i="22"/>
  <c r="N25" i="22"/>
  <c r="BO104" i="3" s="1"/>
  <c r="BP104" i="3" s="1"/>
  <c r="O25" i="22"/>
  <c r="M27" i="22"/>
  <c r="BN106" i="3" s="1"/>
  <c r="J27" i="22"/>
  <c r="L25" i="22"/>
  <c r="BM104" i="3" s="1"/>
  <c r="L27" i="22"/>
  <c r="BM106" i="3" s="1"/>
  <c r="K25" i="22"/>
  <c r="T2" i="22"/>
  <c r="U2" i="22"/>
  <c r="V2" i="22"/>
  <c r="S2" i="22"/>
  <c r="S3" i="22"/>
  <c r="U3" i="22"/>
  <c r="R3" i="22"/>
  <c r="T3" i="22"/>
  <c r="T4" i="22"/>
  <c r="U4" i="22"/>
  <c r="V4" i="22"/>
  <c r="BO11" i="3"/>
  <c r="BM12" i="3"/>
  <c r="BP107" i="3" l="1"/>
  <c r="E122" i="3"/>
  <c r="U114" i="3"/>
  <c r="M109" i="3"/>
  <c r="U96" i="3"/>
  <c r="Q128" i="3"/>
  <c r="M121" i="3"/>
  <c r="I114" i="3"/>
  <c r="U108" i="3"/>
  <c r="U102" i="3"/>
  <c r="I96" i="3"/>
  <c r="E128" i="3"/>
  <c r="U120" i="3"/>
  <c r="I108" i="3"/>
  <c r="I102" i="3"/>
  <c r="Q95" i="3"/>
  <c r="I126" i="3"/>
  <c r="M106" i="3"/>
  <c r="M127" i="3"/>
  <c r="I120" i="3"/>
  <c r="Q113" i="3"/>
  <c r="Q107" i="3"/>
  <c r="Q101" i="3"/>
  <c r="E95" i="3"/>
  <c r="U93" i="3"/>
  <c r="U126" i="3"/>
  <c r="Q119" i="3"/>
  <c r="E113" i="3"/>
  <c r="E107" i="3"/>
  <c r="E101" i="3"/>
  <c r="M94" i="3"/>
  <c r="E119" i="3"/>
  <c r="Q125" i="3"/>
  <c r="M118" i="3"/>
  <c r="M112" i="3"/>
  <c r="U105" i="3"/>
  <c r="U99" i="3"/>
  <c r="I117" i="3"/>
  <c r="E125" i="3"/>
  <c r="U117" i="3"/>
  <c r="U111" i="3"/>
  <c r="I99" i="3"/>
  <c r="Q92" i="3"/>
  <c r="M124" i="3"/>
  <c r="I105" i="3"/>
  <c r="U123" i="3"/>
  <c r="Q116" i="3"/>
  <c r="I111" i="3"/>
  <c r="Q104" i="3"/>
  <c r="Q98" i="3"/>
  <c r="I123" i="3"/>
  <c r="E116" i="3"/>
  <c r="Q110" i="3"/>
  <c r="E104" i="3"/>
  <c r="E98" i="3"/>
  <c r="E92" i="3"/>
  <c r="Q122" i="3"/>
  <c r="M115" i="3"/>
  <c r="E110" i="3"/>
  <c r="M103" i="3"/>
  <c r="M97" i="3"/>
  <c r="M91" i="3"/>
  <c r="M100" i="3"/>
  <c r="J96" i="3"/>
  <c r="N103" i="3"/>
  <c r="R110" i="3"/>
  <c r="B118" i="3"/>
  <c r="F125" i="3"/>
  <c r="O91" i="3"/>
  <c r="S98" i="3"/>
  <c r="C106" i="3"/>
  <c r="S113" i="3"/>
  <c r="C121" i="3"/>
  <c r="G128" i="3"/>
  <c r="H95" i="3"/>
  <c r="L102" i="3"/>
  <c r="P109" i="3"/>
  <c r="L117" i="3"/>
  <c r="P124" i="3"/>
  <c r="Q94" i="3"/>
  <c r="E103" i="3"/>
  <c r="I110" i="3"/>
  <c r="M117" i="3"/>
  <c r="Q124" i="3"/>
  <c r="U95" i="3"/>
  <c r="J98" i="3"/>
  <c r="F106" i="3"/>
  <c r="J113" i="3"/>
  <c r="N120" i="3"/>
  <c r="R127" i="3"/>
  <c r="C93" i="3"/>
  <c r="G100" i="3"/>
  <c r="K107" i="3"/>
  <c r="O114" i="3"/>
  <c r="S121" i="3"/>
  <c r="C129" i="3"/>
  <c r="T94" i="3"/>
  <c r="D102" i="3"/>
  <c r="H109" i="3"/>
  <c r="L116" i="3"/>
  <c r="P123" i="3"/>
  <c r="T130" i="3"/>
  <c r="I97" i="3"/>
  <c r="M104" i="3"/>
  <c r="I112" i="3"/>
  <c r="E120" i="3"/>
  <c r="I127" i="3"/>
  <c r="N98" i="3"/>
  <c r="R105" i="3"/>
  <c r="B113" i="3"/>
  <c r="F120" i="3"/>
  <c r="J127" i="3"/>
  <c r="O92" i="3"/>
  <c r="S99" i="3"/>
  <c r="O107" i="3"/>
  <c r="S114" i="3"/>
  <c r="C122" i="3"/>
  <c r="G129" i="3"/>
  <c r="P95" i="3"/>
  <c r="T102" i="3"/>
  <c r="D110" i="3"/>
  <c r="H117" i="3"/>
  <c r="L124" i="3"/>
  <c r="S104" i="3"/>
  <c r="G98" i="3"/>
  <c r="O127" i="3"/>
  <c r="M102" i="3"/>
  <c r="R97" i="3"/>
  <c r="K92" i="3"/>
  <c r="H94" i="3"/>
  <c r="Q111" i="3"/>
  <c r="C92" i="3"/>
  <c r="P116" i="3"/>
  <c r="B97" i="3"/>
  <c r="F104" i="3"/>
  <c r="J111" i="3"/>
  <c r="N118" i="3"/>
  <c r="R125" i="3"/>
  <c r="G92" i="3"/>
  <c r="K99" i="3"/>
  <c r="O106" i="3"/>
  <c r="K114" i="3"/>
  <c r="O121" i="3"/>
  <c r="S128" i="3"/>
  <c r="T95" i="3"/>
  <c r="D103" i="3"/>
  <c r="H110" i="3"/>
  <c r="D118" i="3"/>
  <c r="H125" i="3"/>
  <c r="M96" i="3"/>
  <c r="Q103" i="3"/>
  <c r="U110" i="3"/>
  <c r="E118" i="3"/>
  <c r="I125" i="3"/>
  <c r="F91" i="3"/>
  <c r="N99" i="3"/>
  <c r="R106" i="3"/>
  <c r="B114" i="3"/>
  <c r="F121" i="3"/>
  <c r="J128" i="3"/>
  <c r="O93" i="3"/>
  <c r="S100" i="3"/>
  <c r="C108" i="3"/>
  <c r="G115" i="3"/>
  <c r="K122" i="3"/>
  <c r="O129" i="3"/>
  <c r="L95" i="3"/>
  <c r="P102" i="3"/>
  <c r="T109" i="3"/>
  <c r="D117" i="3"/>
  <c r="H124" i="3"/>
  <c r="I129" i="3"/>
  <c r="U97" i="3"/>
  <c r="E105" i="3"/>
  <c r="U112" i="3"/>
  <c r="Q120" i="3"/>
  <c r="U127" i="3"/>
  <c r="F99" i="3"/>
  <c r="J106" i="3"/>
  <c r="N113" i="3"/>
  <c r="R120" i="3"/>
  <c r="B128" i="3"/>
  <c r="G93" i="3"/>
  <c r="K100" i="3"/>
  <c r="G108" i="3"/>
  <c r="K115" i="3"/>
  <c r="O122" i="3"/>
  <c r="S129" i="3"/>
  <c r="H96" i="3"/>
  <c r="L103" i="3"/>
  <c r="P110" i="3"/>
  <c r="T117" i="3"/>
  <c r="D125" i="3"/>
  <c r="R116" i="3"/>
  <c r="D94" i="3"/>
  <c r="P130" i="3"/>
  <c r="I116" i="3"/>
  <c r="B105" i="3"/>
  <c r="C99" i="3"/>
  <c r="P93" i="3"/>
  <c r="P129" i="3"/>
  <c r="E126" i="3"/>
  <c r="F126" i="3"/>
  <c r="S120" i="3"/>
  <c r="D116" i="3"/>
  <c r="R95" i="3"/>
  <c r="U129" i="3"/>
  <c r="N97" i="3"/>
  <c r="R104" i="3"/>
  <c r="B112" i="3"/>
  <c r="F119" i="3"/>
  <c r="J126" i="3"/>
  <c r="S92" i="3"/>
  <c r="C100" i="3"/>
  <c r="G107" i="3"/>
  <c r="C115" i="3"/>
  <c r="G122" i="3"/>
  <c r="K129" i="3"/>
  <c r="L96" i="3"/>
  <c r="P103" i="3"/>
  <c r="T110" i="3"/>
  <c r="P118" i="3"/>
  <c r="T125" i="3"/>
  <c r="E97" i="3"/>
  <c r="I104" i="3"/>
  <c r="M111" i="3"/>
  <c r="Q118" i="3"/>
  <c r="U125" i="3"/>
  <c r="R91" i="3"/>
  <c r="F100" i="3"/>
  <c r="J107" i="3"/>
  <c r="N114" i="3"/>
  <c r="R121" i="3"/>
  <c r="B129" i="3"/>
  <c r="G94" i="3"/>
  <c r="K101" i="3"/>
  <c r="O108" i="3"/>
  <c r="S115" i="3"/>
  <c r="C123" i="3"/>
  <c r="G130" i="3"/>
  <c r="D96" i="3"/>
  <c r="H103" i="3"/>
  <c r="L110" i="3"/>
  <c r="P117" i="3"/>
  <c r="T124" i="3"/>
  <c r="I91" i="3"/>
  <c r="M98" i="3"/>
  <c r="I106" i="3"/>
  <c r="M113" i="3"/>
  <c r="I121" i="3"/>
  <c r="M128" i="3"/>
  <c r="R99" i="3"/>
  <c r="B107" i="3"/>
  <c r="F114" i="3"/>
  <c r="J121" i="3"/>
  <c r="N128" i="3"/>
  <c r="S93" i="3"/>
  <c r="C101" i="3"/>
  <c r="S108" i="3"/>
  <c r="C116" i="3"/>
  <c r="G123" i="3"/>
  <c r="K130" i="3"/>
  <c r="T96" i="3"/>
  <c r="D104" i="3"/>
  <c r="H111" i="3"/>
  <c r="L118" i="3"/>
  <c r="P125" i="3"/>
  <c r="O112" i="3"/>
  <c r="J117" i="3"/>
  <c r="P94" i="3"/>
  <c r="Q91" i="3"/>
  <c r="U92" i="3"/>
  <c r="F127" i="3"/>
  <c r="G121" i="3"/>
  <c r="D123" i="3"/>
  <c r="J112" i="3"/>
  <c r="C107" i="3"/>
  <c r="L109" i="3"/>
  <c r="B91" i="3"/>
  <c r="F98" i="3"/>
  <c r="J105" i="3"/>
  <c r="N112" i="3"/>
  <c r="R119" i="3"/>
  <c r="B127" i="3"/>
  <c r="K93" i="3"/>
  <c r="O100" i="3"/>
  <c r="S107" i="3"/>
  <c r="O115" i="3"/>
  <c r="S122" i="3"/>
  <c r="C130" i="3"/>
  <c r="D97" i="3"/>
  <c r="H104" i="3"/>
  <c r="L111" i="3"/>
  <c r="H119" i="3"/>
  <c r="L126" i="3"/>
  <c r="Q97" i="3"/>
  <c r="U104" i="3"/>
  <c r="E112" i="3"/>
  <c r="I119" i="3"/>
  <c r="M126" i="3"/>
  <c r="B93" i="3"/>
  <c r="R100" i="3"/>
  <c r="B108" i="3"/>
  <c r="F115" i="3"/>
  <c r="J122" i="3"/>
  <c r="N129" i="3"/>
  <c r="S94" i="3"/>
  <c r="C102" i="3"/>
  <c r="G109" i="3"/>
  <c r="K116" i="3"/>
  <c r="O123" i="3"/>
  <c r="S130" i="3"/>
  <c r="P96" i="3"/>
  <c r="T103" i="3"/>
  <c r="D111" i="3"/>
  <c r="H118" i="3"/>
  <c r="L125" i="3"/>
  <c r="U91" i="3"/>
  <c r="E99" i="3"/>
  <c r="U106" i="3"/>
  <c r="Q114" i="3"/>
  <c r="U121" i="3"/>
  <c r="E129" i="3"/>
  <c r="J100" i="3"/>
  <c r="N107" i="3"/>
  <c r="R114" i="3"/>
  <c r="B122" i="3"/>
  <c r="F129" i="3"/>
  <c r="K94" i="3"/>
  <c r="O101" i="3"/>
  <c r="K109" i="3"/>
  <c r="O116" i="3"/>
  <c r="S123" i="3"/>
  <c r="B92" i="3"/>
  <c r="L97" i="3"/>
  <c r="P104" i="3"/>
  <c r="T111" i="3"/>
  <c r="D119" i="3"/>
  <c r="H126" i="3"/>
  <c r="O97" i="3"/>
  <c r="C127" i="3"/>
  <c r="H116" i="3"/>
  <c r="E109" i="3"/>
  <c r="F97" i="3"/>
  <c r="N126" i="3"/>
  <c r="O120" i="3"/>
  <c r="D108" i="3"/>
  <c r="I103" i="3"/>
  <c r="N104" i="3"/>
  <c r="O98" i="3"/>
  <c r="C128" i="3"/>
  <c r="F110" i="3"/>
  <c r="B98" i="3"/>
  <c r="T123" i="3"/>
  <c r="N91" i="3"/>
  <c r="R98" i="3"/>
  <c r="B106" i="3"/>
  <c r="F113" i="3"/>
  <c r="J120" i="3"/>
  <c r="N127" i="3"/>
  <c r="C94" i="3"/>
  <c r="G101" i="3"/>
  <c r="K108" i="3"/>
  <c r="K123" i="3"/>
  <c r="O130" i="3"/>
  <c r="P97" i="3"/>
  <c r="T104" i="3"/>
  <c r="D112" i="3"/>
  <c r="T119" i="3"/>
  <c r="D127" i="3"/>
  <c r="I98" i="3"/>
  <c r="M105" i="3"/>
  <c r="Q112" i="3"/>
  <c r="U119" i="3"/>
  <c r="E127" i="3"/>
  <c r="N93" i="3"/>
  <c r="J101" i="3"/>
  <c r="N108" i="3"/>
  <c r="R115" i="3"/>
  <c r="B123" i="3"/>
  <c r="F130" i="3"/>
  <c r="K95" i="3"/>
  <c r="O102" i="3"/>
  <c r="S109" i="3"/>
  <c r="C117" i="3"/>
  <c r="G124" i="3"/>
  <c r="I92" i="3"/>
  <c r="H97" i="3"/>
  <c r="L104" i="3"/>
  <c r="P111" i="3"/>
  <c r="T118" i="3"/>
  <c r="D126" i="3"/>
  <c r="M92" i="3"/>
  <c r="Q99" i="3"/>
  <c r="M107" i="3"/>
  <c r="I115" i="3"/>
  <c r="M122" i="3"/>
  <c r="Q129" i="3"/>
  <c r="B101" i="3"/>
  <c r="F108" i="3"/>
  <c r="J115" i="3"/>
  <c r="N122" i="3"/>
  <c r="R129" i="3"/>
  <c r="C95" i="3"/>
  <c r="G102" i="3"/>
  <c r="C110" i="3"/>
  <c r="G117" i="3"/>
  <c r="R93" i="3"/>
  <c r="D98" i="3"/>
  <c r="H105" i="3"/>
  <c r="L112" i="3"/>
  <c r="T126" i="3"/>
  <c r="B124" i="3"/>
  <c r="G106" i="3"/>
  <c r="H115" i="3"/>
  <c r="E111" i="3"/>
  <c r="R111" i="3"/>
  <c r="O113" i="3"/>
  <c r="T108" i="3"/>
  <c r="G113" i="3"/>
  <c r="Q96" i="3"/>
  <c r="O128" i="3"/>
  <c r="L130" i="3"/>
  <c r="F92" i="3"/>
  <c r="J99" i="3"/>
  <c r="N106" i="3"/>
  <c r="R113" i="3"/>
  <c r="B121" i="3"/>
  <c r="F128" i="3"/>
  <c r="O94" i="3"/>
  <c r="S101" i="3"/>
  <c r="C109" i="3"/>
  <c r="S116" i="3"/>
  <c r="C124" i="3"/>
  <c r="D91" i="3"/>
  <c r="H98" i="3"/>
  <c r="L105" i="3"/>
  <c r="H113" i="3"/>
  <c r="L120" i="3"/>
  <c r="P127" i="3"/>
  <c r="U98" i="3"/>
  <c r="E106" i="3"/>
  <c r="I113" i="3"/>
  <c r="M120" i="3"/>
  <c r="Q127" i="3"/>
  <c r="F94" i="3"/>
  <c r="B102" i="3"/>
  <c r="F109" i="3"/>
  <c r="J116" i="3"/>
  <c r="N123" i="3"/>
  <c r="R130" i="3"/>
  <c r="C96" i="3"/>
  <c r="G103" i="3"/>
  <c r="K110" i="3"/>
  <c r="O117" i="3"/>
  <c r="S124" i="3"/>
  <c r="E94" i="3"/>
  <c r="T97" i="3"/>
  <c r="D105" i="3"/>
  <c r="H112" i="3"/>
  <c r="L119" i="3"/>
  <c r="P126" i="3"/>
  <c r="E93" i="3"/>
  <c r="I100" i="3"/>
  <c r="E108" i="3"/>
  <c r="U115" i="3"/>
  <c r="E123" i="3"/>
  <c r="I130" i="3"/>
  <c r="N101" i="3"/>
  <c r="R108" i="3"/>
  <c r="B116" i="3"/>
  <c r="F123" i="3"/>
  <c r="J130" i="3"/>
  <c r="O95" i="3"/>
  <c r="S102" i="3"/>
  <c r="O110" i="3"/>
  <c r="S117" i="3"/>
  <c r="C125" i="3"/>
  <c r="N95" i="3"/>
  <c r="P98" i="3"/>
  <c r="T105" i="3"/>
  <c r="D113" i="3"/>
  <c r="H120" i="3"/>
  <c r="L127" i="3"/>
  <c r="M130" i="3"/>
  <c r="H101" i="3"/>
  <c r="L123" i="3"/>
  <c r="M123" i="3"/>
  <c r="F112" i="3"/>
  <c r="S91" i="3"/>
  <c r="S127" i="3"/>
  <c r="L122" i="3"/>
  <c r="U118" i="3"/>
  <c r="B119" i="3"/>
  <c r="K106" i="3"/>
  <c r="P101" i="3"/>
  <c r="U103" i="3"/>
  <c r="D95" i="3"/>
  <c r="R92" i="3"/>
  <c r="B100" i="3"/>
  <c r="F107" i="3"/>
  <c r="J114" i="3"/>
  <c r="N121" i="3"/>
  <c r="R128" i="3"/>
  <c r="G95" i="3"/>
  <c r="K102" i="3"/>
  <c r="O109" i="3"/>
  <c r="K117" i="3"/>
  <c r="O124" i="3"/>
  <c r="P91" i="3"/>
  <c r="T98" i="3"/>
  <c r="D106" i="3"/>
  <c r="T113" i="3"/>
  <c r="D121" i="3"/>
  <c r="H128" i="3"/>
  <c r="M99" i="3"/>
  <c r="Q106" i="3"/>
  <c r="U113" i="3"/>
  <c r="E121" i="3"/>
  <c r="I128" i="3"/>
  <c r="R94" i="3"/>
  <c r="N102" i="3"/>
  <c r="R109" i="3"/>
  <c r="B117" i="3"/>
  <c r="F124" i="3"/>
  <c r="E91" i="3"/>
  <c r="O96" i="3"/>
  <c r="S103" i="3"/>
  <c r="C111" i="3"/>
  <c r="G118" i="3"/>
  <c r="K125" i="3"/>
  <c r="H91" i="3"/>
  <c r="L98" i="3"/>
  <c r="P105" i="3"/>
  <c r="T112" i="3"/>
  <c r="D120" i="3"/>
  <c r="H127" i="3"/>
  <c r="Q93" i="3"/>
  <c r="U100" i="3"/>
  <c r="Q108" i="3"/>
  <c r="M116" i="3"/>
  <c r="Q123" i="3"/>
  <c r="U130" i="3"/>
  <c r="F102" i="3"/>
  <c r="J109" i="3"/>
  <c r="N116" i="3"/>
  <c r="R123" i="3"/>
  <c r="J91" i="3"/>
  <c r="G96" i="3"/>
  <c r="C104" i="3"/>
  <c r="G111" i="3"/>
  <c r="K118" i="3"/>
  <c r="O125" i="3"/>
  <c r="L91" i="3"/>
  <c r="H99" i="3"/>
  <c r="L106" i="3"/>
  <c r="P113" i="3"/>
  <c r="T120" i="3"/>
  <c r="D128" i="3"/>
  <c r="F95" i="3"/>
  <c r="N124" i="3"/>
  <c r="T101" i="3"/>
  <c r="Q109" i="3"/>
  <c r="N105" i="3"/>
  <c r="S106" i="3"/>
  <c r="L101" i="3"/>
  <c r="H130" i="3"/>
  <c r="N119" i="3"/>
  <c r="K121" i="3"/>
  <c r="J93" i="3"/>
  <c r="N100" i="3"/>
  <c r="R107" i="3"/>
  <c r="B115" i="3"/>
  <c r="F122" i="3"/>
  <c r="J129" i="3"/>
  <c r="S95" i="3"/>
  <c r="C103" i="3"/>
  <c r="G110" i="3"/>
  <c r="C118" i="3"/>
  <c r="G125" i="3"/>
  <c r="H92" i="3"/>
  <c r="L99" i="3"/>
  <c r="P106" i="3"/>
  <c r="L114" i="3"/>
  <c r="P121" i="3"/>
  <c r="T128" i="3"/>
  <c r="E100" i="3"/>
  <c r="I107" i="3"/>
  <c r="M114" i="3"/>
  <c r="Q121" i="3"/>
  <c r="U128" i="3"/>
  <c r="J95" i="3"/>
  <c r="F103" i="3"/>
  <c r="J110" i="3"/>
  <c r="N117" i="3"/>
  <c r="R124" i="3"/>
  <c r="M93" i="3"/>
  <c r="G97" i="3"/>
  <c r="K104" i="3"/>
  <c r="O111" i="3"/>
  <c r="S118" i="3"/>
  <c r="C126" i="3"/>
  <c r="T91" i="3"/>
  <c r="D99" i="3"/>
  <c r="H106" i="3"/>
  <c r="L113" i="3"/>
  <c r="P120" i="3"/>
  <c r="T127" i="3"/>
  <c r="I94" i="3"/>
  <c r="M101" i="3"/>
  <c r="I109" i="3"/>
  <c r="E117" i="3"/>
  <c r="I124" i="3"/>
  <c r="N92" i="3"/>
  <c r="R102" i="3"/>
  <c r="B110" i="3"/>
  <c r="F117" i="3"/>
  <c r="J124" i="3"/>
  <c r="F93" i="3"/>
  <c r="S96" i="3"/>
  <c r="O104" i="3"/>
  <c r="S111" i="3"/>
  <c r="C119" i="3"/>
  <c r="G126" i="3"/>
  <c r="D92" i="3"/>
  <c r="T99" i="3"/>
  <c r="D107" i="3"/>
  <c r="H114" i="3"/>
  <c r="L121" i="3"/>
  <c r="P128" i="3"/>
  <c r="J102" i="3"/>
  <c r="K105" i="3"/>
  <c r="D109" i="3"/>
  <c r="D124" i="3"/>
  <c r="E124" i="3"/>
  <c r="B120" i="3"/>
  <c r="C114" i="3"/>
  <c r="P108" i="3"/>
  <c r="M119" i="3"/>
  <c r="G99" i="3"/>
  <c r="H102" i="3"/>
  <c r="B94" i="3"/>
  <c r="F101" i="3"/>
  <c r="J108" i="3"/>
  <c r="N115" i="3"/>
  <c r="R122" i="3"/>
  <c r="B130" i="3"/>
  <c r="K96" i="3"/>
  <c r="O103" i="3"/>
  <c r="S110" i="3"/>
  <c r="O118" i="3"/>
  <c r="S125" i="3"/>
  <c r="T92" i="3"/>
  <c r="D100" i="3"/>
  <c r="H107" i="3"/>
  <c r="D115" i="3"/>
  <c r="H122" i="3"/>
  <c r="L129" i="3"/>
  <c r="Q100" i="3"/>
  <c r="U107" i="3"/>
  <c r="E115" i="3"/>
  <c r="I122" i="3"/>
  <c r="M129" i="3"/>
  <c r="B96" i="3"/>
  <c r="R103" i="3"/>
  <c r="B111" i="3"/>
  <c r="F118" i="3"/>
  <c r="J125" i="3"/>
  <c r="I95" i="3"/>
  <c r="S97" i="3"/>
  <c r="C105" i="3"/>
  <c r="G112" i="3"/>
  <c r="K119" i="3"/>
  <c r="O126" i="3"/>
  <c r="L92" i="3"/>
  <c r="P99" i="3"/>
  <c r="T106" i="3"/>
  <c r="D114" i="3"/>
  <c r="H121" i="3"/>
  <c r="L128" i="3"/>
  <c r="U94" i="3"/>
  <c r="E102" i="3"/>
  <c r="U109" i="3"/>
  <c r="Q117" i="3"/>
  <c r="U124" i="3"/>
  <c r="B95" i="3"/>
  <c r="J103" i="3"/>
  <c r="N110" i="3"/>
  <c r="R117" i="3"/>
  <c r="B125" i="3"/>
  <c r="J94" i="3"/>
  <c r="K97" i="3"/>
  <c r="G105" i="3"/>
  <c r="K112" i="3"/>
  <c r="O119" i="3"/>
  <c r="S126" i="3"/>
  <c r="H93" i="3"/>
  <c r="L100" i="3"/>
  <c r="P107" i="3"/>
  <c r="T114" i="3"/>
  <c r="D122" i="3"/>
  <c r="H129" i="3"/>
  <c r="C91" i="3"/>
  <c r="K120" i="3"/>
  <c r="T116" i="3"/>
  <c r="U116" i="3"/>
  <c r="R112" i="3"/>
  <c r="O99" i="3"/>
  <c r="K128" i="3"/>
  <c r="T115" i="3"/>
  <c r="Q126" i="3"/>
  <c r="R126" i="3"/>
  <c r="G114" i="3"/>
  <c r="N94" i="3"/>
  <c r="R101" i="3"/>
  <c r="B109" i="3"/>
  <c r="F116" i="3"/>
  <c r="J123" i="3"/>
  <c r="N130" i="3"/>
  <c r="C97" i="3"/>
  <c r="G104" i="3"/>
  <c r="C112" i="3"/>
  <c r="G119" i="3"/>
  <c r="K126" i="3"/>
  <c r="L93" i="3"/>
  <c r="P100" i="3"/>
  <c r="T107" i="3"/>
  <c r="P115" i="3"/>
  <c r="T122" i="3"/>
  <c r="D130" i="3"/>
  <c r="I101" i="3"/>
  <c r="M108" i="3"/>
  <c r="Q115" i="3"/>
  <c r="U122" i="3"/>
  <c r="E130" i="3"/>
  <c r="N96" i="3"/>
  <c r="J104" i="3"/>
  <c r="N111" i="3"/>
  <c r="R118" i="3"/>
  <c r="B126" i="3"/>
  <c r="G91" i="3"/>
  <c r="K98" i="3"/>
  <c r="O105" i="3"/>
  <c r="S112" i="3"/>
  <c r="C120" i="3"/>
  <c r="G127" i="3"/>
  <c r="D93" i="3"/>
  <c r="H100" i="3"/>
  <c r="L107" i="3"/>
  <c r="P114" i="3"/>
  <c r="T121" i="3"/>
  <c r="D129" i="3"/>
  <c r="M95" i="3"/>
  <c r="Q102" i="3"/>
  <c r="M110" i="3"/>
  <c r="I118" i="3"/>
  <c r="M125" i="3"/>
  <c r="R96" i="3"/>
  <c r="B104" i="3"/>
  <c r="F111" i="3"/>
  <c r="J118" i="3"/>
  <c r="N125" i="3"/>
  <c r="F96" i="3"/>
  <c r="C98" i="3"/>
  <c r="S105" i="3"/>
  <c r="C113" i="3"/>
  <c r="G120" i="3"/>
  <c r="K127" i="3"/>
  <c r="T93" i="3"/>
  <c r="D101" i="3"/>
  <c r="H108" i="3"/>
  <c r="L115" i="3"/>
  <c r="P122" i="3"/>
  <c r="T129" i="3"/>
  <c r="N109" i="3"/>
  <c r="S119" i="3"/>
  <c r="L108" i="3"/>
  <c r="U101" i="3"/>
  <c r="Q130" i="3"/>
  <c r="J119" i="3"/>
  <c r="K113" i="3"/>
  <c r="T100" i="3"/>
  <c r="E96" i="3"/>
  <c r="J97" i="3"/>
  <c r="K91" i="3"/>
  <c r="L94" i="3"/>
  <c r="B103" i="3"/>
  <c r="F105" i="3"/>
  <c r="AB4" i="22"/>
  <c r="T5" i="22"/>
  <c r="T6" i="22" s="1"/>
  <c r="T7" i="22" s="1"/>
  <c r="T8" i="22" s="1"/>
  <c r="T9" i="22" s="1"/>
  <c r="T10" i="22" s="1"/>
  <c r="T11" i="22" s="1"/>
  <c r="T12" i="22" s="1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T95" i="22" s="1"/>
  <c r="T96" i="22" s="1"/>
  <c r="T97" i="22" s="1"/>
  <c r="T98" i="22" s="1"/>
  <c r="T99" i="22" s="1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T119" i="22" s="1"/>
  <c r="T120" i="22" s="1"/>
  <c r="T121" i="22" s="1"/>
  <c r="T122" i="22" s="1"/>
  <c r="T123" i="22" s="1"/>
  <c r="T124" i="22" s="1"/>
  <c r="T125" i="22" s="1"/>
  <c r="T126" i="22" s="1"/>
  <c r="T127" i="22" s="1"/>
  <c r="T128" i="22" s="1"/>
  <c r="T129" i="22" s="1"/>
  <c r="T130" i="22" s="1"/>
  <c r="T131" i="22" s="1"/>
  <c r="T132" i="22" s="1"/>
  <c r="T133" i="22" s="1"/>
  <c r="T134" i="22" s="1"/>
  <c r="T135" i="22" s="1"/>
  <c r="T136" i="22" s="1"/>
  <c r="T137" i="22" s="1"/>
  <c r="T138" i="22" s="1"/>
  <c r="T139" i="22" s="1"/>
  <c r="T140" i="22" s="1"/>
  <c r="T141" i="22" s="1"/>
  <c r="T142" i="22" s="1"/>
  <c r="T143" i="22" s="1"/>
  <c r="T144" i="22" s="1"/>
  <c r="T145" i="22" s="1"/>
  <c r="T146" i="22" s="1"/>
  <c r="T147" i="22" s="1"/>
  <c r="T148" i="22" s="1"/>
  <c r="T149" i="22" s="1"/>
  <c r="T150" i="22" s="1"/>
  <c r="T151" i="22" s="1"/>
  <c r="T152" i="22" s="1"/>
  <c r="T153" i="22" s="1"/>
  <c r="T154" i="22" s="1"/>
  <c r="T155" i="22" s="1"/>
  <c r="T156" i="22" s="1"/>
  <c r="T157" i="22" s="1"/>
  <c r="T158" i="22" s="1"/>
  <c r="T159" i="22" s="1"/>
  <c r="T160" i="22" s="1"/>
  <c r="T161" i="22" s="1"/>
  <c r="T162" i="22" s="1"/>
  <c r="T163" i="22" s="1"/>
  <c r="T164" i="22" s="1"/>
  <c r="T165" i="22" s="1"/>
  <c r="T166" i="22" s="1"/>
  <c r="T167" i="22" s="1"/>
  <c r="T168" i="22" s="1"/>
  <c r="T169" i="22" s="1"/>
  <c r="T170" i="22" s="1"/>
  <c r="T171" i="22" s="1"/>
  <c r="T172" i="22" s="1"/>
  <c r="T173" i="22" s="1"/>
  <c r="T174" i="22" s="1"/>
  <c r="T175" i="22" s="1"/>
  <c r="T176" i="22" s="1"/>
  <c r="T177" i="22" s="1"/>
  <c r="T178" i="22" s="1"/>
  <c r="T179" i="22" s="1"/>
  <c r="T180" i="22" s="1"/>
  <c r="T181" i="22" s="1"/>
  <c r="T182" i="22" s="1"/>
  <c r="T183" i="22" s="1"/>
  <c r="T184" i="22" s="1"/>
  <c r="T185" i="22" s="1"/>
  <c r="T186" i="22" s="1"/>
  <c r="T187" i="22" s="1"/>
  <c r="T188" i="22" s="1"/>
  <c r="T189" i="22" s="1"/>
  <c r="T190" i="22" s="1"/>
  <c r="T191" i="22" s="1"/>
  <c r="T192" i="22" s="1"/>
  <c r="T193" i="22" s="1"/>
  <c r="T194" i="22" s="1"/>
  <c r="T195" i="22" s="1"/>
  <c r="T196" i="22" s="1"/>
  <c r="T197" i="22" s="1"/>
  <c r="T198" i="22" s="1"/>
  <c r="T199" i="22" s="1"/>
  <c r="T200" i="22" s="1"/>
  <c r="T201" i="22" s="1"/>
  <c r="T202" i="22" s="1"/>
  <c r="T203" i="22" s="1"/>
  <c r="T204" i="22" s="1"/>
  <c r="T205" i="22" s="1"/>
  <c r="T206" i="22" s="1"/>
  <c r="T207" i="22" s="1"/>
  <c r="T208" i="22" s="1"/>
  <c r="T209" i="22" s="1"/>
  <c r="T210" i="22" s="1"/>
  <c r="T211" i="22" s="1"/>
  <c r="T212" i="22" s="1"/>
  <c r="T213" i="22" s="1"/>
  <c r="T214" i="22" s="1"/>
  <c r="T215" i="22" s="1"/>
  <c r="T216" i="22" s="1"/>
  <c r="T217" i="22" s="1"/>
  <c r="T218" i="22" s="1"/>
  <c r="T219" i="22" s="1"/>
  <c r="T220" i="22" s="1"/>
  <c r="T221" i="22" s="1"/>
  <c r="T222" i="22" s="1"/>
  <c r="T223" i="22" s="1"/>
  <c r="T224" i="22" s="1"/>
  <c r="T225" i="22" s="1"/>
  <c r="T226" i="22" s="1"/>
  <c r="T227" i="22" s="1"/>
  <c r="T228" i="22" s="1"/>
  <c r="T229" i="22" s="1"/>
  <c r="T230" i="22" s="1"/>
  <c r="T231" i="22" s="1"/>
  <c r="T232" i="22" s="1"/>
  <c r="T233" i="22" s="1"/>
  <c r="T234" i="22" s="1"/>
  <c r="T235" i="22" s="1"/>
  <c r="T236" i="22" s="1"/>
  <c r="T237" i="22" s="1"/>
  <c r="T238" i="22" s="1"/>
  <c r="T239" i="22" s="1"/>
  <c r="T240" i="22" s="1"/>
  <c r="T241" i="22" s="1"/>
  <c r="T242" i="22" s="1"/>
  <c r="T243" i="22" s="1"/>
  <c r="T244" i="22" s="1"/>
  <c r="T245" i="22" s="1"/>
  <c r="T246" i="22" s="1"/>
  <c r="T247" i="22" s="1"/>
  <c r="T248" i="22" s="1"/>
  <c r="T249" i="22" s="1"/>
  <c r="T250" i="22" s="1"/>
  <c r="T251" i="22" s="1"/>
  <c r="T252" i="22" s="1"/>
  <c r="T253" i="22" s="1"/>
  <c r="T254" i="22" s="1"/>
  <c r="T255" i="22" s="1"/>
  <c r="T256" i="22" s="1"/>
  <c r="T257" i="22" s="1"/>
  <c r="T258" i="22" s="1"/>
  <c r="T259" i="22" s="1"/>
  <c r="T260" i="22" s="1"/>
  <c r="T261" i="22" s="1"/>
  <c r="T262" i="22" s="1"/>
  <c r="T263" i="22" s="1"/>
  <c r="T264" i="22" s="1"/>
  <c r="T265" i="22" s="1"/>
  <c r="T266" i="22" s="1"/>
  <c r="T267" i="22" s="1"/>
  <c r="T268" i="22" s="1"/>
  <c r="T269" i="22" s="1"/>
  <c r="T270" i="22" s="1"/>
  <c r="T271" i="22" s="1"/>
  <c r="T272" i="22" s="1"/>
  <c r="T273" i="22" s="1"/>
  <c r="T274" i="22" s="1"/>
  <c r="T275" i="22" s="1"/>
  <c r="T276" i="22" s="1"/>
  <c r="T277" i="22" s="1"/>
  <c r="T278" i="22" s="1"/>
  <c r="T279" i="22" s="1"/>
  <c r="T280" i="22" s="1"/>
  <c r="T281" i="22" s="1"/>
  <c r="T282" i="22" s="1"/>
  <c r="T283" i="22" s="1"/>
  <c r="T284" i="22" s="1"/>
  <c r="T285" i="22" s="1"/>
  <c r="T286" i="22" s="1"/>
  <c r="T287" i="22" s="1"/>
  <c r="T288" i="22" s="1"/>
  <c r="T289" i="22" s="1"/>
  <c r="T290" i="22" s="1"/>
  <c r="T291" i="22" s="1"/>
  <c r="T292" i="22" s="1"/>
  <c r="T293" i="22" s="1"/>
  <c r="T294" i="22" s="1"/>
  <c r="T295" i="22" s="1"/>
  <c r="T296" i="22" s="1"/>
  <c r="T297" i="22" s="1"/>
  <c r="T298" i="22" s="1"/>
  <c r="T299" i="22" s="1"/>
  <c r="T300" i="22" s="1"/>
  <c r="T301" i="22" s="1"/>
  <c r="T302" i="22" s="1"/>
  <c r="T303" i="22" s="1"/>
  <c r="T304" i="22" s="1"/>
  <c r="T305" i="22" s="1"/>
  <c r="T306" i="22" s="1"/>
  <c r="T307" i="22" s="1"/>
  <c r="T308" i="22" s="1"/>
  <c r="T309" i="22" s="1"/>
  <c r="T310" i="22" s="1"/>
  <c r="T311" i="22" s="1"/>
  <c r="T312" i="22" s="1"/>
  <c r="T313" i="22" s="1"/>
  <c r="T314" i="22" s="1"/>
  <c r="T315" i="22" s="1"/>
  <c r="T316" i="22" s="1"/>
  <c r="T317" i="22" s="1"/>
  <c r="T318" i="22" s="1"/>
  <c r="T319" i="22" s="1"/>
  <c r="T320" i="22" s="1"/>
  <c r="T321" i="22" s="1"/>
  <c r="T322" i="22" s="1"/>
  <c r="T323" i="22" s="1"/>
  <c r="T324" i="22" s="1"/>
  <c r="T325" i="22" s="1"/>
  <c r="T326" i="22" s="1"/>
  <c r="T327" i="22" s="1"/>
  <c r="T328" i="22" s="1"/>
  <c r="T329" i="22" s="1"/>
  <c r="T330" i="22" s="1"/>
  <c r="T331" i="22" s="1"/>
  <c r="T332" i="22" s="1"/>
  <c r="T333" i="22" s="1"/>
  <c r="T334" i="22" s="1"/>
  <c r="T335" i="22" s="1"/>
  <c r="T336" i="22" s="1"/>
  <c r="T337" i="22" s="1"/>
  <c r="T338" i="22" s="1"/>
  <c r="T339" i="22" s="1"/>
  <c r="T340" i="22" s="1"/>
  <c r="T341" i="22" s="1"/>
  <c r="T342" i="22" s="1"/>
  <c r="T343" i="22" s="1"/>
  <c r="T344" i="22" s="1"/>
  <c r="T345" i="22" s="1"/>
  <c r="T346" i="22" s="1"/>
  <c r="T347" i="22" s="1"/>
  <c r="T348" i="22" s="1"/>
  <c r="T349" i="22" s="1"/>
  <c r="T350" i="22" s="1"/>
  <c r="T351" i="22" s="1"/>
  <c r="T352" i="22" s="1"/>
  <c r="T353" i="22" s="1"/>
  <c r="T354" i="22" s="1"/>
  <c r="T355" i="22" s="1"/>
  <c r="T356" i="22" s="1"/>
  <c r="T357" i="22" s="1"/>
  <c r="T358" i="22" s="1"/>
  <c r="T359" i="22" s="1"/>
  <c r="T360" i="22" s="1"/>
  <c r="T361" i="22" s="1"/>
  <c r="T362" i="22" s="1"/>
  <c r="T363" i="22" s="1"/>
  <c r="T364" i="22" s="1"/>
  <c r="T365" i="22" s="1"/>
  <c r="T366" i="22" s="1"/>
  <c r="T367" i="22" s="1"/>
  <c r="T368" i="22" s="1"/>
  <c r="T369" i="22" s="1"/>
  <c r="T370" i="22" s="1"/>
  <c r="T371" i="22" s="1"/>
  <c r="T372" i="22" s="1"/>
  <c r="T373" i="22" s="1"/>
  <c r="T374" i="22" s="1"/>
  <c r="T375" i="22" s="1"/>
  <c r="T376" i="22" s="1"/>
  <c r="T377" i="22" s="1"/>
  <c r="T378" i="22" s="1"/>
  <c r="T379" i="22" s="1"/>
  <c r="T380" i="22" s="1"/>
  <c r="T381" i="22" s="1"/>
  <c r="T382" i="22" s="1"/>
  <c r="T383" i="22" s="1"/>
  <c r="T384" i="22" s="1"/>
  <c r="T385" i="22" s="1"/>
  <c r="T386" i="22" s="1"/>
  <c r="T387" i="22" s="1"/>
  <c r="T388" i="22" s="1"/>
  <c r="T389" i="22" s="1"/>
  <c r="T390" i="22" s="1"/>
  <c r="T391" i="22" s="1"/>
  <c r="T392" i="22" s="1"/>
  <c r="T393" i="22" s="1"/>
  <c r="T394" i="22" s="1"/>
  <c r="T395" i="22" s="1"/>
  <c r="T396" i="22" s="1"/>
  <c r="T397" i="22" s="1"/>
  <c r="T398" i="22" s="1"/>
  <c r="T399" i="22" s="1"/>
  <c r="T400" i="22" s="1"/>
  <c r="T401" i="22" s="1"/>
  <c r="T402" i="22" s="1"/>
  <c r="T403" i="22" s="1"/>
  <c r="T404" i="22" s="1"/>
  <c r="T405" i="22" s="1"/>
  <c r="T406" i="22" s="1"/>
  <c r="T407" i="22" s="1"/>
  <c r="T408" i="22" s="1"/>
  <c r="T409" i="22" s="1"/>
  <c r="T410" i="22" s="1"/>
  <c r="T411" i="22" s="1"/>
  <c r="T412" i="22" s="1"/>
  <c r="T413" i="22" s="1"/>
  <c r="T414" i="22" s="1"/>
  <c r="T415" i="22" s="1"/>
  <c r="T416" i="22" s="1"/>
  <c r="T417" i="22" s="1"/>
  <c r="T418" i="22" s="1"/>
  <c r="T419" i="22" s="1"/>
  <c r="T420" i="22" s="1"/>
  <c r="T421" i="22" s="1"/>
  <c r="T422" i="22" s="1"/>
  <c r="T423" i="22" s="1"/>
  <c r="T424" i="22" s="1"/>
  <c r="T425" i="22" s="1"/>
  <c r="T426" i="22" s="1"/>
  <c r="T427" i="22" s="1"/>
  <c r="T428" i="22" s="1"/>
  <c r="T429" i="22" s="1"/>
  <c r="T430" i="22" s="1"/>
  <c r="T431" i="22" s="1"/>
  <c r="T432" i="22" s="1"/>
  <c r="T433" i="22" s="1"/>
  <c r="T434" i="22" s="1"/>
  <c r="T435" i="22" s="1"/>
  <c r="T436" i="22" s="1"/>
  <c r="T437" i="22" s="1"/>
  <c r="T438" i="22" s="1"/>
  <c r="T439" i="22" s="1"/>
  <c r="T440" i="22" s="1"/>
  <c r="T441" i="22" s="1"/>
  <c r="T442" i="22" s="1"/>
  <c r="T443" i="22" s="1"/>
  <c r="T444" i="22" s="1"/>
  <c r="T445" i="22" s="1"/>
  <c r="T446" i="22" s="1"/>
  <c r="T447" i="22" s="1"/>
  <c r="T448" i="22" s="1"/>
  <c r="T449" i="22" s="1"/>
  <c r="T450" i="22" s="1"/>
  <c r="T451" i="22" s="1"/>
  <c r="T452" i="22" s="1"/>
  <c r="T453" i="22" s="1"/>
  <c r="T454" i="22" s="1"/>
  <c r="T455" i="22" s="1"/>
  <c r="T456" i="22" s="1"/>
  <c r="T457" i="22" s="1"/>
  <c r="T458" i="22" s="1"/>
  <c r="T459" i="22" s="1"/>
  <c r="T460" i="22" s="1"/>
  <c r="T461" i="22" s="1"/>
  <c r="T462" i="22" s="1"/>
  <c r="T463" i="22" s="1"/>
  <c r="T464" i="22" s="1"/>
  <c r="T465" i="22" s="1"/>
  <c r="T466" i="22" s="1"/>
  <c r="T467" i="22" s="1"/>
  <c r="T468" i="22" s="1"/>
  <c r="T469" i="22" s="1"/>
  <c r="T470" i="22" s="1"/>
  <c r="T471" i="22" s="1"/>
  <c r="T472" i="22" s="1"/>
  <c r="T473" i="22" s="1"/>
  <c r="T474" i="22" s="1"/>
  <c r="T475" i="22" s="1"/>
  <c r="T476" i="22" s="1"/>
  <c r="T477" i="22" s="1"/>
  <c r="T478" i="22" s="1"/>
  <c r="T479" i="22" s="1"/>
  <c r="T480" i="22" s="1"/>
  <c r="T481" i="22" s="1"/>
  <c r="T482" i="22" s="1"/>
  <c r="T483" i="22" s="1"/>
  <c r="T484" i="22" s="1"/>
  <c r="T485" i="22" s="1"/>
  <c r="T486" i="22" s="1"/>
  <c r="T487" i="22" s="1"/>
  <c r="T488" i="22" s="1"/>
  <c r="T489" i="22" s="1"/>
  <c r="T490" i="22" s="1"/>
  <c r="T491" i="22" s="1"/>
  <c r="T492" i="22" s="1"/>
  <c r="T493" i="22" s="1"/>
  <c r="T494" i="22" s="1"/>
  <c r="T495" i="22" s="1"/>
  <c r="T496" i="22" s="1"/>
  <c r="T497" i="22" s="1"/>
  <c r="T498" i="22" s="1"/>
  <c r="T499" i="22" s="1"/>
  <c r="T500" i="22" s="1"/>
  <c r="T501" i="22" s="1"/>
  <c r="T502" i="22" s="1"/>
  <c r="T503" i="22" s="1"/>
  <c r="T504" i="22" s="1"/>
  <c r="T505" i="22" s="1"/>
  <c r="T506" i="22" s="1"/>
  <c r="T507" i="22" s="1"/>
  <c r="T508" i="22" s="1"/>
  <c r="T509" i="22" s="1"/>
  <c r="T510" i="22" s="1"/>
  <c r="T511" i="22" s="1"/>
  <c r="T512" i="22" s="1"/>
  <c r="T513" i="22" s="1"/>
  <c r="T514" i="22" s="1"/>
  <c r="T515" i="22" s="1"/>
  <c r="T516" i="22" s="1"/>
  <c r="T517" i="22" s="1"/>
  <c r="T518" i="22" s="1"/>
  <c r="T519" i="22" s="1"/>
  <c r="T520" i="22" s="1"/>
  <c r="T521" i="22" s="1"/>
  <c r="T522" i="22" s="1"/>
  <c r="T523" i="22" s="1"/>
  <c r="T524" i="22" s="1"/>
  <c r="T525" i="22" s="1"/>
  <c r="T526" i="22" s="1"/>
  <c r="T527" i="22" s="1"/>
  <c r="T528" i="22" s="1"/>
  <c r="T529" i="22" s="1"/>
  <c r="T530" i="22" s="1"/>
  <c r="T531" i="22" s="1"/>
  <c r="T532" i="22" s="1"/>
  <c r="T533" i="22" s="1"/>
  <c r="T534" i="22" s="1"/>
  <c r="T535" i="22" s="1"/>
  <c r="T536" i="22" s="1"/>
  <c r="T537" i="22" s="1"/>
  <c r="T538" i="22" s="1"/>
  <c r="T539" i="22" s="1"/>
  <c r="T540" i="22" s="1"/>
  <c r="T541" i="22" s="1"/>
  <c r="T542" i="22" s="1"/>
  <c r="T543" i="22" s="1"/>
  <c r="T544" i="22" s="1"/>
  <c r="T545" i="22" s="1"/>
  <c r="T546" i="22" s="1"/>
  <c r="T547" i="22" s="1"/>
  <c r="T548" i="22" s="1"/>
  <c r="T549" i="22" s="1"/>
  <c r="T550" i="22" s="1"/>
  <c r="T551" i="22" s="1"/>
  <c r="T552" i="22" s="1"/>
  <c r="T553" i="22" s="1"/>
  <c r="T554" i="22" s="1"/>
  <c r="T555" i="22" s="1"/>
  <c r="T556" i="22" s="1"/>
  <c r="T557" i="22" s="1"/>
  <c r="T558" i="22" s="1"/>
  <c r="T559" i="22" s="1"/>
  <c r="T560" i="22" s="1"/>
  <c r="T561" i="22" s="1"/>
  <c r="T562" i="22" s="1"/>
  <c r="T563" i="22" s="1"/>
  <c r="T564" i="22" s="1"/>
  <c r="T565" i="22" s="1"/>
  <c r="T566" i="22" s="1"/>
  <c r="T567" i="22" s="1"/>
  <c r="T568" i="22" s="1"/>
  <c r="T569" i="22" s="1"/>
  <c r="T570" i="22" s="1"/>
  <c r="T571" i="22" s="1"/>
  <c r="T572" i="22" s="1"/>
  <c r="T573" i="22" s="1"/>
  <c r="T574" i="22" s="1"/>
  <c r="T575" i="22" s="1"/>
  <c r="T576" i="22" s="1"/>
  <c r="T577" i="22" s="1"/>
  <c r="T578" i="22" s="1"/>
  <c r="T579" i="22" s="1"/>
  <c r="T580" i="22" s="1"/>
  <c r="T581" i="22" s="1"/>
  <c r="T582" i="22" s="1"/>
  <c r="T583" i="22" s="1"/>
  <c r="T584" i="22" s="1"/>
  <c r="T585" i="22" s="1"/>
  <c r="T586" i="22" s="1"/>
  <c r="T587" i="22" s="1"/>
  <c r="T588" i="22" s="1"/>
  <c r="T589" i="22" s="1"/>
  <c r="T590" i="22" s="1"/>
  <c r="T591" i="22" s="1"/>
  <c r="T592" i="22" s="1"/>
  <c r="T593" i="22" s="1"/>
  <c r="T594" i="22" s="1"/>
  <c r="T595" i="22" s="1"/>
  <c r="T596" i="22" s="1"/>
  <c r="T597" i="22" s="1"/>
  <c r="T598" i="22" s="1"/>
  <c r="T599" i="22" s="1"/>
  <c r="T600" i="22" s="1"/>
  <c r="T601" i="22" s="1"/>
  <c r="T602" i="22" s="1"/>
  <c r="T603" i="22" s="1"/>
  <c r="T604" i="22" s="1"/>
  <c r="T605" i="22" s="1"/>
  <c r="T606" i="22" s="1"/>
  <c r="T607" i="22" s="1"/>
  <c r="T608" i="22" s="1"/>
  <c r="T609" i="22" s="1"/>
  <c r="T610" i="22" s="1"/>
  <c r="T611" i="22" s="1"/>
  <c r="T612" i="22" s="1"/>
  <c r="T613" i="22" s="1"/>
  <c r="T614" i="22" s="1"/>
  <c r="T615" i="22" s="1"/>
  <c r="T616" i="22" s="1"/>
  <c r="T617" i="22" s="1"/>
  <c r="T618" i="22" s="1"/>
  <c r="T619" i="22" s="1"/>
  <c r="T620" i="22" s="1"/>
  <c r="T621" i="22" s="1"/>
  <c r="T622" i="22" s="1"/>
  <c r="T623" i="22" s="1"/>
  <c r="T624" i="22" s="1"/>
  <c r="T625" i="22" s="1"/>
  <c r="T626" i="22" s="1"/>
  <c r="T627" i="22" s="1"/>
  <c r="T628" i="22" s="1"/>
  <c r="T629" i="22" s="1"/>
  <c r="T630" i="22" s="1"/>
  <c r="T631" i="22" s="1"/>
  <c r="T632" i="22" s="1"/>
  <c r="T633" i="22" s="1"/>
  <c r="T634" i="22" s="1"/>
  <c r="T635" i="22" s="1"/>
  <c r="T636" i="22" s="1"/>
  <c r="T637" i="22" s="1"/>
  <c r="T638" i="22" s="1"/>
  <c r="T639" i="22" s="1"/>
  <c r="T640" i="22" s="1"/>
  <c r="T641" i="22" s="1"/>
  <c r="T642" i="22" s="1"/>
  <c r="T643" i="22" s="1"/>
  <c r="T644" i="22" s="1"/>
  <c r="T645" i="22" s="1"/>
  <c r="T646" i="22" s="1"/>
  <c r="T647" i="22" s="1"/>
  <c r="T648" i="22" s="1"/>
  <c r="T649" i="22" s="1"/>
  <c r="T650" i="22" s="1"/>
  <c r="T651" i="22" s="1"/>
  <c r="T652" i="22" s="1"/>
  <c r="T653" i="22" s="1"/>
  <c r="T654" i="22" s="1"/>
  <c r="T655" i="22" s="1"/>
  <c r="T656" i="22" s="1"/>
  <c r="T657" i="22" s="1"/>
  <c r="T658" i="22" s="1"/>
  <c r="T659" i="22" s="1"/>
  <c r="T660" i="22" s="1"/>
  <c r="T661" i="22" s="1"/>
  <c r="T662" i="22" s="1"/>
  <c r="T663" i="22" s="1"/>
  <c r="T664" i="22" s="1"/>
  <c r="T665" i="22" s="1"/>
  <c r="T666" i="22" s="1"/>
  <c r="T667" i="22" s="1"/>
  <c r="T668" i="22" s="1"/>
  <c r="T669" i="22" s="1"/>
  <c r="T670" i="22" s="1"/>
  <c r="T671" i="22" s="1"/>
  <c r="T672" i="22" s="1"/>
  <c r="T673" i="22" s="1"/>
  <c r="T674" i="22" s="1"/>
  <c r="T675" i="22" s="1"/>
  <c r="T676" i="22" s="1"/>
  <c r="T677" i="22" s="1"/>
  <c r="T678" i="22" s="1"/>
  <c r="T679" i="22" s="1"/>
  <c r="T680" i="22" s="1"/>
  <c r="T681" i="22" s="1"/>
  <c r="T682" i="22" s="1"/>
  <c r="T683" i="22" s="1"/>
  <c r="T684" i="22" s="1"/>
  <c r="T685" i="22" s="1"/>
  <c r="T686" i="22" s="1"/>
  <c r="T687" i="22" s="1"/>
  <c r="T688" i="22" s="1"/>
  <c r="T689" i="22" s="1"/>
  <c r="T690" i="22" s="1"/>
  <c r="T691" i="22" s="1"/>
  <c r="T692" i="22" s="1"/>
  <c r="T693" i="22" s="1"/>
  <c r="T694" i="22" s="1"/>
  <c r="T695" i="22" s="1"/>
  <c r="T696" i="22" s="1"/>
  <c r="T697" i="22" s="1"/>
  <c r="T698" i="22" s="1"/>
  <c r="T699" i="22" s="1"/>
  <c r="T700" i="22" s="1"/>
  <c r="T701" i="22" s="1"/>
  <c r="T702" i="22" s="1"/>
  <c r="T703" i="22" s="1"/>
  <c r="T704" i="22" s="1"/>
  <c r="T705" i="22" s="1"/>
  <c r="T706" i="22" s="1"/>
  <c r="T707" i="22" s="1"/>
  <c r="T708" i="22" s="1"/>
  <c r="T709" i="22" s="1"/>
  <c r="T710" i="22" s="1"/>
  <c r="T711" i="22" s="1"/>
  <c r="T712" i="22" s="1"/>
  <c r="T713" i="22" s="1"/>
  <c r="T714" i="22" s="1"/>
  <c r="T715" i="22" s="1"/>
  <c r="T716" i="22" s="1"/>
  <c r="T717" i="22" s="1"/>
  <c r="T718" i="22" s="1"/>
  <c r="T719" i="22" s="1"/>
  <c r="T720" i="22" s="1"/>
  <c r="T721" i="22" s="1"/>
  <c r="T722" i="22" s="1"/>
  <c r="T723" i="22" s="1"/>
  <c r="T724" i="22" s="1"/>
  <c r="T725" i="22" s="1"/>
  <c r="T726" i="22" s="1"/>
  <c r="T727" i="22" s="1"/>
  <c r="T728" i="22" s="1"/>
  <c r="T729" i="22" s="1"/>
  <c r="T730" i="22" s="1"/>
  <c r="T731" i="22" s="1"/>
  <c r="T732" i="22" s="1"/>
  <c r="T733" i="22" s="1"/>
  <c r="T734" i="22" s="1"/>
  <c r="T735" i="22" s="1"/>
  <c r="AC4" i="22"/>
  <c r="AN4" i="22" s="1"/>
  <c r="U5" i="22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95" i="22" s="1"/>
  <c r="U96" i="22" s="1"/>
  <c r="U97" i="22" s="1"/>
  <c r="U98" i="22" s="1"/>
  <c r="U99" i="22" s="1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19" i="22" s="1"/>
  <c r="U120" i="22" s="1"/>
  <c r="U121" i="22" s="1"/>
  <c r="U122" i="22" s="1"/>
  <c r="U123" i="22" s="1"/>
  <c r="U124" i="22" s="1"/>
  <c r="U125" i="22" s="1"/>
  <c r="U126" i="22" s="1"/>
  <c r="U127" i="22" s="1"/>
  <c r="U128" i="22" s="1"/>
  <c r="U129" i="22" s="1"/>
  <c r="U130" i="22" s="1"/>
  <c r="U131" i="22" s="1"/>
  <c r="U132" i="22" s="1"/>
  <c r="U133" i="22" s="1"/>
  <c r="U134" i="22" s="1"/>
  <c r="U135" i="22" s="1"/>
  <c r="U136" i="22" s="1"/>
  <c r="U137" i="22" s="1"/>
  <c r="U138" i="22" s="1"/>
  <c r="U139" i="22" s="1"/>
  <c r="U140" i="22" s="1"/>
  <c r="U141" i="22" s="1"/>
  <c r="U142" i="22" s="1"/>
  <c r="U143" i="22" s="1"/>
  <c r="U144" i="22" s="1"/>
  <c r="U145" i="22" s="1"/>
  <c r="U146" i="22" s="1"/>
  <c r="U147" i="22" s="1"/>
  <c r="U148" i="22" s="1"/>
  <c r="U149" i="22" s="1"/>
  <c r="U150" i="22" s="1"/>
  <c r="U151" i="22" s="1"/>
  <c r="U152" i="22" s="1"/>
  <c r="U153" i="22" s="1"/>
  <c r="U154" i="22" s="1"/>
  <c r="U155" i="22" s="1"/>
  <c r="U156" i="22" s="1"/>
  <c r="U157" i="22" s="1"/>
  <c r="U158" i="22" s="1"/>
  <c r="U159" i="22" s="1"/>
  <c r="U160" i="22" s="1"/>
  <c r="U161" i="22" s="1"/>
  <c r="U162" i="22" s="1"/>
  <c r="U163" i="22" s="1"/>
  <c r="U164" i="22" s="1"/>
  <c r="U165" i="22" s="1"/>
  <c r="U166" i="22" s="1"/>
  <c r="U167" i="22" s="1"/>
  <c r="U168" i="22" s="1"/>
  <c r="U169" i="22" s="1"/>
  <c r="U170" i="22" s="1"/>
  <c r="U171" i="22" s="1"/>
  <c r="U172" i="22" s="1"/>
  <c r="U173" i="22" s="1"/>
  <c r="U174" i="22" s="1"/>
  <c r="U175" i="22" s="1"/>
  <c r="U176" i="22" s="1"/>
  <c r="U177" i="22" s="1"/>
  <c r="U178" i="22" s="1"/>
  <c r="U179" i="22" s="1"/>
  <c r="U180" i="22" s="1"/>
  <c r="U181" i="22" s="1"/>
  <c r="U182" i="22" s="1"/>
  <c r="U183" i="22" s="1"/>
  <c r="U184" i="22" s="1"/>
  <c r="U185" i="22" s="1"/>
  <c r="U186" i="22" s="1"/>
  <c r="U187" i="22" s="1"/>
  <c r="U188" i="22" s="1"/>
  <c r="U189" i="22" s="1"/>
  <c r="U190" i="22" s="1"/>
  <c r="U191" i="22" s="1"/>
  <c r="U192" i="22" s="1"/>
  <c r="U193" i="22" s="1"/>
  <c r="U194" i="22" s="1"/>
  <c r="U195" i="22" s="1"/>
  <c r="U196" i="22" s="1"/>
  <c r="U197" i="22" s="1"/>
  <c r="U198" i="22" s="1"/>
  <c r="U199" i="22" s="1"/>
  <c r="U200" i="22" s="1"/>
  <c r="U201" i="22" s="1"/>
  <c r="U202" i="22" s="1"/>
  <c r="U203" i="22" s="1"/>
  <c r="U204" i="22" s="1"/>
  <c r="U205" i="22" s="1"/>
  <c r="U206" i="22" s="1"/>
  <c r="U207" i="22" s="1"/>
  <c r="U208" i="22" s="1"/>
  <c r="U209" i="22" s="1"/>
  <c r="U210" i="22" s="1"/>
  <c r="U211" i="22" s="1"/>
  <c r="U212" i="22" s="1"/>
  <c r="U213" i="22" s="1"/>
  <c r="U214" i="22" s="1"/>
  <c r="U215" i="22" s="1"/>
  <c r="U216" i="22" s="1"/>
  <c r="U217" i="22" s="1"/>
  <c r="U218" i="22" s="1"/>
  <c r="U219" i="22" s="1"/>
  <c r="U220" i="22" s="1"/>
  <c r="U221" i="22" s="1"/>
  <c r="U222" i="22" s="1"/>
  <c r="U223" i="22" s="1"/>
  <c r="U224" i="22" s="1"/>
  <c r="U225" i="22" s="1"/>
  <c r="U226" i="22" s="1"/>
  <c r="U227" i="22" s="1"/>
  <c r="U228" i="22" s="1"/>
  <c r="U229" i="22" s="1"/>
  <c r="U230" i="22" s="1"/>
  <c r="U231" i="22" s="1"/>
  <c r="U232" i="22" s="1"/>
  <c r="U233" i="22" s="1"/>
  <c r="U234" i="22" s="1"/>
  <c r="U235" i="22" s="1"/>
  <c r="U236" i="22" s="1"/>
  <c r="U237" i="22" s="1"/>
  <c r="U238" i="22" s="1"/>
  <c r="U239" i="22" s="1"/>
  <c r="U240" i="22" s="1"/>
  <c r="U241" i="22" s="1"/>
  <c r="U242" i="22" s="1"/>
  <c r="U243" i="22" s="1"/>
  <c r="U244" i="22" s="1"/>
  <c r="U245" i="22" s="1"/>
  <c r="U246" i="22" s="1"/>
  <c r="U247" i="22" s="1"/>
  <c r="U248" i="22" s="1"/>
  <c r="U249" i="22" s="1"/>
  <c r="U250" i="22" s="1"/>
  <c r="U251" i="22" s="1"/>
  <c r="U252" i="22" s="1"/>
  <c r="U253" i="22" s="1"/>
  <c r="U254" i="22" s="1"/>
  <c r="U255" i="22" s="1"/>
  <c r="U256" i="22" s="1"/>
  <c r="U257" i="22" s="1"/>
  <c r="U258" i="22" s="1"/>
  <c r="U259" i="22" s="1"/>
  <c r="U260" i="22" s="1"/>
  <c r="U261" i="22" s="1"/>
  <c r="U262" i="22" s="1"/>
  <c r="U263" i="22" s="1"/>
  <c r="U264" i="22" s="1"/>
  <c r="U265" i="22" s="1"/>
  <c r="U266" i="22" s="1"/>
  <c r="U267" i="22" s="1"/>
  <c r="U268" i="22" s="1"/>
  <c r="U269" i="22" s="1"/>
  <c r="U270" i="22" s="1"/>
  <c r="U271" i="22" s="1"/>
  <c r="U272" i="22" s="1"/>
  <c r="U273" i="22" s="1"/>
  <c r="U274" i="22" s="1"/>
  <c r="U275" i="22" s="1"/>
  <c r="U276" i="22" s="1"/>
  <c r="U277" i="22" s="1"/>
  <c r="U278" i="22" s="1"/>
  <c r="U279" i="22" s="1"/>
  <c r="U280" i="22" s="1"/>
  <c r="U281" i="22" s="1"/>
  <c r="U282" i="22" s="1"/>
  <c r="U283" i="22" s="1"/>
  <c r="U284" i="22" s="1"/>
  <c r="U285" i="22" s="1"/>
  <c r="U286" i="22" s="1"/>
  <c r="U287" i="22" s="1"/>
  <c r="U288" i="22" s="1"/>
  <c r="U289" i="22" s="1"/>
  <c r="U290" i="22" s="1"/>
  <c r="U291" i="22" s="1"/>
  <c r="U292" i="22" s="1"/>
  <c r="U293" i="22" s="1"/>
  <c r="U294" i="22" s="1"/>
  <c r="U295" i="22" s="1"/>
  <c r="U296" i="22" s="1"/>
  <c r="U297" i="22" s="1"/>
  <c r="U298" i="22" s="1"/>
  <c r="U299" i="22" s="1"/>
  <c r="U300" i="22" s="1"/>
  <c r="U301" i="22" s="1"/>
  <c r="U302" i="22" s="1"/>
  <c r="U303" i="22" s="1"/>
  <c r="U304" i="22" s="1"/>
  <c r="U305" i="22" s="1"/>
  <c r="U306" i="22" s="1"/>
  <c r="U307" i="22" s="1"/>
  <c r="U308" i="22" s="1"/>
  <c r="U309" i="22" s="1"/>
  <c r="U310" i="22" s="1"/>
  <c r="U311" i="22" s="1"/>
  <c r="U312" i="22" s="1"/>
  <c r="U313" i="22" s="1"/>
  <c r="U314" i="22" s="1"/>
  <c r="U315" i="22" s="1"/>
  <c r="U316" i="22" s="1"/>
  <c r="U317" i="22" s="1"/>
  <c r="U318" i="22" s="1"/>
  <c r="U319" i="22" s="1"/>
  <c r="U320" i="22" s="1"/>
  <c r="U321" i="22" s="1"/>
  <c r="U322" i="22" s="1"/>
  <c r="U323" i="22" s="1"/>
  <c r="U324" i="22" s="1"/>
  <c r="U325" i="22" s="1"/>
  <c r="U326" i="22" s="1"/>
  <c r="U327" i="22" s="1"/>
  <c r="U328" i="22" s="1"/>
  <c r="U329" i="22" s="1"/>
  <c r="U330" i="22" s="1"/>
  <c r="U331" i="22" s="1"/>
  <c r="U332" i="22" s="1"/>
  <c r="U333" i="22" s="1"/>
  <c r="U334" i="22" s="1"/>
  <c r="U335" i="22" s="1"/>
  <c r="U336" i="22" s="1"/>
  <c r="U337" i="22" s="1"/>
  <c r="U338" i="22" s="1"/>
  <c r="U339" i="22" s="1"/>
  <c r="U340" i="22" s="1"/>
  <c r="U341" i="22" s="1"/>
  <c r="U342" i="22" s="1"/>
  <c r="U343" i="22" s="1"/>
  <c r="U344" i="22" s="1"/>
  <c r="U345" i="22" s="1"/>
  <c r="U346" i="22" s="1"/>
  <c r="U347" i="22" s="1"/>
  <c r="U348" i="22" s="1"/>
  <c r="U349" i="22" s="1"/>
  <c r="U350" i="22" s="1"/>
  <c r="U351" i="22" s="1"/>
  <c r="U352" i="22" s="1"/>
  <c r="U353" i="22" s="1"/>
  <c r="U354" i="22" s="1"/>
  <c r="U355" i="22" s="1"/>
  <c r="U356" i="22" s="1"/>
  <c r="U357" i="22" s="1"/>
  <c r="U358" i="22" s="1"/>
  <c r="U359" i="22" s="1"/>
  <c r="U360" i="22" s="1"/>
  <c r="U361" i="22" s="1"/>
  <c r="U362" i="22" s="1"/>
  <c r="U363" i="22" s="1"/>
  <c r="U364" i="22" s="1"/>
  <c r="U365" i="22" s="1"/>
  <c r="U366" i="22" s="1"/>
  <c r="U367" i="22" s="1"/>
  <c r="U368" i="22" s="1"/>
  <c r="U369" i="22" s="1"/>
  <c r="U370" i="22" s="1"/>
  <c r="U371" i="22" s="1"/>
  <c r="U372" i="22" s="1"/>
  <c r="U373" i="22" s="1"/>
  <c r="U374" i="22" s="1"/>
  <c r="U375" i="22" s="1"/>
  <c r="U376" i="22" s="1"/>
  <c r="U377" i="22" s="1"/>
  <c r="U378" i="22" s="1"/>
  <c r="U379" i="22" s="1"/>
  <c r="U380" i="22" s="1"/>
  <c r="U381" i="22" s="1"/>
  <c r="U382" i="22" s="1"/>
  <c r="U383" i="22" s="1"/>
  <c r="U384" i="22" s="1"/>
  <c r="U385" i="22" s="1"/>
  <c r="U386" i="22" s="1"/>
  <c r="U387" i="22" s="1"/>
  <c r="U388" i="22" s="1"/>
  <c r="U389" i="22" s="1"/>
  <c r="U390" i="22" s="1"/>
  <c r="U391" i="22" s="1"/>
  <c r="U392" i="22" s="1"/>
  <c r="U393" i="22" s="1"/>
  <c r="U394" i="22" s="1"/>
  <c r="U395" i="22" s="1"/>
  <c r="U396" i="22" s="1"/>
  <c r="U397" i="22" s="1"/>
  <c r="U398" i="22" s="1"/>
  <c r="U399" i="22" s="1"/>
  <c r="U400" i="22" s="1"/>
  <c r="U401" i="22" s="1"/>
  <c r="U402" i="22" s="1"/>
  <c r="U403" i="22" s="1"/>
  <c r="U404" i="22" s="1"/>
  <c r="U405" i="22" s="1"/>
  <c r="U406" i="22" s="1"/>
  <c r="U407" i="22" s="1"/>
  <c r="U408" i="22" s="1"/>
  <c r="U409" i="22" s="1"/>
  <c r="U410" i="22" s="1"/>
  <c r="U411" i="22" s="1"/>
  <c r="U412" i="22" s="1"/>
  <c r="U413" i="22" s="1"/>
  <c r="U414" i="22" s="1"/>
  <c r="U415" i="22" s="1"/>
  <c r="U416" i="22" s="1"/>
  <c r="U417" i="22" s="1"/>
  <c r="U418" i="22" s="1"/>
  <c r="U419" i="22" s="1"/>
  <c r="U420" i="22" s="1"/>
  <c r="U421" i="22" s="1"/>
  <c r="U422" i="22" s="1"/>
  <c r="U423" i="22" s="1"/>
  <c r="U424" i="22" s="1"/>
  <c r="U425" i="22" s="1"/>
  <c r="U426" i="22" s="1"/>
  <c r="U427" i="22" s="1"/>
  <c r="U428" i="22" s="1"/>
  <c r="U429" i="22" s="1"/>
  <c r="U430" i="22" s="1"/>
  <c r="U431" i="22" s="1"/>
  <c r="U432" i="22" s="1"/>
  <c r="U433" i="22" s="1"/>
  <c r="U434" i="22" s="1"/>
  <c r="U435" i="22" s="1"/>
  <c r="U436" i="22" s="1"/>
  <c r="U437" i="22" s="1"/>
  <c r="U438" i="22" s="1"/>
  <c r="U439" i="22" s="1"/>
  <c r="U440" i="22" s="1"/>
  <c r="U441" i="22" s="1"/>
  <c r="U442" i="22" s="1"/>
  <c r="U443" i="22" s="1"/>
  <c r="U444" i="22" s="1"/>
  <c r="U445" i="22" s="1"/>
  <c r="U446" i="22" s="1"/>
  <c r="U447" i="22" s="1"/>
  <c r="U448" i="22" s="1"/>
  <c r="U449" i="22" s="1"/>
  <c r="U450" i="22" s="1"/>
  <c r="U451" i="22" s="1"/>
  <c r="U452" i="22" s="1"/>
  <c r="U453" i="22" s="1"/>
  <c r="U454" i="22" s="1"/>
  <c r="U455" i="22" s="1"/>
  <c r="U456" i="22" s="1"/>
  <c r="U457" i="22" s="1"/>
  <c r="U458" i="22" s="1"/>
  <c r="U459" i="22" s="1"/>
  <c r="U460" i="22" s="1"/>
  <c r="U461" i="22" s="1"/>
  <c r="U462" i="22" s="1"/>
  <c r="U463" i="22" s="1"/>
  <c r="U464" i="22" s="1"/>
  <c r="U465" i="22" s="1"/>
  <c r="U466" i="22" s="1"/>
  <c r="U467" i="22" s="1"/>
  <c r="U468" i="22" s="1"/>
  <c r="U469" i="22" s="1"/>
  <c r="U470" i="22" s="1"/>
  <c r="U471" i="22" s="1"/>
  <c r="U472" i="22" s="1"/>
  <c r="U473" i="22" s="1"/>
  <c r="U474" i="22" s="1"/>
  <c r="U475" i="22" s="1"/>
  <c r="U476" i="22" s="1"/>
  <c r="U477" i="22" s="1"/>
  <c r="U478" i="22" s="1"/>
  <c r="U479" i="22" s="1"/>
  <c r="U480" i="22" s="1"/>
  <c r="U481" i="22" s="1"/>
  <c r="U482" i="22" s="1"/>
  <c r="U483" i="22" s="1"/>
  <c r="U484" i="22" s="1"/>
  <c r="U485" i="22" s="1"/>
  <c r="U486" i="22" s="1"/>
  <c r="U487" i="22" s="1"/>
  <c r="U488" i="22" s="1"/>
  <c r="U489" i="22" s="1"/>
  <c r="U490" i="22" s="1"/>
  <c r="U491" i="22" s="1"/>
  <c r="U492" i="22" s="1"/>
  <c r="U493" i="22" s="1"/>
  <c r="U494" i="22" s="1"/>
  <c r="U495" i="22" s="1"/>
  <c r="U496" i="22" s="1"/>
  <c r="U497" i="22" s="1"/>
  <c r="U498" i="22" s="1"/>
  <c r="U499" i="22" s="1"/>
  <c r="U500" i="22" s="1"/>
  <c r="U501" i="22" s="1"/>
  <c r="U502" i="22" s="1"/>
  <c r="U503" i="22" s="1"/>
  <c r="U504" i="22" s="1"/>
  <c r="U505" i="22" s="1"/>
  <c r="U506" i="22" s="1"/>
  <c r="U507" i="22" s="1"/>
  <c r="U508" i="22" s="1"/>
  <c r="U509" i="22" s="1"/>
  <c r="U510" i="22" s="1"/>
  <c r="U511" i="22" s="1"/>
  <c r="U512" i="22" s="1"/>
  <c r="U513" i="22" s="1"/>
  <c r="U514" i="22" s="1"/>
  <c r="U515" i="22" s="1"/>
  <c r="U516" i="22" s="1"/>
  <c r="U517" i="22" s="1"/>
  <c r="U518" i="22" s="1"/>
  <c r="U519" i="22" s="1"/>
  <c r="U520" i="22" s="1"/>
  <c r="U521" i="22" s="1"/>
  <c r="U522" i="22" s="1"/>
  <c r="U523" i="22" s="1"/>
  <c r="U524" i="22" s="1"/>
  <c r="U525" i="22" s="1"/>
  <c r="U526" i="22" s="1"/>
  <c r="U527" i="22" s="1"/>
  <c r="U528" i="22" s="1"/>
  <c r="U529" i="22" s="1"/>
  <c r="U530" i="22" s="1"/>
  <c r="U531" i="22" s="1"/>
  <c r="U532" i="22" s="1"/>
  <c r="U533" i="22" s="1"/>
  <c r="U534" i="22" s="1"/>
  <c r="U535" i="22" s="1"/>
  <c r="U536" i="22" s="1"/>
  <c r="U537" i="22" s="1"/>
  <c r="U538" i="22" s="1"/>
  <c r="U539" i="22" s="1"/>
  <c r="U540" i="22" s="1"/>
  <c r="U541" i="22" s="1"/>
  <c r="U542" i="22" s="1"/>
  <c r="U543" i="22" s="1"/>
  <c r="U544" i="22" s="1"/>
  <c r="U545" i="22" s="1"/>
  <c r="U546" i="22" s="1"/>
  <c r="U547" i="22" s="1"/>
  <c r="U548" i="22" s="1"/>
  <c r="U549" i="22" s="1"/>
  <c r="U550" i="22" s="1"/>
  <c r="U551" i="22" s="1"/>
  <c r="U552" i="22" s="1"/>
  <c r="U553" i="22" s="1"/>
  <c r="U554" i="22" s="1"/>
  <c r="U555" i="22" s="1"/>
  <c r="U556" i="22" s="1"/>
  <c r="U557" i="22" s="1"/>
  <c r="U558" i="22" s="1"/>
  <c r="U559" i="22" s="1"/>
  <c r="U560" i="22" s="1"/>
  <c r="U561" i="22" s="1"/>
  <c r="U562" i="22" s="1"/>
  <c r="U563" i="22" s="1"/>
  <c r="U564" i="22" s="1"/>
  <c r="U565" i="22" s="1"/>
  <c r="U566" i="22" s="1"/>
  <c r="U567" i="22" s="1"/>
  <c r="U568" i="22" s="1"/>
  <c r="U569" i="22" s="1"/>
  <c r="U570" i="22" s="1"/>
  <c r="U571" i="22" s="1"/>
  <c r="U572" i="22" s="1"/>
  <c r="U573" i="22" s="1"/>
  <c r="U574" i="22" s="1"/>
  <c r="U575" i="22" s="1"/>
  <c r="U576" i="22" s="1"/>
  <c r="U577" i="22" s="1"/>
  <c r="U578" i="22" s="1"/>
  <c r="U579" i="22" s="1"/>
  <c r="U580" i="22" s="1"/>
  <c r="U581" i="22" s="1"/>
  <c r="U582" i="22" s="1"/>
  <c r="U583" i="22" s="1"/>
  <c r="U584" i="22" s="1"/>
  <c r="U585" i="22" s="1"/>
  <c r="U586" i="22" s="1"/>
  <c r="U587" i="22" s="1"/>
  <c r="U588" i="22" s="1"/>
  <c r="U589" i="22" s="1"/>
  <c r="U590" i="22" s="1"/>
  <c r="U591" i="22" s="1"/>
  <c r="U592" i="22" s="1"/>
  <c r="U593" i="22" s="1"/>
  <c r="U594" i="22" s="1"/>
  <c r="U595" i="22" s="1"/>
  <c r="U596" i="22" s="1"/>
  <c r="U597" i="22" s="1"/>
  <c r="U598" i="22" s="1"/>
  <c r="U599" i="22" s="1"/>
  <c r="U600" i="22" s="1"/>
  <c r="U601" i="22" s="1"/>
  <c r="U602" i="22" s="1"/>
  <c r="U603" i="22" s="1"/>
  <c r="U604" i="22" s="1"/>
  <c r="U605" i="22" s="1"/>
  <c r="U606" i="22" s="1"/>
  <c r="U607" i="22" s="1"/>
  <c r="U608" i="22" s="1"/>
  <c r="U609" i="22" s="1"/>
  <c r="U610" i="22" s="1"/>
  <c r="U611" i="22" s="1"/>
  <c r="U612" i="22" s="1"/>
  <c r="U613" i="22" s="1"/>
  <c r="U614" i="22" s="1"/>
  <c r="U615" i="22" s="1"/>
  <c r="U616" i="22" s="1"/>
  <c r="U617" i="22" s="1"/>
  <c r="U618" i="22" s="1"/>
  <c r="U619" i="22" s="1"/>
  <c r="U620" i="22" s="1"/>
  <c r="U621" i="22" s="1"/>
  <c r="U622" i="22" s="1"/>
  <c r="U623" i="22" s="1"/>
  <c r="U624" i="22" s="1"/>
  <c r="U625" i="22" s="1"/>
  <c r="U626" i="22" s="1"/>
  <c r="U627" i="22" s="1"/>
  <c r="U628" i="22" s="1"/>
  <c r="U629" i="22" s="1"/>
  <c r="U630" i="22" s="1"/>
  <c r="U631" i="22" s="1"/>
  <c r="U632" i="22" s="1"/>
  <c r="U633" i="22" s="1"/>
  <c r="U634" i="22" s="1"/>
  <c r="U635" i="22" s="1"/>
  <c r="U636" i="22" s="1"/>
  <c r="U637" i="22" s="1"/>
  <c r="U638" i="22" s="1"/>
  <c r="U639" i="22" s="1"/>
  <c r="U640" i="22" s="1"/>
  <c r="U641" i="22" s="1"/>
  <c r="U642" i="22" s="1"/>
  <c r="U643" i="22" s="1"/>
  <c r="U644" i="22" s="1"/>
  <c r="U645" i="22" s="1"/>
  <c r="U646" i="22" s="1"/>
  <c r="U647" i="22" s="1"/>
  <c r="U648" i="22" s="1"/>
  <c r="U649" i="22" s="1"/>
  <c r="U650" i="22" s="1"/>
  <c r="U651" i="22" s="1"/>
  <c r="U652" i="22" s="1"/>
  <c r="U653" i="22" s="1"/>
  <c r="U654" i="22" s="1"/>
  <c r="U655" i="22" s="1"/>
  <c r="U656" i="22" s="1"/>
  <c r="U657" i="22" s="1"/>
  <c r="U658" i="22" s="1"/>
  <c r="U659" i="22" s="1"/>
  <c r="U660" i="22" s="1"/>
  <c r="U661" i="22" s="1"/>
  <c r="U662" i="22" s="1"/>
  <c r="U663" i="22" s="1"/>
  <c r="U664" i="22" s="1"/>
  <c r="U665" i="22" s="1"/>
  <c r="U666" i="22" s="1"/>
  <c r="U667" i="22" s="1"/>
  <c r="U668" i="22" s="1"/>
  <c r="U669" i="22" s="1"/>
  <c r="U670" i="22" s="1"/>
  <c r="U671" i="22" s="1"/>
  <c r="U672" i="22" s="1"/>
  <c r="U673" i="22" s="1"/>
  <c r="U674" i="22" s="1"/>
  <c r="U675" i="22" s="1"/>
  <c r="U676" i="22" s="1"/>
  <c r="U677" i="22" s="1"/>
  <c r="U678" i="22" s="1"/>
  <c r="U679" i="22" s="1"/>
  <c r="U680" i="22" s="1"/>
  <c r="U681" i="22" s="1"/>
  <c r="U682" i="22" s="1"/>
  <c r="U683" i="22" s="1"/>
  <c r="U684" i="22" s="1"/>
  <c r="U685" i="22" s="1"/>
  <c r="U686" i="22" s="1"/>
  <c r="U687" i="22" s="1"/>
  <c r="U688" i="22" s="1"/>
  <c r="U689" i="22" s="1"/>
  <c r="U690" i="22" s="1"/>
  <c r="U691" i="22" s="1"/>
  <c r="U692" i="22" s="1"/>
  <c r="U693" i="22" s="1"/>
  <c r="U694" i="22" s="1"/>
  <c r="U695" i="22" s="1"/>
  <c r="U696" i="22" s="1"/>
  <c r="U697" i="22" s="1"/>
  <c r="U698" i="22" s="1"/>
  <c r="U699" i="22" s="1"/>
  <c r="U700" i="22" s="1"/>
  <c r="U701" i="22" s="1"/>
  <c r="U702" i="22" s="1"/>
  <c r="U703" i="22" s="1"/>
  <c r="U704" i="22" s="1"/>
  <c r="U705" i="22" s="1"/>
  <c r="U706" i="22" s="1"/>
  <c r="U707" i="22" s="1"/>
  <c r="U708" i="22" s="1"/>
  <c r="U709" i="22" s="1"/>
  <c r="U710" i="22" s="1"/>
  <c r="U711" i="22" s="1"/>
  <c r="U712" i="22" s="1"/>
  <c r="U713" i="22" s="1"/>
  <c r="U714" i="22" s="1"/>
  <c r="U715" i="22" s="1"/>
  <c r="U716" i="22" s="1"/>
  <c r="U717" i="22" s="1"/>
  <c r="U718" i="22" s="1"/>
  <c r="U719" i="22" s="1"/>
  <c r="U720" i="22" s="1"/>
  <c r="U721" i="22" s="1"/>
  <c r="U722" i="22" s="1"/>
  <c r="U723" i="22" s="1"/>
  <c r="U724" i="22" s="1"/>
  <c r="U725" i="22" s="1"/>
  <c r="U726" i="22" s="1"/>
  <c r="U727" i="22" s="1"/>
  <c r="U728" i="22" s="1"/>
  <c r="U729" i="22" s="1"/>
  <c r="U730" i="22" s="1"/>
  <c r="U731" i="22" s="1"/>
  <c r="U732" i="22" s="1"/>
  <c r="U733" i="22" s="1"/>
  <c r="U734" i="22" s="1"/>
  <c r="U735" i="22" s="1"/>
  <c r="AD4" i="22"/>
  <c r="V5" i="22"/>
  <c r="V6" i="22" s="1"/>
  <c r="V7" i="22" s="1"/>
  <c r="V8" i="22" s="1"/>
  <c r="V9" i="22" s="1"/>
  <c r="V10" i="22" s="1"/>
  <c r="V11" i="22" s="1"/>
  <c r="V12" i="22" s="1"/>
  <c r="V13" i="22" s="1"/>
  <c r="V14" i="22" s="1"/>
  <c r="V15" i="22" s="1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V255" i="22" s="1"/>
  <c r="V256" i="22" s="1"/>
  <c r="V257" i="22" s="1"/>
  <c r="V258" i="22" s="1"/>
  <c r="V259" i="22" s="1"/>
  <c r="V260" i="22" s="1"/>
  <c r="V261" i="22" s="1"/>
  <c r="V262" i="22" s="1"/>
  <c r="V263" i="22" s="1"/>
  <c r="V264" i="22" s="1"/>
  <c r="V265" i="22" s="1"/>
  <c r="V266" i="22" s="1"/>
  <c r="V267" i="22" s="1"/>
  <c r="V268" i="22" s="1"/>
  <c r="V269" i="22" s="1"/>
  <c r="V270" i="22" s="1"/>
  <c r="V271" i="22" s="1"/>
  <c r="V272" i="22" s="1"/>
  <c r="V273" i="22" s="1"/>
  <c r="V274" i="22" s="1"/>
  <c r="V275" i="22" s="1"/>
  <c r="V276" i="22" s="1"/>
  <c r="V277" i="22" s="1"/>
  <c r="V278" i="22" s="1"/>
  <c r="V279" i="22" s="1"/>
  <c r="V280" i="22" s="1"/>
  <c r="V281" i="22" s="1"/>
  <c r="V282" i="22" s="1"/>
  <c r="V283" i="22" s="1"/>
  <c r="V284" i="22" s="1"/>
  <c r="V285" i="22" s="1"/>
  <c r="V286" i="22" s="1"/>
  <c r="V287" i="22" s="1"/>
  <c r="V288" i="22" s="1"/>
  <c r="V289" i="22" s="1"/>
  <c r="V290" i="22" s="1"/>
  <c r="V291" i="22" s="1"/>
  <c r="V292" i="22" s="1"/>
  <c r="V293" i="22" s="1"/>
  <c r="V294" i="22" s="1"/>
  <c r="V295" i="22" s="1"/>
  <c r="V296" i="22" s="1"/>
  <c r="V297" i="22" s="1"/>
  <c r="V298" i="22" s="1"/>
  <c r="V299" i="22" s="1"/>
  <c r="V300" i="22" s="1"/>
  <c r="V301" i="22" s="1"/>
  <c r="V302" i="22" s="1"/>
  <c r="V303" i="22" s="1"/>
  <c r="V304" i="22" s="1"/>
  <c r="V305" i="22" s="1"/>
  <c r="V306" i="22" s="1"/>
  <c r="V307" i="22" s="1"/>
  <c r="V308" i="22" s="1"/>
  <c r="V309" i="22" s="1"/>
  <c r="V310" i="22" s="1"/>
  <c r="V311" i="22" s="1"/>
  <c r="V312" i="22" s="1"/>
  <c r="V313" i="22" s="1"/>
  <c r="V314" i="22" s="1"/>
  <c r="V315" i="22" s="1"/>
  <c r="V316" i="22" s="1"/>
  <c r="V317" i="22" s="1"/>
  <c r="V318" i="22" s="1"/>
  <c r="V319" i="22" s="1"/>
  <c r="V320" i="22" s="1"/>
  <c r="V321" i="22" s="1"/>
  <c r="V322" i="22" s="1"/>
  <c r="V323" i="22" s="1"/>
  <c r="V324" i="22" s="1"/>
  <c r="V325" i="22" s="1"/>
  <c r="V326" i="22" s="1"/>
  <c r="V327" i="22" s="1"/>
  <c r="V328" i="22" s="1"/>
  <c r="V329" i="22" s="1"/>
  <c r="V330" i="22" s="1"/>
  <c r="V331" i="22" s="1"/>
  <c r="V332" i="22" s="1"/>
  <c r="V333" i="22" s="1"/>
  <c r="V334" i="22" s="1"/>
  <c r="V335" i="22" s="1"/>
  <c r="V336" i="22" s="1"/>
  <c r="V337" i="22" s="1"/>
  <c r="V338" i="22" s="1"/>
  <c r="V339" i="22" s="1"/>
  <c r="V340" i="22" s="1"/>
  <c r="V341" i="22" s="1"/>
  <c r="V342" i="22" s="1"/>
  <c r="V343" i="22" s="1"/>
  <c r="V344" i="22" s="1"/>
  <c r="V345" i="22" s="1"/>
  <c r="V346" i="22" s="1"/>
  <c r="V347" i="22" s="1"/>
  <c r="V348" i="22" s="1"/>
  <c r="V349" i="22" s="1"/>
  <c r="V350" i="22" s="1"/>
  <c r="V351" i="22" s="1"/>
  <c r="V352" i="22" s="1"/>
  <c r="V353" i="22" s="1"/>
  <c r="V354" i="22" s="1"/>
  <c r="V355" i="22" s="1"/>
  <c r="V356" i="22" s="1"/>
  <c r="V357" i="22" s="1"/>
  <c r="V358" i="22" s="1"/>
  <c r="V359" i="22" s="1"/>
  <c r="V360" i="22" s="1"/>
  <c r="V361" i="22" s="1"/>
  <c r="V362" i="22" s="1"/>
  <c r="V363" i="22" s="1"/>
  <c r="V364" i="22" s="1"/>
  <c r="V365" i="22" s="1"/>
  <c r="V366" i="22" s="1"/>
  <c r="V367" i="22" s="1"/>
  <c r="V368" i="22" s="1"/>
  <c r="V369" i="22" s="1"/>
  <c r="V370" i="22" s="1"/>
  <c r="V371" i="22" s="1"/>
  <c r="V372" i="22" s="1"/>
  <c r="V373" i="22" s="1"/>
  <c r="V374" i="22" s="1"/>
  <c r="V375" i="22" s="1"/>
  <c r="V376" i="22" s="1"/>
  <c r="V377" i="22" s="1"/>
  <c r="V378" i="22" s="1"/>
  <c r="V379" i="22" s="1"/>
  <c r="V380" i="22" s="1"/>
  <c r="V381" i="22" s="1"/>
  <c r="V382" i="22" s="1"/>
  <c r="V383" i="22" s="1"/>
  <c r="V384" i="22" s="1"/>
  <c r="V385" i="22" s="1"/>
  <c r="V386" i="22" s="1"/>
  <c r="V387" i="22" s="1"/>
  <c r="V388" i="22" s="1"/>
  <c r="V389" i="22" s="1"/>
  <c r="V390" i="22" s="1"/>
  <c r="V391" i="22" s="1"/>
  <c r="V392" i="22" s="1"/>
  <c r="V393" i="22" s="1"/>
  <c r="V394" i="22" s="1"/>
  <c r="V395" i="22" s="1"/>
  <c r="V396" i="22" s="1"/>
  <c r="V397" i="22" s="1"/>
  <c r="V398" i="22" s="1"/>
  <c r="V399" i="22" s="1"/>
  <c r="V400" i="22" s="1"/>
  <c r="V401" i="22" s="1"/>
  <c r="V402" i="22" s="1"/>
  <c r="V403" i="22" s="1"/>
  <c r="V404" i="22" s="1"/>
  <c r="V405" i="22" s="1"/>
  <c r="V406" i="22" s="1"/>
  <c r="V407" i="22" s="1"/>
  <c r="V408" i="22" s="1"/>
  <c r="V409" i="22" s="1"/>
  <c r="V410" i="22" s="1"/>
  <c r="V411" i="22" s="1"/>
  <c r="V412" i="22" s="1"/>
  <c r="V413" i="22" s="1"/>
  <c r="V414" i="22" s="1"/>
  <c r="V415" i="22" s="1"/>
  <c r="V416" i="22" s="1"/>
  <c r="V417" i="22" s="1"/>
  <c r="V418" i="22" s="1"/>
  <c r="V419" i="22" s="1"/>
  <c r="V420" i="22" s="1"/>
  <c r="V421" i="22" s="1"/>
  <c r="V422" i="22" s="1"/>
  <c r="V423" i="22" s="1"/>
  <c r="V424" i="22" s="1"/>
  <c r="V425" i="22" s="1"/>
  <c r="V426" i="22" s="1"/>
  <c r="V427" i="22" s="1"/>
  <c r="V428" i="22" s="1"/>
  <c r="V429" i="22" s="1"/>
  <c r="V430" i="22" s="1"/>
  <c r="V431" i="22" s="1"/>
  <c r="V432" i="22" s="1"/>
  <c r="V433" i="22" s="1"/>
  <c r="V434" i="22" s="1"/>
  <c r="V435" i="22" s="1"/>
  <c r="V436" i="22" s="1"/>
  <c r="V437" i="22" s="1"/>
  <c r="V438" i="22" s="1"/>
  <c r="V439" i="22" s="1"/>
  <c r="V440" i="22" s="1"/>
  <c r="V441" i="22" s="1"/>
  <c r="V442" i="22" s="1"/>
  <c r="V443" i="22" s="1"/>
  <c r="V444" i="22" s="1"/>
  <c r="V445" i="22" s="1"/>
  <c r="V446" i="22" s="1"/>
  <c r="V447" i="22" s="1"/>
  <c r="V448" i="22" s="1"/>
  <c r="V449" i="22" s="1"/>
  <c r="V450" i="22" s="1"/>
  <c r="V451" i="22" s="1"/>
  <c r="V452" i="22" s="1"/>
  <c r="V453" i="22" s="1"/>
  <c r="V454" i="22" s="1"/>
  <c r="V455" i="22" s="1"/>
  <c r="V456" i="22" s="1"/>
  <c r="V457" i="22" s="1"/>
  <c r="V458" i="22" s="1"/>
  <c r="V459" i="22" s="1"/>
  <c r="V460" i="22" s="1"/>
  <c r="V461" i="22" s="1"/>
  <c r="V462" i="22" s="1"/>
  <c r="V463" i="22" s="1"/>
  <c r="V464" i="22" s="1"/>
  <c r="V465" i="22" s="1"/>
  <c r="V466" i="22" s="1"/>
  <c r="V467" i="22" s="1"/>
  <c r="V468" i="22" s="1"/>
  <c r="V469" i="22" s="1"/>
  <c r="V470" i="22" s="1"/>
  <c r="V471" i="22" s="1"/>
  <c r="V472" i="22" s="1"/>
  <c r="V473" i="22" s="1"/>
  <c r="V474" i="22" s="1"/>
  <c r="V475" i="22" s="1"/>
  <c r="V476" i="22" s="1"/>
  <c r="V477" i="22" s="1"/>
  <c r="V478" i="22" s="1"/>
  <c r="V479" i="22" s="1"/>
  <c r="V480" i="22" s="1"/>
  <c r="V481" i="22" s="1"/>
  <c r="V482" i="22" s="1"/>
  <c r="V483" i="22" s="1"/>
  <c r="V484" i="22" s="1"/>
  <c r="V485" i="22" s="1"/>
  <c r="V486" i="22" s="1"/>
  <c r="V487" i="22" s="1"/>
  <c r="V488" i="22" s="1"/>
  <c r="V489" i="22" s="1"/>
  <c r="V490" i="22" s="1"/>
  <c r="V491" i="22" s="1"/>
  <c r="V492" i="22" s="1"/>
  <c r="V493" i="22" s="1"/>
  <c r="V494" i="22" s="1"/>
  <c r="V495" i="22" s="1"/>
  <c r="V496" i="22" s="1"/>
  <c r="V497" i="22" s="1"/>
  <c r="V498" i="22" s="1"/>
  <c r="V499" i="22" s="1"/>
  <c r="V500" i="22" s="1"/>
  <c r="V501" i="22" s="1"/>
  <c r="V502" i="22" s="1"/>
  <c r="V503" i="22" s="1"/>
  <c r="V504" i="22" s="1"/>
  <c r="V505" i="22" s="1"/>
  <c r="V506" i="22" s="1"/>
  <c r="V507" i="22" s="1"/>
  <c r="V508" i="22" s="1"/>
  <c r="V509" i="22" s="1"/>
  <c r="V510" i="22" s="1"/>
  <c r="V511" i="22" s="1"/>
  <c r="V512" i="22" s="1"/>
  <c r="V513" i="22" s="1"/>
  <c r="V514" i="22" s="1"/>
  <c r="V515" i="22" s="1"/>
  <c r="V516" i="22" s="1"/>
  <c r="V517" i="22" s="1"/>
  <c r="V518" i="22" s="1"/>
  <c r="V519" i="22" s="1"/>
  <c r="V520" i="22" s="1"/>
  <c r="V521" i="22" s="1"/>
  <c r="V522" i="22" s="1"/>
  <c r="V523" i="22" s="1"/>
  <c r="V524" i="22" s="1"/>
  <c r="V525" i="22" s="1"/>
  <c r="V526" i="22" s="1"/>
  <c r="V527" i="22" s="1"/>
  <c r="V528" i="22" s="1"/>
  <c r="V529" i="22" s="1"/>
  <c r="V530" i="22" s="1"/>
  <c r="V531" i="22" s="1"/>
  <c r="V532" i="22" s="1"/>
  <c r="V533" i="22" s="1"/>
  <c r="V534" i="22" s="1"/>
  <c r="V535" i="22" s="1"/>
  <c r="V536" i="22" s="1"/>
  <c r="V537" i="22" s="1"/>
  <c r="V538" i="22" s="1"/>
  <c r="V539" i="22" s="1"/>
  <c r="V540" i="22" s="1"/>
  <c r="V541" i="22" s="1"/>
  <c r="V542" i="22" s="1"/>
  <c r="V543" i="22" s="1"/>
  <c r="V544" i="22" s="1"/>
  <c r="V545" i="22" s="1"/>
  <c r="V546" i="22" s="1"/>
  <c r="V547" i="22" s="1"/>
  <c r="V548" i="22" s="1"/>
  <c r="V549" i="22" s="1"/>
  <c r="V550" i="22" s="1"/>
  <c r="V551" i="22" s="1"/>
  <c r="V552" i="22" s="1"/>
  <c r="V553" i="22" s="1"/>
  <c r="V554" i="22" s="1"/>
  <c r="V555" i="22" s="1"/>
  <c r="V556" i="22" s="1"/>
  <c r="V557" i="22" s="1"/>
  <c r="V558" i="22" s="1"/>
  <c r="V559" i="22" s="1"/>
  <c r="V560" i="22" s="1"/>
  <c r="V561" i="22" s="1"/>
  <c r="V562" i="22" s="1"/>
  <c r="V563" i="22" s="1"/>
  <c r="V564" i="22" s="1"/>
  <c r="V565" i="22" s="1"/>
  <c r="V566" i="22" s="1"/>
  <c r="V567" i="22" s="1"/>
  <c r="V568" i="22" s="1"/>
  <c r="V569" i="22" s="1"/>
  <c r="V570" i="22" s="1"/>
  <c r="V571" i="22" s="1"/>
  <c r="V572" i="22" s="1"/>
  <c r="V573" i="22" s="1"/>
  <c r="V574" i="22" s="1"/>
  <c r="V575" i="22" s="1"/>
  <c r="V576" i="22" s="1"/>
  <c r="V577" i="22" s="1"/>
  <c r="V578" i="22" s="1"/>
  <c r="V579" i="22" s="1"/>
  <c r="V580" i="22" s="1"/>
  <c r="V581" i="22" s="1"/>
  <c r="V582" i="22" s="1"/>
  <c r="V583" i="22" s="1"/>
  <c r="V584" i="22" s="1"/>
  <c r="V585" i="22" s="1"/>
  <c r="V586" i="22" s="1"/>
  <c r="V587" i="22" s="1"/>
  <c r="V588" i="22" s="1"/>
  <c r="V589" i="22" s="1"/>
  <c r="V590" i="22" s="1"/>
  <c r="V591" i="22" s="1"/>
  <c r="V592" i="22" s="1"/>
  <c r="V593" i="22" s="1"/>
  <c r="V594" i="22" s="1"/>
  <c r="V595" i="22" s="1"/>
  <c r="V596" i="22" s="1"/>
  <c r="V597" i="22" s="1"/>
  <c r="V598" i="22" s="1"/>
  <c r="V599" i="22" s="1"/>
  <c r="V600" i="22" s="1"/>
  <c r="V601" i="22" s="1"/>
  <c r="V602" i="22" s="1"/>
  <c r="V603" i="22" s="1"/>
  <c r="V604" i="22" s="1"/>
  <c r="V605" i="22" s="1"/>
  <c r="V606" i="22" s="1"/>
  <c r="V607" i="22" s="1"/>
  <c r="V608" i="22" s="1"/>
  <c r="V609" i="22" s="1"/>
  <c r="V610" i="22" s="1"/>
  <c r="V611" i="22" s="1"/>
  <c r="V612" i="22" s="1"/>
  <c r="V613" i="22" s="1"/>
  <c r="V614" i="22" s="1"/>
  <c r="V615" i="22" s="1"/>
  <c r="V616" i="22" s="1"/>
  <c r="V617" i="22" s="1"/>
  <c r="V618" i="22" s="1"/>
  <c r="V619" i="22" s="1"/>
  <c r="V620" i="22" s="1"/>
  <c r="V621" i="22" s="1"/>
  <c r="V622" i="22" s="1"/>
  <c r="V623" i="22" s="1"/>
  <c r="V624" i="22" s="1"/>
  <c r="V625" i="22" s="1"/>
  <c r="V626" i="22" s="1"/>
  <c r="V627" i="22" s="1"/>
  <c r="V628" i="22" s="1"/>
  <c r="V629" i="22" s="1"/>
  <c r="V630" i="22" s="1"/>
  <c r="V631" i="22" s="1"/>
  <c r="V632" i="22" s="1"/>
  <c r="V633" i="22" s="1"/>
  <c r="V634" i="22" s="1"/>
  <c r="V635" i="22" s="1"/>
  <c r="V636" i="22" s="1"/>
  <c r="V637" i="22" s="1"/>
  <c r="V638" i="22" s="1"/>
  <c r="V639" i="22" s="1"/>
  <c r="V640" i="22" s="1"/>
  <c r="V641" i="22" s="1"/>
  <c r="V642" i="22" s="1"/>
  <c r="V643" i="22" s="1"/>
  <c r="V644" i="22" s="1"/>
  <c r="V645" i="22" s="1"/>
  <c r="V646" i="22" s="1"/>
  <c r="V647" i="22" s="1"/>
  <c r="V648" i="22" s="1"/>
  <c r="V649" i="22" s="1"/>
  <c r="V650" i="22" s="1"/>
  <c r="V651" i="22" s="1"/>
  <c r="V652" i="22" s="1"/>
  <c r="V653" i="22" s="1"/>
  <c r="V654" i="22" s="1"/>
  <c r="V655" i="22" s="1"/>
  <c r="V656" i="22" s="1"/>
  <c r="V657" i="22" s="1"/>
  <c r="V658" i="22" s="1"/>
  <c r="V659" i="22" s="1"/>
  <c r="V660" i="22" s="1"/>
  <c r="V661" i="22" s="1"/>
  <c r="V662" i="22" s="1"/>
  <c r="V663" i="22" s="1"/>
  <c r="V664" i="22" s="1"/>
  <c r="V665" i="22" s="1"/>
  <c r="V666" i="22" s="1"/>
  <c r="V667" i="22" s="1"/>
  <c r="V668" i="22" s="1"/>
  <c r="V669" i="22" s="1"/>
  <c r="V670" i="22" s="1"/>
  <c r="V671" i="22" s="1"/>
  <c r="V672" i="22" s="1"/>
  <c r="V673" i="22" s="1"/>
  <c r="V674" i="22" s="1"/>
  <c r="V675" i="22" s="1"/>
  <c r="V676" i="22" s="1"/>
  <c r="V677" i="22" s="1"/>
  <c r="V678" i="22" s="1"/>
  <c r="V679" i="22" s="1"/>
  <c r="V680" i="22" s="1"/>
  <c r="V681" i="22" s="1"/>
  <c r="V682" i="22" s="1"/>
  <c r="V683" i="22" s="1"/>
  <c r="V684" i="22" s="1"/>
  <c r="V685" i="22" s="1"/>
  <c r="V686" i="22" s="1"/>
  <c r="V687" i="22" s="1"/>
  <c r="V688" i="22" s="1"/>
  <c r="V689" i="22" s="1"/>
  <c r="V690" i="22" s="1"/>
  <c r="V691" i="22" s="1"/>
  <c r="V692" i="22" s="1"/>
  <c r="V693" i="22" s="1"/>
  <c r="V694" i="22" s="1"/>
  <c r="V695" i="22" s="1"/>
  <c r="V696" i="22" s="1"/>
  <c r="V697" i="22" s="1"/>
  <c r="V698" i="22" s="1"/>
  <c r="V699" i="22" s="1"/>
  <c r="V700" i="22" s="1"/>
  <c r="V701" i="22" s="1"/>
  <c r="V702" i="22" s="1"/>
  <c r="V703" i="22" s="1"/>
  <c r="V704" i="22" s="1"/>
  <c r="V705" i="22" s="1"/>
  <c r="V706" i="22" s="1"/>
  <c r="V707" i="22" s="1"/>
  <c r="V708" i="22" s="1"/>
  <c r="V709" i="22" s="1"/>
  <c r="V710" i="22" s="1"/>
  <c r="V711" i="22" s="1"/>
  <c r="V712" i="22" s="1"/>
  <c r="V713" i="22" s="1"/>
  <c r="V714" i="22" s="1"/>
  <c r="V715" i="22" s="1"/>
  <c r="V716" i="22" s="1"/>
  <c r="V717" i="22" s="1"/>
  <c r="V718" i="22" s="1"/>
  <c r="V719" i="22" s="1"/>
  <c r="V720" i="22" s="1"/>
  <c r="V721" i="22" s="1"/>
  <c r="V722" i="22" s="1"/>
  <c r="V723" i="22" s="1"/>
  <c r="V724" i="22" s="1"/>
  <c r="V725" i="22" s="1"/>
  <c r="V726" i="22" s="1"/>
  <c r="V727" i="22" s="1"/>
  <c r="V728" i="22" s="1"/>
  <c r="V729" i="22" s="1"/>
  <c r="V730" i="22" s="1"/>
  <c r="V731" i="22" s="1"/>
  <c r="V732" i="22" s="1"/>
  <c r="V733" i="22" s="1"/>
  <c r="V734" i="22" s="1"/>
  <c r="V735" i="22" s="1"/>
  <c r="S4" i="22"/>
  <c r="R4" i="22"/>
  <c r="BO12" i="3"/>
  <c r="BM13" i="3"/>
  <c r="AB5" i="22" l="1"/>
  <c r="AC5" i="22"/>
  <c r="AD5" i="22"/>
  <c r="Z4" i="22"/>
  <c r="AL4" i="22" s="1"/>
  <c r="R5" i="22"/>
  <c r="AA4" i="22"/>
  <c r="AM4" i="22" s="1"/>
  <c r="S5" i="22"/>
  <c r="AB6" i="22"/>
  <c r="AC6" i="22"/>
  <c r="AD6" i="22"/>
  <c r="BO13" i="3"/>
  <c r="BM14" i="3"/>
  <c r="S6" i="22" l="1"/>
  <c r="AA5" i="22"/>
  <c r="R6" i="22"/>
  <c r="Z5" i="22"/>
  <c r="AD7" i="22"/>
  <c r="AB7" i="22"/>
  <c r="AC7" i="22"/>
  <c r="BO14" i="3"/>
  <c r="BM15" i="3"/>
  <c r="R7" i="22" l="1"/>
  <c r="Z6" i="22"/>
  <c r="S7" i="22"/>
  <c r="AA6" i="22"/>
  <c r="AC8" i="22"/>
  <c r="AB8" i="22"/>
  <c r="AD8" i="22"/>
  <c r="BO15" i="3"/>
  <c r="BM16" i="3"/>
  <c r="S8" i="22" l="1"/>
  <c r="AA7" i="22"/>
  <c r="R8" i="22"/>
  <c r="Z7" i="22"/>
  <c r="AD9" i="22"/>
  <c r="AB9" i="22"/>
  <c r="AC9" i="22"/>
  <c r="BO16" i="3"/>
  <c r="BM17" i="3"/>
  <c r="R9" i="22" l="1"/>
  <c r="Z8" i="22"/>
  <c r="S9" i="22"/>
  <c r="AA8" i="22"/>
  <c r="AB10" i="22"/>
  <c r="AC10" i="22"/>
  <c r="AD10" i="22"/>
  <c r="BO17" i="3"/>
  <c r="BM18" i="3"/>
  <c r="S10" i="22" l="1"/>
  <c r="AA9" i="22"/>
  <c r="R10" i="22"/>
  <c r="Z9" i="22"/>
  <c r="AD11" i="22"/>
  <c r="AC11" i="22"/>
  <c r="AB11" i="22"/>
  <c r="BO18" i="3"/>
  <c r="BM19" i="3"/>
  <c r="R11" i="22" l="1"/>
  <c r="Z10" i="22"/>
  <c r="S11" i="22"/>
  <c r="AA10" i="22"/>
  <c r="AC12" i="22"/>
  <c r="AB12" i="22"/>
  <c r="AD12" i="22"/>
  <c r="BO19" i="3"/>
  <c r="BM20" i="3"/>
  <c r="S12" i="22" l="1"/>
  <c r="AA11" i="22"/>
  <c r="R12" i="22"/>
  <c r="Z11" i="22"/>
  <c r="AD13" i="22"/>
  <c r="AB13" i="22"/>
  <c r="AC13" i="22"/>
  <c r="BM21" i="3"/>
  <c r="BO20" i="3"/>
  <c r="R13" i="22" l="1"/>
  <c r="Z12" i="22"/>
  <c r="S13" i="22"/>
  <c r="AA12" i="22"/>
  <c r="AC14" i="22"/>
  <c r="AB14" i="22"/>
  <c r="AD14" i="22"/>
  <c r="BM22" i="3"/>
  <c r="BO21" i="3"/>
  <c r="S14" i="22" l="1"/>
  <c r="AA13" i="22"/>
  <c r="R14" i="22"/>
  <c r="Z13" i="22"/>
  <c r="AD15" i="22"/>
  <c r="AB15" i="22"/>
  <c r="AC15" i="22"/>
  <c r="BO22" i="3"/>
  <c r="BM23" i="3"/>
  <c r="R15" i="22" l="1"/>
  <c r="Z14" i="22"/>
  <c r="S15" i="22"/>
  <c r="AA14" i="22"/>
  <c r="AB16" i="22"/>
  <c r="AC16" i="22"/>
  <c r="AD16" i="22"/>
  <c r="BO23" i="3"/>
  <c r="BM24" i="3"/>
  <c r="S16" i="22" l="1"/>
  <c r="AA15" i="22"/>
  <c r="R16" i="22"/>
  <c r="Z15" i="22"/>
  <c r="AD17" i="22"/>
  <c r="AC17" i="22"/>
  <c r="AB17" i="22"/>
  <c r="BO24" i="3"/>
  <c r="BM25" i="3"/>
  <c r="R17" i="22" l="1"/>
  <c r="Z16" i="22"/>
  <c r="S17" i="22"/>
  <c r="AA16" i="22"/>
  <c r="AB18" i="22"/>
  <c r="AC18" i="22"/>
  <c r="AD18" i="22"/>
  <c r="BM26" i="3"/>
  <c r="BO25" i="3"/>
  <c r="S18" i="22" l="1"/>
  <c r="AA17" i="22"/>
  <c r="R18" i="22"/>
  <c r="Z17" i="22"/>
  <c r="AD19" i="22"/>
  <c r="AC19" i="22"/>
  <c r="AB19" i="22"/>
  <c r="BM27" i="3"/>
  <c r="BO26" i="3"/>
  <c r="R19" i="22" l="1"/>
  <c r="Z18" i="22"/>
  <c r="S19" i="22"/>
  <c r="AA18" i="22"/>
  <c r="AB20" i="22"/>
  <c r="AC20" i="22"/>
  <c r="AD20" i="22"/>
  <c r="BM28" i="3"/>
  <c r="BO28" i="3" s="1"/>
  <c r="BO27" i="3"/>
  <c r="S20" i="22" l="1"/>
  <c r="AA19" i="22"/>
  <c r="R20" i="22"/>
  <c r="Z19" i="22"/>
  <c r="AD21" i="22"/>
  <c r="AC21" i="22"/>
  <c r="AB21" i="22"/>
  <c r="R21" i="22" l="1"/>
  <c r="Z20" i="22"/>
  <c r="S21" i="22"/>
  <c r="AA20" i="22"/>
  <c r="AB22" i="22"/>
  <c r="AC22" i="22"/>
  <c r="AD22" i="22"/>
  <c r="S22" i="22" l="1"/>
  <c r="AA21" i="22"/>
  <c r="R22" i="22"/>
  <c r="Z21" i="22"/>
  <c r="AC23" i="22"/>
  <c r="AD23" i="22"/>
  <c r="AB23" i="22"/>
  <c r="R23" i="22" l="1"/>
  <c r="Z22" i="22"/>
  <c r="S23" i="22"/>
  <c r="AA22" i="22"/>
  <c r="AB24" i="22"/>
  <c r="AD24" i="22"/>
  <c r="AC24" i="22"/>
  <c r="S24" i="22" l="1"/>
  <c r="AA23" i="22"/>
  <c r="R24" i="22"/>
  <c r="Z23" i="22"/>
  <c r="AC25" i="22"/>
  <c r="AD25" i="22"/>
  <c r="AB25" i="22"/>
  <c r="R25" i="22" l="1"/>
  <c r="Z24" i="22"/>
  <c r="S25" i="22"/>
  <c r="AA24" i="22"/>
  <c r="AD26" i="22"/>
  <c r="AB26" i="22"/>
  <c r="AC26" i="22"/>
  <c r="S26" i="22" l="1"/>
  <c r="AA25" i="22"/>
  <c r="R26" i="22"/>
  <c r="Z25" i="22"/>
  <c r="AC27" i="22"/>
  <c r="AB27" i="22"/>
  <c r="AD27" i="22"/>
  <c r="R27" i="22" l="1"/>
  <c r="Z26" i="22"/>
  <c r="S27" i="22"/>
  <c r="AA26" i="22"/>
  <c r="AD28" i="22"/>
  <c r="AB28" i="22"/>
  <c r="AC28" i="22"/>
  <c r="S28" i="22" l="1"/>
  <c r="AA27" i="22"/>
  <c r="R28" i="22"/>
  <c r="Z27" i="22"/>
  <c r="AB29" i="22"/>
  <c r="AC29" i="22"/>
  <c r="AD29" i="22"/>
  <c r="R29" i="22" l="1"/>
  <c r="Z28" i="22"/>
  <c r="S29" i="22"/>
  <c r="AA28" i="22"/>
  <c r="AD30" i="22"/>
  <c r="AC30" i="22"/>
  <c r="AB30" i="22"/>
  <c r="S30" i="22" l="1"/>
  <c r="AA29" i="22"/>
  <c r="R30" i="22"/>
  <c r="Z29" i="22"/>
  <c r="AC31" i="22"/>
  <c r="AB31" i="22"/>
  <c r="AD31" i="22"/>
  <c r="R31" i="22" l="1"/>
  <c r="Z30" i="22"/>
  <c r="S31" i="22"/>
  <c r="AA30" i="22"/>
  <c r="AD32" i="22"/>
  <c r="AB32" i="22"/>
  <c r="AC32" i="22"/>
  <c r="S32" i="22" l="1"/>
  <c r="AA31" i="22"/>
  <c r="R32" i="22"/>
  <c r="Z31" i="22"/>
  <c r="AC33" i="22"/>
  <c r="AB33" i="22"/>
  <c r="AD33" i="22"/>
  <c r="R33" i="22" l="1"/>
  <c r="Z32" i="22"/>
  <c r="S33" i="22"/>
  <c r="AA32" i="22"/>
  <c r="AD34" i="22"/>
  <c r="AB34" i="22"/>
  <c r="AC34" i="22"/>
  <c r="S34" i="22" l="1"/>
  <c r="AA33" i="22"/>
  <c r="R34" i="22"/>
  <c r="Z33" i="22"/>
  <c r="AB35" i="22"/>
  <c r="AC35" i="22"/>
  <c r="AD35" i="22"/>
  <c r="R35" i="22" l="1"/>
  <c r="Z34" i="22"/>
  <c r="S35" i="22"/>
  <c r="AA34" i="22"/>
  <c r="AD36" i="22"/>
  <c r="AC36" i="22"/>
  <c r="AB36" i="22"/>
  <c r="S36" i="22" l="1"/>
  <c r="AA35" i="22"/>
  <c r="R36" i="22"/>
  <c r="Z35" i="22"/>
  <c r="AB37" i="22"/>
  <c r="AC37" i="22"/>
  <c r="AD37" i="22"/>
  <c r="R37" i="22" l="1"/>
  <c r="Z36" i="22"/>
  <c r="S37" i="22"/>
  <c r="AA36" i="22"/>
  <c r="AB38" i="22"/>
  <c r="AD38" i="22"/>
  <c r="AC38" i="22"/>
  <c r="S38" i="22" l="1"/>
  <c r="AA37" i="22"/>
  <c r="R38" i="22"/>
  <c r="Z37" i="22"/>
  <c r="AC39" i="22"/>
  <c r="AD39" i="22"/>
  <c r="AB39" i="22"/>
  <c r="R39" i="22" l="1"/>
  <c r="Z38" i="22"/>
  <c r="S39" i="22"/>
  <c r="AA38" i="22"/>
  <c r="AB40" i="22"/>
  <c r="AD40" i="22"/>
  <c r="AC40" i="22"/>
  <c r="S40" i="22" l="1"/>
  <c r="AA39" i="22"/>
  <c r="R40" i="22"/>
  <c r="Z39" i="22"/>
  <c r="AC41" i="22"/>
  <c r="AD41" i="22"/>
  <c r="AB41" i="22"/>
  <c r="R41" i="22" l="1"/>
  <c r="Z40" i="22"/>
  <c r="S41" i="22"/>
  <c r="AA40" i="22"/>
  <c r="AB42" i="22"/>
  <c r="AD42" i="22"/>
  <c r="AC42" i="22"/>
  <c r="S42" i="22" l="1"/>
  <c r="AA41" i="22"/>
  <c r="R42" i="22"/>
  <c r="Z41" i="22"/>
  <c r="AC43" i="22"/>
  <c r="AD43" i="22"/>
  <c r="AB43" i="22"/>
  <c r="R43" i="22" l="1"/>
  <c r="Z42" i="22"/>
  <c r="S43" i="22"/>
  <c r="AA42" i="22"/>
  <c r="AD44" i="22"/>
  <c r="AB44" i="22"/>
  <c r="AC44" i="22"/>
  <c r="S44" i="22" l="1"/>
  <c r="AA43" i="22"/>
  <c r="R44" i="22"/>
  <c r="Z43" i="22"/>
  <c r="AB45" i="22"/>
  <c r="AC45" i="22"/>
  <c r="AD45" i="22"/>
  <c r="R45" i="22" l="1"/>
  <c r="Z44" i="22"/>
  <c r="S45" i="22"/>
  <c r="AA44" i="22"/>
  <c r="AD46" i="22"/>
  <c r="AC46" i="22"/>
  <c r="AB46" i="22"/>
  <c r="S46" i="22" l="1"/>
  <c r="AA45" i="22"/>
  <c r="R46" i="22"/>
  <c r="Z45" i="22"/>
  <c r="AB47" i="22"/>
  <c r="AC47" i="22"/>
  <c r="AD47" i="22"/>
  <c r="R47" i="22" l="1"/>
  <c r="Z46" i="22"/>
  <c r="S47" i="22"/>
  <c r="AA46" i="22"/>
  <c r="AD48" i="22"/>
  <c r="AC48" i="22"/>
  <c r="AB48" i="22"/>
  <c r="S48" i="22" l="1"/>
  <c r="AA47" i="22"/>
  <c r="R48" i="22"/>
  <c r="Z47" i="22"/>
  <c r="AB49" i="22"/>
  <c r="AC49" i="22"/>
  <c r="AD49" i="22"/>
  <c r="R49" i="22" l="1"/>
  <c r="Z48" i="22"/>
  <c r="S49" i="22"/>
  <c r="AA48" i="22"/>
  <c r="AD50" i="22"/>
  <c r="AC50" i="22"/>
  <c r="AB50" i="22"/>
  <c r="S50" i="22" l="1"/>
  <c r="AA49" i="22"/>
  <c r="R50" i="22"/>
  <c r="Z49" i="22"/>
  <c r="AB51" i="22"/>
  <c r="AC51" i="22"/>
  <c r="AD51" i="22"/>
  <c r="R51" i="22" l="1"/>
  <c r="Z50" i="22"/>
  <c r="S51" i="22"/>
  <c r="AA50" i="22"/>
  <c r="AD52" i="22"/>
  <c r="AC52" i="22"/>
  <c r="AB52" i="22"/>
  <c r="S52" i="22" l="1"/>
  <c r="AA51" i="22"/>
  <c r="R52" i="22"/>
  <c r="Z51" i="22"/>
  <c r="AB53" i="22"/>
  <c r="AC53" i="22"/>
  <c r="AD53" i="22"/>
  <c r="R53" i="22" l="1"/>
  <c r="Z52" i="22"/>
  <c r="S53" i="22"/>
  <c r="AA52" i="22"/>
  <c r="AD54" i="22"/>
  <c r="AC54" i="22"/>
  <c r="AB54" i="22"/>
  <c r="S54" i="22" l="1"/>
  <c r="AA53" i="22"/>
  <c r="R54" i="22"/>
  <c r="Z53" i="22"/>
  <c r="AB55" i="22"/>
  <c r="AC55" i="22"/>
  <c r="AD55" i="22"/>
  <c r="R55" i="22" l="1"/>
  <c r="Z54" i="22"/>
  <c r="S55" i="22"/>
  <c r="AA54" i="22"/>
  <c r="AD56" i="22"/>
  <c r="AC56" i="22"/>
  <c r="AB56" i="22"/>
  <c r="S56" i="22" l="1"/>
  <c r="AA55" i="22"/>
  <c r="R56" i="22"/>
  <c r="Z55" i="22"/>
  <c r="AB57" i="22"/>
  <c r="AC57" i="22"/>
  <c r="AD57" i="22"/>
  <c r="R57" i="22" l="1"/>
  <c r="Z56" i="22"/>
  <c r="S57" i="22"/>
  <c r="AA56" i="22"/>
  <c r="AD58" i="22"/>
  <c r="AC58" i="22"/>
  <c r="AB58" i="22"/>
  <c r="S58" i="22" l="1"/>
  <c r="AA57" i="22"/>
  <c r="R58" i="22"/>
  <c r="Z57" i="22"/>
  <c r="AB59" i="22"/>
  <c r="AC59" i="22"/>
  <c r="AD59" i="22"/>
  <c r="R59" i="22" l="1"/>
  <c r="Z58" i="22"/>
  <c r="S59" i="22"/>
  <c r="AA58" i="22"/>
  <c r="AD60" i="22"/>
  <c r="AC60" i="22"/>
  <c r="AB60" i="22"/>
  <c r="S60" i="22" l="1"/>
  <c r="AA59" i="22"/>
  <c r="R60" i="22"/>
  <c r="Z59" i="22"/>
  <c r="AB61" i="22"/>
  <c r="AC61" i="22"/>
  <c r="AD61" i="22"/>
  <c r="R61" i="22" l="1"/>
  <c r="Z60" i="22"/>
  <c r="S61" i="22"/>
  <c r="AA60" i="22"/>
  <c r="AC62" i="22"/>
  <c r="AD62" i="22"/>
  <c r="AB62" i="22"/>
  <c r="S62" i="22" l="1"/>
  <c r="AA61" i="22"/>
  <c r="R62" i="22"/>
  <c r="Z61" i="22"/>
  <c r="AB63" i="22"/>
  <c r="AD63" i="22"/>
  <c r="AC63" i="22"/>
  <c r="R63" i="22" l="1"/>
  <c r="Z62" i="22"/>
  <c r="S63" i="22"/>
  <c r="AA62" i="22"/>
  <c r="AD64" i="22"/>
  <c r="AC64" i="22"/>
  <c r="AB64" i="22"/>
  <c r="S64" i="22" l="1"/>
  <c r="AA63" i="22"/>
  <c r="R64" i="22"/>
  <c r="Z63" i="22"/>
  <c r="AC65" i="22"/>
  <c r="AB65" i="22"/>
  <c r="AD65" i="22"/>
  <c r="R65" i="22" l="1"/>
  <c r="Z64" i="22"/>
  <c r="S65" i="22"/>
  <c r="AA64" i="22"/>
  <c r="AD66" i="22"/>
  <c r="AB66" i="22"/>
  <c r="AC66" i="22"/>
  <c r="S66" i="22" l="1"/>
  <c r="AA65" i="22"/>
  <c r="R66" i="22"/>
  <c r="Z65" i="22"/>
  <c r="AC67" i="22"/>
  <c r="AB67" i="22"/>
  <c r="AD67" i="22"/>
  <c r="R67" i="22" l="1"/>
  <c r="Z66" i="22"/>
  <c r="S67" i="22"/>
  <c r="AA66" i="22"/>
  <c r="AD68" i="22"/>
  <c r="AB68" i="22"/>
  <c r="AC68" i="22"/>
  <c r="S68" i="22" l="1"/>
  <c r="AA67" i="22"/>
  <c r="R68" i="22"/>
  <c r="Z67" i="22"/>
  <c r="AC69" i="22"/>
  <c r="AB69" i="22"/>
  <c r="AD69" i="22"/>
  <c r="R69" i="22" l="1"/>
  <c r="Z68" i="22"/>
  <c r="S69" i="22"/>
  <c r="AA68" i="22"/>
  <c r="AD70" i="22"/>
  <c r="AB70" i="22"/>
  <c r="AC70" i="22"/>
  <c r="S70" i="22" l="1"/>
  <c r="AA69" i="22"/>
  <c r="R70" i="22"/>
  <c r="Z69" i="22"/>
  <c r="AC71" i="22"/>
  <c r="AB71" i="22"/>
  <c r="AD71" i="22"/>
  <c r="R71" i="22" l="1"/>
  <c r="Z70" i="22"/>
  <c r="S71" i="22"/>
  <c r="AA70" i="22"/>
  <c r="AD72" i="22"/>
  <c r="AB72" i="22"/>
  <c r="AC72" i="22"/>
  <c r="S72" i="22" l="1"/>
  <c r="AA71" i="22"/>
  <c r="R72" i="22"/>
  <c r="Z71" i="22"/>
  <c r="AC73" i="22"/>
  <c r="AB73" i="22"/>
  <c r="AD73" i="22"/>
  <c r="R73" i="22" l="1"/>
  <c r="Z72" i="22"/>
  <c r="S73" i="22"/>
  <c r="AA72" i="22"/>
  <c r="AB74" i="22"/>
  <c r="AD74" i="22"/>
  <c r="AC74" i="22"/>
  <c r="S74" i="22" l="1"/>
  <c r="AA73" i="22"/>
  <c r="R74" i="22"/>
  <c r="Z73" i="22"/>
  <c r="AD75" i="22"/>
  <c r="AC75" i="22"/>
  <c r="AB75" i="22"/>
  <c r="R75" i="22" l="1"/>
  <c r="Z74" i="22"/>
  <c r="S75" i="22"/>
  <c r="AA74" i="22"/>
  <c r="AB76" i="22"/>
  <c r="AC76" i="22"/>
  <c r="AD76" i="22"/>
  <c r="S76" i="22" l="1"/>
  <c r="AA75" i="22"/>
  <c r="R76" i="22"/>
  <c r="Z75" i="22"/>
  <c r="AD77" i="22"/>
  <c r="AB77" i="22"/>
  <c r="AC77" i="22"/>
  <c r="R77" i="22" l="1"/>
  <c r="Z76" i="22"/>
  <c r="S77" i="22"/>
  <c r="AA76" i="22"/>
  <c r="AB78" i="22"/>
  <c r="AC78" i="22"/>
  <c r="AD78" i="22"/>
  <c r="S78" i="22" l="1"/>
  <c r="AA77" i="22"/>
  <c r="R78" i="22"/>
  <c r="Z77" i="22"/>
  <c r="AD79" i="22"/>
  <c r="AB79" i="22"/>
  <c r="AC79" i="22"/>
  <c r="R79" i="22" l="1"/>
  <c r="Z78" i="22"/>
  <c r="S79" i="22"/>
  <c r="AA78" i="22"/>
  <c r="AC80" i="22"/>
  <c r="AB80" i="22"/>
  <c r="AD80" i="22"/>
  <c r="S80" i="22" l="1"/>
  <c r="AA79" i="22"/>
  <c r="R80" i="22"/>
  <c r="Z79" i="22"/>
  <c r="AD81" i="22"/>
  <c r="AB81" i="22"/>
  <c r="AC81" i="22"/>
  <c r="R81" i="22" l="1"/>
  <c r="Z80" i="22"/>
  <c r="S81" i="22"/>
  <c r="AA80" i="22"/>
  <c r="AC82" i="22"/>
  <c r="AB82" i="22"/>
  <c r="AD82" i="22"/>
  <c r="S82" i="22" l="1"/>
  <c r="AA81" i="22"/>
  <c r="R82" i="22"/>
  <c r="Z81" i="22"/>
  <c r="AD83" i="22"/>
  <c r="AB83" i="22"/>
  <c r="AC83" i="22"/>
  <c r="R83" i="22" l="1"/>
  <c r="Z82" i="22"/>
  <c r="S83" i="22"/>
  <c r="AA82" i="22"/>
  <c r="AC84" i="22"/>
  <c r="AB84" i="22"/>
  <c r="AD84" i="22"/>
  <c r="S84" i="22" l="1"/>
  <c r="AA83" i="22"/>
  <c r="R84" i="22"/>
  <c r="Z83" i="22"/>
  <c r="AD85" i="22"/>
  <c r="AB85" i="22"/>
  <c r="AC85" i="22"/>
  <c r="R85" i="22" l="1"/>
  <c r="Z84" i="22"/>
  <c r="S85" i="22"/>
  <c r="AA84" i="22"/>
  <c r="AC86" i="22"/>
  <c r="AB86" i="22"/>
  <c r="AD86" i="22"/>
  <c r="S86" i="22" l="1"/>
  <c r="AA85" i="22"/>
  <c r="R86" i="22"/>
  <c r="Z85" i="22"/>
  <c r="AD87" i="22"/>
  <c r="AB87" i="22"/>
  <c r="AC87" i="22"/>
  <c r="R87" i="22" l="1"/>
  <c r="Z86" i="22"/>
  <c r="S87" i="22"/>
  <c r="AA86" i="22"/>
  <c r="AB88" i="22"/>
  <c r="AC88" i="22"/>
  <c r="AD88" i="22"/>
  <c r="S88" i="22" l="1"/>
  <c r="AA87" i="22"/>
  <c r="R88" i="22"/>
  <c r="Z87" i="22"/>
  <c r="AC89" i="22"/>
  <c r="AD89" i="22"/>
  <c r="AB89" i="22"/>
  <c r="R89" i="22" l="1"/>
  <c r="Z88" i="22"/>
  <c r="S89" i="22"/>
  <c r="AA88" i="22"/>
  <c r="AD90" i="22"/>
  <c r="AC90" i="22"/>
  <c r="AB90" i="22"/>
  <c r="S90" i="22" l="1"/>
  <c r="AA89" i="22"/>
  <c r="R90" i="22"/>
  <c r="Z89" i="22"/>
  <c r="AC91" i="22"/>
  <c r="AB91" i="22"/>
  <c r="AD91" i="22"/>
  <c r="R91" i="22" l="1"/>
  <c r="Z90" i="22"/>
  <c r="S91" i="22"/>
  <c r="AA90" i="22"/>
  <c r="AD92" i="22"/>
  <c r="AB92" i="22"/>
  <c r="AC92" i="22"/>
  <c r="S92" i="22" l="1"/>
  <c r="AA91" i="22"/>
  <c r="R92" i="22"/>
  <c r="Z91" i="22"/>
  <c r="AC93" i="22"/>
  <c r="AB93" i="22"/>
  <c r="AD93" i="22"/>
  <c r="R93" i="22" l="1"/>
  <c r="Z92" i="22"/>
  <c r="S93" i="22"/>
  <c r="AA92" i="22"/>
  <c r="AB94" i="22"/>
  <c r="AD94" i="22"/>
  <c r="AC94" i="22"/>
  <c r="S94" i="22" l="1"/>
  <c r="AA93" i="22"/>
  <c r="R94" i="22"/>
  <c r="Z93" i="22"/>
  <c r="AC95" i="22"/>
  <c r="AD95" i="22"/>
  <c r="AB95" i="22"/>
  <c r="R95" i="22" l="1"/>
  <c r="Z94" i="22"/>
  <c r="S95" i="22"/>
  <c r="AA94" i="22"/>
  <c r="AB96" i="22"/>
  <c r="AD96" i="22"/>
  <c r="AC96" i="22"/>
  <c r="S96" i="22" l="1"/>
  <c r="AA95" i="22"/>
  <c r="R96" i="22"/>
  <c r="Z95" i="22"/>
  <c r="AC97" i="22"/>
  <c r="AD97" i="22"/>
  <c r="AB97" i="22"/>
  <c r="R97" i="22" l="1"/>
  <c r="Z96" i="22"/>
  <c r="S97" i="22"/>
  <c r="AA96" i="22"/>
  <c r="AD98" i="22"/>
  <c r="AC98" i="22"/>
  <c r="AB98" i="22"/>
  <c r="S98" i="22" l="1"/>
  <c r="AA97" i="22"/>
  <c r="R98" i="22"/>
  <c r="Z97" i="22"/>
  <c r="AB99" i="22"/>
  <c r="AC99" i="22"/>
  <c r="AD99" i="22"/>
  <c r="R99" i="22" l="1"/>
  <c r="Z98" i="22"/>
  <c r="S99" i="22"/>
  <c r="AA98" i="22"/>
  <c r="AD100" i="22"/>
  <c r="AC100" i="22"/>
  <c r="AB100" i="22"/>
  <c r="S100" i="22" l="1"/>
  <c r="AA99" i="22"/>
  <c r="R100" i="22"/>
  <c r="Z99" i="22"/>
  <c r="AB101" i="22"/>
  <c r="AC101" i="22"/>
  <c r="AD101" i="22"/>
  <c r="R101" i="22" l="1"/>
  <c r="Z100" i="22"/>
  <c r="S101" i="22"/>
  <c r="AA100" i="22"/>
  <c r="AB102" i="22"/>
  <c r="AD102" i="22"/>
  <c r="AC102" i="22"/>
  <c r="S102" i="22" l="1"/>
  <c r="AA101" i="22"/>
  <c r="R102" i="22"/>
  <c r="Z101" i="22"/>
  <c r="AC103" i="22"/>
  <c r="AD103" i="22"/>
  <c r="AB103" i="22"/>
  <c r="R103" i="22" l="1"/>
  <c r="Z102" i="22"/>
  <c r="S103" i="22"/>
  <c r="AA102" i="22"/>
  <c r="AB104" i="22"/>
  <c r="AD104" i="22"/>
  <c r="AC104" i="22"/>
  <c r="S104" i="22" l="1"/>
  <c r="AA103" i="22"/>
  <c r="R104" i="22"/>
  <c r="Z103" i="22"/>
  <c r="AD105" i="22"/>
  <c r="AC105" i="22"/>
  <c r="AB105" i="22"/>
  <c r="R105" i="22" l="1"/>
  <c r="Z104" i="22"/>
  <c r="S105" i="22"/>
  <c r="AA104" i="22"/>
  <c r="AB106" i="22"/>
  <c r="AC106" i="22"/>
  <c r="AD106" i="22"/>
  <c r="S106" i="22" l="1"/>
  <c r="AA105" i="22"/>
  <c r="R106" i="22"/>
  <c r="Z105" i="22"/>
  <c r="AD107" i="22"/>
  <c r="AC107" i="22"/>
  <c r="AB107" i="22"/>
  <c r="R107" i="22" l="1"/>
  <c r="Z106" i="22"/>
  <c r="S107" i="22"/>
  <c r="AA106" i="22"/>
  <c r="AB108" i="22"/>
  <c r="AC108" i="22"/>
  <c r="AD108" i="22"/>
  <c r="S108" i="22" l="1"/>
  <c r="AA107" i="22"/>
  <c r="R108" i="22"/>
  <c r="Z107" i="22"/>
  <c r="AC109" i="22"/>
  <c r="AD109" i="22"/>
  <c r="AB109" i="22"/>
  <c r="R109" i="22" l="1"/>
  <c r="Z108" i="22"/>
  <c r="S109" i="22"/>
  <c r="AA108" i="22"/>
  <c r="AB110" i="22"/>
  <c r="AD110" i="22"/>
  <c r="AC110" i="22"/>
  <c r="S110" i="22" l="1"/>
  <c r="AA109" i="22"/>
  <c r="R110" i="22"/>
  <c r="Z109" i="22"/>
  <c r="AC111" i="22"/>
  <c r="AD111" i="22"/>
  <c r="AB111" i="22"/>
  <c r="R111" i="22" l="1"/>
  <c r="Z110" i="22"/>
  <c r="S111" i="22"/>
  <c r="AA110" i="22"/>
  <c r="AD112" i="22"/>
  <c r="AC112" i="22"/>
  <c r="AB112" i="22"/>
  <c r="S112" i="22" l="1"/>
  <c r="AA111" i="22"/>
  <c r="R112" i="22"/>
  <c r="Z111" i="22"/>
  <c r="AC113" i="22"/>
  <c r="AB113" i="22"/>
  <c r="AD113" i="22"/>
  <c r="R113" i="22" l="1"/>
  <c r="Z112" i="22"/>
  <c r="S113" i="22"/>
  <c r="AA112" i="22"/>
  <c r="AD114" i="22"/>
  <c r="AB114" i="22"/>
  <c r="AC114" i="22"/>
  <c r="S114" i="22" l="1"/>
  <c r="AA113" i="22"/>
  <c r="R114" i="22"/>
  <c r="Z113" i="22"/>
  <c r="AC115" i="22"/>
  <c r="AB115" i="22"/>
  <c r="AD115" i="22"/>
  <c r="R115" i="22" l="1"/>
  <c r="Z114" i="22"/>
  <c r="S115" i="22"/>
  <c r="AA114" i="22"/>
  <c r="AD116" i="22"/>
  <c r="AB116" i="22"/>
  <c r="AC116" i="22"/>
  <c r="S116" i="22" l="1"/>
  <c r="AA115" i="22"/>
  <c r="R116" i="22"/>
  <c r="Z115" i="22"/>
  <c r="AC117" i="22"/>
  <c r="AB117" i="22"/>
  <c r="AD117" i="22"/>
  <c r="R117" i="22" l="1"/>
  <c r="Z116" i="22"/>
  <c r="S117" i="22"/>
  <c r="AA116" i="22"/>
  <c r="AB118" i="22"/>
  <c r="AD118" i="22"/>
  <c r="AC118" i="22"/>
  <c r="S118" i="22" l="1"/>
  <c r="AA117" i="22"/>
  <c r="R118" i="22"/>
  <c r="Z117" i="22"/>
  <c r="AC119" i="22"/>
  <c r="AD119" i="22"/>
  <c r="AB119" i="22"/>
  <c r="R119" i="22" l="1"/>
  <c r="Z118" i="22"/>
  <c r="S119" i="22"/>
  <c r="AA118" i="22"/>
  <c r="AB120" i="22"/>
  <c r="AD120" i="22"/>
  <c r="AC120" i="22"/>
  <c r="S120" i="22" l="1"/>
  <c r="AA119" i="22"/>
  <c r="R120" i="22"/>
  <c r="Z119" i="22"/>
  <c r="AC121" i="22"/>
  <c r="AD121" i="22"/>
  <c r="AB121" i="22"/>
  <c r="R121" i="22" l="1"/>
  <c r="Z120" i="22"/>
  <c r="S121" i="22"/>
  <c r="AA120" i="22"/>
  <c r="AB122" i="22"/>
  <c r="AD122" i="22"/>
  <c r="AC122" i="22"/>
  <c r="S122" i="22" l="1"/>
  <c r="AA121" i="22"/>
  <c r="R122" i="22"/>
  <c r="Z121" i="22"/>
  <c r="AC123" i="22"/>
  <c r="AD123" i="22"/>
  <c r="AB123" i="22"/>
  <c r="R123" i="22" l="1"/>
  <c r="Z122" i="22"/>
  <c r="S123" i="22"/>
  <c r="AA122" i="22"/>
  <c r="AD124" i="22"/>
  <c r="AB124" i="22"/>
  <c r="AC124" i="22"/>
  <c r="S124" i="22" l="1"/>
  <c r="AA123" i="22"/>
  <c r="R124" i="22"/>
  <c r="Z123" i="22"/>
  <c r="AC125" i="22"/>
  <c r="AB125" i="22"/>
  <c r="AD125" i="22"/>
  <c r="R125" i="22" l="1"/>
  <c r="Z124" i="22"/>
  <c r="S125" i="22"/>
  <c r="AA124" i="22"/>
  <c r="AD126" i="22"/>
  <c r="AB126" i="22"/>
  <c r="AC126" i="22"/>
  <c r="S126" i="22" l="1"/>
  <c r="AA125" i="22"/>
  <c r="R126" i="22"/>
  <c r="Z125" i="22"/>
  <c r="AC127" i="22"/>
  <c r="AB127" i="22"/>
  <c r="AD127" i="22"/>
  <c r="R127" i="22" l="1"/>
  <c r="Z126" i="22"/>
  <c r="S127" i="22"/>
  <c r="AA126" i="22"/>
  <c r="AB128" i="22"/>
  <c r="AD128" i="22"/>
  <c r="AC128" i="22"/>
  <c r="S128" i="22" l="1"/>
  <c r="AA127" i="22"/>
  <c r="R128" i="22"/>
  <c r="Z127" i="22"/>
  <c r="AD129" i="22"/>
  <c r="AC129" i="22"/>
  <c r="AB129" i="22"/>
  <c r="R129" i="22" l="1"/>
  <c r="Z128" i="22"/>
  <c r="S129" i="22"/>
  <c r="AA128" i="22"/>
  <c r="AB130" i="22"/>
  <c r="AC130" i="22"/>
  <c r="AD130" i="22"/>
  <c r="S130" i="22" l="1"/>
  <c r="AA129" i="22"/>
  <c r="R130" i="22"/>
  <c r="Z129" i="22"/>
  <c r="AD131" i="22"/>
  <c r="AC131" i="22"/>
  <c r="AB131" i="22"/>
  <c r="R131" i="22" l="1"/>
  <c r="Z130" i="22"/>
  <c r="S131" i="22"/>
  <c r="AA130" i="22"/>
  <c r="AC132" i="22"/>
  <c r="AB132" i="22"/>
  <c r="AD132" i="22"/>
  <c r="S132" i="22" l="1"/>
  <c r="AA131" i="22"/>
  <c r="R132" i="22"/>
  <c r="Z131" i="22"/>
  <c r="AD133" i="22"/>
  <c r="AB133" i="22"/>
  <c r="AC133" i="22"/>
  <c r="R133" i="22" l="1"/>
  <c r="Z132" i="22"/>
  <c r="S133" i="22"/>
  <c r="AA132" i="22"/>
  <c r="AD134" i="22"/>
  <c r="AC134" i="22"/>
  <c r="AB134" i="22"/>
  <c r="S134" i="22" l="1"/>
  <c r="AA133" i="22"/>
  <c r="R134" i="22"/>
  <c r="Z133" i="22"/>
  <c r="AC135" i="22"/>
  <c r="AB135" i="22"/>
  <c r="AD135" i="22"/>
  <c r="R135" i="22" l="1"/>
  <c r="Z134" i="22"/>
  <c r="S135" i="22"/>
  <c r="AA134" i="22"/>
  <c r="AD136" i="22"/>
  <c r="AB136" i="22"/>
  <c r="AC136" i="22"/>
  <c r="S136" i="22" l="1"/>
  <c r="AA135" i="22"/>
  <c r="R136" i="22"/>
  <c r="Z135" i="22"/>
  <c r="AB137" i="22"/>
  <c r="AC137" i="22"/>
  <c r="AD137" i="22"/>
  <c r="R137" i="22" l="1"/>
  <c r="Z136" i="22"/>
  <c r="S137" i="22"/>
  <c r="AA136" i="22"/>
  <c r="AC138" i="22"/>
  <c r="AD138" i="22"/>
  <c r="AB138" i="22"/>
  <c r="S138" i="22" l="1"/>
  <c r="AA137" i="22"/>
  <c r="R138" i="22"/>
  <c r="Z137" i="22"/>
  <c r="AB139" i="22"/>
  <c r="AD139" i="22"/>
  <c r="AC139" i="22"/>
  <c r="R139" i="22" l="1"/>
  <c r="Z138" i="22"/>
  <c r="S139" i="22"/>
  <c r="AA138" i="22"/>
  <c r="AD140" i="22"/>
  <c r="AC140" i="22"/>
  <c r="AB140" i="22"/>
  <c r="S140" i="22" l="1"/>
  <c r="AA139" i="22"/>
  <c r="R140" i="22"/>
  <c r="Z139" i="22"/>
  <c r="AB141" i="22"/>
  <c r="AC141" i="22"/>
  <c r="AD141" i="22"/>
  <c r="R141" i="22" l="1"/>
  <c r="Z140" i="22"/>
  <c r="S141" i="22"/>
  <c r="AA140" i="22"/>
  <c r="AC142" i="22"/>
  <c r="AD142" i="22"/>
  <c r="AB142" i="22"/>
  <c r="S142" i="22" l="1"/>
  <c r="AA141" i="22"/>
  <c r="R142" i="22"/>
  <c r="Z141" i="22"/>
  <c r="AD143" i="22"/>
  <c r="AC143" i="22"/>
  <c r="AB143" i="22"/>
  <c r="R143" i="22" l="1"/>
  <c r="Z142" i="22"/>
  <c r="S143" i="22"/>
  <c r="AA142" i="22"/>
  <c r="AB144" i="22"/>
  <c r="AC144" i="22"/>
  <c r="AD144" i="22"/>
  <c r="S144" i="22" l="1"/>
  <c r="AA143" i="22"/>
  <c r="R144" i="22"/>
  <c r="Z143" i="22"/>
  <c r="AD145" i="22"/>
  <c r="AC145" i="22"/>
  <c r="AB145" i="22"/>
  <c r="R145" i="22" l="1"/>
  <c r="Z144" i="22"/>
  <c r="S145" i="22"/>
  <c r="AA144" i="22"/>
  <c r="AB146" i="22"/>
  <c r="AD146" i="22"/>
  <c r="AC146" i="22"/>
  <c r="S146" i="22" l="1"/>
  <c r="AA145" i="22"/>
  <c r="R146" i="22"/>
  <c r="Z145" i="22"/>
  <c r="AD147" i="22"/>
  <c r="AC147" i="22"/>
  <c r="AB147" i="22"/>
  <c r="R147" i="22" l="1"/>
  <c r="Z146" i="22"/>
  <c r="S147" i="22"/>
  <c r="AA146" i="22"/>
  <c r="AB148" i="22"/>
  <c r="AC148" i="22"/>
  <c r="AD148" i="22"/>
  <c r="S148" i="22" l="1"/>
  <c r="AA147" i="22"/>
  <c r="R148" i="22"/>
  <c r="Z147" i="22"/>
  <c r="AC149" i="22"/>
  <c r="AD149" i="22"/>
  <c r="AB149" i="22"/>
  <c r="R149" i="22" l="1"/>
  <c r="Z148" i="22"/>
  <c r="S149" i="22"/>
  <c r="AA148" i="22"/>
  <c r="AD150" i="22"/>
  <c r="AB150" i="22"/>
  <c r="AC150" i="22"/>
  <c r="S150" i="22" l="1"/>
  <c r="AA149" i="22"/>
  <c r="R150" i="22"/>
  <c r="Z149" i="22"/>
  <c r="AC151" i="22"/>
  <c r="AD151" i="22"/>
  <c r="AB151" i="22"/>
  <c r="R151" i="22" l="1"/>
  <c r="Z150" i="22"/>
  <c r="S151" i="22"/>
  <c r="AA150" i="22"/>
  <c r="AB152" i="22"/>
  <c r="AD152" i="22"/>
  <c r="AC152" i="22"/>
  <c r="S152" i="22" l="1"/>
  <c r="AA151" i="22"/>
  <c r="R152" i="22"/>
  <c r="Z151" i="22"/>
  <c r="AC153" i="22"/>
  <c r="AB153" i="22"/>
  <c r="AD153" i="22"/>
  <c r="R153" i="22" l="1"/>
  <c r="Z152" i="22"/>
  <c r="S153" i="22"/>
  <c r="AA152" i="22"/>
  <c r="AD154" i="22"/>
  <c r="AB154" i="22"/>
  <c r="AC154" i="22"/>
  <c r="S154" i="22" l="1"/>
  <c r="AA153" i="22"/>
  <c r="R154" i="22"/>
  <c r="Z153" i="22"/>
  <c r="AC155" i="22"/>
  <c r="AD155" i="22"/>
  <c r="AB155" i="22"/>
  <c r="R155" i="22" l="1"/>
  <c r="Z154" i="22"/>
  <c r="S155" i="22"/>
  <c r="AA154" i="22"/>
  <c r="AD156" i="22"/>
  <c r="AB156" i="22"/>
  <c r="AC156" i="22"/>
  <c r="S156" i="22" l="1"/>
  <c r="AA155" i="22"/>
  <c r="R156" i="22"/>
  <c r="Z155" i="22"/>
  <c r="AB157" i="22"/>
  <c r="AD157" i="22"/>
  <c r="AC157" i="22"/>
  <c r="R157" i="22" l="1"/>
  <c r="Z156" i="22"/>
  <c r="S157" i="22"/>
  <c r="AA156" i="22"/>
  <c r="AC158" i="22"/>
  <c r="AD158" i="22"/>
  <c r="AB158" i="22"/>
  <c r="S158" i="22" l="1"/>
  <c r="AA157" i="22"/>
  <c r="R158" i="22"/>
  <c r="Z157" i="22"/>
  <c r="AB159" i="22"/>
  <c r="AD159" i="22"/>
  <c r="AC159" i="22"/>
  <c r="R159" i="22" l="1"/>
  <c r="Z158" i="22"/>
  <c r="S159" i="22"/>
  <c r="AA158" i="22"/>
  <c r="AC160" i="22"/>
  <c r="AD160" i="22"/>
  <c r="AB160" i="22"/>
  <c r="S160" i="22" l="1"/>
  <c r="AA159" i="22"/>
  <c r="R160" i="22"/>
  <c r="Z159" i="22"/>
  <c r="AB161" i="22"/>
  <c r="AD161" i="22"/>
  <c r="AC161" i="22"/>
  <c r="R161" i="22" l="1"/>
  <c r="Z160" i="22"/>
  <c r="S161" i="22"/>
  <c r="AA160" i="22"/>
  <c r="AD162" i="22"/>
  <c r="AB162" i="22"/>
  <c r="AC162" i="22"/>
  <c r="S162" i="22" l="1"/>
  <c r="AA161" i="22"/>
  <c r="R162" i="22"/>
  <c r="Z161" i="22"/>
  <c r="AD163" i="22"/>
  <c r="AB163" i="22"/>
  <c r="AC163" i="22"/>
  <c r="R163" i="22" l="1"/>
  <c r="Z162" i="22"/>
  <c r="S163" i="22"/>
  <c r="AA162" i="22"/>
  <c r="AC164" i="22"/>
  <c r="AB164" i="22"/>
  <c r="AD164" i="22"/>
  <c r="S164" i="22" l="1"/>
  <c r="AA163" i="22"/>
  <c r="R164" i="22"/>
  <c r="Z163" i="22"/>
  <c r="AC165" i="22"/>
  <c r="AD165" i="22"/>
  <c r="AB165" i="22"/>
  <c r="R165" i="22" l="1"/>
  <c r="Z164" i="22"/>
  <c r="S165" i="22"/>
  <c r="AA164" i="22"/>
  <c r="AB166" i="22"/>
  <c r="AD166" i="22"/>
  <c r="AC166" i="22"/>
  <c r="S166" i="22" l="1"/>
  <c r="AA165" i="22"/>
  <c r="R166" i="22"/>
  <c r="Z165" i="22"/>
  <c r="AC167" i="22"/>
  <c r="AD167" i="22"/>
  <c r="AB167" i="22"/>
  <c r="R167" i="22" l="1"/>
  <c r="Z166" i="22"/>
  <c r="S167" i="22"/>
  <c r="AA166" i="22"/>
  <c r="AB168" i="22"/>
  <c r="AD168" i="22"/>
  <c r="AC168" i="22"/>
  <c r="S168" i="22" l="1"/>
  <c r="AA167" i="22"/>
  <c r="R168" i="22"/>
  <c r="Z167" i="22"/>
  <c r="AC169" i="22"/>
  <c r="AD169" i="22"/>
  <c r="AB169" i="22"/>
  <c r="R169" i="22" l="1"/>
  <c r="Z168" i="22"/>
  <c r="S169" i="22"/>
  <c r="AA168" i="22"/>
  <c r="AB170" i="22"/>
  <c r="AD170" i="22"/>
  <c r="AC170" i="22"/>
  <c r="S170" i="22" l="1"/>
  <c r="AA169" i="22"/>
  <c r="R170" i="22"/>
  <c r="Z169" i="22"/>
  <c r="AC171" i="22"/>
  <c r="AD171" i="22"/>
  <c r="AB171" i="22"/>
  <c r="R171" i="22" l="1"/>
  <c r="Z170" i="22"/>
  <c r="S171" i="22"/>
  <c r="AA170" i="22"/>
  <c r="AB172" i="22"/>
  <c r="AD172" i="22"/>
  <c r="AC172" i="22"/>
  <c r="S172" i="22" l="1"/>
  <c r="AA171" i="22"/>
  <c r="R172" i="22"/>
  <c r="Z171" i="22"/>
  <c r="AC173" i="22"/>
  <c r="AD173" i="22"/>
  <c r="AB173" i="22"/>
  <c r="R173" i="22" l="1"/>
  <c r="Z172" i="22"/>
  <c r="S173" i="22"/>
  <c r="AA172" i="22"/>
  <c r="AB174" i="22"/>
  <c r="AD174" i="22"/>
  <c r="AC174" i="22"/>
  <c r="S174" i="22" l="1"/>
  <c r="AA173" i="22"/>
  <c r="R174" i="22"/>
  <c r="Z173" i="22"/>
  <c r="AC175" i="22"/>
  <c r="AD175" i="22"/>
  <c r="AB175" i="22"/>
  <c r="R175" i="22" l="1"/>
  <c r="Z174" i="22"/>
  <c r="S175" i="22"/>
  <c r="AA174" i="22"/>
  <c r="AB176" i="22"/>
  <c r="AD176" i="22"/>
  <c r="AC176" i="22"/>
  <c r="S176" i="22" l="1"/>
  <c r="AA175" i="22"/>
  <c r="R176" i="22"/>
  <c r="Z175" i="22"/>
  <c r="AC177" i="22"/>
  <c r="AD177" i="22"/>
  <c r="AB177" i="22"/>
  <c r="R177" i="22" l="1"/>
  <c r="Z176" i="22"/>
  <c r="S177" i="22"/>
  <c r="AA176" i="22"/>
  <c r="AB178" i="22"/>
  <c r="AD178" i="22"/>
  <c r="AC178" i="22"/>
  <c r="S178" i="22" l="1"/>
  <c r="AA177" i="22"/>
  <c r="R178" i="22"/>
  <c r="Z177" i="22"/>
  <c r="AC179" i="22"/>
  <c r="AD179" i="22"/>
  <c r="AB179" i="22"/>
  <c r="R179" i="22" l="1"/>
  <c r="Z178" i="22"/>
  <c r="S179" i="22"/>
  <c r="AA178" i="22"/>
  <c r="AB180" i="22"/>
  <c r="AD180" i="22"/>
  <c r="AC180" i="22"/>
  <c r="S180" i="22" l="1"/>
  <c r="AA179" i="22"/>
  <c r="R180" i="22"/>
  <c r="Z179" i="22"/>
  <c r="AB181" i="22"/>
  <c r="AC181" i="22"/>
  <c r="AD181" i="22"/>
  <c r="R181" i="22" l="1"/>
  <c r="Z180" i="22"/>
  <c r="S181" i="22"/>
  <c r="AA180" i="22"/>
  <c r="AD182" i="22"/>
  <c r="AC182" i="22"/>
  <c r="AB182" i="22"/>
  <c r="S182" i="22" l="1"/>
  <c r="AA181" i="22"/>
  <c r="R182" i="22"/>
  <c r="Z181" i="22"/>
  <c r="AB183" i="22"/>
  <c r="AC183" i="22"/>
  <c r="AD183" i="22"/>
  <c r="R183" i="22" l="1"/>
  <c r="Z182" i="22"/>
  <c r="S183" i="22"/>
  <c r="AA182" i="22"/>
  <c r="AD184" i="22"/>
  <c r="AC184" i="22"/>
  <c r="AB184" i="22"/>
  <c r="S184" i="22" l="1"/>
  <c r="AA183" i="22"/>
  <c r="R184" i="22"/>
  <c r="Z183" i="22"/>
  <c r="AB185" i="22"/>
  <c r="AC185" i="22"/>
  <c r="AD185" i="22"/>
  <c r="R185" i="22" l="1"/>
  <c r="Z184" i="22"/>
  <c r="S185" i="22"/>
  <c r="AA184" i="22"/>
  <c r="AD186" i="22"/>
  <c r="AC186" i="22"/>
  <c r="AB186" i="22"/>
  <c r="S186" i="22" l="1"/>
  <c r="AA185" i="22"/>
  <c r="R186" i="22"/>
  <c r="Z185" i="22"/>
  <c r="AC187" i="22"/>
  <c r="AD187" i="22"/>
  <c r="AB187" i="22"/>
  <c r="R187" i="22" l="1"/>
  <c r="Z186" i="22"/>
  <c r="S187" i="22"/>
  <c r="AA186" i="22"/>
  <c r="AB188" i="22"/>
  <c r="AD188" i="22"/>
  <c r="AC188" i="22"/>
  <c r="S188" i="22" l="1"/>
  <c r="AA187" i="22"/>
  <c r="R188" i="22"/>
  <c r="Z187" i="22"/>
  <c r="AC189" i="22"/>
  <c r="AD189" i="22"/>
  <c r="AB189" i="22"/>
  <c r="R189" i="22" l="1"/>
  <c r="Z188" i="22"/>
  <c r="S189" i="22"/>
  <c r="AA188" i="22"/>
  <c r="AB190" i="22"/>
  <c r="AD190" i="22"/>
  <c r="AC190" i="22"/>
  <c r="S190" i="22" l="1"/>
  <c r="AA189" i="22"/>
  <c r="R190" i="22"/>
  <c r="Z189" i="22"/>
  <c r="AD191" i="22"/>
  <c r="AB191" i="22"/>
  <c r="AC191" i="22"/>
  <c r="R191" i="22" l="1"/>
  <c r="Z190" i="22"/>
  <c r="S191" i="22"/>
  <c r="AA190" i="22"/>
  <c r="AB192" i="22"/>
  <c r="AC192" i="22"/>
  <c r="AD192" i="22"/>
  <c r="S192" i="22" l="1"/>
  <c r="AA191" i="22"/>
  <c r="R192" i="22"/>
  <c r="Z191" i="22"/>
  <c r="AD193" i="22"/>
  <c r="AC193" i="22"/>
  <c r="AB193" i="22"/>
  <c r="R193" i="22" l="1"/>
  <c r="Z192" i="22"/>
  <c r="S193" i="22"/>
  <c r="AA192" i="22"/>
  <c r="AB194" i="22"/>
  <c r="AC194" i="22"/>
  <c r="AD194" i="22"/>
  <c r="S194" i="22" l="1"/>
  <c r="AA193" i="22"/>
  <c r="R194" i="22"/>
  <c r="Z193" i="22"/>
  <c r="AD195" i="22"/>
  <c r="AC195" i="22"/>
  <c r="AB195" i="22"/>
  <c r="R195" i="22" l="1"/>
  <c r="Z194" i="22"/>
  <c r="S195" i="22"/>
  <c r="AA194" i="22"/>
  <c r="AB196" i="22"/>
  <c r="AC196" i="22"/>
  <c r="AD196" i="22"/>
  <c r="S196" i="22" l="1"/>
  <c r="AA195" i="22"/>
  <c r="R196" i="22"/>
  <c r="Z195" i="22"/>
  <c r="AC197" i="22"/>
  <c r="AB197" i="22"/>
  <c r="AD197" i="22"/>
  <c r="R197" i="22" l="1"/>
  <c r="Z196" i="22"/>
  <c r="S197" i="22"/>
  <c r="AA196" i="22"/>
  <c r="AB198" i="22"/>
  <c r="AD198" i="22"/>
  <c r="AC198" i="22"/>
  <c r="S198" i="22" l="1"/>
  <c r="AA197" i="22"/>
  <c r="R198" i="22"/>
  <c r="Z197" i="22"/>
  <c r="AD199" i="22"/>
  <c r="AC199" i="22"/>
  <c r="AB199" i="22"/>
  <c r="R199" i="22" l="1"/>
  <c r="Z198" i="22"/>
  <c r="S199" i="22"/>
  <c r="AA198" i="22"/>
  <c r="AB200" i="22"/>
  <c r="AC200" i="22"/>
  <c r="AD200" i="22"/>
  <c r="S200" i="22" l="1"/>
  <c r="AA199" i="22"/>
  <c r="R200" i="22"/>
  <c r="Z199" i="22"/>
  <c r="AD201" i="22"/>
  <c r="AC201" i="22"/>
  <c r="AB201" i="22"/>
  <c r="R201" i="22" l="1"/>
  <c r="Z200" i="22"/>
  <c r="S201" i="22"/>
  <c r="AA200" i="22"/>
  <c r="AC202" i="22"/>
  <c r="AB202" i="22"/>
  <c r="AD202" i="22"/>
  <c r="S202" i="22" l="1"/>
  <c r="AA201" i="22"/>
  <c r="R202" i="22"/>
  <c r="Z201" i="22"/>
  <c r="AD203" i="22"/>
  <c r="AB203" i="22"/>
  <c r="AC203" i="22"/>
  <c r="R203" i="22" l="1"/>
  <c r="Z202" i="22"/>
  <c r="S203" i="22"/>
  <c r="AA202" i="22"/>
  <c r="AC204" i="22"/>
  <c r="AB204" i="22"/>
  <c r="AD204" i="22"/>
  <c r="S204" i="22" l="1"/>
  <c r="AA203" i="22"/>
  <c r="R204" i="22"/>
  <c r="Z203" i="22"/>
  <c r="AD205" i="22"/>
  <c r="AB205" i="22"/>
  <c r="AC205" i="22"/>
  <c r="R205" i="22" l="1"/>
  <c r="Z204" i="22"/>
  <c r="S205" i="22"/>
  <c r="AA204" i="22"/>
  <c r="AC206" i="22"/>
  <c r="AB206" i="22"/>
  <c r="AD206" i="22"/>
  <c r="S206" i="22" l="1"/>
  <c r="AA205" i="22"/>
  <c r="R206" i="22"/>
  <c r="Z205" i="22"/>
  <c r="AD207" i="22"/>
  <c r="AB207" i="22"/>
  <c r="AC207" i="22"/>
  <c r="R207" i="22" l="1"/>
  <c r="Z206" i="22"/>
  <c r="S207" i="22"/>
  <c r="AA206" i="22"/>
  <c r="AC208" i="22"/>
  <c r="AB208" i="22"/>
  <c r="AD208" i="22"/>
  <c r="S208" i="22" l="1"/>
  <c r="AA207" i="22"/>
  <c r="R208" i="22"/>
  <c r="Z207" i="22"/>
  <c r="AD209" i="22"/>
  <c r="AB209" i="22"/>
  <c r="AC209" i="22"/>
  <c r="R209" i="22" l="1"/>
  <c r="Z208" i="22"/>
  <c r="S209" i="22"/>
  <c r="AA208" i="22"/>
  <c r="AC210" i="22"/>
  <c r="AB210" i="22"/>
  <c r="AD210" i="22"/>
  <c r="S210" i="22" l="1"/>
  <c r="AA209" i="22"/>
  <c r="R210" i="22"/>
  <c r="Z209" i="22"/>
  <c r="AD211" i="22"/>
  <c r="AB211" i="22"/>
  <c r="AC211" i="22"/>
  <c r="R211" i="22" l="1"/>
  <c r="Z210" i="22"/>
  <c r="S211" i="22"/>
  <c r="AA210" i="22"/>
  <c r="AB212" i="22"/>
  <c r="AC212" i="22"/>
  <c r="AD212" i="22"/>
  <c r="S212" i="22" l="1"/>
  <c r="AA211" i="22"/>
  <c r="R212" i="22"/>
  <c r="Z211" i="22"/>
  <c r="AD213" i="22"/>
  <c r="AC213" i="22"/>
  <c r="AB213" i="22"/>
  <c r="R213" i="22" l="1"/>
  <c r="Z212" i="22"/>
  <c r="S213" i="22"/>
  <c r="AA212" i="22"/>
  <c r="AC214" i="22"/>
  <c r="AB214" i="22"/>
  <c r="AD214" i="22"/>
  <c r="S214" i="22" l="1"/>
  <c r="AA213" i="22"/>
  <c r="R214" i="22"/>
  <c r="Z213" i="22"/>
  <c r="AD215" i="22"/>
  <c r="AB215" i="22"/>
  <c r="AC215" i="22"/>
  <c r="R215" i="22" l="1"/>
  <c r="Z214" i="22"/>
  <c r="S215" i="22"/>
  <c r="AA214" i="22"/>
  <c r="AC216" i="22"/>
  <c r="AB216" i="22"/>
  <c r="AD216" i="22"/>
  <c r="S216" i="22" l="1"/>
  <c r="AA215" i="22"/>
  <c r="R216" i="22"/>
  <c r="Z215" i="22"/>
  <c r="AD217" i="22"/>
  <c r="AB217" i="22"/>
  <c r="AC217" i="22"/>
  <c r="R217" i="22" l="1"/>
  <c r="Z216" i="22"/>
  <c r="S217" i="22"/>
  <c r="AA216" i="22"/>
  <c r="AB218" i="22"/>
  <c r="AC218" i="22"/>
  <c r="AD218" i="22"/>
  <c r="S218" i="22" l="1"/>
  <c r="AA217" i="22"/>
  <c r="R218" i="22"/>
  <c r="Z217" i="22"/>
  <c r="AD219" i="22"/>
  <c r="AC219" i="22"/>
  <c r="AB219" i="22"/>
  <c r="R219" i="22" l="1"/>
  <c r="Z218" i="22"/>
  <c r="S219" i="22"/>
  <c r="AA218" i="22"/>
  <c r="AC220" i="22"/>
  <c r="AB220" i="22"/>
  <c r="AD220" i="22"/>
  <c r="S220" i="22" l="1"/>
  <c r="AA219" i="22"/>
  <c r="R220" i="22"/>
  <c r="Z219" i="22"/>
  <c r="AD221" i="22"/>
  <c r="AB221" i="22"/>
  <c r="AC221" i="22"/>
  <c r="R221" i="22" l="1"/>
  <c r="Z220" i="22"/>
  <c r="S221" i="22"/>
  <c r="AA220" i="22"/>
  <c r="AC222" i="22"/>
  <c r="AB222" i="22"/>
  <c r="AD222" i="22"/>
  <c r="S222" i="22" l="1"/>
  <c r="AA221" i="22"/>
  <c r="R222" i="22"/>
  <c r="Z221" i="22"/>
  <c r="AB223" i="22"/>
  <c r="AC223" i="22"/>
  <c r="AD223" i="22"/>
  <c r="R223" i="22" l="1"/>
  <c r="Z222" i="22"/>
  <c r="S223" i="22"/>
  <c r="AA222" i="22"/>
  <c r="AD224" i="22"/>
  <c r="AC224" i="22"/>
  <c r="AB224" i="22"/>
  <c r="S224" i="22" l="1"/>
  <c r="AA223" i="22"/>
  <c r="R224" i="22"/>
  <c r="Z223" i="22"/>
  <c r="AB225" i="22"/>
  <c r="AC225" i="22"/>
  <c r="AD225" i="22"/>
  <c r="R225" i="22" l="1"/>
  <c r="Z224" i="22"/>
  <c r="S225" i="22"/>
  <c r="AA224" i="22"/>
  <c r="AD226" i="22"/>
  <c r="AC226" i="22"/>
  <c r="AB226" i="22"/>
  <c r="S226" i="22" l="1"/>
  <c r="AA225" i="22"/>
  <c r="R226" i="22"/>
  <c r="Z225" i="22"/>
  <c r="AB227" i="22"/>
  <c r="AC227" i="22"/>
  <c r="AD227" i="22"/>
  <c r="R227" i="22" l="1"/>
  <c r="Z226" i="22"/>
  <c r="S227" i="22"/>
  <c r="AA226" i="22"/>
  <c r="AC228" i="22"/>
  <c r="AD228" i="22"/>
  <c r="AB228" i="22"/>
  <c r="S228" i="22" l="1"/>
  <c r="AA227" i="22"/>
  <c r="R228" i="22"/>
  <c r="Z227" i="22"/>
  <c r="AB229" i="22"/>
  <c r="AD229" i="22"/>
  <c r="AC229" i="22"/>
  <c r="R229" i="22" l="1"/>
  <c r="Z228" i="22"/>
  <c r="S229" i="22"/>
  <c r="AA228" i="22"/>
  <c r="AC230" i="22"/>
  <c r="AD230" i="22"/>
  <c r="AB230" i="22"/>
  <c r="S230" i="22" l="1"/>
  <c r="AA229" i="22"/>
  <c r="R230" i="22"/>
  <c r="Z229" i="22"/>
  <c r="AD231" i="22"/>
  <c r="AB231" i="22"/>
  <c r="AC231" i="22"/>
  <c r="R231" i="22" l="1"/>
  <c r="Z230" i="22"/>
  <c r="S231" i="22"/>
  <c r="AA230" i="22"/>
  <c r="AC232" i="22"/>
  <c r="AB232" i="22"/>
  <c r="AD232" i="22"/>
  <c r="S232" i="22" l="1"/>
  <c r="AA231" i="22"/>
  <c r="R232" i="22"/>
  <c r="Z231" i="22"/>
  <c r="AD233" i="22"/>
  <c r="AB233" i="22"/>
  <c r="AC233" i="22"/>
  <c r="R233" i="22" l="1"/>
  <c r="Z232" i="22"/>
  <c r="S233" i="22"/>
  <c r="AA232" i="22"/>
  <c r="AC234" i="22"/>
  <c r="AB234" i="22"/>
  <c r="AD234" i="22"/>
  <c r="S234" i="22" l="1"/>
  <c r="AA233" i="22"/>
  <c r="R234" i="22"/>
  <c r="Z233" i="22"/>
  <c r="AD235" i="22"/>
  <c r="AB235" i="22"/>
  <c r="AC235" i="22"/>
  <c r="R235" i="22" l="1"/>
  <c r="Z234" i="22"/>
  <c r="S235" i="22"/>
  <c r="AA234" i="22"/>
  <c r="AC236" i="22"/>
  <c r="AB236" i="22"/>
  <c r="AD236" i="22"/>
  <c r="S236" i="22" l="1"/>
  <c r="AA235" i="22"/>
  <c r="R236" i="22"/>
  <c r="Z235" i="22"/>
  <c r="AB237" i="22"/>
  <c r="AD237" i="22"/>
  <c r="AC237" i="22"/>
  <c r="R237" i="22" l="1"/>
  <c r="Z236" i="22"/>
  <c r="S237" i="22"/>
  <c r="AA236" i="22"/>
  <c r="AC238" i="22"/>
  <c r="AD238" i="22"/>
  <c r="AB238" i="22"/>
  <c r="S238" i="22" l="1"/>
  <c r="AA237" i="22"/>
  <c r="R238" i="22"/>
  <c r="Z237" i="22"/>
  <c r="AB239" i="22"/>
  <c r="AD239" i="22"/>
  <c r="AC239" i="22"/>
  <c r="R239" i="22" l="1"/>
  <c r="Z238" i="22"/>
  <c r="S239" i="22"/>
  <c r="AA238" i="22"/>
  <c r="AC240" i="22"/>
  <c r="AD240" i="22"/>
  <c r="AB240" i="22"/>
  <c r="S240" i="22" l="1"/>
  <c r="AA239" i="22"/>
  <c r="R240" i="22"/>
  <c r="Z239" i="22"/>
  <c r="AD241" i="22"/>
  <c r="AC241" i="22"/>
  <c r="AB241" i="22"/>
  <c r="R241" i="22" l="1"/>
  <c r="Z240" i="22"/>
  <c r="S241" i="22"/>
  <c r="AA240" i="22"/>
  <c r="AB242" i="22"/>
  <c r="AC242" i="22"/>
  <c r="AD242" i="22"/>
  <c r="S242" i="22" l="1"/>
  <c r="AA241" i="22"/>
  <c r="R242" i="22"/>
  <c r="Z241" i="22"/>
  <c r="AD243" i="22"/>
  <c r="AC243" i="22"/>
  <c r="AB243" i="22"/>
  <c r="R243" i="22" l="1"/>
  <c r="Z242" i="22"/>
  <c r="S243" i="22"/>
  <c r="AA242" i="22"/>
  <c r="AB244" i="22"/>
  <c r="AC244" i="22"/>
  <c r="AD244" i="22"/>
  <c r="S244" i="22" l="1"/>
  <c r="AA243" i="22"/>
  <c r="R244" i="22"/>
  <c r="Z243" i="22"/>
  <c r="AD245" i="22"/>
  <c r="AC245" i="22"/>
  <c r="AB245" i="22"/>
  <c r="R245" i="22" l="1"/>
  <c r="Z244" i="22"/>
  <c r="S245" i="22"/>
  <c r="AA244" i="22"/>
  <c r="AB246" i="22"/>
  <c r="AC246" i="22"/>
  <c r="AD246" i="22"/>
  <c r="S246" i="22" l="1"/>
  <c r="AA245" i="22"/>
  <c r="R246" i="22"/>
  <c r="Z245" i="22"/>
  <c r="AD247" i="22"/>
  <c r="AC247" i="22"/>
  <c r="AB247" i="22"/>
  <c r="R247" i="22" l="1"/>
  <c r="Z246" i="22"/>
  <c r="S247" i="22"/>
  <c r="AA246" i="22"/>
  <c r="AB248" i="22"/>
  <c r="AC248" i="22"/>
  <c r="AD248" i="22"/>
  <c r="S248" i="22" l="1"/>
  <c r="AA247" i="22"/>
  <c r="R248" i="22"/>
  <c r="Z247" i="22"/>
  <c r="AD249" i="22"/>
  <c r="AC249" i="22"/>
  <c r="AB249" i="22"/>
  <c r="R249" i="22" l="1"/>
  <c r="Z248" i="22"/>
  <c r="S249" i="22"/>
  <c r="AA248" i="22"/>
  <c r="AB250" i="22"/>
  <c r="AC250" i="22"/>
  <c r="AD250" i="22"/>
  <c r="S250" i="22" l="1"/>
  <c r="AA249" i="22"/>
  <c r="R250" i="22"/>
  <c r="Z249" i="22"/>
  <c r="AD251" i="22"/>
  <c r="AB251" i="22"/>
  <c r="AC251" i="22"/>
  <c r="R251" i="22" l="1"/>
  <c r="Z250" i="22"/>
  <c r="S251" i="22"/>
  <c r="AA250" i="22"/>
  <c r="AC252" i="22"/>
  <c r="AB252" i="22"/>
  <c r="AD252" i="22"/>
  <c r="S252" i="22" l="1"/>
  <c r="AA251" i="22"/>
  <c r="R252" i="22"/>
  <c r="Z251" i="22"/>
  <c r="AD253" i="22"/>
  <c r="AB253" i="22"/>
  <c r="AC253" i="22"/>
  <c r="R253" i="22" l="1"/>
  <c r="Z252" i="22"/>
  <c r="S253" i="22"/>
  <c r="AA252" i="22"/>
  <c r="AC254" i="22"/>
  <c r="AB254" i="22"/>
  <c r="AD254" i="22"/>
  <c r="S254" i="22" l="1"/>
  <c r="AA253" i="22"/>
  <c r="R254" i="22"/>
  <c r="Z253" i="22"/>
  <c r="AD255" i="22"/>
  <c r="AC255" i="22"/>
  <c r="AB255" i="22"/>
  <c r="R255" i="22" l="1"/>
  <c r="Z254" i="22"/>
  <c r="S255" i="22"/>
  <c r="AA254" i="22"/>
  <c r="AB256" i="22"/>
  <c r="AC256" i="22"/>
  <c r="AD256" i="22"/>
  <c r="S256" i="22" l="1"/>
  <c r="AA255" i="22"/>
  <c r="R256" i="22"/>
  <c r="Z255" i="22"/>
  <c r="AD257" i="22"/>
  <c r="AC257" i="22"/>
  <c r="AB257" i="22"/>
  <c r="R257" i="22" l="1"/>
  <c r="Z256" i="22"/>
  <c r="S257" i="22"/>
  <c r="AA256" i="22"/>
  <c r="AC258" i="22"/>
  <c r="AB258" i="22"/>
  <c r="AD258" i="22"/>
  <c r="S258" i="22" l="1"/>
  <c r="AA257" i="22"/>
  <c r="R258" i="22"/>
  <c r="Z257" i="22"/>
  <c r="AB259" i="22"/>
  <c r="AD259" i="22"/>
  <c r="AC259" i="22"/>
  <c r="R259" i="22" l="1"/>
  <c r="Z258" i="22"/>
  <c r="S259" i="22"/>
  <c r="AA258" i="22"/>
  <c r="AD260" i="22"/>
  <c r="AC260" i="22"/>
  <c r="AB260" i="22"/>
  <c r="S260" i="22" l="1"/>
  <c r="AA259" i="22"/>
  <c r="R260" i="22"/>
  <c r="Z259" i="22"/>
  <c r="AC261" i="22"/>
  <c r="AB261" i="22"/>
  <c r="AD261" i="22"/>
  <c r="R261" i="22" l="1"/>
  <c r="Z260" i="22"/>
  <c r="S261" i="22"/>
  <c r="AA260" i="22"/>
  <c r="AD262" i="22"/>
  <c r="AB262" i="22"/>
  <c r="AC262" i="22"/>
  <c r="S262" i="22" l="1"/>
  <c r="AA261" i="22"/>
  <c r="R262" i="22"/>
  <c r="Z261" i="22"/>
  <c r="AC263" i="22"/>
  <c r="AB263" i="22"/>
  <c r="AD263" i="22"/>
  <c r="R263" i="22" l="1"/>
  <c r="Z262" i="22"/>
  <c r="S263" i="22"/>
  <c r="AA262" i="22"/>
  <c r="AD264" i="22"/>
  <c r="AC264" i="22"/>
  <c r="AB264" i="22"/>
  <c r="S264" i="22" l="1"/>
  <c r="AA263" i="22"/>
  <c r="R264" i="22"/>
  <c r="Z263" i="22"/>
  <c r="AB265" i="22"/>
  <c r="AC265" i="22"/>
  <c r="AD265" i="22"/>
  <c r="R265" i="22" l="1"/>
  <c r="Z264" i="22"/>
  <c r="S265" i="22"/>
  <c r="AA264" i="22"/>
  <c r="AD266" i="22"/>
  <c r="AC266" i="22"/>
  <c r="AB266" i="22"/>
  <c r="S266" i="22" l="1"/>
  <c r="AA265" i="22"/>
  <c r="R266" i="22"/>
  <c r="Z265" i="22"/>
  <c r="AB267" i="22"/>
  <c r="AC267" i="22"/>
  <c r="AD267" i="22"/>
  <c r="R267" i="22" l="1"/>
  <c r="Z266" i="22"/>
  <c r="S267" i="22"/>
  <c r="AA266" i="22"/>
  <c r="AC268" i="22"/>
  <c r="AB268" i="22"/>
  <c r="AD268" i="22"/>
  <c r="S268" i="22" l="1"/>
  <c r="AA267" i="22"/>
  <c r="R268" i="22"/>
  <c r="Z267" i="22"/>
  <c r="AD269" i="22"/>
  <c r="AB269" i="22"/>
  <c r="AC269" i="22"/>
  <c r="R269" i="22" l="1"/>
  <c r="Z268" i="22"/>
  <c r="S269" i="22"/>
  <c r="AA268" i="22"/>
  <c r="AC270" i="22"/>
  <c r="AB270" i="22"/>
  <c r="AD270" i="22"/>
  <c r="S270" i="22" l="1"/>
  <c r="AA269" i="22"/>
  <c r="R270" i="22"/>
  <c r="Z269" i="22"/>
  <c r="AD271" i="22"/>
  <c r="AB271" i="22"/>
  <c r="AC271" i="22"/>
  <c r="R271" i="22" l="1"/>
  <c r="Z270" i="22"/>
  <c r="S271" i="22"/>
  <c r="AA270" i="22"/>
  <c r="AC272" i="22"/>
  <c r="AB272" i="22"/>
  <c r="AD272" i="22"/>
  <c r="S272" i="22" l="1"/>
  <c r="AA271" i="22"/>
  <c r="R272" i="22"/>
  <c r="Z271" i="22"/>
  <c r="AD273" i="22"/>
  <c r="AB273" i="22"/>
  <c r="AC273" i="22"/>
  <c r="R273" i="22" l="1"/>
  <c r="Z272" i="22"/>
  <c r="S273" i="22"/>
  <c r="AA272" i="22"/>
  <c r="AC274" i="22"/>
  <c r="AB274" i="22"/>
  <c r="AD274" i="22"/>
  <c r="S274" i="22" l="1"/>
  <c r="AA273" i="22"/>
  <c r="R274" i="22"/>
  <c r="Z273" i="22"/>
  <c r="AD275" i="22"/>
  <c r="AB275" i="22"/>
  <c r="AC275" i="22"/>
  <c r="R275" i="22" l="1"/>
  <c r="Z274" i="22"/>
  <c r="S275" i="22"/>
  <c r="AA274" i="22"/>
  <c r="AC276" i="22"/>
  <c r="AD276" i="22"/>
  <c r="AB276" i="22"/>
  <c r="S276" i="22" l="1"/>
  <c r="AA275" i="22"/>
  <c r="R276" i="22"/>
  <c r="Z275" i="22"/>
  <c r="AD277" i="22"/>
  <c r="AB277" i="22"/>
  <c r="AC277" i="22"/>
  <c r="R277" i="22" l="1"/>
  <c r="Z276" i="22"/>
  <c r="S277" i="22"/>
  <c r="AA276" i="22"/>
  <c r="AB278" i="22"/>
  <c r="AC278" i="22"/>
  <c r="AD278" i="22"/>
  <c r="S278" i="22" l="1"/>
  <c r="AA277" i="22"/>
  <c r="R278" i="22"/>
  <c r="Z277" i="22"/>
  <c r="AD279" i="22"/>
  <c r="AC279" i="22"/>
  <c r="AB279" i="22"/>
  <c r="R279" i="22" l="1"/>
  <c r="Z278" i="22"/>
  <c r="S279" i="22"/>
  <c r="AA278" i="22"/>
  <c r="AC280" i="22"/>
  <c r="AB280" i="22"/>
  <c r="AD280" i="22"/>
  <c r="S280" i="22" l="1"/>
  <c r="AA279" i="22"/>
  <c r="R280" i="22"/>
  <c r="Z279" i="22"/>
  <c r="AD281" i="22"/>
  <c r="AB281" i="22"/>
  <c r="AC281" i="22"/>
  <c r="R281" i="22" l="1"/>
  <c r="Z280" i="22"/>
  <c r="S281" i="22"/>
  <c r="AA280" i="22"/>
  <c r="AC282" i="22"/>
  <c r="AB282" i="22"/>
  <c r="AD282" i="22"/>
  <c r="S282" i="22" l="1"/>
  <c r="AA281" i="22"/>
  <c r="R282" i="22"/>
  <c r="Z281" i="22"/>
  <c r="AD283" i="22"/>
  <c r="AB283" i="22"/>
  <c r="AC283" i="22"/>
  <c r="R283" i="22" l="1"/>
  <c r="Z282" i="22"/>
  <c r="S283" i="22"/>
  <c r="AA282" i="22"/>
  <c r="AC284" i="22"/>
  <c r="AB284" i="22"/>
  <c r="AD284" i="22"/>
  <c r="S284" i="22" l="1"/>
  <c r="AA283" i="22"/>
  <c r="R284" i="22"/>
  <c r="Z283" i="22"/>
  <c r="AD285" i="22"/>
  <c r="AB285" i="22"/>
  <c r="AC285" i="22"/>
  <c r="R285" i="22" l="1"/>
  <c r="Z284" i="22"/>
  <c r="S285" i="22"/>
  <c r="AA284" i="22"/>
  <c r="AC286" i="22"/>
  <c r="AB286" i="22"/>
  <c r="AD286" i="22"/>
  <c r="S286" i="22" l="1"/>
  <c r="AA285" i="22"/>
  <c r="R286" i="22"/>
  <c r="Z285" i="22"/>
  <c r="AB287" i="22"/>
  <c r="AD287" i="22"/>
  <c r="AC287" i="22"/>
  <c r="R287" i="22" l="1"/>
  <c r="Z286" i="22"/>
  <c r="S287" i="22"/>
  <c r="AA286" i="22"/>
  <c r="AC288" i="22"/>
  <c r="AD288" i="22"/>
  <c r="AB288" i="22"/>
  <c r="S288" i="22" l="1"/>
  <c r="AA287" i="22"/>
  <c r="R288" i="22"/>
  <c r="Z287" i="22"/>
  <c r="AB289" i="22"/>
  <c r="AD289" i="22"/>
  <c r="AC289" i="22"/>
  <c r="R289" i="22" l="1"/>
  <c r="Z288" i="22"/>
  <c r="S289" i="22"/>
  <c r="AA288" i="22"/>
  <c r="AC290" i="22"/>
  <c r="AD290" i="22"/>
  <c r="AB290" i="22"/>
  <c r="S290" i="22" l="1"/>
  <c r="AA289" i="22"/>
  <c r="R290" i="22"/>
  <c r="Z289" i="22"/>
  <c r="AB291" i="22"/>
  <c r="AC291" i="22"/>
  <c r="AD291" i="22"/>
  <c r="R291" i="22" l="1"/>
  <c r="Z290" i="22"/>
  <c r="S291" i="22"/>
  <c r="AA290" i="22"/>
  <c r="AD292" i="22"/>
  <c r="AC292" i="22"/>
  <c r="AB292" i="22"/>
  <c r="R292" i="22" l="1"/>
  <c r="Z291" i="22"/>
  <c r="S292" i="22"/>
  <c r="AA291" i="22"/>
  <c r="AB293" i="22"/>
  <c r="AD293" i="22"/>
  <c r="AC293" i="22"/>
  <c r="S293" i="22" l="1"/>
  <c r="AA292" i="22"/>
  <c r="R293" i="22"/>
  <c r="Z292" i="22"/>
  <c r="AD294" i="22"/>
  <c r="AC294" i="22"/>
  <c r="AB294" i="22"/>
  <c r="R294" i="22" l="1"/>
  <c r="Z293" i="22"/>
  <c r="S294" i="22"/>
  <c r="AA293" i="22"/>
  <c r="AB295" i="22"/>
  <c r="AC295" i="22"/>
  <c r="AD295" i="22"/>
  <c r="S295" i="22" l="1"/>
  <c r="AA294" i="22"/>
  <c r="R295" i="22"/>
  <c r="Z294" i="22"/>
  <c r="AC296" i="22"/>
  <c r="AB296" i="22"/>
  <c r="AD296" i="22"/>
  <c r="R296" i="22" l="1"/>
  <c r="Z295" i="22"/>
  <c r="S296" i="22"/>
  <c r="AA295" i="22"/>
  <c r="AD297" i="22"/>
  <c r="AB297" i="22"/>
  <c r="AC297" i="22"/>
  <c r="S297" i="22" l="1"/>
  <c r="AA296" i="22"/>
  <c r="R297" i="22"/>
  <c r="Z296" i="22"/>
  <c r="AC298" i="22"/>
  <c r="AD298" i="22"/>
  <c r="AB298" i="22"/>
  <c r="R298" i="22" l="1"/>
  <c r="Z297" i="22"/>
  <c r="S298" i="22"/>
  <c r="AA297" i="22"/>
  <c r="AD299" i="22"/>
  <c r="AB299" i="22"/>
  <c r="AC299" i="22"/>
  <c r="S299" i="22" l="1"/>
  <c r="AA298" i="22"/>
  <c r="R299" i="22"/>
  <c r="Z298" i="22"/>
  <c r="AC300" i="22"/>
  <c r="AD300" i="22"/>
  <c r="AB300" i="22"/>
  <c r="R300" i="22" l="1"/>
  <c r="Z299" i="22"/>
  <c r="S300" i="22"/>
  <c r="AA299" i="22"/>
  <c r="AB301" i="22"/>
  <c r="AD301" i="22"/>
  <c r="AC301" i="22"/>
  <c r="S301" i="22" l="1"/>
  <c r="AA300" i="22"/>
  <c r="R301" i="22"/>
  <c r="Z300" i="22"/>
  <c r="AC302" i="22"/>
  <c r="AD302" i="22"/>
  <c r="AB302" i="22"/>
  <c r="R302" i="22" l="1"/>
  <c r="Z301" i="22"/>
  <c r="S302" i="22"/>
  <c r="AA301" i="22"/>
  <c r="AB303" i="22"/>
  <c r="AD303" i="22"/>
  <c r="AC303" i="22"/>
  <c r="S303" i="22" l="1"/>
  <c r="AA302" i="22"/>
  <c r="R303" i="22"/>
  <c r="Z302" i="22"/>
  <c r="AD304" i="22"/>
  <c r="AC304" i="22"/>
  <c r="AB304" i="22"/>
  <c r="R304" i="22" l="1"/>
  <c r="Z303" i="22"/>
  <c r="S304" i="22"/>
  <c r="AA303" i="22"/>
  <c r="AC305" i="22"/>
  <c r="AD305" i="22"/>
  <c r="AB305" i="22"/>
  <c r="S305" i="22" l="1"/>
  <c r="AA304" i="22"/>
  <c r="R305" i="22"/>
  <c r="Z304" i="22"/>
  <c r="AD306" i="22"/>
  <c r="AB306" i="22"/>
  <c r="AC306" i="22"/>
  <c r="R306" i="22" l="1"/>
  <c r="Z305" i="22"/>
  <c r="S306" i="22"/>
  <c r="AA305" i="22"/>
  <c r="AB307" i="22"/>
  <c r="AC307" i="22"/>
  <c r="AD307" i="22"/>
  <c r="S307" i="22" l="1"/>
  <c r="AA306" i="22"/>
  <c r="R307" i="22"/>
  <c r="Z306" i="22"/>
  <c r="AD308" i="22"/>
  <c r="AC308" i="22"/>
  <c r="AB308" i="22"/>
  <c r="R308" i="22" l="1"/>
  <c r="Z307" i="22"/>
  <c r="S308" i="22"/>
  <c r="AA307" i="22"/>
  <c r="AC309" i="22"/>
  <c r="AB309" i="22"/>
  <c r="AD309" i="22"/>
  <c r="S309" i="22" l="1"/>
  <c r="AA308" i="22"/>
  <c r="R309" i="22"/>
  <c r="Z308" i="22"/>
  <c r="AD310" i="22"/>
  <c r="AB310" i="22"/>
  <c r="AC310" i="22"/>
  <c r="R310" i="22" l="1"/>
  <c r="Z309" i="22"/>
  <c r="S310" i="22"/>
  <c r="AA309" i="22"/>
  <c r="AC311" i="22"/>
  <c r="AB311" i="22"/>
  <c r="AD311" i="22"/>
  <c r="S311" i="22" l="1"/>
  <c r="AA310" i="22"/>
  <c r="R311" i="22"/>
  <c r="Z310" i="22"/>
  <c r="AB312" i="22"/>
  <c r="AD312" i="22"/>
  <c r="AC312" i="22"/>
  <c r="R312" i="22" l="1"/>
  <c r="Z311" i="22"/>
  <c r="S312" i="22"/>
  <c r="AA311" i="22"/>
  <c r="AD313" i="22"/>
  <c r="AB313" i="22"/>
  <c r="AC313" i="22"/>
  <c r="S313" i="22" l="1"/>
  <c r="AA312" i="22"/>
  <c r="R313" i="22"/>
  <c r="Z312" i="22"/>
  <c r="AC314" i="22"/>
  <c r="AB314" i="22"/>
  <c r="AD314" i="22"/>
  <c r="R314" i="22" l="1"/>
  <c r="Z313" i="22"/>
  <c r="S314" i="22"/>
  <c r="AA313" i="22"/>
  <c r="AC315" i="22"/>
  <c r="AD315" i="22"/>
  <c r="AB315" i="22"/>
  <c r="S315" i="22" l="1"/>
  <c r="AA314" i="22"/>
  <c r="R315" i="22"/>
  <c r="Z314" i="22"/>
  <c r="AB316" i="22"/>
  <c r="AD316" i="22"/>
  <c r="AC316" i="22"/>
  <c r="R316" i="22" l="1"/>
  <c r="Z315" i="22"/>
  <c r="S316" i="22"/>
  <c r="AA315" i="22"/>
  <c r="AB317" i="22"/>
  <c r="AC317" i="22"/>
  <c r="AD317" i="22"/>
  <c r="S317" i="22" l="1"/>
  <c r="AA316" i="22"/>
  <c r="R317" i="22"/>
  <c r="Z316" i="22"/>
  <c r="AD318" i="22"/>
  <c r="AB318" i="22"/>
  <c r="AC318" i="22"/>
  <c r="R318" i="22" l="1"/>
  <c r="Z317" i="22"/>
  <c r="S318" i="22"/>
  <c r="AA317" i="22"/>
  <c r="AC319" i="22"/>
  <c r="AB319" i="22"/>
  <c r="AD319" i="22"/>
  <c r="S319" i="22" l="1"/>
  <c r="AA318" i="22"/>
  <c r="R319" i="22"/>
  <c r="Z318" i="22"/>
  <c r="AD320" i="22"/>
  <c r="AB320" i="22"/>
  <c r="AC320" i="22"/>
  <c r="R320" i="22" l="1"/>
  <c r="Z319" i="22"/>
  <c r="S320" i="22"/>
  <c r="AA319" i="22"/>
  <c r="AC321" i="22"/>
  <c r="AB321" i="22"/>
  <c r="AD321" i="22"/>
  <c r="S321" i="22" l="1"/>
  <c r="AA320" i="22"/>
  <c r="R321" i="22"/>
  <c r="Z320" i="22"/>
  <c r="AD322" i="22"/>
  <c r="AB322" i="22"/>
  <c r="AC322" i="22"/>
  <c r="R322" i="22" l="1"/>
  <c r="Z321" i="22"/>
  <c r="S322" i="22"/>
  <c r="AA321" i="22"/>
  <c r="AB323" i="22"/>
  <c r="AC323" i="22"/>
  <c r="AD323" i="22"/>
  <c r="S323" i="22" l="1"/>
  <c r="AA322" i="22"/>
  <c r="R323" i="22"/>
  <c r="Z322" i="22"/>
  <c r="AD324" i="22"/>
  <c r="AC324" i="22"/>
  <c r="AB324" i="22"/>
  <c r="R324" i="22" l="1"/>
  <c r="Z323" i="22"/>
  <c r="S324" i="22"/>
  <c r="AA323" i="22"/>
  <c r="AB325" i="22"/>
  <c r="AC325" i="22"/>
  <c r="AD325" i="22"/>
  <c r="S325" i="22" l="1"/>
  <c r="AA324" i="22"/>
  <c r="R325" i="22"/>
  <c r="Z324" i="22"/>
  <c r="AC326" i="22"/>
  <c r="AD326" i="22"/>
  <c r="AB326" i="22"/>
  <c r="R326" i="22" l="1"/>
  <c r="Z325" i="22"/>
  <c r="S326" i="22"/>
  <c r="AA325" i="22"/>
  <c r="AB327" i="22"/>
  <c r="AD327" i="22"/>
  <c r="AC327" i="22"/>
  <c r="S327" i="22" l="1"/>
  <c r="AA326" i="22"/>
  <c r="R327" i="22"/>
  <c r="Z326" i="22"/>
  <c r="AC328" i="22"/>
  <c r="AD328" i="22"/>
  <c r="AB328" i="22"/>
  <c r="R328" i="22" l="1"/>
  <c r="Z327" i="22"/>
  <c r="S328" i="22"/>
  <c r="AA327" i="22"/>
  <c r="AB329" i="22"/>
  <c r="AD329" i="22"/>
  <c r="AC329" i="22"/>
  <c r="S329" i="22" l="1"/>
  <c r="AA328" i="22"/>
  <c r="R329" i="22"/>
  <c r="Z328" i="22"/>
  <c r="AC330" i="22"/>
  <c r="AD330" i="22"/>
  <c r="AB330" i="22"/>
  <c r="R330" i="22" l="1"/>
  <c r="Z329" i="22"/>
  <c r="S330" i="22"/>
  <c r="AA329" i="22"/>
  <c r="AB331" i="22"/>
  <c r="AD331" i="22"/>
  <c r="AC331" i="22"/>
  <c r="S331" i="22" l="1"/>
  <c r="AA330" i="22"/>
  <c r="R331" i="22"/>
  <c r="Z330" i="22"/>
  <c r="AD332" i="22"/>
  <c r="AB332" i="22"/>
  <c r="AC332" i="22"/>
  <c r="R332" i="22" l="1"/>
  <c r="Z331" i="22"/>
  <c r="S332" i="22"/>
  <c r="AA331" i="22"/>
  <c r="AC333" i="22"/>
  <c r="AB333" i="22"/>
  <c r="AD333" i="22"/>
  <c r="S333" i="22" l="1"/>
  <c r="AA332" i="22"/>
  <c r="R333" i="22"/>
  <c r="Z332" i="22"/>
  <c r="AD334" i="22"/>
  <c r="AB334" i="22"/>
  <c r="AC334" i="22"/>
  <c r="R334" i="22" l="1"/>
  <c r="Z333" i="22"/>
  <c r="S334" i="22"/>
  <c r="AA333" i="22"/>
  <c r="AC335" i="22"/>
  <c r="AB335" i="22"/>
  <c r="AD335" i="22"/>
  <c r="S335" i="22" l="1"/>
  <c r="AA334" i="22"/>
  <c r="R335" i="22"/>
  <c r="Z334" i="22"/>
  <c r="AD336" i="22"/>
  <c r="AB336" i="22"/>
  <c r="AC336" i="22"/>
  <c r="R336" i="22" l="1"/>
  <c r="Z335" i="22"/>
  <c r="S336" i="22"/>
  <c r="AA335" i="22"/>
  <c r="AC337" i="22"/>
  <c r="AD337" i="22"/>
  <c r="AB337" i="22"/>
  <c r="S337" i="22" l="1"/>
  <c r="AA336" i="22"/>
  <c r="R337" i="22"/>
  <c r="Z336" i="22"/>
  <c r="AB338" i="22"/>
  <c r="AD338" i="22"/>
  <c r="AC338" i="22"/>
  <c r="R338" i="22" l="1"/>
  <c r="Z337" i="22"/>
  <c r="S338" i="22"/>
  <c r="AA337" i="22"/>
  <c r="AD339" i="22"/>
  <c r="AB339" i="22"/>
  <c r="AC339" i="22"/>
  <c r="S339" i="22" l="1"/>
  <c r="AA338" i="22"/>
  <c r="R339" i="22"/>
  <c r="Z338" i="22"/>
  <c r="AC340" i="22"/>
  <c r="AB340" i="22"/>
  <c r="AD340" i="22"/>
  <c r="R340" i="22" l="1"/>
  <c r="Z339" i="22"/>
  <c r="S340" i="22"/>
  <c r="AA339" i="22"/>
  <c r="AB341" i="22"/>
  <c r="AD341" i="22"/>
  <c r="AC341" i="22"/>
  <c r="S341" i="22" l="1"/>
  <c r="AA340" i="22"/>
  <c r="R341" i="22"/>
  <c r="Z340" i="22"/>
  <c r="AC342" i="22"/>
  <c r="AD342" i="22"/>
  <c r="AB342" i="22"/>
  <c r="R342" i="22" l="1"/>
  <c r="Z341" i="22"/>
  <c r="S342" i="22"/>
  <c r="AA341" i="22"/>
  <c r="AB343" i="22"/>
  <c r="AD343" i="22"/>
  <c r="AC343" i="22"/>
  <c r="S343" i="22" l="1"/>
  <c r="AA342" i="22"/>
  <c r="R343" i="22"/>
  <c r="Z342" i="22"/>
  <c r="AD344" i="22"/>
  <c r="AC344" i="22"/>
  <c r="AB344" i="22"/>
  <c r="R344" i="22" l="1"/>
  <c r="Z343" i="22"/>
  <c r="S344" i="22"/>
  <c r="AA343" i="22"/>
  <c r="AB345" i="22"/>
  <c r="AD345" i="22"/>
  <c r="AC345" i="22"/>
  <c r="S345" i="22" l="1"/>
  <c r="AA344" i="22"/>
  <c r="R345" i="22"/>
  <c r="Z344" i="22"/>
  <c r="AC346" i="22"/>
  <c r="AD346" i="22"/>
  <c r="AB346" i="22"/>
  <c r="R346" i="22" l="1"/>
  <c r="Z345" i="22"/>
  <c r="S346" i="22"/>
  <c r="AA345" i="22"/>
  <c r="AD347" i="22"/>
  <c r="AB347" i="22"/>
  <c r="AC347" i="22"/>
  <c r="S347" i="22" l="1"/>
  <c r="AA346" i="22"/>
  <c r="R347" i="22"/>
  <c r="Z346" i="22"/>
  <c r="AC348" i="22"/>
  <c r="AB348" i="22"/>
  <c r="AD348" i="22"/>
  <c r="R348" i="22" l="1"/>
  <c r="Z347" i="22"/>
  <c r="S348" i="22"/>
  <c r="AA347" i="22"/>
  <c r="AD349" i="22"/>
  <c r="AB349" i="22"/>
  <c r="AC349" i="22"/>
  <c r="S349" i="22" l="1"/>
  <c r="AA348" i="22"/>
  <c r="R349" i="22"/>
  <c r="Z348" i="22"/>
  <c r="AC350" i="22"/>
  <c r="AB350" i="22"/>
  <c r="AD350" i="22"/>
  <c r="R350" i="22" l="1"/>
  <c r="Z349" i="22"/>
  <c r="S350" i="22"/>
  <c r="AA349" i="22"/>
  <c r="AB351" i="22"/>
  <c r="AC351" i="22"/>
  <c r="AD351" i="22"/>
  <c r="S351" i="22" l="1"/>
  <c r="AA350" i="22"/>
  <c r="R351" i="22"/>
  <c r="Z350" i="22"/>
  <c r="AD352" i="22"/>
  <c r="AC352" i="22"/>
  <c r="AB352" i="22"/>
  <c r="R352" i="22" l="1"/>
  <c r="Z351" i="22"/>
  <c r="S352" i="22"/>
  <c r="AA351" i="22"/>
  <c r="AB353" i="22"/>
  <c r="AC353" i="22"/>
  <c r="AD353" i="22"/>
  <c r="S353" i="22" l="1"/>
  <c r="AA352" i="22"/>
  <c r="R353" i="22"/>
  <c r="Z352" i="22"/>
  <c r="AC354" i="22"/>
  <c r="AD354" i="22"/>
  <c r="AB354" i="22"/>
  <c r="R354" i="22" l="1"/>
  <c r="Z353" i="22"/>
  <c r="S354" i="22"/>
  <c r="AA353" i="22"/>
  <c r="AB355" i="22"/>
  <c r="AD355" i="22"/>
  <c r="AC355" i="22"/>
  <c r="S355" i="22" l="1"/>
  <c r="AA354" i="22"/>
  <c r="R355" i="22"/>
  <c r="Z354" i="22"/>
  <c r="AD356" i="22"/>
  <c r="AB356" i="22"/>
  <c r="AC356" i="22"/>
  <c r="R356" i="22" l="1"/>
  <c r="Z355" i="22"/>
  <c r="S356" i="22"/>
  <c r="AA355" i="22"/>
  <c r="AC357" i="22"/>
  <c r="AB357" i="22"/>
  <c r="AD357" i="22"/>
  <c r="S357" i="22" l="1"/>
  <c r="AA356" i="22"/>
  <c r="R357" i="22"/>
  <c r="Z356" i="22"/>
  <c r="AC358" i="22"/>
  <c r="AD358" i="22"/>
  <c r="AB358" i="22"/>
  <c r="R358" i="22" l="1"/>
  <c r="Z357" i="22"/>
  <c r="S358" i="22"/>
  <c r="AA357" i="22"/>
  <c r="AB359" i="22"/>
  <c r="AD359" i="22"/>
  <c r="AC359" i="22"/>
  <c r="S359" i="22" l="1"/>
  <c r="AA358" i="22"/>
  <c r="R359" i="22"/>
  <c r="Z358" i="22"/>
  <c r="AC360" i="22"/>
  <c r="AD360" i="22"/>
  <c r="AB360" i="22"/>
  <c r="R360" i="22" l="1"/>
  <c r="Z359" i="22"/>
  <c r="S360" i="22"/>
  <c r="AA359" i="22"/>
  <c r="AB361" i="22"/>
  <c r="AD361" i="22"/>
  <c r="AC361" i="22"/>
  <c r="S361" i="22" l="1"/>
  <c r="AA360" i="22"/>
  <c r="R361" i="22"/>
  <c r="Z360" i="22"/>
  <c r="AC362" i="22"/>
  <c r="AD362" i="22"/>
  <c r="AB362" i="22"/>
  <c r="R362" i="22" l="1"/>
  <c r="Z361" i="22"/>
  <c r="S362" i="22"/>
  <c r="AA361" i="22"/>
  <c r="AB363" i="22"/>
  <c r="AD363" i="22"/>
  <c r="AC363" i="22"/>
  <c r="S363" i="22" l="1"/>
  <c r="AA362" i="22"/>
  <c r="R363" i="22"/>
  <c r="Z362" i="22"/>
  <c r="AD364" i="22"/>
  <c r="AB364" i="22"/>
  <c r="AC364" i="22"/>
  <c r="R364" i="22" l="1"/>
  <c r="Z363" i="22"/>
  <c r="S364" i="22"/>
  <c r="AA363" i="22"/>
  <c r="AC365" i="22"/>
  <c r="AB365" i="22"/>
  <c r="AD365" i="22"/>
  <c r="S365" i="22" l="1"/>
  <c r="AA364" i="22"/>
  <c r="R365" i="22"/>
  <c r="Z364" i="22"/>
  <c r="AB366" i="22"/>
  <c r="AD366" i="22"/>
  <c r="AC366" i="22"/>
  <c r="R366" i="22" l="1"/>
  <c r="Z365" i="22"/>
  <c r="S366" i="22"/>
  <c r="AA365" i="22"/>
  <c r="AD367" i="22"/>
  <c r="AC367" i="22"/>
  <c r="AB367" i="22"/>
  <c r="S367" i="22" l="1"/>
  <c r="AA366" i="22"/>
  <c r="R367" i="22"/>
  <c r="Z366" i="22"/>
  <c r="AB368" i="22"/>
  <c r="AC368" i="22"/>
  <c r="AD368" i="22"/>
  <c r="R368" i="22" l="1"/>
  <c r="Z367" i="22"/>
  <c r="S368" i="22"/>
  <c r="AA367" i="22"/>
  <c r="AC369" i="22"/>
  <c r="AD369" i="22"/>
  <c r="AB369" i="22"/>
  <c r="S369" i="22" l="1"/>
  <c r="AA368" i="22"/>
  <c r="R369" i="22"/>
  <c r="Z368" i="22"/>
  <c r="AB370" i="22"/>
  <c r="AD370" i="22"/>
  <c r="AC370" i="22"/>
  <c r="R370" i="22" l="1"/>
  <c r="Z369" i="22"/>
  <c r="S370" i="22"/>
  <c r="AA369" i="22"/>
  <c r="AD371" i="22"/>
  <c r="AC371" i="22"/>
  <c r="AB371" i="22"/>
  <c r="S371" i="22" l="1"/>
  <c r="AA370" i="22"/>
  <c r="R371" i="22"/>
  <c r="Z370" i="22"/>
  <c r="AB372" i="22"/>
  <c r="AC372" i="22"/>
  <c r="AD372" i="22"/>
  <c r="R372" i="22" l="1"/>
  <c r="Z371" i="22"/>
  <c r="S372" i="22"/>
  <c r="AA371" i="22"/>
  <c r="AD373" i="22"/>
  <c r="AC373" i="22"/>
  <c r="AB373" i="22"/>
  <c r="S373" i="22" l="1"/>
  <c r="AA372" i="22"/>
  <c r="R373" i="22"/>
  <c r="Z372" i="22"/>
  <c r="AC374" i="22"/>
  <c r="AB374" i="22"/>
  <c r="AD374" i="22"/>
  <c r="R374" i="22" l="1"/>
  <c r="Z373" i="22"/>
  <c r="S374" i="22"/>
  <c r="AA373" i="22"/>
  <c r="AD375" i="22"/>
  <c r="AC375" i="22"/>
  <c r="AB375" i="22"/>
  <c r="S375" i="22" l="1"/>
  <c r="AA374" i="22"/>
  <c r="R375" i="22"/>
  <c r="Z374" i="22"/>
  <c r="AB376" i="22"/>
  <c r="AC376" i="22"/>
  <c r="AD376" i="22"/>
  <c r="R376" i="22" l="1"/>
  <c r="Z375" i="22"/>
  <c r="S376" i="22"/>
  <c r="AA375" i="22"/>
  <c r="AC377" i="22"/>
  <c r="AD377" i="22"/>
  <c r="AB377" i="22"/>
  <c r="S377" i="22" l="1"/>
  <c r="AA376" i="22"/>
  <c r="R377" i="22"/>
  <c r="Z376" i="22"/>
  <c r="AC378" i="22"/>
  <c r="AB378" i="22"/>
  <c r="AD378" i="22"/>
  <c r="R378" i="22" l="1"/>
  <c r="Z377" i="22"/>
  <c r="S378" i="22"/>
  <c r="AA377" i="22"/>
  <c r="AD379" i="22"/>
  <c r="AB379" i="22"/>
  <c r="AC379" i="22"/>
  <c r="S379" i="22" l="1"/>
  <c r="AA378" i="22"/>
  <c r="R379" i="22"/>
  <c r="Z378" i="22"/>
  <c r="AC380" i="22"/>
  <c r="AB380" i="22"/>
  <c r="AD380" i="22"/>
  <c r="R380" i="22" l="1"/>
  <c r="Z379" i="22"/>
  <c r="S380" i="22"/>
  <c r="AA379" i="22"/>
  <c r="AD381" i="22"/>
  <c r="AB381" i="22"/>
  <c r="AC381" i="22"/>
  <c r="S381" i="22" l="1"/>
  <c r="AA380" i="22"/>
  <c r="R381" i="22"/>
  <c r="Z380" i="22"/>
  <c r="AC382" i="22"/>
  <c r="AB382" i="22"/>
  <c r="AD382" i="22"/>
  <c r="R382" i="22" l="1"/>
  <c r="Z381" i="22"/>
  <c r="S382" i="22"/>
  <c r="AA381" i="22"/>
  <c r="AD383" i="22"/>
  <c r="AB383" i="22"/>
  <c r="AC383" i="22"/>
  <c r="S383" i="22" l="1"/>
  <c r="AA382" i="22"/>
  <c r="R383" i="22"/>
  <c r="Z382" i="22"/>
  <c r="AC384" i="22"/>
  <c r="AB384" i="22"/>
  <c r="AD384" i="22"/>
  <c r="R384" i="22" l="1"/>
  <c r="Z383" i="22"/>
  <c r="S384" i="22"/>
  <c r="AA383" i="22"/>
  <c r="AD385" i="22"/>
  <c r="AB385" i="22"/>
  <c r="AC385" i="22"/>
  <c r="S385" i="22" l="1"/>
  <c r="AA384" i="22"/>
  <c r="R385" i="22"/>
  <c r="Z384" i="22"/>
  <c r="AC386" i="22"/>
  <c r="AB386" i="22"/>
  <c r="AD386" i="22"/>
  <c r="R386" i="22" l="1"/>
  <c r="Z385" i="22"/>
  <c r="S386" i="22"/>
  <c r="AA385" i="22"/>
  <c r="AD387" i="22"/>
  <c r="AB387" i="22"/>
  <c r="AC387" i="22"/>
  <c r="S387" i="22" l="1"/>
  <c r="AA386" i="22"/>
  <c r="R387" i="22"/>
  <c r="Z386" i="22"/>
  <c r="AC388" i="22"/>
  <c r="AB388" i="22"/>
  <c r="AD388" i="22"/>
  <c r="R388" i="22" l="1"/>
  <c r="Z387" i="22"/>
  <c r="S388" i="22"/>
  <c r="AA387" i="22"/>
  <c r="AD389" i="22"/>
  <c r="AB389" i="22"/>
  <c r="AC389" i="22"/>
  <c r="S389" i="22" l="1"/>
  <c r="AA388" i="22"/>
  <c r="R389" i="22"/>
  <c r="Z388" i="22"/>
  <c r="AC390" i="22"/>
  <c r="AB390" i="22"/>
  <c r="AD390" i="22"/>
  <c r="R390" i="22" l="1"/>
  <c r="Z389" i="22"/>
  <c r="S390" i="22"/>
  <c r="AA389" i="22"/>
  <c r="AD391" i="22"/>
  <c r="AB391" i="22"/>
  <c r="AC391" i="22"/>
  <c r="S391" i="22" l="1"/>
  <c r="AA390" i="22"/>
  <c r="R391" i="22"/>
  <c r="Z390" i="22"/>
  <c r="AC392" i="22"/>
  <c r="AB392" i="22"/>
  <c r="AD392" i="22"/>
  <c r="R392" i="22" l="1"/>
  <c r="Z391" i="22"/>
  <c r="S392" i="22"/>
  <c r="AA391" i="22"/>
  <c r="AD393" i="22"/>
  <c r="AB393" i="22"/>
  <c r="AC393" i="22"/>
  <c r="S393" i="22" l="1"/>
  <c r="AA392" i="22"/>
  <c r="R393" i="22"/>
  <c r="Z392" i="22"/>
  <c r="AC394" i="22"/>
  <c r="AD394" i="22"/>
  <c r="AB394" i="22"/>
  <c r="R394" i="22" l="1"/>
  <c r="Z393" i="22"/>
  <c r="S394" i="22"/>
  <c r="AA393" i="22"/>
  <c r="AB395" i="22"/>
  <c r="AD395" i="22"/>
  <c r="AC395" i="22"/>
  <c r="S395" i="22" l="1"/>
  <c r="AA394" i="22"/>
  <c r="R395" i="22"/>
  <c r="Z394" i="22"/>
  <c r="AB396" i="22"/>
  <c r="AC396" i="22"/>
  <c r="AD396" i="22"/>
  <c r="R396" i="22" l="1"/>
  <c r="Z395" i="22"/>
  <c r="S396" i="22"/>
  <c r="AA395" i="22"/>
  <c r="AB397" i="22"/>
  <c r="AD397" i="22"/>
  <c r="AC397" i="22"/>
  <c r="S397" i="22" l="1"/>
  <c r="AA396" i="22"/>
  <c r="R397" i="22"/>
  <c r="Z396" i="22"/>
  <c r="AC398" i="22"/>
  <c r="AD398" i="22"/>
  <c r="AB398" i="22"/>
  <c r="R398" i="22" l="1"/>
  <c r="Z397" i="22"/>
  <c r="S398" i="22"/>
  <c r="AA397" i="22"/>
  <c r="AD399" i="22"/>
  <c r="AC399" i="22"/>
  <c r="AB399" i="22"/>
  <c r="S399" i="22" l="1"/>
  <c r="AA398" i="22"/>
  <c r="R399" i="22"/>
  <c r="Z398" i="22"/>
  <c r="AB400" i="22"/>
  <c r="AC400" i="22"/>
  <c r="AD400" i="22"/>
  <c r="R400" i="22" l="1"/>
  <c r="Z399" i="22"/>
  <c r="S400" i="22"/>
  <c r="AA399" i="22"/>
  <c r="AD401" i="22"/>
  <c r="AC401" i="22"/>
  <c r="AB401" i="22"/>
  <c r="S401" i="22" l="1"/>
  <c r="AA400" i="22"/>
  <c r="R401" i="22"/>
  <c r="Z400" i="22"/>
  <c r="AB402" i="22"/>
  <c r="AC402" i="22"/>
  <c r="AD402" i="22"/>
  <c r="R402" i="22" l="1"/>
  <c r="Z401" i="22"/>
  <c r="S402" i="22"/>
  <c r="AA401" i="22"/>
  <c r="AD403" i="22"/>
  <c r="AC403" i="22"/>
  <c r="AB403" i="22"/>
  <c r="S403" i="22" l="1"/>
  <c r="AA402" i="22"/>
  <c r="R403" i="22"/>
  <c r="Z402" i="22"/>
  <c r="AB404" i="22"/>
  <c r="AC404" i="22"/>
  <c r="AD404" i="22"/>
  <c r="R404" i="22" l="1"/>
  <c r="Z403" i="22"/>
  <c r="S404" i="22"/>
  <c r="AA403" i="22"/>
  <c r="AD405" i="22"/>
  <c r="AC405" i="22"/>
  <c r="AB405" i="22"/>
  <c r="S405" i="22" l="1"/>
  <c r="AA404" i="22"/>
  <c r="R405" i="22"/>
  <c r="Z404" i="22"/>
  <c r="AB406" i="22"/>
  <c r="AC406" i="22"/>
  <c r="AD406" i="22"/>
  <c r="R406" i="22" l="1"/>
  <c r="Z405" i="22"/>
  <c r="S406" i="22"/>
  <c r="AA405" i="22"/>
  <c r="AD407" i="22"/>
  <c r="AC407" i="22"/>
  <c r="AB407" i="22"/>
  <c r="S407" i="22" l="1"/>
  <c r="AA406" i="22"/>
  <c r="R407" i="22"/>
  <c r="Z406" i="22"/>
  <c r="AC408" i="22"/>
  <c r="AB408" i="22"/>
  <c r="AD408" i="22"/>
  <c r="R408" i="22" l="1"/>
  <c r="Z407" i="22"/>
  <c r="S408" i="22"/>
  <c r="AA407" i="22"/>
  <c r="AD409" i="22"/>
  <c r="AB409" i="22"/>
  <c r="AC409" i="22"/>
  <c r="S409" i="22" l="1"/>
  <c r="AA408" i="22"/>
  <c r="R409" i="22"/>
  <c r="Z408" i="22"/>
  <c r="AC410" i="22"/>
  <c r="AB410" i="22"/>
  <c r="AD410" i="22"/>
  <c r="R410" i="22" l="1"/>
  <c r="Z409" i="22"/>
  <c r="S410" i="22"/>
  <c r="AA409" i="22"/>
  <c r="AD411" i="22"/>
  <c r="AB411" i="22"/>
  <c r="AC411" i="22"/>
  <c r="S411" i="22" l="1"/>
  <c r="AA410" i="22"/>
  <c r="R411" i="22"/>
  <c r="Z410" i="22"/>
  <c r="AC412" i="22"/>
  <c r="AB412" i="22"/>
  <c r="AD412" i="22"/>
  <c r="R412" i="22" l="1"/>
  <c r="Z411" i="22"/>
  <c r="S412" i="22"/>
  <c r="AA411" i="22"/>
  <c r="AD413" i="22"/>
  <c r="AB413" i="22"/>
  <c r="AC413" i="22"/>
  <c r="S413" i="22" l="1"/>
  <c r="AA412" i="22"/>
  <c r="R413" i="22"/>
  <c r="Z412" i="22"/>
  <c r="AC414" i="22"/>
  <c r="AB414" i="22"/>
  <c r="AD414" i="22"/>
  <c r="R414" i="22" l="1"/>
  <c r="Z413" i="22"/>
  <c r="S414" i="22"/>
  <c r="AA413" i="22"/>
  <c r="AD415" i="22"/>
  <c r="AB415" i="22"/>
  <c r="AC415" i="22"/>
  <c r="S415" i="22" l="1"/>
  <c r="AA414" i="22"/>
  <c r="R415" i="22"/>
  <c r="Z414" i="22"/>
  <c r="AC416" i="22"/>
  <c r="AB416" i="22"/>
  <c r="AD416" i="22"/>
  <c r="R416" i="22" l="1"/>
  <c r="Z415" i="22"/>
  <c r="S416" i="22"/>
  <c r="AA415" i="22"/>
  <c r="AD417" i="22"/>
  <c r="AB417" i="22"/>
  <c r="AC417" i="22"/>
  <c r="S417" i="22" l="1"/>
  <c r="AA416" i="22"/>
  <c r="R417" i="22"/>
  <c r="Z416" i="22"/>
  <c r="AC418" i="22"/>
  <c r="AB418" i="22"/>
  <c r="AD418" i="22"/>
  <c r="R418" i="22" l="1"/>
  <c r="Z417" i="22"/>
  <c r="S418" i="22"/>
  <c r="AA417" i="22"/>
  <c r="AB419" i="22"/>
  <c r="AD419" i="22"/>
  <c r="AC419" i="22"/>
  <c r="S419" i="22" l="1"/>
  <c r="AA418" i="22"/>
  <c r="R419" i="22"/>
  <c r="Z418" i="22"/>
  <c r="AD420" i="22"/>
  <c r="AC420" i="22"/>
  <c r="AB420" i="22"/>
  <c r="R420" i="22" l="1"/>
  <c r="Z419" i="22"/>
  <c r="S420" i="22"/>
  <c r="AA419" i="22"/>
  <c r="AB421" i="22"/>
  <c r="AC421" i="22"/>
  <c r="AD421" i="22"/>
  <c r="S421" i="22" l="1"/>
  <c r="AA420" i="22"/>
  <c r="R421" i="22"/>
  <c r="Z420" i="22"/>
  <c r="AD422" i="22"/>
  <c r="AC422" i="22"/>
  <c r="AB422" i="22"/>
  <c r="R422" i="22" l="1"/>
  <c r="Z421" i="22"/>
  <c r="S422" i="22"/>
  <c r="AA421" i="22"/>
  <c r="AC423" i="22"/>
  <c r="AB423" i="22"/>
  <c r="AD423" i="22"/>
  <c r="S423" i="22" l="1"/>
  <c r="AA422" i="22"/>
  <c r="R423" i="22"/>
  <c r="Z422" i="22"/>
  <c r="AD424" i="22"/>
  <c r="AB424" i="22"/>
  <c r="AC424" i="22"/>
  <c r="R424" i="22" l="1"/>
  <c r="Z423" i="22"/>
  <c r="S424" i="22"/>
  <c r="AA423" i="22"/>
  <c r="AC425" i="22"/>
  <c r="AB425" i="22"/>
  <c r="AD425" i="22"/>
  <c r="S425" i="22" l="1"/>
  <c r="AA424" i="22"/>
  <c r="R425" i="22"/>
  <c r="Z424" i="22"/>
  <c r="AB426" i="22"/>
  <c r="AD426" i="22"/>
  <c r="AC426" i="22"/>
  <c r="R426" i="22" l="1"/>
  <c r="Z425" i="22"/>
  <c r="S426" i="22"/>
  <c r="AA425" i="22"/>
  <c r="AC427" i="22"/>
  <c r="AD427" i="22"/>
  <c r="AB427" i="22"/>
  <c r="S427" i="22" l="1"/>
  <c r="AA426" i="22"/>
  <c r="R427" i="22"/>
  <c r="Z426" i="22"/>
  <c r="AB428" i="22"/>
  <c r="AD428" i="22"/>
  <c r="AC428" i="22"/>
  <c r="R428" i="22" l="1"/>
  <c r="Z427" i="22"/>
  <c r="S428" i="22"/>
  <c r="AA427" i="22"/>
  <c r="AC429" i="22"/>
  <c r="AD429" i="22"/>
  <c r="AB429" i="22"/>
  <c r="S429" i="22" l="1"/>
  <c r="AA428" i="22"/>
  <c r="R429" i="22"/>
  <c r="Z428" i="22"/>
  <c r="AD430" i="22"/>
  <c r="AB430" i="22"/>
  <c r="AC430" i="22"/>
  <c r="R430" i="22" l="1"/>
  <c r="Z429" i="22"/>
  <c r="S430" i="22"/>
  <c r="AA429" i="22"/>
  <c r="AD431" i="22"/>
  <c r="AC431" i="22"/>
  <c r="AB431" i="22"/>
  <c r="S431" i="22" l="1"/>
  <c r="AA430" i="22"/>
  <c r="R431" i="22"/>
  <c r="Z430" i="22"/>
  <c r="AB432" i="22"/>
  <c r="AC432" i="22"/>
  <c r="AD432" i="22"/>
  <c r="R432" i="22" l="1"/>
  <c r="Z431" i="22"/>
  <c r="S432" i="22"/>
  <c r="AA431" i="22"/>
  <c r="AC433" i="22"/>
  <c r="AD433" i="22"/>
  <c r="AB433" i="22"/>
  <c r="S433" i="22" l="1"/>
  <c r="AA432" i="22"/>
  <c r="R433" i="22"/>
  <c r="Z432" i="22"/>
  <c r="AD434" i="22"/>
  <c r="AC434" i="22"/>
  <c r="AB434" i="22"/>
  <c r="R434" i="22" l="1"/>
  <c r="Z433" i="22"/>
  <c r="S434" i="22"/>
  <c r="AA433" i="22"/>
  <c r="AD435" i="22"/>
  <c r="AB435" i="22"/>
  <c r="AC435" i="22"/>
  <c r="S435" i="22" l="1"/>
  <c r="AA434" i="22"/>
  <c r="R435" i="22"/>
  <c r="Z434" i="22"/>
  <c r="AC436" i="22"/>
  <c r="AB436" i="22"/>
  <c r="AD436" i="22"/>
  <c r="R436" i="22" l="1"/>
  <c r="Z435" i="22"/>
  <c r="S436" i="22"/>
  <c r="AA435" i="22"/>
  <c r="AD437" i="22"/>
  <c r="AB437" i="22"/>
  <c r="AC437" i="22"/>
  <c r="S437" i="22" l="1"/>
  <c r="AA436" i="22"/>
  <c r="R437" i="22"/>
  <c r="Z436" i="22"/>
  <c r="AC438" i="22"/>
  <c r="AB438" i="22"/>
  <c r="AD438" i="22"/>
  <c r="R438" i="22" l="1"/>
  <c r="Z437" i="22"/>
  <c r="S438" i="22"/>
  <c r="AA437" i="22"/>
  <c r="AD439" i="22"/>
  <c r="AB439" i="22"/>
  <c r="AC439" i="22"/>
  <c r="S439" i="22" l="1"/>
  <c r="AA438" i="22"/>
  <c r="R439" i="22"/>
  <c r="Z438" i="22"/>
  <c r="AB440" i="22"/>
  <c r="AC440" i="22"/>
  <c r="AD440" i="22"/>
  <c r="R440" i="22" l="1"/>
  <c r="Z439" i="22"/>
  <c r="S440" i="22"/>
  <c r="AA439" i="22"/>
  <c r="AD441" i="22"/>
  <c r="AC441" i="22"/>
  <c r="AB441" i="22"/>
  <c r="S441" i="22" l="1"/>
  <c r="AA440" i="22"/>
  <c r="R441" i="22"/>
  <c r="Z440" i="22"/>
  <c r="AC442" i="22"/>
  <c r="AB442" i="22"/>
  <c r="AD442" i="22"/>
  <c r="R442" i="22" l="1"/>
  <c r="Z441" i="22"/>
  <c r="S442" i="22"/>
  <c r="AA441" i="22"/>
  <c r="AD443" i="22"/>
  <c r="AB443" i="22"/>
  <c r="AC443" i="22"/>
  <c r="S443" i="22" l="1"/>
  <c r="AA442" i="22"/>
  <c r="R443" i="22"/>
  <c r="Z442" i="22"/>
  <c r="AC444" i="22"/>
  <c r="AB444" i="22"/>
  <c r="AD444" i="22"/>
  <c r="R444" i="22" l="1"/>
  <c r="Z443" i="22"/>
  <c r="S444" i="22"/>
  <c r="AA443" i="22"/>
  <c r="AD445" i="22"/>
  <c r="AB445" i="22"/>
  <c r="AC445" i="22"/>
  <c r="S445" i="22" l="1"/>
  <c r="AA444" i="22"/>
  <c r="R445" i="22"/>
  <c r="Z444" i="22"/>
  <c r="AC446" i="22"/>
  <c r="AB446" i="22"/>
  <c r="AD446" i="22"/>
  <c r="R446" i="22" l="1"/>
  <c r="Z445" i="22"/>
  <c r="S446" i="22"/>
  <c r="AA445" i="22"/>
  <c r="AD447" i="22"/>
  <c r="AB447" i="22"/>
  <c r="AC447" i="22"/>
  <c r="S447" i="22" l="1"/>
  <c r="AA446" i="22"/>
  <c r="R447" i="22"/>
  <c r="Z446" i="22"/>
  <c r="AD448" i="22"/>
  <c r="AC448" i="22"/>
  <c r="AB448" i="22"/>
  <c r="R448" i="22" l="1"/>
  <c r="Z447" i="22"/>
  <c r="S448" i="22"/>
  <c r="AA447" i="22"/>
  <c r="AB449" i="22"/>
  <c r="AC449" i="22"/>
  <c r="AD449" i="22"/>
  <c r="S449" i="22" l="1"/>
  <c r="AA448" i="22"/>
  <c r="R449" i="22"/>
  <c r="Z448" i="22"/>
  <c r="AC450" i="22"/>
  <c r="AB450" i="22"/>
  <c r="AD450" i="22"/>
  <c r="R450" i="22" l="1"/>
  <c r="Z449" i="22"/>
  <c r="S450" i="22"/>
  <c r="AA449" i="22"/>
  <c r="AD451" i="22"/>
  <c r="AB451" i="22"/>
  <c r="AC451" i="22"/>
  <c r="S451" i="22" l="1"/>
  <c r="AA450" i="22"/>
  <c r="R451" i="22"/>
  <c r="Z450" i="22"/>
  <c r="AC452" i="22"/>
  <c r="AD452" i="22"/>
  <c r="AB452" i="22"/>
  <c r="R452" i="22" l="1"/>
  <c r="Z451" i="22"/>
  <c r="S452" i="22"/>
  <c r="AA451" i="22"/>
  <c r="AB453" i="22"/>
  <c r="AD453" i="22"/>
  <c r="AC453" i="22"/>
  <c r="S453" i="22" l="1"/>
  <c r="AA452" i="22"/>
  <c r="R453" i="22"/>
  <c r="Z452" i="22"/>
  <c r="AC454" i="22"/>
  <c r="AD454" i="22"/>
  <c r="AB454" i="22"/>
  <c r="R454" i="22" l="1"/>
  <c r="Z453" i="22"/>
  <c r="S454" i="22"/>
  <c r="AA453" i="22"/>
  <c r="AD455" i="22"/>
  <c r="AB455" i="22"/>
  <c r="AC455" i="22"/>
  <c r="S455" i="22" l="1"/>
  <c r="AA454" i="22"/>
  <c r="R455" i="22"/>
  <c r="Z454" i="22"/>
  <c r="AB456" i="22"/>
  <c r="AC456" i="22"/>
  <c r="AD456" i="22"/>
  <c r="R456" i="22" l="1"/>
  <c r="Z455" i="22"/>
  <c r="S456" i="22"/>
  <c r="AA455" i="22"/>
  <c r="AD457" i="22"/>
  <c r="AC457" i="22"/>
  <c r="AB457" i="22"/>
  <c r="S457" i="22" l="1"/>
  <c r="AA456" i="22"/>
  <c r="R457" i="22"/>
  <c r="Z456" i="22"/>
  <c r="AB458" i="22"/>
  <c r="AC458" i="22"/>
  <c r="AD458" i="22"/>
  <c r="R458" i="22" l="1"/>
  <c r="Z457" i="22"/>
  <c r="S458" i="22"/>
  <c r="AA457" i="22"/>
  <c r="AD459" i="22"/>
  <c r="AC459" i="22"/>
  <c r="AB459" i="22"/>
  <c r="S459" i="22" l="1"/>
  <c r="AA458" i="22"/>
  <c r="R459" i="22"/>
  <c r="Z458" i="22"/>
  <c r="AB460" i="22"/>
  <c r="AC460" i="22"/>
  <c r="AD460" i="22"/>
  <c r="R460" i="22" l="1"/>
  <c r="Z459" i="22"/>
  <c r="S460" i="22"/>
  <c r="AA459" i="22"/>
  <c r="AD461" i="22"/>
  <c r="AC461" i="22"/>
  <c r="AB461" i="22"/>
  <c r="S461" i="22" l="1"/>
  <c r="AA460" i="22"/>
  <c r="R461" i="22"/>
  <c r="Z460" i="22"/>
  <c r="AC462" i="22"/>
  <c r="AB462" i="22"/>
  <c r="AD462" i="22"/>
  <c r="R462" i="22" l="1"/>
  <c r="Z461" i="22"/>
  <c r="S462" i="22"/>
  <c r="AA461" i="22"/>
  <c r="AD463" i="22"/>
  <c r="AB463" i="22"/>
  <c r="AC463" i="22"/>
  <c r="S463" i="22" l="1"/>
  <c r="AA462" i="22"/>
  <c r="R463" i="22"/>
  <c r="Z462" i="22"/>
  <c r="AC464" i="22"/>
  <c r="AB464" i="22"/>
  <c r="AD464" i="22"/>
  <c r="R464" i="22" l="1"/>
  <c r="Z463" i="22"/>
  <c r="S464" i="22"/>
  <c r="AA463" i="22"/>
  <c r="AD465" i="22"/>
  <c r="AB465" i="22"/>
  <c r="AC465" i="22"/>
  <c r="S465" i="22" l="1"/>
  <c r="AA464" i="22"/>
  <c r="R465" i="22"/>
  <c r="Z464" i="22"/>
  <c r="AB466" i="22"/>
  <c r="AC466" i="22"/>
  <c r="AD466" i="22"/>
  <c r="R466" i="22" l="1"/>
  <c r="Z465" i="22"/>
  <c r="S466" i="22"/>
  <c r="AA465" i="22"/>
  <c r="AD467" i="22"/>
  <c r="AC467" i="22"/>
  <c r="AB467" i="22"/>
  <c r="S467" i="22" l="1"/>
  <c r="AA466" i="22"/>
  <c r="R467" i="22"/>
  <c r="Z466" i="22"/>
  <c r="AB468" i="22"/>
  <c r="AC468" i="22"/>
  <c r="AD468" i="22"/>
  <c r="R468" i="22" l="1"/>
  <c r="Z467" i="22"/>
  <c r="S468" i="22"/>
  <c r="AA467" i="22"/>
  <c r="AD469" i="22"/>
  <c r="AC469" i="22"/>
  <c r="AB469" i="22"/>
  <c r="S469" i="22" l="1"/>
  <c r="AA468" i="22"/>
  <c r="R469" i="22"/>
  <c r="Z468" i="22"/>
  <c r="AC470" i="22"/>
  <c r="AB470" i="22"/>
  <c r="AD470" i="22"/>
  <c r="R470" i="22" l="1"/>
  <c r="Z469" i="22"/>
  <c r="S470" i="22"/>
  <c r="AA469" i="22"/>
  <c r="AD471" i="22"/>
  <c r="AB471" i="22"/>
  <c r="AC471" i="22"/>
  <c r="S471" i="22" l="1"/>
  <c r="AA470" i="22"/>
  <c r="R471" i="22"/>
  <c r="Z470" i="22"/>
  <c r="AC472" i="22"/>
  <c r="AB472" i="22"/>
  <c r="AD472" i="22"/>
  <c r="R472" i="22" l="1"/>
  <c r="Z471" i="22"/>
  <c r="S472" i="22"/>
  <c r="AA471" i="22"/>
  <c r="AD473" i="22"/>
  <c r="AB473" i="22"/>
  <c r="AC473" i="22"/>
  <c r="S473" i="22" l="1"/>
  <c r="AA472" i="22"/>
  <c r="R473" i="22"/>
  <c r="Z472" i="22"/>
  <c r="AB474" i="22"/>
  <c r="AC474" i="22"/>
  <c r="AD474" i="22"/>
  <c r="R474" i="22" l="1"/>
  <c r="Z473" i="22"/>
  <c r="S474" i="22"/>
  <c r="AA473" i="22"/>
  <c r="AC475" i="22"/>
  <c r="AD475" i="22"/>
  <c r="AB475" i="22"/>
  <c r="S475" i="22" l="1"/>
  <c r="AA474" i="22"/>
  <c r="R475" i="22"/>
  <c r="Z474" i="22"/>
  <c r="AB476" i="22"/>
  <c r="AC476" i="22"/>
  <c r="AD476" i="22"/>
  <c r="R476" i="22" l="1"/>
  <c r="Z475" i="22"/>
  <c r="S476" i="22"/>
  <c r="AA475" i="22"/>
  <c r="AC477" i="22"/>
  <c r="AD477" i="22"/>
  <c r="AB477" i="22"/>
  <c r="S477" i="22" l="1"/>
  <c r="AA476" i="22"/>
  <c r="R477" i="22"/>
  <c r="Z476" i="22"/>
  <c r="AB478" i="22"/>
  <c r="AD478" i="22"/>
  <c r="AC478" i="22"/>
  <c r="R478" i="22" l="1"/>
  <c r="Z477" i="22"/>
  <c r="S478" i="22"/>
  <c r="AA477" i="22"/>
  <c r="AC479" i="22"/>
  <c r="AD479" i="22"/>
  <c r="AB479" i="22"/>
  <c r="S479" i="22" l="1"/>
  <c r="AA478" i="22"/>
  <c r="R479" i="22"/>
  <c r="Z478" i="22"/>
  <c r="AB480" i="22"/>
  <c r="AD480" i="22"/>
  <c r="AC480" i="22"/>
  <c r="R480" i="22" l="1"/>
  <c r="Z479" i="22"/>
  <c r="S480" i="22"/>
  <c r="AA479" i="22"/>
  <c r="AC481" i="22"/>
  <c r="AD481" i="22"/>
  <c r="AB481" i="22"/>
  <c r="S481" i="22" l="1"/>
  <c r="AA480" i="22"/>
  <c r="R481" i="22"/>
  <c r="Z480" i="22"/>
  <c r="AB482" i="22"/>
  <c r="AD482" i="22"/>
  <c r="AC482" i="22"/>
  <c r="R482" i="22" l="1"/>
  <c r="Z481" i="22"/>
  <c r="S482" i="22"/>
  <c r="AA481" i="22"/>
  <c r="AD483" i="22"/>
  <c r="AC483" i="22"/>
  <c r="AB483" i="22"/>
  <c r="S483" i="22" l="1"/>
  <c r="AA482" i="22"/>
  <c r="R483" i="22"/>
  <c r="Z482" i="22"/>
  <c r="AB484" i="22"/>
  <c r="AC484" i="22"/>
  <c r="AD484" i="22"/>
  <c r="R484" i="22" l="1"/>
  <c r="Z483" i="22"/>
  <c r="S484" i="22"/>
  <c r="AA483" i="22"/>
  <c r="AD485" i="22"/>
  <c r="AC485" i="22"/>
  <c r="AB485" i="22"/>
  <c r="S485" i="22" l="1"/>
  <c r="AA484" i="22"/>
  <c r="R485" i="22"/>
  <c r="Z484" i="22"/>
  <c r="AC486" i="22"/>
  <c r="AB486" i="22"/>
  <c r="AD486" i="22"/>
  <c r="R486" i="22" l="1"/>
  <c r="Z485" i="22"/>
  <c r="S486" i="22"/>
  <c r="AA485" i="22"/>
  <c r="AD487" i="22"/>
  <c r="AB487" i="22"/>
  <c r="AC487" i="22"/>
  <c r="S487" i="22" l="1"/>
  <c r="AA486" i="22"/>
  <c r="R487" i="22"/>
  <c r="Z486" i="22"/>
  <c r="AC488" i="22"/>
  <c r="AB488" i="22"/>
  <c r="AD488" i="22"/>
  <c r="R488" i="22" l="1"/>
  <c r="Z487" i="22"/>
  <c r="S488" i="22"/>
  <c r="AA487" i="22"/>
  <c r="AD489" i="22"/>
  <c r="AB489" i="22"/>
  <c r="AC489" i="22"/>
  <c r="S489" i="22" l="1"/>
  <c r="AA488" i="22"/>
  <c r="R489" i="22"/>
  <c r="Z488" i="22"/>
  <c r="AC490" i="22"/>
  <c r="AB490" i="22"/>
  <c r="AD490" i="22"/>
  <c r="R490" i="22" l="1"/>
  <c r="Z489" i="22"/>
  <c r="S490" i="22"/>
  <c r="AA489" i="22"/>
  <c r="AD491" i="22"/>
  <c r="AB491" i="22"/>
  <c r="AC491" i="22"/>
  <c r="S491" i="22" l="1"/>
  <c r="AA490" i="22"/>
  <c r="R491" i="22"/>
  <c r="Z490" i="22"/>
  <c r="AC492" i="22"/>
  <c r="AB492" i="22"/>
  <c r="AD492" i="22"/>
  <c r="R492" i="22" l="1"/>
  <c r="Z491" i="22"/>
  <c r="S492" i="22"/>
  <c r="AA491" i="22"/>
  <c r="AD493" i="22"/>
  <c r="AB493" i="22"/>
  <c r="AC493" i="22"/>
  <c r="S493" i="22" l="1"/>
  <c r="AA492" i="22"/>
  <c r="R493" i="22"/>
  <c r="Z492" i="22"/>
  <c r="AC494" i="22"/>
  <c r="AB494" i="22"/>
  <c r="AD494" i="22"/>
  <c r="R494" i="22" l="1"/>
  <c r="Z493" i="22"/>
  <c r="S494" i="22"/>
  <c r="AA493" i="22"/>
  <c r="AD495" i="22"/>
  <c r="AB495" i="22"/>
  <c r="AC495" i="22"/>
  <c r="S495" i="22" l="1"/>
  <c r="AA494" i="22"/>
  <c r="R495" i="22"/>
  <c r="Z494" i="22"/>
  <c r="AB496" i="22"/>
  <c r="AC496" i="22"/>
  <c r="AD496" i="22"/>
  <c r="R496" i="22" l="1"/>
  <c r="Z495" i="22"/>
  <c r="S496" i="22"/>
  <c r="AA495" i="22"/>
  <c r="AC497" i="22"/>
  <c r="AD497" i="22"/>
  <c r="AB497" i="22"/>
  <c r="S497" i="22" l="1"/>
  <c r="AA496" i="22"/>
  <c r="R497" i="22"/>
  <c r="Z496" i="22"/>
  <c r="AB498" i="22"/>
  <c r="AD498" i="22"/>
  <c r="AC498" i="22"/>
  <c r="R498" i="22" l="1"/>
  <c r="Z497" i="22"/>
  <c r="S498" i="22"/>
  <c r="AA497" i="22"/>
  <c r="AC499" i="22"/>
  <c r="AD499" i="22"/>
  <c r="AB499" i="22"/>
  <c r="S499" i="22" l="1"/>
  <c r="AA498" i="22"/>
  <c r="R499" i="22"/>
  <c r="Z498" i="22"/>
  <c r="AB500" i="22"/>
  <c r="AD500" i="22"/>
  <c r="AC500" i="22"/>
  <c r="R500" i="22" l="1"/>
  <c r="Z499" i="22"/>
  <c r="S500" i="22"/>
  <c r="AA499" i="22"/>
  <c r="AC501" i="22"/>
  <c r="AD501" i="22"/>
  <c r="AB501" i="22"/>
  <c r="S501" i="22" l="1"/>
  <c r="AA500" i="22"/>
  <c r="R501" i="22"/>
  <c r="Z500" i="22"/>
  <c r="AB502" i="22"/>
  <c r="AD502" i="22"/>
  <c r="AC502" i="22"/>
  <c r="R502" i="22" l="1"/>
  <c r="Z501" i="22"/>
  <c r="S502" i="22"/>
  <c r="AA501" i="22"/>
  <c r="AC503" i="22"/>
  <c r="AD503" i="22"/>
  <c r="AB503" i="22"/>
  <c r="S503" i="22" l="1"/>
  <c r="AA502" i="22"/>
  <c r="R503" i="22"/>
  <c r="Z502" i="22"/>
  <c r="AB504" i="22"/>
  <c r="AD504" i="22"/>
  <c r="AC504" i="22"/>
  <c r="R504" i="22" l="1"/>
  <c r="Z503" i="22"/>
  <c r="S504" i="22"/>
  <c r="AA503" i="22"/>
  <c r="AC505" i="22"/>
  <c r="AD505" i="22"/>
  <c r="AB505" i="22"/>
  <c r="S505" i="22" l="1"/>
  <c r="AA504" i="22"/>
  <c r="R505" i="22"/>
  <c r="Z504" i="22"/>
  <c r="AB506" i="22"/>
  <c r="AD506" i="22"/>
  <c r="AC506" i="22"/>
  <c r="R506" i="22" l="1"/>
  <c r="Z505" i="22"/>
  <c r="S506" i="22"/>
  <c r="AA505" i="22"/>
  <c r="AC507" i="22"/>
  <c r="AD507" i="22"/>
  <c r="AB507" i="22"/>
  <c r="S507" i="22" l="1"/>
  <c r="AA506" i="22"/>
  <c r="R507" i="22"/>
  <c r="Z506" i="22"/>
  <c r="AB508" i="22"/>
  <c r="AD508" i="22"/>
  <c r="AC508" i="22"/>
  <c r="R508" i="22" l="1"/>
  <c r="Z507" i="22"/>
  <c r="S508" i="22"/>
  <c r="AA507" i="22"/>
  <c r="AC509" i="22"/>
  <c r="AD509" i="22"/>
  <c r="AB509" i="22"/>
  <c r="S509" i="22" l="1"/>
  <c r="AA508" i="22"/>
  <c r="R509" i="22"/>
  <c r="Z508" i="22"/>
  <c r="AB510" i="22"/>
  <c r="AD510" i="22"/>
  <c r="AC510" i="22"/>
  <c r="R510" i="22" l="1"/>
  <c r="Z509" i="22"/>
  <c r="S510" i="22"/>
  <c r="AA509" i="22"/>
  <c r="AC511" i="22"/>
  <c r="AD511" i="22"/>
  <c r="AB511" i="22"/>
  <c r="S511" i="22" l="1"/>
  <c r="AA510" i="22"/>
  <c r="R511" i="22"/>
  <c r="Z510" i="22"/>
  <c r="AB512" i="22"/>
  <c r="AD512" i="22"/>
  <c r="AC512" i="22"/>
  <c r="R512" i="22" l="1"/>
  <c r="Z511" i="22"/>
  <c r="S512" i="22"/>
  <c r="AA511" i="22"/>
  <c r="AC513" i="22"/>
  <c r="AD513" i="22"/>
  <c r="AB513" i="22"/>
  <c r="S513" i="22" l="1"/>
  <c r="AA512" i="22"/>
  <c r="R513" i="22"/>
  <c r="Z512" i="22"/>
  <c r="AB514" i="22"/>
  <c r="AD514" i="22"/>
  <c r="AC514" i="22"/>
  <c r="R514" i="22" l="1"/>
  <c r="Z513" i="22"/>
  <c r="S514" i="22"/>
  <c r="AA513" i="22"/>
  <c r="AC515" i="22"/>
  <c r="AD515" i="22"/>
  <c r="AB515" i="22"/>
  <c r="S515" i="22" l="1"/>
  <c r="AA514" i="22"/>
  <c r="R515" i="22"/>
  <c r="Z514" i="22"/>
  <c r="AB516" i="22"/>
  <c r="AD516" i="22"/>
  <c r="AC516" i="22"/>
  <c r="R516" i="22" l="1"/>
  <c r="Z515" i="22"/>
  <c r="S516" i="22"/>
  <c r="AA515" i="22"/>
  <c r="AC517" i="22"/>
  <c r="AD517" i="22"/>
  <c r="AB517" i="22"/>
  <c r="S517" i="22" l="1"/>
  <c r="AA516" i="22"/>
  <c r="R517" i="22"/>
  <c r="Z516" i="22"/>
  <c r="AC518" i="22"/>
  <c r="AB518" i="22"/>
  <c r="AD518" i="22"/>
  <c r="R518" i="22" l="1"/>
  <c r="Z517" i="22"/>
  <c r="S518" i="22"/>
  <c r="AA517" i="22"/>
  <c r="AD519" i="22"/>
  <c r="AB519" i="22"/>
  <c r="AC519" i="22"/>
  <c r="S519" i="22" l="1"/>
  <c r="AA518" i="22"/>
  <c r="R519" i="22"/>
  <c r="Z518" i="22"/>
  <c r="AC520" i="22"/>
  <c r="AB520" i="22"/>
  <c r="AD520" i="22"/>
  <c r="R520" i="22" l="1"/>
  <c r="Z519" i="22"/>
  <c r="S520" i="22"/>
  <c r="AA519" i="22"/>
  <c r="AD521" i="22"/>
  <c r="AB521" i="22"/>
  <c r="AC521" i="22"/>
  <c r="S521" i="22" l="1"/>
  <c r="AA520" i="22"/>
  <c r="R521" i="22"/>
  <c r="Z520" i="22"/>
  <c r="AC522" i="22"/>
  <c r="AB522" i="22"/>
  <c r="AD522" i="22"/>
  <c r="R522" i="22" l="1"/>
  <c r="Z521" i="22"/>
  <c r="S522" i="22"/>
  <c r="AA521" i="22"/>
  <c r="AB523" i="22"/>
  <c r="AD523" i="22"/>
  <c r="AC523" i="22"/>
  <c r="S523" i="22" l="1"/>
  <c r="AA522" i="22"/>
  <c r="R523" i="22"/>
  <c r="Z522" i="22"/>
  <c r="AC524" i="22"/>
  <c r="AD524" i="22"/>
  <c r="AB524" i="22"/>
  <c r="R524" i="22" l="1"/>
  <c r="Z523" i="22"/>
  <c r="S524" i="22"/>
  <c r="AA523" i="22"/>
  <c r="AB525" i="22"/>
  <c r="AD525" i="22"/>
  <c r="AC525" i="22"/>
  <c r="S525" i="22" l="1"/>
  <c r="AA524" i="22"/>
  <c r="R525" i="22"/>
  <c r="Z524" i="22"/>
  <c r="AC526" i="22"/>
  <c r="AD526" i="22"/>
  <c r="AB526" i="22"/>
  <c r="R526" i="22" l="1"/>
  <c r="Z525" i="22"/>
  <c r="S526" i="22"/>
  <c r="AA525" i="22"/>
  <c r="AD527" i="22"/>
  <c r="AB527" i="22"/>
  <c r="AC527" i="22"/>
  <c r="S527" i="22" l="1"/>
  <c r="AA526" i="22"/>
  <c r="R527" i="22"/>
  <c r="Z526" i="22"/>
  <c r="AC528" i="22"/>
  <c r="AB528" i="22"/>
  <c r="AD528" i="22"/>
  <c r="R528" i="22" l="1"/>
  <c r="Z527" i="22"/>
  <c r="S528" i="22"/>
  <c r="AA527" i="22"/>
  <c r="AD529" i="22"/>
  <c r="AB529" i="22"/>
  <c r="AC529" i="22"/>
  <c r="S529" i="22" l="1"/>
  <c r="AA528" i="22"/>
  <c r="R529" i="22"/>
  <c r="Z528" i="22"/>
  <c r="AC530" i="22"/>
  <c r="AB530" i="22"/>
  <c r="AD530" i="22"/>
  <c r="R530" i="22" l="1"/>
  <c r="Z529" i="22"/>
  <c r="S530" i="22"/>
  <c r="AA529" i="22"/>
  <c r="AD531" i="22"/>
  <c r="AB531" i="22"/>
  <c r="AC531" i="22"/>
  <c r="S531" i="22" l="1"/>
  <c r="AA530" i="22"/>
  <c r="R531" i="22"/>
  <c r="Z530" i="22"/>
  <c r="AC532" i="22"/>
  <c r="AB532" i="22"/>
  <c r="AD532" i="22"/>
  <c r="R532" i="22" l="1"/>
  <c r="Z531" i="22"/>
  <c r="S532" i="22"/>
  <c r="AA531" i="22"/>
  <c r="AD533" i="22"/>
  <c r="AB533" i="22"/>
  <c r="AC533" i="22"/>
  <c r="S533" i="22" l="1"/>
  <c r="AA532" i="22"/>
  <c r="R533" i="22"/>
  <c r="Z532" i="22"/>
  <c r="AC534" i="22"/>
  <c r="AB534" i="22"/>
  <c r="AD534" i="22"/>
  <c r="R534" i="22" l="1"/>
  <c r="Z533" i="22"/>
  <c r="S534" i="22"/>
  <c r="AA533" i="22"/>
  <c r="AD535" i="22"/>
  <c r="AB535" i="22"/>
  <c r="AC535" i="22"/>
  <c r="S535" i="22" l="1"/>
  <c r="AA534" i="22"/>
  <c r="R535" i="22"/>
  <c r="Z534" i="22"/>
  <c r="AB536" i="22"/>
  <c r="AC536" i="22"/>
  <c r="AD536" i="22"/>
  <c r="R536" i="22" l="1"/>
  <c r="Z535" i="22"/>
  <c r="S536" i="22"/>
  <c r="AA535" i="22"/>
  <c r="AD537" i="22"/>
  <c r="AC537" i="22"/>
  <c r="AB537" i="22"/>
  <c r="S537" i="22" l="1"/>
  <c r="AA536" i="22"/>
  <c r="R537" i="22"/>
  <c r="Z536" i="22"/>
  <c r="AD538" i="22"/>
  <c r="AC538" i="22"/>
  <c r="AB538" i="22"/>
  <c r="R538" i="22" l="1"/>
  <c r="Z537" i="22"/>
  <c r="S538" i="22"/>
  <c r="AA537" i="22"/>
  <c r="AB539" i="22"/>
  <c r="AC539" i="22"/>
  <c r="AD539" i="22"/>
  <c r="S539" i="22" l="1"/>
  <c r="AA538" i="22"/>
  <c r="R539" i="22"/>
  <c r="Z538" i="22"/>
  <c r="AD540" i="22"/>
  <c r="AC540" i="22"/>
  <c r="AB540" i="22"/>
  <c r="R540" i="22" l="1"/>
  <c r="Z539" i="22"/>
  <c r="S540" i="22"/>
  <c r="AA539" i="22"/>
  <c r="AB541" i="22"/>
  <c r="AC541" i="22"/>
  <c r="AD541" i="22"/>
  <c r="S541" i="22" l="1"/>
  <c r="AA540" i="22"/>
  <c r="R541" i="22"/>
  <c r="Z540" i="22"/>
  <c r="AD542" i="22"/>
  <c r="AC542" i="22"/>
  <c r="AB542" i="22"/>
  <c r="R542" i="22" l="1"/>
  <c r="Z541" i="22"/>
  <c r="S542" i="22"/>
  <c r="AA541" i="22"/>
  <c r="AB543" i="22"/>
  <c r="AC543" i="22"/>
  <c r="AD543" i="22"/>
  <c r="S543" i="22" l="1"/>
  <c r="AA542" i="22"/>
  <c r="R543" i="22"/>
  <c r="Z542" i="22"/>
  <c r="AD544" i="22"/>
  <c r="AC544" i="22"/>
  <c r="AB544" i="22"/>
  <c r="R544" i="22" l="1"/>
  <c r="Z543" i="22"/>
  <c r="S544" i="22"/>
  <c r="AA543" i="22"/>
  <c r="AC545" i="22"/>
  <c r="AB545" i="22"/>
  <c r="AD545" i="22"/>
  <c r="S545" i="22" l="1"/>
  <c r="AA544" i="22"/>
  <c r="R545" i="22"/>
  <c r="Z544" i="22"/>
  <c r="AD546" i="22"/>
  <c r="AB546" i="22"/>
  <c r="AC546" i="22"/>
  <c r="R546" i="22" l="1"/>
  <c r="Z545" i="22"/>
  <c r="S546" i="22"/>
  <c r="AA545" i="22"/>
  <c r="AB547" i="22"/>
  <c r="AC547" i="22"/>
  <c r="AD547" i="22"/>
  <c r="S547" i="22" l="1"/>
  <c r="AA546" i="22"/>
  <c r="R547" i="22"/>
  <c r="Z546" i="22"/>
  <c r="AD548" i="22"/>
  <c r="AC548" i="22"/>
  <c r="AB548" i="22"/>
  <c r="R548" i="22" l="1"/>
  <c r="Z547" i="22"/>
  <c r="S548" i="22"/>
  <c r="AA547" i="22"/>
  <c r="AB549" i="22"/>
  <c r="AC549" i="22"/>
  <c r="AD549" i="22"/>
  <c r="S549" i="22" l="1"/>
  <c r="AA548" i="22"/>
  <c r="R549" i="22"/>
  <c r="Z548" i="22"/>
  <c r="AD550" i="22"/>
  <c r="AC550" i="22"/>
  <c r="AB550" i="22"/>
  <c r="R550" i="22" l="1"/>
  <c r="Z549" i="22"/>
  <c r="S550" i="22"/>
  <c r="AA549" i="22"/>
  <c r="AB551" i="22"/>
  <c r="AC551" i="22"/>
  <c r="AD551" i="22"/>
  <c r="S551" i="22" l="1"/>
  <c r="AA550" i="22"/>
  <c r="R551" i="22"/>
  <c r="Z550" i="22"/>
  <c r="AD552" i="22"/>
  <c r="AC552" i="22"/>
  <c r="AB552" i="22"/>
  <c r="R552" i="22" l="1"/>
  <c r="Z551" i="22"/>
  <c r="S552" i="22"/>
  <c r="AA551" i="22"/>
  <c r="AB553" i="22"/>
  <c r="AC553" i="22"/>
  <c r="AD553" i="22"/>
  <c r="S553" i="22" l="1"/>
  <c r="AA552" i="22"/>
  <c r="R553" i="22"/>
  <c r="Z552" i="22"/>
  <c r="AD554" i="22"/>
  <c r="AC554" i="22"/>
  <c r="AB554" i="22"/>
  <c r="R554" i="22" l="1"/>
  <c r="Z553" i="22"/>
  <c r="S554" i="22"/>
  <c r="AA553" i="22"/>
  <c r="AB555" i="22"/>
  <c r="AC555" i="22"/>
  <c r="AD555" i="22"/>
  <c r="S555" i="22" l="1"/>
  <c r="AA554" i="22"/>
  <c r="R555" i="22"/>
  <c r="Z554" i="22"/>
  <c r="AC556" i="22"/>
  <c r="AD556" i="22"/>
  <c r="AB556" i="22"/>
  <c r="R556" i="22" l="1"/>
  <c r="Z555" i="22"/>
  <c r="S556" i="22"/>
  <c r="AA555" i="22"/>
  <c r="AB557" i="22"/>
  <c r="AD557" i="22"/>
  <c r="AC557" i="22"/>
  <c r="S557" i="22" l="1"/>
  <c r="AA556" i="22"/>
  <c r="R557" i="22"/>
  <c r="Z556" i="22"/>
  <c r="AD558" i="22"/>
  <c r="AB558" i="22"/>
  <c r="AC558" i="22"/>
  <c r="R558" i="22" l="1"/>
  <c r="Z557" i="22"/>
  <c r="S558" i="22"/>
  <c r="AA557" i="22"/>
  <c r="AB559" i="22"/>
  <c r="AC559" i="22"/>
  <c r="AD559" i="22"/>
  <c r="S559" i="22" l="1"/>
  <c r="AA558" i="22"/>
  <c r="R559" i="22"/>
  <c r="Z558" i="22"/>
  <c r="AD560" i="22"/>
  <c r="AC560" i="22"/>
  <c r="AB560" i="22"/>
  <c r="R560" i="22" l="1"/>
  <c r="Z559" i="22"/>
  <c r="S560" i="22"/>
  <c r="AA559" i="22"/>
  <c r="AD561" i="22"/>
  <c r="AB561" i="22"/>
  <c r="AC561" i="22"/>
  <c r="S561" i="22" l="1"/>
  <c r="AA560" i="22"/>
  <c r="R561" i="22"/>
  <c r="Z560" i="22"/>
  <c r="AB562" i="22"/>
  <c r="AC562" i="22"/>
  <c r="AD562" i="22"/>
  <c r="R562" i="22" l="1"/>
  <c r="Z561" i="22"/>
  <c r="S562" i="22"/>
  <c r="AA561" i="22"/>
  <c r="AC563" i="22"/>
  <c r="AD563" i="22"/>
  <c r="AB563" i="22"/>
  <c r="S563" i="22" l="1"/>
  <c r="AA562" i="22"/>
  <c r="R563" i="22"/>
  <c r="Z562" i="22"/>
  <c r="AD564" i="22"/>
  <c r="AB564" i="22"/>
  <c r="AC564" i="22"/>
  <c r="R564" i="22" l="1"/>
  <c r="Z563" i="22"/>
  <c r="S564" i="22"/>
  <c r="AA563" i="22"/>
  <c r="AC565" i="22"/>
  <c r="AB565" i="22"/>
  <c r="AD565" i="22"/>
  <c r="S565" i="22" l="1"/>
  <c r="AA564" i="22"/>
  <c r="R565" i="22"/>
  <c r="Z564" i="22"/>
  <c r="AB566" i="22"/>
  <c r="AD566" i="22"/>
  <c r="AC566" i="22"/>
  <c r="R566" i="22" l="1"/>
  <c r="Z565" i="22"/>
  <c r="S566" i="22"/>
  <c r="AA565" i="22"/>
  <c r="AC567" i="22"/>
  <c r="AD567" i="22"/>
  <c r="AB567" i="22"/>
  <c r="S567" i="22" l="1"/>
  <c r="AA566" i="22"/>
  <c r="R567" i="22"/>
  <c r="Z566" i="22"/>
  <c r="AD568" i="22"/>
  <c r="AC568" i="22"/>
  <c r="AB568" i="22"/>
  <c r="R568" i="22" l="1"/>
  <c r="Z567" i="22"/>
  <c r="S568" i="22"/>
  <c r="AA567" i="22"/>
  <c r="AB569" i="22"/>
  <c r="AC569" i="22"/>
  <c r="AD569" i="22"/>
  <c r="S569" i="22" l="1"/>
  <c r="AA568" i="22"/>
  <c r="R569" i="22"/>
  <c r="Z568" i="22"/>
  <c r="AD570" i="22"/>
  <c r="AC570" i="22"/>
  <c r="AB570" i="22"/>
  <c r="R570" i="22" l="1"/>
  <c r="Z569" i="22"/>
  <c r="S570" i="22"/>
  <c r="AA569" i="22"/>
  <c r="AC571" i="22"/>
  <c r="AB571" i="22"/>
  <c r="AD571" i="22"/>
  <c r="S571" i="22" l="1"/>
  <c r="AA570" i="22"/>
  <c r="R571" i="22"/>
  <c r="Z570" i="22"/>
  <c r="AD572" i="22"/>
  <c r="AB572" i="22"/>
  <c r="AC572" i="22"/>
  <c r="R572" i="22" l="1"/>
  <c r="Z571" i="22"/>
  <c r="S572" i="22"/>
  <c r="AA571" i="22"/>
  <c r="AC573" i="22"/>
  <c r="AB573" i="22"/>
  <c r="AD573" i="22"/>
  <c r="S573" i="22" l="1"/>
  <c r="AA572" i="22"/>
  <c r="R573" i="22"/>
  <c r="Z572" i="22"/>
  <c r="AD574" i="22"/>
  <c r="AB574" i="22"/>
  <c r="AC574" i="22"/>
  <c r="R574" i="22" l="1"/>
  <c r="Z573" i="22"/>
  <c r="S574" i="22"/>
  <c r="AA573" i="22"/>
  <c r="AC575" i="22"/>
  <c r="AB575" i="22"/>
  <c r="AD575" i="22"/>
  <c r="S575" i="22" l="1"/>
  <c r="AA574" i="22"/>
  <c r="R575" i="22"/>
  <c r="Z574" i="22"/>
  <c r="AB576" i="22"/>
  <c r="AC576" i="22"/>
  <c r="AD576" i="22"/>
  <c r="R576" i="22" l="1"/>
  <c r="Z575" i="22"/>
  <c r="S576" i="22"/>
  <c r="AA575" i="22"/>
  <c r="AD577" i="22"/>
  <c r="AC577" i="22"/>
  <c r="AB577" i="22"/>
  <c r="S577" i="22" l="1"/>
  <c r="AA576" i="22"/>
  <c r="R577" i="22"/>
  <c r="Z576" i="22"/>
  <c r="AC578" i="22"/>
  <c r="AB578" i="22"/>
  <c r="AD578" i="22"/>
  <c r="R578" i="22" l="1"/>
  <c r="Z577" i="22"/>
  <c r="S578" i="22"/>
  <c r="AA577" i="22"/>
  <c r="AB579" i="22"/>
  <c r="AD579" i="22"/>
  <c r="AC579" i="22"/>
  <c r="S579" i="22" l="1"/>
  <c r="AA578" i="22"/>
  <c r="R579" i="22"/>
  <c r="Z578" i="22"/>
  <c r="AC580" i="22"/>
  <c r="AD580" i="22"/>
  <c r="AB580" i="22"/>
  <c r="R580" i="22" l="1"/>
  <c r="Z579" i="22"/>
  <c r="S580" i="22"/>
  <c r="AA579" i="22"/>
  <c r="AD581" i="22"/>
  <c r="AB581" i="22"/>
  <c r="AC581" i="22"/>
  <c r="S581" i="22" l="1"/>
  <c r="AA580" i="22"/>
  <c r="R581" i="22"/>
  <c r="Z580" i="22"/>
  <c r="AC582" i="22"/>
  <c r="AB582" i="22"/>
  <c r="AD582" i="22"/>
  <c r="R582" i="22" l="1"/>
  <c r="Z581" i="22"/>
  <c r="S582" i="22"/>
  <c r="AA581" i="22"/>
  <c r="AD583" i="22"/>
  <c r="AB583" i="22"/>
  <c r="AC583" i="22"/>
  <c r="S583" i="22" l="1"/>
  <c r="AA582" i="22"/>
  <c r="R583" i="22"/>
  <c r="Z582" i="22"/>
  <c r="AC584" i="22"/>
  <c r="AB584" i="22"/>
  <c r="AD584" i="22"/>
  <c r="R584" i="22" l="1"/>
  <c r="Z583" i="22"/>
  <c r="S584" i="22"/>
  <c r="AA583" i="22"/>
  <c r="AD585" i="22"/>
  <c r="AB585" i="22"/>
  <c r="AC585" i="22"/>
  <c r="S585" i="22" l="1"/>
  <c r="AA584" i="22"/>
  <c r="R585" i="22"/>
  <c r="Z584" i="22"/>
  <c r="AB586" i="22"/>
  <c r="AC586" i="22"/>
  <c r="AD586" i="22"/>
  <c r="R586" i="22" l="1"/>
  <c r="Z585" i="22"/>
  <c r="S586" i="22"/>
  <c r="AA585" i="22"/>
  <c r="AC587" i="22"/>
  <c r="AD587" i="22"/>
  <c r="AB587" i="22"/>
  <c r="S587" i="22" l="1"/>
  <c r="AA586" i="22"/>
  <c r="R587" i="22"/>
  <c r="Z586" i="22"/>
  <c r="AB588" i="22"/>
  <c r="AD588" i="22"/>
  <c r="AC588" i="22"/>
  <c r="R588" i="22" l="1"/>
  <c r="Z587" i="22"/>
  <c r="S588" i="22"/>
  <c r="AA587" i="22"/>
  <c r="AC589" i="22"/>
  <c r="AD589" i="22"/>
  <c r="AB589" i="22"/>
  <c r="S589" i="22" l="1"/>
  <c r="AA588" i="22"/>
  <c r="R589" i="22"/>
  <c r="Z588" i="22"/>
  <c r="AB590" i="22"/>
  <c r="AD590" i="22"/>
  <c r="AC590" i="22"/>
  <c r="R590" i="22" l="1"/>
  <c r="Z589" i="22"/>
  <c r="S590" i="22"/>
  <c r="AA589" i="22"/>
  <c r="AC591" i="22"/>
  <c r="AD591" i="22"/>
  <c r="AB591" i="22"/>
  <c r="S591" i="22" l="1"/>
  <c r="AA590" i="22"/>
  <c r="R591" i="22"/>
  <c r="Z590" i="22"/>
  <c r="AD592" i="22"/>
  <c r="AB592" i="22"/>
  <c r="AC592" i="22"/>
  <c r="R592" i="22" l="1"/>
  <c r="Z591" i="22"/>
  <c r="S592" i="22"/>
  <c r="AA591" i="22"/>
  <c r="AC593" i="22"/>
  <c r="AB593" i="22"/>
  <c r="AD593" i="22"/>
  <c r="S593" i="22" l="1"/>
  <c r="AA592" i="22"/>
  <c r="R593" i="22"/>
  <c r="Z592" i="22"/>
  <c r="AD594" i="22"/>
  <c r="AB594" i="22"/>
  <c r="AC594" i="22"/>
  <c r="R594" i="22" l="1"/>
  <c r="Z593" i="22"/>
  <c r="S594" i="22"/>
  <c r="AA593" i="22"/>
  <c r="AC595" i="22"/>
  <c r="AB595" i="22"/>
  <c r="AD595" i="22"/>
  <c r="S595" i="22" l="1"/>
  <c r="AA594" i="22"/>
  <c r="R595" i="22"/>
  <c r="Z594" i="22"/>
  <c r="AD596" i="22"/>
  <c r="AB596" i="22"/>
  <c r="AC596" i="22"/>
  <c r="R596" i="22" l="1"/>
  <c r="Z595" i="22"/>
  <c r="S596" i="22"/>
  <c r="AA595" i="22"/>
  <c r="AC597" i="22"/>
  <c r="AB597" i="22"/>
  <c r="AD597" i="22"/>
  <c r="S597" i="22" l="1"/>
  <c r="AA596" i="22"/>
  <c r="R597" i="22"/>
  <c r="Z596" i="22"/>
  <c r="AB598" i="22"/>
  <c r="AD598" i="22"/>
  <c r="AC598" i="22"/>
  <c r="R598" i="22" l="1"/>
  <c r="Z597" i="22"/>
  <c r="S598" i="22"/>
  <c r="AA597" i="22"/>
  <c r="AC599" i="22"/>
  <c r="AD599" i="22"/>
  <c r="AB599" i="22"/>
  <c r="S599" i="22" l="1"/>
  <c r="AA598" i="22"/>
  <c r="R599" i="22"/>
  <c r="Z598" i="22"/>
  <c r="AB600" i="22"/>
  <c r="AD600" i="22"/>
  <c r="AC600" i="22"/>
  <c r="R600" i="22" l="1"/>
  <c r="Z599" i="22"/>
  <c r="S600" i="22"/>
  <c r="AA599" i="22"/>
  <c r="AC601" i="22"/>
  <c r="AD601" i="22"/>
  <c r="AB601" i="22"/>
  <c r="S601" i="22" l="1"/>
  <c r="AA600" i="22"/>
  <c r="R601" i="22"/>
  <c r="Z600" i="22"/>
  <c r="AB602" i="22"/>
  <c r="AD602" i="22"/>
  <c r="AC602" i="22"/>
  <c r="R602" i="22" l="1"/>
  <c r="Z601" i="22"/>
  <c r="S602" i="22"/>
  <c r="AA601" i="22"/>
  <c r="AD603" i="22"/>
  <c r="AC603" i="22"/>
  <c r="AB603" i="22"/>
  <c r="S603" i="22" l="1"/>
  <c r="AA602" i="22"/>
  <c r="R603" i="22"/>
  <c r="Z602" i="22"/>
  <c r="AB604" i="22"/>
  <c r="AC604" i="22"/>
  <c r="AD604" i="22"/>
  <c r="R604" i="22" l="1"/>
  <c r="Z603" i="22"/>
  <c r="S604" i="22"/>
  <c r="AA603" i="22"/>
  <c r="AD605" i="22"/>
  <c r="AC605" i="22"/>
  <c r="AB605" i="22"/>
  <c r="S605" i="22" l="1"/>
  <c r="AA604" i="22"/>
  <c r="R605" i="22"/>
  <c r="Z604" i="22"/>
  <c r="AB606" i="22"/>
  <c r="AC606" i="22"/>
  <c r="AD606" i="22"/>
  <c r="R606" i="22" l="1"/>
  <c r="Z605" i="22"/>
  <c r="S606" i="22"/>
  <c r="AA605" i="22"/>
  <c r="AD607" i="22"/>
  <c r="AC607" i="22"/>
  <c r="AB607" i="22"/>
  <c r="S607" i="22" l="1"/>
  <c r="AA606" i="22"/>
  <c r="R607" i="22"/>
  <c r="Z606" i="22"/>
  <c r="AC608" i="22"/>
  <c r="AB608" i="22"/>
  <c r="AD608" i="22"/>
  <c r="R608" i="22" l="1"/>
  <c r="Z607" i="22"/>
  <c r="S608" i="22"/>
  <c r="AA607" i="22"/>
  <c r="AD609" i="22"/>
  <c r="AB609" i="22"/>
  <c r="AC609" i="22"/>
  <c r="S609" i="22" l="1"/>
  <c r="AA608" i="22"/>
  <c r="R609" i="22"/>
  <c r="Z608" i="22"/>
  <c r="AB610" i="22"/>
  <c r="AC610" i="22"/>
  <c r="AD610" i="22"/>
  <c r="R610" i="22" l="1"/>
  <c r="Z609" i="22"/>
  <c r="S610" i="22"/>
  <c r="AA609" i="22"/>
  <c r="AD611" i="22"/>
  <c r="AC611" i="22"/>
  <c r="AB611" i="22"/>
  <c r="S611" i="22" l="1"/>
  <c r="AA610" i="22"/>
  <c r="R611" i="22"/>
  <c r="Z610" i="22"/>
  <c r="AB612" i="22"/>
  <c r="AC612" i="22"/>
  <c r="AD612" i="22"/>
  <c r="R612" i="22" l="1"/>
  <c r="Z611" i="22"/>
  <c r="S612" i="22"/>
  <c r="AA611" i="22"/>
  <c r="AD613" i="22"/>
  <c r="AC613" i="22"/>
  <c r="AB613" i="22"/>
  <c r="S613" i="22" l="1"/>
  <c r="AA612" i="22"/>
  <c r="R613" i="22"/>
  <c r="Z612" i="22"/>
  <c r="AB614" i="22"/>
  <c r="AC614" i="22"/>
  <c r="AD614" i="22"/>
  <c r="R614" i="22" l="1"/>
  <c r="Z613" i="22"/>
  <c r="S614" i="22"/>
  <c r="AA613" i="22"/>
  <c r="AD615" i="22"/>
  <c r="AC615" i="22"/>
  <c r="AB615" i="22"/>
  <c r="S615" i="22" l="1"/>
  <c r="AA614" i="22"/>
  <c r="R615" i="22"/>
  <c r="Z614" i="22"/>
  <c r="AB616" i="22"/>
  <c r="AC616" i="22"/>
  <c r="AD616" i="22"/>
  <c r="R616" i="22" l="1"/>
  <c r="Z615" i="22"/>
  <c r="S616" i="22"/>
  <c r="AA615" i="22"/>
  <c r="AC617" i="22"/>
  <c r="AB617" i="22"/>
  <c r="AD617" i="22"/>
  <c r="S617" i="22" l="1"/>
  <c r="AA616" i="22"/>
  <c r="R617" i="22"/>
  <c r="Z616" i="22"/>
  <c r="AD618" i="22"/>
  <c r="AB618" i="22"/>
  <c r="AC618" i="22"/>
  <c r="R618" i="22" l="1"/>
  <c r="Z617" i="22"/>
  <c r="S618" i="22"/>
  <c r="AA617" i="22"/>
  <c r="AC619" i="22"/>
  <c r="AB619" i="22"/>
  <c r="AD619" i="22"/>
  <c r="S619" i="22" l="1"/>
  <c r="AA618" i="22"/>
  <c r="R619" i="22"/>
  <c r="Z618" i="22"/>
  <c r="AD620" i="22"/>
  <c r="AB620" i="22"/>
  <c r="AC620" i="22"/>
  <c r="R620" i="22" l="1"/>
  <c r="Z619" i="22"/>
  <c r="S620" i="22"/>
  <c r="AA619" i="22"/>
  <c r="AB621" i="22"/>
  <c r="AC621" i="22"/>
  <c r="AD621" i="22"/>
  <c r="S621" i="22" l="1"/>
  <c r="AA620" i="22"/>
  <c r="R621" i="22"/>
  <c r="Z620" i="22"/>
  <c r="AD622" i="22"/>
  <c r="AC622" i="22"/>
  <c r="AB622" i="22"/>
  <c r="R622" i="22" l="1"/>
  <c r="Z621" i="22"/>
  <c r="S622" i="22"/>
  <c r="AA621" i="22"/>
  <c r="AC623" i="22"/>
  <c r="AB623" i="22"/>
  <c r="AD623" i="22"/>
  <c r="S623" i="22" l="1"/>
  <c r="AA622" i="22"/>
  <c r="R623" i="22"/>
  <c r="Z622" i="22"/>
  <c r="AD624" i="22"/>
  <c r="AB624" i="22"/>
  <c r="AC624" i="22"/>
  <c r="R624" i="22" l="1"/>
  <c r="Z623" i="22"/>
  <c r="S624" i="22"/>
  <c r="AA623" i="22"/>
  <c r="AB625" i="22"/>
  <c r="AC625" i="22"/>
  <c r="AD625" i="22"/>
  <c r="S625" i="22" l="1"/>
  <c r="AA624" i="22"/>
  <c r="R625" i="22"/>
  <c r="Z624" i="22"/>
  <c r="AD626" i="22"/>
  <c r="AC626" i="22"/>
  <c r="AB626" i="22"/>
  <c r="R626" i="22" l="1"/>
  <c r="Z625" i="22"/>
  <c r="S626" i="22"/>
  <c r="AA625" i="22"/>
  <c r="AB627" i="22"/>
  <c r="AC627" i="22"/>
  <c r="AD627" i="22"/>
  <c r="S627" i="22" l="1"/>
  <c r="AA626" i="22"/>
  <c r="R627" i="22"/>
  <c r="Z626" i="22"/>
  <c r="AD628" i="22"/>
  <c r="AC628" i="22"/>
  <c r="AB628" i="22"/>
  <c r="R628" i="22" l="1"/>
  <c r="Z627" i="22"/>
  <c r="S628" i="22"/>
  <c r="AA627" i="22"/>
  <c r="AB629" i="22"/>
  <c r="AC629" i="22"/>
  <c r="AD629" i="22"/>
  <c r="S629" i="22" l="1"/>
  <c r="AA628" i="22"/>
  <c r="R629" i="22"/>
  <c r="Z628" i="22"/>
  <c r="AC630" i="22"/>
  <c r="AD630" i="22"/>
  <c r="AB630" i="22"/>
  <c r="R630" i="22" l="1"/>
  <c r="Z629" i="22"/>
  <c r="S630" i="22"/>
  <c r="AA629" i="22"/>
  <c r="AB631" i="22"/>
  <c r="AD631" i="22"/>
  <c r="AC631" i="22"/>
  <c r="S631" i="22" l="1"/>
  <c r="AA630" i="22"/>
  <c r="R631" i="22"/>
  <c r="Z630" i="22"/>
  <c r="AC632" i="22"/>
  <c r="AD632" i="22"/>
  <c r="AB632" i="22"/>
  <c r="R632" i="22" l="1"/>
  <c r="Z631" i="22"/>
  <c r="S632" i="22"/>
  <c r="AA631" i="22"/>
  <c r="AB633" i="22"/>
  <c r="AD633" i="22"/>
  <c r="AC633" i="22"/>
  <c r="S633" i="22" l="1"/>
  <c r="AA632" i="22"/>
  <c r="R633" i="22"/>
  <c r="Z632" i="22"/>
  <c r="AC634" i="22"/>
  <c r="AD634" i="22"/>
  <c r="AB634" i="22"/>
  <c r="R634" i="22" l="1"/>
  <c r="Z633" i="22"/>
  <c r="S634" i="22"/>
  <c r="AA633" i="22"/>
  <c r="AB635" i="22"/>
  <c r="AD635" i="22"/>
  <c r="AC635" i="22"/>
  <c r="S635" i="22" l="1"/>
  <c r="AA634" i="22"/>
  <c r="R635" i="22"/>
  <c r="Z634" i="22"/>
  <c r="AC636" i="22"/>
  <c r="AD636" i="22"/>
  <c r="AB636" i="22"/>
  <c r="R636" i="22" l="1"/>
  <c r="Z635" i="22"/>
  <c r="S636" i="22"/>
  <c r="AA635" i="22"/>
  <c r="AB637" i="22"/>
  <c r="AD637" i="22"/>
  <c r="AC637" i="22"/>
  <c r="S637" i="22" l="1"/>
  <c r="AA636" i="22"/>
  <c r="R637" i="22"/>
  <c r="Z636" i="22"/>
  <c r="AD638" i="22"/>
  <c r="AC638" i="22"/>
  <c r="AB638" i="22"/>
  <c r="R638" i="22" l="1"/>
  <c r="Z637" i="22"/>
  <c r="S638" i="22"/>
  <c r="AA637" i="22"/>
  <c r="AB639" i="22"/>
  <c r="AC639" i="22"/>
  <c r="AD639" i="22"/>
  <c r="S639" i="22" l="1"/>
  <c r="AA638" i="22"/>
  <c r="R639" i="22"/>
  <c r="Z638" i="22"/>
  <c r="AC640" i="22"/>
  <c r="AB640" i="22"/>
  <c r="AD640" i="22"/>
  <c r="R640" i="22" l="1"/>
  <c r="Z639" i="22"/>
  <c r="S640" i="22"/>
  <c r="AA639" i="22"/>
  <c r="AD641" i="22"/>
  <c r="AB641" i="22"/>
  <c r="AC641" i="22"/>
  <c r="S641" i="22" l="1"/>
  <c r="AA640" i="22"/>
  <c r="R641" i="22"/>
  <c r="Z640" i="22"/>
  <c r="AB642" i="22"/>
  <c r="AD642" i="22"/>
  <c r="AC642" i="22"/>
  <c r="R642" i="22" l="1"/>
  <c r="Z641" i="22"/>
  <c r="S642" i="22"/>
  <c r="AA641" i="22"/>
  <c r="AD643" i="22"/>
  <c r="AC643" i="22"/>
  <c r="AB643" i="22"/>
  <c r="S643" i="22" l="1"/>
  <c r="AA642" i="22"/>
  <c r="R643" i="22"/>
  <c r="Z642" i="22"/>
  <c r="AB644" i="22"/>
  <c r="AC644" i="22"/>
  <c r="AD644" i="22"/>
  <c r="R644" i="22" l="1"/>
  <c r="Z643" i="22"/>
  <c r="S644" i="22"/>
  <c r="AA643" i="22"/>
  <c r="AD645" i="22"/>
  <c r="AC645" i="22"/>
  <c r="AB645" i="22"/>
  <c r="S645" i="22" l="1"/>
  <c r="AA644" i="22"/>
  <c r="R645" i="22"/>
  <c r="Z644" i="22"/>
  <c r="AC646" i="22"/>
  <c r="AB646" i="22"/>
  <c r="AD646" i="22"/>
  <c r="R646" i="22" l="1"/>
  <c r="Z645" i="22"/>
  <c r="S646" i="22"/>
  <c r="AA645" i="22"/>
  <c r="AD647" i="22"/>
  <c r="AB647" i="22"/>
  <c r="AC647" i="22"/>
  <c r="S647" i="22" l="1"/>
  <c r="AA646" i="22"/>
  <c r="R647" i="22"/>
  <c r="Z646" i="22"/>
  <c r="AC648" i="22"/>
  <c r="AD648" i="22"/>
  <c r="AB648" i="22"/>
  <c r="R648" i="22" l="1"/>
  <c r="Z647" i="22"/>
  <c r="S648" i="22"/>
  <c r="AA647" i="22"/>
  <c r="AB649" i="22"/>
  <c r="AD649" i="22"/>
  <c r="AC649" i="22"/>
  <c r="S649" i="22" l="1"/>
  <c r="AA648" i="22"/>
  <c r="R649" i="22"/>
  <c r="Z648" i="22"/>
  <c r="AC650" i="22"/>
  <c r="AD650" i="22"/>
  <c r="AB650" i="22"/>
  <c r="R650" i="22" l="1"/>
  <c r="Z649" i="22"/>
  <c r="S650" i="22"/>
  <c r="AA649" i="22"/>
  <c r="AB651" i="22"/>
  <c r="AC651" i="22"/>
  <c r="AD651" i="22"/>
  <c r="S651" i="22" l="1"/>
  <c r="AA650" i="22"/>
  <c r="R651" i="22"/>
  <c r="Z650" i="22"/>
  <c r="AD652" i="22"/>
  <c r="AC652" i="22"/>
  <c r="AB652" i="22"/>
  <c r="R652" i="22" l="1"/>
  <c r="Z651" i="22"/>
  <c r="S652" i="22"/>
  <c r="AA651" i="22"/>
  <c r="AC653" i="22"/>
  <c r="AB653" i="22"/>
  <c r="AD653" i="22"/>
  <c r="S653" i="22" l="1"/>
  <c r="AA652" i="22"/>
  <c r="R653" i="22"/>
  <c r="Z652" i="22"/>
  <c r="AB654" i="22"/>
  <c r="AD654" i="22"/>
  <c r="AC654" i="22"/>
  <c r="R654" i="22" l="1"/>
  <c r="Z653" i="22"/>
  <c r="S654" i="22"/>
  <c r="AA653" i="22"/>
  <c r="AD655" i="22"/>
  <c r="AC655" i="22"/>
  <c r="AB655" i="22"/>
  <c r="S655" i="22" l="1"/>
  <c r="AA654" i="22"/>
  <c r="R655" i="22"/>
  <c r="Z654" i="22"/>
  <c r="AB656" i="22"/>
  <c r="AD656" i="22"/>
  <c r="AC656" i="22"/>
  <c r="R656" i="22" l="1"/>
  <c r="Z655" i="22"/>
  <c r="S656" i="22"/>
  <c r="AA655" i="22"/>
  <c r="AB657" i="22"/>
  <c r="AC657" i="22"/>
  <c r="AD657" i="22"/>
  <c r="S657" i="22" l="1"/>
  <c r="AA656" i="22"/>
  <c r="R657" i="22"/>
  <c r="Z656" i="22"/>
  <c r="AD658" i="22"/>
  <c r="AC658" i="22"/>
  <c r="AB658" i="22"/>
  <c r="R658" i="22" l="1"/>
  <c r="Z657" i="22"/>
  <c r="S658" i="22"/>
  <c r="AA657" i="22"/>
  <c r="AB659" i="22"/>
  <c r="AC659" i="22"/>
  <c r="AD659" i="22"/>
  <c r="S659" i="22" l="1"/>
  <c r="AA658" i="22"/>
  <c r="R659" i="22"/>
  <c r="Z658" i="22"/>
  <c r="AD660" i="22"/>
  <c r="AC660" i="22"/>
  <c r="AB660" i="22"/>
  <c r="R660" i="22" l="1"/>
  <c r="Z659" i="22"/>
  <c r="S660" i="22"/>
  <c r="AA659" i="22"/>
  <c r="AB661" i="22"/>
  <c r="AC661" i="22"/>
  <c r="AD661" i="22"/>
  <c r="S661" i="22" l="1"/>
  <c r="AA660" i="22"/>
  <c r="R661" i="22"/>
  <c r="Z660" i="22"/>
  <c r="AD662" i="22"/>
  <c r="AC662" i="22"/>
  <c r="AB662" i="22"/>
  <c r="R662" i="22" l="1"/>
  <c r="Z661" i="22"/>
  <c r="S662" i="22"/>
  <c r="AA661" i="22"/>
  <c r="AB663" i="22"/>
  <c r="AC663" i="22"/>
  <c r="AD663" i="22"/>
  <c r="S663" i="22" l="1"/>
  <c r="AA662" i="22"/>
  <c r="R663" i="22"/>
  <c r="Z662" i="22"/>
  <c r="AC664" i="22"/>
  <c r="AB664" i="22"/>
  <c r="AD664" i="22"/>
  <c r="R664" i="22" l="1"/>
  <c r="Z663" i="22"/>
  <c r="S664" i="22"/>
  <c r="AA663" i="22"/>
  <c r="AC665" i="22"/>
  <c r="AD665" i="22"/>
  <c r="AB665" i="22"/>
  <c r="S665" i="22" l="1"/>
  <c r="AA664" i="22"/>
  <c r="R665" i="22"/>
  <c r="Z664" i="22"/>
  <c r="AB666" i="22"/>
  <c r="AD666" i="22"/>
  <c r="AC666" i="22"/>
  <c r="R666" i="22" l="1"/>
  <c r="Z665" i="22"/>
  <c r="S666" i="22"/>
  <c r="AA665" i="22"/>
  <c r="AD667" i="22"/>
  <c r="AC667" i="22"/>
  <c r="AB667" i="22"/>
  <c r="S667" i="22" l="1"/>
  <c r="AA666" i="22"/>
  <c r="R667" i="22"/>
  <c r="Z666" i="22"/>
  <c r="AB668" i="22"/>
  <c r="AC668" i="22"/>
  <c r="AD668" i="22"/>
  <c r="R668" i="22" l="1"/>
  <c r="Z667" i="22"/>
  <c r="S668" i="22"/>
  <c r="AA667" i="22"/>
  <c r="AC669" i="22"/>
  <c r="AD669" i="22"/>
  <c r="AB669" i="22"/>
  <c r="S669" i="22" l="1"/>
  <c r="AA668" i="22"/>
  <c r="R669" i="22"/>
  <c r="Z668" i="22"/>
  <c r="AB670" i="22"/>
  <c r="AD670" i="22"/>
  <c r="AC670" i="22"/>
  <c r="R670" i="22" l="1"/>
  <c r="Z669" i="22"/>
  <c r="S670" i="22"/>
  <c r="AA669" i="22"/>
  <c r="AC671" i="22"/>
  <c r="AD671" i="22"/>
  <c r="AB671" i="22"/>
  <c r="S671" i="22" l="1"/>
  <c r="AA670" i="22"/>
  <c r="R671" i="22"/>
  <c r="Z670" i="22"/>
  <c r="AD672" i="22"/>
  <c r="AC672" i="22"/>
  <c r="AB672" i="22"/>
  <c r="R672" i="22" l="1"/>
  <c r="Z671" i="22"/>
  <c r="S672" i="22"/>
  <c r="AA671" i="22"/>
  <c r="AC673" i="22"/>
  <c r="AD673" i="22"/>
  <c r="AB673" i="22"/>
  <c r="S673" i="22" l="1"/>
  <c r="AA672" i="22"/>
  <c r="R673" i="22"/>
  <c r="Z672" i="22"/>
  <c r="AB674" i="22"/>
  <c r="AD674" i="22"/>
  <c r="AC674" i="22"/>
  <c r="R674" i="22" l="1"/>
  <c r="Z673" i="22"/>
  <c r="S674" i="22"/>
  <c r="AA673" i="22"/>
  <c r="AC675" i="22"/>
  <c r="AD675" i="22"/>
  <c r="AB675" i="22"/>
  <c r="S675" i="22" l="1"/>
  <c r="AA674" i="22"/>
  <c r="R675" i="22"/>
  <c r="Z674" i="22"/>
  <c r="AB676" i="22"/>
  <c r="AC676" i="22"/>
  <c r="AD676" i="22"/>
  <c r="R676" i="22" l="1"/>
  <c r="Z675" i="22"/>
  <c r="S676" i="22"/>
  <c r="AA675" i="22"/>
  <c r="AD677" i="22"/>
  <c r="AC677" i="22"/>
  <c r="AB677" i="22"/>
  <c r="S677" i="22" l="1"/>
  <c r="AA676" i="22"/>
  <c r="R677" i="22"/>
  <c r="Z676" i="22"/>
  <c r="AB678" i="22"/>
  <c r="AC678" i="22"/>
  <c r="AD678" i="22"/>
  <c r="R678" i="22" l="1"/>
  <c r="Z677" i="22"/>
  <c r="S678" i="22"/>
  <c r="AA677" i="22"/>
  <c r="AD679" i="22"/>
  <c r="AC679" i="22"/>
  <c r="AB679" i="22"/>
  <c r="S679" i="22" l="1"/>
  <c r="AA678" i="22"/>
  <c r="R679" i="22"/>
  <c r="Z678" i="22"/>
  <c r="AB680" i="22"/>
  <c r="AD680" i="22"/>
  <c r="AC680" i="22"/>
  <c r="R680" i="22" l="1"/>
  <c r="Z679" i="22"/>
  <c r="S680" i="22"/>
  <c r="AA679" i="22"/>
  <c r="AC681" i="22"/>
  <c r="AD681" i="22"/>
  <c r="AB681" i="22"/>
  <c r="S681" i="22" l="1"/>
  <c r="AA680" i="22"/>
  <c r="R681" i="22"/>
  <c r="Z680" i="22"/>
  <c r="AB682" i="22"/>
  <c r="AD682" i="22"/>
  <c r="AC682" i="22"/>
  <c r="R682" i="22" l="1"/>
  <c r="Z681" i="22"/>
  <c r="S682" i="22"/>
  <c r="AA681" i="22"/>
  <c r="AC683" i="22"/>
  <c r="AD683" i="22"/>
  <c r="AB683" i="22"/>
  <c r="S683" i="22" l="1"/>
  <c r="AA682" i="22"/>
  <c r="R683" i="22"/>
  <c r="Z682" i="22"/>
  <c r="AB684" i="22"/>
  <c r="AD684" i="22"/>
  <c r="AC684" i="22"/>
  <c r="R684" i="22" l="1"/>
  <c r="Z683" i="22"/>
  <c r="S684" i="22"/>
  <c r="AA683" i="22"/>
  <c r="AC685" i="22"/>
  <c r="AD685" i="22"/>
  <c r="AB685" i="22"/>
  <c r="S685" i="22" l="1"/>
  <c r="AA684" i="22"/>
  <c r="R685" i="22"/>
  <c r="Z684" i="22"/>
  <c r="AB686" i="22"/>
  <c r="AD686" i="22"/>
  <c r="AC686" i="22"/>
  <c r="R686" i="22" l="1"/>
  <c r="Z685" i="22"/>
  <c r="S686" i="22"/>
  <c r="AA685" i="22"/>
  <c r="AC687" i="22"/>
  <c r="AD687" i="22"/>
  <c r="AB687" i="22"/>
  <c r="S687" i="22" l="1"/>
  <c r="AA686" i="22"/>
  <c r="R687" i="22"/>
  <c r="Z686" i="22"/>
  <c r="AB688" i="22"/>
  <c r="AC688" i="22"/>
  <c r="AD688" i="22"/>
  <c r="R688" i="22" l="1"/>
  <c r="Z687" i="22"/>
  <c r="S688" i="22"/>
  <c r="AA687" i="22"/>
  <c r="AC689" i="22"/>
  <c r="AB689" i="22"/>
  <c r="AD689" i="22"/>
  <c r="S689" i="22" l="1"/>
  <c r="AA688" i="22"/>
  <c r="R689" i="22"/>
  <c r="Z688" i="22"/>
  <c r="AB690" i="22"/>
  <c r="AD690" i="22"/>
  <c r="AC690" i="22"/>
  <c r="R690" i="22" l="1"/>
  <c r="Z689" i="22"/>
  <c r="S690" i="22"/>
  <c r="AA689" i="22"/>
  <c r="AC691" i="22"/>
  <c r="AD691" i="22"/>
  <c r="AB691" i="22"/>
  <c r="S691" i="22" l="1"/>
  <c r="AA690" i="22"/>
  <c r="R691" i="22"/>
  <c r="Z690" i="22"/>
  <c r="AD692" i="22"/>
  <c r="AC692" i="22"/>
  <c r="AB692" i="22"/>
  <c r="R692" i="22" l="1"/>
  <c r="Z691" i="22"/>
  <c r="S692" i="22"/>
  <c r="AA691" i="22"/>
  <c r="AB693" i="22"/>
  <c r="AC693" i="22"/>
  <c r="AD693" i="22"/>
  <c r="S693" i="22" l="1"/>
  <c r="AA692" i="22"/>
  <c r="R693" i="22"/>
  <c r="Z692" i="22"/>
  <c r="AC694" i="22"/>
  <c r="AB694" i="22"/>
  <c r="AD694" i="22"/>
  <c r="R694" i="22" l="1"/>
  <c r="Z693" i="22"/>
  <c r="S694" i="22"/>
  <c r="AA693" i="22"/>
  <c r="AD695" i="22"/>
  <c r="AB695" i="22"/>
  <c r="AC695" i="22"/>
  <c r="S695" i="22" l="1"/>
  <c r="AA694" i="22"/>
  <c r="R695" i="22"/>
  <c r="Z694" i="22"/>
  <c r="AC696" i="22"/>
  <c r="AB696" i="22"/>
  <c r="AD696" i="22"/>
  <c r="R696" i="22" l="1"/>
  <c r="Z695" i="22"/>
  <c r="S696" i="22"/>
  <c r="AA695" i="22"/>
  <c r="AD697" i="22"/>
  <c r="AB697" i="22"/>
  <c r="AC697" i="22"/>
  <c r="S697" i="22" l="1"/>
  <c r="AA696" i="22"/>
  <c r="R697" i="22"/>
  <c r="Z696" i="22"/>
  <c r="AB698" i="22"/>
  <c r="AC698" i="22"/>
  <c r="AD698" i="22"/>
  <c r="R698" i="22" l="1"/>
  <c r="Z697" i="22"/>
  <c r="S698" i="22"/>
  <c r="AA697" i="22"/>
  <c r="AD699" i="22"/>
  <c r="AB699" i="22"/>
  <c r="AC699" i="22"/>
  <c r="S699" i="22" l="1"/>
  <c r="AA698" i="22"/>
  <c r="R699" i="22"/>
  <c r="Z698" i="22"/>
  <c r="AB700" i="22"/>
  <c r="AD700" i="22"/>
  <c r="AC700" i="22"/>
  <c r="R700" i="22" l="1"/>
  <c r="Z699" i="22"/>
  <c r="S700" i="22"/>
  <c r="AA699" i="22"/>
  <c r="AD701" i="22"/>
  <c r="AB701" i="22"/>
  <c r="AC701" i="22"/>
  <c r="S701" i="22" l="1"/>
  <c r="AA700" i="22"/>
  <c r="R701" i="22"/>
  <c r="Z700" i="22"/>
  <c r="AB702" i="22"/>
  <c r="AC702" i="22"/>
  <c r="AD702" i="22"/>
  <c r="R702" i="22" l="1"/>
  <c r="Z701" i="22"/>
  <c r="S702" i="22"/>
  <c r="AA701" i="22"/>
  <c r="AD703" i="22"/>
  <c r="AC703" i="22"/>
  <c r="AB703" i="22"/>
  <c r="S703" i="22" l="1"/>
  <c r="AA702" i="22"/>
  <c r="R703" i="22"/>
  <c r="Z702" i="22"/>
  <c r="AC704" i="22"/>
  <c r="AB704" i="22"/>
  <c r="AD704" i="22"/>
  <c r="R704" i="22" l="1"/>
  <c r="Z703" i="22"/>
  <c r="S704" i="22"/>
  <c r="AA703" i="22"/>
  <c r="AB705" i="22"/>
  <c r="AC705" i="22"/>
  <c r="AD705" i="22"/>
  <c r="S705" i="22" l="1"/>
  <c r="AA704" i="22"/>
  <c r="R705" i="22"/>
  <c r="Z704" i="22"/>
  <c r="AC706" i="22"/>
  <c r="AD706" i="22"/>
  <c r="AB706" i="22"/>
  <c r="R706" i="22" l="1"/>
  <c r="Z705" i="22"/>
  <c r="S706" i="22"/>
  <c r="AA705" i="22"/>
  <c r="AB707" i="22"/>
  <c r="AD707" i="22"/>
  <c r="AC707" i="22"/>
  <c r="S707" i="22" l="1"/>
  <c r="AA706" i="22"/>
  <c r="R707" i="22"/>
  <c r="Z706" i="22"/>
  <c r="AD708" i="22"/>
  <c r="AC708" i="22"/>
  <c r="AB708" i="22"/>
  <c r="R708" i="22" l="1"/>
  <c r="Z707" i="22"/>
  <c r="S708" i="22"/>
  <c r="AA707" i="22"/>
  <c r="AB709" i="22"/>
  <c r="AC709" i="22"/>
  <c r="AD709" i="22"/>
  <c r="S709" i="22" l="1"/>
  <c r="AA708" i="22"/>
  <c r="R709" i="22"/>
  <c r="Z708" i="22"/>
  <c r="AD710" i="22"/>
  <c r="AC710" i="22"/>
  <c r="AB710" i="22"/>
  <c r="R710" i="22" l="1"/>
  <c r="Z709" i="22"/>
  <c r="S710" i="22"/>
  <c r="AA709" i="22"/>
  <c r="AB711" i="22"/>
  <c r="AC711" i="22"/>
  <c r="AD711" i="22"/>
  <c r="S711" i="22" l="1"/>
  <c r="AA710" i="22"/>
  <c r="R711" i="22"/>
  <c r="Z710" i="22"/>
  <c r="AD712" i="22"/>
  <c r="AC712" i="22"/>
  <c r="AB712" i="22"/>
  <c r="R712" i="22" l="1"/>
  <c r="Z711" i="22"/>
  <c r="S712" i="22"/>
  <c r="AA711" i="22"/>
  <c r="AC713" i="22"/>
  <c r="AD713" i="22"/>
  <c r="AB713" i="22"/>
  <c r="S713" i="22" l="1"/>
  <c r="AA712" i="22"/>
  <c r="R713" i="22"/>
  <c r="Z712" i="22"/>
  <c r="AB714" i="22"/>
  <c r="AD714" i="22"/>
  <c r="AC714" i="22"/>
  <c r="R714" i="22" l="1"/>
  <c r="Z713" i="22"/>
  <c r="S714" i="22"/>
  <c r="AA713" i="22"/>
  <c r="AC715" i="22"/>
  <c r="AD715" i="22"/>
  <c r="AB715" i="22"/>
  <c r="S715" i="22" l="1"/>
  <c r="AA714" i="22"/>
  <c r="R715" i="22"/>
  <c r="Z714" i="22"/>
  <c r="AB716" i="22"/>
  <c r="AD716" i="22"/>
  <c r="AC716" i="22"/>
  <c r="R716" i="22" l="1"/>
  <c r="Z715" i="22"/>
  <c r="S716" i="22"/>
  <c r="AA715" i="22"/>
  <c r="AC717" i="22"/>
  <c r="AD717" i="22"/>
  <c r="AB717" i="22"/>
  <c r="S717" i="22" l="1"/>
  <c r="AA716" i="22"/>
  <c r="R717" i="22"/>
  <c r="Z716" i="22"/>
  <c r="AD718" i="22"/>
  <c r="AC718" i="22"/>
  <c r="AB718" i="22"/>
  <c r="R718" i="22" l="1"/>
  <c r="Z717" i="22"/>
  <c r="S718" i="22"/>
  <c r="AA717" i="22"/>
  <c r="AB719" i="22"/>
  <c r="AC719" i="22"/>
  <c r="AD719" i="22"/>
  <c r="S719" i="22" l="1"/>
  <c r="AA718" i="22"/>
  <c r="R719" i="22"/>
  <c r="Z718" i="22"/>
  <c r="AD720" i="22"/>
  <c r="AB720" i="22"/>
  <c r="AC720" i="22"/>
  <c r="R720" i="22" l="1"/>
  <c r="Z719" i="22"/>
  <c r="S720" i="22"/>
  <c r="AA719" i="22"/>
  <c r="AD721" i="22"/>
  <c r="AC721" i="22"/>
  <c r="AB721" i="22"/>
  <c r="S721" i="22" l="1"/>
  <c r="AA720" i="22"/>
  <c r="R721" i="22"/>
  <c r="Z720" i="22"/>
  <c r="AB722" i="22"/>
  <c r="AC722" i="22"/>
  <c r="AD722" i="22"/>
  <c r="R722" i="22" l="1"/>
  <c r="Z721" i="22"/>
  <c r="S722" i="22"/>
  <c r="AA721" i="22"/>
  <c r="AC723" i="22"/>
  <c r="AB723" i="22"/>
  <c r="AD723" i="22"/>
  <c r="S723" i="22" l="1"/>
  <c r="AA722" i="22"/>
  <c r="R723" i="22"/>
  <c r="Z722" i="22"/>
  <c r="AD724" i="22"/>
  <c r="AB724" i="22"/>
  <c r="AC724" i="22"/>
  <c r="R724" i="22" l="1"/>
  <c r="Z723" i="22"/>
  <c r="S724" i="22"/>
  <c r="AA723" i="22"/>
  <c r="AC725" i="22"/>
  <c r="AB725" i="22"/>
  <c r="AD725" i="22"/>
  <c r="S725" i="22" l="1"/>
  <c r="AA724" i="22"/>
  <c r="R725" i="22"/>
  <c r="Z724" i="22"/>
  <c r="AD726" i="22"/>
  <c r="AB726" i="22"/>
  <c r="AC726" i="22"/>
  <c r="R726" i="22" l="1"/>
  <c r="Z725" i="22"/>
  <c r="S726" i="22"/>
  <c r="AA725" i="22"/>
  <c r="AC727" i="22"/>
  <c r="AB727" i="22"/>
  <c r="AD727" i="22"/>
  <c r="S727" i="22" l="1"/>
  <c r="AA726" i="22"/>
  <c r="R727" i="22"/>
  <c r="Z726" i="22"/>
  <c r="AC728" i="22"/>
  <c r="AD728" i="22"/>
  <c r="AB728" i="22"/>
  <c r="R728" i="22" l="1"/>
  <c r="Z727" i="22"/>
  <c r="S728" i="22"/>
  <c r="AA727" i="22"/>
  <c r="AB729" i="22"/>
  <c r="AC729" i="22"/>
  <c r="AD729" i="22"/>
  <c r="S729" i="22" l="1"/>
  <c r="AA728" i="22"/>
  <c r="R729" i="22"/>
  <c r="Z728" i="22"/>
  <c r="AD730" i="22"/>
  <c r="AC730" i="22"/>
  <c r="AB730" i="22"/>
  <c r="R730" i="22" l="1"/>
  <c r="Z729" i="22"/>
  <c r="S730" i="22"/>
  <c r="AA729" i="22"/>
  <c r="AB731" i="22"/>
  <c r="AD731" i="22"/>
  <c r="AC731" i="22"/>
  <c r="S731" i="22" l="1"/>
  <c r="AA730" i="22"/>
  <c r="R731" i="22"/>
  <c r="Z730" i="22"/>
  <c r="AC732" i="22"/>
  <c r="AB732" i="22"/>
  <c r="AD732" i="22"/>
  <c r="R732" i="22" l="1"/>
  <c r="Z731" i="22"/>
  <c r="S732" i="22"/>
  <c r="AA731" i="22"/>
  <c r="AD733" i="22"/>
  <c r="AC733" i="22"/>
  <c r="AB733" i="22"/>
  <c r="S733" i="22" l="1"/>
  <c r="AA732" i="22"/>
  <c r="R733" i="22"/>
  <c r="Z732" i="22"/>
  <c r="AB734" i="22"/>
  <c r="AC734" i="22"/>
  <c r="AD734" i="22"/>
  <c r="R734" i="22" l="1"/>
  <c r="Z733" i="22"/>
  <c r="S734" i="22"/>
  <c r="AA733" i="22"/>
  <c r="AD735" i="22"/>
  <c r="AC735" i="22"/>
  <c r="AB735" i="22"/>
  <c r="S735" i="22" l="1"/>
  <c r="AA735" i="22" s="1"/>
  <c r="AA734" i="22"/>
  <c r="R735" i="22"/>
  <c r="Z735" i="22" s="1"/>
  <c r="Z734" i="22"/>
  <c r="K734" i="22"/>
  <c r="AC740" i="22"/>
  <c r="AB740" i="22"/>
  <c r="Z740" i="22"/>
  <c r="Y740" i="22"/>
  <c r="X740" i="22" s="1"/>
  <c r="AD740" i="22"/>
  <c r="AA740" i="22"/>
  <c r="AA739" i="22"/>
  <c r="AC739" i="22"/>
  <c r="AB739" i="22"/>
  <c r="Y739" i="22"/>
  <c r="X739" i="22" s="1"/>
  <c r="AD739" i="22"/>
  <c r="Z739" i="22"/>
  <c r="Y737" i="22"/>
  <c r="X737" i="22" s="1"/>
  <c r="AB737" i="22"/>
  <c r="AA737" i="22"/>
  <c r="AC737" i="22"/>
  <c r="AD737" i="22"/>
  <c r="Z737" i="22"/>
  <c r="Y738" i="22"/>
  <c r="X738" i="22" s="1"/>
  <c r="AC738" i="22"/>
  <c r="AB738" i="22"/>
  <c r="AD738" i="22"/>
  <c r="Z738" i="22"/>
  <c r="AA738" i="22"/>
  <c r="AF1" i="22"/>
  <c r="M12" i="22" l="1"/>
  <c r="M13" i="22" s="1"/>
  <c r="M11" i="22" s="1"/>
  <c r="AJ2" i="22"/>
  <c r="AJ5" i="22" s="1"/>
  <c r="AQ5" i="22" l="1"/>
  <c r="AM5" i="22"/>
  <c r="AN5" i="22"/>
  <c r="AL5" i="22"/>
  <c r="AK5" i="22"/>
  <c r="AF572" i="22"/>
  <c r="AF569" i="22"/>
  <c r="AF425" i="22"/>
  <c r="AF281" i="22"/>
  <c r="AF137" i="22"/>
  <c r="AF712" i="22"/>
  <c r="AF568" i="22"/>
  <c r="AF424" i="22"/>
  <c r="AF280" i="22"/>
  <c r="AF136" i="22"/>
  <c r="AF687" i="22"/>
  <c r="AF399" i="22"/>
  <c r="AF111" i="22"/>
  <c r="AF92" i="22"/>
  <c r="AF554" i="22"/>
  <c r="AF410" i="22"/>
  <c r="AF266" i="22"/>
  <c r="AF122" i="22"/>
  <c r="AF284" i="22"/>
  <c r="AF637" i="22"/>
  <c r="AF492" i="22"/>
  <c r="AF348" i="22"/>
  <c r="AF60" i="22"/>
  <c r="AF299" i="22"/>
  <c r="AF155" i="22"/>
  <c r="AF45" i="22"/>
  <c r="AF418" i="22"/>
  <c r="AF274" i="22"/>
  <c r="AF130" i="22"/>
  <c r="AF690" i="22"/>
  <c r="AF255" i="22"/>
  <c r="AF698" i="22"/>
  <c r="AF636" i="22"/>
  <c r="AF204" i="22"/>
  <c r="AF11" i="22"/>
  <c r="AF390" i="22"/>
  <c r="AF246" i="22"/>
  <c r="AF102" i="22"/>
  <c r="AF413" i="22"/>
  <c r="AF556" i="22"/>
  <c r="AF625" i="22"/>
  <c r="AF337" i="22"/>
  <c r="AF193" i="22"/>
  <c r="AF49" i="22"/>
  <c r="AF666" i="22"/>
  <c r="AF522" i="22"/>
  <c r="AF378" i="22"/>
  <c r="AF234" i="22"/>
  <c r="AF90" i="22"/>
  <c r="AF368" i="22"/>
  <c r="AF545" i="22"/>
  <c r="AF257" i="22"/>
  <c r="AF113" i="22"/>
  <c r="AF716" i="22"/>
  <c r="AF688" i="22"/>
  <c r="AF544" i="22"/>
  <c r="AF400" i="22"/>
  <c r="AF256" i="22"/>
  <c r="AF112" i="22"/>
  <c r="AF692" i="22"/>
  <c r="AF519" i="22"/>
  <c r="AF375" i="22"/>
  <c r="AF87" i="22"/>
  <c r="AF674" i="22"/>
  <c r="AF530" i="22"/>
  <c r="AF386" i="22"/>
  <c r="AF242" i="22"/>
  <c r="AF98" i="22"/>
  <c r="AF116" i="22"/>
  <c r="AF613" i="22"/>
  <c r="AF469" i="22"/>
  <c r="AF325" i="22"/>
  <c r="AF181" i="22"/>
  <c r="AF37" i="22"/>
  <c r="AF717" i="22"/>
  <c r="AF612" i="22"/>
  <c r="AF468" i="22"/>
  <c r="AF324" i="22"/>
  <c r="AF180" i="22"/>
  <c r="AF36" i="22"/>
  <c r="AF657" i="22"/>
  <c r="AF524" i="22"/>
  <c r="AF707" i="22"/>
  <c r="AF563" i="22"/>
  <c r="AF419" i="22"/>
  <c r="AF275" i="22"/>
  <c r="AF131" i="22"/>
  <c r="AF682" i="22"/>
  <c r="AF538" i="22"/>
  <c r="AF394" i="22"/>
  <c r="AF250" i="22"/>
  <c r="AF106" i="22"/>
  <c r="AF164" i="22"/>
  <c r="AF262" i="22"/>
  <c r="AF336" i="22"/>
  <c r="AF243" i="22"/>
  <c r="AF476" i="22"/>
  <c r="AF271" i="22"/>
  <c r="AF543" i="22"/>
  <c r="AF23" i="22"/>
  <c r="AF217" i="22"/>
  <c r="AF123" i="22"/>
  <c r="AF5" i="22"/>
  <c r="AF129" i="22"/>
  <c r="AF285" i="22"/>
  <c r="AF85" i="22"/>
  <c r="AF344" i="22"/>
  <c r="AF105" i="22"/>
  <c r="AF249" i="22"/>
  <c r="AF8" i="22"/>
  <c r="AF644" i="22"/>
  <c r="AF590" i="22"/>
  <c r="AF460" i="22"/>
  <c r="AF582" i="22"/>
  <c r="AF322" i="22"/>
  <c r="AF252" i="22"/>
  <c r="AF26" i="22"/>
  <c r="AF405" i="22"/>
  <c r="AF617" i="22"/>
  <c r="AF463" i="22"/>
  <c r="AF359" i="22"/>
  <c r="AF265" i="22"/>
  <c r="AF171" i="22"/>
  <c r="AF417" i="22"/>
  <c r="AF332" i="22"/>
  <c r="AF634" i="22"/>
  <c r="AF420" i="22"/>
  <c r="AF338" i="22"/>
  <c r="AF352" i="22"/>
  <c r="AF186" i="22"/>
  <c r="AF70" i="22"/>
  <c r="AF345" i="22"/>
  <c r="AF693" i="22"/>
  <c r="AF729" i="22"/>
  <c r="AF653" i="22"/>
  <c r="AF643" i="22"/>
  <c r="AF683" i="22"/>
  <c r="AF301" i="22"/>
  <c r="AF495" i="22"/>
  <c r="AF521" i="22"/>
  <c r="AF367" i="22"/>
  <c r="AF551" i="22"/>
  <c r="AF169" i="22"/>
  <c r="AF363" i="22"/>
  <c r="AF389" i="22"/>
  <c r="AF235" i="22"/>
  <c r="AF68" i="22"/>
  <c r="AF440" i="22"/>
  <c r="AF651" i="22"/>
  <c r="AF677" i="22"/>
  <c r="AF601" i="22"/>
  <c r="AF667" i="22"/>
  <c r="AF670" i="22"/>
  <c r="AF119" i="22"/>
  <c r="AF231" i="22"/>
  <c r="AF406" i="22"/>
  <c r="AF480" i="22"/>
  <c r="AF387" i="22"/>
  <c r="AF534" i="22"/>
  <c r="AF415" i="22"/>
  <c r="AF713" i="22"/>
  <c r="AF167" i="22"/>
  <c r="AF361" i="22"/>
  <c r="AF267" i="22"/>
  <c r="AF149" i="22"/>
  <c r="AF139" i="22"/>
  <c r="AF35" i="22"/>
  <c r="AF229" i="22"/>
  <c r="AF135" i="22"/>
  <c r="AF17" i="22"/>
  <c r="AF7" i="22"/>
  <c r="AF381" i="22"/>
  <c r="AF97" i="22"/>
  <c r="AF734" i="22"/>
  <c r="AF604" i="22"/>
  <c r="AF726" i="22"/>
  <c r="AF466" i="22"/>
  <c r="AF396" i="22"/>
  <c r="AF170" i="22"/>
  <c r="AF40" i="22"/>
  <c r="AF69" i="22"/>
  <c r="AF607" i="22"/>
  <c r="AF503" i="22"/>
  <c r="AF409" i="22"/>
  <c r="AF315" i="22"/>
  <c r="AF53" i="22"/>
  <c r="AF585" i="22"/>
  <c r="AF320" i="22"/>
  <c r="AF564" i="22"/>
  <c r="AF482" i="22"/>
  <c r="AF496" i="22"/>
  <c r="AF330" i="22"/>
  <c r="AF214" i="22"/>
  <c r="AF144" i="22"/>
  <c r="AF62" i="22"/>
  <c r="AF76" i="22"/>
  <c r="AF321" i="22"/>
  <c r="AF669" i="22"/>
  <c r="AF296" i="22"/>
  <c r="AF445" i="22"/>
  <c r="AF639" i="22"/>
  <c r="AF665" i="22"/>
  <c r="AF511" i="22"/>
  <c r="AF695" i="22"/>
  <c r="AF313" i="22"/>
  <c r="AF507" i="22"/>
  <c r="AF533" i="22"/>
  <c r="AF379" i="22"/>
  <c r="AF464" i="22"/>
  <c r="AF457" i="22"/>
  <c r="AF523" i="22"/>
  <c r="AF549" i="22"/>
  <c r="AF248" i="22"/>
  <c r="AF456" i="22"/>
  <c r="AF118" i="22"/>
  <c r="AF548" i="22"/>
  <c r="AF446" i="22"/>
  <c r="AF735" i="22"/>
  <c r="AF27" i="22"/>
  <c r="AF194" i="22"/>
  <c r="AF188" i="22"/>
  <c r="AF539" i="22"/>
  <c r="AF407" i="22"/>
  <c r="AF663" i="22"/>
  <c r="AF550" i="22"/>
  <c r="AF624" i="22"/>
  <c r="AF531" i="22"/>
  <c r="AF678" i="22"/>
  <c r="AF559" i="22"/>
  <c r="AF114" i="22"/>
  <c r="AF311" i="22"/>
  <c r="AF505" i="22"/>
  <c r="AF411" i="22"/>
  <c r="AF293" i="22"/>
  <c r="AF283" i="22"/>
  <c r="AF179" i="22"/>
  <c r="AF373" i="22"/>
  <c r="AF279" i="22"/>
  <c r="AF161" i="22"/>
  <c r="AF151" i="22"/>
  <c r="AF47" i="22"/>
  <c r="AF241" i="22"/>
  <c r="AF452" i="22"/>
  <c r="AF213" i="22"/>
  <c r="AF140" i="22"/>
  <c r="AF610" i="22"/>
  <c r="AF540" i="22"/>
  <c r="AF314" i="22"/>
  <c r="AF184" i="22"/>
  <c r="AF18" i="22"/>
  <c r="AF333" i="22"/>
  <c r="AF647" i="22"/>
  <c r="AF553" i="22"/>
  <c r="AF459" i="22"/>
  <c r="AF197" i="22"/>
  <c r="AF43" i="22"/>
  <c r="AF705" i="22"/>
  <c r="AF708" i="22"/>
  <c r="AF626" i="22"/>
  <c r="AF640" i="22"/>
  <c r="AF474" i="22"/>
  <c r="AF358" i="22"/>
  <c r="AF288" i="22"/>
  <c r="AF206" i="22"/>
  <c r="AF220" i="22"/>
  <c r="AF54" i="22"/>
  <c r="AF82" i="22"/>
  <c r="AF453" i="22"/>
  <c r="AF589" i="22"/>
  <c r="AF655" i="22"/>
  <c r="AF374" i="22"/>
  <c r="AF401" i="22"/>
  <c r="AF694" i="22"/>
  <c r="AF224" i="22"/>
  <c r="AF675" i="22"/>
  <c r="AF115" i="22"/>
  <c r="AF703" i="22"/>
  <c r="AF258" i="22"/>
  <c r="AF455" i="22"/>
  <c r="AF649" i="22"/>
  <c r="AF555" i="22"/>
  <c r="AF437" i="22"/>
  <c r="AF427" i="22"/>
  <c r="AF323" i="22"/>
  <c r="AF517" i="22"/>
  <c r="AF423" i="22"/>
  <c r="AF305" i="22"/>
  <c r="AF295" i="22"/>
  <c r="AF191" i="22"/>
  <c r="AF385" i="22"/>
  <c r="AF147" i="22"/>
  <c r="AF29" i="22"/>
  <c r="AF393" i="22"/>
  <c r="AF128" i="22"/>
  <c r="AF684" i="22"/>
  <c r="AF458" i="22"/>
  <c r="AF328" i="22"/>
  <c r="AF162" i="22"/>
  <c r="AF46" i="22"/>
  <c r="AF44" i="22"/>
  <c r="AF697" i="22"/>
  <c r="AF603" i="22"/>
  <c r="AF341" i="22"/>
  <c r="AF187" i="22"/>
  <c r="AF83" i="22"/>
  <c r="AF273" i="22"/>
  <c r="AF39" i="22"/>
  <c r="AF272" i="22"/>
  <c r="AF618" i="22"/>
  <c r="AF502" i="22"/>
  <c r="AF432" i="22"/>
  <c r="AF350" i="22"/>
  <c r="AF364" i="22"/>
  <c r="AF198" i="22"/>
  <c r="AF226" i="22"/>
  <c r="AF12" i="22"/>
  <c r="AF733" i="22"/>
  <c r="AF88" i="22"/>
  <c r="AF429" i="22"/>
  <c r="AF94" i="22"/>
  <c r="AF584" i="22"/>
  <c r="AF532" i="22"/>
  <c r="AF63" i="22"/>
  <c r="AF662" i="22"/>
  <c r="AF701" i="22"/>
  <c r="AF493" i="22"/>
  <c r="AF702" i="22"/>
  <c r="AF56" i="22"/>
  <c r="AF438" i="22"/>
  <c r="AF473" i="22"/>
  <c r="AF104" i="22"/>
  <c r="AF208" i="22"/>
  <c r="AF509" i="22"/>
  <c r="AF223" i="22"/>
  <c r="AF91" i="22"/>
  <c r="AF689" i="22"/>
  <c r="AF143" i="22"/>
  <c r="AF481" i="22"/>
  <c r="AF124" i="22"/>
  <c r="AF259" i="22"/>
  <c r="AF562" i="22"/>
  <c r="AF402" i="22"/>
  <c r="AF599" i="22"/>
  <c r="AF392" i="22"/>
  <c r="AF699" i="22"/>
  <c r="AF581" i="22"/>
  <c r="AF571" i="22"/>
  <c r="AF467" i="22"/>
  <c r="AF661" i="22"/>
  <c r="AF567" i="22"/>
  <c r="AF449" i="22"/>
  <c r="AF439" i="22"/>
  <c r="AF335" i="22"/>
  <c r="AF529" i="22"/>
  <c r="AF291" i="22"/>
  <c r="AF173" i="22"/>
  <c r="AF19" i="22"/>
  <c r="AF501" i="22"/>
  <c r="AF81" i="22"/>
  <c r="AF602" i="22"/>
  <c r="AF472" i="22"/>
  <c r="AF306" i="22"/>
  <c r="AF190" i="22"/>
  <c r="AF141" i="22"/>
  <c r="AF477" i="22"/>
  <c r="AF80" i="22"/>
  <c r="AF485" i="22"/>
  <c r="AF331" i="22"/>
  <c r="AF227" i="22"/>
  <c r="AF133" i="22"/>
  <c r="AF183" i="22"/>
  <c r="AF525" i="22"/>
  <c r="AF428" i="22"/>
  <c r="AF646" i="22"/>
  <c r="AF576" i="22"/>
  <c r="AF494" i="22"/>
  <c r="AF508" i="22"/>
  <c r="AF342" i="22"/>
  <c r="AF370" i="22"/>
  <c r="AF156" i="22"/>
  <c r="AF74" i="22"/>
  <c r="AF232" i="22"/>
  <c r="AF66" i="22"/>
  <c r="AF238" i="22"/>
  <c r="AF24" i="22"/>
  <c r="AF32" i="22"/>
  <c r="AF100" i="22"/>
  <c r="AF537" i="22"/>
  <c r="AF645" i="22"/>
  <c r="AF287" i="22"/>
  <c r="AF176" i="22"/>
  <c r="AF268" i="22"/>
  <c r="AF403" i="22"/>
  <c r="AF706" i="22"/>
  <c r="AF546" i="22"/>
  <c r="AF72" i="22"/>
  <c r="AF57" i="22"/>
  <c r="AF93" i="22"/>
  <c r="AF725" i="22"/>
  <c r="AF715" i="22"/>
  <c r="AF611" i="22"/>
  <c r="AF500" i="22"/>
  <c r="AF711" i="22"/>
  <c r="AF593" i="22"/>
  <c r="AF583" i="22"/>
  <c r="AF479" i="22"/>
  <c r="AF673" i="22"/>
  <c r="AF435" i="22"/>
  <c r="AF317" i="22"/>
  <c r="AF163" i="22"/>
  <c r="AF59" i="22"/>
  <c r="AF109" i="22"/>
  <c r="AF560" i="22"/>
  <c r="AF616" i="22"/>
  <c r="AF450" i="22"/>
  <c r="AF334" i="22"/>
  <c r="AF120" i="22"/>
  <c r="AF38" i="22"/>
  <c r="AF513" i="22"/>
  <c r="AF629" i="22"/>
  <c r="AF475" i="22"/>
  <c r="AF371" i="22"/>
  <c r="AF277" i="22"/>
  <c r="AF327" i="22"/>
  <c r="AF65" i="22"/>
  <c r="AF681" i="22"/>
  <c r="AF404" i="22"/>
  <c r="AF720" i="22"/>
  <c r="AF638" i="22"/>
  <c r="AF652" i="22"/>
  <c r="AF486" i="22"/>
  <c r="AF514" i="22"/>
  <c r="AF300" i="22"/>
  <c r="AF218" i="22"/>
  <c r="AF376" i="22"/>
  <c r="AF210" i="22"/>
  <c r="AF382" i="22"/>
  <c r="AF168" i="22"/>
  <c r="AF86" i="22"/>
  <c r="AF244" i="22"/>
  <c r="AF78" i="22"/>
  <c r="AF103" i="22"/>
  <c r="AF431" i="22"/>
  <c r="AF110" i="22"/>
  <c r="AF412" i="22"/>
  <c r="AF547" i="22"/>
  <c r="AF587" i="22"/>
  <c r="AF142" i="22"/>
  <c r="AF216" i="22"/>
  <c r="AF134" i="22"/>
  <c r="AF148" i="22"/>
  <c r="AF680" i="22"/>
  <c r="AF10" i="22"/>
  <c r="AF84" i="22"/>
  <c r="AF153" i="22"/>
  <c r="AF201" i="22"/>
  <c r="AF138" i="22"/>
  <c r="AF727" i="22"/>
  <c r="AF623" i="22"/>
  <c r="AF596" i="22"/>
  <c r="AF579" i="22"/>
  <c r="AF461" i="22"/>
  <c r="AF307" i="22"/>
  <c r="AF203" i="22"/>
  <c r="AF253" i="22"/>
  <c r="AF15" i="22"/>
  <c r="AF4" i="22"/>
  <c r="AP4" i="22" s="1"/>
  <c r="AF594" i="22"/>
  <c r="AF478" i="22"/>
  <c r="AF264" i="22"/>
  <c r="AF182" i="22"/>
  <c r="AF52" i="22"/>
  <c r="AF117" i="22"/>
  <c r="AF619" i="22"/>
  <c r="AF515" i="22"/>
  <c r="AF421" i="22"/>
  <c r="AF471" i="22"/>
  <c r="AF209" i="22"/>
  <c r="AF55" i="22"/>
  <c r="AF95" i="22"/>
  <c r="AF357" i="22"/>
  <c r="AF51" i="22"/>
  <c r="AF380" i="22"/>
  <c r="AF630" i="22"/>
  <c r="AF658" i="22"/>
  <c r="AF444" i="22"/>
  <c r="AF362" i="22"/>
  <c r="AF520" i="22"/>
  <c r="AF354" i="22"/>
  <c r="AF526" i="22"/>
  <c r="AF312" i="22"/>
  <c r="AF230" i="22"/>
  <c r="AF388" i="22"/>
  <c r="AF222" i="22"/>
  <c r="AF247" i="22"/>
  <c r="AF575" i="22"/>
  <c r="AF254" i="22"/>
  <c r="AF700" i="22"/>
  <c r="AF691" i="22"/>
  <c r="AF731" i="22"/>
  <c r="AF286" i="22"/>
  <c r="AF360" i="22"/>
  <c r="AF278" i="22"/>
  <c r="AF292" i="22"/>
  <c r="AF126" i="22"/>
  <c r="AF154" i="22"/>
  <c r="AF228" i="22"/>
  <c r="AF146" i="22"/>
  <c r="AF16" i="22"/>
  <c r="AF282" i="22"/>
  <c r="AF22" i="22"/>
  <c r="AF96" i="22"/>
  <c r="AF261" i="22"/>
  <c r="AF723" i="22"/>
  <c r="AF605" i="22"/>
  <c r="AF451" i="22"/>
  <c r="AF347" i="22"/>
  <c r="AF397" i="22"/>
  <c r="AF159" i="22"/>
  <c r="AF309" i="22"/>
  <c r="AF200" i="22"/>
  <c r="AF622" i="22"/>
  <c r="AF408" i="22"/>
  <c r="AF326" i="22"/>
  <c r="AF196" i="22"/>
  <c r="AF30" i="22"/>
  <c r="AF441" i="22"/>
  <c r="AF659" i="22"/>
  <c r="AF565" i="22"/>
  <c r="AF615" i="22"/>
  <c r="AF353" i="22"/>
  <c r="AF199" i="22"/>
  <c r="AF239" i="22"/>
  <c r="AF145" i="22"/>
  <c r="AF195" i="22"/>
  <c r="AF633" i="22"/>
  <c r="AF512" i="22"/>
  <c r="AF536" i="22"/>
  <c r="AF588" i="22"/>
  <c r="AF506" i="22"/>
  <c r="AF664" i="22"/>
  <c r="AF498" i="22"/>
  <c r="AF366" i="22"/>
  <c r="AF632" i="22"/>
  <c r="AF654" i="22"/>
  <c r="AF192" i="22"/>
  <c r="AF260" i="22"/>
  <c r="AF722" i="22"/>
  <c r="AF672" i="22"/>
  <c r="AF108" i="22"/>
  <c r="AF215" i="22"/>
  <c r="AF490" i="22"/>
  <c r="AF561" i="22"/>
  <c r="AF499" i="22"/>
  <c r="AF377" i="22"/>
  <c r="AF245" i="22"/>
  <c r="AF391" i="22"/>
  <c r="AF719" i="22"/>
  <c r="AF398" i="22"/>
  <c r="AF125" i="22"/>
  <c r="AF443" i="22"/>
  <c r="AF308" i="22"/>
  <c r="AF430" i="22"/>
  <c r="AF504" i="22"/>
  <c r="AF422" i="22"/>
  <c r="AF436" i="22"/>
  <c r="AF270" i="22"/>
  <c r="AF298" i="22"/>
  <c r="AF372" i="22"/>
  <c r="AF290" i="22"/>
  <c r="AF160" i="22"/>
  <c r="AF426" i="22"/>
  <c r="AF166" i="22"/>
  <c r="AF240" i="22"/>
  <c r="AF14" i="22"/>
  <c r="AF297" i="22"/>
  <c r="AF6" i="22"/>
  <c r="AF595" i="22"/>
  <c r="AF491" i="22"/>
  <c r="AF541" i="22"/>
  <c r="AF303" i="22"/>
  <c r="AF41" i="22"/>
  <c r="AF489" i="22"/>
  <c r="AF212" i="22"/>
  <c r="AF552" i="22"/>
  <c r="AF470" i="22"/>
  <c r="AF340" i="22"/>
  <c r="AF174" i="22"/>
  <c r="AF58" i="22"/>
  <c r="AF152" i="22"/>
  <c r="AF709" i="22"/>
  <c r="AF236" i="22"/>
  <c r="AF497" i="22"/>
  <c r="AF343" i="22"/>
  <c r="AF383" i="22"/>
  <c r="AF289" i="22"/>
  <c r="AF339" i="22"/>
  <c r="AF77" i="22"/>
  <c r="AF67" i="22"/>
  <c r="AF107" i="22"/>
  <c r="AF732" i="22"/>
  <c r="AF650" i="22"/>
  <c r="AF488" i="22"/>
  <c r="AF642" i="22"/>
  <c r="AF656" i="22"/>
  <c r="AF600" i="22"/>
  <c r="AF518" i="22"/>
  <c r="AF676" i="22"/>
  <c r="AF510" i="22"/>
  <c r="AF89" i="22"/>
  <c r="AF608" i="22"/>
  <c r="AF99" i="22"/>
  <c r="AF177" i="22"/>
  <c r="AF9" i="22"/>
  <c r="AF592" i="22"/>
  <c r="AF316" i="22"/>
  <c r="AF369" i="22"/>
  <c r="AF121" i="22"/>
  <c r="AF276" i="22"/>
  <c r="AF721" i="22"/>
  <c r="AF157" i="22"/>
  <c r="AF219" i="22"/>
  <c r="AF535" i="22"/>
  <c r="AF620" i="22"/>
  <c r="AF542" i="22"/>
  <c r="AF269" i="22"/>
  <c r="AF205" i="22"/>
  <c r="AF61" i="22"/>
  <c r="AF574" i="22"/>
  <c r="AF648" i="22"/>
  <c r="AF566" i="22"/>
  <c r="AF580" i="22"/>
  <c r="AF414" i="22"/>
  <c r="AF442" i="22"/>
  <c r="AF516" i="22"/>
  <c r="AF434" i="22"/>
  <c r="AF304" i="22"/>
  <c r="AF570" i="22"/>
  <c r="AF310" i="22"/>
  <c r="AF384" i="22"/>
  <c r="AF158" i="22"/>
  <c r="AF28" i="22"/>
  <c r="AF150" i="22"/>
  <c r="AF189" i="22"/>
  <c r="AF635" i="22"/>
  <c r="AF685" i="22"/>
  <c r="AF447" i="22"/>
  <c r="AF185" i="22"/>
  <c r="AF31" i="22"/>
  <c r="AF609" i="22"/>
  <c r="AF696" i="22"/>
  <c r="AF614" i="22"/>
  <c r="AF484" i="22"/>
  <c r="AF318" i="22"/>
  <c r="AF202" i="22"/>
  <c r="AF237" i="22"/>
  <c r="AF573" i="22"/>
  <c r="AF621" i="22"/>
  <c r="AF641" i="22"/>
  <c r="AF487" i="22"/>
  <c r="AF527" i="22"/>
  <c r="AF433" i="22"/>
  <c r="AF483" i="22"/>
  <c r="AF221" i="22"/>
  <c r="AF211" i="22"/>
  <c r="AF251" i="22"/>
  <c r="AF465" i="22"/>
  <c r="AF20" i="22"/>
  <c r="AF127" i="22"/>
  <c r="AF73" i="22"/>
  <c r="AF730" i="22"/>
  <c r="AF598" i="22"/>
  <c r="AF178" i="22"/>
  <c r="AF319" i="22"/>
  <c r="AF606" i="22"/>
  <c r="AF42" i="22"/>
  <c r="AF356" i="22"/>
  <c r="AF351" i="22"/>
  <c r="AF25" i="22"/>
  <c r="AF679" i="22"/>
  <c r="AF48" i="22"/>
  <c r="AF686" i="22"/>
  <c r="AF557" i="22"/>
  <c r="AF33" i="22"/>
  <c r="AF349" i="22"/>
  <c r="AF718" i="22"/>
  <c r="AF416" i="22"/>
  <c r="AF710" i="22"/>
  <c r="AF724" i="22"/>
  <c r="AF558" i="22"/>
  <c r="AF586" i="22"/>
  <c r="AF660" i="22"/>
  <c r="AF578" i="22"/>
  <c r="AF448" i="22"/>
  <c r="AF714" i="22"/>
  <c r="AF454" i="22"/>
  <c r="AF528" i="22"/>
  <c r="AF302" i="22"/>
  <c r="AF172" i="22"/>
  <c r="AF294" i="22"/>
  <c r="AF34" i="22"/>
  <c r="AP5" i="22" s="1"/>
  <c r="AF21" i="22"/>
  <c r="AF704" i="22"/>
  <c r="AF591" i="22"/>
  <c r="AF329" i="22"/>
  <c r="AF175" i="22"/>
  <c r="AF71" i="22"/>
  <c r="AF165" i="22"/>
  <c r="AF668" i="22"/>
  <c r="AF628" i="22"/>
  <c r="AF462" i="22"/>
  <c r="AF346" i="22"/>
  <c r="AF132" i="22"/>
  <c r="AF50" i="22"/>
  <c r="AF64" i="22"/>
  <c r="AF225" i="22"/>
  <c r="AF631" i="22"/>
  <c r="AF671" i="22"/>
  <c r="AF577" i="22"/>
  <c r="AF627" i="22"/>
  <c r="AF365" i="22"/>
  <c r="AF355" i="22"/>
  <c r="AF395" i="22"/>
  <c r="AF13" i="22"/>
  <c r="AF207" i="22"/>
  <c r="AF233" i="22"/>
  <c r="AF79" i="22"/>
  <c r="AF263" i="22"/>
  <c r="AF597" i="22"/>
  <c r="AF75" i="22"/>
  <c r="AF101" i="22"/>
  <c r="AF728" i="22"/>
  <c r="AJ6" i="22"/>
  <c r="AQ6" i="22" l="1"/>
  <c r="AK6" i="22"/>
  <c r="AL6" i="22"/>
  <c r="AP6" i="22"/>
  <c r="AM6" i="22"/>
  <c r="AN6" i="22"/>
  <c r="AF2" i="22"/>
  <c r="AJ7" i="22"/>
  <c r="AQ7" i="22" l="1"/>
  <c r="AP7" i="22"/>
  <c r="AK7" i="22"/>
  <c r="AL7" i="22"/>
  <c r="AM7" i="22"/>
  <c r="AN7" i="22"/>
  <c r="AJ8" i="22"/>
  <c r="AQ8" i="22" l="1"/>
  <c r="AM8" i="22"/>
  <c r="AP8" i="22"/>
  <c r="AN8" i="22"/>
  <c r="AL8" i="22"/>
  <c r="AK8" i="22"/>
  <c r="AJ9" i="22"/>
  <c r="AQ9" i="22" l="1"/>
  <c r="AP9" i="22"/>
  <c r="AK9" i="22"/>
  <c r="AL9" i="22"/>
  <c r="AM9" i="22"/>
  <c r="AN9" i="22"/>
  <c r="AJ10" i="22"/>
  <c r="AQ10" i="22" l="1"/>
  <c r="AP10" i="22"/>
  <c r="AK10" i="22"/>
  <c r="AL10" i="22"/>
  <c r="AM10" i="22"/>
  <c r="AN10" i="22"/>
  <c r="AJ11" i="22"/>
  <c r="AQ11" i="22" l="1"/>
  <c r="AM11" i="22"/>
  <c r="AN11" i="22"/>
  <c r="AP11" i="22"/>
  <c r="AK11" i="22"/>
  <c r="AL11" i="22"/>
  <c r="AJ12" i="22"/>
  <c r="AQ12" i="22" l="1"/>
  <c r="AK12" i="22"/>
  <c r="AL12" i="22"/>
  <c r="AM12" i="22"/>
  <c r="AP12" i="22"/>
  <c r="AN12" i="22"/>
  <c r="AJ13" i="22"/>
  <c r="AQ13" i="22" l="1"/>
  <c r="AP13" i="22"/>
  <c r="AK13" i="22"/>
  <c r="AL13" i="22"/>
  <c r="AM13" i="22"/>
  <c r="AN13" i="22"/>
  <c r="AJ14" i="22"/>
  <c r="AQ14" i="22" l="1"/>
  <c r="AM14" i="22"/>
  <c r="AN14" i="22"/>
  <c r="AL14" i="22"/>
  <c r="AP14" i="22"/>
  <c r="AK14" i="22"/>
  <c r="AJ15" i="22"/>
  <c r="AQ15" i="22" l="1"/>
  <c r="AK15" i="22"/>
  <c r="AL15" i="22"/>
  <c r="AM15" i="22"/>
  <c r="AN15" i="22"/>
  <c r="AP15" i="22"/>
  <c r="AJ16" i="22"/>
  <c r="AQ16" i="22" l="1"/>
  <c r="AK16" i="22"/>
  <c r="AL16" i="22"/>
  <c r="AM16" i="22"/>
  <c r="AP16" i="22"/>
  <c r="AN16" i="22"/>
  <c r="AJ17" i="22"/>
  <c r="AQ17" i="22" l="1"/>
  <c r="AM17" i="22"/>
  <c r="AN17" i="22"/>
  <c r="AL17" i="22"/>
  <c r="AP17" i="22"/>
  <c r="AK17" i="22"/>
  <c r="AJ18" i="22"/>
  <c r="AQ18" i="22" l="1"/>
  <c r="AK18" i="22"/>
  <c r="AP18" i="22"/>
  <c r="AL18" i="22"/>
  <c r="AM18" i="22"/>
  <c r="AN18" i="22"/>
  <c r="AJ19" i="22"/>
  <c r="AQ19" i="22" l="1"/>
  <c r="AP19" i="22"/>
  <c r="AK19" i="22"/>
  <c r="AL19" i="22"/>
  <c r="AM19" i="22"/>
  <c r="AN19" i="22"/>
  <c r="AJ20" i="22"/>
  <c r="AQ20" i="22" l="1"/>
  <c r="AM20" i="22"/>
  <c r="AP20" i="22"/>
  <c r="AN20" i="22"/>
  <c r="AL20" i="22"/>
  <c r="AK20" i="22"/>
  <c r="AJ21" i="22"/>
  <c r="AQ21" i="22" l="1"/>
  <c r="AP21" i="22"/>
  <c r="AK21" i="22"/>
  <c r="AL21" i="22"/>
  <c r="AM21" i="22"/>
  <c r="AN21" i="22"/>
  <c r="AJ22" i="22"/>
  <c r="AQ22" i="22" l="1"/>
  <c r="AP22" i="22"/>
  <c r="AK22" i="22"/>
  <c r="AL22" i="22"/>
  <c r="AM22" i="22"/>
  <c r="AN22" i="22"/>
  <c r="AJ23" i="22"/>
  <c r="AQ23" i="22" l="1"/>
  <c r="AM23" i="22"/>
  <c r="AN23" i="22"/>
  <c r="AP23" i="22"/>
  <c r="AL23" i="22"/>
  <c r="AK23" i="22"/>
  <c r="AJ24" i="22"/>
  <c r="AQ24" i="22" l="1"/>
  <c r="AK24" i="22"/>
  <c r="AL24" i="22"/>
  <c r="AM24" i="22"/>
  <c r="AP24" i="22"/>
  <c r="AN24" i="22"/>
  <c r="AJ25" i="22"/>
  <c r="AQ25" i="22" l="1"/>
  <c r="AP25" i="22"/>
  <c r="AK25" i="22"/>
  <c r="AL25" i="22"/>
  <c r="AM25" i="22"/>
  <c r="AN25" i="22"/>
  <c r="AJ26" i="22"/>
  <c r="AQ26" i="22" l="1"/>
  <c r="AM26" i="22"/>
  <c r="AN26" i="22"/>
  <c r="AL26" i="22"/>
  <c r="AP26" i="22"/>
  <c r="AK26" i="22"/>
  <c r="AJ27" i="22"/>
  <c r="AQ27" i="22" l="1"/>
  <c r="AK27" i="22"/>
  <c r="AL27" i="22"/>
  <c r="AM27" i="22"/>
  <c r="AN27" i="22"/>
  <c r="AP27" i="22"/>
  <c r="AJ28" i="22"/>
  <c r="AQ28" i="22" l="1"/>
  <c r="AK28" i="22"/>
  <c r="AL28" i="22"/>
  <c r="AM28" i="22"/>
  <c r="AP28" i="22"/>
  <c r="AN28" i="22"/>
</calcChain>
</file>

<file path=xl/sharedStrings.xml><?xml version="1.0" encoding="utf-8"?>
<sst xmlns="http://schemas.openxmlformats.org/spreadsheetml/2006/main" count="9788" uniqueCount="1449">
  <si>
    <t>time</t>
  </si>
  <si>
    <t>TRGW-0-2-15</t>
  </si>
  <si>
    <t>TRGW-0-2-9</t>
  </si>
  <si>
    <t>TRGW-0-3-8</t>
  </si>
  <si>
    <t>TRGW-0-9-1</t>
  </si>
  <si>
    <t>TRGW-0-13-10</t>
  </si>
  <si>
    <t>TRGW-0-15-16</t>
  </si>
  <si>
    <t>TRGW-0-21-10</t>
  </si>
  <si>
    <t>TRGW-0-22-15</t>
  </si>
  <si>
    <t>TRGW-0-24-4</t>
  </si>
  <si>
    <t>TRGW-0-26-6</t>
  </si>
  <si>
    <t>TRGW-0-29-15</t>
  </si>
  <si>
    <t>TRGW-0-33-7</t>
  </si>
  <si>
    <t>TRGW-0-34-10</t>
  </si>
  <si>
    <t>observation</t>
  </si>
  <si>
    <t>trgw-0-13-10</t>
  </si>
  <si>
    <t>trgw-0-15-16</t>
  </si>
  <si>
    <t>trgw-0-2-15</t>
  </si>
  <si>
    <t>trgw-0-2-9</t>
  </si>
  <si>
    <t>trgw-0-21-10</t>
  </si>
  <si>
    <t>trgw-0-22-15</t>
  </si>
  <si>
    <t>trgw-0-24-4</t>
  </si>
  <si>
    <t>trgw-0-26-6</t>
  </si>
  <si>
    <t>trgw-0-29-15</t>
  </si>
  <si>
    <t>trgw-0-3-8</t>
  </si>
  <si>
    <t>trgw-0-33-7</t>
  </si>
  <si>
    <t>trgw-0-34-10</t>
  </si>
  <si>
    <t>trgw-0-9-1</t>
  </si>
  <si>
    <t>obsnme</t>
  </si>
  <si>
    <t>weight</t>
  </si>
  <si>
    <t>i</t>
  </si>
  <si>
    <t>j</t>
  </si>
  <si>
    <t>hds</t>
  </si>
  <si>
    <t>~</t>
  </si>
  <si>
    <t>BEGIN</t>
  </si>
  <si>
    <t>options</t>
  </si>
  <si>
    <t>DIGITS</t>
  </si>
  <si>
    <t>PRINT_INPUT</t>
  </si>
  <si>
    <t>END</t>
  </si>
  <si>
    <t>continuous</t>
  </si>
  <si>
    <t>FILEOUT</t>
  </si>
  <si>
    <t>heads.csv</t>
  </si>
  <si>
    <t>HEAD</t>
  </si>
  <si>
    <t>headwater</t>
  </si>
  <si>
    <t>tailwater</t>
  </si>
  <si>
    <t>inflow</t>
  </si>
  <si>
    <t>sfr_perioddata_1</t>
  </si>
  <si>
    <t>.dis_delc</t>
  </si>
  <si>
    <t>.dis_delr</t>
  </si>
  <si>
    <t>.ghb_stress_period_data_1</t>
  </si>
  <si>
    <t>.obs</t>
  </si>
  <si>
    <t>.sfr_connectiondata</t>
  </si>
  <si>
    <t>.sfr_packagedata</t>
  </si>
  <si>
    <t>freyberg6.sto_iconvert_layer1</t>
  </si>
  <si>
    <t>icelltype_layer1</t>
  </si>
  <si>
    <t>Idomain_layer1</t>
  </si>
  <si>
    <t>SS</t>
  </si>
  <si>
    <t>SY</t>
  </si>
  <si>
    <t>HEADWATER</t>
  </si>
  <si>
    <t>TAILWATER</t>
  </si>
  <si>
    <t>GAGE-1</t>
  </si>
  <si>
    <t>sfr.csv</t>
  </si>
  <si>
    <t>SFR</t>
  </si>
  <si>
    <t>gage-1</t>
  </si>
  <si>
    <t>sfr.obs</t>
  </si>
  <si>
    <t>sft_package_data</t>
  </si>
  <si>
    <t>Dis_botm_layer1</t>
  </si>
  <si>
    <t>ne_layer1</t>
  </si>
  <si>
    <t>ne_layer3</t>
  </si>
  <si>
    <t>ne_layer2</t>
  </si>
  <si>
    <t>Dis_top</t>
  </si>
  <si>
    <t>ic_strt_layer1</t>
  </si>
  <si>
    <t>npf_k_layer1</t>
  </si>
  <si>
    <t>npf_k33_layer1</t>
  </si>
  <si>
    <t>RCH1.2.3</t>
  </si>
  <si>
    <t>Stress_period_S</t>
  </si>
  <si>
    <t>ic_conc_strt_layer1</t>
  </si>
  <si>
    <t>import</t>
  </si>
  <si>
    <t>nbformat</t>
  </si>
  <si>
    <t>from</t>
  </si>
  <si>
    <t>nbconvert.preprocessors</t>
  </si>
  <si>
    <t>ExecutePreprocessor</t>
  </si>
  <si>
    <t>os</t>
  </si>
  <si>
    <t>shutil</t>
  </si>
  <si>
    <t>platform</t>
  </si>
  <si>
    <t>pandas</t>
  </si>
  <si>
    <t>as</t>
  </si>
  <si>
    <t>pd</t>
  </si>
  <si>
    <t>numpy</t>
  </si>
  <si>
    <t>np</t>
  </si>
  <si>
    <t>matplotlib.pyplot</t>
  </si>
  <si>
    <t>plt</t>
  </si>
  <si>
    <t>zipfile</t>
  </si>
  <si>
    <t>sys</t>
  </si>
  <si>
    <t>#</t>
  </si>
  <si>
    <t>sys.path.insert(0,os.path.join("..","..","dependencies"))</t>
  </si>
  <si>
    <t>pyemu</t>
  </si>
  <si>
    <t>flopy</t>
  </si>
  <si>
    <t>def</t>
  </si>
  <si>
    <t>prep_forecasts(pst,</t>
  </si>
  <si>
    <t>model_times=False):</t>
  </si>
  <si>
    <t>pred_csv</t>
  </si>
  <si>
    <t>=</t>
  </si>
  <si>
    <t>os.path.join('..',</t>
  </si>
  <si>
    <t>'..',</t>
  </si>
  <si>
    <t>'models',</t>
  </si>
  <si>
    <t>'daily_freyberg_mf6_truth',"pred_data.csv")</t>
  </si>
  <si>
    <t>assert</t>
  </si>
  <si>
    <t>os.path.exists(pred_csv)</t>
  </si>
  <si>
    <t>pred_data</t>
  </si>
  <si>
    <t>pd.read_csv(pred_csv)</t>
  </si>
  <si>
    <t>pred_data.set_index('site',</t>
  </si>
  <si>
    <t>inplace=True)</t>
  </si>
  <si>
    <t>if</t>
  </si>
  <si>
    <t>type(model_times)</t>
  </si>
  <si>
    <t>==</t>
  </si>
  <si>
    <t>bool:</t>
  </si>
  <si>
    <t>model_times</t>
  </si>
  <si>
    <t>[float(i)</t>
  </si>
  <si>
    <t>for</t>
  </si>
  <si>
    <t>in</t>
  </si>
  <si>
    <t>pst.observation_data.time.unique()]</t>
  </si>
  <si>
    <t>ess_obs_data</t>
  </si>
  <si>
    <t>{}</t>
  </si>
  <si>
    <t>site</t>
  </si>
  <si>
    <t>pred_data.index.unique().values:</t>
  </si>
  <si>
    <t>site_obs_data</t>
  </si>
  <si>
    <t>pred_data.loc[site,:].copy()</t>
  </si>
  <si>
    <t>isinstance(site_obs_data,</t>
  </si>
  <si>
    <t>pd.Series):</t>
  </si>
  <si>
    <t>site_obs_data.loc["site"]</t>
  </si>
  <si>
    <t>site_obs_data.index.values</t>
  </si>
  <si>
    <t>pd.DataFrame):</t>
  </si>
  <si>
    <t>site_obs_data.loc[:,"site"]</t>
  </si>
  <si>
    <t>site_obs_data.index</t>
  </si>
  <si>
    <t>site_obs_data.time</t>
  </si>
  <si>
    <t>sm</t>
  </si>
  <si>
    <t>site_obs_data.value.rolling(window=20,center=True,min_periods=1).mean()</t>
  </si>
  <si>
    <t>sm_site_obs_data</t>
  </si>
  <si>
    <t>sm.reindex(model_times,method="nearest")</t>
  </si>
  <si>
    <t>#ess_obs_data.append(pd.DataFrame9sm_site_obs_data)</t>
  </si>
  <si>
    <t>ess_obs_data[site]</t>
  </si>
  <si>
    <t>obs_data</t>
  </si>
  <si>
    <t>pd.DataFrame(ess_obs_data)</t>
  </si>
  <si>
    <t>obs</t>
  </si>
  <si>
    <t>pst.observation_data</t>
  </si>
  <si>
    <t>obs_names</t>
  </si>
  <si>
    <t>[o</t>
  </si>
  <si>
    <t>o</t>
  </si>
  <si>
    <t>pst.obs_names</t>
  </si>
  <si>
    <t>not</t>
  </si>
  <si>
    <t>pst.nnz_obs_names]</t>
  </si>
  <si>
    <t>get</t>
  </si>
  <si>
    <t>list</t>
  </si>
  <si>
    <t>of</t>
  </si>
  <si>
    <t>times</t>
  </si>
  <si>
    <t>name</t>
  </si>
  <si>
    <t>sufixes</t>
  </si>
  <si>
    <t>time_str</t>
  </si>
  <si>
    <t>obs_data.index.map(lambda</t>
  </si>
  <si>
    <t>x:</t>
  </si>
  <si>
    <t>f"time:{x}").values</t>
  </si>
  <si>
    <t>empyt</t>
  </si>
  <si>
    <t>to</t>
  </si>
  <si>
    <t>keep</t>
  </si>
  <si>
    <t>track</t>
  </si>
  <si>
    <t>misssing</t>
  </si>
  <si>
    <t>names</t>
  </si>
  <si>
    <t>missing=[]</t>
  </si>
  <si>
    <t>col</t>
  </si>
  <si>
    <t>obs_data.columns:</t>
  </si>
  <si>
    <t>col.lower()=='part_time':</t>
  </si>
  <si>
    <t>obs_sufix</t>
  </si>
  <si>
    <t>col.lower()</t>
  </si>
  <si>
    <t>else:</t>
  </si>
  <si>
    <t>sufix</t>
  </si>
  <si>
    <t>each</t>
  </si>
  <si>
    <t>column</t>
  </si>
  <si>
    <t>data</t>
  </si>
  <si>
    <t>col.lower()+"_"+time_str</t>
  </si>
  <si>
    <t>type(obs_sufix)==str:</t>
  </si>
  <si>
    <t>obs_sufix=[obs_sufix]</t>
  </si>
  <si>
    <t>string,</t>
  </si>
  <si>
    <t>oval,</t>
  </si>
  <si>
    <t>zip(obs_sufix,obs_data.loc[:,col].values,</t>
  </si>
  <si>
    <t>obs_data.index.values):</t>
  </si>
  <si>
    <t>any(string</t>
  </si>
  <si>
    <t>obs_names):</t>
  </si>
  <si>
    <t>missing.append(string)</t>
  </si>
  <si>
    <t>not,</t>
  </si>
  <si>
    <t>then</t>
  </si>
  <si>
    <t>update</t>
  </si>
  <si>
    <t>the</t>
  </si>
  <si>
    <t>a</t>
  </si>
  <si>
    <t>obsnames</t>
  </si>
  <si>
    <t>[ks</t>
  </si>
  <si>
    <t>ks</t>
  </si>
  <si>
    <t>string</t>
  </si>
  <si>
    <t>ks]</t>
  </si>
  <si>
    <t>type(obsnme)</t>
  </si>
  <si>
    <t>str:</t>
  </si>
  <si>
    <t>obsnme=[obsnme]</t>
  </si>
  <si>
    <t>obsnme[0]</t>
  </si>
  <si>
    <t>obsnme=='part_time':</t>
  </si>
  <si>
    <t>oval</t>
  </si>
  <si>
    <t>pred_data.loc['part_time',</t>
  </si>
  <si>
    <t>'value']</t>
  </si>
  <si>
    <t>assign</t>
  </si>
  <si>
    <t>obsvals</t>
  </si>
  <si>
    <t>obs.loc[obsnme,"obsval"]</t>
  </si>
  <si>
    <t>##</t>
  </si>
  <si>
    <t>generic</t>
  </si>
  <si>
    <t>#if</t>
  </si>
  <si>
    <t>&gt;</t>
  </si>
  <si>
    <t>and</t>
  </si>
  <si>
    <t>&lt;=4018.5:</t>
  </si>
  <si>
    <t>obs.loc[obsnme,"weight"]</t>
  </si>
  <si>
    <t>return</t>
  </si>
  <si>
    <t>prep_deps(template_ws,</t>
  </si>
  <si>
    <t>dep_dir=None):</t>
  </si>
  <si>
    <t>dep_dir=os.path.join('..','..','dependencies')</t>
  </si>
  <si>
    <t>org_d</t>
  </si>
  <si>
    <t>[os.path.join(dep_dir,"flopy"),os.path.join(dep_dir,"pyemu")]:</t>
  </si>
  <si>
    <t>#org_d</t>
  </si>
  <si>
    <t>i.path</t>
  </si>
  <si>
    <t>new_d</t>
  </si>
  <si>
    <t>os.path.join(template_ws,</t>
  </si>
  <si>
    <t>os.path.basename(org_d))</t>
  </si>
  <si>
    <t>os.path.exists(new_d):</t>
  </si>
  <si>
    <t>shutil.rmtree(new_d)</t>
  </si>
  <si>
    <t>shutil.copytree(org_d,</t>
  </si>
  <si>
    <t>new_d)</t>
  </si>
  <si>
    <t>linux</t>
  </si>
  <si>
    <t>platform.platform().lower():</t>
  </si>
  <si>
    <t>bin_path</t>
  </si>
  <si>
    <t>os.path.join("..","..",</t>
  </si>
  <si>
    <t>bin_new,</t>
  </si>
  <si>
    <t>linux)</t>
  </si>
  <si>
    <t>elif</t>
  </si>
  <si>
    <t>darwin</t>
  </si>
  <si>
    <t>platform.platform().lower()</t>
  </si>
  <si>
    <t>or</t>
  </si>
  <si>
    <t>macos</t>
  </si>
  <si>
    <t>mac)</t>
  </si>
  <si>
    <t>os.path.join("..",</t>
  </si>
  <si>
    <t>..,</t>
  </si>
  <si>
    <t>win)</t>
  </si>
  <si>
    <t>prep_bins(dest_path):</t>
  </si>
  <si>
    <t>files</t>
  </si>
  <si>
    <t>os.listdir(bin_path)</t>
  </si>
  <si>
    <t>f</t>
  </si>
  <si>
    <t>files:</t>
  </si>
  <si>
    <t>os.path.exists(os.path.join(dest_path,f)):</t>
  </si>
  <si>
    <t>os.remove(os.path.join(dest_path,f))</t>
  </si>
  <si>
    <t>shutil.copy2(os.path.join(bin_path,f),os.path.join(dest_path,f))</t>
  </si>
  <si>
    <t>run_notebook(notebook_filename,</t>
  </si>
  <si>
    <t>path):</t>
  </si>
  <si>
    <t>notebook_filename</t>
  </si>
  <si>
    <t>os.path.join(path,notebook_filename)</t>
  </si>
  <si>
    <t>with</t>
  </si>
  <si>
    <t>open(notebook_filename,</t>
  </si>
  <si>
    <t>encoding="utf8")</t>
  </si>
  <si>
    <t>f:</t>
  </si>
  <si>
    <t>nb</t>
  </si>
  <si>
    <t>nbformat.read(f,</t>
  </si>
  <si>
    <t>nbformat.NO_CONVERT)</t>
  </si>
  <si>
    <t>ep</t>
  </si>
  <si>
    <t>ExecutePreprocessor(timeout=600,</t>
  </si>
  <si>
    <t>kernel_name='python3')</t>
  </si>
  <si>
    <t>ep.preprocess(nb,</t>
  </si>
  <si>
    <t>{'metadata':</t>
  </si>
  <si>
    <t>{'path':</t>
  </si>
  <si>
    <t>os.path.join(path)}})</t>
  </si>
  <si>
    <t>'w',</t>
  </si>
  <si>
    <t>encoding='utf-8')</t>
  </si>
  <si>
    <t>nbformat.write(nb,</t>
  </si>
  <si>
    <t>f)</t>
  </si>
  <si>
    <t>print(f'notebook</t>
  </si>
  <si>
    <t>complete:{notebook_filename}')</t>
  </si>
  <si>
    <t>dir_cleancopy(org_d,</t>
  </si>
  <si>
    <t>new_d,</t>
  </si>
  <si>
    <t>delete_orgdir=False):</t>
  </si>
  <si>
    <t>remove</t>
  </si>
  <si>
    <t>existing</t>
  </si>
  <si>
    <t>folder</t>
  </si>
  <si>
    <t>copy</t>
  </si>
  <si>
    <t>original</t>
  </si>
  <si>
    <t>model</t>
  </si>
  <si>
    <t>across</t>
  </si>
  <si>
    <t>print(f'Files</t>
  </si>
  <si>
    <t>copied</t>
  </si>
  <si>
    <t>from:{org_d}\nFiles</t>
  </si>
  <si>
    <t>to:{new_d}')</t>
  </si>
  <si>
    <t>delete_orgdir==True:</t>
  </si>
  <si>
    <t>shutil.rmtree(org_d)</t>
  </si>
  <si>
    <t>print(f'Hope</t>
  </si>
  <si>
    <t>you</t>
  </si>
  <si>
    <t>did</t>
  </si>
  <si>
    <t>that</t>
  </si>
  <si>
    <t>on</t>
  </si>
  <si>
    <t>purpose.</t>
  </si>
  <si>
    <t>{org_d}</t>
  </si>
  <si>
    <t>has</t>
  </si>
  <si>
    <t>been</t>
  </si>
  <si>
    <t>deleted.')</t>
  </si>
  <si>
    <t>#prep_bins(new_d)</t>
  </si>
  <si>
    <t>unzip(path_to_zip_file,directory_to_extract_to):</t>
  </si>
  <si>
    <t>zipfile.ZipFile(path_to_zip_file,</t>
  </si>
  <si>
    <t>'r')</t>
  </si>
  <si>
    <t>zip_ref:</t>
  </si>
  <si>
    <t>zip_ref.extractall(directory_to_extract_to)</t>
  </si>
  <si>
    <t>make_truth(truth_d):</t>
  </si>
  <si>
    <t>"Gets a realisation from the pest_setup backup folder _x000D_
        and prepares the 'truth' model folder."</t>
  </si>
  <si>
    <t>os.path.exists(truth_d):</t>
  </si>
  <si>
    <t>shutil.rmtree(truth_d)</t>
  </si>
  <si>
    <t>make</t>
  </si>
  <si>
    <t>truth</t>
  </si>
  <si>
    <t>dir</t>
  </si>
  <si>
    <t>os.mkdir(truth_d)</t>
  </si>
  <si>
    <t>pest</t>
  </si>
  <si>
    <t>setup</t>
  </si>
  <si>
    <t>template</t>
  </si>
  <si>
    <t>t_d</t>
  </si>
  <si>
    <t>'freyberg_pstfrom_pest_setup')</t>
  </si>
  <si>
    <t>pst</t>
  </si>
  <si>
    <t>pyemu.Pst(os.path.join(t_d,</t>
  </si>
  <si>
    <t>'freyberg_mf6.pst'))</t>
  </si>
  <si>
    <t>choose</t>
  </si>
  <si>
    <t>realisation;</t>
  </si>
  <si>
    <t>this</t>
  </si>
  <si>
    <t>one</t>
  </si>
  <si>
    <t>gives</t>
  </si>
  <si>
    <t>forecast</t>
  </si>
  <si>
    <t>real=187</t>
  </si>
  <si>
    <t>pst.parrep(parfile=os.path.join(t_d,</t>
  </si>
  <si>
    <t>'prior_pe.jcb'),</t>
  </si>
  <si>
    <t>real_name=real,</t>
  </si>
  <si>
    <t>binary_ens_file=True)</t>
  </si>
  <si>
    <t>pst.write_input_files(pst_path=t_d)</t>
  </si>
  <si>
    <t>run</t>
  </si>
  <si>
    <t>forward</t>
  </si>
  <si>
    <t>so</t>
  </si>
  <si>
    <t>parameter</t>
  </si>
  <si>
    <t>input</t>
  </si>
  <si>
    <t>are</t>
  </si>
  <si>
    <t>updated;</t>
  </si>
  <si>
    <t>pyemu.os_utils.run('python</t>
  </si>
  <si>
    <t>forward_run.py',</t>
  </si>
  <si>
    <t>cwd=t_d)</t>
  </si>
  <si>
    <t>load,</t>
  </si>
  <si>
    <t>rewrite</t>
  </si>
  <si>
    <t>simulation</t>
  </si>
  <si>
    <t>sim</t>
  </si>
  <si>
    <t>flopy.mf6.MFSimulation.load(sim_ws=t_d,</t>
  </si>
  <si>
    <t>verbosity_level=0)</t>
  </si>
  <si>
    <t>sim.set_sim_path(truth_d)</t>
  </si>
  <si>
    <t>sim.set_all_data_external(check_data=True)</t>
  </si>
  <si>
    <t>sim.write_simulation()</t>
  </si>
  <si>
    <t>mf6</t>
  </si>
  <si>
    <t>output</t>
  </si>
  <si>
    <t>available</t>
  </si>
  <si>
    <t>pyemu.os_utils.run('mf6',</t>
  </si>
  <si>
    <t>cwd=truth_d)</t>
  </si>
  <si>
    <t>modpath7</t>
  </si>
  <si>
    <t>[f</t>
  </si>
  <si>
    <t>os.listdir(t_d)</t>
  </si>
  <si>
    <t>f.startswith('freyberg_mp')</t>
  </si>
  <si>
    <t>f.startswith('pm.pg1')]</t>
  </si>
  <si>
    <t>shutil.copy2(os.path.join(t_d,</t>
  </si>
  <si>
    <t>f),os.path.join(truth_d,f))</t>
  </si>
  <si>
    <t>mp7</t>
  </si>
  <si>
    <t>pyemu.os_utils.run("mp7</t>
  </si>
  <si>
    <t>freyberg_mp.mpsim",</t>
  </si>
  <si>
    <t>rename</t>
  </si>
  <si>
    <t>because</t>
  </si>
  <si>
    <t>silly</t>
  </si>
  <si>
    <t>design</t>
  </si>
  <si>
    <t>decisions</t>
  </si>
  <si>
    <t>while</t>
  </si>
  <si>
    <t>back</t>
  </si>
  <si>
    <t>#for</t>
  </si>
  <si>
    <t>['heads.csv',</t>
  </si>
  <si>
    <t>'sfr.csv']:</t>
  </si>
  <si>
    <t>os.rename(os.path.join(truth_d,</t>
  </si>
  <si>
    <t>f),</t>
  </si>
  <si>
    <t>os.path.join(truth_d,</t>
  </si>
  <si>
    <t>f.split('.')[0]+'.meas.csv'))</t>
  </si>
  <si>
    <t>##rename</t>
  </si>
  <si>
    <t>file</t>
  </si>
  <si>
    <t>#f='freyberg_mp.mpend'</t>
  </si>
  <si>
    <t>#os.rename(os.path.join(truth_d,</t>
  </si>
  <si>
    <t>f+'.meas'))</t>
  </si>
  <si>
    <t>make_obsdata(obs_df,</t>
  </si>
  <si>
    <t>obs_data,</t>
  </si>
  <si>
    <t>obs_sites=[],</t>
  </si>
  <si>
    <t>noise_scale=None):</t>
  </si>
  <si>
    <t>obs_df.columns:</t>
  </si>
  <si>
    <t>noise_scale==None:</t>
  </si>
  <si>
    <t>noise_scale=abs(0.2*obs_df[site].mean())</t>
  </si>
  <si>
    <t>y_true</t>
  </si>
  <si>
    <t>obs_df[site].values</t>
  </si>
  <si>
    <t>times_true</t>
  </si>
  <si>
    <t>obs_df.index.values</t>
  </si>
  <si>
    <t>obs_sites:</t>
  </si>
  <si>
    <t>x</t>
  </si>
  <si>
    <t>np.linspace(obs_df.index[0],</t>
  </si>
  <si>
    <t>obs_df.index[-1],</t>
  </si>
  <si>
    <t>500)</t>
  </si>
  <si>
    <t>y</t>
  </si>
  <si>
    <t>np.random.normal(np.interp(x,</t>
  </si>
  <si>
    <t>times_true,</t>
  </si>
  <si>
    <t>y_true),</t>
  </si>
  <si>
    <t>scale=noise_scale)</t>
  </si>
  <si>
    <t>arr</t>
  </si>
  <si>
    <t>np.array([x.shape[0]*[site],x,y])</t>
  </si>
  <si>
    <t>pd.concat([obs_data,</t>
  </si>
  <si>
    <t>pd.DataFrame(arr.T)],</t>
  </si>
  <si>
    <t>axis=0,</t>
  </si>
  <si>
    <t>ignore_index=True)</t>
  </si>
  <si>
    <t>obs_data.iloc[:,1:]</t>
  </si>
  <si>
    <t>obs_data.iloc[:,1:].astype('float')</t>
  </si>
  <si>
    <t>meas_sfr</t>
  </si>
  <si>
    <t>pd.read_csv(os.path.join(truth_d,"sfr.csv"),</t>
  </si>
  <si>
    <t>index_col=0)</t>
  </si>
  <si>
    <t>meas_hds</t>
  </si>
  <si>
    <t>pd.read_csv(os.path.join(truth_d,"heads.csv"),</t>
  </si>
  <si>
    <t>obs_sites</t>
  </si>
  <si>
    <t>['GAGE-1','TRGW-0-26-6','TRGW-2-26-6','TRGW-0-3-8','TRGW-2-3-8']</t>
  </si>
  <si>
    <t>pd.DataFrame()</t>
  </si>
  <si>
    <t>make_obsdata(meas_sfr,</t>
  </si>
  <si>
    <t>obs_sites,</t>
  </si>
  <si>
    <t>noise_scale=None)</t>
  </si>
  <si>
    <t>make_obsdata(meas_hds,</t>
  </si>
  <si>
    <t>noise_scale=0.1)</t>
  </si>
  <si>
    <t>obs_data.columns=['site',</t>
  </si>
  <si>
    <t>'time',</t>
  </si>
  <si>
    <t>obs_data.set_index('site',</t>
  </si>
  <si>
    <t>add</t>
  </si>
  <si>
    <t>particle</t>
  </si>
  <si>
    <t>mp_obs</t>
  </si>
  <si>
    <t>pd.read_csv(os.path.join(truth_d,</t>
  </si>
  <si>
    <t>'freyberg_mp.mpend'),</t>
  </si>
  <si>
    <t>skiprows=6,</t>
  </si>
  <si>
    <t>header=None,</t>
  </si>
  <si>
    <t>usecols=[3,5],</t>
  </si>
  <si>
    <t>delim_whitespace=True)</t>
  </si>
  <si>
    <t>obs_data.loc['part_time',</t>
  </si>
  <si>
    <t>['time',</t>
  </si>
  <si>
    <t>'value']]</t>
  </si>
  <si>
    <t>'',</t>
  </si>
  <si>
    <t>mp_obs.iloc[:,-1].values[0]</t>
  </si>
  <si>
    <t>obs_data.to_csv(os.path.join(truth_d,</t>
  </si>
  <si>
    <t>'obs_data.csv'))</t>
  </si>
  <si>
    <t>(print('Truth</t>
  </si>
  <si>
    <t>is</t>
  </si>
  <si>
    <t>updated.'))</t>
  </si>
  <si>
    <t>instruction</t>
  </si>
  <si>
    <t>make_ins_from_csv(csvfile,</t>
  </si>
  <si>
    <t>tmp_d):</t>
  </si>
  <si>
    <t>open(os.path.join(tmp_d,</t>
  </si>
  <si>
    <t>csvfile),'r')</t>
  </si>
  <si>
    <t>lines</t>
  </si>
  <si>
    <t>f.readlines()</t>
  </si>
  <si>
    <t>colnames</t>
  </si>
  <si>
    <t>lines[0].strip().lower().split(',')[1:]</t>
  </si>
  <si>
    <t>csvfile+'.ins'),'w')</t>
  </si>
  <si>
    <t>f.write("pif</t>
  </si>
  <si>
    <t>~\n")</t>
  </si>
  <si>
    <t>f.write("l1\n")</t>
  </si>
  <si>
    <t>line</t>
  </si>
  <si>
    <t>lines[1:]:</t>
  </si>
  <si>
    <t>row_time</t>
  </si>
  <si>
    <t>float(line.split(',')[0])</t>
  </si>
  <si>
    <t>line='l1</t>
  </si>
  <si>
    <t>'</t>
  </si>
  <si>
    <t>colnames:</t>
  </si>
  <si>
    <t>line+=</t>
  </si>
  <si>
    <t>f'~,~</t>
  </si>
  <si>
    <t>!{i}:{row_time}!</t>
  </si>
  <si>
    <t>line+='\n'</t>
  </si>
  <si>
    <t>f.write(line)</t>
  </si>
  <si>
    <t>try:</t>
  </si>
  <si>
    <t>pyemu.utils.run(f'inschek</t>
  </si>
  <si>
    <t>{csvfile}.ins</t>
  </si>
  <si>
    <t>{csvfile}',</t>
  </si>
  <si>
    <t>cwd=tmp_d)</t>
  </si>
  <si>
    <t>print(f'ins</t>
  </si>
  <si>
    <t>{csvfile}</t>
  </si>
  <si>
    <t>prepared.')</t>
  </si>
  <si>
    <t>except:</t>
  </si>
  <si>
    <t>print('something</t>
  </si>
  <si>
    <t>wrong</t>
  </si>
  <si>
    <t>&amp;</t>
  </si>
  <si>
    <t>pair.</t>
  </si>
  <si>
    <t>See</t>
  </si>
  <si>
    <t>INSCHEK.')</t>
  </si>
  <si>
    <t>clean_pst4pestchek(pstfile,</t>
  </si>
  <si>
    <t>par):</t>
  </si>
  <si>
    <t>"Hack to bypass NUMCOM/DERCOM conflict with PESTCHEK _x000D_
        for pyemu-written control files. Could be better."</t>
  </si>
  <si>
    <t>open(pstfile,</t>
  </si>
  <si>
    <t>[i.replace('point</t>
  </si>
  <si>
    <t>1\n',</t>
  </si>
  <si>
    <t>'point\n')</t>
  </si>
  <si>
    <t>]</t>
  </si>
  <si>
    <t>[i.replace('0.0000000000E+00</t>
  </si>
  <si>
    <t>\n',</t>
  </si>
  <si>
    <t>'0.0000000000E+00</t>
  </si>
  <si>
    <t>\n')</t>
  </si>
  <si>
    <t>any(i.startswith(xs)</t>
  </si>
  <si>
    <t>xs</t>
  </si>
  <si>
    <t>par['parnme'])</t>
  </si>
  <si>
    <t>else</t>
  </si>
  <si>
    <t>'w')</t>
  </si>
  <si>
    <t>lines:</t>
  </si>
  <si>
    <t>make_part_ins(tmp_d):</t>
  </si>
  <si>
    <t>write</t>
  </si>
  <si>
    <t>really</t>
  </si>
  <si>
    <t>simple</t>
  </si>
  <si>
    <t>read</t>
  </si>
  <si>
    <t>MODPATH</t>
  </si>
  <si>
    <t>end</t>
  </si>
  <si>
    <t>point</t>
  </si>
  <si>
    <t>out_file</t>
  </si>
  <si>
    <t>freyberg_mp.mpend</t>
  </si>
  <si>
    <t>ins_file</t>
  </si>
  <si>
    <t>+</t>
  </si>
  <si>
    <t>.ins</t>
  </si>
  <si>
    <t>ins_file),'w')</t>
  </si>
  <si>
    <t>f.write("l7</t>
  </si>
  <si>
    <t>w</t>
  </si>
  <si>
    <t>!part_time!\n")</t>
  </si>
  <si>
    <t>prep_pest(tmp_d):</t>
  </si>
  <si>
    <t>"Prepares the PEST setup for part 1 of the tutorials._x000D_
        Used by the freyberg_pest_setup notebook."</t>
  </si>
  <si>
    <t>pyemu.os_utils.run(r'mp7</t>
  </si>
  <si>
    <t>freyberg_mp.mpsim',</t>
  </si>
  <si>
    <t>load</t>
  </si>
  <si>
    <t>flopy.mf6.MFSimulation.load(sim_ws=tmp_d,load_only=['DIS'],</t>
  </si>
  <si>
    <t>flow</t>
  </si>
  <si>
    <t>gwf</t>
  </si>
  <si>
    <t>sim.get_model()</t>
  </si>
  <si>
    <t>dis</t>
  </si>
  <si>
    <t>info</t>
  </si>
  <si>
    <t>nrow,</t>
  </si>
  <si>
    <t>ncol</t>
  </si>
  <si>
    <t>gwf.dis.nrow.get_data(),</t>
  </si>
  <si>
    <t>gwf.dis.ncol.get_data()</t>
  </si>
  <si>
    <t>nlay=gwf.dis.nlay.get_data()</t>
  </si>
  <si>
    <t>hk</t>
  </si>
  <si>
    <t>pars</t>
  </si>
  <si>
    <t>tpl</t>
  </si>
  <si>
    <t>lay</t>
  </si>
  <si>
    <t>range(nlay):</t>
  </si>
  <si>
    <t>filename</t>
  </si>
  <si>
    <t>f'freyberg6.npf_k_layer{lay+1}.txt.tpl'</t>
  </si>
  <si>
    <t>open(os.path.join(tmp_d,filename),'w+')</t>
  </si>
  <si>
    <t>f.write("ptf</t>
  </si>
  <si>
    <t>range(nrow):</t>
  </si>
  <si>
    <t>range(ncol):</t>
  </si>
  <si>
    <t>f.write(f"</t>
  </si>
  <si>
    <t>hk{lay+1}</t>
  </si>
  <si>
    <t>~")</t>
  </si>
  <si>
    <t>f.write("\n")</t>
  </si>
  <si>
    <t>f'freyberg_mp.ne_layer{lay+1}.txt.tpl'</t>
  </si>
  <si>
    <t>ne{lay+1}</t>
  </si>
  <si>
    <t>rch</t>
  </si>
  <si>
    <t>multiplier</t>
  </si>
  <si>
    <t>spdfiles</t>
  </si>
  <si>
    <t>[f'freyberg6.rch_recharge_{i}.txt'</t>
  </si>
  <si>
    <t>range(14)]</t>
  </si>
  <si>
    <t>open(os.path.join(tmp_d,'freyberg6.rch'),'r')</t>
  </si>
  <si>
    <t>[item.replace('1.0',</t>
  </si>
  <si>
    <t xml:space="preserve"> ~     rch0   ~)</t>
  </si>
  <si>
    <t>any(spd</t>
  </si>
  <si>
    <t>item</t>
  </si>
  <si>
    <t>spd</t>
  </si>
  <si>
    <t>spdfiles)</t>
  </si>
  <si>
    <t>item.replace('1.0',</t>
  </si>
  <si>
    <t xml:space="preserve"> ~     rch1   ~)</t>
  </si>
  <si>
    <t>lines]</t>
  </si>
  <si>
    <t>open(os.path.join(tmp_d,'freyberg6.rch.tpl'),'w')</t>
  </si>
  <si>
    <t>l</t>
  </si>
  <si>
    <t>f.write(l)</t>
  </si>
  <si>
    <t>ins</t>
  </si>
  <si>
    <t>make_ins_from_csv('heads.csv',</t>
  </si>
  <si>
    <t>tmp_d)</t>
  </si>
  <si>
    <t>make_ins_from_csv('sfr.csv',</t>
  </si>
  <si>
    <t>make_part_ins(tmp_d)</t>
  </si>
  <si>
    <t>build</t>
  </si>
  <si>
    <t>lists</t>
  </si>
  <si>
    <t>tpl,</t>
  </si>
  <si>
    <t>in,</t>
  </si>
  <si>
    <t>ins,</t>
  </si>
  <si>
    <t>out</t>
  </si>
  <si>
    <t>tpl_files</t>
  </si>
  <si>
    <t>[os.path.join(tmp_d,</t>
  </si>
  <si>
    <t>os.listdir(tmp_d)</t>
  </si>
  <si>
    <t>f.endswith(".tpl")]</t>
  </si>
  <si>
    <t>in_files</t>
  </si>
  <si>
    <t>[f.replace(".tpl","")</t>
  </si>
  <si>
    <t>tpl_files]</t>
  </si>
  <si>
    <t>ins_files</t>
  </si>
  <si>
    <t>f.endswith(".ins")]</t>
  </si>
  <si>
    <t>out_files</t>
  </si>
  <si>
    <t>[f.replace(".ins","")</t>
  </si>
  <si>
    <t>ins_files]</t>
  </si>
  <si>
    <t>control</t>
  </si>
  <si>
    <t>pyemu.Pst.from_io_files(tpl_files,in_files,</t>
  </si>
  <si>
    <t>ins_files,out_files,</t>
  </si>
  <si>
    <t>pst_path='.')</t>
  </si>
  <si>
    <t>pst.try_parse_name_metadata()</t>
  </si>
  <si>
    <t>#tidy</t>
  </si>
  <si>
    <t>up</t>
  </si>
  <si>
    <t>par=pst.parameter_data</t>
  </si>
  <si>
    <t>par.loc[par['parnme'].str.startswith('hk'),</t>
  </si>
  <si>
    <t>['parlbnd','parval1','parubnd',</t>
  </si>
  <si>
    <t>'pargp']]</t>
  </si>
  <si>
    <t>0.05,</t>
  </si>
  <si>
    <t>5,</t>
  </si>
  <si>
    <t>500,</t>
  </si>
  <si>
    <t>'hk'</t>
  </si>
  <si>
    <t>par.loc['rch0',</t>
  </si>
  <si>
    <t>'partrans','pargp']]</t>
  </si>
  <si>
    <t>0.5,</t>
  </si>
  <si>
    <t>1,</t>
  </si>
  <si>
    <t>2,</t>
  </si>
  <si>
    <t>'fixed',</t>
  </si>
  <si>
    <t>'rch0'</t>
  </si>
  <si>
    <t>par.loc['rch1',</t>
  </si>
  <si>
    <t>'rch1'</t>
  </si>
  <si>
    <t>par.loc['ne1',</t>
  </si>
  <si>
    <t>0.005,</t>
  </si>
  <si>
    <t>0.01,</t>
  </si>
  <si>
    <t>0.02,</t>
  </si>
  <si>
    <t>'porosity'</t>
  </si>
  <si>
    <t>obs=pst.observation_data</t>
  </si>
  <si>
    <t>obs['weight']</t>
  </si>
  <si>
    <t>#obs.loc[:,"time"]</t>
  </si>
  <si>
    <t>obs.obsnme.apply(lambda</t>
  </si>
  <si>
    <t>float(x.split(':')[-1]))</t>
  </si>
  <si>
    <t>obs.loc[:,"obgnme"]</t>
  </si>
  <si>
    <t>x.split(':')[0])</t>
  </si>
  <si>
    <t>obs.loc['part_time',"obgnme"]</t>
  </si>
  <si>
    <t>'particle'</t>
  </si>
  <si>
    <t>platform.platform().lower().startswith("win"):</t>
  </si>
  <si>
    <t>'runmodel.bat'),</t>
  </si>
  <si>
    <t>'w+')</t>
  </si>
  <si>
    <t>f.write('mf6\n')</t>
  </si>
  <si>
    <t>f.write('mp7</t>
  </si>
  <si>
    <t>freyberg_mp.mpsim')</t>
  </si>
  <si>
    <t>pst.model_command</t>
  </si>
  <si>
    <t>'runmodel.bat'</t>
  </si>
  <si>
    <t>'runmodel.sh'),</t>
  </si>
  <si>
    <t>f.write('./mf6\n')</t>
  </si>
  <si>
    <t>f.write('./mp7</t>
  </si>
  <si>
    <t>pyemu.os_utils.run("chmod</t>
  </si>
  <si>
    <t>runmodel.sh",cwd=tmp_d)</t>
  </si>
  <si>
    <t>'./runmodel.sh'</t>
  </si>
  <si>
    <t>pst.control_data.noptmax=0</t>
  </si>
  <si>
    <t>pst.pestpp_options['forecasts']</t>
  </si>
  <si>
    <t>['headwater:4383.5','tailwater:4383.5','trgw-0-9-1:4383.5',</t>
  </si>
  <si>
    <t>'part_time']</t>
  </si>
  <si>
    <t>###--</t>
  </si>
  <si>
    <t>Set</t>
  </si>
  <si>
    <t>OBSERVATION</t>
  </si>
  <si>
    <t>DATA</t>
  </si>
  <si>
    <t>AND</t>
  </si>
  <si>
    <t>WEIGHTS</t>
  </si>
  <si>
    <t>--###</t>
  </si>
  <si>
    <t>geat</t>
  </si>
  <si>
    <t>meas</t>
  </si>
  <si>
    <t>values</t>
  </si>
  <si>
    <t>shutil.copy2(os.path.join('..',</t>
  </si>
  <si>
    <t>'daily_freyberg_mf6_truth','obs_data.csv'),</t>
  </si>
  <si>
    <t>os.path.join(tmp_d,</t>
  </si>
  <si>
    <t>pd.read_csv(os.path.join(tmp_d,</t>
  </si>
  <si>
    <t>obs_data.site</t>
  </si>
  <si>
    <t>obs_data.site.str.lower()</t>
  </si>
  <si>
    <t>restructure</t>
  </si>
  <si>
    <t>obsevration</t>
  </si>
  <si>
    <t>obs_data.index.unique().tolist()</t>
  </si>
  <si>
    <t>obs.loc[:,obs_sites[0]].astype(float)</t>
  </si>
  <si>
    <t>#print(site)</t>
  </si>
  <si>
    <t>obs_data.loc[site,:].copy()</t>
  </si>
  <si>
    <t>set</t>
  </si>
  <si>
    <t>pst.observation_data.obsnme.tolist()</t>
  </si>
  <si>
    <t>ess_obs_data.copy()</t>
  </si>
  <si>
    <t>checking</t>
  </si>
  <si>
    <t>org_nnzobs</t>
  </si>
  <si>
    <t>pst.nnz_obs</t>
  </si>
  <si>
    <t>org_nobs</t>
  </si>
  <si>
    <t>pst.nobs</t>
  </si>
  <si>
    <t>col.lower()+f':{x}'</t>
  </si>
  <si>
    <t>).values</t>
  </si>
  <si>
    <t>zip(obs_sufix,</t>
  </si>
  <si>
    <t>obs_data.loc[:,col].values,</t>
  </si>
  <si>
    <t>checks</t>
  </si>
  <si>
    <t>org_nobs-pst.nobs==0,</t>
  </si>
  <si>
    <t>'oh</t>
  </si>
  <si>
    <t>oh,</t>
  </si>
  <si>
    <t>new</t>
  </si>
  <si>
    <t>observations.'</t>
  </si>
  <si>
    <t>len(missing)==0,</t>
  </si>
  <si>
    <t>f'The</t>
  </si>
  <si>
    <t>following</t>
  </si>
  <si>
    <t>missing:\n{missing}'</t>
  </si>
  <si>
    <t>weights</t>
  </si>
  <si>
    <t>#obs.loc[obs.obgnme.str.startswith('gage-1'),</t>
  </si>
  <si>
    <t>'weight']</t>
  </si>
  <si>
    <t>1/</t>
  </si>
  <si>
    <t>abs(0.1</t>
  </si>
  <si>
    <t>*obs.loc[obs.obgnme.str.startswith('gage-1')].obsval)</t>
  </si>
  <si>
    <t>obs.loc[obs.obgnme.str.startswith('gage-1'),</t>
  </si>
  <si>
    <t>obs.loc[obs.obgnme.str.startswith('trgw-0-26-6</t>
  </si>
  <si>
    <t>'),</t>
  </si>
  <si>
    <t>model_times)</t>
  </si>
  <si>
    <t>check</t>
  </si>
  <si>
    <t>pstfile</t>
  </si>
  <si>
    <t>os.path.join(tmp_d,'freyberg.pst')</t>
  </si>
  <si>
    <t>pst.write(pstfile)</t>
  </si>
  <si>
    <t>par)</t>
  </si>
  <si>
    <t>#pyemu.utils.run(f'pestchek</t>
  </si>
  <si>
    <t>{os.path.basename(pstfile)}',</t>
  </si>
  <si>
    <t>print(f'written</t>
  </si>
  <si>
    <t>file:</t>
  </si>
  <si>
    <t>{pstfile}')</t>
  </si>
  <si>
    <t>add_ppoints(tmp_d='freyberg_mf6'):</t>
  </si>
  <si>
    <t>pyemu.Pst(os.path.join(tmp_d,'freyberg.pst'))</t>
  </si>
  <si>
    <t>par</t>
  </si>
  <si>
    <t>pst.parameter_data</t>
  </si>
  <si>
    <t>'partrans']</t>
  </si>
  <si>
    <t>'log'</t>
  </si>
  <si>
    <t>obs.loc[(obs.obgnme=="gage-1")</t>
  </si>
  <si>
    <t>(obs['gage-1'].astype(float)&lt;=4018.5),</t>
  </si>
  <si>
    <t>weight]</t>
  </si>
  <si>
    <t>flopy.mf6.MFSimulation.load(sim_ws=tmp_d,</t>
  </si>
  <si>
    <t>#modflow.Modflow.load(fs.MODEL_NAM,model_ws=working_dir,load_only=[])</t>
  </si>
  <si>
    <t>gwf=</t>
  </si>
  <si>
    <t>ibound=gwf.dis.idomain.get_data()</t>
  </si>
  <si>
    <t>sr</t>
  </si>
  <si>
    <t>pyemu.helpers.SpatialReference.from_namfile(</t>
  </si>
  <si>
    <t>freyberg6.nam),</t>
  </si>
  <si>
    <t>delr=gwf.dis.delr.array,</t>
  </si>
  <si>
    <t>delc=gwf.dis.delc.array)</t>
  </si>
  <si>
    <t>###--add</t>
  </si>
  <si>
    <t>params</t>
  </si>
  <si>
    <t>open(os.path.join(tmp_d,'freyberg6.sfr_perioddata_1.txt.tpl'),'w+')</t>
  </si>
  <si>
    <t>f.write("</t>
  </si>
  <si>
    <t>strinf</t>
  </si>
  <si>
    <t>pst.add_parameters(os.path.join(tmp_d,'freyberg6.sfr_perioddata_1.txt.tpl'),</t>
  </si>
  <si>
    <t>pst_path='.'</t>
  </si>
  <si>
    <t>)</t>
  </si>
  <si>
    <t>par.loc['strinf',</t>
  </si>
  <si>
    <t>['parval1',</t>
  </si>
  <si>
    <t>'parlbnd',</t>
  </si>
  <si>
    <t>'parubnd',</t>
  </si>
  <si>
    <t>50,</t>
  </si>
  <si>
    <t>5000,</t>
  </si>
  <si>
    <t>'strinf'</t>
  </si>
  <si>
    <t>WEL</t>
  </si>
  <si>
    <t>wel_spd_files</t>
  </si>
  <si>
    <t>'.wel_stress_period_data_'</t>
  </si>
  <si>
    <t>int(f.split('.')[-2].split('_')[-1])</t>
  </si>
  <si>
    <t>&lt;</t>
  </si>
  <si>
    <t>f.endswith('txt')]</t>
  </si>
  <si>
    <t>wel_spd_files[1:12]:</t>
  </si>
  <si>
    <t>filename+'.tpl'),</t>
  </si>
  <si>
    <t>'w+')as</t>
  </si>
  <si>
    <t>df</t>
  </si>
  <si>
    <t>filename),delim_whitespace=True,</t>
  </si>
  <si>
    <t>header=None)</t>
  </si>
  <si>
    <t>df.iloc[:-1,</t>
  </si>
  <si>
    <t>3]</t>
  </si>
  <si>
    <t>[f"~</t>
  </si>
  <si>
    <t>wel{i}</t>
  </si>
  <si>
    <t>~"</t>
  </si>
  <si>
    <t>df.iloc[:-1].index.values]</t>
  </si>
  <si>
    <t>df.to_csv(os.path.join(tmp_d,</t>
  </si>
  <si>
    <t>index=False,</t>
  </si>
  <si>
    <t>sep="\t",</t>
  </si>
  <si>
    <t>mode='a')</t>
  </si>
  <si>
    <t>parameters</t>
  </si>
  <si>
    <t>pst.add_parameters(os.path.join(tmp_d,filename+'.tpl'),</t>
  </si>
  <si>
    <t>par.loc[par.pargp=='pargp','pargp',</t>
  </si>
  <si>
    <t>'wel'</t>
  </si>
  <si>
    <t>par.loc[par.pargp=='wel',['parval1',</t>
  </si>
  <si>
    <t>'scale']]</t>
  </si>
  <si>
    <t>300,</t>
  </si>
  <si>
    <t>10,</t>
  </si>
  <si>
    <t>900,</t>
  </si>
  <si>
    <t>###--construct</t>
  </si>
  <si>
    <t>ppoints</t>
  </si>
  <si>
    <t>prefix_dict</t>
  </si>
  <si>
    <t>{0:["hk"]}</t>
  </si>
  <si>
    <t>df_pp</t>
  </si>
  <si>
    <t>pyemu.pp_utils.setup_pilotpoints_grid(sr=sr,</t>
  </si>
  <si>
    <t>spatial</t>
  </si>
  <si>
    <t>reference</t>
  </si>
  <si>
    <t>ibound=ibound,</t>
  </si>
  <si>
    <t>which</t>
  </si>
  <si>
    <t>cells</t>
  </si>
  <si>
    <t>prefix_dict=prefix_dict,</t>
  </si>
  <si>
    <t>#prefix</t>
  </si>
  <si>
    <t>pp_dir=tmp_d,</t>
  </si>
  <si>
    <t>tpl_dir=tmp_d,</t>
  </si>
  <si>
    <t>every_n_cell=5)</t>
  </si>
  <si>
    <t>pilot</t>
  </si>
  <si>
    <t>spacing</t>
  </si>
  <si>
    <t>pp_file_hk</t>
  </si>
  <si>
    <t>os.path.join(tmp_d,"hkpp.dat")</t>
  </si>
  <si>
    <t>os.path.exists(pp_file_hk)</t>
  </si>
  <si>
    <t>{0:["rch"]}</t>
  </si>
  <si>
    <t>pp_file_rch</t>
  </si>
  <si>
    <t>os.path.join(tmp_d,"rchpp.dat")</t>
  </si>
  <si>
    <t>os.path.exists(pp_file_rch)</t>
  </si>
  <si>
    <t>v</t>
  </si>
  <si>
    <t>pyemu.geostats.ExpVario(contribution=1.0,</t>
  </si>
  <si>
    <t>a=2500,</t>
  </si>
  <si>
    <t>anisotropy=1,</t>
  </si>
  <si>
    <t>bearing=0)</t>
  </si>
  <si>
    <t>gs</t>
  </si>
  <si>
    <t>pyemu.geostats.GeoStruct(variograms=v,nugget=0.0)</t>
  </si>
  <si>
    <t>ok</t>
  </si>
  <si>
    <t>pyemu.geostats.OrdinaryKrige(gs,df_pp)</t>
  </si>
  <si>
    <t>ok.calc_factors_grid(sr,var_filename="freyberg.k.ref",</t>
  </si>
  <si>
    <t>minpts_interp=1,maxpts_interp=10,</t>
  </si>
  <si>
    <t>ok.to_grid_factors_file(pp_file_hk+".fac")</t>
  </si>
  <si>
    <t>hk_parval,</t>
  </si>
  <si>
    <t>hkub,</t>
  </si>
  <si>
    <t>hklb</t>
  </si>
  <si>
    <t>pst.parameter_data.loc['hk1',</t>
  </si>
  <si>
    <t>['parval1','parlbnd','parubnd']]</t>
  </si>
  <si>
    <t>pst.drop_parameters(tpl_file=os.path.join(tmp_d,'freyberg6.npf_k_layer1.txt.tpl'),</t>
  </si>
  <si>
    <t>pst_path='.',</t>
  </si>
  <si>
    <t>.tpl</t>
  </si>
  <si>
    <t>tidyness</t>
  </si>
  <si>
    <t>#os.remove(os.path.join(tmp_d,'freyberg6.npf_k_layer1.txt.tpl')</t>
  </si>
  <si>
    <t>par_pp</t>
  </si>
  <si>
    <t>pst.add_parameters(os.path.join(tmp_d,'hkpp.dat.tpl'),</t>
  </si>
  <si>
    <t>pst.parameter_data.loc[par_pp.parnme,</t>
  </si>
  <si>
    <t>['parval1','parlbnd','parubnd',</t>
  </si>
  <si>
    <t>hklb,</t>
  </si>
  <si>
    <t>'hk1'</t>
  </si>
  <si>
    <t>ok.calc_factors_grid(sr,var_filename="freyberg.rch.ref",</t>
  </si>
  <si>
    <t>ok.to_grid_factors_file(pp_file_rch+".fac")</t>
  </si>
  <si>
    <t>rch_parval,</t>
  </si>
  <si>
    <t>rchub,</t>
  </si>
  <si>
    <t>rchlb</t>
  </si>
  <si>
    <t>pst.parameter_data.loc['rch0',</t>
  </si>
  <si>
    <t>'fixed'</t>
  </si>
  <si>
    <t>pst.parameter_data.loc['rch1',</t>
  </si>
  <si>
    <t>#pst.drop_parameters(tpl_file=os.path.join(tmp_d,'freyberg6.rch.tpl'),</t>
  </si>
  <si>
    <t>pst.add_parameters(os.path.join(tmp_d,'rchpp.dat.tpl'),</t>
  </si>
  <si>
    <t>rchlb,</t>
  </si>
  <si>
    <t>'rchpp'</t>
  </si>
  <si>
    <t>rchspd_files</t>
  </si>
  <si>
    <t>[i</t>
  </si>
  <si>
    <t>'.rch_recharge'</t>
  </si>
  <si>
    <t>i]</t>
  </si>
  <si>
    <t>os.path.exists(os.path.join(tmp_d,</t>
  </si>
  <si>
    <t>'org_f')):</t>
  </si>
  <si>
    <t>os.mkdir(os.path.join(tmp_d,</t>
  </si>
  <si>
    <t>'org_f'))</t>
  </si>
  <si>
    <t>rchspd_files:</t>
  </si>
  <si>
    <t>shutil.copy(os.path.join(tmp_d,</t>
  </si>
  <si>
    <t>'org_f',</t>
  </si>
  <si>
    <t>f))</t>
  </si>
  <si>
    <t>forward_run.py),'w')</t>
  </si>
  <si>
    <t>#add</t>
  </si>
  <si>
    <t>imports</t>
  </si>
  <si>
    <t>f.write("import</t>
  </si>
  <si>
    <t>os\nimport</t>
  </si>
  <si>
    <t>shutil\nimport</t>
  </si>
  <si>
    <t>pd\nimport</t>
  </si>
  <si>
    <t>np\nimport</t>
  </si>
  <si>
    <t>pyemu\nimport</t>
  </si>
  <si>
    <t>flopy\n")</t>
  </si>
  <si>
    <t>preprocess</t>
  </si>
  <si>
    <t>points</t>
  </si>
  <si>
    <t>grid</t>
  </si>
  <si>
    <t>f.write("pp_file</t>
  </si>
  <si>
    <t>'hkpp.dat'\n")</t>
  </si>
  <si>
    <t>f.write("hk_arr</t>
  </si>
  <si>
    <t>pyemu.geostats.fac2real(pp_file,</t>
  </si>
  <si>
    <t>factors_file=pp_file+'.fac',out_file='freyberg6.npf_k_layer1.txt')\n")</t>
  </si>
  <si>
    <t>...rch</t>
  </si>
  <si>
    <t>'rchpp.dat'\n")</t>
  </si>
  <si>
    <t>factors_file=pp_file+'.fac',out_file='rch0_fac.txt')\n")</t>
  </si>
  <si>
    <t>multiply</t>
  </si>
  <si>
    <t>rch0</t>
  </si>
  <si>
    <t>by</t>
  </si>
  <si>
    <t>recharge</t>
  </si>
  <si>
    <t>rates</t>
  </si>
  <si>
    <t>per</t>
  </si>
  <si>
    <t>f.write("rch0</t>
  </si>
  <si>
    <t>np.loadtxt('rch0_fac.txt')\n")</t>
  </si>
  <si>
    <t>f.write("files</t>
  </si>
  <si>
    <t>os.listdir('.')</t>
  </si>
  <si>
    <t>int(i.split('.')[-2].split('_')[-1])&lt;13]\n")</t>
  </si>
  <si>
    <t>f.write("for</t>
  </si>
  <si>
    <t>files:\n")</t>
  </si>
  <si>
    <t>np.loadtxt(os.path.join('org_f',f))\n")</t>
  </si>
  <si>
    <t>a*rch0\n")</t>
  </si>
  <si>
    <t>np.savetxt(f,</t>
  </si>
  <si>
    <t>a,</t>
  </si>
  <si>
    <t>fmt='%1.6e')\n")</t>
  </si>
  <si>
    <t>MF6</t>
  </si>
  <si>
    <t>MP7</t>
  </si>
  <si>
    <t>f.write("pyemu.os_utils.run('mf6')\n")</t>
  </si>
  <si>
    <t>f.write("pyemu.os_utils.run('mp7</t>
  </si>
  <si>
    <t>freyberg_mp.mpsim')\n")</t>
  </si>
  <si>
    <t>['python</t>
  </si>
  <si>
    <t>forward_run.py']</t>
  </si>
  <si>
    <t>pst.control_data.pestmode</t>
  </si>
  <si>
    <t>estimation</t>
  </si>
  <si>
    <t>pst.pestpp_options["n_iter_base"]</t>
  </si>
  <si>
    <t>pst.pestpp_options["n_iter_super"]</t>
  </si>
  <si>
    <t>pst.write(os.path.join(tmp_d,</t>
  </si>
  <si>
    <t>'freyberg_pp.pst'))</t>
  </si>
  <si>
    <t>print("new</t>
  </si>
  <si>
    <t>'freyberg_pp.pst'")</t>
  </si>
  <si>
    <t>interactive_sv_vec_plot(inpst,</t>
  </si>
  <si>
    <t>U):</t>
  </si>
  <si>
    <t>ipywidgets</t>
  </si>
  <si>
    <t>interact,</t>
  </si>
  <si>
    <t>interactive,</t>
  </si>
  <si>
    <t>fixed,</t>
  </si>
  <si>
    <t>interact_manual</t>
  </si>
  <si>
    <t>widgets</t>
  </si>
  <si>
    <t>SV_bars(SV=1,):</t>
  </si>
  <si>
    <t>plt.figure(figsize=(13,4))</t>
  </si>
  <si>
    <t>plt.bar(list(range(U.shape[0])),U[:,SV-1])</t>
  </si>
  <si>
    <t>#plt.yscale('log')</t>
  </si>
  <si>
    <t>plt.xlim([0,inpst.npar_adj+1])</t>
  </si>
  <si>
    <t>plt.xticks(list(range(inpst.npar_adj+1)))</t>
  </si>
  <si>
    <t>plt.title('Singular</t>
  </si>
  <si>
    <t>vector</t>
  </si>
  <si>
    <t>showing</t>
  </si>
  <si>
    <t>contributions</t>
  </si>
  <si>
    <t>singular</t>
  </si>
  <si>
    <t>#{0}'.format(SV))</t>
  </si>
  <si>
    <t>plt.gca().set_xticks(range(U.shape[0]))</t>
  </si>
  <si>
    <t>plt.gca().set_xticklabels(</t>
  </si>
  <si>
    <t>inpst.parameter_data.loc[inpst.parameter_data.partrans</t>
  </si>
  <si>
    <t>!=</t>
  </si>
  <si>
    <t>'fixed']['parnme'].values,</t>
  </si>
  <si>
    <t>rotation=90);</t>
  </si>
  <si>
    <t>interact(SV_bars,</t>
  </si>
  <si>
    <t>SV=widgets.widgets.IntSlider(</t>
  </si>
  <si>
    <t>value=1,</t>
  </si>
  <si>
    <t>min=1,</t>
  </si>
  <si>
    <t>max=20,</t>
  </si>
  <si>
    <t>step=1,</t>
  </si>
  <si>
    <t>description='Number</t>
  </si>
  <si>
    <t>SVs:',</t>
  </si>
  <si>
    <t>disabled=False,</t>
  </si>
  <si>
    <t>continuous_update=True,</t>
  </si>
  <si>
    <t>orientation='horizontal',</t>
  </si>
  <si>
    <t>readout=True,</t>
  </si>
  <si>
    <t>readout_format='d'));</t>
  </si>
  <si>
    <t>plot_freyberg(tmp_d):</t>
  </si>
  <si>
    <t>cols</t>
  </si>
  <si>
    <t>'heads.csv')).columns[1:].tolist()</t>
  </si>
  <si>
    <t>obsxy</t>
  </si>
  <si>
    <t>pd.DataFrame([i.replace('TRGW-','').split('-')</t>
  </si>
  <si>
    <t>cols],</t>
  </si>
  <si>
    <t>columns=['layer','row','col'])</t>
  </si>
  <si>
    <t>obsxy['x']</t>
  </si>
  <si>
    <t>[gwf.modelgrid.xycenters[0][int(i)+1]</t>
  </si>
  <si>
    <t>obsxy['col'].values]</t>
  </si>
  <si>
    <t>obsxy['y']</t>
  </si>
  <si>
    <t>[gwf.modelgrid.xycenters[1][int(i)+1]</t>
  </si>
  <si>
    <t>obsxy['row'].values]</t>
  </si>
  <si>
    <t>hdobj</t>
  </si>
  <si>
    <t>gwf.output.head()</t>
  </si>
  <si>
    <t>hdobj.get_times()</t>
  </si>
  <si>
    <t>hdobj.get_data(totim=times[-1])</t>
  </si>
  <si>
    <t>hds[hds==1e30]=np.nan</t>
  </si>
  <si>
    <t>fig</t>
  </si>
  <si>
    <t>plt.figure(figsize=(10,</t>
  </si>
  <si>
    <t>7))</t>
  </si>
  <si>
    <t>ax</t>
  </si>
  <si>
    <t>fig.add_subplot(1,</t>
  </si>
  <si>
    <t>aspect='equal')</t>
  </si>
  <si>
    <t>mm</t>
  </si>
  <si>
    <t>flopy.plot.PlotMapView(model=gwf,</t>
  </si>
  <si>
    <t>ax=ax,</t>
  </si>
  <si>
    <t>layer=0)</t>
  </si>
  <si>
    <t>mm.plot_grid(alpha=0.5)</t>
  </si>
  <si>
    <t>mm.plot_inactive()</t>
  </si>
  <si>
    <t>Plot</t>
  </si>
  <si>
    <t>can</t>
  </si>
  <si>
    <t>plot</t>
  </si>
  <si>
    <t>BC</t>
  </si>
  <si>
    <t>using</t>
  </si>
  <si>
    <t>plot_bc()</t>
  </si>
  <si>
    <t>mm.plot_bc('ghb')</t>
  </si>
  <si>
    <t>mm.plot_bc('sfr')</t>
  </si>
  <si>
    <t>mm.plot_bc('wel')</t>
  </si>
  <si>
    <t>levels=np.linspace(np.nanmin(hds),</t>
  </si>
  <si>
    <t>np.nanmax(hds),</t>
  </si>
  <si>
    <t>10)</t>
  </si>
  <si>
    <t>ca</t>
  </si>
  <si>
    <t>mm.contour_array(hds,</t>
  </si>
  <si>
    <t>masked_values=[1e30],</t>
  </si>
  <si>
    <t>levels=levels,</t>
  </si>
  <si>
    <t>colors='blue',</t>
  </si>
  <si>
    <t>linestyles</t>
  </si>
  <si>
    <t>='dashed',</t>
  </si>
  <si>
    <t>linewidths=1)</t>
  </si>
  <si>
    <t>plt.clabel(ca,</t>
  </si>
  <si>
    <t>fmt='%.1f',</t>
  </si>
  <si>
    <t>colors='k',</t>
  </si>
  <si>
    <t>fontsize=8)</t>
  </si>
  <si>
    <t>ax.scatter(obsxy['x'],obsxy['y'],</t>
  </si>
  <si>
    <t>marker='x',</t>
  </si>
  <si>
    <t>c='k',)</t>
  </si>
  <si>
    <t>plt.draw()</t>
  </si>
  <si>
    <t>ax.set_yticklabels(labels=ax.get_xticklabels(),</t>
  </si>
  <si>
    <t>rotation=90)</t>
  </si>
  <si>
    <t>plo</t>
  </si>
  <si>
    <t>crossection</t>
  </si>
  <si>
    <t>aspect=200)</t>
  </si>
  <si>
    <t>flopy.plot.PlotCrossSection(model=gwf,</t>
  </si>
  <si>
    <t>line={'row':26})</t>
  </si>
  <si>
    <t>mm.plot_array(hds,</t>
  </si>
  <si>
    <t>cmap='Blues')</t>
  </si>
  <si>
    <t>cb</t>
  </si>
  <si>
    <t>plt.colorbar(arr,</t>
  </si>
  <si>
    <t>shrink=0.25,</t>
  </si>
  <si>
    <t>mm.plot_grid()</t>
  </si>
  <si>
    <t>ax.set_ylim(0,45)</t>
  </si>
  <si>
    <t>ax.set_ylabel('elevation</t>
  </si>
  <si>
    <t>(m)')</t>
  </si>
  <si>
    <t>ax.set_xlabel('x-axis</t>
  </si>
  <si>
    <t>ax.set_title('cross-section;</t>
  </si>
  <si>
    <t>row:26');</t>
  </si>
  <si>
    <t>####</t>
  </si>
  <si>
    <t>prep_notebooks(rebuild_truth=True):</t>
  </si>
  <si>
    <t>"Runs notebooks, prepares model folders, etc."</t>
  </si>
  <si>
    <t>removes</t>
  </si>
  <si>
    <t>all</t>
  </si>
  <si>
    <t>.ipynb</t>
  </si>
  <si>
    <t>checkpoint</t>
  </si>
  <si>
    <t>folders</t>
  </si>
  <si>
    <t>cdir,</t>
  </si>
  <si>
    <t>cpath,</t>
  </si>
  <si>
    <t>cf</t>
  </si>
  <si>
    <t>os.walk('.'):</t>
  </si>
  <si>
    <t>os.path.basename(cdir).startswith('.ipynb'):</t>
  </si>
  <si>
    <t>os.path.isdir(cdir):</t>
  </si>
  <si>
    <t>print('removing</t>
  </si>
  <si>
    <t>{}'.format(cdir))</t>
  </si>
  <si>
    <t>shutil.rmtree(cdir)</t>
  </si>
  <si>
    <t>sure</t>
  </si>
  <si>
    <t>there</t>
  </si>
  <si>
    <t>model;</t>
  </si>
  <si>
    <t>truth_d</t>
  </si>
  <si>
    <t>os.path.join('..','models','freyberg_mf6_truth')</t>
  </si>
  <si>
    <t>dir_cleancopy(org_d=os.path.join('..','models','freyberg_mf6'),</t>
  </si>
  <si>
    <t>new_d=truth_d)</t>
  </si>
  <si>
    <t>csv</t>
  </si>
  <si>
    <t>os.listdir(truth_d)</t>
  </si>
  <si>
    <t>f.endswith('.csv')]:</t>
  </si>
  <si>
    <t>f='freyberg_mp.mpend'</t>
  </si>
  <si>
    <t>redo_part1=False</t>
  </si>
  <si>
    <t>redo_part1==True:</t>
  </si>
  <si>
    <t>intro_to_regression</t>
  </si>
  <si>
    <t>run_notebook('intro_to_regression.ipynb',</t>
  </si>
  <si>
    <t>'intro_to_regression')</t>
  </si>
  <si>
    <t>intro_to_pyemu</t>
  </si>
  <si>
    <t>run_notebook('intro_to_pyemu.ipynb',</t>
  </si>
  <si>
    <t>'intro_to_pyemu')</t>
  </si>
  <si>
    <t>sequence</t>
  </si>
  <si>
    <t>Freyberg</t>
  </si>
  <si>
    <t>notebooks</t>
  </si>
  <si>
    <t>freyberg</t>
  </si>
  <si>
    <t>run_notebook('freyberg_intro_model.ipynb',</t>
  </si>
  <si>
    <t>'part1_intro_to_model')</t>
  </si>
  <si>
    <t>trial</t>
  </si>
  <si>
    <t>error</t>
  </si>
  <si>
    <t>run_notebook('freyberg_trial_and_error.ipynb',</t>
  </si>
  <si>
    <t>'part1_trial_and_error')</t>
  </si>
  <si>
    <t>k</t>
  </si>
  <si>
    <t>only</t>
  </si>
  <si>
    <t>calib;</t>
  </si>
  <si>
    <t>takes</t>
  </si>
  <si>
    <t>few</t>
  </si>
  <si>
    <t>minutes</t>
  </si>
  <si>
    <t>run_notebook('freyberg_k.ipynb',</t>
  </si>
  <si>
    <t>'part1_k')</t>
  </si>
  <si>
    <t>dir_cleancopy(org_d=os.path.join('part1_k',</t>
  </si>
  <si>
    <t>'freyberg_k'),</t>
  </si>
  <si>
    <t>new_d=os.path.join('..','models','freyberg_k'),</t>
  </si>
  <si>
    <t>delete_orgdir=True)</t>
  </si>
  <si>
    <t>reduce</t>
  </si>
  <si>
    <t>occupied</t>
  </si>
  <si>
    <t>disk</t>
  </si>
  <si>
    <t>space</t>
  </si>
  <si>
    <t>Part</t>
  </si>
  <si>
    <t>base</t>
  </si>
  <si>
    <t>backup</t>
  </si>
  <si>
    <t>run_notebook('freyberg_pstfrom_pest_setup.ipynb',</t>
  </si>
  <si>
    <t>'part2_1_pstfrom_pest_setup')</t>
  </si>
  <si>
    <t>dir_cleancopy(org_d=os.path.join('part2_1_pstfrom_pest_setup',</t>
  </si>
  <si>
    <t>'freyberg6_template'),</t>
  </si>
  <si>
    <t>new_d=os.path.join('..','models','freyberg_pstfrom_pest_setup'),</t>
  </si>
  <si>
    <t>rebuild_truth==True:</t>
  </si>
  <si>
    <t>print('Rebuilding</t>
  </si>
  <si>
    <t>truth.')</t>
  </si>
  <si>
    <t>###</t>
  </si>
  <si>
    <t>Generate</t>
  </si>
  <si>
    <t>chicken</t>
  </si>
  <si>
    <t>egg</t>
  </si>
  <si>
    <t>situation</t>
  </si>
  <si>
    <t>going</t>
  </si>
  <si>
    <t>here.</t>
  </si>
  <si>
    <t>Need</t>
  </si>
  <si>
    <t>re-run</t>
  </si>
  <si>
    <t>notebook</t>
  </si>
  <si>
    <t>again</t>
  </si>
  <si>
    <t>ensure</t>
  </si>
  <si>
    <t>correct</t>
  </si>
  <si>
    <t>Obs</t>
  </si>
  <si>
    <t>used.</t>
  </si>
  <si>
    <t>Alternative</t>
  </si>
  <si>
    <t>accept</t>
  </si>
  <si>
    <t>some</t>
  </si>
  <si>
    <t>manual</t>
  </si>
  <si>
    <t>here</t>
  </si>
  <si>
    <t>just</t>
  </si>
  <si>
    <t>correctly</t>
  </si>
  <si>
    <t>beforehand?</t>
  </si>
  <si>
    <t>#...or</t>
  </si>
  <si>
    <t>data...meh...this</t>
  </si>
  <si>
    <t>way</t>
  </si>
  <si>
    <t>burns</t>
  </si>
  <si>
    <t>bit</t>
  </si>
  <si>
    <t>more</t>
  </si>
  <si>
    <t>silicon,</t>
  </si>
  <si>
    <t>but</t>
  </si>
  <si>
    <t>keeps</t>
  </si>
  <si>
    <t>things</t>
  </si>
  <si>
    <t>organized</t>
  </si>
  <si>
    <t>make_truth(truth_d)</t>
  </si>
  <si>
    <t>Run</t>
  </si>
  <si>
    <t>PEST</t>
  </si>
  <si>
    <t>consistency...</t>
  </si>
  <si>
    <t>zip</t>
  </si>
  <si>
    <t>prior</t>
  </si>
  <si>
    <t>cov;</t>
  </si>
  <si>
    <t>it</t>
  </si>
  <si>
    <t>&gt;100mb.</t>
  </si>
  <si>
    <t>prior_cov.jcb</t>
  </si>
  <si>
    <t>gitignore</t>
  </si>
  <si>
    <t>zipfile.ZipFile(os.path.join('..','models','prior_cov.zip'),</t>
  </si>
  <si>
    <t>compression=zipfile.ZIP_DEFLATED)</t>
  </si>
  <si>
    <t>zipf:</t>
  </si>
  <si>
    <t>zipf.write(os.path.join('..','models','freyberg_pstfrom_pest_setup','prior_cov.jcb'),</t>
  </si>
  <si>
    <t>arcname='prior_cov.jcb')</t>
  </si>
  <si>
    <t>zipf.close()</t>
  </si>
  <si>
    <t>obs&amp;weights</t>
  </si>
  <si>
    <t>run_notebook('freyberg_obs_and_weights.ipynb',</t>
  </si>
  <si>
    <t>'part2_2_obs_and_weights')</t>
  </si>
  <si>
    <t>dir_cleancopy(org_d=os.path.join('part2_2_obs_and_weights',</t>
  </si>
  <si>
    <t>new_d=os.path.join('..','models','freyberg_obs_and_weights'),</t>
  </si>
  <si>
    <t>print('Notebook</t>
  </si>
  <si>
    <t>ready.')</t>
  </si>
  <si>
    <t>plot_truth_k(m_d):</t>
  </si>
  <si>
    <t>flopy.mf6.MFSimulation.load(sim_ws=m_d,</t>
  </si>
  <si>
    <t>k_truth=</t>
  </si>
  <si>
    <t>np.loadtxt(os.path.join('..','..',</t>
  </si>
  <si>
    <t>'daily_freyberg_mf6_truth','truth_hk.txt'))</t>
  </si>
  <si>
    <t>downsample</t>
  </si>
  <si>
    <t>k_truth_res</t>
  </si>
  <si>
    <t>k_truth[::3,::3]</t>
  </si>
  <si>
    <t>mm.plot_array(np.log10(k_truth_res),</t>
  </si>
  <si>
    <t>masked_values=[1e30],)</t>
  </si>
  <si>
    <t>plt.colorbar(ca,</t>
  </si>
  <si>
    <t>shrink=0.5)</t>
  </si>
  <si>
    <t>cb.ax.set_title('$Log_{10}K$')</t>
  </si>
  <si>
    <t>#kmin</t>
  </si>
  <si>
    <t>round(np.nanmin(k_truth_res))</t>
  </si>
  <si>
    <t>#kmax</t>
  </si>
  <si>
    <t>round(np.nanmax(k_truth_res))</t>
  </si>
  <si>
    <t>#ax.text(1.10,.9,f"max</t>
  </si>
  <si>
    <t>K:</t>
  </si>
  <si>
    <t>{kmax}</t>
  </si>
  <si>
    <t>m/d\nmin</t>
  </si>
  <si>
    <t>{kmin}</t>
  </si>
  <si>
    <t>m/d",</t>
  </si>
  <si>
    <t>transform=ax.transAxes)</t>
  </si>
  <si>
    <t>ax.set_title('Truth</t>
  </si>
  <si>
    <t>$K$');</t>
  </si>
  <si>
    <t>svd_enchilada(gwf,</t>
  </si>
  <si>
    <t>m_d):</t>
  </si>
  <si>
    <t>pyemu.geostats.ExpVario(1.0,a=200,anisotropy=1.0,bearing=45)</t>
  </si>
  <si>
    <t>struct</t>
  </si>
  <si>
    <t>pyemu.geostats.GeoStruct(variograms=v)</t>
  </si>
  <si>
    <t>arr_dict</t>
  </si>
  <si>
    <t>{"test":gwf.dis.idomain.get_data()[0]}</t>
  </si>
  <si>
    <t>os.path.join(m_d,</t>
  </si>
  <si>
    <t>bd</t>
  </si>
  <si>
    <t>pyemu.helpers.kl_setup(num_eig=800,sr=sr,struct=struct,prefixes=['hk'],basis_file="basis.jco",)</t>
  </si>
  <si>
    <t>basis</t>
  </si>
  <si>
    <t>pyemu.Matrix.from_binary("basis.jco").to_dataframe()</t>
  </si>
  <si>
    <t>basis.index.map(lambda</t>
  </si>
  <si>
    <t>int(x[1:5]))</t>
  </si>
  <si>
    <t>int(x[-4:]))</t>
  </si>
  <si>
    <t>nrow,ncol</t>
  </si>
  <si>
    <t>gwf.dis.nrow.data,gwf.dis.ncol.data</t>
  </si>
  <si>
    <t>#arr</t>
  </si>
  <si>
    <t>np.zeros((nrow,ncol))</t>
  </si>
  <si>
    <t>#arr[i,j]</t>
  </si>
  <si>
    <t>basis.iloc[:,:100].values.sum(axis=1)</t>
  </si>
  <si>
    <t>#plt.imshow(arr)</t>
  </si>
  <si>
    <t>#plt.show()</t>
  </si>
  <si>
    <t>ib</t>
  </si>
  <si>
    <t>gwf.dis.idomain.array[0,:,:]</t>
  </si>
  <si>
    <t>k_truth_res[np.isnan(k_truth_res)]</t>
  </si>
  <si>
    <t>#k_truth_res[ib==0]</t>
  </si>
  <si>
    <t>np.nan</t>
  </si>
  <si>
    <t>truth_vec</t>
  </si>
  <si>
    <t>np.atleast_2d(k_truth_res[i,j].flatten()).transpose()</t>
  </si>
  <si>
    <t>k_truth_mask</t>
  </si>
  <si>
    <t>np.log10(k_truth_res)</t>
  </si>
  <si>
    <t>k_truth_mask[ib==0]</t>
  </si>
  <si>
    <t>mn</t>
  </si>
  <si>
    <t>np.nanmin(k_truth_mask)</t>
  </si>
  <si>
    <t>mx</t>
  </si>
  <si>
    <t>np.nanmax(k_truth_mask)</t>
  </si>
  <si>
    <t>plot_enchilada(eig):</t>
  </si>
  <si>
    <t>basis_arr</t>
  </si>
  <si>
    <t>np.array(basis.values)</t>
  </si>
  <si>
    <t>flat_arr</t>
  </si>
  <si>
    <t>truth_vec.copy()</t>
  </si>
  <si>
    <t>#np.atleast_2d(k_truth_res.flatten()).transpose()</t>
  </si>
  <si>
    <t>#fig,ax</t>
  </si>
  <si>
    <t>plt.subplots(ncols=2,</t>
  </si>
  <si>
    <t>figsize=(10,7),aspect='equal')</t>
  </si>
  <si>
    <t>5))</t>
  </si>
  <si>
    <t>3,</t>
  </si>
  <si>
    <t>aspect='equal',)</t>
  </si>
  <si>
    <t>np.ones((nrow,ncol))</t>
  </si>
  <si>
    <t>arr[i,j]</t>
  </si>
  <si>
    <t>basis.iloc[:,eig].values</t>
  </si>
  <si>
    <t>arr[ib==0]</t>
  </si>
  <si>
    <t>ax.imshow(arr)</t>
  </si>
  <si>
    <t>ax.set_title('Plot</t>
  </si>
  <si>
    <t>individual</t>
  </si>
  <si>
    <t>CV')</t>
  </si>
  <si>
    <t>aspect='equal',</t>
  </si>
  <si>
    <t>basis_eig</t>
  </si>
  <si>
    <t>basis_arr[:,:eig+1].transpose()</t>
  </si>
  <si>
    <t>factors</t>
  </si>
  <si>
    <t>np.dot(basis_eig,</t>
  </si>
  <si>
    <t>flat_arr).transpose()</t>
  </si>
  <si>
    <t>np.dot(factors,</t>
  </si>
  <si>
    <t>basis_eig)#.reshape(arr.shape)</t>
  </si>
  <si>
    <t>recon</t>
  </si>
  <si>
    <t>recon[i,j]</t>
  </si>
  <si>
    <t>factors.flatten()</t>
  </si>
  <si>
    <t>recon[ib==0]</t>
  </si>
  <si>
    <t>recon[recon&lt;1e-10]</t>
  </si>
  <si>
    <t>ax.imshow(np.log10(recon),vmin=mn,vmax=mx)</t>
  </si>
  <si>
    <t>ax.set_title('Reconstructed</t>
  </si>
  <si>
    <t>field')</t>
  </si>
  <si>
    <t>ax.imshow(k_truth_mask,vmin=mn,vmax=mx)</t>
  </si>
  <si>
    <t>plt.colorbar(cb,ax=ax,label="HK")</t>
  </si>
  <si>
    <t>$K$')</t>
  </si>
  <si>
    <t>plt.suptitle('Using</t>
  </si>
  <si>
    <t>{0}</t>
  </si>
  <si>
    <t>SVs'.format(eig+1))</t>
  </si>
  <si>
    <t>plt.tight_layout()</t>
  </si>
  <si>
    <t>#plt.savefig("temp.pdf")</t>
  </si>
  <si>
    <t>interact(plot_enchilada,</t>
  </si>
  <si>
    <t>eig=widgets.IntSlider(description="eig</t>
  </si>
  <si>
    <t>comp:",</t>
  </si>
  <si>
    <t>value=40,</t>
  </si>
  <si>
    <t>max=799));</t>
  </si>
  <si>
    <t>get_sorted_ppoint_names(par,</t>
  </si>
  <si>
    <t>mg</t>
  </si>
  <si>
    <t>gwf.modelgrid</t>
  </si>
  <si>
    <t>cx</t>
  </si>
  <si>
    <t>mg.xcellcenters</t>
  </si>
  <si>
    <t>cy</t>
  </si>
  <si>
    <t>mg.ycellcenters</t>
  </si>
  <si>
    <t>ij</t>
  </si>
  <si>
    <t>par.loc[par.pargp=='hk1',</t>
  </si>
  <si>
    <t>["parnme","i","j"]]</t>
  </si>
  <si>
    <t>ij[["i","j"]]</t>
  </si>
  <si>
    <t>ij[["i","j"]].astype(int)</t>
  </si>
  <si>
    <t>ij['x']</t>
  </si>
  <si>
    <t>cx[ij.i,ij.j]</t>
  </si>
  <si>
    <t>ij['y']</t>
  </si>
  <si>
    <t>cy[ij.i,ij.j]</t>
  </si>
  <si>
    <t>pp_file=os.path.join(tmp_d,"hkpp.dat")</t>
  </si>
  <si>
    <t>pd.read_csv(pp_file,</t>
  </si>
  <si>
    <t>delim_whitespace=True,</t>
  </si>
  <si>
    <t>names=['name','x','y','zone','parval1'])</t>
  </si>
  <si>
    <t>pd.merge(df_pp,</t>
  </si>
  <si>
    <t>ij,</t>
  </si>
  <si>
    <t>on=["x",'y'])</t>
  </si>
  <si>
    <t>df_pp.set_index("parnme",</t>
  </si>
  <si>
    <t>sorted_pnames</t>
  </si>
  <si>
    <t>df_pp.index.values</t>
  </si>
  <si>
    <t>plot_arr2grid(ident_vals,</t>
  </si>
  <si>
    <t>tmp_d,</t>
  </si>
  <si>
    <t>title='Identifiability'):</t>
  </si>
  <si>
    <t>new_ppfile</t>
  </si>
  <si>
    <t>os.path.join(tmp_d,"identpp.dat")</t>
  </si>
  <si>
    <t>generate</t>
  </si>
  <si>
    <t>random</t>
  </si>
  <si>
    <t>df_pp.loc[:,"parval1"]</t>
  </si>
  <si>
    <t>ident_vals</t>
  </si>
  <si>
    <t>save</t>
  </si>
  <si>
    <t>pyemu.pp_utils.write_pp_file(new_ppfile,</t>
  </si>
  <si>
    <t>df_pp)</t>
  </si>
  <si>
    <t>interpolate</t>
  </si>
  <si>
    <t>ident_arr</t>
  </si>
  <si>
    <t>pyemu.geostats.fac2real(new_ppfile,</t>
  </si>
  <si>
    <t>factors_file=pp_file+".fac",out_file=None,</t>
  </si>
  <si>
    <t>mm.plot_array(ident_arr,</t>
  </si>
  <si>
    <t>ax.set_title(f'{title}\n`hk1`</t>
  </si>
  <si>
    <t>parameters');</t>
  </si>
  <si>
    <t>plot_ensemble_arr(pe,</t>
  </si>
  <si>
    <t>numreals):</t>
  </si>
  <si>
    <t>pyemu.pp_utils.pp_tpl_to_dataframe(os.path.join(tmp_d,"hkpp.dat.tpl"))</t>
  </si>
  <si>
    <t>#same</t>
  </si>
  <si>
    <t>order</t>
  </si>
  <si>
    <t>df_pp.sort_values(by='parnme',</t>
  </si>
  <si>
    <t>pe.sort_index(axis=1,</t>
  </si>
  <si>
    <t>plt.figure(figsize=(12,</t>
  </si>
  <si>
    <t>10))</t>
  </si>
  <si>
    <t>real</t>
  </si>
  <si>
    <t>range(numreals):</t>
  </si>
  <si>
    <t>pe.iloc[real,:].values</t>
  </si>
  <si>
    <t>pyemu.pp_utils.write_pp_file(pp_file,</t>
  </si>
  <si>
    <t>fig.add_subplot(int(numreals/5)+1,</t>
  </si>
  <si>
    <t>real+1,</t>
  </si>
  <si>
    <t>mm.plot_array(np.log10(ident_arr),</t>
  </si>
  <si>
    <t>plt.scatter(df_pp.x,</t>
  </si>
  <si>
    <t>df_pp.y,</t>
  </si>
  <si>
    <t>c='k',</t>
  </si>
  <si>
    <t>alpha=0.5)</t>
  </si>
  <si>
    <t>ax.set_title(real+1)</t>
  </si>
  <si>
    <t>ax.set_yticks([])</t>
  </si>
  <si>
    <t>ax.set_xticks([])</t>
  </si>
  <si>
    <t>fig.tight_layout()</t>
  </si>
  <si>
    <t>prep_mc(tmp_d):</t>
  </si>
  <si>
    <t>Repeats</t>
  </si>
  <si>
    <t>regul</t>
  </si>
  <si>
    <t>pre-constructed</t>
  </si>
  <si>
    <t>pyemu.Pst(os.path.join(tmp_d,'freyberg_pp.pst'))</t>
  </si>
  <si>
    <t>pyemu.helpers.zero_order_tikhonov(pst,</t>
  </si>
  <si>
    <t>parbounds=True)</t>
  </si>
  <si>
    <t>a=2500.0)</t>
  </si>
  <si>
    <t>cov</t>
  </si>
  <si>
    <t>gs.covariance_matrix(df_pp.x,</t>
  </si>
  <si>
    <t>df_pp.parnme)</t>
  </si>
  <si>
    <t>pyemu.helpers.first_order_pearson_tikhonov(pst,</t>
  </si>
  <si>
    <t>cov,</t>
  </si>
  <si>
    <t>reset=False)</t>
  </si>
  <si>
    <t>pst.reg_data.phimlim</t>
  </si>
  <si>
    <t>*</t>
  </si>
  <si>
    <t>when</t>
  </si>
  <si>
    <t>phimlim</t>
  </si>
  <si>
    <t>changes</t>
  </si>
  <si>
    <t>should</t>
  </si>
  <si>
    <t>phimaccept,</t>
  </si>
  <si>
    <t>usually</t>
  </si>
  <si>
    <t>5-10%</t>
  </si>
  <si>
    <t>higher</t>
  </si>
  <si>
    <t>than</t>
  </si>
  <si>
    <t>pst.reg_data.phimaccept</t>
  </si>
  <si>
    <t>pst.pestpp_options.pop('n_iter_base')</t>
  </si>
  <si>
    <t>pst.pestpp_options.pop('n_iter_super')</t>
  </si>
  <si>
    <t>#update</t>
  </si>
  <si>
    <t>paramter</t>
  </si>
  <si>
    <t>transform</t>
  </si>
  <si>
    <t>par.loc[:,</t>
  </si>
  <si>
    <t>pst.control_data.noptmax</t>
  </si>
  <si>
    <t>'freyberg_reg.pst'))</t>
  </si>
  <si>
    <t>__name__</t>
  </si>
  <si>
    <t>__main__:</t>
  </si>
  <si>
    <t>#make_truth(os.path.join('..','models','freyberg_mf6_truth'))</t>
  </si>
  <si>
    <t>#prep_notebooks(rebuild_truth=True)</t>
  </si>
  <si>
    <t>#prep_pest(os.path.join("pest_files"))</t>
  </si>
  <si>
    <t>flopy.mf6.MFSimulation.load(sim_ws=os.path.join("part0_intro_to_svd","master_pp")).get_model()</t>
  </si>
  <si>
    <t>svd_enchilada(gwf,os.path.join("part0_intro_to_svd","master_pp"))</t>
  </si>
  <si>
    <t>dis_idomain_layer1.txt</t>
  </si>
  <si>
    <t>https://flopy.readthedocs.io/en/3.3.3/source/flopy.discretization.structuredgrid.html?highlight=delr#flopy.discretization.structuredgrid.StructuredGrid.delr</t>
  </si>
  <si>
    <t>value</t>
  </si>
  <si>
    <t>TRGW-2-26-6</t>
  </si>
  <si>
    <t>TRGW-2-3-8</t>
  </si>
  <si>
    <t>SITE</t>
  </si>
  <si>
    <t>TIME</t>
  </si>
  <si>
    <t>-0-26-6</t>
  </si>
  <si>
    <t>-2-26-6</t>
  </si>
  <si>
    <t>-0-3-8</t>
  </si>
  <si>
    <t>-2-3-8</t>
  </si>
  <si>
    <t>AUX</t>
  </si>
  <si>
    <t>-</t>
  </si>
  <si>
    <t>Dias</t>
  </si>
  <si>
    <t/>
  </si>
  <si>
    <t>BEGIN Options</t>
  </si>
  <si>
    <t xml:space="preserve">  TIME_UNITS  days</t>
  </si>
  <si>
    <t>END Options</t>
  </si>
  <si>
    <t>BEGIN Dimensions</t>
  </si>
  <si>
    <t xml:space="preserve">  NPER  25</t>
  </si>
  <si>
    <t>END Dimensions</t>
  </si>
  <si>
    <t>layer</t>
  </si>
  <si>
    <t>row</t>
  </si>
  <si>
    <t>trgw</t>
  </si>
  <si>
    <t>PERIODDATA</t>
  </si>
  <si>
    <t>NSTP</t>
  </si>
  <si>
    <t>TSMULT</t>
  </si>
  <si>
    <t>PERLEN</t>
  </si>
  <si>
    <t xml:space="preserve">  NLAY  1</t>
  </si>
  <si>
    <t xml:space="preserve">  NROW  40</t>
  </si>
  <si>
    <t xml:space="preserve">  NCOL  20</t>
  </si>
  <si>
    <t>Wells</t>
  </si>
  <si>
    <t>Meses</t>
  </si>
  <si>
    <t>\models\daily_freyberg_mf6_truth\obs_data.csv</t>
  </si>
  <si>
    <t>OBS_01</t>
  </si>
  <si>
    <t>OBS_02</t>
  </si>
  <si>
    <t>hide</t>
  </si>
  <si>
    <t>GAGE_1</t>
  </si>
  <si>
    <t>E:\15_REPOS\00_BETAMI\01_GMDSI_____advanced\01_Tutorials___AGAIN___\part0_02_intro_to_freyberg__W_inprogress\freyberg_mf6\sfr.csv</t>
  </si>
  <si>
    <t>E:\15_REPOS\00_BETAMI\01_GMDSI_____advanced\models\monthly_model_files_1lyr_newstress\sfr.csv</t>
  </si>
  <si>
    <t>ARROBS_HEAD_K:0_I:2_J:15</t>
  </si>
  <si>
    <t>ARROBS_HEAD_K:0_I:2_J:9</t>
  </si>
  <si>
    <t>ARROBS_HEAD_K:0_I:3_J:8</t>
  </si>
  <si>
    <t>ARROBS_HEAD_K:0_I:9_J:1</t>
  </si>
  <si>
    <t>ARROBS_HEAD_K:0_I:13_J:10</t>
  </si>
  <si>
    <t>ARROBS_HEAD_K:0_I:15_J:16</t>
  </si>
  <si>
    <t>ARROBS_HEAD_K:0_I:21_J:10</t>
  </si>
  <si>
    <t>ARROBS_HEAD_K:0_I:22_J:15</t>
  </si>
  <si>
    <t>ARROBS_HEAD_K:0_I:24_J:4</t>
  </si>
  <si>
    <t>ARROBS_HEAD_K:0_I:26_J:6</t>
  </si>
  <si>
    <t>ARROBS_HEAD_K:0_I:29_J:15</t>
  </si>
  <si>
    <t>ARROBS_HEAD_K:0_I:33_J:7</t>
  </si>
  <si>
    <t>ARROBS_HEAD_K:0_I:34_J:10</t>
  </si>
  <si>
    <t>Gage 1</t>
  </si>
  <si>
    <t>Beta_Heads</t>
  </si>
  <si>
    <t>Manu</t>
  </si>
  <si>
    <t>2/29/2010</t>
  </si>
  <si>
    <t>.</t>
  </si>
  <si>
    <t>E:\15_REPOS\00_BETAMI\01_GMDSI_____advanced\01_Tutorials___AGAIN___\part0_02_intro_to_freyberg__W_inprogress\freyberg_mf6\heads.csv</t>
  </si>
  <si>
    <t>E:\15_REPOS\00_BETAMI\01_GMDSI_____advanced\models\monthly_model_files_1lyr_newstress\heads.csv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</si>
</sst>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[$-409]d\-mmm;@"/>
    <numFmt numFmtId="175" formatCode="[$-409]d\-mmm\-yy;@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15"/>
      <color theme="0" tint="-0.249977111117893"/>
      <name val="Calibri"/>
      <family val="2"/>
      <scheme val="minor"/>
    </font>
    <font>
      <sz val="15"/>
      <color theme="1"/>
      <name val="Calibri"/>
      <family val="2"/>
      <scheme val="minor"/>
    </font>
    <font>
      <sz val="15"/>
      <color theme="0"/>
      <name val="Calibri"/>
      <family val="2"/>
      <scheme val="minor"/>
    </font>
    <font>
      <sz val="15"/>
      <color rgb="FFFF0000"/>
      <name val="Calibri"/>
      <family val="2"/>
      <scheme val="minor"/>
    </font>
    <font>
      <sz val="15"/>
      <name val="Calibri"/>
      <family val="2"/>
      <scheme val="minor"/>
    </font>
    <font>
      <sz val="1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179">
    <xf numFmtId="0" fontId="0" fillId="0" borderId="0" xfId="0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4" borderId="0" xfId="0" applyFill="1"/>
    <xf numFmtId="0" fontId="18" fillId="34" borderId="0" xfId="0" applyFont="1" applyFill="1"/>
    <xf numFmtId="0" fontId="0" fillId="0" borderId="0" xfId="0" applyAlignment="1">
      <alignment horizontal="center"/>
    </xf>
    <xf numFmtId="1" fontId="0" fillId="34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0" xfId="0" applyFill="1" applyAlignment="1">
      <alignment horizontal="center" vertical="center" textRotation="90"/>
    </xf>
    <xf numFmtId="0" fontId="0" fillId="33" borderId="0" xfId="0" applyFill="1"/>
    <xf numFmtId="0" fontId="0" fillId="33" borderId="0" xfId="0" applyFill="1" applyAlignment="1">
      <alignment horizontal="center"/>
    </xf>
    <xf numFmtId="11" fontId="0" fillId="33" borderId="0" xfId="0" applyNumberForma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6" borderId="0" xfId="0" applyFill="1" applyAlignment="1">
      <alignment horizontal="left" vertical="center"/>
    </xf>
    <xf numFmtId="0" fontId="0" fillId="36" borderId="0" xfId="0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36" borderId="0" xfId="0" applyFill="1" applyAlignment="1">
      <alignment horizontal="right" vertical="center"/>
    </xf>
    <xf numFmtId="0" fontId="0" fillId="37" borderId="0" xfId="0" applyFill="1" applyAlignment="1">
      <alignment horizontal="right"/>
    </xf>
    <xf numFmtId="0" fontId="0" fillId="37" borderId="0" xfId="0" applyFill="1"/>
    <xf numFmtId="0" fontId="0" fillId="37" borderId="0" xfId="0" applyFill="1" applyAlignment="1">
      <alignment horizontal="center"/>
    </xf>
    <xf numFmtId="164" fontId="0" fillId="36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0" fontId="0" fillId="0" borderId="0" xfId="0" applyAlignment="1">
      <alignment wrapText="1"/>
    </xf>
    <xf numFmtId="9" fontId="0" fillId="0" borderId="0" xfId="0" applyNumberFormat="1"/>
    <xf numFmtId="0" fontId="19" fillId="38" borderId="0" xfId="0" applyFont="1" applyFill="1"/>
    <xf numFmtId="0" fontId="18" fillId="39" borderId="0" xfId="0" applyFont="1" applyFill="1"/>
    <xf numFmtId="0" fontId="18" fillId="39" borderId="0" xfId="0" applyFont="1" applyFill="1" applyAlignment="1">
      <alignment horizontal="left"/>
    </xf>
    <xf numFmtId="0" fontId="18" fillId="40" borderId="0" xfId="0" applyFont="1" applyFill="1" applyAlignment="1">
      <alignment horizontal="left" vertical="center"/>
    </xf>
    <xf numFmtId="0" fontId="18" fillId="40" borderId="0" xfId="0" applyFont="1" applyFill="1" applyAlignment="1">
      <alignment horizontal="center" vertical="center"/>
    </xf>
    <xf numFmtId="2" fontId="18" fillId="40" borderId="0" xfId="0" applyNumberFormat="1" applyFont="1" applyFill="1" applyAlignment="1">
      <alignment horizontal="center" vertical="center"/>
    </xf>
    <xf numFmtId="0" fontId="0" fillId="41" borderId="0" xfId="0" applyFill="1" applyAlignment="1">
      <alignment horizontal="left" vertical="center"/>
    </xf>
    <xf numFmtId="164" fontId="0" fillId="41" borderId="0" xfId="0" applyNumberFormat="1" applyFill="1"/>
    <xf numFmtId="0" fontId="20" fillId="42" borderId="0" xfId="0" applyFont="1" applyFill="1" applyAlignment="1">
      <alignment horizontal="center"/>
    </xf>
    <xf numFmtId="0" fontId="20" fillId="42" borderId="0" xfId="0" applyFont="1" applyFill="1" applyAlignment="1">
      <alignment horizontal="left"/>
    </xf>
    <xf numFmtId="0" fontId="0" fillId="0" borderId="0" xfId="0" applyAlignment="1">
      <alignment horizontal="left" vertical="center"/>
    </xf>
    <xf numFmtId="0" fontId="0" fillId="37" borderId="0" xfId="0" applyFill="1" applyAlignment="1">
      <alignment horizontal="left" vertical="center"/>
    </xf>
    <xf numFmtId="0" fontId="20" fillId="42" borderId="0" xfId="0" applyFont="1" applyFill="1" applyAlignment="1">
      <alignment horizontal="left" vertical="center"/>
    </xf>
    <xf numFmtId="0" fontId="21" fillId="0" borderId="0" xfId="42"/>
    <xf numFmtId="0" fontId="0" fillId="43" borderId="0" xfId="0" applyFill="1" applyAlignment="1">
      <alignment horizontal="center" vertical="center"/>
    </xf>
    <xf numFmtId="0" fontId="0" fillId="43" borderId="0" xfId="0" applyFill="1" applyAlignment="1">
      <alignment horizontal="center"/>
    </xf>
    <xf numFmtId="0" fontId="0" fillId="43" borderId="0" xfId="0" applyFill="1" applyAlignment="1">
      <alignment horizontal="left" vertical="center"/>
    </xf>
    <xf numFmtId="1" fontId="0" fillId="35" borderId="0" xfId="0" applyNumberFormat="1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1" fontId="0" fillId="44" borderId="0" xfId="0" applyNumberFormat="1" applyFill="1" applyAlignment="1">
      <alignment horizontal="center" vertical="center"/>
    </xf>
    <xf numFmtId="0" fontId="0" fillId="44" borderId="0" xfId="0" applyFill="1" applyAlignment="1">
      <alignment horizontal="center" vertical="center"/>
    </xf>
    <xf numFmtId="0" fontId="14" fillId="0" borderId="0" xfId="0" applyFont="1"/>
    <xf numFmtId="0" fontId="23" fillId="45" borderId="0" xfId="0" applyFont="1" applyFill="1" applyAlignment="1">
      <alignment horizontal="center" vertical="center"/>
    </xf>
    <xf numFmtId="0" fontId="22" fillId="45" borderId="0" xfId="0" applyFont="1" applyFill="1" applyAlignment="1">
      <alignment horizontal="center" vertical="center"/>
    </xf>
    <xf numFmtId="0" fontId="0" fillId="45" borderId="0" xfId="0" applyFill="1" applyAlignment="1">
      <alignment horizontal="center" vertical="center" textRotation="90"/>
    </xf>
    <xf numFmtId="0" fontId="0" fillId="46" borderId="0" xfId="0" applyFill="1" applyAlignment="1">
      <alignment horizontal="center" vertical="center"/>
    </xf>
    <xf numFmtId="0" fontId="0" fillId="35" borderId="0" xfId="0" applyFill="1" applyAlignment="1">
      <alignment horizontal="center" vertical="top"/>
    </xf>
    <xf numFmtId="0" fontId="24" fillId="35" borderId="0" xfId="0" applyFont="1" applyFill="1" applyAlignment="1">
      <alignment horizontal="center" vertical="top" textRotation="90"/>
    </xf>
    <xf numFmtId="0" fontId="24" fillId="44" borderId="0" xfId="0" applyFont="1" applyFill="1" applyAlignment="1">
      <alignment horizontal="center" vertical="center" textRotation="90"/>
    </xf>
    <xf numFmtId="0" fontId="0" fillId="33" borderId="0" xfId="0" applyFill="1" applyAlignment="1">
      <alignment horizontal="center" vertical="center"/>
    </xf>
    <xf numFmtId="0" fontId="0" fillId="43" borderId="0" xfId="0" applyFill="1"/>
    <xf numFmtId="0" fontId="25" fillId="43" borderId="0" xfId="0" applyFont="1" applyFill="1"/>
    <xf numFmtId="2" fontId="0" fillId="43" borderId="0" xfId="0" applyNumberFormat="1" applyFill="1" applyAlignment="1">
      <alignment horizontal="center" vertical="center"/>
    </xf>
    <xf numFmtId="1" fontId="0" fillId="43" borderId="0" xfId="0" applyNumberFormat="1" applyFill="1" applyAlignment="1">
      <alignment horizontal="center" vertical="center"/>
    </xf>
    <xf numFmtId="0" fontId="14" fillId="33" borderId="0" xfId="0" applyFont="1" applyFill="1" applyAlignment="1">
      <alignment horizontal="center" vertical="center"/>
    </xf>
    <xf numFmtId="0" fontId="26" fillId="33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23" fillId="33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166" fontId="0" fillId="37" borderId="0" xfId="0" applyNumberFormat="1" applyFill="1" applyAlignment="1">
      <alignment horizontal="right"/>
    </xf>
    <xf numFmtId="166" fontId="22" fillId="37" borderId="0" xfId="0" applyNumberFormat="1" applyFont="1" applyFill="1" applyAlignment="1">
      <alignment horizontal="right" vertical="center"/>
    </xf>
    <xf numFmtId="0" fontId="17" fillId="47" borderId="0" xfId="0" applyFont="1" applyFill="1" applyAlignment="1">
      <alignment horizontal="center" vertical="center"/>
    </xf>
    <xf numFmtId="1" fontId="0" fillId="37" borderId="0" xfId="0" applyNumberFormat="1" applyFill="1" applyAlignment="1">
      <alignment horizontal="right"/>
    </xf>
    <xf numFmtId="1" fontId="14" fillId="45" borderId="0" xfId="0" applyNumberFormat="1" applyFont="1" applyFill="1" applyAlignment="1">
      <alignment horizontal="center"/>
    </xf>
    <xf numFmtId="0" fontId="13" fillId="47" borderId="0" xfId="0" applyFont="1" applyFill="1" applyAlignment="1">
      <alignment horizontal="center" vertical="center"/>
    </xf>
    <xf numFmtId="0" fontId="0" fillId="48" borderId="0" xfId="0" applyFill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49" borderId="0" xfId="0" applyFill="1" applyAlignment="1">
      <alignment horizontal="center" vertical="center"/>
    </xf>
    <xf numFmtId="0" fontId="0" fillId="49" borderId="0" xfId="0" applyFill="1" applyAlignment="1">
      <alignment horizontal="left" vertical="center"/>
    </xf>
    <xf numFmtId="0" fontId="0" fillId="38" borderId="0" xfId="0" applyFill="1" applyAlignment="1">
      <alignment horizontal="center" vertical="center"/>
    </xf>
    <xf numFmtId="0" fontId="0" fillId="38" borderId="0" xfId="0" applyFill="1" applyAlignment="1">
      <alignment horizontal="left" vertical="center"/>
    </xf>
    <xf numFmtId="0" fontId="0" fillId="50" borderId="0" xfId="0" applyFill="1" applyAlignment="1">
      <alignment horizontal="center" vertical="center"/>
    </xf>
    <xf numFmtId="0" fontId="28" fillId="33" borderId="0" xfId="0" applyFont="1" applyFill="1" applyAlignment="1">
      <alignment horizontal="center" vertical="center"/>
    </xf>
    <xf numFmtId="1" fontId="29" fillId="50" borderId="0" xfId="0" applyNumberFormat="1" applyFont="1" applyFill="1" applyAlignment="1">
      <alignment horizontal="center" vertical="center"/>
    </xf>
    <xf numFmtId="165" fontId="0" fillId="37" borderId="0" xfId="0" applyNumberFormat="1" applyFill="1" applyAlignment="1">
      <alignment horizontal="center" vertical="center"/>
    </xf>
    <xf numFmtId="1" fontId="30" fillId="45" borderId="0" xfId="0" applyNumberFormat="1" applyFont="1" applyFill="1" applyAlignment="1">
      <alignment horizontal="center" vertical="center"/>
    </xf>
    <xf numFmtId="175" fontId="14" fillId="45" borderId="0" xfId="0" applyNumberFormat="1" applyFont="1" applyFill="1" applyAlignment="1">
      <alignment horizontal="center"/>
    </xf>
    <xf numFmtId="0" fontId="31" fillId="51" borderId="0" xfId="0" applyFont="1" applyFill="1" applyAlignment="1">
      <alignment horizontal="center" vertical="center"/>
    </xf>
    <xf numFmtId="0" fontId="27" fillId="38" borderId="0" xfId="0" applyFont="1" applyFill="1" applyAlignment="1">
      <alignment horizontal="center" vertical="center"/>
    </xf>
    <xf numFmtId="0" fontId="32" fillId="52" borderId="0" xfId="0" applyFont="1" applyFill="1" applyAlignment="1">
      <alignment horizontal="center" vertical="center"/>
    </xf>
    <xf numFmtId="0" fontId="31" fillId="45" borderId="0" xfId="0" applyFont="1" applyFill="1" applyAlignment="1">
      <alignment horizontal="center" vertical="center"/>
    </xf>
    <xf numFmtId="0" fontId="33" fillId="45" borderId="0" xfId="0" applyFont="1" applyFill="1" applyAlignment="1">
      <alignment horizontal="center" vertical="center"/>
    </xf>
    <xf numFmtId="0" fontId="33" fillId="35" borderId="0" xfId="0" applyFont="1" applyFill="1" applyAlignment="1">
      <alignment horizontal="center" vertical="center"/>
    </xf>
    <xf numFmtId="0" fontId="34" fillId="40" borderId="0" xfId="0" applyFont="1" applyFill="1" applyAlignment="1">
      <alignment horizontal="center" vertical="center"/>
    </xf>
    <xf numFmtId="1" fontId="32" fillId="52" borderId="0" xfId="0" applyNumberFormat="1" applyFont="1" applyFill="1" applyAlignment="1">
      <alignment horizontal="center" vertical="center"/>
    </xf>
    <xf numFmtId="0" fontId="35" fillId="51" borderId="0" xfId="0" applyFont="1" applyFill="1" applyAlignment="1">
      <alignment horizontal="center" vertical="center"/>
    </xf>
    <xf numFmtId="0" fontId="36" fillId="38" borderId="0" xfId="0" applyFont="1" applyFill="1" applyAlignment="1">
      <alignment horizontal="center" vertical="center"/>
    </xf>
    <xf numFmtId="0" fontId="37" fillId="52" borderId="0" xfId="0" applyFont="1" applyFill="1" applyAlignment="1">
      <alignment horizontal="center" vertical="center"/>
    </xf>
    <xf numFmtId="0" fontId="38" fillId="45" borderId="0" xfId="0" applyFont="1" applyFill="1" applyAlignment="1">
      <alignment horizontal="center" vertical="center"/>
    </xf>
    <xf numFmtId="0" fontId="38" fillId="35" borderId="0" xfId="0" applyFont="1" applyFill="1" applyAlignment="1">
      <alignment horizontal="center" vertical="center"/>
    </xf>
    <xf numFmtId="12" fontId="37" fillId="52" borderId="0" xfId="0" applyNumberFormat="1" applyFont="1" applyFill="1" applyAlignment="1">
      <alignment horizontal="center" vertical="center"/>
    </xf>
    <xf numFmtId="1" fontId="37" fillId="52" borderId="0" xfId="0" applyNumberFormat="1" applyFont="1" applyFill="1" applyAlignment="1">
      <alignment horizontal="center" vertical="center"/>
    </xf>
    <xf numFmtId="12" fontId="37" fillId="52" borderId="0" xfId="0" applyNumberFormat="1" applyFont="1" applyFill="1" applyAlignment="1">
      <alignment horizontal="right" vertical="center"/>
    </xf>
    <xf numFmtId="0" fontId="0" fillId="43" borderId="0" xfId="0" applyFill="1" applyAlignment="1">
      <alignment horizontal="left"/>
    </xf>
    <xf numFmtId="0" fontId="0" fillId="0" borderId="0" xfId="0" applyAlignment="1">
      <alignment horizontal="left"/>
    </xf>
    <xf numFmtId="0" fontId="22" fillId="50" borderId="0" xfId="0" applyFont="1" applyFill="1" applyAlignment="1">
      <alignment horizontal="center" vertical="center"/>
    </xf>
    <xf numFmtId="0" fontId="32" fillId="53" borderId="0" xfId="0" applyFont="1" applyFill="1" applyAlignment="1">
      <alignment horizontal="center" vertical="center"/>
    </xf>
    <xf numFmtId="0" fontId="32" fillId="54" borderId="0" xfId="0" applyFont="1" applyFill="1" applyAlignment="1">
      <alignment horizontal="center" vertical="center"/>
    </xf>
    <xf numFmtId="0" fontId="37" fillId="54" borderId="0" xfId="0" applyFont="1" applyFill="1" applyAlignment="1">
      <alignment horizontal="center" vertical="center"/>
    </xf>
    <xf numFmtId="0" fontId="37" fillId="53" borderId="0" xfId="0" applyFont="1" applyFill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28" fillId="33" borderId="10" xfId="0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 wrapText="1"/>
    </xf>
    <xf numFmtId="0" fontId="0" fillId="35" borderId="0" xfId="0" applyFill="1" applyAlignment="1">
      <alignment horizontal="center" vertical="center" wrapText="1"/>
    </xf>
    <xf numFmtId="0" fontId="40" fillId="37" borderId="0" xfId="0" applyFont="1" applyFill="1" applyAlignment="1">
      <alignment horizontal="center" vertical="center"/>
    </xf>
    <xf numFmtId="0" fontId="0" fillId="46" borderId="0" xfId="0" applyFill="1" applyAlignment="1">
      <alignment horizontal="left" vertical="center"/>
    </xf>
    <xf numFmtId="0" fontId="34" fillId="37" borderId="0" xfId="0" applyFont="1" applyFill="1" applyAlignment="1">
      <alignment horizontal="right"/>
    </xf>
    <xf numFmtId="0" fontId="34" fillId="33" borderId="0" xfId="0" applyFont="1" applyFill="1" applyAlignment="1">
      <alignment horizontal="right"/>
    </xf>
    <xf numFmtId="1" fontId="0" fillId="43" borderId="0" xfId="0" applyNumberFormat="1" applyFill="1" applyAlignment="1">
      <alignment horizontal="center"/>
    </xf>
    <xf numFmtId="0" fontId="24" fillId="43" borderId="0" xfId="0" applyFont="1" applyFill="1" applyAlignment="1">
      <alignment horizontal="left" vertical="center"/>
    </xf>
    <xf numFmtId="0" fontId="24" fillId="43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1" fontId="41" fillId="50" borderId="0" xfId="0" applyNumberFormat="1" applyFont="1" applyFill="1" applyAlignment="1">
      <alignment horizontal="center" vertical="center"/>
    </xf>
    <xf numFmtId="1" fontId="42" fillId="50" borderId="0" xfId="0" applyNumberFormat="1" applyFont="1" applyFill="1" applyAlignment="1">
      <alignment horizontal="center" vertical="center"/>
    </xf>
    <xf numFmtId="0" fontId="0" fillId="44" borderId="0" xfId="0" applyFill="1" applyAlignment="1">
      <alignment horizontal="center" vertical="center" textRotation="90" wrapText="1"/>
    </xf>
    <xf numFmtId="0" fontId="0" fillId="46" borderId="0" xfId="0" applyFill="1" applyAlignment="1">
      <alignment horizontal="center" vertical="center" textRotation="90" wrapText="1"/>
    </xf>
    <xf numFmtId="1" fontId="14" fillId="55" borderId="0" xfId="0" applyNumberFormat="1" applyFont="1" applyFill="1" applyAlignment="1">
      <alignment horizontal="center" vertical="center"/>
    </xf>
    <xf numFmtId="0" fontId="22" fillId="46" borderId="0" xfId="0" applyFont="1" applyFill="1" applyAlignment="1">
      <alignment horizontal="center" vertical="center"/>
    </xf>
    <xf numFmtId="0" fontId="0" fillId="43" borderId="0" xfId="0" applyFill="1" applyAlignment="1">
      <alignment horizontal="right"/>
    </xf>
    <xf numFmtId="0" fontId="34" fillId="46" borderId="0" xfId="0" applyFont="1" applyFill="1" applyAlignment="1">
      <alignment horizontal="left"/>
    </xf>
    <xf numFmtId="0" fontId="0" fillId="35" borderId="0" xfId="0" applyFill="1" applyAlignment="1">
      <alignment horizontal="left" vertical="center"/>
    </xf>
    <xf numFmtId="0" fontId="0" fillId="44" borderId="0" xfId="0" applyFill="1" applyAlignment="1">
      <alignment horizontal="left" vertical="center"/>
    </xf>
    <xf numFmtId="0" fontId="0" fillId="35" borderId="0" xfId="0" applyFill="1" applyAlignment="1">
      <alignment horizontal="left" vertical="top"/>
    </xf>
    <xf numFmtId="2" fontId="0" fillId="33" borderId="0" xfId="0" applyNumberFormat="1" applyFill="1" applyAlignment="1">
      <alignment horizontal="left" vertical="center"/>
    </xf>
    <xf numFmtId="1" fontId="0" fillId="35" borderId="0" xfId="0" applyNumberFormat="1" applyFill="1" applyAlignment="1">
      <alignment horizontal="left" vertical="center"/>
    </xf>
    <xf numFmtId="1" fontId="0" fillId="33" borderId="0" xfId="0" applyNumberFormat="1" applyFill="1" applyAlignment="1">
      <alignment horizontal="left" vertical="center"/>
    </xf>
    <xf numFmtId="0" fontId="35" fillId="51" borderId="0" xfId="0" applyFont="1" applyFill="1" applyAlignment="1">
      <alignment horizontal="left" vertical="center"/>
    </xf>
    <xf numFmtId="0" fontId="35" fillId="45" borderId="0" xfId="0" applyFont="1" applyFill="1" applyAlignment="1">
      <alignment horizontal="left" vertical="center"/>
    </xf>
    <xf numFmtId="0" fontId="38" fillId="35" borderId="0" xfId="0" applyFont="1" applyFill="1" applyAlignment="1">
      <alignment horizontal="left" vertical="center"/>
    </xf>
    <xf numFmtId="0" fontId="39" fillId="40" borderId="0" xfId="0" applyFont="1" applyFill="1" applyAlignment="1">
      <alignment horizontal="left" vertical="center"/>
    </xf>
    <xf numFmtId="0" fontId="25" fillId="43" borderId="0" xfId="0" applyFont="1" applyFill="1" applyAlignment="1">
      <alignment horizontal="left"/>
    </xf>
    <xf numFmtId="0" fontId="27" fillId="43" borderId="0" xfId="0" applyFont="1" applyFill="1" applyAlignment="1">
      <alignment horizontal="center" vertical="center"/>
    </xf>
    <xf numFmtId="0" fontId="27" fillId="43" borderId="0" xfId="0" applyFont="1" applyFill="1" applyAlignment="1">
      <alignment horizontal="left" vertical="center"/>
    </xf>
    <xf numFmtId="0" fontId="27" fillId="43" borderId="0" xfId="0" applyFont="1" applyFill="1" applyAlignment="1">
      <alignment horizontal="right" vertical="center"/>
    </xf>
    <xf numFmtId="0" fontId="32" fillId="52" borderId="0" xfId="0" applyFont="1" applyFill="1" applyAlignment="1">
      <alignment horizontal="left" vertical="center"/>
    </xf>
    <xf numFmtId="12" fontId="32" fillId="52" borderId="0" xfId="0" applyNumberFormat="1" applyFont="1" applyFill="1" applyAlignment="1">
      <alignment horizontal="left" vertical="center"/>
    </xf>
    <xf numFmtId="12" fontId="32" fillId="52" borderId="0" xfId="0" applyNumberFormat="1" applyFont="1" applyFill="1" applyAlignment="1">
      <alignment horizontal="center" vertical="center"/>
    </xf>
    <xf numFmtId="12" fontId="32" fillId="52" borderId="0" xfId="0" applyNumberFormat="1" applyFont="1" applyFill="1" applyAlignment="1">
      <alignment horizontal="right" vertical="center"/>
    </xf>
    <xf numFmtId="0" fontId="27" fillId="43" borderId="0" xfId="0" applyFont="1" applyFill="1"/>
    <xf numFmtId="0" fontId="27" fillId="43" borderId="0" xfId="0" applyFont="1" applyFill="1" applyAlignment="1">
      <alignment horizontal="left"/>
    </xf>
    <xf numFmtId="0" fontId="27" fillId="43" borderId="0" xfId="0" applyFont="1" applyFill="1" applyAlignment="1">
      <alignment horizontal="center"/>
    </xf>
    <xf numFmtId="0" fontId="27" fillId="0" borderId="0" xfId="0" applyFont="1" applyAlignment="1">
      <alignment horizontal="left"/>
    </xf>
    <xf numFmtId="0" fontId="27" fillId="0" borderId="0" xfId="0" applyFont="1"/>
    <xf numFmtId="0" fontId="27" fillId="0" borderId="0" xfId="0" applyFont="1" applyAlignment="1">
      <alignment horizontal="center"/>
    </xf>
    <xf numFmtId="2" fontId="27" fillId="0" borderId="0" xfId="0" applyNumberFormat="1" applyFont="1"/>
    <xf numFmtId="0" fontId="0" fillId="35" borderId="0" xfId="0" applyFill="1"/>
    <xf numFmtId="1" fontId="43" fillId="56" borderId="0" xfId="0" applyNumberFormat="1" applyFont="1" applyFill="1"/>
    <xf numFmtId="1" fontId="44" fillId="50" borderId="0" xfId="0" applyNumberFormat="1" applyFont="1" applyFill="1" applyAlignment="1">
      <alignment horizontal="left" vertical="center"/>
    </xf>
    <xf numFmtId="1" fontId="44" fillId="50" borderId="0" xfId="0" applyNumberFormat="1" applyFont="1" applyFill="1" applyAlignment="1">
      <alignment horizontal="center" vertical="center"/>
    </xf>
    <xf numFmtId="0" fontId="45" fillId="43" borderId="0" xfId="0" applyFont="1" applyFill="1" applyAlignment="1">
      <alignment horizontal="center" vertical="center"/>
    </xf>
    <xf numFmtId="0" fontId="45" fillId="43" borderId="0" xfId="0" applyFont="1" applyFill="1" applyAlignment="1">
      <alignment horizontal="center"/>
    </xf>
    <xf numFmtId="1" fontId="45" fillId="43" borderId="0" xfId="0" applyNumberFormat="1" applyFont="1" applyFill="1" applyAlignment="1">
      <alignment horizontal="center"/>
    </xf>
    <xf numFmtId="1" fontId="45" fillId="43" borderId="0" xfId="0" applyNumberFormat="1" applyFont="1" applyFill="1" applyAlignment="1">
      <alignment horizontal="center" vertical="center"/>
    </xf>
    <xf numFmtId="0" fontId="46" fillId="0" borderId="0" xfId="0" applyFont="1"/>
    <xf numFmtId="0" fontId="45" fillId="0" borderId="0" xfId="0" applyFont="1" applyAlignment="1">
      <alignment horizontal="center"/>
    </xf>
    <xf numFmtId="0" fontId="45" fillId="43" borderId="0" xfId="0" applyFont="1" applyFill="1" applyAlignment="1">
      <alignment horizontal="left"/>
    </xf>
    <xf numFmtId="175" fontId="46" fillId="45" borderId="0" xfId="0" applyNumberFormat="1" applyFont="1" applyFill="1" applyAlignment="1">
      <alignment horizontal="left"/>
    </xf>
    <xf numFmtId="0" fontId="45" fillId="0" borderId="0" xfId="0" applyFont="1" applyAlignment="1">
      <alignment horizontal="left"/>
    </xf>
    <xf numFmtId="2" fontId="27" fillId="43" borderId="0" xfId="0" applyNumberFormat="1" applyFont="1" applyFill="1"/>
    <xf numFmtId="0" fontId="27" fillId="37" borderId="0" xfId="0" applyFont="1" applyFill="1" applyAlignment="1">
      <alignment horizontal="center" vertical="center"/>
    </xf>
    <xf numFmtId="1" fontId="33" fillId="55" borderId="0" xfId="0" applyNumberFormat="1" applyFont="1" applyFill="1" applyAlignment="1">
      <alignment horizontal="center" vertical="center"/>
    </xf>
    <xf numFmtId="1" fontId="33" fillId="43" borderId="0" xfId="0" applyNumberFormat="1" applyFont="1" applyFill="1" applyAlignment="1">
      <alignment horizontal="center" vertical="center"/>
    </xf>
    <xf numFmtId="0" fontId="22" fillId="46" borderId="0" xfId="0" applyFont="1" applyFill="1" applyAlignment="1">
      <alignment horizontal="left" vertical="center"/>
    </xf>
    <xf numFmtId="0" fontId="0" fillId="57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33" borderId="0" xfId="0" applyFill="1" applyAlignment="1">
      <alignment horizontal="center" vertical="center" wrapText="1"/>
    </xf>
    <xf numFmtId="165" fontId="0" fillId="43" borderId="0" xfId="0" applyNumberFormat="1" applyFill="1" applyAlignment="1">
      <alignment horizontal="center" vertical="center"/>
    </xf>
    <xf numFmtId="167" fontId="14" fillId="43" borderId="0" xfId="0" applyNumberFormat="1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theme="9" tint="0.59996337778862885"/>
      </font>
    </dxf>
    <dxf>
      <font>
        <color theme="9" tint="0.59996337778862885"/>
      </font>
    </dxf>
  </dxfs>
  <tableStyles count="0" defaultTableStyle="TableStyleMedium2" defaultPivotStyle="PivotStyleLight16"/>
  <colors>
    <mruColors>
      <color rgb="FFFFCCFF"/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8.7287537333695361E-2"/>
          <c:w val="0.85853018372703416"/>
          <c:h val="0.74537206987057647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sfr.csv!$Z$4:$Z$3663</c:f>
              <c:numCache>
                <c:formatCode>0</c:formatCode>
                <c:ptCount val="3660"/>
                <c:pt idx="0">
                  <c:v>3405.6527013702598</c:v>
                </c:pt>
                <c:pt idx="1">
                  <c:v>2461.8238467412898</c:v>
                </c:pt>
                <c:pt idx="2">
                  <c:v>3439.3039170964498</c:v>
                </c:pt>
                <c:pt idx="3">
                  <c:v>3197.2067459626101</c:v>
                </c:pt>
                <c:pt idx="4">
                  <c:v>2625.3012807968698</c:v>
                </c:pt>
                <c:pt idx="5">
                  <c:v>2700.6541280379602</c:v>
                </c:pt>
                <c:pt idx="6">
                  <c:v>2874.7402039042699</c:v>
                </c:pt>
                <c:pt idx="7">
                  <c:v>3262.7005522852701</c:v>
                </c:pt>
                <c:pt idx="8">
                  <c:v>2841.85268796945</c:v>
                </c:pt>
                <c:pt idx="9">
                  <c:v>2623.1510370885899</c:v>
                </c:pt>
                <c:pt idx="10">
                  <c:v>2813.6235622558402</c:v>
                </c:pt>
                <c:pt idx="11">
                  <c:v>3495.5162899103998</c:v>
                </c:pt>
                <c:pt idx="12">
                  <c:v>2797.2146995954399</c:v>
                </c:pt>
                <c:pt idx="13">
                  <c:v>2551.6993229321401</c:v>
                </c:pt>
                <c:pt idx="14">
                  <c:v>2823.0536776980798</c:v>
                </c:pt>
                <c:pt idx="15">
                  <c:v>2838.0557397216598</c:v>
                </c:pt>
                <c:pt idx="16">
                  <c:v>2828.7034944739198</c:v>
                </c:pt>
                <c:pt idx="17">
                  <c:v>3026.93120502175</c:v>
                </c:pt>
                <c:pt idx="18">
                  <c:v>2810.9077042132999</c:v>
                </c:pt>
                <c:pt idx="19">
                  <c:v>2855.9704601312801</c:v>
                </c:pt>
                <c:pt idx="20">
                  <c:v>2883.4940219928699</c:v>
                </c:pt>
                <c:pt idx="21">
                  <c:v>2812.40793985045</c:v>
                </c:pt>
                <c:pt idx="22">
                  <c:v>2805.2943030481701</c:v>
                </c:pt>
                <c:pt idx="23">
                  <c:v>3365.1507845417</c:v>
                </c:pt>
                <c:pt idx="24">
                  <c:v>2730.4383872277699</c:v>
                </c:pt>
                <c:pt idx="25">
                  <c:v>2431.6084357582099</c:v>
                </c:pt>
                <c:pt idx="26">
                  <c:v>3231.92641406846</c:v>
                </c:pt>
                <c:pt idx="27">
                  <c:v>2337.5231474114798</c:v>
                </c:pt>
                <c:pt idx="28">
                  <c:v>2599.1623498488998</c:v>
                </c:pt>
                <c:pt idx="29">
                  <c:v>3195.7217154244599</c:v>
                </c:pt>
                <c:pt idx="30">
                  <c:v>2719.3968004857802</c:v>
                </c:pt>
                <c:pt idx="31">
                  <c:v>2827.0431601126802</c:v>
                </c:pt>
                <c:pt idx="32">
                  <c:v>2313.1443724163701</c:v>
                </c:pt>
                <c:pt idx="33">
                  <c:v>3018.1765039678398</c:v>
                </c:pt>
                <c:pt idx="34">
                  <c:v>3057.0542189368598</c:v>
                </c:pt>
                <c:pt idx="35">
                  <c:v>2632.7129676818599</c:v>
                </c:pt>
                <c:pt idx="36">
                  <c:v>2596.5446541801698</c:v>
                </c:pt>
                <c:pt idx="37">
                  <c:v>3091.5575887034802</c:v>
                </c:pt>
                <c:pt idx="38">
                  <c:v>2818.1365507691598</c:v>
                </c:pt>
                <c:pt idx="39">
                  <c:v>2810.0125896322502</c:v>
                </c:pt>
                <c:pt idx="40">
                  <c:v>2914.5372908996101</c:v>
                </c:pt>
                <c:pt idx="41">
                  <c:v>2942.2988389715601</c:v>
                </c:pt>
                <c:pt idx="42">
                  <c:v>2826.5800280010799</c:v>
                </c:pt>
                <c:pt idx="43">
                  <c:v>2530.2686485940399</c:v>
                </c:pt>
                <c:pt idx="44">
                  <c:v>2937.6313464229102</c:v>
                </c:pt>
                <c:pt idx="45">
                  <c:v>2275.71476114295</c:v>
                </c:pt>
                <c:pt idx="46">
                  <c:v>2216.4048273169601</c:v>
                </c:pt>
                <c:pt idx="47">
                  <c:v>3016.3796153482699</c:v>
                </c:pt>
                <c:pt idx="48">
                  <c:v>2975.8181171953902</c:v>
                </c:pt>
                <c:pt idx="49">
                  <c:v>2632.4650546374</c:v>
                </c:pt>
                <c:pt idx="50">
                  <c:v>3650.4030482682701</c:v>
                </c:pt>
                <c:pt idx="51">
                  <c:v>2441.5052104799602</c:v>
                </c:pt>
                <c:pt idx="52">
                  <c:v>2990.6130125776099</c:v>
                </c:pt>
                <c:pt idx="53">
                  <c:v>2911.20579905354</c:v>
                </c:pt>
                <c:pt idx="54">
                  <c:v>2389.83592076389</c:v>
                </c:pt>
                <c:pt idx="55">
                  <c:v>2613.7511741199201</c:v>
                </c:pt>
                <c:pt idx="56">
                  <c:v>3098.5753146225102</c:v>
                </c:pt>
                <c:pt idx="57">
                  <c:v>2147.0501466688002</c:v>
                </c:pt>
                <c:pt idx="58">
                  <c:v>2611.4665126100699</c:v>
                </c:pt>
                <c:pt idx="59">
                  <c:v>2194.3487200865002</c:v>
                </c:pt>
                <c:pt idx="60">
                  <c:v>2633.72234950547</c:v>
                </c:pt>
                <c:pt idx="61">
                  <c:v>3095.96354611569</c:v>
                </c:pt>
                <c:pt idx="62">
                  <c:v>2548.80158238287</c:v>
                </c:pt>
                <c:pt idx="63">
                  <c:v>2862.8739935132899</c:v>
                </c:pt>
                <c:pt idx="64">
                  <c:v>2789.0596301168598</c:v>
                </c:pt>
                <c:pt idx="65">
                  <c:v>2740.2865537380799</c:v>
                </c:pt>
                <c:pt idx="66">
                  <c:v>2566.7046796396999</c:v>
                </c:pt>
                <c:pt idx="67">
                  <c:v>2522.9561559201802</c:v>
                </c:pt>
                <c:pt idx="68">
                  <c:v>3171.4041182579899</c:v>
                </c:pt>
                <c:pt idx="69">
                  <c:v>3001.9056716016698</c:v>
                </c:pt>
                <c:pt idx="70">
                  <c:v>2846.7713504353001</c:v>
                </c:pt>
                <c:pt idx="71">
                  <c:v>2600.4926183101702</c:v>
                </c:pt>
                <c:pt idx="72">
                  <c:v>2613.08496326357</c:v>
                </c:pt>
                <c:pt idx="73">
                  <c:v>2903.8401912588602</c:v>
                </c:pt>
                <c:pt idx="74">
                  <c:v>2617.5160906142401</c:v>
                </c:pt>
                <c:pt idx="75">
                  <c:v>3439.6419784792402</c:v>
                </c:pt>
                <c:pt idx="76">
                  <c:v>2682.3490982267099</c:v>
                </c:pt>
                <c:pt idx="77">
                  <c:v>2660.16352696269</c:v>
                </c:pt>
                <c:pt idx="78">
                  <c:v>2922.6791199668</c:v>
                </c:pt>
                <c:pt idx="79">
                  <c:v>3017.5971843606599</c:v>
                </c:pt>
                <c:pt idx="80">
                  <c:v>2650.8728481523299</c:v>
                </c:pt>
                <c:pt idx="81">
                  <c:v>2619.1951957013798</c:v>
                </c:pt>
                <c:pt idx="82">
                  <c:v>2555.7400542484602</c:v>
                </c:pt>
                <c:pt idx="83">
                  <c:v>3421.2835093404201</c:v>
                </c:pt>
                <c:pt idx="84">
                  <c:v>3054.6992589419301</c:v>
                </c:pt>
                <c:pt idx="85">
                  <c:v>2562.6079465799598</c:v>
                </c:pt>
                <c:pt idx="86">
                  <c:v>3094.1095760052399</c:v>
                </c:pt>
                <c:pt idx="87">
                  <c:v>2969.9407016852201</c:v>
                </c:pt>
                <c:pt idx="88">
                  <c:v>2911.87416599261</c:v>
                </c:pt>
                <c:pt idx="89">
                  <c:v>2621.1474716330999</c:v>
                </c:pt>
                <c:pt idx="90">
                  <c:v>2622.7658424142001</c:v>
                </c:pt>
                <c:pt idx="91">
                  <c:v>2668.9110647728999</c:v>
                </c:pt>
                <c:pt idx="92">
                  <c:v>2635.0267879944199</c:v>
                </c:pt>
                <c:pt idx="93">
                  <c:v>3032.46455609436</c:v>
                </c:pt>
                <c:pt idx="94">
                  <c:v>2751.7328420827298</c:v>
                </c:pt>
                <c:pt idx="95">
                  <c:v>2908.2025892536599</c:v>
                </c:pt>
                <c:pt idx="96">
                  <c:v>2840.6599975588001</c:v>
                </c:pt>
                <c:pt idx="97">
                  <c:v>2510.1005353987198</c:v>
                </c:pt>
                <c:pt idx="98">
                  <c:v>2672.8958932445498</c:v>
                </c:pt>
                <c:pt idx="99">
                  <c:v>2952.57762231276</c:v>
                </c:pt>
                <c:pt idx="100">
                  <c:v>2930.0171881336901</c:v>
                </c:pt>
                <c:pt idx="101">
                  <c:v>2837.5112567246701</c:v>
                </c:pt>
                <c:pt idx="102">
                  <c:v>3028.6405287562802</c:v>
                </c:pt>
                <c:pt idx="103">
                  <c:v>2512.28864051351</c:v>
                </c:pt>
                <c:pt idx="104">
                  <c:v>2927.0787689092299</c:v>
                </c:pt>
                <c:pt idx="105">
                  <c:v>2959.7580055595599</c:v>
                </c:pt>
                <c:pt idx="106">
                  <c:v>3159.7506637083002</c:v>
                </c:pt>
                <c:pt idx="107">
                  <c:v>2738.5124146389498</c:v>
                </c:pt>
                <c:pt idx="108">
                  <c:v>2757.0347997589001</c:v>
                </c:pt>
                <c:pt idx="109">
                  <c:v>3347.3009290541299</c:v>
                </c:pt>
                <c:pt idx="110">
                  <c:v>2901.50020699064</c:v>
                </c:pt>
                <c:pt idx="111">
                  <c:v>2753.3592180836899</c:v>
                </c:pt>
                <c:pt idx="112">
                  <c:v>3051.2529317773001</c:v>
                </c:pt>
                <c:pt idx="113">
                  <c:v>2983.2875698289799</c:v>
                </c:pt>
                <c:pt idx="114">
                  <c:v>3194.8918072903398</c:v>
                </c:pt>
                <c:pt idx="115">
                  <c:v>2457.7053672193401</c:v>
                </c:pt>
                <c:pt idx="116">
                  <c:v>2622.2929061958898</c:v>
                </c:pt>
                <c:pt idx="117">
                  <c:v>2712.83921557761</c:v>
                </c:pt>
                <c:pt idx="118">
                  <c:v>2693.16593085148</c:v>
                </c:pt>
                <c:pt idx="119">
                  <c:v>3027.8035438929301</c:v>
                </c:pt>
                <c:pt idx="120">
                  <c:v>3193.0378788880398</c:v>
                </c:pt>
                <c:pt idx="121">
                  <c:v>2480.4667868115798</c:v>
                </c:pt>
                <c:pt idx="122">
                  <c:v>2604.10433337021</c:v>
                </c:pt>
                <c:pt idx="123">
                  <c:v>3079.97718197421</c:v>
                </c:pt>
                <c:pt idx="124">
                  <c:v>3168.7496079023499</c:v>
                </c:pt>
                <c:pt idx="125">
                  <c:v>2671.07185484105</c:v>
                </c:pt>
                <c:pt idx="126">
                  <c:v>3271.6091506744801</c:v>
                </c:pt>
                <c:pt idx="127">
                  <c:v>2896.4997809468</c:v>
                </c:pt>
                <c:pt idx="128">
                  <c:v>2842.9097014661902</c:v>
                </c:pt>
                <c:pt idx="129">
                  <c:v>3033.22735760573</c:v>
                </c:pt>
                <c:pt idx="130">
                  <c:v>3108.0219675332301</c:v>
                </c:pt>
                <c:pt idx="131">
                  <c:v>3733.4988418972298</c:v>
                </c:pt>
                <c:pt idx="132">
                  <c:v>2921.3263904104001</c:v>
                </c:pt>
                <c:pt idx="133">
                  <c:v>2845.6517125375399</c:v>
                </c:pt>
                <c:pt idx="134">
                  <c:v>3204.9226293444499</c:v>
                </c:pt>
                <c:pt idx="135">
                  <c:v>3123.8261296016999</c:v>
                </c:pt>
                <c:pt idx="136">
                  <c:v>3021.5483517389198</c:v>
                </c:pt>
                <c:pt idx="137">
                  <c:v>3055.7033689052</c:v>
                </c:pt>
                <c:pt idx="138">
                  <c:v>2798.4588438228802</c:v>
                </c:pt>
                <c:pt idx="139">
                  <c:v>3048.04774567404</c:v>
                </c:pt>
                <c:pt idx="140">
                  <c:v>2757.61243306186</c:v>
                </c:pt>
                <c:pt idx="141">
                  <c:v>3513.6220109218102</c:v>
                </c:pt>
                <c:pt idx="142">
                  <c:v>2877.4356597197302</c:v>
                </c:pt>
                <c:pt idx="143">
                  <c:v>3586.7623886730298</c:v>
                </c:pt>
                <c:pt idx="144">
                  <c:v>2674.42112435028</c:v>
                </c:pt>
                <c:pt idx="145">
                  <c:v>3042.3254377798298</c:v>
                </c:pt>
                <c:pt idx="146">
                  <c:v>3198.6727526515101</c:v>
                </c:pt>
                <c:pt idx="147">
                  <c:v>3254.8374341966401</c:v>
                </c:pt>
                <c:pt idx="148">
                  <c:v>2980.0654236145001</c:v>
                </c:pt>
                <c:pt idx="149">
                  <c:v>3140.0948583637</c:v>
                </c:pt>
                <c:pt idx="150">
                  <c:v>2890.2008303837501</c:v>
                </c:pt>
                <c:pt idx="151">
                  <c:v>2978.4316533708902</c:v>
                </c:pt>
                <c:pt idx="152">
                  <c:v>2884.9734547100802</c:v>
                </c:pt>
                <c:pt idx="153">
                  <c:v>3206.1761538938399</c:v>
                </c:pt>
                <c:pt idx="154">
                  <c:v>2970.84776275586</c:v>
                </c:pt>
                <c:pt idx="155">
                  <c:v>2798.8133262922502</c:v>
                </c:pt>
                <c:pt idx="156">
                  <c:v>3009.9275097329501</c:v>
                </c:pt>
                <c:pt idx="157">
                  <c:v>3132.2015637667</c:v>
                </c:pt>
                <c:pt idx="158">
                  <c:v>3004.6768469570602</c:v>
                </c:pt>
                <c:pt idx="159">
                  <c:v>2806.0697202442002</c:v>
                </c:pt>
                <c:pt idx="160">
                  <c:v>3242.2557262577802</c:v>
                </c:pt>
                <c:pt idx="161">
                  <c:v>2785.7659046241201</c:v>
                </c:pt>
                <c:pt idx="162">
                  <c:v>3148.4923813820701</c:v>
                </c:pt>
                <c:pt idx="163">
                  <c:v>3219.6121697881799</c:v>
                </c:pt>
                <c:pt idx="164">
                  <c:v>3067.9038383910201</c:v>
                </c:pt>
                <c:pt idx="165">
                  <c:v>3140.2240162318499</c:v>
                </c:pt>
                <c:pt idx="166">
                  <c:v>3032.78242585722</c:v>
                </c:pt>
                <c:pt idx="167">
                  <c:v>2790.13772750422</c:v>
                </c:pt>
                <c:pt idx="168">
                  <c:v>3013.0334308165702</c:v>
                </c:pt>
                <c:pt idx="169">
                  <c:v>3195.6011493311298</c:v>
                </c:pt>
                <c:pt idx="170">
                  <c:v>3064.6405984084399</c:v>
                </c:pt>
                <c:pt idx="171">
                  <c:v>3162.3867219164799</c:v>
                </c:pt>
                <c:pt idx="172">
                  <c:v>3373.1665756222001</c:v>
                </c:pt>
                <c:pt idx="173">
                  <c:v>3337.9566088332199</c:v>
                </c:pt>
                <c:pt idx="174">
                  <c:v>2583.7451801110301</c:v>
                </c:pt>
                <c:pt idx="175">
                  <c:v>2975.93510880547</c:v>
                </c:pt>
                <c:pt idx="176">
                  <c:v>3109.9196769571599</c:v>
                </c:pt>
                <c:pt idx="177">
                  <c:v>2990.6229098159101</c:v>
                </c:pt>
                <c:pt idx="178">
                  <c:v>2800.5659445163501</c:v>
                </c:pt>
                <c:pt idx="179">
                  <c:v>2805.82918933472</c:v>
                </c:pt>
                <c:pt idx="180">
                  <c:v>2796.1934770830599</c:v>
                </c:pt>
                <c:pt idx="181">
                  <c:v>3382.5872226379602</c:v>
                </c:pt>
                <c:pt idx="182">
                  <c:v>2710.9788255025401</c:v>
                </c:pt>
                <c:pt idx="183">
                  <c:v>2992.3911527722598</c:v>
                </c:pt>
                <c:pt idx="184">
                  <c:v>3188.3604652269701</c:v>
                </c:pt>
                <c:pt idx="185">
                  <c:v>3233.2830698196699</c:v>
                </c:pt>
                <c:pt idx="186">
                  <c:v>3723.0873685470001</c:v>
                </c:pt>
                <c:pt idx="187">
                  <c:v>2758.6802220425998</c:v>
                </c:pt>
                <c:pt idx="188">
                  <c:v>2799.2758591605998</c:v>
                </c:pt>
                <c:pt idx="189">
                  <c:v>2650.42165750803</c:v>
                </c:pt>
                <c:pt idx="190">
                  <c:v>3105.9428754191799</c:v>
                </c:pt>
                <c:pt idx="191">
                  <c:v>3363.4134972626998</c:v>
                </c:pt>
                <c:pt idx="192">
                  <c:v>3023.4576325017501</c:v>
                </c:pt>
                <c:pt idx="193">
                  <c:v>3237.4856655644999</c:v>
                </c:pt>
                <c:pt idx="194">
                  <c:v>2490.6813854223701</c:v>
                </c:pt>
                <c:pt idx="195">
                  <c:v>3001.3276699676599</c:v>
                </c:pt>
                <c:pt idx="196">
                  <c:v>3284.0395579207102</c:v>
                </c:pt>
                <c:pt idx="197">
                  <c:v>3076.59114029485</c:v>
                </c:pt>
                <c:pt idx="198">
                  <c:v>2752.2862942761699</c:v>
                </c:pt>
                <c:pt idx="199">
                  <c:v>3209.7355841633398</c:v>
                </c:pt>
                <c:pt idx="200">
                  <c:v>3208.5816089710402</c:v>
                </c:pt>
                <c:pt idx="201">
                  <c:v>2539.2979881951301</c:v>
                </c:pt>
                <c:pt idx="202">
                  <c:v>2707.0248485212201</c:v>
                </c:pt>
                <c:pt idx="203">
                  <c:v>3281.2000959949901</c:v>
                </c:pt>
                <c:pt idx="204">
                  <c:v>3356.0343417500999</c:v>
                </c:pt>
                <c:pt idx="205">
                  <c:v>3015.2828041655198</c:v>
                </c:pt>
                <c:pt idx="206">
                  <c:v>2944.43026003762</c:v>
                </c:pt>
                <c:pt idx="207">
                  <c:v>3257.17177220861</c:v>
                </c:pt>
                <c:pt idx="208">
                  <c:v>3128.6694274622801</c:v>
                </c:pt>
                <c:pt idx="209">
                  <c:v>2962.4943924269101</c:v>
                </c:pt>
                <c:pt idx="210">
                  <c:v>3175.6334485768398</c:v>
                </c:pt>
                <c:pt idx="211">
                  <c:v>3078.3012288858499</c:v>
                </c:pt>
                <c:pt idx="212">
                  <c:v>3133.9583786022199</c:v>
                </c:pt>
                <c:pt idx="213">
                  <c:v>3015.64603028587</c:v>
                </c:pt>
                <c:pt idx="214">
                  <c:v>2672.0909366679498</c:v>
                </c:pt>
                <c:pt idx="215">
                  <c:v>3295.35035525475</c:v>
                </c:pt>
                <c:pt idx="216">
                  <c:v>2739.0699470057102</c:v>
                </c:pt>
                <c:pt idx="217">
                  <c:v>2879.1999568220899</c:v>
                </c:pt>
                <c:pt idx="218">
                  <c:v>2809.5044665697401</c:v>
                </c:pt>
                <c:pt idx="219">
                  <c:v>2659.45381650237</c:v>
                </c:pt>
                <c:pt idx="220">
                  <c:v>2377.0699039053102</c:v>
                </c:pt>
                <c:pt idx="221">
                  <c:v>2832.9863732091999</c:v>
                </c:pt>
                <c:pt idx="222">
                  <c:v>3028.9999895010201</c:v>
                </c:pt>
                <c:pt idx="223">
                  <c:v>2620.45374208469</c:v>
                </c:pt>
                <c:pt idx="224">
                  <c:v>2830.5670624754998</c:v>
                </c:pt>
                <c:pt idx="225">
                  <c:v>3084.39277441801</c:v>
                </c:pt>
                <c:pt idx="226">
                  <c:v>2690.0911606889299</c:v>
                </c:pt>
                <c:pt idx="227">
                  <c:v>3034.4204145272602</c:v>
                </c:pt>
                <c:pt idx="228">
                  <c:v>2868.4095978631199</c:v>
                </c:pt>
                <c:pt idx="229">
                  <c:v>2859.9857114667602</c:v>
                </c:pt>
                <c:pt idx="230">
                  <c:v>2753.0105584071198</c:v>
                </c:pt>
                <c:pt idx="231">
                  <c:v>3187.9576406246301</c:v>
                </c:pt>
                <c:pt idx="232">
                  <c:v>3339.7999207324501</c:v>
                </c:pt>
                <c:pt idx="233">
                  <c:v>2961.9608428614101</c:v>
                </c:pt>
                <c:pt idx="234">
                  <c:v>2887.4177782542301</c:v>
                </c:pt>
                <c:pt idx="235">
                  <c:v>2927.1323238097698</c:v>
                </c:pt>
                <c:pt idx="236">
                  <c:v>3534.84575373801</c:v>
                </c:pt>
                <c:pt idx="237">
                  <c:v>3218.0171180738798</c:v>
                </c:pt>
                <c:pt idx="238">
                  <c:v>2573.3450730985401</c:v>
                </c:pt>
                <c:pt idx="239">
                  <c:v>3048.6911194658101</c:v>
                </c:pt>
                <c:pt idx="240">
                  <c:v>2215.84953250741</c:v>
                </c:pt>
                <c:pt idx="241">
                  <c:v>2394.8084928820699</c:v>
                </c:pt>
                <c:pt idx="242">
                  <c:v>3029.8634564476401</c:v>
                </c:pt>
                <c:pt idx="243">
                  <c:v>2861.5542126795999</c:v>
                </c:pt>
                <c:pt idx="244">
                  <c:v>3263.97388855606</c:v>
                </c:pt>
                <c:pt idx="245">
                  <c:v>3371.0127435422201</c:v>
                </c:pt>
                <c:pt idx="246">
                  <c:v>2813.7668617069198</c:v>
                </c:pt>
                <c:pt idx="247">
                  <c:v>3332.87170641987</c:v>
                </c:pt>
                <c:pt idx="248">
                  <c:v>3477.4397066269698</c:v>
                </c:pt>
                <c:pt idx="249">
                  <c:v>2640.0188648672902</c:v>
                </c:pt>
                <c:pt idx="250">
                  <c:v>2586.1378656624602</c:v>
                </c:pt>
                <c:pt idx="251">
                  <c:v>2567.5577366096099</c:v>
                </c:pt>
                <c:pt idx="252">
                  <c:v>2961.7341027972998</c:v>
                </c:pt>
                <c:pt idx="253">
                  <c:v>2510.8811864848199</c:v>
                </c:pt>
                <c:pt idx="254">
                  <c:v>2905.2214136858001</c:v>
                </c:pt>
                <c:pt idx="255">
                  <c:v>2859.6355761278501</c:v>
                </c:pt>
                <c:pt idx="256">
                  <c:v>2945.9695969894401</c:v>
                </c:pt>
                <c:pt idx="257">
                  <c:v>3203.6509379212098</c:v>
                </c:pt>
                <c:pt idx="258">
                  <c:v>2692.32840463415</c:v>
                </c:pt>
                <c:pt idx="259">
                  <c:v>2551.5852956653798</c:v>
                </c:pt>
                <c:pt idx="260">
                  <c:v>2902.8791883662602</c:v>
                </c:pt>
                <c:pt idx="261">
                  <c:v>2409.8228133900302</c:v>
                </c:pt>
                <c:pt idx="262">
                  <c:v>2710.1088621060599</c:v>
                </c:pt>
                <c:pt idx="263">
                  <c:v>2552.0449291876198</c:v>
                </c:pt>
                <c:pt idx="264">
                  <c:v>2897.1676078330102</c:v>
                </c:pt>
                <c:pt idx="265">
                  <c:v>3004.6298360375599</c:v>
                </c:pt>
                <c:pt idx="266">
                  <c:v>3321.1107761682301</c:v>
                </c:pt>
                <c:pt idx="267">
                  <c:v>2318.01027715707</c:v>
                </c:pt>
                <c:pt idx="268">
                  <c:v>2920.62789743747</c:v>
                </c:pt>
                <c:pt idx="269">
                  <c:v>2418.2946120320098</c:v>
                </c:pt>
                <c:pt idx="270">
                  <c:v>2828.5698431866099</c:v>
                </c:pt>
                <c:pt idx="271">
                  <c:v>2579.34973515708</c:v>
                </c:pt>
                <c:pt idx="272">
                  <c:v>2535.03442435021</c:v>
                </c:pt>
                <c:pt idx="273">
                  <c:v>2319.72799235504</c:v>
                </c:pt>
                <c:pt idx="274">
                  <c:v>2388.10188311093</c:v>
                </c:pt>
                <c:pt idx="275">
                  <c:v>2969.8179615314798</c:v>
                </c:pt>
                <c:pt idx="276">
                  <c:v>2552.1937726655501</c:v>
                </c:pt>
                <c:pt idx="277">
                  <c:v>2261.19008478655</c:v>
                </c:pt>
                <c:pt idx="278">
                  <c:v>2898.2757034576498</c:v>
                </c:pt>
                <c:pt idx="279">
                  <c:v>2666.9830961029102</c:v>
                </c:pt>
                <c:pt idx="280">
                  <c:v>2630.6746978041601</c:v>
                </c:pt>
                <c:pt idx="281">
                  <c:v>2465.7121331327098</c:v>
                </c:pt>
                <c:pt idx="282">
                  <c:v>2842.49626828282</c:v>
                </c:pt>
                <c:pt idx="283">
                  <c:v>2158.0427532264198</c:v>
                </c:pt>
                <c:pt idx="284">
                  <c:v>2509.8706923373102</c:v>
                </c:pt>
                <c:pt idx="285">
                  <c:v>2284.6061581067502</c:v>
                </c:pt>
                <c:pt idx="286">
                  <c:v>2468.9594986175298</c:v>
                </c:pt>
                <c:pt idx="287">
                  <c:v>2305.9986411600298</c:v>
                </c:pt>
                <c:pt idx="288">
                  <c:v>2573.04217292864</c:v>
                </c:pt>
                <c:pt idx="289">
                  <c:v>2432.1534140468002</c:v>
                </c:pt>
                <c:pt idx="290">
                  <c:v>2538.9532576879401</c:v>
                </c:pt>
                <c:pt idx="291">
                  <c:v>2440.09474834004</c:v>
                </c:pt>
                <c:pt idx="292">
                  <c:v>2463.0812002299199</c:v>
                </c:pt>
                <c:pt idx="293">
                  <c:v>2604.30899900751</c:v>
                </c:pt>
                <c:pt idx="294">
                  <c:v>2497.9344715234502</c:v>
                </c:pt>
                <c:pt idx="295">
                  <c:v>2627.0732336034198</c:v>
                </c:pt>
                <c:pt idx="296">
                  <c:v>2840.1005016715199</c:v>
                </c:pt>
                <c:pt idx="297">
                  <c:v>2464.5256879573399</c:v>
                </c:pt>
                <c:pt idx="298">
                  <c:v>2553.40774888028</c:v>
                </c:pt>
                <c:pt idx="299">
                  <c:v>2542.20455691807</c:v>
                </c:pt>
                <c:pt idx="300">
                  <c:v>2447.4671422920701</c:v>
                </c:pt>
                <c:pt idx="301">
                  <c:v>2375.9078436766699</c:v>
                </c:pt>
                <c:pt idx="302">
                  <c:v>2216.03105980487</c:v>
                </c:pt>
                <c:pt idx="303">
                  <c:v>2599.6360892011198</c:v>
                </c:pt>
                <c:pt idx="304">
                  <c:v>2133.8650042981199</c:v>
                </c:pt>
                <c:pt idx="305">
                  <c:v>2572.5535589855499</c:v>
                </c:pt>
                <c:pt idx="306">
                  <c:v>2143.49639256419</c:v>
                </c:pt>
                <c:pt idx="307">
                  <c:v>2266.5678749753802</c:v>
                </c:pt>
                <c:pt idx="308">
                  <c:v>2285.5434234518798</c:v>
                </c:pt>
                <c:pt idx="309">
                  <c:v>2250.0993671638798</c:v>
                </c:pt>
                <c:pt idx="310">
                  <c:v>2597.5875738930699</c:v>
                </c:pt>
                <c:pt idx="311">
                  <c:v>2355.81220682293</c:v>
                </c:pt>
                <c:pt idx="312">
                  <c:v>2482.52595795659</c:v>
                </c:pt>
                <c:pt idx="313">
                  <c:v>2579.0084067766702</c:v>
                </c:pt>
                <c:pt idx="314">
                  <c:v>2241.2361597745398</c:v>
                </c:pt>
                <c:pt idx="315">
                  <c:v>2428.1716970888901</c:v>
                </c:pt>
                <c:pt idx="316">
                  <c:v>2615.6239386244802</c:v>
                </c:pt>
                <c:pt idx="317">
                  <c:v>2029.0211083225199</c:v>
                </c:pt>
                <c:pt idx="318">
                  <c:v>2054.8170829319902</c:v>
                </c:pt>
                <c:pt idx="319">
                  <c:v>2439.4837963854102</c:v>
                </c:pt>
                <c:pt idx="320">
                  <c:v>2956.6130900141202</c:v>
                </c:pt>
                <c:pt idx="321">
                  <c:v>2125.73064238081</c:v>
                </c:pt>
                <c:pt idx="322">
                  <c:v>2306.7989770308</c:v>
                </c:pt>
                <c:pt idx="323">
                  <c:v>1870.58861523736</c:v>
                </c:pt>
                <c:pt idx="324">
                  <c:v>2035.8939687254399</c:v>
                </c:pt>
                <c:pt idx="325">
                  <c:v>2051.6277377236001</c:v>
                </c:pt>
                <c:pt idx="326">
                  <c:v>2695.5276325213899</c:v>
                </c:pt>
                <c:pt idx="327">
                  <c:v>2295.5990764757098</c:v>
                </c:pt>
                <c:pt idx="328">
                  <c:v>2392.8941045045399</c:v>
                </c:pt>
                <c:pt idx="329">
                  <c:v>2154.9346501023201</c:v>
                </c:pt>
                <c:pt idx="330">
                  <c:v>2302.0835644058702</c:v>
                </c:pt>
                <c:pt idx="331">
                  <c:v>1779.0988084299099</c:v>
                </c:pt>
                <c:pt idx="332">
                  <c:v>1967.76580193532</c:v>
                </c:pt>
                <c:pt idx="333">
                  <c:v>2109.2658720199902</c:v>
                </c:pt>
                <c:pt idx="334">
                  <c:v>2314.5473713616602</c:v>
                </c:pt>
                <c:pt idx="335">
                  <c:v>2551.2921387605302</c:v>
                </c:pt>
                <c:pt idx="336">
                  <c:v>1553.5279880790599</c:v>
                </c:pt>
                <c:pt idx="337">
                  <c:v>2200.5480200073298</c:v>
                </c:pt>
                <c:pt idx="338">
                  <c:v>2211.8486405692202</c:v>
                </c:pt>
                <c:pt idx="339">
                  <c:v>2220.43745234877</c:v>
                </c:pt>
                <c:pt idx="340">
                  <c:v>2051.1468098539199</c:v>
                </c:pt>
                <c:pt idx="341">
                  <c:v>2398.7162091877099</c:v>
                </c:pt>
                <c:pt idx="342">
                  <c:v>1934.0675204418001</c:v>
                </c:pt>
                <c:pt idx="343">
                  <c:v>2554.6343742413401</c:v>
                </c:pt>
                <c:pt idx="344">
                  <c:v>2344.1028535996502</c:v>
                </c:pt>
                <c:pt idx="345">
                  <c:v>1906.6929635593499</c:v>
                </c:pt>
                <c:pt idx="346">
                  <c:v>1849.2456175028201</c:v>
                </c:pt>
                <c:pt idx="347">
                  <c:v>2062.9303459074099</c:v>
                </c:pt>
                <c:pt idx="348">
                  <c:v>2010.4353687800899</c:v>
                </c:pt>
                <c:pt idx="349">
                  <c:v>2234.16979031255</c:v>
                </c:pt>
                <c:pt idx="350">
                  <c:v>2690.33487805697</c:v>
                </c:pt>
                <c:pt idx="351">
                  <c:v>2172.2262937869</c:v>
                </c:pt>
                <c:pt idx="352">
                  <c:v>2106.3413979624402</c:v>
                </c:pt>
                <c:pt idx="353">
                  <c:v>1703.19888540074</c:v>
                </c:pt>
                <c:pt idx="354">
                  <c:v>1952.5618273571499</c:v>
                </c:pt>
                <c:pt idx="355">
                  <c:v>2265.1467452335901</c:v>
                </c:pt>
                <c:pt idx="356">
                  <c:v>2008.3656455276</c:v>
                </c:pt>
                <c:pt idx="357">
                  <c:v>1805.6047841063801</c:v>
                </c:pt>
                <c:pt idx="358">
                  <c:v>1832.73992248475</c:v>
                </c:pt>
                <c:pt idx="359">
                  <c:v>2266.3992127432698</c:v>
                </c:pt>
                <c:pt idx="360">
                  <c:v>1764.86814309694</c:v>
                </c:pt>
                <c:pt idx="361">
                  <c:v>2053.17178692884</c:v>
                </c:pt>
                <c:pt idx="362">
                  <c:v>2203.9604131839201</c:v>
                </c:pt>
                <c:pt idx="363">
                  <c:v>2054.1342962437402</c:v>
                </c:pt>
                <c:pt idx="364">
                  <c:v>1816.54111076411</c:v>
                </c:pt>
                <c:pt idx="365">
                  <c:v>2470.81444283367</c:v>
                </c:pt>
                <c:pt idx="366">
                  <c:v>1989.62793128972</c:v>
                </c:pt>
                <c:pt idx="367">
                  <c:v>2070.6745816470798</c:v>
                </c:pt>
                <c:pt idx="368">
                  <c:v>1984.34207357228</c:v>
                </c:pt>
                <c:pt idx="369">
                  <c:v>1886.0710648770901</c:v>
                </c:pt>
                <c:pt idx="370">
                  <c:v>2114.5097896021098</c:v>
                </c:pt>
                <c:pt idx="371">
                  <c:v>1763.3797596412401</c:v>
                </c:pt>
                <c:pt idx="372">
                  <c:v>1823.20712673618</c:v>
                </c:pt>
                <c:pt idx="373">
                  <c:v>1913.67534418645</c:v>
                </c:pt>
                <c:pt idx="374">
                  <c:v>2049.3501940512001</c:v>
                </c:pt>
                <c:pt idx="375">
                  <c:v>2261.8749529965799</c:v>
                </c:pt>
                <c:pt idx="376">
                  <c:v>1746.5059261807901</c:v>
                </c:pt>
                <c:pt idx="377">
                  <c:v>1923.71274248551</c:v>
                </c:pt>
                <c:pt idx="378">
                  <c:v>2128.8514136774202</c:v>
                </c:pt>
                <c:pt idx="379">
                  <c:v>1615.56558474237</c:v>
                </c:pt>
                <c:pt idx="380">
                  <c:v>1868.1963603949901</c:v>
                </c:pt>
                <c:pt idx="381">
                  <c:v>1860.46977924216</c:v>
                </c:pt>
                <c:pt idx="382">
                  <c:v>1473.09649834166</c:v>
                </c:pt>
                <c:pt idx="383">
                  <c:v>2018.5584831149799</c:v>
                </c:pt>
                <c:pt idx="384">
                  <c:v>2255.3103440300101</c:v>
                </c:pt>
                <c:pt idx="385">
                  <c:v>1992.5058248795001</c:v>
                </c:pt>
                <c:pt idx="386">
                  <c:v>1930.1836417862801</c:v>
                </c:pt>
                <c:pt idx="387">
                  <c:v>1437.6255994386099</c:v>
                </c:pt>
                <c:pt idx="388">
                  <c:v>2175.0534697550402</c:v>
                </c:pt>
                <c:pt idx="389">
                  <c:v>2205.1569607507499</c:v>
                </c:pt>
                <c:pt idx="390">
                  <c:v>2031.9644462948399</c:v>
                </c:pt>
                <c:pt idx="391">
                  <c:v>1738.1758128413001</c:v>
                </c:pt>
                <c:pt idx="392">
                  <c:v>1969.63717038204</c:v>
                </c:pt>
                <c:pt idx="393">
                  <c:v>2008.4964313494099</c:v>
                </c:pt>
                <c:pt idx="394">
                  <c:v>2338.1075803978501</c:v>
                </c:pt>
                <c:pt idx="395">
                  <c:v>1762.7556278293</c:v>
                </c:pt>
                <c:pt idx="396">
                  <c:v>2351.4791070693</c:v>
                </c:pt>
                <c:pt idx="397">
                  <c:v>2310.6535154542698</c:v>
                </c:pt>
                <c:pt idx="398">
                  <c:v>2215.2492721338699</c:v>
                </c:pt>
                <c:pt idx="399">
                  <c:v>2002.3883347891399</c:v>
                </c:pt>
                <c:pt idx="400">
                  <c:v>2216.8781976803002</c:v>
                </c:pt>
                <c:pt idx="401">
                  <c:v>2012.9635940054</c:v>
                </c:pt>
                <c:pt idx="402">
                  <c:v>2089.3941816987699</c:v>
                </c:pt>
                <c:pt idx="403">
                  <c:v>2239.8263425055302</c:v>
                </c:pt>
                <c:pt idx="404">
                  <c:v>2269.9018254870598</c:v>
                </c:pt>
                <c:pt idx="405">
                  <c:v>1836.88425634129</c:v>
                </c:pt>
                <c:pt idx="406">
                  <c:v>2336.3239037800799</c:v>
                </c:pt>
                <c:pt idx="407">
                  <c:v>2054.5674145431199</c:v>
                </c:pt>
                <c:pt idx="408">
                  <c:v>2077.7077490142801</c:v>
                </c:pt>
                <c:pt idx="409">
                  <c:v>2088.6887314450801</c:v>
                </c:pt>
                <c:pt idx="410">
                  <c:v>1924.6234076400499</c:v>
                </c:pt>
                <c:pt idx="411">
                  <c:v>2077.5148924755499</c:v>
                </c:pt>
                <c:pt idx="412">
                  <c:v>2106.0256822746401</c:v>
                </c:pt>
                <c:pt idx="413">
                  <c:v>1833.1921219573901</c:v>
                </c:pt>
                <c:pt idx="414">
                  <c:v>1666.98362829758</c:v>
                </c:pt>
                <c:pt idx="415">
                  <c:v>2431.4527131528298</c:v>
                </c:pt>
                <c:pt idx="416">
                  <c:v>2094.79308657106</c:v>
                </c:pt>
                <c:pt idx="417">
                  <c:v>2019.6522967850301</c:v>
                </c:pt>
                <c:pt idx="418">
                  <c:v>2287.0601227690299</c:v>
                </c:pt>
                <c:pt idx="419">
                  <c:v>2193.8940167618198</c:v>
                </c:pt>
                <c:pt idx="420">
                  <c:v>2026.2024059399901</c:v>
                </c:pt>
                <c:pt idx="421">
                  <c:v>2384.0987081705798</c:v>
                </c:pt>
                <c:pt idx="422">
                  <c:v>2149.6021439598098</c:v>
                </c:pt>
                <c:pt idx="423">
                  <c:v>2118.4418944549502</c:v>
                </c:pt>
                <c:pt idx="424">
                  <c:v>2191.9504606314299</c:v>
                </c:pt>
                <c:pt idx="425">
                  <c:v>1880.73101722809</c:v>
                </c:pt>
                <c:pt idx="426">
                  <c:v>2266.1496456606601</c:v>
                </c:pt>
                <c:pt idx="427">
                  <c:v>2350.2026827122099</c:v>
                </c:pt>
                <c:pt idx="428">
                  <c:v>2360.73494531601</c:v>
                </c:pt>
                <c:pt idx="429">
                  <c:v>1754.9365490202599</c:v>
                </c:pt>
                <c:pt idx="430">
                  <c:v>1912.9298601657999</c:v>
                </c:pt>
                <c:pt idx="431">
                  <c:v>2486.7126345414499</c:v>
                </c:pt>
                <c:pt idx="432">
                  <c:v>2112.2984737131201</c:v>
                </c:pt>
                <c:pt idx="433">
                  <c:v>2066.1171731980498</c:v>
                </c:pt>
                <c:pt idx="434">
                  <c:v>1638.7476464628401</c:v>
                </c:pt>
                <c:pt idx="435">
                  <c:v>1783.2509355263501</c:v>
                </c:pt>
                <c:pt idx="436">
                  <c:v>2303.5687650546301</c:v>
                </c:pt>
                <c:pt idx="437">
                  <c:v>2625.4301730149</c:v>
                </c:pt>
                <c:pt idx="438">
                  <c:v>1717.70745804845</c:v>
                </c:pt>
                <c:pt idx="439">
                  <c:v>2437.1041241360099</c:v>
                </c:pt>
                <c:pt idx="440">
                  <c:v>2494.7202137781601</c:v>
                </c:pt>
                <c:pt idx="441">
                  <c:v>2305.4408896412301</c:v>
                </c:pt>
                <c:pt idx="442">
                  <c:v>2095.1269522478801</c:v>
                </c:pt>
                <c:pt idx="443">
                  <c:v>1732.22140357232</c:v>
                </c:pt>
                <c:pt idx="444">
                  <c:v>2231.7971339137798</c:v>
                </c:pt>
                <c:pt idx="445">
                  <c:v>2117.8028865107299</c:v>
                </c:pt>
                <c:pt idx="446">
                  <c:v>2594.0729949684301</c:v>
                </c:pt>
                <c:pt idx="447">
                  <c:v>1651.8029665066499</c:v>
                </c:pt>
                <c:pt idx="448">
                  <c:v>2324.2269690641601</c:v>
                </c:pt>
                <c:pt idx="449">
                  <c:v>2171.9129167751298</c:v>
                </c:pt>
                <c:pt idx="450">
                  <c:v>2559.53238816768</c:v>
                </c:pt>
                <c:pt idx="451">
                  <c:v>2067.7926410036798</c:v>
                </c:pt>
                <c:pt idx="452">
                  <c:v>2067.2102921128599</c:v>
                </c:pt>
                <c:pt idx="453">
                  <c:v>2108.3804313979099</c:v>
                </c:pt>
                <c:pt idx="454">
                  <c:v>2369.2822735160398</c:v>
                </c:pt>
                <c:pt idx="455">
                  <c:v>2153.2694134223302</c:v>
                </c:pt>
                <c:pt idx="456">
                  <c:v>2030.2799784005499</c:v>
                </c:pt>
                <c:pt idx="457">
                  <c:v>2608.9269022428198</c:v>
                </c:pt>
                <c:pt idx="458">
                  <c:v>1997.34629692713</c:v>
                </c:pt>
                <c:pt idx="459">
                  <c:v>2307.93626133922</c:v>
                </c:pt>
                <c:pt idx="460">
                  <c:v>2393.6628471396102</c:v>
                </c:pt>
                <c:pt idx="461">
                  <c:v>2407.2128329196998</c:v>
                </c:pt>
                <c:pt idx="462">
                  <c:v>2086.80154867687</c:v>
                </c:pt>
                <c:pt idx="463">
                  <c:v>2740.37804243649</c:v>
                </c:pt>
                <c:pt idx="464">
                  <c:v>2603.85388565318</c:v>
                </c:pt>
                <c:pt idx="465">
                  <c:v>2804.1007333016501</c:v>
                </c:pt>
                <c:pt idx="466">
                  <c:v>2702.8180206772399</c:v>
                </c:pt>
                <c:pt idx="467">
                  <c:v>2565.9852258179899</c:v>
                </c:pt>
                <c:pt idx="468">
                  <c:v>2118.2097477359698</c:v>
                </c:pt>
                <c:pt idx="469">
                  <c:v>2827.2411847860299</c:v>
                </c:pt>
                <c:pt idx="470">
                  <c:v>2336.59558723789</c:v>
                </c:pt>
                <c:pt idx="471">
                  <c:v>2287.3077827567499</c:v>
                </c:pt>
                <c:pt idx="472">
                  <c:v>2272.3263996301898</c:v>
                </c:pt>
                <c:pt idx="473">
                  <c:v>1980.51561994792</c:v>
                </c:pt>
                <c:pt idx="474">
                  <c:v>2567.8430539516398</c:v>
                </c:pt>
                <c:pt idx="475">
                  <c:v>2268.7324867171501</c:v>
                </c:pt>
                <c:pt idx="476">
                  <c:v>2377.1131773050702</c:v>
                </c:pt>
                <c:pt idx="477">
                  <c:v>2396.9712671856801</c:v>
                </c:pt>
                <c:pt idx="478">
                  <c:v>2275.5850251514398</c:v>
                </c:pt>
                <c:pt idx="479">
                  <c:v>2222.44325250875</c:v>
                </c:pt>
                <c:pt idx="480">
                  <c:v>2477.6448369865502</c:v>
                </c:pt>
                <c:pt idx="481">
                  <c:v>2596.8185946807298</c:v>
                </c:pt>
                <c:pt idx="482">
                  <c:v>2602.1137026594502</c:v>
                </c:pt>
                <c:pt idx="483">
                  <c:v>2331.2493543621099</c:v>
                </c:pt>
                <c:pt idx="484">
                  <c:v>2437.6886243045201</c:v>
                </c:pt>
                <c:pt idx="485">
                  <c:v>2407.5466118906902</c:v>
                </c:pt>
                <c:pt idx="486">
                  <c:v>2618.7545786870501</c:v>
                </c:pt>
                <c:pt idx="487">
                  <c:v>2521.6674327616302</c:v>
                </c:pt>
                <c:pt idx="488">
                  <c:v>2568.35142439422</c:v>
                </c:pt>
                <c:pt idx="489">
                  <c:v>2438.7664997745101</c:v>
                </c:pt>
                <c:pt idx="490">
                  <c:v>2606.3946536029298</c:v>
                </c:pt>
                <c:pt idx="491">
                  <c:v>2615.77732860881</c:v>
                </c:pt>
                <c:pt idx="492">
                  <c:v>2726.2388735229601</c:v>
                </c:pt>
                <c:pt idx="493">
                  <c:v>2415.3456369276801</c:v>
                </c:pt>
                <c:pt idx="494">
                  <c:v>2837.0645334878</c:v>
                </c:pt>
                <c:pt idx="495">
                  <c:v>2607.0258346025298</c:v>
                </c:pt>
                <c:pt idx="496">
                  <c:v>2216.4343737477202</c:v>
                </c:pt>
                <c:pt idx="497">
                  <c:v>2665.1545316451302</c:v>
                </c:pt>
                <c:pt idx="498">
                  <c:v>2786.4100876300799</c:v>
                </c:pt>
                <c:pt idx="499">
                  <c:v>2703.3592240214898</c:v>
                </c:pt>
                <c:pt idx="500">
                  <c:v>2694.8035816637498</c:v>
                </c:pt>
                <c:pt idx="501">
                  <c:v>2251.39464619522</c:v>
                </c:pt>
                <c:pt idx="502">
                  <c:v>2487.4351792182802</c:v>
                </c:pt>
                <c:pt idx="503">
                  <c:v>2187.69083860718</c:v>
                </c:pt>
                <c:pt idx="504">
                  <c:v>2445.3221979971399</c:v>
                </c:pt>
                <c:pt idx="505">
                  <c:v>2922.2960984935698</c:v>
                </c:pt>
                <c:pt idx="506">
                  <c:v>2808.8131496850201</c:v>
                </c:pt>
                <c:pt idx="507">
                  <c:v>2689.5930178794702</c:v>
                </c:pt>
                <c:pt idx="508">
                  <c:v>2921.4763447027899</c:v>
                </c:pt>
                <c:pt idx="509">
                  <c:v>2474.4546130448198</c:v>
                </c:pt>
                <c:pt idx="510">
                  <c:v>2731.9017333254901</c:v>
                </c:pt>
                <c:pt idx="511">
                  <c:v>2728.4798215887199</c:v>
                </c:pt>
                <c:pt idx="512">
                  <c:v>3178.9263229245298</c:v>
                </c:pt>
                <c:pt idx="513">
                  <c:v>2302.6822783580701</c:v>
                </c:pt>
                <c:pt idx="514">
                  <c:v>2311.4569653035301</c:v>
                </c:pt>
                <c:pt idx="515">
                  <c:v>2825.5302950444502</c:v>
                </c:pt>
                <c:pt idx="516">
                  <c:v>2592.0183977761699</c:v>
                </c:pt>
                <c:pt idx="517">
                  <c:v>3100.5458336178799</c:v>
                </c:pt>
                <c:pt idx="518">
                  <c:v>2458.4891453854102</c:v>
                </c:pt>
                <c:pt idx="519">
                  <c:v>2942.6020883730098</c:v>
                </c:pt>
                <c:pt idx="520">
                  <c:v>3335.78678895748</c:v>
                </c:pt>
                <c:pt idx="521">
                  <c:v>2550.5458947112402</c:v>
                </c:pt>
                <c:pt idx="522">
                  <c:v>2731.0416461445002</c:v>
                </c:pt>
                <c:pt idx="523">
                  <c:v>2478.59364024668</c:v>
                </c:pt>
                <c:pt idx="524">
                  <c:v>2527.18017900529</c:v>
                </c:pt>
                <c:pt idx="525">
                  <c:v>2577.6352349459999</c:v>
                </c:pt>
                <c:pt idx="526">
                  <c:v>2826.8718404394199</c:v>
                </c:pt>
                <c:pt idx="527">
                  <c:v>2759.5308084091798</c:v>
                </c:pt>
                <c:pt idx="528">
                  <c:v>2802.1133341473601</c:v>
                </c:pt>
                <c:pt idx="529">
                  <c:v>2823.2369593653302</c:v>
                </c:pt>
                <c:pt idx="530">
                  <c:v>2809.7773685839702</c:v>
                </c:pt>
                <c:pt idx="531">
                  <c:v>2950.4664225551801</c:v>
                </c:pt>
                <c:pt idx="532">
                  <c:v>2690.1141420450099</c:v>
                </c:pt>
                <c:pt idx="533">
                  <c:v>2879.2660047847398</c:v>
                </c:pt>
                <c:pt idx="534">
                  <c:v>2376.4916331755899</c:v>
                </c:pt>
                <c:pt idx="535">
                  <c:v>2792.3649643649001</c:v>
                </c:pt>
                <c:pt idx="536">
                  <c:v>2584.0877836915802</c:v>
                </c:pt>
                <c:pt idx="537">
                  <c:v>2494.4103564900502</c:v>
                </c:pt>
                <c:pt idx="538">
                  <c:v>2518.97613374197</c:v>
                </c:pt>
                <c:pt idx="539">
                  <c:v>2398.6476072689302</c:v>
                </c:pt>
                <c:pt idx="540">
                  <c:v>2362.7172792935698</c:v>
                </c:pt>
                <c:pt idx="541">
                  <c:v>3161.2773757269201</c:v>
                </c:pt>
                <c:pt idx="542">
                  <c:v>2677.47579661185</c:v>
                </c:pt>
                <c:pt idx="543">
                  <c:v>3008.6010506712601</c:v>
                </c:pt>
                <c:pt idx="544">
                  <c:v>2720.22893256405</c:v>
                </c:pt>
                <c:pt idx="545">
                  <c:v>2724.6420282765498</c:v>
                </c:pt>
                <c:pt idx="546">
                  <c:v>2577.1889909351898</c:v>
                </c:pt>
                <c:pt idx="547">
                  <c:v>2914.43399103404</c:v>
                </c:pt>
                <c:pt idx="548">
                  <c:v>2900.8539081123499</c:v>
                </c:pt>
                <c:pt idx="549">
                  <c:v>2387.58789544194</c:v>
                </c:pt>
                <c:pt idx="550">
                  <c:v>2805.2359804027901</c:v>
                </c:pt>
                <c:pt idx="551">
                  <c:v>3152.2674420111598</c:v>
                </c:pt>
                <c:pt idx="552">
                  <c:v>3003.6849916474798</c:v>
                </c:pt>
                <c:pt idx="553">
                  <c:v>2522.5569510406199</c:v>
                </c:pt>
                <c:pt idx="554">
                  <c:v>2651.2716881112501</c:v>
                </c:pt>
                <c:pt idx="555">
                  <c:v>2846.0172446127199</c:v>
                </c:pt>
                <c:pt idx="556">
                  <c:v>2752.10105882882</c:v>
                </c:pt>
                <c:pt idx="557">
                  <c:v>3125.1536507937899</c:v>
                </c:pt>
                <c:pt idx="558">
                  <c:v>2912.8679340876101</c:v>
                </c:pt>
                <c:pt idx="559">
                  <c:v>2537.56199878809</c:v>
                </c:pt>
                <c:pt idx="560">
                  <c:v>2529.2150013382802</c:v>
                </c:pt>
                <c:pt idx="561">
                  <c:v>3201.4368304547402</c:v>
                </c:pt>
                <c:pt idx="562">
                  <c:v>2895.8245446762398</c:v>
                </c:pt>
                <c:pt idx="563">
                  <c:v>3034.0302581558999</c:v>
                </c:pt>
                <c:pt idx="564">
                  <c:v>2560.7081408478698</c:v>
                </c:pt>
                <c:pt idx="565">
                  <c:v>2392.9746093547801</c:v>
                </c:pt>
                <c:pt idx="566">
                  <c:v>3058.21047340621</c:v>
                </c:pt>
                <c:pt idx="567">
                  <c:v>2809.0781783830598</c:v>
                </c:pt>
                <c:pt idx="568">
                  <c:v>2973.0491045953499</c:v>
                </c:pt>
                <c:pt idx="569">
                  <c:v>2699.3128985733501</c:v>
                </c:pt>
                <c:pt idx="570">
                  <c:v>2698.77993840712</c:v>
                </c:pt>
                <c:pt idx="571">
                  <c:v>2540.2908719095099</c:v>
                </c:pt>
                <c:pt idx="572">
                  <c:v>2640.6757398557202</c:v>
                </c:pt>
                <c:pt idx="573">
                  <c:v>2759.5570629273702</c:v>
                </c:pt>
                <c:pt idx="574">
                  <c:v>2642.4912256842999</c:v>
                </c:pt>
                <c:pt idx="575">
                  <c:v>2598.0384879244102</c:v>
                </c:pt>
                <c:pt idx="576">
                  <c:v>3228.0299639341501</c:v>
                </c:pt>
                <c:pt idx="577">
                  <c:v>2861.5175201823099</c:v>
                </c:pt>
                <c:pt idx="578">
                  <c:v>2865.1695943939699</c:v>
                </c:pt>
                <c:pt idx="579">
                  <c:v>2854.8246432645701</c:v>
                </c:pt>
                <c:pt idx="580">
                  <c:v>2449.7477956390198</c:v>
                </c:pt>
                <c:pt idx="581">
                  <c:v>2501.2756007222602</c:v>
                </c:pt>
                <c:pt idx="582">
                  <c:v>3094.1526404408901</c:v>
                </c:pt>
                <c:pt idx="583">
                  <c:v>2845.35778495364</c:v>
                </c:pt>
                <c:pt idx="584">
                  <c:v>2666.9193273804699</c:v>
                </c:pt>
                <c:pt idx="585">
                  <c:v>2669.3548384587698</c:v>
                </c:pt>
                <c:pt idx="586">
                  <c:v>2762.2254741052898</c:v>
                </c:pt>
                <c:pt idx="587">
                  <c:v>2923.2629817756701</c:v>
                </c:pt>
                <c:pt idx="588">
                  <c:v>3095.96976383418</c:v>
                </c:pt>
                <c:pt idx="589">
                  <c:v>2524.67648242727</c:v>
                </c:pt>
                <c:pt idx="590">
                  <c:v>2652.8318778929302</c:v>
                </c:pt>
                <c:pt idx="591">
                  <c:v>2797.04750342846</c:v>
                </c:pt>
                <c:pt idx="592">
                  <c:v>3237.8815379605799</c:v>
                </c:pt>
                <c:pt idx="593">
                  <c:v>2514.9164445894198</c:v>
                </c:pt>
                <c:pt idx="594">
                  <c:v>3022.4448695952001</c:v>
                </c:pt>
                <c:pt idx="595">
                  <c:v>2421.2617083663599</c:v>
                </c:pt>
                <c:pt idx="596">
                  <c:v>2965.52200816302</c:v>
                </c:pt>
                <c:pt idx="597">
                  <c:v>2345.72733833543</c:v>
                </c:pt>
                <c:pt idx="598">
                  <c:v>2281.1181346021799</c:v>
                </c:pt>
                <c:pt idx="599">
                  <c:v>2920.39413542805</c:v>
                </c:pt>
                <c:pt idx="600">
                  <c:v>2553.3717974746901</c:v>
                </c:pt>
                <c:pt idx="601">
                  <c:v>2638.3268513000999</c:v>
                </c:pt>
                <c:pt idx="602">
                  <c:v>2581.95197340097</c:v>
                </c:pt>
                <c:pt idx="603">
                  <c:v>3032.6857962417698</c:v>
                </c:pt>
                <c:pt idx="604">
                  <c:v>2138.45813873104</c:v>
                </c:pt>
                <c:pt idx="605">
                  <c:v>2876.98474919198</c:v>
                </c:pt>
                <c:pt idx="606">
                  <c:v>2585.1167150924698</c:v>
                </c:pt>
                <c:pt idx="607">
                  <c:v>2540.8292737336401</c:v>
                </c:pt>
                <c:pt idx="608">
                  <c:v>2581.5185370009099</c:v>
                </c:pt>
                <c:pt idx="609">
                  <c:v>2581.2350446787</c:v>
                </c:pt>
                <c:pt idx="610">
                  <c:v>2871.97913059446</c:v>
                </c:pt>
                <c:pt idx="611">
                  <c:v>2735.9795547311801</c:v>
                </c:pt>
                <c:pt idx="612">
                  <c:v>2055.1061146840898</c:v>
                </c:pt>
                <c:pt idx="613">
                  <c:v>2105.7617323069098</c:v>
                </c:pt>
                <c:pt idx="614">
                  <c:v>2418.9228787808402</c:v>
                </c:pt>
                <c:pt idx="615">
                  <c:v>2185.2885884705202</c:v>
                </c:pt>
                <c:pt idx="616">
                  <c:v>2822.6782762471398</c:v>
                </c:pt>
                <c:pt idx="617">
                  <c:v>2332.05063958761</c:v>
                </c:pt>
                <c:pt idx="618">
                  <c:v>2508.13835705875</c:v>
                </c:pt>
                <c:pt idx="619">
                  <c:v>2489.8606381183399</c:v>
                </c:pt>
                <c:pt idx="620">
                  <c:v>2684.91156778289</c:v>
                </c:pt>
                <c:pt idx="621">
                  <c:v>3168.8104534100598</c:v>
                </c:pt>
                <c:pt idx="622">
                  <c:v>2617.9061214955</c:v>
                </c:pt>
                <c:pt idx="623">
                  <c:v>2470.5887132501098</c:v>
                </c:pt>
                <c:pt idx="624">
                  <c:v>2536.3436075999498</c:v>
                </c:pt>
                <c:pt idx="625">
                  <c:v>2406.6425460589098</c:v>
                </c:pt>
                <c:pt idx="626">
                  <c:v>2321.31837353828</c:v>
                </c:pt>
                <c:pt idx="627">
                  <c:v>2182.1064794502199</c:v>
                </c:pt>
                <c:pt idx="628">
                  <c:v>2330.3176366682301</c:v>
                </c:pt>
                <c:pt idx="629">
                  <c:v>2528.27533167622</c:v>
                </c:pt>
                <c:pt idx="630">
                  <c:v>1870.3085545599099</c:v>
                </c:pt>
                <c:pt idx="631">
                  <c:v>2763.1257989424898</c:v>
                </c:pt>
                <c:pt idx="632">
                  <c:v>2264.24362245887</c:v>
                </c:pt>
                <c:pt idx="633">
                  <c:v>2481.2246965869699</c:v>
                </c:pt>
                <c:pt idx="634">
                  <c:v>2089.12704143466</c:v>
                </c:pt>
                <c:pt idx="635">
                  <c:v>2016.0830894369701</c:v>
                </c:pt>
                <c:pt idx="636">
                  <c:v>2385.09782454272</c:v>
                </c:pt>
                <c:pt idx="637">
                  <c:v>1953.94321129993</c:v>
                </c:pt>
                <c:pt idx="638">
                  <c:v>2296.9841280702899</c:v>
                </c:pt>
                <c:pt idx="639">
                  <c:v>2318.7029878240701</c:v>
                </c:pt>
                <c:pt idx="640">
                  <c:v>2246.7371477941001</c:v>
                </c:pt>
                <c:pt idx="641">
                  <c:v>2269.6791141551698</c:v>
                </c:pt>
                <c:pt idx="642">
                  <c:v>1913.2233749757099</c:v>
                </c:pt>
                <c:pt idx="643">
                  <c:v>2782.09728147336</c:v>
                </c:pt>
                <c:pt idx="644">
                  <c:v>2438.96039198475</c:v>
                </c:pt>
                <c:pt idx="645">
                  <c:v>1842.5035536477001</c:v>
                </c:pt>
                <c:pt idx="646">
                  <c:v>2749.5590322144199</c:v>
                </c:pt>
                <c:pt idx="647">
                  <c:v>2325.57009498144</c:v>
                </c:pt>
                <c:pt idx="648">
                  <c:v>2846.5609000941199</c:v>
                </c:pt>
                <c:pt idx="649">
                  <c:v>2308.18197565727</c:v>
                </c:pt>
                <c:pt idx="650">
                  <c:v>2378.0384051758601</c:v>
                </c:pt>
                <c:pt idx="651">
                  <c:v>2190.2948572074902</c:v>
                </c:pt>
                <c:pt idx="652">
                  <c:v>2088.5286706131001</c:v>
                </c:pt>
                <c:pt idx="653">
                  <c:v>2076.5434417739202</c:v>
                </c:pt>
                <c:pt idx="654">
                  <c:v>2016.3262774181401</c:v>
                </c:pt>
                <c:pt idx="655">
                  <c:v>2139.44099762522</c:v>
                </c:pt>
                <c:pt idx="656">
                  <c:v>2190.8370923922098</c:v>
                </c:pt>
                <c:pt idx="657">
                  <c:v>2276.1113923221001</c:v>
                </c:pt>
                <c:pt idx="658">
                  <c:v>2176.8468381381299</c:v>
                </c:pt>
                <c:pt idx="659">
                  <c:v>1905.02960201665</c:v>
                </c:pt>
                <c:pt idx="660">
                  <c:v>2094.6773723921001</c:v>
                </c:pt>
                <c:pt idx="661">
                  <c:v>2355.3182807274902</c:v>
                </c:pt>
                <c:pt idx="662">
                  <c:v>2547.5951060800899</c:v>
                </c:pt>
                <c:pt idx="663">
                  <c:v>2054.18602921711</c:v>
                </c:pt>
                <c:pt idx="664">
                  <c:v>2233.4606290483298</c:v>
                </c:pt>
                <c:pt idx="665">
                  <c:v>1823.42982018818</c:v>
                </c:pt>
                <c:pt idx="666">
                  <c:v>1589.2343901946299</c:v>
                </c:pt>
                <c:pt idx="667">
                  <c:v>1762.08410702168</c:v>
                </c:pt>
                <c:pt idx="668">
                  <c:v>1819.45741374401</c:v>
                </c:pt>
                <c:pt idx="669">
                  <c:v>2304.3427831978802</c:v>
                </c:pt>
                <c:pt idx="670">
                  <c:v>2027.95324467461</c:v>
                </c:pt>
                <c:pt idx="671">
                  <c:v>2226.7409826231201</c:v>
                </c:pt>
                <c:pt idx="672">
                  <c:v>2057.40725435283</c:v>
                </c:pt>
                <c:pt idx="673">
                  <c:v>2274.59706269454</c:v>
                </c:pt>
                <c:pt idx="674">
                  <c:v>1920.40664185795</c:v>
                </c:pt>
                <c:pt idx="675">
                  <c:v>1586.1073975659599</c:v>
                </c:pt>
                <c:pt idx="676">
                  <c:v>1759.8023031781199</c:v>
                </c:pt>
                <c:pt idx="677">
                  <c:v>1901.1753755708701</c:v>
                </c:pt>
                <c:pt idx="678">
                  <c:v>2013.6910640717001</c:v>
                </c:pt>
                <c:pt idx="679">
                  <c:v>2292.9478690423098</c:v>
                </c:pt>
                <c:pt idx="680">
                  <c:v>1871.4700487422899</c:v>
                </c:pt>
                <c:pt idx="681">
                  <c:v>1906.12259382705</c:v>
                </c:pt>
                <c:pt idx="682">
                  <c:v>2048.7308684240802</c:v>
                </c:pt>
                <c:pt idx="683">
                  <c:v>1546.56098002572</c:v>
                </c:pt>
                <c:pt idx="684">
                  <c:v>2109.5565997393601</c:v>
                </c:pt>
                <c:pt idx="685">
                  <c:v>1923.2818117212601</c:v>
                </c:pt>
                <c:pt idx="686">
                  <c:v>1799.99266931696</c:v>
                </c:pt>
                <c:pt idx="687">
                  <c:v>2097.6739680390701</c:v>
                </c:pt>
                <c:pt idx="688">
                  <c:v>1670.6855546494401</c:v>
                </c:pt>
                <c:pt idx="689">
                  <c:v>1252.5477898541201</c:v>
                </c:pt>
                <c:pt idx="690">
                  <c:v>1990.2635194130401</c:v>
                </c:pt>
                <c:pt idx="691">
                  <c:v>1804.01186525205</c:v>
                </c:pt>
                <c:pt idx="692">
                  <c:v>2126.6970818780601</c:v>
                </c:pt>
                <c:pt idx="693">
                  <c:v>1972.47926088383</c:v>
                </c:pt>
                <c:pt idx="694">
                  <c:v>1419.4992865722099</c:v>
                </c:pt>
                <c:pt idx="695">
                  <c:v>1636.56402769073</c:v>
                </c:pt>
                <c:pt idx="696">
                  <c:v>2306.2335848221201</c:v>
                </c:pt>
                <c:pt idx="697">
                  <c:v>1900.1708355819101</c:v>
                </c:pt>
                <c:pt idx="698">
                  <c:v>1918.9945179221399</c:v>
                </c:pt>
                <c:pt idx="699">
                  <c:v>1734.02273624542</c:v>
                </c:pt>
                <c:pt idx="700">
                  <c:v>1842.74394042126</c:v>
                </c:pt>
                <c:pt idx="701">
                  <c:v>2045.31589010673</c:v>
                </c:pt>
                <c:pt idx="702">
                  <c:v>1893.27763510611</c:v>
                </c:pt>
                <c:pt idx="703">
                  <c:v>1762.85604232844</c:v>
                </c:pt>
                <c:pt idx="704">
                  <c:v>1819.41781231138</c:v>
                </c:pt>
                <c:pt idx="705">
                  <c:v>1641.58114675555</c:v>
                </c:pt>
                <c:pt idx="706">
                  <c:v>1687.2987812111501</c:v>
                </c:pt>
                <c:pt idx="707">
                  <c:v>1897.9707196218501</c:v>
                </c:pt>
                <c:pt idx="708">
                  <c:v>1969.7062100393</c:v>
                </c:pt>
                <c:pt idx="709">
                  <c:v>1969.66410801132</c:v>
                </c:pt>
                <c:pt idx="710">
                  <c:v>1956.02040395672</c:v>
                </c:pt>
                <c:pt idx="711">
                  <c:v>1691.8274312371</c:v>
                </c:pt>
                <c:pt idx="712">
                  <c:v>1809.8032118636199</c:v>
                </c:pt>
                <c:pt idx="713">
                  <c:v>2118.4728629479901</c:v>
                </c:pt>
                <c:pt idx="714">
                  <c:v>1369.63455342524</c:v>
                </c:pt>
                <c:pt idx="715">
                  <c:v>1672.7135040498099</c:v>
                </c:pt>
                <c:pt idx="716">
                  <c:v>1428.14126619371</c:v>
                </c:pt>
                <c:pt idx="717">
                  <c:v>2002.4024633096101</c:v>
                </c:pt>
                <c:pt idx="718">
                  <c:v>1700.37030799336</c:v>
                </c:pt>
                <c:pt idx="719">
                  <c:v>1318.74442121276</c:v>
                </c:pt>
                <c:pt idx="720">
                  <c:v>1513.6073392544099</c:v>
                </c:pt>
                <c:pt idx="721">
                  <c:v>1309.80760297658</c:v>
                </c:pt>
                <c:pt idx="722">
                  <c:v>1548.5525459329201</c:v>
                </c:pt>
                <c:pt idx="723">
                  <c:v>2017.36342977864</c:v>
                </c:pt>
                <c:pt idx="724">
                  <c:v>1654.7943201360999</c:v>
                </c:pt>
                <c:pt idx="725">
                  <c:v>1804.8808161132999</c:v>
                </c:pt>
                <c:pt idx="726">
                  <c:v>1432.7359923139099</c:v>
                </c:pt>
                <c:pt idx="727">
                  <c:v>1637.19141074818</c:v>
                </c:pt>
                <c:pt idx="728">
                  <c:v>1550.2966709105699</c:v>
                </c:pt>
                <c:pt idx="729">
                  <c:v>1959.0140952914001</c:v>
                </c:pt>
                <c:pt idx="730">
                  <c:v>1259.9632226220799</c:v>
                </c:pt>
                <c:pt idx="731">
                  <c:v>1728.7852890389099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D6-4226-9AFC-D0075BB7CC33}"/>
            </c:ext>
          </c:extLst>
        </c:ser>
        <c:ser>
          <c:idx val="0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sfr.csv!$BE$4:$BE$28</c:f>
              <c:numCache>
                <c:formatCode>0</c:formatCode>
                <c:ptCount val="25"/>
                <c:pt idx="0">
                  <c:v>2675.69484928356</c:v>
                </c:pt>
                <c:pt idx="1">
                  <c:v>2561.7000041023598</c:v>
                </c:pt>
                <c:pt idx="2">
                  <c:v>2720.1809875792101</c:v>
                </c:pt>
                <c:pt idx="3">
                  <c:v>3005.0224561353002</c:v>
                </c:pt>
                <c:pt idx="4">
                  <c:v>3237.2669163881201</c:v>
                </c:pt>
                <c:pt idx="5">
                  <c:v>3303.0353589496399</c:v>
                </c:pt>
                <c:pt idx="6">
                  <c:v>3305.4935048045099</c:v>
                </c:pt>
                <c:pt idx="7">
                  <c:v>2742.9779242434802</c:v>
                </c:pt>
                <c:pt idx="8">
                  <c:v>2210.7462692947001</c:v>
                </c:pt>
                <c:pt idx="9">
                  <c:v>1680.98398499158</c:v>
                </c:pt>
                <c:pt idx="10">
                  <c:v>1254.4636887118399</c:v>
                </c:pt>
                <c:pt idx="11">
                  <c:v>1033.23426070966</c:v>
                </c:pt>
                <c:pt idx="12">
                  <c:v>1058.8926822384699</c:v>
                </c:pt>
                <c:pt idx="13">
                  <c:v>1303.4587713236799</c:v>
                </c:pt>
                <c:pt idx="14">
                  <c:v>1675.87729777968</c:v>
                </c:pt>
                <c:pt idx="15">
                  <c:v>2119.2279829798499</c:v>
                </c:pt>
                <c:pt idx="16">
                  <c:v>2456.9768144227</c:v>
                </c:pt>
                <c:pt idx="17">
                  <c:v>2597.7676929521399</c:v>
                </c:pt>
                <c:pt idx="18">
                  <c:v>2602.21329005092</c:v>
                </c:pt>
                <c:pt idx="19">
                  <c:v>2130.8221674568099</c:v>
                </c:pt>
                <c:pt idx="20">
                  <c:v>1631.889705349</c:v>
                </c:pt>
                <c:pt idx="21">
                  <c:v>1129.59263289253</c:v>
                </c:pt>
                <c:pt idx="22">
                  <c:v>727.58861689785499</c:v>
                </c:pt>
                <c:pt idx="23">
                  <c:v>542.440846081259</c:v>
                </c:pt>
                <c:pt idx="24">
                  <c:v>534.19263723666302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D6-4226-9AFC-D0075BB7C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8.7287537333695361E-2"/>
          <c:w val="0.85853018372703416"/>
          <c:h val="0.74537206987057647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sfr.csv!$AA$4:$AA$3663</c:f>
              <c:numCache>
                <c:formatCode>0.00</c:formatCode>
                <c:ptCount val="3660"/>
                <c:pt idx="0">
                  <c:v>37.474938503062603</c:v>
                </c:pt>
                <c:pt idx="1">
                  <c:v>37.386635100754397</c:v>
                </c:pt>
                <c:pt idx="2">
                  <c:v>37.5127826285471</c:v>
                </c:pt>
                <c:pt idx="3">
                  <c:v>37.3631039096772</c:v>
                </c:pt>
                <c:pt idx="4">
                  <c:v>37.091274722146203</c:v>
                </c:pt>
                <c:pt idx="5">
                  <c:v>37.456827064135503</c:v>
                </c:pt>
                <c:pt idx="6">
                  <c:v>37.257853458880099</c:v>
                </c:pt>
                <c:pt idx="7">
                  <c:v>37.468487259384098</c:v>
                </c:pt>
                <c:pt idx="8">
                  <c:v>37.345185453621298</c:v>
                </c:pt>
                <c:pt idx="9">
                  <c:v>37.4008853937531</c:v>
                </c:pt>
                <c:pt idx="10">
                  <c:v>37.112606363270302</c:v>
                </c:pt>
                <c:pt idx="11">
                  <c:v>37.261111052246697</c:v>
                </c:pt>
                <c:pt idx="12">
                  <c:v>37.312839511402501</c:v>
                </c:pt>
                <c:pt idx="13">
                  <c:v>37.262480324046003</c:v>
                </c:pt>
                <c:pt idx="14">
                  <c:v>37.309257794199702</c:v>
                </c:pt>
                <c:pt idx="15">
                  <c:v>37.262691241201701</c:v>
                </c:pt>
                <c:pt idx="16">
                  <c:v>37.093074206692499</c:v>
                </c:pt>
                <c:pt idx="17">
                  <c:v>37.3050268964979</c:v>
                </c:pt>
                <c:pt idx="18">
                  <c:v>37.3467244931878</c:v>
                </c:pt>
                <c:pt idx="19">
                  <c:v>37.216361639801598</c:v>
                </c:pt>
                <c:pt idx="20">
                  <c:v>37.2774440534006</c:v>
                </c:pt>
                <c:pt idx="21">
                  <c:v>37.2415156595657</c:v>
                </c:pt>
                <c:pt idx="22">
                  <c:v>37.148891045107597</c:v>
                </c:pt>
                <c:pt idx="23">
                  <c:v>37.054701464457096</c:v>
                </c:pt>
                <c:pt idx="24">
                  <c:v>37.410340490738598</c:v>
                </c:pt>
                <c:pt idx="25">
                  <c:v>37.180050200725198</c:v>
                </c:pt>
                <c:pt idx="26">
                  <c:v>37.200975489673297</c:v>
                </c:pt>
                <c:pt idx="27">
                  <c:v>37.119599250239197</c:v>
                </c:pt>
                <c:pt idx="28">
                  <c:v>37.236570329077203</c:v>
                </c:pt>
                <c:pt idx="29">
                  <c:v>37.087512504784399</c:v>
                </c:pt>
                <c:pt idx="30">
                  <c:v>37.120948516035199</c:v>
                </c:pt>
                <c:pt idx="31">
                  <c:v>37.191973433482602</c:v>
                </c:pt>
                <c:pt idx="32">
                  <c:v>37.043669281005499</c:v>
                </c:pt>
                <c:pt idx="33">
                  <c:v>37.1477630028728</c:v>
                </c:pt>
                <c:pt idx="34">
                  <c:v>37.262213064877798</c:v>
                </c:pt>
                <c:pt idx="35">
                  <c:v>37.1489961336558</c:v>
                </c:pt>
                <c:pt idx="36">
                  <c:v>37.049874550910801</c:v>
                </c:pt>
                <c:pt idx="37">
                  <c:v>37.247631650658299</c:v>
                </c:pt>
                <c:pt idx="38">
                  <c:v>37.203079398778897</c:v>
                </c:pt>
                <c:pt idx="39">
                  <c:v>37.194961388620698</c:v>
                </c:pt>
                <c:pt idx="40">
                  <c:v>37.077133230731697</c:v>
                </c:pt>
                <c:pt idx="41">
                  <c:v>37.100259571365001</c:v>
                </c:pt>
                <c:pt idx="42">
                  <c:v>37.307242898603199</c:v>
                </c:pt>
                <c:pt idx="43">
                  <c:v>37.124737003694001</c:v>
                </c:pt>
                <c:pt idx="44">
                  <c:v>36.965202799410399</c:v>
                </c:pt>
                <c:pt idx="45">
                  <c:v>37.268123154424103</c:v>
                </c:pt>
                <c:pt idx="46">
                  <c:v>37.227640827008798</c:v>
                </c:pt>
                <c:pt idx="47">
                  <c:v>37.197174066933002</c:v>
                </c:pt>
                <c:pt idx="48">
                  <c:v>37.227518334572601</c:v>
                </c:pt>
                <c:pt idx="49">
                  <c:v>37.058705197685804</c:v>
                </c:pt>
                <c:pt idx="50">
                  <c:v>37.205480461878601</c:v>
                </c:pt>
                <c:pt idx="51">
                  <c:v>37.077580834579102</c:v>
                </c:pt>
                <c:pt idx="52">
                  <c:v>37.026602734740003</c:v>
                </c:pt>
                <c:pt idx="53">
                  <c:v>36.949414963209101</c:v>
                </c:pt>
                <c:pt idx="54">
                  <c:v>37.063810584937798</c:v>
                </c:pt>
                <c:pt idx="55">
                  <c:v>37.042733634578397</c:v>
                </c:pt>
                <c:pt idx="56">
                  <c:v>37.211052015528502</c:v>
                </c:pt>
                <c:pt idx="57">
                  <c:v>37.234569214465999</c:v>
                </c:pt>
                <c:pt idx="58">
                  <c:v>37.019070838392999</c:v>
                </c:pt>
                <c:pt idx="59">
                  <c:v>37.060523619632399</c:v>
                </c:pt>
                <c:pt idx="60">
                  <c:v>37.101260851661799</c:v>
                </c:pt>
                <c:pt idx="61">
                  <c:v>37.089061446781798</c:v>
                </c:pt>
                <c:pt idx="62">
                  <c:v>37.1019185957269</c:v>
                </c:pt>
                <c:pt idx="63">
                  <c:v>37.182377727475199</c:v>
                </c:pt>
                <c:pt idx="64">
                  <c:v>37.273656015723603</c:v>
                </c:pt>
                <c:pt idx="65">
                  <c:v>37.211404682294997</c:v>
                </c:pt>
                <c:pt idx="66">
                  <c:v>37.191131108439798</c:v>
                </c:pt>
                <c:pt idx="67">
                  <c:v>37.188579148173702</c:v>
                </c:pt>
                <c:pt idx="68">
                  <c:v>36.980465365284402</c:v>
                </c:pt>
                <c:pt idx="69">
                  <c:v>37.119086524120398</c:v>
                </c:pt>
                <c:pt idx="70">
                  <c:v>37.047609471435798</c:v>
                </c:pt>
                <c:pt idx="71">
                  <c:v>37.285189432115502</c:v>
                </c:pt>
                <c:pt idx="72">
                  <c:v>37.203818765610897</c:v>
                </c:pt>
                <c:pt idx="73">
                  <c:v>37.314467868845803</c:v>
                </c:pt>
                <c:pt idx="74">
                  <c:v>37.076722200931897</c:v>
                </c:pt>
                <c:pt idx="75">
                  <c:v>37.306838384271401</c:v>
                </c:pt>
                <c:pt idx="76">
                  <c:v>37.368890967446099</c:v>
                </c:pt>
                <c:pt idx="77">
                  <c:v>37.243333108659598</c:v>
                </c:pt>
                <c:pt idx="78">
                  <c:v>37.279442836093999</c:v>
                </c:pt>
                <c:pt idx="79">
                  <c:v>37.149856486101001</c:v>
                </c:pt>
                <c:pt idx="80">
                  <c:v>37.1680609789464</c:v>
                </c:pt>
                <c:pt idx="81">
                  <c:v>37.360729629943798</c:v>
                </c:pt>
                <c:pt idx="82">
                  <c:v>37.163830941743797</c:v>
                </c:pt>
                <c:pt idx="83">
                  <c:v>37.299133592015998</c:v>
                </c:pt>
                <c:pt idx="84">
                  <c:v>37.291516728934901</c:v>
                </c:pt>
                <c:pt idx="85">
                  <c:v>37.263596444748998</c:v>
                </c:pt>
                <c:pt idx="86">
                  <c:v>37.101550985515303</c:v>
                </c:pt>
                <c:pt idx="87">
                  <c:v>37.185671650664197</c:v>
                </c:pt>
                <c:pt idx="88">
                  <c:v>37.277288065927202</c:v>
                </c:pt>
                <c:pt idx="89">
                  <c:v>37.116502630903597</c:v>
                </c:pt>
                <c:pt idx="90">
                  <c:v>37.239755081234499</c:v>
                </c:pt>
                <c:pt idx="91">
                  <c:v>37.323298120100297</c:v>
                </c:pt>
                <c:pt idx="92">
                  <c:v>36.9980072175766</c:v>
                </c:pt>
                <c:pt idx="93">
                  <c:v>37.161934975465201</c:v>
                </c:pt>
                <c:pt idx="94">
                  <c:v>37.083375251723197</c:v>
                </c:pt>
                <c:pt idx="95">
                  <c:v>37.139008188302597</c:v>
                </c:pt>
                <c:pt idx="96">
                  <c:v>36.928358344969602</c:v>
                </c:pt>
                <c:pt idx="97">
                  <c:v>37.231302593816999</c:v>
                </c:pt>
                <c:pt idx="98">
                  <c:v>37.110114773691301</c:v>
                </c:pt>
                <c:pt idx="99">
                  <c:v>37.177191381426198</c:v>
                </c:pt>
                <c:pt idx="100">
                  <c:v>37.205631170574399</c:v>
                </c:pt>
                <c:pt idx="101">
                  <c:v>37.310295785639902</c:v>
                </c:pt>
                <c:pt idx="102">
                  <c:v>37.206254192911999</c:v>
                </c:pt>
                <c:pt idx="103">
                  <c:v>37.133545414417803</c:v>
                </c:pt>
                <c:pt idx="104">
                  <c:v>37.467998139109397</c:v>
                </c:pt>
                <c:pt idx="105">
                  <c:v>37.160510218410202</c:v>
                </c:pt>
                <c:pt idx="106">
                  <c:v>37.290089048059897</c:v>
                </c:pt>
                <c:pt idx="107">
                  <c:v>37.077068374904798</c:v>
                </c:pt>
                <c:pt idx="108">
                  <c:v>37.174892053478501</c:v>
                </c:pt>
                <c:pt idx="109">
                  <c:v>37.132286501734299</c:v>
                </c:pt>
                <c:pt idx="110">
                  <c:v>37.025234495169499</c:v>
                </c:pt>
                <c:pt idx="111">
                  <c:v>37.247693714202498</c:v>
                </c:pt>
                <c:pt idx="112">
                  <c:v>37.341130622640001</c:v>
                </c:pt>
                <c:pt idx="113">
                  <c:v>37.127992253740402</c:v>
                </c:pt>
                <c:pt idx="114">
                  <c:v>37.296061844421097</c:v>
                </c:pt>
                <c:pt idx="115">
                  <c:v>37.294771873507997</c:v>
                </c:pt>
                <c:pt idx="116">
                  <c:v>37.290982707038197</c:v>
                </c:pt>
                <c:pt idx="117">
                  <c:v>37.089197843644698</c:v>
                </c:pt>
                <c:pt idx="118">
                  <c:v>37.368682742702802</c:v>
                </c:pt>
                <c:pt idx="119">
                  <c:v>37.234726089636098</c:v>
                </c:pt>
                <c:pt idx="120">
                  <c:v>37.312230421140498</c:v>
                </c:pt>
                <c:pt idx="121">
                  <c:v>37.337941173709197</c:v>
                </c:pt>
                <c:pt idx="122">
                  <c:v>37.269642411946897</c:v>
                </c:pt>
                <c:pt idx="123">
                  <c:v>37.393128062552996</c:v>
                </c:pt>
                <c:pt idx="124">
                  <c:v>37.317166210224002</c:v>
                </c:pt>
                <c:pt idx="125">
                  <c:v>37.231765599195398</c:v>
                </c:pt>
                <c:pt idx="126">
                  <c:v>37.1679477240748</c:v>
                </c:pt>
                <c:pt idx="127">
                  <c:v>37.342572378269502</c:v>
                </c:pt>
                <c:pt idx="128">
                  <c:v>37.285704187761198</c:v>
                </c:pt>
                <c:pt idx="129">
                  <c:v>37.319200949200798</c:v>
                </c:pt>
                <c:pt idx="130">
                  <c:v>37.397979154481</c:v>
                </c:pt>
                <c:pt idx="131">
                  <c:v>37.233411332615603</c:v>
                </c:pt>
                <c:pt idx="132">
                  <c:v>37.239748197549403</c:v>
                </c:pt>
                <c:pt idx="133">
                  <c:v>37.236458821014899</c:v>
                </c:pt>
                <c:pt idx="134">
                  <c:v>37.143071452143097</c:v>
                </c:pt>
                <c:pt idx="135">
                  <c:v>37.391863158951502</c:v>
                </c:pt>
                <c:pt idx="136">
                  <c:v>37.296988265212498</c:v>
                </c:pt>
                <c:pt idx="137">
                  <c:v>37.387135453846398</c:v>
                </c:pt>
                <c:pt idx="138">
                  <c:v>37.186349476722498</c:v>
                </c:pt>
                <c:pt idx="139">
                  <c:v>37.229242878769803</c:v>
                </c:pt>
                <c:pt idx="140">
                  <c:v>37.302626916175598</c:v>
                </c:pt>
                <c:pt idx="141">
                  <c:v>37.214472070011503</c:v>
                </c:pt>
                <c:pt idx="142">
                  <c:v>37.203412319024999</c:v>
                </c:pt>
                <c:pt idx="143">
                  <c:v>37.314769639546903</c:v>
                </c:pt>
                <c:pt idx="144">
                  <c:v>37.268056495376896</c:v>
                </c:pt>
                <c:pt idx="145">
                  <c:v>37.179284778030798</c:v>
                </c:pt>
                <c:pt idx="146">
                  <c:v>37.378475628353002</c:v>
                </c:pt>
                <c:pt idx="147">
                  <c:v>37.387483826364502</c:v>
                </c:pt>
                <c:pt idx="148">
                  <c:v>37.236041451214597</c:v>
                </c:pt>
                <c:pt idx="149">
                  <c:v>37.173390743733101</c:v>
                </c:pt>
                <c:pt idx="150">
                  <c:v>37.2755976871683</c:v>
                </c:pt>
                <c:pt idx="151">
                  <c:v>37.1724443892439</c:v>
                </c:pt>
                <c:pt idx="152">
                  <c:v>37.3499423014595</c:v>
                </c:pt>
                <c:pt idx="153">
                  <c:v>37.150140505935198</c:v>
                </c:pt>
                <c:pt idx="154">
                  <c:v>37.242215430894198</c:v>
                </c:pt>
                <c:pt idx="155">
                  <c:v>37.291877281319898</c:v>
                </c:pt>
                <c:pt idx="156">
                  <c:v>37.355575788372903</c:v>
                </c:pt>
                <c:pt idx="157">
                  <c:v>37.355712480819001</c:v>
                </c:pt>
                <c:pt idx="158">
                  <c:v>37.291703977993897</c:v>
                </c:pt>
                <c:pt idx="159">
                  <c:v>37.276187982339202</c:v>
                </c:pt>
                <c:pt idx="160">
                  <c:v>37.369312363077697</c:v>
                </c:pt>
                <c:pt idx="161">
                  <c:v>37.215788736099398</c:v>
                </c:pt>
                <c:pt idx="162">
                  <c:v>37.368901347289203</c:v>
                </c:pt>
                <c:pt idx="163">
                  <c:v>37.279756447521201</c:v>
                </c:pt>
                <c:pt idx="164">
                  <c:v>37.103886907937799</c:v>
                </c:pt>
                <c:pt idx="165">
                  <c:v>37.293982833060802</c:v>
                </c:pt>
                <c:pt idx="166">
                  <c:v>37.326449346224599</c:v>
                </c:pt>
                <c:pt idx="167">
                  <c:v>37.255680787713203</c:v>
                </c:pt>
                <c:pt idx="168">
                  <c:v>37.5019345919833</c:v>
                </c:pt>
                <c:pt idx="169">
                  <c:v>37.453061495937398</c:v>
                </c:pt>
                <c:pt idx="170">
                  <c:v>37.272320261102799</c:v>
                </c:pt>
                <c:pt idx="171">
                  <c:v>37.278609264472301</c:v>
                </c:pt>
                <c:pt idx="172">
                  <c:v>37.247159763827703</c:v>
                </c:pt>
                <c:pt idx="173">
                  <c:v>37.343368705007897</c:v>
                </c:pt>
                <c:pt idx="174">
                  <c:v>37.577109518321699</c:v>
                </c:pt>
                <c:pt idx="175">
                  <c:v>37.288067962005002</c:v>
                </c:pt>
                <c:pt idx="176">
                  <c:v>37.458229420080698</c:v>
                </c:pt>
                <c:pt idx="177">
                  <c:v>37.336781623775302</c:v>
                </c:pt>
                <c:pt idx="178">
                  <c:v>37.539999034386</c:v>
                </c:pt>
                <c:pt idx="179">
                  <c:v>37.345004312047401</c:v>
                </c:pt>
                <c:pt idx="180">
                  <c:v>37.314795711717302</c:v>
                </c:pt>
                <c:pt idx="181">
                  <c:v>37.368326108283398</c:v>
                </c:pt>
                <c:pt idx="182">
                  <c:v>37.362201369077603</c:v>
                </c:pt>
                <c:pt idx="183">
                  <c:v>37.407306867093503</c:v>
                </c:pt>
                <c:pt idx="184">
                  <c:v>37.1517280102087</c:v>
                </c:pt>
                <c:pt idx="185">
                  <c:v>37.206815602073704</c:v>
                </c:pt>
                <c:pt idx="186">
                  <c:v>37.308913066325601</c:v>
                </c:pt>
                <c:pt idx="187">
                  <c:v>37.197260306460798</c:v>
                </c:pt>
                <c:pt idx="188">
                  <c:v>37.192691510307498</c:v>
                </c:pt>
                <c:pt idx="189">
                  <c:v>37.1641825213649</c:v>
                </c:pt>
                <c:pt idx="190">
                  <c:v>37.445736833125601</c:v>
                </c:pt>
                <c:pt idx="191">
                  <c:v>37.2450721181566</c:v>
                </c:pt>
                <c:pt idx="192">
                  <c:v>37.360956867648</c:v>
                </c:pt>
                <c:pt idx="193">
                  <c:v>37.310128808917703</c:v>
                </c:pt>
                <c:pt idx="194">
                  <c:v>37.283375209254402</c:v>
                </c:pt>
                <c:pt idx="195">
                  <c:v>37.352158018026699</c:v>
                </c:pt>
                <c:pt idx="196">
                  <c:v>37.3416098487141</c:v>
                </c:pt>
                <c:pt idx="197">
                  <c:v>37.245246434914002</c:v>
                </c:pt>
                <c:pt idx="198">
                  <c:v>37.471578808134801</c:v>
                </c:pt>
                <c:pt idx="199">
                  <c:v>37.238811134739201</c:v>
                </c:pt>
                <c:pt idx="200">
                  <c:v>37.554754456394498</c:v>
                </c:pt>
                <c:pt idx="201">
                  <c:v>37.370082693017203</c:v>
                </c:pt>
                <c:pt idx="202">
                  <c:v>37.235202737581503</c:v>
                </c:pt>
                <c:pt idx="203">
                  <c:v>37.349034313082903</c:v>
                </c:pt>
                <c:pt idx="204">
                  <c:v>37.284467109199298</c:v>
                </c:pt>
                <c:pt idx="205">
                  <c:v>37.383636150664501</c:v>
                </c:pt>
                <c:pt idx="206">
                  <c:v>37.4419298758487</c:v>
                </c:pt>
                <c:pt idx="207">
                  <c:v>37.273245560680202</c:v>
                </c:pt>
                <c:pt idx="208">
                  <c:v>37.265902426663601</c:v>
                </c:pt>
                <c:pt idx="209">
                  <c:v>37.243091945326398</c:v>
                </c:pt>
                <c:pt idx="210">
                  <c:v>37.1982912928963</c:v>
                </c:pt>
                <c:pt idx="211">
                  <c:v>37.438916269148699</c:v>
                </c:pt>
                <c:pt idx="212">
                  <c:v>37.2643132207698</c:v>
                </c:pt>
                <c:pt idx="213">
                  <c:v>37.048811387780802</c:v>
                </c:pt>
                <c:pt idx="214">
                  <c:v>37.197242583510203</c:v>
                </c:pt>
                <c:pt idx="215">
                  <c:v>37.321874306670203</c:v>
                </c:pt>
                <c:pt idx="216">
                  <c:v>37.331928993578103</c:v>
                </c:pt>
                <c:pt idx="217">
                  <c:v>37.287105481635301</c:v>
                </c:pt>
                <c:pt idx="218">
                  <c:v>37.408304417627399</c:v>
                </c:pt>
                <c:pt idx="219">
                  <c:v>37.366301432850697</c:v>
                </c:pt>
                <c:pt idx="220">
                  <c:v>37.463073649623198</c:v>
                </c:pt>
                <c:pt idx="221">
                  <c:v>37.323645807612202</c:v>
                </c:pt>
                <c:pt idx="222">
                  <c:v>37.118027467544103</c:v>
                </c:pt>
                <c:pt idx="223">
                  <c:v>37.1786915986198</c:v>
                </c:pt>
                <c:pt idx="224">
                  <c:v>37.172233352821898</c:v>
                </c:pt>
                <c:pt idx="225">
                  <c:v>37.272122347716603</c:v>
                </c:pt>
                <c:pt idx="226">
                  <c:v>37.289806849875198</c:v>
                </c:pt>
                <c:pt idx="227">
                  <c:v>37.274692508718402</c:v>
                </c:pt>
                <c:pt idx="228">
                  <c:v>37.2747426129011</c:v>
                </c:pt>
                <c:pt idx="229">
                  <c:v>37.379259971340701</c:v>
                </c:pt>
                <c:pt idx="230">
                  <c:v>37.195175675561998</c:v>
                </c:pt>
                <c:pt idx="231">
                  <c:v>37.218680717293402</c:v>
                </c:pt>
                <c:pt idx="232">
                  <c:v>37.402729543239097</c:v>
                </c:pt>
                <c:pt idx="233">
                  <c:v>37.363952045509002</c:v>
                </c:pt>
                <c:pt idx="234">
                  <c:v>37.226474164294203</c:v>
                </c:pt>
                <c:pt idx="235">
                  <c:v>37.327040060375097</c:v>
                </c:pt>
                <c:pt idx="236">
                  <c:v>37.1675093368871</c:v>
                </c:pt>
                <c:pt idx="237">
                  <c:v>37.195829038854697</c:v>
                </c:pt>
                <c:pt idx="238">
                  <c:v>37.379722467510497</c:v>
                </c:pt>
                <c:pt idx="239">
                  <c:v>37.113298374867099</c:v>
                </c:pt>
                <c:pt idx="240">
                  <c:v>37.091800274975498</c:v>
                </c:pt>
                <c:pt idx="241">
                  <c:v>37.1379850130538</c:v>
                </c:pt>
                <c:pt idx="242">
                  <c:v>37.157791845292202</c:v>
                </c:pt>
                <c:pt idx="243">
                  <c:v>37.271084256780497</c:v>
                </c:pt>
                <c:pt idx="244">
                  <c:v>37.384175248298099</c:v>
                </c:pt>
                <c:pt idx="245">
                  <c:v>37.1663837352298</c:v>
                </c:pt>
                <c:pt idx="246">
                  <c:v>37.112746267476297</c:v>
                </c:pt>
                <c:pt idx="247">
                  <c:v>37.152018224732402</c:v>
                </c:pt>
                <c:pt idx="248">
                  <c:v>37.077774528703699</c:v>
                </c:pt>
                <c:pt idx="249">
                  <c:v>37.236152163857803</c:v>
                </c:pt>
                <c:pt idx="250">
                  <c:v>37.330710462493897</c:v>
                </c:pt>
                <c:pt idx="251">
                  <c:v>37.169510518843801</c:v>
                </c:pt>
                <c:pt idx="252">
                  <c:v>37.026149267378301</c:v>
                </c:pt>
                <c:pt idx="253">
                  <c:v>37.270583229696101</c:v>
                </c:pt>
                <c:pt idx="254">
                  <c:v>37.141205247119402</c:v>
                </c:pt>
                <c:pt idx="255">
                  <c:v>37.327929189935901</c:v>
                </c:pt>
                <c:pt idx="256">
                  <c:v>37.095180510045097</c:v>
                </c:pt>
                <c:pt idx="257">
                  <c:v>37.0400433730534</c:v>
                </c:pt>
                <c:pt idx="258">
                  <c:v>37.015494447412898</c:v>
                </c:pt>
                <c:pt idx="259">
                  <c:v>37.097997416912001</c:v>
                </c:pt>
                <c:pt idx="260">
                  <c:v>37.007121712526803</c:v>
                </c:pt>
                <c:pt idx="261">
                  <c:v>37.051126993024198</c:v>
                </c:pt>
                <c:pt idx="262">
                  <c:v>37.021803975379299</c:v>
                </c:pt>
                <c:pt idx="263">
                  <c:v>37.223084245448597</c:v>
                </c:pt>
                <c:pt idx="264">
                  <c:v>37.0426586532991</c:v>
                </c:pt>
                <c:pt idx="265">
                  <c:v>37.0433749310005</c:v>
                </c:pt>
                <c:pt idx="266">
                  <c:v>37.166134677587998</c:v>
                </c:pt>
                <c:pt idx="267">
                  <c:v>37.084613724247198</c:v>
                </c:pt>
                <c:pt idx="268">
                  <c:v>37.015669209151099</c:v>
                </c:pt>
                <c:pt idx="269">
                  <c:v>36.891926287813497</c:v>
                </c:pt>
                <c:pt idx="270">
                  <c:v>37.050137510466897</c:v>
                </c:pt>
                <c:pt idx="271">
                  <c:v>36.929706124083502</c:v>
                </c:pt>
                <c:pt idx="272">
                  <c:v>36.9169231790572</c:v>
                </c:pt>
                <c:pt idx="273">
                  <c:v>36.958133160747003</c:v>
                </c:pt>
                <c:pt idx="274">
                  <c:v>36.927343837739102</c:v>
                </c:pt>
                <c:pt idx="275">
                  <c:v>37.005257295398899</c:v>
                </c:pt>
                <c:pt idx="276">
                  <c:v>37.021690172675399</c:v>
                </c:pt>
                <c:pt idx="277">
                  <c:v>36.957376605249898</c:v>
                </c:pt>
                <c:pt idx="278">
                  <c:v>36.841755675883398</c:v>
                </c:pt>
                <c:pt idx="279">
                  <c:v>36.807856124004402</c:v>
                </c:pt>
                <c:pt idx="280">
                  <c:v>36.882480856360097</c:v>
                </c:pt>
                <c:pt idx="281">
                  <c:v>36.939066569878896</c:v>
                </c:pt>
                <c:pt idx="282">
                  <c:v>36.868225711374301</c:v>
                </c:pt>
                <c:pt idx="283">
                  <c:v>36.850367521707298</c:v>
                </c:pt>
                <c:pt idx="284">
                  <c:v>36.783960488555401</c:v>
                </c:pt>
                <c:pt idx="285">
                  <c:v>36.833651464236297</c:v>
                </c:pt>
                <c:pt idx="286">
                  <c:v>36.805614824973603</c:v>
                </c:pt>
                <c:pt idx="287">
                  <c:v>36.7785889783272</c:v>
                </c:pt>
                <c:pt idx="288">
                  <c:v>36.913461008555501</c:v>
                </c:pt>
                <c:pt idx="289">
                  <c:v>36.695779251262103</c:v>
                </c:pt>
                <c:pt idx="290">
                  <c:v>36.629722487729197</c:v>
                </c:pt>
                <c:pt idx="291">
                  <c:v>36.780431363609999</c:v>
                </c:pt>
                <c:pt idx="292">
                  <c:v>36.736375908995299</c:v>
                </c:pt>
                <c:pt idx="293">
                  <c:v>36.846142387913197</c:v>
                </c:pt>
                <c:pt idx="294">
                  <c:v>36.803910775586203</c:v>
                </c:pt>
                <c:pt idx="295">
                  <c:v>36.663530772297399</c:v>
                </c:pt>
                <c:pt idx="296">
                  <c:v>36.825689155348499</c:v>
                </c:pt>
                <c:pt idx="297">
                  <c:v>36.733488598095697</c:v>
                </c:pt>
                <c:pt idx="298">
                  <c:v>36.772662972873299</c:v>
                </c:pt>
                <c:pt idx="299">
                  <c:v>36.738538462549499</c:v>
                </c:pt>
                <c:pt idx="300">
                  <c:v>36.722480937897899</c:v>
                </c:pt>
                <c:pt idx="301">
                  <c:v>36.622990479297997</c:v>
                </c:pt>
                <c:pt idx="302">
                  <c:v>36.720941380758099</c:v>
                </c:pt>
                <c:pt idx="303">
                  <c:v>36.544993059813599</c:v>
                </c:pt>
                <c:pt idx="304">
                  <c:v>36.565430987745401</c:v>
                </c:pt>
                <c:pt idx="305">
                  <c:v>36.716138252578901</c:v>
                </c:pt>
                <c:pt idx="306">
                  <c:v>36.6202479304497</c:v>
                </c:pt>
                <c:pt idx="307">
                  <c:v>36.610508560787899</c:v>
                </c:pt>
                <c:pt idx="308">
                  <c:v>36.466591515539797</c:v>
                </c:pt>
                <c:pt idx="309">
                  <c:v>36.451183166383302</c:v>
                </c:pt>
                <c:pt idx="310">
                  <c:v>36.479557000909999</c:v>
                </c:pt>
                <c:pt idx="311">
                  <c:v>36.626974169888499</c:v>
                </c:pt>
                <c:pt idx="312">
                  <c:v>36.644685710527</c:v>
                </c:pt>
                <c:pt idx="313">
                  <c:v>36.574051224756701</c:v>
                </c:pt>
                <c:pt idx="314">
                  <c:v>36.4539494267595</c:v>
                </c:pt>
                <c:pt idx="315">
                  <c:v>36.478445903215501</c:v>
                </c:pt>
                <c:pt idx="316">
                  <c:v>36.590962516943002</c:v>
                </c:pt>
                <c:pt idx="317">
                  <c:v>36.464593214352398</c:v>
                </c:pt>
                <c:pt idx="318">
                  <c:v>36.401836214900399</c:v>
                </c:pt>
                <c:pt idx="319">
                  <c:v>36.537193316577799</c:v>
                </c:pt>
                <c:pt idx="320">
                  <c:v>36.5492363717931</c:v>
                </c:pt>
                <c:pt idx="321">
                  <c:v>36.484157163240603</c:v>
                </c:pt>
                <c:pt idx="322">
                  <c:v>36.390525368048401</c:v>
                </c:pt>
                <c:pt idx="323">
                  <c:v>36.391814977510499</c:v>
                </c:pt>
                <c:pt idx="324">
                  <c:v>36.389542212593597</c:v>
                </c:pt>
                <c:pt idx="325">
                  <c:v>36.355142571443899</c:v>
                </c:pt>
                <c:pt idx="326">
                  <c:v>36.394336621752402</c:v>
                </c:pt>
                <c:pt idx="327">
                  <c:v>36.526636893990201</c:v>
                </c:pt>
                <c:pt idx="328">
                  <c:v>36.653326048963898</c:v>
                </c:pt>
                <c:pt idx="329">
                  <c:v>36.42471222052</c:v>
                </c:pt>
                <c:pt idx="330">
                  <c:v>36.364858294035997</c:v>
                </c:pt>
                <c:pt idx="331">
                  <c:v>36.369855749231597</c:v>
                </c:pt>
                <c:pt idx="332">
                  <c:v>36.383607223998197</c:v>
                </c:pt>
                <c:pt idx="333">
                  <c:v>36.646508883531602</c:v>
                </c:pt>
                <c:pt idx="334">
                  <c:v>36.2790989885575</c:v>
                </c:pt>
                <c:pt idx="335">
                  <c:v>36.303437584854699</c:v>
                </c:pt>
                <c:pt idx="336">
                  <c:v>36.350118795521297</c:v>
                </c:pt>
                <c:pt idx="337">
                  <c:v>36.490370592147102</c:v>
                </c:pt>
                <c:pt idx="338">
                  <c:v>36.287590669606097</c:v>
                </c:pt>
                <c:pt idx="339">
                  <c:v>36.296104533080999</c:v>
                </c:pt>
                <c:pt idx="340">
                  <c:v>36.361691995880399</c:v>
                </c:pt>
                <c:pt idx="341">
                  <c:v>36.272133633135198</c:v>
                </c:pt>
                <c:pt idx="342">
                  <c:v>36.249548931386997</c:v>
                </c:pt>
                <c:pt idx="343">
                  <c:v>36.253731205003199</c:v>
                </c:pt>
                <c:pt idx="344">
                  <c:v>36.4464218057701</c:v>
                </c:pt>
                <c:pt idx="345">
                  <c:v>36.159173199499101</c:v>
                </c:pt>
                <c:pt idx="346">
                  <c:v>36.309998101471898</c:v>
                </c:pt>
                <c:pt idx="347">
                  <c:v>36.261901717220198</c:v>
                </c:pt>
                <c:pt idx="348">
                  <c:v>36.252153807792901</c:v>
                </c:pt>
                <c:pt idx="349">
                  <c:v>36.255449684105798</c:v>
                </c:pt>
                <c:pt idx="350">
                  <c:v>36.145655133774497</c:v>
                </c:pt>
                <c:pt idx="351">
                  <c:v>36.188712049956003</c:v>
                </c:pt>
                <c:pt idx="352">
                  <c:v>36.3395855791778</c:v>
                </c:pt>
                <c:pt idx="353">
                  <c:v>36.3581740803617</c:v>
                </c:pt>
                <c:pt idx="354">
                  <c:v>36.272472469669502</c:v>
                </c:pt>
                <c:pt idx="355">
                  <c:v>36.273122776613199</c:v>
                </c:pt>
                <c:pt idx="356">
                  <c:v>36.080340401694798</c:v>
                </c:pt>
                <c:pt idx="357">
                  <c:v>36.441950338595902</c:v>
                </c:pt>
                <c:pt idx="358">
                  <c:v>36.2349410346255</c:v>
                </c:pt>
                <c:pt idx="359">
                  <c:v>36.2061237462189</c:v>
                </c:pt>
                <c:pt idx="360">
                  <c:v>36.1135749580598</c:v>
                </c:pt>
                <c:pt idx="361">
                  <c:v>36.213389887873802</c:v>
                </c:pt>
                <c:pt idx="362">
                  <c:v>36.268919613322602</c:v>
                </c:pt>
                <c:pt idx="363">
                  <c:v>36.249516943162597</c:v>
                </c:pt>
                <c:pt idx="364">
                  <c:v>36.175807042416203</c:v>
                </c:pt>
                <c:pt idx="365">
                  <c:v>36.078626669873998</c:v>
                </c:pt>
                <c:pt idx="366">
                  <c:v>36.177623833854199</c:v>
                </c:pt>
                <c:pt idx="367">
                  <c:v>36.193004177869902</c:v>
                </c:pt>
                <c:pt idx="368">
                  <c:v>36.064782729996203</c:v>
                </c:pt>
                <c:pt idx="369">
                  <c:v>36.1932290286586</c:v>
                </c:pt>
                <c:pt idx="370">
                  <c:v>36.0471149741932</c:v>
                </c:pt>
                <c:pt idx="371">
                  <c:v>36.184512143701099</c:v>
                </c:pt>
                <c:pt idx="372">
                  <c:v>36.047437762295097</c:v>
                </c:pt>
                <c:pt idx="373">
                  <c:v>36.136434833686401</c:v>
                </c:pt>
                <c:pt idx="374">
                  <c:v>36.038792464942603</c:v>
                </c:pt>
                <c:pt idx="375">
                  <c:v>35.981755289125701</c:v>
                </c:pt>
                <c:pt idx="376">
                  <c:v>36.311901182361801</c:v>
                </c:pt>
                <c:pt idx="377">
                  <c:v>36.0739845774103</c:v>
                </c:pt>
                <c:pt idx="378">
                  <c:v>36.101322280668001</c:v>
                </c:pt>
                <c:pt idx="379">
                  <c:v>36.099684498100402</c:v>
                </c:pt>
                <c:pt idx="380">
                  <c:v>36.008332320147701</c:v>
                </c:pt>
                <c:pt idx="381">
                  <c:v>36.059361426137599</c:v>
                </c:pt>
                <c:pt idx="382">
                  <c:v>35.885678622307999</c:v>
                </c:pt>
                <c:pt idx="383">
                  <c:v>36.075584283695797</c:v>
                </c:pt>
                <c:pt idx="384">
                  <c:v>36.097725872236197</c:v>
                </c:pt>
                <c:pt idx="385">
                  <c:v>36.196562379314898</c:v>
                </c:pt>
                <c:pt idx="386">
                  <c:v>35.967993319926599</c:v>
                </c:pt>
                <c:pt idx="387">
                  <c:v>36.078703569721498</c:v>
                </c:pt>
                <c:pt idx="388">
                  <c:v>36.143470052996797</c:v>
                </c:pt>
                <c:pt idx="389">
                  <c:v>35.864829845436397</c:v>
                </c:pt>
                <c:pt idx="390">
                  <c:v>36.010698715803898</c:v>
                </c:pt>
                <c:pt idx="391">
                  <c:v>36.160401462717701</c:v>
                </c:pt>
                <c:pt idx="392">
                  <c:v>36.208406169933497</c:v>
                </c:pt>
                <c:pt idx="393">
                  <c:v>35.993404177223901</c:v>
                </c:pt>
                <c:pt idx="394">
                  <c:v>36.152754044695598</c:v>
                </c:pt>
                <c:pt idx="395">
                  <c:v>36.056683153512701</c:v>
                </c:pt>
                <c:pt idx="396">
                  <c:v>36.070627167570699</c:v>
                </c:pt>
                <c:pt idx="397">
                  <c:v>36.040887573721299</c:v>
                </c:pt>
                <c:pt idx="398">
                  <c:v>36.035423656748499</c:v>
                </c:pt>
                <c:pt idx="399">
                  <c:v>35.866539525691401</c:v>
                </c:pt>
                <c:pt idx="400">
                  <c:v>36.181906637418003</c:v>
                </c:pt>
                <c:pt idx="401">
                  <c:v>35.946681195007599</c:v>
                </c:pt>
                <c:pt idx="402">
                  <c:v>36.031272527296998</c:v>
                </c:pt>
                <c:pt idx="403">
                  <c:v>36.159183334837898</c:v>
                </c:pt>
                <c:pt idx="404">
                  <c:v>35.920714691148</c:v>
                </c:pt>
                <c:pt idx="405">
                  <c:v>36.019655846583497</c:v>
                </c:pt>
                <c:pt idx="406">
                  <c:v>36.168057022497202</c:v>
                </c:pt>
                <c:pt idx="407">
                  <c:v>36.120677557675698</c:v>
                </c:pt>
                <c:pt idx="408">
                  <c:v>36.1793413193991</c:v>
                </c:pt>
                <c:pt idx="409">
                  <c:v>35.933333389192903</c:v>
                </c:pt>
                <c:pt idx="410">
                  <c:v>36.089174077013602</c:v>
                </c:pt>
                <c:pt idx="411">
                  <c:v>35.834695889195103</c:v>
                </c:pt>
                <c:pt idx="412">
                  <c:v>36.020303486861799</c:v>
                </c:pt>
                <c:pt idx="413">
                  <c:v>36.032253935631502</c:v>
                </c:pt>
                <c:pt idx="414">
                  <c:v>35.999473725888997</c:v>
                </c:pt>
                <c:pt idx="415">
                  <c:v>35.876995908646002</c:v>
                </c:pt>
                <c:pt idx="416">
                  <c:v>36.042003794542197</c:v>
                </c:pt>
                <c:pt idx="417">
                  <c:v>36.067672653720898</c:v>
                </c:pt>
                <c:pt idx="418">
                  <c:v>35.942263689310103</c:v>
                </c:pt>
                <c:pt idx="419">
                  <c:v>35.972564420127</c:v>
                </c:pt>
                <c:pt idx="420">
                  <c:v>36.0740034561532</c:v>
                </c:pt>
                <c:pt idx="421">
                  <c:v>35.905789799759603</c:v>
                </c:pt>
                <c:pt idx="422">
                  <c:v>36.029481373287602</c:v>
                </c:pt>
                <c:pt idx="423">
                  <c:v>35.789575892103002</c:v>
                </c:pt>
                <c:pt idx="424">
                  <c:v>36.026075274220297</c:v>
                </c:pt>
                <c:pt idx="425">
                  <c:v>36.045616859501003</c:v>
                </c:pt>
                <c:pt idx="426">
                  <c:v>36.041037658014602</c:v>
                </c:pt>
                <c:pt idx="427">
                  <c:v>36.050427640700001</c:v>
                </c:pt>
                <c:pt idx="428">
                  <c:v>36.099684669622903</c:v>
                </c:pt>
                <c:pt idx="429">
                  <c:v>35.780203741976102</c:v>
                </c:pt>
                <c:pt idx="430">
                  <c:v>35.908128484274499</c:v>
                </c:pt>
                <c:pt idx="431">
                  <c:v>35.964993288588303</c:v>
                </c:pt>
                <c:pt idx="432">
                  <c:v>36.041828737515601</c:v>
                </c:pt>
                <c:pt idx="433">
                  <c:v>35.941447470431399</c:v>
                </c:pt>
                <c:pt idx="434">
                  <c:v>36.048249095924497</c:v>
                </c:pt>
                <c:pt idx="435">
                  <c:v>36.027723966863498</c:v>
                </c:pt>
                <c:pt idx="436">
                  <c:v>35.8834703354132</c:v>
                </c:pt>
                <c:pt idx="437">
                  <c:v>35.942498900222702</c:v>
                </c:pt>
                <c:pt idx="438">
                  <c:v>36.012549847365399</c:v>
                </c:pt>
                <c:pt idx="439">
                  <c:v>36.039572097261598</c:v>
                </c:pt>
                <c:pt idx="440">
                  <c:v>35.672096530849402</c:v>
                </c:pt>
                <c:pt idx="441">
                  <c:v>35.7579512098444</c:v>
                </c:pt>
                <c:pt idx="442">
                  <c:v>35.909039210790098</c:v>
                </c:pt>
                <c:pt idx="443">
                  <c:v>35.897257876782298</c:v>
                </c:pt>
                <c:pt idx="444">
                  <c:v>36.001547387601697</c:v>
                </c:pt>
                <c:pt idx="445">
                  <c:v>35.942797496009398</c:v>
                </c:pt>
                <c:pt idx="446">
                  <c:v>35.928269164602497</c:v>
                </c:pt>
                <c:pt idx="447">
                  <c:v>35.949865039770401</c:v>
                </c:pt>
                <c:pt idx="448">
                  <c:v>35.920713350690498</c:v>
                </c:pt>
                <c:pt idx="449">
                  <c:v>35.940296126580797</c:v>
                </c:pt>
                <c:pt idx="450">
                  <c:v>35.897629991056696</c:v>
                </c:pt>
                <c:pt idx="451">
                  <c:v>35.700955597909697</c:v>
                </c:pt>
                <c:pt idx="452">
                  <c:v>35.984243544681497</c:v>
                </c:pt>
                <c:pt idx="453">
                  <c:v>35.8318067817521</c:v>
                </c:pt>
                <c:pt idx="454">
                  <c:v>35.828875837352001</c:v>
                </c:pt>
                <c:pt idx="455">
                  <c:v>35.9388448873257</c:v>
                </c:pt>
                <c:pt idx="456">
                  <c:v>35.915851431664599</c:v>
                </c:pt>
                <c:pt idx="457">
                  <c:v>35.9697750558622</c:v>
                </c:pt>
                <c:pt idx="458">
                  <c:v>35.828612561782002</c:v>
                </c:pt>
                <c:pt idx="459">
                  <c:v>35.914860847447798</c:v>
                </c:pt>
                <c:pt idx="460">
                  <c:v>35.874709956180297</c:v>
                </c:pt>
                <c:pt idx="461">
                  <c:v>35.791924391443203</c:v>
                </c:pt>
                <c:pt idx="462">
                  <c:v>36.138271821428603</c:v>
                </c:pt>
                <c:pt idx="463">
                  <c:v>35.989206349685801</c:v>
                </c:pt>
                <c:pt idx="464">
                  <c:v>35.919515828235099</c:v>
                </c:pt>
                <c:pt idx="465">
                  <c:v>35.862584224888003</c:v>
                </c:pt>
                <c:pt idx="466">
                  <c:v>35.915796863133302</c:v>
                </c:pt>
                <c:pt idx="467">
                  <c:v>36.1555099390213</c:v>
                </c:pt>
                <c:pt idx="468">
                  <c:v>35.933392573261898</c:v>
                </c:pt>
                <c:pt idx="469">
                  <c:v>35.932900178233801</c:v>
                </c:pt>
                <c:pt idx="470">
                  <c:v>35.882929798458598</c:v>
                </c:pt>
                <c:pt idx="471">
                  <c:v>35.925807974924801</c:v>
                </c:pt>
                <c:pt idx="472">
                  <c:v>36.081431426273099</c:v>
                </c:pt>
                <c:pt idx="473">
                  <c:v>36.043005104830002</c:v>
                </c:pt>
                <c:pt idx="474">
                  <c:v>35.854636304388798</c:v>
                </c:pt>
                <c:pt idx="475">
                  <c:v>36.0937691142205</c:v>
                </c:pt>
                <c:pt idx="476">
                  <c:v>35.9470569456956</c:v>
                </c:pt>
                <c:pt idx="477">
                  <c:v>35.983088970860301</c:v>
                </c:pt>
                <c:pt idx="478">
                  <c:v>36.123320948163503</c:v>
                </c:pt>
                <c:pt idx="479">
                  <c:v>35.985104558968203</c:v>
                </c:pt>
                <c:pt idx="480">
                  <c:v>35.935875779589701</c:v>
                </c:pt>
                <c:pt idx="481">
                  <c:v>35.827708567486397</c:v>
                </c:pt>
                <c:pt idx="482">
                  <c:v>35.940293595790699</c:v>
                </c:pt>
                <c:pt idx="483">
                  <c:v>36.051019481916697</c:v>
                </c:pt>
                <c:pt idx="484">
                  <c:v>36.007592604664502</c:v>
                </c:pt>
                <c:pt idx="485">
                  <c:v>35.929815707696598</c:v>
                </c:pt>
                <c:pt idx="486">
                  <c:v>35.9744904727715</c:v>
                </c:pt>
                <c:pt idx="487">
                  <c:v>36.0724581641471</c:v>
                </c:pt>
                <c:pt idx="488">
                  <c:v>36.181979338776102</c:v>
                </c:pt>
                <c:pt idx="489">
                  <c:v>35.904477437134602</c:v>
                </c:pt>
                <c:pt idx="490">
                  <c:v>35.934022226530203</c:v>
                </c:pt>
                <c:pt idx="491">
                  <c:v>36.133157858879301</c:v>
                </c:pt>
                <c:pt idx="492">
                  <c:v>35.923966512641698</c:v>
                </c:pt>
                <c:pt idx="493">
                  <c:v>36.167413808105202</c:v>
                </c:pt>
                <c:pt idx="494">
                  <c:v>36.1352148215162</c:v>
                </c:pt>
                <c:pt idx="495">
                  <c:v>35.984405600546502</c:v>
                </c:pt>
                <c:pt idx="496">
                  <c:v>35.897247559973501</c:v>
                </c:pt>
                <c:pt idx="497">
                  <c:v>36.014302249057998</c:v>
                </c:pt>
                <c:pt idx="498">
                  <c:v>35.856624956737399</c:v>
                </c:pt>
                <c:pt idx="499">
                  <c:v>36.184272601513001</c:v>
                </c:pt>
                <c:pt idx="500">
                  <c:v>36.080661498064103</c:v>
                </c:pt>
                <c:pt idx="501">
                  <c:v>35.848184714484702</c:v>
                </c:pt>
                <c:pt idx="502">
                  <c:v>36.103488276034497</c:v>
                </c:pt>
                <c:pt idx="503">
                  <c:v>36.019530722817898</c:v>
                </c:pt>
                <c:pt idx="504">
                  <c:v>36.183516140429901</c:v>
                </c:pt>
                <c:pt idx="505">
                  <c:v>36.262293716570497</c:v>
                </c:pt>
                <c:pt idx="506">
                  <c:v>36.069514236245503</c:v>
                </c:pt>
                <c:pt idx="507">
                  <c:v>36.026165109727799</c:v>
                </c:pt>
                <c:pt idx="508">
                  <c:v>36.112116189680798</c:v>
                </c:pt>
                <c:pt idx="509">
                  <c:v>36.221974278096802</c:v>
                </c:pt>
                <c:pt idx="510">
                  <c:v>35.930768490349102</c:v>
                </c:pt>
                <c:pt idx="511">
                  <c:v>35.928010397989702</c:v>
                </c:pt>
                <c:pt idx="512">
                  <c:v>36.100051578127697</c:v>
                </c:pt>
                <c:pt idx="513">
                  <c:v>36.191053118369197</c:v>
                </c:pt>
                <c:pt idx="514">
                  <c:v>36.012371279963197</c:v>
                </c:pt>
                <c:pt idx="515">
                  <c:v>36.039419160080598</c:v>
                </c:pt>
                <c:pt idx="516">
                  <c:v>36.138077352341703</c:v>
                </c:pt>
                <c:pt idx="517">
                  <c:v>36.0063725663626</c:v>
                </c:pt>
                <c:pt idx="518">
                  <c:v>36.160765099692703</c:v>
                </c:pt>
                <c:pt idx="519">
                  <c:v>36.0550449385658</c:v>
                </c:pt>
                <c:pt idx="520">
                  <c:v>36.003398823676399</c:v>
                </c:pt>
                <c:pt idx="521">
                  <c:v>36.204801907154298</c:v>
                </c:pt>
                <c:pt idx="522">
                  <c:v>36.303912108341699</c:v>
                </c:pt>
                <c:pt idx="523">
                  <c:v>35.856925811379099</c:v>
                </c:pt>
                <c:pt idx="524">
                  <c:v>36.335385198405604</c:v>
                </c:pt>
                <c:pt idx="525">
                  <c:v>36.126441755370401</c:v>
                </c:pt>
                <c:pt idx="526">
                  <c:v>36.049865705098</c:v>
                </c:pt>
                <c:pt idx="527">
                  <c:v>36.102882983964598</c:v>
                </c:pt>
                <c:pt idx="528">
                  <c:v>36.061900615204003</c:v>
                </c:pt>
                <c:pt idx="529">
                  <c:v>36.027279897337401</c:v>
                </c:pt>
                <c:pt idx="530">
                  <c:v>36.087047864821699</c:v>
                </c:pt>
                <c:pt idx="531">
                  <c:v>36.2159440803824</c:v>
                </c:pt>
                <c:pt idx="532">
                  <c:v>36.087148859521498</c:v>
                </c:pt>
                <c:pt idx="533">
                  <c:v>36.2255282145289</c:v>
                </c:pt>
                <c:pt idx="534">
                  <c:v>36.146092768024801</c:v>
                </c:pt>
                <c:pt idx="535">
                  <c:v>36.269841074121103</c:v>
                </c:pt>
                <c:pt idx="536">
                  <c:v>36.087474779011501</c:v>
                </c:pt>
                <c:pt idx="537">
                  <c:v>36.112235787019998</c:v>
                </c:pt>
                <c:pt idx="538">
                  <c:v>36.094258141997003</c:v>
                </c:pt>
                <c:pt idx="539">
                  <c:v>36.228110274325999</c:v>
                </c:pt>
                <c:pt idx="540">
                  <c:v>36.060080537976802</c:v>
                </c:pt>
                <c:pt idx="541">
                  <c:v>36.2506632458852</c:v>
                </c:pt>
                <c:pt idx="542">
                  <c:v>36.130119407948399</c:v>
                </c:pt>
                <c:pt idx="543">
                  <c:v>35.951192374829297</c:v>
                </c:pt>
                <c:pt idx="544">
                  <c:v>36.167144839817801</c:v>
                </c:pt>
                <c:pt idx="545">
                  <c:v>36.4154632593402</c:v>
                </c:pt>
                <c:pt idx="546">
                  <c:v>36.471463040824503</c:v>
                </c:pt>
                <c:pt idx="547">
                  <c:v>36.216543217978199</c:v>
                </c:pt>
                <c:pt idx="548">
                  <c:v>36.281952557790902</c:v>
                </c:pt>
                <c:pt idx="549">
                  <c:v>36.199629691267802</c:v>
                </c:pt>
                <c:pt idx="550">
                  <c:v>36.120009941767798</c:v>
                </c:pt>
                <c:pt idx="551">
                  <c:v>36.225837264139301</c:v>
                </c:pt>
                <c:pt idx="552">
                  <c:v>36.305620649044698</c:v>
                </c:pt>
                <c:pt idx="553">
                  <c:v>36.265543493126501</c:v>
                </c:pt>
                <c:pt idx="554">
                  <c:v>36.358891615828497</c:v>
                </c:pt>
                <c:pt idx="555">
                  <c:v>36.250436403082503</c:v>
                </c:pt>
                <c:pt idx="556">
                  <c:v>36.253549596488703</c:v>
                </c:pt>
                <c:pt idx="557">
                  <c:v>35.959539831915698</c:v>
                </c:pt>
                <c:pt idx="558">
                  <c:v>36.489916862886901</c:v>
                </c:pt>
                <c:pt idx="559">
                  <c:v>36.251712311614597</c:v>
                </c:pt>
                <c:pt idx="560">
                  <c:v>36.395172110990401</c:v>
                </c:pt>
                <c:pt idx="561">
                  <c:v>36.446397173001898</c:v>
                </c:pt>
                <c:pt idx="562">
                  <c:v>36.236172962234001</c:v>
                </c:pt>
                <c:pt idx="563">
                  <c:v>36.2783754583945</c:v>
                </c:pt>
                <c:pt idx="564">
                  <c:v>36.272685804499503</c:v>
                </c:pt>
                <c:pt idx="565">
                  <c:v>36.374337828033603</c:v>
                </c:pt>
                <c:pt idx="566">
                  <c:v>36.148543089875503</c:v>
                </c:pt>
                <c:pt idx="567">
                  <c:v>36.3707035850192</c:v>
                </c:pt>
                <c:pt idx="568">
                  <c:v>36.216983425440297</c:v>
                </c:pt>
                <c:pt idx="569">
                  <c:v>36.296755090615697</c:v>
                </c:pt>
                <c:pt idx="570">
                  <c:v>36.451570890864403</c:v>
                </c:pt>
                <c:pt idx="571">
                  <c:v>36.355250272104598</c:v>
                </c:pt>
                <c:pt idx="572">
                  <c:v>36.208178836583997</c:v>
                </c:pt>
                <c:pt idx="573">
                  <c:v>36.250136597866799</c:v>
                </c:pt>
                <c:pt idx="574">
                  <c:v>36.168808434581102</c:v>
                </c:pt>
                <c:pt idx="575">
                  <c:v>36.381480956409703</c:v>
                </c:pt>
                <c:pt idx="576">
                  <c:v>36.363239398602801</c:v>
                </c:pt>
                <c:pt idx="577">
                  <c:v>36.213896459318498</c:v>
                </c:pt>
                <c:pt idx="578">
                  <c:v>36.206709875021502</c:v>
                </c:pt>
                <c:pt idx="579">
                  <c:v>36.2407793009126</c:v>
                </c:pt>
                <c:pt idx="580">
                  <c:v>36.294244976029297</c:v>
                </c:pt>
                <c:pt idx="581">
                  <c:v>36.194536248450603</c:v>
                </c:pt>
                <c:pt idx="582">
                  <c:v>36.337010582859101</c:v>
                </c:pt>
                <c:pt idx="583">
                  <c:v>36.385125944680901</c:v>
                </c:pt>
                <c:pt idx="584">
                  <c:v>36.197725159581402</c:v>
                </c:pt>
                <c:pt idx="585">
                  <c:v>36.150913159378902</c:v>
                </c:pt>
                <c:pt idx="586">
                  <c:v>36.225117158013703</c:v>
                </c:pt>
                <c:pt idx="587">
                  <c:v>36.294443355961</c:v>
                </c:pt>
                <c:pt idx="588">
                  <c:v>36.043610146504001</c:v>
                </c:pt>
                <c:pt idx="589">
                  <c:v>36.315480833332103</c:v>
                </c:pt>
                <c:pt idx="590">
                  <c:v>36.285344595285899</c:v>
                </c:pt>
                <c:pt idx="591">
                  <c:v>36.118921318783997</c:v>
                </c:pt>
                <c:pt idx="592">
                  <c:v>36.394521091068299</c:v>
                </c:pt>
                <c:pt idx="593">
                  <c:v>36.254013701814202</c:v>
                </c:pt>
                <c:pt idx="594">
                  <c:v>36.143064266140598</c:v>
                </c:pt>
                <c:pt idx="595">
                  <c:v>35.977090914025197</c:v>
                </c:pt>
                <c:pt idx="596">
                  <c:v>36.280106959561301</c:v>
                </c:pt>
                <c:pt idx="597">
                  <c:v>35.983431888629298</c:v>
                </c:pt>
                <c:pt idx="598">
                  <c:v>36.079642824687603</c:v>
                </c:pt>
                <c:pt idx="599">
                  <c:v>36.148036478340302</c:v>
                </c:pt>
                <c:pt idx="600">
                  <c:v>36.141033899871502</c:v>
                </c:pt>
                <c:pt idx="601">
                  <c:v>36.131161477825202</c:v>
                </c:pt>
                <c:pt idx="602">
                  <c:v>36.163861314129797</c:v>
                </c:pt>
                <c:pt idx="603">
                  <c:v>36.244085281999702</c:v>
                </c:pt>
                <c:pt idx="604">
                  <c:v>36.275224522606401</c:v>
                </c:pt>
                <c:pt idx="605">
                  <c:v>36.106708051436001</c:v>
                </c:pt>
                <c:pt idx="606">
                  <c:v>36.254383611747201</c:v>
                </c:pt>
                <c:pt idx="607">
                  <c:v>36.029364261810301</c:v>
                </c:pt>
                <c:pt idx="608">
                  <c:v>36.295188999342301</c:v>
                </c:pt>
                <c:pt idx="609">
                  <c:v>36.089152431693599</c:v>
                </c:pt>
                <c:pt idx="610">
                  <c:v>36.141423221020197</c:v>
                </c:pt>
                <c:pt idx="611">
                  <c:v>36.1388562192788</c:v>
                </c:pt>
                <c:pt idx="612">
                  <c:v>36.115121658388396</c:v>
                </c:pt>
                <c:pt idx="613">
                  <c:v>36.027627527113196</c:v>
                </c:pt>
                <c:pt idx="614">
                  <c:v>36.133055850237596</c:v>
                </c:pt>
                <c:pt idx="615">
                  <c:v>36.050441471514901</c:v>
                </c:pt>
                <c:pt idx="616">
                  <c:v>36.0829852439173</c:v>
                </c:pt>
                <c:pt idx="617">
                  <c:v>36.291113326430398</c:v>
                </c:pt>
                <c:pt idx="618">
                  <c:v>36.055700097327701</c:v>
                </c:pt>
                <c:pt idx="619">
                  <c:v>36.128534378978301</c:v>
                </c:pt>
                <c:pt idx="620">
                  <c:v>36.103095268626802</c:v>
                </c:pt>
                <c:pt idx="621">
                  <c:v>36.052530978743398</c:v>
                </c:pt>
                <c:pt idx="622">
                  <c:v>36.084037709663697</c:v>
                </c:pt>
                <c:pt idx="623">
                  <c:v>35.922375199885899</c:v>
                </c:pt>
                <c:pt idx="624">
                  <c:v>35.891989875865399</c:v>
                </c:pt>
                <c:pt idx="625">
                  <c:v>36.008683723166101</c:v>
                </c:pt>
                <c:pt idx="626">
                  <c:v>36.018829196516698</c:v>
                </c:pt>
                <c:pt idx="627">
                  <c:v>35.947928447287403</c:v>
                </c:pt>
                <c:pt idx="628">
                  <c:v>35.910481911860799</c:v>
                </c:pt>
                <c:pt idx="629">
                  <c:v>35.831983743819897</c:v>
                </c:pt>
                <c:pt idx="630">
                  <c:v>35.799799060521202</c:v>
                </c:pt>
                <c:pt idx="631">
                  <c:v>35.9060500544551</c:v>
                </c:pt>
                <c:pt idx="632">
                  <c:v>35.944112874598801</c:v>
                </c:pt>
                <c:pt idx="633">
                  <c:v>35.819023261259701</c:v>
                </c:pt>
                <c:pt idx="634">
                  <c:v>35.863034836913897</c:v>
                </c:pt>
                <c:pt idx="635">
                  <c:v>35.848519253988698</c:v>
                </c:pt>
                <c:pt idx="636">
                  <c:v>35.867284075658503</c:v>
                </c:pt>
                <c:pt idx="637">
                  <c:v>35.840579460551801</c:v>
                </c:pt>
                <c:pt idx="638">
                  <c:v>35.873910220893201</c:v>
                </c:pt>
                <c:pt idx="639">
                  <c:v>35.779704294951799</c:v>
                </c:pt>
                <c:pt idx="640">
                  <c:v>35.698754449378697</c:v>
                </c:pt>
                <c:pt idx="641">
                  <c:v>35.818393515215902</c:v>
                </c:pt>
                <c:pt idx="642">
                  <c:v>35.687214788039803</c:v>
                </c:pt>
                <c:pt idx="643">
                  <c:v>35.756299128424097</c:v>
                </c:pt>
                <c:pt idx="644">
                  <c:v>35.600840163101303</c:v>
                </c:pt>
                <c:pt idx="645">
                  <c:v>35.659952650632299</c:v>
                </c:pt>
                <c:pt idx="646">
                  <c:v>35.693544547737297</c:v>
                </c:pt>
                <c:pt idx="647">
                  <c:v>35.608808184351801</c:v>
                </c:pt>
                <c:pt idx="648">
                  <c:v>35.490587298904501</c:v>
                </c:pt>
                <c:pt idx="649">
                  <c:v>35.7316413020299</c:v>
                </c:pt>
                <c:pt idx="650">
                  <c:v>35.727339158666403</c:v>
                </c:pt>
                <c:pt idx="651">
                  <c:v>35.606201760369899</c:v>
                </c:pt>
                <c:pt idx="652">
                  <c:v>35.631641006245403</c:v>
                </c:pt>
                <c:pt idx="653">
                  <c:v>35.377191013678299</c:v>
                </c:pt>
                <c:pt idx="654">
                  <c:v>35.586966798907298</c:v>
                </c:pt>
                <c:pt idx="655">
                  <c:v>35.673608312033203</c:v>
                </c:pt>
                <c:pt idx="656">
                  <c:v>35.545368302673801</c:v>
                </c:pt>
                <c:pt idx="657">
                  <c:v>35.518518470164501</c:v>
                </c:pt>
                <c:pt idx="658">
                  <c:v>35.578871502868402</c:v>
                </c:pt>
                <c:pt idx="659">
                  <c:v>35.306341027759203</c:v>
                </c:pt>
                <c:pt idx="660">
                  <c:v>35.591327587058103</c:v>
                </c:pt>
                <c:pt idx="661">
                  <c:v>35.340154328199802</c:v>
                </c:pt>
                <c:pt idx="662">
                  <c:v>35.534056400057302</c:v>
                </c:pt>
                <c:pt idx="663">
                  <c:v>35.465954573890599</c:v>
                </c:pt>
                <c:pt idx="664">
                  <c:v>35.466486892388197</c:v>
                </c:pt>
                <c:pt idx="665">
                  <c:v>35.414482841509901</c:v>
                </c:pt>
                <c:pt idx="666">
                  <c:v>35.353896580584198</c:v>
                </c:pt>
                <c:pt idx="667">
                  <c:v>35.529891337561999</c:v>
                </c:pt>
                <c:pt idx="668">
                  <c:v>35.519954771657503</c:v>
                </c:pt>
                <c:pt idx="669">
                  <c:v>35.380390141833601</c:v>
                </c:pt>
                <c:pt idx="670">
                  <c:v>35.321987295724597</c:v>
                </c:pt>
                <c:pt idx="671">
                  <c:v>35.429956003216901</c:v>
                </c:pt>
                <c:pt idx="672">
                  <c:v>35.437498298682698</c:v>
                </c:pt>
                <c:pt idx="673">
                  <c:v>35.351464516717499</c:v>
                </c:pt>
                <c:pt idx="674">
                  <c:v>35.186899758676297</c:v>
                </c:pt>
                <c:pt idx="675">
                  <c:v>35.329129216854703</c:v>
                </c:pt>
                <c:pt idx="676">
                  <c:v>35.439137872050999</c:v>
                </c:pt>
                <c:pt idx="677">
                  <c:v>35.2035205810758</c:v>
                </c:pt>
                <c:pt idx="678">
                  <c:v>35.247193917864401</c:v>
                </c:pt>
                <c:pt idx="679">
                  <c:v>35.1515711259295</c:v>
                </c:pt>
                <c:pt idx="680">
                  <c:v>35.366343602226102</c:v>
                </c:pt>
                <c:pt idx="681">
                  <c:v>35.194200963720498</c:v>
                </c:pt>
                <c:pt idx="682">
                  <c:v>35.289359904481401</c:v>
                </c:pt>
                <c:pt idx="683">
                  <c:v>35.181375829835403</c:v>
                </c:pt>
                <c:pt idx="684">
                  <c:v>35.316488170506801</c:v>
                </c:pt>
                <c:pt idx="685">
                  <c:v>35.294661154488999</c:v>
                </c:pt>
                <c:pt idx="686">
                  <c:v>35.184088807612099</c:v>
                </c:pt>
                <c:pt idx="687">
                  <c:v>35.152641076075099</c:v>
                </c:pt>
                <c:pt idx="688">
                  <c:v>35.137358565666403</c:v>
                </c:pt>
                <c:pt idx="689">
                  <c:v>35.333541229536699</c:v>
                </c:pt>
                <c:pt idx="690">
                  <c:v>35.0228554815385</c:v>
                </c:pt>
                <c:pt idx="691">
                  <c:v>34.961560559033302</c:v>
                </c:pt>
                <c:pt idx="692">
                  <c:v>35.165738028367997</c:v>
                </c:pt>
                <c:pt idx="693">
                  <c:v>35.127722988101802</c:v>
                </c:pt>
                <c:pt idx="694">
                  <c:v>34.997541478990698</c:v>
                </c:pt>
                <c:pt idx="695">
                  <c:v>35.106600026563903</c:v>
                </c:pt>
                <c:pt idx="696">
                  <c:v>34.949805007885999</c:v>
                </c:pt>
                <c:pt idx="697">
                  <c:v>35.075070574375303</c:v>
                </c:pt>
                <c:pt idx="698">
                  <c:v>35.161587560340699</c:v>
                </c:pt>
                <c:pt idx="699">
                  <c:v>35.177951504471103</c:v>
                </c:pt>
                <c:pt idx="700">
                  <c:v>35.312226898834403</c:v>
                </c:pt>
                <c:pt idx="701">
                  <c:v>34.881455702955201</c:v>
                </c:pt>
                <c:pt idx="702">
                  <c:v>35.150278168960398</c:v>
                </c:pt>
                <c:pt idx="703">
                  <c:v>35.100026118312599</c:v>
                </c:pt>
                <c:pt idx="704">
                  <c:v>35.043676043263503</c:v>
                </c:pt>
                <c:pt idx="705">
                  <c:v>35.011026917159001</c:v>
                </c:pt>
                <c:pt idx="706">
                  <c:v>35.103779444722299</c:v>
                </c:pt>
                <c:pt idx="707">
                  <c:v>34.837101009903698</c:v>
                </c:pt>
                <c:pt idx="708">
                  <c:v>34.906308270755503</c:v>
                </c:pt>
                <c:pt idx="709">
                  <c:v>35.012411324522603</c:v>
                </c:pt>
                <c:pt idx="710">
                  <c:v>34.999181649389399</c:v>
                </c:pt>
                <c:pt idx="711">
                  <c:v>35.126965227029302</c:v>
                </c:pt>
                <c:pt idx="712">
                  <c:v>35.175657335184702</c:v>
                </c:pt>
                <c:pt idx="713">
                  <c:v>34.826675091144701</c:v>
                </c:pt>
                <c:pt idx="714">
                  <c:v>34.907748406742101</c:v>
                </c:pt>
                <c:pt idx="715">
                  <c:v>34.913416208224099</c:v>
                </c:pt>
                <c:pt idx="716">
                  <c:v>35.068603016622099</c:v>
                </c:pt>
                <c:pt idx="717">
                  <c:v>34.888557402691198</c:v>
                </c:pt>
                <c:pt idx="718">
                  <c:v>35.031765314845998</c:v>
                </c:pt>
                <c:pt idx="719">
                  <c:v>34.633848643713698</c:v>
                </c:pt>
                <c:pt idx="720">
                  <c:v>34.880563738101998</c:v>
                </c:pt>
                <c:pt idx="721">
                  <c:v>35.020665257214098</c:v>
                </c:pt>
                <c:pt idx="722">
                  <c:v>34.936916133555599</c:v>
                </c:pt>
                <c:pt idx="723">
                  <c:v>34.888773184500501</c:v>
                </c:pt>
                <c:pt idx="724">
                  <c:v>34.599797956925897</c:v>
                </c:pt>
                <c:pt idx="725">
                  <c:v>34.777413575573398</c:v>
                </c:pt>
                <c:pt idx="726">
                  <c:v>34.740094149834299</c:v>
                </c:pt>
                <c:pt idx="727">
                  <c:v>34.904506994413097</c:v>
                </c:pt>
                <c:pt idx="728">
                  <c:v>34.922043578944901</c:v>
                </c:pt>
                <c:pt idx="729">
                  <c:v>34.862316171837101</c:v>
                </c:pt>
                <c:pt idx="730">
                  <c:v>34.876819607298103</c:v>
                </c:pt>
                <c:pt idx="731">
                  <c:v>34.635323830216599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C-443F-9E88-A28DE66915ED}"/>
            </c:ext>
          </c:extLst>
        </c:ser>
        <c:ser>
          <c:idx val="0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Sheet1!$T$33:$T$57</c:f>
              <c:numCache>
                <c:formatCode>General</c:formatCode>
                <c:ptCount val="25"/>
                <c:pt idx="0">
                  <c:v>35.066278259999997</c:v>
                </c:pt>
                <c:pt idx="1">
                  <c:v>35.008395550000003</c:v>
                </c:pt>
                <c:pt idx="2">
                  <c:v>35.055096089999999</c:v>
                </c:pt>
                <c:pt idx="3">
                  <c:v>35.16628575</c:v>
                </c:pt>
                <c:pt idx="4">
                  <c:v>35.27416513</c:v>
                </c:pt>
                <c:pt idx="5">
                  <c:v>35.328822119999998</c:v>
                </c:pt>
                <c:pt idx="6">
                  <c:v>35.290573129999999</c:v>
                </c:pt>
                <c:pt idx="7">
                  <c:v>35.147570139999999</c:v>
                </c:pt>
                <c:pt idx="8">
                  <c:v>34.92553667</c:v>
                </c:pt>
                <c:pt idx="9">
                  <c:v>34.678331780000001</c:v>
                </c:pt>
                <c:pt idx="10">
                  <c:v>34.447482739999998</c:v>
                </c:pt>
                <c:pt idx="11">
                  <c:v>34.098181189999998</c:v>
                </c:pt>
                <c:pt idx="12">
                  <c:v>33.917675580000001</c:v>
                </c:pt>
                <c:pt idx="13">
                  <c:v>33.889537240000003</c:v>
                </c:pt>
                <c:pt idx="14">
                  <c:v>33.964279390000002</c:v>
                </c:pt>
                <c:pt idx="15">
                  <c:v>34.106192149999998</c:v>
                </c:pt>
                <c:pt idx="16">
                  <c:v>34.239426969999997</c:v>
                </c:pt>
                <c:pt idx="17">
                  <c:v>34.315509489999997</c:v>
                </c:pt>
                <c:pt idx="18">
                  <c:v>34.293564699999997</c:v>
                </c:pt>
                <c:pt idx="19">
                  <c:v>34.163748380000001</c:v>
                </c:pt>
                <c:pt idx="20">
                  <c:v>33.951626939999997</c:v>
                </c:pt>
                <c:pt idx="21">
                  <c:v>33.711786979999999</c:v>
                </c:pt>
                <c:pt idx="22">
                  <c:v>33.487177389999999</c:v>
                </c:pt>
                <c:pt idx="23">
                  <c:v>33.343362069999998</c:v>
                </c:pt>
                <c:pt idx="24">
                  <c:v>33.349041409999998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C-443F-9E88-A28DE6691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8.7287537333695361E-2"/>
          <c:w val="0.85853018372703416"/>
          <c:h val="0.74537206987057647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sfr.csv!$AC$4:$AC$3663</c:f>
              <c:numCache>
                <c:formatCode>0.00</c:formatCode>
                <c:ptCount val="3660"/>
                <c:pt idx="0">
                  <c:v>38.063501262799598</c:v>
                </c:pt>
                <c:pt idx="1">
                  <c:v>38.036154226069499</c:v>
                </c:pt>
                <c:pt idx="2">
                  <c:v>37.9962365439523</c:v>
                </c:pt>
                <c:pt idx="3">
                  <c:v>37.9957148733059</c:v>
                </c:pt>
                <c:pt idx="4">
                  <c:v>38.127422877246197</c:v>
                </c:pt>
                <c:pt idx="5">
                  <c:v>38.025484547024497</c:v>
                </c:pt>
                <c:pt idx="6">
                  <c:v>38.032533326233597</c:v>
                </c:pt>
                <c:pt idx="7">
                  <c:v>37.9676911750214</c:v>
                </c:pt>
                <c:pt idx="8">
                  <c:v>38.089593720931397</c:v>
                </c:pt>
                <c:pt idx="9">
                  <c:v>37.974583518755203</c:v>
                </c:pt>
                <c:pt idx="10">
                  <c:v>37.794977858842401</c:v>
                </c:pt>
                <c:pt idx="11">
                  <c:v>37.910067192002799</c:v>
                </c:pt>
                <c:pt idx="12">
                  <c:v>37.927037617178399</c:v>
                </c:pt>
                <c:pt idx="13">
                  <c:v>37.807765470943004</c:v>
                </c:pt>
                <c:pt idx="14">
                  <c:v>38.027203096940497</c:v>
                </c:pt>
                <c:pt idx="15">
                  <c:v>37.820481835140001</c:v>
                </c:pt>
                <c:pt idx="16">
                  <c:v>38.012032125995503</c:v>
                </c:pt>
                <c:pt idx="17">
                  <c:v>38.016370212961</c:v>
                </c:pt>
                <c:pt idx="18">
                  <c:v>38.145902895804397</c:v>
                </c:pt>
                <c:pt idx="19">
                  <c:v>37.885904194199</c:v>
                </c:pt>
                <c:pt idx="20">
                  <c:v>38.084496971896101</c:v>
                </c:pt>
                <c:pt idx="21">
                  <c:v>37.956868145746803</c:v>
                </c:pt>
                <c:pt idx="22">
                  <c:v>38.082142690044698</c:v>
                </c:pt>
                <c:pt idx="23">
                  <c:v>38.041871370063497</c:v>
                </c:pt>
                <c:pt idx="24">
                  <c:v>38.132323343798497</c:v>
                </c:pt>
                <c:pt idx="25">
                  <c:v>37.997916556978197</c:v>
                </c:pt>
                <c:pt idx="26">
                  <c:v>37.970833327845298</c:v>
                </c:pt>
                <c:pt idx="27">
                  <c:v>37.944012599705403</c:v>
                </c:pt>
                <c:pt idx="28">
                  <c:v>38.021065640611198</c:v>
                </c:pt>
                <c:pt idx="29">
                  <c:v>38.158992265040602</c:v>
                </c:pt>
                <c:pt idx="30">
                  <c:v>38.011461885459198</c:v>
                </c:pt>
                <c:pt idx="31">
                  <c:v>38.014818063887603</c:v>
                </c:pt>
                <c:pt idx="32">
                  <c:v>37.890656982136399</c:v>
                </c:pt>
                <c:pt idx="33">
                  <c:v>38.1115452459605</c:v>
                </c:pt>
                <c:pt idx="34">
                  <c:v>37.918046145296103</c:v>
                </c:pt>
                <c:pt idx="35">
                  <c:v>37.897254232942601</c:v>
                </c:pt>
                <c:pt idx="36">
                  <c:v>37.9618442863542</c:v>
                </c:pt>
                <c:pt idx="37">
                  <c:v>37.966199712607001</c:v>
                </c:pt>
                <c:pt idx="38">
                  <c:v>38.211843419084097</c:v>
                </c:pt>
                <c:pt idx="39">
                  <c:v>37.906380627053501</c:v>
                </c:pt>
                <c:pt idx="40">
                  <c:v>37.934707601521801</c:v>
                </c:pt>
                <c:pt idx="41">
                  <c:v>37.948363330082998</c:v>
                </c:pt>
                <c:pt idx="42">
                  <c:v>38.020102894942802</c:v>
                </c:pt>
                <c:pt idx="43">
                  <c:v>37.8672902865531</c:v>
                </c:pt>
                <c:pt idx="44">
                  <c:v>37.935362400849797</c:v>
                </c:pt>
                <c:pt idx="45">
                  <c:v>38.067109963739902</c:v>
                </c:pt>
                <c:pt idx="46">
                  <c:v>37.833821536140697</c:v>
                </c:pt>
                <c:pt idx="47">
                  <c:v>37.836528149607098</c:v>
                </c:pt>
                <c:pt idx="48">
                  <c:v>37.883682135626799</c:v>
                </c:pt>
                <c:pt idx="49">
                  <c:v>37.957548629546899</c:v>
                </c:pt>
                <c:pt idx="50">
                  <c:v>37.931115851153301</c:v>
                </c:pt>
                <c:pt idx="51">
                  <c:v>38.259333457165198</c:v>
                </c:pt>
                <c:pt idx="52">
                  <c:v>38.062047455248702</c:v>
                </c:pt>
                <c:pt idx="53">
                  <c:v>37.965298317337002</c:v>
                </c:pt>
                <c:pt idx="54">
                  <c:v>38.0784922140204</c:v>
                </c:pt>
                <c:pt idx="55">
                  <c:v>37.930150784154698</c:v>
                </c:pt>
                <c:pt idx="56">
                  <c:v>38.037471172787797</c:v>
                </c:pt>
                <c:pt idx="57">
                  <c:v>38.0144777145386</c:v>
                </c:pt>
                <c:pt idx="58">
                  <c:v>38.006395926104098</c:v>
                </c:pt>
                <c:pt idx="59">
                  <c:v>38.049942705707998</c:v>
                </c:pt>
                <c:pt idx="60">
                  <c:v>38.020105088356701</c:v>
                </c:pt>
                <c:pt idx="61">
                  <c:v>37.946851811424899</c:v>
                </c:pt>
                <c:pt idx="62">
                  <c:v>38.101943362061199</c:v>
                </c:pt>
                <c:pt idx="63">
                  <c:v>37.9684584227114</c:v>
                </c:pt>
                <c:pt idx="64">
                  <c:v>38.1737831230271</c:v>
                </c:pt>
                <c:pt idx="65">
                  <c:v>38.220278028104502</c:v>
                </c:pt>
                <c:pt idx="66">
                  <c:v>38.072602124029302</c:v>
                </c:pt>
                <c:pt idx="67">
                  <c:v>37.8511032531163</c:v>
                </c:pt>
                <c:pt idx="68">
                  <c:v>38.139953396756397</c:v>
                </c:pt>
                <c:pt idx="69">
                  <c:v>38.03767000325</c:v>
                </c:pt>
                <c:pt idx="70">
                  <c:v>38.0266200786807</c:v>
                </c:pt>
                <c:pt idx="71">
                  <c:v>37.995377661098203</c:v>
                </c:pt>
                <c:pt idx="72">
                  <c:v>38.056962525206401</c:v>
                </c:pt>
                <c:pt idx="73">
                  <c:v>37.885701190288998</c:v>
                </c:pt>
                <c:pt idx="74">
                  <c:v>38.086133660933697</c:v>
                </c:pt>
                <c:pt idx="75">
                  <c:v>37.891615824156702</c:v>
                </c:pt>
                <c:pt idx="76">
                  <c:v>38.298595813319203</c:v>
                </c:pt>
                <c:pt idx="77">
                  <c:v>38.1720974544249</c:v>
                </c:pt>
                <c:pt idx="78">
                  <c:v>38.165375088596299</c:v>
                </c:pt>
                <c:pt idx="79">
                  <c:v>38.061723128469701</c:v>
                </c:pt>
                <c:pt idx="80">
                  <c:v>38.106222674878701</c:v>
                </c:pt>
                <c:pt idx="81">
                  <c:v>38.1296172720116</c:v>
                </c:pt>
                <c:pt idx="82">
                  <c:v>38.200209506148902</c:v>
                </c:pt>
                <c:pt idx="83">
                  <c:v>38.068122697727098</c:v>
                </c:pt>
                <c:pt idx="84">
                  <c:v>38.203843814488899</c:v>
                </c:pt>
                <c:pt idx="85">
                  <c:v>38.154793773809303</c:v>
                </c:pt>
                <c:pt idx="86">
                  <c:v>38.231441593917502</c:v>
                </c:pt>
                <c:pt idx="87">
                  <c:v>38.1542602518916</c:v>
                </c:pt>
                <c:pt idx="88">
                  <c:v>38.1766527307609</c:v>
                </c:pt>
                <c:pt idx="89">
                  <c:v>37.933924611630196</c:v>
                </c:pt>
                <c:pt idx="90">
                  <c:v>38.123311252895803</c:v>
                </c:pt>
                <c:pt idx="91">
                  <c:v>37.9248096482562</c:v>
                </c:pt>
                <c:pt idx="92">
                  <c:v>38.177195740377599</c:v>
                </c:pt>
                <c:pt idx="93">
                  <c:v>37.941632267133798</c:v>
                </c:pt>
                <c:pt idx="94">
                  <c:v>38.1737032553362</c:v>
                </c:pt>
                <c:pt idx="95">
                  <c:v>38.095040430624898</c:v>
                </c:pt>
                <c:pt idx="96">
                  <c:v>38.016551271329597</c:v>
                </c:pt>
                <c:pt idx="97">
                  <c:v>38.031996562749598</c:v>
                </c:pt>
                <c:pt idx="98">
                  <c:v>38.186352319197603</c:v>
                </c:pt>
                <c:pt idx="99">
                  <c:v>38.279894235656201</c:v>
                </c:pt>
                <c:pt idx="100">
                  <c:v>38.144729510844698</c:v>
                </c:pt>
                <c:pt idx="101">
                  <c:v>38.1194322439408</c:v>
                </c:pt>
                <c:pt idx="102">
                  <c:v>38.176995339822298</c:v>
                </c:pt>
                <c:pt idx="103">
                  <c:v>37.952745809258303</c:v>
                </c:pt>
                <c:pt idx="104">
                  <c:v>38.281436602073498</c:v>
                </c:pt>
                <c:pt idx="105">
                  <c:v>38.202292614841198</c:v>
                </c:pt>
                <c:pt idx="106">
                  <c:v>37.962672705202003</c:v>
                </c:pt>
                <c:pt idx="107">
                  <c:v>38.161805423689501</c:v>
                </c:pt>
                <c:pt idx="108">
                  <c:v>38.100994273025101</c:v>
                </c:pt>
                <c:pt idx="109">
                  <c:v>38.211044992457197</c:v>
                </c:pt>
                <c:pt idx="110">
                  <c:v>38.174752210301101</c:v>
                </c:pt>
                <c:pt idx="111">
                  <c:v>38.157656190893299</c:v>
                </c:pt>
                <c:pt idx="112">
                  <c:v>38.238399124322498</c:v>
                </c:pt>
                <c:pt idx="113">
                  <c:v>38.119102770382902</c:v>
                </c:pt>
                <c:pt idx="114">
                  <c:v>38.322556499917603</c:v>
                </c:pt>
                <c:pt idx="115">
                  <c:v>38.156867416699299</c:v>
                </c:pt>
                <c:pt idx="116">
                  <c:v>38.055451056997498</c:v>
                </c:pt>
                <c:pt idx="117">
                  <c:v>38.360502952981697</c:v>
                </c:pt>
                <c:pt idx="118">
                  <c:v>38.068452341551499</c:v>
                </c:pt>
                <c:pt idx="119">
                  <c:v>38.370318566309301</c:v>
                </c:pt>
                <c:pt idx="120">
                  <c:v>38.047849561530398</c:v>
                </c:pt>
                <c:pt idx="121">
                  <c:v>38.135616519561097</c:v>
                </c:pt>
                <c:pt idx="122">
                  <c:v>38.124903407321398</c:v>
                </c:pt>
                <c:pt idx="123">
                  <c:v>38.268609103121598</c:v>
                </c:pt>
                <c:pt idx="124">
                  <c:v>38.264090137897703</c:v>
                </c:pt>
                <c:pt idx="125">
                  <c:v>38.251062798275797</c:v>
                </c:pt>
                <c:pt idx="126">
                  <c:v>38.221508888751003</c:v>
                </c:pt>
                <c:pt idx="127">
                  <c:v>38.297027388266301</c:v>
                </c:pt>
                <c:pt idx="128">
                  <c:v>38.0781910627882</c:v>
                </c:pt>
                <c:pt idx="129">
                  <c:v>38.061464562812503</c:v>
                </c:pt>
                <c:pt idx="130">
                  <c:v>38.1970404055483</c:v>
                </c:pt>
                <c:pt idx="131">
                  <c:v>38.265682036100799</c:v>
                </c:pt>
                <c:pt idx="132">
                  <c:v>38.2513175553295</c:v>
                </c:pt>
                <c:pt idx="133">
                  <c:v>38.190740577388397</c:v>
                </c:pt>
                <c:pt idx="134">
                  <c:v>38.3698166873547</c:v>
                </c:pt>
                <c:pt idx="135">
                  <c:v>38.388758001075601</c:v>
                </c:pt>
                <c:pt idx="136">
                  <c:v>38.135201414020798</c:v>
                </c:pt>
                <c:pt idx="137">
                  <c:v>38.183630308603497</c:v>
                </c:pt>
                <c:pt idx="138">
                  <c:v>38.076825866042199</c:v>
                </c:pt>
                <c:pt idx="139">
                  <c:v>38.277940251949701</c:v>
                </c:pt>
                <c:pt idx="140">
                  <c:v>38.0890443889081</c:v>
                </c:pt>
                <c:pt idx="141">
                  <c:v>38.506926638068002</c:v>
                </c:pt>
                <c:pt idx="142">
                  <c:v>38.269236883682503</c:v>
                </c:pt>
                <c:pt idx="143">
                  <c:v>38.381867007053899</c:v>
                </c:pt>
                <c:pt idx="144">
                  <c:v>38.344408949764201</c:v>
                </c:pt>
                <c:pt idx="145">
                  <c:v>38.244150197688803</c:v>
                </c:pt>
                <c:pt idx="146">
                  <c:v>38.260827125138498</c:v>
                </c:pt>
                <c:pt idx="147">
                  <c:v>38.500142957962602</c:v>
                </c:pt>
                <c:pt idx="148">
                  <c:v>38.193986509443199</c:v>
                </c:pt>
                <c:pt idx="149">
                  <c:v>38.378994910252104</c:v>
                </c:pt>
                <c:pt idx="150">
                  <c:v>38.162373898512001</c:v>
                </c:pt>
                <c:pt idx="151">
                  <c:v>38.496406254061299</c:v>
                </c:pt>
                <c:pt idx="152">
                  <c:v>38.299541379392501</c:v>
                </c:pt>
                <c:pt idx="153">
                  <c:v>38.184075708005402</c:v>
                </c:pt>
                <c:pt idx="154">
                  <c:v>38.414440145051202</c:v>
                </c:pt>
                <c:pt idx="155">
                  <c:v>38.356515150705803</c:v>
                </c:pt>
                <c:pt idx="156">
                  <c:v>38.263097938304199</c:v>
                </c:pt>
                <c:pt idx="157">
                  <c:v>38.3438319961367</c:v>
                </c:pt>
                <c:pt idx="158">
                  <c:v>38.488576381183798</c:v>
                </c:pt>
                <c:pt idx="159">
                  <c:v>38.317076008202903</c:v>
                </c:pt>
                <c:pt idx="160">
                  <c:v>38.068699926080797</c:v>
                </c:pt>
                <c:pt idx="161">
                  <c:v>38.238124008973898</c:v>
                </c:pt>
                <c:pt idx="162">
                  <c:v>38.394404312393903</c:v>
                </c:pt>
                <c:pt idx="163">
                  <c:v>38.154529966169299</c:v>
                </c:pt>
                <c:pt idx="164">
                  <c:v>38.353213012531597</c:v>
                </c:pt>
                <c:pt idx="165">
                  <c:v>38.442798204393497</c:v>
                </c:pt>
                <c:pt idx="166">
                  <c:v>38.321242576801197</c:v>
                </c:pt>
                <c:pt idx="167">
                  <c:v>38.308073883297403</c:v>
                </c:pt>
                <c:pt idx="168">
                  <c:v>38.332649552167901</c:v>
                </c:pt>
                <c:pt idx="169">
                  <c:v>38.225701505070496</c:v>
                </c:pt>
                <c:pt idx="170">
                  <c:v>38.274719016478002</c:v>
                </c:pt>
                <c:pt idx="171">
                  <c:v>38.415480404670198</c:v>
                </c:pt>
                <c:pt idx="172">
                  <c:v>38.238204964234399</c:v>
                </c:pt>
                <c:pt idx="173">
                  <c:v>38.462964825829502</c:v>
                </c:pt>
                <c:pt idx="174">
                  <c:v>38.314215384142202</c:v>
                </c:pt>
                <c:pt idx="175">
                  <c:v>38.327938379030897</c:v>
                </c:pt>
                <c:pt idx="176">
                  <c:v>38.282597006694203</c:v>
                </c:pt>
                <c:pt idx="177">
                  <c:v>38.459988926817097</c:v>
                </c:pt>
                <c:pt idx="178">
                  <c:v>38.395745352251801</c:v>
                </c:pt>
                <c:pt idx="179">
                  <c:v>38.517920686495202</c:v>
                </c:pt>
                <c:pt idx="180">
                  <c:v>38.639203616726803</c:v>
                </c:pt>
                <c:pt idx="181">
                  <c:v>38.484609168712197</c:v>
                </c:pt>
                <c:pt idx="182">
                  <c:v>38.360676612884198</c:v>
                </c:pt>
                <c:pt idx="183">
                  <c:v>38.394719149163102</c:v>
                </c:pt>
                <c:pt idx="184">
                  <c:v>38.354903982151001</c:v>
                </c:pt>
                <c:pt idx="185">
                  <c:v>38.590363964830701</c:v>
                </c:pt>
                <c:pt idx="186">
                  <c:v>38.440008934666501</c:v>
                </c:pt>
                <c:pt idx="187">
                  <c:v>38.267169919083599</c:v>
                </c:pt>
                <c:pt idx="188">
                  <c:v>38.464092786110498</c:v>
                </c:pt>
                <c:pt idx="189">
                  <c:v>38.447639597431603</c:v>
                </c:pt>
                <c:pt idx="190">
                  <c:v>38.480036457220599</c:v>
                </c:pt>
                <c:pt idx="191">
                  <c:v>38.451188578176499</c:v>
                </c:pt>
                <c:pt idx="192">
                  <c:v>38.572151396037803</c:v>
                </c:pt>
                <c:pt idx="193">
                  <c:v>38.469565055601002</c:v>
                </c:pt>
                <c:pt idx="194">
                  <c:v>38.497177260178297</c:v>
                </c:pt>
                <c:pt idx="195">
                  <c:v>38.464135802898902</c:v>
                </c:pt>
                <c:pt idx="196">
                  <c:v>38.398959183910399</c:v>
                </c:pt>
                <c:pt idx="197">
                  <c:v>38.392577582982099</c:v>
                </c:pt>
                <c:pt idx="198">
                  <c:v>38.294206017727198</c:v>
                </c:pt>
                <c:pt idx="199">
                  <c:v>38.4941341705768</c:v>
                </c:pt>
                <c:pt idx="200">
                  <c:v>38.374191685081598</c:v>
                </c:pt>
                <c:pt idx="201">
                  <c:v>38.465013381981301</c:v>
                </c:pt>
                <c:pt idx="202">
                  <c:v>38.407189459760602</c:v>
                </c:pt>
                <c:pt idx="203">
                  <c:v>38.612031599663801</c:v>
                </c:pt>
                <c:pt idx="204">
                  <c:v>38.488162819447403</c:v>
                </c:pt>
                <c:pt idx="205">
                  <c:v>38.574422148121997</c:v>
                </c:pt>
                <c:pt idx="206">
                  <c:v>38.395092508931299</c:v>
                </c:pt>
                <c:pt idx="207">
                  <c:v>38.478897390822901</c:v>
                </c:pt>
                <c:pt idx="208">
                  <c:v>38.364792511866703</c:v>
                </c:pt>
                <c:pt idx="209">
                  <c:v>38.281155122258497</c:v>
                </c:pt>
                <c:pt idx="210">
                  <c:v>38.311945147899699</c:v>
                </c:pt>
                <c:pt idx="211">
                  <c:v>38.344856992765102</c:v>
                </c:pt>
                <c:pt idx="212">
                  <c:v>38.371350210058999</c:v>
                </c:pt>
                <c:pt idx="213">
                  <c:v>38.404230151655902</c:v>
                </c:pt>
                <c:pt idx="214">
                  <c:v>38.383528727899801</c:v>
                </c:pt>
                <c:pt idx="215">
                  <c:v>38.287418963652897</c:v>
                </c:pt>
                <c:pt idx="216">
                  <c:v>38.343140363694303</c:v>
                </c:pt>
                <c:pt idx="217">
                  <c:v>38.473128774341902</c:v>
                </c:pt>
                <c:pt idx="218">
                  <c:v>38.365789760566003</c:v>
                </c:pt>
                <c:pt idx="219">
                  <c:v>38.406396030385601</c:v>
                </c:pt>
                <c:pt idx="220">
                  <c:v>38.336250402031098</c:v>
                </c:pt>
                <c:pt idx="221">
                  <c:v>38.488273432108102</c:v>
                </c:pt>
                <c:pt idx="222">
                  <c:v>38.356035336313397</c:v>
                </c:pt>
                <c:pt idx="223">
                  <c:v>38.4626037766797</c:v>
                </c:pt>
                <c:pt idx="224">
                  <c:v>38.400317911284198</c:v>
                </c:pt>
                <c:pt idx="225">
                  <c:v>38.344334997858297</c:v>
                </c:pt>
                <c:pt idx="226">
                  <c:v>38.451028473701797</c:v>
                </c:pt>
                <c:pt idx="227">
                  <c:v>38.238006251157998</c:v>
                </c:pt>
                <c:pt idx="228">
                  <c:v>38.2864708647515</c:v>
                </c:pt>
                <c:pt idx="229">
                  <c:v>38.379059367451198</c:v>
                </c:pt>
                <c:pt idx="230">
                  <c:v>38.475977519002299</c:v>
                </c:pt>
                <c:pt idx="231">
                  <c:v>38.362703347085898</c:v>
                </c:pt>
                <c:pt idx="232">
                  <c:v>38.371646518023198</c:v>
                </c:pt>
                <c:pt idx="233">
                  <c:v>38.2520182153511</c:v>
                </c:pt>
                <c:pt idx="234">
                  <c:v>38.354465924426698</c:v>
                </c:pt>
                <c:pt idx="235">
                  <c:v>38.444423751758201</c:v>
                </c:pt>
                <c:pt idx="236">
                  <c:v>38.475026653669403</c:v>
                </c:pt>
                <c:pt idx="237">
                  <c:v>38.467206596361301</c:v>
                </c:pt>
                <c:pt idx="238">
                  <c:v>38.331776165026497</c:v>
                </c:pt>
                <c:pt idx="239">
                  <c:v>38.437216247819798</c:v>
                </c:pt>
                <c:pt idx="240">
                  <c:v>38.149811271653398</c:v>
                </c:pt>
                <c:pt idx="241">
                  <c:v>38.178814244489701</c:v>
                </c:pt>
                <c:pt idx="242">
                  <c:v>38.360818975733501</c:v>
                </c:pt>
                <c:pt idx="243">
                  <c:v>38.4643711786034</c:v>
                </c:pt>
                <c:pt idx="244">
                  <c:v>38.440548983436898</c:v>
                </c:pt>
                <c:pt idx="245">
                  <c:v>38.316424489659397</c:v>
                </c:pt>
                <c:pt idx="246">
                  <c:v>38.355489393792901</c:v>
                </c:pt>
                <c:pt idx="247">
                  <c:v>38.349231145180902</c:v>
                </c:pt>
                <c:pt idx="248">
                  <c:v>38.349433000248503</c:v>
                </c:pt>
                <c:pt idx="249">
                  <c:v>38.249039237139698</c:v>
                </c:pt>
                <c:pt idx="250">
                  <c:v>38.337695466059202</c:v>
                </c:pt>
                <c:pt idx="251">
                  <c:v>38.199351815429097</c:v>
                </c:pt>
                <c:pt idx="252">
                  <c:v>38.160385299575999</c:v>
                </c:pt>
                <c:pt idx="253">
                  <c:v>38.3214755386105</c:v>
                </c:pt>
                <c:pt idx="254">
                  <c:v>38.282012844987698</c:v>
                </c:pt>
                <c:pt idx="255">
                  <c:v>38.3646120214108</c:v>
                </c:pt>
                <c:pt idx="256">
                  <c:v>38.044076883416999</c:v>
                </c:pt>
                <c:pt idx="257">
                  <c:v>38.217370064789598</c:v>
                </c:pt>
                <c:pt idx="258">
                  <c:v>38.196157121502203</c:v>
                </c:pt>
                <c:pt idx="259">
                  <c:v>38.147459675212502</c:v>
                </c:pt>
                <c:pt idx="260">
                  <c:v>38.1133613773384</c:v>
                </c:pt>
                <c:pt idx="261">
                  <c:v>38.244985501833298</c:v>
                </c:pt>
                <c:pt idx="262">
                  <c:v>38.181138090025897</c:v>
                </c:pt>
                <c:pt idx="263">
                  <c:v>38.3283647378532</c:v>
                </c:pt>
                <c:pt idx="264">
                  <c:v>38.086053446388497</c:v>
                </c:pt>
                <c:pt idx="265">
                  <c:v>38.086695583992899</c:v>
                </c:pt>
                <c:pt idx="266">
                  <c:v>38.2602415969086</c:v>
                </c:pt>
                <c:pt idx="267">
                  <c:v>38.319788831249902</c:v>
                </c:pt>
                <c:pt idx="268">
                  <c:v>38.3278650832249</c:v>
                </c:pt>
                <c:pt idx="269">
                  <c:v>38.306356867202503</c:v>
                </c:pt>
                <c:pt idx="270">
                  <c:v>38.273239563323102</c:v>
                </c:pt>
                <c:pt idx="271">
                  <c:v>38.418459508642499</c:v>
                </c:pt>
                <c:pt idx="272">
                  <c:v>38.146048249618097</c:v>
                </c:pt>
                <c:pt idx="273">
                  <c:v>38.113199123653999</c:v>
                </c:pt>
                <c:pt idx="274">
                  <c:v>38.405862164635799</c:v>
                </c:pt>
                <c:pt idx="275">
                  <c:v>38.1685157968572</c:v>
                </c:pt>
                <c:pt idx="276">
                  <c:v>38.132652637793001</c:v>
                </c:pt>
                <c:pt idx="277">
                  <c:v>38.037550344206203</c:v>
                </c:pt>
                <c:pt idx="278">
                  <c:v>38.166644208750299</c:v>
                </c:pt>
                <c:pt idx="279">
                  <c:v>37.9126695342106</c:v>
                </c:pt>
                <c:pt idx="280">
                  <c:v>38.067945434349198</c:v>
                </c:pt>
                <c:pt idx="281">
                  <c:v>38.114009761117899</c:v>
                </c:pt>
                <c:pt idx="282">
                  <c:v>38.073932880577999</c:v>
                </c:pt>
                <c:pt idx="283">
                  <c:v>38.020124518629999</c:v>
                </c:pt>
                <c:pt idx="284">
                  <c:v>38.113299808462202</c:v>
                </c:pt>
                <c:pt idx="285">
                  <c:v>38.2221018976078</c:v>
                </c:pt>
                <c:pt idx="286">
                  <c:v>38.0303809089596</c:v>
                </c:pt>
                <c:pt idx="287">
                  <c:v>38.089368153642297</c:v>
                </c:pt>
                <c:pt idx="288">
                  <c:v>38.068540349171997</c:v>
                </c:pt>
                <c:pt idx="289">
                  <c:v>38.078892614818201</c:v>
                </c:pt>
                <c:pt idx="290">
                  <c:v>38.197880560155397</c:v>
                </c:pt>
                <c:pt idx="291">
                  <c:v>38.186393266278202</c:v>
                </c:pt>
                <c:pt idx="292">
                  <c:v>37.994981771024896</c:v>
                </c:pt>
                <c:pt idx="293">
                  <c:v>37.923371370340298</c:v>
                </c:pt>
                <c:pt idx="294">
                  <c:v>38.0783201567113</c:v>
                </c:pt>
                <c:pt idx="295">
                  <c:v>38.072901929962597</c:v>
                </c:pt>
                <c:pt idx="296">
                  <c:v>38.011769642109797</c:v>
                </c:pt>
                <c:pt idx="297">
                  <c:v>37.848664907830901</c:v>
                </c:pt>
                <c:pt idx="298">
                  <c:v>37.830182231933101</c:v>
                </c:pt>
                <c:pt idx="299">
                  <c:v>37.966422648353202</c:v>
                </c:pt>
                <c:pt idx="300">
                  <c:v>37.881010480777697</c:v>
                </c:pt>
                <c:pt idx="301">
                  <c:v>37.911878030254996</c:v>
                </c:pt>
                <c:pt idx="302">
                  <c:v>37.873610829361397</c:v>
                </c:pt>
                <c:pt idx="303">
                  <c:v>37.933730979929102</c:v>
                </c:pt>
                <c:pt idx="304">
                  <c:v>38.144192155338402</c:v>
                </c:pt>
                <c:pt idx="305">
                  <c:v>37.948346678332101</c:v>
                </c:pt>
                <c:pt idx="306">
                  <c:v>37.831066351417</c:v>
                </c:pt>
                <c:pt idx="307">
                  <c:v>37.981438540641797</c:v>
                </c:pt>
                <c:pt idx="308">
                  <c:v>37.799343902728999</c:v>
                </c:pt>
                <c:pt idx="309">
                  <c:v>37.937484742542097</c:v>
                </c:pt>
                <c:pt idx="310">
                  <c:v>38.003815129888203</c:v>
                </c:pt>
                <c:pt idx="311">
                  <c:v>37.901815405252101</c:v>
                </c:pt>
                <c:pt idx="312">
                  <c:v>37.964889642299497</c:v>
                </c:pt>
                <c:pt idx="313">
                  <c:v>37.934161908541299</c:v>
                </c:pt>
                <c:pt idx="314">
                  <c:v>37.885418512792597</c:v>
                </c:pt>
                <c:pt idx="315">
                  <c:v>38.030083147138299</c:v>
                </c:pt>
                <c:pt idx="316">
                  <c:v>37.7825287937629</c:v>
                </c:pt>
                <c:pt idx="317">
                  <c:v>37.874983707061702</c:v>
                </c:pt>
                <c:pt idx="318">
                  <c:v>37.899718607509598</c:v>
                </c:pt>
                <c:pt idx="319">
                  <c:v>37.837951099406901</c:v>
                </c:pt>
                <c:pt idx="320">
                  <c:v>38.048589431225103</c:v>
                </c:pt>
                <c:pt idx="321">
                  <c:v>37.7945622239383</c:v>
                </c:pt>
                <c:pt idx="322">
                  <c:v>37.8597161721245</c:v>
                </c:pt>
                <c:pt idx="323">
                  <c:v>37.9080735625381</c:v>
                </c:pt>
                <c:pt idx="324">
                  <c:v>37.650075096800201</c:v>
                </c:pt>
                <c:pt idx="325">
                  <c:v>37.782270681569102</c:v>
                </c:pt>
                <c:pt idx="326">
                  <c:v>37.866967346687197</c:v>
                </c:pt>
                <c:pt idx="327">
                  <c:v>37.847308600552203</c:v>
                </c:pt>
                <c:pt idx="328">
                  <c:v>37.755059920945598</c:v>
                </c:pt>
                <c:pt idx="329">
                  <c:v>37.714492857433697</c:v>
                </c:pt>
                <c:pt idx="330">
                  <c:v>37.762063817008197</c:v>
                </c:pt>
                <c:pt idx="331">
                  <c:v>37.819486474521497</c:v>
                </c:pt>
                <c:pt idx="332">
                  <c:v>37.866605882904103</c:v>
                </c:pt>
                <c:pt idx="333">
                  <c:v>37.817517779334104</c:v>
                </c:pt>
                <c:pt idx="334">
                  <c:v>37.605116453774798</c:v>
                </c:pt>
                <c:pt idx="335">
                  <c:v>37.671217713078697</c:v>
                </c:pt>
                <c:pt idx="336">
                  <c:v>37.6387343102014</c:v>
                </c:pt>
                <c:pt idx="337">
                  <c:v>37.661800703551897</c:v>
                </c:pt>
                <c:pt idx="338">
                  <c:v>37.6994291665563</c:v>
                </c:pt>
                <c:pt idx="339">
                  <c:v>37.797500450000101</c:v>
                </c:pt>
                <c:pt idx="340">
                  <c:v>37.866161805283902</c:v>
                </c:pt>
                <c:pt idx="341">
                  <c:v>37.791758145915502</c:v>
                </c:pt>
                <c:pt idx="342">
                  <c:v>37.623429850836899</c:v>
                </c:pt>
                <c:pt idx="343">
                  <c:v>37.941203726462902</c:v>
                </c:pt>
                <c:pt idx="344">
                  <c:v>37.756657970103703</c:v>
                </c:pt>
                <c:pt idx="345">
                  <c:v>37.564655699280202</c:v>
                </c:pt>
                <c:pt idx="346">
                  <c:v>37.702302172066503</c:v>
                </c:pt>
                <c:pt idx="347">
                  <c:v>37.535856160490503</c:v>
                </c:pt>
                <c:pt idx="348">
                  <c:v>37.646317095179398</c:v>
                </c:pt>
                <c:pt idx="349">
                  <c:v>37.593555037036801</c:v>
                </c:pt>
                <c:pt idx="350">
                  <c:v>37.763461229963198</c:v>
                </c:pt>
                <c:pt idx="351">
                  <c:v>37.568154941759801</c:v>
                </c:pt>
                <c:pt idx="352">
                  <c:v>37.580923532270504</c:v>
                </c:pt>
                <c:pt idx="353">
                  <c:v>37.745422249441702</c:v>
                </c:pt>
                <c:pt idx="354">
                  <c:v>37.6449797531155</c:v>
                </c:pt>
                <c:pt idx="355">
                  <c:v>37.500264298453502</c:v>
                </c:pt>
                <c:pt idx="356">
                  <c:v>37.734557926015697</c:v>
                </c:pt>
                <c:pt idx="357">
                  <c:v>37.784177617175303</c:v>
                </c:pt>
                <c:pt idx="358">
                  <c:v>37.670402621944397</c:v>
                </c:pt>
                <c:pt idx="359">
                  <c:v>37.561246719111601</c:v>
                </c:pt>
                <c:pt idx="360">
                  <c:v>37.7231452572126</c:v>
                </c:pt>
                <c:pt idx="361">
                  <c:v>37.5829131011511</c:v>
                </c:pt>
                <c:pt idx="362">
                  <c:v>37.637856478924199</c:v>
                </c:pt>
                <c:pt idx="363">
                  <c:v>37.583866129888598</c:v>
                </c:pt>
                <c:pt idx="364">
                  <c:v>37.4999950530324</c:v>
                </c:pt>
                <c:pt idx="365">
                  <c:v>37.698677793910697</c:v>
                </c:pt>
                <c:pt idx="366">
                  <c:v>37.514181587953097</c:v>
                </c:pt>
                <c:pt idx="367">
                  <c:v>37.561975977338399</c:v>
                </c:pt>
                <c:pt idx="368">
                  <c:v>37.652654719060898</c:v>
                </c:pt>
                <c:pt idx="369">
                  <c:v>37.591375499530102</c:v>
                </c:pt>
                <c:pt idx="370">
                  <c:v>37.471183474918298</c:v>
                </c:pt>
                <c:pt idx="371">
                  <c:v>37.449558845858803</c:v>
                </c:pt>
                <c:pt idx="372">
                  <c:v>37.647562579975897</c:v>
                </c:pt>
                <c:pt idx="373">
                  <c:v>37.592771335494398</c:v>
                </c:pt>
                <c:pt idx="374">
                  <c:v>37.520538882908397</c:v>
                </c:pt>
                <c:pt idx="375">
                  <c:v>37.694243595462801</c:v>
                </c:pt>
                <c:pt idx="376">
                  <c:v>37.584683158004303</c:v>
                </c:pt>
                <c:pt idx="377">
                  <c:v>37.582983550675202</c:v>
                </c:pt>
                <c:pt idx="378">
                  <c:v>37.7298660085835</c:v>
                </c:pt>
                <c:pt idx="379">
                  <c:v>37.611094216856699</c:v>
                </c:pt>
                <c:pt idx="380">
                  <c:v>37.803295849193297</c:v>
                </c:pt>
                <c:pt idx="381">
                  <c:v>37.423502277477198</c:v>
                </c:pt>
                <c:pt idx="382">
                  <c:v>37.728937847308899</c:v>
                </c:pt>
                <c:pt idx="383">
                  <c:v>37.606130388470802</c:v>
                </c:pt>
                <c:pt idx="384">
                  <c:v>37.550186888795899</c:v>
                </c:pt>
                <c:pt idx="385">
                  <c:v>37.632375553713302</c:v>
                </c:pt>
                <c:pt idx="386">
                  <c:v>37.394003093964002</c:v>
                </c:pt>
                <c:pt idx="387">
                  <c:v>37.4168871631394</c:v>
                </c:pt>
                <c:pt idx="388">
                  <c:v>37.5702237679197</c:v>
                </c:pt>
                <c:pt idx="389">
                  <c:v>37.5503757617549</c:v>
                </c:pt>
                <c:pt idx="390">
                  <c:v>37.530321561249799</c:v>
                </c:pt>
                <c:pt idx="391">
                  <c:v>37.420079234302101</c:v>
                </c:pt>
                <c:pt idx="392">
                  <c:v>37.408101610510997</c:v>
                </c:pt>
                <c:pt idx="393">
                  <c:v>37.5920647360212</c:v>
                </c:pt>
                <c:pt idx="394">
                  <c:v>37.479046880271603</c:v>
                </c:pt>
                <c:pt idx="395">
                  <c:v>37.550151994379</c:v>
                </c:pt>
                <c:pt idx="396">
                  <c:v>37.647864637871997</c:v>
                </c:pt>
                <c:pt idx="397">
                  <c:v>37.397787117019298</c:v>
                </c:pt>
                <c:pt idx="398">
                  <c:v>37.548448931711697</c:v>
                </c:pt>
                <c:pt idx="399">
                  <c:v>37.484902788915299</c:v>
                </c:pt>
                <c:pt idx="400">
                  <c:v>37.6108548536725</c:v>
                </c:pt>
                <c:pt idx="401">
                  <c:v>37.718631178082703</c:v>
                </c:pt>
                <c:pt idx="402">
                  <c:v>37.489099013947303</c:v>
                </c:pt>
                <c:pt idx="403">
                  <c:v>37.636891917967198</c:v>
                </c:pt>
                <c:pt idx="404">
                  <c:v>37.599023449851899</c:v>
                </c:pt>
                <c:pt idx="405">
                  <c:v>37.813031861754403</c:v>
                </c:pt>
                <c:pt idx="406">
                  <c:v>37.676473617468098</c:v>
                </c:pt>
                <c:pt idx="407">
                  <c:v>37.425014055543301</c:v>
                </c:pt>
                <c:pt idx="408">
                  <c:v>37.489727814771697</c:v>
                </c:pt>
                <c:pt idx="409">
                  <c:v>37.473173495770901</c:v>
                </c:pt>
                <c:pt idx="410">
                  <c:v>37.625012945140298</c:v>
                </c:pt>
                <c:pt idx="411">
                  <c:v>37.6863122255387</c:v>
                </c:pt>
                <c:pt idx="412">
                  <c:v>37.733470224469301</c:v>
                </c:pt>
                <c:pt idx="413">
                  <c:v>37.492446152211301</c:v>
                </c:pt>
                <c:pt idx="414">
                  <c:v>37.503308322430001</c:v>
                </c:pt>
                <c:pt idx="415">
                  <c:v>37.701777867097299</c:v>
                </c:pt>
                <c:pt idx="416">
                  <c:v>37.565256104501799</c:v>
                </c:pt>
                <c:pt idx="417">
                  <c:v>37.586710465487897</c:v>
                </c:pt>
                <c:pt idx="418">
                  <c:v>37.422069134451597</c:v>
                </c:pt>
                <c:pt idx="419">
                  <c:v>37.592657790499103</c:v>
                </c:pt>
                <c:pt idx="420">
                  <c:v>37.6974054230419</c:v>
                </c:pt>
                <c:pt idx="421">
                  <c:v>37.509730996769903</c:v>
                </c:pt>
                <c:pt idx="422">
                  <c:v>37.512574376646498</c:v>
                </c:pt>
                <c:pt idx="423">
                  <c:v>37.443239392776803</c:v>
                </c:pt>
                <c:pt idx="424">
                  <c:v>37.417531962161299</c:v>
                </c:pt>
                <c:pt idx="425">
                  <c:v>37.530369154691797</c:v>
                </c:pt>
                <c:pt idx="426">
                  <c:v>37.511450807533201</c:v>
                </c:pt>
                <c:pt idx="427">
                  <c:v>37.583966277938998</c:v>
                </c:pt>
                <c:pt idx="428">
                  <c:v>37.625489483856697</c:v>
                </c:pt>
                <c:pt idx="429">
                  <c:v>37.322227955679402</c:v>
                </c:pt>
                <c:pt idx="430">
                  <c:v>37.5008293402622</c:v>
                </c:pt>
                <c:pt idx="431">
                  <c:v>37.706447446353899</c:v>
                </c:pt>
                <c:pt idx="432">
                  <c:v>37.6673202971336</c:v>
                </c:pt>
                <c:pt idx="433">
                  <c:v>37.597467779747902</c:v>
                </c:pt>
                <c:pt idx="434">
                  <c:v>37.694352691936501</c:v>
                </c:pt>
                <c:pt idx="435">
                  <c:v>37.5538624236709</c:v>
                </c:pt>
                <c:pt idx="436">
                  <c:v>37.946579422521303</c:v>
                </c:pt>
                <c:pt idx="437">
                  <c:v>37.514795493398701</c:v>
                </c:pt>
                <c:pt idx="438">
                  <c:v>37.631800878106702</c:v>
                </c:pt>
                <c:pt idx="439">
                  <c:v>37.724590276970197</c:v>
                </c:pt>
                <c:pt idx="440">
                  <c:v>37.4520800673141</c:v>
                </c:pt>
                <c:pt idx="441">
                  <c:v>37.5972326116256</c:v>
                </c:pt>
                <c:pt idx="442">
                  <c:v>37.708969373185703</c:v>
                </c:pt>
                <c:pt idx="443">
                  <c:v>37.555431426429301</c:v>
                </c:pt>
                <c:pt idx="444">
                  <c:v>37.642456108774503</c:v>
                </c:pt>
                <c:pt idx="445">
                  <c:v>37.842301624284403</c:v>
                </c:pt>
                <c:pt idx="446">
                  <c:v>37.517967004139102</c:v>
                </c:pt>
                <c:pt idx="447">
                  <c:v>37.6983178555408</c:v>
                </c:pt>
                <c:pt idx="448">
                  <c:v>37.607253779204498</c:v>
                </c:pt>
                <c:pt idx="449">
                  <c:v>37.609011230699799</c:v>
                </c:pt>
                <c:pt idx="450">
                  <c:v>37.694121158709997</c:v>
                </c:pt>
                <c:pt idx="451">
                  <c:v>37.635484599250503</c:v>
                </c:pt>
                <c:pt idx="452">
                  <c:v>37.756435630224303</c:v>
                </c:pt>
                <c:pt idx="453">
                  <c:v>37.766318445446998</c:v>
                </c:pt>
                <c:pt idx="454">
                  <c:v>37.860540392014101</c:v>
                </c:pt>
                <c:pt idx="455">
                  <c:v>37.784608119888901</c:v>
                </c:pt>
                <c:pt idx="456">
                  <c:v>37.5450432294856</c:v>
                </c:pt>
                <c:pt idx="457">
                  <c:v>37.556268831937302</c:v>
                </c:pt>
                <c:pt idx="458">
                  <c:v>37.496089455715698</c:v>
                </c:pt>
                <c:pt idx="459">
                  <c:v>37.704500470215798</c:v>
                </c:pt>
                <c:pt idx="460">
                  <c:v>37.579384506316202</c:v>
                </c:pt>
                <c:pt idx="461">
                  <c:v>37.527209113388103</c:v>
                </c:pt>
                <c:pt idx="462">
                  <c:v>37.9368520434749</c:v>
                </c:pt>
                <c:pt idx="463">
                  <c:v>37.733079922594698</c:v>
                </c:pt>
                <c:pt idx="464">
                  <c:v>37.716115161863399</c:v>
                </c:pt>
                <c:pt idx="465">
                  <c:v>37.5963105195626</c:v>
                </c:pt>
                <c:pt idx="466">
                  <c:v>37.667589799815701</c:v>
                </c:pt>
                <c:pt idx="467">
                  <c:v>37.7648930689842</c:v>
                </c:pt>
                <c:pt idx="468">
                  <c:v>37.613237535352603</c:v>
                </c:pt>
                <c:pt idx="469">
                  <c:v>37.934076876453197</c:v>
                </c:pt>
                <c:pt idx="470">
                  <c:v>37.765366744090798</c:v>
                </c:pt>
                <c:pt idx="471">
                  <c:v>37.8052118323644</c:v>
                </c:pt>
                <c:pt idx="472">
                  <c:v>37.730077007980199</c:v>
                </c:pt>
                <c:pt idx="473">
                  <c:v>37.682848305113502</c:v>
                </c:pt>
                <c:pt idx="474">
                  <c:v>37.7114389323254</c:v>
                </c:pt>
                <c:pt idx="475">
                  <c:v>37.861016069595699</c:v>
                </c:pt>
                <c:pt idx="476">
                  <c:v>37.789603691984397</c:v>
                </c:pt>
                <c:pt idx="477">
                  <c:v>37.956715357501899</c:v>
                </c:pt>
                <c:pt idx="478">
                  <c:v>37.792278063245597</c:v>
                </c:pt>
                <c:pt idx="479">
                  <c:v>37.9595971928835</c:v>
                </c:pt>
                <c:pt idx="480">
                  <c:v>37.648970563500299</c:v>
                </c:pt>
                <c:pt idx="481">
                  <c:v>37.868560275190198</c:v>
                </c:pt>
                <c:pt idx="482">
                  <c:v>37.835926960928802</c:v>
                </c:pt>
                <c:pt idx="483">
                  <c:v>37.844385158322297</c:v>
                </c:pt>
                <c:pt idx="484">
                  <c:v>37.766922252026198</c:v>
                </c:pt>
                <c:pt idx="485">
                  <c:v>37.739638139419199</c:v>
                </c:pt>
                <c:pt idx="486">
                  <c:v>37.766181368812397</c:v>
                </c:pt>
                <c:pt idx="487">
                  <c:v>37.612209915045099</c:v>
                </c:pt>
                <c:pt idx="488">
                  <c:v>37.941326249571503</c:v>
                </c:pt>
                <c:pt idx="489">
                  <c:v>37.889215961663297</c:v>
                </c:pt>
                <c:pt idx="490">
                  <c:v>37.866931990951599</c:v>
                </c:pt>
                <c:pt idx="491">
                  <c:v>37.855230395375699</c:v>
                </c:pt>
                <c:pt idx="492">
                  <c:v>37.928741670139601</c:v>
                </c:pt>
                <c:pt idx="493">
                  <c:v>37.900836717577498</c:v>
                </c:pt>
                <c:pt idx="494">
                  <c:v>37.7750641900356</c:v>
                </c:pt>
                <c:pt idx="495">
                  <c:v>37.854395694131803</c:v>
                </c:pt>
                <c:pt idx="496">
                  <c:v>37.9331584604639</c:v>
                </c:pt>
                <c:pt idx="497">
                  <c:v>37.683229655707002</c:v>
                </c:pt>
                <c:pt idx="498">
                  <c:v>37.785418666216998</c:v>
                </c:pt>
                <c:pt idx="499">
                  <c:v>38.082093996779399</c:v>
                </c:pt>
                <c:pt idx="500">
                  <c:v>37.905164591094803</c:v>
                </c:pt>
                <c:pt idx="501">
                  <c:v>37.730023620328701</c:v>
                </c:pt>
                <c:pt idx="502">
                  <c:v>37.989675887530801</c:v>
                </c:pt>
                <c:pt idx="503">
                  <c:v>37.863129161238902</c:v>
                </c:pt>
                <c:pt idx="504">
                  <c:v>38.106319506585599</c:v>
                </c:pt>
                <c:pt idx="505">
                  <c:v>37.8835432660237</c:v>
                </c:pt>
                <c:pt idx="506">
                  <c:v>38.078022734883398</c:v>
                </c:pt>
                <c:pt idx="507">
                  <c:v>37.817346759584296</c:v>
                </c:pt>
                <c:pt idx="508">
                  <c:v>37.936726634087798</c:v>
                </c:pt>
                <c:pt idx="509">
                  <c:v>37.944795695255401</c:v>
                </c:pt>
                <c:pt idx="510">
                  <c:v>37.775283565535197</c:v>
                </c:pt>
                <c:pt idx="511">
                  <c:v>37.842378851200102</c:v>
                </c:pt>
                <c:pt idx="512">
                  <c:v>38.026661395668299</c:v>
                </c:pt>
                <c:pt idx="513">
                  <c:v>37.953853604393601</c:v>
                </c:pt>
                <c:pt idx="514">
                  <c:v>37.953386544098201</c:v>
                </c:pt>
                <c:pt idx="515">
                  <c:v>37.697952175359198</c:v>
                </c:pt>
                <c:pt idx="516">
                  <c:v>37.968458535062403</c:v>
                </c:pt>
                <c:pt idx="517">
                  <c:v>37.828413040347002</c:v>
                </c:pt>
                <c:pt idx="518">
                  <c:v>37.945489786585298</c:v>
                </c:pt>
                <c:pt idx="519">
                  <c:v>37.841431671141898</c:v>
                </c:pt>
                <c:pt idx="520">
                  <c:v>37.874945821612499</c:v>
                </c:pt>
                <c:pt idx="521">
                  <c:v>37.966426785978598</c:v>
                </c:pt>
                <c:pt idx="522">
                  <c:v>37.917614028557303</c:v>
                </c:pt>
                <c:pt idx="523">
                  <c:v>38.004224434833603</c:v>
                </c:pt>
                <c:pt idx="524">
                  <c:v>37.827237247561598</c:v>
                </c:pt>
                <c:pt idx="525">
                  <c:v>37.710193761289098</c:v>
                </c:pt>
                <c:pt idx="526">
                  <c:v>38.152520477074802</c:v>
                </c:pt>
                <c:pt idx="527">
                  <c:v>38.244676904607203</c:v>
                </c:pt>
                <c:pt idx="528">
                  <c:v>37.810043775724097</c:v>
                </c:pt>
                <c:pt idx="529">
                  <c:v>37.927252265512301</c:v>
                </c:pt>
                <c:pt idx="530">
                  <c:v>37.936037051324199</c:v>
                </c:pt>
                <c:pt idx="531">
                  <c:v>37.809381236460602</c:v>
                </c:pt>
                <c:pt idx="532">
                  <c:v>37.871779205166298</c:v>
                </c:pt>
                <c:pt idx="533">
                  <c:v>38.0266499346288</c:v>
                </c:pt>
                <c:pt idx="534">
                  <c:v>37.9535657006844</c:v>
                </c:pt>
                <c:pt idx="535">
                  <c:v>38.101770660094097</c:v>
                </c:pt>
                <c:pt idx="536">
                  <c:v>38.119583970237898</c:v>
                </c:pt>
                <c:pt idx="537">
                  <c:v>37.948346891785398</c:v>
                </c:pt>
                <c:pt idx="538">
                  <c:v>38.029882673202202</c:v>
                </c:pt>
                <c:pt idx="539">
                  <c:v>38.092735803538503</c:v>
                </c:pt>
                <c:pt idx="540">
                  <c:v>38.000634997705099</c:v>
                </c:pt>
                <c:pt idx="541">
                  <c:v>37.914212012325699</c:v>
                </c:pt>
                <c:pt idx="542">
                  <c:v>37.961324466377299</c:v>
                </c:pt>
                <c:pt idx="543">
                  <c:v>38.040659679129902</c:v>
                </c:pt>
                <c:pt idx="544">
                  <c:v>37.938707906572198</c:v>
                </c:pt>
                <c:pt idx="545">
                  <c:v>37.8262063381556</c:v>
                </c:pt>
                <c:pt idx="546">
                  <c:v>38.060010686542398</c:v>
                </c:pt>
                <c:pt idx="547">
                  <c:v>38.194053843247403</c:v>
                </c:pt>
                <c:pt idx="548">
                  <c:v>37.9710289146959</c:v>
                </c:pt>
                <c:pt idx="549">
                  <c:v>37.948910940573199</c:v>
                </c:pt>
                <c:pt idx="550">
                  <c:v>37.860290119970202</c:v>
                </c:pt>
                <c:pt idx="551">
                  <c:v>37.951161189202303</c:v>
                </c:pt>
                <c:pt idx="552">
                  <c:v>38.261872927338899</c:v>
                </c:pt>
                <c:pt idx="553">
                  <c:v>38.062578585664802</c:v>
                </c:pt>
                <c:pt idx="554">
                  <c:v>37.879977281705798</c:v>
                </c:pt>
                <c:pt idx="555">
                  <c:v>38.104273623638797</c:v>
                </c:pt>
                <c:pt idx="556">
                  <c:v>38.0479562673872</c:v>
                </c:pt>
                <c:pt idx="557">
                  <c:v>38.023181063454103</c:v>
                </c:pt>
                <c:pt idx="558">
                  <c:v>37.9754626073032</c:v>
                </c:pt>
                <c:pt idx="559">
                  <c:v>38.1117839100135</c:v>
                </c:pt>
                <c:pt idx="560">
                  <c:v>37.901878618480502</c:v>
                </c:pt>
                <c:pt idx="561">
                  <c:v>37.903447125719403</c:v>
                </c:pt>
                <c:pt idx="562">
                  <c:v>37.962138534392203</c:v>
                </c:pt>
                <c:pt idx="563">
                  <c:v>38.125261813004201</c:v>
                </c:pt>
                <c:pt idx="564">
                  <c:v>38.054479796881402</c:v>
                </c:pt>
                <c:pt idx="565">
                  <c:v>37.941732197306997</c:v>
                </c:pt>
                <c:pt idx="566">
                  <c:v>37.856036122210398</c:v>
                </c:pt>
                <c:pt idx="567">
                  <c:v>38.061864821564797</c:v>
                </c:pt>
                <c:pt idx="568">
                  <c:v>38.175978570799401</c:v>
                </c:pt>
                <c:pt idx="569">
                  <c:v>38.067906468491401</c:v>
                </c:pt>
                <c:pt idx="570">
                  <c:v>38.102440491926401</c:v>
                </c:pt>
                <c:pt idx="571">
                  <c:v>38.204786399698598</c:v>
                </c:pt>
                <c:pt idx="572">
                  <c:v>38.232255404973699</c:v>
                </c:pt>
                <c:pt idx="573">
                  <c:v>38.021922047555002</c:v>
                </c:pt>
                <c:pt idx="574">
                  <c:v>38.021509312648298</c:v>
                </c:pt>
                <c:pt idx="575">
                  <c:v>37.922852971277003</c:v>
                </c:pt>
                <c:pt idx="576">
                  <c:v>38.017447058741404</c:v>
                </c:pt>
                <c:pt idx="577">
                  <c:v>38.203781885091203</c:v>
                </c:pt>
                <c:pt idx="578">
                  <c:v>38.035050315954699</c:v>
                </c:pt>
                <c:pt idx="579">
                  <c:v>37.925216014388603</c:v>
                </c:pt>
                <c:pt idx="580">
                  <c:v>38.113908919982499</c:v>
                </c:pt>
                <c:pt idx="581">
                  <c:v>37.968009503704799</c:v>
                </c:pt>
                <c:pt idx="582">
                  <c:v>38.093994987530699</c:v>
                </c:pt>
                <c:pt idx="583">
                  <c:v>37.966146371244399</c:v>
                </c:pt>
                <c:pt idx="584">
                  <c:v>37.874427464626599</c:v>
                </c:pt>
                <c:pt idx="585">
                  <c:v>37.9837299045859</c:v>
                </c:pt>
                <c:pt idx="586">
                  <c:v>38.029602201693798</c:v>
                </c:pt>
                <c:pt idx="587">
                  <c:v>38.161475855148197</c:v>
                </c:pt>
                <c:pt idx="588">
                  <c:v>37.876245681536197</c:v>
                </c:pt>
                <c:pt idx="589">
                  <c:v>38.059434097645003</c:v>
                </c:pt>
                <c:pt idx="590">
                  <c:v>38.180093234131498</c:v>
                </c:pt>
                <c:pt idx="591">
                  <c:v>38.023328604283499</c:v>
                </c:pt>
                <c:pt idx="592">
                  <c:v>38.066773958563097</c:v>
                </c:pt>
                <c:pt idx="593">
                  <c:v>38.005114194134698</c:v>
                </c:pt>
                <c:pt idx="594">
                  <c:v>37.911746419895401</c:v>
                </c:pt>
                <c:pt idx="595">
                  <c:v>38.176985176491101</c:v>
                </c:pt>
                <c:pt idx="596">
                  <c:v>38.160817375211501</c:v>
                </c:pt>
                <c:pt idx="597">
                  <c:v>38.040365600957301</c:v>
                </c:pt>
                <c:pt idx="598">
                  <c:v>37.940189378430503</c:v>
                </c:pt>
                <c:pt idx="599">
                  <c:v>38.032166188895403</c:v>
                </c:pt>
                <c:pt idx="600">
                  <c:v>37.818566487707201</c:v>
                </c:pt>
                <c:pt idx="601">
                  <c:v>38.062908280030904</c:v>
                </c:pt>
                <c:pt idx="602">
                  <c:v>38.101024468315401</c:v>
                </c:pt>
                <c:pt idx="603">
                  <c:v>38.007723840234497</c:v>
                </c:pt>
                <c:pt idx="604">
                  <c:v>37.885416433742201</c:v>
                </c:pt>
                <c:pt idx="605">
                  <c:v>38.000724451950497</c:v>
                </c:pt>
                <c:pt idx="606">
                  <c:v>37.951760497578597</c:v>
                </c:pt>
                <c:pt idx="607">
                  <c:v>37.884594789395599</c:v>
                </c:pt>
                <c:pt idx="608">
                  <c:v>37.902665572622702</c:v>
                </c:pt>
                <c:pt idx="609">
                  <c:v>37.891511593297999</c:v>
                </c:pt>
                <c:pt idx="610">
                  <c:v>37.996981701132398</c:v>
                </c:pt>
                <c:pt idx="611">
                  <c:v>38.025213711394798</c:v>
                </c:pt>
                <c:pt idx="612">
                  <c:v>38.018286528923497</c:v>
                </c:pt>
                <c:pt idx="613">
                  <c:v>37.800668903541997</c:v>
                </c:pt>
                <c:pt idx="614">
                  <c:v>37.897340605403301</c:v>
                </c:pt>
                <c:pt idx="615">
                  <c:v>37.907891211115597</c:v>
                </c:pt>
                <c:pt idx="616">
                  <c:v>37.998784187300402</c:v>
                </c:pt>
                <c:pt idx="617">
                  <c:v>38.020386446683403</c:v>
                </c:pt>
                <c:pt idx="618">
                  <c:v>38.0057998225681</c:v>
                </c:pt>
                <c:pt idx="619">
                  <c:v>37.972764923211599</c:v>
                </c:pt>
                <c:pt idx="620">
                  <c:v>37.891234898499697</c:v>
                </c:pt>
                <c:pt idx="621">
                  <c:v>37.987451441572603</c:v>
                </c:pt>
                <c:pt idx="622">
                  <c:v>37.917338451653798</c:v>
                </c:pt>
                <c:pt idx="623">
                  <c:v>37.8869384153328</c:v>
                </c:pt>
                <c:pt idx="624">
                  <c:v>37.952438806488097</c:v>
                </c:pt>
                <c:pt idx="625">
                  <c:v>37.877887799622201</c:v>
                </c:pt>
                <c:pt idx="626">
                  <c:v>37.728322733189998</c:v>
                </c:pt>
                <c:pt idx="627">
                  <c:v>38.011348556057598</c:v>
                </c:pt>
                <c:pt idx="628">
                  <c:v>37.854214431737702</c:v>
                </c:pt>
                <c:pt idx="629">
                  <c:v>38.068424781572702</c:v>
                </c:pt>
                <c:pt idx="630">
                  <c:v>38.047410641922603</c:v>
                </c:pt>
                <c:pt idx="631">
                  <c:v>37.606396270052997</c:v>
                </c:pt>
                <c:pt idx="632">
                  <c:v>37.899708053947002</c:v>
                </c:pt>
                <c:pt idx="633">
                  <c:v>37.777622032264198</c:v>
                </c:pt>
                <c:pt idx="634">
                  <c:v>37.870450442982602</c:v>
                </c:pt>
                <c:pt idx="635">
                  <c:v>37.804075973559399</c:v>
                </c:pt>
                <c:pt idx="636">
                  <c:v>37.724543486281704</c:v>
                </c:pt>
                <c:pt idx="637">
                  <c:v>37.832855022696897</c:v>
                </c:pt>
                <c:pt idx="638">
                  <c:v>37.720762773833599</c:v>
                </c:pt>
                <c:pt idx="639">
                  <c:v>37.688694682823602</c:v>
                </c:pt>
                <c:pt idx="640">
                  <c:v>37.861943683051102</c:v>
                </c:pt>
                <c:pt idx="641">
                  <c:v>37.7293400063405</c:v>
                </c:pt>
                <c:pt idx="642">
                  <c:v>37.979360227157301</c:v>
                </c:pt>
                <c:pt idx="643">
                  <c:v>37.695514794783399</c:v>
                </c:pt>
                <c:pt idx="644">
                  <c:v>37.717423353114597</c:v>
                </c:pt>
                <c:pt idx="645">
                  <c:v>37.883368513982603</c:v>
                </c:pt>
                <c:pt idx="646">
                  <c:v>37.803893987716201</c:v>
                </c:pt>
                <c:pt idx="647">
                  <c:v>37.968392979424301</c:v>
                </c:pt>
                <c:pt idx="648">
                  <c:v>37.952629808582202</c:v>
                </c:pt>
                <c:pt idx="649">
                  <c:v>37.805424716098599</c:v>
                </c:pt>
                <c:pt idx="650">
                  <c:v>37.867620427994197</c:v>
                </c:pt>
                <c:pt idx="651">
                  <c:v>37.603994042175103</c:v>
                </c:pt>
                <c:pt idx="652">
                  <c:v>37.617831501491501</c:v>
                </c:pt>
                <c:pt idx="653">
                  <c:v>37.864390598177302</c:v>
                </c:pt>
                <c:pt idx="654">
                  <c:v>37.775523033971702</c:v>
                </c:pt>
                <c:pt idx="655">
                  <c:v>37.872970656551601</c:v>
                </c:pt>
                <c:pt idx="656">
                  <c:v>37.681276171964797</c:v>
                </c:pt>
                <c:pt idx="657">
                  <c:v>37.7289440184638</c:v>
                </c:pt>
                <c:pt idx="658">
                  <c:v>37.852186539756602</c:v>
                </c:pt>
                <c:pt idx="659">
                  <c:v>37.758409906391201</c:v>
                </c:pt>
                <c:pt idx="660">
                  <c:v>37.6330362351259</c:v>
                </c:pt>
                <c:pt idx="661">
                  <c:v>37.535249757037498</c:v>
                </c:pt>
                <c:pt idx="662">
                  <c:v>37.683983616145497</c:v>
                </c:pt>
                <c:pt idx="663">
                  <c:v>37.6418446988189</c:v>
                </c:pt>
                <c:pt idx="664">
                  <c:v>37.522515817295201</c:v>
                </c:pt>
                <c:pt idx="665">
                  <c:v>37.702674275298499</c:v>
                </c:pt>
                <c:pt idx="666">
                  <c:v>37.600207589072603</c:v>
                </c:pt>
                <c:pt idx="667">
                  <c:v>37.647960182023802</c:v>
                </c:pt>
                <c:pt idx="668">
                  <c:v>37.703740268868302</c:v>
                </c:pt>
                <c:pt idx="669">
                  <c:v>37.680232665811197</c:v>
                </c:pt>
                <c:pt idx="670">
                  <c:v>37.8081392507586</c:v>
                </c:pt>
                <c:pt idx="671">
                  <c:v>37.566921053058799</c:v>
                </c:pt>
                <c:pt idx="672">
                  <c:v>37.551307077832703</c:v>
                </c:pt>
                <c:pt idx="673">
                  <c:v>37.480640794427899</c:v>
                </c:pt>
                <c:pt idx="674">
                  <c:v>37.681292791307399</c:v>
                </c:pt>
                <c:pt idx="675">
                  <c:v>37.675606818654998</c:v>
                </c:pt>
                <c:pt idx="676">
                  <c:v>37.711018957452197</c:v>
                </c:pt>
                <c:pt idx="677">
                  <c:v>37.412557517639399</c:v>
                </c:pt>
                <c:pt idx="678">
                  <c:v>37.500221484416201</c:v>
                </c:pt>
                <c:pt idx="679">
                  <c:v>37.606763143963597</c:v>
                </c:pt>
                <c:pt idx="680">
                  <c:v>37.418572938577498</c:v>
                </c:pt>
                <c:pt idx="681">
                  <c:v>37.556871667577603</c:v>
                </c:pt>
                <c:pt idx="682">
                  <c:v>37.615799130739703</c:v>
                </c:pt>
                <c:pt idx="683">
                  <c:v>37.420344423655997</c:v>
                </c:pt>
                <c:pt idx="684">
                  <c:v>37.4443512778846</c:v>
                </c:pt>
                <c:pt idx="685">
                  <c:v>37.466406775464399</c:v>
                </c:pt>
                <c:pt idx="686">
                  <c:v>37.703062252529001</c:v>
                </c:pt>
                <c:pt idx="687">
                  <c:v>37.507098461295598</c:v>
                </c:pt>
                <c:pt idx="688">
                  <c:v>37.598802997544503</c:v>
                </c:pt>
                <c:pt idx="689">
                  <c:v>37.596427496346102</c:v>
                </c:pt>
                <c:pt idx="690">
                  <c:v>37.5813658188383</c:v>
                </c:pt>
                <c:pt idx="691">
                  <c:v>37.484505456172798</c:v>
                </c:pt>
                <c:pt idx="692">
                  <c:v>37.380733725907902</c:v>
                </c:pt>
                <c:pt idx="693">
                  <c:v>37.446557712590497</c:v>
                </c:pt>
                <c:pt idx="694">
                  <c:v>37.436801516269902</c:v>
                </c:pt>
                <c:pt idx="695">
                  <c:v>37.393956956084502</c:v>
                </c:pt>
                <c:pt idx="696">
                  <c:v>37.280558971742202</c:v>
                </c:pt>
                <c:pt idx="697">
                  <c:v>37.504538327891701</c:v>
                </c:pt>
                <c:pt idx="698">
                  <c:v>37.516619162095402</c:v>
                </c:pt>
                <c:pt idx="699">
                  <c:v>37.420074200262199</c:v>
                </c:pt>
                <c:pt idx="700">
                  <c:v>37.515008232997801</c:v>
                </c:pt>
                <c:pt idx="701">
                  <c:v>37.316398878693199</c:v>
                </c:pt>
                <c:pt idx="702">
                  <c:v>37.471426141232598</c:v>
                </c:pt>
                <c:pt idx="703">
                  <c:v>37.468788851152503</c:v>
                </c:pt>
                <c:pt idx="704">
                  <c:v>37.347147814400998</c:v>
                </c:pt>
                <c:pt idx="705">
                  <c:v>37.369146680007603</c:v>
                </c:pt>
                <c:pt idx="706">
                  <c:v>37.502950458587499</c:v>
                </c:pt>
                <c:pt idx="707">
                  <c:v>37.357657140746802</c:v>
                </c:pt>
                <c:pt idx="708">
                  <c:v>37.502669632834198</c:v>
                </c:pt>
                <c:pt idx="709">
                  <c:v>37.482705172219397</c:v>
                </c:pt>
                <c:pt idx="710">
                  <c:v>37.550586349421998</c:v>
                </c:pt>
                <c:pt idx="711">
                  <c:v>37.278331066486103</c:v>
                </c:pt>
                <c:pt idx="712">
                  <c:v>37.387846448267403</c:v>
                </c:pt>
                <c:pt idx="713">
                  <c:v>37.317273791355198</c:v>
                </c:pt>
                <c:pt idx="714">
                  <c:v>37.278199613969797</c:v>
                </c:pt>
                <c:pt idx="715">
                  <c:v>37.435805963117502</c:v>
                </c:pt>
                <c:pt idx="716">
                  <c:v>37.380236616314001</c:v>
                </c:pt>
                <c:pt idx="717">
                  <c:v>37.338654860943798</c:v>
                </c:pt>
                <c:pt idx="718">
                  <c:v>37.3805728283821</c:v>
                </c:pt>
                <c:pt idx="719">
                  <c:v>37.279036837813301</c:v>
                </c:pt>
                <c:pt idx="720">
                  <c:v>37.2673052270477</c:v>
                </c:pt>
                <c:pt idx="721">
                  <c:v>37.312254344062502</c:v>
                </c:pt>
                <c:pt idx="722">
                  <c:v>37.232985988158902</c:v>
                </c:pt>
                <c:pt idx="723">
                  <c:v>37.179632840142503</c:v>
                </c:pt>
                <c:pt idx="724">
                  <c:v>37.468751216565799</c:v>
                </c:pt>
                <c:pt idx="725">
                  <c:v>37.324806406741303</c:v>
                </c:pt>
                <c:pt idx="726">
                  <c:v>37.244800241693802</c:v>
                </c:pt>
                <c:pt idx="727">
                  <c:v>37.119574960883398</c:v>
                </c:pt>
                <c:pt idx="728">
                  <c:v>37.290965055538699</c:v>
                </c:pt>
                <c:pt idx="729">
                  <c:v>37.200089715368499</c:v>
                </c:pt>
                <c:pt idx="730">
                  <c:v>37.493406405895399</c:v>
                </c:pt>
                <c:pt idx="731">
                  <c:v>37.358331944633498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F2-4834-906C-E27938F6E872}"/>
            </c:ext>
          </c:extLst>
        </c:ser>
        <c:ser>
          <c:idx val="0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Sheet1!$M$33:$M$57</c:f>
              <c:numCache>
                <c:formatCode>General</c:formatCode>
                <c:ptCount val="25"/>
                <c:pt idx="0">
                  <c:v>35.715487869999997</c:v>
                </c:pt>
                <c:pt idx="1">
                  <c:v>35.728758720000002</c:v>
                </c:pt>
                <c:pt idx="2">
                  <c:v>35.81815434</c:v>
                </c:pt>
                <c:pt idx="3">
                  <c:v>35.956444449999999</c:v>
                </c:pt>
                <c:pt idx="4">
                  <c:v>36.081708839999997</c:v>
                </c:pt>
                <c:pt idx="5">
                  <c:v>36.151005490000003</c:v>
                </c:pt>
                <c:pt idx="6">
                  <c:v>36.127537169999997</c:v>
                </c:pt>
                <c:pt idx="7">
                  <c:v>36.002153900000003</c:v>
                </c:pt>
                <c:pt idx="8">
                  <c:v>35.799710810000001</c:v>
                </c:pt>
                <c:pt idx="9">
                  <c:v>35.571641620000001</c:v>
                </c:pt>
                <c:pt idx="10">
                  <c:v>35.358171380000002</c:v>
                </c:pt>
                <c:pt idx="11">
                  <c:v>35.220367809999999</c:v>
                </c:pt>
                <c:pt idx="12">
                  <c:v>35.181832720000003</c:v>
                </c:pt>
                <c:pt idx="13">
                  <c:v>35.245292939999999</c:v>
                </c:pt>
                <c:pt idx="14">
                  <c:v>35.376046789999997</c:v>
                </c:pt>
                <c:pt idx="15">
                  <c:v>35.558425829999997</c:v>
                </c:pt>
                <c:pt idx="16">
                  <c:v>35.718456260000004</c:v>
                </c:pt>
                <c:pt idx="17">
                  <c:v>35.81610388</c:v>
                </c:pt>
                <c:pt idx="18">
                  <c:v>35.814294500000003</c:v>
                </c:pt>
                <c:pt idx="19">
                  <c:v>35.706923119999999</c:v>
                </c:pt>
                <c:pt idx="20">
                  <c:v>35.51953846</c:v>
                </c:pt>
                <c:pt idx="21">
                  <c:v>35.304332879999997</c:v>
                </c:pt>
                <c:pt idx="22">
                  <c:v>35.102916399999998</c:v>
                </c:pt>
                <c:pt idx="23">
                  <c:v>34.976342279999997</c:v>
                </c:pt>
                <c:pt idx="24">
                  <c:v>34.990431579999999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F2-4834-906C-E27938F6E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123264</xdr:colOff>
      <xdr:row>2</xdr:row>
      <xdr:rowOff>89647</xdr:rowOff>
    </xdr:from>
    <xdr:to>
      <xdr:col>43</xdr:col>
      <xdr:colOff>360648</xdr:colOff>
      <xdr:row>4</xdr:row>
      <xdr:rowOff>153470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7E3F5B-4033-DAD6-A976-1116F7BC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6470" y="1311088"/>
          <a:ext cx="1447619" cy="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6</xdr:row>
      <xdr:rowOff>135663</xdr:rowOff>
    </xdr:from>
    <xdr:to>
      <xdr:col>38</xdr:col>
      <xdr:colOff>28574</xdr:colOff>
      <xdr:row>39</xdr:row>
      <xdr:rowOff>85725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F1C2CBE-A071-400E-B2AC-0C37E42D0526}"/>
            </a:ext>
          </a:extLst>
        </xdr:cNvPr>
        <xdr:cNvGrpSpPr>
          <a:grpSpLocks noChangeAspect="1"/>
        </xdr:cNvGrpSpPr>
      </xdr:nvGrpSpPr>
      <xdr:grpSpPr>
        <a:xfrm>
          <a:off x="619125" y="1392963"/>
          <a:ext cx="4533899" cy="4664937"/>
          <a:chOff x="11351559" y="3059206"/>
          <a:chExt cx="4304711" cy="442912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5960B2E-40BC-551D-45C8-6D14A058B8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351559" y="3059206"/>
            <a:ext cx="4304711" cy="4429125"/>
          </a:xfrm>
          <a:prstGeom prst="rect">
            <a:avLst/>
          </a:prstGeom>
        </xdr:spPr>
      </xdr:pic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D4B51269-89CF-6290-9070-C4160FE60231}"/>
              </a:ext>
            </a:extLst>
          </xdr:cNvPr>
          <xdr:cNvGrpSpPr>
            <a:grpSpLocks noChangeAspect="1"/>
          </xdr:cNvGrpSpPr>
        </xdr:nvGrpSpPr>
        <xdr:grpSpPr>
          <a:xfrm>
            <a:off x="14816279" y="3952175"/>
            <a:ext cx="392906" cy="273843"/>
            <a:chOff x="14370844" y="4321969"/>
            <a:chExt cx="392906" cy="273843"/>
          </a:xfrm>
        </xdr:grpSpPr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A0D0975A-73E4-6393-F5BD-B5771C17456B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" name="Straight Connector 18">
              <a:extLst>
                <a:ext uri="{FF2B5EF4-FFF2-40B4-BE49-F238E27FC236}">
                  <a16:creationId xmlns:a16="http://schemas.microsoft.com/office/drawing/2014/main" id="{68E01C45-B97C-90E1-21D3-8A4418297EDE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C891DFF4-E189-4230-AC68-16F403424DC5}"/>
              </a:ext>
            </a:extLst>
          </xdr:cNvPr>
          <xdr:cNvGrpSpPr>
            <a:grpSpLocks noChangeAspect="1"/>
          </xdr:cNvGrpSpPr>
        </xdr:nvGrpSpPr>
        <xdr:grpSpPr>
          <a:xfrm>
            <a:off x="14837711" y="6295325"/>
            <a:ext cx="392906" cy="273843"/>
            <a:chOff x="14370844" y="4321969"/>
            <a:chExt cx="392906" cy="273843"/>
          </a:xfrm>
        </xdr:grpSpPr>
        <xdr:cxnSp macro="">
          <xdr:nvCxnSpPr>
            <xdr:cNvPr id="16" name="Straight Connector 15">
              <a:extLst>
                <a:ext uri="{FF2B5EF4-FFF2-40B4-BE49-F238E27FC236}">
                  <a16:creationId xmlns:a16="http://schemas.microsoft.com/office/drawing/2014/main" id="{AD4D30BE-9A6F-57A7-3D84-E7ED829245FE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" name="Straight Connector 16">
              <a:extLst>
                <a:ext uri="{FF2B5EF4-FFF2-40B4-BE49-F238E27FC236}">
                  <a16:creationId xmlns:a16="http://schemas.microsoft.com/office/drawing/2014/main" id="{B3288FCD-4D29-9EBD-1FA4-38A86573C358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A343A594-19BD-B81F-5668-E9343C0FC6ED}"/>
              </a:ext>
            </a:extLst>
          </xdr:cNvPr>
          <xdr:cNvGrpSpPr>
            <a:grpSpLocks noChangeAspect="1"/>
          </xdr:cNvGrpSpPr>
        </xdr:nvGrpSpPr>
        <xdr:grpSpPr>
          <a:xfrm>
            <a:off x="14710944" y="5034663"/>
            <a:ext cx="392906" cy="273843"/>
            <a:chOff x="14370844" y="4321969"/>
            <a:chExt cx="392906" cy="273843"/>
          </a:xfrm>
        </xdr:grpSpPr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8EC89990-F91F-9A32-DA67-B21D640CC380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Straight Connector 14">
              <a:extLst>
                <a:ext uri="{FF2B5EF4-FFF2-40B4-BE49-F238E27FC236}">
                  <a16:creationId xmlns:a16="http://schemas.microsoft.com/office/drawing/2014/main" id="{C95161EA-037D-9C99-B262-7CEB2E0EADDD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8CB63ED-B915-D93C-AB20-2C086371EE01}"/>
              </a:ext>
            </a:extLst>
          </xdr:cNvPr>
          <xdr:cNvGrpSpPr>
            <a:grpSpLocks noChangeAspect="1"/>
          </xdr:cNvGrpSpPr>
        </xdr:nvGrpSpPr>
        <xdr:grpSpPr>
          <a:xfrm>
            <a:off x="14751285" y="5657710"/>
            <a:ext cx="392906" cy="273843"/>
            <a:chOff x="14370844" y="4321969"/>
            <a:chExt cx="392906" cy="273843"/>
          </a:xfrm>
        </xdr:grpSpPr>
        <xdr:cxnSp macro="">
          <xdr:nvCxnSpPr>
            <xdr:cNvPr id="12" name="Straight Connector 11">
              <a:extLst>
                <a:ext uri="{FF2B5EF4-FFF2-40B4-BE49-F238E27FC236}">
                  <a16:creationId xmlns:a16="http://schemas.microsoft.com/office/drawing/2014/main" id="{A875EFCF-BDAA-D2DC-C8E9-C7C51287BB25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" name="Straight Connector 12">
              <a:extLst>
                <a:ext uri="{FF2B5EF4-FFF2-40B4-BE49-F238E27FC236}">
                  <a16:creationId xmlns:a16="http://schemas.microsoft.com/office/drawing/2014/main" id="{FA8C4E63-252E-A8B6-A129-8E4268DA3381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19674E3-3DDC-A29A-6635-D7325F533382}"/>
              </a:ext>
            </a:extLst>
          </xdr:cNvPr>
          <xdr:cNvGrpSpPr>
            <a:grpSpLocks noChangeAspect="1"/>
          </xdr:cNvGrpSpPr>
        </xdr:nvGrpSpPr>
        <xdr:grpSpPr>
          <a:xfrm>
            <a:off x="14825383" y="4471147"/>
            <a:ext cx="392906" cy="273843"/>
            <a:chOff x="14370844" y="4321969"/>
            <a:chExt cx="392906" cy="273843"/>
          </a:xfrm>
        </xdr:grpSpPr>
        <xdr:cxnSp macro="">
          <xdr:nvCxnSpPr>
            <xdr:cNvPr id="10" name="Straight Connector 9">
              <a:extLst>
                <a:ext uri="{FF2B5EF4-FFF2-40B4-BE49-F238E27FC236}">
                  <a16:creationId xmlns:a16="http://schemas.microsoft.com/office/drawing/2014/main" id="{CDAF0B07-3D1A-E55C-5DAC-E358FEC82D44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0">
              <a:extLst>
                <a:ext uri="{FF2B5EF4-FFF2-40B4-BE49-F238E27FC236}">
                  <a16:creationId xmlns:a16="http://schemas.microsoft.com/office/drawing/2014/main" id="{A7539872-07E0-AF90-0FBF-CF96779B03B5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84</xdr:col>
      <xdr:colOff>180975</xdr:colOff>
      <xdr:row>0</xdr:row>
      <xdr:rowOff>390525</xdr:rowOff>
    </xdr:from>
    <xdr:to>
      <xdr:col>90</xdr:col>
      <xdr:colOff>342900</xdr:colOff>
      <xdr:row>27</xdr:row>
      <xdr:rowOff>104775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B0E186F9-E170-ABEF-5C22-7AB00DC45900}"/>
            </a:ext>
          </a:extLst>
        </xdr:cNvPr>
        <xdr:cNvGrpSpPr>
          <a:grpSpLocks noChangeAspect="1"/>
        </xdr:cNvGrpSpPr>
      </xdr:nvGrpSpPr>
      <xdr:grpSpPr>
        <a:xfrm>
          <a:off x="11430000" y="390525"/>
          <a:ext cx="3819525" cy="3971925"/>
          <a:chOff x="11430000" y="390525"/>
          <a:chExt cx="3819525" cy="3971925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C04EE5A-6DDF-295B-72E5-19BC710A0B1D}"/>
              </a:ext>
            </a:extLst>
          </xdr:cNvPr>
          <xdr:cNvGrpSpPr/>
        </xdr:nvGrpSpPr>
        <xdr:grpSpPr>
          <a:xfrm>
            <a:off x="11430000" y="390525"/>
            <a:ext cx="3819525" cy="3971925"/>
            <a:chOff x="7038975" y="1981200"/>
            <a:chExt cx="3819525" cy="3971925"/>
          </a:xfrm>
        </xdr:grpSpPr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DFE3041-C1B4-413B-0A77-BF3B21D14274}"/>
                </a:ext>
              </a:extLst>
            </xdr:cNvPr>
            <xdr:cNvSpPr txBox="1"/>
          </xdr:nvSpPr>
          <xdr:spPr>
            <a:xfrm>
              <a:off x="7038975" y="1981200"/>
              <a:ext cx="3819525" cy="39719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 kern="1200"/>
                <a:t>BEGIN Options</a:t>
              </a:r>
            </a:p>
            <a:p>
              <a:r>
                <a:rPr lang="en-US" sz="1100" kern="1200"/>
                <a:t>  LENGTH_UNITS  meters</a:t>
              </a:r>
            </a:p>
            <a:p>
              <a:r>
                <a:rPr lang="en-US" sz="1100" kern="1200"/>
                <a:t>END Options</a:t>
              </a:r>
            </a:p>
            <a:p>
              <a:endParaRPr lang="en-US" sz="1100" kern="1200"/>
            </a:p>
            <a:p>
              <a:r>
                <a:rPr lang="en-US" sz="1100" kern="1200"/>
                <a:t>BEGIN Dimensions</a:t>
              </a:r>
            </a:p>
            <a:p>
              <a:r>
                <a:rPr lang="en-US" sz="1100" kern="1200"/>
                <a:t>  NLAY  1</a:t>
              </a:r>
            </a:p>
            <a:p>
              <a:r>
                <a:rPr lang="en-US" sz="1100" kern="1200"/>
                <a:t>  NROW  40</a:t>
              </a:r>
            </a:p>
            <a:p>
              <a:r>
                <a:rPr lang="en-US" sz="1100" kern="1200"/>
                <a:t>  NCOL  20</a:t>
              </a:r>
            </a:p>
            <a:p>
              <a:r>
                <a:rPr lang="en-US" sz="1100" kern="1200"/>
                <a:t>END Dimensions</a:t>
              </a:r>
            </a:p>
            <a:p>
              <a:endParaRPr lang="en-US" sz="1100" kern="1200"/>
            </a:p>
            <a:p>
              <a:r>
                <a:rPr lang="en-US" sz="1100" kern="1200"/>
                <a:t>BEGIN GRIDDATA</a:t>
              </a:r>
            </a:p>
            <a:p>
              <a:r>
                <a:rPr lang="en-US" sz="1100" kern="1200"/>
                <a:t>  delr</a:t>
              </a:r>
            </a:p>
            <a:p>
              <a:r>
                <a:rPr lang="en-US" sz="1100" kern="1200"/>
                <a:t>    OPEN/CLOSE  'freyberg6.dis_delr.txt'  FACTOR  1.0</a:t>
              </a:r>
            </a:p>
            <a:p>
              <a:r>
                <a:rPr lang="en-US" sz="1100" kern="1200"/>
                <a:t>  delc</a:t>
              </a:r>
            </a:p>
            <a:p>
              <a:r>
                <a:rPr lang="en-US" sz="1100" kern="1200"/>
                <a:t>    OPEN/CLOSE  'freyberg6.dis_delc.txt'  FACTOR  1.0</a:t>
              </a:r>
            </a:p>
            <a:p>
              <a:r>
                <a:rPr lang="en-US" sz="1100" kern="1200"/>
                <a:t>  top</a:t>
              </a:r>
            </a:p>
            <a:p>
              <a:r>
                <a:rPr lang="en-US" sz="1100" kern="1200"/>
                <a:t>    OPEN/CLOSE  'freyberg6.dis_top.txt'  FACTOR  1.0</a:t>
              </a:r>
            </a:p>
            <a:p>
              <a:r>
                <a:rPr lang="en-US" sz="1100" kern="1200"/>
                <a:t>  botm  </a:t>
              </a:r>
            </a:p>
            <a:p>
              <a:r>
                <a:rPr lang="en-US" sz="1100" kern="1200"/>
                <a:t>    OPEN/CLOSE  'freyberg6.dis_botm_layer1.txt'  FACTOR  1.0</a:t>
              </a:r>
            </a:p>
            <a:p>
              <a:r>
                <a:rPr lang="en-US" sz="1100" kern="1200"/>
                <a:t>  idomain  </a:t>
              </a:r>
            </a:p>
            <a:p>
              <a:r>
                <a:rPr lang="en-US" sz="1100" kern="1200"/>
                <a:t>    OPEN/CLOSE  'freyberg6.dis_idomain_layer1.txt'  FACTOR  1</a:t>
              </a:r>
            </a:p>
            <a:p>
              <a:r>
                <a:rPr lang="en-US" sz="1100" kern="1200"/>
                <a:t>END GRIDDATA</a:t>
              </a:r>
              <a:endParaRPr lang="LID4096" sz="1100" kern="1200"/>
            </a:p>
          </xdr:txBody>
        </xdr:sp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E7673423-F106-46D1-B3A8-A94BDE76E121}"/>
                </a:ext>
              </a:extLst>
            </xdr:cNvPr>
            <xdr:cNvSpPr txBox="1"/>
          </xdr:nvSpPr>
          <xdr:spPr>
            <a:xfrm>
              <a:off x="9448800" y="2076449"/>
              <a:ext cx="1314450" cy="695325"/>
            </a:xfrm>
            <a:prstGeom prst="rect">
              <a:avLst/>
            </a:prstGeom>
            <a:solidFill>
              <a:srgbClr val="0070C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3000" kern="1200">
                  <a:solidFill>
                    <a:schemeClr val="bg1"/>
                  </a:solidFill>
                </a:rPr>
                <a:t>*.dis</a:t>
              </a:r>
              <a:endParaRPr lang="LID4096" sz="3000" kern="12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7" name="Arrow: Down 26">
            <a:extLst>
              <a:ext uri="{FF2B5EF4-FFF2-40B4-BE49-F238E27FC236}">
                <a16:creationId xmlns:a16="http://schemas.microsoft.com/office/drawing/2014/main" id="{9A26587F-AE9B-2CCE-F4FA-E0763E1784DD}"/>
              </a:ext>
            </a:extLst>
          </xdr:cNvPr>
          <xdr:cNvSpPr/>
        </xdr:nvSpPr>
        <xdr:spPr>
          <a:xfrm rot="4372399">
            <a:off x="14645173" y="3224969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28" name="Arrow: Down 27">
            <a:extLst>
              <a:ext uri="{FF2B5EF4-FFF2-40B4-BE49-F238E27FC236}">
                <a16:creationId xmlns:a16="http://schemas.microsoft.com/office/drawing/2014/main" id="{2084194D-6005-42FF-976A-8D56844BA828}"/>
              </a:ext>
            </a:extLst>
          </xdr:cNvPr>
          <xdr:cNvSpPr/>
        </xdr:nvSpPr>
        <xdr:spPr>
          <a:xfrm rot="4372399">
            <a:off x="14997598" y="3691694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29" name="Arrow: Down 28">
            <a:extLst>
              <a:ext uri="{FF2B5EF4-FFF2-40B4-BE49-F238E27FC236}">
                <a16:creationId xmlns:a16="http://schemas.microsoft.com/office/drawing/2014/main" id="{6379A1E6-191E-42B2-BB21-3B29EF02B72A}"/>
              </a:ext>
            </a:extLst>
          </xdr:cNvPr>
          <xdr:cNvSpPr/>
        </xdr:nvSpPr>
        <xdr:spPr>
          <a:xfrm rot="4372399">
            <a:off x="14664222" y="2482019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30" name="Arrow: Down 29">
            <a:extLst>
              <a:ext uri="{FF2B5EF4-FFF2-40B4-BE49-F238E27FC236}">
                <a16:creationId xmlns:a16="http://schemas.microsoft.com/office/drawing/2014/main" id="{055FAB7B-0028-4FC6-B75F-111892C98BEC}"/>
              </a:ext>
            </a:extLst>
          </xdr:cNvPr>
          <xdr:cNvSpPr/>
        </xdr:nvSpPr>
        <xdr:spPr>
          <a:xfrm rot="4372399">
            <a:off x="14588023" y="2863020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31" name="Arrow: Down 30">
            <a:extLst>
              <a:ext uri="{FF2B5EF4-FFF2-40B4-BE49-F238E27FC236}">
                <a16:creationId xmlns:a16="http://schemas.microsoft.com/office/drawing/2014/main" id="{8EDEEB2B-8BDD-4CB0-A28A-27576E11EA30}"/>
              </a:ext>
            </a:extLst>
          </xdr:cNvPr>
          <xdr:cNvSpPr/>
        </xdr:nvSpPr>
        <xdr:spPr>
          <a:xfrm rot="4372399">
            <a:off x="14397523" y="4053645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</xdr:grpSp>
    <xdr:clientData/>
  </xdr:twoCellAnchor>
  <xdr:twoCellAnchor>
    <xdr:from>
      <xdr:col>90</xdr:col>
      <xdr:colOff>438150</xdr:colOff>
      <xdr:row>0</xdr:row>
      <xdr:rowOff>314325</xdr:rowOff>
    </xdr:from>
    <xdr:to>
      <xdr:col>94</xdr:col>
      <xdr:colOff>266700</xdr:colOff>
      <xdr:row>39</xdr:row>
      <xdr:rowOff>123826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2DCC4776-9D76-8D3B-0FA4-EFC73AEE8F45}"/>
            </a:ext>
          </a:extLst>
        </xdr:cNvPr>
        <xdr:cNvGrpSpPr>
          <a:grpSpLocks noChangeAspect="1"/>
        </xdr:cNvGrpSpPr>
      </xdr:nvGrpSpPr>
      <xdr:grpSpPr>
        <a:xfrm>
          <a:off x="15344775" y="314325"/>
          <a:ext cx="2266950" cy="5781676"/>
          <a:chOff x="15344775" y="314325"/>
          <a:chExt cx="2266950" cy="5781676"/>
        </a:xfrm>
      </xdr:grpSpPr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A6FF8E7A-8817-42B7-B882-F9B63723D754}"/>
              </a:ext>
            </a:extLst>
          </xdr:cNvPr>
          <xdr:cNvSpPr txBox="1"/>
        </xdr:nvSpPr>
        <xdr:spPr>
          <a:xfrm>
            <a:off x="15344775" y="314325"/>
            <a:ext cx="2266950" cy="57816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kern="1200"/>
              <a:t>GRID DIS                                         VERSION 1                                        NTXT 16                                          LENTXT 100                                       NCELLS INTEGER NDIM 0 # 800                                                                        NLAY INTEGER NDIM 0 # 1                                                                            NROW INTEGER NDIM 0 # 40                                                                           NCOL INTEGER NDIM 0 # 20                                                                           NJA INTEGER NDIM 0 # 3372                                                                          XORIGIN DOUBLE NDIM 0 #     0.00000000000000                                                       YORIGIN DOUBLE NDIM 0 #     0.00000000000000                                                       ANGROT DOUBLE NDIM 0 #     0.00000000000000                                                        DELR DOUBLE NDIM 1 20                                                                              DELC DOUBLE NDIM 1 40                                                                              TOP DOUBLE NDIM 1 800                                                                              BOTM DOUBLE NDIM 1 800                                                                             IA INTEGER NDIM 1 801                                                                              JA INTEGER NDIM 1 3372                                                                             IDOMAIN INTEGER NDIM 1 800                                                                         ICELLTYPE INTEGER NDIM 1 800                                                                             (      ,</a:t>
            </a:r>
          </a:p>
          <a:p>
            <a:r>
              <a:rPr lang="en-US" sz="1100" kern="1200"/>
              <a:t>                               @o@     @o@     @o@     @o@     @o@     @o@     @o@     @o@     @o@     @o@     @o@     @o@     @o@     @o@     @o@     @o@     @o@     @o@     @o@     @o@     @o@     @o@     @o@     @o@     @o@     @o@     @o@ </a:t>
            </a:r>
            <a:endParaRPr lang="LID4096" sz="1100" kern="1200"/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9D3CFED1-5A0D-49CE-A005-6F2B1CF4D6CA}"/>
              </a:ext>
            </a:extLst>
          </xdr:cNvPr>
          <xdr:cNvSpPr txBox="1"/>
        </xdr:nvSpPr>
        <xdr:spPr>
          <a:xfrm>
            <a:off x="16592550" y="390526"/>
            <a:ext cx="952500" cy="514350"/>
          </a:xfrm>
          <a:prstGeom prst="rect">
            <a:avLst/>
          </a:prstGeom>
          <a:solidFill>
            <a:srgbClr val="0070C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500" kern="1200">
                <a:solidFill>
                  <a:schemeClr val="bg1"/>
                </a:solidFill>
              </a:rPr>
              <a:t>*.grb</a:t>
            </a:r>
            <a:endParaRPr lang="LID4096" sz="2500" kern="12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242454</xdr:colOff>
      <xdr:row>7</xdr:row>
      <xdr:rowOff>138544</xdr:rowOff>
    </xdr:from>
    <xdr:to>
      <xdr:col>25</xdr:col>
      <xdr:colOff>94017</xdr:colOff>
      <xdr:row>52</xdr:row>
      <xdr:rowOff>34635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2BF18E-B072-8B7E-B1D8-B2505FC9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1545" y="1472044"/>
          <a:ext cx="10155881" cy="84685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154977</xdr:colOff>
      <xdr:row>10</xdr:row>
      <xdr:rowOff>58615</xdr:rowOff>
    </xdr:from>
    <xdr:to>
      <xdr:col>41</xdr:col>
      <xdr:colOff>195574</xdr:colOff>
      <xdr:row>27</xdr:row>
      <xdr:rowOff>7327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568B5-D731-46B6-BCB7-389988AF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5515" y="1963615"/>
          <a:ext cx="3667424" cy="3187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76201</xdr:colOff>
      <xdr:row>10</xdr:row>
      <xdr:rowOff>1</xdr:rowOff>
    </xdr:from>
    <xdr:to>
      <xdr:col>11</xdr:col>
      <xdr:colOff>819151</xdr:colOff>
      <xdr:row>14</xdr:row>
      <xdr:rowOff>123825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18F4EFA-3C83-2B16-3422-7808D69E7B76}"/>
            </a:ext>
          </a:extLst>
        </xdr:cNvPr>
        <xdr:cNvSpPr txBox="1"/>
      </xdr:nvSpPr>
      <xdr:spPr>
        <a:xfrm>
          <a:off x="3743326" y="2200276"/>
          <a:ext cx="2590800" cy="7715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/>
            <a:t>Naming convention: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/>
            <a:t> "TRGW-layer-row-column".</a:t>
          </a:r>
          <a:endParaRPr lang="pt-BR" sz="1200" kern="1200"/>
        </a:p>
        <a:p>
          <a:r>
            <a:rPr lang="pt-BR" sz="1500" kern="1200">
              <a:solidFill>
                <a:schemeClr val="accent2"/>
              </a:solidFill>
            </a:rPr>
            <a:t>A few</a:t>
          </a:r>
          <a:r>
            <a:rPr lang="pt-BR" sz="1500" kern="1200" baseline="0">
              <a:solidFill>
                <a:schemeClr val="accent2"/>
              </a:solidFill>
            </a:rPr>
            <a:t> known observations</a:t>
          </a:r>
          <a:endParaRPr lang="LID4096" sz="1500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76200</xdr:rowOff>
    </xdr:from>
    <xdr:to>
      <xdr:col>7</xdr:col>
      <xdr:colOff>266700</xdr:colOff>
      <xdr:row>2</xdr:row>
      <xdr:rowOff>247649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AEB85C1-4219-41A8-8AD9-A6CBBFC2FDEA}"/>
            </a:ext>
          </a:extLst>
        </xdr:cNvPr>
        <xdr:cNvSpPr txBox="1"/>
      </xdr:nvSpPr>
      <xdr:spPr>
        <a:xfrm>
          <a:off x="361950" y="247650"/>
          <a:ext cx="2905125" cy="73342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500" b="1"/>
            <a:t>\models\daily_freyberg_mf6_truth\obs_data.csv</a:t>
          </a:r>
          <a:endParaRPr lang="LID4096" sz="1500" b="1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45</xdr:col>
      <xdr:colOff>38100</xdr:colOff>
      <xdr:row>18</xdr:row>
      <xdr:rowOff>95249</xdr:rowOff>
    </xdr:from>
    <xdr:to>
      <xdr:col>56</xdr:col>
      <xdr:colOff>190500</xdr:colOff>
      <xdr:row>26</xdr:row>
      <xdr:rowOff>28574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C86D33-F1CE-A3CB-FC88-57080D500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7</xdr:row>
      <xdr:rowOff>9525</xdr:rowOff>
    </xdr:from>
    <xdr:to>
      <xdr:col>8</xdr:col>
      <xdr:colOff>47625</xdr:colOff>
      <xdr:row>52</xdr:row>
      <xdr:rowOff>28575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99CAAB9-EBDA-DB53-2228-6FEDF89DD1C5}"/>
            </a:ext>
          </a:extLst>
        </xdr:cNvPr>
        <xdr:cNvGrpSpPr/>
      </xdr:nvGrpSpPr>
      <xdr:grpSpPr>
        <a:xfrm>
          <a:off x="2190750" y="1724025"/>
          <a:ext cx="4267200" cy="5353050"/>
          <a:chOff x="2190750" y="1724025"/>
          <a:chExt cx="4267200" cy="5353050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BBD9C5FA-7B27-81C0-E11B-66BD61BD8154}"/>
              </a:ext>
            </a:extLst>
          </xdr:cNvPr>
          <xdr:cNvSpPr/>
        </xdr:nvSpPr>
        <xdr:spPr>
          <a:xfrm>
            <a:off x="2190750" y="1724025"/>
            <a:ext cx="4267200" cy="53530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11E73918-80FB-D00B-62B8-5CABBAC2FDE4}"/>
              </a:ext>
            </a:extLst>
          </xdr:cNvPr>
          <xdr:cNvGrpSpPr/>
        </xdr:nvGrpSpPr>
        <xdr:grpSpPr>
          <a:xfrm>
            <a:off x="2733675" y="2038350"/>
            <a:ext cx="3209925" cy="4819650"/>
            <a:chOff x="2733675" y="2038350"/>
            <a:chExt cx="3209925" cy="4819650"/>
          </a:xfrm>
        </xdr:grpSpPr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1DD8312-6906-407B-BB05-FF7304CFFEF3}"/>
                </a:ext>
              </a:extLst>
            </xdr:cNvPr>
            <xdr:cNvGraphicFramePr>
              <a:graphicFrameLocks/>
            </xdr:cNvGraphicFramePr>
          </xdr:nvGraphicFramePr>
          <xdr:xfrm>
            <a:off x="2762250" y="2038350"/>
            <a:ext cx="3181350" cy="13811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F3E9A863-1041-4C64-8B20-CCA7042FFE65}"/>
                </a:ext>
              </a:extLst>
            </xdr:cNvPr>
            <xdr:cNvGraphicFramePr>
              <a:graphicFrameLocks/>
            </xdr:cNvGraphicFramePr>
          </xdr:nvGraphicFramePr>
          <xdr:xfrm>
            <a:off x="2733675" y="5476875"/>
            <a:ext cx="3181350" cy="13811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flopy.readthedocs.io/en/3.3.3/source/flopy.discretization.structuredgrid.html?highlight=delr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F35A7-FD84-473E-AB87-3C189097448E}">
  <dimension ref="A1:W909"/>
  <sheetViews>
    <sheetView workbookViewId="0">
      <pane ySplit="4200" topLeftCell="A81"/>
      <selection activeCell="D9" sqref="D9"/>
      <selection pane="bottomLeft" activeCell="D92" sqref="D92"/>
    </sheetView>
  </sheetViews>
  <sheetFormatPr defaultRowHeight="15" x14ac:dyDescent="0.25"/>
  <cols>
    <col min="1" max="2" width="9.140625" style="7"/>
    <col min="3" max="3" width="11.85546875" customWidth="1"/>
    <col min="4" max="4" width="59.42578125" customWidth="1"/>
    <col min="5" max="5" width="41.42578125" customWidth="1"/>
    <col min="6" max="6" width="26" customWidth="1"/>
    <col min="7" max="14" width="20.42578125" customWidth="1"/>
  </cols>
  <sheetData>
    <row r="1" spans="1:6" x14ac:dyDescent="0.25">
      <c r="A1" s="7">
        <f>ROW()</f>
        <v>1</v>
      </c>
      <c r="C1" t="s">
        <v>77</v>
      </c>
      <c r="D1" t="s">
        <v>78</v>
      </c>
    </row>
    <row r="2" spans="1:6" x14ac:dyDescent="0.25">
      <c r="A2" s="7">
        <f>ROW()</f>
        <v>2</v>
      </c>
      <c r="C2" t="s">
        <v>79</v>
      </c>
      <c r="D2" t="s">
        <v>80</v>
      </c>
      <c r="E2" t="s">
        <v>77</v>
      </c>
      <c r="F2" t="s">
        <v>81</v>
      </c>
    </row>
    <row r="3" spans="1:6" x14ac:dyDescent="0.25">
      <c r="A3" s="7">
        <f>ROW()</f>
        <v>3</v>
      </c>
      <c r="C3" t="s">
        <v>77</v>
      </c>
      <c r="D3" t="s">
        <v>82</v>
      </c>
    </row>
    <row r="4" spans="1:6" x14ac:dyDescent="0.25">
      <c r="A4" s="7">
        <f>ROW()</f>
        <v>4</v>
      </c>
      <c r="C4" t="s">
        <v>77</v>
      </c>
      <c r="D4" t="s">
        <v>83</v>
      </c>
    </row>
    <row r="5" spans="1:6" x14ac:dyDescent="0.25">
      <c r="A5" s="7">
        <f>ROW()</f>
        <v>5</v>
      </c>
      <c r="C5" t="s">
        <v>77</v>
      </c>
      <c r="D5" t="s">
        <v>84</v>
      </c>
    </row>
    <row r="6" spans="1:6" x14ac:dyDescent="0.25">
      <c r="A6" s="7">
        <f>ROW()</f>
        <v>6</v>
      </c>
      <c r="C6" t="s">
        <v>77</v>
      </c>
      <c r="D6" t="s">
        <v>85</v>
      </c>
      <c r="E6" t="s">
        <v>86</v>
      </c>
      <c r="F6" t="s">
        <v>87</v>
      </c>
    </row>
    <row r="7" spans="1:6" x14ac:dyDescent="0.25">
      <c r="A7" s="7">
        <f>ROW()</f>
        <v>7</v>
      </c>
      <c r="C7" t="s">
        <v>77</v>
      </c>
      <c r="D7" t="s">
        <v>88</v>
      </c>
      <c r="E7" t="s">
        <v>86</v>
      </c>
      <c r="F7" t="s">
        <v>89</v>
      </c>
    </row>
    <row r="8" spans="1:6" x14ac:dyDescent="0.25">
      <c r="A8" s="7">
        <f>ROW()</f>
        <v>8</v>
      </c>
      <c r="C8" t="s">
        <v>77</v>
      </c>
      <c r="D8" t="s">
        <v>90</v>
      </c>
      <c r="E8" t="s">
        <v>86</v>
      </c>
      <c r="F8" t="s">
        <v>91</v>
      </c>
    </row>
    <row r="9" spans="1:6" x14ac:dyDescent="0.25">
      <c r="A9" s="7">
        <f>ROW()</f>
        <v>9</v>
      </c>
      <c r="C9" t="s">
        <v>77</v>
      </c>
      <c r="D9" t="s">
        <v>92</v>
      </c>
    </row>
    <row r="10" spans="1:6" x14ac:dyDescent="0.25">
      <c r="A10" s="7">
        <f>ROW()</f>
        <v>10</v>
      </c>
      <c r="C10" t="s">
        <v>77</v>
      </c>
      <c r="D10" t="s">
        <v>83</v>
      </c>
    </row>
    <row r="11" spans="1:6" x14ac:dyDescent="0.25">
      <c r="A11" s="7">
        <f>ROW()</f>
        <v>11</v>
      </c>
      <c r="C11" t="s">
        <v>77</v>
      </c>
      <c r="D11" t="s">
        <v>93</v>
      </c>
    </row>
    <row r="12" spans="1:6" x14ac:dyDescent="0.25">
      <c r="A12" s="7">
        <f>ROW()</f>
        <v>12</v>
      </c>
      <c r="C12" t="s">
        <v>94</v>
      </c>
      <c r="D12" t="s">
        <v>95</v>
      </c>
    </row>
    <row r="13" spans="1:6" x14ac:dyDescent="0.25">
      <c r="A13" s="7">
        <f>ROW()</f>
        <v>13</v>
      </c>
      <c r="C13" t="s">
        <v>77</v>
      </c>
      <c r="D13" t="s">
        <v>96</v>
      </c>
    </row>
    <row r="14" spans="1:6" x14ac:dyDescent="0.25">
      <c r="A14" s="7">
        <f>ROW()</f>
        <v>14</v>
      </c>
      <c r="C14" t="s">
        <v>77</v>
      </c>
      <c r="D14" t="s">
        <v>97</v>
      </c>
    </row>
    <row r="15" spans="1:6" x14ac:dyDescent="0.25">
      <c r="A15" s="7">
        <f>ROW()</f>
        <v>15</v>
      </c>
    </row>
    <row r="16" spans="1:6" x14ac:dyDescent="0.25">
      <c r="A16" s="7">
        <f>ROW()</f>
        <v>16</v>
      </c>
      <c r="C16" t="s">
        <v>98</v>
      </c>
      <c r="D16" t="s">
        <v>99</v>
      </c>
      <c r="E16" t="s">
        <v>100</v>
      </c>
    </row>
    <row r="17" spans="1:10" x14ac:dyDescent="0.25">
      <c r="A17" s="7">
        <f>ROW()</f>
        <v>17</v>
      </c>
      <c r="D17" t="s">
        <v>101</v>
      </c>
      <c r="E17" t="s">
        <v>102</v>
      </c>
      <c r="F17" t="s">
        <v>103</v>
      </c>
      <c r="G17" t="s">
        <v>104</v>
      </c>
      <c r="H17" t="s">
        <v>105</v>
      </c>
      <c r="I17" t="s">
        <v>106</v>
      </c>
    </row>
    <row r="18" spans="1:10" x14ac:dyDescent="0.25">
      <c r="A18" s="7">
        <f>ROW()</f>
        <v>18</v>
      </c>
      <c r="D18" t="s">
        <v>107</v>
      </c>
      <c r="E18" t="s">
        <v>108</v>
      </c>
    </row>
    <row r="19" spans="1:10" x14ac:dyDescent="0.25">
      <c r="A19" s="7">
        <f>ROW()</f>
        <v>19</v>
      </c>
      <c r="D19" t="s">
        <v>109</v>
      </c>
      <c r="E19" t="s">
        <v>102</v>
      </c>
      <c r="F19" t="s">
        <v>110</v>
      </c>
    </row>
    <row r="20" spans="1:10" x14ac:dyDescent="0.25">
      <c r="A20" s="7">
        <f>ROW()</f>
        <v>20</v>
      </c>
      <c r="D20" t="s">
        <v>111</v>
      </c>
      <c r="E20" t="s">
        <v>112</v>
      </c>
    </row>
    <row r="21" spans="1:10" x14ac:dyDescent="0.25">
      <c r="A21" s="7">
        <f>ROW()</f>
        <v>21</v>
      </c>
    </row>
    <row r="22" spans="1:10" x14ac:dyDescent="0.25">
      <c r="A22" s="7">
        <f>ROW()</f>
        <v>22</v>
      </c>
      <c r="D22" t="s">
        <v>113</v>
      </c>
      <c r="E22" t="s">
        <v>114</v>
      </c>
      <c r="F22" t="s">
        <v>115</v>
      </c>
      <c r="G22" t="s">
        <v>116</v>
      </c>
    </row>
    <row r="23" spans="1:10" x14ac:dyDescent="0.25">
      <c r="A23" s="7">
        <f>ROW()</f>
        <v>23</v>
      </c>
      <c r="D23" t="s">
        <v>117</v>
      </c>
      <c r="E23" t="s">
        <v>102</v>
      </c>
      <c r="F23" t="s">
        <v>118</v>
      </c>
      <c r="G23" t="s">
        <v>119</v>
      </c>
      <c r="H23" t="s">
        <v>30</v>
      </c>
      <c r="I23" t="s">
        <v>120</v>
      </c>
      <c r="J23" t="s">
        <v>121</v>
      </c>
    </row>
    <row r="24" spans="1:10" x14ac:dyDescent="0.25">
      <c r="A24" s="7">
        <f>ROW()</f>
        <v>24</v>
      </c>
    </row>
    <row r="25" spans="1:10" x14ac:dyDescent="0.25">
      <c r="A25" s="7">
        <f>ROW()</f>
        <v>25</v>
      </c>
      <c r="D25" t="s">
        <v>122</v>
      </c>
      <c r="E25" t="s">
        <v>102</v>
      </c>
      <c r="F25" t="s">
        <v>123</v>
      </c>
    </row>
    <row r="26" spans="1:10" x14ac:dyDescent="0.25">
      <c r="A26" s="7">
        <f>ROW()</f>
        <v>26</v>
      </c>
      <c r="D26" t="s">
        <v>119</v>
      </c>
      <c r="E26" t="s">
        <v>124</v>
      </c>
      <c r="F26" t="s">
        <v>120</v>
      </c>
      <c r="G26" t="s">
        <v>125</v>
      </c>
    </row>
    <row r="27" spans="1:10" x14ac:dyDescent="0.25">
      <c r="A27" s="7">
        <f>ROW()</f>
        <v>27</v>
      </c>
      <c r="D27" t="s">
        <v>126</v>
      </c>
      <c r="E27" t="s">
        <v>102</v>
      </c>
      <c r="F27" t="s">
        <v>127</v>
      </c>
    </row>
    <row r="28" spans="1:10" x14ac:dyDescent="0.25">
      <c r="A28" s="7">
        <f>ROW()</f>
        <v>28</v>
      </c>
      <c r="D28" t="s">
        <v>113</v>
      </c>
      <c r="E28" t="s">
        <v>128</v>
      </c>
      <c r="F28" t="s">
        <v>129</v>
      </c>
    </row>
    <row r="29" spans="1:10" x14ac:dyDescent="0.25">
      <c r="A29" s="7">
        <f>ROW()</f>
        <v>29</v>
      </c>
      <c r="D29" t="s">
        <v>130</v>
      </c>
      <c r="E29" t="s">
        <v>102</v>
      </c>
      <c r="F29" t="s">
        <v>131</v>
      </c>
    </row>
    <row r="30" spans="1:10" x14ac:dyDescent="0.25">
      <c r="A30" s="7">
        <f>ROW()</f>
        <v>30</v>
      </c>
      <c r="D30" t="s">
        <v>113</v>
      </c>
      <c r="E30" t="s">
        <v>128</v>
      </c>
      <c r="F30" t="s">
        <v>132</v>
      </c>
    </row>
    <row r="31" spans="1:10" x14ac:dyDescent="0.25">
      <c r="A31" s="7">
        <f>ROW()</f>
        <v>31</v>
      </c>
      <c r="D31" t="s">
        <v>133</v>
      </c>
      <c r="E31" t="s">
        <v>102</v>
      </c>
      <c r="F31" t="s">
        <v>131</v>
      </c>
    </row>
    <row r="32" spans="1:10" x14ac:dyDescent="0.25">
      <c r="A32" s="7">
        <f>ROW()</f>
        <v>32</v>
      </c>
      <c r="D32" t="s">
        <v>134</v>
      </c>
      <c r="E32" t="s">
        <v>102</v>
      </c>
      <c r="F32" t="s">
        <v>135</v>
      </c>
    </row>
    <row r="33" spans="1:15" x14ac:dyDescent="0.25">
      <c r="A33" s="7">
        <f>ROW()</f>
        <v>33</v>
      </c>
      <c r="D33" t="s">
        <v>136</v>
      </c>
      <c r="E33" t="s">
        <v>102</v>
      </c>
      <c r="F33" t="s">
        <v>137</v>
      </c>
    </row>
    <row r="34" spans="1:15" x14ac:dyDescent="0.25">
      <c r="A34" s="7">
        <f>ROW()</f>
        <v>34</v>
      </c>
      <c r="D34" t="s">
        <v>138</v>
      </c>
      <c r="E34" t="s">
        <v>102</v>
      </c>
      <c r="F34" t="s">
        <v>139</v>
      </c>
    </row>
    <row r="35" spans="1:15" x14ac:dyDescent="0.25">
      <c r="A35" s="7">
        <f>ROW()</f>
        <v>35</v>
      </c>
      <c r="D35" t="s">
        <v>140</v>
      </c>
    </row>
    <row r="36" spans="1:15" x14ac:dyDescent="0.25">
      <c r="A36" s="7">
        <f>ROW()</f>
        <v>36</v>
      </c>
      <c r="D36" t="s">
        <v>141</v>
      </c>
      <c r="E36" t="s">
        <v>102</v>
      </c>
      <c r="F36" t="s">
        <v>138</v>
      </c>
    </row>
    <row r="37" spans="1:15" x14ac:dyDescent="0.25">
      <c r="A37" s="7">
        <f>ROW()</f>
        <v>37</v>
      </c>
      <c r="D37" t="s">
        <v>142</v>
      </c>
      <c r="E37" t="s">
        <v>102</v>
      </c>
      <c r="F37" t="s">
        <v>143</v>
      </c>
    </row>
    <row r="38" spans="1:15" x14ac:dyDescent="0.25">
      <c r="A38" s="7">
        <f>ROW()</f>
        <v>38</v>
      </c>
    </row>
    <row r="39" spans="1:15" x14ac:dyDescent="0.25">
      <c r="A39" s="7">
        <f>ROW()</f>
        <v>39</v>
      </c>
      <c r="D39" t="s">
        <v>144</v>
      </c>
      <c r="E39" t="s">
        <v>102</v>
      </c>
      <c r="F39" t="s">
        <v>145</v>
      </c>
    </row>
    <row r="40" spans="1:15" x14ac:dyDescent="0.25">
      <c r="A40" s="7">
        <f>ROW()</f>
        <v>40</v>
      </c>
      <c r="D40" t="s">
        <v>146</v>
      </c>
      <c r="E40" t="s">
        <v>102</v>
      </c>
      <c r="F40" t="s">
        <v>147</v>
      </c>
      <c r="G40" t="s">
        <v>119</v>
      </c>
      <c r="H40" t="s">
        <v>148</v>
      </c>
      <c r="I40" t="s">
        <v>120</v>
      </c>
      <c r="J40" t="s">
        <v>149</v>
      </c>
      <c r="K40" t="s">
        <v>113</v>
      </c>
      <c r="L40" t="s">
        <v>148</v>
      </c>
      <c r="M40" t="s">
        <v>150</v>
      </c>
      <c r="N40" t="s">
        <v>120</v>
      </c>
      <c r="O40" t="s">
        <v>151</v>
      </c>
    </row>
    <row r="41" spans="1:15" x14ac:dyDescent="0.25">
      <c r="A41" s="7">
        <f>ROW()</f>
        <v>41</v>
      </c>
    </row>
    <row r="42" spans="1:15" x14ac:dyDescent="0.25">
      <c r="A42" s="7">
        <f>ROW()</f>
        <v>42</v>
      </c>
      <c r="D42" t="s">
        <v>94</v>
      </c>
      <c r="E42" t="s">
        <v>152</v>
      </c>
      <c r="F42" t="s">
        <v>153</v>
      </c>
      <c r="G42" t="s">
        <v>154</v>
      </c>
      <c r="H42" t="s">
        <v>155</v>
      </c>
      <c r="I42" t="s">
        <v>119</v>
      </c>
      <c r="J42" t="s">
        <v>144</v>
      </c>
      <c r="K42" t="s">
        <v>156</v>
      </c>
      <c r="L42" t="s">
        <v>157</v>
      </c>
    </row>
    <row r="43" spans="1:15" x14ac:dyDescent="0.25">
      <c r="A43" s="7">
        <f>ROW()</f>
        <v>43</v>
      </c>
      <c r="D43" t="s">
        <v>158</v>
      </c>
      <c r="E43" t="s">
        <v>102</v>
      </c>
      <c r="F43" t="s">
        <v>159</v>
      </c>
      <c r="G43" t="s">
        <v>160</v>
      </c>
      <c r="H43" t="s">
        <v>161</v>
      </c>
    </row>
    <row r="44" spans="1:15" x14ac:dyDescent="0.25">
      <c r="A44" s="7">
        <f>ROW()</f>
        <v>44</v>
      </c>
      <c r="D44" t="s">
        <v>94</v>
      </c>
      <c r="E44" t="s">
        <v>162</v>
      </c>
      <c r="F44" t="s">
        <v>153</v>
      </c>
      <c r="G44" t="s">
        <v>163</v>
      </c>
      <c r="H44" t="s">
        <v>164</v>
      </c>
      <c r="I44" t="s">
        <v>165</v>
      </c>
      <c r="J44" t="s">
        <v>154</v>
      </c>
      <c r="K44" t="s">
        <v>166</v>
      </c>
      <c r="L44" t="s">
        <v>14</v>
      </c>
      <c r="M44" t="s">
        <v>167</v>
      </c>
    </row>
    <row r="45" spans="1:15" x14ac:dyDescent="0.25">
      <c r="A45" s="7">
        <f>ROW()</f>
        <v>45</v>
      </c>
      <c r="D45" t="s">
        <v>168</v>
      </c>
    </row>
    <row r="46" spans="1:15" x14ac:dyDescent="0.25">
      <c r="A46" s="7">
        <f>ROW()</f>
        <v>46</v>
      </c>
      <c r="D46" t="s">
        <v>119</v>
      </c>
      <c r="E46" t="s">
        <v>169</v>
      </c>
      <c r="F46" t="s">
        <v>120</v>
      </c>
      <c r="G46" t="s">
        <v>170</v>
      </c>
    </row>
    <row r="47" spans="1:15" x14ac:dyDescent="0.25">
      <c r="A47" s="7">
        <f>ROW()</f>
        <v>47</v>
      </c>
      <c r="D47" t="s">
        <v>113</v>
      </c>
      <c r="E47" t="s">
        <v>171</v>
      </c>
    </row>
    <row r="48" spans="1:15" x14ac:dyDescent="0.25">
      <c r="A48" s="7">
        <f>ROW()</f>
        <v>48</v>
      </c>
      <c r="D48" t="s">
        <v>172</v>
      </c>
      <c r="E48" t="s">
        <v>102</v>
      </c>
      <c r="F48" t="s">
        <v>173</v>
      </c>
    </row>
    <row r="49" spans="1:14" x14ac:dyDescent="0.25">
      <c r="A49" s="7">
        <f>ROW()</f>
        <v>49</v>
      </c>
      <c r="D49" t="s">
        <v>174</v>
      </c>
    </row>
    <row r="50" spans="1:14" x14ac:dyDescent="0.25">
      <c r="A50" s="7">
        <f>ROW()</f>
        <v>50</v>
      </c>
      <c r="D50" t="s">
        <v>94</v>
      </c>
      <c r="E50" t="s">
        <v>152</v>
      </c>
      <c r="F50" t="s">
        <v>144</v>
      </c>
      <c r="G50" t="s">
        <v>153</v>
      </c>
      <c r="H50" t="s">
        <v>175</v>
      </c>
      <c r="I50" t="s">
        <v>119</v>
      </c>
      <c r="J50" t="s">
        <v>176</v>
      </c>
      <c r="K50" t="s">
        <v>177</v>
      </c>
      <c r="L50" t="s">
        <v>154</v>
      </c>
      <c r="M50" t="s">
        <v>178</v>
      </c>
    </row>
    <row r="51" spans="1:14" x14ac:dyDescent="0.25">
      <c r="A51" s="7">
        <f>ROW()</f>
        <v>51</v>
      </c>
      <c r="D51" t="s">
        <v>172</v>
      </c>
      <c r="E51" t="s">
        <v>102</v>
      </c>
      <c r="F51" t="s">
        <v>179</v>
      </c>
    </row>
    <row r="52" spans="1:14" x14ac:dyDescent="0.25">
      <c r="A52" s="7">
        <f>ROW()</f>
        <v>52</v>
      </c>
      <c r="D52" t="s">
        <v>113</v>
      </c>
      <c r="E52" t="s">
        <v>180</v>
      </c>
    </row>
    <row r="53" spans="1:14" x14ac:dyDescent="0.25">
      <c r="A53" s="7">
        <f>ROW()</f>
        <v>53</v>
      </c>
      <c r="D53" t="s">
        <v>181</v>
      </c>
    </row>
    <row r="54" spans="1:14" x14ac:dyDescent="0.25">
      <c r="A54" s="7">
        <f>ROW()</f>
        <v>54</v>
      </c>
    </row>
    <row r="55" spans="1:14" x14ac:dyDescent="0.25">
      <c r="A55" s="7">
        <f>ROW()</f>
        <v>55</v>
      </c>
      <c r="D55" t="s">
        <v>119</v>
      </c>
      <c r="E55" t="s">
        <v>182</v>
      </c>
      <c r="F55" t="s">
        <v>183</v>
      </c>
      <c r="G55" t="s">
        <v>0</v>
      </c>
      <c r="H55" t="s">
        <v>120</v>
      </c>
      <c r="I55" t="s">
        <v>184</v>
      </c>
      <c r="J55" t="s">
        <v>185</v>
      </c>
    </row>
    <row r="56" spans="1:14" x14ac:dyDescent="0.25">
      <c r="A56" s="7">
        <f>ROW()</f>
        <v>56</v>
      </c>
      <c r="D56" t="s">
        <v>113</v>
      </c>
      <c r="E56" t="s">
        <v>150</v>
      </c>
      <c r="F56" t="s">
        <v>186</v>
      </c>
      <c r="G56" t="s">
        <v>120</v>
      </c>
      <c r="H56" t="s">
        <v>28</v>
      </c>
      <c r="I56" t="s">
        <v>119</v>
      </c>
      <c r="J56" t="s">
        <v>28</v>
      </c>
      <c r="K56" t="s">
        <v>120</v>
      </c>
      <c r="L56" t="s">
        <v>187</v>
      </c>
    </row>
    <row r="57" spans="1:14" x14ac:dyDescent="0.25">
      <c r="A57" s="7">
        <f>ROW()</f>
        <v>57</v>
      </c>
      <c r="D57" t="s">
        <v>188</v>
      </c>
    </row>
    <row r="58" spans="1:14" x14ac:dyDescent="0.25">
      <c r="A58" s="7">
        <f>ROW()</f>
        <v>58</v>
      </c>
      <c r="D58" t="s">
        <v>94</v>
      </c>
      <c r="E58" t="s">
        <v>113</v>
      </c>
      <c r="F58" t="s">
        <v>189</v>
      </c>
      <c r="G58" t="s">
        <v>190</v>
      </c>
      <c r="H58" t="s">
        <v>191</v>
      </c>
      <c r="I58" t="s">
        <v>192</v>
      </c>
      <c r="J58" t="s">
        <v>145</v>
      </c>
    </row>
    <row r="59" spans="1:14" x14ac:dyDescent="0.25">
      <c r="A59" s="7">
        <f>ROW()</f>
        <v>59</v>
      </c>
      <c r="D59" t="s">
        <v>174</v>
      </c>
    </row>
    <row r="60" spans="1:14" x14ac:dyDescent="0.25">
      <c r="A60" s="7">
        <f>ROW()</f>
        <v>60</v>
      </c>
      <c r="D60" t="s">
        <v>94</v>
      </c>
      <c r="E60" t="s">
        <v>152</v>
      </c>
      <c r="F60" t="s">
        <v>193</v>
      </c>
      <c r="G60" t="s">
        <v>153</v>
      </c>
      <c r="H60" t="s">
        <v>154</v>
      </c>
      <c r="I60" t="s">
        <v>194</v>
      </c>
    </row>
    <row r="61" spans="1:14" x14ac:dyDescent="0.25">
      <c r="A61" s="7">
        <f>ROW()</f>
        <v>61</v>
      </c>
      <c r="D61" t="s">
        <v>28</v>
      </c>
      <c r="E61" t="s">
        <v>102</v>
      </c>
      <c r="F61" t="s">
        <v>195</v>
      </c>
      <c r="G61" t="s">
        <v>119</v>
      </c>
      <c r="H61" t="s">
        <v>196</v>
      </c>
      <c r="I61" t="s">
        <v>120</v>
      </c>
      <c r="J61" t="s">
        <v>146</v>
      </c>
      <c r="K61" t="s">
        <v>113</v>
      </c>
      <c r="L61" t="s">
        <v>197</v>
      </c>
      <c r="M61" t="s">
        <v>120</v>
      </c>
      <c r="N61" t="s">
        <v>198</v>
      </c>
    </row>
    <row r="62" spans="1:14" x14ac:dyDescent="0.25">
      <c r="A62" s="7">
        <f>ROW()</f>
        <v>62</v>
      </c>
      <c r="D62" t="s">
        <v>113</v>
      </c>
      <c r="E62" t="s">
        <v>199</v>
      </c>
      <c r="F62" t="s">
        <v>115</v>
      </c>
      <c r="G62" t="s">
        <v>200</v>
      </c>
    </row>
    <row r="63" spans="1:14" x14ac:dyDescent="0.25">
      <c r="A63" s="7">
        <f>ROW()</f>
        <v>63</v>
      </c>
      <c r="D63" t="s">
        <v>201</v>
      </c>
    </row>
    <row r="64" spans="1:14" x14ac:dyDescent="0.25">
      <c r="A64" s="7">
        <f>ROW()</f>
        <v>64</v>
      </c>
      <c r="D64" t="s">
        <v>28</v>
      </c>
      <c r="E64" t="s">
        <v>102</v>
      </c>
      <c r="F64" t="s">
        <v>202</v>
      </c>
    </row>
    <row r="65" spans="1:10" x14ac:dyDescent="0.25">
      <c r="A65" s="7">
        <f>ROW()</f>
        <v>65</v>
      </c>
      <c r="D65" t="s">
        <v>113</v>
      </c>
      <c r="E65" t="s">
        <v>203</v>
      </c>
    </row>
    <row r="66" spans="1:10" x14ac:dyDescent="0.25">
      <c r="A66" s="7">
        <f>ROW()</f>
        <v>66</v>
      </c>
      <c r="D66" t="s">
        <v>204</v>
      </c>
      <c r="E66" t="s">
        <v>102</v>
      </c>
      <c r="F66" t="s">
        <v>205</v>
      </c>
      <c r="G66" t="s">
        <v>206</v>
      </c>
    </row>
    <row r="67" spans="1:10" x14ac:dyDescent="0.25">
      <c r="A67" s="7">
        <f>ROW()</f>
        <v>67</v>
      </c>
      <c r="D67" t="s">
        <v>94</v>
      </c>
      <c r="E67" t="s">
        <v>207</v>
      </c>
      <c r="F67" t="s">
        <v>192</v>
      </c>
      <c r="G67" t="s">
        <v>208</v>
      </c>
    </row>
    <row r="68" spans="1:10" x14ac:dyDescent="0.25">
      <c r="A68" s="7">
        <f>ROW()</f>
        <v>68</v>
      </c>
      <c r="D68" t="s">
        <v>209</v>
      </c>
      <c r="E68" t="s">
        <v>102</v>
      </c>
      <c r="F68" t="s">
        <v>204</v>
      </c>
    </row>
    <row r="69" spans="1:10" x14ac:dyDescent="0.25">
      <c r="A69" s="7">
        <f>ROW()</f>
        <v>69</v>
      </c>
      <c r="D69" t="s">
        <v>210</v>
      </c>
      <c r="E69" t="s">
        <v>207</v>
      </c>
      <c r="F69" t="s">
        <v>193</v>
      </c>
      <c r="G69" t="s">
        <v>211</v>
      </c>
      <c r="H69" t="s">
        <v>29</v>
      </c>
    </row>
    <row r="70" spans="1:10" x14ac:dyDescent="0.25">
      <c r="A70" s="7">
        <f>ROW()</f>
        <v>70</v>
      </c>
      <c r="D70" t="s">
        <v>212</v>
      </c>
      <c r="E70" t="s">
        <v>0</v>
      </c>
      <c r="F70" t="s">
        <v>213</v>
      </c>
      <c r="G70">
        <v>3652.5</v>
      </c>
      <c r="H70" t="s">
        <v>214</v>
      </c>
      <c r="I70" t="s">
        <v>0</v>
      </c>
      <c r="J70" t="s">
        <v>215</v>
      </c>
    </row>
    <row r="71" spans="1:10" x14ac:dyDescent="0.25">
      <c r="A71" s="7">
        <f>ROW()</f>
        <v>71</v>
      </c>
      <c r="D71" t="s">
        <v>94</v>
      </c>
      <c r="E71" t="s">
        <v>216</v>
      </c>
      <c r="F71" t="s">
        <v>102</v>
      </c>
      <c r="G71">
        <v>1</v>
      </c>
    </row>
    <row r="72" spans="1:10" x14ac:dyDescent="0.25">
      <c r="A72" s="7">
        <f>ROW()</f>
        <v>72</v>
      </c>
      <c r="D72" t="s">
        <v>217</v>
      </c>
    </row>
    <row r="73" spans="1:10" x14ac:dyDescent="0.25">
      <c r="A73" s="7">
        <f>ROW()</f>
        <v>73</v>
      </c>
    </row>
    <row r="74" spans="1:10" x14ac:dyDescent="0.25">
      <c r="A74" s="7">
        <f>ROW()</f>
        <v>74</v>
      </c>
      <c r="C74" t="s">
        <v>98</v>
      </c>
      <c r="D74" t="s">
        <v>218</v>
      </c>
      <c r="E74" t="s">
        <v>219</v>
      </c>
    </row>
    <row r="75" spans="1:10" x14ac:dyDescent="0.25">
      <c r="A75" s="7">
        <f>ROW()</f>
        <v>75</v>
      </c>
      <c r="D75" t="s">
        <v>94</v>
      </c>
      <c r="E75" t="s">
        <v>220</v>
      </c>
    </row>
    <row r="76" spans="1:10" x14ac:dyDescent="0.25">
      <c r="A76" s="7">
        <f>ROW()</f>
        <v>76</v>
      </c>
      <c r="D76" t="s">
        <v>94</v>
      </c>
      <c r="E76" t="s">
        <v>119</v>
      </c>
      <c r="F76" t="s">
        <v>221</v>
      </c>
      <c r="G76" t="s">
        <v>120</v>
      </c>
      <c r="H76" t="s">
        <v>222</v>
      </c>
    </row>
    <row r="77" spans="1:10" x14ac:dyDescent="0.25">
      <c r="A77" s="7">
        <f>ROW()</f>
        <v>77</v>
      </c>
      <c r="D77" t="s">
        <v>94</v>
      </c>
      <c r="E77" t="s">
        <v>223</v>
      </c>
      <c r="F77" t="s">
        <v>102</v>
      </c>
      <c r="G77" t="s">
        <v>224</v>
      </c>
    </row>
    <row r="78" spans="1:10" x14ac:dyDescent="0.25">
      <c r="A78" s="7">
        <f>ROW()</f>
        <v>78</v>
      </c>
      <c r="D78" t="s">
        <v>94</v>
      </c>
      <c r="E78" t="s">
        <v>225</v>
      </c>
      <c r="F78" t="s">
        <v>102</v>
      </c>
      <c r="G78" t="s">
        <v>226</v>
      </c>
      <c r="H78" t="s">
        <v>227</v>
      </c>
    </row>
    <row r="79" spans="1:10" x14ac:dyDescent="0.25">
      <c r="A79" s="7">
        <f>ROW()</f>
        <v>79</v>
      </c>
      <c r="D79" t="s">
        <v>94</v>
      </c>
      <c r="E79" t="s">
        <v>113</v>
      </c>
      <c r="F79" t="s">
        <v>228</v>
      </c>
    </row>
    <row r="80" spans="1:10" x14ac:dyDescent="0.25">
      <c r="A80" s="7">
        <f>ROW()</f>
        <v>80</v>
      </c>
      <c r="D80" t="s">
        <v>94</v>
      </c>
      <c r="E80" t="s">
        <v>229</v>
      </c>
    </row>
    <row r="81" spans="1:10" x14ac:dyDescent="0.25">
      <c r="A81" s="7">
        <f>ROW()</f>
        <v>81</v>
      </c>
      <c r="D81" t="s">
        <v>94</v>
      </c>
      <c r="E81" t="s">
        <v>230</v>
      </c>
      <c r="F81" t="s">
        <v>231</v>
      </c>
    </row>
    <row r="82" spans="1:10" x14ac:dyDescent="0.25">
      <c r="A82" s="7">
        <f>ROW()</f>
        <v>82</v>
      </c>
      <c r="D82" t="s">
        <v>217</v>
      </c>
    </row>
    <row r="83" spans="1:10" x14ac:dyDescent="0.25">
      <c r="A83" s="7">
        <f>ROW()</f>
        <v>83</v>
      </c>
    </row>
    <row r="84" spans="1:10" x14ac:dyDescent="0.25">
      <c r="A84" s="7">
        <f>ROW()</f>
        <v>84</v>
      </c>
    </row>
    <row r="85" spans="1:10" x14ac:dyDescent="0.25">
      <c r="A85" s="7">
        <f>ROW()</f>
        <v>85</v>
      </c>
      <c r="C85" t="s">
        <v>113</v>
      </c>
      <c r="D85" t="s">
        <v>232</v>
      </c>
      <c r="E85" t="s">
        <v>120</v>
      </c>
      <c r="F85" t="s">
        <v>233</v>
      </c>
    </row>
    <row r="86" spans="1:10" x14ac:dyDescent="0.25">
      <c r="A86" s="7">
        <f>ROW()</f>
        <v>86</v>
      </c>
      <c r="D86" t="s">
        <v>234</v>
      </c>
      <c r="E86" t="s">
        <v>102</v>
      </c>
      <c r="F86" t="s">
        <v>235</v>
      </c>
      <c r="G86" t="s">
        <v>236</v>
      </c>
      <c r="H86" t="s">
        <v>237</v>
      </c>
    </row>
    <row r="87" spans="1:10" x14ac:dyDescent="0.25">
      <c r="A87" s="7">
        <f>ROW()</f>
        <v>87</v>
      </c>
      <c r="C87" t="s">
        <v>238</v>
      </c>
      <c r="D87" t="s">
        <v>239</v>
      </c>
      <c r="E87" t="s">
        <v>120</v>
      </c>
      <c r="F87" t="s">
        <v>240</v>
      </c>
      <c r="G87" t="s">
        <v>241</v>
      </c>
      <c r="H87" t="s">
        <v>242</v>
      </c>
      <c r="I87" t="s">
        <v>120</v>
      </c>
      <c r="J87" t="s">
        <v>233</v>
      </c>
    </row>
    <row r="88" spans="1:10" x14ac:dyDescent="0.25">
      <c r="A88" s="7">
        <f>ROW()</f>
        <v>88</v>
      </c>
      <c r="D88" t="s">
        <v>234</v>
      </c>
      <c r="E88" t="s">
        <v>102</v>
      </c>
      <c r="F88" t="s">
        <v>235</v>
      </c>
      <c r="G88" t="s">
        <v>236</v>
      </c>
      <c r="H88" t="s">
        <v>243</v>
      </c>
    </row>
    <row r="89" spans="1:10" x14ac:dyDescent="0.25">
      <c r="A89" s="7">
        <f>ROW()</f>
        <v>89</v>
      </c>
      <c r="C89" t="s">
        <v>174</v>
      </c>
    </row>
    <row r="90" spans="1:10" x14ac:dyDescent="0.25">
      <c r="A90" s="7">
        <f>ROW()</f>
        <v>90</v>
      </c>
      <c r="D90" t="s">
        <v>234</v>
      </c>
      <c r="E90" t="s">
        <v>102</v>
      </c>
      <c r="F90" t="s">
        <v>244</v>
      </c>
      <c r="G90" t="s">
        <v>245</v>
      </c>
      <c r="H90" t="s">
        <v>236</v>
      </c>
      <c r="I90" t="s">
        <v>246</v>
      </c>
    </row>
    <row r="91" spans="1:10" x14ac:dyDescent="0.25">
      <c r="A91" s="7">
        <f>ROW()</f>
        <v>91</v>
      </c>
    </row>
    <row r="92" spans="1:10" x14ac:dyDescent="0.25">
      <c r="A92" s="24">
        <f>ROW()</f>
        <v>92</v>
      </c>
      <c r="B92" s="24">
        <v>92</v>
      </c>
      <c r="C92" s="23" t="s">
        <v>98</v>
      </c>
      <c r="D92" s="23" t="s">
        <v>247</v>
      </c>
      <c r="E92" s="23"/>
      <c r="F92" s="23"/>
      <c r="G92" s="23"/>
      <c r="H92" s="23"/>
    </row>
    <row r="93" spans="1:10" x14ac:dyDescent="0.25">
      <c r="A93" s="24">
        <f>ROW()</f>
        <v>93</v>
      </c>
      <c r="B93" s="24"/>
      <c r="C93" s="23"/>
      <c r="D93" s="23" t="s">
        <v>248</v>
      </c>
      <c r="E93" s="23" t="s">
        <v>102</v>
      </c>
      <c r="F93" s="23" t="s">
        <v>249</v>
      </c>
      <c r="G93" s="23"/>
      <c r="H93" s="23"/>
    </row>
    <row r="94" spans="1:10" x14ac:dyDescent="0.25">
      <c r="A94" s="24">
        <f>ROW()</f>
        <v>94</v>
      </c>
      <c r="B94" s="24"/>
      <c r="C94" s="23"/>
      <c r="D94" s="23" t="s">
        <v>119</v>
      </c>
      <c r="E94" s="23" t="s">
        <v>250</v>
      </c>
      <c r="F94" s="23" t="s">
        <v>120</v>
      </c>
      <c r="G94" s="23" t="s">
        <v>251</v>
      </c>
      <c r="H94" s="23"/>
    </row>
    <row r="95" spans="1:10" x14ac:dyDescent="0.25">
      <c r="A95" s="24">
        <f>ROW()</f>
        <v>95</v>
      </c>
      <c r="B95" s="24"/>
      <c r="C95" s="23"/>
      <c r="D95" s="23" t="s">
        <v>113</v>
      </c>
      <c r="E95" s="23" t="s">
        <v>252</v>
      </c>
      <c r="F95" s="23"/>
      <c r="G95" s="23"/>
      <c r="H95" s="23"/>
    </row>
    <row r="96" spans="1:10" x14ac:dyDescent="0.25">
      <c r="A96" s="24">
        <f>ROW()</f>
        <v>96</v>
      </c>
      <c r="B96" s="24"/>
      <c r="C96" s="23"/>
      <c r="D96" s="23" t="s">
        <v>253</v>
      </c>
      <c r="E96" s="23"/>
      <c r="F96" s="23"/>
      <c r="G96" s="23"/>
      <c r="H96" s="23"/>
    </row>
    <row r="97" spans="1:9" x14ac:dyDescent="0.25">
      <c r="A97" s="24">
        <f>ROW()</f>
        <v>97</v>
      </c>
      <c r="B97" s="24"/>
      <c r="C97" s="23"/>
      <c r="D97" s="23" t="s">
        <v>254</v>
      </c>
      <c r="E97" s="23"/>
      <c r="F97" s="23"/>
      <c r="G97" s="23"/>
      <c r="H97" s="23"/>
    </row>
    <row r="98" spans="1:9" x14ac:dyDescent="0.25">
      <c r="A98" s="24">
        <f>ROW()</f>
        <v>98</v>
      </c>
      <c r="B98" s="24"/>
      <c r="C98" s="23"/>
      <c r="D98" s="23"/>
      <c r="E98" s="23"/>
      <c r="F98" s="23"/>
      <c r="G98" s="23"/>
      <c r="H98" s="23"/>
    </row>
    <row r="99" spans="1:9" x14ac:dyDescent="0.25">
      <c r="A99" s="7">
        <f>ROW()</f>
        <v>99</v>
      </c>
      <c r="C99" t="s">
        <v>98</v>
      </c>
      <c r="D99" t="s">
        <v>255</v>
      </c>
      <c r="E99" t="s">
        <v>256</v>
      </c>
    </row>
    <row r="100" spans="1:9" x14ac:dyDescent="0.25">
      <c r="A100" s="7">
        <f>ROW()</f>
        <v>100</v>
      </c>
      <c r="D100" t="s">
        <v>257</v>
      </c>
      <c r="E100" t="s">
        <v>102</v>
      </c>
      <c r="F100" t="s">
        <v>258</v>
      </c>
    </row>
    <row r="101" spans="1:9" x14ac:dyDescent="0.25">
      <c r="A101" s="7">
        <f>ROW()</f>
        <v>101</v>
      </c>
      <c r="D101" t="s">
        <v>259</v>
      </c>
      <c r="E101" t="s">
        <v>260</v>
      </c>
      <c r="F101" t="s">
        <v>261</v>
      </c>
      <c r="G101" t="s">
        <v>86</v>
      </c>
      <c r="H101" t="s">
        <v>262</v>
      </c>
    </row>
    <row r="102" spans="1:9" x14ac:dyDescent="0.25">
      <c r="A102" s="7">
        <f>ROW()</f>
        <v>102</v>
      </c>
      <c r="D102" t="s">
        <v>263</v>
      </c>
      <c r="E102" t="s">
        <v>102</v>
      </c>
      <c r="F102" t="s">
        <v>264</v>
      </c>
      <c r="G102" t="s">
        <v>265</v>
      </c>
    </row>
    <row r="103" spans="1:9" x14ac:dyDescent="0.25">
      <c r="A103" s="7">
        <f>ROW()</f>
        <v>103</v>
      </c>
    </row>
    <row r="104" spans="1:9" x14ac:dyDescent="0.25">
      <c r="A104" s="7">
        <f>ROW()</f>
        <v>104</v>
      </c>
      <c r="D104" t="s">
        <v>266</v>
      </c>
      <c r="E104" t="s">
        <v>102</v>
      </c>
      <c r="F104" t="s">
        <v>267</v>
      </c>
      <c r="G104" t="s">
        <v>268</v>
      </c>
    </row>
    <row r="105" spans="1:9" x14ac:dyDescent="0.25">
      <c r="A105" s="7">
        <f>ROW()</f>
        <v>105</v>
      </c>
      <c r="D105" t="s">
        <v>269</v>
      </c>
      <c r="E105" t="s">
        <v>270</v>
      </c>
      <c r="F105" t="s">
        <v>271</v>
      </c>
      <c r="G105" t="s">
        <v>272</v>
      </c>
    </row>
    <row r="106" spans="1:9" x14ac:dyDescent="0.25">
      <c r="A106" s="7">
        <f>ROW()</f>
        <v>106</v>
      </c>
      <c r="D106" t="s">
        <v>259</v>
      </c>
      <c r="E106" t="s">
        <v>260</v>
      </c>
      <c r="F106" t="s">
        <v>273</v>
      </c>
      <c r="G106" t="s">
        <v>274</v>
      </c>
      <c r="H106" t="s">
        <v>86</v>
      </c>
      <c r="I106" t="s">
        <v>262</v>
      </c>
    </row>
    <row r="107" spans="1:9" x14ac:dyDescent="0.25">
      <c r="A107" s="7">
        <f>ROW()</f>
        <v>107</v>
      </c>
      <c r="D107" t="s">
        <v>275</v>
      </c>
      <c r="E107" t="s">
        <v>276</v>
      </c>
    </row>
    <row r="108" spans="1:9" x14ac:dyDescent="0.25">
      <c r="A108" s="7">
        <f>ROW()</f>
        <v>108</v>
      </c>
    </row>
    <row r="109" spans="1:9" x14ac:dyDescent="0.25">
      <c r="A109" s="7">
        <f>ROW()</f>
        <v>109</v>
      </c>
      <c r="D109" t="s">
        <v>277</v>
      </c>
      <c r="E109" t="s">
        <v>278</v>
      </c>
    </row>
    <row r="110" spans="1:9" x14ac:dyDescent="0.25">
      <c r="A110" s="7">
        <f>ROW()</f>
        <v>110</v>
      </c>
      <c r="D110" t="s">
        <v>217</v>
      </c>
    </row>
    <row r="111" spans="1:9" x14ac:dyDescent="0.25">
      <c r="A111" s="7">
        <f>ROW()</f>
        <v>111</v>
      </c>
    </row>
    <row r="112" spans="1:9" x14ac:dyDescent="0.25">
      <c r="A112" s="7">
        <f>ROW()</f>
        <v>112</v>
      </c>
      <c r="C112" t="s">
        <v>98</v>
      </c>
      <c r="D112" t="s">
        <v>279</v>
      </c>
      <c r="E112" t="s">
        <v>280</v>
      </c>
      <c r="F112" t="s">
        <v>281</v>
      </c>
    </row>
    <row r="113" spans="1:13" x14ac:dyDescent="0.25">
      <c r="A113" s="7">
        <f>ROW()</f>
        <v>113</v>
      </c>
      <c r="D113" t="s">
        <v>94</v>
      </c>
      <c r="E113" t="s">
        <v>282</v>
      </c>
      <c r="F113" t="s">
        <v>283</v>
      </c>
      <c r="G113" t="s">
        <v>284</v>
      </c>
    </row>
    <row r="114" spans="1:13" x14ac:dyDescent="0.25">
      <c r="A114" s="7">
        <f>ROW()</f>
        <v>114</v>
      </c>
      <c r="D114" t="s">
        <v>113</v>
      </c>
      <c r="E114" t="s">
        <v>228</v>
      </c>
    </row>
    <row r="115" spans="1:13" x14ac:dyDescent="0.25">
      <c r="A115" s="7">
        <f>ROW()</f>
        <v>115</v>
      </c>
      <c r="D115" t="s">
        <v>229</v>
      </c>
    </row>
    <row r="116" spans="1:13" x14ac:dyDescent="0.25">
      <c r="A116" s="7">
        <f>ROW()</f>
        <v>116</v>
      </c>
      <c r="D116" t="s">
        <v>94</v>
      </c>
      <c r="E116" t="s">
        <v>285</v>
      </c>
      <c r="F116" t="s">
        <v>192</v>
      </c>
      <c r="G116" t="s">
        <v>286</v>
      </c>
      <c r="H116" t="s">
        <v>287</v>
      </c>
      <c r="I116" t="s">
        <v>284</v>
      </c>
      <c r="J116" t="s">
        <v>288</v>
      </c>
    </row>
    <row r="117" spans="1:13" x14ac:dyDescent="0.25">
      <c r="A117" s="7">
        <f>ROW()</f>
        <v>117</v>
      </c>
      <c r="D117" t="s">
        <v>230</v>
      </c>
      <c r="E117" t="s">
        <v>231</v>
      </c>
    </row>
    <row r="118" spans="1:13" x14ac:dyDescent="0.25">
      <c r="A118" s="7">
        <f>ROW()</f>
        <v>118</v>
      </c>
      <c r="D118" t="s">
        <v>289</v>
      </c>
      <c r="E118" t="s">
        <v>290</v>
      </c>
      <c r="F118" t="s">
        <v>291</v>
      </c>
      <c r="G118" t="s">
        <v>290</v>
      </c>
      <c r="H118" t="s">
        <v>292</v>
      </c>
    </row>
    <row r="119" spans="1:13" x14ac:dyDescent="0.25">
      <c r="A119" s="7">
        <f>ROW()</f>
        <v>119</v>
      </c>
    </row>
    <row r="120" spans="1:13" x14ac:dyDescent="0.25">
      <c r="A120" s="7">
        <f>ROW()</f>
        <v>120</v>
      </c>
      <c r="D120" t="s">
        <v>113</v>
      </c>
      <c r="E120" t="s">
        <v>293</v>
      </c>
    </row>
    <row r="121" spans="1:13" x14ac:dyDescent="0.25">
      <c r="A121" s="7">
        <f>ROW()</f>
        <v>121</v>
      </c>
      <c r="D121" t="s">
        <v>294</v>
      </c>
    </row>
    <row r="122" spans="1:13" x14ac:dyDescent="0.25">
      <c r="A122" s="7">
        <f>ROW()</f>
        <v>122</v>
      </c>
      <c r="D122" t="s">
        <v>295</v>
      </c>
      <c r="E122" t="s">
        <v>296</v>
      </c>
      <c r="F122" t="s">
        <v>297</v>
      </c>
      <c r="G122" t="s">
        <v>298</v>
      </c>
      <c r="H122" t="s">
        <v>299</v>
      </c>
      <c r="I122" t="s">
        <v>300</v>
      </c>
      <c r="J122" t="s">
        <v>301</v>
      </c>
      <c r="K122" t="s">
        <v>302</v>
      </c>
      <c r="L122" t="s">
        <v>303</v>
      </c>
      <c r="M122" t="s">
        <v>304</v>
      </c>
    </row>
    <row r="123" spans="1:13" x14ac:dyDescent="0.25">
      <c r="A123" s="7">
        <f>ROW()</f>
        <v>123</v>
      </c>
      <c r="D123" t="s">
        <v>305</v>
      </c>
    </row>
    <row r="124" spans="1:13" x14ac:dyDescent="0.25">
      <c r="A124" s="7">
        <f>ROW()</f>
        <v>124</v>
      </c>
      <c r="D124" t="s">
        <v>217</v>
      </c>
    </row>
    <row r="125" spans="1:13" x14ac:dyDescent="0.25">
      <c r="A125" s="7">
        <f>ROW()</f>
        <v>125</v>
      </c>
    </row>
    <row r="126" spans="1:13" x14ac:dyDescent="0.25">
      <c r="A126" s="7">
        <f>ROW()</f>
        <v>126</v>
      </c>
      <c r="C126" t="s">
        <v>98</v>
      </c>
      <c r="D126" t="s">
        <v>306</v>
      </c>
    </row>
    <row r="127" spans="1:13" x14ac:dyDescent="0.25">
      <c r="A127" s="7">
        <f>ROW()</f>
        <v>127</v>
      </c>
      <c r="D127" t="s">
        <v>259</v>
      </c>
      <c r="E127" t="s">
        <v>307</v>
      </c>
      <c r="F127" t="s">
        <v>308</v>
      </c>
      <c r="G127" t="s">
        <v>86</v>
      </c>
      <c r="H127" t="s">
        <v>309</v>
      </c>
    </row>
    <row r="128" spans="1:13" x14ac:dyDescent="0.25">
      <c r="A128" s="7">
        <f>ROW()</f>
        <v>128</v>
      </c>
      <c r="D128" t="s">
        <v>310</v>
      </c>
    </row>
    <row r="129" spans="1:13" x14ac:dyDescent="0.25">
      <c r="A129" s="7">
        <f>ROW()</f>
        <v>129</v>
      </c>
      <c r="D129" t="s">
        <v>217</v>
      </c>
    </row>
    <row r="130" spans="1:13" x14ac:dyDescent="0.25">
      <c r="A130" s="7">
        <f>ROW()</f>
        <v>130</v>
      </c>
    </row>
    <row r="131" spans="1:13" x14ac:dyDescent="0.25">
      <c r="A131" s="7">
        <f>ROW()</f>
        <v>131</v>
      </c>
    </row>
    <row r="132" spans="1:13" x14ac:dyDescent="0.25">
      <c r="A132" s="7">
        <f>ROW()</f>
        <v>132</v>
      </c>
      <c r="C132" t="s">
        <v>98</v>
      </c>
      <c r="D132" t="s">
        <v>311</v>
      </c>
    </row>
    <row r="133" spans="1:13" ht="30" x14ac:dyDescent="0.25">
      <c r="A133" s="7">
        <f>ROW()</f>
        <v>133</v>
      </c>
      <c r="D133" s="27" t="s">
        <v>312</v>
      </c>
    </row>
    <row r="134" spans="1:13" x14ac:dyDescent="0.25">
      <c r="A134" s="7">
        <f>ROW()</f>
        <v>134</v>
      </c>
      <c r="D134" t="s">
        <v>94</v>
      </c>
      <c r="E134" t="s">
        <v>282</v>
      </c>
      <c r="F134" t="s">
        <v>283</v>
      </c>
      <c r="G134" t="s">
        <v>284</v>
      </c>
    </row>
    <row r="135" spans="1:13" x14ac:dyDescent="0.25">
      <c r="A135" s="7">
        <f>ROW()</f>
        <v>135</v>
      </c>
      <c r="D135" t="s">
        <v>113</v>
      </c>
      <c r="E135" t="s">
        <v>313</v>
      </c>
    </row>
    <row r="136" spans="1:13" x14ac:dyDescent="0.25">
      <c r="A136" s="7">
        <f>ROW()</f>
        <v>136</v>
      </c>
      <c r="D136" t="s">
        <v>314</v>
      </c>
    </row>
    <row r="137" spans="1:13" x14ac:dyDescent="0.25">
      <c r="A137" s="7">
        <f>ROW()</f>
        <v>137</v>
      </c>
      <c r="D137" t="s">
        <v>94</v>
      </c>
      <c r="E137" t="s">
        <v>315</v>
      </c>
      <c r="F137" t="s">
        <v>316</v>
      </c>
      <c r="G137" t="s">
        <v>317</v>
      </c>
    </row>
    <row r="138" spans="1:13" x14ac:dyDescent="0.25">
      <c r="A138" s="7">
        <f>ROW()</f>
        <v>138</v>
      </c>
      <c r="D138" t="s">
        <v>318</v>
      </c>
    </row>
    <row r="139" spans="1:13" x14ac:dyDescent="0.25">
      <c r="A139" s="7">
        <f>ROW()</f>
        <v>139</v>
      </c>
    </row>
    <row r="140" spans="1:13" x14ac:dyDescent="0.25">
      <c r="A140" s="7">
        <f>ROW()</f>
        <v>140</v>
      </c>
      <c r="D140" t="s">
        <v>94</v>
      </c>
      <c r="E140" t="s">
        <v>319</v>
      </c>
      <c r="F140" t="s">
        <v>320</v>
      </c>
      <c r="G140" t="s">
        <v>321</v>
      </c>
      <c r="H140" t="s">
        <v>284</v>
      </c>
    </row>
    <row r="141" spans="1:13" x14ac:dyDescent="0.25">
      <c r="A141" s="7">
        <f>ROW()</f>
        <v>141</v>
      </c>
      <c r="D141" t="s">
        <v>322</v>
      </c>
      <c r="E141" t="s">
        <v>102</v>
      </c>
      <c r="F141" t="s">
        <v>103</v>
      </c>
      <c r="G141" t="s">
        <v>105</v>
      </c>
      <c r="H141" t="s">
        <v>323</v>
      </c>
    </row>
    <row r="142" spans="1:13" x14ac:dyDescent="0.25">
      <c r="A142" s="7">
        <f>ROW()</f>
        <v>142</v>
      </c>
      <c r="D142" t="s">
        <v>324</v>
      </c>
      <c r="E142" t="s">
        <v>102</v>
      </c>
      <c r="F142" t="s">
        <v>325</v>
      </c>
      <c r="G142" t="s">
        <v>326</v>
      </c>
    </row>
    <row r="143" spans="1:13" x14ac:dyDescent="0.25">
      <c r="A143" s="7">
        <f>ROW()</f>
        <v>143</v>
      </c>
    </row>
    <row r="144" spans="1:13" x14ac:dyDescent="0.25">
      <c r="A144" s="7">
        <f>ROW()</f>
        <v>144</v>
      </c>
      <c r="D144" t="s">
        <v>94</v>
      </c>
      <c r="E144" t="s">
        <v>327</v>
      </c>
      <c r="F144" t="s">
        <v>328</v>
      </c>
      <c r="G144" t="s">
        <v>329</v>
      </c>
      <c r="H144" t="s">
        <v>330</v>
      </c>
      <c r="I144" t="s">
        <v>331</v>
      </c>
      <c r="J144" t="s">
        <v>43</v>
      </c>
      <c r="K144" t="s">
        <v>332</v>
      </c>
      <c r="L144" t="s">
        <v>213</v>
      </c>
      <c r="M144" s="28">
        <v>0.95</v>
      </c>
    </row>
    <row r="145" spans="1:14" x14ac:dyDescent="0.25">
      <c r="A145" s="7">
        <f>ROW()</f>
        <v>145</v>
      </c>
      <c r="D145" t="s">
        <v>333</v>
      </c>
    </row>
    <row r="146" spans="1:14" x14ac:dyDescent="0.25">
      <c r="A146" s="7">
        <f>ROW()</f>
        <v>146</v>
      </c>
      <c r="D146" t="s">
        <v>334</v>
      </c>
      <c r="E146" t="s">
        <v>335</v>
      </c>
      <c r="F146" t="s">
        <v>336</v>
      </c>
      <c r="G146" t="s">
        <v>337</v>
      </c>
    </row>
    <row r="147" spans="1:14" x14ac:dyDescent="0.25">
      <c r="A147" s="7">
        <f>ROW()</f>
        <v>147</v>
      </c>
      <c r="D147" t="s">
        <v>338</v>
      </c>
    </row>
    <row r="148" spans="1:14" x14ac:dyDescent="0.25">
      <c r="A148" s="7">
        <f>ROW()</f>
        <v>148</v>
      </c>
    </row>
    <row r="149" spans="1:14" x14ac:dyDescent="0.25">
      <c r="A149" s="7">
        <f>ROW()</f>
        <v>149</v>
      </c>
      <c r="D149" t="s">
        <v>94</v>
      </c>
      <c r="E149" t="s">
        <v>339</v>
      </c>
      <c r="F149" t="s">
        <v>340</v>
      </c>
      <c r="G149" t="s">
        <v>339</v>
      </c>
      <c r="H149" t="s">
        <v>341</v>
      </c>
      <c r="I149" t="s">
        <v>298</v>
      </c>
      <c r="J149" t="s">
        <v>342</v>
      </c>
      <c r="K149" t="s">
        <v>343</v>
      </c>
      <c r="L149" t="s">
        <v>248</v>
      </c>
      <c r="M149" t="s">
        <v>344</v>
      </c>
      <c r="N149" t="s">
        <v>345</v>
      </c>
    </row>
    <row r="150" spans="1:14" x14ac:dyDescent="0.25">
      <c r="A150" s="7">
        <f>ROW()</f>
        <v>150</v>
      </c>
      <c r="D150" t="s">
        <v>346</v>
      </c>
      <c r="E150" t="s">
        <v>347</v>
      </c>
      <c r="F150" t="s">
        <v>348</v>
      </c>
    </row>
    <row r="151" spans="1:14" x14ac:dyDescent="0.25">
      <c r="A151" s="7">
        <f>ROW()</f>
        <v>151</v>
      </c>
    </row>
    <row r="152" spans="1:14" x14ac:dyDescent="0.25">
      <c r="A152" s="7">
        <f>ROW()</f>
        <v>152</v>
      </c>
      <c r="D152" t="s">
        <v>94</v>
      </c>
      <c r="E152" t="s">
        <v>349</v>
      </c>
      <c r="F152" t="s">
        <v>350</v>
      </c>
      <c r="G152" t="s">
        <v>214</v>
      </c>
      <c r="H152" t="s">
        <v>339</v>
      </c>
      <c r="I152" t="s">
        <v>351</v>
      </c>
    </row>
    <row r="153" spans="1:14" x14ac:dyDescent="0.25">
      <c r="A153" s="7">
        <f>ROW()</f>
        <v>153</v>
      </c>
      <c r="D153" t="s">
        <v>352</v>
      </c>
      <c r="E153" t="s">
        <v>102</v>
      </c>
      <c r="F153" t="s">
        <v>353</v>
      </c>
      <c r="G153" t="s">
        <v>354</v>
      </c>
    </row>
    <row r="154" spans="1:14" x14ac:dyDescent="0.25">
      <c r="A154" s="7">
        <f>ROW()</f>
        <v>154</v>
      </c>
    </row>
    <row r="155" spans="1:14" x14ac:dyDescent="0.25">
      <c r="A155" s="7">
        <f>ROW()</f>
        <v>155</v>
      </c>
      <c r="D155" t="s">
        <v>355</v>
      </c>
    </row>
    <row r="156" spans="1:14" x14ac:dyDescent="0.25">
      <c r="A156" s="7">
        <f>ROW()</f>
        <v>156</v>
      </c>
      <c r="D156" t="s">
        <v>356</v>
      </c>
    </row>
    <row r="157" spans="1:14" x14ac:dyDescent="0.25">
      <c r="A157" s="7">
        <f>ROW()</f>
        <v>157</v>
      </c>
      <c r="D157" t="s">
        <v>357</v>
      </c>
    </row>
    <row r="158" spans="1:14" x14ac:dyDescent="0.25">
      <c r="A158" s="7">
        <f>ROW()</f>
        <v>158</v>
      </c>
    </row>
    <row r="159" spans="1:14" x14ac:dyDescent="0.25">
      <c r="A159" s="7">
        <f>ROW()</f>
        <v>159</v>
      </c>
      <c r="D159" t="s">
        <v>94</v>
      </c>
      <c r="E159" t="s">
        <v>339</v>
      </c>
      <c r="F159" t="s">
        <v>358</v>
      </c>
      <c r="G159" t="s">
        <v>341</v>
      </c>
      <c r="H159" t="s">
        <v>298</v>
      </c>
      <c r="I159" t="s">
        <v>287</v>
      </c>
      <c r="J159" t="s">
        <v>359</v>
      </c>
      <c r="K159" t="s">
        <v>248</v>
      </c>
      <c r="L159" t="s">
        <v>344</v>
      </c>
      <c r="M159" t="s">
        <v>360</v>
      </c>
    </row>
    <row r="160" spans="1:14" x14ac:dyDescent="0.25">
      <c r="A160" s="7">
        <f>ROW()</f>
        <v>160</v>
      </c>
      <c r="D160" t="s">
        <v>361</v>
      </c>
      <c r="E160" t="s">
        <v>362</v>
      </c>
    </row>
    <row r="161" spans="1:16" x14ac:dyDescent="0.25">
      <c r="A161" s="7">
        <f>ROW()</f>
        <v>161</v>
      </c>
    </row>
    <row r="162" spans="1:16" x14ac:dyDescent="0.25">
      <c r="A162" s="7">
        <f>ROW()</f>
        <v>162</v>
      </c>
      <c r="D162" t="s">
        <v>94</v>
      </c>
      <c r="E162" t="s">
        <v>285</v>
      </c>
      <c r="F162" t="s">
        <v>363</v>
      </c>
      <c r="G162" t="s">
        <v>287</v>
      </c>
      <c r="H162" t="s">
        <v>248</v>
      </c>
    </row>
    <row r="163" spans="1:16" x14ac:dyDescent="0.25">
      <c r="A163" s="7">
        <f>ROW()</f>
        <v>163</v>
      </c>
      <c r="D163" t="s">
        <v>248</v>
      </c>
      <c r="E163" t="s">
        <v>102</v>
      </c>
      <c r="F163" t="s">
        <v>364</v>
      </c>
      <c r="G163" t="s">
        <v>119</v>
      </c>
      <c r="H163" t="s">
        <v>250</v>
      </c>
      <c r="I163" t="s">
        <v>120</v>
      </c>
      <c r="J163" t="s">
        <v>365</v>
      </c>
      <c r="K163" t="s">
        <v>113</v>
      </c>
      <c r="L163" t="s">
        <v>366</v>
      </c>
      <c r="M163" t="s">
        <v>241</v>
      </c>
      <c r="N163" t="s">
        <v>367</v>
      </c>
    </row>
    <row r="164" spans="1:16" x14ac:dyDescent="0.25">
      <c r="A164" s="7">
        <f>ROW()</f>
        <v>164</v>
      </c>
      <c r="D164" t="s">
        <v>119</v>
      </c>
      <c r="E164" t="s">
        <v>250</v>
      </c>
      <c r="F164" t="s">
        <v>120</v>
      </c>
      <c r="G164" t="s">
        <v>251</v>
      </c>
    </row>
    <row r="165" spans="1:16" x14ac:dyDescent="0.25">
      <c r="A165" s="7">
        <f>ROW()</f>
        <v>165</v>
      </c>
      <c r="D165" t="s">
        <v>368</v>
      </c>
      <c r="E165" t="s">
        <v>369</v>
      </c>
    </row>
    <row r="166" spans="1:16" x14ac:dyDescent="0.25">
      <c r="A166" s="7">
        <f>ROW()</f>
        <v>166</v>
      </c>
    </row>
    <row r="167" spans="1:16" x14ac:dyDescent="0.25">
      <c r="A167" s="7">
        <f>ROW()</f>
        <v>167</v>
      </c>
      <c r="D167" t="s">
        <v>94</v>
      </c>
      <c r="E167" t="s">
        <v>339</v>
      </c>
      <c r="F167" t="s">
        <v>370</v>
      </c>
    </row>
    <row r="168" spans="1:16" x14ac:dyDescent="0.25">
      <c r="A168" s="7">
        <f>ROW()</f>
        <v>168</v>
      </c>
      <c r="D168" t="s">
        <v>371</v>
      </c>
      <c r="E168" t="s">
        <v>372</v>
      </c>
      <c r="F168" t="s">
        <v>362</v>
      </c>
    </row>
    <row r="169" spans="1:16" x14ac:dyDescent="0.25">
      <c r="A169" s="7">
        <f>ROW()</f>
        <v>169</v>
      </c>
    </row>
    <row r="170" spans="1:16" x14ac:dyDescent="0.25">
      <c r="A170" s="7">
        <f>ROW()</f>
        <v>170</v>
      </c>
    </row>
    <row r="171" spans="1:16" x14ac:dyDescent="0.25">
      <c r="A171" s="7">
        <f>ROW()</f>
        <v>171</v>
      </c>
      <c r="D171" t="s">
        <v>210</v>
      </c>
      <c r="E171" t="s">
        <v>373</v>
      </c>
      <c r="F171" t="s">
        <v>287</v>
      </c>
      <c r="G171" t="s">
        <v>359</v>
      </c>
      <c r="H171" t="s">
        <v>248</v>
      </c>
      <c r="I171" t="s">
        <v>374</v>
      </c>
      <c r="J171" t="s">
        <v>154</v>
      </c>
      <c r="K171" t="s">
        <v>375</v>
      </c>
      <c r="L171" t="s">
        <v>376</v>
      </c>
      <c r="M171" t="s">
        <v>377</v>
      </c>
      <c r="N171" t="s">
        <v>193</v>
      </c>
      <c r="O171" t="s">
        <v>378</v>
      </c>
      <c r="P171" t="s">
        <v>379</v>
      </c>
    </row>
    <row r="172" spans="1:16" x14ac:dyDescent="0.25">
      <c r="A172" s="7">
        <f>ROW()</f>
        <v>172</v>
      </c>
      <c r="D172" t="s">
        <v>380</v>
      </c>
      <c r="E172" t="s">
        <v>250</v>
      </c>
      <c r="F172" t="s">
        <v>120</v>
      </c>
      <c r="G172" t="s">
        <v>381</v>
      </c>
      <c r="H172" t="s">
        <v>382</v>
      </c>
    </row>
    <row r="173" spans="1:16" x14ac:dyDescent="0.25">
      <c r="A173" s="7">
        <f>ROW()</f>
        <v>173</v>
      </c>
      <c r="D173" t="s">
        <v>94</v>
      </c>
      <c r="E173" t="s">
        <v>383</v>
      </c>
      <c r="F173" t="s">
        <v>384</v>
      </c>
      <c r="G173" t="s">
        <v>385</v>
      </c>
      <c r="H173" t="s">
        <v>386</v>
      </c>
    </row>
    <row r="174" spans="1:16" x14ac:dyDescent="0.25">
      <c r="A174" s="7">
        <f>ROW()</f>
        <v>174</v>
      </c>
    </row>
    <row r="175" spans="1:16" x14ac:dyDescent="0.25">
      <c r="A175" s="7">
        <f>ROW()</f>
        <v>175</v>
      </c>
      <c r="D175" t="s">
        <v>387</v>
      </c>
      <c r="E175" t="s">
        <v>359</v>
      </c>
      <c r="F175" t="s">
        <v>388</v>
      </c>
    </row>
    <row r="176" spans="1:16" x14ac:dyDescent="0.25">
      <c r="A176" s="7">
        <f>ROW()</f>
        <v>176</v>
      </c>
      <c r="D176" t="s">
        <v>389</v>
      </c>
    </row>
    <row r="177" spans="1:9" x14ac:dyDescent="0.25">
      <c r="A177" s="7">
        <f>ROW()</f>
        <v>177</v>
      </c>
      <c r="D177" t="s">
        <v>390</v>
      </c>
      <c r="E177" t="s">
        <v>384</v>
      </c>
      <c r="F177" t="s">
        <v>385</v>
      </c>
      <c r="G177" t="s">
        <v>391</v>
      </c>
    </row>
    <row r="178" spans="1:9" x14ac:dyDescent="0.25">
      <c r="A178" s="7">
        <f>ROW()</f>
        <v>178</v>
      </c>
      <c r="D178" t="s">
        <v>98</v>
      </c>
      <c r="E178" t="s">
        <v>392</v>
      </c>
      <c r="F178" t="s">
        <v>393</v>
      </c>
      <c r="G178" t="s">
        <v>394</v>
      </c>
      <c r="H178" t="s">
        <v>395</v>
      </c>
    </row>
    <row r="179" spans="1:9" x14ac:dyDescent="0.25">
      <c r="A179" s="7">
        <f>ROW()</f>
        <v>179</v>
      </c>
      <c r="D179" t="s">
        <v>119</v>
      </c>
      <c r="E179" t="s">
        <v>124</v>
      </c>
      <c r="F179" t="s">
        <v>120</v>
      </c>
      <c r="G179" t="s">
        <v>396</v>
      </c>
    </row>
    <row r="180" spans="1:9" x14ac:dyDescent="0.25">
      <c r="A180" s="7">
        <f>ROW()</f>
        <v>180</v>
      </c>
      <c r="D180" t="s">
        <v>113</v>
      </c>
      <c r="E180" t="s">
        <v>397</v>
      </c>
    </row>
    <row r="181" spans="1:9" x14ac:dyDescent="0.25">
      <c r="A181" s="7">
        <f>ROW()</f>
        <v>181</v>
      </c>
      <c r="D181" t="s">
        <v>398</v>
      </c>
    </row>
    <row r="182" spans="1:9" x14ac:dyDescent="0.25">
      <c r="A182" s="7">
        <f>ROW()</f>
        <v>182</v>
      </c>
      <c r="D182" t="s">
        <v>399</v>
      </c>
      <c r="E182" t="s">
        <v>102</v>
      </c>
      <c r="F182" t="s">
        <v>400</v>
      </c>
    </row>
    <row r="183" spans="1:9" x14ac:dyDescent="0.25">
      <c r="A183" s="7">
        <f>ROW()</f>
        <v>183</v>
      </c>
      <c r="D183" t="s">
        <v>401</v>
      </c>
      <c r="E183" t="s">
        <v>102</v>
      </c>
      <c r="F183" t="s">
        <v>402</v>
      </c>
    </row>
    <row r="184" spans="1:9" x14ac:dyDescent="0.25">
      <c r="A184" s="7">
        <f>ROW()</f>
        <v>184</v>
      </c>
      <c r="D184" t="s">
        <v>113</v>
      </c>
      <c r="E184" t="s">
        <v>124</v>
      </c>
      <c r="F184" t="s">
        <v>120</v>
      </c>
      <c r="G184" t="s">
        <v>403</v>
      </c>
    </row>
    <row r="185" spans="1:9" x14ac:dyDescent="0.25">
      <c r="A185" s="7">
        <f>ROW()</f>
        <v>185</v>
      </c>
      <c r="D185" t="s">
        <v>404</v>
      </c>
      <c r="E185" t="s">
        <v>102</v>
      </c>
      <c r="F185" t="s">
        <v>405</v>
      </c>
      <c r="G185" t="s">
        <v>406</v>
      </c>
      <c r="H185" t="s">
        <v>407</v>
      </c>
    </row>
    <row r="186" spans="1:9" x14ac:dyDescent="0.25">
      <c r="A186" s="7">
        <f>ROW()</f>
        <v>186</v>
      </c>
      <c r="D186" t="s">
        <v>408</v>
      </c>
      <c r="E186" t="s">
        <v>102</v>
      </c>
      <c r="F186" t="s">
        <v>409</v>
      </c>
      <c r="G186" t="s">
        <v>410</v>
      </c>
      <c r="H186" t="s">
        <v>411</v>
      </c>
      <c r="I186" t="s">
        <v>412</v>
      </c>
    </row>
    <row r="187" spans="1:9" x14ac:dyDescent="0.25">
      <c r="A187" s="7">
        <f>ROW()</f>
        <v>187</v>
      </c>
      <c r="D187" t="s">
        <v>174</v>
      </c>
    </row>
    <row r="188" spans="1:9" x14ac:dyDescent="0.25">
      <c r="A188" s="7">
        <f>ROW()</f>
        <v>188</v>
      </c>
      <c r="D188" t="s">
        <v>404</v>
      </c>
      <c r="E188" t="s">
        <v>102</v>
      </c>
      <c r="F188" t="s">
        <v>401</v>
      </c>
    </row>
    <row r="189" spans="1:9" x14ac:dyDescent="0.25">
      <c r="A189" s="7">
        <f>ROW()</f>
        <v>189</v>
      </c>
      <c r="D189" t="s">
        <v>408</v>
      </c>
      <c r="E189" t="s">
        <v>102</v>
      </c>
      <c r="F189" t="s">
        <v>399</v>
      </c>
    </row>
    <row r="190" spans="1:9" x14ac:dyDescent="0.25">
      <c r="A190" s="7">
        <f>ROW()</f>
        <v>190</v>
      </c>
      <c r="D190" t="s">
        <v>413</v>
      </c>
      <c r="E190" t="s">
        <v>102</v>
      </c>
      <c r="F190" t="s">
        <v>414</v>
      </c>
    </row>
    <row r="191" spans="1:9" x14ac:dyDescent="0.25">
      <c r="A191" s="7">
        <f>ROW()</f>
        <v>191</v>
      </c>
      <c r="D191" t="s">
        <v>142</v>
      </c>
      <c r="E191" t="s">
        <v>102</v>
      </c>
      <c r="F191" t="s">
        <v>415</v>
      </c>
      <c r="G191" t="s">
        <v>416</v>
      </c>
      <c r="H191" t="s">
        <v>417</v>
      </c>
      <c r="I191" t="s">
        <v>418</v>
      </c>
    </row>
    <row r="192" spans="1:9" x14ac:dyDescent="0.25">
      <c r="A192" s="7">
        <f>ROW()</f>
        <v>192</v>
      </c>
      <c r="D192" t="s">
        <v>419</v>
      </c>
      <c r="E192" t="s">
        <v>102</v>
      </c>
      <c r="F192" t="s">
        <v>420</v>
      </c>
    </row>
    <row r="193" spans="1:9" x14ac:dyDescent="0.25">
      <c r="A193" s="7">
        <f>ROW()</f>
        <v>193</v>
      </c>
    </row>
    <row r="194" spans="1:9" x14ac:dyDescent="0.25">
      <c r="A194" s="7">
        <f>ROW()</f>
        <v>194</v>
      </c>
      <c r="D194" t="s">
        <v>217</v>
      </c>
      <c r="E194" t="s">
        <v>142</v>
      </c>
    </row>
    <row r="195" spans="1:9" x14ac:dyDescent="0.25">
      <c r="A195" s="7">
        <f>ROW()</f>
        <v>195</v>
      </c>
    </row>
    <row r="196" spans="1:9" x14ac:dyDescent="0.25">
      <c r="A196" s="7">
        <f>ROW()</f>
        <v>196</v>
      </c>
    </row>
    <row r="197" spans="1:9" x14ac:dyDescent="0.25">
      <c r="A197" s="7">
        <f>ROW()</f>
        <v>197</v>
      </c>
      <c r="D197" t="s">
        <v>421</v>
      </c>
      <c r="E197" t="s">
        <v>102</v>
      </c>
      <c r="F197" t="s">
        <v>422</v>
      </c>
    </row>
    <row r="198" spans="1:9" x14ac:dyDescent="0.25">
      <c r="A198" s="7">
        <f>ROW()</f>
        <v>198</v>
      </c>
      <c r="D198" t="s">
        <v>423</v>
      </c>
    </row>
    <row r="199" spans="1:9" x14ac:dyDescent="0.25">
      <c r="A199" s="7">
        <f>ROW()</f>
        <v>199</v>
      </c>
      <c r="D199" t="s">
        <v>424</v>
      </c>
      <c r="E199" t="s">
        <v>102</v>
      </c>
      <c r="F199" t="s">
        <v>425</v>
      </c>
    </row>
    <row r="200" spans="1:9" x14ac:dyDescent="0.25">
      <c r="A200" s="7">
        <f>ROW()</f>
        <v>200</v>
      </c>
      <c r="D200" t="s">
        <v>423</v>
      </c>
    </row>
    <row r="201" spans="1:9" x14ac:dyDescent="0.25">
      <c r="A201" s="7">
        <f>ROW()</f>
        <v>201</v>
      </c>
    </row>
    <row r="202" spans="1:9" x14ac:dyDescent="0.25">
      <c r="A202" s="7">
        <f>ROW()</f>
        <v>202</v>
      </c>
      <c r="D202" t="s">
        <v>426</v>
      </c>
      <c r="E202" t="s">
        <v>102</v>
      </c>
      <c r="F202" t="s">
        <v>427</v>
      </c>
    </row>
    <row r="203" spans="1:9" x14ac:dyDescent="0.25">
      <c r="A203" s="7">
        <f>ROW()</f>
        <v>203</v>
      </c>
    </row>
    <row r="204" spans="1:9" x14ac:dyDescent="0.25">
      <c r="A204" s="7">
        <f>ROW()</f>
        <v>204</v>
      </c>
      <c r="D204" t="s">
        <v>142</v>
      </c>
      <c r="E204" t="s">
        <v>102</v>
      </c>
      <c r="F204" t="s">
        <v>428</v>
      </c>
    </row>
    <row r="205" spans="1:9" x14ac:dyDescent="0.25">
      <c r="A205" s="7">
        <f>ROW()</f>
        <v>205</v>
      </c>
      <c r="D205" t="s">
        <v>142</v>
      </c>
      <c r="E205" t="s">
        <v>102</v>
      </c>
      <c r="F205" t="s">
        <v>429</v>
      </c>
      <c r="G205" t="s">
        <v>393</v>
      </c>
      <c r="H205" t="s">
        <v>430</v>
      </c>
      <c r="I205" t="s">
        <v>431</v>
      </c>
    </row>
    <row r="206" spans="1:9" x14ac:dyDescent="0.25">
      <c r="A206" s="7">
        <f>ROW()</f>
        <v>206</v>
      </c>
      <c r="D206" t="s">
        <v>142</v>
      </c>
      <c r="E206" t="s">
        <v>102</v>
      </c>
      <c r="F206" t="s">
        <v>432</v>
      </c>
      <c r="G206" t="s">
        <v>393</v>
      </c>
      <c r="H206" t="s">
        <v>430</v>
      </c>
      <c r="I206" t="s">
        <v>433</v>
      </c>
    </row>
    <row r="207" spans="1:9" x14ac:dyDescent="0.25">
      <c r="A207" s="7">
        <f>ROW()</f>
        <v>207</v>
      </c>
      <c r="D207" t="s">
        <v>434</v>
      </c>
      <c r="E207" t="s">
        <v>435</v>
      </c>
      <c r="F207" t="s">
        <v>206</v>
      </c>
    </row>
    <row r="208" spans="1:9" x14ac:dyDescent="0.25">
      <c r="A208" s="7">
        <f>ROW()</f>
        <v>208</v>
      </c>
      <c r="D208" t="s">
        <v>436</v>
      </c>
      <c r="E208" t="s">
        <v>112</v>
      </c>
    </row>
    <row r="209" spans="1:11" x14ac:dyDescent="0.25">
      <c r="A209" s="7">
        <f>ROW()</f>
        <v>209</v>
      </c>
    </row>
    <row r="210" spans="1:11" x14ac:dyDescent="0.25">
      <c r="A210" s="7">
        <f>ROW()</f>
        <v>210</v>
      </c>
      <c r="D210" t="s">
        <v>94</v>
      </c>
      <c r="E210" t="s">
        <v>437</v>
      </c>
      <c r="F210" t="s">
        <v>438</v>
      </c>
      <c r="G210" t="s">
        <v>0</v>
      </c>
      <c r="H210" t="s">
        <v>144</v>
      </c>
    </row>
    <row r="211" spans="1:11" x14ac:dyDescent="0.25">
      <c r="A211" s="7">
        <f>ROW()</f>
        <v>211</v>
      </c>
      <c r="D211" t="s">
        <v>439</v>
      </c>
      <c r="E211" t="s">
        <v>102</v>
      </c>
      <c r="F211" t="s">
        <v>440</v>
      </c>
      <c r="G211" t="s">
        <v>441</v>
      </c>
      <c r="H211" t="s">
        <v>442</v>
      </c>
      <c r="I211" t="s">
        <v>443</v>
      </c>
      <c r="J211" t="s">
        <v>444</v>
      </c>
      <c r="K211" t="s">
        <v>445</v>
      </c>
    </row>
    <row r="212" spans="1:11" x14ac:dyDescent="0.25">
      <c r="A212" s="7">
        <f>ROW()</f>
        <v>212</v>
      </c>
      <c r="D212" t="s">
        <v>446</v>
      </c>
      <c r="E212" t="s">
        <v>447</v>
      </c>
      <c r="F212" t="s">
        <v>448</v>
      </c>
      <c r="G212" t="s">
        <v>102</v>
      </c>
      <c r="H212" t="s">
        <v>449</v>
      </c>
      <c r="I212" t="s">
        <v>450</v>
      </c>
    </row>
    <row r="213" spans="1:11" x14ac:dyDescent="0.25">
      <c r="A213" s="7">
        <f>ROW()</f>
        <v>213</v>
      </c>
      <c r="D213" t="s">
        <v>451</v>
      </c>
      <c r="E213" t="s">
        <v>452</v>
      </c>
    </row>
    <row r="214" spans="1:11" x14ac:dyDescent="0.25">
      <c r="A214" s="7">
        <f>ROW()</f>
        <v>214</v>
      </c>
    </row>
    <row r="215" spans="1:11" x14ac:dyDescent="0.25">
      <c r="A215" s="7">
        <f>ROW()</f>
        <v>215</v>
      </c>
      <c r="D215" t="s">
        <v>217</v>
      </c>
      <c r="E215" t="s">
        <v>453</v>
      </c>
      <c r="F215" t="s">
        <v>454</v>
      </c>
      <c r="G215" t="s">
        <v>455</v>
      </c>
    </row>
    <row r="216" spans="1:11" x14ac:dyDescent="0.25">
      <c r="A216" s="7">
        <f>ROW()</f>
        <v>216</v>
      </c>
    </row>
    <row r="217" spans="1:11" x14ac:dyDescent="0.25">
      <c r="A217" s="7">
        <f>ROW()</f>
        <v>217</v>
      </c>
      <c r="C217" t="s">
        <v>94</v>
      </c>
      <c r="D217" t="s">
        <v>456</v>
      </c>
      <c r="E217" t="s">
        <v>248</v>
      </c>
    </row>
    <row r="218" spans="1:11" x14ac:dyDescent="0.25">
      <c r="A218" s="7">
        <f>ROW()</f>
        <v>218</v>
      </c>
      <c r="C218" t="s">
        <v>98</v>
      </c>
      <c r="D218" t="s">
        <v>457</v>
      </c>
      <c r="E218" t="s">
        <v>458</v>
      </c>
    </row>
    <row r="219" spans="1:11" x14ac:dyDescent="0.25">
      <c r="A219" s="7">
        <f>ROW()</f>
        <v>219</v>
      </c>
      <c r="D219" t="s">
        <v>259</v>
      </c>
      <c r="E219" t="s">
        <v>459</v>
      </c>
      <c r="F219" t="s">
        <v>460</v>
      </c>
      <c r="G219" t="s">
        <v>86</v>
      </c>
      <c r="H219" t="s">
        <v>262</v>
      </c>
    </row>
    <row r="220" spans="1:11" x14ac:dyDescent="0.25">
      <c r="A220" s="7">
        <f>ROW()</f>
        <v>220</v>
      </c>
      <c r="D220" t="s">
        <v>461</v>
      </c>
      <c r="E220" t="s">
        <v>102</v>
      </c>
      <c r="F220" t="s">
        <v>462</v>
      </c>
    </row>
    <row r="221" spans="1:11" x14ac:dyDescent="0.25">
      <c r="A221" s="7">
        <f>ROW()</f>
        <v>221</v>
      </c>
      <c r="D221" t="s">
        <v>463</v>
      </c>
      <c r="E221" t="s">
        <v>102</v>
      </c>
      <c r="F221" t="s">
        <v>464</v>
      </c>
    </row>
    <row r="222" spans="1:11" x14ac:dyDescent="0.25">
      <c r="A222" s="7">
        <f>ROW()</f>
        <v>222</v>
      </c>
      <c r="D222" t="s">
        <v>259</v>
      </c>
      <c r="E222" t="s">
        <v>459</v>
      </c>
      <c r="F222" t="s">
        <v>465</v>
      </c>
      <c r="G222" t="s">
        <v>86</v>
      </c>
      <c r="H222" t="s">
        <v>262</v>
      </c>
    </row>
    <row r="223" spans="1:11" x14ac:dyDescent="0.25">
      <c r="A223" s="7">
        <f>ROW()</f>
        <v>223</v>
      </c>
      <c r="D223" t="s">
        <v>466</v>
      </c>
      <c r="E223" t="s">
        <v>467</v>
      </c>
    </row>
    <row r="224" spans="1:11" x14ac:dyDescent="0.25">
      <c r="A224" s="7">
        <f>ROW()</f>
        <v>224</v>
      </c>
      <c r="D224" t="s">
        <v>468</v>
      </c>
    </row>
    <row r="225" spans="1:14" x14ac:dyDescent="0.25">
      <c r="A225" s="7">
        <f>ROW()</f>
        <v>225</v>
      </c>
      <c r="D225" t="s">
        <v>119</v>
      </c>
      <c r="E225" t="s">
        <v>469</v>
      </c>
      <c r="F225" t="s">
        <v>120</v>
      </c>
      <c r="G225" t="s">
        <v>470</v>
      </c>
    </row>
    <row r="226" spans="1:14" x14ac:dyDescent="0.25">
      <c r="A226" s="7">
        <f>ROW()</f>
        <v>226</v>
      </c>
      <c r="D226" t="s">
        <v>471</v>
      </c>
      <c r="E226" t="s">
        <v>102</v>
      </c>
      <c r="F226" t="s">
        <v>472</v>
      </c>
    </row>
    <row r="227" spans="1:14" x14ac:dyDescent="0.25">
      <c r="A227" s="7">
        <f>ROW()</f>
        <v>227</v>
      </c>
      <c r="D227" t="s">
        <v>473</v>
      </c>
      <c r="E227" t="s">
        <v>474</v>
      </c>
    </row>
    <row r="228" spans="1:14" x14ac:dyDescent="0.25">
      <c r="A228" s="7">
        <f>ROW()</f>
        <v>228</v>
      </c>
      <c r="D228" t="s">
        <v>119</v>
      </c>
      <c r="E228" t="s">
        <v>30</v>
      </c>
      <c r="F228" t="s">
        <v>120</v>
      </c>
      <c r="G228" t="s">
        <v>475</v>
      </c>
    </row>
    <row r="229" spans="1:14" x14ac:dyDescent="0.25">
      <c r="A229" s="7">
        <f>ROW()</f>
        <v>229</v>
      </c>
      <c r="D229" t="s">
        <v>476</v>
      </c>
      <c r="E229" t="s">
        <v>477</v>
      </c>
      <c r="F229" t="s">
        <v>478</v>
      </c>
      <c r="G229" t="s">
        <v>474</v>
      </c>
    </row>
    <row r="230" spans="1:14" x14ac:dyDescent="0.25">
      <c r="A230" s="7">
        <f>ROW()</f>
        <v>230</v>
      </c>
      <c r="D230" t="s">
        <v>479</v>
      </c>
    </row>
    <row r="231" spans="1:14" x14ac:dyDescent="0.25">
      <c r="A231" s="7">
        <f>ROW()</f>
        <v>231</v>
      </c>
      <c r="D231" t="s">
        <v>480</v>
      </c>
    </row>
    <row r="232" spans="1:14" x14ac:dyDescent="0.25">
      <c r="A232" s="7">
        <f>ROW()</f>
        <v>232</v>
      </c>
      <c r="D232" t="s">
        <v>481</v>
      </c>
    </row>
    <row r="233" spans="1:14" x14ac:dyDescent="0.25">
      <c r="A233" s="7">
        <f>ROW()</f>
        <v>233</v>
      </c>
      <c r="D233" t="s">
        <v>482</v>
      </c>
      <c r="E233" t="s">
        <v>483</v>
      </c>
      <c r="F233" t="s">
        <v>484</v>
      </c>
      <c r="G233" t="s">
        <v>485</v>
      </c>
    </row>
    <row r="234" spans="1:14" x14ac:dyDescent="0.25">
      <c r="A234" s="7">
        <f>ROW()</f>
        <v>234</v>
      </c>
      <c r="D234" t="s">
        <v>486</v>
      </c>
      <c r="E234" t="s">
        <v>388</v>
      </c>
      <c r="F234" t="s">
        <v>119</v>
      </c>
      <c r="G234" t="s">
        <v>487</v>
      </c>
      <c r="H234" t="s">
        <v>488</v>
      </c>
    </row>
    <row r="235" spans="1:14" x14ac:dyDescent="0.25">
      <c r="A235" s="7">
        <f>ROW()</f>
        <v>235</v>
      </c>
      <c r="D235" t="s">
        <v>489</v>
      </c>
    </row>
    <row r="236" spans="1:14" x14ac:dyDescent="0.25">
      <c r="A236" s="7">
        <f>ROW()</f>
        <v>236</v>
      </c>
      <c r="D236" t="s">
        <v>490</v>
      </c>
      <c r="E236" t="s">
        <v>454</v>
      </c>
      <c r="F236" t="s">
        <v>491</v>
      </c>
      <c r="G236" t="s">
        <v>259</v>
      </c>
      <c r="H236" t="s">
        <v>192</v>
      </c>
      <c r="I236" t="s">
        <v>14</v>
      </c>
      <c r="J236" t="s">
        <v>492</v>
      </c>
      <c r="K236" t="s">
        <v>456</v>
      </c>
      <c r="L236" t="s">
        <v>493</v>
      </c>
      <c r="M236" t="s">
        <v>494</v>
      </c>
      <c r="N236" t="s">
        <v>495</v>
      </c>
    </row>
    <row r="237" spans="1:14" x14ac:dyDescent="0.25">
      <c r="A237" s="7">
        <f>ROW()</f>
        <v>237</v>
      </c>
      <c r="D237" t="s">
        <v>217</v>
      </c>
    </row>
    <row r="238" spans="1:14" x14ac:dyDescent="0.25">
      <c r="A238" s="7">
        <f>ROW()</f>
        <v>238</v>
      </c>
    </row>
    <row r="239" spans="1:14" x14ac:dyDescent="0.25">
      <c r="A239" s="7">
        <f>ROW()</f>
        <v>239</v>
      </c>
      <c r="C239" t="s">
        <v>98</v>
      </c>
      <c r="D239" t="s">
        <v>496</v>
      </c>
      <c r="E239" t="s">
        <v>497</v>
      </c>
    </row>
    <row r="240" spans="1:14" ht="30" x14ac:dyDescent="0.25">
      <c r="A240" s="7">
        <f>ROW()</f>
        <v>240</v>
      </c>
      <c r="D240" s="27" t="s">
        <v>498</v>
      </c>
    </row>
    <row r="241" spans="1:23" x14ac:dyDescent="0.25">
      <c r="A241" s="7">
        <f>ROW()</f>
        <v>241</v>
      </c>
      <c r="D241" t="s">
        <v>259</v>
      </c>
      <c r="E241" t="s">
        <v>499</v>
      </c>
      <c r="F241" t="s">
        <v>308</v>
      </c>
      <c r="G241" t="s">
        <v>86</v>
      </c>
      <c r="H241" t="s">
        <v>262</v>
      </c>
    </row>
    <row r="242" spans="1:23" x14ac:dyDescent="0.25">
      <c r="A242" s="7">
        <f>ROW()</f>
        <v>242</v>
      </c>
      <c r="D242" t="s">
        <v>461</v>
      </c>
      <c r="E242" t="s">
        <v>102</v>
      </c>
      <c r="F242" t="s">
        <v>462</v>
      </c>
    </row>
    <row r="243" spans="1:23" x14ac:dyDescent="0.25">
      <c r="A243" s="7">
        <f>ROW()</f>
        <v>243</v>
      </c>
      <c r="D243" t="s">
        <v>461</v>
      </c>
      <c r="E243" t="s">
        <v>102</v>
      </c>
      <c r="F243" t="s">
        <v>500</v>
      </c>
      <c r="G243" t="s">
        <v>501</v>
      </c>
      <c r="H243" t="s">
        <v>502</v>
      </c>
      <c r="I243" t="s">
        <v>119</v>
      </c>
      <c r="J243" t="s">
        <v>30</v>
      </c>
      <c r="K243" t="s">
        <v>120</v>
      </c>
      <c r="L243" t="s">
        <v>461</v>
      </c>
      <c r="M243" t="s">
        <v>503</v>
      </c>
    </row>
    <row r="244" spans="1:23" x14ac:dyDescent="0.25">
      <c r="A244" s="7">
        <f>ROW()</f>
        <v>244</v>
      </c>
      <c r="D244" t="s">
        <v>461</v>
      </c>
      <c r="E244" t="s">
        <v>102</v>
      </c>
      <c r="F244" t="s">
        <v>504</v>
      </c>
      <c r="G244">
        <v>1</v>
      </c>
      <c r="H244" t="s">
        <v>505</v>
      </c>
      <c r="I244" t="s">
        <v>506</v>
      </c>
      <c r="J244" t="s">
        <v>507</v>
      </c>
      <c r="K244" t="s">
        <v>113</v>
      </c>
      <c r="L244" t="s">
        <v>508</v>
      </c>
      <c r="M244" t="s">
        <v>119</v>
      </c>
      <c r="N244" t="s">
        <v>509</v>
      </c>
      <c r="O244" t="s">
        <v>120</v>
      </c>
      <c r="P244" t="s">
        <v>510</v>
      </c>
      <c r="Q244" t="s">
        <v>511</v>
      </c>
      <c r="R244" t="s">
        <v>30</v>
      </c>
      <c r="S244" t="s">
        <v>119</v>
      </c>
      <c r="T244" t="s">
        <v>30</v>
      </c>
      <c r="U244" t="s">
        <v>120</v>
      </c>
      <c r="V244" t="s">
        <v>461</v>
      </c>
      <c r="W244" t="s">
        <v>503</v>
      </c>
    </row>
    <row r="245" spans="1:23" x14ac:dyDescent="0.25">
      <c r="A245" s="7">
        <f>ROW()</f>
        <v>245</v>
      </c>
      <c r="D245" t="s">
        <v>259</v>
      </c>
      <c r="E245" t="s">
        <v>499</v>
      </c>
      <c r="F245" t="s">
        <v>512</v>
      </c>
      <c r="G245" t="s">
        <v>86</v>
      </c>
      <c r="H245" t="s">
        <v>262</v>
      </c>
    </row>
    <row r="246" spans="1:23" x14ac:dyDescent="0.25">
      <c r="A246" s="7">
        <f>ROW()</f>
        <v>246</v>
      </c>
      <c r="D246" t="s">
        <v>119</v>
      </c>
      <c r="E246" t="s">
        <v>469</v>
      </c>
      <c r="F246" t="s">
        <v>120</v>
      </c>
      <c r="G246" t="s">
        <v>513</v>
      </c>
    </row>
    <row r="247" spans="1:23" x14ac:dyDescent="0.25">
      <c r="A247" s="7">
        <f>ROW()</f>
        <v>247</v>
      </c>
      <c r="D247" t="s">
        <v>480</v>
      </c>
    </row>
    <row r="248" spans="1:23" x14ac:dyDescent="0.25">
      <c r="A248" s="7">
        <f>ROW()</f>
        <v>248</v>
      </c>
      <c r="D248" t="s">
        <v>217</v>
      </c>
    </row>
    <row r="249" spans="1:23" x14ac:dyDescent="0.25">
      <c r="A249" s="7">
        <f>ROW()</f>
        <v>249</v>
      </c>
    </row>
    <row r="250" spans="1:23" x14ac:dyDescent="0.25">
      <c r="A250" s="7">
        <f>ROW()</f>
        <v>250</v>
      </c>
      <c r="C250" t="s">
        <v>98</v>
      </c>
      <c r="D250" t="s">
        <v>514</v>
      </c>
    </row>
    <row r="251" spans="1:23" x14ac:dyDescent="0.25">
      <c r="A251" s="7">
        <f>ROW()</f>
        <v>251</v>
      </c>
      <c r="D251" t="s">
        <v>94</v>
      </c>
      <c r="E251" t="s">
        <v>515</v>
      </c>
      <c r="F251" t="s">
        <v>193</v>
      </c>
      <c r="G251" t="s">
        <v>516</v>
      </c>
      <c r="H251" t="s">
        <v>517</v>
      </c>
      <c r="I251" t="s">
        <v>456</v>
      </c>
      <c r="J251" t="s">
        <v>388</v>
      </c>
      <c r="K251" t="s">
        <v>163</v>
      </c>
      <c r="L251" t="s">
        <v>518</v>
      </c>
      <c r="M251" t="s">
        <v>192</v>
      </c>
      <c r="N251" t="s">
        <v>519</v>
      </c>
      <c r="O251" t="s">
        <v>520</v>
      </c>
      <c r="P251" t="s">
        <v>521</v>
      </c>
      <c r="Q251" t="s">
        <v>388</v>
      </c>
    </row>
    <row r="252" spans="1:23" x14ac:dyDescent="0.25">
      <c r="A252" s="7">
        <f>ROW()</f>
        <v>252</v>
      </c>
      <c r="D252" t="s">
        <v>522</v>
      </c>
      <c r="E252" t="s">
        <v>102</v>
      </c>
      <c r="F252" t="s">
        <v>523</v>
      </c>
    </row>
    <row r="253" spans="1:23" x14ac:dyDescent="0.25">
      <c r="A253" s="7">
        <f>ROW()</f>
        <v>253</v>
      </c>
      <c r="D253" t="s">
        <v>524</v>
      </c>
      <c r="E253" t="s">
        <v>102</v>
      </c>
      <c r="F253" t="s">
        <v>522</v>
      </c>
      <c r="G253" t="s">
        <v>525</v>
      </c>
      <c r="H253" t="s">
        <v>526</v>
      </c>
    </row>
    <row r="254" spans="1:23" x14ac:dyDescent="0.25">
      <c r="A254" s="7">
        <f>ROW()</f>
        <v>254</v>
      </c>
      <c r="D254" t="s">
        <v>259</v>
      </c>
      <c r="E254" t="s">
        <v>459</v>
      </c>
      <c r="F254" t="s">
        <v>527</v>
      </c>
      <c r="G254" t="s">
        <v>86</v>
      </c>
      <c r="H254" t="s">
        <v>262</v>
      </c>
    </row>
    <row r="255" spans="1:23" x14ac:dyDescent="0.25">
      <c r="A255" s="7">
        <f>ROW()</f>
        <v>255</v>
      </c>
      <c r="D255" t="s">
        <v>466</v>
      </c>
      <c r="E255" t="s">
        <v>467</v>
      </c>
    </row>
    <row r="256" spans="1:23" x14ac:dyDescent="0.25">
      <c r="A256" s="7">
        <f>ROW()</f>
        <v>256</v>
      </c>
      <c r="D256" t="s">
        <v>528</v>
      </c>
      <c r="E256" t="s">
        <v>529</v>
      </c>
      <c r="F256" t="s">
        <v>529</v>
      </c>
      <c r="G256" t="s">
        <v>529</v>
      </c>
      <c r="H256" t="s">
        <v>529</v>
      </c>
      <c r="I256" t="s">
        <v>529</v>
      </c>
      <c r="J256" t="s">
        <v>529</v>
      </c>
      <c r="K256" t="s">
        <v>530</v>
      </c>
    </row>
    <row r="257" spans="1:8" x14ac:dyDescent="0.25">
      <c r="A257" s="7">
        <f>ROW()</f>
        <v>257</v>
      </c>
      <c r="D257" t="s">
        <v>217</v>
      </c>
    </row>
    <row r="258" spans="1:8" x14ac:dyDescent="0.25">
      <c r="A258" s="7">
        <f>ROW()</f>
        <v>258</v>
      </c>
    </row>
    <row r="259" spans="1:8" x14ac:dyDescent="0.25">
      <c r="A259" s="7">
        <f>ROW()</f>
        <v>259</v>
      </c>
    </row>
    <row r="260" spans="1:8" x14ac:dyDescent="0.25">
      <c r="A260" s="7">
        <f>ROW()</f>
        <v>260</v>
      </c>
      <c r="C260" t="s">
        <v>98</v>
      </c>
      <c r="D260" t="s">
        <v>531</v>
      </c>
    </row>
    <row r="261" spans="1:8" ht="30" x14ac:dyDescent="0.25">
      <c r="A261" s="7">
        <f>ROW()</f>
        <v>261</v>
      </c>
      <c r="D261" s="27" t="s">
        <v>532</v>
      </c>
    </row>
    <row r="262" spans="1:8" x14ac:dyDescent="0.25">
      <c r="A262" s="7">
        <f>ROW()</f>
        <v>262</v>
      </c>
    </row>
    <row r="263" spans="1:8" x14ac:dyDescent="0.25">
      <c r="A263" s="7">
        <f>ROW()</f>
        <v>263</v>
      </c>
      <c r="D263" t="s">
        <v>361</v>
      </c>
      <c r="E263" t="s">
        <v>485</v>
      </c>
    </row>
    <row r="264" spans="1:8" x14ac:dyDescent="0.25">
      <c r="A264" s="7">
        <f>ROW()</f>
        <v>264</v>
      </c>
      <c r="D264" t="s">
        <v>533</v>
      </c>
      <c r="E264" t="s">
        <v>534</v>
      </c>
      <c r="F264" t="s">
        <v>485</v>
      </c>
    </row>
    <row r="265" spans="1:8" x14ac:dyDescent="0.25">
      <c r="A265" s="7">
        <f>ROW()</f>
        <v>265</v>
      </c>
    </row>
    <row r="266" spans="1:8" x14ac:dyDescent="0.25">
      <c r="A266" s="7">
        <f>ROW()</f>
        <v>266</v>
      </c>
      <c r="D266" t="s">
        <v>94</v>
      </c>
      <c r="E266" t="s">
        <v>535</v>
      </c>
      <c r="F266" t="s">
        <v>351</v>
      </c>
    </row>
    <row r="267" spans="1:8" x14ac:dyDescent="0.25">
      <c r="A267" s="7">
        <f>ROW()</f>
        <v>267</v>
      </c>
      <c r="D267" t="s">
        <v>352</v>
      </c>
      <c r="E267" t="s">
        <v>102</v>
      </c>
      <c r="F267" t="s">
        <v>536</v>
      </c>
      <c r="G267" t="s">
        <v>354</v>
      </c>
    </row>
    <row r="268" spans="1:8" x14ac:dyDescent="0.25">
      <c r="A268" s="7">
        <f>ROW()</f>
        <v>268</v>
      </c>
      <c r="D268" t="s">
        <v>94</v>
      </c>
      <c r="E268" t="s">
        <v>535</v>
      </c>
      <c r="F268" t="s">
        <v>537</v>
      </c>
      <c r="G268" t="s">
        <v>287</v>
      </c>
    </row>
    <row r="269" spans="1:8" x14ac:dyDescent="0.25">
      <c r="A269" s="7">
        <f>ROW()</f>
        <v>269</v>
      </c>
      <c r="D269" t="s">
        <v>538</v>
      </c>
      <c r="E269" t="s">
        <v>102</v>
      </c>
      <c r="F269" t="s">
        <v>539</v>
      </c>
    </row>
    <row r="270" spans="1:8" x14ac:dyDescent="0.25">
      <c r="A270" s="7">
        <f>ROW()</f>
        <v>270</v>
      </c>
      <c r="D270" t="s">
        <v>94</v>
      </c>
      <c r="E270" t="s">
        <v>152</v>
      </c>
      <c r="F270" t="s">
        <v>540</v>
      </c>
      <c r="G270" t="s">
        <v>541</v>
      </c>
    </row>
    <row r="271" spans="1:8" x14ac:dyDescent="0.25">
      <c r="A271" s="7">
        <f>ROW()</f>
        <v>271</v>
      </c>
      <c r="D271" t="s">
        <v>542</v>
      </c>
      <c r="E271" t="s">
        <v>543</v>
      </c>
      <c r="F271" t="s">
        <v>102</v>
      </c>
      <c r="G271" t="s">
        <v>544</v>
      </c>
      <c r="H271" t="s">
        <v>545</v>
      </c>
    </row>
    <row r="272" spans="1:8" x14ac:dyDescent="0.25">
      <c r="A272" s="7">
        <f>ROW()</f>
        <v>272</v>
      </c>
      <c r="D272" t="s">
        <v>546</v>
      </c>
    </row>
    <row r="273" spans="1:8" x14ac:dyDescent="0.25">
      <c r="A273" s="7">
        <f>ROW()</f>
        <v>273</v>
      </c>
    </row>
    <row r="274" spans="1:8" x14ac:dyDescent="0.25">
      <c r="A274" s="7">
        <f>ROW()</f>
        <v>274</v>
      </c>
      <c r="D274" t="s">
        <v>94</v>
      </c>
      <c r="E274" t="s">
        <v>315</v>
      </c>
      <c r="F274" t="s">
        <v>547</v>
      </c>
      <c r="G274" t="s">
        <v>548</v>
      </c>
      <c r="H274" t="s">
        <v>549</v>
      </c>
    </row>
    <row r="275" spans="1:8" x14ac:dyDescent="0.25">
      <c r="A275" s="7">
        <f>ROW()</f>
        <v>275</v>
      </c>
      <c r="D275" t="s">
        <v>119</v>
      </c>
      <c r="E275" t="s">
        <v>550</v>
      </c>
      <c r="F275" t="s">
        <v>120</v>
      </c>
      <c r="G275" t="s">
        <v>551</v>
      </c>
    </row>
    <row r="276" spans="1:8" x14ac:dyDescent="0.25">
      <c r="A276" s="7">
        <f>ROW()</f>
        <v>276</v>
      </c>
      <c r="D276" t="s">
        <v>552</v>
      </c>
      <c r="E276" t="s">
        <v>102</v>
      </c>
      <c r="F276" t="s">
        <v>553</v>
      </c>
    </row>
    <row r="277" spans="1:8" x14ac:dyDescent="0.25">
      <c r="A277" s="7">
        <f>ROW()</f>
        <v>277</v>
      </c>
      <c r="D277" t="s">
        <v>259</v>
      </c>
      <c r="E277" t="s">
        <v>554</v>
      </c>
      <c r="F277" t="s">
        <v>86</v>
      </c>
      <c r="G277" t="s">
        <v>262</v>
      </c>
    </row>
    <row r="278" spans="1:8" x14ac:dyDescent="0.25">
      <c r="A278" s="7">
        <f>ROW()</f>
        <v>278</v>
      </c>
      <c r="D278" t="s">
        <v>555</v>
      </c>
      <c r="E278" t="s">
        <v>467</v>
      </c>
    </row>
    <row r="279" spans="1:8" x14ac:dyDescent="0.25">
      <c r="A279" s="7">
        <f>ROW()</f>
        <v>279</v>
      </c>
      <c r="D279" t="s">
        <v>119</v>
      </c>
      <c r="E279" t="s">
        <v>30</v>
      </c>
      <c r="F279" t="s">
        <v>120</v>
      </c>
      <c r="G279" t="s">
        <v>556</v>
      </c>
    </row>
    <row r="280" spans="1:8" x14ac:dyDescent="0.25">
      <c r="A280" s="7">
        <f>ROW()</f>
        <v>280</v>
      </c>
      <c r="D280" t="s">
        <v>119</v>
      </c>
      <c r="E280" t="s">
        <v>31</v>
      </c>
      <c r="F280" t="s">
        <v>120</v>
      </c>
      <c r="G280" t="s">
        <v>557</v>
      </c>
    </row>
    <row r="281" spans="1:8" x14ac:dyDescent="0.25">
      <c r="A281" s="7">
        <f>ROW()</f>
        <v>281</v>
      </c>
      <c r="D281" t="s">
        <v>558</v>
      </c>
      <c r="E281" t="s">
        <v>33</v>
      </c>
      <c r="F281" t="s">
        <v>559</v>
      </c>
      <c r="G281" t="s">
        <v>560</v>
      </c>
    </row>
    <row r="282" spans="1:8" x14ac:dyDescent="0.25">
      <c r="A282" s="7">
        <f>ROW()</f>
        <v>282</v>
      </c>
      <c r="D282" t="s">
        <v>561</v>
      </c>
    </row>
    <row r="283" spans="1:8" x14ac:dyDescent="0.25">
      <c r="A283" s="7">
        <f>ROW()</f>
        <v>283</v>
      </c>
      <c r="D283" t="s">
        <v>552</v>
      </c>
      <c r="E283" t="s">
        <v>102</v>
      </c>
      <c r="F283" t="s">
        <v>562</v>
      </c>
    </row>
    <row r="284" spans="1:8" x14ac:dyDescent="0.25">
      <c r="A284" s="7">
        <f>ROW()</f>
        <v>284</v>
      </c>
      <c r="D284" t="s">
        <v>259</v>
      </c>
      <c r="E284" t="s">
        <v>554</v>
      </c>
      <c r="F284" t="s">
        <v>86</v>
      </c>
      <c r="G284" t="s">
        <v>262</v>
      </c>
    </row>
    <row r="285" spans="1:8" x14ac:dyDescent="0.25">
      <c r="A285" s="7">
        <f>ROW()</f>
        <v>285</v>
      </c>
      <c r="D285" t="s">
        <v>555</v>
      </c>
      <c r="E285" t="s">
        <v>467</v>
      </c>
    </row>
    <row r="286" spans="1:8" x14ac:dyDescent="0.25">
      <c r="A286" s="7">
        <f>ROW()</f>
        <v>286</v>
      </c>
      <c r="D286" t="s">
        <v>119</v>
      </c>
      <c r="E286" t="s">
        <v>30</v>
      </c>
      <c r="F286" t="s">
        <v>120</v>
      </c>
      <c r="G286" t="s">
        <v>556</v>
      </c>
    </row>
    <row r="287" spans="1:8" x14ac:dyDescent="0.25">
      <c r="A287" s="7">
        <f>ROW()</f>
        <v>287</v>
      </c>
      <c r="D287" t="s">
        <v>119</v>
      </c>
      <c r="E287" t="s">
        <v>31</v>
      </c>
      <c r="F287" t="s">
        <v>120</v>
      </c>
      <c r="G287" t="s">
        <v>557</v>
      </c>
    </row>
    <row r="288" spans="1:8" x14ac:dyDescent="0.25">
      <c r="A288" s="7">
        <f>ROW()</f>
        <v>288</v>
      </c>
      <c r="D288" t="s">
        <v>558</v>
      </c>
      <c r="E288" t="s">
        <v>33</v>
      </c>
      <c r="F288" t="s">
        <v>563</v>
      </c>
      <c r="G288" t="s">
        <v>560</v>
      </c>
    </row>
    <row r="289" spans="1:22" x14ac:dyDescent="0.25">
      <c r="A289" s="7">
        <f>ROW()</f>
        <v>289</v>
      </c>
      <c r="D289" t="s">
        <v>561</v>
      </c>
    </row>
    <row r="290" spans="1:22" x14ac:dyDescent="0.25">
      <c r="A290" s="7">
        <f>ROW()</f>
        <v>290</v>
      </c>
      <c r="D290" t="s">
        <v>94</v>
      </c>
      <c r="E290" t="s">
        <v>564</v>
      </c>
      <c r="F290" t="s">
        <v>565</v>
      </c>
      <c r="G290" t="s">
        <v>548</v>
      </c>
      <c r="H290" t="s">
        <v>549</v>
      </c>
    </row>
    <row r="291" spans="1:22" x14ac:dyDescent="0.25">
      <c r="A291" s="7">
        <f>ROW()</f>
        <v>291</v>
      </c>
      <c r="D291" t="s">
        <v>566</v>
      </c>
      <c r="E291" t="s">
        <v>102</v>
      </c>
      <c r="F291" t="s">
        <v>567</v>
      </c>
      <c r="G291" t="s">
        <v>119</v>
      </c>
      <c r="H291" t="s">
        <v>30</v>
      </c>
      <c r="I291" t="s">
        <v>120</v>
      </c>
      <c r="J291" t="s">
        <v>568</v>
      </c>
    </row>
    <row r="292" spans="1:22" x14ac:dyDescent="0.25">
      <c r="A292" s="7">
        <f>ROW()</f>
        <v>292</v>
      </c>
      <c r="D292" t="s">
        <v>259</v>
      </c>
      <c r="E292" t="s">
        <v>569</v>
      </c>
      <c r="F292" t="s">
        <v>86</v>
      </c>
      <c r="G292" t="s">
        <v>262</v>
      </c>
    </row>
    <row r="293" spans="1:22" x14ac:dyDescent="0.25">
      <c r="A293" s="7">
        <f>ROW()</f>
        <v>293</v>
      </c>
      <c r="D293" t="s">
        <v>461</v>
      </c>
      <c r="E293" t="s">
        <v>102</v>
      </c>
      <c r="F293" t="s">
        <v>462</v>
      </c>
    </row>
    <row r="294" spans="1:22" x14ac:dyDescent="0.25">
      <c r="A294" s="7">
        <f>ROW()</f>
        <v>294</v>
      </c>
      <c r="D294" t="s">
        <v>461</v>
      </c>
      <c r="E294" t="s">
        <v>102</v>
      </c>
      <c r="F294" t="s">
        <v>570</v>
      </c>
      <c r="G294" t="s">
        <v>571</v>
      </c>
      <c r="H294" t="s">
        <v>113</v>
      </c>
      <c r="I294" t="s">
        <v>572</v>
      </c>
      <c r="J294" t="s">
        <v>120</v>
      </c>
      <c r="K294" t="s">
        <v>573</v>
      </c>
      <c r="L294" t="s">
        <v>119</v>
      </c>
      <c r="M294" t="s">
        <v>574</v>
      </c>
      <c r="N294" t="s">
        <v>120</v>
      </c>
      <c r="O294" t="s">
        <v>575</v>
      </c>
      <c r="P294" t="s">
        <v>511</v>
      </c>
      <c r="Q294" t="s">
        <v>576</v>
      </c>
      <c r="R294" t="s">
        <v>577</v>
      </c>
      <c r="S294" t="s">
        <v>119</v>
      </c>
      <c r="T294" t="s">
        <v>573</v>
      </c>
      <c r="U294" t="s">
        <v>120</v>
      </c>
      <c r="V294" t="s">
        <v>578</v>
      </c>
    </row>
    <row r="295" spans="1:22" x14ac:dyDescent="0.25">
      <c r="A295" s="7">
        <f>ROW()</f>
        <v>295</v>
      </c>
      <c r="D295" t="s">
        <v>259</v>
      </c>
      <c r="E295" t="s">
        <v>579</v>
      </c>
      <c r="F295" t="s">
        <v>86</v>
      </c>
      <c r="G295" t="s">
        <v>262</v>
      </c>
    </row>
    <row r="296" spans="1:22" x14ac:dyDescent="0.25">
      <c r="A296" s="7">
        <f>ROW()</f>
        <v>296</v>
      </c>
      <c r="D296" t="s">
        <v>555</v>
      </c>
      <c r="E296" t="s">
        <v>467</v>
      </c>
    </row>
    <row r="297" spans="1:22" x14ac:dyDescent="0.25">
      <c r="A297" s="7">
        <f>ROW()</f>
        <v>297</v>
      </c>
      <c r="D297" t="s">
        <v>119</v>
      </c>
      <c r="E297" t="s">
        <v>580</v>
      </c>
      <c r="F297" t="s">
        <v>120</v>
      </c>
      <c r="G297" t="s">
        <v>513</v>
      </c>
    </row>
    <row r="298" spans="1:22" x14ac:dyDescent="0.25">
      <c r="A298" s="7">
        <f>ROW()</f>
        <v>298</v>
      </c>
      <c r="D298" t="s">
        <v>581</v>
      </c>
    </row>
    <row r="299" spans="1:22" x14ac:dyDescent="0.25">
      <c r="A299" s="7">
        <f>ROW()</f>
        <v>299</v>
      </c>
    </row>
    <row r="300" spans="1:22" x14ac:dyDescent="0.25">
      <c r="A300" s="7">
        <f>ROW()</f>
        <v>300</v>
      </c>
      <c r="D300" t="s">
        <v>94</v>
      </c>
      <c r="E300" t="s">
        <v>315</v>
      </c>
      <c r="F300" t="s">
        <v>582</v>
      </c>
      <c r="G300" t="s">
        <v>248</v>
      </c>
    </row>
    <row r="301" spans="1:22" x14ac:dyDescent="0.25">
      <c r="A301" s="7">
        <f>ROW()</f>
        <v>301</v>
      </c>
      <c r="D301" t="s">
        <v>583</v>
      </c>
      <c r="E301" t="s">
        <v>584</v>
      </c>
    </row>
    <row r="302" spans="1:22" x14ac:dyDescent="0.25">
      <c r="A302" s="7">
        <f>ROW()</f>
        <v>302</v>
      </c>
      <c r="D302" t="s">
        <v>585</v>
      </c>
      <c r="E302" t="s">
        <v>584</v>
      </c>
    </row>
    <row r="303" spans="1:22" x14ac:dyDescent="0.25">
      <c r="A303" s="7">
        <f>ROW()</f>
        <v>303</v>
      </c>
      <c r="D303" t="s">
        <v>586</v>
      </c>
    </row>
    <row r="304" spans="1:22" x14ac:dyDescent="0.25">
      <c r="A304" s="7">
        <f>ROW()</f>
        <v>304</v>
      </c>
    </row>
    <row r="305" spans="1:13" x14ac:dyDescent="0.25">
      <c r="A305" s="7">
        <f>ROW()</f>
        <v>305</v>
      </c>
      <c r="D305" t="s">
        <v>94</v>
      </c>
      <c r="E305" t="s">
        <v>587</v>
      </c>
      <c r="F305" t="s">
        <v>588</v>
      </c>
      <c r="G305" t="s">
        <v>154</v>
      </c>
      <c r="H305" t="s">
        <v>589</v>
      </c>
      <c r="I305" t="s">
        <v>590</v>
      </c>
      <c r="J305" t="s">
        <v>591</v>
      </c>
      <c r="K305" t="s">
        <v>214</v>
      </c>
      <c r="L305" t="s">
        <v>592</v>
      </c>
      <c r="M305" t="s">
        <v>248</v>
      </c>
    </row>
    <row r="306" spans="1:13" x14ac:dyDescent="0.25">
      <c r="A306" s="7">
        <f>ROW()</f>
        <v>306</v>
      </c>
      <c r="D306" t="s">
        <v>593</v>
      </c>
      <c r="E306" t="s">
        <v>102</v>
      </c>
      <c r="F306" t="s">
        <v>594</v>
      </c>
      <c r="G306" t="s">
        <v>276</v>
      </c>
      <c r="H306" t="s">
        <v>119</v>
      </c>
      <c r="I306" t="s">
        <v>250</v>
      </c>
      <c r="J306" t="s">
        <v>120</v>
      </c>
      <c r="K306" t="s">
        <v>595</v>
      </c>
      <c r="L306" t="s">
        <v>113</v>
      </c>
      <c r="M306" t="s">
        <v>596</v>
      </c>
    </row>
    <row r="307" spans="1:13" x14ac:dyDescent="0.25">
      <c r="A307" s="7">
        <f>ROW()</f>
        <v>307</v>
      </c>
      <c r="D307" t="s">
        <v>597</v>
      </c>
      <c r="E307" t="s">
        <v>102</v>
      </c>
      <c r="F307" t="s">
        <v>598</v>
      </c>
      <c r="G307" t="s">
        <v>119</v>
      </c>
      <c r="H307" t="s">
        <v>250</v>
      </c>
      <c r="I307" t="s">
        <v>120</v>
      </c>
      <c r="J307" t="s">
        <v>599</v>
      </c>
    </row>
    <row r="308" spans="1:13" x14ac:dyDescent="0.25">
      <c r="A308" s="7">
        <f>ROW()</f>
        <v>308</v>
      </c>
      <c r="D308" t="s">
        <v>600</v>
      </c>
      <c r="E308" t="s">
        <v>102</v>
      </c>
      <c r="F308" t="s">
        <v>594</v>
      </c>
      <c r="G308" t="s">
        <v>276</v>
      </c>
      <c r="H308" t="s">
        <v>119</v>
      </c>
      <c r="I308" t="s">
        <v>250</v>
      </c>
      <c r="J308" t="s">
        <v>120</v>
      </c>
      <c r="K308" t="s">
        <v>595</v>
      </c>
      <c r="L308" t="s">
        <v>113</v>
      </c>
      <c r="M308" t="s">
        <v>601</v>
      </c>
    </row>
    <row r="309" spans="1:13" x14ac:dyDescent="0.25">
      <c r="A309" s="7">
        <f>ROW()</f>
        <v>309</v>
      </c>
      <c r="D309" t="s">
        <v>602</v>
      </c>
      <c r="E309" t="s">
        <v>102</v>
      </c>
      <c r="F309" t="s">
        <v>603</v>
      </c>
      <c r="G309" t="s">
        <v>119</v>
      </c>
      <c r="H309" t="s">
        <v>250</v>
      </c>
      <c r="I309" t="s">
        <v>120</v>
      </c>
      <c r="J309" t="s">
        <v>604</v>
      </c>
    </row>
    <row r="310" spans="1:13" x14ac:dyDescent="0.25">
      <c r="A310" s="7">
        <f>ROW()</f>
        <v>310</v>
      </c>
    </row>
    <row r="311" spans="1:13" x14ac:dyDescent="0.25">
      <c r="A311" s="7">
        <f>ROW()</f>
        <v>311</v>
      </c>
      <c r="D311" t="s">
        <v>94</v>
      </c>
      <c r="E311" t="s">
        <v>587</v>
      </c>
      <c r="F311" t="s">
        <v>193</v>
      </c>
      <c r="G311" t="s">
        <v>605</v>
      </c>
      <c r="H311" t="s">
        <v>388</v>
      </c>
    </row>
    <row r="312" spans="1:13" x14ac:dyDescent="0.25">
      <c r="A312" s="7">
        <f>ROW()</f>
        <v>312</v>
      </c>
      <c r="D312" t="s">
        <v>324</v>
      </c>
      <c r="E312" t="s">
        <v>102</v>
      </c>
      <c r="F312" t="s">
        <v>606</v>
      </c>
    </row>
    <row r="313" spans="1:13" x14ac:dyDescent="0.25">
      <c r="A313" s="7">
        <f>ROW()</f>
        <v>313</v>
      </c>
      <c r="D313" t="s">
        <v>607</v>
      </c>
      <c r="E313" t="s">
        <v>608</v>
      </c>
    </row>
    <row r="314" spans="1:13" x14ac:dyDescent="0.25">
      <c r="A314" s="7">
        <f>ROW()</f>
        <v>314</v>
      </c>
      <c r="D314" t="s">
        <v>609</v>
      </c>
    </row>
    <row r="315" spans="1:13" x14ac:dyDescent="0.25">
      <c r="A315" s="7">
        <f>ROW()</f>
        <v>315</v>
      </c>
      <c r="D315" t="s">
        <v>610</v>
      </c>
      <c r="E315" t="s">
        <v>611</v>
      </c>
    </row>
    <row r="316" spans="1:13" x14ac:dyDescent="0.25">
      <c r="A316" s="7">
        <f>ROW()</f>
        <v>316</v>
      </c>
      <c r="D316" t="s">
        <v>612</v>
      </c>
    </row>
    <row r="317" spans="1:13" x14ac:dyDescent="0.25">
      <c r="A317" s="7">
        <f>ROW()</f>
        <v>317</v>
      </c>
      <c r="D317" t="s">
        <v>613</v>
      </c>
      <c r="E317" t="s">
        <v>614</v>
      </c>
      <c r="F317" t="s">
        <v>615</v>
      </c>
      <c r="G317" t="s">
        <v>102</v>
      </c>
      <c r="H317" t="s">
        <v>616</v>
      </c>
      <c r="I317" t="s">
        <v>617</v>
      </c>
      <c r="J317" t="s">
        <v>618</v>
      </c>
      <c r="K317" t="s">
        <v>619</v>
      </c>
    </row>
    <row r="318" spans="1:13" x14ac:dyDescent="0.25">
      <c r="A318" s="7">
        <f>ROW()</f>
        <v>318</v>
      </c>
      <c r="D318" t="s">
        <v>620</v>
      </c>
      <c r="E318" t="s">
        <v>614</v>
      </c>
      <c r="F318" t="s">
        <v>621</v>
      </c>
      <c r="G318" t="s">
        <v>102</v>
      </c>
      <c r="H318" t="s">
        <v>622</v>
      </c>
      <c r="I318" t="s">
        <v>623</v>
      </c>
      <c r="J318" t="s">
        <v>624</v>
      </c>
      <c r="K318" t="s">
        <v>625</v>
      </c>
      <c r="L318" t="s">
        <v>626</v>
      </c>
    </row>
    <row r="319" spans="1:13" x14ac:dyDescent="0.25">
      <c r="A319" s="7">
        <f>ROW()</f>
        <v>319</v>
      </c>
      <c r="D319" t="s">
        <v>627</v>
      </c>
      <c r="E319" t="s">
        <v>614</v>
      </c>
      <c r="F319" t="s">
        <v>621</v>
      </c>
      <c r="G319" t="s">
        <v>102</v>
      </c>
      <c r="H319" t="s">
        <v>622</v>
      </c>
      <c r="I319" t="s">
        <v>623</v>
      </c>
      <c r="J319" t="s">
        <v>624</v>
      </c>
      <c r="K319" t="s">
        <v>625</v>
      </c>
      <c r="L319" t="s">
        <v>628</v>
      </c>
    </row>
    <row r="320" spans="1:13" x14ac:dyDescent="0.25">
      <c r="A320" s="7">
        <f>ROW()</f>
        <v>320</v>
      </c>
      <c r="D320" t="s">
        <v>629</v>
      </c>
      <c r="E320" t="s">
        <v>614</v>
      </c>
      <c r="F320" t="s">
        <v>621</v>
      </c>
      <c r="G320" t="s">
        <v>102</v>
      </c>
      <c r="H320" t="s">
        <v>630</v>
      </c>
      <c r="I320" t="s">
        <v>631</v>
      </c>
      <c r="J320" t="s">
        <v>632</v>
      </c>
      <c r="K320" t="s">
        <v>625</v>
      </c>
      <c r="L320" t="s">
        <v>633</v>
      </c>
    </row>
    <row r="321" spans="1:9" x14ac:dyDescent="0.25">
      <c r="A321" s="7">
        <f>ROW()</f>
        <v>321</v>
      </c>
    </row>
    <row r="322" spans="1:9" x14ac:dyDescent="0.25">
      <c r="A322" s="7">
        <f>ROW()</f>
        <v>322</v>
      </c>
      <c r="D322" t="s">
        <v>634</v>
      </c>
    </row>
    <row r="323" spans="1:9" x14ac:dyDescent="0.25">
      <c r="A323" s="7">
        <f>ROW()</f>
        <v>323</v>
      </c>
      <c r="D323" t="s">
        <v>635</v>
      </c>
      <c r="E323" t="s">
        <v>102</v>
      </c>
      <c r="F323">
        <v>0</v>
      </c>
    </row>
    <row r="324" spans="1:9" x14ac:dyDescent="0.25">
      <c r="A324" s="7">
        <f>ROW()</f>
        <v>324</v>
      </c>
      <c r="D324" t="s">
        <v>636</v>
      </c>
      <c r="E324" t="s">
        <v>102</v>
      </c>
      <c r="F324" t="s">
        <v>637</v>
      </c>
      <c r="G324" t="s">
        <v>160</v>
      </c>
      <c r="H324" t="s">
        <v>638</v>
      </c>
    </row>
    <row r="325" spans="1:9" x14ac:dyDescent="0.25">
      <c r="A325" s="7">
        <f>ROW()</f>
        <v>325</v>
      </c>
      <c r="D325" t="s">
        <v>639</v>
      </c>
      <c r="E325" t="s">
        <v>102</v>
      </c>
      <c r="F325" t="s">
        <v>637</v>
      </c>
      <c r="G325" t="s">
        <v>160</v>
      </c>
      <c r="H325" t="s">
        <v>640</v>
      </c>
    </row>
    <row r="326" spans="1:9" x14ac:dyDescent="0.25">
      <c r="A326" s="7">
        <f>ROW()</f>
        <v>326</v>
      </c>
      <c r="D326" t="s">
        <v>641</v>
      </c>
      <c r="E326" t="s">
        <v>102</v>
      </c>
      <c r="F326" t="s">
        <v>642</v>
      </c>
    </row>
    <row r="327" spans="1:9" x14ac:dyDescent="0.25">
      <c r="A327" s="7">
        <f>ROW()</f>
        <v>327</v>
      </c>
    </row>
    <row r="328" spans="1:9" x14ac:dyDescent="0.25">
      <c r="A328" s="7">
        <f>ROW()</f>
        <v>328</v>
      </c>
      <c r="D328" t="s">
        <v>113</v>
      </c>
      <c r="E328" t="s">
        <v>643</v>
      </c>
    </row>
    <row r="329" spans="1:9" x14ac:dyDescent="0.25">
      <c r="A329" s="7">
        <f>ROW()</f>
        <v>329</v>
      </c>
      <c r="D329" t="s">
        <v>259</v>
      </c>
      <c r="E329" t="s">
        <v>459</v>
      </c>
      <c r="F329" t="s">
        <v>644</v>
      </c>
      <c r="G329" t="s">
        <v>645</v>
      </c>
      <c r="H329" t="s">
        <v>86</v>
      </c>
      <c r="I329" t="s">
        <v>262</v>
      </c>
    </row>
    <row r="330" spans="1:9" x14ac:dyDescent="0.25">
      <c r="A330" s="7">
        <f>ROW()</f>
        <v>330</v>
      </c>
      <c r="D330" t="s">
        <v>646</v>
      </c>
    </row>
    <row r="331" spans="1:9" x14ac:dyDescent="0.25">
      <c r="A331" s="7">
        <f>ROW()</f>
        <v>331</v>
      </c>
      <c r="D331" t="s">
        <v>647</v>
      </c>
      <c r="E331" t="s">
        <v>648</v>
      </c>
    </row>
    <row r="332" spans="1:9" x14ac:dyDescent="0.25">
      <c r="A332" s="7">
        <f>ROW()</f>
        <v>332</v>
      </c>
    </row>
    <row r="333" spans="1:9" x14ac:dyDescent="0.25">
      <c r="A333" s="7">
        <f>ROW()</f>
        <v>333</v>
      </c>
      <c r="D333" t="s">
        <v>649</v>
      </c>
      <c r="E333" t="s">
        <v>102</v>
      </c>
      <c r="F333" t="s">
        <v>650</v>
      </c>
    </row>
    <row r="334" spans="1:9" x14ac:dyDescent="0.25">
      <c r="A334" s="7">
        <f>ROW()</f>
        <v>334</v>
      </c>
      <c r="D334" t="s">
        <v>174</v>
      </c>
    </row>
    <row r="335" spans="1:9" x14ac:dyDescent="0.25">
      <c r="A335" s="7">
        <f>ROW()</f>
        <v>335</v>
      </c>
      <c r="D335" t="s">
        <v>259</v>
      </c>
      <c r="E335" t="s">
        <v>459</v>
      </c>
      <c r="F335" t="s">
        <v>651</v>
      </c>
      <c r="G335" t="s">
        <v>645</v>
      </c>
      <c r="H335" t="s">
        <v>86</v>
      </c>
      <c r="I335" t="s">
        <v>262</v>
      </c>
    </row>
    <row r="336" spans="1:9" x14ac:dyDescent="0.25">
      <c r="A336" s="7">
        <f>ROW()</f>
        <v>336</v>
      </c>
      <c r="D336" t="s">
        <v>652</v>
      </c>
    </row>
    <row r="337" spans="1:10" x14ac:dyDescent="0.25">
      <c r="A337" s="7">
        <f>ROW()</f>
        <v>337</v>
      </c>
      <c r="D337" t="s">
        <v>653</v>
      </c>
      <c r="E337" t="s">
        <v>648</v>
      </c>
    </row>
    <row r="338" spans="1:10" x14ac:dyDescent="0.25">
      <c r="A338" s="7">
        <f>ROW()</f>
        <v>338</v>
      </c>
      <c r="D338" t="s">
        <v>654</v>
      </c>
      <c r="E338">
        <v>777</v>
      </c>
      <c r="F338" t="s">
        <v>655</v>
      </c>
    </row>
    <row r="339" spans="1:10" x14ac:dyDescent="0.25">
      <c r="A339" s="7">
        <f>ROW()</f>
        <v>339</v>
      </c>
      <c r="D339" t="s">
        <v>649</v>
      </c>
      <c r="E339" t="s">
        <v>102</v>
      </c>
      <c r="F339" t="s">
        <v>656</v>
      </c>
    </row>
    <row r="340" spans="1:10" x14ac:dyDescent="0.25">
      <c r="A340" s="7">
        <f>ROW()</f>
        <v>340</v>
      </c>
      <c r="D340" t="s">
        <v>657</v>
      </c>
    </row>
    <row r="341" spans="1:10" x14ac:dyDescent="0.25">
      <c r="A341" s="7">
        <f>ROW()</f>
        <v>341</v>
      </c>
      <c r="D341" t="s">
        <v>658</v>
      </c>
      <c r="E341" t="s">
        <v>102</v>
      </c>
      <c r="F341" t="s">
        <v>659</v>
      </c>
      <c r="G341" t="s">
        <v>660</v>
      </c>
    </row>
    <row r="342" spans="1:10" x14ac:dyDescent="0.25">
      <c r="A342" s="7">
        <f>ROW()</f>
        <v>342</v>
      </c>
    </row>
    <row r="343" spans="1:10" x14ac:dyDescent="0.25">
      <c r="A343" s="7">
        <f>ROW()</f>
        <v>343</v>
      </c>
      <c r="D343" t="s">
        <v>661</v>
      </c>
      <c r="E343" t="s">
        <v>662</v>
      </c>
      <c r="F343" t="s">
        <v>663</v>
      </c>
      <c r="G343" t="s">
        <v>664</v>
      </c>
      <c r="H343" t="s">
        <v>665</v>
      </c>
      <c r="I343" t="s">
        <v>666</v>
      </c>
      <c r="J343" t="s">
        <v>667</v>
      </c>
    </row>
    <row r="344" spans="1:10" x14ac:dyDescent="0.25">
      <c r="A344" s="7">
        <f>ROW()</f>
        <v>344</v>
      </c>
      <c r="D344" t="s">
        <v>94</v>
      </c>
      <c r="E344" t="s">
        <v>668</v>
      </c>
      <c r="F344" t="s">
        <v>669</v>
      </c>
      <c r="G344" t="s">
        <v>670</v>
      </c>
    </row>
    <row r="345" spans="1:10" x14ac:dyDescent="0.25">
      <c r="A345" s="7">
        <f>ROW()</f>
        <v>345</v>
      </c>
      <c r="D345" t="s">
        <v>671</v>
      </c>
      <c r="E345" t="s">
        <v>104</v>
      </c>
      <c r="F345" t="s">
        <v>105</v>
      </c>
      <c r="G345" t="s">
        <v>672</v>
      </c>
    </row>
    <row r="346" spans="1:10" x14ac:dyDescent="0.25">
      <c r="A346" s="7">
        <f>ROW()</f>
        <v>346</v>
      </c>
      <c r="D346" t="s">
        <v>673</v>
      </c>
      <c r="E346" t="s">
        <v>452</v>
      </c>
    </row>
    <row r="347" spans="1:10" x14ac:dyDescent="0.25">
      <c r="A347" s="7">
        <f>ROW()</f>
        <v>347</v>
      </c>
      <c r="D347" t="s">
        <v>142</v>
      </c>
      <c r="E347" t="s">
        <v>102</v>
      </c>
      <c r="F347" t="s">
        <v>674</v>
      </c>
      <c r="G347" t="s">
        <v>452</v>
      </c>
    </row>
    <row r="348" spans="1:10" x14ac:dyDescent="0.25">
      <c r="A348" s="7">
        <f>ROW()</f>
        <v>348</v>
      </c>
      <c r="D348" t="s">
        <v>675</v>
      </c>
      <c r="E348" t="s">
        <v>102</v>
      </c>
      <c r="F348" t="s">
        <v>676</v>
      </c>
    </row>
    <row r="349" spans="1:10" x14ac:dyDescent="0.25">
      <c r="A349" s="7">
        <f>ROW()</f>
        <v>349</v>
      </c>
      <c r="D349" t="s">
        <v>436</v>
      </c>
      <c r="E349" t="s">
        <v>112</v>
      </c>
    </row>
    <row r="350" spans="1:10" x14ac:dyDescent="0.25">
      <c r="A350" s="7">
        <f>ROW()</f>
        <v>350</v>
      </c>
    </row>
    <row r="351" spans="1:10" x14ac:dyDescent="0.25">
      <c r="A351" s="7">
        <f>ROW()</f>
        <v>351</v>
      </c>
      <c r="D351" t="s">
        <v>94</v>
      </c>
      <c r="E351" t="s">
        <v>677</v>
      </c>
      <c r="F351" t="s">
        <v>192</v>
      </c>
      <c r="G351" t="s">
        <v>678</v>
      </c>
      <c r="H351" t="s">
        <v>178</v>
      </c>
    </row>
    <row r="352" spans="1:10" x14ac:dyDescent="0.25">
      <c r="A352" s="7">
        <f>ROW()</f>
        <v>352</v>
      </c>
      <c r="D352" t="s">
        <v>426</v>
      </c>
      <c r="E352" t="s">
        <v>102</v>
      </c>
      <c r="F352" t="s">
        <v>679</v>
      </c>
    </row>
    <row r="353" spans="1:7" x14ac:dyDescent="0.25">
      <c r="A353" s="7">
        <f>ROW()</f>
        <v>353</v>
      </c>
      <c r="D353" t="s">
        <v>117</v>
      </c>
      <c r="E353" t="s">
        <v>102</v>
      </c>
      <c r="F353" t="s">
        <v>680</v>
      </c>
    </row>
    <row r="354" spans="1:7" x14ac:dyDescent="0.25">
      <c r="A354" s="7">
        <f>ROW()</f>
        <v>354</v>
      </c>
      <c r="D354" t="s">
        <v>122</v>
      </c>
      <c r="E354" t="s">
        <v>102</v>
      </c>
      <c r="F354" t="s">
        <v>123</v>
      </c>
    </row>
    <row r="355" spans="1:7" x14ac:dyDescent="0.25">
      <c r="A355" s="7">
        <f>ROW()</f>
        <v>355</v>
      </c>
      <c r="D355" t="s">
        <v>119</v>
      </c>
      <c r="E355" t="s">
        <v>124</v>
      </c>
      <c r="F355" t="s">
        <v>120</v>
      </c>
      <c r="G355" t="s">
        <v>403</v>
      </c>
    </row>
    <row r="356" spans="1:7" x14ac:dyDescent="0.25">
      <c r="A356" s="7">
        <f>ROW()</f>
        <v>356</v>
      </c>
      <c r="D356" t="s">
        <v>681</v>
      </c>
    </row>
    <row r="357" spans="1:7" x14ac:dyDescent="0.25">
      <c r="A357" s="7">
        <f>ROW()</f>
        <v>357</v>
      </c>
      <c r="D357" t="s">
        <v>126</v>
      </c>
      <c r="E357" t="s">
        <v>102</v>
      </c>
      <c r="F357" t="s">
        <v>682</v>
      </c>
    </row>
    <row r="358" spans="1:7" x14ac:dyDescent="0.25">
      <c r="A358" s="7">
        <f>ROW()</f>
        <v>358</v>
      </c>
      <c r="D358" t="s">
        <v>113</v>
      </c>
      <c r="E358" t="s">
        <v>128</v>
      </c>
      <c r="F358" t="s">
        <v>129</v>
      </c>
    </row>
    <row r="359" spans="1:7" x14ac:dyDescent="0.25">
      <c r="A359" s="7">
        <f>ROW()</f>
        <v>359</v>
      </c>
      <c r="D359" t="s">
        <v>130</v>
      </c>
      <c r="E359" t="s">
        <v>102</v>
      </c>
      <c r="F359" t="s">
        <v>131</v>
      </c>
    </row>
    <row r="360" spans="1:7" x14ac:dyDescent="0.25">
      <c r="A360" s="7">
        <f>ROW()</f>
        <v>360</v>
      </c>
      <c r="D360" t="s">
        <v>113</v>
      </c>
      <c r="E360" t="s">
        <v>128</v>
      </c>
      <c r="F360" t="s">
        <v>132</v>
      </c>
    </row>
    <row r="361" spans="1:7" x14ac:dyDescent="0.25">
      <c r="A361" s="7">
        <f>ROW()</f>
        <v>361</v>
      </c>
      <c r="D361" t="s">
        <v>133</v>
      </c>
      <c r="E361" t="s">
        <v>102</v>
      </c>
      <c r="F361" t="s">
        <v>131</v>
      </c>
    </row>
    <row r="362" spans="1:7" x14ac:dyDescent="0.25">
      <c r="A362" s="7">
        <f>ROW()</f>
        <v>362</v>
      </c>
      <c r="D362" t="s">
        <v>134</v>
      </c>
      <c r="E362" t="s">
        <v>102</v>
      </c>
      <c r="F362" t="s">
        <v>135</v>
      </c>
    </row>
    <row r="363" spans="1:7" x14ac:dyDescent="0.25">
      <c r="A363" s="7">
        <f>ROW()</f>
        <v>363</v>
      </c>
      <c r="D363" t="s">
        <v>136</v>
      </c>
      <c r="E363" t="s">
        <v>102</v>
      </c>
      <c r="F363" t="s">
        <v>137</v>
      </c>
    </row>
    <row r="364" spans="1:7" x14ac:dyDescent="0.25">
      <c r="A364" s="7">
        <f>ROW()</f>
        <v>364</v>
      </c>
      <c r="D364" t="s">
        <v>138</v>
      </c>
      <c r="E364" t="s">
        <v>102</v>
      </c>
      <c r="F364" t="s">
        <v>139</v>
      </c>
    </row>
    <row r="365" spans="1:7" x14ac:dyDescent="0.25">
      <c r="A365" s="7">
        <f>ROW()</f>
        <v>365</v>
      </c>
      <c r="D365" t="s">
        <v>140</v>
      </c>
    </row>
    <row r="366" spans="1:7" x14ac:dyDescent="0.25">
      <c r="A366" s="7">
        <f>ROW()</f>
        <v>366</v>
      </c>
      <c r="D366" t="s">
        <v>141</v>
      </c>
      <c r="E366" t="s">
        <v>102</v>
      </c>
      <c r="F366" t="s">
        <v>138</v>
      </c>
    </row>
    <row r="367" spans="1:7" x14ac:dyDescent="0.25">
      <c r="A367" s="7">
        <f>ROW()</f>
        <v>367</v>
      </c>
      <c r="D367" t="s">
        <v>122</v>
      </c>
      <c r="E367" t="s">
        <v>102</v>
      </c>
      <c r="F367" t="s">
        <v>143</v>
      </c>
    </row>
    <row r="368" spans="1:7" x14ac:dyDescent="0.25">
      <c r="A368" s="7">
        <f>ROW()</f>
        <v>368</v>
      </c>
    </row>
    <row r="369" spans="1:14" x14ac:dyDescent="0.25">
      <c r="A369" s="7">
        <f>ROW()</f>
        <v>369</v>
      </c>
      <c r="D369" t="s">
        <v>210</v>
      </c>
      <c r="E369" t="s">
        <v>683</v>
      </c>
      <c r="F369" t="s">
        <v>192</v>
      </c>
      <c r="G369" t="s">
        <v>144</v>
      </c>
      <c r="H369" t="s">
        <v>670</v>
      </c>
    </row>
    <row r="370" spans="1:14" x14ac:dyDescent="0.25">
      <c r="A370" s="7">
        <f>ROW()</f>
        <v>370</v>
      </c>
      <c r="D370" t="s">
        <v>146</v>
      </c>
      <c r="E370" t="s">
        <v>102</v>
      </c>
      <c r="F370" t="s">
        <v>684</v>
      </c>
    </row>
    <row r="371" spans="1:14" x14ac:dyDescent="0.25">
      <c r="A371" s="7">
        <f>ROW()</f>
        <v>371</v>
      </c>
      <c r="D371" t="s">
        <v>142</v>
      </c>
      <c r="E371" t="s">
        <v>102</v>
      </c>
      <c r="F371" t="s">
        <v>685</v>
      </c>
    </row>
    <row r="372" spans="1:14" x14ac:dyDescent="0.25">
      <c r="A372" s="7">
        <f>ROW()</f>
        <v>372</v>
      </c>
      <c r="D372" t="s">
        <v>94</v>
      </c>
      <c r="E372" t="s">
        <v>119</v>
      </c>
      <c r="F372" t="s">
        <v>686</v>
      </c>
    </row>
    <row r="373" spans="1:14" x14ac:dyDescent="0.25">
      <c r="A373" s="7">
        <f>ROW()</f>
        <v>373</v>
      </c>
      <c r="D373" t="s">
        <v>687</v>
      </c>
      <c r="E373" t="s">
        <v>102</v>
      </c>
      <c r="F373" t="s">
        <v>688</v>
      </c>
    </row>
    <row r="374" spans="1:14" x14ac:dyDescent="0.25">
      <c r="A374" s="7">
        <f>ROW()</f>
        <v>374</v>
      </c>
      <c r="D374" t="s">
        <v>689</v>
      </c>
      <c r="E374" t="s">
        <v>102</v>
      </c>
      <c r="F374" t="s">
        <v>690</v>
      </c>
    </row>
    <row r="375" spans="1:14" x14ac:dyDescent="0.25">
      <c r="A375" s="7">
        <f>ROW()</f>
        <v>375</v>
      </c>
      <c r="D375" t="s">
        <v>94</v>
      </c>
      <c r="E375" t="s">
        <v>162</v>
      </c>
      <c r="F375" t="s">
        <v>153</v>
      </c>
      <c r="G375" t="s">
        <v>163</v>
      </c>
      <c r="H375" t="s">
        <v>164</v>
      </c>
      <c r="I375" t="s">
        <v>165</v>
      </c>
      <c r="J375" t="s">
        <v>154</v>
      </c>
      <c r="K375" t="s">
        <v>166</v>
      </c>
      <c r="L375" t="s">
        <v>14</v>
      </c>
      <c r="M375" t="s">
        <v>167</v>
      </c>
    </row>
    <row r="376" spans="1:14" x14ac:dyDescent="0.25">
      <c r="A376" s="7">
        <f>ROW()</f>
        <v>376</v>
      </c>
      <c r="D376" t="s">
        <v>168</v>
      </c>
    </row>
    <row r="377" spans="1:14" x14ac:dyDescent="0.25">
      <c r="A377" s="7">
        <f>ROW()</f>
        <v>377</v>
      </c>
      <c r="D377" t="s">
        <v>119</v>
      </c>
      <c r="E377" t="s">
        <v>169</v>
      </c>
      <c r="F377" t="s">
        <v>120</v>
      </c>
      <c r="G377" t="s">
        <v>170</v>
      </c>
    </row>
    <row r="378" spans="1:14" x14ac:dyDescent="0.25">
      <c r="A378" s="7">
        <f>ROW()</f>
        <v>378</v>
      </c>
      <c r="D378" t="s">
        <v>94</v>
      </c>
      <c r="E378" t="s">
        <v>152</v>
      </c>
      <c r="F378" t="s">
        <v>144</v>
      </c>
      <c r="G378" t="s">
        <v>153</v>
      </c>
      <c r="H378" t="s">
        <v>175</v>
      </c>
      <c r="I378" t="s">
        <v>119</v>
      </c>
      <c r="J378" t="s">
        <v>176</v>
      </c>
      <c r="K378" t="s">
        <v>177</v>
      </c>
      <c r="L378" t="s">
        <v>154</v>
      </c>
      <c r="M378" t="s">
        <v>178</v>
      </c>
    </row>
    <row r="379" spans="1:14" x14ac:dyDescent="0.25">
      <c r="A379" s="7">
        <f>ROW()</f>
        <v>379</v>
      </c>
      <c r="D379" t="s">
        <v>172</v>
      </c>
      <c r="E379" t="s">
        <v>102</v>
      </c>
      <c r="F379" t="s">
        <v>159</v>
      </c>
      <c r="G379" t="s">
        <v>160</v>
      </c>
      <c r="H379" t="s">
        <v>691</v>
      </c>
      <c r="I379" t="s">
        <v>692</v>
      </c>
    </row>
    <row r="380" spans="1:14" x14ac:dyDescent="0.25">
      <c r="A380" s="7">
        <f>ROW()</f>
        <v>380</v>
      </c>
      <c r="D380" t="s">
        <v>119</v>
      </c>
      <c r="E380" t="s">
        <v>182</v>
      </c>
      <c r="F380" t="s">
        <v>183</v>
      </c>
      <c r="G380" t="s">
        <v>0</v>
      </c>
      <c r="H380" t="s">
        <v>120</v>
      </c>
      <c r="I380" t="s">
        <v>693</v>
      </c>
      <c r="J380" t="s">
        <v>694</v>
      </c>
      <c r="K380" t="s">
        <v>185</v>
      </c>
    </row>
    <row r="381" spans="1:14" x14ac:dyDescent="0.25">
      <c r="A381" s="7">
        <f>ROW()</f>
        <v>381</v>
      </c>
      <c r="D381" t="s">
        <v>94</v>
      </c>
      <c r="E381" t="s">
        <v>152</v>
      </c>
      <c r="F381" t="s">
        <v>193</v>
      </c>
      <c r="G381" t="s">
        <v>153</v>
      </c>
      <c r="H381" t="s">
        <v>154</v>
      </c>
      <c r="I381" t="s">
        <v>194</v>
      </c>
    </row>
    <row r="382" spans="1:14" x14ac:dyDescent="0.25">
      <c r="A382" s="7">
        <f>ROW()</f>
        <v>382</v>
      </c>
      <c r="D382" t="s">
        <v>28</v>
      </c>
      <c r="E382" t="s">
        <v>102</v>
      </c>
      <c r="F382" t="s">
        <v>195</v>
      </c>
      <c r="G382" t="s">
        <v>119</v>
      </c>
      <c r="H382" t="s">
        <v>196</v>
      </c>
      <c r="I382" t="s">
        <v>120</v>
      </c>
      <c r="J382" t="s">
        <v>146</v>
      </c>
      <c r="K382" t="s">
        <v>113</v>
      </c>
      <c r="L382" t="s">
        <v>197</v>
      </c>
      <c r="M382" t="s">
        <v>120</v>
      </c>
      <c r="N382" t="s">
        <v>198</v>
      </c>
    </row>
    <row r="383" spans="1:14" x14ac:dyDescent="0.25">
      <c r="A383" s="7">
        <f>ROW()</f>
        <v>383</v>
      </c>
      <c r="D383" t="s">
        <v>94</v>
      </c>
      <c r="E383" t="s">
        <v>207</v>
      </c>
      <c r="F383" t="s">
        <v>192</v>
      </c>
      <c r="G383" t="s">
        <v>208</v>
      </c>
    </row>
    <row r="384" spans="1:14" x14ac:dyDescent="0.25">
      <c r="A384" s="7">
        <f>ROW()</f>
        <v>384</v>
      </c>
      <c r="D384" t="s">
        <v>209</v>
      </c>
      <c r="E384" t="s">
        <v>102</v>
      </c>
      <c r="F384" t="s">
        <v>204</v>
      </c>
    </row>
    <row r="385" spans="1:10" x14ac:dyDescent="0.25">
      <c r="A385" s="7">
        <f>ROW()</f>
        <v>385</v>
      </c>
      <c r="D385" t="s">
        <v>94</v>
      </c>
      <c r="E385" t="s">
        <v>207</v>
      </c>
      <c r="F385" t="s">
        <v>193</v>
      </c>
      <c r="G385" t="s">
        <v>211</v>
      </c>
      <c r="H385" t="s">
        <v>29</v>
      </c>
    </row>
    <row r="386" spans="1:10" x14ac:dyDescent="0.25">
      <c r="A386" s="7">
        <f>ROW()</f>
        <v>386</v>
      </c>
      <c r="D386" t="s">
        <v>113</v>
      </c>
      <c r="E386" t="s">
        <v>0</v>
      </c>
      <c r="F386" t="s">
        <v>213</v>
      </c>
      <c r="G386">
        <v>3652.5</v>
      </c>
      <c r="H386" t="s">
        <v>214</v>
      </c>
      <c r="I386" t="s">
        <v>0</v>
      </c>
      <c r="J386" t="s">
        <v>215</v>
      </c>
    </row>
    <row r="387" spans="1:10" x14ac:dyDescent="0.25">
      <c r="A387" s="7">
        <f>ROW()</f>
        <v>387</v>
      </c>
      <c r="D387" t="s">
        <v>216</v>
      </c>
      <c r="E387" t="s">
        <v>102</v>
      </c>
      <c r="F387">
        <v>1</v>
      </c>
    </row>
    <row r="388" spans="1:10" x14ac:dyDescent="0.25">
      <c r="A388" s="7">
        <f>ROW()</f>
        <v>388</v>
      </c>
      <c r="D388" t="s">
        <v>94</v>
      </c>
      <c r="E388" t="s">
        <v>695</v>
      </c>
    </row>
    <row r="389" spans="1:10" x14ac:dyDescent="0.25">
      <c r="A389" s="7">
        <f>ROW()</f>
        <v>389</v>
      </c>
      <c r="D389" t="s">
        <v>107</v>
      </c>
      <c r="E389" t="s">
        <v>696</v>
      </c>
      <c r="F389" t="s">
        <v>697</v>
      </c>
      <c r="G389" t="s">
        <v>698</v>
      </c>
      <c r="H389" t="s">
        <v>699</v>
      </c>
      <c r="I389" t="s">
        <v>700</v>
      </c>
    </row>
    <row r="390" spans="1:10" x14ac:dyDescent="0.25">
      <c r="A390" s="7">
        <f>ROW()</f>
        <v>390</v>
      </c>
      <c r="D390" t="s">
        <v>107</v>
      </c>
      <c r="E390" t="s">
        <v>701</v>
      </c>
      <c r="F390" t="s">
        <v>702</v>
      </c>
      <c r="G390" t="s">
        <v>703</v>
      </c>
      <c r="H390" t="s">
        <v>144</v>
      </c>
      <c r="I390" t="s">
        <v>344</v>
      </c>
      <c r="J390" t="s">
        <v>704</v>
      </c>
    </row>
    <row r="391" spans="1:10" x14ac:dyDescent="0.25">
      <c r="A391" s="7">
        <f>ROW()</f>
        <v>391</v>
      </c>
    </row>
    <row r="392" spans="1:10" x14ac:dyDescent="0.25">
      <c r="A392" s="7">
        <f>ROW()</f>
        <v>392</v>
      </c>
      <c r="D392" t="s">
        <v>94</v>
      </c>
      <c r="E392" t="s">
        <v>683</v>
      </c>
      <c r="F392" t="s">
        <v>705</v>
      </c>
    </row>
    <row r="393" spans="1:10" x14ac:dyDescent="0.25">
      <c r="A393" s="7">
        <f>ROW()</f>
        <v>393</v>
      </c>
      <c r="D393" t="s">
        <v>144</v>
      </c>
      <c r="E393" t="s">
        <v>102</v>
      </c>
      <c r="F393" t="s">
        <v>145</v>
      </c>
    </row>
    <row r="394" spans="1:10" x14ac:dyDescent="0.25">
      <c r="A394" s="7">
        <f>ROW()</f>
        <v>394</v>
      </c>
      <c r="D394" t="s">
        <v>706</v>
      </c>
      <c r="E394" t="s">
        <v>707</v>
      </c>
      <c r="F394" t="s">
        <v>102</v>
      </c>
      <c r="G394" t="s">
        <v>708</v>
      </c>
      <c r="H394" t="s">
        <v>709</v>
      </c>
      <c r="I394" t="s">
        <v>710</v>
      </c>
    </row>
    <row r="395" spans="1:10" x14ac:dyDescent="0.25">
      <c r="A395" s="7">
        <f>ROW()</f>
        <v>395</v>
      </c>
      <c r="D395" t="s">
        <v>711</v>
      </c>
      <c r="E395" t="s">
        <v>707</v>
      </c>
      <c r="F395" t="s">
        <v>102</v>
      </c>
      <c r="G395">
        <v>0</v>
      </c>
    </row>
    <row r="396" spans="1:10" x14ac:dyDescent="0.25">
      <c r="A396" s="7">
        <f>ROW()</f>
        <v>396</v>
      </c>
      <c r="D396" t="s">
        <v>712</v>
      </c>
      <c r="E396" t="s">
        <v>713</v>
      </c>
      <c r="F396" t="s">
        <v>707</v>
      </c>
      <c r="G396" t="s">
        <v>102</v>
      </c>
      <c r="H396" t="s">
        <v>708</v>
      </c>
      <c r="I396">
        <v>0.1</v>
      </c>
    </row>
    <row r="397" spans="1:10" x14ac:dyDescent="0.25">
      <c r="A397" s="7">
        <f>ROW()</f>
        <v>397</v>
      </c>
      <c r="D397" t="s">
        <v>99</v>
      </c>
      <c r="E397" t="s">
        <v>714</v>
      </c>
    </row>
    <row r="398" spans="1:10" x14ac:dyDescent="0.25">
      <c r="A398" s="7">
        <f>ROW()</f>
        <v>398</v>
      </c>
    </row>
    <row r="399" spans="1:10" x14ac:dyDescent="0.25">
      <c r="A399" s="7">
        <f>ROW()</f>
        <v>399</v>
      </c>
      <c r="D399" t="s">
        <v>94</v>
      </c>
      <c r="E399" t="s">
        <v>515</v>
      </c>
      <c r="F399" t="s">
        <v>214</v>
      </c>
      <c r="G399" t="s">
        <v>339</v>
      </c>
      <c r="H399" t="s">
        <v>324</v>
      </c>
      <c r="I399" t="s">
        <v>715</v>
      </c>
    </row>
    <row r="400" spans="1:10" x14ac:dyDescent="0.25">
      <c r="A400" s="7">
        <f>ROW()</f>
        <v>400</v>
      </c>
      <c r="D400" t="s">
        <v>716</v>
      </c>
      <c r="E400" t="s">
        <v>102</v>
      </c>
      <c r="F400" t="s">
        <v>717</v>
      </c>
    </row>
    <row r="401" spans="1:9" x14ac:dyDescent="0.25">
      <c r="A401" s="7">
        <f>ROW()</f>
        <v>401</v>
      </c>
      <c r="D401" t="s">
        <v>718</v>
      </c>
    </row>
    <row r="402" spans="1:9" x14ac:dyDescent="0.25">
      <c r="A402" s="7">
        <f>ROW()</f>
        <v>402</v>
      </c>
      <c r="D402" t="s">
        <v>496</v>
      </c>
      <c r="E402" t="s">
        <v>719</v>
      </c>
    </row>
    <row r="403" spans="1:9" x14ac:dyDescent="0.25">
      <c r="A403" s="7">
        <f>ROW()</f>
        <v>403</v>
      </c>
      <c r="D403" t="s">
        <v>720</v>
      </c>
      <c r="E403" t="s">
        <v>721</v>
      </c>
      <c r="F403" t="s">
        <v>485</v>
      </c>
    </row>
    <row r="404" spans="1:9" x14ac:dyDescent="0.25">
      <c r="A404" s="7">
        <f>ROW()</f>
        <v>404</v>
      </c>
      <c r="D404" t="s">
        <v>722</v>
      </c>
      <c r="E404" t="s">
        <v>319</v>
      </c>
      <c r="F404" t="s">
        <v>605</v>
      </c>
      <c r="G404" t="s">
        <v>723</v>
      </c>
      <c r="H404" t="s">
        <v>724</v>
      </c>
    </row>
    <row r="405" spans="1:9" x14ac:dyDescent="0.25">
      <c r="A405" s="7">
        <f>ROW()</f>
        <v>405</v>
      </c>
    </row>
    <row r="406" spans="1:9" x14ac:dyDescent="0.25">
      <c r="A406" s="7">
        <f>ROW()</f>
        <v>406</v>
      </c>
      <c r="D406" t="s">
        <v>217</v>
      </c>
      <c r="E406" t="s">
        <v>324</v>
      </c>
    </row>
    <row r="407" spans="1:9" x14ac:dyDescent="0.25">
      <c r="A407" s="7">
        <f>ROW()</f>
        <v>407</v>
      </c>
    </row>
    <row r="408" spans="1:9" x14ac:dyDescent="0.25">
      <c r="A408" s="7">
        <f>ROW()</f>
        <v>408</v>
      </c>
      <c r="C408" t="s">
        <v>98</v>
      </c>
      <c r="D408" t="s">
        <v>725</v>
      </c>
    </row>
    <row r="409" spans="1:9" x14ac:dyDescent="0.25">
      <c r="A409" s="7">
        <f>ROW()</f>
        <v>409</v>
      </c>
      <c r="D409" t="s">
        <v>324</v>
      </c>
      <c r="E409" t="s">
        <v>102</v>
      </c>
      <c r="F409" t="s">
        <v>726</v>
      </c>
    </row>
    <row r="410" spans="1:9" x14ac:dyDescent="0.25">
      <c r="A410" s="7">
        <f>ROW()</f>
        <v>410</v>
      </c>
      <c r="D410" t="s">
        <v>727</v>
      </c>
      <c r="E410" t="s">
        <v>102</v>
      </c>
      <c r="F410" t="s">
        <v>728</v>
      </c>
    </row>
    <row r="411" spans="1:9" x14ac:dyDescent="0.25">
      <c r="A411" s="7">
        <f>ROW()</f>
        <v>411</v>
      </c>
      <c r="D411" t="s">
        <v>620</v>
      </c>
      <c r="E411" t="s">
        <v>729</v>
      </c>
      <c r="F411" t="s">
        <v>102</v>
      </c>
      <c r="G411" t="s">
        <v>730</v>
      </c>
    </row>
    <row r="412" spans="1:9" x14ac:dyDescent="0.25">
      <c r="A412" s="7">
        <f>ROW()</f>
        <v>412</v>
      </c>
      <c r="D412" t="s">
        <v>144</v>
      </c>
      <c r="E412" t="s">
        <v>102</v>
      </c>
      <c r="F412" t="s">
        <v>145</v>
      </c>
    </row>
    <row r="413" spans="1:9" x14ac:dyDescent="0.25">
      <c r="A413" s="7">
        <f>ROW()</f>
        <v>413</v>
      </c>
      <c r="D413" t="s">
        <v>731</v>
      </c>
      <c r="E413" t="s">
        <v>492</v>
      </c>
      <c r="F413" t="s">
        <v>732</v>
      </c>
      <c r="G413" t="s">
        <v>733</v>
      </c>
      <c r="H413" t="s">
        <v>102</v>
      </c>
      <c r="I413">
        <v>5.0000000000000001E-3</v>
      </c>
    </row>
    <row r="414" spans="1:9" x14ac:dyDescent="0.25">
      <c r="A414" s="7">
        <f>ROW()</f>
        <v>414</v>
      </c>
    </row>
    <row r="415" spans="1:9" x14ac:dyDescent="0.25">
      <c r="A415" s="7">
        <f>ROW()</f>
        <v>415</v>
      </c>
      <c r="D415" t="s">
        <v>352</v>
      </c>
      <c r="E415" t="s">
        <v>102</v>
      </c>
      <c r="F415" t="s">
        <v>734</v>
      </c>
      <c r="G415" t="s">
        <v>354</v>
      </c>
      <c r="H415" t="s">
        <v>735</v>
      </c>
    </row>
    <row r="416" spans="1:9" x14ac:dyDescent="0.25">
      <c r="A416" s="7">
        <f>ROW()</f>
        <v>416</v>
      </c>
      <c r="D416" t="s">
        <v>736</v>
      </c>
      <c r="E416" t="s">
        <v>539</v>
      </c>
    </row>
    <row r="417" spans="1:14" x14ac:dyDescent="0.25">
      <c r="A417" s="7">
        <f>ROW()</f>
        <v>417</v>
      </c>
      <c r="D417" t="s">
        <v>737</v>
      </c>
    </row>
    <row r="418" spans="1:14" x14ac:dyDescent="0.25">
      <c r="A418" s="7">
        <f>ROW()</f>
        <v>418</v>
      </c>
    </row>
    <row r="419" spans="1:14" x14ac:dyDescent="0.25">
      <c r="A419" s="7">
        <f>ROW()</f>
        <v>419</v>
      </c>
      <c r="D419" t="s">
        <v>738</v>
      </c>
      <c r="E419" t="s">
        <v>102</v>
      </c>
      <c r="F419" t="s">
        <v>739</v>
      </c>
    </row>
    <row r="420" spans="1:14" x14ac:dyDescent="0.25">
      <c r="A420" s="7">
        <f>ROW()</f>
        <v>420</v>
      </c>
      <c r="D420" t="s">
        <v>673</v>
      </c>
      <c r="E420" t="s">
        <v>740</v>
      </c>
    </row>
    <row r="421" spans="1:14" x14ac:dyDescent="0.25">
      <c r="A421" s="7">
        <f>ROW()</f>
        <v>421</v>
      </c>
      <c r="D421" t="s">
        <v>741</v>
      </c>
      <c r="E421" t="s">
        <v>742</v>
      </c>
    </row>
    <row r="422" spans="1:14" x14ac:dyDescent="0.25">
      <c r="A422" s="7">
        <f>ROW()</f>
        <v>422</v>
      </c>
    </row>
    <row r="423" spans="1:14" x14ac:dyDescent="0.25">
      <c r="A423" s="7">
        <f>ROW()</f>
        <v>423</v>
      </c>
      <c r="D423" t="s">
        <v>743</v>
      </c>
      <c r="E423" t="s">
        <v>62</v>
      </c>
      <c r="F423" t="s">
        <v>744</v>
      </c>
    </row>
    <row r="424" spans="1:14" x14ac:dyDescent="0.25">
      <c r="A424" s="7">
        <f>ROW()</f>
        <v>424</v>
      </c>
      <c r="D424" t="s">
        <v>259</v>
      </c>
      <c r="E424" t="s">
        <v>745</v>
      </c>
      <c r="F424" t="s">
        <v>86</v>
      </c>
      <c r="G424" t="s">
        <v>262</v>
      </c>
    </row>
    <row r="425" spans="1:14" x14ac:dyDescent="0.25">
      <c r="A425" s="7">
        <f>ROW()</f>
        <v>425</v>
      </c>
      <c r="D425" t="s">
        <v>555</v>
      </c>
      <c r="E425" t="s">
        <v>467</v>
      </c>
    </row>
    <row r="426" spans="1:14" x14ac:dyDescent="0.25">
      <c r="A426" s="7">
        <f>ROW()</f>
        <v>426</v>
      </c>
      <c r="D426" t="s">
        <v>746</v>
      </c>
      <c r="E426">
        <v>1</v>
      </c>
      <c r="F426" t="s">
        <v>45</v>
      </c>
      <c r="G426" t="s">
        <v>33</v>
      </c>
      <c r="H426" t="s">
        <v>747</v>
      </c>
      <c r="I426" t="s">
        <v>560</v>
      </c>
    </row>
    <row r="427" spans="1:14" x14ac:dyDescent="0.25">
      <c r="A427" s="7">
        <f>ROW()</f>
        <v>427</v>
      </c>
      <c r="D427" t="s">
        <v>748</v>
      </c>
      <c r="E427" t="s">
        <v>749</v>
      </c>
      <c r="F427" t="s">
        <v>750</v>
      </c>
    </row>
    <row r="428" spans="1:14" x14ac:dyDescent="0.25">
      <c r="A428" s="7">
        <f>ROW()</f>
        <v>428</v>
      </c>
      <c r="D428" t="s">
        <v>727</v>
      </c>
      <c r="E428" t="s">
        <v>102</v>
      </c>
      <c r="F428" t="s">
        <v>728</v>
      </c>
    </row>
    <row r="429" spans="1:14" x14ac:dyDescent="0.25">
      <c r="A429" s="7">
        <f>ROW()</f>
        <v>429</v>
      </c>
      <c r="D429" t="s">
        <v>751</v>
      </c>
      <c r="E429" t="s">
        <v>752</v>
      </c>
      <c r="F429" t="s">
        <v>753</v>
      </c>
      <c r="G429" t="s">
        <v>754</v>
      </c>
      <c r="H429" t="s">
        <v>615</v>
      </c>
      <c r="I429" t="s">
        <v>102</v>
      </c>
      <c r="J429" t="s">
        <v>618</v>
      </c>
      <c r="K429" t="s">
        <v>755</v>
      </c>
      <c r="L429" t="s">
        <v>756</v>
      </c>
      <c r="M429" t="s">
        <v>757</v>
      </c>
    </row>
    <row r="430" spans="1:14" x14ac:dyDescent="0.25">
      <c r="A430" s="7">
        <f>ROW()</f>
        <v>430</v>
      </c>
      <c r="D430" t="s">
        <v>743</v>
      </c>
      <c r="E430" t="s">
        <v>758</v>
      </c>
      <c r="F430" t="s">
        <v>744</v>
      </c>
    </row>
    <row r="431" spans="1:14" x14ac:dyDescent="0.25">
      <c r="A431" s="7">
        <f>ROW()</f>
        <v>431</v>
      </c>
      <c r="D431" t="s">
        <v>759</v>
      </c>
      <c r="E431" t="s">
        <v>102</v>
      </c>
      <c r="F431" t="s">
        <v>364</v>
      </c>
      <c r="G431" t="s">
        <v>119</v>
      </c>
      <c r="H431" t="s">
        <v>250</v>
      </c>
      <c r="I431" t="s">
        <v>120</v>
      </c>
      <c r="J431" t="s">
        <v>595</v>
      </c>
      <c r="K431" t="s">
        <v>113</v>
      </c>
      <c r="L431" t="s">
        <v>760</v>
      </c>
      <c r="M431" t="s">
        <v>120</v>
      </c>
      <c r="N431" t="s">
        <v>250</v>
      </c>
    </row>
    <row r="432" spans="1:14" x14ac:dyDescent="0.25">
      <c r="A432" s="7">
        <f>ROW()</f>
        <v>432</v>
      </c>
      <c r="D432" t="s">
        <v>214</v>
      </c>
      <c r="E432" t="s">
        <v>761</v>
      </c>
      <c r="F432" t="s">
        <v>762</v>
      </c>
      <c r="G432">
        <v>13</v>
      </c>
    </row>
    <row r="433" spans="1:13" x14ac:dyDescent="0.25">
      <c r="A433" s="7">
        <f>ROW()</f>
        <v>433</v>
      </c>
      <c r="D433" t="s">
        <v>214</v>
      </c>
      <c r="E433" t="s">
        <v>763</v>
      </c>
    </row>
    <row r="434" spans="1:13" x14ac:dyDescent="0.25">
      <c r="A434" s="7">
        <f>ROW()</f>
        <v>434</v>
      </c>
      <c r="D434" t="s">
        <v>119</v>
      </c>
      <c r="E434" t="s">
        <v>552</v>
      </c>
      <c r="F434" t="s">
        <v>120</v>
      </c>
      <c r="G434" t="s">
        <v>764</v>
      </c>
    </row>
    <row r="435" spans="1:13" x14ac:dyDescent="0.25">
      <c r="A435" s="7">
        <f>ROW()</f>
        <v>435</v>
      </c>
      <c r="D435" t="s">
        <v>259</v>
      </c>
      <c r="E435" t="s">
        <v>459</v>
      </c>
      <c r="F435" t="s">
        <v>765</v>
      </c>
      <c r="G435" t="s">
        <v>766</v>
      </c>
      <c r="H435" t="s">
        <v>262</v>
      </c>
    </row>
    <row r="436" spans="1:13" x14ac:dyDescent="0.25">
      <c r="A436" s="7">
        <f>ROW()</f>
        <v>436</v>
      </c>
      <c r="D436" t="s">
        <v>555</v>
      </c>
      <c r="E436" t="s">
        <v>467</v>
      </c>
    </row>
    <row r="437" spans="1:13" x14ac:dyDescent="0.25">
      <c r="A437" s="7">
        <f>ROW()</f>
        <v>437</v>
      </c>
      <c r="D437" t="s">
        <v>767</v>
      </c>
      <c r="E437" t="s">
        <v>102</v>
      </c>
      <c r="F437" t="s">
        <v>674</v>
      </c>
      <c r="G437" t="s">
        <v>768</v>
      </c>
      <c r="H437" t="s">
        <v>769</v>
      </c>
    </row>
    <row r="438" spans="1:13" x14ac:dyDescent="0.25">
      <c r="A438" s="7">
        <f>ROW()</f>
        <v>438</v>
      </c>
      <c r="D438" t="s">
        <v>770</v>
      </c>
      <c r="E438" t="s">
        <v>771</v>
      </c>
      <c r="F438" t="s">
        <v>102</v>
      </c>
      <c r="G438" t="s">
        <v>772</v>
      </c>
      <c r="H438" t="s">
        <v>773</v>
      </c>
      <c r="I438" t="s">
        <v>774</v>
      </c>
      <c r="J438" t="s">
        <v>119</v>
      </c>
      <c r="K438" t="s">
        <v>30</v>
      </c>
      <c r="L438" t="s">
        <v>120</v>
      </c>
      <c r="M438" t="s">
        <v>775</v>
      </c>
    </row>
    <row r="439" spans="1:13" x14ac:dyDescent="0.25">
      <c r="A439" s="7">
        <f>ROW()</f>
        <v>439</v>
      </c>
      <c r="D439" t="s">
        <v>776</v>
      </c>
      <c r="E439" t="s">
        <v>765</v>
      </c>
      <c r="F439" t="s">
        <v>777</v>
      </c>
      <c r="G439" t="s">
        <v>443</v>
      </c>
      <c r="H439" t="s">
        <v>778</v>
      </c>
      <c r="I439" t="s">
        <v>779</v>
      </c>
    </row>
    <row r="440" spans="1:13" x14ac:dyDescent="0.25">
      <c r="A440" s="7">
        <f>ROW()</f>
        <v>440</v>
      </c>
      <c r="D440" t="s">
        <v>94</v>
      </c>
      <c r="E440" t="s">
        <v>437</v>
      </c>
      <c r="F440" t="s">
        <v>780</v>
      </c>
      <c r="G440" t="s">
        <v>79</v>
      </c>
      <c r="H440" t="s">
        <v>549</v>
      </c>
    </row>
    <row r="441" spans="1:13" x14ac:dyDescent="0.25">
      <c r="A441" s="7">
        <f>ROW()</f>
        <v>441</v>
      </c>
      <c r="D441" t="s">
        <v>781</v>
      </c>
      <c r="E441" t="s">
        <v>749</v>
      </c>
      <c r="F441" t="s">
        <v>750</v>
      </c>
    </row>
    <row r="442" spans="1:13" x14ac:dyDescent="0.25">
      <c r="A442" s="7">
        <f>ROW()</f>
        <v>442</v>
      </c>
      <c r="D442" t="s">
        <v>727</v>
      </c>
      <c r="E442" t="s">
        <v>102</v>
      </c>
      <c r="F442" t="s">
        <v>728</v>
      </c>
    </row>
    <row r="443" spans="1:13" x14ac:dyDescent="0.25">
      <c r="A443" s="7">
        <f>ROW()</f>
        <v>443</v>
      </c>
      <c r="D443" t="s">
        <v>782</v>
      </c>
      <c r="E443" t="s">
        <v>503</v>
      </c>
      <c r="F443" t="s">
        <v>102</v>
      </c>
      <c r="G443" t="s">
        <v>783</v>
      </c>
    </row>
    <row r="444" spans="1:13" x14ac:dyDescent="0.25">
      <c r="A444" s="7">
        <f>ROW()</f>
        <v>444</v>
      </c>
      <c r="D444" t="s">
        <v>784</v>
      </c>
      <c r="E444" t="s">
        <v>753</v>
      </c>
      <c r="F444" t="s">
        <v>754</v>
      </c>
      <c r="G444" t="s">
        <v>785</v>
      </c>
      <c r="H444" t="s">
        <v>102</v>
      </c>
      <c r="I444" t="s">
        <v>786</v>
      </c>
      <c r="J444" t="s">
        <v>787</v>
      </c>
      <c r="K444" t="s">
        <v>788</v>
      </c>
      <c r="L444">
        <v>-1</v>
      </c>
    </row>
    <row r="445" spans="1:13" x14ac:dyDescent="0.25">
      <c r="A445" s="7">
        <f>ROW()</f>
        <v>445</v>
      </c>
      <c r="D445" t="s">
        <v>789</v>
      </c>
      <c r="E445" t="s">
        <v>790</v>
      </c>
    </row>
    <row r="446" spans="1:13" x14ac:dyDescent="0.25">
      <c r="A446" s="7">
        <f>ROW()</f>
        <v>446</v>
      </c>
      <c r="D446" t="s">
        <v>791</v>
      </c>
      <c r="E446" t="s">
        <v>102</v>
      </c>
      <c r="F446" t="s">
        <v>792</v>
      </c>
    </row>
    <row r="447" spans="1:13" x14ac:dyDescent="0.25">
      <c r="A447" s="7">
        <f>ROW()</f>
        <v>447</v>
      </c>
      <c r="D447" t="s">
        <v>793</v>
      </c>
      <c r="E447" t="s">
        <v>102</v>
      </c>
      <c r="F447" t="s">
        <v>794</v>
      </c>
      <c r="G447" t="s">
        <v>94</v>
      </c>
      <c r="H447" t="s">
        <v>287</v>
      </c>
      <c r="I447" t="s">
        <v>795</v>
      </c>
      <c r="J447" t="s">
        <v>796</v>
      </c>
    </row>
    <row r="448" spans="1:13" x14ac:dyDescent="0.25">
      <c r="A448" s="7">
        <f>ROW()</f>
        <v>448</v>
      </c>
      <c r="D448" t="s">
        <v>797</v>
      </c>
      <c r="E448" t="s">
        <v>94</v>
      </c>
      <c r="F448" t="s">
        <v>163</v>
      </c>
      <c r="G448" t="s">
        <v>798</v>
      </c>
      <c r="H448" t="s">
        <v>799</v>
      </c>
      <c r="I448" t="s">
        <v>163</v>
      </c>
      <c r="J448" t="s">
        <v>320</v>
      </c>
      <c r="K448" t="s">
        <v>790</v>
      </c>
    </row>
    <row r="449" spans="1:11" x14ac:dyDescent="0.25">
      <c r="A449" s="7">
        <f>ROW()</f>
        <v>449</v>
      </c>
      <c r="D449" t="s">
        <v>800</v>
      </c>
      <c r="E449" t="s">
        <v>801</v>
      </c>
      <c r="F449" t="s">
        <v>163</v>
      </c>
      <c r="G449" t="s">
        <v>437</v>
      </c>
      <c r="H449" t="s">
        <v>163</v>
      </c>
      <c r="I449" t="s">
        <v>342</v>
      </c>
      <c r="J449" t="s">
        <v>167</v>
      </c>
    </row>
    <row r="450" spans="1:11" x14ac:dyDescent="0.25">
      <c r="A450" s="7">
        <f>ROW()</f>
        <v>450</v>
      </c>
      <c r="D450" t="s">
        <v>802</v>
      </c>
    </row>
    <row r="451" spans="1:11" x14ac:dyDescent="0.25">
      <c r="A451" s="7">
        <f>ROW()</f>
        <v>451</v>
      </c>
      <c r="D451" t="s">
        <v>803</v>
      </c>
    </row>
    <row r="452" spans="1:11" x14ac:dyDescent="0.25">
      <c r="A452" s="7">
        <f>ROW()</f>
        <v>452</v>
      </c>
      <c r="D452" t="s">
        <v>804</v>
      </c>
      <c r="E452" t="s">
        <v>94</v>
      </c>
      <c r="F452" t="s">
        <v>805</v>
      </c>
      <c r="G452" t="s">
        <v>521</v>
      </c>
      <c r="H452" t="s">
        <v>806</v>
      </c>
    </row>
    <row r="453" spans="1:11" x14ac:dyDescent="0.25">
      <c r="A453" s="7">
        <f>ROW()</f>
        <v>453</v>
      </c>
      <c r="D453" t="s">
        <v>807</v>
      </c>
      <c r="E453" t="s">
        <v>102</v>
      </c>
      <c r="F453" t="s">
        <v>808</v>
      </c>
    </row>
    <row r="454" spans="1:11" x14ac:dyDescent="0.25">
      <c r="A454" s="7">
        <f>ROW()</f>
        <v>454</v>
      </c>
      <c r="D454" t="s">
        <v>107</v>
      </c>
      <c r="E454" t="s">
        <v>809</v>
      </c>
    </row>
    <row r="455" spans="1:11" x14ac:dyDescent="0.25">
      <c r="A455" s="7">
        <f>ROW()</f>
        <v>455</v>
      </c>
      <c r="D455" t="s">
        <v>94</v>
      </c>
      <c r="E455" t="s">
        <v>564</v>
      </c>
      <c r="F455" t="s">
        <v>790</v>
      </c>
    </row>
    <row r="456" spans="1:11" x14ac:dyDescent="0.25">
      <c r="A456" s="7">
        <f>ROW()</f>
        <v>456</v>
      </c>
      <c r="D456" t="s">
        <v>791</v>
      </c>
      <c r="E456" t="s">
        <v>102</v>
      </c>
      <c r="F456" t="s">
        <v>810</v>
      </c>
    </row>
    <row r="457" spans="1:11" x14ac:dyDescent="0.25">
      <c r="A457" s="7">
        <f>ROW()</f>
        <v>457</v>
      </c>
      <c r="D457" t="s">
        <v>793</v>
      </c>
      <c r="E457" t="s">
        <v>102</v>
      </c>
      <c r="F457" t="s">
        <v>794</v>
      </c>
      <c r="G457" t="s">
        <v>94</v>
      </c>
      <c r="H457" t="s">
        <v>287</v>
      </c>
      <c r="I457" t="s">
        <v>795</v>
      </c>
      <c r="J457" t="s">
        <v>796</v>
      </c>
    </row>
    <row r="458" spans="1:11" x14ac:dyDescent="0.25">
      <c r="A458" s="7">
        <f>ROW()</f>
        <v>458</v>
      </c>
      <c r="D458" t="s">
        <v>797</v>
      </c>
      <c r="E458" t="s">
        <v>94</v>
      </c>
      <c r="F458" t="s">
        <v>163</v>
      </c>
      <c r="G458" t="s">
        <v>798</v>
      </c>
      <c r="H458" t="s">
        <v>799</v>
      </c>
      <c r="I458" t="s">
        <v>163</v>
      </c>
      <c r="J458" t="s">
        <v>320</v>
      </c>
      <c r="K458" t="s">
        <v>790</v>
      </c>
    </row>
    <row r="459" spans="1:11" x14ac:dyDescent="0.25">
      <c r="A459" s="7">
        <f>ROW()</f>
        <v>459</v>
      </c>
      <c r="D459" t="s">
        <v>800</v>
      </c>
      <c r="E459" t="s">
        <v>801</v>
      </c>
      <c r="F459" t="s">
        <v>163</v>
      </c>
      <c r="G459" t="s">
        <v>437</v>
      </c>
      <c r="H459" t="s">
        <v>163</v>
      </c>
      <c r="I459" t="s">
        <v>342</v>
      </c>
      <c r="J459" t="s">
        <v>167</v>
      </c>
    </row>
    <row r="460" spans="1:11" x14ac:dyDescent="0.25">
      <c r="A460" s="7">
        <f>ROW()</f>
        <v>460</v>
      </c>
      <c r="D460" t="s">
        <v>802</v>
      </c>
    </row>
    <row r="461" spans="1:11" x14ac:dyDescent="0.25">
      <c r="A461" s="7">
        <f>ROW()</f>
        <v>461</v>
      </c>
      <c r="D461" t="s">
        <v>803</v>
      </c>
    </row>
    <row r="462" spans="1:11" x14ac:dyDescent="0.25">
      <c r="A462" s="7">
        <f>ROW()</f>
        <v>462</v>
      </c>
      <c r="D462" t="s">
        <v>804</v>
      </c>
      <c r="E462" t="s">
        <v>94</v>
      </c>
      <c r="F462" t="s">
        <v>805</v>
      </c>
      <c r="G462" t="s">
        <v>521</v>
      </c>
      <c r="H462" t="s">
        <v>806</v>
      </c>
    </row>
    <row r="463" spans="1:11" x14ac:dyDescent="0.25">
      <c r="A463" s="7">
        <f>ROW()</f>
        <v>463</v>
      </c>
      <c r="D463" t="s">
        <v>811</v>
      </c>
      <c r="E463" t="s">
        <v>102</v>
      </c>
      <c r="F463" t="s">
        <v>812</v>
      </c>
    </row>
    <row r="464" spans="1:11" x14ac:dyDescent="0.25">
      <c r="A464" s="7">
        <f>ROW()</f>
        <v>464</v>
      </c>
      <c r="D464" t="s">
        <v>107</v>
      </c>
      <c r="E464" t="s">
        <v>813</v>
      </c>
    </row>
    <row r="465" spans="1:11" x14ac:dyDescent="0.25">
      <c r="A465" s="7">
        <f>ROW()</f>
        <v>465</v>
      </c>
    </row>
    <row r="466" spans="1:11" x14ac:dyDescent="0.25">
      <c r="A466" s="7">
        <f>ROW()</f>
        <v>466</v>
      </c>
      <c r="D466" t="s">
        <v>814</v>
      </c>
      <c r="E466" t="s">
        <v>102</v>
      </c>
      <c r="F466" t="s">
        <v>815</v>
      </c>
      <c r="G466" t="s">
        <v>816</v>
      </c>
      <c r="H466" t="s">
        <v>817</v>
      </c>
      <c r="I466" t="s">
        <v>818</v>
      </c>
    </row>
    <row r="467" spans="1:11" x14ac:dyDescent="0.25">
      <c r="A467" s="7">
        <f>ROW()</f>
        <v>467</v>
      </c>
      <c r="D467" t="s">
        <v>819</v>
      </c>
      <c r="E467" t="s">
        <v>102</v>
      </c>
      <c r="F467" t="s">
        <v>820</v>
      </c>
    </row>
    <row r="468" spans="1:11" x14ac:dyDescent="0.25">
      <c r="A468" s="7">
        <f>ROW()</f>
        <v>468</v>
      </c>
      <c r="D468" t="s">
        <v>821</v>
      </c>
      <c r="E468" t="s">
        <v>102</v>
      </c>
      <c r="F468" t="s">
        <v>822</v>
      </c>
    </row>
    <row r="469" spans="1:11" x14ac:dyDescent="0.25">
      <c r="A469" s="7">
        <f>ROW()</f>
        <v>469</v>
      </c>
      <c r="D469" t="s">
        <v>767</v>
      </c>
      <c r="E469" t="s">
        <v>102</v>
      </c>
      <c r="F469" t="s">
        <v>823</v>
      </c>
      <c r="G469" t="s">
        <v>824</v>
      </c>
      <c r="H469" t="s">
        <v>750</v>
      </c>
    </row>
    <row r="470" spans="1:11" x14ac:dyDescent="0.25">
      <c r="A470" s="7">
        <f>ROW()</f>
        <v>470</v>
      </c>
      <c r="D470" t="s">
        <v>825</v>
      </c>
    </row>
    <row r="471" spans="1:11" x14ac:dyDescent="0.25">
      <c r="A471" s="7">
        <f>ROW()</f>
        <v>471</v>
      </c>
    </row>
    <row r="472" spans="1:11" x14ac:dyDescent="0.25">
      <c r="A472" s="7">
        <f>ROW()</f>
        <v>472</v>
      </c>
    </row>
    <row r="473" spans="1:11" x14ac:dyDescent="0.25">
      <c r="A473" s="7">
        <f>ROW()</f>
        <v>473</v>
      </c>
      <c r="D473" t="s">
        <v>826</v>
      </c>
      <c r="E473" t="s">
        <v>827</v>
      </c>
      <c r="F473" t="s">
        <v>828</v>
      </c>
      <c r="G473" t="s">
        <v>102</v>
      </c>
      <c r="H473" t="s">
        <v>829</v>
      </c>
      <c r="I473" t="s">
        <v>830</v>
      </c>
    </row>
    <row r="474" spans="1:11" x14ac:dyDescent="0.25">
      <c r="A474" s="7">
        <f>ROW()</f>
        <v>474</v>
      </c>
      <c r="D474" t="s">
        <v>831</v>
      </c>
      <c r="E474" t="s">
        <v>832</v>
      </c>
      <c r="F474" t="s">
        <v>750</v>
      </c>
    </row>
    <row r="475" spans="1:11" x14ac:dyDescent="0.25">
      <c r="A475" s="7">
        <f>ROW()</f>
        <v>475</v>
      </c>
      <c r="D475" t="s">
        <v>94</v>
      </c>
      <c r="E475" t="s">
        <v>282</v>
      </c>
      <c r="F475" t="s">
        <v>192</v>
      </c>
      <c r="G475" t="s">
        <v>833</v>
      </c>
      <c r="H475" t="s">
        <v>388</v>
      </c>
      <c r="I475" t="s">
        <v>119</v>
      </c>
      <c r="J475" t="s">
        <v>834</v>
      </c>
    </row>
    <row r="476" spans="1:11" x14ac:dyDescent="0.25">
      <c r="A476" s="7">
        <f>ROW()</f>
        <v>476</v>
      </c>
      <c r="D476" t="s">
        <v>835</v>
      </c>
      <c r="E476" t="s">
        <v>750</v>
      </c>
    </row>
    <row r="477" spans="1:11" x14ac:dyDescent="0.25">
      <c r="A477" s="7">
        <f>ROW()</f>
        <v>477</v>
      </c>
      <c r="D477" t="s">
        <v>836</v>
      </c>
      <c r="E477" t="s">
        <v>102</v>
      </c>
      <c r="F477" t="s">
        <v>837</v>
      </c>
      <c r="G477" t="s">
        <v>749</v>
      </c>
      <c r="H477" t="s">
        <v>750</v>
      </c>
    </row>
    <row r="478" spans="1:11" x14ac:dyDescent="0.25">
      <c r="A478" s="7">
        <f>ROW()</f>
        <v>478</v>
      </c>
      <c r="D478" t="s">
        <v>838</v>
      </c>
      <c r="E478" t="s">
        <v>839</v>
      </c>
      <c r="F478" t="s">
        <v>615</v>
      </c>
      <c r="G478" t="s">
        <v>102</v>
      </c>
      <c r="H478" t="s">
        <v>826</v>
      </c>
      <c r="I478" t="s">
        <v>827</v>
      </c>
      <c r="J478" t="s">
        <v>840</v>
      </c>
      <c r="K478" t="s">
        <v>841</v>
      </c>
    </row>
    <row r="479" spans="1:11" x14ac:dyDescent="0.25">
      <c r="A479" s="7">
        <f>ROW()</f>
        <v>479</v>
      </c>
    </row>
    <row r="480" spans="1:11" x14ac:dyDescent="0.25">
      <c r="A480" s="7">
        <f>ROW()</f>
        <v>480</v>
      </c>
      <c r="D480" t="s">
        <v>767</v>
      </c>
      <c r="E480" t="s">
        <v>102</v>
      </c>
      <c r="F480" t="s">
        <v>842</v>
      </c>
      <c r="G480" t="s">
        <v>824</v>
      </c>
      <c r="H480" t="s">
        <v>750</v>
      </c>
    </row>
    <row r="481" spans="1:14" x14ac:dyDescent="0.25">
      <c r="A481" s="7">
        <f>ROW()</f>
        <v>481</v>
      </c>
      <c r="D481" t="s">
        <v>843</v>
      </c>
    </row>
    <row r="482" spans="1:14" x14ac:dyDescent="0.25">
      <c r="A482" s="7">
        <f>ROW()</f>
        <v>482</v>
      </c>
      <c r="D482" t="s">
        <v>844</v>
      </c>
      <c r="E482" t="s">
        <v>845</v>
      </c>
      <c r="F482" t="s">
        <v>846</v>
      </c>
      <c r="G482" t="s">
        <v>102</v>
      </c>
      <c r="H482" t="s">
        <v>847</v>
      </c>
      <c r="I482" t="s">
        <v>830</v>
      </c>
    </row>
    <row r="483" spans="1:14" x14ac:dyDescent="0.25">
      <c r="A483" s="7">
        <f>ROW()</f>
        <v>483</v>
      </c>
      <c r="D483" t="s">
        <v>847</v>
      </c>
      <c r="E483" t="s">
        <v>729</v>
      </c>
      <c r="F483" t="s">
        <v>102</v>
      </c>
      <c r="G483" t="s">
        <v>848</v>
      </c>
    </row>
    <row r="484" spans="1:14" x14ac:dyDescent="0.25">
      <c r="A484" s="7">
        <f>ROW()</f>
        <v>484</v>
      </c>
      <c r="D484" t="s">
        <v>849</v>
      </c>
      <c r="E484" t="s">
        <v>729</v>
      </c>
      <c r="F484" t="s">
        <v>102</v>
      </c>
      <c r="G484" t="s">
        <v>848</v>
      </c>
    </row>
    <row r="485" spans="1:14" x14ac:dyDescent="0.25">
      <c r="A485" s="7">
        <f>ROW()</f>
        <v>485</v>
      </c>
      <c r="D485" t="s">
        <v>850</v>
      </c>
      <c r="E485" t="s">
        <v>832</v>
      </c>
      <c r="F485" t="s">
        <v>750</v>
      </c>
    </row>
    <row r="486" spans="1:14" x14ac:dyDescent="0.25">
      <c r="A486" s="7">
        <f>ROW()</f>
        <v>486</v>
      </c>
      <c r="D486" t="s">
        <v>836</v>
      </c>
      <c r="E486" t="s">
        <v>102</v>
      </c>
      <c r="F486" t="s">
        <v>851</v>
      </c>
      <c r="G486" t="s">
        <v>749</v>
      </c>
      <c r="H486" t="s">
        <v>750</v>
      </c>
    </row>
    <row r="487" spans="1:14" x14ac:dyDescent="0.25">
      <c r="A487" s="7">
        <f>ROW()</f>
        <v>487</v>
      </c>
      <c r="D487" t="s">
        <v>838</v>
      </c>
      <c r="E487" t="s">
        <v>839</v>
      </c>
      <c r="F487" t="s">
        <v>615</v>
      </c>
      <c r="G487" t="s">
        <v>102</v>
      </c>
      <c r="H487" t="s">
        <v>844</v>
      </c>
      <c r="I487" t="s">
        <v>845</v>
      </c>
      <c r="J487" t="s">
        <v>852</v>
      </c>
      <c r="K487" t="s">
        <v>853</v>
      </c>
    </row>
    <row r="488" spans="1:14" x14ac:dyDescent="0.25">
      <c r="A488" s="7">
        <f>ROW()</f>
        <v>488</v>
      </c>
      <c r="D488" t="s">
        <v>854</v>
      </c>
      <c r="E488" t="s">
        <v>102</v>
      </c>
      <c r="F488" t="s">
        <v>855</v>
      </c>
      <c r="G488" t="s">
        <v>119</v>
      </c>
      <c r="H488" t="s">
        <v>30</v>
      </c>
      <c r="I488" t="s">
        <v>120</v>
      </c>
      <c r="J488" t="s">
        <v>595</v>
      </c>
      <c r="K488" t="s">
        <v>113</v>
      </c>
      <c r="L488" t="s">
        <v>856</v>
      </c>
      <c r="M488" t="s">
        <v>120</v>
      </c>
      <c r="N488" t="s">
        <v>857</v>
      </c>
    </row>
    <row r="489" spans="1:14" x14ac:dyDescent="0.25">
      <c r="A489" s="7">
        <f>ROW()</f>
        <v>489</v>
      </c>
      <c r="D489" t="s">
        <v>113</v>
      </c>
      <c r="E489" t="s">
        <v>150</v>
      </c>
      <c r="F489" t="s">
        <v>858</v>
      </c>
      <c r="G489" t="s">
        <v>859</v>
      </c>
    </row>
    <row r="490" spans="1:14" x14ac:dyDescent="0.25">
      <c r="A490" s="7">
        <f>ROW()</f>
        <v>490</v>
      </c>
      <c r="D490" t="s">
        <v>860</v>
      </c>
      <c r="E490" t="s">
        <v>861</v>
      </c>
    </row>
    <row r="491" spans="1:14" x14ac:dyDescent="0.25">
      <c r="A491" s="7">
        <f>ROW()</f>
        <v>491</v>
      </c>
      <c r="D491" t="s">
        <v>119</v>
      </c>
      <c r="E491" t="s">
        <v>250</v>
      </c>
      <c r="F491" t="s">
        <v>120</v>
      </c>
      <c r="G491" t="s">
        <v>862</v>
      </c>
    </row>
    <row r="492" spans="1:14" x14ac:dyDescent="0.25">
      <c r="A492" s="7">
        <f>ROW()</f>
        <v>492</v>
      </c>
      <c r="D492" t="s">
        <v>863</v>
      </c>
      <c r="E492" t="s">
        <v>384</v>
      </c>
      <c r="F492" t="s">
        <v>673</v>
      </c>
      <c r="G492" t="s">
        <v>864</v>
      </c>
      <c r="H492" t="s">
        <v>865</v>
      </c>
    </row>
    <row r="493" spans="1:14" x14ac:dyDescent="0.25">
      <c r="A493" s="7">
        <f>ROW()</f>
        <v>493</v>
      </c>
    </row>
    <row r="494" spans="1:14" x14ac:dyDescent="0.25">
      <c r="A494" s="7">
        <f>ROW()</f>
        <v>494</v>
      </c>
      <c r="D494" t="s">
        <v>259</v>
      </c>
      <c r="E494" t="s">
        <v>459</v>
      </c>
      <c r="F494" t="s">
        <v>866</v>
      </c>
      <c r="G494" t="s">
        <v>86</v>
      </c>
      <c r="H494" t="s">
        <v>262</v>
      </c>
    </row>
    <row r="495" spans="1:14" x14ac:dyDescent="0.25">
      <c r="A495" s="7">
        <f>ROW()</f>
        <v>495</v>
      </c>
      <c r="D495" t="s">
        <v>867</v>
      </c>
      <c r="E495" t="s">
        <v>868</v>
      </c>
    </row>
    <row r="496" spans="1:14" x14ac:dyDescent="0.25">
      <c r="A496" s="7">
        <f>ROW()</f>
        <v>496</v>
      </c>
      <c r="D496" t="s">
        <v>869</v>
      </c>
      <c r="E496" t="s">
        <v>870</v>
      </c>
      <c r="F496" t="s">
        <v>871</v>
      </c>
      <c r="G496" t="s">
        <v>85</v>
      </c>
      <c r="H496" t="s">
        <v>86</v>
      </c>
      <c r="I496" t="s">
        <v>872</v>
      </c>
      <c r="J496" t="s">
        <v>88</v>
      </c>
      <c r="K496" t="s">
        <v>86</v>
      </c>
      <c r="L496" t="s">
        <v>873</v>
      </c>
      <c r="M496" t="s">
        <v>874</v>
      </c>
      <c r="N496" t="s">
        <v>875</v>
      </c>
    </row>
    <row r="497" spans="1:16" x14ac:dyDescent="0.25">
      <c r="A497" s="7">
        <f>ROW()</f>
        <v>497</v>
      </c>
      <c r="D497" t="s">
        <v>94</v>
      </c>
      <c r="E497" t="s">
        <v>876</v>
      </c>
      <c r="F497" t="s">
        <v>805</v>
      </c>
      <c r="G497" t="s">
        <v>877</v>
      </c>
      <c r="H497" t="s">
        <v>163</v>
      </c>
      <c r="I497" t="s">
        <v>878</v>
      </c>
    </row>
    <row r="498" spans="1:16" x14ac:dyDescent="0.25">
      <c r="A498" s="7">
        <f>ROW()</f>
        <v>498</v>
      </c>
      <c r="D498" t="s">
        <v>879</v>
      </c>
      <c r="E498" t="s">
        <v>102</v>
      </c>
      <c r="F498" t="s">
        <v>880</v>
      </c>
    </row>
    <row r="499" spans="1:16" x14ac:dyDescent="0.25">
      <c r="A499" s="7">
        <f>ROW()</f>
        <v>499</v>
      </c>
      <c r="D499" t="s">
        <v>881</v>
      </c>
      <c r="E499" t="s">
        <v>102</v>
      </c>
      <c r="F499" t="s">
        <v>882</v>
      </c>
      <c r="G499" t="s">
        <v>883</v>
      </c>
    </row>
    <row r="500" spans="1:16" x14ac:dyDescent="0.25">
      <c r="A500" s="7">
        <f>ROW()</f>
        <v>500</v>
      </c>
      <c r="D500" t="s">
        <v>94</v>
      </c>
      <c r="E500" t="s">
        <v>884</v>
      </c>
      <c r="F500" t="s">
        <v>790</v>
      </c>
    </row>
    <row r="501" spans="1:16" x14ac:dyDescent="0.25">
      <c r="A501" s="7">
        <f>ROW()</f>
        <v>501</v>
      </c>
      <c r="D501" t="s">
        <v>879</v>
      </c>
      <c r="E501" t="s">
        <v>102</v>
      </c>
      <c r="F501" t="s">
        <v>885</v>
      </c>
    </row>
    <row r="502" spans="1:16" x14ac:dyDescent="0.25">
      <c r="A502" s="7">
        <f>ROW()</f>
        <v>502</v>
      </c>
      <c r="D502" t="s">
        <v>881</v>
      </c>
      <c r="E502" t="s">
        <v>102</v>
      </c>
      <c r="F502" t="s">
        <v>882</v>
      </c>
      <c r="G502" t="s">
        <v>886</v>
      </c>
    </row>
    <row r="503" spans="1:16" x14ac:dyDescent="0.25">
      <c r="A503" s="7">
        <f>ROW()</f>
        <v>503</v>
      </c>
      <c r="D503" t="s">
        <v>94</v>
      </c>
      <c r="E503" t="s">
        <v>887</v>
      </c>
      <c r="F503" t="s">
        <v>888</v>
      </c>
      <c r="G503" t="s">
        <v>889</v>
      </c>
      <c r="H503" t="s">
        <v>890</v>
      </c>
      <c r="I503" t="s">
        <v>891</v>
      </c>
      <c r="J503" t="s">
        <v>892</v>
      </c>
      <c r="K503" t="s">
        <v>574</v>
      </c>
    </row>
    <row r="504" spans="1:16" x14ac:dyDescent="0.25">
      <c r="A504" s="7">
        <f>ROW()</f>
        <v>504</v>
      </c>
      <c r="D504" t="s">
        <v>893</v>
      </c>
      <c r="E504" t="s">
        <v>102</v>
      </c>
      <c r="F504" t="s">
        <v>894</v>
      </c>
    </row>
    <row r="505" spans="1:16" x14ac:dyDescent="0.25">
      <c r="A505" s="7">
        <f>ROW()</f>
        <v>505</v>
      </c>
      <c r="D505" t="s">
        <v>895</v>
      </c>
      <c r="E505" t="s">
        <v>102</v>
      </c>
      <c r="F505" t="s">
        <v>855</v>
      </c>
      <c r="G505" t="s">
        <v>119</v>
      </c>
      <c r="H505" t="s">
        <v>30</v>
      </c>
      <c r="I505" t="s">
        <v>120</v>
      </c>
      <c r="J505" t="s">
        <v>896</v>
      </c>
      <c r="K505" t="s">
        <v>113</v>
      </c>
      <c r="L505" t="s">
        <v>856</v>
      </c>
      <c r="M505" t="s">
        <v>120</v>
      </c>
      <c r="N505" t="s">
        <v>30</v>
      </c>
      <c r="O505" t="s">
        <v>214</v>
      </c>
      <c r="P505" t="s">
        <v>897</v>
      </c>
    </row>
    <row r="506" spans="1:16" x14ac:dyDescent="0.25">
      <c r="A506" s="7">
        <f>ROW()</f>
        <v>506</v>
      </c>
      <c r="D506" t="s">
        <v>898</v>
      </c>
      <c r="E506" t="s">
        <v>250</v>
      </c>
      <c r="F506" t="s">
        <v>120</v>
      </c>
      <c r="G506" t="s">
        <v>899</v>
      </c>
    </row>
    <row r="507" spans="1:16" x14ac:dyDescent="0.25">
      <c r="A507" s="7">
        <f>ROW()</f>
        <v>507</v>
      </c>
      <c r="D507" t="s">
        <v>746</v>
      </c>
      <c r="E507" t="s">
        <v>193</v>
      </c>
      <c r="F507" t="s">
        <v>102</v>
      </c>
      <c r="G507" t="s">
        <v>900</v>
      </c>
    </row>
    <row r="508" spans="1:16" x14ac:dyDescent="0.25">
      <c r="A508" s="7">
        <f>ROW()</f>
        <v>508</v>
      </c>
      <c r="D508" t="s">
        <v>746</v>
      </c>
      <c r="E508" t="s">
        <v>193</v>
      </c>
      <c r="F508" t="s">
        <v>102</v>
      </c>
      <c r="G508" t="s">
        <v>901</v>
      </c>
    </row>
    <row r="509" spans="1:16" x14ac:dyDescent="0.25">
      <c r="A509" s="7">
        <f>ROW()</f>
        <v>509</v>
      </c>
      <c r="D509" t="s">
        <v>746</v>
      </c>
      <c r="E509" t="s">
        <v>902</v>
      </c>
      <c r="F509" t="s">
        <v>903</v>
      </c>
      <c r="G509" t="s">
        <v>904</v>
      </c>
    </row>
    <row r="510" spans="1:16" x14ac:dyDescent="0.25">
      <c r="A510" s="7">
        <f>ROW()</f>
        <v>510</v>
      </c>
      <c r="D510" t="s">
        <v>94</v>
      </c>
      <c r="E510" t="s">
        <v>339</v>
      </c>
      <c r="F510" t="s">
        <v>905</v>
      </c>
      <c r="G510" t="s">
        <v>214</v>
      </c>
      <c r="H510" t="s">
        <v>906</v>
      </c>
    </row>
    <row r="511" spans="1:16" x14ac:dyDescent="0.25">
      <c r="A511" s="7">
        <f>ROW()</f>
        <v>511</v>
      </c>
      <c r="D511" t="s">
        <v>907</v>
      </c>
    </row>
    <row r="512" spans="1:16" x14ac:dyDescent="0.25">
      <c r="A512" s="7">
        <f>ROW()</f>
        <v>512</v>
      </c>
      <c r="D512" t="s">
        <v>908</v>
      </c>
      <c r="E512" t="s">
        <v>909</v>
      </c>
    </row>
    <row r="513" spans="1:10" x14ac:dyDescent="0.25">
      <c r="A513" s="7">
        <f>ROW()</f>
        <v>513</v>
      </c>
      <c r="D513" t="s">
        <v>649</v>
      </c>
      <c r="E513" t="s">
        <v>102</v>
      </c>
      <c r="F513" t="s">
        <v>910</v>
      </c>
      <c r="G513" t="s">
        <v>911</v>
      </c>
    </row>
    <row r="514" spans="1:10" x14ac:dyDescent="0.25">
      <c r="A514" s="7">
        <f>ROW()</f>
        <v>514</v>
      </c>
    </row>
    <row r="515" spans="1:10" x14ac:dyDescent="0.25">
      <c r="A515" s="7">
        <f>ROW()</f>
        <v>515</v>
      </c>
      <c r="D515" t="s">
        <v>912</v>
      </c>
      <c r="E515" t="s">
        <v>102</v>
      </c>
      <c r="F515" t="s">
        <v>913</v>
      </c>
    </row>
    <row r="516" spans="1:10" x14ac:dyDescent="0.25">
      <c r="A516" s="7">
        <f>ROW()</f>
        <v>516</v>
      </c>
      <c r="D516" t="s">
        <v>914</v>
      </c>
      <c r="E516" t="s">
        <v>102</v>
      </c>
      <c r="F516">
        <v>1</v>
      </c>
    </row>
    <row r="517" spans="1:10" x14ac:dyDescent="0.25">
      <c r="A517" s="7">
        <f>ROW()</f>
        <v>517</v>
      </c>
      <c r="D517" t="s">
        <v>915</v>
      </c>
      <c r="E517" t="s">
        <v>102</v>
      </c>
      <c r="F517">
        <v>3</v>
      </c>
    </row>
    <row r="518" spans="1:10" x14ac:dyDescent="0.25">
      <c r="A518" s="7">
        <f>ROW()</f>
        <v>518</v>
      </c>
    </row>
    <row r="519" spans="1:10" x14ac:dyDescent="0.25">
      <c r="A519" s="7">
        <f>ROW()</f>
        <v>519</v>
      </c>
      <c r="D519" t="s">
        <v>916</v>
      </c>
      <c r="E519" t="s">
        <v>917</v>
      </c>
    </row>
    <row r="520" spans="1:10" x14ac:dyDescent="0.25">
      <c r="A520" s="7">
        <f>ROW()</f>
        <v>520</v>
      </c>
      <c r="D520" t="s">
        <v>217</v>
      </c>
      <c r="E520" t="s">
        <v>918</v>
      </c>
      <c r="F520" t="s">
        <v>605</v>
      </c>
      <c r="G520" t="s">
        <v>723</v>
      </c>
      <c r="H520" t="s">
        <v>919</v>
      </c>
    </row>
    <row r="521" spans="1:10" x14ac:dyDescent="0.25">
      <c r="A521" s="7">
        <f>ROW()</f>
        <v>521</v>
      </c>
    </row>
    <row r="522" spans="1:10" x14ac:dyDescent="0.25">
      <c r="A522" s="7">
        <f>ROW()</f>
        <v>522</v>
      </c>
      <c r="C522" t="s">
        <v>98</v>
      </c>
      <c r="D522" t="s">
        <v>920</v>
      </c>
      <c r="E522" t="s">
        <v>921</v>
      </c>
    </row>
    <row r="523" spans="1:10" x14ac:dyDescent="0.25">
      <c r="A523" s="7">
        <f>ROW()</f>
        <v>523</v>
      </c>
      <c r="D523" t="s">
        <v>79</v>
      </c>
      <c r="E523" t="s">
        <v>922</v>
      </c>
      <c r="F523" t="s">
        <v>77</v>
      </c>
      <c r="G523" t="s">
        <v>923</v>
      </c>
      <c r="H523" t="s">
        <v>924</v>
      </c>
      <c r="I523" t="s">
        <v>925</v>
      </c>
      <c r="J523" t="s">
        <v>926</v>
      </c>
    </row>
    <row r="524" spans="1:10" x14ac:dyDescent="0.25">
      <c r="A524" s="7">
        <f>ROW()</f>
        <v>524</v>
      </c>
      <c r="D524" t="s">
        <v>77</v>
      </c>
      <c r="E524" t="s">
        <v>922</v>
      </c>
      <c r="F524" t="s">
        <v>86</v>
      </c>
      <c r="G524" t="s">
        <v>927</v>
      </c>
    </row>
    <row r="525" spans="1:10" x14ac:dyDescent="0.25">
      <c r="A525" s="7">
        <f>ROW()</f>
        <v>525</v>
      </c>
      <c r="D525" t="s">
        <v>98</v>
      </c>
      <c r="E525" t="s">
        <v>928</v>
      </c>
    </row>
    <row r="526" spans="1:10" x14ac:dyDescent="0.25">
      <c r="A526" s="7">
        <f>ROW()</f>
        <v>526</v>
      </c>
      <c r="D526" t="s">
        <v>929</v>
      </c>
    </row>
    <row r="527" spans="1:10" x14ac:dyDescent="0.25">
      <c r="A527" s="7">
        <f>ROW()</f>
        <v>527</v>
      </c>
      <c r="D527" t="s">
        <v>930</v>
      </c>
    </row>
    <row r="528" spans="1:10" x14ac:dyDescent="0.25">
      <c r="A528" s="7">
        <f>ROW()</f>
        <v>528</v>
      </c>
      <c r="D528" t="s">
        <v>931</v>
      </c>
    </row>
    <row r="529" spans="1:12" x14ac:dyDescent="0.25">
      <c r="A529" s="7">
        <f>ROW()</f>
        <v>529</v>
      </c>
      <c r="D529" t="s">
        <v>932</v>
      </c>
    </row>
    <row r="530" spans="1:12" x14ac:dyDescent="0.25">
      <c r="A530" s="7">
        <f>ROW()</f>
        <v>530</v>
      </c>
      <c r="D530" t="s">
        <v>933</v>
      </c>
    </row>
    <row r="531" spans="1:12" x14ac:dyDescent="0.25">
      <c r="A531" s="7">
        <f>ROW()</f>
        <v>531</v>
      </c>
      <c r="D531" t="s">
        <v>934</v>
      </c>
      <c r="E531" t="s">
        <v>935</v>
      </c>
      <c r="F531" t="s">
        <v>936</v>
      </c>
      <c r="G531" t="s">
        <v>342</v>
      </c>
      <c r="H531" t="s">
        <v>937</v>
      </c>
      <c r="I531" t="s">
        <v>163</v>
      </c>
      <c r="J531" t="s">
        <v>938</v>
      </c>
      <c r="K531" t="s">
        <v>935</v>
      </c>
      <c r="L531" t="s">
        <v>939</v>
      </c>
    </row>
    <row r="532" spans="1:12" x14ac:dyDescent="0.25">
      <c r="A532" s="7">
        <f>ROW()</f>
        <v>532</v>
      </c>
      <c r="D532" t="s">
        <v>940</v>
      </c>
    </row>
    <row r="533" spans="1:12" x14ac:dyDescent="0.25">
      <c r="A533" s="7">
        <f>ROW()</f>
        <v>533</v>
      </c>
      <c r="D533" t="s">
        <v>941</v>
      </c>
    </row>
    <row r="534" spans="1:12" x14ac:dyDescent="0.25">
      <c r="A534" s="7">
        <f>ROW()</f>
        <v>534</v>
      </c>
      <c r="D534" t="s">
        <v>942</v>
      </c>
      <c r="E534" t="s">
        <v>943</v>
      </c>
      <c r="F534" t="s">
        <v>944</v>
      </c>
      <c r="G534" t="s">
        <v>945</v>
      </c>
    </row>
    <row r="535" spans="1:12" x14ac:dyDescent="0.25">
      <c r="A535" s="7">
        <f>ROW()</f>
        <v>535</v>
      </c>
      <c r="D535" t="s">
        <v>217</v>
      </c>
    </row>
    <row r="536" spans="1:12" x14ac:dyDescent="0.25">
      <c r="A536" s="7">
        <f>ROW()</f>
        <v>536</v>
      </c>
      <c r="D536" t="s">
        <v>217</v>
      </c>
      <c r="E536" t="s">
        <v>946</v>
      </c>
      <c r="F536" t="s">
        <v>947</v>
      </c>
    </row>
    <row r="537" spans="1:12" x14ac:dyDescent="0.25">
      <c r="A537" s="7">
        <f>ROW()</f>
        <v>537</v>
      </c>
      <c r="D537" t="s">
        <v>948</v>
      </c>
      <c r="E537" t="s">
        <v>949</v>
      </c>
      <c r="F537" t="s">
        <v>950</v>
      </c>
      <c r="G537" t="s">
        <v>951</v>
      </c>
      <c r="H537" t="s">
        <v>952</v>
      </c>
      <c r="I537" t="s">
        <v>953</v>
      </c>
    </row>
    <row r="538" spans="1:12" x14ac:dyDescent="0.25">
      <c r="A538" s="7">
        <f>ROW()</f>
        <v>538</v>
      </c>
      <c r="D538" t="s">
        <v>954</v>
      </c>
      <c r="E538" t="s">
        <v>955</v>
      </c>
      <c r="F538" t="s">
        <v>956</v>
      </c>
      <c r="G538" t="s">
        <v>957</v>
      </c>
      <c r="H538" t="s">
        <v>958</v>
      </c>
    </row>
    <row r="539" spans="1:12" x14ac:dyDescent="0.25">
      <c r="A539" s="7">
        <f>ROW()</f>
        <v>539</v>
      </c>
    </row>
    <row r="540" spans="1:12" x14ac:dyDescent="0.25">
      <c r="A540" s="7">
        <f>ROW()</f>
        <v>540</v>
      </c>
    </row>
    <row r="541" spans="1:12" x14ac:dyDescent="0.25">
      <c r="A541" s="7">
        <f>ROW()</f>
        <v>541</v>
      </c>
    </row>
    <row r="542" spans="1:12" x14ac:dyDescent="0.25">
      <c r="A542" s="7">
        <f>ROW()</f>
        <v>542</v>
      </c>
      <c r="C542" t="s">
        <v>98</v>
      </c>
      <c r="D542" t="s">
        <v>959</v>
      </c>
    </row>
    <row r="543" spans="1:12" x14ac:dyDescent="0.25">
      <c r="A543" s="7">
        <f>ROW()</f>
        <v>543</v>
      </c>
      <c r="D543" t="s">
        <v>94</v>
      </c>
      <c r="E543" t="s">
        <v>535</v>
      </c>
      <c r="F543" t="s">
        <v>351</v>
      </c>
    </row>
    <row r="544" spans="1:12" x14ac:dyDescent="0.25">
      <c r="A544" s="7">
        <f>ROW()</f>
        <v>544</v>
      </c>
      <c r="D544" t="s">
        <v>352</v>
      </c>
      <c r="E544" t="s">
        <v>102</v>
      </c>
      <c r="F544" t="s">
        <v>734</v>
      </c>
      <c r="G544" t="s">
        <v>354</v>
      </c>
    </row>
    <row r="545" spans="1:11" x14ac:dyDescent="0.25">
      <c r="A545" s="7">
        <f>ROW()</f>
        <v>545</v>
      </c>
      <c r="D545" t="s">
        <v>94</v>
      </c>
      <c r="E545" t="s">
        <v>535</v>
      </c>
      <c r="F545" t="s">
        <v>537</v>
      </c>
      <c r="G545" t="s">
        <v>287</v>
      </c>
    </row>
    <row r="546" spans="1:11" x14ac:dyDescent="0.25">
      <c r="A546" s="7">
        <f>ROW()</f>
        <v>546</v>
      </c>
      <c r="D546" t="s">
        <v>538</v>
      </c>
      <c r="E546" t="s">
        <v>102</v>
      </c>
      <c r="F546" t="s">
        <v>539</v>
      </c>
    </row>
    <row r="547" spans="1:11" x14ac:dyDescent="0.25">
      <c r="A547" s="7">
        <f>ROW()</f>
        <v>547</v>
      </c>
    </row>
    <row r="548" spans="1:11" x14ac:dyDescent="0.25">
      <c r="A548" s="7">
        <f>ROW()</f>
        <v>548</v>
      </c>
      <c r="D548" t="s">
        <v>960</v>
      </c>
      <c r="E548" t="s">
        <v>102</v>
      </c>
      <c r="F548" t="s">
        <v>674</v>
      </c>
      <c r="G548" t="s">
        <v>961</v>
      </c>
    </row>
    <row r="549" spans="1:11" x14ac:dyDescent="0.25">
      <c r="A549" s="7">
        <f>ROW()</f>
        <v>549</v>
      </c>
      <c r="D549" t="s">
        <v>962</v>
      </c>
      <c r="E549" t="s">
        <v>102</v>
      </c>
      <c r="F549" t="s">
        <v>963</v>
      </c>
      <c r="G549" t="s">
        <v>119</v>
      </c>
      <c r="H549" t="s">
        <v>30</v>
      </c>
      <c r="I549" t="s">
        <v>120</v>
      </c>
      <c r="J549" t="s">
        <v>964</v>
      </c>
      <c r="K549" t="s">
        <v>965</v>
      </c>
    </row>
    <row r="550" spans="1:11" x14ac:dyDescent="0.25">
      <c r="A550" s="7">
        <f>ROW()</f>
        <v>550</v>
      </c>
      <c r="D550" t="s">
        <v>966</v>
      </c>
      <c r="E550" t="s">
        <v>102</v>
      </c>
      <c r="F550" t="s">
        <v>967</v>
      </c>
      <c r="G550" t="s">
        <v>119</v>
      </c>
      <c r="H550" t="s">
        <v>30</v>
      </c>
      <c r="I550" t="s">
        <v>120</v>
      </c>
      <c r="J550" t="s">
        <v>968</v>
      </c>
    </row>
    <row r="551" spans="1:11" x14ac:dyDescent="0.25">
      <c r="A551" s="7">
        <f>ROW()</f>
        <v>551</v>
      </c>
      <c r="D551" t="s">
        <v>969</v>
      </c>
      <c r="E551" t="s">
        <v>102</v>
      </c>
      <c r="F551" t="s">
        <v>970</v>
      </c>
      <c r="G551" t="s">
        <v>119</v>
      </c>
      <c r="H551" t="s">
        <v>30</v>
      </c>
      <c r="I551" t="s">
        <v>120</v>
      </c>
      <c r="J551" t="s">
        <v>971</v>
      </c>
    </row>
    <row r="552" spans="1:11" x14ac:dyDescent="0.25">
      <c r="A552" s="7">
        <f>ROW()</f>
        <v>552</v>
      </c>
    </row>
    <row r="553" spans="1:11" x14ac:dyDescent="0.25">
      <c r="A553" s="7">
        <f>ROW()</f>
        <v>553</v>
      </c>
      <c r="D553" t="s">
        <v>972</v>
      </c>
      <c r="E553" t="s">
        <v>102</v>
      </c>
      <c r="F553" t="s">
        <v>973</v>
      </c>
    </row>
    <row r="554" spans="1:11" x14ac:dyDescent="0.25">
      <c r="A554" s="7">
        <f>ROW()</f>
        <v>554</v>
      </c>
      <c r="D554" t="s">
        <v>155</v>
      </c>
      <c r="E554" t="s">
        <v>102</v>
      </c>
      <c r="F554" t="s">
        <v>974</v>
      </c>
    </row>
    <row r="555" spans="1:11" x14ac:dyDescent="0.25">
      <c r="A555" s="7">
        <f>ROW()</f>
        <v>555</v>
      </c>
      <c r="D555" t="s">
        <v>32</v>
      </c>
      <c r="E555" t="s">
        <v>102</v>
      </c>
      <c r="F555" t="s">
        <v>975</v>
      </c>
    </row>
    <row r="556" spans="1:11" x14ac:dyDescent="0.25">
      <c r="A556" s="7">
        <f>ROW()</f>
        <v>556</v>
      </c>
      <c r="D556" t="s">
        <v>976</v>
      </c>
    </row>
    <row r="557" spans="1:11" x14ac:dyDescent="0.25">
      <c r="A557" s="7">
        <f>ROW()</f>
        <v>557</v>
      </c>
    </row>
    <row r="558" spans="1:11" x14ac:dyDescent="0.25">
      <c r="A558" s="7">
        <f>ROW()</f>
        <v>558</v>
      </c>
      <c r="D558" t="s">
        <v>977</v>
      </c>
      <c r="E558" t="s">
        <v>102</v>
      </c>
      <c r="F558" t="s">
        <v>978</v>
      </c>
      <c r="G558" t="s">
        <v>979</v>
      </c>
    </row>
    <row r="559" spans="1:11" x14ac:dyDescent="0.25">
      <c r="A559" s="7">
        <f>ROW()</f>
        <v>559</v>
      </c>
    </row>
    <row r="560" spans="1:11" x14ac:dyDescent="0.25">
      <c r="A560" s="7">
        <f>ROW()</f>
        <v>560</v>
      </c>
      <c r="D560" t="s">
        <v>980</v>
      </c>
      <c r="E560" t="s">
        <v>102</v>
      </c>
      <c r="F560" t="s">
        <v>981</v>
      </c>
      <c r="G560" t="s">
        <v>624</v>
      </c>
      <c r="H560" t="s">
        <v>623</v>
      </c>
      <c r="I560" t="s">
        <v>982</v>
      </c>
    </row>
    <row r="561" spans="1:12" x14ac:dyDescent="0.25">
      <c r="A561" s="7">
        <f>ROW()</f>
        <v>561</v>
      </c>
      <c r="D561" t="s">
        <v>983</v>
      </c>
      <c r="E561" t="s">
        <v>102</v>
      </c>
      <c r="F561" t="s">
        <v>984</v>
      </c>
      <c r="G561" t="s">
        <v>985</v>
      </c>
      <c r="H561" t="s">
        <v>986</v>
      </c>
    </row>
    <row r="562" spans="1:12" x14ac:dyDescent="0.25">
      <c r="A562" s="7">
        <f>ROW()</f>
        <v>562</v>
      </c>
    </row>
    <row r="563" spans="1:12" x14ac:dyDescent="0.25">
      <c r="A563" s="7">
        <f>ROW()</f>
        <v>563</v>
      </c>
      <c r="D563" t="s">
        <v>987</v>
      </c>
    </row>
    <row r="564" spans="1:12" x14ac:dyDescent="0.25">
      <c r="A564" s="7">
        <f>ROW()</f>
        <v>564</v>
      </c>
      <c r="D564" t="s">
        <v>988</v>
      </c>
    </row>
    <row r="565" spans="1:12" x14ac:dyDescent="0.25">
      <c r="A565" s="7">
        <f>ROW()</f>
        <v>565</v>
      </c>
      <c r="D565" t="s">
        <v>94</v>
      </c>
      <c r="E565" t="s">
        <v>989</v>
      </c>
      <c r="F565" t="s">
        <v>878</v>
      </c>
    </row>
    <row r="566" spans="1:12" x14ac:dyDescent="0.25">
      <c r="A566" s="7">
        <f>ROW()</f>
        <v>566</v>
      </c>
      <c r="D566" t="s">
        <v>94</v>
      </c>
      <c r="E566" t="s">
        <v>296</v>
      </c>
      <c r="F566" t="s">
        <v>990</v>
      </c>
      <c r="G566" t="s">
        <v>991</v>
      </c>
      <c r="H566" t="s">
        <v>992</v>
      </c>
      <c r="I566" t="s">
        <v>799</v>
      </c>
      <c r="J566" t="s">
        <v>993</v>
      </c>
      <c r="K566" t="s">
        <v>192</v>
      </c>
      <c r="L566" t="s">
        <v>994</v>
      </c>
    </row>
    <row r="567" spans="1:12" x14ac:dyDescent="0.25">
      <c r="A567" s="7">
        <f>ROW()</f>
        <v>567</v>
      </c>
      <c r="D567" t="s">
        <v>995</v>
      </c>
    </row>
    <row r="568" spans="1:12" x14ac:dyDescent="0.25">
      <c r="A568" s="7">
        <f>ROW()</f>
        <v>568</v>
      </c>
      <c r="D568" t="s">
        <v>996</v>
      </c>
    </row>
    <row r="569" spans="1:12" x14ac:dyDescent="0.25">
      <c r="A569" s="7">
        <f>ROW()</f>
        <v>569</v>
      </c>
      <c r="D569" t="s">
        <v>997</v>
      </c>
    </row>
    <row r="570" spans="1:12" x14ac:dyDescent="0.25">
      <c r="A570" s="7">
        <f>ROW()</f>
        <v>570</v>
      </c>
    </row>
    <row r="571" spans="1:12" x14ac:dyDescent="0.25">
      <c r="A571" s="7">
        <f>ROW()</f>
        <v>571</v>
      </c>
      <c r="D571" t="s">
        <v>998</v>
      </c>
      <c r="E571" t="s">
        <v>999</v>
      </c>
      <c r="F571" t="s">
        <v>1000</v>
      </c>
    </row>
    <row r="572" spans="1:12" x14ac:dyDescent="0.25">
      <c r="A572" s="7">
        <f>ROW()</f>
        <v>572</v>
      </c>
      <c r="D572" t="s">
        <v>1001</v>
      </c>
      <c r="E572" t="s">
        <v>102</v>
      </c>
      <c r="F572" t="s">
        <v>1002</v>
      </c>
      <c r="G572" t="s">
        <v>1003</v>
      </c>
      <c r="H572" t="s">
        <v>1004</v>
      </c>
      <c r="I572" t="s">
        <v>1005</v>
      </c>
      <c r="J572" t="s">
        <v>1006</v>
      </c>
      <c r="K572" t="s">
        <v>1007</v>
      </c>
      <c r="L572" t="s">
        <v>1008</v>
      </c>
    </row>
    <row r="573" spans="1:12" x14ac:dyDescent="0.25">
      <c r="A573" s="7">
        <f>ROW()</f>
        <v>573</v>
      </c>
      <c r="D573" t="s">
        <v>1009</v>
      </c>
      <c r="E573" t="s">
        <v>1010</v>
      </c>
      <c r="F573" t="s">
        <v>1011</v>
      </c>
      <c r="G573" t="s">
        <v>1012</v>
      </c>
    </row>
    <row r="574" spans="1:12" x14ac:dyDescent="0.25">
      <c r="A574" s="7">
        <f>ROW()</f>
        <v>574</v>
      </c>
    </row>
    <row r="575" spans="1:12" x14ac:dyDescent="0.25">
      <c r="A575" s="7">
        <f>ROW()</f>
        <v>575</v>
      </c>
      <c r="D575" t="s">
        <v>1013</v>
      </c>
      <c r="E575" t="s">
        <v>1014</v>
      </c>
      <c r="F575" t="s">
        <v>1015</v>
      </c>
    </row>
    <row r="576" spans="1:12" x14ac:dyDescent="0.25">
      <c r="A576" s="7">
        <f>ROW()</f>
        <v>576</v>
      </c>
      <c r="D576" t="s">
        <v>1016</v>
      </c>
    </row>
    <row r="577" spans="1:9" x14ac:dyDescent="0.25">
      <c r="A577" s="7">
        <f>ROW()</f>
        <v>577</v>
      </c>
      <c r="D577" t="s">
        <v>1017</v>
      </c>
      <c r="E577" t="s">
        <v>1018</v>
      </c>
    </row>
    <row r="578" spans="1:9" x14ac:dyDescent="0.25">
      <c r="A578" s="7">
        <f>ROW()</f>
        <v>578</v>
      </c>
    </row>
    <row r="579" spans="1:9" x14ac:dyDescent="0.25">
      <c r="A579" s="7">
        <f>ROW()</f>
        <v>579</v>
      </c>
      <c r="D579" t="s">
        <v>94</v>
      </c>
      <c r="E579" t="s">
        <v>1019</v>
      </c>
      <c r="F579" t="s">
        <v>1020</v>
      </c>
    </row>
    <row r="580" spans="1:9" x14ac:dyDescent="0.25">
      <c r="A580" s="7">
        <f>ROW()</f>
        <v>580</v>
      </c>
      <c r="D580" t="s">
        <v>980</v>
      </c>
      <c r="E580" t="s">
        <v>102</v>
      </c>
      <c r="F580" t="s">
        <v>981</v>
      </c>
      <c r="G580" t="s">
        <v>624</v>
      </c>
      <c r="H580" t="s">
        <v>624</v>
      </c>
      <c r="I580" t="s">
        <v>1021</v>
      </c>
    </row>
    <row r="581" spans="1:9" x14ac:dyDescent="0.25">
      <c r="A581" s="7">
        <f>ROW()</f>
        <v>581</v>
      </c>
      <c r="D581" t="s">
        <v>983</v>
      </c>
      <c r="E581" t="s">
        <v>102</v>
      </c>
      <c r="F581" t="s">
        <v>1022</v>
      </c>
      <c r="G581" t="s">
        <v>985</v>
      </c>
      <c r="H581" t="s">
        <v>1023</v>
      </c>
    </row>
    <row r="582" spans="1:9" x14ac:dyDescent="0.25">
      <c r="A582" s="7">
        <f>ROW()</f>
        <v>582</v>
      </c>
      <c r="D582" t="s">
        <v>413</v>
      </c>
      <c r="E582" t="s">
        <v>102</v>
      </c>
      <c r="F582" t="s">
        <v>1024</v>
      </c>
      <c r="G582" t="s">
        <v>1003</v>
      </c>
      <c r="H582" t="s">
        <v>1025</v>
      </c>
    </row>
    <row r="583" spans="1:9" x14ac:dyDescent="0.25">
      <c r="A583" s="7">
        <f>ROW()</f>
        <v>583</v>
      </c>
      <c r="D583" t="s">
        <v>1026</v>
      </c>
      <c r="E583" t="s">
        <v>102</v>
      </c>
      <c r="F583" t="s">
        <v>1027</v>
      </c>
      <c r="G583" t="s">
        <v>1028</v>
      </c>
      <c r="H583" t="s">
        <v>750</v>
      </c>
    </row>
    <row r="584" spans="1:9" x14ac:dyDescent="0.25">
      <c r="A584" s="7">
        <f>ROW()</f>
        <v>584</v>
      </c>
      <c r="D584" t="s">
        <v>1029</v>
      </c>
    </row>
    <row r="585" spans="1:9" x14ac:dyDescent="0.25">
      <c r="A585" s="7">
        <f>ROW()</f>
        <v>585</v>
      </c>
      <c r="D585" t="s">
        <v>988</v>
      </c>
    </row>
    <row r="586" spans="1:9" x14ac:dyDescent="0.25">
      <c r="A586" s="7">
        <f>ROW()</f>
        <v>586</v>
      </c>
      <c r="D586" t="s">
        <v>995</v>
      </c>
    </row>
    <row r="587" spans="1:9" x14ac:dyDescent="0.25">
      <c r="A587" s="7">
        <f>ROW()</f>
        <v>587</v>
      </c>
      <c r="D587" t="s">
        <v>996</v>
      </c>
    </row>
    <row r="588" spans="1:9" x14ac:dyDescent="0.25">
      <c r="A588" s="7">
        <f>ROW()</f>
        <v>588</v>
      </c>
      <c r="D588" t="s">
        <v>997</v>
      </c>
    </row>
    <row r="589" spans="1:9" x14ac:dyDescent="0.25">
      <c r="A589" s="7">
        <f>ROW()</f>
        <v>589</v>
      </c>
      <c r="D589" t="s">
        <v>1030</v>
      </c>
    </row>
    <row r="590" spans="1:9" x14ac:dyDescent="0.25">
      <c r="A590" s="7">
        <f>ROW()</f>
        <v>590</v>
      </c>
      <c r="D590" t="s">
        <v>1031</v>
      </c>
      <c r="E590" t="s">
        <v>1032</v>
      </c>
    </row>
    <row r="591" spans="1:9" x14ac:dyDescent="0.25">
      <c r="A591" s="7">
        <f>ROW()</f>
        <v>591</v>
      </c>
      <c r="D591" t="s">
        <v>1033</v>
      </c>
      <c r="E591" t="s">
        <v>1032</v>
      </c>
    </row>
    <row r="592" spans="1:9" x14ac:dyDescent="0.25">
      <c r="A592" s="7">
        <f>ROW()</f>
        <v>592</v>
      </c>
      <c r="D592" t="s">
        <v>1034</v>
      </c>
      <c r="E592" t="s">
        <v>1035</v>
      </c>
    </row>
    <row r="593" spans="1:15" x14ac:dyDescent="0.25">
      <c r="A593" s="7">
        <f>ROW()</f>
        <v>593</v>
      </c>
      <c r="D593" t="s">
        <v>217</v>
      </c>
    </row>
    <row r="594" spans="1:15" x14ac:dyDescent="0.25">
      <c r="A594" s="7">
        <f>ROW()</f>
        <v>594</v>
      </c>
    </row>
    <row r="595" spans="1:15" x14ac:dyDescent="0.25">
      <c r="A595" s="7">
        <f>ROW()</f>
        <v>595</v>
      </c>
    </row>
    <row r="596" spans="1:15" x14ac:dyDescent="0.25">
      <c r="A596" s="7">
        <f>ROW()</f>
        <v>596</v>
      </c>
      <c r="C596" t="s">
        <v>1036</v>
      </c>
    </row>
    <row r="597" spans="1:15" x14ac:dyDescent="0.25">
      <c r="A597" s="7">
        <f>ROW()</f>
        <v>597</v>
      </c>
      <c r="C597" t="s">
        <v>98</v>
      </c>
      <c r="D597" t="s">
        <v>1037</v>
      </c>
    </row>
    <row r="598" spans="1:15" x14ac:dyDescent="0.25">
      <c r="A598" s="7">
        <f>ROW()</f>
        <v>598</v>
      </c>
      <c r="D598" t="s">
        <v>1038</v>
      </c>
    </row>
    <row r="599" spans="1:15" x14ac:dyDescent="0.25">
      <c r="A599" s="7">
        <f>ROW()</f>
        <v>599</v>
      </c>
      <c r="D599" t="s">
        <v>94</v>
      </c>
      <c r="E599" t="s">
        <v>1039</v>
      </c>
      <c r="F599" t="s">
        <v>1040</v>
      </c>
      <c r="G599" t="s">
        <v>192</v>
      </c>
      <c r="H599" t="s">
        <v>1041</v>
      </c>
      <c r="I599" t="s">
        <v>1042</v>
      </c>
      <c r="J599" t="s">
        <v>1043</v>
      </c>
    </row>
    <row r="600" spans="1:15" x14ac:dyDescent="0.25">
      <c r="A600" s="7">
        <f>ROW()</f>
        <v>600</v>
      </c>
      <c r="D600" t="s">
        <v>119</v>
      </c>
      <c r="E600" t="s">
        <v>1044</v>
      </c>
      <c r="F600" t="s">
        <v>1045</v>
      </c>
      <c r="G600" t="s">
        <v>1046</v>
      </c>
      <c r="H600" t="s">
        <v>120</v>
      </c>
      <c r="I600" t="s">
        <v>1047</v>
      </c>
    </row>
    <row r="601" spans="1:15" x14ac:dyDescent="0.25">
      <c r="A601" s="7">
        <f>ROW()</f>
        <v>601</v>
      </c>
      <c r="D601" t="s">
        <v>113</v>
      </c>
      <c r="E601" t="s">
        <v>1048</v>
      </c>
    </row>
    <row r="602" spans="1:15" x14ac:dyDescent="0.25">
      <c r="A602" s="7">
        <f>ROW()</f>
        <v>602</v>
      </c>
      <c r="D602" t="s">
        <v>113</v>
      </c>
      <c r="E602" t="s">
        <v>1049</v>
      </c>
    </row>
    <row r="603" spans="1:15" x14ac:dyDescent="0.25">
      <c r="A603" s="7">
        <f>ROW()</f>
        <v>603</v>
      </c>
      <c r="D603" t="s">
        <v>1050</v>
      </c>
      <c r="E603" t="s">
        <v>1051</v>
      </c>
    </row>
    <row r="604" spans="1:15" x14ac:dyDescent="0.25">
      <c r="A604" s="7">
        <f>ROW()</f>
        <v>604</v>
      </c>
      <c r="D604" t="s">
        <v>1052</v>
      </c>
    </row>
    <row r="605" spans="1:15" x14ac:dyDescent="0.25">
      <c r="A605" s="7">
        <f>ROW()</f>
        <v>605</v>
      </c>
    </row>
    <row r="606" spans="1:15" x14ac:dyDescent="0.25">
      <c r="A606" s="7">
        <f>ROW()</f>
        <v>606</v>
      </c>
      <c r="D606" t="s">
        <v>94</v>
      </c>
      <c r="E606" t="s">
        <v>315</v>
      </c>
      <c r="F606" t="s">
        <v>1053</v>
      </c>
      <c r="G606" t="s">
        <v>1054</v>
      </c>
      <c r="H606" t="s">
        <v>454</v>
      </c>
      <c r="I606" t="s">
        <v>193</v>
      </c>
      <c r="J606" t="s">
        <v>316</v>
      </c>
      <c r="K606" t="s">
        <v>1055</v>
      </c>
      <c r="L606" t="s">
        <v>113</v>
      </c>
      <c r="M606" t="s">
        <v>150</v>
      </c>
      <c r="N606" t="s">
        <v>315</v>
      </c>
      <c r="O606" t="s">
        <v>330</v>
      </c>
    </row>
    <row r="607" spans="1:15" x14ac:dyDescent="0.25">
      <c r="A607" s="7">
        <f>ROW()</f>
        <v>607</v>
      </c>
      <c r="D607" t="s">
        <v>1056</v>
      </c>
      <c r="E607" t="s">
        <v>102</v>
      </c>
      <c r="F607" t="s">
        <v>1057</v>
      </c>
    </row>
    <row r="608" spans="1:15" x14ac:dyDescent="0.25">
      <c r="A608" s="7">
        <f>ROW()</f>
        <v>608</v>
      </c>
      <c r="D608" t="s">
        <v>113</v>
      </c>
      <c r="E608" t="s">
        <v>150</v>
      </c>
      <c r="F608" t="s">
        <v>313</v>
      </c>
    </row>
    <row r="609" spans="1:13" x14ac:dyDescent="0.25">
      <c r="A609" s="7">
        <f>ROW()</f>
        <v>609</v>
      </c>
      <c r="D609" t="s">
        <v>1058</v>
      </c>
    </row>
    <row r="610" spans="1:13" x14ac:dyDescent="0.25">
      <c r="A610" s="7">
        <f>ROW()</f>
        <v>610</v>
      </c>
      <c r="D610" t="s">
        <v>1059</v>
      </c>
    </row>
    <row r="611" spans="1:13" x14ac:dyDescent="0.25">
      <c r="A611" s="7">
        <f>ROW()</f>
        <v>611</v>
      </c>
      <c r="D611" t="s">
        <v>361</v>
      </c>
      <c r="E611" t="s">
        <v>362</v>
      </c>
    </row>
    <row r="612" spans="1:13" x14ac:dyDescent="0.25">
      <c r="A612" s="7">
        <f>ROW()</f>
        <v>612</v>
      </c>
      <c r="D612" t="s">
        <v>94</v>
      </c>
      <c r="E612" t="s">
        <v>373</v>
      </c>
      <c r="F612" t="s">
        <v>287</v>
      </c>
      <c r="G612" t="s">
        <v>359</v>
      </c>
      <c r="H612" t="s">
        <v>1060</v>
      </c>
      <c r="I612" t="s">
        <v>374</v>
      </c>
      <c r="J612" t="s">
        <v>154</v>
      </c>
      <c r="K612" t="s">
        <v>375</v>
      </c>
      <c r="L612" t="s">
        <v>376</v>
      </c>
      <c r="M612" t="s">
        <v>377</v>
      </c>
    </row>
    <row r="613" spans="1:13" x14ac:dyDescent="0.25">
      <c r="A613" s="7">
        <f>ROW()</f>
        <v>613</v>
      </c>
      <c r="D613" t="s">
        <v>119</v>
      </c>
      <c r="E613" t="s">
        <v>250</v>
      </c>
      <c r="F613" t="s">
        <v>120</v>
      </c>
      <c r="G613" t="s">
        <v>364</v>
      </c>
      <c r="H613" t="s">
        <v>119</v>
      </c>
      <c r="I613" t="s">
        <v>250</v>
      </c>
      <c r="J613" t="s">
        <v>120</v>
      </c>
      <c r="K613" t="s">
        <v>1061</v>
      </c>
      <c r="L613" t="s">
        <v>113</v>
      </c>
      <c r="M613" t="s">
        <v>1062</v>
      </c>
    </row>
    <row r="614" spans="1:13" x14ac:dyDescent="0.25">
      <c r="A614" s="7">
        <f>ROW()</f>
        <v>614</v>
      </c>
      <c r="D614" t="s">
        <v>383</v>
      </c>
      <c r="E614" t="s">
        <v>384</v>
      </c>
      <c r="F614" t="s">
        <v>385</v>
      </c>
      <c r="G614" t="s">
        <v>386</v>
      </c>
    </row>
    <row r="615" spans="1:13" x14ac:dyDescent="0.25">
      <c r="A615" s="7">
        <f>ROW()</f>
        <v>615</v>
      </c>
    </row>
    <row r="616" spans="1:13" x14ac:dyDescent="0.25">
      <c r="A616" s="7">
        <f>ROW()</f>
        <v>616</v>
      </c>
      <c r="D616" t="s">
        <v>1063</v>
      </c>
    </row>
    <row r="617" spans="1:13" x14ac:dyDescent="0.25">
      <c r="A617" s="7">
        <f>ROW()</f>
        <v>617</v>
      </c>
      <c r="D617" t="s">
        <v>383</v>
      </c>
      <c r="E617" t="s">
        <v>384</v>
      </c>
      <c r="F617" t="s">
        <v>385</v>
      </c>
      <c r="G617" t="s">
        <v>391</v>
      </c>
    </row>
    <row r="618" spans="1:13" x14ac:dyDescent="0.25">
      <c r="A618" s="7">
        <f>ROW()</f>
        <v>618</v>
      </c>
    </row>
    <row r="619" spans="1:13" x14ac:dyDescent="0.25">
      <c r="A619" s="7">
        <f>ROW()</f>
        <v>619</v>
      </c>
      <c r="D619" t="s">
        <v>1064</v>
      </c>
    </row>
    <row r="620" spans="1:13" x14ac:dyDescent="0.25">
      <c r="A620" s="7">
        <f>ROW()</f>
        <v>620</v>
      </c>
      <c r="D620" t="s">
        <v>113</v>
      </c>
      <c r="E620" t="s">
        <v>1065</v>
      </c>
    </row>
    <row r="621" spans="1:13" x14ac:dyDescent="0.25">
      <c r="A621" s="7">
        <f>ROW()</f>
        <v>621</v>
      </c>
      <c r="D621" t="s">
        <v>94</v>
      </c>
      <c r="E621" t="s">
        <v>339</v>
      </c>
      <c r="F621" t="s">
        <v>192</v>
      </c>
      <c r="G621" t="s">
        <v>1066</v>
      </c>
    </row>
    <row r="622" spans="1:13" x14ac:dyDescent="0.25">
      <c r="A622" s="7">
        <f>ROW()</f>
        <v>622</v>
      </c>
      <c r="D622" t="s">
        <v>1067</v>
      </c>
      <c r="E622" t="s">
        <v>1068</v>
      </c>
    </row>
    <row r="623" spans="1:13" x14ac:dyDescent="0.25">
      <c r="A623" s="7">
        <f>ROW()</f>
        <v>623</v>
      </c>
    </row>
    <row r="624" spans="1:13" x14ac:dyDescent="0.25">
      <c r="A624" s="7">
        <f>ROW()</f>
        <v>624</v>
      </c>
      <c r="D624" t="s">
        <v>94</v>
      </c>
      <c r="E624" t="s">
        <v>339</v>
      </c>
      <c r="F624" t="s">
        <v>192</v>
      </c>
      <c r="G624" t="s">
        <v>1069</v>
      </c>
    </row>
    <row r="625" spans="1:11" x14ac:dyDescent="0.25">
      <c r="A625" s="7">
        <f>ROW()</f>
        <v>625</v>
      </c>
      <c r="D625" t="s">
        <v>1070</v>
      </c>
      <c r="E625" t="s">
        <v>1071</v>
      </c>
    </row>
    <row r="626" spans="1:11" x14ac:dyDescent="0.25">
      <c r="A626" s="7">
        <f>ROW()</f>
        <v>626</v>
      </c>
    </row>
    <row r="627" spans="1:11" x14ac:dyDescent="0.25">
      <c r="A627" s="7">
        <f>ROW()</f>
        <v>627</v>
      </c>
      <c r="D627" t="s">
        <v>94</v>
      </c>
      <c r="E627" t="s">
        <v>339</v>
      </c>
      <c r="F627" t="s">
        <v>192</v>
      </c>
      <c r="G627" t="s">
        <v>1072</v>
      </c>
      <c r="H627" t="s">
        <v>154</v>
      </c>
      <c r="I627" t="s">
        <v>1073</v>
      </c>
      <c r="J627" t="s">
        <v>287</v>
      </c>
      <c r="K627" t="s">
        <v>1074</v>
      </c>
    </row>
    <row r="628" spans="1:11" x14ac:dyDescent="0.25">
      <c r="A628" s="7">
        <f>ROW()</f>
        <v>628</v>
      </c>
      <c r="D628" t="s">
        <v>94</v>
      </c>
      <c r="E628" t="s">
        <v>339</v>
      </c>
      <c r="F628" t="s">
        <v>192</v>
      </c>
      <c r="G628" t="s">
        <v>1075</v>
      </c>
      <c r="H628" t="s">
        <v>287</v>
      </c>
    </row>
    <row r="629" spans="1:11" x14ac:dyDescent="0.25">
      <c r="A629" s="7">
        <f>ROW()</f>
        <v>629</v>
      </c>
      <c r="D629" t="s">
        <v>1076</v>
      </c>
      <c r="E629" t="s">
        <v>1077</v>
      </c>
    </row>
    <row r="630" spans="1:11" x14ac:dyDescent="0.25">
      <c r="A630" s="7">
        <f>ROW()</f>
        <v>630</v>
      </c>
    </row>
    <row r="631" spans="1:11" x14ac:dyDescent="0.25">
      <c r="A631" s="7">
        <f>ROW()</f>
        <v>631</v>
      </c>
      <c r="D631" t="s">
        <v>94</v>
      </c>
      <c r="E631" t="s">
        <v>1078</v>
      </c>
      <c r="F631" t="s">
        <v>214</v>
      </c>
      <c r="G631" t="s">
        <v>1079</v>
      </c>
    </row>
    <row r="632" spans="1:11" x14ac:dyDescent="0.25">
      <c r="A632" s="7">
        <f>ROW()</f>
        <v>632</v>
      </c>
      <c r="D632" t="s">
        <v>1080</v>
      </c>
      <c r="E632" t="s">
        <v>1081</v>
      </c>
    </row>
    <row r="633" spans="1:11" x14ac:dyDescent="0.25">
      <c r="A633" s="7">
        <f>ROW()</f>
        <v>633</v>
      </c>
    </row>
    <row r="634" spans="1:11" x14ac:dyDescent="0.25">
      <c r="A634" s="7">
        <f>ROW()</f>
        <v>634</v>
      </c>
      <c r="D634" t="s">
        <v>94</v>
      </c>
      <c r="E634" t="s">
        <v>1082</v>
      </c>
      <c r="F634" t="s">
        <v>1083</v>
      </c>
      <c r="G634" t="s">
        <v>1084</v>
      </c>
      <c r="H634" t="s">
        <v>1085</v>
      </c>
      <c r="I634" t="s">
        <v>193</v>
      </c>
      <c r="J634" t="s">
        <v>1086</v>
      </c>
      <c r="K634" t="s">
        <v>1087</v>
      </c>
    </row>
    <row r="635" spans="1:11" x14ac:dyDescent="0.25">
      <c r="A635" s="7">
        <f>ROW()</f>
        <v>635</v>
      </c>
      <c r="D635" t="s">
        <v>1088</v>
      </c>
      <c r="E635" t="s">
        <v>1089</v>
      </c>
    </row>
    <row r="636" spans="1:11" x14ac:dyDescent="0.25">
      <c r="A636" s="7">
        <f>ROW()</f>
        <v>636</v>
      </c>
      <c r="D636" t="s">
        <v>1090</v>
      </c>
      <c r="E636" t="s">
        <v>1091</v>
      </c>
    </row>
    <row r="637" spans="1:11" x14ac:dyDescent="0.25">
      <c r="A637" s="7">
        <f>ROW()</f>
        <v>637</v>
      </c>
      <c r="D637" t="s">
        <v>1092</v>
      </c>
    </row>
    <row r="638" spans="1:11" x14ac:dyDescent="0.25">
      <c r="A638" s="7">
        <f>ROW()</f>
        <v>638</v>
      </c>
      <c r="D638" t="s">
        <v>1093</v>
      </c>
      <c r="E638" t="s">
        <v>94</v>
      </c>
      <c r="F638" t="s">
        <v>1094</v>
      </c>
      <c r="G638" t="s">
        <v>1095</v>
      </c>
      <c r="H638" t="s">
        <v>1096</v>
      </c>
      <c r="I638" t="s">
        <v>1097</v>
      </c>
    </row>
    <row r="639" spans="1:11" x14ac:dyDescent="0.25">
      <c r="A639" s="7">
        <f>ROW()</f>
        <v>639</v>
      </c>
    </row>
    <row r="640" spans="1:11" x14ac:dyDescent="0.25">
      <c r="A640" s="7">
        <f>ROW()</f>
        <v>640</v>
      </c>
      <c r="D640" t="s">
        <v>210</v>
      </c>
      <c r="E640" t="s">
        <v>1098</v>
      </c>
      <c r="F640">
        <v>2</v>
      </c>
    </row>
    <row r="641" spans="1:22" x14ac:dyDescent="0.25">
      <c r="A641" s="7">
        <f>ROW()</f>
        <v>641</v>
      </c>
      <c r="D641" t="s">
        <v>94</v>
      </c>
      <c r="E641" t="s">
        <v>339</v>
      </c>
      <c r="F641" t="s">
        <v>192</v>
      </c>
      <c r="G641" t="s">
        <v>1099</v>
      </c>
      <c r="H641" t="s">
        <v>319</v>
      </c>
      <c r="I641" t="s">
        <v>320</v>
      </c>
      <c r="J641" t="s">
        <v>214</v>
      </c>
      <c r="K641" t="s">
        <v>315</v>
      </c>
      <c r="L641" t="s">
        <v>193</v>
      </c>
      <c r="M641" t="s">
        <v>1100</v>
      </c>
    </row>
    <row r="642" spans="1:22" x14ac:dyDescent="0.25">
      <c r="A642" s="7">
        <f>ROW()</f>
        <v>642</v>
      </c>
      <c r="D642" t="s">
        <v>1101</v>
      </c>
      <c r="E642" t="s">
        <v>1102</v>
      </c>
    </row>
    <row r="643" spans="1:22" x14ac:dyDescent="0.25">
      <c r="A643" s="7">
        <f>ROW()</f>
        <v>643</v>
      </c>
      <c r="D643" t="s">
        <v>1103</v>
      </c>
      <c r="E643" t="s">
        <v>1104</v>
      </c>
    </row>
    <row r="644" spans="1:22" x14ac:dyDescent="0.25">
      <c r="A644" s="7">
        <f>ROW()</f>
        <v>644</v>
      </c>
      <c r="D644" t="s">
        <v>1105</v>
      </c>
    </row>
    <row r="645" spans="1:22" x14ac:dyDescent="0.25">
      <c r="A645" s="7">
        <f>ROW()</f>
        <v>645</v>
      </c>
      <c r="D645" t="s">
        <v>1093</v>
      </c>
      <c r="E645" t="s">
        <v>94</v>
      </c>
      <c r="F645" t="s">
        <v>1094</v>
      </c>
      <c r="G645" t="s">
        <v>1095</v>
      </c>
      <c r="H645" t="s">
        <v>1096</v>
      </c>
      <c r="I645" t="s">
        <v>1097</v>
      </c>
    </row>
    <row r="646" spans="1:22" x14ac:dyDescent="0.25">
      <c r="A646" s="7">
        <f>ROW()</f>
        <v>646</v>
      </c>
    </row>
    <row r="647" spans="1:22" x14ac:dyDescent="0.25">
      <c r="A647" s="7">
        <f>ROW()</f>
        <v>647</v>
      </c>
      <c r="D647" t="s">
        <v>113</v>
      </c>
      <c r="E647" t="s">
        <v>1106</v>
      </c>
    </row>
    <row r="648" spans="1:22" x14ac:dyDescent="0.25">
      <c r="A648" s="7">
        <f>ROW()</f>
        <v>648</v>
      </c>
      <c r="D648" t="s">
        <v>1107</v>
      </c>
      <c r="E648" t="s">
        <v>1108</v>
      </c>
    </row>
    <row r="649" spans="1:22" x14ac:dyDescent="0.25">
      <c r="A649" s="7">
        <f>ROW()</f>
        <v>649</v>
      </c>
      <c r="D649" t="s">
        <v>1109</v>
      </c>
      <c r="E649" t="s">
        <v>1110</v>
      </c>
      <c r="F649" t="s">
        <v>192</v>
      </c>
      <c r="G649" t="s">
        <v>316</v>
      </c>
      <c r="H649" t="s">
        <v>1055</v>
      </c>
      <c r="I649" t="s">
        <v>1111</v>
      </c>
      <c r="J649" t="s">
        <v>214</v>
      </c>
      <c r="K649" t="s">
        <v>1112</v>
      </c>
      <c r="L649" t="s">
        <v>1113</v>
      </c>
      <c r="M649" t="s">
        <v>1114</v>
      </c>
      <c r="N649" t="s">
        <v>299</v>
      </c>
      <c r="O649" t="s">
        <v>1115</v>
      </c>
    </row>
    <row r="650" spans="1:22" x14ac:dyDescent="0.25">
      <c r="A650" s="7">
        <f>ROW()</f>
        <v>650</v>
      </c>
      <c r="D650" t="s">
        <v>94</v>
      </c>
      <c r="E650" t="s">
        <v>1116</v>
      </c>
      <c r="F650" t="s">
        <v>163</v>
      </c>
      <c r="G650" t="s">
        <v>1117</v>
      </c>
      <c r="H650" t="s">
        <v>192</v>
      </c>
      <c r="I650" t="s">
        <v>319</v>
      </c>
      <c r="J650" t="s">
        <v>320</v>
      </c>
      <c r="K650" t="s">
        <v>1118</v>
      </c>
      <c r="L650" t="s">
        <v>1119</v>
      </c>
      <c r="M650" t="s">
        <v>163</v>
      </c>
      <c r="N650" t="s">
        <v>1120</v>
      </c>
      <c r="O650" t="s">
        <v>298</v>
      </c>
      <c r="P650" t="s">
        <v>192</v>
      </c>
      <c r="Q650" t="s">
        <v>1121</v>
      </c>
      <c r="R650" t="s">
        <v>1122</v>
      </c>
      <c r="S650" t="s">
        <v>344</v>
      </c>
      <c r="T650" t="s">
        <v>1123</v>
      </c>
    </row>
    <row r="651" spans="1:22" x14ac:dyDescent="0.25">
      <c r="A651" s="7">
        <f>ROW()</f>
        <v>651</v>
      </c>
      <c r="D651" t="s">
        <v>94</v>
      </c>
      <c r="E651" t="s">
        <v>1124</v>
      </c>
      <c r="F651" t="s">
        <v>454</v>
      </c>
      <c r="G651" t="s">
        <v>163</v>
      </c>
      <c r="H651" t="s">
        <v>1125</v>
      </c>
      <c r="I651" t="s">
        <v>1126</v>
      </c>
      <c r="J651" t="s">
        <v>1127</v>
      </c>
      <c r="K651" t="s">
        <v>343</v>
      </c>
      <c r="L651" t="s">
        <v>1128</v>
      </c>
      <c r="M651" t="s">
        <v>214</v>
      </c>
      <c r="N651" t="s">
        <v>1129</v>
      </c>
      <c r="O651" t="s">
        <v>315</v>
      </c>
      <c r="P651" t="s">
        <v>1053</v>
      </c>
      <c r="Q651" t="s">
        <v>192</v>
      </c>
      <c r="R651" t="s">
        <v>316</v>
      </c>
      <c r="S651" t="s">
        <v>454</v>
      </c>
      <c r="T651" t="s">
        <v>320</v>
      </c>
      <c r="U651" t="s">
        <v>1130</v>
      </c>
      <c r="V651" t="s">
        <v>1131</v>
      </c>
    </row>
    <row r="652" spans="1:22" x14ac:dyDescent="0.25">
      <c r="A652" s="7">
        <f>ROW()</f>
        <v>652</v>
      </c>
      <c r="D652" t="s">
        <v>1132</v>
      </c>
      <c r="E652" t="s">
        <v>1129</v>
      </c>
      <c r="F652" t="s">
        <v>191</v>
      </c>
      <c r="G652" t="s">
        <v>192</v>
      </c>
      <c r="H652" t="s">
        <v>144</v>
      </c>
      <c r="I652" t="s">
        <v>1133</v>
      </c>
      <c r="J652" t="s">
        <v>1134</v>
      </c>
      <c r="K652" t="s">
        <v>1135</v>
      </c>
      <c r="L652" t="s">
        <v>193</v>
      </c>
      <c r="M652" t="s">
        <v>1136</v>
      </c>
      <c r="N652" t="s">
        <v>1137</v>
      </c>
      <c r="O652" t="s">
        <v>1138</v>
      </c>
      <c r="P652" t="s">
        <v>1139</v>
      </c>
      <c r="Q652" t="s">
        <v>1140</v>
      </c>
      <c r="R652" t="s">
        <v>1141</v>
      </c>
      <c r="S652" t="s">
        <v>1142</v>
      </c>
    </row>
    <row r="653" spans="1:22" x14ac:dyDescent="0.25">
      <c r="A653" s="7">
        <f>ROW()</f>
        <v>653</v>
      </c>
      <c r="D653" t="s">
        <v>1143</v>
      </c>
    </row>
    <row r="654" spans="1:22" x14ac:dyDescent="0.25">
      <c r="A654" s="7">
        <f>ROW()</f>
        <v>654</v>
      </c>
    </row>
    <row r="655" spans="1:22" x14ac:dyDescent="0.25">
      <c r="A655" s="7">
        <f>ROW()</f>
        <v>655</v>
      </c>
      <c r="D655" t="s">
        <v>1109</v>
      </c>
      <c r="E655" t="s">
        <v>1144</v>
      </c>
      <c r="F655" t="s">
        <v>1145</v>
      </c>
      <c r="G655" t="s">
        <v>320</v>
      </c>
      <c r="H655" t="s">
        <v>1119</v>
      </c>
      <c r="I655" t="s">
        <v>259</v>
      </c>
      <c r="J655" t="s">
        <v>1121</v>
      </c>
      <c r="K655" t="s">
        <v>144</v>
      </c>
      <c r="L655" t="s">
        <v>670</v>
      </c>
      <c r="M655" t="s">
        <v>119</v>
      </c>
      <c r="N655" t="s">
        <v>1146</v>
      </c>
    </row>
    <row r="656" spans="1:22" x14ac:dyDescent="0.25">
      <c r="A656" s="7">
        <f>ROW()</f>
        <v>656</v>
      </c>
      <c r="D656" t="s">
        <v>94</v>
      </c>
      <c r="E656" t="s">
        <v>339</v>
      </c>
      <c r="F656" t="s">
        <v>192</v>
      </c>
      <c r="G656" t="s">
        <v>1099</v>
      </c>
      <c r="H656" t="s">
        <v>319</v>
      </c>
      <c r="I656" t="s">
        <v>320</v>
      </c>
      <c r="J656" t="s">
        <v>214</v>
      </c>
      <c r="K656" t="s">
        <v>315</v>
      </c>
      <c r="L656" t="s">
        <v>193</v>
      </c>
      <c r="M656" t="s">
        <v>1100</v>
      </c>
    </row>
    <row r="657" spans="1:15" x14ac:dyDescent="0.25">
      <c r="A657" s="7">
        <f>ROW()</f>
        <v>657</v>
      </c>
      <c r="D657" t="s">
        <v>1101</v>
      </c>
      <c r="E657" t="s">
        <v>1102</v>
      </c>
    </row>
    <row r="658" spans="1:15" x14ac:dyDescent="0.25">
      <c r="A658" s="7">
        <f>ROW()</f>
        <v>658</v>
      </c>
      <c r="D658" t="s">
        <v>1103</v>
      </c>
      <c r="E658" t="s">
        <v>1104</v>
      </c>
    </row>
    <row r="659" spans="1:15" x14ac:dyDescent="0.25">
      <c r="A659" s="7">
        <f>ROW()</f>
        <v>659</v>
      </c>
      <c r="D659" t="s">
        <v>1105</v>
      </c>
    </row>
    <row r="660" spans="1:15" x14ac:dyDescent="0.25">
      <c r="A660" s="7">
        <f>ROW()</f>
        <v>660</v>
      </c>
      <c r="D660" t="s">
        <v>1093</v>
      </c>
      <c r="E660" t="s">
        <v>94</v>
      </c>
      <c r="F660" t="s">
        <v>1094</v>
      </c>
      <c r="G660" t="s">
        <v>1095</v>
      </c>
      <c r="H660" t="s">
        <v>1096</v>
      </c>
      <c r="I660" t="s">
        <v>1097</v>
      </c>
    </row>
    <row r="661" spans="1:15" x14ac:dyDescent="0.25">
      <c r="A661" s="7">
        <f>ROW()</f>
        <v>661</v>
      </c>
    </row>
    <row r="662" spans="1:15" x14ac:dyDescent="0.25">
      <c r="A662" s="7">
        <f>ROW()</f>
        <v>662</v>
      </c>
      <c r="D662" t="s">
        <v>94</v>
      </c>
      <c r="E662" t="s">
        <v>1147</v>
      </c>
      <c r="F662" t="s">
        <v>192</v>
      </c>
      <c r="G662" t="s">
        <v>1148</v>
      </c>
      <c r="H662" t="s">
        <v>1149</v>
      </c>
      <c r="I662" t="s">
        <v>1150</v>
      </c>
      <c r="J662" t="s">
        <v>454</v>
      </c>
      <c r="K662" t="s">
        <v>1151</v>
      </c>
      <c r="L662" t="s">
        <v>1152</v>
      </c>
      <c r="M662" t="s">
        <v>454</v>
      </c>
      <c r="N662" t="s">
        <v>120</v>
      </c>
      <c r="O662" t="s">
        <v>1153</v>
      </c>
    </row>
    <row r="663" spans="1:15" x14ac:dyDescent="0.25">
      <c r="A663" s="7">
        <f>ROW()</f>
        <v>663</v>
      </c>
      <c r="D663" t="s">
        <v>77</v>
      </c>
      <c r="E663" t="s">
        <v>92</v>
      </c>
    </row>
    <row r="664" spans="1:15" x14ac:dyDescent="0.25">
      <c r="A664" s="7">
        <f>ROW()</f>
        <v>664</v>
      </c>
      <c r="D664" t="s">
        <v>259</v>
      </c>
      <c r="E664" t="s">
        <v>1154</v>
      </c>
      <c r="F664" t="s">
        <v>273</v>
      </c>
      <c r="G664" t="s">
        <v>1155</v>
      </c>
      <c r="H664" t="s">
        <v>86</v>
      </c>
      <c r="I664" t="s">
        <v>1156</v>
      </c>
    </row>
    <row r="665" spans="1:15" x14ac:dyDescent="0.25">
      <c r="A665" s="7">
        <f>ROW()</f>
        <v>665</v>
      </c>
      <c r="D665" t="s">
        <v>1157</v>
      </c>
    </row>
    <row r="666" spans="1:15" x14ac:dyDescent="0.25">
      <c r="A666" s="7">
        <f>ROW()</f>
        <v>666</v>
      </c>
      <c r="D666" t="s">
        <v>1158</v>
      </c>
    </row>
    <row r="667" spans="1:15" x14ac:dyDescent="0.25">
      <c r="A667" s="7">
        <f>ROW()</f>
        <v>667</v>
      </c>
      <c r="D667" t="s">
        <v>1159</v>
      </c>
    </row>
    <row r="668" spans="1:15" x14ac:dyDescent="0.25">
      <c r="A668" s="7">
        <f>ROW()</f>
        <v>668</v>
      </c>
    </row>
    <row r="669" spans="1:15" x14ac:dyDescent="0.25">
      <c r="A669" s="7">
        <f>ROW()</f>
        <v>669</v>
      </c>
    </row>
    <row r="670" spans="1:15" x14ac:dyDescent="0.25">
      <c r="A670" s="7">
        <f>ROW()</f>
        <v>670</v>
      </c>
      <c r="D670" t="s">
        <v>94</v>
      </c>
      <c r="E670" t="s">
        <v>339</v>
      </c>
      <c r="F670" t="s">
        <v>192</v>
      </c>
      <c r="G670" t="s">
        <v>1160</v>
      </c>
      <c r="H670" t="s">
        <v>1118</v>
      </c>
      <c r="I670" t="s">
        <v>214</v>
      </c>
      <c r="J670" t="s">
        <v>315</v>
      </c>
      <c r="K670" t="s">
        <v>193</v>
      </c>
      <c r="L670" t="s">
        <v>1100</v>
      </c>
    </row>
    <row r="671" spans="1:15" x14ac:dyDescent="0.25">
      <c r="A671" s="7">
        <f>ROW()</f>
        <v>671</v>
      </c>
      <c r="D671" t="s">
        <v>1161</v>
      </c>
      <c r="E671" t="s">
        <v>1162</v>
      </c>
    </row>
    <row r="672" spans="1:15" x14ac:dyDescent="0.25">
      <c r="A672" s="7">
        <f>ROW()</f>
        <v>672</v>
      </c>
      <c r="D672" t="s">
        <v>1163</v>
      </c>
      <c r="E672" t="s">
        <v>1104</v>
      </c>
    </row>
    <row r="673" spans="1:9" x14ac:dyDescent="0.25">
      <c r="A673" s="7">
        <f>ROW()</f>
        <v>673</v>
      </c>
      <c r="D673" t="s">
        <v>1164</v>
      </c>
    </row>
    <row r="674" spans="1:9" x14ac:dyDescent="0.25">
      <c r="A674" s="7">
        <f>ROW()</f>
        <v>674</v>
      </c>
      <c r="D674" t="s">
        <v>1093</v>
      </c>
      <c r="E674" t="s">
        <v>94</v>
      </c>
      <c r="F674" t="s">
        <v>1094</v>
      </c>
      <c r="G674" t="s">
        <v>1095</v>
      </c>
      <c r="H674" t="s">
        <v>1096</v>
      </c>
      <c r="I674" t="s">
        <v>1097</v>
      </c>
    </row>
    <row r="675" spans="1:9" x14ac:dyDescent="0.25">
      <c r="A675" s="7">
        <f>ROW()</f>
        <v>675</v>
      </c>
    </row>
    <row r="676" spans="1:9" x14ac:dyDescent="0.25">
      <c r="A676" s="7">
        <f>ROW()</f>
        <v>676</v>
      </c>
    </row>
    <row r="677" spans="1:9" x14ac:dyDescent="0.25">
      <c r="A677" s="7">
        <f>ROW()</f>
        <v>677</v>
      </c>
    </row>
    <row r="678" spans="1:9" x14ac:dyDescent="0.25">
      <c r="A678" s="7">
        <f>ROW()</f>
        <v>678</v>
      </c>
      <c r="D678" t="s">
        <v>217</v>
      </c>
      <c r="E678" t="s">
        <v>1165</v>
      </c>
      <c r="F678" t="s">
        <v>1043</v>
      </c>
      <c r="G678" t="s">
        <v>1166</v>
      </c>
    </row>
    <row r="679" spans="1:9" x14ac:dyDescent="0.25">
      <c r="A679" s="7">
        <f>ROW()</f>
        <v>679</v>
      </c>
    </row>
    <row r="680" spans="1:9" x14ac:dyDescent="0.25">
      <c r="A680" s="7">
        <f>ROW()</f>
        <v>680</v>
      </c>
      <c r="C680" t="s">
        <v>98</v>
      </c>
      <c r="D680" t="s">
        <v>1167</v>
      </c>
    </row>
    <row r="681" spans="1:9" x14ac:dyDescent="0.25">
      <c r="A681" s="7">
        <f>ROW()</f>
        <v>681</v>
      </c>
    </row>
    <row r="682" spans="1:9" x14ac:dyDescent="0.25">
      <c r="A682" s="7">
        <f>ROW()</f>
        <v>682</v>
      </c>
      <c r="D682" t="s">
        <v>352</v>
      </c>
      <c r="E682" t="s">
        <v>102</v>
      </c>
      <c r="F682" t="s">
        <v>1168</v>
      </c>
      <c r="G682" t="s">
        <v>354</v>
      </c>
    </row>
    <row r="683" spans="1:9" x14ac:dyDescent="0.25">
      <c r="A683" s="7">
        <f>ROW()</f>
        <v>683</v>
      </c>
      <c r="D683" t="s">
        <v>736</v>
      </c>
      <c r="E683" t="s">
        <v>539</v>
      </c>
    </row>
    <row r="684" spans="1:9" x14ac:dyDescent="0.25">
      <c r="A684" s="7">
        <f>ROW()</f>
        <v>684</v>
      </c>
    </row>
    <row r="685" spans="1:9" x14ac:dyDescent="0.25">
      <c r="A685" s="7">
        <f>ROW()</f>
        <v>685</v>
      </c>
      <c r="D685" t="s">
        <v>1169</v>
      </c>
      <c r="E685" t="s">
        <v>1170</v>
      </c>
      <c r="F685" t="s">
        <v>105</v>
      </c>
      <c r="G685" t="s">
        <v>1171</v>
      </c>
    </row>
    <row r="686" spans="1:9" x14ac:dyDescent="0.25">
      <c r="A686" s="7">
        <f>ROW()</f>
        <v>686</v>
      </c>
      <c r="D686" t="s">
        <v>94</v>
      </c>
      <c r="E686" t="s">
        <v>1172</v>
      </c>
      <c r="F686" t="s">
        <v>119</v>
      </c>
      <c r="G686" t="s">
        <v>287</v>
      </c>
    </row>
    <row r="687" spans="1:9" x14ac:dyDescent="0.25">
      <c r="A687" s="7">
        <f>ROW()</f>
        <v>687</v>
      </c>
      <c r="D687" t="s">
        <v>1173</v>
      </c>
      <c r="E687" t="s">
        <v>102</v>
      </c>
      <c r="F687" t="s">
        <v>1174</v>
      </c>
    </row>
    <row r="688" spans="1:9" x14ac:dyDescent="0.25">
      <c r="A688" s="7">
        <f>ROW()</f>
        <v>688</v>
      </c>
    </row>
    <row r="689" spans="1:11" x14ac:dyDescent="0.25">
      <c r="A689" s="7">
        <f>ROW()</f>
        <v>689</v>
      </c>
      <c r="D689" t="s">
        <v>977</v>
      </c>
      <c r="E689" t="s">
        <v>102</v>
      </c>
      <c r="F689" t="s">
        <v>978</v>
      </c>
      <c r="G689" t="s">
        <v>979</v>
      </c>
    </row>
    <row r="690" spans="1:11" x14ac:dyDescent="0.25">
      <c r="A690" s="7">
        <f>ROW()</f>
        <v>690</v>
      </c>
      <c r="D690" t="s">
        <v>980</v>
      </c>
      <c r="E690" t="s">
        <v>102</v>
      </c>
      <c r="F690" t="s">
        <v>981</v>
      </c>
      <c r="G690" t="s">
        <v>623</v>
      </c>
      <c r="H690" t="s">
        <v>623</v>
      </c>
      <c r="I690" t="s">
        <v>982</v>
      </c>
    </row>
    <row r="691" spans="1:11" x14ac:dyDescent="0.25">
      <c r="A691" s="7">
        <f>ROW()</f>
        <v>691</v>
      </c>
      <c r="D691" t="s">
        <v>983</v>
      </c>
      <c r="E691" t="s">
        <v>102</v>
      </c>
      <c r="F691" t="s">
        <v>984</v>
      </c>
      <c r="G691" t="s">
        <v>985</v>
      </c>
      <c r="H691" t="s">
        <v>986</v>
      </c>
    </row>
    <row r="692" spans="1:11" x14ac:dyDescent="0.25">
      <c r="A692" s="7">
        <f>ROW()</f>
        <v>692</v>
      </c>
    </row>
    <row r="693" spans="1:11" x14ac:dyDescent="0.25">
      <c r="A693" s="7">
        <f>ROW()</f>
        <v>693</v>
      </c>
      <c r="D693" t="s">
        <v>1001</v>
      </c>
      <c r="E693" t="s">
        <v>102</v>
      </c>
      <c r="F693" t="s">
        <v>1175</v>
      </c>
      <c r="G693" t="s">
        <v>1176</v>
      </c>
    </row>
    <row r="694" spans="1:11" x14ac:dyDescent="0.25">
      <c r="A694" s="7">
        <f>ROW()</f>
        <v>694</v>
      </c>
      <c r="D694" t="s">
        <v>1026</v>
      </c>
      <c r="E694" t="s">
        <v>102</v>
      </c>
      <c r="F694" t="s">
        <v>1177</v>
      </c>
      <c r="G694" t="s">
        <v>1178</v>
      </c>
    </row>
    <row r="695" spans="1:11" x14ac:dyDescent="0.25">
      <c r="A695" s="7">
        <f>ROW()</f>
        <v>695</v>
      </c>
      <c r="D695" t="s">
        <v>1179</v>
      </c>
    </row>
    <row r="696" spans="1:11" x14ac:dyDescent="0.25">
      <c r="A696" s="7">
        <f>ROW()</f>
        <v>696</v>
      </c>
    </row>
    <row r="697" spans="1:11" x14ac:dyDescent="0.25">
      <c r="A697" s="7">
        <f>ROW()</f>
        <v>697</v>
      </c>
      <c r="D697" t="s">
        <v>987</v>
      </c>
    </row>
    <row r="698" spans="1:11" x14ac:dyDescent="0.25">
      <c r="A698" s="7">
        <f>ROW()</f>
        <v>698</v>
      </c>
      <c r="D698" t="s">
        <v>988</v>
      </c>
    </row>
    <row r="699" spans="1:11" x14ac:dyDescent="0.25">
      <c r="A699" s="7">
        <f>ROW()</f>
        <v>699</v>
      </c>
      <c r="D699" t="s">
        <v>1180</v>
      </c>
      <c r="E699" t="s">
        <v>102</v>
      </c>
      <c r="F699" t="s">
        <v>1181</v>
      </c>
    </row>
    <row r="700" spans="1:11" x14ac:dyDescent="0.25">
      <c r="A700" s="7">
        <f>ROW()</f>
        <v>700</v>
      </c>
      <c r="D700" t="s">
        <v>1182</v>
      </c>
      <c r="E700" t="s">
        <v>102</v>
      </c>
      <c r="F700" t="s">
        <v>1183</v>
      </c>
    </row>
    <row r="701" spans="1:11" x14ac:dyDescent="0.25">
      <c r="A701" s="7">
        <f>ROW()</f>
        <v>701</v>
      </c>
      <c r="D701" t="s">
        <v>1184</v>
      </c>
      <c r="E701" t="s">
        <v>1185</v>
      </c>
      <c r="F701" t="s">
        <v>1186</v>
      </c>
      <c r="G701" t="s">
        <v>1187</v>
      </c>
      <c r="H701" t="s">
        <v>1185</v>
      </c>
      <c r="I701" t="s">
        <v>1188</v>
      </c>
      <c r="J701" t="s">
        <v>1189</v>
      </c>
      <c r="K701" t="s">
        <v>1190</v>
      </c>
    </row>
    <row r="702" spans="1:11" x14ac:dyDescent="0.25">
      <c r="A702" s="7">
        <f>ROW()</f>
        <v>702</v>
      </c>
      <c r="D702" t="s">
        <v>1191</v>
      </c>
      <c r="E702" t="s">
        <v>1192</v>
      </c>
    </row>
    <row r="703" spans="1:11" x14ac:dyDescent="0.25">
      <c r="A703" s="7">
        <f>ROW()</f>
        <v>703</v>
      </c>
      <c r="D703" t="s">
        <v>217</v>
      </c>
      <c r="E703" t="s">
        <v>538</v>
      </c>
    </row>
    <row r="704" spans="1:11" x14ac:dyDescent="0.25">
      <c r="A704" s="7">
        <f>ROW()</f>
        <v>704</v>
      </c>
    </row>
    <row r="705" spans="1:10" x14ac:dyDescent="0.25">
      <c r="A705" s="7">
        <f>ROW()</f>
        <v>705</v>
      </c>
      <c r="C705" t="s">
        <v>98</v>
      </c>
      <c r="D705" t="s">
        <v>1193</v>
      </c>
      <c r="E705" t="s">
        <v>1194</v>
      </c>
    </row>
    <row r="706" spans="1:10" x14ac:dyDescent="0.25">
      <c r="A706" s="7">
        <f>ROW()</f>
        <v>706</v>
      </c>
      <c r="D706" t="s">
        <v>79</v>
      </c>
      <c r="E706" t="s">
        <v>922</v>
      </c>
      <c r="F706" t="s">
        <v>77</v>
      </c>
      <c r="G706" t="s">
        <v>923</v>
      </c>
      <c r="H706" t="s">
        <v>924</v>
      </c>
      <c r="I706" t="s">
        <v>925</v>
      </c>
      <c r="J706" t="s">
        <v>926</v>
      </c>
    </row>
    <row r="707" spans="1:10" x14ac:dyDescent="0.25">
      <c r="A707" s="7">
        <f>ROW()</f>
        <v>707</v>
      </c>
      <c r="D707" t="s">
        <v>77</v>
      </c>
      <c r="E707" t="s">
        <v>922</v>
      </c>
      <c r="F707" t="s">
        <v>86</v>
      </c>
      <c r="G707" t="s">
        <v>927</v>
      </c>
    </row>
    <row r="708" spans="1:10" x14ac:dyDescent="0.25">
      <c r="A708" s="7">
        <f>ROW()</f>
        <v>708</v>
      </c>
      <c r="D708" t="s">
        <v>77</v>
      </c>
      <c r="E708" t="s">
        <v>93</v>
      </c>
    </row>
    <row r="709" spans="1:10" x14ac:dyDescent="0.25">
      <c r="A709" s="7">
        <f>ROW()</f>
        <v>709</v>
      </c>
      <c r="D709" t="s">
        <v>814</v>
      </c>
      <c r="E709" t="s">
        <v>102</v>
      </c>
      <c r="F709" t="s">
        <v>1195</v>
      </c>
    </row>
    <row r="710" spans="1:10" x14ac:dyDescent="0.25">
      <c r="A710" s="7">
        <f>ROW()</f>
        <v>710</v>
      </c>
      <c r="D710" t="s">
        <v>1196</v>
      </c>
      <c r="E710" t="s">
        <v>102</v>
      </c>
      <c r="F710" t="s">
        <v>1197</v>
      </c>
    </row>
    <row r="711" spans="1:10" x14ac:dyDescent="0.25">
      <c r="A711" s="7">
        <f>ROW()</f>
        <v>711</v>
      </c>
      <c r="D711" t="s">
        <v>1198</v>
      </c>
      <c r="E711" t="s">
        <v>102</v>
      </c>
      <c r="F711" t="s">
        <v>1199</v>
      </c>
    </row>
    <row r="712" spans="1:10" x14ac:dyDescent="0.25">
      <c r="A712" s="7">
        <f>ROW()</f>
        <v>712</v>
      </c>
    </row>
    <row r="713" spans="1:10" x14ac:dyDescent="0.25">
      <c r="A713" s="7">
        <f>ROW()</f>
        <v>713</v>
      </c>
      <c r="D713" t="s">
        <v>738</v>
      </c>
      <c r="E713" t="s">
        <v>102</v>
      </c>
      <c r="F713" t="s">
        <v>739</v>
      </c>
    </row>
    <row r="714" spans="1:10" x14ac:dyDescent="0.25">
      <c r="A714" s="7">
        <f>ROW()</f>
        <v>714</v>
      </c>
      <c r="D714" t="s">
        <v>1200</v>
      </c>
      <c r="E714" t="s">
        <v>740</v>
      </c>
    </row>
    <row r="715" spans="1:10" x14ac:dyDescent="0.25">
      <c r="A715" s="7">
        <f>ROW()</f>
        <v>715</v>
      </c>
      <c r="D715" t="s">
        <v>741</v>
      </c>
      <c r="E715" t="s">
        <v>742</v>
      </c>
    </row>
    <row r="716" spans="1:10" x14ac:dyDescent="0.25">
      <c r="A716" s="7">
        <f>ROW()</f>
        <v>716</v>
      </c>
      <c r="D716" t="s">
        <v>1201</v>
      </c>
      <c r="E716" t="s">
        <v>102</v>
      </c>
      <c r="F716" t="s">
        <v>1202</v>
      </c>
    </row>
    <row r="717" spans="1:10" x14ac:dyDescent="0.25">
      <c r="A717" s="7">
        <f>ROW()</f>
        <v>717</v>
      </c>
      <c r="D717" t="s">
        <v>1203</v>
      </c>
      <c r="E717" t="s">
        <v>102</v>
      </c>
      <c r="F717" t="s">
        <v>1204</v>
      </c>
    </row>
    <row r="718" spans="1:10" x14ac:dyDescent="0.25">
      <c r="A718" s="7">
        <f>ROW()</f>
        <v>718</v>
      </c>
    </row>
    <row r="719" spans="1:10" x14ac:dyDescent="0.25">
      <c r="A719" s="7">
        <f>ROW()</f>
        <v>719</v>
      </c>
    </row>
    <row r="720" spans="1:10" x14ac:dyDescent="0.25">
      <c r="A720" s="7">
        <f>ROW()</f>
        <v>720</v>
      </c>
      <c r="D720" t="s">
        <v>30</v>
      </c>
      <c r="E720" t="s">
        <v>102</v>
      </c>
      <c r="F720" t="s">
        <v>1205</v>
      </c>
      <c r="G720" t="s">
        <v>160</v>
      </c>
      <c r="H720" t="s">
        <v>1206</v>
      </c>
    </row>
    <row r="721" spans="1:8" x14ac:dyDescent="0.25">
      <c r="A721" s="7">
        <f>ROW()</f>
        <v>721</v>
      </c>
      <c r="D721" t="s">
        <v>31</v>
      </c>
      <c r="E721" t="s">
        <v>102</v>
      </c>
      <c r="F721" t="s">
        <v>1205</v>
      </c>
      <c r="G721" t="s">
        <v>160</v>
      </c>
      <c r="H721" t="s">
        <v>1207</v>
      </c>
    </row>
    <row r="722" spans="1:8" x14ac:dyDescent="0.25">
      <c r="A722" s="7">
        <f>ROW()</f>
        <v>722</v>
      </c>
      <c r="D722" t="s">
        <v>1208</v>
      </c>
      <c r="E722" t="s">
        <v>102</v>
      </c>
      <c r="F722" t="s">
        <v>1209</v>
      </c>
    </row>
    <row r="723" spans="1:8" x14ac:dyDescent="0.25">
      <c r="A723" s="7">
        <f>ROW()</f>
        <v>723</v>
      </c>
      <c r="D723" t="s">
        <v>1210</v>
      </c>
      <c r="E723" t="s">
        <v>102</v>
      </c>
      <c r="F723" t="s">
        <v>1211</v>
      </c>
    </row>
    <row r="724" spans="1:8" x14ac:dyDescent="0.25">
      <c r="A724" s="7">
        <f>ROW()</f>
        <v>724</v>
      </c>
      <c r="D724" t="s">
        <v>1212</v>
      </c>
      <c r="E724" t="s">
        <v>102</v>
      </c>
      <c r="F724" t="s">
        <v>1213</v>
      </c>
    </row>
    <row r="725" spans="1:8" x14ac:dyDescent="0.25">
      <c r="A725" s="7">
        <f>ROW()</f>
        <v>725</v>
      </c>
      <c r="D725" t="s">
        <v>1214</v>
      </c>
    </row>
    <row r="726" spans="1:8" x14ac:dyDescent="0.25">
      <c r="A726" s="7">
        <f>ROW()</f>
        <v>726</v>
      </c>
      <c r="D726" t="s">
        <v>1215</v>
      </c>
    </row>
    <row r="727" spans="1:8" x14ac:dyDescent="0.25">
      <c r="A727" s="7">
        <f>ROW()</f>
        <v>727</v>
      </c>
    </row>
    <row r="728" spans="1:8" x14ac:dyDescent="0.25">
      <c r="A728" s="7">
        <f>ROW()</f>
        <v>728</v>
      </c>
      <c r="D728" t="s">
        <v>1216</v>
      </c>
      <c r="E728" t="s">
        <v>102</v>
      </c>
      <c r="F728" t="s">
        <v>1217</v>
      </c>
    </row>
    <row r="729" spans="1:8" x14ac:dyDescent="0.25">
      <c r="A729" s="7">
        <f>ROW()</f>
        <v>729</v>
      </c>
      <c r="D729" t="s">
        <v>1169</v>
      </c>
      <c r="E729" t="s">
        <v>1170</v>
      </c>
      <c r="F729" t="s">
        <v>105</v>
      </c>
      <c r="G729" t="s">
        <v>1171</v>
      </c>
    </row>
    <row r="730" spans="1:8" x14ac:dyDescent="0.25">
      <c r="A730" s="7">
        <f>ROW()</f>
        <v>730</v>
      </c>
      <c r="D730" t="s">
        <v>94</v>
      </c>
      <c r="E730" t="s">
        <v>1172</v>
      </c>
      <c r="F730" t="s">
        <v>119</v>
      </c>
      <c r="G730" t="s">
        <v>287</v>
      </c>
    </row>
    <row r="731" spans="1:8" x14ac:dyDescent="0.25">
      <c r="A731" s="7">
        <f>ROW()</f>
        <v>731</v>
      </c>
      <c r="D731" t="s">
        <v>1173</v>
      </c>
      <c r="E731" t="s">
        <v>102</v>
      </c>
      <c r="F731" t="s">
        <v>1174</v>
      </c>
    </row>
    <row r="732" spans="1:8" x14ac:dyDescent="0.25">
      <c r="A732" s="7">
        <f>ROW()</f>
        <v>732</v>
      </c>
      <c r="D732" t="s">
        <v>1218</v>
      </c>
      <c r="E732">
        <f>0</f>
        <v>0</v>
      </c>
    </row>
    <row r="733" spans="1:8" x14ac:dyDescent="0.25">
      <c r="A733" s="7">
        <f>ROW()</f>
        <v>733</v>
      </c>
      <c r="D733" t="s">
        <v>1219</v>
      </c>
      <c r="E733" t="s">
        <v>102</v>
      </c>
      <c r="F733" t="s">
        <v>1220</v>
      </c>
    </row>
    <row r="734" spans="1:8" x14ac:dyDescent="0.25">
      <c r="A734" s="7">
        <f>ROW()</f>
        <v>734</v>
      </c>
    </row>
    <row r="735" spans="1:8" x14ac:dyDescent="0.25">
      <c r="A735" s="7">
        <f>ROW()</f>
        <v>735</v>
      </c>
      <c r="D735" t="s">
        <v>1221</v>
      </c>
      <c r="E735" t="s">
        <v>102</v>
      </c>
      <c r="F735" t="s">
        <v>1222</v>
      </c>
    </row>
    <row r="736" spans="1:8" x14ac:dyDescent="0.25">
      <c r="A736" s="7">
        <f>ROW()</f>
        <v>736</v>
      </c>
      <c r="D736" t="s">
        <v>1223</v>
      </c>
      <c r="E736" t="s">
        <v>102</v>
      </c>
      <c r="F736" t="s">
        <v>1224</v>
      </c>
    </row>
    <row r="737" spans="1:9" x14ac:dyDescent="0.25">
      <c r="A737" s="7">
        <f>ROW()</f>
        <v>737</v>
      </c>
    </row>
    <row r="738" spans="1:9" x14ac:dyDescent="0.25">
      <c r="A738" s="7">
        <f>ROW()</f>
        <v>738</v>
      </c>
      <c r="D738" t="s">
        <v>1225</v>
      </c>
      <c r="E738" t="s">
        <v>102</v>
      </c>
      <c r="F738" t="s">
        <v>1220</v>
      </c>
    </row>
    <row r="739" spans="1:9" x14ac:dyDescent="0.25">
      <c r="A739" s="7">
        <f>ROW()</f>
        <v>739</v>
      </c>
      <c r="D739" t="s">
        <v>1226</v>
      </c>
      <c r="E739" t="s">
        <v>102</v>
      </c>
      <c r="F739" t="s">
        <v>1227</v>
      </c>
    </row>
    <row r="740" spans="1:9" x14ac:dyDescent="0.25">
      <c r="A740" s="7">
        <f>ROW()</f>
        <v>740</v>
      </c>
      <c r="D740" t="s">
        <v>1228</v>
      </c>
      <c r="E740" t="s">
        <v>102</v>
      </c>
      <c r="F740" t="s">
        <v>1229</v>
      </c>
    </row>
    <row r="741" spans="1:9" x14ac:dyDescent="0.25">
      <c r="A741" s="7">
        <f>ROW()</f>
        <v>741</v>
      </c>
    </row>
    <row r="742" spans="1:9" x14ac:dyDescent="0.25">
      <c r="A742" s="7">
        <f>ROW()</f>
        <v>742</v>
      </c>
      <c r="D742" t="s">
        <v>98</v>
      </c>
      <c r="E742" t="s">
        <v>1230</v>
      </c>
    </row>
    <row r="743" spans="1:9" x14ac:dyDescent="0.25">
      <c r="A743" s="7">
        <f>ROW()</f>
        <v>743</v>
      </c>
      <c r="D743" t="s">
        <v>1231</v>
      </c>
      <c r="E743" t="s">
        <v>102</v>
      </c>
      <c r="F743" t="s">
        <v>1232</v>
      </c>
    </row>
    <row r="744" spans="1:9" x14ac:dyDescent="0.25">
      <c r="A744" s="7">
        <f>ROW()</f>
        <v>744</v>
      </c>
      <c r="D744" t="s">
        <v>1233</v>
      </c>
      <c r="E744" t="s">
        <v>102</v>
      </c>
      <c r="F744" t="s">
        <v>1234</v>
      </c>
    </row>
    <row r="745" spans="1:9" x14ac:dyDescent="0.25">
      <c r="A745" s="7">
        <f>ROW()</f>
        <v>745</v>
      </c>
      <c r="D745" t="s">
        <v>1235</v>
      </c>
    </row>
    <row r="746" spans="1:9" x14ac:dyDescent="0.25">
      <c r="A746" s="7">
        <f>ROW()</f>
        <v>746</v>
      </c>
      <c r="D746" t="s">
        <v>1236</v>
      </c>
      <c r="E746" t="s">
        <v>102</v>
      </c>
      <c r="F746" t="s">
        <v>1237</v>
      </c>
      <c r="G746" t="s">
        <v>1238</v>
      </c>
    </row>
    <row r="747" spans="1:9" x14ac:dyDescent="0.25">
      <c r="A747" s="7">
        <f>ROW()</f>
        <v>747</v>
      </c>
      <c r="D747" t="s">
        <v>977</v>
      </c>
      <c r="E747" t="s">
        <v>102</v>
      </c>
      <c r="F747" t="s">
        <v>978</v>
      </c>
      <c r="G747" t="s">
        <v>1239</v>
      </c>
    </row>
    <row r="748" spans="1:9" x14ac:dyDescent="0.25">
      <c r="A748" s="7">
        <f>ROW()</f>
        <v>748</v>
      </c>
      <c r="D748" t="s">
        <v>980</v>
      </c>
      <c r="E748" t="s">
        <v>102</v>
      </c>
      <c r="F748" t="s">
        <v>981</v>
      </c>
      <c r="G748" t="s">
        <v>1240</v>
      </c>
      <c r="H748" t="s">
        <v>623</v>
      </c>
      <c r="I748" t="s">
        <v>1241</v>
      </c>
    </row>
    <row r="749" spans="1:9" x14ac:dyDescent="0.25">
      <c r="A749" s="7">
        <f>ROW()</f>
        <v>749</v>
      </c>
    </row>
    <row r="750" spans="1:9" x14ac:dyDescent="0.25">
      <c r="A750" s="7">
        <f>ROW()</f>
        <v>750</v>
      </c>
      <c r="D750" t="s">
        <v>413</v>
      </c>
      <c r="E750" t="s">
        <v>102</v>
      </c>
      <c r="F750" t="s">
        <v>1242</v>
      </c>
    </row>
    <row r="751" spans="1:9" x14ac:dyDescent="0.25">
      <c r="A751" s="7">
        <f>ROW()</f>
        <v>751</v>
      </c>
      <c r="D751" t="s">
        <v>1243</v>
      </c>
      <c r="E751" t="s">
        <v>102</v>
      </c>
      <c r="F751" t="s">
        <v>1244</v>
      </c>
    </row>
    <row r="752" spans="1:9" x14ac:dyDescent="0.25">
      <c r="A752" s="7">
        <f>ROW()</f>
        <v>752</v>
      </c>
      <c r="D752" t="s">
        <v>1245</v>
      </c>
      <c r="E752" t="s">
        <v>102</v>
      </c>
      <c r="F752" t="s">
        <v>1220</v>
      </c>
    </row>
    <row r="753" spans="1:10" x14ac:dyDescent="0.25">
      <c r="A753" s="7">
        <f>ROW()</f>
        <v>753</v>
      </c>
      <c r="D753" t="s">
        <v>1246</v>
      </c>
    </row>
    <row r="754" spans="1:10" x14ac:dyDescent="0.25">
      <c r="A754" s="7">
        <f>ROW()</f>
        <v>754</v>
      </c>
      <c r="D754" t="s">
        <v>1247</v>
      </c>
      <c r="E754" t="s">
        <v>154</v>
      </c>
      <c r="F754" t="s">
        <v>1248</v>
      </c>
      <c r="G754" t="s">
        <v>1249</v>
      </c>
    </row>
    <row r="755" spans="1:10" x14ac:dyDescent="0.25">
      <c r="A755" s="7">
        <f>ROW()</f>
        <v>755</v>
      </c>
    </row>
    <row r="756" spans="1:10" x14ac:dyDescent="0.25">
      <c r="A756" s="7">
        <f>ROW()</f>
        <v>756</v>
      </c>
      <c r="D756" t="s">
        <v>980</v>
      </c>
      <c r="E756" t="s">
        <v>102</v>
      </c>
      <c r="F756" t="s">
        <v>981</v>
      </c>
      <c r="G756" t="s">
        <v>1240</v>
      </c>
      <c r="H756" t="s">
        <v>624</v>
      </c>
      <c r="I756" t="s">
        <v>1250</v>
      </c>
      <c r="J756" t="s">
        <v>750</v>
      </c>
    </row>
    <row r="757" spans="1:10" x14ac:dyDescent="0.25">
      <c r="A757" s="7">
        <f>ROW()</f>
        <v>757</v>
      </c>
      <c r="D757" t="s">
        <v>1251</v>
      </c>
      <c r="E757" t="s">
        <v>102</v>
      </c>
      <c r="F757" t="s">
        <v>1252</v>
      </c>
    </row>
    <row r="758" spans="1:10" x14ac:dyDescent="0.25">
      <c r="A758" s="7">
        <f>ROW()</f>
        <v>758</v>
      </c>
      <c r="D758" t="s">
        <v>1253</v>
      </c>
      <c r="E758" t="s">
        <v>102</v>
      </c>
      <c r="F758" t="s">
        <v>1254</v>
      </c>
      <c r="G758" t="s">
        <v>1255</v>
      </c>
    </row>
    <row r="759" spans="1:10" x14ac:dyDescent="0.25">
      <c r="A759" s="7">
        <f>ROW()</f>
        <v>759</v>
      </c>
      <c r="D759" t="s">
        <v>1253</v>
      </c>
      <c r="E759" t="s">
        <v>102</v>
      </c>
      <c r="F759" t="s">
        <v>1256</v>
      </c>
      <c r="G759" t="s">
        <v>1257</v>
      </c>
    </row>
    <row r="760" spans="1:10" x14ac:dyDescent="0.25">
      <c r="A760" s="7">
        <f>ROW()</f>
        <v>760</v>
      </c>
      <c r="D760" t="s">
        <v>1258</v>
      </c>
      <c r="E760" t="s">
        <v>102</v>
      </c>
      <c r="F760" t="s">
        <v>1211</v>
      </c>
    </row>
    <row r="761" spans="1:10" x14ac:dyDescent="0.25">
      <c r="A761" s="7">
        <f>ROW()</f>
        <v>761</v>
      </c>
      <c r="D761" t="s">
        <v>1259</v>
      </c>
      <c r="E761" t="s">
        <v>102</v>
      </c>
      <c r="F761" t="s">
        <v>1260</v>
      </c>
    </row>
    <row r="762" spans="1:10" x14ac:dyDescent="0.25">
      <c r="A762" s="7">
        <f>ROW()</f>
        <v>762</v>
      </c>
      <c r="D762" t="s">
        <v>1261</v>
      </c>
      <c r="E762" t="s">
        <v>102</v>
      </c>
      <c r="F762" t="s">
        <v>1220</v>
      </c>
    </row>
    <row r="763" spans="1:10" x14ac:dyDescent="0.25">
      <c r="A763" s="7">
        <f>ROW()</f>
        <v>763</v>
      </c>
      <c r="D763" t="s">
        <v>1262</v>
      </c>
      <c r="E763" t="s">
        <v>102</v>
      </c>
      <c r="F763" s="1">
        <v>1E-10</v>
      </c>
    </row>
    <row r="764" spans="1:10" x14ac:dyDescent="0.25">
      <c r="A764" s="7">
        <f>ROW()</f>
        <v>764</v>
      </c>
      <c r="D764" t="s">
        <v>1263</v>
      </c>
    </row>
    <row r="765" spans="1:10" x14ac:dyDescent="0.25">
      <c r="A765" s="7">
        <f>ROW()</f>
        <v>765</v>
      </c>
      <c r="D765" t="s">
        <v>1264</v>
      </c>
      <c r="E765" t="s">
        <v>1265</v>
      </c>
    </row>
    <row r="766" spans="1:10" x14ac:dyDescent="0.25">
      <c r="A766" s="7">
        <f>ROW()</f>
        <v>766</v>
      </c>
    </row>
    <row r="767" spans="1:10" x14ac:dyDescent="0.25">
      <c r="A767" s="7">
        <f>ROW()</f>
        <v>767</v>
      </c>
      <c r="D767" t="s">
        <v>980</v>
      </c>
      <c r="E767" t="s">
        <v>102</v>
      </c>
      <c r="F767" t="s">
        <v>981</v>
      </c>
      <c r="G767" t="s">
        <v>1240</v>
      </c>
      <c r="H767" t="s">
        <v>1240</v>
      </c>
      <c r="I767" t="s">
        <v>1241</v>
      </c>
    </row>
    <row r="768" spans="1:10" x14ac:dyDescent="0.25">
      <c r="A768" s="7">
        <f>ROW()</f>
        <v>768</v>
      </c>
    </row>
    <row r="769" spans="1:8" x14ac:dyDescent="0.25">
      <c r="A769" s="7">
        <f>ROW()</f>
        <v>769</v>
      </c>
      <c r="D769" t="s">
        <v>1026</v>
      </c>
      <c r="E769" t="s">
        <v>102</v>
      </c>
      <c r="F769" t="s">
        <v>1266</v>
      </c>
    </row>
    <row r="770" spans="1:8" x14ac:dyDescent="0.25">
      <c r="A770" s="7">
        <f>ROW()</f>
        <v>770</v>
      </c>
      <c r="D770" t="s">
        <v>1267</v>
      </c>
    </row>
    <row r="771" spans="1:8" x14ac:dyDescent="0.25">
      <c r="A771" s="7">
        <f>ROW()</f>
        <v>771</v>
      </c>
      <c r="D771" t="s">
        <v>1191</v>
      </c>
      <c r="E771" t="s">
        <v>1268</v>
      </c>
    </row>
    <row r="772" spans="1:8" x14ac:dyDescent="0.25">
      <c r="A772" s="7">
        <f>ROW()</f>
        <v>772</v>
      </c>
    </row>
    <row r="773" spans="1:8" x14ac:dyDescent="0.25">
      <c r="A773" s="7">
        <f>ROW()</f>
        <v>773</v>
      </c>
      <c r="D773" t="s">
        <v>1269</v>
      </c>
      <c r="E773" t="s">
        <v>1270</v>
      </c>
      <c r="F773" t="s">
        <v>1271</v>
      </c>
    </row>
    <row r="774" spans="1:8" x14ac:dyDescent="0.25">
      <c r="A774" s="7">
        <f>ROW()</f>
        <v>774</v>
      </c>
      <c r="D774" t="s">
        <v>1272</v>
      </c>
    </row>
    <row r="775" spans="1:8" x14ac:dyDescent="0.25">
      <c r="A775" s="7">
        <f>ROW()</f>
        <v>775</v>
      </c>
      <c r="D775" t="s">
        <v>1273</v>
      </c>
    </row>
    <row r="776" spans="1:8" x14ac:dyDescent="0.25">
      <c r="A776" s="7">
        <f>ROW()</f>
        <v>776</v>
      </c>
    </row>
    <row r="777" spans="1:8" x14ac:dyDescent="0.25">
      <c r="A777" s="7">
        <f>ROW()</f>
        <v>777</v>
      </c>
    </row>
    <row r="778" spans="1:8" x14ac:dyDescent="0.25">
      <c r="A778" s="7">
        <f>ROW()</f>
        <v>778</v>
      </c>
      <c r="D778" t="s">
        <v>217</v>
      </c>
      <c r="E778" t="s">
        <v>1274</v>
      </c>
      <c r="F778" t="s">
        <v>1275</v>
      </c>
      <c r="G778" t="s">
        <v>1276</v>
      </c>
    </row>
    <row r="779" spans="1:8" x14ac:dyDescent="0.25">
      <c r="A779" s="7">
        <f>ROW()</f>
        <v>779</v>
      </c>
      <c r="D779" t="s">
        <v>955</v>
      </c>
      <c r="E779" t="s">
        <v>1277</v>
      </c>
      <c r="F779" t="s">
        <v>1278</v>
      </c>
    </row>
    <row r="780" spans="1:8" x14ac:dyDescent="0.25">
      <c r="A780" s="7">
        <f>ROW()</f>
        <v>780</v>
      </c>
    </row>
    <row r="781" spans="1:8" x14ac:dyDescent="0.25">
      <c r="A781" s="7">
        <f>ROW()</f>
        <v>781</v>
      </c>
      <c r="C781" t="s">
        <v>98</v>
      </c>
      <c r="D781" t="s">
        <v>1279</v>
      </c>
      <c r="E781" t="s">
        <v>458</v>
      </c>
    </row>
    <row r="782" spans="1:8" x14ac:dyDescent="0.25">
      <c r="A782" s="7">
        <f>ROW()</f>
        <v>782</v>
      </c>
      <c r="D782" t="s">
        <v>352</v>
      </c>
      <c r="E782" t="s">
        <v>102</v>
      </c>
      <c r="F782" t="s">
        <v>734</v>
      </c>
      <c r="G782" t="s">
        <v>354</v>
      </c>
      <c r="H782" t="s">
        <v>735</v>
      </c>
    </row>
    <row r="783" spans="1:8" x14ac:dyDescent="0.25">
      <c r="A783" s="7">
        <f>ROW()</f>
        <v>783</v>
      </c>
      <c r="D783" t="s">
        <v>736</v>
      </c>
      <c r="E783" t="s">
        <v>539</v>
      </c>
    </row>
    <row r="784" spans="1:8" x14ac:dyDescent="0.25">
      <c r="A784" s="7">
        <f>ROW()</f>
        <v>784</v>
      </c>
      <c r="D784" t="s">
        <v>1280</v>
      </c>
      <c r="E784" t="s">
        <v>102</v>
      </c>
      <c r="F784" t="s">
        <v>1281</v>
      </c>
    </row>
    <row r="785" spans="1:9" x14ac:dyDescent="0.25">
      <c r="A785" s="7">
        <f>ROW()</f>
        <v>785</v>
      </c>
      <c r="D785" t="s">
        <v>1282</v>
      </c>
      <c r="E785" t="s">
        <v>102</v>
      </c>
      <c r="F785" t="s">
        <v>1283</v>
      </c>
    </row>
    <row r="786" spans="1:9" x14ac:dyDescent="0.25">
      <c r="A786" s="7">
        <f>ROW()</f>
        <v>786</v>
      </c>
      <c r="D786" t="s">
        <v>1284</v>
      </c>
      <c r="E786" t="s">
        <v>102</v>
      </c>
      <c r="F786" t="s">
        <v>1285</v>
      </c>
    </row>
    <row r="787" spans="1:9" x14ac:dyDescent="0.25">
      <c r="A787" s="7">
        <f>ROW()</f>
        <v>787</v>
      </c>
    </row>
    <row r="788" spans="1:9" x14ac:dyDescent="0.25">
      <c r="A788" s="7">
        <f>ROW()</f>
        <v>788</v>
      </c>
      <c r="D788" t="s">
        <v>1286</v>
      </c>
      <c r="E788" t="s">
        <v>102</v>
      </c>
      <c r="F788" t="s">
        <v>1287</v>
      </c>
      <c r="G788" t="s">
        <v>1288</v>
      </c>
    </row>
    <row r="789" spans="1:9" x14ac:dyDescent="0.25">
      <c r="A789" s="7">
        <f>ROW()</f>
        <v>789</v>
      </c>
      <c r="D789" t="s">
        <v>1289</v>
      </c>
      <c r="E789" t="s">
        <v>102</v>
      </c>
      <c r="F789" t="s">
        <v>1290</v>
      </c>
    </row>
    <row r="790" spans="1:9" x14ac:dyDescent="0.25">
      <c r="A790" s="7">
        <f>ROW()</f>
        <v>790</v>
      </c>
      <c r="D790" t="s">
        <v>1291</v>
      </c>
      <c r="E790" t="s">
        <v>102</v>
      </c>
      <c r="F790" t="s">
        <v>1292</v>
      </c>
    </row>
    <row r="791" spans="1:9" x14ac:dyDescent="0.25">
      <c r="A791" s="7">
        <f>ROW()</f>
        <v>791</v>
      </c>
      <c r="D791" t="s">
        <v>1293</v>
      </c>
      <c r="E791" t="s">
        <v>102</v>
      </c>
      <c r="F791" t="s">
        <v>1294</v>
      </c>
    </row>
    <row r="792" spans="1:9" x14ac:dyDescent="0.25">
      <c r="A792" s="7">
        <f>ROW()</f>
        <v>792</v>
      </c>
    </row>
    <row r="793" spans="1:9" x14ac:dyDescent="0.25">
      <c r="A793" s="7">
        <f>ROW()</f>
        <v>793</v>
      </c>
      <c r="D793" t="s">
        <v>1295</v>
      </c>
    </row>
    <row r="794" spans="1:9" x14ac:dyDescent="0.25">
      <c r="A794" s="7">
        <f>ROW()</f>
        <v>794</v>
      </c>
      <c r="D794" t="s">
        <v>793</v>
      </c>
      <c r="E794" t="s">
        <v>102</v>
      </c>
      <c r="F794" t="s">
        <v>1296</v>
      </c>
      <c r="G794" t="s">
        <v>1297</v>
      </c>
      <c r="H794" t="s">
        <v>443</v>
      </c>
      <c r="I794" t="s">
        <v>1298</v>
      </c>
    </row>
    <row r="795" spans="1:9" x14ac:dyDescent="0.25">
      <c r="A795" s="7">
        <f>ROW()</f>
        <v>795</v>
      </c>
      <c r="D795" t="s">
        <v>793</v>
      </c>
      <c r="E795" t="s">
        <v>102</v>
      </c>
      <c r="F795" t="s">
        <v>1299</v>
      </c>
      <c r="G795" t="s">
        <v>1300</v>
      </c>
      <c r="H795" t="s">
        <v>1301</v>
      </c>
    </row>
    <row r="796" spans="1:9" x14ac:dyDescent="0.25">
      <c r="A796" s="7">
        <f>ROW()</f>
        <v>796</v>
      </c>
      <c r="D796" t="s">
        <v>1302</v>
      </c>
      <c r="E796" t="s">
        <v>112</v>
      </c>
    </row>
    <row r="797" spans="1:9" x14ac:dyDescent="0.25">
      <c r="A797" s="7">
        <f>ROW()</f>
        <v>797</v>
      </c>
      <c r="D797" t="s">
        <v>1303</v>
      </c>
      <c r="E797" t="s">
        <v>102</v>
      </c>
      <c r="F797" t="s">
        <v>1304</v>
      </c>
    </row>
    <row r="798" spans="1:9" x14ac:dyDescent="0.25">
      <c r="A798" s="7">
        <f>ROW()</f>
        <v>798</v>
      </c>
      <c r="D798" t="s">
        <v>217</v>
      </c>
      <c r="E798" t="s">
        <v>1303</v>
      </c>
    </row>
    <row r="799" spans="1:9" x14ac:dyDescent="0.25">
      <c r="A799" s="7">
        <f>ROW()</f>
        <v>799</v>
      </c>
    </row>
    <row r="800" spans="1:9" x14ac:dyDescent="0.25">
      <c r="A800" s="7">
        <f>ROW()</f>
        <v>800</v>
      </c>
    </row>
    <row r="801" spans="1:9" x14ac:dyDescent="0.25">
      <c r="A801" s="7">
        <f>ROW()</f>
        <v>801</v>
      </c>
      <c r="C801" t="s">
        <v>98</v>
      </c>
      <c r="D801" t="s">
        <v>1305</v>
      </c>
      <c r="E801" t="s">
        <v>1306</v>
      </c>
      <c r="F801" t="s">
        <v>1307</v>
      </c>
    </row>
    <row r="802" spans="1:9" x14ac:dyDescent="0.25">
      <c r="A802" s="7">
        <f>ROW()</f>
        <v>802</v>
      </c>
      <c r="D802" t="s">
        <v>352</v>
      </c>
      <c r="E802" t="s">
        <v>102</v>
      </c>
      <c r="F802" t="s">
        <v>734</v>
      </c>
      <c r="G802" t="s">
        <v>354</v>
      </c>
      <c r="H802" t="s">
        <v>735</v>
      </c>
    </row>
    <row r="803" spans="1:9" x14ac:dyDescent="0.25">
      <c r="A803" s="7">
        <f>ROW()</f>
        <v>803</v>
      </c>
      <c r="D803" t="s">
        <v>736</v>
      </c>
      <c r="E803" t="s">
        <v>539</v>
      </c>
    </row>
    <row r="804" spans="1:9" x14ac:dyDescent="0.25">
      <c r="A804" s="7">
        <f>ROW()</f>
        <v>804</v>
      </c>
    </row>
    <row r="805" spans="1:9" x14ac:dyDescent="0.25">
      <c r="A805" s="7">
        <f>ROW()</f>
        <v>805</v>
      </c>
      <c r="D805" t="s">
        <v>738</v>
      </c>
      <c r="E805" t="s">
        <v>102</v>
      </c>
      <c r="F805" t="s">
        <v>739</v>
      </c>
    </row>
    <row r="806" spans="1:9" x14ac:dyDescent="0.25">
      <c r="A806" s="7">
        <f>ROW()</f>
        <v>806</v>
      </c>
      <c r="D806" t="s">
        <v>673</v>
      </c>
      <c r="E806" t="s">
        <v>740</v>
      </c>
    </row>
    <row r="807" spans="1:9" x14ac:dyDescent="0.25">
      <c r="A807" s="7">
        <f>ROW()</f>
        <v>807</v>
      </c>
      <c r="D807" t="s">
        <v>741</v>
      </c>
      <c r="E807" t="s">
        <v>742</v>
      </c>
    </row>
    <row r="808" spans="1:9" x14ac:dyDescent="0.25">
      <c r="A808" s="7">
        <f>ROW()</f>
        <v>808</v>
      </c>
    </row>
    <row r="809" spans="1:9" x14ac:dyDescent="0.25">
      <c r="A809" s="7">
        <f>ROW()</f>
        <v>809</v>
      </c>
      <c r="D809" t="s">
        <v>1295</v>
      </c>
    </row>
    <row r="810" spans="1:9" x14ac:dyDescent="0.25">
      <c r="A810" s="7">
        <f>ROW()</f>
        <v>810</v>
      </c>
      <c r="D810" t="s">
        <v>1308</v>
      </c>
      <c r="E810" t="s">
        <v>102</v>
      </c>
      <c r="F810" t="s">
        <v>1309</v>
      </c>
    </row>
    <row r="811" spans="1:9" x14ac:dyDescent="0.25">
      <c r="A811" s="7">
        <f>ROW()</f>
        <v>811</v>
      </c>
      <c r="D811" t="s">
        <v>793</v>
      </c>
      <c r="E811" t="s">
        <v>102</v>
      </c>
      <c r="F811" t="s">
        <v>1296</v>
      </c>
      <c r="G811" t="s">
        <v>1297</v>
      </c>
      <c r="H811" t="s">
        <v>443</v>
      </c>
      <c r="I811" t="s">
        <v>1298</v>
      </c>
    </row>
    <row r="812" spans="1:9" x14ac:dyDescent="0.25">
      <c r="A812" s="7">
        <f>ROW()</f>
        <v>812</v>
      </c>
    </row>
    <row r="813" spans="1:9" x14ac:dyDescent="0.25">
      <c r="A813" s="7">
        <f>ROW()</f>
        <v>813</v>
      </c>
      <c r="D813" t="s">
        <v>94</v>
      </c>
      <c r="E813" t="s">
        <v>1310</v>
      </c>
      <c r="F813" t="s">
        <v>1311</v>
      </c>
      <c r="G813" t="s">
        <v>670</v>
      </c>
    </row>
    <row r="814" spans="1:9" x14ac:dyDescent="0.25">
      <c r="A814" s="7">
        <f>ROW()</f>
        <v>814</v>
      </c>
      <c r="D814" t="s">
        <v>1312</v>
      </c>
      <c r="E814" t="s">
        <v>102</v>
      </c>
      <c r="F814" t="s">
        <v>1313</v>
      </c>
    </row>
    <row r="815" spans="1:9" x14ac:dyDescent="0.25">
      <c r="A815" s="7">
        <f>ROW()</f>
        <v>815</v>
      </c>
      <c r="D815" t="s">
        <v>94</v>
      </c>
      <c r="E815" t="s">
        <v>1314</v>
      </c>
      <c r="F815" t="s">
        <v>193</v>
      </c>
      <c r="G815" t="s">
        <v>805</v>
      </c>
      <c r="H815" t="s">
        <v>877</v>
      </c>
      <c r="I815" t="s">
        <v>388</v>
      </c>
    </row>
    <row r="816" spans="1:9" x14ac:dyDescent="0.25">
      <c r="A816" s="7">
        <f>ROW()</f>
        <v>816</v>
      </c>
      <c r="D816" t="s">
        <v>1315</v>
      </c>
      <c r="E816" t="s">
        <v>1316</v>
      </c>
    </row>
    <row r="817" spans="1:12" x14ac:dyDescent="0.25">
      <c r="A817" s="7">
        <f>ROW()</f>
        <v>817</v>
      </c>
      <c r="D817" t="s">
        <v>94</v>
      </c>
      <c r="E817" t="s">
        <v>1317</v>
      </c>
      <c r="F817" t="s">
        <v>192</v>
      </c>
      <c r="G817" t="s">
        <v>805</v>
      </c>
      <c r="H817" t="s">
        <v>521</v>
      </c>
      <c r="I817" t="s">
        <v>670</v>
      </c>
      <c r="J817" t="s">
        <v>163</v>
      </c>
      <c r="K817" t="s">
        <v>192</v>
      </c>
      <c r="L817" t="s">
        <v>878</v>
      </c>
    </row>
    <row r="818" spans="1:12" x14ac:dyDescent="0.25">
      <c r="A818" s="7">
        <f>ROW()</f>
        <v>818</v>
      </c>
      <c r="D818" t="s">
        <v>1318</v>
      </c>
      <c r="E818" t="s">
        <v>102</v>
      </c>
      <c r="F818" t="s">
        <v>1319</v>
      </c>
      <c r="G818" t="s">
        <v>1320</v>
      </c>
      <c r="H818" t="s">
        <v>750</v>
      </c>
    </row>
    <row r="819" spans="1:12" x14ac:dyDescent="0.25">
      <c r="A819" s="7">
        <f>ROW()</f>
        <v>819</v>
      </c>
    </row>
    <row r="820" spans="1:12" x14ac:dyDescent="0.25">
      <c r="A820" s="7">
        <f>ROW()</f>
        <v>820</v>
      </c>
      <c r="D820" t="s">
        <v>977</v>
      </c>
      <c r="E820" t="s">
        <v>102</v>
      </c>
      <c r="F820" t="s">
        <v>978</v>
      </c>
      <c r="G820" t="s">
        <v>979</v>
      </c>
    </row>
    <row r="821" spans="1:12" x14ac:dyDescent="0.25">
      <c r="A821" s="7">
        <f>ROW()</f>
        <v>821</v>
      </c>
      <c r="D821" t="s">
        <v>980</v>
      </c>
      <c r="E821" t="s">
        <v>102</v>
      </c>
      <c r="F821" t="s">
        <v>981</v>
      </c>
      <c r="G821" t="s">
        <v>623</v>
      </c>
      <c r="H821" t="s">
        <v>623</v>
      </c>
      <c r="I821" t="s">
        <v>982</v>
      </c>
    </row>
    <row r="822" spans="1:12" x14ac:dyDescent="0.25">
      <c r="A822" s="7">
        <f>ROW()</f>
        <v>822</v>
      </c>
      <c r="D822" t="s">
        <v>983</v>
      </c>
      <c r="E822" t="s">
        <v>102</v>
      </c>
      <c r="F822" t="s">
        <v>984</v>
      </c>
      <c r="G822" t="s">
        <v>985</v>
      </c>
      <c r="H822" t="s">
        <v>986</v>
      </c>
    </row>
    <row r="823" spans="1:12" x14ac:dyDescent="0.25">
      <c r="A823" s="7">
        <f>ROW()</f>
        <v>823</v>
      </c>
      <c r="D823" t="s">
        <v>1001</v>
      </c>
      <c r="E823" t="s">
        <v>102</v>
      </c>
      <c r="F823" t="s">
        <v>1321</v>
      </c>
      <c r="G823" t="s">
        <v>1176</v>
      </c>
    </row>
    <row r="824" spans="1:12" x14ac:dyDescent="0.25">
      <c r="A824" s="7">
        <f>ROW()</f>
        <v>824</v>
      </c>
      <c r="D824" t="s">
        <v>1026</v>
      </c>
      <c r="E824" t="s">
        <v>102</v>
      </c>
      <c r="F824" t="s">
        <v>1177</v>
      </c>
      <c r="G824" t="s">
        <v>1178</v>
      </c>
    </row>
    <row r="825" spans="1:12" x14ac:dyDescent="0.25">
      <c r="A825" s="7">
        <f>ROW()</f>
        <v>825</v>
      </c>
      <c r="D825" t="s">
        <v>987</v>
      </c>
    </row>
    <row r="826" spans="1:12" x14ac:dyDescent="0.25">
      <c r="A826" s="7">
        <f>ROW()</f>
        <v>826</v>
      </c>
      <c r="D826" t="s">
        <v>988</v>
      </c>
    </row>
    <row r="827" spans="1:12" x14ac:dyDescent="0.25">
      <c r="A827" s="7">
        <f>ROW()</f>
        <v>827</v>
      </c>
      <c r="D827" t="s">
        <v>1322</v>
      </c>
      <c r="E827" t="s">
        <v>805</v>
      </c>
      <c r="F827" t="s">
        <v>521</v>
      </c>
      <c r="G827" t="s">
        <v>1323</v>
      </c>
    </row>
    <row r="828" spans="1:12" x14ac:dyDescent="0.25">
      <c r="A828" s="7">
        <f>ROW()</f>
        <v>828</v>
      </c>
      <c r="D828" t="s">
        <v>217</v>
      </c>
    </row>
    <row r="829" spans="1:12" x14ac:dyDescent="0.25">
      <c r="A829" s="7">
        <f>ROW()</f>
        <v>829</v>
      </c>
    </row>
    <row r="830" spans="1:12" x14ac:dyDescent="0.25">
      <c r="A830" s="7">
        <f>ROW()</f>
        <v>830</v>
      </c>
    </row>
    <row r="831" spans="1:12" x14ac:dyDescent="0.25">
      <c r="A831" s="7">
        <f>ROW()</f>
        <v>831</v>
      </c>
      <c r="C831" t="s">
        <v>98</v>
      </c>
      <c r="D831" t="s">
        <v>1324</v>
      </c>
      <c r="E831" t="s">
        <v>1306</v>
      </c>
      <c r="F831" t="s">
        <v>1325</v>
      </c>
    </row>
    <row r="832" spans="1:12" x14ac:dyDescent="0.25">
      <c r="A832" s="7">
        <f>ROW()</f>
        <v>832</v>
      </c>
      <c r="D832" t="s">
        <v>352</v>
      </c>
      <c r="E832" t="s">
        <v>102</v>
      </c>
      <c r="F832" t="s">
        <v>734</v>
      </c>
      <c r="G832" t="s">
        <v>354</v>
      </c>
      <c r="H832" t="s">
        <v>735</v>
      </c>
    </row>
    <row r="833" spans="1:7" x14ac:dyDescent="0.25">
      <c r="A833" s="7">
        <f>ROW()</f>
        <v>833</v>
      </c>
      <c r="D833" t="s">
        <v>736</v>
      </c>
      <c r="E833" t="s">
        <v>539</v>
      </c>
    </row>
    <row r="834" spans="1:7" x14ac:dyDescent="0.25">
      <c r="A834" s="7">
        <f>ROW()</f>
        <v>834</v>
      </c>
    </row>
    <row r="835" spans="1:7" x14ac:dyDescent="0.25">
      <c r="A835" s="7">
        <f>ROW()</f>
        <v>835</v>
      </c>
      <c r="D835" t="s">
        <v>738</v>
      </c>
      <c r="E835" t="s">
        <v>102</v>
      </c>
      <c r="F835" t="s">
        <v>739</v>
      </c>
    </row>
    <row r="836" spans="1:7" x14ac:dyDescent="0.25">
      <c r="A836" s="7">
        <f>ROW()</f>
        <v>836</v>
      </c>
      <c r="D836" t="s">
        <v>673</v>
      </c>
      <c r="E836" t="s">
        <v>740</v>
      </c>
    </row>
    <row r="837" spans="1:7" x14ac:dyDescent="0.25">
      <c r="A837" s="7">
        <f>ROW()</f>
        <v>837</v>
      </c>
      <c r="D837" t="s">
        <v>741</v>
      </c>
      <c r="E837" t="s">
        <v>742</v>
      </c>
    </row>
    <row r="838" spans="1:7" x14ac:dyDescent="0.25">
      <c r="A838" s="7">
        <f>ROW()</f>
        <v>838</v>
      </c>
    </row>
    <row r="839" spans="1:7" x14ac:dyDescent="0.25">
      <c r="A839" s="7">
        <f>ROW()</f>
        <v>839</v>
      </c>
      <c r="D839" t="s">
        <v>1295</v>
      </c>
    </row>
    <row r="840" spans="1:7" x14ac:dyDescent="0.25">
      <c r="A840" s="7">
        <f>ROW()</f>
        <v>840</v>
      </c>
      <c r="D840" t="s">
        <v>793</v>
      </c>
      <c r="E840" t="s">
        <v>102</v>
      </c>
      <c r="F840" t="s">
        <v>1326</v>
      </c>
    </row>
    <row r="841" spans="1:7" x14ac:dyDescent="0.25">
      <c r="A841" s="7">
        <f>ROW()</f>
        <v>841</v>
      </c>
      <c r="D841" t="s">
        <v>1327</v>
      </c>
      <c r="E841" t="s">
        <v>156</v>
      </c>
      <c r="F841" t="s">
        <v>1328</v>
      </c>
    </row>
    <row r="842" spans="1:7" x14ac:dyDescent="0.25">
      <c r="A842" s="7">
        <f>ROW()</f>
        <v>842</v>
      </c>
      <c r="D842" t="s">
        <v>1329</v>
      </c>
      <c r="E842" t="s">
        <v>112</v>
      </c>
    </row>
    <row r="843" spans="1:7" x14ac:dyDescent="0.25">
      <c r="A843" s="7">
        <f>ROW()</f>
        <v>843</v>
      </c>
      <c r="D843" t="s">
        <v>1330</v>
      </c>
      <c r="E843" t="s">
        <v>112</v>
      </c>
    </row>
    <row r="844" spans="1:7" x14ac:dyDescent="0.25">
      <c r="A844" s="7">
        <f>ROW()</f>
        <v>844</v>
      </c>
    </row>
    <row r="845" spans="1:7" x14ac:dyDescent="0.25">
      <c r="A845" s="7">
        <f>ROW()</f>
        <v>845</v>
      </c>
    </row>
    <row r="846" spans="1:7" x14ac:dyDescent="0.25">
      <c r="A846" s="7">
        <f>ROW()</f>
        <v>846</v>
      </c>
      <c r="D846" t="s">
        <v>977</v>
      </c>
      <c r="E846" t="s">
        <v>102</v>
      </c>
      <c r="F846" t="s">
        <v>1331</v>
      </c>
      <c r="G846" t="s">
        <v>1332</v>
      </c>
    </row>
    <row r="847" spans="1:7" x14ac:dyDescent="0.25">
      <c r="A847" s="7">
        <f>ROW()</f>
        <v>847</v>
      </c>
      <c r="D847" t="s">
        <v>94</v>
      </c>
      <c r="E847" t="s">
        <v>1310</v>
      </c>
      <c r="F847" t="s">
        <v>1311</v>
      </c>
      <c r="G847" t="s">
        <v>670</v>
      </c>
    </row>
    <row r="848" spans="1:7" x14ac:dyDescent="0.25">
      <c r="A848" s="7">
        <f>ROW()</f>
        <v>848</v>
      </c>
      <c r="D848" t="s">
        <v>119</v>
      </c>
      <c r="E848" t="s">
        <v>1333</v>
      </c>
      <c r="F848" t="s">
        <v>120</v>
      </c>
      <c r="G848" t="s">
        <v>1334</v>
      </c>
    </row>
    <row r="849" spans="1:12" x14ac:dyDescent="0.25">
      <c r="A849" s="7">
        <f>ROW()</f>
        <v>849</v>
      </c>
      <c r="D849" t="s">
        <v>1312</v>
      </c>
      <c r="E849" t="s">
        <v>102</v>
      </c>
      <c r="F849" t="s">
        <v>1335</v>
      </c>
    </row>
    <row r="850" spans="1:12" x14ac:dyDescent="0.25">
      <c r="A850" s="7">
        <f>ROW()</f>
        <v>850</v>
      </c>
      <c r="D850" t="s">
        <v>94</v>
      </c>
      <c r="E850" t="s">
        <v>1314</v>
      </c>
      <c r="F850" t="s">
        <v>193</v>
      </c>
      <c r="G850" t="s">
        <v>805</v>
      </c>
      <c r="H850" t="s">
        <v>877</v>
      </c>
      <c r="I850" t="s">
        <v>388</v>
      </c>
    </row>
    <row r="851" spans="1:12" x14ac:dyDescent="0.25">
      <c r="A851" s="7">
        <f>ROW()</f>
        <v>851</v>
      </c>
    </row>
    <row r="852" spans="1:12" x14ac:dyDescent="0.25">
      <c r="A852" s="7">
        <f>ROW()</f>
        <v>852</v>
      </c>
      <c r="D852" t="s">
        <v>1336</v>
      </c>
      <c r="E852" t="s">
        <v>1316</v>
      </c>
    </row>
    <row r="853" spans="1:12" x14ac:dyDescent="0.25">
      <c r="A853" s="7">
        <f>ROW()</f>
        <v>853</v>
      </c>
      <c r="D853" t="s">
        <v>94</v>
      </c>
      <c r="E853" t="s">
        <v>1317</v>
      </c>
      <c r="F853" t="s">
        <v>192</v>
      </c>
      <c r="G853" t="s">
        <v>805</v>
      </c>
      <c r="H853" t="s">
        <v>521</v>
      </c>
      <c r="I853" t="s">
        <v>670</v>
      </c>
      <c r="J853" t="s">
        <v>163</v>
      </c>
      <c r="K853" t="s">
        <v>192</v>
      </c>
      <c r="L853" t="s">
        <v>878</v>
      </c>
    </row>
    <row r="854" spans="1:12" x14ac:dyDescent="0.25">
      <c r="A854" s="7">
        <f>ROW()</f>
        <v>854</v>
      </c>
      <c r="D854" t="s">
        <v>1318</v>
      </c>
      <c r="E854" t="s">
        <v>102</v>
      </c>
      <c r="F854" t="s">
        <v>882</v>
      </c>
      <c r="G854" t="s">
        <v>1320</v>
      </c>
      <c r="H854" t="s">
        <v>750</v>
      </c>
    </row>
    <row r="855" spans="1:12" x14ac:dyDescent="0.25">
      <c r="A855" s="7">
        <f>ROW()</f>
        <v>855</v>
      </c>
    </row>
    <row r="856" spans="1:12" x14ac:dyDescent="0.25">
      <c r="A856" s="7">
        <f>ROW()</f>
        <v>856</v>
      </c>
    </row>
    <row r="857" spans="1:12" x14ac:dyDescent="0.25">
      <c r="A857" s="7">
        <f>ROW()</f>
        <v>857</v>
      </c>
      <c r="D857" t="s">
        <v>980</v>
      </c>
      <c r="E857" t="s">
        <v>102</v>
      </c>
      <c r="F857" t="s">
        <v>1337</v>
      </c>
      <c r="G857" t="s">
        <v>617</v>
      </c>
      <c r="H857" t="s">
        <v>1338</v>
      </c>
      <c r="I857" t="s">
        <v>982</v>
      </c>
    </row>
    <row r="858" spans="1:12" x14ac:dyDescent="0.25">
      <c r="A858" s="7">
        <f>ROW()</f>
        <v>858</v>
      </c>
      <c r="D858" t="s">
        <v>983</v>
      </c>
      <c r="E858" t="s">
        <v>102</v>
      </c>
      <c r="F858" t="s">
        <v>984</v>
      </c>
      <c r="G858" t="s">
        <v>985</v>
      </c>
      <c r="H858" t="s">
        <v>986</v>
      </c>
    </row>
    <row r="859" spans="1:12" x14ac:dyDescent="0.25">
      <c r="A859" s="7">
        <f>ROW()</f>
        <v>859</v>
      </c>
      <c r="D859" t="s">
        <v>1001</v>
      </c>
      <c r="E859" t="s">
        <v>102</v>
      </c>
      <c r="F859" t="s">
        <v>1339</v>
      </c>
      <c r="G859" t="s">
        <v>1176</v>
      </c>
    </row>
    <row r="860" spans="1:12" x14ac:dyDescent="0.25">
      <c r="A860" s="7">
        <f>ROW()</f>
        <v>860</v>
      </c>
    </row>
    <row r="861" spans="1:12" x14ac:dyDescent="0.25">
      <c r="A861" s="7">
        <f>ROW()</f>
        <v>861</v>
      </c>
      <c r="D861" t="s">
        <v>1340</v>
      </c>
      <c r="E861" t="s">
        <v>1341</v>
      </c>
      <c r="F861" t="s">
        <v>1014</v>
      </c>
      <c r="G861" t="s">
        <v>1342</v>
      </c>
      <c r="H861" t="s">
        <v>1343</v>
      </c>
    </row>
    <row r="862" spans="1:12" x14ac:dyDescent="0.25">
      <c r="A862" s="7">
        <f>ROW()</f>
        <v>862</v>
      </c>
    </row>
    <row r="863" spans="1:12" x14ac:dyDescent="0.25">
      <c r="A863" s="7">
        <f>ROW()</f>
        <v>863</v>
      </c>
      <c r="D863" t="s">
        <v>987</v>
      </c>
    </row>
    <row r="864" spans="1:12" x14ac:dyDescent="0.25">
      <c r="A864" s="7">
        <f>ROW()</f>
        <v>864</v>
      </c>
      <c r="D864" t="s">
        <v>988</v>
      </c>
    </row>
    <row r="865" spans="1:8" x14ac:dyDescent="0.25">
      <c r="A865" s="7">
        <f>ROW()</f>
        <v>865</v>
      </c>
      <c r="D865" t="s">
        <v>1344</v>
      </c>
    </row>
    <row r="866" spans="1:8" x14ac:dyDescent="0.25">
      <c r="A866" s="7">
        <f>ROW()</f>
        <v>866</v>
      </c>
      <c r="D866" t="s">
        <v>1345</v>
      </c>
    </row>
    <row r="867" spans="1:8" x14ac:dyDescent="0.25">
      <c r="A867" s="7">
        <f>ROW()</f>
        <v>867</v>
      </c>
      <c r="D867" t="s">
        <v>1346</v>
      </c>
    </row>
    <row r="868" spans="1:8" x14ac:dyDescent="0.25">
      <c r="A868" s="7">
        <f>ROW()</f>
        <v>868</v>
      </c>
    </row>
    <row r="869" spans="1:8" x14ac:dyDescent="0.25">
      <c r="A869" s="7">
        <f>ROW()</f>
        <v>869</v>
      </c>
      <c r="D869" t="s">
        <v>1026</v>
      </c>
      <c r="E869" t="s">
        <v>102</v>
      </c>
      <c r="F869" t="s">
        <v>1177</v>
      </c>
      <c r="G869" t="s">
        <v>1178</v>
      </c>
    </row>
    <row r="870" spans="1:8" x14ac:dyDescent="0.25">
      <c r="A870" s="7">
        <f>ROW()</f>
        <v>870</v>
      </c>
      <c r="D870" t="s">
        <v>1347</v>
      </c>
    </row>
    <row r="871" spans="1:8" x14ac:dyDescent="0.25">
      <c r="A871" s="7">
        <f>ROW()</f>
        <v>871</v>
      </c>
      <c r="D871" t="s">
        <v>217</v>
      </c>
    </row>
    <row r="872" spans="1:8" x14ac:dyDescent="0.25">
      <c r="A872" s="7">
        <f>ROW()</f>
        <v>872</v>
      </c>
    </row>
    <row r="873" spans="1:8" x14ac:dyDescent="0.25">
      <c r="A873" s="7">
        <f>ROW()</f>
        <v>873</v>
      </c>
      <c r="C873" t="s">
        <v>98</v>
      </c>
      <c r="D873" t="s">
        <v>1348</v>
      </c>
    </row>
    <row r="874" spans="1:8" x14ac:dyDescent="0.25">
      <c r="A874" s="7">
        <f>ROW()</f>
        <v>874</v>
      </c>
      <c r="D874" t="s">
        <v>94</v>
      </c>
      <c r="E874" t="s">
        <v>1349</v>
      </c>
      <c r="F874" t="s">
        <v>192</v>
      </c>
      <c r="G874" t="s">
        <v>1350</v>
      </c>
      <c r="H874" t="s">
        <v>1118</v>
      </c>
    </row>
    <row r="875" spans="1:8" x14ac:dyDescent="0.25">
      <c r="A875" s="7">
        <f>ROW()</f>
        <v>875</v>
      </c>
      <c r="D875" t="s">
        <v>94</v>
      </c>
      <c r="E875" t="s">
        <v>535</v>
      </c>
      <c r="F875" t="s">
        <v>192</v>
      </c>
      <c r="G875" t="s">
        <v>1351</v>
      </c>
      <c r="H875" t="s">
        <v>324</v>
      </c>
    </row>
    <row r="876" spans="1:8" x14ac:dyDescent="0.25">
      <c r="A876" s="7">
        <f>ROW()</f>
        <v>876</v>
      </c>
      <c r="D876" t="s">
        <v>324</v>
      </c>
      <c r="E876" t="s">
        <v>102</v>
      </c>
      <c r="F876" t="s">
        <v>1352</v>
      </c>
    </row>
    <row r="877" spans="1:8" x14ac:dyDescent="0.25">
      <c r="A877" s="7">
        <f>ROW()</f>
        <v>877</v>
      </c>
    </row>
    <row r="878" spans="1:8" x14ac:dyDescent="0.25">
      <c r="A878" s="7">
        <f>ROW()</f>
        <v>878</v>
      </c>
      <c r="D878" t="s">
        <v>1353</v>
      </c>
      <c r="E878" t="s">
        <v>1354</v>
      </c>
    </row>
    <row r="879" spans="1:8" x14ac:dyDescent="0.25">
      <c r="A879" s="7">
        <f>ROW()</f>
        <v>879</v>
      </c>
    </row>
    <row r="880" spans="1:8" x14ac:dyDescent="0.25">
      <c r="A880" s="7">
        <f>ROW()</f>
        <v>880</v>
      </c>
      <c r="D880" t="s">
        <v>814</v>
      </c>
      <c r="E880" t="s">
        <v>102</v>
      </c>
      <c r="F880" t="s">
        <v>815</v>
      </c>
      <c r="G880" t="s">
        <v>1355</v>
      </c>
    </row>
    <row r="881" spans="1:17" x14ac:dyDescent="0.25">
      <c r="A881" s="7">
        <f>ROW()</f>
        <v>881</v>
      </c>
      <c r="D881" t="s">
        <v>819</v>
      </c>
      <c r="E881" t="s">
        <v>102</v>
      </c>
      <c r="F881" t="s">
        <v>820</v>
      </c>
    </row>
    <row r="882" spans="1:17" x14ac:dyDescent="0.25">
      <c r="A882" s="7">
        <f>ROW()</f>
        <v>882</v>
      </c>
      <c r="D882" t="s">
        <v>793</v>
      </c>
      <c r="E882" t="s">
        <v>102</v>
      </c>
      <c r="F882" t="s">
        <v>1326</v>
      </c>
    </row>
    <row r="883" spans="1:17" x14ac:dyDescent="0.25">
      <c r="A883" s="7">
        <f>ROW()</f>
        <v>883</v>
      </c>
      <c r="D883" t="s">
        <v>1356</v>
      </c>
      <c r="E883" t="s">
        <v>102</v>
      </c>
      <c r="F883" t="s">
        <v>1357</v>
      </c>
      <c r="G883" t="s">
        <v>1341</v>
      </c>
      <c r="H883" t="s">
        <v>1358</v>
      </c>
    </row>
    <row r="884" spans="1:17" x14ac:dyDescent="0.25">
      <c r="A884" s="7">
        <f>ROW()</f>
        <v>884</v>
      </c>
      <c r="D884" t="s">
        <v>1359</v>
      </c>
      <c r="E884" t="s">
        <v>1360</v>
      </c>
      <c r="F884" t="s">
        <v>1361</v>
      </c>
    </row>
    <row r="885" spans="1:17" x14ac:dyDescent="0.25">
      <c r="A885" s="7">
        <f>ROW()</f>
        <v>885</v>
      </c>
    </row>
    <row r="886" spans="1:17" x14ac:dyDescent="0.25">
      <c r="A886" s="7">
        <f>ROW()</f>
        <v>886</v>
      </c>
      <c r="D886" t="s">
        <v>1362</v>
      </c>
      <c r="E886" t="s">
        <v>102</v>
      </c>
      <c r="F886" t="s">
        <v>688</v>
      </c>
      <c r="G886" t="s">
        <v>1363</v>
      </c>
      <c r="H886">
        <v>2</v>
      </c>
    </row>
    <row r="887" spans="1:17" x14ac:dyDescent="0.25">
      <c r="A887" s="7">
        <f>ROW()</f>
        <v>887</v>
      </c>
      <c r="D887" t="s">
        <v>94</v>
      </c>
      <c r="E887" t="s">
        <v>1364</v>
      </c>
      <c r="F887" t="s">
        <v>1365</v>
      </c>
      <c r="G887" t="s">
        <v>1366</v>
      </c>
      <c r="H887" t="s">
        <v>341</v>
      </c>
      <c r="I887" t="s">
        <v>1367</v>
      </c>
      <c r="J887" t="s">
        <v>1368</v>
      </c>
      <c r="K887" t="s">
        <v>214</v>
      </c>
      <c r="L887" t="s">
        <v>454</v>
      </c>
      <c r="M887" t="s">
        <v>1369</v>
      </c>
      <c r="N887" t="s">
        <v>1370</v>
      </c>
      <c r="O887" t="s">
        <v>1371</v>
      </c>
      <c r="P887" t="s">
        <v>1372</v>
      </c>
      <c r="Q887" t="s">
        <v>1365</v>
      </c>
    </row>
    <row r="888" spans="1:17" x14ac:dyDescent="0.25">
      <c r="A888" s="7">
        <f>ROW()</f>
        <v>888</v>
      </c>
      <c r="D888" t="s">
        <v>1373</v>
      </c>
      <c r="E888" t="s">
        <v>102</v>
      </c>
      <c r="F888">
        <v>1.1000000000000001</v>
      </c>
      <c r="G888" t="s">
        <v>1363</v>
      </c>
      <c r="H888" t="s">
        <v>1362</v>
      </c>
    </row>
    <row r="889" spans="1:17" x14ac:dyDescent="0.25">
      <c r="A889" s="7">
        <f>ROW()</f>
        <v>889</v>
      </c>
    </row>
    <row r="890" spans="1:17" x14ac:dyDescent="0.25">
      <c r="A890" s="7">
        <f>ROW()</f>
        <v>890</v>
      </c>
      <c r="D890" t="s">
        <v>1374</v>
      </c>
    </row>
    <row r="891" spans="1:17" x14ac:dyDescent="0.25">
      <c r="A891" s="7">
        <f>ROW()</f>
        <v>891</v>
      </c>
      <c r="D891" t="s">
        <v>1375</v>
      </c>
    </row>
    <row r="892" spans="1:17" x14ac:dyDescent="0.25">
      <c r="A892" s="7">
        <f>ROW()</f>
        <v>892</v>
      </c>
    </row>
    <row r="893" spans="1:17" x14ac:dyDescent="0.25">
      <c r="A893" s="7">
        <f>ROW()</f>
        <v>893</v>
      </c>
      <c r="D893" t="s">
        <v>1376</v>
      </c>
      <c r="E893" t="s">
        <v>342</v>
      </c>
      <c r="F893" t="s">
        <v>178</v>
      </c>
    </row>
    <row r="894" spans="1:17" x14ac:dyDescent="0.25">
      <c r="A894" s="7">
        <f>ROW()</f>
        <v>894</v>
      </c>
      <c r="D894" t="s">
        <v>727</v>
      </c>
      <c r="E894" t="s">
        <v>102</v>
      </c>
      <c r="F894" t="s">
        <v>728</v>
      </c>
    </row>
    <row r="895" spans="1:17" x14ac:dyDescent="0.25">
      <c r="A895" s="7">
        <f>ROW()</f>
        <v>895</v>
      </c>
      <c r="D895" t="s">
        <v>1376</v>
      </c>
      <c r="E895" t="s">
        <v>1377</v>
      </c>
      <c r="F895" t="s">
        <v>1378</v>
      </c>
    </row>
    <row r="896" spans="1:17" x14ac:dyDescent="0.25">
      <c r="A896" s="7">
        <f>ROW()</f>
        <v>896</v>
      </c>
      <c r="D896" t="s">
        <v>1379</v>
      </c>
      <c r="E896" t="s">
        <v>729</v>
      </c>
      <c r="F896" t="s">
        <v>102</v>
      </c>
      <c r="G896" t="s">
        <v>730</v>
      </c>
    </row>
    <row r="897" spans="1:6" x14ac:dyDescent="0.25">
      <c r="A897" s="7">
        <f>ROW()</f>
        <v>897</v>
      </c>
    </row>
    <row r="898" spans="1:6" x14ac:dyDescent="0.25">
      <c r="A898" s="7">
        <f>ROW()</f>
        <v>898</v>
      </c>
      <c r="D898" t="s">
        <v>1380</v>
      </c>
      <c r="E898" t="s">
        <v>102</v>
      </c>
      <c r="F898">
        <v>20</v>
      </c>
    </row>
    <row r="899" spans="1:6" x14ac:dyDescent="0.25">
      <c r="A899" s="7">
        <f>ROW()</f>
        <v>899</v>
      </c>
      <c r="D899" t="s">
        <v>916</v>
      </c>
      <c r="E899" t="s">
        <v>1381</v>
      </c>
    </row>
    <row r="900" spans="1:6" x14ac:dyDescent="0.25">
      <c r="A900" s="7">
        <f>ROW()</f>
        <v>900</v>
      </c>
      <c r="D900" t="s">
        <v>217</v>
      </c>
    </row>
    <row r="901" spans="1:6" x14ac:dyDescent="0.25">
      <c r="A901" s="7">
        <f>ROW()</f>
        <v>901</v>
      </c>
    </row>
    <row r="902" spans="1:6" x14ac:dyDescent="0.25">
      <c r="A902" s="7">
        <f>ROW()</f>
        <v>902</v>
      </c>
    </row>
    <row r="903" spans="1:6" x14ac:dyDescent="0.25">
      <c r="A903" s="7">
        <f>ROW()</f>
        <v>903</v>
      </c>
    </row>
    <row r="904" spans="1:6" x14ac:dyDescent="0.25">
      <c r="A904" s="7">
        <f>ROW()</f>
        <v>904</v>
      </c>
      <c r="C904" t="s">
        <v>113</v>
      </c>
      <c r="D904" t="s">
        <v>1382</v>
      </c>
      <c r="E904" t="s">
        <v>115</v>
      </c>
      <c r="F904" t="s">
        <v>1383</v>
      </c>
    </row>
    <row r="905" spans="1:6" x14ac:dyDescent="0.25">
      <c r="A905" s="7">
        <f>ROW()</f>
        <v>905</v>
      </c>
      <c r="D905" t="s">
        <v>1384</v>
      </c>
    </row>
    <row r="906" spans="1:6" x14ac:dyDescent="0.25">
      <c r="A906" s="7">
        <f>ROW()</f>
        <v>906</v>
      </c>
      <c r="D906" t="s">
        <v>1385</v>
      </c>
    </row>
    <row r="907" spans="1:6" x14ac:dyDescent="0.25">
      <c r="A907" s="7">
        <f>ROW()</f>
        <v>907</v>
      </c>
      <c r="D907" t="s">
        <v>1386</v>
      </c>
    </row>
    <row r="908" spans="1:6" x14ac:dyDescent="0.25">
      <c r="A908" s="7">
        <f>ROW()</f>
        <v>908</v>
      </c>
      <c r="D908" t="s">
        <v>538</v>
      </c>
      <c r="E908" t="s">
        <v>102</v>
      </c>
      <c r="F908" t="s">
        <v>1387</v>
      </c>
    </row>
    <row r="909" spans="1:6" x14ac:dyDescent="0.25">
      <c r="A909" s="7">
        <f>ROW()</f>
        <v>909</v>
      </c>
      <c r="D909" t="s">
        <v>1388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9042-7E5D-4834-856D-C63932B02B0C}">
  <sheetPr>
    <tabColor theme="9" tint="0.79998168889431442"/>
  </sheetPr>
  <dimension ref="A1:BQ161"/>
  <sheetViews>
    <sheetView topLeftCell="A47" zoomScaleNormal="100" workbookViewId="0">
      <selection activeCell="AS108" sqref="AS108"/>
    </sheetView>
  </sheetViews>
  <sheetFormatPr defaultRowHeight="15" x14ac:dyDescent="0.25"/>
  <cols>
    <col min="1" max="1" width="5.85546875" style="10" customWidth="1"/>
    <col min="2" max="21" width="3.28515625" style="10" customWidth="1"/>
    <col min="22" max="22" width="3.7109375" style="10" customWidth="1"/>
    <col min="23" max="23" width="4.7109375" style="10" bestFit="1" customWidth="1"/>
    <col min="24" max="43" width="2.42578125" style="10" customWidth="1"/>
    <col min="44" max="46" width="4.7109375" style="10" bestFit="1" customWidth="1"/>
    <col min="47" max="47" width="6.28515625" style="10" bestFit="1" customWidth="1"/>
    <col min="48" max="62" width="1.42578125" style="10" customWidth="1"/>
    <col min="63" max="63" width="4.7109375" style="10" bestFit="1" customWidth="1"/>
    <col min="64" max="64" width="2.140625" style="10" customWidth="1"/>
    <col min="65" max="68" width="9.140625" style="10"/>
    <col min="69" max="70" width="3.7109375" style="10" customWidth="1"/>
    <col min="71" max="71" width="7.140625" style="10" customWidth="1"/>
    <col min="72" max="74" width="4.7109375" style="10" bestFit="1" customWidth="1"/>
    <col min="75" max="75" width="6.28515625" style="10" bestFit="1" customWidth="1"/>
    <col min="76" max="90" width="1.42578125" style="10" customWidth="1"/>
    <col min="91" max="91" width="4.7109375" style="10" bestFit="1" customWidth="1"/>
    <col min="92" max="92" width="3.5703125" style="10" customWidth="1"/>
    <col min="93" max="93" width="6.5703125" style="10" customWidth="1"/>
    <col min="94" max="113" width="2.42578125" style="10" customWidth="1"/>
    <col min="114" max="16384" width="9.140625" style="10"/>
  </cols>
  <sheetData>
    <row r="1" spans="1:68" ht="21" customHeight="1" x14ac:dyDescent="0.25">
      <c r="B1" s="32" t="s">
        <v>67</v>
      </c>
      <c r="C1" s="33"/>
      <c r="D1" s="33"/>
      <c r="E1" s="34">
        <f>AVERAGE(B3:U42)</f>
        <v>0.19664447878749983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W1" s="32" t="s">
        <v>69</v>
      </c>
      <c r="X1" s="33"/>
      <c r="Y1" s="33"/>
      <c r="Z1" s="34">
        <f>AVERAGE(W3:AP42)</f>
        <v>0.15307493986249987</v>
      </c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R1" s="32" t="s">
        <v>68</v>
      </c>
      <c r="AS1" s="33"/>
      <c r="AT1" s="33"/>
      <c r="AU1" s="34">
        <f>AVERAGE(AR3:BK42)</f>
        <v>0.1803860353375</v>
      </c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M1" s="35" t="s">
        <v>72</v>
      </c>
      <c r="BN1" s="35"/>
      <c r="BO1" s="36">
        <v>11.1</v>
      </c>
      <c r="BP1" s="3"/>
    </row>
    <row r="2" spans="1:68" ht="21" customHeight="1" x14ac:dyDescent="0.25"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M2" s="18" t="s">
        <v>73</v>
      </c>
      <c r="BN2" s="18"/>
      <c r="BO2" s="3">
        <v>1.1100000000000001</v>
      </c>
      <c r="BP2" s="3"/>
    </row>
    <row r="3" spans="1:68" ht="21" customHeight="1" x14ac:dyDescent="0.25">
      <c r="A3" s="74">
        <v>1</v>
      </c>
      <c r="B3" s="16">
        <v>0.17900240000000001</v>
      </c>
      <c r="C3" s="16">
        <v>0.216503</v>
      </c>
      <c r="D3" s="16">
        <v>0.20711740000000001</v>
      </c>
      <c r="E3" s="16">
        <v>0.169184</v>
      </c>
      <c r="F3" s="16">
        <v>0.20271839999999999</v>
      </c>
      <c r="G3" s="16">
        <v>0.1718382</v>
      </c>
      <c r="H3" s="16">
        <v>0.16865920000000001</v>
      </c>
      <c r="I3" s="16">
        <v>8.5335159999999993E-2</v>
      </c>
      <c r="J3" s="16">
        <v>0.1260386</v>
      </c>
      <c r="K3" s="16">
        <v>0.21262800000000001</v>
      </c>
      <c r="L3" s="16">
        <v>0.15411910000000001</v>
      </c>
      <c r="M3" s="16">
        <v>0.10719389999999999</v>
      </c>
      <c r="N3" s="16">
        <v>0.15777640000000001</v>
      </c>
      <c r="O3" s="16">
        <v>0.2479971</v>
      </c>
      <c r="P3" s="16">
        <v>0.21256520000000001</v>
      </c>
      <c r="Q3" s="16">
        <v>0.30888979999999999</v>
      </c>
      <c r="R3" s="16">
        <v>0.39256799999999997</v>
      </c>
      <c r="S3" s="16">
        <v>0.22699649999999999</v>
      </c>
      <c r="T3" s="16">
        <v>0.10558339999999999</v>
      </c>
      <c r="U3" s="16">
        <v>0.1561816</v>
      </c>
      <c r="V3" s="16"/>
      <c r="W3" s="16">
        <v>7.3263560000000005E-2</v>
      </c>
      <c r="X3" s="16">
        <v>9.6575159999999993E-2</v>
      </c>
      <c r="Y3" s="16">
        <v>0.1032657</v>
      </c>
      <c r="Z3" s="16">
        <v>7.9683680000000007E-2</v>
      </c>
      <c r="AA3" s="16">
        <v>0.115227</v>
      </c>
      <c r="AB3" s="16">
        <v>0.14799190000000001</v>
      </c>
      <c r="AC3" s="16">
        <v>0.13982739999999999</v>
      </c>
      <c r="AD3" s="16">
        <v>0.1336995</v>
      </c>
      <c r="AE3" s="16">
        <v>0.17407700000000001</v>
      </c>
      <c r="AF3" s="16">
        <v>0.13144120000000001</v>
      </c>
      <c r="AG3" s="16">
        <v>0.19370470000000001</v>
      </c>
      <c r="AH3" s="16">
        <v>0.29559800000000003</v>
      </c>
      <c r="AI3" s="16">
        <v>0.16559689999999999</v>
      </c>
      <c r="AJ3" s="16">
        <v>0.2014416</v>
      </c>
      <c r="AK3" s="16">
        <v>0.16608519999999999</v>
      </c>
      <c r="AL3" s="16">
        <v>0.126947</v>
      </c>
      <c r="AM3" s="16">
        <v>0.13540779999999999</v>
      </c>
      <c r="AN3" s="16">
        <v>0.13517850000000001</v>
      </c>
      <c r="AO3" s="16">
        <v>8.0163120000000004E-2</v>
      </c>
      <c r="AP3" s="16">
        <v>5.4933999999999997E-2</v>
      </c>
      <c r="AR3" s="16">
        <v>0.1341774</v>
      </c>
      <c r="AS3" s="16">
        <v>0.30187380000000003</v>
      </c>
      <c r="AT3" s="16">
        <v>0.4</v>
      </c>
      <c r="AU3" s="16">
        <v>0.39792949999999999</v>
      </c>
      <c r="AV3" s="16">
        <v>0.1985982</v>
      </c>
      <c r="AW3" s="16">
        <v>0.20080970000000001</v>
      </c>
      <c r="AX3" s="16">
        <v>0.4</v>
      </c>
      <c r="AY3" s="16">
        <v>0.33698299999999998</v>
      </c>
      <c r="AZ3" s="16">
        <v>0.4</v>
      </c>
      <c r="BA3" s="16">
        <v>0.23235049999999999</v>
      </c>
      <c r="BB3" s="16">
        <v>0.17842930000000001</v>
      </c>
      <c r="BC3" s="16">
        <v>0.16402420000000001</v>
      </c>
      <c r="BD3" s="16">
        <v>0.1690837</v>
      </c>
      <c r="BE3" s="16">
        <v>0.14339440000000001</v>
      </c>
      <c r="BF3" s="16">
        <v>0.19006429999999999</v>
      </c>
      <c r="BG3" s="16">
        <v>0.21853239999999999</v>
      </c>
      <c r="BH3" s="16">
        <v>0.30595539999999999</v>
      </c>
      <c r="BI3" s="16">
        <v>0.36595100000000003</v>
      </c>
      <c r="BJ3" s="16">
        <v>0.2248376</v>
      </c>
      <c r="BK3" s="16">
        <v>0.1018915</v>
      </c>
      <c r="BM3" s="18" t="s">
        <v>74</v>
      </c>
      <c r="BN3" s="18"/>
      <c r="BO3" s="21" t="s">
        <v>75</v>
      </c>
      <c r="BP3" s="21"/>
    </row>
    <row r="4" spans="1:68" ht="9" customHeight="1" x14ac:dyDescent="0.25">
      <c r="A4" s="74">
        <f>A3+1</f>
        <v>2</v>
      </c>
      <c r="B4" s="16">
        <v>0.1843882</v>
      </c>
      <c r="C4" s="16">
        <v>0.1696067</v>
      </c>
      <c r="D4" s="16">
        <v>0.20540059999999999</v>
      </c>
      <c r="E4" s="16">
        <v>0.21306549999999999</v>
      </c>
      <c r="F4" s="16">
        <v>0.20700779999999999</v>
      </c>
      <c r="G4" s="16">
        <v>0.1757648</v>
      </c>
      <c r="H4" s="16">
        <v>0.14317160000000001</v>
      </c>
      <c r="I4" s="16">
        <v>8.545635E-2</v>
      </c>
      <c r="J4" s="16">
        <v>0.1192081</v>
      </c>
      <c r="K4" s="16">
        <v>0.1022585</v>
      </c>
      <c r="L4" s="16">
        <v>0.13638140000000001</v>
      </c>
      <c r="M4" s="16">
        <v>0.20555119999999999</v>
      </c>
      <c r="N4" s="16">
        <v>0.22477330000000001</v>
      </c>
      <c r="O4" s="16">
        <v>0.1813274</v>
      </c>
      <c r="P4" s="16">
        <v>0.18520239999999999</v>
      </c>
      <c r="Q4" s="16">
        <v>0.25728889999999999</v>
      </c>
      <c r="R4" s="16">
        <v>0.29552469999999997</v>
      </c>
      <c r="S4" s="16">
        <v>0.246641</v>
      </c>
      <c r="T4" s="16">
        <v>0.2581098</v>
      </c>
      <c r="U4" s="16">
        <v>0.22363169999999999</v>
      </c>
      <c r="V4" s="16"/>
      <c r="W4" s="16">
        <v>7.7771019999999996E-2</v>
      </c>
      <c r="X4" s="16">
        <v>8.0802949999999998E-2</v>
      </c>
      <c r="Y4" s="16">
        <v>9.9202520000000002E-2</v>
      </c>
      <c r="Z4" s="16">
        <v>0.1004155</v>
      </c>
      <c r="AA4" s="16">
        <v>0.11839280000000001</v>
      </c>
      <c r="AB4" s="16">
        <v>0.1199972</v>
      </c>
      <c r="AC4" s="16">
        <v>7.7723559999999997E-2</v>
      </c>
      <c r="AD4" s="16">
        <v>0.1032238</v>
      </c>
      <c r="AE4" s="16">
        <v>0.15888469999999999</v>
      </c>
      <c r="AF4" s="16">
        <v>0.11269079999999999</v>
      </c>
      <c r="AG4" s="16">
        <v>0.14447180000000001</v>
      </c>
      <c r="AH4" s="16">
        <v>0.24537629999999999</v>
      </c>
      <c r="AI4" s="16">
        <v>0.1779982</v>
      </c>
      <c r="AJ4" s="16">
        <v>0.15574779999999999</v>
      </c>
      <c r="AK4" s="16">
        <v>0.15368119999999999</v>
      </c>
      <c r="AL4" s="16">
        <v>9.9140279999999997E-2</v>
      </c>
      <c r="AM4" s="16">
        <v>0.12883710000000001</v>
      </c>
      <c r="AN4" s="16">
        <v>0.15813430000000001</v>
      </c>
      <c r="AO4" s="16">
        <v>0.11455899999999999</v>
      </c>
      <c r="AP4" s="16">
        <v>9.5798019999999998E-2</v>
      </c>
      <c r="AR4" s="16">
        <v>0.13424739999999999</v>
      </c>
      <c r="AS4" s="16">
        <v>0.3297718</v>
      </c>
      <c r="AT4" s="16">
        <v>0.36242609999999997</v>
      </c>
      <c r="AU4" s="16">
        <v>0.25199139999999998</v>
      </c>
      <c r="AV4" s="16">
        <v>0.16870940000000001</v>
      </c>
      <c r="AW4" s="16">
        <v>0.1935682</v>
      </c>
      <c r="AX4" s="16">
        <v>0.22221150000000001</v>
      </c>
      <c r="AY4" s="16">
        <v>0.4</v>
      </c>
      <c r="AZ4" s="16">
        <v>0.30105530000000003</v>
      </c>
      <c r="BA4" s="16">
        <v>0.29689959999999999</v>
      </c>
      <c r="BB4" s="16">
        <v>0.14973590000000001</v>
      </c>
      <c r="BC4" s="16">
        <v>0.29040250000000001</v>
      </c>
      <c r="BD4" s="16">
        <v>0.21038689999999999</v>
      </c>
      <c r="BE4" s="16">
        <v>0.18823029999999999</v>
      </c>
      <c r="BF4" s="16">
        <v>0.25506719999999999</v>
      </c>
      <c r="BG4" s="16">
        <v>0.2319793</v>
      </c>
      <c r="BH4" s="16">
        <v>0.23661019999999999</v>
      </c>
      <c r="BI4" s="16">
        <v>0.20662759999999999</v>
      </c>
      <c r="BJ4" s="16">
        <v>0.26795229999999998</v>
      </c>
      <c r="BK4" s="16">
        <v>0.18538260000000001</v>
      </c>
      <c r="BM4" s="19">
        <v>1</v>
      </c>
      <c r="BN4" s="1">
        <v>7.5970609999999995E-5</v>
      </c>
      <c r="BO4" s="19">
        <f>BM4</f>
        <v>1</v>
      </c>
      <c r="BP4" s="21"/>
    </row>
    <row r="5" spans="1:68" ht="9" customHeight="1" x14ac:dyDescent="0.25">
      <c r="A5" s="74">
        <f t="shared" ref="A5:A42" si="0">A4+1</f>
        <v>3</v>
      </c>
      <c r="B5" s="16">
        <v>0.13347349999999999</v>
      </c>
      <c r="C5" s="16">
        <v>0.14233399999999999</v>
      </c>
      <c r="D5" s="16">
        <v>0.2253124</v>
      </c>
      <c r="E5" s="16">
        <v>0.226297</v>
      </c>
      <c r="F5" s="16">
        <v>0.1744713</v>
      </c>
      <c r="G5" s="16">
        <v>0.1699977</v>
      </c>
      <c r="H5" s="16">
        <v>0.16037599999999999</v>
      </c>
      <c r="I5" s="16">
        <v>8.8208229999999999E-2</v>
      </c>
      <c r="J5" s="16">
        <v>6.0048200000000003E-2</v>
      </c>
      <c r="K5" s="16">
        <v>8.2018519999999998E-2</v>
      </c>
      <c r="L5" s="16">
        <v>0.1309903</v>
      </c>
      <c r="M5" s="16">
        <v>0.13615060000000001</v>
      </c>
      <c r="N5" s="16">
        <v>0.21503079999999999</v>
      </c>
      <c r="O5" s="16">
        <v>0.21136489999999999</v>
      </c>
      <c r="P5" s="16">
        <v>0.1916031</v>
      </c>
      <c r="Q5" s="16">
        <v>0.22499559999999999</v>
      </c>
      <c r="R5" s="16">
        <v>0.25879669999999999</v>
      </c>
      <c r="S5" s="16">
        <v>0.2655402</v>
      </c>
      <c r="T5" s="16">
        <v>0.20176759999999999</v>
      </c>
      <c r="U5" s="16">
        <v>0.16931109999999999</v>
      </c>
      <c r="V5" s="16"/>
      <c r="W5" s="16">
        <v>7.6011579999999995E-2</v>
      </c>
      <c r="X5" s="16">
        <v>6.4352049999999994E-2</v>
      </c>
      <c r="Y5" s="16">
        <v>8.6068809999999996E-2</v>
      </c>
      <c r="Z5" s="16">
        <v>9.0675560000000002E-2</v>
      </c>
      <c r="AA5" s="16">
        <v>4.8783300000000002E-2</v>
      </c>
      <c r="AB5" s="16">
        <v>6.7880540000000003E-2</v>
      </c>
      <c r="AC5" s="16">
        <v>5.7611059999999999E-2</v>
      </c>
      <c r="AD5" s="16">
        <v>4.8952750000000003E-2</v>
      </c>
      <c r="AE5" s="16">
        <v>0.1028136</v>
      </c>
      <c r="AF5" s="16">
        <v>0.10888639999999999</v>
      </c>
      <c r="AG5" s="16">
        <v>0.1660798</v>
      </c>
      <c r="AH5" s="16">
        <v>0.29372199999999998</v>
      </c>
      <c r="AI5" s="16">
        <v>0.21012230000000001</v>
      </c>
      <c r="AJ5" s="16">
        <v>0.16788020000000001</v>
      </c>
      <c r="AK5" s="16">
        <v>0.1230038</v>
      </c>
      <c r="AL5" s="16">
        <v>0.16835410000000001</v>
      </c>
      <c r="AM5" s="16">
        <v>0.2267922</v>
      </c>
      <c r="AN5" s="16">
        <v>0.15688379999999999</v>
      </c>
      <c r="AO5" s="16">
        <v>0.11145720000000001</v>
      </c>
      <c r="AP5" s="16">
        <v>9.7237680000000007E-2</v>
      </c>
      <c r="AR5" s="16">
        <v>9.3092279999999999E-2</v>
      </c>
      <c r="AS5" s="16">
        <v>0.1888126</v>
      </c>
      <c r="AT5" s="16">
        <v>0.2313848</v>
      </c>
      <c r="AU5" s="16">
        <v>0.13219810000000001</v>
      </c>
      <c r="AV5" s="16">
        <v>8.0504000000000006E-2</v>
      </c>
      <c r="AW5" s="16">
        <v>0.1092564</v>
      </c>
      <c r="AX5" s="16">
        <v>0.2023055</v>
      </c>
      <c r="AY5" s="16">
        <v>0.21157229999999999</v>
      </c>
      <c r="AZ5" s="16">
        <v>0.21113100000000001</v>
      </c>
      <c r="BA5" s="16">
        <v>0.25403310000000001</v>
      </c>
      <c r="BB5" s="16">
        <v>0.20036619999999999</v>
      </c>
      <c r="BC5" s="16">
        <v>0.23304749999999999</v>
      </c>
      <c r="BD5" s="16">
        <v>0.2802711</v>
      </c>
      <c r="BE5" s="16">
        <v>0.30470459999999999</v>
      </c>
      <c r="BF5" s="16">
        <v>0.1808766</v>
      </c>
      <c r="BG5" s="16">
        <v>0.20107739999999999</v>
      </c>
      <c r="BH5" s="16">
        <v>0.20750299999999999</v>
      </c>
      <c r="BI5" s="16">
        <v>0.21027889999999999</v>
      </c>
      <c r="BJ5" s="16">
        <v>0.19475700000000001</v>
      </c>
      <c r="BK5" s="16">
        <v>0.1961521</v>
      </c>
      <c r="BM5" s="19">
        <f>BM4+1</f>
        <v>2</v>
      </c>
      <c r="BN5" s="1">
        <v>8.9098199999999993E-5</v>
      </c>
      <c r="BO5" s="19">
        <f>BM5</f>
        <v>2</v>
      </c>
      <c r="BP5" s="21"/>
    </row>
    <row r="6" spans="1:68" ht="9" customHeight="1" x14ac:dyDescent="0.25">
      <c r="A6" s="74">
        <f t="shared" si="0"/>
        <v>4</v>
      </c>
      <c r="B6" s="16">
        <v>0.1638976</v>
      </c>
      <c r="C6" s="16">
        <v>0.15158949999999999</v>
      </c>
      <c r="D6" s="16">
        <v>0.1484105</v>
      </c>
      <c r="E6" s="16">
        <v>0.1489559</v>
      </c>
      <c r="F6" s="16">
        <v>0.26078800000000002</v>
      </c>
      <c r="G6" s="16">
        <v>0.1934844</v>
      </c>
      <c r="H6" s="16">
        <v>0.14557110000000001</v>
      </c>
      <c r="I6" s="16">
        <v>7.7531359999999994E-2</v>
      </c>
      <c r="J6" s="16">
        <v>9.7334660000000003E-2</v>
      </c>
      <c r="K6" s="16">
        <v>0.13207940000000001</v>
      </c>
      <c r="L6" s="16">
        <v>0.1346465</v>
      </c>
      <c r="M6" s="16">
        <v>0.14122699999999999</v>
      </c>
      <c r="N6" s="16">
        <v>0.1302334</v>
      </c>
      <c r="O6" s="16">
        <v>0.1199051</v>
      </c>
      <c r="P6" s="16">
        <v>0.13477980000000001</v>
      </c>
      <c r="Q6" s="16">
        <v>0.1103307</v>
      </c>
      <c r="R6" s="16">
        <v>0.2304204</v>
      </c>
      <c r="S6" s="16">
        <v>0.28513060000000001</v>
      </c>
      <c r="T6" s="16">
        <v>0.12844120000000001</v>
      </c>
      <c r="U6" s="16">
        <v>0.1020683</v>
      </c>
      <c r="V6" s="16"/>
      <c r="W6" s="16">
        <v>8.1382109999999994E-2</v>
      </c>
      <c r="X6" s="16">
        <v>6.3762929999999995E-2</v>
      </c>
      <c r="Y6" s="16">
        <v>7.8150800000000006E-2</v>
      </c>
      <c r="Z6" s="16">
        <v>6.323376E-2</v>
      </c>
      <c r="AA6" s="16">
        <v>6.1447790000000002E-2</v>
      </c>
      <c r="AB6" s="16">
        <v>5.7773779999999997E-2</v>
      </c>
      <c r="AC6" s="16">
        <v>4.9207029999999999E-2</v>
      </c>
      <c r="AD6" s="16">
        <v>6.850183E-2</v>
      </c>
      <c r="AE6" s="16">
        <v>0.1022367</v>
      </c>
      <c r="AF6" s="16">
        <v>0.1169611</v>
      </c>
      <c r="AG6" s="16">
        <v>0.1193969</v>
      </c>
      <c r="AH6" s="16">
        <v>0.18196190000000001</v>
      </c>
      <c r="AI6" s="16">
        <v>0.15201049999999999</v>
      </c>
      <c r="AJ6" s="16">
        <v>0.225824</v>
      </c>
      <c r="AK6" s="16">
        <v>0.15107889999999999</v>
      </c>
      <c r="AL6" s="16">
        <v>0.13104540000000001</v>
      </c>
      <c r="AM6" s="16">
        <v>0.17419270000000001</v>
      </c>
      <c r="AN6" s="16">
        <v>0.11037180000000001</v>
      </c>
      <c r="AO6" s="16">
        <v>7.3473579999999997E-2</v>
      </c>
      <c r="AP6" s="16">
        <v>8.9941919999999995E-2</v>
      </c>
      <c r="AR6" s="16">
        <v>6.787427E-2</v>
      </c>
      <c r="AS6" s="16">
        <v>0.14603740000000001</v>
      </c>
      <c r="AT6" s="16">
        <v>0.1046633</v>
      </c>
      <c r="AU6" s="16">
        <v>7.5712360000000006E-2</v>
      </c>
      <c r="AV6" s="16">
        <v>0.10134029999999999</v>
      </c>
      <c r="AW6" s="16">
        <v>9.797778E-2</v>
      </c>
      <c r="AX6" s="16">
        <v>0.1266263</v>
      </c>
      <c r="AY6" s="16">
        <v>0.1879142</v>
      </c>
      <c r="AZ6" s="16">
        <v>0.2066347</v>
      </c>
      <c r="BA6" s="16">
        <v>0.1905404</v>
      </c>
      <c r="BB6" s="16">
        <v>0.18705579999999999</v>
      </c>
      <c r="BC6" s="16">
        <v>0.1906456</v>
      </c>
      <c r="BD6" s="16">
        <v>0.1731374</v>
      </c>
      <c r="BE6" s="16">
        <v>0.34328730000000002</v>
      </c>
      <c r="BF6" s="16">
        <v>0.2550887</v>
      </c>
      <c r="BG6" s="16">
        <v>0.1251275</v>
      </c>
      <c r="BH6" s="16">
        <v>0.1549536</v>
      </c>
      <c r="BI6" s="16">
        <v>0.1491256</v>
      </c>
      <c r="BJ6" s="16">
        <v>0.1272452</v>
      </c>
      <c r="BK6" s="16">
        <v>0.15774779999999999</v>
      </c>
      <c r="BM6" s="19">
        <f t="shared" ref="BM6:BM28" si="1">BM5+1</f>
        <v>3</v>
      </c>
      <c r="BN6" s="1">
        <v>1.209585E-4</v>
      </c>
      <c r="BO6" s="19">
        <f t="shared" ref="BO6:BO14" si="2">BM6</f>
        <v>3</v>
      </c>
      <c r="BP6" s="21"/>
    </row>
    <row r="7" spans="1:68" ht="9" customHeight="1" x14ac:dyDescent="0.25">
      <c r="A7" s="74">
        <f t="shared" si="0"/>
        <v>5</v>
      </c>
      <c r="B7" s="16">
        <v>0.1110812</v>
      </c>
      <c r="C7" s="16">
        <v>0.1160373</v>
      </c>
      <c r="D7" s="16">
        <v>0.1480001</v>
      </c>
      <c r="E7" s="16">
        <v>8.2910460000000005E-2</v>
      </c>
      <c r="F7" s="16">
        <v>0.1672033</v>
      </c>
      <c r="G7" s="16">
        <v>0.21968889999999999</v>
      </c>
      <c r="H7" s="16">
        <v>0.12502550000000001</v>
      </c>
      <c r="I7" s="16">
        <v>8.1454769999999996E-2</v>
      </c>
      <c r="J7" s="16">
        <v>8.3238160000000005E-2</v>
      </c>
      <c r="K7" s="16">
        <v>0.1144623</v>
      </c>
      <c r="L7" s="16">
        <v>0.12655060000000001</v>
      </c>
      <c r="M7" s="16">
        <v>0.13161590000000001</v>
      </c>
      <c r="N7" s="16">
        <v>0.18929670000000001</v>
      </c>
      <c r="O7" s="16">
        <v>0.22784450000000001</v>
      </c>
      <c r="P7" s="16">
        <v>0.14061219999999999</v>
      </c>
      <c r="Q7" s="16">
        <v>0.12662280000000001</v>
      </c>
      <c r="R7" s="16">
        <v>0.24941920000000001</v>
      </c>
      <c r="S7" s="16">
        <v>0.18939690000000001</v>
      </c>
      <c r="T7" s="16">
        <v>0.10943650000000001</v>
      </c>
      <c r="U7" s="16">
        <v>6.9582779999999997E-2</v>
      </c>
      <c r="V7" s="16"/>
      <c r="W7" s="16">
        <v>0.1186048</v>
      </c>
      <c r="X7" s="16">
        <v>0.13738639999999999</v>
      </c>
      <c r="Y7" s="16">
        <v>0.1901323</v>
      </c>
      <c r="Z7" s="16">
        <v>0.1012986</v>
      </c>
      <c r="AA7" s="16">
        <v>0.13789299999999999</v>
      </c>
      <c r="AB7" s="16">
        <v>8.766264E-2</v>
      </c>
      <c r="AC7" s="16">
        <v>6.8216120000000005E-2</v>
      </c>
      <c r="AD7" s="16">
        <v>7.2130050000000001E-2</v>
      </c>
      <c r="AE7" s="16">
        <v>0.1354891</v>
      </c>
      <c r="AF7" s="16">
        <v>9.0714669999999997E-2</v>
      </c>
      <c r="AG7" s="16">
        <v>9.9064550000000001E-2</v>
      </c>
      <c r="AH7" s="16">
        <v>0.1426395</v>
      </c>
      <c r="AI7" s="16">
        <v>0.1345268</v>
      </c>
      <c r="AJ7" s="16">
        <v>0.18200250000000001</v>
      </c>
      <c r="AK7" s="16">
        <v>0.2079897</v>
      </c>
      <c r="AL7" s="16">
        <v>0.1749058</v>
      </c>
      <c r="AM7" s="16">
        <v>0.1232524</v>
      </c>
      <c r="AN7" s="16">
        <v>7.0602659999999998E-2</v>
      </c>
      <c r="AO7" s="16">
        <v>9.6069879999999996E-2</v>
      </c>
      <c r="AP7" s="16">
        <v>0.1238788</v>
      </c>
      <c r="AR7" s="16">
        <v>8.6891969999999999E-2</v>
      </c>
      <c r="AS7" s="16">
        <v>0.1249547</v>
      </c>
      <c r="AT7" s="16">
        <v>0.1167274</v>
      </c>
      <c r="AU7" s="16">
        <v>0.1001961</v>
      </c>
      <c r="AV7" s="16">
        <v>9.0834499999999999E-2</v>
      </c>
      <c r="AW7" s="16">
        <v>0.14457999999999999</v>
      </c>
      <c r="AX7" s="16">
        <v>0.1351494</v>
      </c>
      <c r="AY7" s="16">
        <v>9.0509129999999993E-2</v>
      </c>
      <c r="AZ7" s="16">
        <v>0.14627799999999999</v>
      </c>
      <c r="BA7" s="16">
        <v>0.1311156</v>
      </c>
      <c r="BB7" s="16">
        <v>0.1800263</v>
      </c>
      <c r="BC7" s="16">
        <v>0.14521129999999999</v>
      </c>
      <c r="BD7" s="16">
        <v>0.1215748</v>
      </c>
      <c r="BE7" s="16">
        <v>0.21651699999999999</v>
      </c>
      <c r="BF7" s="16">
        <v>0.2436325</v>
      </c>
      <c r="BG7" s="16">
        <v>0.11638850000000001</v>
      </c>
      <c r="BH7" s="16">
        <v>0.13436400000000001</v>
      </c>
      <c r="BI7" s="16">
        <v>0.17231579999999999</v>
      </c>
      <c r="BJ7" s="16">
        <v>0.1677216</v>
      </c>
      <c r="BK7" s="16">
        <v>0.1218601</v>
      </c>
      <c r="BM7" s="19">
        <f t="shared" si="1"/>
        <v>4</v>
      </c>
      <c r="BN7" s="1">
        <v>1.4138749999999999E-4</v>
      </c>
      <c r="BO7" s="19">
        <f t="shared" si="2"/>
        <v>4</v>
      </c>
      <c r="BP7" s="21"/>
    </row>
    <row r="8" spans="1:68" ht="9" customHeight="1" x14ac:dyDescent="0.25">
      <c r="A8" s="74">
        <f t="shared" si="0"/>
        <v>6</v>
      </c>
      <c r="B8" s="16">
        <v>0.1585927</v>
      </c>
      <c r="C8" s="16">
        <v>0.1133002</v>
      </c>
      <c r="D8" s="16">
        <v>0.1212385</v>
      </c>
      <c r="E8" s="16">
        <v>0.1046187</v>
      </c>
      <c r="F8" s="16">
        <v>0.15766920000000001</v>
      </c>
      <c r="G8" s="16">
        <v>9.3040629999999999E-2</v>
      </c>
      <c r="H8" s="16">
        <v>0.14968809999999999</v>
      </c>
      <c r="I8" s="16">
        <v>0.12726879999999999</v>
      </c>
      <c r="J8" s="16">
        <v>6.3686699999999999E-2</v>
      </c>
      <c r="K8" s="16">
        <v>9.9336659999999993E-2</v>
      </c>
      <c r="L8" s="16">
        <v>0.116711</v>
      </c>
      <c r="M8" s="16">
        <v>0.10347530000000001</v>
      </c>
      <c r="N8" s="16">
        <v>0.14477119999999999</v>
      </c>
      <c r="O8" s="16">
        <v>0.16350629999999999</v>
      </c>
      <c r="P8" s="16">
        <v>0.1523545</v>
      </c>
      <c r="Q8" s="16">
        <v>0.14978520000000001</v>
      </c>
      <c r="R8" s="16">
        <v>0.12957579999999999</v>
      </c>
      <c r="S8" s="16">
        <v>0.14045769999999999</v>
      </c>
      <c r="T8" s="16">
        <v>0.18899569999999999</v>
      </c>
      <c r="U8" s="16">
        <v>0.2113601</v>
      </c>
      <c r="V8" s="16"/>
      <c r="W8" s="16">
        <v>0.13613430000000001</v>
      </c>
      <c r="X8" s="16">
        <v>0.13615959999999999</v>
      </c>
      <c r="Y8" s="16">
        <v>0.13131979999999999</v>
      </c>
      <c r="Z8" s="16">
        <v>0.1221512</v>
      </c>
      <c r="AA8" s="16">
        <v>0.1298463</v>
      </c>
      <c r="AB8" s="16">
        <v>0.10557229999999999</v>
      </c>
      <c r="AC8" s="16">
        <v>9.7844269999999997E-2</v>
      </c>
      <c r="AD8" s="16">
        <v>0.1135805</v>
      </c>
      <c r="AE8" s="16">
        <v>6.5877030000000003E-2</v>
      </c>
      <c r="AF8" s="16">
        <v>8.2802879999999995E-2</v>
      </c>
      <c r="AG8" s="16">
        <v>9.3653459999999994E-2</v>
      </c>
      <c r="AH8" s="16">
        <v>0.2441477</v>
      </c>
      <c r="AI8" s="16">
        <v>0.1617951</v>
      </c>
      <c r="AJ8" s="16">
        <v>0.22015580000000001</v>
      </c>
      <c r="AK8" s="16">
        <v>0.12964210000000001</v>
      </c>
      <c r="AL8" s="16">
        <v>0.17021020000000001</v>
      </c>
      <c r="AM8" s="16">
        <v>7.8464699999999998E-2</v>
      </c>
      <c r="AN8" s="16">
        <v>6.8598599999999996E-2</v>
      </c>
      <c r="AO8" s="16">
        <v>7.3090020000000006E-2</v>
      </c>
      <c r="AP8" s="16">
        <v>0.1104885</v>
      </c>
      <c r="AR8" s="16">
        <v>8.9143410000000006E-2</v>
      </c>
      <c r="AS8" s="16">
        <v>0.1406867</v>
      </c>
      <c r="AT8" s="16">
        <v>8.453252E-2</v>
      </c>
      <c r="AU8" s="16">
        <v>5.3851169999999997E-2</v>
      </c>
      <c r="AV8" s="16">
        <v>7.6525419999999997E-2</v>
      </c>
      <c r="AW8" s="16">
        <v>0.1420217</v>
      </c>
      <c r="AX8" s="16">
        <v>7.6596739999999996E-2</v>
      </c>
      <c r="AY8" s="16">
        <v>4.8460650000000001E-2</v>
      </c>
      <c r="AZ8" s="16">
        <v>9.6715239999999994E-2</v>
      </c>
      <c r="BA8" s="16">
        <v>0.12175950000000001</v>
      </c>
      <c r="BB8" s="16">
        <v>0.11146440000000001</v>
      </c>
      <c r="BC8" s="16">
        <v>0.13672980000000001</v>
      </c>
      <c r="BD8" s="16">
        <v>0.19064590000000001</v>
      </c>
      <c r="BE8" s="16">
        <v>0.21478829999999999</v>
      </c>
      <c r="BF8" s="16">
        <v>0.156666</v>
      </c>
      <c r="BG8" s="16">
        <v>0.11579</v>
      </c>
      <c r="BH8" s="16">
        <v>0.147761</v>
      </c>
      <c r="BI8" s="16">
        <v>0.145924</v>
      </c>
      <c r="BJ8" s="16">
        <v>0.13619390000000001</v>
      </c>
      <c r="BK8" s="16">
        <v>0.1224353</v>
      </c>
      <c r="BM8" s="19">
        <f t="shared" si="1"/>
        <v>5</v>
      </c>
      <c r="BN8" s="1">
        <v>1.4466880000000001E-4</v>
      </c>
      <c r="BO8" s="19">
        <f t="shared" si="2"/>
        <v>5</v>
      </c>
      <c r="BP8" s="21"/>
    </row>
    <row r="9" spans="1:68" ht="9" customHeight="1" x14ac:dyDescent="0.25">
      <c r="A9" s="74">
        <f t="shared" si="0"/>
        <v>7</v>
      </c>
      <c r="B9" s="16">
        <v>0.28273740000000003</v>
      </c>
      <c r="C9" s="16">
        <v>0.1592054</v>
      </c>
      <c r="D9" s="16">
        <v>0.1359506</v>
      </c>
      <c r="E9" s="16">
        <v>0.1411936</v>
      </c>
      <c r="F9" s="16">
        <v>0.17661199999999999</v>
      </c>
      <c r="G9" s="16">
        <v>0.10348110000000001</v>
      </c>
      <c r="H9" s="16">
        <v>9.9402069999999995E-2</v>
      </c>
      <c r="I9" s="16">
        <v>0.1047085</v>
      </c>
      <c r="J9" s="16">
        <v>7.7410709999999994E-2</v>
      </c>
      <c r="K9" s="16">
        <v>9.8366159999999994E-2</v>
      </c>
      <c r="L9" s="16">
        <v>9.8022689999999996E-2</v>
      </c>
      <c r="M9" s="16">
        <v>9.4012020000000002E-2</v>
      </c>
      <c r="N9" s="16">
        <v>0.117918</v>
      </c>
      <c r="O9" s="16">
        <v>0.15447540000000001</v>
      </c>
      <c r="P9" s="16">
        <v>0.19697909999999999</v>
      </c>
      <c r="Q9" s="16">
        <v>0.2218405</v>
      </c>
      <c r="R9" s="16">
        <v>0.21678639999999999</v>
      </c>
      <c r="S9" s="16">
        <v>0.32257190000000002</v>
      </c>
      <c r="T9" s="16">
        <v>0.32339780000000001</v>
      </c>
      <c r="U9" s="16">
        <v>0.33981499999999998</v>
      </c>
      <c r="V9" s="16"/>
      <c r="W9" s="16">
        <v>0.1247619</v>
      </c>
      <c r="X9" s="16">
        <v>0.1385982</v>
      </c>
      <c r="Y9" s="16">
        <v>0.13834250000000001</v>
      </c>
      <c r="Z9" s="16">
        <v>9.9740110000000007E-2</v>
      </c>
      <c r="AA9" s="16">
        <v>0.1084627</v>
      </c>
      <c r="AB9" s="16">
        <v>0.14259669999999999</v>
      </c>
      <c r="AC9" s="16">
        <v>0.17370530000000001</v>
      </c>
      <c r="AD9" s="16">
        <v>0.1150761</v>
      </c>
      <c r="AE9" s="16">
        <v>6.6995470000000001E-2</v>
      </c>
      <c r="AF9" s="16">
        <v>8.5577089999999995E-2</v>
      </c>
      <c r="AG9" s="16">
        <v>0.14333199999999999</v>
      </c>
      <c r="AH9" s="16">
        <v>0.13005939999999999</v>
      </c>
      <c r="AI9" s="16">
        <v>0.22443450000000001</v>
      </c>
      <c r="AJ9" s="16">
        <v>0.12994459999999999</v>
      </c>
      <c r="AK9" s="16">
        <v>0.14632310000000001</v>
      </c>
      <c r="AL9" s="16">
        <v>0.22026680000000001</v>
      </c>
      <c r="AM9" s="16">
        <v>0.1182383</v>
      </c>
      <c r="AN9" s="16">
        <v>7.6248549999999998E-2</v>
      </c>
      <c r="AO9" s="16">
        <v>7.6206159999999995E-2</v>
      </c>
      <c r="AP9" s="16">
        <v>0.15994749999999999</v>
      </c>
      <c r="AR9" s="16">
        <v>9.780295E-2</v>
      </c>
      <c r="AS9" s="16">
        <v>9.0453190000000003E-2</v>
      </c>
      <c r="AT9" s="16">
        <v>6.1184860000000001E-2</v>
      </c>
      <c r="AU9" s="16">
        <v>6.5345109999999998E-2</v>
      </c>
      <c r="AV9" s="16">
        <v>7.8270129999999993E-2</v>
      </c>
      <c r="AW9" s="16">
        <v>6.8863190000000005E-2</v>
      </c>
      <c r="AX9" s="16">
        <v>9.4890329999999995E-2</v>
      </c>
      <c r="AY9" s="16">
        <v>6.7307210000000006E-2</v>
      </c>
      <c r="AZ9" s="16">
        <v>0.11816980000000001</v>
      </c>
      <c r="BA9" s="16">
        <v>0.1083587</v>
      </c>
      <c r="BB9" s="16">
        <v>0.16086510000000001</v>
      </c>
      <c r="BC9" s="16">
        <v>0.18621260000000001</v>
      </c>
      <c r="BD9" s="16">
        <v>0.19127630000000001</v>
      </c>
      <c r="BE9" s="16">
        <v>0.19557250000000001</v>
      </c>
      <c r="BF9" s="16">
        <v>9.537458E-2</v>
      </c>
      <c r="BG9" s="16">
        <v>8.2224149999999996E-2</v>
      </c>
      <c r="BH9" s="16">
        <v>0.1094523</v>
      </c>
      <c r="BI9" s="16">
        <v>0.13385630000000001</v>
      </c>
      <c r="BJ9" s="16">
        <v>0.16766600000000001</v>
      </c>
      <c r="BK9" s="16">
        <v>0.20857780000000001</v>
      </c>
      <c r="BM9" s="19">
        <f t="shared" si="1"/>
        <v>6</v>
      </c>
      <c r="BN9" s="1">
        <v>1.2932690000000001E-4</v>
      </c>
      <c r="BO9" s="19">
        <f t="shared" si="2"/>
        <v>6</v>
      </c>
      <c r="BP9" s="21"/>
    </row>
    <row r="10" spans="1:68" ht="9" customHeight="1" x14ac:dyDescent="0.25">
      <c r="A10" s="74">
        <f t="shared" si="0"/>
        <v>8</v>
      </c>
      <c r="B10" s="16">
        <v>0.23252320000000001</v>
      </c>
      <c r="C10" s="16">
        <v>0.1292556</v>
      </c>
      <c r="D10" s="16">
        <v>0.15601909999999999</v>
      </c>
      <c r="E10" s="16">
        <v>0.14468600000000001</v>
      </c>
      <c r="F10" s="16">
        <v>0.1437638</v>
      </c>
      <c r="G10" s="16">
        <v>0.1209052</v>
      </c>
      <c r="H10" s="16">
        <v>7.1200929999999996E-2</v>
      </c>
      <c r="I10" s="16">
        <v>8.2296419999999995E-2</v>
      </c>
      <c r="J10" s="16">
        <v>7.1422760000000002E-2</v>
      </c>
      <c r="K10" s="16">
        <v>6.8399520000000005E-2</v>
      </c>
      <c r="L10" s="16">
        <v>0.1013495</v>
      </c>
      <c r="M10" s="16">
        <v>7.7014529999999998E-2</v>
      </c>
      <c r="N10" s="16">
        <v>0.1500891</v>
      </c>
      <c r="O10" s="16">
        <v>0.19997409999999999</v>
      </c>
      <c r="P10" s="16">
        <v>0.21936230000000001</v>
      </c>
      <c r="Q10" s="16">
        <v>0.20007459999999999</v>
      </c>
      <c r="R10" s="16">
        <v>0.2399577</v>
      </c>
      <c r="S10" s="16">
        <v>0.26311400000000001</v>
      </c>
      <c r="T10" s="16">
        <v>0.30466120000000002</v>
      </c>
      <c r="U10" s="16">
        <v>0.4</v>
      </c>
      <c r="V10" s="16"/>
      <c r="W10" s="16">
        <v>0.19740250000000001</v>
      </c>
      <c r="X10" s="16">
        <v>0.18797630000000001</v>
      </c>
      <c r="Y10" s="16">
        <v>0.25393850000000001</v>
      </c>
      <c r="Z10" s="16">
        <v>9.8460279999999997E-2</v>
      </c>
      <c r="AA10" s="16">
        <v>8.3651760000000006E-2</v>
      </c>
      <c r="AB10" s="16">
        <v>0.1170349</v>
      </c>
      <c r="AC10" s="16">
        <v>9.5235979999999998E-2</v>
      </c>
      <c r="AD10" s="16">
        <v>0.1387698</v>
      </c>
      <c r="AE10" s="16">
        <v>0.11833109999999999</v>
      </c>
      <c r="AF10" s="16">
        <v>0.1013857</v>
      </c>
      <c r="AG10" s="16">
        <v>0.16418479999999999</v>
      </c>
      <c r="AH10" s="16">
        <v>0.13853360000000001</v>
      </c>
      <c r="AI10" s="16">
        <v>0.16757349999999999</v>
      </c>
      <c r="AJ10" s="16">
        <v>0.14466789999999999</v>
      </c>
      <c r="AK10" s="16">
        <v>0.15300169999999999</v>
      </c>
      <c r="AL10" s="16">
        <v>0.11674710000000001</v>
      </c>
      <c r="AM10" s="16">
        <v>8.8801420000000006E-2</v>
      </c>
      <c r="AN10" s="16">
        <v>0.1002004</v>
      </c>
      <c r="AO10" s="16">
        <v>0.1349214</v>
      </c>
      <c r="AP10" s="16">
        <v>0.2165561</v>
      </c>
      <c r="AR10" s="16">
        <v>9.5739089999999999E-2</v>
      </c>
      <c r="AS10" s="16">
        <v>7.3048130000000003E-2</v>
      </c>
      <c r="AT10" s="16">
        <v>5.1055570000000002E-2</v>
      </c>
      <c r="AU10" s="16">
        <v>5.2944520000000002E-2</v>
      </c>
      <c r="AV10" s="16">
        <v>4.3975859999999999E-2</v>
      </c>
      <c r="AW10" s="16">
        <v>0.112904</v>
      </c>
      <c r="AX10" s="16">
        <v>7.7145309999999995E-2</v>
      </c>
      <c r="AY10" s="16">
        <v>0.15569540000000001</v>
      </c>
      <c r="AZ10" s="16">
        <v>0.1196253</v>
      </c>
      <c r="BA10" s="16">
        <v>0.16952390000000001</v>
      </c>
      <c r="BB10" s="16">
        <v>0.13983660000000001</v>
      </c>
      <c r="BC10" s="16">
        <v>0.1205299</v>
      </c>
      <c r="BD10" s="16">
        <v>0.1201787</v>
      </c>
      <c r="BE10" s="16">
        <v>0.12952720000000001</v>
      </c>
      <c r="BF10" s="16">
        <v>0.16096189999999999</v>
      </c>
      <c r="BG10" s="16">
        <v>8.3527649999999995E-2</v>
      </c>
      <c r="BH10" s="16">
        <v>0.12646060000000001</v>
      </c>
      <c r="BI10" s="16">
        <v>0.15317890000000001</v>
      </c>
      <c r="BJ10" s="16">
        <v>0.19929160000000001</v>
      </c>
      <c r="BK10" s="16">
        <v>0.2153313</v>
      </c>
      <c r="BM10" s="19">
        <f t="shared" si="1"/>
        <v>7</v>
      </c>
      <c r="BN10" s="1">
        <v>2.906287E-5</v>
      </c>
      <c r="BO10" s="19">
        <f t="shared" si="2"/>
        <v>7</v>
      </c>
      <c r="BP10" s="21"/>
    </row>
    <row r="11" spans="1:68" ht="9" customHeight="1" x14ac:dyDescent="0.25">
      <c r="A11" s="74">
        <f t="shared" si="0"/>
        <v>9</v>
      </c>
      <c r="B11" s="16">
        <v>0.1732474</v>
      </c>
      <c r="C11" s="16">
        <v>0.2061183</v>
      </c>
      <c r="D11" s="16">
        <v>0.1452917</v>
      </c>
      <c r="E11" s="16">
        <v>0.19351170000000001</v>
      </c>
      <c r="F11" s="16">
        <v>0.1</v>
      </c>
      <c r="G11" s="16">
        <v>0.1</v>
      </c>
      <c r="H11" s="16">
        <v>0.1</v>
      </c>
      <c r="I11" s="16">
        <v>6.7993719999999994E-2</v>
      </c>
      <c r="J11" s="16">
        <v>6.0725050000000003E-2</v>
      </c>
      <c r="K11" s="16">
        <v>8.5138740000000004E-2</v>
      </c>
      <c r="L11" s="16">
        <v>9.6119010000000005E-2</v>
      </c>
      <c r="M11" s="16">
        <v>0.11600829999999999</v>
      </c>
      <c r="N11" s="16">
        <v>0.13039780000000001</v>
      </c>
      <c r="O11" s="16">
        <v>0.1103672</v>
      </c>
      <c r="P11" s="16">
        <v>0.19810610000000001</v>
      </c>
      <c r="Q11" s="16">
        <v>0.19189529999999999</v>
      </c>
      <c r="R11" s="16">
        <v>0.18068999999999999</v>
      </c>
      <c r="S11" s="16">
        <v>0.18707270000000001</v>
      </c>
      <c r="T11" s="16">
        <v>0.27458830000000001</v>
      </c>
      <c r="U11" s="16">
        <v>0.4</v>
      </c>
      <c r="V11" s="16"/>
      <c r="W11" s="16">
        <v>0.2714898</v>
      </c>
      <c r="X11" s="16">
        <v>0.24804370000000001</v>
      </c>
      <c r="Y11" s="16">
        <v>0.2718082</v>
      </c>
      <c r="Z11" s="16">
        <v>0.1542615</v>
      </c>
      <c r="AA11" s="16">
        <v>0.1</v>
      </c>
      <c r="AB11" s="16">
        <v>0.1</v>
      </c>
      <c r="AC11" s="16">
        <v>0.1</v>
      </c>
      <c r="AD11" s="16">
        <v>0.15293129999999999</v>
      </c>
      <c r="AE11" s="16">
        <v>0.1907258</v>
      </c>
      <c r="AF11" s="16">
        <v>0.19293640000000001</v>
      </c>
      <c r="AG11" s="16">
        <v>0.2410505</v>
      </c>
      <c r="AH11" s="16">
        <v>0.21084420000000001</v>
      </c>
      <c r="AI11" s="16">
        <v>8.6292590000000002E-2</v>
      </c>
      <c r="AJ11" s="16">
        <v>0.1241439</v>
      </c>
      <c r="AK11" s="16">
        <v>5.9113159999999998E-2</v>
      </c>
      <c r="AL11" s="16">
        <v>0.1023929</v>
      </c>
      <c r="AM11" s="16">
        <v>9.8323930000000004E-2</v>
      </c>
      <c r="AN11" s="16">
        <v>7.3911779999999996E-2</v>
      </c>
      <c r="AO11" s="16">
        <v>8.8958519999999999E-2</v>
      </c>
      <c r="AP11" s="16">
        <v>0.13283790000000001</v>
      </c>
      <c r="AR11" s="16">
        <v>6.2794349999999999E-2</v>
      </c>
      <c r="AS11" s="16">
        <v>8.0973550000000005E-2</v>
      </c>
      <c r="AT11" s="16">
        <v>4.3961760000000003E-2</v>
      </c>
      <c r="AU11" s="16">
        <v>4.0657579999999999E-2</v>
      </c>
      <c r="AV11" s="16">
        <v>0.1</v>
      </c>
      <c r="AW11" s="16">
        <v>0.1</v>
      </c>
      <c r="AX11" s="16">
        <v>0.1</v>
      </c>
      <c r="AY11" s="16">
        <v>0.1208033</v>
      </c>
      <c r="AZ11" s="16">
        <v>0.1095839</v>
      </c>
      <c r="BA11" s="16">
        <v>0.1593184</v>
      </c>
      <c r="BB11" s="16">
        <v>0.11642859999999999</v>
      </c>
      <c r="BC11" s="16">
        <v>0.12272039999999999</v>
      </c>
      <c r="BD11" s="16">
        <v>0.1592672</v>
      </c>
      <c r="BE11" s="16">
        <v>7.679511E-2</v>
      </c>
      <c r="BF11" s="16">
        <v>0.1192566</v>
      </c>
      <c r="BG11" s="16">
        <v>9.9314330000000006E-2</v>
      </c>
      <c r="BH11" s="16">
        <v>0.1187636</v>
      </c>
      <c r="BI11" s="16">
        <v>0.13791819999999999</v>
      </c>
      <c r="BJ11" s="16">
        <v>0.16543240000000001</v>
      </c>
      <c r="BK11" s="16">
        <v>0.18332689999999999</v>
      </c>
      <c r="BM11" s="19">
        <f t="shared" si="1"/>
        <v>8</v>
      </c>
      <c r="BN11" s="1">
        <v>8.4965999999999993E-6</v>
      </c>
      <c r="BO11" s="19">
        <f t="shared" si="2"/>
        <v>8</v>
      </c>
      <c r="BP11" s="21"/>
    </row>
    <row r="12" spans="1:68" ht="9" customHeight="1" x14ac:dyDescent="0.25">
      <c r="A12" s="74">
        <f t="shared" si="0"/>
        <v>10</v>
      </c>
      <c r="B12" s="16">
        <v>0.29015770000000002</v>
      </c>
      <c r="C12" s="16">
        <v>0.17162169999999999</v>
      </c>
      <c r="D12" s="16">
        <v>0.19486829999999999</v>
      </c>
      <c r="E12" s="16">
        <v>0.17168269999999999</v>
      </c>
      <c r="F12" s="16">
        <v>0.1</v>
      </c>
      <c r="G12" s="16">
        <v>0.1</v>
      </c>
      <c r="H12" s="16">
        <v>0.1</v>
      </c>
      <c r="I12" s="16">
        <v>0.1</v>
      </c>
      <c r="J12" s="16">
        <v>7.1048349999999996E-2</v>
      </c>
      <c r="K12" s="16">
        <v>5.8915179999999998E-2</v>
      </c>
      <c r="L12" s="16">
        <v>0.16602620000000001</v>
      </c>
      <c r="M12" s="16">
        <v>0.14619119999999999</v>
      </c>
      <c r="N12" s="16">
        <v>0.16715289999999999</v>
      </c>
      <c r="O12" s="16">
        <v>0.21661250000000001</v>
      </c>
      <c r="P12" s="16">
        <v>0.19420299999999999</v>
      </c>
      <c r="Q12" s="16">
        <v>0.17106180000000001</v>
      </c>
      <c r="R12" s="16">
        <v>0.12335160000000001</v>
      </c>
      <c r="S12" s="16">
        <v>0.21411140000000001</v>
      </c>
      <c r="T12" s="16">
        <v>0.2386588</v>
      </c>
      <c r="U12" s="16">
        <v>0.28060190000000002</v>
      </c>
      <c r="V12" s="16"/>
      <c r="W12" s="16">
        <v>0.351574</v>
      </c>
      <c r="X12" s="16">
        <v>0.4</v>
      </c>
      <c r="Y12" s="16">
        <v>0.1546786</v>
      </c>
      <c r="Z12" s="16">
        <v>0.12075</v>
      </c>
      <c r="AA12" s="16">
        <v>0.1</v>
      </c>
      <c r="AB12" s="16">
        <v>0.1</v>
      </c>
      <c r="AC12" s="16">
        <v>0.1</v>
      </c>
      <c r="AD12" s="16">
        <v>0.1</v>
      </c>
      <c r="AE12" s="16">
        <v>0.1696336</v>
      </c>
      <c r="AF12" s="16">
        <v>0.1961466</v>
      </c>
      <c r="AG12" s="16">
        <v>0.2360681</v>
      </c>
      <c r="AH12" s="16">
        <v>0.21093129999999999</v>
      </c>
      <c r="AI12" s="16">
        <v>0.15913099999999999</v>
      </c>
      <c r="AJ12" s="16">
        <v>8.3165749999999997E-2</v>
      </c>
      <c r="AK12" s="16">
        <v>6.7884330000000007E-2</v>
      </c>
      <c r="AL12" s="16">
        <v>7.1101929999999994E-2</v>
      </c>
      <c r="AM12" s="16">
        <v>7.4603710000000004E-2</v>
      </c>
      <c r="AN12" s="16">
        <v>0.13567989999999999</v>
      </c>
      <c r="AO12" s="16">
        <v>8.2547229999999999E-2</v>
      </c>
      <c r="AP12" s="16">
        <v>0.12693879999999999</v>
      </c>
      <c r="AR12" s="16">
        <v>8.0881869999999995E-2</v>
      </c>
      <c r="AS12" s="16">
        <v>5.906339E-2</v>
      </c>
      <c r="AT12" s="16">
        <v>3.6245189999999997E-2</v>
      </c>
      <c r="AU12" s="16">
        <v>5.757847E-2</v>
      </c>
      <c r="AV12" s="16">
        <v>0.1</v>
      </c>
      <c r="AW12" s="16">
        <v>0.1</v>
      </c>
      <c r="AX12" s="16">
        <v>0.1</v>
      </c>
      <c r="AY12" s="16">
        <v>0.1</v>
      </c>
      <c r="AZ12" s="16">
        <v>9.7828490000000004E-2</v>
      </c>
      <c r="BA12" s="16">
        <v>0.1528601</v>
      </c>
      <c r="BB12" s="16">
        <v>0.1018689</v>
      </c>
      <c r="BC12" s="16">
        <v>0.1140714</v>
      </c>
      <c r="BD12" s="16">
        <v>9.2389250000000006E-2</v>
      </c>
      <c r="BE12" s="16">
        <v>7.1677560000000001E-2</v>
      </c>
      <c r="BF12" s="16">
        <v>0.1109609</v>
      </c>
      <c r="BG12" s="16">
        <v>9.9789550000000005E-2</v>
      </c>
      <c r="BH12" s="16">
        <v>9.1113910000000006E-2</v>
      </c>
      <c r="BI12" s="16">
        <v>0.104536</v>
      </c>
      <c r="BJ12" s="16">
        <v>0.11306190000000001</v>
      </c>
      <c r="BK12" s="16">
        <v>0.12710920000000001</v>
      </c>
      <c r="BM12" s="19">
        <f t="shared" si="1"/>
        <v>9</v>
      </c>
      <c r="BN12" s="1">
        <v>9.9261749999999995E-5</v>
      </c>
      <c r="BO12" s="19">
        <f t="shared" si="2"/>
        <v>9</v>
      </c>
      <c r="BP12" s="21"/>
    </row>
    <row r="13" spans="1:68" ht="9" customHeight="1" x14ac:dyDescent="0.25">
      <c r="A13" s="74">
        <f t="shared" si="0"/>
        <v>11</v>
      </c>
      <c r="B13" s="16">
        <v>0.17190939999999999</v>
      </c>
      <c r="C13" s="16">
        <v>0.18843460000000001</v>
      </c>
      <c r="D13" s="16">
        <v>0.20824419999999999</v>
      </c>
      <c r="E13" s="16">
        <v>0.30370510000000001</v>
      </c>
      <c r="F13" s="16">
        <v>0.1</v>
      </c>
      <c r="G13" s="16">
        <v>0.1</v>
      </c>
      <c r="H13" s="16">
        <v>0.1</v>
      </c>
      <c r="I13" s="16">
        <v>0.1</v>
      </c>
      <c r="J13" s="16">
        <v>8.3805320000000003E-2</v>
      </c>
      <c r="K13" s="16">
        <v>0.1376329</v>
      </c>
      <c r="L13" s="16">
        <v>0.13300729999999999</v>
      </c>
      <c r="M13" s="16">
        <v>0.14564170000000001</v>
      </c>
      <c r="N13" s="16">
        <v>0.17549790000000001</v>
      </c>
      <c r="O13" s="16">
        <v>0.35741139999999999</v>
      </c>
      <c r="P13" s="16">
        <v>0.15753110000000001</v>
      </c>
      <c r="Q13" s="16">
        <v>0.1998752</v>
      </c>
      <c r="R13" s="16">
        <v>0.23381879999999999</v>
      </c>
      <c r="S13" s="16">
        <v>0.34866849999999999</v>
      </c>
      <c r="T13" s="16">
        <v>0.29276750000000001</v>
      </c>
      <c r="U13" s="16">
        <v>0.29669689999999999</v>
      </c>
      <c r="V13" s="16"/>
      <c r="W13" s="16">
        <v>0.4</v>
      </c>
      <c r="X13" s="16">
        <v>0.4</v>
      </c>
      <c r="Y13" s="16">
        <v>0.38626749999999999</v>
      </c>
      <c r="Z13" s="16">
        <v>0.13471759999999999</v>
      </c>
      <c r="AA13" s="16">
        <v>0.1</v>
      </c>
      <c r="AB13" s="16">
        <v>0.1</v>
      </c>
      <c r="AC13" s="16">
        <v>0.1</v>
      </c>
      <c r="AD13" s="16">
        <v>0.1</v>
      </c>
      <c r="AE13" s="16">
        <v>0.1760283</v>
      </c>
      <c r="AF13" s="16">
        <v>0.17287089999999999</v>
      </c>
      <c r="AG13" s="16">
        <v>0.25852009999999997</v>
      </c>
      <c r="AH13" s="16">
        <v>0.16710069999999999</v>
      </c>
      <c r="AI13" s="16">
        <v>0.1168141</v>
      </c>
      <c r="AJ13" s="16">
        <v>6.1726879999999998E-2</v>
      </c>
      <c r="AK13" s="16">
        <v>4.101337E-2</v>
      </c>
      <c r="AL13" s="16">
        <v>6.2997490000000003E-2</v>
      </c>
      <c r="AM13" s="16">
        <v>7.1329649999999994E-2</v>
      </c>
      <c r="AN13" s="16">
        <v>0.12234970000000001</v>
      </c>
      <c r="AO13" s="16">
        <v>0.1156745</v>
      </c>
      <c r="AP13" s="16">
        <v>0.1522162</v>
      </c>
      <c r="AR13" s="16">
        <v>0.1351918</v>
      </c>
      <c r="AS13" s="16">
        <v>7.6105900000000004E-2</v>
      </c>
      <c r="AT13" s="16">
        <v>8.2571149999999996E-2</v>
      </c>
      <c r="AU13" s="16">
        <v>7.5944040000000004E-2</v>
      </c>
      <c r="AV13" s="16">
        <v>0.1</v>
      </c>
      <c r="AW13" s="16">
        <v>0.1</v>
      </c>
      <c r="AX13" s="16">
        <v>0.1</v>
      </c>
      <c r="AY13" s="16">
        <v>0.1</v>
      </c>
      <c r="AZ13" s="16">
        <v>9.1845869999999996E-2</v>
      </c>
      <c r="BA13" s="16">
        <v>7.8662280000000001E-2</v>
      </c>
      <c r="BB13" s="16">
        <v>9.7930000000000003E-2</v>
      </c>
      <c r="BC13" s="16">
        <v>9.8471149999999993E-2</v>
      </c>
      <c r="BD13" s="16">
        <v>9.1873029999999994E-2</v>
      </c>
      <c r="BE13" s="16">
        <v>6.9454360000000007E-2</v>
      </c>
      <c r="BF13" s="16">
        <v>7.2976899999999997E-2</v>
      </c>
      <c r="BG13" s="16">
        <v>7.2404650000000001E-2</v>
      </c>
      <c r="BH13" s="16">
        <v>8.3490110000000006E-2</v>
      </c>
      <c r="BI13" s="16">
        <v>6.7525509999999997E-2</v>
      </c>
      <c r="BJ13" s="16">
        <v>0.12551290000000001</v>
      </c>
      <c r="BK13" s="16">
        <v>0.1456152</v>
      </c>
      <c r="BM13" s="19">
        <f t="shared" si="1"/>
        <v>10</v>
      </c>
      <c r="BN13" s="1">
        <v>6.2149150000000001E-5</v>
      </c>
      <c r="BO13" s="19">
        <f t="shared" si="2"/>
        <v>10</v>
      </c>
      <c r="BP13" s="21"/>
    </row>
    <row r="14" spans="1:68" ht="9" customHeight="1" x14ac:dyDescent="0.25">
      <c r="A14" s="74">
        <f t="shared" si="0"/>
        <v>12</v>
      </c>
      <c r="B14" s="16">
        <v>0.2146333</v>
      </c>
      <c r="C14" s="16">
        <v>0.31174489999999999</v>
      </c>
      <c r="D14" s="16">
        <v>0.24476110000000001</v>
      </c>
      <c r="E14" s="16">
        <v>0.19670989999999999</v>
      </c>
      <c r="F14" s="16">
        <v>0.1</v>
      </c>
      <c r="G14" s="16">
        <v>0.1</v>
      </c>
      <c r="H14" s="16">
        <v>0.1</v>
      </c>
      <c r="I14" s="16">
        <v>0.1</v>
      </c>
      <c r="J14" s="16">
        <v>0.14242050000000001</v>
      </c>
      <c r="K14" s="16">
        <v>0.192327</v>
      </c>
      <c r="L14" s="16">
        <v>0.1426627</v>
      </c>
      <c r="M14" s="16">
        <v>0.17038500000000001</v>
      </c>
      <c r="N14" s="16">
        <v>0.20806079999999999</v>
      </c>
      <c r="O14" s="16">
        <v>0.2465147</v>
      </c>
      <c r="P14" s="16">
        <v>0.39839330000000001</v>
      </c>
      <c r="Q14" s="16">
        <v>0.27032699999999998</v>
      </c>
      <c r="R14" s="16">
        <v>0.23395879999999999</v>
      </c>
      <c r="S14" s="16">
        <v>0.4</v>
      </c>
      <c r="T14" s="16">
        <v>0.4</v>
      </c>
      <c r="U14" s="16">
        <v>0.2161267</v>
      </c>
      <c r="V14" s="16"/>
      <c r="W14" s="16">
        <v>0.20736289999999999</v>
      </c>
      <c r="X14" s="16">
        <v>0.35624289999999997</v>
      </c>
      <c r="Y14" s="16">
        <v>0.23816200000000001</v>
      </c>
      <c r="Z14" s="16">
        <v>0.1447859</v>
      </c>
      <c r="AA14" s="16">
        <v>0.1</v>
      </c>
      <c r="AB14" s="16">
        <v>0.1</v>
      </c>
      <c r="AC14" s="16">
        <v>0.1</v>
      </c>
      <c r="AD14" s="16">
        <v>0.1</v>
      </c>
      <c r="AE14" s="16">
        <v>0.1623426</v>
      </c>
      <c r="AF14" s="16">
        <v>0.3237314</v>
      </c>
      <c r="AG14" s="16">
        <v>0.30427029999999999</v>
      </c>
      <c r="AH14" s="16">
        <v>0.1579882</v>
      </c>
      <c r="AI14" s="16">
        <v>0.1045035</v>
      </c>
      <c r="AJ14" s="16">
        <v>5.7759409999999997E-2</v>
      </c>
      <c r="AK14" s="16">
        <v>5.033866E-2</v>
      </c>
      <c r="AL14" s="16">
        <v>7.8570749999999995E-2</v>
      </c>
      <c r="AM14" s="16">
        <v>0.1164857</v>
      </c>
      <c r="AN14" s="16">
        <v>9.0160459999999998E-2</v>
      </c>
      <c r="AO14" s="16">
        <v>8.6310949999999997E-2</v>
      </c>
      <c r="AP14" s="16">
        <v>0.15946630000000001</v>
      </c>
      <c r="AR14" s="16">
        <v>0.1110034</v>
      </c>
      <c r="AS14" s="16">
        <v>6.3501059999999998E-2</v>
      </c>
      <c r="AT14" s="16">
        <v>0.14317659999999999</v>
      </c>
      <c r="AU14" s="16">
        <v>0.19126570000000001</v>
      </c>
      <c r="AV14" s="16">
        <v>0.1</v>
      </c>
      <c r="AW14" s="16">
        <v>0.1</v>
      </c>
      <c r="AX14" s="16">
        <v>0.1</v>
      </c>
      <c r="AY14" s="16">
        <v>0.1</v>
      </c>
      <c r="AZ14" s="16">
        <v>6.7954580000000001E-2</v>
      </c>
      <c r="BA14" s="16">
        <v>9.7394679999999997E-2</v>
      </c>
      <c r="BB14" s="16">
        <v>0.1067872</v>
      </c>
      <c r="BC14" s="16">
        <v>9.1029680000000002E-2</v>
      </c>
      <c r="BD14" s="16">
        <v>0.14787259999999999</v>
      </c>
      <c r="BE14" s="16">
        <v>8.5844069999999995E-2</v>
      </c>
      <c r="BF14" s="16">
        <v>7.5231119999999999E-2</v>
      </c>
      <c r="BG14" s="16">
        <v>6.9450479999999995E-2</v>
      </c>
      <c r="BH14" s="16">
        <v>5.5684730000000002E-2</v>
      </c>
      <c r="BI14" s="16">
        <v>3.7330240000000001E-2</v>
      </c>
      <c r="BJ14" s="16">
        <v>0.1008558</v>
      </c>
      <c r="BK14" s="16">
        <v>0.12922739999999999</v>
      </c>
      <c r="BM14" s="19">
        <f t="shared" si="1"/>
        <v>11</v>
      </c>
      <c r="BN14" s="18"/>
      <c r="BO14" s="19">
        <f t="shared" si="2"/>
        <v>11</v>
      </c>
      <c r="BP14" s="21"/>
    </row>
    <row r="15" spans="1:68" ht="3.75" customHeight="1" x14ac:dyDescent="0.25">
      <c r="A15" s="74">
        <f t="shared" si="0"/>
        <v>13</v>
      </c>
      <c r="B15" s="16">
        <v>0.4</v>
      </c>
      <c r="C15" s="16">
        <v>0.4</v>
      </c>
      <c r="D15" s="16">
        <v>0.4</v>
      </c>
      <c r="E15" s="16">
        <v>0.34530719999999998</v>
      </c>
      <c r="F15" s="16">
        <v>0.1</v>
      </c>
      <c r="G15" s="16">
        <v>0.1</v>
      </c>
      <c r="H15" s="16">
        <v>0.1</v>
      </c>
      <c r="I15" s="16">
        <v>0.1</v>
      </c>
      <c r="J15" s="16">
        <v>0.1195118</v>
      </c>
      <c r="K15" s="16">
        <v>0.16619929999999999</v>
      </c>
      <c r="L15" s="16">
        <v>0.19127150000000001</v>
      </c>
      <c r="M15" s="16">
        <v>0.25969569999999997</v>
      </c>
      <c r="N15" s="16">
        <v>0.1906292</v>
      </c>
      <c r="O15" s="16">
        <v>0.18640909999999999</v>
      </c>
      <c r="P15" s="16">
        <v>0.27825369999999999</v>
      </c>
      <c r="Q15" s="16">
        <v>0.4</v>
      </c>
      <c r="R15" s="16">
        <v>0.4</v>
      </c>
      <c r="S15" s="16">
        <v>0.4</v>
      </c>
      <c r="T15" s="16">
        <v>0.4</v>
      </c>
      <c r="U15" s="16">
        <v>0.2330863</v>
      </c>
      <c r="V15" s="16"/>
      <c r="W15" s="16">
        <v>0.23801230000000001</v>
      </c>
      <c r="X15" s="16">
        <v>0.1784163</v>
      </c>
      <c r="Y15" s="16">
        <v>0.16131590000000001</v>
      </c>
      <c r="Z15" s="16">
        <v>0.17401230000000001</v>
      </c>
      <c r="AA15" s="16">
        <v>0.1</v>
      </c>
      <c r="AB15" s="16">
        <v>0.1</v>
      </c>
      <c r="AC15" s="16">
        <v>0.1</v>
      </c>
      <c r="AD15" s="16">
        <v>0.1</v>
      </c>
      <c r="AE15" s="16">
        <v>0.2767483</v>
      </c>
      <c r="AF15" s="16">
        <v>0.30411159999999998</v>
      </c>
      <c r="AG15" s="16">
        <v>0.25237759999999998</v>
      </c>
      <c r="AH15" s="16">
        <v>0.2135476</v>
      </c>
      <c r="AI15" s="16">
        <v>0.1146568</v>
      </c>
      <c r="AJ15" s="16">
        <v>7.0445309999999997E-2</v>
      </c>
      <c r="AK15" s="16">
        <v>0.12817480000000001</v>
      </c>
      <c r="AL15" s="16">
        <v>0.1069634</v>
      </c>
      <c r="AM15" s="16">
        <v>5.8266030000000003E-2</v>
      </c>
      <c r="AN15" s="16">
        <v>6.7613759999999995E-2</v>
      </c>
      <c r="AO15" s="16">
        <v>6.8978029999999996E-2</v>
      </c>
      <c r="AP15" s="16">
        <v>0.1083861</v>
      </c>
      <c r="AR15" s="16">
        <v>8.1088199999999999E-2</v>
      </c>
      <c r="AS15" s="16">
        <v>6.0596770000000001E-2</v>
      </c>
      <c r="AT15" s="16">
        <v>7.5987979999999997E-2</v>
      </c>
      <c r="AU15" s="16">
        <v>0.10212350000000001</v>
      </c>
      <c r="AV15" s="16">
        <v>0.1</v>
      </c>
      <c r="AW15" s="16">
        <v>0.1</v>
      </c>
      <c r="AX15" s="16">
        <v>0.1</v>
      </c>
      <c r="AY15" s="16">
        <v>0.1</v>
      </c>
      <c r="AZ15" s="16">
        <v>8.8018269999999996E-2</v>
      </c>
      <c r="BA15" s="16">
        <v>9.6071210000000004E-2</v>
      </c>
      <c r="BB15" s="16">
        <v>8.7532579999999999E-2</v>
      </c>
      <c r="BC15" s="16">
        <v>6.6730310000000001E-2</v>
      </c>
      <c r="BD15" s="16">
        <v>9.5362310000000006E-2</v>
      </c>
      <c r="BE15" s="16">
        <v>0.114674</v>
      </c>
      <c r="BF15" s="16">
        <v>7.8874630000000001E-2</v>
      </c>
      <c r="BG15" s="16">
        <v>8.9349739999999997E-2</v>
      </c>
      <c r="BH15" s="16">
        <v>7.801574E-2</v>
      </c>
      <c r="BI15" s="16">
        <v>6.8082680000000007E-2</v>
      </c>
      <c r="BJ15" s="16">
        <v>0.1013085</v>
      </c>
      <c r="BK15" s="16">
        <v>0.16922880000000001</v>
      </c>
      <c r="BM15" s="19">
        <f t="shared" si="1"/>
        <v>12</v>
      </c>
      <c r="BN15" s="18"/>
      <c r="BO15" s="19">
        <f t="shared" ref="BO15:BO28" si="3">BM15</f>
        <v>12</v>
      </c>
      <c r="BP15" s="21"/>
    </row>
    <row r="16" spans="1:68" ht="3.75" customHeight="1" x14ac:dyDescent="0.25">
      <c r="A16" s="74">
        <f t="shared" si="0"/>
        <v>14</v>
      </c>
      <c r="B16" s="16">
        <v>0.33775959999999999</v>
      </c>
      <c r="C16" s="16">
        <v>0.4</v>
      </c>
      <c r="D16" s="16">
        <v>0.4</v>
      </c>
      <c r="E16" s="16">
        <v>0.4</v>
      </c>
      <c r="F16" s="16">
        <v>0.1</v>
      </c>
      <c r="G16" s="16">
        <v>0.1</v>
      </c>
      <c r="H16" s="16">
        <v>0.1</v>
      </c>
      <c r="I16" s="16">
        <v>0.1</v>
      </c>
      <c r="J16" s="16">
        <v>0.1038099</v>
      </c>
      <c r="K16" s="16">
        <v>0.2154818</v>
      </c>
      <c r="L16" s="16">
        <v>0.10804900000000001</v>
      </c>
      <c r="M16" s="16">
        <v>0.2130725</v>
      </c>
      <c r="N16" s="16">
        <v>0.17758270000000001</v>
      </c>
      <c r="O16" s="16">
        <v>0.20807139999999999</v>
      </c>
      <c r="P16" s="16">
        <v>0.20388390000000001</v>
      </c>
      <c r="Q16" s="16">
        <v>0.36768820000000002</v>
      </c>
      <c r="R16" s="16">
        <v>0.4</v>
      </c>
      <c r="S16" s="16">
        <v>0.4</v>
      </c>
      <c r="T16" s="16">
        <v>0.4</v>
      </c>
      <c r="U16" s="16">
        <v>0.22700519999999999</v>
      </c>
      <c r="V16" s="16"/>
      <c r="W16" s="16">
        <v>0.15054400000000001</v>
      </c>
      <c r="X16" s="16">
        <v>0.18713750000000001</v>
      </c>
      <c r="Y16" s="16">
        <v>0.1732708</v>
      </c>
      <c r="Z16" s="16">
        <v>0.2654048</v>
      </c>
      <c r="AA16" s="16">
        <v>0.1</v>
      </c>
      <c r="AB16" s="16">
        <v>0.1</v>
      </c>
      <c r="AC16" s="16">
        <v>0.1</v>
      </c>
      <c r="AD16" s="16">
        <v>0.1</v>
      </c>
      <c r="AE16" s="16">
        <v>0.28862349999999998</v>
      </c>
      <c r="AF16" s="16">
        <v>0.39162540000000001</v>
      </c>
      <c r="AG16" s="16">
        <v>0.28037000000000001</v>
      </c>
      <c r="AH16" s="16">
        <v>0.17908979999999999</v>
      </c>
      <c r="AI16" s="16">
        <v>0.10457859999999999</v>
      </c>
      <c r="AJ16" s="16">
        <v>0.1081544</v>
      </c>
      <c r="AK16" s="16">
        <v>9.4512819999999997E-2</v>
      </c>
      <c r="AL16" s="16">
        <v>9.471976E-2</v>
      </c>
      <c r="AM16" s="16">
        <v>5.3746349999999998E-2</v>
      </c>
      <c r="AN16" s="16">
        <v>4.8335139999999999E-2</v>
      </c>
      <c r="AO16" s="16">
        <v>6.6975919999999994E-2</v>
      </c>
      <c r="AP16" s="16">
        <v>8.9480420000000005E-2</v>
      </c>
      <c r="AR16" s="16">
        <v>7.7400330000000003E-2</v>
      </c>
      <c r="AS16" s="16">
        <v>0.1134303</v>
      </c>
      <c r="AT16" s="16">
        <v>4.3766890000000003E-2</v>
      </c>
      <c r="AU16" s="16">
        <v>5.0042759999999999E-2</v>
      </c>
      <c r="AV16" s="16">
        <v>0.1</v>
      </c>
      <c r="AW16" s="16">
        <v>0.1</v>
      </c>
      <c r="AX16" s="16">
        <v>0.1</v>
      </c>
      <c r="AY16" s="16">
        <v>0.1</v>
      </c>
      <c r="AZ16" s="16">
        <v>9.7515779999999996E-2</v>
      </c>
      <c r="BA16" s="16">
        <v>6.8592639999999996E-2</v>
      </c>
      <c r="BB16" s="16">
        <v>6.3807320000000001E-2</v>
      </c>
      <c r="BC16" s="16">
        <v>0.1028678</v>
      </c>
      <c r="BD16" s="16">
        <v>0.16384109999999999</v>
      </c>
      <c r="BE16" s="16">
        <v>0.1080908</v>
      </c>
      <c r="BF16" s="16">
        <v>7.2224860000000002E-2</v>
      </c>
      <c r="BG16" s="16">
        <v>0.1214278</v>
      </c>
      <c r="BH16" s="16">
        <v>0.1056122</v>
      </c>
      <c r="BI16" s="16">
        <v>0.1140013</v>
      </c>
      <c r="BJ16" s="16">
        <v>0.13274659999999999</v>
      </c>
      <c r="BK16" s="16">
        <v>0.2089946</v>
      </c>
      <c r="BM16" s="19">
        <f t="shared" si="1"/>
        <v>13</v>
      </c>
      <c r="BN16" s="18"/>
      <c r="BO16" s="19">
        <f t="shared" si="3"/>
        <v>13</v>
      </c>
      <c r="BP16" s="21"/>
    </row>
    <row r="17" spans="1:68" ht="3.75" customHeight="1" x14ac:dyDescent="0.25">
      <c r="A17" s="74">
        <f t="shared" si="0"/>
        <v>15</v>
      </c>
      <c r="B17" s="16">
        <v>0.21747030000000001</v>
      </c>
      <c r="C17" s="16">
        <v>0.2741014</v>
      </c>
      <c r="D17" s="16">
        <v>0.4</v>
      </c>
      <c r="E17" s="16">
        <v>0.36827219999999999</v>
      </c>
      <c r="F17" s="16">
        <v>0.1</v>
      </c>
      <c r="G17" s="16">
        <v>0.1</v>
      </c>
      <c r="H17" s="16">
        <v>0.1</v>
      </c>
      <c r="I17" s="16">
        <v>0.1</v>
      </c>
      <c r="J17" s="16">
        <v>0.138873</v>
      </c>
      <c r="K17" s="16">
        <v>0.14559359999999999</v>
      </c>
      <c r="L17" s="16">
        <v>0.1292635</v>
      </c>
      <c r="M17" s="16">
        <v>0.1031581</v>
      </c>
      <c r="N17" s="16">
        <v>0.1148598</v>
      </c>
      <c r="O17" s="16">
        <v>0.1533533</v>
      </c>
      <c r="P17" s="16">
        <v>0.27396179999999998</v>
      </c>
      <c r="Q17" s="16">
        <v>0.33580989999999999</v>
      </c>
      <c r="R17" s="16">
        <v>0.4</v>
      </c>
      <c r="S17" s="16">
        <v>0.4</v>
      </c>
      <c r="T17" s="16">
        <v>0.4</v>
      </c>
      <c r="U17" s="16">
        <v>0.4</v>
      </c>
      <c r="V17" s="16"/>
      <c r="W17" s="16">
        <v>0.1000596</v>
      </c>
      <c r="X17" s="16">
        <v>9.1463149999999993E-2</v>
      </c>
      <c r="Y17" s="16">
        <v>0.15497810000000001</v>
      </c>
      <c r="Z17" s="16">
        <v>0.26049919999999999</v>
      </c>
      <c r="AA17" s="16">
        <v>0.1</v>
      </c>
      <c r="AB17" s="16">
        <v>0.1</v>
      </c>
      <c r="AC17" s="16">
        <v>0.1</v>
      </c>
      <c r="AD17" s="16">
        <v>0.1</v>
      </c>
      <c r="AE17" s="16">
        <v>0.4</v>
      </c>
      <c r="AF17" s="16">
        <v>0.4</v>
      </c>
      <c r="AG17" s="16">
        <v>0.1846757</v>
      </c>
      <c r="AH17" s="16">
        <v>0.23091419999999999</v>
      </c>
      <c r="AI17" s="16">
        <v>0.1380827</v>
      </c>
      <c r="AJ17" s="16">
        <v>0.10146769999999999</v>
      </c>
      <c r="AK17" s="16">
        <v>0.1028824</v>
      </c>
      <c r="AL17" s="16">
        <v>9.8843390000000003E-2</v>
      </c>
      <c r="AM17" s="16">
        <v>6.3947459999999998E-2</v>
      </c>
      <c r="AN17" s="16">
        <v>4.2711270000000003E-2</v>
      </c>
      <c r="AO17" s="16">
        <v>5.9887059999999999E-2</v>
      </c>
      <c r="AP17" s="16">
        <v>9.0933700000000006E-2</v>
      </c>
      <c r="AR17" s="16">
        <v>0.1604999</v>
      </c>
      <c r="AS17" s="16">
        <v>0.20527110000000001</v>
      </c>
      <c r="AT17" s="16">
        <v>9.4631670000000001E-2</v>
      </c>
      <c r="AU17" s="16">
        <v>4.5120050000000002E-2</v>
      </c>
      <c r="AV17" s="16">
        <v>0.1</v>
      </c>
      <c r="AW17" s="16">
        <v>0.1</v>
      </c>
      <c r="AX17" s="16">
        <v>0.1</v>
      </c>
      <c r="AY17" s="16">
        <v>0.1</v>
      </c>
      <c r="AZ17" s="16">
        <v>8.3535059999999994E-2</v>
      </c>
      <c r="BA17" s="16">
        <v>7.5143260000000003E-2</v>
      </c>
      <c r="BB17" s="16">
        <v>7.9998810000000004E-2</v>
      </c>
      <c r="BC17" s="16">
        <v>0.1011522</v>
      </c>
      <c r="BD17" s="16">
        <v>0.21230070000000001</v>
      </c>
      <c r="BE17" s="16">
        <v>0.20860039999999999</v>
      </c>
      <c r="BF17" s="16">
        <v>0.1779481</v>
      </c>
      <c r="BG17" s="16">
        <v>0.1223795</v>
      </c>
      <c r="BH17" s="16">
        <v>0.1105714</v>
      </c>
      <c r="BI17" s="16">
        <v>0.14016429999999999</v>
      </c>
      <c r="BJ17" s="16">
        <v>0.13629060000000001</v>
      </c>
      <c r="BK17" s="16">
        <v>0.17665040000000001</v>
      </c>
      <c r="BM17" s="19">
        <f t="shared" si="1"/>
        <v>14</v>
      </c>
      <c r="BN17" s="18"/>
      <c r="BO17" s="19">
        <f t="shared" si="3"/>
        <v>14</v>
      </c>
      <c r="BP17" s="21"/>
    </row>
    <row r="18" spans="1:68" ht="2.25" customHeight="1" x14ac:dyDescent="0.25">
      <c r="A18" s="74">
        <f t="shared" si="0"/>
        <v>16</v>
      </c>
      <c r="B18" s="16">
        <v>0.2256078</v>
      </c>
      <c r="C18" s="16">
        <v>0.25985979999999997</v>
      </c>
      <c r="D18" s="16">
        <v>0.30941920000000001</v>
      </c>
      <c r="E18" s="16">
        <v>0.3094344</v>
      </c>
      <c r="F18" s="16">
        <v>0.1</v>
      </c>
      <c r="G18" s="16">
        <v>0.1</v>
      </c>
      <c r="H18" s="16">
        <v>0.1</v>
      </c>
      <c r="I18" s="16">
        <v>0.1</v>
      </c>
      <c r="J18" s="16">
        <v>0.22790440000000001</v>
      </c>
      <c r="K18" s="16">
        <v>0.2332159</v>
      </c>
      <c r="L18" s="16">
        <v>0.1824028</v>
      </c>
      <c r="M18" s="16">
        <v>0.15750800000000001</v>
      </c>
      <c r="N18" s="16">
        <v>0.12973109999999999</v>
      </c>
      <c r="O18" s="16">
        <v>0.1207155</v>
      </c>
      <c r="P18" s="16">
        <v>0.31076609999999999</v>
      </c>
      <c r="Q18" s="16">
        <v>0.22507569999999999</v>
      </c>
      <c r="R18" s="16">
        <v>0.3552341</v>
      </c>
      <c r="S18" s="16">
        <v>0.4</v>
      </c>
      <c r="T18" s="16">
        <v>0.32626379999999999</v>
      </c>
      <c r="U18" s="16">
        <v>0.4</v>
      </c>
      <c r="V18" s="16"/>
      <c r="W18" s="16">
        <v>9.706584E-2</v>
      </c>
      <c r="X18" s="16">
        <v>0.16790679999999999</v>
      </c>
      <c r="Y18" s="16">
        <v>0.1299343</v>
      </c>
      <c r="Z18" s="16">
        <v>0.23932790000000001</v>
      </c>
      <c r="AA18" s="16">
        <v>0.1</v>
      </c>
      <c r="AB18" s="16">
        <v>0.1</v>
      </c>
      <c r="AC18" s="16">
        <v>0.1</v>
      </c>
      <c r="AD18" s="16">
        <v>0.1</v>
      </c>
      <c r="AE18" s="16">
        <v>0.2441025</v>
      </c>
      <c r="AF18" s="16">
        <v>0.25727319999999998</v>
      </c>
      <c r="AG18" s="16">
        <v>0.16808780000000001</v>
      </c>
      <c r="AH18" s="16">
        <v>0.1406714</v>
      </c>
      <c r="AI18" s="16">
        <v>0.1913677</v>
      </c>
      <c r="AJ18" s="16">
        <v>0.1248351</v>
      </c>
      <c r="AK18" s="16">
        <v>9.4711100000000006E-2</v>
      </c>
      <c r="AL18" s="16">
        <v>7.3644470000000004E-2</v>
      </c>
      <c r="AM18" s="16">
        <v>6.2822959999999997E-2</v>
      </c>
      <c r="AN18" s="16">
        <v>6.7445939999999996E-2</v>
      </c>
      <c r="AO18" s="16">
        <v>6.4354259999999996E-2</v>
      </c>
      <c r="AP18" s="16">
        <v>0.13216149999999999</v>
      </c>
      <c r="AR18" s="16">
        <v>0.1603366</v>
      </c>
      <c r="AS18" s="16">
        <v>0.15302930000000001</v>
      </c>
      <c r="AT18" s="16">
        <v>0.13332920000000001</v>
      </c>
      <c r="AU18" s="16">
        <v>8.8422609999999999E-2</v>
      </c>
      <c r="AV18" s="16">
        <v>0.1</v>
      </c>
      <c r="AW18" s="16">
        <v>0.1</v>
      </c>
      <c r="AX18" s="16">
        <v>0.1</v>
      </c>
      <c r="AY18" s="16">
        <v>0.1</v>
      </c>
      <c r="AZ18" s="16">
        <v>8.0813220000000005E-2</v>
      </c>
      <c r="BA18" s="16">
        <v>8.2462880000000002E-2</v>
      </c>
      <c r="BB18" s="16">
        <v>7.8151929999999994E-2</v>
      </c>
      <c r="BC18" s="16">
        <v>0.15172479999999999</v>
      </c>
      <c r="BD18" s="16">
        <v>0.2710031</v>
      </c>
      <c r="BE18" s="16">
        <v>0.4</v>
      </c>
      <c r="BF18" s="16">
        <v>0.26552379999999998</v>
      </c>
      <c r="BG18" s="16">
        <v>0.28213919999999998</v>
      </c>
      <c r="BH18" s="16">
        <v>0.18041560000000001</v>
      </c>
      <c r="BI18" s="16">
        <v>0.12448819999999999</v>
      </c>
      <c r="BJ18" s="16">
        <v>0.13389039999999999</v>
      </c>
      <c r="BK18" s="16">
        <v>0.19096859999999999</v>
      </c>
      <c r="BM18" s="19">
        <f t="shared" si="1"/>
        <v>15</v>
      </c>
      <c r="BN18" s="18"/>
      <c r="BO18" s="19">
        <f t="shared" si="3"/>
        <v>15</v>
      </c>
      <c r="BP18" s="21"/>
    </row>
    <row r="19" spans="1:68" ht="2.25" customHeight="1" x14ac:dyDescent="0.25">
      <c r="A19" s="74">
        <f t="shared" si="0"/>
        <v>17</v>
      </c>
      <c r="B19" s="16">
        <v>0.2218261</v>
      </c>
      <c r="C19" s="16">
        <v>0.22722410000000001</v>
      </c>
      <c r="D19" s="16">
        <v>0.25551940000000001</v>
      </c>
      <c r="E19" s="16">
        <v>0.26366509999999999</v>
      </c>
      <c r="F19" s="16">
        <v>0.1</v>
      </c>
      <c r="G19" s="16">
        <v>0.1</v>
      </c>
      <c r="H19" s="16">
        <v>0.1</v>
      </c>
      <c r="I19" s="16">
        <v>0.1</v>
      </c>
      <c r="J19" s="16">
        <v>0.2316616</v>
      </c>
      <c r="K19" s="16">
        <v>0.14851490000000001</v>
      </c>
      <c r="L19" s="16">
        <v>0.197794</v>
      </c>
      <c r="M19" s="16">
        <v>0.150843</v>
      </c>
      <c r="N19" s="16">
        <v>0.21061170000000001</v>
      </c>
      <c r="O19" s="16">
        <v>0.2229323</v>
      </c>
      <c r="P19" s="16">
        <v>0.29671239999999999</v>
      </c>
      <c r="Q19" s="16">
        <v>0.35492820000000003</v>
      </c>
      <c r="R19" s="16">
        <v>0.36892779999999997</v>
      </c>
      <c r="S19" s="16">
        <v>0.31709959999999998</v>
      </c>
      <c r="T19" s="16">
        <v>0.25947559999999997</v>
      </c>
      <c r="U19" s="16">
        <v>0.3625177</v>
      </c>
      <c r="V19" s="16"/>
      <c r="W19" s="16">
        <v>8.7339399999999998E-2</v>
      </c>
      <c r="X19" s="16">
        <v>0.1248944</v>
      </c>
      <c r="Y19" s="16">
        <v>0.18968789999999999</v>
      </c>
      <c r="Z19" s="16">
        <v>0.28208490000000003</v>
      </c>
      <c r="AA19" s="16">
        <v>0.1</v>
      </c>
      <c r="AB19" s="16">
        <v>0.1</v>
      </c>
      <c r="AC19" s="16">
        <v>0.1</v>
      </c>
      <c r="AD19" s="16">
        <v>0.1</v>
      </c>
      <c r="AE19" s="16">
        <v>0.32901079999999999</v>
      </c>
      <c r="AF19" s="16">
        <v>0.20651510000000001</v>
      </c>
      <c r="AG19" s="16">
        <v>0.21512000000000001</v>
      </c>
      <c r="AH19" s="16">
        <v>0.1211759</v>
      </c>
      <c r="AI19" s="16">
        <v>8.6932670000000004E-2</v>
      </c>
      <c r="AJ19" s="16">
        <v>0.1249625</v>
      </c>
      <c r="AK19" s="16">
        <v>0.1413161</v>
      </c>
      <c r="AL19" s="16">
        <v>0.130023</v>
      </c>
      <c r="AM19" s="16">
        <v>5.7655629999999999E-2</v>
      </c>
      <c r="AN19" s="16">
        <v>6.0571100000000003E-2</v>
      </c>
      <c r="AO19" s="16">
        <v>9.6730919999999998E-2</v>
      </c>
      <c r="AP19" s="16">
        <v>0.2392223</v>
      </c>
      <c r="AR19" s="16">
        <v>0.1346532</v>
      </c>
      <c r="AS19" s="16">
        <v>0.12313639999999999</v>
      </c>
      <c r="AT19" s="16">
        <v>9.0520660000000003E-2</v>
      </c>
      <c r="AU19" s="16">
        <v>8.6463419999999999E-2</v>
      </c>
      <c r="AV19" s="16">
        <v>0.1</v>
      </c>
      <c r="AW19" s="16">
        <v>0.1</v>
      </c>
      <c r="AX19" s="16">
        <v>0.1</v>
      </c>
      <c r="AY19" s="16">
        <v>0.1</v>
      </c>
      <c r="AZ19" s="16">
        <v>7.1618280000000006E-2</v>
      </c>
      <c r="BA19" s="16">
        <v>9.1419719999999996E-2</v>
      </c>
      <c r="BB19" s="16">
        <v>0.16648869999999999</v>
      </c>
      <c r="BC19" s="16">
        <v>0.11229840000000001</v>
      </c>
      <c r="BD19" s="16">
        <v>0.21430689999999999</v>
      </c>
      <c r="BE19" s="16">
        <v>0.201983</v>
      </c>
      <c r="BF19" s="16">
        <v>0.26160440000000001</v>
      </c>
      <c r="BG19" s="16">
        <v>0.19510649999999999</v>
      </c>
      <c r="BH19" s="16">
        <v>0.37239139999999998</v>
      </c>
      <c r="BI19" s="16">
        <v>0.19911889999999999</v>
      </c>
      <c r="BJ19" s="16">
        <v>0.1924517</v>
      </c>
      <c r="BK19" s="16">
        <v>0.22460189999999999</v>
      </c>
      <c r="BM19" s="19">
        <f t="shared" si="1"/>
        <v>16</v>
      </c>
      <c r="BN19" s="18"/>
      <c r="BO19" s="19">
        <f t="shared" si="3"/>
        <v>16</v>
      </c>
      <c r="BP19" s="21"/>
    </row>
    <row r="20" spans="1:68" ht="2.25" customHeight="1" x14ac:dyDescent="0.25">
      <c r="A20" s="74">
        <f t="shared" si="0"/>
        <v>18</v>
      </c>
      <c r="B20" s="16">
        <v>0.18866060000000001</v>
      </c>
      <c r="C20" s="16">
        <v>0.20069600000000001</v>
      </c>
      <c r="D20" s="16">
        <v>0.11218980000000001</v>
      </c>
      <c r="E20" s="16">
        <v>0.13439760000000001</v>
      </c>
      <c r="F20" s="16">
        <v>0.1</v>
      </c>
      <c r="G20" s="16">
        <v>0.1</v>
      </c>
      <c r="H20" s="16">
        <v>0.1</v>
      </c>
      <c r="I20" s="16">
        <v>0.1</v>
      </c>
      <c r="J20" s="16">
        <v>0.107208</v>
      </c>
      <c r="K20" s="16">
        <v>0.1741712</v>
      </c>
      <c r="L20" s="16">
        <v>0.331202</v>
      </c>
      <c r="M20" s="16">
        <v>0.27761079999999999</v>
      </c>
      <c r="N20" s="16">
        <v>0.26760659999999997</v>
      </c>
      <c r="O20" s="16">
        <v>0.3720231</v>
      </c>
      <c r="P20" s="16">
        <v>0.22874839999999999</v>
      </c>
      <c r="Q20" s="16">
        <v>0.28172970000000003</v>
      </c>
      <c r="R20" s="16">
        <v>0.3262428</v>
      </c>
      <c r="S20" s="16">
        <v>0.3193974</v>
      </c>
      <c r="T20" s="16">
        <v>0.20191290000000001</v>
      </c>
      <c r="U20" s="16">
        <v>0.29605379999999998</v>
      </c>
      <c r="V20" s="16"/>
      <c r="W20" s="16">
        <v>8.6221889999999995E-2</v>
      </c>
      <c r="X20" s="16">
        <v>7.5422020000000006E-2</v>
      </c>
      <c r="Y20" s="16">
        <v>0.1266176</v>
      </c>
      <c r="Z20" s="16">
        <v>0.1191999</v>
      </c>
      <c r="AA20" s="16">
        <v>0.1</v>
      </c>
      <c r="AB20" s="16">
        <v>0.1</v>
      </c>
      <c r="AC20" s="16">
        <v>0.1</v>
      </c>
      <c r="AD20" s="16">
        <v>0.1</v>
      </c>
      <c r="AE20" s="16">
        <v>0.1481217</v>
      </c>
      <c r="AF20" s="16">
        <v>0.15190329999999999</v>
      </c>
      <c r="AG20" s="16">
        <v>0.11913310000000001</v>
      </c>
      <c r="AH20" s="16">
        <v>0.14210449999999999</v>
      </c>
      <c r="AI20" s="16">
        <v>8.8216299999999997E-2</v>
      </c>
      <c r="AJ20" s="16">
        <v>0.10169590000000001</v>
      </c>
      <c r="AK20" s="16">
        <v>6.7331849999999999E-2</v>
      </c>
      <c r="AL20" s="16">
        <v>8.6110339999999994E-2</v>
      </c>
      <c r="AM20" s="16">
        <v>0.101643</v>
      </c>
      <c r="AN20" s="16">
        <v>0.114748</v>
      </c>
      <c r="AO20" s="16">
        <v>0.13802909999999999</v>
      </c>
      <c r="AP20" s="16">
        <v>0.27129419999999999</v>
      </c>
      <c r="AR20" s="16">
        <v>0.1419773</v>
      </c>
      <c r="AS20" s="16">
        <v>0.1049079</v>
      </c>
      <c r="AT20" s="16">
        <v>7.4299439999999994E-2</v>
      </c>
      <c r="AU20" s="16">
        <v>5.4971100000000002E-2</v>
      </c>
      <c r="AV20" s="16">
        <v>0.1</v>
      </c>
      <c r="AW20" s="16">
        <v>0.1</v>
      </c>
      <c r="AX20" s="16">
        <v>0.1</v>
      </c>
      <c r="AY20" s="16">
        <v>0.1</v>
      </c>
      <c r="AZ20" s="16">
        <v>7.0304489999999997E-2</v>
      </c>
      <c r="BA20" s="16">
        <v>0.10559449999999999</v>
      </c>
      <c r="BB20" s="16">
        <v>0.1036096</v>
      </c>
      <c r="BC20" s="16">
        <v>0.1152059</v>
      </c>
      <c r="BD20" s="16">
        <v>0.13220589999999999</v>
      </c>
      <c r="BE20" s="16">
        <v>0.14340520000000001</v>
      </c>
      <c r="BF20" s="16">
        <v>0.25643850000000001</v>
      </c>
      <c r="BG20" s="16">
        <v>0.30906719999999999</v>
      </c>
      <c r="BH20" s="16">
        <v>0.25610539999999998</v>
      </c>
      <c r="BI20" s="16">
        <v>0.13506599999999999</v>
      </c>
      <c r="BJ20" s="16">
        <v>0.18802170000000001</v>
      </c>
      <c r="BK20" s="16">
        <v>0.16893279999999999</v>
      </c>
      <c r="BM20" s="19">
        <f t="shared" si="1"/>
        <v>17</v>
      </c>
      <c r="BN20" s="18"/>
      <c r="BO20" s="19">
        <f t="shared" si="3"/>
        <v>17</v>
      </c>
      <c r="BP20" s="21"/>
    </row>
    <row r="21" spans="1:68" ht="2.25" customHeight="1" x14ac:dyDescent="0.25">
      <c r="A21" s="74">
        <f t="shared" si="0"/>
        <v>19</v>
      </c>
      <c r="B21" s="16">
        <v>9.7545380000000001E-2</v>
      </c>
      <c r="C21" s="16">
        <v>0.12580450000000001</v>
      </c>
      <c r="D21" s="16">
        <v>0.12988930000000001</v>
      </c>
      <c r="E21" s="16">
        <v>0.18717159999999999</v>
      </c>
      <c r="F21" s="16">
        <v>0.1</v>
      </c>
      <c r="G21" s="16">
        <v>0.1</v>
      </c>
      <c r="H21" s="16">
        <v>0.1</v>
      </c>
      <c r="I21" s="16">
        <v>0.1</v>
      </c>
      <c r="J21" s="16">
        <v>0.18629580000000001</v>
      </c>
      <c r="K21" s="16">
        <v>0.17404359999999999</v>
      </c>
      <c r="L21" s="16">
        <v>0.18906700000000001</v>
      </c>
      <c r="M21" s="16">
        <v>0.34848440000000003</v>
      </c>
      <c r="N21" s="16">
        <v>0.35257509999999997</v>
      </c>
      <c r="O21" s="16">
        <v>0.2763429</v>
      </c>
      <c r="P21" s="16">
        <v>0.2877922</v>
      </c>
      <c r="Q21" s="16">
        <v>0.25057459999999998</v>
      </c>
      <c r="R21" s="16">
        <v>0.22659689999999999</v>
      </c>
      <c r="S21" s="16">
        <v>0.3440783</v>
      </c>
      <c r="T21" s="16">
        <v>0.2640402</v>
      </c>
      <c r="U21" s="16">
        <v>0.30985610000000002</v>
      </c>
      <c r="V21" s="16"/>
      <c r="W21" s="16">
        <v>7.605671E-2</v>
      </c>
      <c r="X21" s="16">
        <v>6.3533119999999998E-2</v>
      </c>
      <c r="Y21" s="16">
        <v>0.1002397</v>
      </c>
      <c r="Z21" s="16">
        <v>0.1087926</v>
      </c>
      <c r="AA21" s="16">
        <v>0.1</v>
      </c>
      <c r="AB21" s="16">
        <v>0.1</v>
      </c>
      <c r="AC21" s="16">
        <v>0.1</v>
      </c>
      <c r="AD21" s="16">
        <v>0.1</v>
      </c>
      <c r="AE21" s="16">
        <v>0.14278920000000001</v>
      </c>
      <c r="AF21" s="16">
        <v>0.14932039999999999</v>
      </c>
      <c r="AG21" s="16">
        <v>8.6915909999999999E-2</v>
      </c>
      <c r="AH21" s="16">
        <v>0.1185435</v>
      </c>
      <c r="AI21" s="16">
        <v>7.4333529999999995E-2</v>
      </c>
      <c r="AJ21" s="16">
        <v>7.2974689999999995E-2</v>
      </c>
      <c r="AK21" s="16">
        <v>4.0369710000000003E-2</v>
      </c>
      <c r="AL21" s="16">
        <v>6.5994010000000006E-2</v>
      </c>
      <c r="AM21" s="16">
        <v>0.1016445</v>
      </c>
      <c r="AN21" s="16">
        <v>0.1386183</v>
      </c>
      <c r="AO21" s="16">
        <v>0.1102456</v>
      </c>
      <c r="AP21" s="16">
        <v>0.13086600000000001</v>
      </c>
      <c r="AR21" s="16">
        <v>9.0447910000000006E-2</v>
      </c>
      <c r="AS21" s="16">
        <v>8.1863320000000003E-2</v>
      </c>
      <c r="AT21" s="16">
        <v>0.10327740000000001</v>
      </c>
      <c r="AU21" s="16">
        <v>8.6320400000000005E-2</v>
      </c>
      <c r="AV21" s="16">
        <v>0.1</v>
      </c>
      <c r="AW21" s="16">
        <v>0.1</v>
      </c>
      <c r="AX21" s="16">
        <v>0.1</v>
      </c>
      <c r="AY21" s="16">
        <v>0.1</v>
      </c>
      <c r="AZ21" s="16">
        <v>7.287805E-2</v>
      </c>
      <c r="BA21" s="16">
        <v>0.1099405</v>
      </c>
      <c r="BB21" s="16">
        <v>0.1000678</v>
      </c>
      <c r="BC21" s="16">
        <v>0.1671166</v>
      </c>
      <c r="BD21" s="16">
        <v>0.1446673</v>
      </c>
      <c r="BE21" s="16">
        <v>0.17707020000000001</v>
      </c>
      <c r="BF21" s="16">
        <v>0.18899150000000001</v>
      </c>
      <c r="BG21" s="16">
        <v>0.282057</v>
      </c>
      <c r="BH21" s="16">
        <v>0.2151605</v>
      </c>
      <c r="BI21" s="16">
        <v>0.22330369999999999</v>
      </c>
      <c r="BJ21" s="16">
        <v>0.1290597</v>
      </c>
      <c r="BK21" s="16">
        <v>0.15894150000000001</v>
      </c>
      <c r="BM21" s="19">
        <f t="shared" si="1"/>
        <v>18</v>
      </c>
      <c r="BN21" s="18"/>
      <c r="BO21" s="19">
        <f t="shared" si="3"/>
        <v>18</v>
      </c>
      <c r="BP21" s="21"/>
    </row>
    <row r="22" spans="1:68" ht="2.25" customHeight="1" x14ac:dyDescent="0.25">
      <c r="A22" s="74">
        <f t="shared" si="0"/>
        <v>20</v>
      </c>
      <c r="B22" s="16">
        <v>0.1136741</v>
      </c>
      <c r="C22" s="16">
        <v>7.9022599999999998E-2</v>
      </c>
      <c r="D22" s="16">
        <v>0.17213030000000001</v>
      </c>
      <c r="E22" s="16">
        <v>0.14023649999999999</v>
      </c>
      <c r="F22" s="16">
        <v>0.1</v>
      </c>
      <c r="G22" s="16">
        <v>0.1</v>
      </c>
      <c r="H22" s="16">
        <v>0.1</v>
      </c>
      <c r="I22" s="16">
        <v>0.1</v>
      </c>
      <c r="J22" s="16">
        <v>9.7318100000000005E-2</v>
      </c>
      <c r="K22" s="16">
        <v>0.110148</v>
      </c>
      <c r="L22" s="16">
        <v>0.1108441</v>
      </c>
      <c r="M22" s="16">
        <v>0.13908239999999999</v>
      </c>
      <c r="N22" s="16">
        <v>0.25618419999999997</v>
      </c>
      <c r="O22" s="16">
        <v>0.4</v>
      </c>
      <c r="P22" s="16">
        <v>0.27417239999999998</v>
      </c>
      <c r="Q22" s="16">
        <v>0.258127</v>
      </c>
      <c r="R22" s="16">
        <v>0.33067010000000002</v>
      </c>
      <c r="S22" s="16">
        <v>0.1521576</v>
      </c>
      <c r="T22" s="16">
        <v>0.31829049999999998</v>
      </c>
      <c r="U22" s="16">
        <v>0.26718399999999998</v>
      </c>
      <c r="V22" s="16"/>
      <c r="W22" s="16">
        <v>6.2817090000000006E-2</v>
      </c>
      <c r="X22" s="16">
        <v>0.105057</v>
      </c>
      <c r="Y22" s="16">
        <v>0.1264245</v>
      </c>
      <c r="Z22" s="16">
        <v>0.1737147</v>
      </c>
      <c r="AA22" s="16">
        <v>0.1</v>
      </c>
      <c r="AB22" s="16">
        <v>0.1</v>
      </c>
      <c r="AC22" s="16">
        <v>0.1</v>
      </c>
      <c r="AD22" s="16">
        <v>0.1</v>
      </c>
      <c r="AE22" s="16">
        <v>0.16901969999999999</v>
      </c>
      <c r="AF22" s="16">
        <v>8.4373110000000001E-2</v>
      </c>
      <c r="AG22" s="16">
        <v>9.9468150000000005E-2</v>
      </c>
      <c r="AH22" s="16">
        <v>0.1187</v>
      </c>
      <c r="AI22" s="16">
        <v>7.2906700000000005E-2</v>
      </c>
      <c r="AJ22" s="16">
        <v>0.124044</v>
      </c>
      <c r="AK22" s="16">
        <v>7.1163550000000006E-2</v>
      </c>
      <c r="AL22" s="16">
        <v>0.1063805</v>
      </c>
      <c r="AM22" s="16">
        <v>0.15189230000000001</v>
      </c>
      <c r="AN22" s="16">
        <v>0.1982604</v>
      </c>
      <c r="AO22" s="16">
        <v>0.29496450000000002</v>
      </c>
      <c r="AP22" s="16">
        <v>0.207512</v>
      </c>
      <c r="AR22" s="16">
        <v>5.7276729999999998E-2</v>
      </c>
      <c r="AS22" s="16">
        <v>0.13956460000000001</v>
      </c>
      <c r="AT22" s="16">
        <v>9.3054230000000002E-2</v>
      </c>
      <c r="AU22" s="16">
        <v>9.2475619999999994E-2</v>
      </c>
      <c r="AV22" s="16">
        <v>0.1</v>
      </c>
      <c r="AW22" s="16">
        <v>0.1</v>
      </c>
      <c r="AX22" s="16">
        <v>0.1</v>
      </c>
      <c r="AY22" s="16">
        <v>0.1</v>
      </c>
      <c r="AZ22" s="16">
        <v>7.7805440000000003E-2</v>
      </c>
      <c r="BA22" s="16">
        <v>8.9259900000000003E-2</v>
      </c>
      <c r="BB22" s="16">
        <v>0.1128358</v>
      </c>
      <c r="BC22" s="16">
        <v>0.14544219999999999</v>
      </c>
      <c r="BD22" s="16">
        <v>0.16019710000000001</v>
      </c>
      <c r="BE22" s="16">
        <v>0.1864835</v>
      </c>
      <c r="BF22" s="16">
        <v>0.21458070000000001</v>
      </c>
      <c r="BG22" s="16">
        <v>0.1991018</v>
      </c>
      <c r="BH22" s="16">
        <v>0.17463139999999999</v>
      </c>
      <c r="BI22" s="16">
        <v>0.15010970000000001</v>
      </c>
      <c r="BJ22" s="16">
        <v>0.1136736</v>
      </c>
      <c r="BK22" s="16">
        <v>9.3895419999999993E-2</v>
      </c>
      <c r="BM22" s="19">
        <f t="shared" si="1"/>
        <v>19</v>
      </c>
      <c r="BN22" s="18"/>
      <c r="BO22" s="19">
        <f t="shared" si="3"/>
        <v>19</v>
      </c>
      <c r="BP22" s="21"/>
    </row>
    <row r="23" spans="1:68" ht="2.25" customHeight="1" x14ac:dyDescent="0.25">
      <c r="A23" s="74">
        <f t="shared" si="0"/>
        <v>21</v>
      </c>
      <c r="B23" s="16">
        <v>0.19482740000000001</v>
      </c>
      <c r="C23" s="16">
        <v>0.10184029999999999</v>
      </c>
      <c r="D23" s="16">
        <v>0.14834549999999999</v>
      </c>
      <c r="E23" s="16">
        <v>0.15811739999999999</v>
      </c>
      <c r="F23" s="16">
        <v>0.1</v>
      </c>
      <c r="G23" s="16">
        <v>0.1</v>
      </c>
      <c r="H23" s="16">
        <v>0.1</v>
      </c>
      <c r="I23" s="16">
        <v>0.1</v>
      </c>
      <c r="J23" s="16">
        <v>7.4150380000000002E-2</v>
      </c>
      <c r="K23" s="16">
        <v>7.0595580000000005E-2</v>
      </c>
      <c r="L23" s="16">
        <v>9.7625760000000006E-2</v>
      </c>
      <c r="M23" s="16">
        <v>0.14318049999999999</v>
      </c>
      <c r="N23" s="16">
        <v>0.28552899999999998</v>
      </c>
      <c r="O23" s="16">
        <v>0.39283170000000001</v>
      </c>
      <c r="P23" s="16">
        <v>0.39467609999999997</v>
      </c>
      <c r="Q23" s="16">
        <v>0.32635510000000001</v>
      </c>
      <c r="R23" s="16">
        <v>0.29810170000000002</v>
      </c>
      <c r="S23" s="16">
        <v>0.4</v>
      </c>
      <c r="T23" s="16">
        <v>0.4</v>
      </c>
      <c r="U23" s="16">
        <v>0.27946549999999998</v>
      </c>
      <c r="V23" s="16"/>
      <c r="W23" s="16">
        <v>8.4217910000000007E-2</v>
      </c>
      <c r="X23" s="16">
        <v>6.8755650000000001E-2</v>
      </c>
      <c r="Y23" s="16">
        <v>9.4743140000000003E-2</v>
      </c>
      <c r="Z23" s="16">
        <v>9.098473E-2</v>
      </c>
      <c r="AA23" s="16">
        <v>0.1</v>
      </c>
      <c r="AB23" s="16">
        <v>0.1</v>
      </c>
      <c r="AC23" s="16">
        <v>0.1</v>
      </c>
      <c r="AD23" s="16">
        <v>0.1</v>
      </c>
      <c r="AE23" s="16">
        <v>0.16060749999999999</v>
      </c>
      <c r="AF23" s="16">
        <v>0.232792</v>
      </c>
      <c r="AG23" s="16">
        <v>0.19585089999999999</v>
      </c>
      <c r="AH23" s="16">
        <v>0.12927910000000001</v>
      </c>
      <c r="AI23" s="16">
        <v>9.1536320000000004E-2</v>
      </c>
      <c r="AJ23" s="16">
        <v>0.13235920000000001</v>
      </c>
      <c r="AK23" s="16">
        <v>0.1201132</v>
      </c>
      <c r="AL23" s="16">
        <v>0.1005887</v>
      </c>
      <c r="AM23" s="16">
        <v>7.9677109999999995E-2</v>
      </c>
      <c r="AN23" s="16">
        <v>0.2072397</v>
      </c>
      <c r="AO23" s="16">
        <v>0.28180379999999999</v>
      </c>
      <c r="AP23" s="16">
        <v>0.2793387</v>
      </c>
      <c r="AR23" s="16">
        <v>0.12956790000000001</v>
      </c>
      <c r="AS23" s="16">
        <v>0.2043143</v>
      </c>
      <c r="AT23" s="16">
        <v>0.1063508</v>
      </c>
      <c r="AU23" s="16">
        <v>0.1072929</v>
      </c>
      <c r="AV23" s="16">
        <v>0.1</v>
      </c>
      <c r="AW23" s="16">
        <v>0.1</v>
      </c>
      <c r="AX23" s="16">
        <v>0.1</v>
      </c>
      <c r="AY23" s="16">
        <v>0.1</v>
      </c>
      <c r="AZ23" s="16">
        <v>8.9428949999999993E-2</v>
      </c>
      <c r="BA23" s="16">
        <v>0.16607769999999999</v>
      </c>
      <c r="BB23" s="16">
        <v>0.153893</v>
      </c>
      <c r="BC23" s="16">
        <v>9.9583140000000001E-2</v>
      </c>
      <c r="BD23" s="16">
        <v>0.13703969999999999</v>
      </c>
      <c r="BE23" s="16">
        <v>0.1570329</v>
      </c>
      <c r="BF23" s="16">
        <v>0.2003897</v>
      </c>
      <c r="BG23" s="16">
        <v>0.15912200000000001</v>
      </c>
      <c r="BH23" s="16">
        <v>0.26600790000000002</v>
      </c>
      <c r="BI23" s="16">
        <v>0.2257497</v>
      </c>
      <c r="BJ23" s="16">
        <v>0.14535709999999999</v>
      </c>
      <c r="BK23" s="16">
        <v>0.15502369999999999</v>
      </c>
      <c r="BM23" s="19">
        <f t="shared" si="1"/>
        <v>20</v>
      </c>
      <c r="BN23" s="18"/>
      <c r="BO23" s="19">
        <f t="shared" si="3"/>
        <v>20</v>
      </c>
      <c r="BP23" s="21"/>
    </row>
    <row r="24" spans="1:68" ht="2.25" customHeight="1" x14ac:dyDescent="0.25">
      <c r="A24" s="74">
        <f t="shared" si="0"/>
        <v>22</v>
      </c>
      <c r="B24" s="16">
        <v>0.16641810000000001</v>
      </c>
      <c r="C24" s="16">
        <v>0.15080750000000001</v>
      </c>
      <c r="D24" s="16">
        <v>0.20046369999999999</v>
      </c>
      <c r="E24" s="16">
        <v>0.21525549999999999</v>
      </c>
      <c r="F24" s="16">
        <v>0.1</v>
      </c>
      <c r="G24" s="16">
        <v>0.1</v>
      </c>
      <c r="H24" s="16">
        <v>0.26928089999999999</v>
      </c>
      <c r="I24" s="16">
        <v>0.1839085</v>
      </c>
      <c r="J24" s="16">
        <v>0.1042365</v>
      </c>
      <c r="K24" s="16">
        <v>7.8369739999999993E-2</v>
      </c>
      <c r="L24" s="16">
        <v>8.0656019999999995E-2</v>
      </c>
      <c r="M24" s="16">
        <v>0.16103809999999999</v>
      </c>
      <c r="N24" s="16">
        <v>0.233989</v>
      </c>
      <c r="O24" s="16">
        <v>0.29253269999999998</v>
      </c>
      <c r="P24" s="16">
        <v>0.4</v>
      </c>
      <c r="Q24" s="16">
        <v>0.4</v>
      </c>
      <c r="R24" s="16">
        <v>0.35735149999999999</v>
      </c>
      <c r="S24" s="16">
        <v>0.4</v>
      </c>
      <c r="T24" s="16">
        <v>0.34132659999999998</v>
      </c>
      <c r="U24" s="16">
        <v>0.36847790000000002</v>
      </c>
      <c r="V24" s="16"/>
      <c r="W24" s="16">
        <v>8.0275520000000003E-2</v>
      </c>
      <c r="X24" s="16">
        <v>7.0386240000000003E-2</v>
      </c>
      <c r="Y24" s="16">
        <v>6.6792879999999999E-2</v>
      </c>
      <c r="Z24" s="16">
        <v>8.2279389999999994E-2</v>
      </c>
      <c r="AA24" s="16">
        <v>0.1</v>
      </c>
      <c r="AB24" s="16">
        <v>0.1</v>
      </c>
      <c r="AC24" s="16">
        <v>0.3290942</v>
      </c>
      <c r="AD24" s="16">
        <v>0.31123299999999998</v>
      </c>
      <c r="AE24" s="16">
        <v>0.3243723</v>
      </c>
      <c r="AF24" s="16">
        <v>0.30680809999999997</v>
      </c>
      <c r="AG24" s="16">
        <v>0.22504579999999999</v>
      </c>
      <c r="AH24" s="16">
        <v>0.2297787</v>
      </c>
      <c r="AI24" s="16">
        <v>0.1312873</v>
      </c>
      <c r="AJ24" s="16">
        <v>0.13290299999999999</v>
      </c>
      <c r="AK24" s="16">
        <v>0.19369529999999999</v>
      </c>
      <c r="AL24" s="16">
        <v>0.2122001</v>
      </c>
      <c r="AM24" s="16">
        <v>0.20015910000000001</v>
      </c>
      <c r="AN24" s="16">
        <v>0.18527650000000001</v>
      </c>
      <c r="AO24" s="16">
        <v>0.2059503</v>
      </c>
      <c r="AP24" s="16">
        <v>0.17519609999999999</v>
      </c>
      <c r="AR24" s="16">
        <v>0.1015054</v>
      </c>
      <c r="AS24" s="16">
        <v>0.1080628</v>
      </c>
      <c r="AT24" s="16">
        <v>0.15601180000000001</v>
      </c>
      <c r="AU24" s="16">
        <v>0.117546</v>
      </c>
      <c r="AV24" s="16">
        <v>0.1</v>
      </c>
      <c r="AW24" s="16">
        <v>0.1</v>
      </c>
      <c r="AX24" s="16">
        <v>0.20985789999999999</v>
      </c>
      <c r="AY24" s="16">
        <v>0.15839919999999999</v>
      </c>
      <c r="AZ24" s="16">
        <v>0.14498030000000001</v>
      </c>
      <c r="BA24" s="16">
        <v>0.18262790000000001</v>
      </c>
      <c r="BB24" s="16">
        <v>0.12950130000000001</v>
      </c>
      <c r="BC24" s="16">
        <v>7.5597620000000004E-2</v>
      </c>
      <c r="BD24" s="16">
        <v>7.9879279999999997E-2</v>
      </c>
      <c r="BE24" s="16">
        <v>9.5812010000000003E-2</v>
      </c>
      <c r="BF24" s="16">
        <v>0.1069975</v>
      </c>
      <c r="BG24" s="16">
        <v>0.1330394</v>
      </c>
      <c r="BH24" s="16">
        <v>0.2102686</v>
      </c>
      <c r="BI24" s="16">
        <v>0.20659640000000001</v>
      </c>
      <c r="BJ24" s="16">
        <v>0.15942229999999999</v>
      </c>
      <c r="BK24" s="16">
        <v>0.1321763</v>
      </c>
      <c r="BM24" s="19">
        <f t="shared" si="1"/>
        <v>21</v>
      </c>
      <c r="BN24" s="18"/>
      <c r="BO24" s="19">
        <f t="shared" si="3"/>
        <v>21</v>
      </c>
      <c r="BP24" s="21"/>
    </row>
    <row r="25" spans="1:68" ht="2.25" customHeight="1" x14ac:dyDescent="0.25">
      <c r="A25" s="74">
        <f t="shared" si="0"/>
        <v>23</v>
      </c>
      <c r="B25" s="16">
        <v>0.37730999999999998</v>
      </c>
      <c r="C25" s="16">
        <v>0.33887210000000001</v>
      </c>
      <c r="D25" s="16">
        <v>0.39860109999999999</v>
      </c>
      <c r="E25" s="16">
        <v>0.31801679999999999</v>
      </c>
      <c r="F25" s="16">
        <v>0.30294969999999999</v>
      </c>
      <c r="G25" s="16">
        <v>0.1</v>
      </c>
      <c r="H25" s="16">
        <v>0.19250210000000001</v>
      </c>
      <c r="I25" s="16">
        <v>0.1680576</v>
      </c>
      <c r="J25" s="16">
        <v>9.6727750000000001E-2</v>
      </c>
      <c r="K25" s="16">
        <v>6.973066E-2</v>
      </c>
      <c r="L25" s="16">
        <v>0.1040793</v>
      </c>
      <c r="M25" s="16">
        <v>0.1445922</v>
      </c>
      <c r="N25" s="16">
        <v>0.25859510000000002</v>
      </c>
      <c r="O25" s="16">
        <v>0.4</v>
      </c>
      <c r="P25" s="16">
        <v>0.4</v>
      </c>
      <c r="Q25" s="16">
        <v>0.28257379999999999</v>
      </c>
      <c r="R25" s="16">
        <v>0.38803989999999999</v>
      </c>
      <c r="S25" s="16">
        <v>0.4</v>
      </c>
      <c r="T25" s="16">
        <v>0.26871400000000001</v>
      </c>
      <c r="U25" s="16">
        <v>0.19150809999999999</v>
      </c>
      <c r="V25" s="16"/>
      <c r="W25" s="16">
        <v>0.13148799999999999</v>
      </c>
      <c r="X25" s="16">
        <v>0.10332089999999999</v>
      </c>
      <c r="Y25" s="16">
        <v>8.3825129999999998E-2</v>
      </c>
      <c r="Z25" s="16">
        <v>0.10137699999999999</v>
      </c>
      <c r="AA25" s="16">
        <v>0.12863269999999999</v>
      </c>
      <c r="AB25" s="16">
        <v>0.1</v>
      </c>
      <c r="AC25" s="16">
        <v>0.39032299999999998</v>
      </c>
      <c r="AD25" s="16">
        <v>0.26919700000000002</v>
      </c>
      <c r="AE25" s="16">
        <v>0.35539710000000002</v>
      </c>
      <c r="AF25" s="16">
        <v>0.35508230000000002</v>
      </c>
      <c r="AG25" s="16">
        <v>0.226212</v>
      </c>
      <c r="AH25" s="16">
        <v>0.1835463</v>
      </c>
      <c r="AI25" s="16">
        <v>0.1566999</v>
      </c>
      <c r="AJ25" s="16">
        <v>0.15531880000000001</v>
      </c>
      <c r="AK25" s="16">
        <v>0.24105989999999999</v>
      </c>
      <c r="AL25" s="16">
        <v>0.21826519999999999</v>
      </c>
      <c r="AM25" s="16">
        <v>0.29527969999999998</v>
      </c>
      <c r="AN25" s="16">
        <v>0.2566136</v>
      </c>
      <c r="AO25" s="16">
        <v>0.1495079</v>
      </c>
      <c r="AP25" s="16">
        <v>0.12901869999999999</v>
      </c>
      <c r="AR25" s="16">
        <v>5.0435170000000001E-2</v>
      </c>
      <c r="AS25" s="16">
        <v>8.8772630000000005E-2</v>
      </c>
      <c r="AT25" s="16">
        <v>0.19345380000000001</v>
      </c>
      <c r="AU25" s="16">
        <v>0.14873500000000001</v>
      </c>
      <c r="AV25" s="16">
        <v>0.15278919999999999</v>
      </c>
      <c r="AW25" s="16">
        <v>0.1</v>
      </c>
      <c r="AX25" s="16">
        <v>0.2105177</v>
      </c>
      <c r="AY25" s="16">
        <v>0.28046729999999997</v>
      </c>
      <c r="AZ25" s="16">
        <v>0.34830749999999999</v>
      </c>
      <c r="BA25" s="16">
        <v>0.2661559</v>
      </c>
      <c r="BB25" s="16">
        <v>8.1982860000000005E-2</v>
      </c>
      <c r="BC25" s="16">
        <v>7.6309450000000001E-2</v>
      </c>
      <c r="BD25" s="16">
        <v>4.8477630000000001E-2</v>
      </c>
      <c r="BE25" s="16">
        <v>8.7183830000000004E-2</v>
      </c>
      <c r="BF25" s="16">
        <v>6.6232260000000001E-2</v>
      </c>
      <c r="BG25" s="16">
        <v>0.1548069</v>
      </c>
      <c r="BH25" s="16">
        <v>0.2029561</v>
      </c>
      <c r="BI25" s="16">
        <v>0.12831909999999999</v>
      </c>
      <c r="BJ25" s="16">
        <v>0.13667319999999999</v>
      </c>
      <c r="BK25" s="16">
        <v>0.14136870000000001</v>
      </c>
      <c r="BM25" s="19">
        <f t="shared" si="1"/>
        <v>22</v>
      </c>
      <c r="BN25" s="18"/>
      <c r="BO25" s="19">
        <f t="shared" si="3"/>
        <v>22</v>
      </c>
      <c r="BP25" s="21"/>
    </row>
    <row r="26" spans="1:68" ht="2.25" customHeight="1" x14ac:dyDescent="0.25">
      <c r="A26" s="74">
        <f t="shared" si="0"/>
        <v>24</v>
      </c>
      <c r="B26" s="16">
        <v>0.37050810000000001</v>
      </c>
      <c r="C26" s="16">
        <v>0.4</v>
      </c>
      <c r="D26" s="16">
        <v>0.4</v>
      </c>
      <c r="E26" s="16">
        <v>0.4</v>
      </c>
      <c r="F26" s="16">
        <v>0.30280889999999999</v>
      </c>
      <c r="G26" s="16">
        <v>0.19359889999999999</v>
      </c>
      <c r="H26" s="16">
        <v>0.21825259999999999</v>
      </c>
      <c r="I26" s="16">
        <v>0.1653818</v>
      </c>
      <c r="J26" s="16">
        <v>7.4405849999999996E-2</v>
      </c>
      <c r="K26" s="16">
        <v>4.3568139999999998E-2</v>
      </c>
      <c r="L26" s="16">
        <v>8.9435680000000004E-2</v>
      </c>
      <c r="M26" s="16">
        <v>0.20183709999999999</v>
      </c>
      <c r="N26" s="16">
        <v>0.33006950000000002</v>
      </c>
      <c r="O26" s="16">
        <v>0.35371019999999997</v>
      </c>
      <c r="P26" s="16">
        <v>0.23094010000000001</v>
      </c>
      <c r="Q26" s="16">
        <v>0.3625082</v>
      </c>
      <c r="R26" s="16">
        <v>0.4</v>
      </c>
      <c r="S26" s="16">
        <v>0.3328277</v>
      </c>
      <c r="T26" s="16">
        <v>0.33341720000000002</v>
      </c>
      <c r="U26" s="16">
        <v>0.2117532</v>
      </c>
      <c r="V26" s="16"/>
      <c r="W26" s="16">
        <v>0.1443912</v>
      </c>
      <c r="X26" s="16">
        <v>0.1379746</v>
      </c>
      <c r="Y26" s="16">
        <v>0.1448488</v>
      </c>
      <c r="Z26" s="16">
        <v>0.14952199999999999</v>
      </c>
      <c r="AA26" s="16">
        <v>0.12089220000000001</v>
      </c>
      <c r="AB26" s="16">
        <v>0.20646500000000001</v>
      </c>
      <c r="AC26" s="16">
        <v>0.37056879999999998</v>
      </c>
      <c r="AD26" s="16">
        <v>0.31196430000000003</v>
      </c>
      <c r="AE26" s="16">
        <v>0.3000138</v>
      </c>
      <c r="AF26" s="16">
        <v>0.31573489999999999</v>
      </c>
      <c r="AG26" s="16">
        <v>0.28884929999999998</v>
      </c>
      <c r="AH26" s="16">
        <v>0.20304</v>
      </c>
      <c r="AI26" s="16">
        <v>0.17742279999999999</v>
      </c>
      <c r="AJ26" s="16">
        <v>0.16867989999999999</v>
      </c>
      <c r="AK26" s="16">
        <v>0.25956430000000003</v>
      </c>
      <c r="AL26" s="16">
        <v>0.20154549999999999</v>
      </c>
      <c r="AM26" s="16">
        <v>0.2041799</v>
      </c>
      <c r="AN26" s="16">
        <v>0.20499390000000001</v>
      </c>
      <c r="AO26" s="16">
        <v>0.1448663</v>
      </c>
      <c r="AP26" s="16">
        <v>0.20884150000000001</v>
      </c>
      <c r="AR26" s="16">
        <v>7.1950159999999999E-2</v>
      </c>
      <c r="AS26" s="16">
        <v>0.1089007</v>
      </c>
      <c r="AT26" s="16">
        <v>0.1145365</v>
      </c>
      <c r="AU26" s="16">
        <v>0.1561652</v>
      </c>
      <c r="AV26" s="16">
        <v>0.1629776</v>
      </c>
      <c r="AW26" s="16">
        <v>0.18902559999999999</v>
      </c>
      <c r="AX26" s="16">
        <v>0.19061320000000001</v>
      </c>
      <c r="AY26" s="16">
        <v>0.23549870000000001</v>
      </c>
      <c r="AZ26" s="16">
        <v>0.38029689999999999</v>
      </c>
      <c r="BA26" s="16">
        <v>0.4</v>
      </c>
      <c r="BB26" s="16">
        <v>0.17705979999999999</v>
      </c>
      <c r="BC26" s="16">
        <v>7.0709750000000002E-2</v>
      </c>
      <c r="BD26" s="16">
        <v>6.7653770000000002E-2</v>
      </c>
      <c r="BE26" s="16">
        <v>0.12594939999999999</v>
      </c>
      <c r="BF26" s="16">
        <v>0.18853310000000001</v>
      </c>
      <c r="BG26" s="16">
        <v>0.1579845</v>
      </c>
      <c r="BH26" s="16">
        <v>0.1548176</v>
      </c>
      <c r="BI26" s="16">
        <v>0.1693566</v>
      </c>
      <c r="BJ26" s="16">
        <v>0.20197419999999999</v>
      </c>
      <c r="BK26" s="16">
        <v>0.25556119999999999</v>
      </c>
      <c r="BM26" s="19">
        <f t="shared" si="1"/>
        <v>23</v>
      </c>
      <c r="BN26" s="18"/>
      <c r="BO26" s="19">
        <f t="shared" si="3"/>
        <v>23</v>
      </c>
      <c r="BP26" s="21"/>
    </row>
    <row r="27" spans="1:68" ht="2.25" customHeight="1" x14ac:dyDescent="0.25">
      <c r="A27" s="74">
        <f t="shared" si="0"/>
        <v>25</v>
      </c>
      <c r="B27" s="16">
        <v>0.4</v>
      </c>
      <c r="C27" s="16">
        <v>0.4</v>
      </c>
      <c r="D27" s="16">
        <v>0.39974890000000002</v>
      </c>
      <c r="E27" s="16">
        <v>0.35873349999999998</v>
      </c>
      <c r="F27" s="16">
        <v>0.2701926</v>
      </c>
      <c r="G27" s="16">
        <v>0.22114719999999999</v>
      </c>
      <c r="H27" s="16">
        <v>0.22954040000000001</v>
      </c>
      <c r="I27" s="16">
        <v>0.17255609999999999</v>
      </c>
      <c r="J27" s="16">
        <v>7.3461589999999993E-2</v>
      </c>
      <c r="K27" s="16">
        <v>8.8661379999999998E-2</v>
      </c>
      <c r="L27" s="16">
        <v>9.6742220000000004E-2</v>
      </c>
      <c r="M27" s="16">
        <v>0.1415401</v>
      </c>
      <c r="N27" s="16">
        <v>0.2073033</v>
      </c>
      <c r="O27" s="16">
        <v>0.2432356</v>
      </c>
      <c r="P27" s="16">
        <v>0.3018419</v>
      </c>
      <c r="Q27" s="16">
        <v>0.4</v>
      </c>
      <c r="R27" s="16">
        <v>0.4</v>
      </c>
      <c r="S27" s="16">
        <v>0.34142519999999998</v>
      </c>
      <c r="T27" s="16">
        <v>0.4</v>
      </c>
      <c r="U27" s="16">
        <v>0.20613219999999999</v>
      </c>
      <c r="V27" s="16"/>
      <c r="W27" s="16">
        <v>0.13282959999999999</v>
      </c>
      <c r="X27" s="16">
        <v>0.2250906</v>
      </c>
      <c r="Y27" s="16">
        <v>8.8698680000000002E-2</v>
      </c>
      <c r="Z27" s="16">
        <v>0.12911719999999999</v>
      </c>
      <c r="AA27" s="16">
        <v>0.1319235</v>
      </c>
      <c r="AB27" s="16">
        <v>0.31512950000000001</v>
      </c>
      <c r="AC27" s="16">
        <v>0.31684770000000001</v>
      </c>
      <c r="AD27" s="16">
        <v>0.35708509999999999</v>
      </c>
      <c r="AE27" s="16">
        <v>0.37252220000000003</v>
      </c>
      <c r="AF27" s="16">
        <v>0.32150260000000003</v>
      </c>
      <c r="AG27" s="16">
        <v>0.30974940000000001</v>
      </c>
      <c r="AH27" s="16">
        <v>0.22736590000000001</v>
      </c>
      <c r="AI27" s="16">
        <v>0.17996119999999999</v>
      </c>
      <c r="AJ27" s="16">
        <v>0.16330939999999999</v>
      </c>
      <c r="AK27" s="16">
        <v>0.25148989999999999</v>
      </c>
      <c r="AL27" s="16">
        <v>0.18356600000000001</v>
      </c>
      <c r="AM27" s="16">
        <v>0.2218705</v>
      </c>
      <c r="AN27" s="16">
        <v>0.1859326</v>
      </c>
      <c r="AO27" s="16">
        <v>0.16904369999999999</v>
      </c>
      <c r="AP27" s="16">
        <v>0.25488919999999998</v>
      </c>
      <c r="AR27" s="16">
        <v>0.10115680000000001</v>
      </c>
      <c r="AS27" s="16">
        <v>0.1171963</v>
      </c>
      <c r="AT27" s="16">
        <v>0.17096459999999999</v>
      </c>
      <c r="AU27" s="16">
        <v>0.21734690000000001</v>
      </c>
      <c r="AV27" s="16">
        <v>0.2753176</v>
      </c>
      <c r="AW27" s="16">
        <v>0.23307559999999999</v>
      </c>
      <c r="AX27" s="16">
        <v>0.25850699999999999</v>
      </c>
      <c r="AY27" s="16">
        <v>0.4</v>
      </c>
      <c r="AZ27" s="16">
        <v>0.36818430000000002</v>
      </c>
      <c r="BA27" s="16">
        <v>0.4</v>
      </c>
      <c r="BB27" s="16">
        <v>0.2007409</v>
      </c>
      <c r="BC27" s="16">
        <v>0.20092779999999999</v>
      </c>
      <c r="BD27" s="16">
        <v>0.1904198</v>
      </c>
      <c r="BE27" s="16">
        <v>0.14856230000000001</v>
      </c>
      <c r="BF27" s="16">
        <v>0.13628560000000001</v>
      </c>
      <c r="BG27" s="16">
        <v>0.15388940000000001</v>
      </c>
      <c r="BH27" s="16">
        <v>0.17484269999999999</v>
      </c>
      <c r="BI27" s="16">
        <v>0.20213149999999999</v>
      </c>
      <c r="BJ27" s="16">
        <v>0.19029789999999999</v>
      </c>
      <c r="BK27" s="16">
        <v>0.22173850000000001</v>
      </c>
      <c r="BM27" s="19">
        <f t="shared" si="1"/>
        <v>24</v>
      </c>
      <c r="BN27" s="18"/>
      <c r="BO27" s="19">
        <f t="shared" si="3"/>
        <v>24</v>
      </c>
      <c r="BP27" s="21"/>
    </row>
    <row r="28" spans="1:68" ht="2.25" customHeight="1" x14ac:dyDescent="0.25">
      <c r="A28" s="74">
        <f t="shared" si="0"/>
        <v>26</v>
      </c>
      <c r="B28" s="16">
        <v>0.34916740000000002</v>
      </c>
      <c r="C28" s="16">
        <v>0.4</v>
      </c>
      <c r="D28" s="16">
        <v>0.34682299999999999</v>
      </c>
      <c r="E28" s="16">
        <v>0.4</v>
      </c>
      <c r="F28" s="16">
        <v>0.2713294</v>
      </c>
      <c r="G28" s="16">
        <v>0.1759965</v>
      </c>
      <c r="H28" s="16">
        <v>0.1754522</v>
      </c>
      <c r="I28" s="16">
        <v>0.15381529999999999</v>
      </c>
      <c r="J28" s="16">
        <v>0.1697062</v>
      </c>
      <c r="K28" s="16">
        <v>0.21242079999999999</v>
      </c>
      <c r="L28" s="16">
        <v>0.14994260000000001</v>
      </c>
      <c r="M28" s="16">
        <v>0.23326250000000001</v>
      </c>
      <c r="N28" s="16">
        <v>0.25329580000000002</v>
      </c>
      <c r="O28" s="16">
        <v>0.28554469999999998</v>
      </c>
      <c r="P28" s="16">
        <v>0.4</v>
      </c>
      <c r="Q28" s="16">
        <v>0.4</v>
      </c>
      <c r="R28" s="16">
        <v>0.4</v>
      </c>
      <c r="S28" s="16">
        <v>0.3573752</v>
      </c>
      <c r="T28" s="16">
        <v>0.24273739999999999</v>
      </c>
      <c r="U28" s="16">
        <v>0.17832000000000001</v>
      </c>
      <c r="V28" s="16"/>
      <c r="W28" s="16">
        <v>0.13331129999999999</v>
      </c>
      <c r="X28" s="16">
        <v>0.16552169999999999</v>
      </c>
      <c r="Y28" s="16">
        <v>8.3630280000000001E-2</v>
      </c>
      <c r="Z28" s="16">
        <v>9.4853519999999997E-2</v>
      </c>
      <c r="AA28" s="16">
        <v>0.11430070000000001</v>
      </c>
      <c r="AB28" s="16">
        <v>0.19340080000000001</v>
      </c>
      <c r="AC28" s="16">
        <v>0.33827309999999999</v>
      </c>
      <c r="AD28" s="16">
        <v>0.26165909999999998</v>
      </c>
      <c r="AE28" s="16">
        <v>0.24846799999999999</v>
      </c>
      <c r="AF28" s="16">
        <v>0.21958</v>
      </c>
      <c r="AG28" s="16">
        <v>0.24328920000000001</v>
      </c>
      <c r="AH28" s="16">
        <v>0.14690500000000001</v>
      </c>
      <c r="AI28" s="16">
        <v>0.1776624</v>
      </c>
      <c r="AJ28" s="16">
        <v>0.19572030000000001</v>
      </c>
      <c r="AK28" s="16">
        <v>0.20439879999999999</v>
      </c>
      <c r="AL28" s="16">
        <v>0.35392590000000002</v>
      </c>
      <c r="AM28" s="16">
        <v>0.2432066</v>
      </c>
      <c r="AN28" s="16">
        <v>0.25247940000000002</v>
      </c>
      <c r="AO28" s="16">
        <v>0.27222930000000001</v>
      </c>
      <c r="AP28" s="16">
        <v>0.2605864</v>
      </c>
      <c r="AR28" s="16">
        <v>0.1247055</v>
      </c>
      <c r="AS28" s="16">
        <v>0.13599359999999999</v>
      </c>
      <c r="AT28" s="16">
        <v>0.2021927</v>
      </c>
      <c r="AU28" s="16">
        <v>0.23414170000000001</v>
      </c>
      <c r="AV28" s="16">
        <v>0.29267399999999999</v>
      </c>
      <c r="AW28" s="16">
        <v>0.34511140000000001</v>
      </c>
      <c r="AX28" s="16">
        <v>0.2004454</v>
      </c>
      <c r="AY28" s="16">
        <v>0.25833440000000002</v>
      </c>
      <c r="AZ28" s="16">
        <v>0.34240409999999999</v>
      </c>
      <c r="BA28" s="16">
        <v>0.4</v>
      </c>
      <c r="BB28" s="16">
        <v>0.38291069999999999</v>
      </c>
      <c r="BC28" s="16">
        <v>0.27004030000000001</v>
      </c>
      <c r="BD28" s="16">
        <v>0.1687795</v>
      </c>
      <c r="BE28" s="16">
        <v>0.150974</v>
      </c>
      <c r="BF28" s="16">
        <v>0.16141639999999999</v>
      </c>
      <c r="BG28" s="16">
        <v>0.11073180000000001</v>
      </c>
      <c r="BH28" s="16">
        <v>0.1332354</v>
      </c>
      <c r="BI28" s="16">
        <v>0.2167521</v>
      </c>
      <c r="BJ28" s="16">
        <v>0.17016990000000001</v>
      </c>
      <c r="BK28" s="16">
        <v>0.14988399999999999</v>
      </c>
      <c r="BM28" s="19">
        <f t="shared" si="1"/>
        <v>25</v>
      </c>
      <c r="BN28" s="18"/>
      <c r="BO28" s="19">
        <f t="shared" si="3"/>
        <v>25</v>
      </c>
      <c r="BP28" s="21"/>
    </row>
    <row r="29" spans="1:68" ht="2.25" customHeight="1" x14ac:dyDescent="0.25">
      <c r="A29" s="74">
        <f t="shared" si="0"/>
        <v>27</v>
      </c>
      <c r="B29" s="16">
        <v>0.19548940000000001</v>
      </c>
      <c r="C29" s="16">
        <v>0.4</v>
      </c>
      <c r="D29" s="16">
        <v>0.4</v>
      </c>
      <c r="E29" s="16">
        <v>0.30905559999999999</v>
      </c>
      <c r="F29" s="16">
        <v>0.1870985</v>
      </c>
      <c r="G29" s="16">
        <v>0.2019898</v>
      </c>
      <c r="H29" s="16">
        <v>0.11879679999999999</v>
      </c>
      <c r="I29" s="16">
        <v>0.12561929999999999</v>
      </c>
      <c r="J29" s="16">
        <v>0.16536429999999999</v>
      </c>
      <c r="K29" s="16">
        <v>0.18140529999999999</v>
      </c>
      <c r="L29" s="16">
        <v>0.27069409999999999</v>
      </c>
      <c r="M29" s="16">
        <v>0.3971925</v>
      </c>
      <c r="N29" s="16">
        <v>0.2750572</v>
      </c>
      <c r="O29" s="16">
        <v>0.4</v>
      </c>
      <c r="P29" s="16">
        <v>0.4</v>
      </c>
      <c r="Q29" s="16">
        <v>0.4</v>
      </c>
      <c r="R29" s="16">
        <v>0.37742249999999999</v>
      </c>
      <c r="S29" s="16">
        <v>0.34897729999999999</v>
      </c>
      <c r="T29" s="16">
        <v>0.3078669</v>
      </c>
      <c r="U29" s="16">
        <v>0.2107106</v>
      </c>
      <c r="V29" s="16"/>
      <c r="W29" s="16">
        <v>0.112759</v>
      </c>
      <c r="X29" s="16">
        <v>0.13413369999999999</v>
      </c>
      <c r="Y29" s="16">
        <v>0.11021690000000001</v>
      </c>
      <c r="Z29" s="16">
        <v>0.13933770000000001</v>
      </c>
      <c r="AA29" s="16">
        <v>0.1758914</v>
      </c>
      <c r="AB29" s="16">
        <v>0.4</v>
      </c>
      <c r="AC29" s="16">
        <v>0.31307049999999997</v>
      </c>
      <c r="AD29" s="16">
        <v>0.21851019999999999</v>
      </c>
      <c r="AE29" s="16">
        <v>0.21018870000000001</v>
      </c>
      <c r="AF29" s="16">
        <v>0.190383</v>
      </c>
      <c r="AG29" s="16">
        <v>0.27948309999999998</v>
      </c>
      <c r="AH29" s="16">
        <v>0.24932289999999999</v>
      </c>
      <c r="AI29" s="16">
        <v>0.2416326</v>
      </c>
      <c r="AJ29" s="16">
        <v>0.28513280000000002</v>
      </c>
      <c r="AK29" s="16">
        <v>0.4</v>
      </c>
      <c r="AL29" s="16">
        <v>0.37006719999999999</v>
      </c>
      <c r="AM29" s="16">
        <v>0.15848370000000001</v>
      </c>
      <c r="AN29" s="16">
        <v>0.30215880000000001</v>
      </c>
      <c r="AO29" s="16">
        <v>0.4</v>
      </c>
      <c r="AP29" s="16">
        <v>0.19532910000000001</v>
      </c>
      <c r="AR29" s="16">
        <v>0.13069249999999999</v>
      </c>
      <c r="AS29" s="16">
        <v>0.16735720000000001</v>
      </c>
      <c r="AT29" s="16">
        <v>0.4</v>
      </c>
      <c r="AU29" s="16">
        <v>0.325378</v>
      </c>
      <c r="AV29" s="16">
        <v>0.223189</v>
      </c>
      <c r="AW29" s="16">
        <v>0.37776460000000001</v>
      </c>
      <c r="AX29" s="16">
        <v>0.2902843</v>
      </c>
      <c r="AY29" s="16">
        <v>0.33323459999999999</v>
      </c>
      <c r="AZ29" s="16">
        <v>0.4</v>
      </c>
      <c r="BA29" s="16">
        <v>0.4</v>
      </c>
      <c r="BB29" s="16">
        <v>0.37166559999999998</v>
      </c>
      <c r="BC29" s="16">
        <v>0.34100970000000003</v>
      </c>
      <c r="BD29" s="16">
        <v>0.27419660000000001</v>
      </c>
      <c r="BE29" s="16">
        <v>0.1060492</v>
      </c>
      <c r="BF29" s="16">
        <v>0.12306789999999999</v>
      </c>
      <c r="BG29" s="16">
        <v>9.3916810000000003E-2</v>
      </c>
      <c r="BH29" s="16">
        <v>0.1133692</v>
      </c>
      <c r="BI29" s="16">
        <v>0.11615250000000001</v>
      </c>
      <c r="BJ29" s="16">
        <v>0.13437669999999999</v>
      </c>
      <c r="BK29" s="16">
        <v>0.1367167</v>
      </c>
      <c r="BM29" s="19"/>
      <c r="BN29" s="18"/>
      <c r="BO29" s="19"/>
      <c r="BP29" s="18"/>
    </row>
    <row r="30" spans="1:68" ht="2.25" customHeight="1" x14ac:dyDescent="0.25">
      <c r="A30" s="74">
        <f t="shared" si="0"/>
        <v>28</v>
      </c>
      <c r="B30" s="16">
        <v>0.20108519999999999</v>
      </c>
      <c r="C30" s="16">
        <v>0.22367960000000001</v>
      </c>
      <c r="D30" s="16">
        <v>0.4</v>
      </c>
      <c r="E30" s="16">
        <v>0.34935319999999997</v>
      </c>
      <c r="F30" s="16">
        <v>0.31716270000000002</v>
      </c>
      <c r="G30" s="16">
        <v>0.28374779999999999</v>
      </c>
      <c r="H30" s="16">
        <v>0.1574034</v>
      </c>
      <c r="I30" s="16">
        <v>0.19207150000000001</v>
      </c>
      <c r="J30" s="16">
        <v>0.2306695</v>
      </c>
      <c r="K30" s="16">
        <v>0.13261400000000001</v>
      </c>
      <c r="L30" s="16">
        <v>0.21509919999999999</v>
      </c>
      <c r="M30" s="16">
        <v>0.36254809999999998</v>
      </c>
      <c r="N30" s="16">
        <v>0.3396941</v>
      </c>
      <c r="O30" s="16">
        <v>0.4</v>
      </c>
      <c r="P30" s="16">
        <v>0.4</v>
      </c>
      <c r="Q30" s="16">
        <v>0.34271509999999999</v>
      </c>
      <c r="R30" s="16">
        <v>0.25036979999999998</v>
      </c>
      <c r="S30" s="16">
        <v>0.26159080000000001</v>
      </c>
      <c r="T30" s="16">
        <v>0.21275050000000001</v>
      </c>
      <c r="U30" s="16">
        <v>0.2169982</v>
      </c>
      <c r="V30" s="16"/>
      <c r="W30" s="16">
        <v>0.203149</v>
      </c>
      <c r="X30" s="16">
        <v>0.23517450000000001</v>
      </c>
      <c r="Y30" s="16">
        <v>0.19890350000000001</v>
      </c>
      <c r="Z30" s="16">
        <v>0.23638700000000001</v>
      </c>
      <c r="AA30" s="16">
        <v>0.27547139999999998</v>
      </c>
      <c r="AB30" s="16">
        <v>0.20709659999999999</v>
      </c>
      <c r="AC30" s="16">
        <v>0.25742280000000001</v>
      </c>
      <c r="AD30" s="16">
        <v>0.1652236</v>
      </c>
      <c r="AE30" s="16">
        <v>0.17689189999999999</v>
      </c>
      <c r="AF30" s="16">
        <v>0.2235193</v>
      </c>
      <c r="AG30" s="16">
        <v>0.309251</v>
      </c>
      <c r="AH30" s="16">
        <v>0.35703829999999998</v>
      </c>
      <c r="AI30" s="16">
        <v>0.34056389999999997</v>
      </c>
      <c r="AJ30" s="16">
        <v>0.24474460000000001</v>
      </c>
      <c r="AK30" s="16">
        <v>0.2463842</v>
      </c>
      <c r="AL30" s="16">
        <v>0.31858769999999997</v>
      </c>
      <c r="AM30" s="16">
        <v>0.24055289999999999</v>
      </c>
      <c r="AN30" s="16">
        <v>0.2143815</v>
      </c>
      <c r="AO30" s="16">
        <v>0.21557609999999999</v>
      </c>
      <c r="AP30" s="16">
        <v>0.21037310000000001</v>
      </c>
      <c r="AR30" s="16">
        <v>0.13128490000000001</v>
      </c>
      <c r="AS30" s="16">
        <v>0.19768479999999999</v>
      </c>
      <c r="AT30" s="16">
        <v>0.19699320000000001</v>
      </c>
      <c r="AU30" s="16">
        <v>0.3398658</v>
      </c>
      <c r="AV30" s="16">
        <v>0.4</v>
      </c>
      <c r="AW30" s="16">
        <v>0.4</v>
      </c>
      <c r="AX30" s="16">
        <v>0.39368449999999999</v>
      </c>
      <c r="AY30" s="16">
        <v>0.36351329999999998</v>
      </c>
      <c r="AZ30" s="16">
        <v>0.4</v>
      </c>
      <c r="BA30" s="16">
        <v>0.4</v>
      </c>
      <c r="BB30" s="16">
        <v>0.38716270000000003</v>
      </c>
      <c r="BC30" s="16">
        <v>0.37556889999999998</v>
      </c>
      <c r="BD30" s="16">
        <v>0.28105659999999999</v>
      </c>
      <c r="BE30" s="16">
        <v>0.13685359999999999</v>
      </c>
      <c r="BF30" s="16">
        <v>9.9058789999999994E-2</v>
      </c>
      <c r="BG30" s="16">
        <v>9.6870600000000001E-2</v>
      </c>
      <c r="BH30" s="16">
        <v>9.8576479999999994E-2</v>
      </c>
      <c r="BI30" s="16">
        <v>0.1083539</v>
      </c>
      <c r="BJ30" s="16">
        <v>0.1325392</v>
      </c>
      <c r="BK30" s="16">
        <v>0.14385829999999999</v>
      </c>
      <c r="BM30" s="19"/>
      <c r="BN30" s="18"/>
      <c r="BO30" s="19"/>
      <c r="BP30" s="18"/>
    </row>
    <row r="31" spans="1:68" ht="2.25" customHeight="1" x14ac:dyDescent="0.25">
      <c r="A31" s="74">
        <f t="shared" si="0"/>
        <v>29</v>
      </c>
      <c r="B31" s="16">
        <v>0.1093643</v>
      </c>
      <c r="C31" s="16">
        <v>0.212834</v>
      </c>
      <c r="D31" s="16">
        <v>0.21919530000000001</v>
      </c>
      <c r="E31" s="16">
        <v>0.29654580000000003</v>
      </c>
      <c r="F31" s="16">
        <v>0.30517149999999998</v>
      </c>
      <c r="G31" s="16">
        <v>0.10394879999999999</v>
      </c>
      <c r="H31" s="16">
        <v>0.11693720000000001</v>
      </c>
      <c r="I31" s="16">
        <v>9.8370150000000003E-2</v>
      </c>
      <c r="J31" s="16">
        <v>0.1171949</v>
      </c>
      <c r="K31" s="16">
        <v>0.14114670000000001</v>
      </c>
      <c r="L31" s="16">
        <v>0.2757175</v>
      </c>
      <c r="M31" s="16">
        <v>0.32966420000000002</v>
      </c>
      <c r="N31" s="16">
        <v>0.20006080000000001</v>
      </c>
      <c r="O31" s="16">
        <v>0.17318249999999999</v>
      </c>
      <c r="P31" s="16">
        <v>0.26413330000000002</v>
      </c>
      <c r="Q31" s="16">
        <v>0.2130126</v>
      </c>
      <c r="R31" s="16">
        <v>0.15267829999999999</v>
      </c>
      <c r="S31" s="16">
        <v>0.22133720000000001</v>
      </c>
      <c r="T31" s="16">
        <v>0.23229420000000001</v>
      </c>
      <c r="U31" s="16">
        <v>0.19598740000000001</v>
      </c>
      <c r="V31" s="16"/>
      <c r="W31" s="16">
        <v>0.25815189999999999</v>
      </c>
      <c r="X31" s="16">
        <v>0.34308309999999997</v>
      </c>
      <c r="Y31" s="16">
        <v>0.28769260000000002</v>
      </c>
      <c r="Z31" s="16">
        <v>0.2034541</v>
      </c>
      <c r="AA31" s="16">
        <v>0.4</v>
      </c>
      <c r="AB31" s="16">
        <v>0.4</v>
      </c>
      <c r="AC31" s="16">
        <v>0.18248490000000001</v>
      </c>
      <c r="AD31" s="16">
        <v>0.22326650000000001</v>
      </c>
      <c r="AE31" s="16">
        <v>0.1401046</v>
      </c>
      <c r="AF31" s="16">
        <v>0.24658340000000001</v>
      </c>
      <c r="AG31" s="16">
        <v>0.2490957</v>
      </c>
      <c r="AH31" s="16">
        <v>0.22829240000000001</v>
      </c>
      <c r="AI31" s="16">
        <v>0.1459252</v>
      </c>
      <c r="AJ31" s="16">
        <v>0.1858553</v>
      </c>
      <c r="AK31" s="16">
        <v>0.2343527</v>
      </c>
      <c r="AL31" s="16">
        <v>0.22360250000000001</v>
      </c>
      <c r="AM31" s="16">
        <v>0.22077630000000001</v>
      </c>
      <c r="AN31" s="16">
        <v>0.1244995</v>
      </c>
      <c r="AO31" s="16">
        <v>8.9252650000000003E-2</v>
      </c>
      <c r="AP31" s="16">
        <v>0.118549</v>
      </c>
      <c r="AR31" s="16">
        <v>0.1197083</v>
      </c>
      <c r="AS31" s="16">
        <v>0.17521929999999999</v>
      </c>
      <c r="AT31" s="16">
        <v>0.25822250000000002</v>
      </c>
      <c r="AU31" s="16">
        <v>0.2208744</v>
      </c>
      <c r="AV31" s="16">
        <v>0.4</v>
      </c>
      <c r="AW31" s="16">
        <v>0.4</v>
      </c>
      <c r="AX31" s="16">
        <v>0.26505970000000001</v>
      </c>
      <c r="AY31" s="16">
        <v>0.28641620000000001</v>
      </c>
      <c r="AZ31" s="16">
        <v>0.39871469999999998</v>
      </c>
      <c r="BA31" s="16">
        <v>0.37289559999999999</v>
      </c>
      <c r="BB31" s="16">
        <v>0.4</v>
      </c>
      <c r="BC31" s="16">
        <v>0.4</v>
      </c>
      <c r="BD31" s="16">
        <v>0.3118435</v>
      </c>
      <c r="BE31" s="16">
        <v>0.2167598</v>
      </c>
      <c r="BF31" s="16">
        <v>0.18845690000000001</v>
      </c>
      <c r="BG31" s="16">
        <v>9.4605010000000003E-2</v>
      </c>
      <c r="BH31" s="16">
        <v>7.2502979999999995E-2</v>
      </c>
      <c r="BI31" s="16">
        <v>0.1043292</v>
      </c>
      <c r="BJ31" s="16">
        <v>7.7049190000000004E-2</v>
      </c>
      <c r="BK31" s="16">
        <v>0.17939330000000001</v>
      </c>
      <c r="BM31" s="18"/>
      <c r="BN31" s="18"/>
      <c r="BO31" s="19"/>
      <c r="BP31" s="18"/>
    </row>
    <row r="32" spans="1:68" ht="2.25" customHeight="1" x14ac:dyDescent="0.25">
      <c r="A32" s="74">
        <f t="shared" si="0"/>
        <v>30</v>
      </c>
      <c r="B32" s="16">
        <v>0.14134959999999999</v>
      </c>
      <c r="C32" s="16">
        <v>0.1432252</v>
      </c>
      <c r="D32" s="16">
        <v>0.26159860000000001</v>
      </c>
      <c r="E32" s="16">
        <v>0.27804689999999999</v>
      </c>
      <c r="F32" s="16">
        <v>0.26315749999999999</v>
      </c>
      <c r="G32" s="16">
        <v>0.1462435</v>
      </c>
      <c r="H32" s="16">
        <v>6.7185380000000003E-2</v>
      </c>
      <c r="I32" s="16">
        <v>0.1274885</v>
      </c>
      <c r="J32" s="16">
        <v>0.1239644</v>
      </c>
      <c r="K32" s="16">
        <v>0.22385640000000001</v>
      </c>
      <c r="L32" s="16">
        <v>0.149759</v>
      </c>
      <c r="M32" s="16">
        <v>0.15036910000000001</v>
      </c>
      <c r="N32" s="16">
        <v>8.0493480000000006E-2</v>
      </c>
      <c r="O32" s="16">
        <v>0.15716459999999999</v>
      </c>
      <c r="P32" s="16">
        <v>0.15224299999999999</v>
      </c>
      <c r="Q32" s="16">
        <v>0.12707379999999999</v>
      </c>
      <c r="R32" s="16">
        <v>0.16226789999999999</v>
      </c>
      <c r="S32" s="16">
        <v>0.20104710000000001</v>
      </c>
      <c r="T32" s="16">
        <v>0.26110299999999997</v>
      </c>
      <c r="U32" s="16">
        <v>0.19995060000000001</v>
      </c>
      <c r="V32" s="16"/>
      <c r="W32" s="16">
        <v>0.4</v>
      </c>
      <c r="X32" s="16">
        <v>0.27938039999999997</v>
      </c>
      <c r="Y32" s="16">
        <v>0.33694160000000001</v>
      </c>
      <c r="Z32" s="16">
        <v>0.25722390000000001</v>
      </c>
      <c r="AA32" s="16">
        <v>0.29085250000000001</v>
      </c>
      <c r="AB32" s="16">
        <v>0.33170929999999998</v>
      </c>
      <c r="AC32" s="16">
        <v>0.1643279</v>
      </c>
      <c r="AD32" s="16">
        <v>0.24730849999999999</v>
      </c>
      <c r="AE32" s="16">
        <v>0.16102530000000001</v>
      </c>
      <c r="AF32" s="16">
        <v>0.1521507</v>
      </c>
      <c r="AG32" s="16">
        <v>0.22659170000000001</v>
      </c>
      <c r="AH32" s="16">
        <v>0.16617709999999999</v>
      </c>
      <c r="AI32" s="16">
        <v>0.1507695</v>
      </c>
      <c r="AJ32" s="16">
        <v>0.1730853</v>
      </c>
      <c r="AK32" s="16">
        <v>0.17662639999999999</v>
      </c>
      <c r="AL32" s="16">
        <v>0.15948619999999999</v>
      </c>
      <c r="AM32" s="16">
        <v>0.22270509999999999</v>
      </c>
      <c r="AN32" s="16">
        <v>0.10634739999999999</v>
      </c>
      <c r="AO32" s="16">
        <v>0.1025761</v>
      </c>
      <c r="AP32" s="16">
        <v>8.4689340000000002E-2</v>
      </c>
      <c r="AR32" s="16">
        <v>6.4693050000000002E-2</v>
      </c>
      <c r="AS32" s="16">
        <v>0.1384889</v>
      </c>
      <c r="AT32" s="16">
        <v>0.30086770000000002</v>
      </c>
      <c r="AU32" s="16">
        <v>0.37185560000000001</v>
      </c>
      <c r="AV32" s="16">
        <v>0.4</v>
      </c>
      <c r="AW32" s="16">
        <v>0.35334290000000002</v>
      </c>
      <c r="AX32" s="16">
        <v>0.2431442</v>
      </c>
      <c r="AY32" s="16">
        <v>0.25889450000000003</v>
      </c>
      <c r="AZ32" s="16">
        <v>0.26901140000000001</v>
      </c>
      <c r="BA32" s="16">
        <v>0.33270699999999997</v>
      </c>
      <c r="BB32" s="16">
        <v>0.4</v>
      </c>
      <c r="BC32" s="16">
        <v>0.37340649999999997</v>
      </c>
      <c r="BD32" s="16">
        <v>0.23043749999999999</v>
      </c>
      <c r="BE32" s="16">
        <v>0.15997349999999999</v>
      </c>
      <c r="BF32" s="16">
        <v>8.615188E-2</v>
      </c>
      <c r="BG32" s="16">
        <v>0.1218974</v>
      </c>
      <c r="BH32" s="16">
        <v>8.4219520000000006E-2</v>
      </c>
      <c r="BI32" s="16">
        <v>8.1194020000000006E-2</v>
      </c>
      <c r="BJ32" s="16">
        <v>0.1304372</v>
      </c>
      <c r="BK32" s="16">
        <v>0.18686040000000001</v>
      </c>
      <c r="BM32" s="18"/>
      <c r="BN32" s="18"/>
      <c r="BO32" s="18"/>
      <c r="BP32" s="18"/>
    </row>
    <row r="33" spans="1:68" ht="2.25" customHeight="1" x14ac:dyDescent="0.25">
      <c r="A33" s="74">
        <f t="shared" si="0"/>
        <v>31</v>
      </c>
      <c r="B33" s="16">
        <v>0.22330539999999999</v>
      </c>
      <c r="C33" s="16">
        <v>0.243807</v>
      </c>
      <c r="D33" s="16">
        <v>0.1758016</v>
      </c>
      <c r="E33" s="16">
        <v>0.25946019999999997</v>
      </c>
      <c r="F33" s="16">
        <v>0.21776480000000001</v>
      </c>
      <c r="G33" s="16">
        <v>0.16620689999999999</v>
      </c>
      <c r="H33" s="16">
        <v>7.6249510000000006E-2</v>
      </c>
      <c r="I33" s="16">
        <v>0.1209422</v>
      </c>
      <c r="J33" s="16">
        <v>0.1550031</v>
      </c>
      <c r="K33" s="16">
        <v>0.13686010000000001</v>
      </c>
      <c r="L33" s="16">
        <v>0.23643719999999999</v>
      </c>
      <c r="M33" s="16">
        <v>0.1752196</v>
      </c>
      <c r="N33" s="16">
        <v>0.14435020000000001</v>
      </c>
      <c r="O33" s="16">
        <v>0.16947609999999999</v>
      </c>
      <c r="P33" s="16">
        <v>0.14225769999999999</v>
      </c>
      <c r="Q33" s="16">
        <v>0.1614661</v>
      </c>
      <c r="R33" s="16">
        <v>0.13986009999999999</v>
      </c>
      <c r="S33" s="16">
        <v>0.1473671</v>
      </c>
      <c r="T33" s="16">
        <v>0.1671523</v>
      </c>
      <c r="U33" s="16">
        <v>0.1107113</v>
      </c>
      <c r="V33" s="16"/>
      <c r="W33" s="16">
        <v>0.31690980000000002</v>
      </c>
      <c r="X33" s="16">
        <v>0.30611129999999998</v>
      </c>
      <c r="Y33" s="16">
        <v>0.30932189999999998</v>
      </c>
      <c r="Z33" s="16">
        <v>0.20561860000000001</v>
      </c>
      <c r="AA33" s="16">
        <v>0.19836029999999999</v>
      </c>
      <c r="AB33" s="16">
        <v>0.1583725</v>
      </c>
      <c r="AC33" s="16">
        <v>0.18324470000000001</v>
      </c>
      <c r="AD33" s="16">
        <v>0.2254274</v>
      </c>
      <c r="AE33" s="16">
        <v>0.2952438</v>
      </c>
      <c r="AF33" s="16">
        <v>0.2126875</v>
      </c>
      <c r="AG33" s="16">
        <v>0.1668337</v>
      </c>
      <c r="AH33" s="16">
        <v>0.1180292</v>
      </c>
      <c r="AI33" s="16">
        <v>0.10965809999999999</v>
      </c>
      <c r="AJ33" s="16">
        <v>0.1527849</v>
      </c>
      <c r="AK33" s="16">
        <v>0.1625461</v>
      </c>
      <c r="AL33" s="16">
        <v>0.26260050000000001</v>
      </c>
      <c r="AM33" s="16">
        <v>0.21383769999999999</v>
      </c>
      <c r="AN33" s="16">
        <v>9.0390689999999996E-2</v>
      </c>
      <c r="AO33" s="16">
        <v>0.12711910000000001</v>
      </c>
      <c r="AP33" s="16">
        <v>0.13121659999999999</v>
      </c>
      <c r="AR33" s="16">
        <v>8.1106259999999999E-2</v>
      </c>
      <c r="AS33" s="16">
        <v>0.1516786</v>
      </c>
      <c r="AT33" s="16">
        <v>0.29034290000000001</v>
      </c>
      <c r="AU33" s="16">
        <v>0.39355050000000003</v>
      </c>
      <c r="AV33" s="16">
        <v>0.35393530000000001</v>
      </c>
      <c r="AW33" s="16">
        <v>0.3699172</v>
      </c>
      <c r="AX33" s="16">
        <v>0.2678661</v>
      </c>
      <c r="AY33" s="16">
        <v>0.21771769999999999</v>
      </c>
      <c r="AZ33" s="16">
        <v>0.3000256</v>
      </c>
      <c r="BA33" s="16">
        <v>0.35227589999999998</v>
      </c>
      <c r="BB33" s="16">
        <v>0.4</v>
      </c>
      <c r="BC33" s="16">
        <v>0.37319809999999998</v>
      </c>
      <c r="BD33" s="16">
        <v>0.21205789999999999</v>
      </c>
      <c r="BE33" s="16">
        <v>0.1876816</v>
      </c>
      <c r="BF33" s="16">
        <v>0.17682990000000001</v>
      </c>
      <c r="BG33" s="16">
        <v>0.16571379999999999</v>
      </c>
      <c r="BH33" s="16">
        <v>0.11889039999999999</v>
      </c>
      <c r="BI33" s="16">
        <v>0.1195523</v>
      </c>
      <c r="BJ33" s="16">
        <v>0.1897172</v>
      </c>
      <c r="BK33" s="16">
        <v>0.16857639999999999</v>
      </c>
      <c r="BM33" s="18"/>
      <c r="BN33" s="18"/>
      <c r="BO33" s="18"/>
      <c r="BP33" s="18"/>
    </row>
    <row r="34" spans="1:68" ht="2.25" customHeight="1" x14ac:dyDescent="0.25">
      <c r="A34" s="74">
        <f t="shared" si="0"/>
        <v>32</v>
      </c>
      <c r="B34" s="16">
        <v>0.1522867</v>
      </c>
      <c r="C34" s="16">
        <v>0.2689184</v>
      </c>
      <c r="D34" s="16">
        <v>0.22875180000000001</v>
      </c>
      <c r="E34" s="16">
        <v>0.20196310000000001</v>
      </c>
      <c r="F34" s="16">
        <v>0.2188136</v>
      </c>
      <c r="G34" s="16">
        <v>0.1212505</v>
      </c>
      <c r="H34" s="16">
        <v>8.7637209999999993E-2</v>
      </c>
      <c r="I34" s="16">
        <v>0.182891</v>
      </c>
      <c r="J34" s="16">
        <v>0.13452339999999999</v>
      </c>
      <c r="K34" s="16">
        <v>0.1397658</v>
      </c>
      <c r="L34" s="16">
        <v>0.212946</v>
      </c>
      <c r="M34" s="16">
        <v>0.1722902</v>
      </c>
      <c r="N34" s="16">
        <v>0.1244841</v>
      </c>
      <c r="O34" s="16">
        <v>0.1681077</v>
      </c>
      <c r="P34" s="16">
        <v>0.15935959999999999</v>
      </c>
      <c r="Q34" s="16">
        <v>0.15133279999999999</v>
      </c>
      <c r="R34" s="16">
        <v>0.1244594</v>
      </c>
      <c r="S34" s="16">
        <v>8.3810839999999998E-2</v>
      </c>
      <c r="T34" s="16">
        <v>7.4633050000000006E-2</v>
      </c>
      <c r="U34" s="16">
        <v>8.0840809999999999E-2</v>
      </c>
      <c r="V34" s="16"/>
      <c r="W34" s="16">
        <v>0.13344890000000001</v>
      </c>
      <c r="X34" s="16">
        <v>0.14817240000000001</v>
      </c>
      <c r="Y34" s="16">
        <v>0.21339720000000001</v>
      </c>
      <c r="Z34" s="16">
        <v>0.19686690000000001</v>
      </c>
      <c r="AA34" s="16">
        <v>0.20177039999999999</v>
      </c>
      <c r="AB34" s="16">
        <v>0.1695923</v>
      </c>
      <c r="AC34" s="16">
        <v>0.17104539999999999</v>
      </c>
      <c r="AD34" s="16">
        <v>0.21326909999999999</v>
      </c>
      <c r="AE34" s="16">
        <v>0.16551479999999999</v>
      </c>
      <c r="AF34" s="16">
        <v>0.12230240000000001</v>
      </c>
      <c r="AG34" s="16">
        <v>0.1478479</v>
      </c>
      <c r="AH34" s="16">
        <v>7.1302599999999994E-2</v>
      </c>
      <c r="AI34" s="16">
        <v>0.1132382</v>
      </c>
      <c r="AJ34" s="16">
        <v>0.17582130000000001</v>
      </c>
      <c r="AK34" s="16">
        <v>0.2125254</v>
      </c>
      <c r="AL34" s="16">
        <v>0.20058770000000001</v>
      </c>
      <c r="AM34" s="16">
        <v>0.29319089999999998</v>
      </c>
      <c r="AN34" s="16">
        <v>0.2007341</v>
      </c>
      <c r="AO34" s="16">
        <v>0.1637738</v>
      </c>
      <c r="AP34" s="16">
        <v>0.14616670000000001</v>
      </c>
      <c r="AR34" s="16">
        <v>8.2164989999999993E-2</v>
      </c>
      <c r="AS34" s="16">
        <v>0.20782780000000001</v>
      </c>
      <c r="AT34" s="16">
        <v>0.21129249999999999</v>
      </c>
      <c r="AU34" s="16">
        <v>0.39767639999999999</v>
      </c>
      <c r="AV34" s="16">
        <v>0.4</v>
      </c>
      <c r="AW34" s="16">
        <v>0.26078620000000002</v>
      </c>
      <c r="AX34" s="16">
        <v>0.2634688</v>
      </c>
      <c r="AY34" s="16">
        <v>0.25579550000000001</v>
      </c>
      <c r="AZ34" s="16">
        <v>0.32840239999999998</v>
      </c>
      <c r="BA34" s="16">
        <v>0.32005800000000001</v>
      </c>
      <c r="BB34" s="16">
        <v>0.4</v>
      </c>
      <c r="BC34" s="16">
        <v>0.4</v>
      </c>
      <c r="BD34" s="16">
        <v>0.31177129999999997</v>
      </c>
      <c r="BE34" s="16">
        <v>0.34532200000000002</v>
      </c>
      <c r="BF34" s="16">
        <v>0.2480174</v>
      </c>
      <c r="BG34" s="16">
        <v>0.24459980000000001</v>
      </c>
      <c r="BH34" s="16">
        <v>0.13490279999999999</v>
      </c>
      <c r="BI34" s="16">
        <v>0.12620600000000001</v>
      </c>
      <c r="BJ34" s="16">
        <v>0.2800725</v>
      </c>
      <c r="BK34" s="16">
        <v>0.27076840000000002</v>
      </c>
      <c r="BM34" s="18"/>
      <c r="BN34" s="18"/>
      <c r="BO34" s="18"/>
      <c r="BP34" s="18"/>
    </row>
    <row r="35" spans="1:68" ht="2.25" customHeight="1" x14ac:dyDescent="0.25">
      <c r="A35" s="74">
        <f t="shared" si="0"/>
        <v>33</v>
      </c>
      <c r="B35" s="16">
        <v>0.1</v>
      </c>
      <c r="C35" s="16">
        <v>0.32707560000000002</v>
      </c>
      <c r="D35" s="16">
        <v>0.22210450000000001</v>
      </c>
      <c r="E35" s="16">
        <v>0.34782570000000002</v>
      </c>
      <c r="F35" s="16">
        <v>0.2255596</v>
      </c>
      <c r="G35" s="16">
        <v>0.1199064</v>
      </c>
      <c r="H35" s="16">
        <v>9.4961799999999999E-2</v>
      </c>
      <c r="I35" s="16">
        <v>0.13280980000000001</v>
      </c>
      <c r="J35" s="16">
        <v>0.1535048</v>
      </c>
      <c r="K35" s="16">
        <v>0.19382920000000001</v>
      </c>
      <c r="L35" s="16">
        <v>0.1800388</v>
      </c>
      <c r="M35" s="16">
        <v>0.14459929999999999</v>
      </c>
      <c r="N35" s="16">
        <v>9.5298300000000002E-2</v>
      </c>
      <c r="O35" s="16">
        <v>0.1667545</v>
      </c>
      <c r="P35" s="16">
        <v>0.25400450000000002</v>
      </c>
      <c r="Q35" s="16">
        <v>0.16694680000000001</v>
      </c>
      <c r="R35" s="16">
        <v>0.15386839999999999</v>
      </c>
      <c r="S35" s="16">
        <v>7.2659280000000007E-2</v>
      </c>
      <c r="T35" s="16">
        <v>7.1645360000000005E-2</v>
      </c>
      <c r="U35" s="16">
        <v>7.7599180000000004E-2</v>
      </c>
      <c r="V35" s="16"/>
      <c r="W35" s="16">
        <v>0.1</v>
      </c>
      <c r="X35" s="16">
        <v>8.5380919999999999E-2</v>
      </c>
      <c r="Y35" s="16">
        <v>0.13387750000000001</v>
      </c>
      <c r="Z35" s="16">
        <v>9.6491309999999997E-2</v>
      </c>
      <c r="AA35" s="16">
        <v>0.1078162</v>
      </c>
      <c r="AB35" s="16">
        <v>0.17644319999999999</v>
      </c>
      <c r="AC35" s="16">
        <v>0.1460571</v>
      </c>
      <c r="AD35" s="16">
        <v>0.1050359</v>
      </c>
      <c r="AE35" s="16">
        <v>0.15773010000000001</v>
      </c>
      <c r="AF35" s="16">
        <v>9.1149149999999998E-2</v>
      </c>
      <c r="AG35" s="16">
        <v>0.1183777</v>
      </c>
      <c r="AH35" s="16">
        <v>0.10725700000000001</v>
      </c>
      <c r="AI35" s="16">
        <v>0.10413500000000001</v>
      </c>
      <c r="AJ35" s="16">
        <v>0.1717089</v>
      </c>
      <c r="AK35" s="16">
        <v>0.1792716</v>
      </c>
      <c r="AL35" s="16">
        <v>0.17572789999999999</v>
      </c>
      <c r="AM35" s="16">
        <v>0.17276349999999999</v>
      </c>
      <c r="AN35" s="16">
        <v>0.19946910000000001</v>
      </c>
      <c r="AO35" s="16">
        <v>0.1288416</v>
      </c>
      <c r="AP35" s="16">
        <v>0.1477387</v>
      </c>
      <c r="AR35" s="16">
        <v>0.1</v>
      </c>
      <c r="AS35" s="16">
        <v>0.17442669999999999</v>
      </c>
      <c r="AT35" s="16">
        <v>0.14858750000000001</v>
      </c>
      <c r="AU35" s="16">
        <v>0.4</v>
      </c>
      <c r="AV35" s="16">
        <v>0.4</v>
      </c>
      <c r="AW35" s="16">
        <v>0.37899329999999998</v>
      </c>
      <c r="AX35" s="16">
        <v>0.2050565</v>
      </c>
      <c r="AY35" s="16">
        <v>0.3829187</v>
      </c>
      <c r="AZ35" s="16">
        <v>0.177618</v>
      </c>
      <c r="BA35" s="16">
        <v>0.4</v>
      </c>
      <c r="BB35" s="16">
        <v>0.4</v>
      </c>
      <c r="BC35" s="16">
        <v>0.37162620000000002</v>
      </c>
      <c r="BD35" s="16">
        <v>0.21715580000000001</v>
      </c>
      <c r="BE35" s="16">
        <v>0.4</v>
      </c>
      <c r="BF35" s="16">
        <v>0.33376919999999999</v>
      </c>
      <c r="BG35" s="16">
        <v>0.30870839999999999</v>
      </c>
      <c r="BH35" s="16">
        <v>0.2425715</v>
      </c>
      <c r="BI35" s="16">
        <v>0.1214908</v>
      </c>
      <c r="BJ35" s="16">
        <v>0.29605330000000002</v>
      </c>
      <c r="BK35" s="16">
        <v>0.28311120000000001</v>
      </c>
      <c r="BM35" s="18"/>
      <c r="BN35" s="18"/>
      <c r="BO35" s="18"/>
      <c r="BP35" s="18"/>
    </row>
    <row r="36" spans="1:68" ht="2.25" customHeight="1" x14ac:dyDescent="0.25">
      <c r="A36" s="74">
        <f t="shared" si="0"/>
        <v>34</v>
      </c>
      <c r="B36" s="16">
        <v>0.1</v>
      </c>
      <c r="C36" s="16">
        <v>0.1</v>
      </c>
      <c r="D36" s="16">
        <v>0.24723410000000001</v>
      </c>
      <c r="E36" s="16">
        <v>0.33749600000000002</v>
      </c>
      <c r="F36" s="16">
        <v>0.25285859999999999</v>
      </c>
      <c r="G36" s="16">
        <v>0.1408354</v>
      </c>
      <c r="H36" s="16">
        <v>8.7790320000000005E-2</v>
      </c>
      <c r="I36" s="16">
        <v>0.11497830000000001</v>
      </c>
      <c r="J36" s="16">
        <v>9.1177270000000005E-2</v>
      </c>
      <c r="K36" s="16">
        <v>9.5412730000000001E-2</v>
      </c>
      <c r="L36" s="16">
        <v>0.17763019999999999</v>
      </c>
      <c r="M36" s="16">
        <v>0.13410649999999999</v>
      </c>
      <c r="N36" s="16">
        <v>9.4290799999999994E-2</v>
      </c>
      <c r="O36" s="16">
        <v>0.15571499999999999</v>
      </c>
      <c r="P36" s="16">
        <v>0.26998739999999999</v>
      </c>
      <c r="Q36" s="16">
        <v>0.21116679999999999</v>
      </c>
      <c r="R36" s="16">
        <v>9.4386739999999997E-2</v>
      </c>
      <c r="S36" s="16">
        <v>0.1111323</v>
      </c>
      <c r="T36" s="16">
        <v>9.1509320000000005E-2</v>
      </c>
      <c r="U36" s="16">
        <v>6.5888100000000005E-2</v>
      </c>
      <c r="V36" s="16"/>
      <c r="W36" s="16">
        <v>0.1</v>
      </c>
      <c r="X36" s="16">
        <v>0.1</v>
      </c>
      <c r="Y36" s="16">
        <v>8.9486629999999998E-2</v>
      </c>
      <c r="Z36" s="16">
        <v>7.1637619999999999E-2</v>
      </c>
      <c r="AA36" s="16">
        <v>7.2575689999999998E-2</v>
      </c>
      <c r="AB36" s="16">
        <v>0.1212945</v>
      </c>
      <c r="AC36" s="16">
        <v>9.1730930000000002E-2</v>
      </c>
      <c r="AD36" s="16">
        <v>7.7654189999999998E-2</v>
      </c>
      <c r="AE36" s="16">
        <v>9.0445410000000004E-2</v>
      </c>
      <c r="AF36" s="16">
        <v>5.9151889999999999E-2</v>
      </c>
      <c r="AG36" s="16">
        <v>5.7307499999999997E-2</v>
      </c>
      <c r="AH36" s="16">
        <v>8.7066480000000002E-2</v>
      </c>
      <c r="AI36" s="16">
        <v>0.1097578</v>
      </c>
      <c r="AJ36" s="16">
        <v>0.25995230000000003</v>
      </c>
      <c r="AK36" s="16">
        <v>0.16850180000000001</v>
      </c>
      <c r="AL36" s="16">
        <v>0.1187474</v>
      </c>
      <c r="AM36" s="16">
        <v>0.1352873</v>
      </c>
      <c r="AN36" s="16">
        <v>0.16450139999999999</v>
      </c>
      <c r="AO36" s="16">
        <v>0.1790369</v>
      </c>
      <c r="AP36" s="16">
        <v>0.1672247</v>
      </c>
      <c r="AR36" s="16">
        <v>0.1</v>
      </c>
      <c r="AS36" s="16">
        <v>0.1</v>
      </c>
      <c r="AT36" s="16">
        <v>0.18851090000000001</v>
      </c>
      <c r="AU36" s="16">
        <v>0.30220380000000002</v>
      </c>
      <c r="AV36" s="16">
        <v>0.38964080000000001</v>
      </c>
      <c r="AW36" s="16">
        <v>0.28164410000000001</v>
      </c>
      <c r="AX36" s="16">
        <v>0.2163959</v>
      </c>
      <c r="AY36" s="16">
        <v>0.34961199999999998</v>
      </c>
      <c r="AZ36" s="16">
        <v>0.36163410000000001</v>
      </c>
      <c r="BA36" s="16">
        <v>0.4</v>
      </c>
      <c r="BB36" s="16">
        <v>0.29947210000000002</v>
      </c>
      <c r="BC36" s="16">
        <v>0.28495920000000002</v>
      </c>
      <c r="BD36" s="16">
        <v>0.27447179999999999</v>
      </c>
      <c r="BE36" s="16">
        <v>0.4</v>
      </c>
      <c r="BF36" s="16">
        <v>0.38181340000000002</v>
      </c>
      <c r="BG36" s="16">
        <v>0.35183730000000002</v>
      </c>
      <c r="BH36" s="16">
        <v>0.23386090000000001</v>
      </c>
      <c r="BI36" s="16">
        <v>0.2789179</v>
      </c>
      <c r="BJ36" s="16">
        <v>0.18353230000000001</v>
      </c>
      <c r="BK36" s="16">
        <v>0.23487169999999999</v>
      </c>
      <c r="BM36" s="18"/>
      <c r="BN36" s="18"/>
      <c r="BO36" s="18"/>
      <c r="BP36" s="18"/>
    </row>
    <row r="37" spans="1:68" ht="2.25" customHeight="1" x14ac:dyDescent="0.25">
      <c r="A37" s="74">
        <f t="shared" si="0"/>
        <v>35</v>
      </c>
      <c r="B37" s="16">
        <v>0.1</v>
      </c>
      <c r="C37" s="16">
        <v>0.1</v>
      </c>
      <c r="D37" s="16">
        <v>0.1</v>
      </c>
      <c r="E37" s="16">
        <v>0.2912747</v>
      </c>
      <c r="F37" s="16">
        <v>0.15294340000000001</v>
      </c>
      <c r="G37" s="16">
        <v>0.11353480000000001</v>
      </c>
      <c r="H37" s="16">
        <v>0.16675280000000001</v>
      </c>
      <c r="I37" s="16">
        <v>0.11752749999999999</v>
      </c>
      <c r="J37" s="16">
        <v>9.6351049999999994E-2</v>
      </c>
      <c r="K37" s="16">
        <v>6.2166829999999999E-2</v>
      </c>
      <c r="L37" s="16">
        <v>0.16792579999999999</v>
      </c>
      <c r="M37" s="16">
        <v>0.14528079999999999</v>
      </c>
      <c r="N37" s="16">
        <v>0.1441867</v>
      </c>
      <c r="O37" s="16">
        <v>0.18877360000000001</v>
      </c>
      <c r="P37" s="16">
        <v>0.27540609999999999</v>
      </c>
      <c r="Q37" s="16">
        <v>0.2212634</v>
      </c>
      <c r="R37" s="16">
        <v>0.1529469</v>
      </c>
      <c r="S37" s="16">
        <v>7.3285810000000007E-2</v>
      </c>
      <c r="T37" s="16">
        <v>9.9415690000000001E-2</v>
      </c>
      <c r="U37" s="16">
        <v>0.1495725</v>
      </c>
      <c r="V37" s="16"/>
      <c r="W37" s="16">
        <v>0.1</v>
      </c>
      <c r="X37" s="16">
        <v>0.1</v>
      </c>
      <c r="Y37" s="16">
        <v>0.1</v>
      </c>
      <c r="Z37" s="16">
        <v>0.1132317</v>
      </c>
      <c r="AA37" s="16">
        <v>0.1101946</v>
      </c>
      <c r="AB37" s="16">
        <v>0.1143879</v>
      </c>
      <c r="AC37" s="16">
        <v>5.6251519999999999E-2</v>
      </c>
      <c r="AD37" s="16">
        <v>7.7034469999999994E-2</v>
      </c>
      <c r="AE37" s="16">
        <v>6.6274479999999997E-2</v>
      </c>
      <c r="AF37" s="16">
        <v>7.6304709999999998E-2</v>
      </c>
      <c r="AG37" s="16">
        <v>3.990059E-2</v>
      </c>
      <c r="AH37" s="16">
        <v>8.5974610000000007E-2</v>
      </c>
      <c r="AI37" s="16">
        <v>0.1775603</v>
      </c>
      <c r="AJ37" s="16">
        <v>0.19887550000000001</v>
      </c>
      <c r="AK37" s="16">
        <v>0.15183749999999999</v>
      </c>
      <c r="AL37" s="16">
        <v>0.1130056</v>
      </c>
      <c r="AM37" s="16">
        <v>9.0054960000000003E-2</v>
      </c>
      <c r="AN37" s="16">
        <v>0.1181186</v>
      </c>
      <c r="AO37" s="16">
        <v>0.1307131</v>
      </c>
      <c r="AP37" s="16">
        <v>0.12990370000000001</v>
      </c>
      <c r="AR37" s="16">
        <v>0.1</v>
      </c>
      <c r="AS37" s="16">
        <v>0.1</v>
      </c>
      <c r="AT37" s="16">
        <v>0.1</v>
      </c>
      <c r="AU37" s="16">
        <v>0.25615470000000001</v>
      </c>
      <c r="AV37" s="16">
        <v>0.4</v>
      </c>
      <c r="AW37" s="16">
        <v>0.28180260000000001</v>
      </c>
      <c r="AX37" s="16">
        <v>0.31419619999999998</v>
      </c>
      <c r="AY37" s="16">
        <v>0.28598099999999999</v>
      </c>
      <c r="AZ37" s="16">
        <v>0.35455189999999998</v>
      </c>
      <c r="BA37" s="16">
        <v>0.4</v>
      </c>
      <c r="BB37" s="16">
        <v>0.33016570000000001</v>
      </c>
      <c r="BC37" s="16">
        <v>0.33726430000000002</v>
      </c>
      <c r="BD37" s="16">
        <v>0.4</v>
      </c>
      <c r="BE37" s="16">
        <v>0.4</v>
      </c>
      <c r="BF37" s="16">
        <v>0.4</v>
      </c>
      <c r="BG37" s="16">
        <v>0.31553910000000002</v>
      </c>
      <c r="BH37" s="16">
        <v>0.2415766</v>
      </c>
      <c r="BI37" s="16">
        <v>0.26437959999999999</v>
      </c>
      <c r="BJ37" s="16">
        <v>0.26485969999999998</v>
      </c>
      <c r="BK37" s="16">
        <v>0.19111919999999999</v>
      </c>
      <c r="BM37" s="18"/>
      <c r="BN37" s="18"/>
      <c r="BO37" s="18"/>
      <c r="BP37" s="18"/>
    </row>
    <row r="38" spans="1:68" ht="2.25" customHeight="1" x14ac:dyDescent="0.25">
      <c r="A38" s="74">
        <f t="shared" si="0"/>
        <v>36</v>
      </c>
      <c r="B38" s="16">
        <v>0.1</v>
      </c>
      <c r="C38" s="16">
        <v>0.1</v>
      </c>
      <c r="D38" s="16">
        <v>0.1</v>
      </c>
      <c r="E38" s="16">
        <v>0.1</v>
      </c>
      <c r="F38" s="16">
        <v>0.1862616</v>
      </c>
      <c r="G38" s="16">
        <v>0.2082937</v>
      </c>
      <c r="H38" s="16">
        <v>0.12634670000000001</v>
      </c>
      <c r="I38" s="16">
        <v>0.1060092</v>
      </c>
      <c r="J38" s="16">
        <v>0.13618669999999999</v>
      </c>
      <c r="K38" s="16">
        <v>0.1210561</v>
      </c>
      <c r="L38" s="16">
        <v>0.19598099999999999</v>
      </c>
      <c r="M38" s="16">
        <v>0.1130969</v>
      </c>
      <c r="N38" s="16">
        <v>0.16264210000000001</v>
      </c>
      <c r="O38" s="16">
        <v>0.141988</v>
      </c>
      <c r="P38" s="16">
        <v>0.11629920000000001</v>
      </c>
      <c r="Q38" s="16">
        <v>0.1247277</v>
      </c>
      <c r="R38" s="16">
        <v>0.1549082</v>
      </c>
      <c r="S38" s="16">
        <v>9.3978220000000001E-2</v>
      </c>
      <c r="T38" s="16">
        <v>0.12380629999999999</v>
      </c>
      <c r="U38" s="16">
        <v>0.1</v>
      </c>
      <c r="V38" s="16"/>
      <c r="W38" s="16">
        <v>0.1</v>
      </c>
      <c r="X38" s="16">
        <v>0.1</v>
      </c>
      <c r="Y38" s="16">
        <v>0.1</v>
      </c>
      <c r="Z38" s="16">
        <v>0.1</v>
      </c>
      <c r="AA38" s="16">
        <v>0.13088379999999999</v>
      </c>
      <c r="AB38" s="16">
        <v>6.4127729999999994E-2</v>
      </c>
      <c r="AC38" s="16">
        <v>5.9107609999999998E-2</v>
      </c>
      <c r="AD38" s="16">
        <v>6.6786940000000003E-2</v>
      </c>
      <c r="AE38" s="16">
        <v>8.3697439999999998E-2</v>
      </c>
      <c r="AF38" s="16">
        <v>8.2533170000000003E-2</v>
      </c>
      <c r="AG38" s="16">
        <v>7.4639559999999994E-2</v>
      </c>
      <c r="AH38" s="16">
        <v>8.6990419999999999E-2</v>
      </c>
      <c r="AI38" s="16">
        <v>0.1983191</v>
      </c>
      <c r="AJ38" s="16">
        <v>0.18155589999999999</v>
      </c>
      <c r="AK38" s="16">
        <v>0.1716715</v>
      </c>
      <c r="AL38" s="16">
        <v>9.6394549999999996E-2</v>
      </c>
      <c r="AM38" s="16">
        <v>0.1311454</v>
      </c>
      <c r="AN38" s="16">
        <v>8.0897319999999995E-2</v>
      </c>
      <c r="AO38" s="16">
        <v>0.1102168</v>
      </c>
      <c r="AP38" s="16">
        <v>0.1</v>
      </c>
      <c r="AR38" s="16">
        <v>0.1</v>
      </c>
      <c r="AS38" s="16">
        <v>0.1</v>
      </c>
      <c r="AT38" s="16">
        <v>0.1</v>
      </c>
      <c r="AU38" s="16">
        <v>0.1</v>
      </c>
      <c r="AV38" s="16">
        <v>0.2136816</v>
      </c>
      <c r="AW38" s="16">
        <v>0.26834930000000001</v>
      </c>
      <c r="AX38" s="16">
        <v>0.26511269999999998</v>
      </c>
      <c r="AY38" s="16">
        <v>0.4</v>
      </c>
      <c r="AZ38" s="16">
        <v>0.4</v>
      </c>
      <c r="BA38" s="16">
        <v>0.26966420000000002</v>
      </c>
      <c r="BB38" s="16">
        <v>0.32374779999999997</v>
      </c>
      <c r="BC38" s="16">
        <v>0.29557899999999998</v>
      </c>
      <c r="BD38" s="16">
        <v>0.4</v>
      </c>
      <c r="BE38" s="16">
        <v>0.4</v>
      </c>
      <c r="BF38" s="16">
        <v>0.4</v>
      </c>
      <c r="BG38" s="16">
        <v>0.38509599999999999</v>
      </c>
      <c r="BH38" s="16">
        <v>0.34003309999999998</v>
      </c>
      <c r="BI38" s="16">
        <v>0.24231949999999999</v>
      </c>
      <c r="BJ38" s="16">
        <v>0.255913</v>
      </c>
      <c r="BK38" s="16">
        <v>0.1</v>
      </c>
      <c r="BM38" s="18"/>
      <c r="BN38" s="18"/>
      <c r="BO38" s="18"/>
      <c r="BP38" s="18"/>
    </row>
    <row r="39" spans="1:68" ht="9" customHeight="1" x14ac:dyDescent="0.25">
      <c r="A39" s="74">
        <f t="shared" si="0"/>
        <v>37</v>
      </c>
      <c r="B39" s="16">
        <v>0.1</v>
      </c>
      <c r="C39" s="16">
        <v>0.1</v>
      </c>
      <c r="D39" s="16">
        <v>0.1</v>
      </c>
      <c r="E39" s="16">
        <v>0.1</v>
      </c>
      <c r="F39" s="16">
        <v>0.23931939999999999</v>
      </c>
      <c r="G39" s="16">
        <v>0.20039789999999999</v>
      </c>
      <c r="H39" s="16">
        <v>0.182307</v>
      </c>
      <c r="I39" s="16">
        <v>0.17455560000000001</v>
      </c>
      <c r="J39" s="16">
        <v>0.11715780000000001</v>
      </c>
      <c r="K39" s="16">
        <v>0.14429690000000001</v>
      </c>
      <c r="L39" s="16">
        <v>0.20482549999999999</v>
      </c>
      <c r="M39" s="16">
        <v>0.25699749999999999</v>
      </c>
      <c r="N39" s="16">
        <v>0.1524644</v>
      </c>
      <c r="O39" s="16">
        <v>0.1546688</v>
      </c>
      <c r="P39" s="16">
        <v>0.19776679999999999</v>
      </c>
      <c r="Q39" s="16">
        <v>0.1096365</v>
      </c>
      <c r="R39" s="16">
        <v>0.12534629999999999</v>
      </c>
      <c r="S39" s="16">
        <v>0.1222582</v>
      </c>
      <c r="T39" s="16">
        <v>8.3115850000000005E-2</v>
      </c>
      <c r="U39" s="16">
        <v>0.1</v>
      </c>
      <c r="V39" s="16"/>
      <c r="W39" s="16">
        <v>0.1</v>
      </c>
      <c r="X39" s="16">
        <v>0.1</v>
      </c>
      <c r="Y39" s="16">
        <v>0.1</v>
      </c>
      <c r="Z39" s="16">
        <v>0.1</v>
      </c>
      <c r="AA39" s="16">
        <v>0.14032410000000001</v>
      </c>
      <c r="AB39" s="16">
        <v>0.12171999999999999</v>
      </c>
      <c r="AC39" s="16">
        <v>6.7074919999999996E-2</v>
      </c>
      <c r="AD39" s="16">
        <v>6.6570829999999998E-2</v>
      </c>
      <c r="AE39" s="16">
        <v>6.9437940000000004E-2</v>
      </c>
      <c r="AF39" s="16">
        <v>9.8886580000000002E-2</v>
      </c>
      <c r="AG39" s="16">
        <v>8.4011760000000005E-2</v>
      </c>
      <c r="AH39" s="16">
        <v>6.8339940000000002E-2</v>
      </c>
      <c r="AI39" s="16">
        <v>0.10900990000000001</v>
      </c>
      <c r="AJ39" s="16">
        <v>0.21854470000000001</v>
      </c>
      <c r="AK39" s="16">
        <v>0.22582179999999999</v>
      </c>
      <c r="AL39" s="16">
        <v>0.12739149999999999</v>
      </c>
      <c r="AM39" s="16">
        <v>0.1244811</v>
      </c>
      <c r="AN39" s="16">
        <v>9.8035839999999999E-2</v>
      </c>
      <c r="AO39" s="16">
        <v>0.1091288</v>
      </c>
      <c r="AP39" s="16">
        <v>0.1</v>
      </c>
      <c r="AR39" s="16">
        <v>0.1</v>
      </c>
      <c r="AS39" s="16">
        <v>0.1</v>
      </c>
      <c r="AT39" s="16">
        <v>0.1</v>
      </c>
      <c r="AU39" s="16">
        <v>0.1</v>
      </c>
      <c r="AV39" s="16">
        <v>0.21785959999999999</v>
      </c>
      <c r="AW39" s="16">
        <v>0.29068339999999998</v>
      </c>
      <c r="AX39" s="16">
        <v>0.30249100000000001</v>
      </c>
      <c r="AY39" s="16">
        <v>0.30993159999999997</v>
      </c>
      <c r="AZ39" s="16">
        <v>0.37702750000000002</v>
      </c>
      <c r="BA39" s="16">
        <v>0.4</v>
      </c>
      <c r="BB39" s="16">
        <v>0.4</v>
      </c>
      <c r="BC39" s="16">
        <v>0.4</v>
      </c>
      <c r="BD39" s="16">
        <v>0.3556957</v>
      </c>
      <c r="BE39" s="16">
        <v>0.223748</v>
      </c>
      <c r="BF39" s="16">
        <v>0.22428909999999999</v>
      </c>
      <c r="BG39" s="16">
        <v>0.38807930000000002</v>
      </c>
      <c r="BH39" s="16">
        <v>0.28838960000000002</v>
      </c>
      <c r="BI39" s="16">
        <v>0.1737725</v>
      </c>
      <c r="BJ39" s="16">
        <v>0.14563899999999999</v>
      </c>
      <c r="BK39" s="16">
        <v>0.1</v>
      </c>
      <c r="BM39" s="18"/>
      <c r="BN39" s="18"/>
      <c r="BO39" s="18"/>
      <c r="BP39" s="18"/>
    </row>
    <row r="40" spans="1:68" ht="9" customHeight="1" x14ac:dyDescent="0.25">
      <c r="A40" s="74">
        <f t="shared" si="0"/>
        <v>38</v>
      </c>
      <c r="B40" s="16">
        <v>0.1</v>
      </c>
      <c r="C40" s="16">
        <v>0.1</v>
      </c>
      <c r="D40" s="16">
        <v>0.1</v>
      </c>
      <c r="E40" s="16">
        <v>0.1</v>
      </c>
      <c r="F40" s="16">
        <v>0.1</v>
      </c>
      <c r="G40" s="16">
        <v>0.2480752</v>
      </c>
      <c r="H40" s="16">
        <v>0.39605190000000001</v>
      </c>
      <c r="I40" s="16">
        <v>0.17568020000000001</v>
      </c>
      <c r="J40" s="16">
        <v>0.27752260000000001</v>
      </c>
      <c r="K40" s="16">
        <v>0.16101090000000001</v>
      </c>
      <c r="L40" s="16">
        <v>0.15461420000000001</v>
      </c>
      <c r="M40" s="16">
        <v>0.1478575</v>
      </c>
      <c r="N40" s="16">
        <v>0.12885369999999999</v>
      </c>
      <c r="O40" s="16">
        <v>0.2012564</v>
      </c>
      <c r="P40" s="16">
        <v>0.17270930000000001</v>
      </c>
      <c r="Q40" s="16">
        <v>0.16883049999999999</v>
      </c>
      <c r="R40" s="16">
        <v>0.18632879999999999</v>
      </c>
      <c r="S40" s="16">
        <v>0.20008020000000001</v>
      </c>
      <c r="T40" s="16">
        <v>0.1</v>
      </c>
      <c r="U40" s="16">
        <v>0.1</v>
      </c>
      <c r="V40" s="16"/>
      <c r="W40" s="16">
        <v>0.1</v>
      </c>
      <c r="X40" s="16">
        <v>0.1</v>
      </c>
      <c r="Y40" s="16">
        <v>0.1</v>
      </c>
      <c r="Z40" s="16">
        <v>0.1</v>
      </c>
      <c r="AA40" s="16">
        <v>0.1</v>
      </c>
      <c r="AB40" s="16">
        <v>0.13923160000000001</v>
      </c>
      <c r="AC40" s="16">
        <v>0.169735</v>
      </c>
      <c r="AD40" s="16">
        <v>0.13283139999999999</v>
      </c>
      <c r="AE40" s="16">
        <v>0.1506062</v>
      </c>
      <c r="AF40" s="16">
        <v>0.11403190000000001</v>
      </c>
      <c r="AG40" s="16">
        <v>0.1292992</v>
      </c>
      <c r="AH40" s="16">
        <v>0.14336879999999999</v>
      </c>
      <c r="AI40" s="16">
        <v>0.14246449999999999</v>
      </c>
      <c r="AJ40" s="16">
        <v>0.1319969</v>
      </c>
      <c r="AK40" s="16">
        <v>0.17455080000000001</v>
      </c>
      <c r="AL40" s="16">
        <v>0.17793329999999999</v>
      </c>
      <c r="AM40" s="16">
        <v>0.13300439999999999</v>
      </c>
      <c r="AN40" s="16">
        <v>0.1955546</v>
      </c>
      <c r="AO40" s="16">
        <v>0.1</v>
      </c>
      <c r="AP40" s="16">
        <v>0.1</v>
      </c>
      <c r="AR40" s="16">
        <v>0.1</v>
      </c>
      <c r="AS40" s="16">
        <v>0.1</v>
      </c>
      <c r="AT40" s="16">
        <v>0.1</v>
      </c>
      <c r="AU40" s="16">
        <v>0.1</v>
      </c>
      <c r="AV40" s="16">
        <v>0.1</v>
      </c>
      <c r="AW40" s="16">
        <v>0.26818340000000002</v>
      </c>
      <c r="AX40" s="16">
        <v>0.2887865</v>
      </c>
      <c r="AY40" s="16">
        <v>0.31339600000000001</v>
      </c>
      <c r="AZ40" s="16">
        <v>0.4</v>
      </c>
      <c r="BA40" s="16">
        <v>0.4</v>
      </c>
      <c r="BB40" s="16">
        <v>0.27815519999999999</v>
      </c>
      <c r="BC40" s="16">
        <v>0.1894004</v>
      </c>
      <c r="BD40" s="16">
        <v>0.1263794</v>
      </c>
      <c r="BE40" s="16">
        <v>8.486283E-2</v>
      </c>
      <c r="BF40" s="16">
        <v>0.1123121</v>
      </c>
      <c r="BG40" s="16">
        <v>0.19316720000000001</v>
      </c>
      <c r="BH40" s="16">
        <v>0.1486054</v>
      </c>
      <c r="BI40" s="16">
        <v>0.1713809</v>
      </c>
      <c r="BJ40" s="16">
        <v>0.1</v>
      </c>
      <c r="BK40" s="16">
        <v>0.1</v>
      </c>
      <c r="BM40" s="18"/>
      <c r="BN40" s="18"/>
      <c r="BO40" s="18"/>
      <c r="BP40" s="18"/>
    </row>
    <row r="41" spans="1:68" ht="9" customHeight="1" x14ac:dyDescent="0.25">
      <c r="A41" s="74">
        <f t="shared" si="0"/>
        <v>39</v>
      </c>
      <c r="B41" s="16">
        <v>0.1</v>
      </c>
      <c r="C41" s="16">
        <v>0.1</v>
      </c>
      <c r="D41" s="16">
        <v>0.1</v>
      </c>
      <c r="E41" s="16">
        <v>0.1</v>
      </c>
      <c r="F41" s="16">
        <v>0.1</v>
      </c>
      <c r="G41" s="16">
        <v>0.4</v>
      </c>
      <c r="H41" s="16">
        <v>0.39709090000000002</v>
      </c>
      <c r="I41" s="16">
        <v>0.210865</v>
      </c>
      <c r="J41" s="16">
        <v>0.13209850000000001</v>
      </c>
      <c r="K41" s="16">
        <v>0.15714040000000001</v>
      </c>
      <c r="L41" s="16">
        <v>0.1024279</v>
      </c>
      <c r="M41" s="16">
        <v>0.19389500000000001</v>
      </c>
      <c r="N41" s="16">
        <v>0.17500740000000001</v>
      </c>
      <c r="O41" s="16">
        <v>0.1813604</v>
      </c>
      <c r="P41" s="16">
        <v>0.164962</v>
      </c>
      <c r="Q41" s="16">
        <v>0.22479550000000001</v>
      </c>
      <c r="R41" s="16">
        <v>0.21289759999999999</v>
      </c>
      <c r="S41" s="16">
        <v>0.1</v>
      </c>
      <c r="T41" s="16">
        <v>0.1</v>
      </c>
      <c r="U41" s="16">
        <v>0.1</v>
      </c>
      <c r="V41" s="16"/>
      <c r="W41" s="16">
        <v>0.1</v>
      </c>
      <c r="X41" s="16">
        <v>0.1</v>
      </c>
      <c r="Y41" s="16">
        <v>0.1</v>
      </c>
      <c r="Z41" s="16">
        <v>0.1</v>
      </c>
      <c r="AA41" s="16">
        <v>0.1</v>
      </c>
      <c r="AB41" s="16">
        <v>9.3112959999999995E-2</v>
      </c>
      <c r="AC41" s="16">
        <v>0.1328201</v>
      </c>
      <c r="AD41" s="16">
        <v>8.0441269999999995E-2</v>
      </c>
      <c r="AE41" s="16">
        <v>0.1658693</v>
      </c>
      <c r="AF41" s="16">
        <v>0.19268260000000001</v>
      </c>
      <c r="AG41" s="16">
        <v>0.1451047</v>
      </c>
      <c r="AH41" s="16">
        <v>0.1910153</v>
      </c>
      <c r="AI41" s="16">
        <v>0.14652219999999999</v>
      </c>
      <c r="AJ41" s="16">
        <v>0.13825380000000001</v>
      </c>
      <c r="AK41" s="16">
        <v>0.1233508</v>
      </c>
      <c r="AL41" s="16">
        <v>0.18808279999999999</v>
      </c>
      <c r="AM41" s="16">
        <v>0.15012220000000001</v>
      </c>
      <c r="AN41" s="16">
        <v>0.1</v>
      </c>
      <c r="AO41" s="16">
        <v>0.1</v>
      </c>
      <c r="AP41" s="16">
        <v>0.1</v>
      </c>
      <c r="AR41" s="16">
        <v>0.1</v>
      </c>
      <c r="AS41" s="16">
        <v>0.1</v>
      </c>
      <c r="AT41" s="16">
        <v>0.1</v>
      </c>
      <c r="AU41" s="16">
        <v>0.1</v>
      </c>
      <c r="AV41" s="16">
        <v>0.1</v>
      </c>
      <c r="AW41" s="16">
        <v>0.26718809999999998</v>
      </c>
      <c r="AX41" s="16">
        <v>0.32642060000000001</v>
      </c>
      <c r="AY41" s="16">
        <v>0.38298159999999998</v>
      </c>
      <c r="AZ41" s="16">
        <v>0.31169190000000002</v>
      </c>
      <c r="BA41" s="16">
        <v>0.3014715</v>
      </c>
      <c r="BB41" s="16">
        <v>0.36683769999999999</v>
      </c>
      <c r="BC41" s="16">
        <v>0.20809449999999999</v>
      </c>
      <c r="BD41" s="16">
        <v>0.1251331</v>
      </c>
      <c r="BE41" s="16">
        <v>8.6177420000000005E-2</v>
      </c>
      <c r="BF41" s="16">
        <v>0.10399700000000001</v>
      </c>
      <c r="BG41" s="16">
        <v>6.7455009999999996E-2</v>
      </c>
      <c r="BH41" s="16">
        <v>7.8643630000000006E-2</v>
      </c>
      <c r="BI41" s="16">
        <v>0.1</v>
      </c>
      <c r="BJ41" s="16">
        <v>0.1</v>
      </c>
      <c r="BK41" s="16">
        <v>0.1</v>
      </c>
      <c r="BM41" s="18"/>
      <c r="BN41" s="18"/>
      <c r="BO41" s="18"/>
      <c r="BP41" s="18"/>
    </row>
    <row r="42" spans="1:68" ht="9" customHeight="1" x14ac:dyDescent="0.25">
      <c r="A42" s="74">
        <f t="shared" si="0"/>
        <v>40</v>
      </c>
      <c r="B42" s="16">
        <v>0.1</v>
      </c>
      <c r="C42" s="16">
        <v>0.1</v>
      </c>
      <c r="D42" s="16">
        <v>0.1</v>
      </c>
      <c r="E42" s="16">
        <v>0.1</v>
      </c>
      <c r="F42" s="16">
        <v>0.1</v>
      </c>
      <c r="G42" s="16">
        <v>0.4</v>
      </c>
      <c r="H42" s="16">
        <v>0.4</v>
      </c>
      <c r="I42" s="16">
        <v>0.29581560000000001</v>
      </c>
      <c r="J42" s="16">
        <v>0.25415850000000001</v>
      </c>
      <c r="K42" s="16">
        <v>0.18529399999999999</v>
      </c>
      <c r="L42" s="16">
        <v>0.1489615</v>
      </c>
      <c r="M42" s="16">
        <v>0.1815756</v>
      </c>
      <c r="N42" s="16">
        <v>0.1439752</v>
      </c>
      <c r="O42" s="16">
        <v>0.2384242</v>
      </c>
      <c r="P42" s="16">
        <v>0.28850779999999998</v>
      </c>
      <c r="Q42" s="16">
        <v>0.19627120000000001</v>
      </c>
      <c r="R42" s="16">
        <v>0.1</v>
      </c>
      <c r="S42" s="16">
        <v>0.1</v>
      </c>
      <c r="T42" s="16">
        <v>0.1</v>
      </c>
      <c r="U42" s="16">
        <v>0.1</v>
      </c>
      <c r="V42" s="16"/>
      <c r="W42" s="16">
        <v>0.1</v>
      </c>
      <c r="X42" s="16">
        <v>0.1</v>
      </c>
      <c r="Y42" s="16">
        <v>0.1</v>
      </c>
      <c r="Z42" s="16">
        <v>0.1</v>
      </c>
      <c r="AA42" s="16">
        <v>0.1</v>
      </c>
      <c r="AB42" s="16">
        <v>0.11259520000000001</v>
      </c>
      <c r="AC42" s="16">
        <v>0.12218329999999999</v>
      </c>
      <c r="AD42" s="16">
        <v>0.17674029999999999</v>
      </c>
      <c r="AE42" s="16">
        <v>0.2016781</v>
      </c>
      <c r="AF42" s="16">
        <v>0.1863215</v>
      </c>
      <c r="AG42" s="16">
        <v>0.1452466</v>
      </c>
      <c r="AH42" s="16">
        <v>0.16155240000000001</v>
      </c>
      <c r="AI42" s="16">
        <v>0.1399724</v>
      </c>
      <c r="AJ42" s="16">
        <v>0.18548980000000001</v>
      </c>
      <c r="AK42" s="16">
        <v>0.1088554</v>
      </c>
      <c r="AL42" s="16">
        <v>0.12583829999999999</v>
      </c>
      <c r="AM42" s="16">
        <v>0.1</v>
      </c>
      <c r="AN42" s="16">
        <v>0.1</v>
      </c>
      <c r="AO42" s="16">
        <v>0.1</v>
      </c>
      <c r="AP42" s="16">
        <v>0.1</v>
      </c>
      <c r="AR42" s="16">
        <v>0.1</v>
      </c>
      <c r="AS42" s="16">
        <v>0.1</v>
      </c>
      <c r="AT42" s="16">
        <v>0.1</v>
      </c>
      <c r="AU42" s="16">
        <v>0.1</v>
      </c>
      <c r="AV42" s="16">
        <v>0.1</v>
      </c>
      <c r="AW42" s="16">
        <v>0.21590210000000001</v>
      </c>
      <c r="AX42" s="16">
        <v>0.2097154</v>
      </c>
      <c r="AY42" s="16">
        <v>0.4</v>
      </c>
      <c r="AZ42" s="16">
        <v>0.27771889999999999</v>
      </c>
      <c r="BA42" s="16">
        <v>0.22288930000000001</v>
      </c>
      <c r="BB42" s="16">
        <v>0.25482159999999998</v>
      </c>
      <c r="BC42" s="16">
        <v>0.28691060000000002</v>
      </c>
      <c r="BD42" s="16">
        <v>0.17602599999999999</v>
      </c>
      <c r="BE42" s="16">
        <v>8.6111510000000002E-2</v>
      </c>
      <c r="BF42" s="16">
        <v>0.10655439999999999</v>
      </c>
      <c r="BG42" s="16">
        <v>8.4371840000000004E-2</v>
      </c>
      <c r="BH42" s="16">
        <v>0.1</v>
      </c>
      <c r="BI42" s="16">
        <v>0.1</v>
      </c>
      <c r="BJ42" s="16">
        <v>0.1</v>
      </c>
      <c r="BK42" s="16">
        <v>0.1</v>
      </c>
      <c r="BM42" s="18"/>
      <c r="BN42" s="18"/>
      <c r="BO42" s="18"/>
      <c r="BP42" s="18"/>
    </row>
    <row r="43" spans="1:68" ht="8.25" customHeight="1" x14ac:dyDescent="0.25">
      <c r="A43" s="74"/>
      <c r="B43" s="75">
        <v>1</v>
      </c>
      <c r="C43" s="75">
        <f>B43+1</f>
        <v>2</v>
      </c>
      <c r="D43" s="75">
        <f t="shared" ref="D43:U43" si="4">C43+1</f>
        <v>3</v>
      </c>
      <c r="E43" s="75">
        <f t="shared" si="4"/>
        <v>4</v>
      </c>
      <c r="F43" s="75">
        <f t="shared" si="4"/>
        <v>5</v>
      </c>
      <c r="G43" s="75">
        <f t="shared" si="4"/>
        <v>6</v>
      </c>
      <c r="H43" s="75">
        <f t="shared" si="4"/>
        <v>7</v>
      </c>
      <c r="I43" s="75">
        <f t="shared" si="4"/>
        <v>8</v>
      </c>
      <c r="J43" s="75">
        <f t="shared" si="4"/>
        <v>9</v>
      </c>
      <c r="K43" s="75">
        <f t="shared" si="4"/>
        <v>10</v>
      </c>
      <c r="L43" s="75">
        <f t="shared" si="4"/>
        <v>11</v>
      </c>
      <c r="M43" s="75">
        <f t="shared" si="4"/>
        <v>12</v>
      </c>
      <c r="N43" s="75">
        <f t="shared" si="4"/>
        <v>13</v>
      </c>
      <c r="O43" s="75">
        <f t="shared" si="4"/>
        <v>14</v>
      </c>
      <c r="P43" s="75">
        <f t="shared" si="4"/>
        <v>15</v>
      </c>
      <c r="Q43" s="75">
        <f t="shared" si="4"/>
        <v>16</v>
      </c>
      <c r="R43" s="75">
        <f t="shared" si="4"/>
        <v>17</v>
      </c>
      <c r="S43" s="75">
        <f t="shared" si="4"/>
        <v>18</v>
      </c>
      <c r="T43" s="75">
        <f t="shared" si="4"/>
        <v>19</v>
      </c>
      <c r="U43" s="75">
        <f t="shared" si="4"/>
        <v>20</v>
      </c>
    </row>
    <row r="44" spans="1:68" ht="9" customHeight="1" x14ac:dyDescent="0.25">
      <c r="A44" s="74"/>
      <c r="B44" s="74">
        <v>1</v>
      </c>
      <c r="C44" s="74">
        <f>B44+1</f>
        <v>2</v>
      </c>
      <c r="D44" s="74">
        <f t="shared" ref="D44:AO44" si="5">C44+1</f>
        <v>3</v>
      </c>
      <c r="E44" s="74">
        <f t="shared" si="5"/>
        <v>4</v>
      </c>
      <c r="F44" s="74">
        <f t="shared" si="5"/>
        <v>5</v>
      </c>
      <c r="G44" s="74">
        <f t="shared" si="5"/>
        <v>6</v>
      </c>
      <c r="H44" s="74">
        <f t="shared" si="5"/>
        <v>7</v>
      </c>
      <c r="I44" s="74">
        <f t="shared" si="5"/>
        <v>8</v>
      </c>
      <c r="J44" s="74">
        <f t="shared" si="5"/>
        <v>9</v>
      </c>
      <c r="K44" s="74">
        <f t="shared" si="5"/>
        <v>10</v>
      </c>
      <c r="L44" s="74">
        <f t="shared" si="5"/>
        <v>11</v>
      </c>
      <c r="M44" s="74">
        <f t="shared" si="5"/>
        <v>12</v>
      </c>
      <c r="N44" s="74">
        <f t="shared" si="5"/>
        <v>13</v>
      </c>
      <c r="O44" s="74">
        <f t="shared" si="5"/>
        <v>14</v>
      </c>
      <c r="P44" s="74">
        <f t="shared" si="5"/>
        <v>15</v>
      </c>
      <c r="Q44" s="74">
        <f t="shared" si="5"/>
        <v>16</v>
      </c>
      <c r="R44" s="74">
        <f t="shared" si="5"/>
        <v>17</v>
      </c>
      <c r="S44" s="74">
        <f t="shared" si="5"/>
        <v>18</v>
      </c>
      <c r="T44" s="74">
        <f t="shared" si="5"/>
        <v>19</v>
      </c>
      <c r="U44" s="74">
        <f t="shared" si="5"/>
        <v>20</v>
      </c>
      <c r="V44" s="74">
        <f t="shared" si="5"/>
        <v>21</v>
      </c>
      <c r="W44" s="74">
        <f t="shared" si="5"/>
        <v>22</v>
      </c>
      <c r="X44" s="74">
        <f t="shared" si="5"/>
        <v>23</v>
      </c>
      <c r="Y44" s="74">
        <f t="shared" si="5"/>
        <v>24</v>
      </c>
      <c r="Z44" s="74">
        <f t="shared" si="5"/>
        <v>25</v>
      </c>
      <c r="AA44" s="74">
        <f t="shared" si="5"/>
        <v>26</v>
      </c>
      <c r="AB44" s="74">
        <f t="shared" si="5"/>
        <v>27</v>
      </c>
      <c r="AC44" s="74">
        <f t="shared" si="5"/>
        <v>28</v>
      </c>
      <c r="AD44" s="74">
        <f t="shared" si="5"/>
        <v>29</v>
      </c>
      <c r="AE44" s="74">
        <f t="shared" si="5"/>
        <v>30</v>
      </c>
      <c r="AF44" s="74">
        <f t="shared" si="5"/>
        <v>31</v>
      </c>
      <c r="AG44" s="74">
        <f t="shared" si="5"/>
        <v>32</v>
      </c>
      <c r="AH44" s="74">
        <f t="shared" si="5"/>
        <v>33</v>
      </c>
      <c r="AI44" s="74">
        <f t="shared" si="5"/>
        <v>34</v>
      </c>
      <c r="AJ44" s="74">
        <f t="shared" si="5"/>
        <v>35</v>
      </c>
      <c r="AK44" s="74">
        <f t="shared" si="5"/>
        <v>36</v>
      </c>
      <c r="AL44" s="74">
        <f t="shared" si="5"/>
        <v>37</v>
      </c>
      <c r="AM44" s="74">
        <f t="shared" si="5"/>
        <v>38</v>
      </c>
      <c r="AN44" s="74">
        <f t="shared" si="5"/>
        <v>39</v>
      </c>
      <c r="AO44" s="74">
        <f t="shared" si="5"/>
        <v>40</v>
      </c>
    </row>
    <row r="45" spans="1:68" ht="9" customHeight="1" x14ac:dyDescent="0.25"/>
    <row r="46" spans="1:68" ht="21" customHeight="1" x14ac:dyDescent="0.3">
      <c r="B46" s="38" t="s">
        <v>66</v>
      </c>
      <c r="C46" s="38"/>
      <c r="D46" s="38"/>
      <c r="E46" s="38"/>
      <c r="F46" s="38">
        <f>AVERAGEIF(B48:U87,"&lt;&gt;"&amp;BO87,B48:U87)</f>
        <v>4.4888916167499975</v>
      </c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W46" s="38" t="s">
        <v>70</v>
      </c>
      <c r="X46" s="38"/>
      <c r="Y46" s="38"/>
      <c r="Z46" s="38"/>
      <c r="AA46" s="38">
        <f>AVERAGEIF(W48:AP87,"&lt;&gt;"&amp;AA59,W48:AP87)</f>
        <v>37.629325141643044</v>
      </c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M46" s="18"/>
      <c r="BN46" s="18"/>
      <c r="BO46" s="18"/>
      <c r="BP46" s="18"/>
    </row>
    <row r="47" spans="1:68" ht="21" customHeight="1" x14ac:dyDescent="0.3"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M47" s="18"/>
      <c r="BN47" s="18"/>
      <c r="BO47" s="18"/>
      <c r="BP47" s="18"/>
    </row>
    <row r="48" spans="1:68" ht="9" customHeight="1" x14ac:dyDescent="0.25">
      <c r="A48" s="74">
        <v>1</v>
      </c>
      <c r="B48" s="17">
        <v>8.8806530000000006</v>
      </c>
      <c r="C48" s="17">
        <v>8.6558580000000003</v>
      </c>
      <c r="D48" s="17">
        <v>8.3708399999999994</v>
      </c>
      <c r="E48" s="17">
        <v>8.0245809999999995</v>
      </c>
      <c r="F48" s="17">
        <v>7.6181580000000002</v>
      </c>
      <c r="G48" s="17">
        <v>7.1545949999999996</v>
      </c>
      <c r="H48" s="17">
        <v>6.6392949999999997</v>
      </c>
      <c r="I48" s="17">
        <v>6.083348</v>
      </c>
      <c r="J48" s="17">
        <v>5.5142540000000002</v>
      </c>
      <c r="K48" s="17">
        <v>4.995374</v>
      </c>
      <c r="L48" s="17">
        <v>4.5917529999999998</v>
      </c>
      <c r="M48" s="17">
        <v>4.4552139999999998</v>
      </c>
      <c r="N48" s="17">
        <v>4.5299120000000004</v>
      </c>
      <c r="O48" s="17">
        <v>4.7470160000000003</v>
      </c>
      <c r="P48" s="17">
        <v>5.0154480000000001</v>
      </c>
      <c r="Q48" s="17">
        <v>5.2741210000000001</v>
      </c>
      <c r="R48" s="17">
        <v>5.4634809999999998</v>
      </c>
      <c r="S48" s="17">
        <v>5.5520069999999997</v>
      </c>
      <c r="T48" s="17">
        <v>5.5528649999999997</v>
      </c>
      <c r="U48" s="17">
        <v>5.5013040000000002</v>
      </c>
      <c r="W48" s="9">
        <v>41.4024</v>
      </c>
      <c r="X48" s="9">
        <v>41.33081</v>
      </c>
      <c r="Y48" s="9">
        <v>41.179989999999997</v>
      </c>
      <c r="Z48" s="9">
        <v>40.954320000000003</v>
      </c>
      <c r="AA48" s="9">
        <v>40.709310000000002</v>
      </c>
      <c r="AB48" s="9">
        <v>40.43085</v>
      </c>
      <c r="AC48" s="9">
        <v>40.09084</v>
      </c>
      <c r="AD48" s="9">
        <v>39.79636</v>
      </c>
      <c r="AE48" s="9">
        <v>39.444110000000002</v>
      </c>
      <c r="AF48" s="9">
        <v>39.086869999999998</v>
      </c>
      <c r="AG48" s="9">
        <v>38.743679999999998</v>
      </c>
      <c r="AH48" s="9">
        <v>38.40399</v>
      </c>
      <c r="AI48" s="9">
        <v>38.053640000000001</v>
      </c>
      <c r="AJ48" s="9">
        <v>37.672110000000004</v>
      </c>
      <c r="AK48" s="9">
        <v>37.275590000000001</v>
      </c>
      <c r="AL48" s="9">
        <v>36.813720000000004</v>
      </c>
      <c r="AM48" s="9">
        <v>36.964970000000001</v>
      </c>
      <c r="AN48" s="9">
        <v>37.039369999999998</v>
      </c>
      <c r="AO48" s="9">
        <v>37.086930000000002</v>
      </c>
      <c r="AP48" s="9">
        <v>37.112789999999997</v>
      </c>
      <c r="AQ48" s="17"/>
      <c r="AR48" s="10">
        <v>1</v>
      </c>
      <c r="AS48" s="10">
        <f>AR48+1</f>
        <v>2</v>
      </c>
      <c r="AT48" s="10">
        <f t="shared" ref="AT48:BK49" si="6">AS48+1</f>
        <v>3</v>
      </c>
      <c r="AU48" s="10">
        <f t="shared" si="6"/>
        <v>4</v>
      </c>
      <c r="AV48" s="10">
        <f t="shared" si="6"/>
        <v>5</v>
      </c>
      <c r="AW48" s="10">
        <f t="shared" si="6"/>
        <v>6</v>
      </c>
      <c r="AX48" s="10">
        <f t="shared" si="6"/>
        <v>7</v>
      </c>
      <c r="AY48" s="10">
        <f t="shared" si="6"/>
        <v>8</v>
      </c>
      <c r="AZ48" s="10">
        <f t="shared" si="6"/>
        <v>9</v>
      </c>
      <c r="BA48" s="10">
        <f t="shared" si="6"/>
        <v>10</v>
      </c>
      <c r="BB48" s="10">
        <f t="shared" si="6"/>
        <v>11</v>
      </c>
      <c r="BC48" s="10">
        <f t="shared" si="6"/>
        <v>12</v>
      </c>
      <c r="BD48" s="10">
        <f t="shared" si="6"/>
        <v>13</v>
      </c>
      <c r="BE48" s="10">
        <f t="shared" si="6"/>
        <v>14</v>
      </c>
      <c r="BF48" s="10">
        <f t="shared" si="6"/>
        <v>15</v>
      </c>
      <c r="BG48" s="10">
        <f t="shared" si="6"/>
        <v>16</v>
      </c>
      <c r="BH48" s="10">
        <f t="shared" si="6"/>
        <v>17</v>
      </c>
      <c r="BI48" s="10">
        <f t="shared" si="6"/>
        <v>18</v>
      </c>
      <c r="BJ48" s="10">
        <f t="shared" si="6"/>
        <v>19</v>
      </c>
      <c r="BK48" s="10">
        <f t="shared" si="6"/>
        <v>20</v>
      </c>
      <c r="BM48" s="18"/>
      <c r="BN48" s="18"/>
      <c r="BO48" s="18"/>
      <c r="BP48" s="18"/>
    </row>
    <row r="49" spans="1:68" ht="3.75" customHeight="1" x14ac:dyDescent="0.25">
      <c r="A49" s="74">
        <f t="shared" ref="A49:A87" si="7">A48+1</f>
        <v>2</v>
      </c>
      <c r="B49" s="17">
        <v>9.2292159999999992</v>
      </c>
      <c r="C49" s="17">
        <v>9.0025279999999999</v>
      </c>
      <c r="D49" s="17">
        <v>8.7058789999999995</v>
      </c>
      <c r="E49" s="17">
        <v>8.3375240000000002</v>
      </c>
      <c r="F49" s="17">
        <v>7.8981750000000002</v>
      </c>
      <c r="G49" s="17">
        <v>7.3897370000000002</v>
      </c>
      <c r="H49" s="17">
        <v>6.8132060000000001</v>
      </c>
      <c r="I49" s="17">
        <v>6.1675959999999996</v>
      </c>
      <c r="J49" s="17">
        <v>5.459219</v>
      </c>
      <c r="K49" s="17">
        <v>4.7491110000000001</v>
      </c>
      <c r="L49" s="17">
        <v>4.2065210000000004</v>
      </c>
      <c r="M49" s="17">
        <v>4.0727880000000001</v>
      </c>
      <c r="N49" s="17">
        <v>4.2493650000000001</v>
      </c>
      <c r="O49" s="17">
        <v>4.5815429999999999</v>
      </c>
      <c r="P49" s="17">
        <v>4.9639939999999996</v>
      </c>
      <c r="Q49" s="17">
        <v>5.3272740000000001</v>
      </c>
      <c r="R49" s="17">
        <v>5.5780599999999998</v>
      </c>
      <c r="S49" s="17">
        <v>5.6542570000000003</v>
      </c>
      <c r="T49" s="17">
        <v>5.605575</v>
      </c>
      <c r="U49" s="17">
        <v>5.5081990000000003</v>
      </c>
      <c r="W49" s="20">
        <v>41.417529999999999</v>
      </c>
      <c r="X49" s="20">
        <v>41.337870000000002</v>
      </c>
      <c r="Y49" s="20">
        <v>41.188029999999998</v>
      </c>
      <c r="Z49" s="20">
        <v>40.95626</v>
      </c>
      <c r="AA49" s="20">
        <v>40.719250000000002</v>
      </c>
      <c r="AB49" s="20">
        <v>40.436059999999998</v>
      </c>
      <c r="AC49" s="20">
        <v>40.095640000000003</v>
      </c>
      <c r="AD49" s="20">
        <v>39.780700000000003</v>
      </c>
      <c r="AE49" s="20">
        <v>39.435450000000003</v>
      </c>
      <c r="AF49" s="20">
        <v>39.060760000000002</v>
      </c>
      <c r="AG49" s="20">
        <v>38.718609999999998</v>
      </c>
      <c r="AH49" s="20">
        <v>38.38353</v>
      </c>
      <c r="AI49" s="20">
        <v>38.034370000000003</v>
      </c>
      <c r="AJ49" s="20">
        <v>37.654670000000003</v>
      </c>
      <c r="AK49" s="20">
        <v>37.270209999999999</v>
      </c>
      <c r="AL49" s="20">
        <v>36.805599999999998</v>
      </c>
      <c r="AM49" s="20">
        <v>36.955370000000002</v>
      </c>
      <c r="AN49" s="20">
        <v>37.030909999999999</v>
      </c>
      <c r="AO49" s="20">
        <v>37.078859999999999</v>
      </c>
      <c r="AP49" s="20">
        <v>37.103870000000001</v>
      </c>
      <c r="AQ49" s="17"/>
      <c r="AR49" s="10">
        <f>BK48+1</f>
        <v>21</v>
      </c>
      <c r="AS49" s="10">
        <f>AR49+1</f>
        <v>22</v>
      </c>
      <c r="AT49" s="10">
        <f t="shared" si="6"/>
        <v>23</v>
      </c>
      <c r="AU49" s="10">
        <f t="shared" si="6"/>
        <v>24</v>
      </c>
      <c r="AV49" s="10">
        <f t="shared" si="6"/>
        <v>25</v>
      </c>
      <c r="AW49" s="10">
        <f t="shared" si="6"/>
        <v>26</v>
      </c>
      <c r="AX49" s="10">
        <f t="shared" si="6"/>
        <v>27</v>
      </c>
      <c r="AY49" s="10">
        <f t="shared" si="6"/>
        <v>28</v>
      </c>
      <c r="AZ49" s="10">
        <f t="shared" si="6"/>
        <v>29</v>
      </c>
      <c r="BA49" s="10">
        <f t="shared" si="6"/>
        <v>30</v>
      </c>
      <c r="BB49" s="10">
        <f t="shared" si="6"/>
        <v>31</v>
      </c>
      <c r="BC49" s="10">
        <f t="shared" si="6"/>
        <v>32</v>
      </c>
      <c r="BD49" s="10">
        <f t="shared" si="6"/>
        <v>33</v>
      </c>
      <c r="BE49" s="10">
        <f t="shared" si="6"/>
        <v>34</v>
      </c>
      <c r="BF49" s="10">
        <f t="shared" si="6"/>
        <v>35</v>
      </c>
      <c r="BG49" s="10">
        <f t="shared" si="6"/>
        <v>36</v>
      </c>
      <c r="BH49" s="10">
        <f t="shared" si="6"/>
        <v>37</v>
      </c>
      <c r="BI49" s="10">
        <f t="shared" si="6"/>
        <v>38</v>
      </c>
      <c r="BJ49" s="10">
        <f t="shared" si="6"/>
        <v>39</v>
      </c>
      <c r="BK49" s="10">
        <f t="shared" si="6"/>
        <v>40</v>
      </c>
      <c r="BM49" s="18"/>
      <c r="BN49" s="18"/>
      <c r="BO49" s="18"/>
      <c r="BP49" s="18"/>
    </row>
    <row r="50" spans="1:68" ht="3.75" customHeight="1" x14ac:dyDescent="0.25">
      <c r="A50" s="74">
        <f t="shared" si="7"/>
        <v>3</v>
      </c>
      <c r="B50" s="17">
        <v>9.6173509999999993</v>
      </c>
      <c r="C50" s="17">
        <v>9.3944650000000003</v>
      </c>
      <c r="D50" s="17">
        <v>9.0907370000000007</v>
      </c>
      <c r="E50" s="17">
        <v>8.7042950000000001</v>
      </c>
      <c r="F50" s="17">
        <v>8.2373080000000005</v>
      </c>
      <c r="G50" s="17">
        <v>7.694</v>
      </c>
      <c r="H50" s="17">
        <v>7.0759169999999996</v>
      </c>
      <c r="I50" s="17">
        <v>6.3724290000000003</v>
      </c>
      <c r="J50" s="17">
        <v>5.5454429999999997</v>
      </c>
      <c r="K50" s="17">
        <v>4.5568359999999997</v>
      </c>
      <c r="L50" s="17">
        <v>3.6997749999999998</v>
      </c>
      <c r="M50" s="17">
        <v>3.6436899999999999</v>
      </c>
      <c r="N50" s="17">
        <v>3.9870139999999998</v>
      </c>
      <c r="O50" s="17">
        <v>4.4302479999999997</v>
      </c>
      <c r="P50" s="17">
        <v>4.9143059999999998</v>
      </c>
      <c r="Q50" s="17">
        <v>5.4042079999999997</v>
      </c>
      <c r="R50" s="17">
        <v>5.7543860000000002</v>
      </c>
      <c r="S50" s="17">
        <v>5.7600670000000003</v>
      </c>
      <c r="T50" s="17">
        <v>5.6181710000000002</v>
      </c>
      <c r="U50" s="17">
        <v>5.4673780000000001</v>
      </c>
      <c r="W50" s="20">
        <v>41.442450000000001</v>
      </c>
      <c r="X50" s="20">
        <v>41.367019999999997</v>
      </c>
      <c r="Y50" s="20">
        <v>41.206710000000001</v>
      </c>
      <c r="Z50" s="20">
        <v>40.97007</v>
      </c>
      <c r="AA50" s="20">
        <v>40.733890000000002</v>
      </c>
      <c r="AB50" s="20">
        <v>40.440869999999997</v>
      </c>
      <c r="AC50" s="20">
        <v>40.084119999999999</v>
      </c>
      <c r="AD50" s="20">
        <v>39.765569999999997</v>
      </c>
      <c r="AE50" s="20">
        <v>39.39819</v>
      </c>
      <c r="AF50" s="20">
        <v>39.032089999999997</v>
      </c>
      <c r="AG50" s="20">
        <v>38.673850000000002</v>
      </c>
      <c r="AH50" s="20">
        <v>38.342149999999997</v>
      </c>
      <c r="AI50" s="20">
        <v>37.99277</v>
      </c>
      <c r="AJ50" s="20">
        <v>37.62735</v>
      </c>
      <c r="AK50" s="20">
        <v>37.255360000000003</v>
      </c>
      <c r="AL50" s="20">
        <v>36.792679999999997</v>
      </c>
      <c r="AM50" s="20">
        <v>36.939450000000001</v>
      </c>
      <c r="AN50" s="20">
        <v>37.012740000000001</v>
      </c>
      <c r="AO50" s="20">
        <v>37.06073</v>
      </c>
      <c r="AP50" s="20">
        <v>37.085909999999998</v>
      </c>
      <c r="AQ50" s="17"/>
      <c r="AR50" s="10">
        <f t="shared" ref="AR50:AR87" si="8">BK49+1</f>
        <v>41</v>
      </c>
      <c r="AS50" s="10">
        <f t="shared" ref="AS50:BK50" si="9">AR50+1</f>
        <v>42</v>
      </c>
      <c r="AT50" s="10">
        <f t="shared" si="9"/>
        <v>43</v>
      </c>
      <c r="AU50" s="10">
        <f t="shared" si="9"/>
        <v>44</v>
      </c>
      <c r="AV50" s="10">
        <f t="shared" si="9"/>
        <v>45</v>
      </c>
      <c r="AW50" s="10">
        <f t="shared" si="9"/>
        <v>46</v>
      </c>
      <c r="AX50" s="10">
        <f t="shared" si="9"/>
        <v>47</v>
      </c>
      <c r="AY50" s="10">
        <f t="shared" si="9"/>
        <v>48</v>
      </c>
      <c r="AZ50" s="10">
        <f t="shared" si="9"/>
        <v>49</v>
      </c>
      <c r="BA50" s="10">
        <f t="shared" si="9"/>
        <v>50</v>
      </c>
      <c r="BB50" s="10">
        <f t="shared" si="9"/>
        <v>51</v>
      </c>
      <c r="BC50" s="10">
        <f t="shared" si="9"/>
        <v>52</v>
      </c>
      <c r="BD50" s="10">
        <f t="shared" si="9"/>
        <v>53</v>
      </c>
      <c r="BE50" s="10">
        <f t="shared" si="9"/>
        <v>54</v>
      </c>
      <c r="BF50" s="10">
        <f t="shared" si="9"/>
        <v>55</v>
      </c>
      <c r="BG50" s="10">
        <f t="shared" si="9"/>
        <v>56</v>
      </c>
      <c r="BH50" s="10">
        <f t="shared" si="9"/>
        <v>57</v>
      </c>
      <c r="BI50" s="10">
        <f t="shared" si="9"/>
        <v>58</v>
      </c>
      <c r="BJ50" s="10">
        <f t="shared" si="9"/>
        <v>59</v>
      </c>
      <c r="BK50" s="10">
        <f t="shared" si="9"/>
        <v>60</v>
      </c>
      <c r="BM50" s="18"/>
      <c r="BN50" s="18"/>
      <c r="BO50" s="18"/>
      <c r="BP50" s="18"/>
    </row>
    <row r="51" spans="1:68" ht="3.75" customHeight="1" x14ac:dyDescent="0.25">
      <c r="A51" s="74">
        <f t="shared" si="7"/>
        <v>4</v>
      </c>
      <c r="B51" s="17">
        <v>10.04494</v>
      </c>
      <c r="C51" s="17">
        <v>9.8324130000000007</v>
      </c>
      <c r="D51" s="17">
        <v>9.5258369999999992</v>
      </c>
      <c r="E51" s="17">
        <v>9.1234979999999997</v>
      </c>
      <c r="F51" s="17">
        <v>8.6311509999999991</v>
      </c>
      <c r="G51" s="17">
        <v>8.0602750000000007</v>
      </c>
      <c r="H51" s="17">
        <v>7.4235319999999998</v>
      </c>
      <c r="I51" s="17">
        <v>6.725085</v>
      </c>
      <c r="J51" s="17">
        <v>5.9270500000000004</v>
      </c>
      <c r="K51" s="17">
        <v>4.796462</v>
      </c>
      <c r="L51" s="17">
        <v>3</v>
      </c>
      <c r="M51" s="17">
        <v>3.4576519999999999</v>
      </c>
      <c r="N51" s="17">
        <v>3.873329</v>
      </c>
      <c r="O51" s="17">
        <v>4.3168040000000003</v>
      </c>
      <c r="P51" s="17">
        <v>4.8125530000000003</v>
      </c>
      <c r="Q51" s="17">
        <v>5.372484</v>
      </c>
      <c r="R51" s="17">
        <v>6</v>
      </c>
      <c r="S51" s="17">
        <v>5.7288240000000004</v>
      </c>
      <c r="T51" s="17">
        <v>5.5127810000000004</v>
      </c>
      <c r="U51" s="17">
        <v>5.3413170000000001</v>
      </c>
      <c r="W51" s="20">
        <v>41.483800000000002</v>
      </c>
      <c r="X51" s="20">
        <v>41.40802</v>
      </c>
      <c r="Y51" s="20">
        <v>41.247920000000001</v>
      </c>
      <c r="Z51" s="20">
        <v>41.003070000000001</v>
      </c>
      <c r="AA51" s="20">
        <v>40.748539999999998</v>
      </c>
      <c r="AB51" s="20">
        <v>40.450479999999999</v>
      </c>
      <c r="AC51" s="20">
        <v>40.07338</v>
      </c>
      <c r="AD51" s="20">
        <v>39.729179999999999</v>
      </c>
      <c r="AE51" s="20">
        <v>39.366759999999999</v>
      </c>
      <c r="AF51" s="20">
        <v>38.954560000000001</v>
      </c>
      <c r="AG51" s="20">
        <v>38.601120000000002</v>
      </c>
      <c r="AH51" s="20">
        <v>38.275669999999998</v>
      </c>
      <c r="AI51" s="20">
        <v>37.937100000000001</v>
      </c>
      <c r="AJ51" s="20">
        <v>37.589030000000001</v>
      </c>
      <c r="AK51" s="20">
        <v>37.219099999999997</v>
      </c>
      <c r="AL51" s="20">
        <v>36.776539999999997</v>
      </c>
      <c r="AM51" s="20">
        <v>36.920070000000003</v>
      </c>
      <c r="AN51" s="20">
        <v>36.987050000000004</v>
      </c>
      <c r="AO51" s="20">
        <v>37.03389</v>
      </c>
      <c r="AP51" s="20">
        <v>37.05762</v>
      </c>
      <c r="AQ51" s="17"/>
      <c r="AR51" s="10">
        <f t="shared" si="8"/>
        <v>61</v>
      </c>
      <c r="AS51" s="10">
        <f t="shared" ref="AS51:BK51" si="10">AR51+1</f>
        <v>62</v>
      </c>
      <c r="AT51" s="10">
        <f t="shared" si="10"/>
        <v>63</v>
      </c>
      <c r="AU51" s="10">
        <f t="shared" si="10"/>
        <v>64</v>
      </c>
      <c r="AV51" s="10">
        <f t="shared" si="10"/>
        <v>65</v>
      </c>
      <c r="AW51" s="10">
        <f t="shared" si="10"/>
        <v>66</v>
      </c>
      <c r="AX51" s="10">
        <f t="shared" si="10"/>
        <v>67</v>
      </c>
      <c r="AY51" s="10">
        <f t="shared" si="10"/>
        <v>68</v>
      </c>
      <c r="AZ51" s="10">
        <f t="shared" si="10"/>
        <v>69</v>
      </c>
      <c r="BA51" s="10">
        <f t="shared" si="10"/>
        <v>70</v>
      </c>
      <c r="BB51" s="10">
        <f t="shared" si="10"/>
        <v>71</v>
      </c>
      <c r="BC51" s="10">
        <f t="shared" si="10"/>
        <v>72</v>
      </c>
      <c r="BD51" s="10">
        <f t="shared" si="10"/>
        <v>73</v>
      </c>
      <c r="BE51" s="10">
        <f t="shared" si="10"/>
        <v>74</v>
      </c>
      <c r="BF51" s="10">
        <f t="shared" si="10"/>
        <v>75</v>
      </c>
      <c r="BG51" s="10">
        <f t="shared" si="10"/>
        <v>76</v>
      </c>
      <c r="BH51" s="10">
        <f t="shared" si="10"/>
        <v>77</v>
      </c>
      <c r="BI51" s="10">
        <f t="shared" si="10"/>
        <v>78</v>
      </c>
      <c r="BJ51" s="10">
        <f t="shared" si="10"/>
        <v>79</v>
      </c>
      <c r="BK51" s="10">
        <f t="shared" si="10"/>
        <v>80</v>
      </c>
      <c r="BM51" s="18"/>
      <c r="BN51" s="18"/>
      <c r="BO51" s="18"/>
      <c r="BP51" s="18"/>
    </row>
    <row r="52" spans="1:68" ht="3.75" customHeight="1" x14ac:dyDescent="0.25">
      <c r="A52" s="74">
        <f t="shared" si="7"/>
        <v>5</v>
      </c>
      <c r="B52" s="17">
        <v>10.510249999999999</v>
      </c>
      <c r="C52" s="17">
        <v>10.31592</v>
      </c>
      <c r="D52" s="17">
        <v>10.009930000000001</v>
      </c>
      <c r="E52" s="17">
        <v>9.5899830000000001</v>
      </c>
      <c r="F52" s="17">
        <v>9.0667980000000004</v>
      </c>
      <c r="G52" s="17">
        <v>8.462434</v>
      </c>
      <c r="H52" s="17">
        <v>7.8065030000000002</v>
      </c>
      <c r="I52" s="17">
        <v>7.1345239999999999</v>
      </c>
      <c r="J52" s="17">
        <v>6.4956269999999998</v>
      </c>
      <c r="K52" s="17">
        <v>6</v>
      </c>
      <c r="L52" s="17">
        <v>4.4014329999999999</v>
      </c>
      <c r="M52" s="17">
        <v>3.9000949999999999</v>
      </c>
      <c r="N52" s="17">
        <v>3.9702480000000002</v>
      </c>
      <c r="O52" s="17">
        <v>4.2330810000000003</v>
      </c>
      <c r="P52" s="17">
        <v>4.6024320000000003</v>
      </c>
      <c r="Q52" s="17">
        <v>5.0264990000000003</v>
      </c>
      <c r="R52" s="17">
        <v>5.3503299999999996</v>
      </c>
      <c r="S52" s="17">
        <v>5.3583069999999999</v>
      </c>
      <c r="T52" s="17">
        <v>5.2358010000000004</v>
      </c>
      <c r="U52" s="17">
        <v>5.1122449999999997</v>
      </c>
      <c r="W52" s="20">
        <v>41.542389999999997</v>
      </c>
      <c r="X52" s="20">
        <v>41.459009999999999</v>
      </c>
      <c r="Y52" s="20">
        <v>41.293909999999997</v>
      </c>
      <c r="Z52" s="20">
        <v>41.055419999999998</v>
      </c>
      <c r="AA52" s="20">
        <v>40.782310000000003</v>
      </c>
      <c r="AB52" s="20">
        <v>40.444679999999998</v>
      </c>
      <c r="AC52" s="20">
        <v>40.062109999999997</v>
      </c>
      <c r="AD52" s="20">
        <v>39.71255</v>
      </c>
      <c r="AE52" s="20">
        <v>39.276069999999997</v>
      </c>
      <c r="AF52" s="20">
        <v>38.87059</v>
      </c>
      <c r="AG52" s="20">
        <v>38.523620000000001</v>
      </c>
      <c r="AH52" s="20">
        <v>38.202680000000001</v>
      </c>
      <c r="AI52" s="20">
        <v>37.874079999999999</v>
      </c>
      <c r="AJ52" s="20">
        <v>37.535719999999998</v>
      </c>
      <c r="AK52" s="20">
        <v>37.176110000000001</v>
      </c>
      <c r="AL52" s="20">
        <v>36.753410000000002</v>
      </c>
      <c r="AM52" s="20">
        <v>36.882420000000003</v>
      </c>
      <c r="AN52" s="20">
        <v>36.95008</v>
      </c>
      <c r="AO52" s="20">
        <v>36.994770000000003</v>
      </c>
      <c r="AP52" s="20">
        <v>37.018689999999999</v>
      </c>
      <c r="AQ52" s="17"/>
      <c r="AR52" s="10">
        <f t="shared" si="8"/>
        <v>81</v>
      </c>
      <c r="AS52" s="10">
        <f t="shared" ref="AS52:BK52" si="11">AR52+1</f>
        <v>82</v>
      </c>
      <c r="AT52" s="10">
        <f t="shared" si="11"/>
        <v>83</v>
      </c>
      <c r="AU52" s="10">
        <f t="shared" si="11"/>
        <v>84</v>
      </c>
      <c r="AV52" s="10">
        <f t="shared" si="11"/>
        <v>85</v>
      </c>
      <c r="AW52" s="10">
        <f t="shared" si="11"/>
        <v>86</v>
      </c>
      <c r="AX52" s="10">
        <f t="shared" si="11"/>
        <v>87</v>
      </c>
      <c r="AY52" s="10">
        <f t="shared" si="11"/>
        <v>88</v>
      </c>
      <c r="AZ52" s="10">
        <f t="shared" si="11"/>
        <v>89</v>
      </c>
      <c r="BA52" s="10">
        <f t="shared" si="11"/>
        <v>90</v>
      </c>
      <c r="BB52" s="10">
        <f t="shared" si="11"/>
        <v>91</v>
      </c>
      <c r="BC52" s="10">
        <f t="shared" si="11"/>
        <v>92</v>
      </c>
      <c r="BD52" s="10">
        <f t="shared" si="11"/>
        <v>93</v>
      </c>
      <c r="BE52" s="10">
        <f t="shared" si="11"/>
        <v>94</v>
      </c>
      <c r="BF52" s="10">
        <f t="shared" si="11"/>
        <v>95</v>
      </c>
      <c r="BG52" s="10">
        <f t="shared" si="11"/>
        <v>96</v>
      </c>
      <c r="BH52" s="10">
        <f t="shared" si="11"/>
        <v>97</v>
      </c>
      <c r="BI52" s="10">
        <f t="shared" si="11"/>
        <v>98</v>
      </c>
      <c r="BJ52" s="10">
        <f t="shared" si="11"/>
        <v>99</v>
      </c>
      <c r="BK52" s="10">
        <f t="shared" si="11"/>
        <v>100</v>
      </c>
      <c r="BM52" s="18"/>
      <c r="BN52" s="18"/>
      <c r="BO52" s="18"/>
      <c r="BP52" s="18"/>
    </row>
    <row r="53" spans="1:68" ht="3.75" customHeight="1" x14ac:dyDescent="0.25">
      <c r="A53" s="74">
        <f t="shared" si="7"/>
        <v>6</v>
      </c>
      <c r="B53" s="17">
        <v>11.00943</v>
      </c>
      <c r="C53" s="17">
        <v>10.843830000000001</v>
      </c>
      <c r="D53" s="17">
        <v>10.54161</v>
      </c>
      <c r="E53" s="17">
        <v>10.097429999999999</v>
      </c>
      <c r="F53" s="17">
        <v>9.527844</v>
      </c>
      <c r="G53" s="17">
        <v>8.8671220000000002</v>
      </c>
      <c r="H53" s="17">
        <v>8.1580200000000005</v>
      </c>
      <c r="I53" s="17">
        <v>7.4438440000000003</v>
      </c>
      <c r="J53" s="17">
        <v>6.7504790000000003</v>
      </c>
      <c r="K53" s="17">
        <v>5.9719170000000004</v>
      </c>
      <c r="L53" s="17">
        <v>5.0022760000000002</v>
      </c>
      <c r="M53" s="17">
        <v>4.3409069999999996</v>
      </c>
      <c r="N53" s="17">
        <v>4.1018230000000004</v>
      </c>
      <c r="O53" s="17">
        <v>4.1256469999999998</v>
      </c>
      <c r="P53" s="17">
        <v>4.3018200000000002</v>
      </c>
      <c r="Q53" s="17">
        <v>4.5466199999999999</v>
      </c>
      <c r="R53" s="17">
        <v>4.7562530000000001</v>
      </c>
      <c r="S53" s="17">
        <v>4.8470500000000003</v>
      </c>
      <c r="T53" s="17">
        <v>4.8436490000000001</v>
      </c>
      <c r="U53" s="17">
        <v>4.8038040000000004</v>
      </c>
      <c r="W53" s="20">
        <v>41.605339999999998</v>
      </c>
      <c r="X53" s="20">
        <v>41.534550000000003</v>
      </c>
      <c r="Y53" s="20">
        <v>41.364530000000002</v>
      </c>
      <c r="Z53" s="20">
        <v>41.115729999999999</v>
      </c>
      <c r="AA53" s="20">
        <v>40.820880000000002</v>
      </c>
      <c r="AB53" s="20">
        <v>40.463009999999997</v>
      </c>
      <c r="AC53" s="20">
        <v>40.05827</v>
      </c>
      <c r="AD53" s="20">
        <v>39.619140000000002</v>
      </c>
      <c r="AE53" s="20">
        <v>39.208410000000001</v>
      </c>
      <c r="AF53" s="20">
        <v>38.7774</v>
      </c>
      <c r="AG53" s="20">
        <v>38.409439999999996</v>
      </c>
      <c r="AH53" s="20">
        <v>38.108719999999998</v>
      </c>
      <c r="AI53" s="20">
        <v>37.794159999999998</v>
      </c>
      <c r="AJ53" s="20">
        <v>37.468409999999999</v>
      </c>
      <c r="AK53" s="20">
        <v>37.124720000000003</v>
      </c>
      <c r="AL53" s="20">
        <v>36.715850000000003</v>
      </c>
      <c r="AM53" s="20">
        <v>36.836889999999997</v>
      </c>
      <c r="AN53" s="20">
        <v>36.897480000000002</v>
      </c>
      <c r="AO53" s="20">
        <v>36.946040000000004</v>
      </c>
      <c r="AP53" s="20">
        <v>36.971640000000001</v>
      </c>
      <c r="AQ53" s="17"/>
      <c r="AR53" s="10">
        <f t="shared" si="8"/>
        <v>101</v>
      </c>
      <c r="AS53" s="10">
        <f t="shared" ref="AS53:BK53" si="12">AR53+1</f>
        <v>102</v>
      </c>
      <c r="AT53" s="10">
        <f t="shared" si="12"/>
        <v>103</v>
      </c>
      <c r="AU53" s="10">
        <f t="shared" si="12"/>
        <v>104</v>
      </c>
      <c r="AV53" s="10">
        <f t="shared" si="12"/>
        <v>105</v>
      </c>
      <c r="AW53" s="10">
        <f t="shared" si="12"/>
        <v>106</v>
      </c>
      <c r="AX53" s="10">
        <f t="shared" si="12"/>
        <v>107</v>
      </c>
      <c r="AY53" s="10">
        <f t="shared" si="12"/>
        <v>108</v>
      </c>
      <c r="AZ53" s="10">
        <f t="shared" si="12"/>
        <v>109</v>
      </c>
      <c r="BA53" s="10">
        <f t="shared" si="12"/>
        <v>110</v>
      </c>
      <c r="BB53" s="10">
        <f t="shared" si="12"/>
        <v>111</v>
      </c>
      <c r="BC53" s="10">
        <f t="shared" si="12"/>
        <v>112</v>
      </c>
      <c r="BD53" s="10">
        <f t="shared" si="12"/>
        <v>113</v>
      </c>
      <c r="BE53" s="10">
        <f t="shared" si="12"/>
        <v>114</v>
      </c>
      <c r="BF53" s="10">
        <f t="shared" si="12"/>
        <v>115</v>
      </c>
      <c r="BG53" s="10">
        <f t="shared" si="12"/>
        <v>116</v>
      </c>
      <c r="BH53" s="10">
        <f t="shared" si="12"/>
        <v>117</v>
      </c>
      <c r="BI53" s="10">
        <f t="shared" si="12"/>
        <v>118</v>
      </c>
      <c r="BJ53" s="10">
        <f t="shared" si="12"/>
        <v>119</v>
      </c>
      <c r="BK53" s="10">
        <f t="shared" si="12"/>
        <v>120</v>
      </c>
      <c r="BM53" s="18"/>
      <c r="BN53" s="18"/>
      <c r="BO53" s="18"/>
      <c r="BP53" s="18"/>
    </row>
    <row r="54" spans="1:68" ht="3.75" customHeight="1" x14ac:dyDescent="0.25">
      <c r="A54" s="74">
        <f t="shared" si="7"/>
        <v>7</v>
      </c>
      <c r="B54" s="17">
        <v>11.534789999999999</v>
      </c>
      <c r="C54" s="17">
        <v>11.41438</v>
      </c>
      <c r="D54" s="17">
        <v>11.12102</v>
      </c>
      <c r="E54" s="17">
        <v>10.640840000000001</v>
      </c>
      <c r="F54" s="17">
        <v>9.9994589999999999</v>
      </c>
      <c r="G54" s="17">
        <v>9.2491299999999992</v>
      </c>
      <c r="H54" s="17">
        <v>8.4452280000000002</v>
      </c>
      <c r="I54" s="17">
        <v>7.6296249999999999</v>
      </c>
      <c r="J54" s="17">
        <v>6.8151799999999998</v>
      </c>
      <c r="K54" s="17">
        <v>5.9776569999999998</v>
      </c>
      <c r="L54" s="17">
        <v>5.155761</v>
      </c>
      <c r="M54" s="17">
        <v>4.5011830000000002</v>
      </c>
      <c r="N54" s="17">
        <v>4.1094499999999998</v>
      </c>
      <c r="O54" s="17">
        <v>3.9445410000000001</v>
      </c>
      <c r="P54" s="17">
        <v>3.9422579999999998</v>
      </c>
      <c r="Q54" s="17">
        <v>4.0472089999999996</v>
      </c>
      <c r="R54" s="17">
        <v>4.2027950000000001</v>
      </c>
      <c r="S54" s="17">
        <v>4.3382100000000001</v>
      </c>
      <c r="T54" s="17">
        <v>4.4212509999999998</v>
      </c>
      <c r="U54" s="17">
        <v>4.4615640000000001</v>
      </c>
      <c r="W54" s="20">
        <v>41.683610000000002</v>
      </c>
      <c r="X54" s="20">
        <v>41.611420000000003</v>
      </c>
      <c r="Y54" s="20">
        <v>41.464460000000003</v>
      </c>
      <c r="Z54" s="20">
        <v>41.200879999999998</v>
      </c>
      <c r="AA54" s="20">
        <v>40.878689999999999</v>
      </c>
      <c r="AB54" s="20">
        <v>40.454639999999998</v>
      </c>
      <c r="AC54" s="20">
        <v>40.028239999999997</v>
      </c>
      <c r="AD54" s="20">
        <v>39.509990000000002</v>
      </c>
      <c r="AE54" s="20">
        <v>39.067320000000002</v>
      </c>
      <c r="AF54" s="20">
        <v>38.627270000000003</v>
      </c>
      <c r="AG54" s="20">
        <v>38.285299999999999</v>
      </c>
      <c r="AH54" s="20">
        <v>37.997990000000001</v>
      </c>
      <c r="AI54" s="20">
        <v>37.698250000000002</v>
      </c>
      <c r="AJ54" s="20">
        <v>37.386580000000002</v>
      </c>
      <c r="AK54" s="20">
        <v>37.056919999999998</v>
      </c>
      <c r="AL54" s="20">
        <v>36.6676</v>
      </c>
      <c r="AM54" s="20">
        <v>36.77657</v>
      </c>
      <c r="AN54" s="20">
        <v>36.835929999999998</v>
      </c>
      <c r="AO54" s="20">
        <v>36.884700000000002</v>
      </c>
      <c r="AP54" s="20">
        <v>36.913580000000003</v>
      </c>
      <c r="AQ54" s="17"/>
      <c r="AR54" s="10">
        <f t="shared" si="8"/>
        <v>121</v>
      </c>
      <c r="AS54" s="10">
        <f t="shared" ref="AS54:BK54" si="13">AR54+1</f>
        <v>122</v>
      </c>
      <c r="AT54" s="10">
        <f t="shared" si="13"/>
        <v>123</v>
      </c>
      <c r="AU54" s="10">
        <f t="shared" si="13"/>
        <v>124</v>
      </c>
      <c r="AV54" s="10">
        <f t="shared" si="13"/>
        <v>125</v>
      </c>
      <c r="AW54" s="10">
        <f t="shared" si="13"/>
        <v>126</v>
      </c>
      <c r="AX54" s="10">
        <f t="shared" si="13"/>
        <v>127</v>
      </c>
      <c r="AY54" s="10">
        <f t="shared" si="13"/>
        <v>128</v>
      </c>
      <c r="AZ54" s="10">
        <f t="shared" si="13"/>
        <v>129</v>
      </c>
      <c r="BA54" s="10">
        <f t="shared" si="13"/>
        <v>130</v>
      </c>
      <c r="BB54" s="10">
        <f t="shared" si="13"/>
        <v>131</v>
      </c>
      <c r="BC54" s="10">
        <f t="shared" si="13"/>
        <v>132</v>
      </c>
      <c r="BD54" s="10">
        <f t="shared" si="13"/>
        <v>133</v>
      </c>
      <c r="BE54" s="10">
        <f t="shared" si="13"/>
        <v>134</v>
      </c>
      <c r="BF54" s="10">
        <f t="shared" si="13"/>
        <v>135</v>
      </c>
      <c r="BG54" s="10">
        <f t="shared" si="13"/>
        <v>136</v>
      </c>
      <c r="BH54" s="10">
        <f t="shared" si="13"/>
        <v>137</v>
      </c>
      <c r="BI54" s="10">
        <f t="shared" si="13"/>
        <v>138</v>
      </c>
      <c r="BJ54" s="10">
        <f t="shared" si="13"/>
        <v>139</v>
      </c>
      <c r="BK54" s="10">
        <f t="shared" si="13"/>
        <v>140</v>
      </c>
      <c r="BM54" s="18"/>
      <c r="BN54" s="18"/>
      <c r="BO54" s="18"/>
      <c r="BP54" s="18"/>
    </row>
    <row r="55" spans="1:68" ht="3.75" customHeight="1" x14ac:dyDescent="0.25">
      <c r="A55" s="74">
        <f t="shared" si="7"/>
        <v>8</v>
      </c>
      <c r="B55" s="17">
        <v>12.07016</v>
      </c>
      <c r="C55" s="17">
        <v>12.02346</v>
      </c>
      <c r="D55" s="17">
        <v>11.75074</v>
      </c>
      <c r="E55" s="17">
        <v>11.215780000000001</v>
      </c>
      <c r="F55" s="17">
        <v>10.465579999999999</v>
      </c>
      <c r="G55" s="17">
        <v>9.5888939999999998</v>
      </c>
      <c r="H55" s="17">
        <v>8.6609119999999997</v>
      </c>
      <c r="I55" s="17">
        <v>7.7280499999999996</v>
      </c>
      <c r="J55" s="17">
        <v>6.812322</v>
      </c>
      <c r="K55" s="17">
        <v>5.9274810000000002</v>
      </c>
      <c r="L55" s="17">
        <v>5.1196270000000004</v>
      </c>
      <c r="M55" s="17">
        <v>4.4499829999999996</v>
      </c>
      <c r="N55" s="17">
        <v>3.9739960000000001</v>
      </c>
      <c r="O55" s="17">
        <v>3.6838500000000001</v>
      </c>
      <c r="P55" s="17">
        <v>3.5405920000000002</v>
      </c>
      <c r="Q55" s="17">
        <v>3.5339520000000002</v>
      </c>
      <c r="R55" s="17">
        <v>3.6865019999999999</v>
      </c>
      <c r="S55" s="17">
        <v>3.8735759999999999</v>
      </c>
      <c r="T55" s="17">
        <v>4.0223380000000004</v>
      </c>
      <c r="U55" s="17">
        <v>4.1264529999999997</v>
      </c>
      <c r="W55" s="20">
        <v>41.806350000000002</v>
      </c>
      <c r="X55" s="20">
        <v>41.73301</v>
      </c>
      <c r="Y55" s="20">
        <v>41.604550000000003</v>
      </c>
      <c r="Z55" s="20">
        <v>41.364109999999997</v>
      </c>
      <c r="AA55" s="20">
        <v>40.93629</v>
      </c>
      <c r="AB55" s="20">
        <v>40.461539999999999</v>
      </c>
      <c r="AC55" s="20">
        <v>39.956470000000003</v>
      </c>
      <c r="AD55" s="20">
        <v>39.33681</v>
      </c>
      <c r="AE55" s="20">
        <v>38.851039999999998</v>
      </c>
      <c r="AF55" s="20">
        <v>38.444589999999998</v>
      </c>
      <c r="AG55" s="20">
        <v>38.138869999999997</v>
      </c>
      <c r="AH55" s="20">
        <v>37.869999999999997</v>
      </c>
      <c r="AI55" s="20">
        <v>37.587899999999998</v>
      </c>
      <c r="AJ55" s="20">
        <v>37.284210000000002</v>
      </c>
      <c r="AK55" s="20">
        <v>36.972760000000001</v>
      </c>
      <c r="AL55" s="20">
        <v>36.605739999999997</v>
      </c>
      <c r="AM55" s="20">
        <v>36.686439999999997</v>
      </c>
      <c r="AN55" s="20">
        <v>36.757309999999997</v>
      </c>
      <c r="AO55" s="20">
        <v>36.815579999999997</v>
      </c>
      <c r="AP55" s="20">
        <v>36.851759999999999</v>
      </c>
      <c r="AQ55" s="17"/>
      <c r="AR55" s="10">
        <f t="shared" si="8"/>
        <v>141</v>
      </c>
      <c r="AS55" s="10">
        <f t="shared" ref="AS55:BK55" si="14">AR55+1</f>
        <v>142</v>
      </c>
      <c r="AT55" s="10">
        <f t="shared" si="14"/>
        <v>143</v>
      </c>
      <c r="AU55" s="10">
        <f t="shared" si="14"/>
        <v>144</v>
      </c>
      <c r="AV55" s="10">
        <f t="shared" si="14"/>
        <v>145</v>
      </c>
      <c r="AW55" s="10">
        <f t="shared" si="14"/>
        <v>146</v>
      </c>
      <c r="AX55" s="10">
        <f t="shared" si="14"/>
        <v>147</v>
      </c>
      <c r="AY55" s="10">
        <f t="shared" si="14"/>
        <v>148</v>
      </c>
      <c r="AZ55" s="10">
        <f t="shared" si="14"/>
        <v>149</v>
      </c>
      <c r="BA55" s="10">
        <f t="shared" si="14"/>
        <v>150</v>
      </c>
      <c r="BB55" s="10">
        <f t="shared" si="14"/>
        <v>151</v>
      </c>
      <c r="BC55" s="10">
        <f t="shared" si="14"/>
        <v>152</v>
      </c>
      <c r="BD55" s="10">
        <f t="shared" si="14"/>
        <v>153</v>
      </c>
      <c r="BE55" s="10">
        <f t="shared" si="14"/>
        <v>154</v>
      </c>
      <c r="BF55" s="10">
        <f t="shared" si="14"/>
        <v>155</v>
      </c>
      <c r="BG55" s="10">
        <f t="shared" si="14"/>
        <v>156</v>
      </c>
      <c r="BH55" s="10">
        <f t="shared" si="14"/>
        <v>157</v>
      </c>
      <c r="BI55" s="10">
        <f t="shared" si="14"/>
        <v>158</v>
      </c>
      <c r="BJ55" s="10">
        <f t="shared" si="14"/>
        <v>159</v>
      </c>
      <c r="BK55" s="10">
        <f t="shared" si="14"/>
        <v>160</v>
      </c>
      <c r="BM55" s="18"/>
      <c r="BN55" s="18"/>
      <c r="BO55" s="18"/>
      <c r="BP55" s="18"/>
    </row>
    <row r="56" spans="1:68" ht="3.75" customHeight="1" x14ac:dyDescent="0.25">
      <c r="A56" s="74">
        <f t="shared" si="7"/>
        <v>9</v>
      </c>
      <c r="B56" s="17">
        <v>12.57851</v>
      </c>
      <c r="C56" s="17">
        <v>12.65685</v>
      </c>
      <c r="D56" s="17">
        <v>12.435790000000001</v>
      </c>
      <c r="E56" s="17">
        <v>11.809850000000001</v>
      </c>
      <c r="F56" s="17">
        <v>10.89382</v>
      </c>
      <c r="G56" s="17">
        <v>9.8554809999999993</v>
      </c>
      <c r="H56" s="17">
        <v>8.7900010000000002</v>
      </c>
      <c r="I56" s="17">
        <v>7.7425480000000002</v>
      </c>
      <c r="J56" s="17">
        <v>6.7375020000000001</v>
      </c>
      <c r="K56" s="17">
        <v>5.7968469999999996</v>
      </c>
      <c r="L56" s="17">
        <v>4.95906</v>
      </c>
      <c r="M56" s="17">
        <v>4.2562660000000001</v>
      </c>
      <c r="N56" s="17">
        <v>3.7295289999999999</v>
      </c>
      <c r="O56" s="17">
        <v>3.37866</v>
      </c>
      <c r="P56" s="17">
        <v>3.1573310000000001</v>
      </c>
      <c r="Q56" s="17">
        <v>3</v>
      </c>
      <c r="R56" s="17">
        <v>3.2575370000000001</v>
      </c>
      <c r="S56" s="17">
        <v>3.4897830000000001</v>
      </c>
      <c r="T56" s="17">
        <v>3.680247</v>
      </c>
      <c r="U56" s="17">
        <v>3.8269690000000001</v>
      </c>
      <c r="W56" s="20">
        <v>41.923670000000001</v>
      </c>
      <c r="X56" s="20">
        <v>41.871299999999998</v>
      </c>
      <c r="Y56" s="20">
        <v>41.795090000000002</v>
      </c>
      <c r="Z56" s="20">
        <v>41.723950000000002</v>
      </c>
      <c r="AA56" s="20">
        <v>-999</v>
      </c>
      <c r="AB56" s="20">
        <v>-999</v>
      </c>
      <c r="AC56" s="20">
        <v>-999</v>
      </c>
      <c r="AD56" s="20">
        <v>38.919670000000004</v>
      </c>
      <c r="AE56" s="20">
        <v>38.512549999999997</v>
      </c>
      <c r="AF56" s="20">
        <v>38.226909999999997</v>
      </c>
      <c r="AG56" s="20">
        <v>37.979799999999997</v>
      </c>
      <c r="AH56" s="20">
        <v>37.72636</v>
      </c>
      <c r="AI56" s="20">
        <v>37.45673</v>
      </c>
      <c r="AJ56" s="20">
        <v>37.172690000000003</v>
      </c>
      <c r="AK56" s="20">
        <v>36.876220000000004</v>
      </c>
      <c r="AL56" s="20">
        <v>36.522530000000003</v>
      </c>
      <c r="AM56" s="20">
        <v>36.54354</v>
      </c>
      <c r="AN56" s="20">
        <v>36.653790000000001</v>
      </c>
      <c r="AO56" s="20">
        <v>36.743549999999999</v>
      </c>
      <c r="AP56" s="20">
        <v>36.789439999999999</v>
      </c>
      <c r="AQ56" s="17"/>
      <c r="AR56" s="10">
        <f t="shared" si="8"/>
        <v>161</v>
      </c>
      <c r="AS56" s="10">
        <f t="shared" ref="AS56:BK56" si="15">AR56+1</f>
        <v>162</v>
      </c>
      <c r="AT56" s="10">
        <f t="shared" si="15"/>
        <v>163</v>
      </c>
      <c r="AU56" s="10">
        <f t="shared" si="15"/>
        <v>164</v>
      </c>
      <c r="AV56" s="10">
        <f t="shared" si="15"/>
        <v>165</v>
      </c>
      <c r="AW56" s="10">
        <f t="shared" si="15"/>
        <v>166</v>
      </c>
      <c r="AX56" s="10">
        <f t="shared" si="15"/>
        <v>167</v>
      </c>
      <c r="AY56" s="10">
        <f t="shared" si="15"/>
        <v>168</v>
      </c>
      <c r="AZ56" s="10">
        <f t="shared" si="15"/>
        <v>169</v>
      </c>
      <c r="BA56" s="10">
        <f t="shared" si="15"/>
        <v>170</v>
      </c>
      <c r="BB56" s="10">
        <f t="shared" si="15"/>
        <v>171</v>
      </c>
      <c r="BC56" s="10">
        <f t="shared" si="15"/>
        <v>172</v>
      </c>
      <c r="BD56" s="10">
        <f t="shared" si="15"/>
        <v>173</v>
      </c>
      <c r="BE56" s="10">
        <f t="shared" si="15"/>
        <v>174</v>
      </c>
      <c r="BF56" s="10">
        <f t="shared" si="15"/>
        <v>175</v>
      </c>
      <c r="BG56" s="10">
        <f t="shared" si="15"/>
        <v>176</v>
      </c>
      <c r="BH56" s="10">
        <f t="shared" si="15"/>
        <v>177</v>
      </c>
      <c r="BI56" s="10">
        <f t="shared" si="15"/>
        <v>178</v>
      </c>
      <c r="BJ56" s="10">
        <f t="shared" si="15"/>
        <v>179</v>
      </c>
      <c r="BK56" s="10">
        <f t="shared" si="15"/>
        <v>180</v>
      </c>
      <c r="BM56" s="18"/>
      <c r="BN56" s="18"/>
      <c r="BO56" s="18"/>
      <c r="BP56" s="18"/>
    </row>
    <row r="57" spans="1:68" ht="3.75" customHeight="1" x14ac:dyDescent="0.25">
      <c r="A57" s="74">
        <f t="shared" si="7"/>
        <v>10</v>
      </c>
      <c r="B57" s="17">
        <v>12.973750000000001</v>
      </c>
      <c r="C57" s="17">
        <v>13.253729999999999</v>
      </c>
      <c r="D57" s="17">
        <v>13.18295</v>
      </c>
      <c r="E57" s="17">
        <v>12.36506</v>
      </c>
      <c r="F57" s="17">
        <v>11.20424</v>
      </c>
      <c r="G57" s="17">
        <v>9.9928299999999997</v>
      </c>
      <c r="H57" s="17">
        <v>8.8019130000000008</v>
      </c>
      <c r="I57" s="17">
        <v>7.6569079999999996</v>
      </c>
      <c r="J57" s="17">
        <v>6.5756240000000004</v>
      </c>
      <c r="K57" s="17">
        <v>5.5791079999999997</v>
      </c>
      <c r="L57" s="17">
        <v>4.6996700000000002</v>
      </c>
      <c r="M57" s="17">
        <v>3.9588320000000001</v>
      </c>
      <c r="N57" s="17">
        <v>3.4035229999999999</v>
      </c>
      <c r="O57" s="17">
        <v>3.0665969999999998</v>
      </c>
      <c r="P57" s="17">
        <v>2.8865780000000001</v>
      </c>
      <c r="Q57" s="17">
        <v>2.8510840000000002</v>
      </c>
      <c r="R57" s="17">
        <v>2.998326</v>
      </c>
      <c r="S57" s="17">
        <v>3.2114950000000002</v>
      </c>
      <c r="T57" s="17">
        <v>3.4115880000000001</v>
      </c>
      <c r="U57" s="17">
        <v>3.5786220000000002</v>
      </c>
      <c r="W57" s="20">
        <v>42.038800000000002</v>
      </c>
      <c r="X57" s="20">
        <v>41.997839999999997</v>
      </c>
      <c r="Y57" s="20">
        <v>41.964790000000001</v>
      </c>
      <c r="Z57" s="20">
        <v>41.927230000000002</v>
      </c>
      <c r="AA57" s="20">
        <v>-999</v>
      </c>
      <c r="AB57" s="20">
        <v>-999</v>
      </c>
      <c r="AC57" s="20">
        <v>-999</v>
      </c>
      <c r="AD57" s="20">
        <v>-999</v>
      </c>
      <c r="AE57" s="20">
        <v>38.166110000000003</v>
      </c>
      <c r="AF57" s="20">
        <v>38.005099999999999</v>
      </c>
      <c r="AG57" s="20">
        <v>37.801279999999998</v>
      </c>
      <c r="AH57" s="20">
        <v>37.575629999999997</v>
      </c>
      <c r="AI57" s="20">
        <v>37.317439999999998</v>
      </c>
      <c r="AJ57" s="20">
        <v>37.036639999999998</v>
      </c>
      <c r="AK57" s="20">
        <v>36.769440000000003</v>
      </c>
      <c r="AL57" s="20">
        <v>36.42353</v>
      </c>
      <c r="AM57" s="20">
        <v>36.250889999999998</v>
      </c>
      <c r="AN57" s="20">
        <v>36.548209999999997</v>
      </c>
      <c r="AO57" s="20">
        <v>36.68683</v>
      </c>
      <c r="AP57" s="20">
        <v>36.743029999999997</v>
      </c>
      <c r="AQ57" s="17"/>
      <c r="AR57" s="10">
        <f t="shared" si="8"/>
        <v>181</v>
      </c>
      <c r="AS57" s="10">
        <f t="shared" ref="AS57:BK57" si="16">AR57+1</f>
        <v>182</v>
      </c>
      <c r="AT57" s="10">
        <f t="shared" si="16"/>
        <v>183</v>
      </c>
      <c r="AU57" s="10">
        <f t="shared" si="16"/>
        <v>184</v>
      </c>
      <c r="AV57" s="10">
        <f t="shared" si="16"/>
        <v>185</v>
      </c>
      <c r="AW57" s="10">
        <f t="shared" si="16"/>
        <v>186</v>
      </c>
      <c r="AX57" s="10">
        <f t="shared" si="16"/>
        <v>187</v>
      </c>
      <c r="AY57" s="10">
        <f t="shared" si="16"/>
        <v>188</v>
      </c>
      <c r="AZ57" s="10">
        <f t="shared" si="16"/>
        <v>189</v>
      </c>
      <c r="BA57" s="10">
        <f t="shared" si="16"/>
        <v>190</v>
      </c>
      <c r="BB57" s="10">
        <f t="shared" si="16"/>
        <v>191</v>
      </c>
      <c r="BC57" s="10">
        <f t="shared" si="16"/>
        <v>192</v>
      </c>
      <c r="BD57" s="10">
        <f t="shared" si="16"/>
        <v>193</v>
      </c>
      <c r="BE57" s="10">
        <f t="shared" si="16"/>
        <v>194</v>
      </c>
      <c r="BF57" s="10">
        <f t="shared" si="16"/>
        <v>195</v>
      </c>
      <c r="BG57" s="10">
        <f t="shared" si="16"/>
        <v>196</v>
      </c>
      <c r="BH57" s="10">
        <f t="shared" si="16"/>
        <v>197</v>
      </c>
      <c r="BI57" s="10">
        <f t="shared" si="16"/>
        <v>198</v>
      </c>
      <c r="BJ57" s="10">
        <f t="shared" si="16"/>
        <v>199</v>
      </c>
      <c r="BK57" s="10">
        <f t="shared" si="16"/>
        <v>200</v>
      </c>
      <c r="BM57" s="18"/>
      <c r="BN57" s="18"/>
      <c r="BO57" s="18"/>
      <c r="BP57" s="18"/>
    </row>
    <row r="58" spans="1:68" ht="3.75" customHeight="1" x14ac:dyDescent="0.25">
      <c r="A58" s="74">
        <f t="shared" si="7"/>
        <v>11</v>
      </c>
      <c r="B58" s="17">
        <v>13.0974</v>
      </c>
      <c r="C58" s="17">
        <v>13.53149</v>
      </c>
      <c r="D58" s="17">
        <v>14</v>
      </c>
      <c r="E58" s="17">
        <v>12.601850000000001</v>
      </c>
      <c r="F58" s="17">
        <v>11.24452</v>
      </c>
      <c r="G58" s="17">
        <v>9.9307680000000005</v>
      </c>
      <c r="H58" s="17">
        <v>8.6654549999999997</v>
      </c>
      <c r="I58" s="17">
        <v>7.4570119999999998</v>
      </c>
      <c r="J58" s="17">
        <v>6.319788</v>
      </c>
      <c r="K58" s="17">
        <v>5.2766019999999996</v>
      </c>
      <c r="L58" s="17">
        <v>4.3619519999999996</v>
      </c>
      <c r="M58" s="17">
        <v>3.596997</v>
      </c>
      <c r="N58" s="17">
        <v>3</v>
      </c>
      <c r="O58" s="17">
        <v>2.7647529999999998</v>
      </c>
      <c r="P58" s="17">
        <v>2.666245</v>
      </c>
      <c r="Q58" s="17">
        <v>2.6932230000000001</v>
      </c>
      <c r="R58" s="17">
        <v>2.8287390000000001</v>
      </c>
      <c r="S58" s="17">
        <v>3.0197039999999999</v>
      </c>
      <c r="T58" s="17">
        <v>3.2138249999999999</v>
      </c>
      <c r="U58" s="17">
        <v>3.385103</v>
      </c>
      <c r="W58" s="20">
        <v>42.113370000000003</v>
      </c>
      <c r="X58" s="20">
        <v>42.090339999999998</v>
      </c>
      <c r="Y58" s="20">
        <v>42.068199999999997</v>
      </c>
      <c r="Z58" s="20">
        <v>42.05547</v>
      </c>
      <c r="AA58" s="20">
        <v>-999</v>
      </c>
      <c r="AB58" s="20">
        <v>-999</v>
      </c>
      <c r="AC58" s="20">
        <v>-999</v>
      </c>
      <c r="AD58" s="20">
        <v>-999</v>
      </c>
      <c r="AE58" s="20">
        <v>37.917839999999998</v>
      </c>
      <c r="AF58" s="20">
        <v>37.806310000000003</v>
      </c>
      <c r="AG58" s="20">
        <v>37.642139999999998</v>
      </c>
      <c r="AH58" s="20">
        <v>37.433120000000002</v>
      </c>
      <c r="AI58" s="20">
        <v>37.16574</v>
      </c>
      <c r="AJ58" s="20">
        <v>36.866199999999999</v>
      </c>
      <c r="AK58" s="20">
        <v>36.67557</v>
      </c>
      <c r="AL58" s="20">
        <v>36.425109999999997</v>
      </c>
      <c r="AM58" s="20">
        <v>36.460340000000002</v>
      </c>
      <c r="AN58" s="20">
        <v>36.584249999999997</v>
      </c>
      <c r="AO58" s="20">
        <v>36.678489999999996</v>
      </c>
      <c r="AP58" s="20">
        <v>36.725859999999997</v>
      </c>
      <c r="AQ58" s="17"/>
      <c r="AR58" s="10">
        <f t="shared" si="8"/>
        <v>201</v>
      </c>
      <c r="AS58" s="10">
        <f t="shared" ref="AS58:BK58" si="17">AR58+1</f>
        <v>202</v>
      </c>
      <c r="AT58" s="10">
        <f t="shared" si="17"/>
        <v>203</v>
      </c>
      <c r="AU58" s="10">
        <f t="shared" si="17"/>
        <v>204</v>
      </c>
      <c r="AV58" s="10">
        <f t="shared" si="17"/>
        <v>205</v>
      </c>
      <c r="AW58" s="10">
        <f t="shared" si="17"/>
        <v>206</v>
      </c>
      <c r="AX58" s="10">
        <f t="shared" si="17"/>
        <v>207</v>
      </c>
      <c r="AY58" s="10">
        <f t="shared" si="17"/>
        <v>208</v>
      </c>
      <c r="AZ58" s="10">
        <f t="shared" si="17"/>
        <v>209</v>
      </c>
      <c r="BA58" s="10">
        <f t="shared" si="17"/>
        <v>210</v>
      </c>
      <c r="BB58" s="10">
        <f t="shared" si="17"/>
        <v>211</v>
      </c>
      <c r="BC58" s="10">
        <f t="shared" si="17"/>
        <v>212</v>
      </c>
      <c r="BD58" s="10">
        <f t="shared" si="17"/>
        <v>213</v>
      </c>
      <c r="BE58" s="10">
        <f t="shared" si="17"/>
        <v>214</v>
      </c>
      <c r="BF58" s="10">
        <f t="shared" si="17"/>
        <v>215</v>
      </c>
      <c r="BG58" s="10">
        <f t="shared" si="17"/>
        <v>216</v>
      </c>
      <c r="BH58" s="10">
        <f t="shared" si="17"/>
        <v>217</v>
      </c>
      <c r="BI58" s="10">
        <f t="shared" si="17"/>
        <v>218</v>
      </c>
      <c r="BJ58" s="10">
        <f t="shared" si="17"/>
        <v>219</v>
      </c>
      <c r="BK58" s="10">
        <f t="shared" si="17"/>
        <v>220</v>
      </c>
      <c r="BM58" s="18"/>
      <c r="BN58" s="18"/>
      <c r="BO58" s="18"/>
      <c r="BP58" s="18"/>
    </row>
    <row r="59" spans="1:68" ht="3.75" customHeight="1" x14ac:dyDescent="0.25">
      <c r="A59" s="74">
        <f t="shared" si="7"/>
        <v>12</v>
      </c>
      <c r="B59" s="17">
        <v>12.843260000000001</v>
      </c>
      <c r="C59" s="17">
        <v>13.09482</v>
      </c>
      <c r="D59" s="17">
        <v>12.988960000000001</v>
      </c>
      <c r="E59" s="17">
        <v>12.127940000000001</v>
      </c>
      <c r="F59" s="17">
        <v>10.91446</v>
      </c>
      <c r="G59" s="17">
        <v>9.6396979999999992</v>
      </c>
      <c r="H59" s="17">
        <v>8.3744999999999994</v>
      </c>
      <c r="I59" s="17">
        <v>7.1459440000000001</v>
      </c>
      <c r="J59" s="17">
        <v>5.9766469999999998</v>
      </c>
      <c r="K59" s="17">
        <v>4.8976470000000001</v>
      </c>
      <c r="L59" s="17">
        <v>3.9585460000000001</v>
      </c>
      <c r="M59" s="17">
        <v>3.2106089999999998</v>
      </c>
      <c r="N59" s="17">
        <v>2.7155710000000002</v>
      </c>
      <c r="O59" s="17">
        <v>2.494678</v>
      </c>
      <c r="P59" s="17">
        <v>2.4598450000000001</v>
      </c>
      <c r="Q59" s="17">
        <v>2.5411389999999998</v>
      </c>
      <c r="R59" s="17">
        <v>2.6971059999999998</v>
      </c>
      <c r="S59" s="17">
        <v>2.8871319999999998</v>
      </c>
      <c r="T59" s="17">
        <v>3.0758740000000002</v>
      </c>
      <c r="U59" s="17">
        <v>3.2428520000000001</v>
      </c>
      <c r="W59" s="20">
        <v>42.1417</v>
      </c>
      <c r="X59" s="20">
        <v>42.132010000000001</v>
      </c>
      <c r="Y59" s="20">
        <v>42.120939999999997</v>
      </c>
      <c r="Z59" s="20">
        <v>42.11327</v>
      </c>
      <c r="AA59" s="20">
        <v>-999</v>
      </c>
      <c r="AB59" s="20">
        <v>-999</v>
      </c>
      <c r="AC59" s="20">
        <v>-999</v>
      </c>
      <c r="AD59" s="20">
        <v>-999</v>
      </c>
      <c r="AE59" s="20">
        <v>37.738680000000002</v>
      </c>
      <c r="AF59" s="20">
        <v>37.653689999999997</v>
      </c>
      <c r="AG59" s="20">
        <v>37.509619999999998</v>
      </c>
      <c r="AH59" s="20">
        <v>37.313040000000001</v>
      </c>
      <c r="AI59" s="20">
        <v>37.018479999999997</v>
      </c>
      <c r="AJ59" s="20">
        <v>36.5625</v>
      </c>
      <c r="AK59" s="20">
        <v>36.584290000000003</v>
      </c>
      <c r="AL59" s="20">
        <v>36.422440000000002</v>
      </c>
      <c r="AM59" s="20">
        <v>36.531460000000003</v>
      </c>
      <c r="AN59" s="20">
        <v>36.618859999999998</v>
      </c>
      <c r="AO59" s="20">
        <v>36.687390000000001</v>
      </c>
      <c r="AP59" s="20">
        <v>36.72439</v>
      </c>
      <c r="AQ59" s="17"/>
      <c r="AR59" s="10">
        <f t="shared" si="8"/>
        <v>221</v>
      </c>
      <c r="AS59" s="10">
        <f t="shared" ref="AS59:BK59" si="18">AR59+1</f>
        <v>222</v>
      </c>
      <c r="AT59" s="10">
        <f t="shared" si="18"/>
        <v>223</v>
      </c>
      <c r="AU59" s="10">
        <f t="shared" si="18"/>
        <v>224</v>
      </c>
      <c r="AV59" s="10">
        <f t="shared" si="18"/>
        <v>225</v>
      </c>
      <c r="AW59" s="10">
        <f t="shared" si="18"/>
        <v>226</v>
      </c>
      <c r="AX59" s="10">
        <f t="shared" si="18"/>
        <v>227</v>
      </c>
      <c r="AY59" s="10">
        <f t="shared" si="18"/>
        <v>228</v>
      </c>
      <c r="AZ59" s="10">
        <f t="shared" si="18"/>
        <v>229</v>
      </c>
      <c r="BA59" s="10">
        <f t="shared" si="18"/>
        <v>230</v>
      </c>
      <c r="BB59" s="10">
        <f t="shared" si="18"/>
        <v>231</v>
      </c>
      <c r="BC59" s="10">
        <f t="shared" si="18"/>
        <v>232</v>
      </c>
      <c r="BD59" s="10">
        <f t="shared" si="18"/>
        <v>233</v>
      </c>
      <c r="BE59" s="10">
        <f t="shared" si="18"/>
        <v>234</v>
      </c>
      <c r="BF59" s="10">
        <f t="shared" si="18"/>
        <v>235</v>
      </c>
      <c r="BG59" s="10">
        <f t="shared" si="18"/>
        <v>236</v>
      </c>
      <c r="BH59" s="10">
        <f t="shared" si="18"/>
        <v>237</v>
      </c>
      <c r="BI59" s="10">
        <f t="shared" si="18"/>
        <v>238</v>
      </c>
      <c r="BJ59" s="10">
        <f t="shared" si="18"/>
        <v>239</v>
      </c>
      <c r="BK59" s="10">
        <f t="shared" si="18"/>
        <v>240</v>
      </c>
      <c r="BM59" s="18"/>
      <c r="BN59" s="18"/>
      <c r="BO59" s="18"/>
      <c r="BP59" s="18"/>
    </row>
    <row r="60" spans="1:68" ht="3.75" customHeight="1" x14ac:dyDescent="0.25">
      <c r="A60" s="74">
        <f t="shared" si="7"/>
        <v>13</v>
      </c>
      <c r="B60" s="17">
        <v>12.324260000000001</v>
      </c>
      <c r="C60" s="17">
        <v>12.347759999999999</v>
      </c>
      <c r="D60" s="17">
        <v>12.05916</v>
      </c>
      <c r="E60" s="17">
        <v>11.350210000000001</v>
      </c>
      <c r="F60" s="17">
        <v>10.332789999999999</v>
      </c>
      <c r="G60" s="17">
        <v>9.1720830000000007</v>
      </c>
      <c r="H60" s="17">
        <v>7.9622830000000002</v>
      </c>
      <c r="I60" s="17">
        <v>6.7511539999999997</v>
      </c>
      <c r="J60" s="17">
        <v>5.5713429999999997</v>
      </c>
      <c r="K60" s="17">
        <v>4.4604980000000003</v>
      </c>
      <c r="L60" s="17">
        <v>3.4858440000000002</v>
      </c>
      <c r="M60" s="17">
        <v>2.7511610000000002</v>
      </c>
      <c r="N60" s="17">
        <v>2.3451059999999999</v>
      </c>
      <c r="O60" s="17">
        <v>2.2184659999999998</v>
      </c>
      <c r="P60" s="17">
        <v>2.265056</v>
      </c>
      <c r="Q60" s="17">
        <v>2.408766</v>
      </c>
      <c r="R60" s="17">
        <v>2.6009500000000001</v>
      </c>
      <c r="S60" s="17">
        <v>2.8036699999999999</v>
      </c>
      <c r="T60" s="17">
        <v>2.9894759999999998</v>
      </c>
      <c r="U60" s="17">
        <v>3.1459779999999999</v>
      </c>
      <c r="W60" s="20">
        <v>42.134509999999999</v>
      </c>
      <c r="X60" s="20">
        <v>42.12715</v>
      </c>
      <c r="Y60" s="20">
        <v>42.119549999999997</v>
      </c>
      <c r="Z60" s="20">
        <v>42.113390000000003</v>
      </c>
      <c r="AA60" s="20">
        <v>-999</v>
      </c>
      <c r="AB60" s="20">
        <v>-999</v>
      </c>
      <c r="AC60" s="20">
        <v>-999</v>
      </c>
      <c r="AD60" s="20">
        <v>-999</v>
      </c>
      <c r="AE60" s="20">
        <v>37.611750000000001</v>
      </c>
      <c r="AF60" s="20">
        <v>37.541739999999997</v>
      </c>
      <c r="AG60" s="20">
        <v>37.414499999999997</v>
      </c>
      <c r="AH60" s="20">
        <v>37.245420000000003</v>
      </c>
      <c r="AI60" s="20">
        <v>37.022210000000001</v>
      </c>
      <c r="AJ60" s="20">
        <v>36.767569999999999</v>
      </c>
      <c r="AK60" s="20">
        <v>36.627749999999999</v>
      </c>
      <c r="AL60" s="20">
        <v>36.436500000000002</v>
      </c>
      <c r="AM60" s="20">
        <v>36.56241</v>
      </c>
      <c r="AN60" s="20">
        <v>36.640360000000001</v>
      </c>
      <c r="AO60" s="20">
        <v>36.698509999999999</v>
      </c>
      <c r="AP60" s="20">
        <v>36.728920000000002</v>
      </c>
      <c r="AQ60" s="17"/>
      <c r="AR60" s="10">
        <f t="shared" si="8"/>
        <v>241</v>
      </c>
      <c r="AS60" s="10">
        <f t="shared" ref="AS60:BK60" si="19">AR60+1</f>
        <v>242</v>
      </c>
      <c r="AT60" s="10">
        <f t="shared" si="19"/>
        <v>243</v>
      </c>
      <c r="AU60" s="10">
        <f t="shared" si="19"/>
        <v>244</v>
      </c>
      <c r="AV60" s="10">
        <f t="shared" si="19"/>
        <v>245</v>
      </c>
      <c r="AW60" s="10">
        <f t="shared" si="19"/>
        <v>246</v>
      </c>
      <c r="AX60" s="10">
        <f t="shared" si="19"/>
        <v>247</v>
      </c>
      <c r="AY60" s="10">
        <f t="shared" si="19"/>
        <v>248</v>
      </c>
      <c r="AZ60" s="10">
        <f t="shared" si="19"/>
        <v>249</v>
      </c>
      <c r="BA60" s="10">
        <f t="shared" si="19"/>
        <v>250</v>
      </c>
      <c r="BB60" s="10">
        <f t="shared" si="19"/>
        <v>251</v>
      </c>
      <c r="BC60" s="10">
        <f t="shared" si="19"/>
        <v>252</v>
      </c>
      <c r="BD60" s="10">
        <f t="shared" si="19"/>
        <v>253</v>
      </c>
      <c r="BE60" s="10">
        <f t="shared" si="19"/>
        <v>254</v>
      </c>
      <c r="BF60" s="10">
        <f t="shared" si="19"/>
        <v>255</v>
      </c>
      <c r="BG60" s="10">
        <f t="shared" si="19"/>
        <v>256</v>
      </c>
      <c r="BH60" s="10">
        <f t="shared" si="19"/>
        <v>257</v>
      </c>
      <c r="BI60" s="10">
        <f t="shared" si="19"/>
        <v>258</v>
      </c>
      <c r="BJ60" s="10">
        <f t="shared" si="19"/>
        <v>259</v>
      </c>
      <c r="BK60" s="10">
        <f t="shared" si="19"/>
        <v>260</v>
      </c>
      <c r="BM60" s="18"/>
      <c r="BN60" s="18"/>
      <c r="BO60" s="18"/>
      <c r="BP60" s="18"/>
    </row>
    <row r="61" spans="1:68" ht="3.75" customHeight="1" x14ac:dyDescent="0.25">
      <c r="A61" s="74">
        <f t="shared" si="7"/>
        <v>14</v>
      </c>
      <c r="B61" s="17">
        <v>11.70499</v>
      </c>
      <c r="C61" s="17">
        <v>11.580859999999999</v>
      </c>
      <c r="D61" s="17">
        <v>11.213089999999999</v>
      </c>
      <c r="E61" s="17">
        <v>10.56165</v>
      </c>
      <c r="F61" s="17">
        <v>9.6692529999999994</v>
      </c>
      <c r="G61" s="17">
        <v>8.6203970000000005</v>
      </c>
      <c r="H61" s="17">
        <v>7.4875949999999998</v>
      </c>
      <c r="I61" s="17">
        <v>6.319769</v>
      </c>
      <c r="J61" s="17">
        <v>5.1510999999999996</v>
      </c>
      <c r="K61" s="17">
        <v>4.013655</v>
      </c>
      <c r="L61" s="17">
        <v>2.96502</v>
      </c>
      <c r="M61" s="17">
        <v>2.1838199999999999</v>
      </c>
      <c r="N61" s="17">
        <v>1.918803</v>
      </c>
      <c r="O61" s="17">
        <v>1.947247</v>
      </c>
      <c r="P61" s="17">
        <v>2.097086</v>
      </c>
      <c r="Q61" s="17">
        <v>2.3108110000000002</v>
      </c>
      <c r="R61" s="17">
        <v>2.5481530000000001</v>
      </c>
      <c r="S61" s="17">
        <v>2.7701539999999998</v>
      </c>
      <c r="T61" s="17">
        <v>2.9505409999999999</v>
      </c>
      <c r="U61" s="17">
        <v>3.0874000000000001</v>
      </c>
      <c r="W61" s="20">
        <v>42.085099999999997</v>
      </c>
      <c r="X61" s="20">
        <v>42.079219999999999</v>
      </c>
      <c r="Y61" s="20">
        <v>42.067970000000003</v>
      </c>
      <c r="Z61" s="20">
        <v>42.061700000000002</v>
      </c>
      <c r="AA61" s="20">
        <v>-999</v>
      </c>
      <c r="AB61" s="20">
        <v>-999</v>
      </c>
      <c r="AC61" s="20">
        <v>-999</v>
      </c>
      <c r="AD61" s="20">
        <v>-999</v>
      </c>
      <c r="AE61" s="20">
        <v>37.522880000000001</v>
      </c>
      <c r="AF61" s="20">
        <v>37.459710000000001</v>
      </c>
      <c r="AG61" s="20">
        <v>37.34975</v>
      </c>
      <c r="AH61" s="20">
        <v>37.208379999999998</v>
      </c>
      <c r="AI61" s="20">
        <v>37.02946</v>
      </c>
      <c r="AJ61" s="20">
        <v>36.835700000000003</v>
      </c>
      <c r="AK61" s="20">
        <v>36.662170000000003</v>
      </c>
      <c r="AL61" s="20">
        <v>36.446730000000002</v>
      </c>
      <c r="AM61" s="20">
        <v>36.577640000000002</v>
      </c>
      <c r="AN61" s="20">
        <v>36.652810000000002</v>
      </c>
      <c r="AO61" s="20">
        <v>36.705469999999998</v>
      </c>
      <c r="AP61" s="20">
        <v>36.732599999999998</v>
      </c>
      <c r="AQ61" s="17"/>
      <c r="AR61" s="10">
        <f t="shared" si="8"/>
        <v>261</v>
      </c>
      <c r="AS61" s="10">
        <f t="shared" ref="AS61:BK61" si="20">AR61+1</f>
        <v>262</v>
      </c>
      <c r="AT61" s="10">
        <f t="shared" si="20"/>
        <v>263</v>
      </c>
      <c r="AU61" s="10">
        <f t="shared" si="20"/>
        <v>264</v>
      </c>
      <c r="AV61" s="10">
        <f t="shared" si="20"/>
        <v>265</v>
      </c>
      <c r="AW61" s="10">
        <f t="shared" si="20"/>
        <v>266</v>
      </c>
      <c r="AX61" s="10">
        <f t="shared" si="20"/>
        <v>267</v>
      </c>
      <c r="AY61" s="10">
        <f t="shared" si="20"/>
        <v>268</v>
      </c>
      <c r="AZ61" s="10">
        <f t="shared" si="20"/>
        <v>269</v>
      </c>
      <c r="BA61" s="10">
        <f t="shared" si="20"/>
        <v>270</v>
      </c>
      <c r="BB61" s="10">
        <f t="shared" si="20"/>
        <v>271</v>
      </c>
      <c r="BC61" s="10">
        <f t="shared" si="20"/>
        <v>272</v>
      </c>
      <c r="BD61" s="10">
        <f t="shared" si="20"/>
        <v>273</v>
      </c>
      <c r="BE61" s="10">
        <f t="shared" si="20"/>
        <v>274</v>
      </c>
      <c r="BF61" s="10">
        <f t="shared" si="20"/>
        <v>275</v>
      </c>
      <c r="BG61" s="10">
        <f t="shared" si="20"/>
        <v>276</v>
      </c>
      <c r="BH61" s="10">
        <f t="shared" si="20"/>
        <v>277</v>
      </c>
      <c r="BI61" s="10">
        <f t="shared" si="20"/>
        <v>278</v>
      </c>
      <c r="BJ61" s="10">
        <f t="shared" si="20"/>
        <v>279</v>
      </c>
      <c r="BK61" s="10">
        <f t="shared" si="20"/>
        <v>280</v>
      </c>
      <c r="BM61" s="18"/>
      <c r="BN61" s="18"/>
      <c r="BO61" s="18"/>
      <c r="BP61" s="18"/>
    </row>
    <row r="62" spans="1:68" ht="3.75" customHeight="1" x14ac:dyDescent="0.25">
      <c r="A62" s="74">
        <f t="shared" si="7"/>
        <v>15</v>
      </c>
      <c r="B62" s="17">
        <v>11.0764</v>
      </c>
      <c r="C62" s="17">
        <v>10.86116</v>
      </c>
      <c r="D62" s="17">
        <v>10.4521</v>
      </c>
      <c r="E62" s="17">
        <v>9.831035</v>
      </c>
      <c r="F62" s="17">
        <v>9.0185110000000002</v>
      </c>
      <c r="G62" s="17">
        <v>8.0610269999999993</v>
      </c>
      <c r="H62" s="17">
        <v>7.0086300000000001</v>
      </c>
      <c r="I62" s="17">
        <v>5.902971</v>
      </c>
      <c r="J62" s="17">
        <v>4.7761089999999999</v>
      </c>
      <c r="K62" s="17">
        <v>3.6532179999999999</v>
      </c>
      <c r="L62" s="17">
        <v>2.556314</v>
      </c>
      <c r="M62" s="17">
        <v>1.5</v>
      </c>
      <c r="N62" s="17">
        <v>1.597475</v>
      </c>
      <c r="O62" s="17">
        <v>1.7597370000000001</v>
      </c>
      <c r="P62" s="17">
        <v>1.985025</v>
      </c>
      <c r="Q62" s="17">
        <v>2.2578149999999999</v>
      </c>
      <c r="R62" s="17">
        <v>2.5446749999999998</v>
      </c>
      <c r="S62" s="17">
        <v>2.790597</v>
      </c>
      <c r="T62" s="17">
        <v>2.9544839999999999</v>
      </c>
      <c r="U62" s="17">
        <v>3.055383</v>
      </c>
      <c r="W62" s="20">
        <v>41.988300000000002</v>
      </c>
      <c r="X62" s="20">
        <v>41.98527</v>
      </c>
      <c r="Y62" s="20">
        <v>41.974379999999996</v>
      </c>
      <c r="Z62" s="20">
        <v>41.968940000000003</v>
      </c>
      <c r="AA62" s="20">
        <v>-999</v>
      </c>
      <c r="AB62" s="20">
        <v>-999</v>
      </c>
      <c r="AC62" s="20">
        <v>-999</v>
      </c>
      <c r="AD62" s="20">
        <v>-999</v>
      </c>
      <c r="AE62" s="20">
        <v>37.455469999999998</v>
      </c>
      <c r="AF62" s="20">
        <v>37.399569999999997</v>
      </c>
      <c r="AG62" s="20">
        <v>37.301259999999999</v>
      </c>
      <c r="AH62" s="20">
        <v>37.179409999999997</v>
      </c>
      <c r="AI62" s="20">
        <v>37.024679999999996</v>
      </c>
      <c r="AJ62" s="20">
        <v>36.852629999999998</v>
      </c>
      <c r="AK62" s="20">
        <v>36.673630000000003</v>
      </c>
      <c r="AL62" s="20">
        <v>36.448700000000002</v>
      </c>
      <c r="AM62" s="20">
        <v>36.582720000000002</v>
      </c>
      <c r="AN62" s="20">
        <v>36.656329999999997</v>
      </c>
      <c r="AO62" s="20">
        <v>36.706470000000003</v>
      </c>
      <c r="AP62" s="20">
        <v>36.732840000000003</v>
      </c>
      <c r="AQ62" s="17"/>
      <c r="AR62" s="10">
        <f t="shared" si="8"/>
        <v>281</v>
      </c>
      <c r="AS62" s="10">
        <f t="shared" ref="AS62:BK62" si="21">AR62+1</f>
        <v>282</v>
      </c>
      <c r="AT62" s="10">
        <f t="shared" si="21"/>
        <v>283</v>
      </c>
      <c r="AU62" s="10">
        <f t="shared" si="21"/>
        <v>284</v>
      </c>
      <c r="AV62" s="10">
        <f t="shared" si="21"/>
        <v>285</v>
      </c>
      <c r="AW62" s="10">
        <f t="shared" si="21"/>
        <v>286</v>
      </c>
      <c r="AX62" s="10">
        <f t="shared" si="21"/>
        <v>287</v>
      </c>
      <c r="AY62" s="10">
        <f t="shared" si="21"/>
        <v>288</v>
      </c>
      <c r="AZ62" s="10">
        <f t="shared" si="21"/>
        <v>289</v>
      </c>
      <c r="BA62" s="10">
        <f t="shared" si="21"/>
        <v>290</v>
      </c>
      <c r="BB62" s="10">
        <f t="shared" si="21"/>
        <v>291</v>
      </c>
      <c r="BC62" s="10">
        <f t="shared" si="21"/>
        <v>292</v>
      </c>
      <c r="BD62" s="10">
        <f t="shared" si="21"/>
        <v>293</v>
      </c>
      <c r="BE62" s="10">
        <f t="shared" si="21"/>
        <v>294</v>
      </c>
      <c r="BF62" s="10">
        <f t="shared" si="21"/>
        <v>295</v>
      </c>
      <c r="BG62" s="10">
        <f t="shared" si="21"/>
        <v>296</v>
      </c>
      <c r="BH62" s="10">
        <f t="shared" si="21"/>
        <v>297</v>
      </c>
      <c r="BI62" s="10">
        <f t="shared" si="21"/>
        <v>298</v>
      </c>
      <c r="BJ62" s="10">
        <f t="shared" si="21"/>
        <v>299</v>
      </c>
      <c r="BK62" s="10">
        <f t="shared" si="21"/>
        <v>300</v>
      </c>
      <c r="BM62" s="18"/>
      <c r="BN62" s="18"/>
      <c r="BO62" s="18"/>
      <c r="BP62" s="18"/>
    </row>
    <row r="63" spans="1:68" ht="3.75" customHeight="1" x14ac:dyDescent="0.25">
      <c r="A63" s="74">
        <f t="shared" si="7"/>
        <v>16</v>
      </c>
      <c r="B63" s="17">
        <v>10.478719999999999</v>
      </c>
      <c r="C63" s="17">
        <v>10.20679</v>
      </c>
      <c r="D63" s="17">
        <v>9.7760639999999999</v>
      </c>
      <c r="E63" s="17">
        <v>9.1772109999999998</v>
      </c>
      <c r="F63" s="17">
        <v>8.4222079999999995</v>
      </c>
      <c r="G63" s="17">
        <v>7.5397970000000001</v>
      </c>
      <c r="H63" s="17">
        <v>6.5658810000000001</v>
      </c>
      <c r="I63" s="17">
        <v>5.5363939999999996</v>
      </c>
      <c r="J63" s="17">
        <v>4.4855910000000003</v>
      </c>
      <c r="K63" s="17">
        <v>3.4504090000000001</v>
      </c>
      <c r="L63" s="17">
        <v>2.4928370000000002</v>
      </c>
      <c r="M63" s="17">
        <v>1.7962720000000001</v>
      </c>
      <c r="N63" s="17">
        <v>1.6085769999999999</v>
      </c>
      <c r="O63" s="17">
        <v>1.709284</v>
      </c>
      <c r="P63" s="17">
        <v>1.9344939999999999</v>
      </c>
      <c r="Q63" s="17">
        <v>2.2368000000000001</v>
      </c>
      <c r="R63" s="17">
        <v>2.5785529999999999</v>
      </c>
      <c r="S63" s="17">
        <v>2.8675099999999998</v>
      </c>
      <c r="T63" s="17">
        <v>2.983924</v>
      </c>
      <c r="U63" s="17">
        <v>3.0250360000000001</v>
      </c>
      <c r="W63" s="20">
        <v>41.858409999999999</v>
      </c>
      <c r="X63" s="20">
        <v>41.851430000000001</v>
      </c>
      <c r="Y63" s="20">
        <v>41.84037</v>
      </c>
      <c r="Z63" s="20">
        <v>41.837940000000003</v>
      </c>
      <c r="AA63" s="20">
        <v>-999</v>
      </c>
      <c r="AB63" s="20">
        <v>-999</v>
      </c>
      <c r="AC63" s="20">
        <v>-999</v>
      </c>
      <c r="AD63" s="20">
        <v>-999</v>
      </c>
      <c r="AE63" s="20">
        <v>37.405540000000002</v>
      </c>
      <c r="AF63" s="20">
        <v>37.351199999999999</v>
      </c>
      <c r="AG63" s="20">
        <v>37.264710000000001</v>
      </c>
      <c r="AH63" s="20">
        <v>37.151620000000001</v>
      </c>
      <c r="AI63" s="20">
        <v>37.009320000000002</v>
      </c>
      <c r="AJ63" s="20">
        <v>36.846690000000002</v>
      </c>
      <c r="AK63" s="20">
        <v>36.669429999999998</v>
      </c>
      <c r="AL63" s="20">
        <v>36.441299999999998</v>
      </c>
      <c r="AM63" s="20">
        <v>36.576920000000001</v>
      </c>
      <c r="AN63" s="20">
        <v>36.65166</v>
      </c>
      <c r="AO63" s="20">
        <v>36.702330000000003</v>
      </c>
      <c r="AP63" s="20">
        <v>36.728389999999997</v>
      </c>
      <c r="AQ63" s="17"/>
      <c r="AR63" s="10">
        <f t="shared" si="8"/>
        <v>301</v>
      </c>
      <c r="AS63" s="10">
        <f t="shared" ref="AS63:BK63" si="22">AR63+1</f>
        <v>302</v>
      </c>
      <c r="AT63" s="10">
        <f t="shared" si="22"/>
        <v>303</v>
      </c>
      <c r="AU63" s="10">
        <f t="shared" si="22"/>
        <v>304</v>
      </c>
      <c r="AV63" s="10">
        <f t="shared" si="22"/>
        <v>305</v>
      </c>
      <c r="AW63" s="10">
        <f t="shared" si="22"/>
        <v>306</v>
      </c>
      <c r="AX63" s="10">
        <f t="shared" si="22"/>
        <v>307</v>
      </c>
      <c r="AY63" s="10">
        <f t="shared" si="22"/>
        <v>308</v>
      </c>
      <c r="AZ63" s="10">
        <f t="shared" si="22"/>
        <v>309</v>
      </c>
      <c r="BA63" s="10">
        <f t="shared" si="22"/>
        <v>310</v>
      </c>
      <c r="BB63" s="10">
        <f t="shared" si="22"/>
        <v>311</v>
      </c>
      <c r="BC63" s="10">
        <f t="shared" si="22"/>
        <v>312</v>
      </c>
      <c r="BD63" s="10">
        <f t="shared" si="22"/>
        <v>313</v>
      </c>
      <c r="BE63" s="10">
        <f t="shared" si="22"/>
        <v>314</v>
      </c>
      <c r="BF63" s="10">
        <f t="shared" si="22"/>
        <v>315</v>
      </c>
      <c r="BG63" s="10">
        <f t="shared" si="22"/>
        <v>316</v>
      </c>
      <c r="BH63" s="10">
        <f t="shared" si="22"/>
        <v>317</v>
      </c>
      <c r="BI63" s="10">
        <f t="shared" si="22"/>
        <v>318</v>
      </c>
      <c r="BJ63" s="10">
        <f t="shared" si="22"/>
        <v>319</v>
      </c>
      <c r="BK63" s="10">
        <f t="shared" si="22"/>
        <v>320</v>
      </c>
      <c r="BM63" s="18"/>
      <c r="BN63" s="18"/>
      <c r="BO63" s="18"/>
      <c r="BP63" s="18"/>
    </row>
    <row r="64" spans="1:68" ht="3.75" customHeight="1" x14ac:dyDescent="0.25">
      <c r="A64" s="74">
        <f t="shared" si="7"/>
        <v>17</v>
      </c>
      <c r="B64" s="17">
        <v>9.9293990000000001</v>
      </c>
      <c r="C64" s="17">
        <v>9.623094</v>
      </c>
      <c r="D64" s="17">
        <v>9.1833679999999998</v>
      </c>
      <c r="E64" s="17">
        <v>8.6051699999999993</v>
      </c>
      <c r="F64" s="17">
        <v>7.8968090000000002</v>
      </c>
      <c r="G64" s="17">
        <v>7.0785239999999998</v>
      </c>
      <c r="H64" s="17">
        <v>6.1786019999999997</v>
      </c>
      <c r="I64" s="17">
        <v>5.2302949999999999</v>
      </c>
      <c r="J64" s="17">
        <v>4.2720570000000002</v>
      </c>
      <c r="K64" s="17">
        <v>3.353469</v>
      </c>
      <c r="L64" s="17">
        <v>2.5517210000000001</v>
      </c>
      <c r="M64" s="17">
        <v>1.9802390000000001</v>
      </c>
      <c r="N64" s="17">
        <v>1.7216469999999999</v>
      </c>
      <c r="O64" s="17">
        <v>1.725792</v>
      </c>
      <c r="P64" s="17">
        <v>1.903842</v>
      </c>
      <c r="Q64" s="17">
        <v>2.1971090000000002</v>
      </c>
      <c r="R64" s="17">
        <v>2.5700599999999998</v>
      </c>
      <c r="S64" s="17">
        <v>3</v>
      </c>
      <c r="T64" s="17">
        <v>2.9604620000000001</v>
      </c>
      <c r="U64" s="17">
        <v>2.9513910000000001</v>
      </c>
      <c r="W64" s="20">
        <v>41.675109999999997</v>
      </c>
      <c r="X64" s="20">
        <v>41.658859999999997</v>
      </c>
      <c r="Y64" s="20">
        <v>41.660229999999999</v>
      </c>
      <c r="Z64" s="20">
        <v>41.666080000000001</v>
      </c>
      <c r="AA64" s="20">
        <v>-999</v>
      </c>
      <c r="AB64" s="20">
        <v>-999</v>
      </c>
      <c r="AC64" s="20">
        <v>-999</v>
      </c>
      <c r="AD64" s="20">
        <v>-999</v>
      </c>
      <c r="AE64" s="20">
        <v>37.368549999999999</v>
      </c>
      <c r="AF64" s="20">
        <v>37.319450000000003</v>
      </c>
      <c r="AG64" s="20">
        <v>37.2316</v>
      </c>
      <c r="AH64" s="20">
        <v>37.122540000000001</v>
      </c>
      <c r="AI64" s="20">
        <v>36.985280000000003</v>
      </c>
      <c r="AJ64" s="20">
        <v>36.826160000000002</v>
      </c>
      <c r="AK64" s="20">
        <v>36.651319999999998</v>
      </c>
      <c r="AL64" s="20">
        <v>36.427500000000002</v>
      </c>
      <c r="AM64" s="20">
        <v>36.561920000000001</v>
      </c>
      <c r="AN64" s="20">
        <v>36.640079999999998</v>
      </c>
      <c r="AO64" s="20">
        <v>36.692120000000003</v>
      </c>
      <c r="AP64" s="20">
        <v>36.718580000000003</v>
      </c>
      <c r="AQ64" s="17"/>
      <c r="AR64" s="10">
        <f t="shared" si="8"/>
        <v>321</v>
      </c>
      <c r="AS64" s="10">
        <f t="shared" ref="AS64:BK64" si="23">AR64+1</f>
        <v>322</v>
      </c>
      <c r="AT64" s="10">
        <f t="shared" si="23"/>
        <v>323</v>
      </c>
      <c r="AU64" s="10">
        <f t="shared" si="23"/>
        <v>324</v>
      </c>
      <c r="AV64" s="10">
        <f t="shared" si="23"/>
        <v>325</v>
      </c>
      <c r="AW64" s="10">
        <f t="shared" si="23"/>
        <v>326</v>
      </c>
      <c r="AX64" s="10">
        <f t="shared" si="23"/>
        <v>327</v>
      </c>
      <c r="AY64" s="10">
        <f t="shared" si="23"/>
        <v>328</v>
      </c>
      <c r="AZ64" s="10">
        <f t="shared" si="23"/>
        <v>329</v>
      </c>
      <c r="BA64" s="10">
        <f t="shared" si="23"/>
        <v>330</v>
      </c>
      <c r="BB64" s="10">
        <f t="shared" si="23"/>
        <v>331</v>
      </c>
      <c r="BC64" s="10">
        <f t="shared" si="23"/>
        <v>332</v>
      </c>
      <c r="BD64" s="10">
        <f t="shared" si="23"/>
        <v>333</v>
      </c>
      <c r="BE64" s="10">
        <f t="shared" si="23"/>
        <v>334</v>
      </c>
      <c r="BF64" s="10">
        <f t="shared" si="23"/>
        <v>335</v>
      </c>
      <c r="BG64" s="10">
        <f t="shared" si="23"/>
        <v>336</v>
      </c>
      <c r="BH64" s="10">
        <f t="shared" si="23"/>
        <v>337</v>
      </c>
      <c r="BI64" s="10">
        <f t="shared" si="23"/>
        <v>338</v>
      </c>
      <c r="BJ64" s="10">
        <f t="shared" si="23"/>
        <v>339</v>
      </c>
      <c r="BK64" s="10">
        <f t="shared" si="23"/>
        <v>340</v>
      </c>
      <c r="BM64" s="18"/>
      <c r="BN64" s="18"/>
      <c r="BO64" s="18"/>
      <c r="BP64" s="18"/>
    </row>
    <row r="65" spans="1:68" ht="3.75" customHeight="1" x14ac:dyDescent="0.25">
      <c r="A65" s="74">
        <f t="shared" si="7"/>
        <v>18</v>
      </c>
      <c r="B65" s="17">
        <v>9.4356179999999998</v>
      </c>
      <c r="C65" s="17">
        <v>9.1105440000000009</v>
      </c>
      <c r="D65" s="17">
        <v>8.6711019999999994</v>
      </c>
      <c r="E65" s="17">
        <v>8.1144090000000002</v>
      </c>
      <c r="F65" s="17">
        <v>7.4469139999999996</v>
      </c>
      <c r="G65" s="17">
        <v>6.684374</v>
      </c>
      <c r="H65" s="17">
        <v>5.8507509999999998</v>
      </c>
      <c r="I65" s="17">
        <v>4.9774649999999996</v>
      </c>
      <c r="J65" s="17">
        <v>4.1043310000000002</v>
      </c>
      <c r="K65" s="17">
        <v>3.28261</v>
      </c>
      <c r="L65" s="17">
        <v>2.5785930000000001</v>
      </c>
      <c r="M65" s="17">
        <v>2.0616219999999998</v>
      </c>
      <c r="N65" s="17">
        <v>1.7763279999999999</v>
      </c>
      <c r="O65" s="17">
        <v>1.716723</v>
      </c>
      <c r="P65" s="17">
        <v>1.841642</v>
      </c>
      <c r="Q65" s="17">
        <v>2.09172</v>
      </c>
      <c r="R65" s="17">
        <v>2.4041459999999999</v>
      </c>
      <c r="S65" s="17">
        <v>2.6732369999999999</v>
      </c>
      <c r="T65" s="17">
        <v>2.774143</v>
      </c>
      <c r="U65" s="17">
        <v>2.8027730000000002</v>
      </c>
      <c r="W65" s="20">
        <v>41.47307</v>
      </c>
      <c r="X65" s="20">
        <v>41.459470000000003</v>
      </c>
      <c r="Y65" s="20">
        <v>41.446570000000001</v>
      </c>
      <c r="Z65" s="20">
        <v>41.4514</v>
      </c>
      <c r="AA65" s="20">
        <v>-999</v>
      </c>
      <c r="AB65" s="20">
        <v>-999</v>
      </c>
      <c r="AC65" s="20">
        <v>-999</v>
      </c>
      <c r="AD65" s="20">
        <v>-999</v>
      </c>
      <c r="AE65" s="20">
        <v>37.346539999999997</v>
      </c>
      <c r="AF65" s="20">
        <v>37.293170000000003</v>
      </c>
      <c r="AG65" s="20">
        <v>37.203719999999997</v>
      </c>
      <c r="AH65" s="20">
        <v>37.093380000000003</v>
      </c>
      <c r="AI65" s="20">
        <v>36.953470000000003</v>
      </c>
      <c r="AJ65" s="20">
        <v>36.792949999999998</v>
      </c>
      <c r="AK65" s="20">
        <v>36.619050000000001</v>
      </c>
      <c r="AL65" s="20">
        <v>36.404670000000003</v>
      </c>
      <c r="AM65" s="20">
        <v>36.539700000000003</v>
      </c>
      <c r="AN65" s="20">
        <v>36.621729999999999</v>
      </c>
      <c r="AO65" s="20">
        <v>36.676459999999999</v>
      </c>
      <c r="AP65" s="20">
        <v>36.7044</v>
      </c>
      <c r="AQ65" s="17"/>
      <c r="AR65" s="10">
        <f t="shared" si="8"/>
        <v>341</v>
      </c>
      <c r="AS65" s="10">
        <f t="shared" ref="AS65:BK65" si="24">AR65+1</f>
        <v>342</v>
      </c>
      <c r="AT65" s="10">
        <f t="shared" si="24"/>
        <v>343</v>
      </c>
      <c r="AU65" s="10">
        <f t="shared" si="24"/>
        <v>344</v>
      </c>
      <c r="AV65" s="10">
        <f t="shared" si="24"/>
        <v>345</v>
      </c>
      <c r="AW65" s="10">
        <f t="shared" si="24"/>
        <v>346</v>
      </c>
      <c r="AX65" s="10">
        <f t="shared" si="24"/>
        <v>347</v>
      </c>
      <c r="AY65" s="10">
        <f t="shared" si="24"/>
        <v>348</v>
      </c>
      <c r="AZ65" s="10">
        <f t="shared" si="24"/>
        <v>349</v>
      </c>
      <c r="BA65" s="10">
        <f t="shared" si="24"/>
        <v>350</v>
      </c>
      <c r="BB65" s="10">
        <f t="shared" si="24"/>
        <v>351</v>
      </c>
      <c r="BC65" s="10">
        <f t="shared" si="24"/>
        <v>352</v>
      </c>
      <c r="BD65" s="10">
        <f t="shared" si="24"/>
        <v>353</v>
      </c>
      <c r="BE65" s="10">
        <f t="shared" si="24"/>
        <v>354</v>
      </c>
      <c r="BF65" s="10">
        <f t="shared" si="24"/>
        <v>355</v>
      </c>
      <c r="BG65" s="10">
        <f t="shared" si="24"/>
        <v>356</v>
      </c>
      <c r="BH65" s="10">
        <f t="shared" si="24"/>
        <v>357</v>
      </c>
      <c r="BI65" s="10">
        <f t="shared" si="24"/>
        <v>358</v>
      </c>
      <c r="BJ65" s="10">
        <f t="shared" si="24"/>
        <v>359</v>
      </c>
      <c r="BK65" s="10">
        <f t="shared" si="24"/>
        <v>360</v>
      </c>
      <c r="BM65" s="18"/>
      <c r="BN65" s="18"/>
      <c r="BO65" s="18"/>
      <c r="BP65" s="18"/>
    </row>
    <row r="66" spans="1:68" ht="3.75" customHeight="1" x14ac:dyDescent="0.25">
      <c r="A66" s="74">
        <f t="shared" si="7"/>
        <v>19</v>
      </c>
      <c r="B66" s="17">
        <v>8.9993809999999996</v>
      </c>
      <c r="C66" s="17">
        <v>8.6672670000000007</v>
      </c>
      <c r="D66" s="17">
        <v>8.2354819999999993</v>
      </c>
      <c r="E66" s="17">
        <v>7.7020340000000003</v>
      </c>
      <c r="F66" s="17">
        <v>7.0718870000000003</v>
      </c>
      <c r="G66" s="17">
        <v>6.3576730000000001</v>
      </c>
      <c r="H66" s="17">
        <v>5.5799709999999996</v>
      </c>
      <c r="I66" s="17">
        <v>4.7677129999999996</v>
      </c>
      <c r="J66" s="17">
        <v>3.958977</v>
      </c>
      <c r="K66" s="17">
        <v>3.2015039999999999</v>
      </c>
      <c r="L66" s="17">
        <v>2.5505949999999999</v>
      </c>
      <c r="M66" s="17">
        <v>2.0564249999999999</v>
      </c>
      <c r="N66" s="17">
        <v>1.749261</v>
      </c>
      <c r="O66" s="17">
        <v>1.6423760000000001</v>
      </c>
      <c r="P66" s="17">
        <v>1.7317309999999999</v>
      </c>
      <c r="Q66" s="17">
        <v>1.9372940000000001</v>
      </c>
      <c r="R66" s="17">
        <v>2.1814749999999998</v>
      </c>
      <c r="S66" s="17">
        <v>2.3939210000000002</v>
      </c>
      <c r="T66" s="17">
        <v>2.5290550000000001</v>
      </c>
      <c r="U66" s="17">
        <v>2.605826</v>
      </c>
      <c r="W66" s="20">
        <v>41.231020000000001</v>
      </c>
      <c r="X66" s="20">
        <v>41.219549999999998</v>
      </c>
      <c r="Y66" s="20">
        <v>41.200209999999998</v>
      </c>
      <c r="Z66" s="20">
        <v>41.20232</v>
      </c>
      <c r="AA66" s="20">
        <v>-999</v>
      </c>
      <c r="AB66" s="20">
        <v>-999</v>
      </c>
      <c r="AC66" s="20">
        <v>-999</v>
      </c>
      <c r="AD66" s="20">
        <v>-999</v>
      </c>
      <c r="AE66" s="20">
        <v>37.334180000000003</v>
      </c>
      <c r="AF66" s="20">
        <v>37.27693</v>
      </c>
      <c r="AG66" s="20">
        <v>37.181840000000001</v>
      </c>
      <c r="AH66" s="20">
        <v>37.063670000000002</v>
      </c>
      <c r="AI66" s="20">
        <v>36.915599999999998</v>
      </c>
      <c r="AJ66" s="20">
        <v>36.743119999999998</v>
      </c>
      <c r="AK66" s="20">
        <v>36.561120000000003</v>
      </c>
      <c r="AL66" s="20">
        <v>36.369959999999999</v>
      </c>
      <c r="AM66" s="20">
        <v>36.510719999999999</v>
      </c>
      <c r="AN66" s="20">
        <v>36.599119999999999</v>
      </c>
      <c r="AO66" s="20">
        <v>36.657609999999998</v>
      </c>
      <c r="AP66" s="20">
        <v>36.688330000000001</v>
      </c>
      <c r="AQ66" s="17"/>
      <c r="AR66" s="10">
        <f t="shared" si="8"/>
        <v>361</v>
      </c>
      <c r="AS66" s="10">
        <f t="shared" ref="AS66:BK66" si="25">AR66+1</f>
        <v>362</v>
      </c>
      <c r="AT66" s="10">
        <f t="shared" si="25"/>
        <v>363</v>
      </c>
      <c r="AU66" s="10">
        <f t="shared" si="25"/>
        <v>364</v>
      </c>
      <c r="AV66" s="10">
        <f t="shared" si="25"/>
        <v>365</v>
      </c>
      <c r="AW66" s="10">
        <f t="shared" si="25"/>
        <v>366</v>
      </c>
      <c r="AX66" s="10">
        <f t="shared" si="25"/>
        <v>367</v>
      </c>
      <c r="AY66" s="10">
        <f t="shared" si="25"/>
        <v>368</v>
      </c>
      <c r="AZ66" s="10">
        <f t="shared" si="25"/>
        <v>369</v>
      </c>
      <c r="BA66" s="10">
        <f t="shared" si="25"/>
        <v>370</v>
      </c>
      <c r="BB66" s="10">
        <f t="shared" si="25"/>
        <v>371</v>
      </c>
      <c r="BC66" s="10">
        <f t="shared" si="25"/>
        <v>372</v>
      </c>
      <c r="BD66" s="10">
        <f t="shared" si="25"/>
        <v>373</v>
      </c>
      <c r="BE66" s="10">
        <f t="shared" si="25"/>
        <v>374</v>
      </c>
      <c r="BF66" s="10">
        <f t="shared" si="25"/>
        <v>375</v>
      </c>
      <c r="BG66" s="10">
        <f t="shared" si="25"/>
        <v>376</v>
      </c>
      <c r="BH66" s="10">
        <f t="shared" si="25"/>
        <v>377</v>
      </c>
      <c r="BI66" s="10">
        <f t="shared" si="25"/>
        <v>378</v>
      </c>
      <c r="BJ66" s="10">
        <f t="shared" si="25"/>
        <v>379</v>
      </c>
      <c r="BK66" s="10">
        <f t="shared" si="25"/>
        <v>380</v>
      </c>
      <c r="BM66" s="18"/>
      <c r="BN66" s="18"/>
      <c r="BO66" s="18"/>
      <c r="BP66" s="18"/>
    </row>
    <row r="67" spans="1:68" ht="3.75" customHeight="1" x14ac:dyDescent="0.25">
      <c r="A67" s="74">
        <f t="shared" si="7"/>
        <v>20</v>
      </c>
      <c r="B67" s="17">
        <v>8.6197309999999998</v>
      </c>
      <c r="C67" s="17">
        <v>8.2899779999999996</v>
      </c>
      <c r="D67" s="17">
        <v>7.872217</v>
      </c>
      <c r="E67" s="17">
        <v>7.3643599999999996</v>
      </c>
      <c r="F67" s="17">
        <v>6.7695449999999999</v>
      </c>
      <c r="G67" s="17">
        <v>6.097251</v>
      </c>
      <c r="H67" s="17">
        <v>5.3643960000000002</v>
      </c>
      <c r="I67" s="17">
        <v>4.5964309999999999</v>
      </c>
      <c r="J67" s="17">
        <v>3.8281900000000002</v>
      </c>
      <c r="K67" s="17">
        <v>3.1038299999999999</v>
      </c>
      <c r="L67" s="17">
        <v>2.4744269999999999</v>
      </c>
      <c r="M67" s="17">
        <v>1.9877629999999999</v>
      </c>
      <c r="N67" s="17">
        <v>1.6674389999999999</v>
      </c>
      <c r="O67" s="17">
        <v>1.5</v>
      </c>
      <c r="P67" s="17">
        <v>1.6044210000000001</v>
      </c>
      <c r="Q67" s="17">
        <v>1.7785150000000001</v>
      </c>
      <c r="R67" s="17">
        <v>1.976974</v>
      </c>
      <c r="S67" s="17">
        <v>2.1584650000000001</v>
      </c>
      <c r="T67" s="17">
        <v>2.29895</v>
      </c>
      <c r="U67" s="17">
        <v>2.4007540000000001</v>
      </c>
      <c r="W67" s="20">
        <v>40.954149999999998</v>
      </c>
      <c r="X67" s="20">
        <v>40.932479999999998</v>
      </c>
      <c r="Y67" s="20">
        <v>40.909669999999998</v>
      </c>
      <c r="Z67" s="20">
        <v>40.902549999999998</v>
      </c>
      <c r="AA67" s="20">
        <v>-999</v>
      </c>
      <c r="AB67" s="20">
        <v>-999</v>
      </c>
      <c r="AC67" s="20">
        <v>-999</v>
      </c>
      <c r="AD67" s="20">
        <v>-999</v>
      </c>
      <c r="AE67" s="20">
        <v>37.340350000000001</v>
      </c>
      <c r="AF67" s="20">
        <v>37.271970000000003</v>
      </c>
      <c r="AG67" s="20">
        <v>37.166960000000003</v>
      </c>
      <c r="AH67" s="20">
        <v>37.037559999999999</v>
      </c>
      <c r="AI67" s="20">
        <v>36.87227</v>
      </c>
      <c r="AJ67" s="20">
        <v>36.671520000000001</v>
      </c>
      <c r="AK67" s="20">
        <v>36.450589999999998</v>
      </c>
      <c r="AL67" s="20">
        <v>36.317889999999998</v>
      </c>
      <c r="AM67" s="20">
        <v>36.475320000000004</v>
      </c>
      <c r="AN67" s="20">
        <v>36.574390000000001</v>
      </c>
      <c r="AO67" s="20">
        <v>36.639009999999999</v>
      </c>
      <c r="AP67" s="20">
        <v>36.670499999999997</v>
      </c>
      <c r="AQ67" s="17"/>
      <c r="AR67" s="10">
        <f t="shared" si="8"/>
        <v>381</v>
      </c>
      <c r="AS67" s="10">
        <f t="shared" ref="AS67:BK67" si="26">AR67+1</f>
        <v>382</v>
      </c>
      <c r="AT67" s="10">
        <f t="shared" si="26"/>
        <v>383</v>
      </c>
      <c r="AU67" s="10">
        <f t="shared" si="26"/>
        <v>384</v>
      </c>
      <c r="AV67" s="10">
        <f t="shared" si="26"/>
        <v>385</v>
      </c>
      <c r="AW67" s="10">
        <f t="shared" si="26"/>
        <v>386</v>
      </c>
      <c r="AX67" s="10">
        <f t="shared" si="26"/>
        <v>387</v>
      </c>
      <c r="AY67" s="10">
        <f t="shared" si="26"/>
        <v>388</v>
      </c>
      <c r="AZ67" s="10">
        <f t="shared" si="26"/>
        <v>389</v>
      </c>
      <c r="BA67" s="10">
        <f t="shared" si="26"/>
        <v>390</v>
      </c>
      <c r="BB67" s="10">
        <f t="shared" si="26"/>
        <v>391</v>
      </c>
      <c r="BC67" s="10">
        <f t="shared" si="26"/>
        <v>392</v>
      </c>
      <c r="BD67" s="10">
        <f t="shared" si="26"/>
        <v>393</v>
      </c>
      <c r="BE67" s="10">
        <f t="shared" si="26"/>
        <v>394</v>
      </c>
      <c r="BF67" s="10">
        <f t="shared" si="26"/>
        <v>395</v>
      </c>
      <c r="BG67" s="10">
        <f t="shared" si="26"/>
        <v>396</v>
      </c>
      <c r="BH67" s="10">
        <f t="shared" si="26"/>
        <v>397</v>
      </c>
      <c r="BI67" s="10">
        <f t="shared" si="26"/>
        <v>398</v>
      </c>
      <c r="BJ67" s="10">
        <f t="shared" si="26"/>
        <v>399</v>
      </c>
      <c r="BK67" s="10">
        <f t="shared" si="26"/>
        <v>400</v>
      </c>
      <c r="BM67" s="18"/>
      <c r="BN67" s="18"/>
      <c r="BO67" s="18"/>
      <c r="BP67" s="18"/>
    </row>
    <row r="68" spans="1:68" ht="3.75" customHeight="1" x14ac:dyDescent="0.25">
      <c r="A68" s="74">
        <f t="shared" si="7"/>
        <v>21</v>
      </c>
      <c r="B68" s="17">
        <v>8.2390720000000002</v>
      </c>
      <c r="C68" s="17">
        <v>7.9344349999999997</v>
      </c>
      <c r="D68" s="17">
        <v>7.549798</v>
      </c>
      <c r="E68" s="17">
        <v>7.0819619999999999</v>
      </c>
      <c r="F68" s="17">
        <v>6.5313730000000003</v>
      </c>
      <c r="G68" s="17">
        <v>5.9035140000000004</v>
      </c>
      <c r="H68" s="17">
        <v>5.2107619999999999</v>
      </c>
      <c r="I68" s="17">
        <v>4.4667380000000003</v>
      </c>
      <c r="J68" s="17">
        <v>3.7170459999999999</v>
      </c>
      <c r="K68" s="17">
        <v>2.9980129999999998</v>
      </c>
      <c r="L68" s="17">
        <v>2.362098</v>
      </c>
      <c r="M68" s="17">
        <v>1.8740049999999999</v>
      </c>
      <c r="N68" s="17">
        <v>1.5760099999999999</v>
      </c>
      <c r="O68" s="17">
        <v>1.461676</v>
      </c>
      <c r="P68" s="17">
        <v>1.510391</v>
      </c>
      <c r="Q68" s="17">
        <v>1.6454139999999999</v>
      </c>
      <c r="R68" s="17">
        <v>1.8075079999999999</v>
      </c>
      <c r="S68" s="17">
        <v>1.9636199999999999</v>
      </c>
      <c r="T68" s="17">
        <v>2.0974780000000002</v>
      </c>
      <c r="U68" s="17">
        <v>2.207592</v>
      </c>
      <c r="W68" s="20">
        <v>40.640900000000002</v>
      </c>
      <c r="X68" s="20">
        <v>40.621609999999997</v>
      </c>
      <c r="Y68" s="20">
        <v>40.59554</v>
      </c>
      <c r="Z68" s="20">
        <v>40.559199999999997</v>
      </c>
      <c r="AA68" s="20">
        <v>-999</v>
      </c>
      <c r="AB68" s="20">
        <v>-999</v>
      </c>
      <c r="AC68" s="20">
        <v>-999</v>
      </c>
      <c r="AD68" s="20">
        <v>-999</v>
      </c>
      <c r="AE68" s="20">
        <v>37.372300000000003</v>
      </c>
      <c r="AF68" s="20">
        <v>37.282539999999997</v>
      </c>
      <c r="AG68" s="20">
        <v>37.161409999999997</v>
      </c>
      <c r="AH68" s="20">
        <v>37.017429999999997</v>
      </c>
      <c r="AI68" s="20">
        <v>36.834800000000001</v>
      </c>
      <c r="AJ68" s="20">
        <v>36.588970000000003</v>
      </c>
      <c r="AK68" s="20">
        <v>36.192549999999997</v>
      </c>
      <c r="AL68" s="20">
        <v>36.254460000000002</v>
      </c>
      <c r="AM68" s="20">
        <v>36.444209999999998</v>
      </c>
      <c r="AN68" s="20">
        <v>36.552860000000003</v>
      </c>
      <c r="AO68" s="20">
        <v>36.621510000000001</v>
      </c>
      <c r="AP68" s="20">
        <v>36.653979999999997</v>
      </c>
      <c r="AQ68" s="17"/>
      <c r="AR68" s="10">
        <f t="shared" si="8"/>
        <v>401</v>
      </c>
      <c r="AS68" s="10">
        <f t="shared" ref="AS68:BK68" si="27">AR68+1</f>
        <v>402</v>
      </c>
      <c r="AT68" s="10">
        <f t="shared" si="27"/>
        <v>403</v>
      </c>
      <c r="AU68" s="10">
        <f t="shared" si="27"/>
        <v>404</v>
      </c>
      <c r="AV68" s="10">
        <f t="shared" si="27"/>
        <v>405</v>
      </c>
      <c r="AW68" s="10">
        <f t="shared" si="27"/>
        <v>406</v>
      </c>
      <c r="AX68" s="10">
        <f t="shared" si="27"/>
        <v>407</v>
      </c>
      <c r="AY68" s="10">
        <f t="shared" si="27"/>
        <v>408</v>
      </c>
      <c r="AZ68" s="10">
        <f t="shared" si="27"/>
        <v>409</v>
      </c>
      <c r="BA68" s="10">
        <f t="shared" si="27"/>
        <v>410</v>
      </c>
      <c r="BB68" s="10">
        <f t="shared" si="27"/>
        <v>411</v>
      </c>
      <c r="BC68" s="10">
        <f t="shared" si="27"/>
        <v>412</v>
      </c>
      <c r="BD68" s="10">
        <f t="shared" si="27"/>
        <v>413</v>
      </c>
      <c r="BE68" s="10">
        <f t="shared" si="27"/>
        <v>414</v>
      </c>
      <c r="BF68" s="10">
        <f t="shared" si="27"/>
        <v>415</v>
      </c>
      <c r="BG68" s="10">
        <f t="shared" si="27"/>
        <v>416</v>
      </c>
      <c r="BH68" s="10">
        <f t="shared" si="27"/>
        <v>417</v>
      </c>
      <c r="BI68" s="10">
        <f t="shared" si="27"/>
        <v>418</v>
      </c>
      <c r="BJ68" s="10">
        <f t="shared" si="27"/>
        <v>419</v>
      </c>
      <c r="BK68" s="10">
        <f t="shared" si="27"/>
        <v>420</v>
      </c>
      <c r="BM68" s="18"/>
      <c r="BN68" s="18"/>
      <c r="BO68" s="18"/>
      <c r="BP68" s="18"/>
    </row>
    <row r="69" spans="1:68" ht="3.75" customHeight="1" x14ac:dyDescent="0.25">
      <c r="A69" s="74">
        <f t="shared" si="7"/>
        <v>22</v>
      </c>
      <c r="B69" s="17">
        <v>7.9606859999999999</v>
      </c>
      <c r="C69" s="17">
        <v>7.6733169999999999</v>
      </c>
      <c r="D69" s="17">
        <v>7.3147440000000001</v>
      </c>
      <c r="E69" s="17">
        <v>6.8803539999999996</v>
      </c>
      <c r="F69" s="17">
        <v>6.3672940000000002</v>
      </c>
      <c r="G69" s="17">
        <v>5.7759260000000001</v>
      </c>
      <c r="H69" s="17">
        <v>5.1125949999999998</v>
      </c>
      <c r="I69" s="17">
        <v>4.3933410000000004</v>
      </c>
      <c r="J69" s="17">
        <v>3.6463939999999999</v>
      </c>
      <c r="K69" s="17">
        <v>2.9106990000000001</v>
      </c>
      <c r="L69" s="17">
        <v>2.2355230000000001</v>
      </c>
      <c r="M69" s="17">
        <v>1.7168909999999999</v>
      </c>
      <c r="N69" s="17">
        <v>1.4701360000000001</v>
      </c>
      <c r="O69" s="17">
        <v>1.403988</v>
      </c>
      <c r="P69" s="17">
        <v>1.4399189999999999</v>
      </c>
      <c r="Q69" s="17">
        <v>1.544424</v>
      </c>
      <c r="R69" s="17">
        <v>1.6753670000000001</v>
      </c>
      <c r="S69" s="17">
        <v>1.8059160000000001</v>
      </c>
      <c r="T69" s="17">
        <v>1.9255690000000001</v>
      </c>
      <c r="U69" s="17">
        <v>1.996326</v>
      </c>
      <c r="W69" s="20">
        <v>40.332500000000003</v>
      </c>
      <c r="X69" s="20">
        <v>40.284759999999999</v>
      </c>
      <c r="Y69" s="20">
        <v>40.21049</v>
      </c>
      <c r="Z69" s="20">
        <v>40.154249999999998</v>
      </c>
      <c r="AA69" s="20">
        <v>-999</v>
      </c>
      <c r="AB69" s="20">
        <v>-999</v>
      </c>
      <c r="AC69" s="20">
        <v>37.747419999999998</v>
      </c>
      <c r="AD69" s="20">
        <v>37.641579999999998</v>
      </c>
      <c r="AE69" s="20">
        <v>37.448419999999999</v>
      </c>
      <c r="AF69" s="20">
        <v>37.308810000000001</v>
      </c>
      <c r="AG69" s="20">
        <v>37.157629999999997</v>
      </c>
      <c r="AH69" s="20">
        <v>37.009129999999999</v>
      </c>
      <c r="AI69" s="20">
        <v>36.83473</v>
      </c>
      <c r="AJ69" s="20">
        <v>36.631239999999998</v>
      </c>
      <c r="AK69" s="20">
        <v>36.412219999999998</v>
      </c>
      <c r="AL69" s="20">
        <v>36.287669999999999</v>
      </c>
      <c r="AM69" s="20">
        <v>36.444920000000003</v>
      </c>
      <c r="AN69" s="20">
        <v>36.542180000000002</v>
      </c>
      <c r="AO69" s="20">
        <v>36.606900000000003</v>
      </c>
      <c r="AP69" s="20">
        <v>36.639429999999997</v>
      </c>
      <c r="AQ69" s="17"/>
      <c r="AR69" s="10">
        <f t="shared" si="8"/>
        <v>421</v>
      </c>
      <c r="AS69" s="10">
        <f t="shared" ref="AS69:BK69" si="28">AR69+1</f>
        <v>422</v>
      </c>
      <c r="AT69" s="10">
        <f t="shared" si="28"/>
        <v>423</v>
      </c>
      <c r="AU69" s="10">
        <f t="shared" si="28"/>
        <v>424</v>
      </c>
      <c r="AV69" s="10">
        <f t="shared" si="28"/>
        <v>425</v>
      </c>
      <c r="AW69" s="10">
        <f t="shared" si="28"/>
        <v>426</v>
      </c>
      <c r="AX69" s="10">
        <f t="shared" si="28"/>
        <v>427</v>
      </c>
      <c r="AY69" s="10">
        <f t="shared" si="28"/>
        <v>428</v>
      </c>
      <c r="AZ69" s="10">
        <f t="shared" si="28"/>
        <v>429</v>
      </c>
      <c r="BA69" s="10">
        <f t="shared" si="28"/>
        <v>430</v>
      </c>
      <c r="BB69" s="10">
        <f t="shared" si="28"/>
        <v>431</v>
      </c>
      <c r="BC69" s="10">
        <f t="shared" si="28"/>
        <v>432</v>
      </c>
      <c r="BD69" s="10">
        <f t="shared" si="28"/>
        <v>433</v>
      </c>
      <c r="BE69" s="10">
        <f t="shared" si="28"/>
        <v>434</v>
      </c>
      <c r="BF69" s="10">
        <f t="shared" si="28"/>
        <v>435</v>
      </c>
      <c r="BG69" s="10">
        <f t="shared" si="28"/>
        <v>436</v>
      </c>
      <c r="BH69" s="10">
        <f t="shared" si="28"/>
        <v>437</v>
      </c>
      <c r="BI69" s="10">
        <f t="shared" si="28"/>
        <v>438</v>
      </c>
      <c r="BJ69" s="10">
        <f t="shared" si="28"/>
        <v>439</v>
      </c>
      <c r="BK69" s="10">
        <f t="shared" si="28"/>
        <v>440</v>
      </c>
      <c r="BM69" s="18"/>
      <c r="BN69" s="18"/>
      <c r="BO69" s="18"/>
      <c r="BP69" s="18"/>
    </row>
    <row r="70" spans="1:68" ht="3.75" customHeight="1" x14ac:dyDescent="0.25">
      <c r="A70" s="74">
        <f t="shared" si="7"/>
        <v>23</v>
      </c>
      <c r="B70" s="17">
        <v>7.7654459999999998</v>
      </c>
      <c r="C70" s="17">
        <v>7.4896729999999998</v>
      </c>
      <c r="D70" s="17">
        <v>7.15306</v>
      </c>
      <c r="E70" s="17">
        <v>6.7498189999999996</v>
      </c>
      <c r="F70" s="17">
        <v>6.2735269999999996</v>
      </c>
      <c r="G70" s="17">
        <v>5.7179880000000001</v>
      </c>
      <c r="H70" s="17">
        <v>5.0808869999999997</v>
      </c>
      <c r="I70" s="17">
        <v>4.3710800000000001</v>
      </c>
      <c r="J70" s="17">
        <v>3.6163319999999999</v>
      </c>
      <c r="K70" s="17">
        <v>2.8616799999999998</v>
      </c>
      <c r="L70" s="17">
        <v>2.149473</v>
      </c>
      <c r="M70" s="17">
        <v>1.5</v>
      </c>
      <c r="N70" s="17">
        <v>1.3971709999999999</v>
      </c>
      <c r="O70" s="17">
        <v>1.3626469999999999</v>
      </c>
      <c r="P70" s="17">
        <v>1.392225</v>
      </c>
      <c r="Q70" s="17">
        <v>1.471115</v>
      </c>
      <c r="R70" s="17">
        <v>1.5751839999999999</v>
      </c>
      <c r="S70" s="17">
        <v>1.6779999999999999</v>
      </c>
      <c r="T70" s="17">
        <v>1.7795129999999999</v>
      </c>
      <c r="U70" s="17">
        <v>1.842727</v>
      </c>
      <c r="W70" s="20">
        <v>39.980550000000001</v>
      </c>
      <c r="X70" s="20">
        <v>39.928539999999998</v>
      </c>
      <c r="Y70" s="20">
        <v>39.831339999999997</v>
      </c>
      <c r="Z70" s="20">
        <v>39.668309999999998</v>
      </c>
      <c r="AA70" s="20">
        <v>39.328789999999998</v>
      </c>
      <c r="AB70" s="20">
        <v>-999</v>
      </c>
      <c r="AC70" s="20">
        <v>37.812730000000002</v>
      </c>
      <c r="AD70" s="20">
        <v>37.674590000000002</v>
      </c>
      <c r="AE70" s="20">
        <v>37.480080000000001</v>
      </c>
      <c r="AF70" s="20">
        <v>37.313540000000003</v>
      </c>
      <c r="AG70" s="20">
        <v>37.144779999999997</v>
      </c>
      <c r="AH70" s="20">
        <v>36.99532</v>
      </c>
      <c r="AI70" s="20">
        <v>36.83361</v>
      </c>
      <c r="AJ70" s="20">
        <v>36.662590000000002</v>
      </c>
      <c r="AK70" s="20">
        <v>36.486719999999998</v>
      </c>
      <c r="AL70" s="20">
        <v>36.308140000000002</v>
      </c>
      <c r="AM70" s="20">
        <v>36.448970000000003</v>
      </c>
      <c r="AN70" s="20">
        <v>36.535850000000003</v>
      </c>
      <c r="AO70" s="20">
        <v>36.59534</v>
      </c>
      <c r="AP70" s="20">
        <v>36.626130000000003</v>
      </c>
      <c r="AQ70" s="17"/>
      <c r="AR70" s="10">
        <f t="shared" si="8"/>
        <v>441</v>
      </c>
      <c r="AS70" s="10">
        <f t="shared" ref="AS70:BK70" si="29">AR70+1</f>
        <v>442</v>
      </c>
      <c r="AT70" s="10">
        <f t="shared" si="29"/>
        <v>443</v>
      </c>
      <c r="AU70" s="10">
        <f t="shared" si="29"/>
        <v>444</v>
      </c>
      <c r="AV70" s="10">
        <f t="shared" si="29"/>
        <v>445</v>
      </c>
      <c r="AW70" s="10">
        <f t="shared" si="29"/>
        <v>446</v>
      </c>
      <c r="AX70" s="10">
        <f t="shared" si="29"/>
        <v>447</v>
      </c>
      <c r="AY70" s="10">
        <f t="shared" si="29"/>
        <v>448</v>
      </c>
      <c r="AZ70" s="10">
        <f t="shared" si="29"/>
        <v>449</v>
      </c>
      <c r="BA70" s="10">
        <f t="shared" si="29"/>
        <v>450</v>
      </c>
      <c r="BB70" s="10">
        <f t="shared" si="29"/>
        <v>451</v>
      </c>
      <c r="BC70" s="10">
        <f t="shared" si="29"/>
        <v>452</v>
      </c>
      <c r="BD70" s="10">
        <f t="shared" si="29"/>
        <v>453</v>
      </c>
      <c r="BE70" s="10">
        <f t="shared" si="29"/>
        <v>454</v>
      </c>
      <c r="BF70" s="10">
        <f t="shared" si="29"/>
        <v>455</v>
      </c>
      <c r="BG70" s="10">
        <f t="shared" si="29"/>
        <v>456</v>
      </c>
      <c r="BH70" s="10">
        <f t="shared" si="29"/>
        <v>457</v>
      </c>
      <c r="BI70" s="10">
        <f t="shared" si="29"/>
        <v>458</v>
      </c>
      <c r="BJ70" s="10">
        <f t="shared" si="29"/>
        <v>459</v>
      </c>
      <c r="BK70" s="10">
        <f t="shared" si="29"/>
        <v>460</v>
      </c>
      <c r="BM70" s="18"/>
      <c r="BN70" s="18"/>
      <c r="BO70" s="18"/>
      <c r="BP70" s="18"/>
    </row>
    <row r="71" spans="1:68" ht="3.75" customHeight="1" x14ac:dyDescent="0.25">
      <c r="A71" s="74">
        <f t="shared" si="7"/>
        <v>24</v>
      </c>
      <c r="B71" s="17">
        <v>7.5678419999999997</v>
      </c>
      <c r="C71" s="17">
        <v>7.3209999999999997</v>
      </c>
      <c r="D71" s="17">
        <v>7.0232900000000003</v>
      </c>
      <c r="E71" s="17">
        <v>6.6683339999999998</v>
      </c>
      <c r="F71" s="17">
        <v>6.2464089999999999</v>
      </c>
      <c r="G71" s="17">
        <v>5.7431460000000003</v>
      </c>
      <c r="H71" s="17">
        <v>5.1427480000000001</v>
      </c>
      <c r="I71" s="17">
        <v>4.440753</v>
      </c>
      <c r="J71" s="17">
        <v>3.6656300000000002</v>
      </c>
      <c r="K71" s="17">
        <v>2.8942429999999999</v>
      </c>
      <c r="L71" s="17">
        <v>2.2157249999999999</v>
      </c>
      <c r="M71" s="17">
        <v>1.711633</v>
      </c>
      <c r="N71" s="17">
        <v>1.467692</v>
      </c>
      <c r="O71" s="17">
        <v>1.377872</v>
      </c>
      <c r="P71" s="17">
        <v>1.3672089999999999</v>
      </c>
      <c r="Q71" s="17">
        <v>1.412806</v>
      </c>
      <c r="R71" s="17">
        <v>1.5</v>
      </c>
      <c r="S71" s="17">
        <v>1.5603640000000001</v>
      </c>
      <c r="T71" s="17">
        <v>1.6415850000000001</v>
      </c>
      <c r="U71" s="17">
        <v>1.7361009999999999</v>
      </c>
      <c r="W71" s="20">
        <v>39.681350000000002</v>
      </c>
      <c r="X71" s="20">
        <v>39.60519</v>
      </c>
      <c r="Y71" s="20">
        <v>39.487850000000002</v>
      </c>
      <c r="Z71" s="20">
        <v>39.293399999999998</v>
      </c>
      <c r="AA71" s="20">
        <v>38.953470000000003</v>
      </c>
      <c r="AB71" s="20">
        <v>38.418309999999998</v>
      </c>
      <c r="AC71" s="20">
        <v>37.97786</v>
      </c>
      <c r="AD71" s="20">
        <v>37.701610000000002</v>
      </c>
      <c r="AE71" s="20">
        <v>37.49183</v>
      </c>
      <c r="AF71" s="20">
        <v>37.286879999999996</v>
      </c>
      <c r="AG71" s="20">
        <v>37.108550000000001</v>
      </c>
      <c r="AH71" s="20">
        <v>36.96172</v>
      </c>
      <c r="AI71" s="20">
        <v>36.816290000000002</v>
      </c>
      <c r="AJ71" s="20">
        <v>36.663989999999998</v>
      </c>
      <c r="AK71" s="20">
        <v>36.505890000000001</v>
      </c>
      <c r="AL71" s="20">
        <v>36.312060000000002</v>
      </c>
      <c r="AM71" s="20">
        <v>36.446890000000003</v>
      </c>
      <c r="AN71" s="20">
        <v>36.527360000000002</v>
      </c>
      <c r="AO71" s="20">
        <v>36.584060000000001</v>
      </c>
      <c r="AP71" s="20">
        <v>36.612830000000002</v>
      </c>
      <c r="AQ71" s="17"/>
      <c r="AR71" s="10">
        <f t="shared" si="8"/>
        <v>461</v>
      </c>
      <c r="AS71" s="10">
        <f t="shared" ref="AS71:BK71" si="30">AR71+1</f>
        <v>462</v>
      </c>
      <c r="AT71" s="10">
        <f t="shared" si="30"/>
        <v>463</v>
      </c>
      <c r="AU71" s="10">
        <f t="shared" si="30"/>
        <v>464</v>
      </c>
      <c r="AV71" s="10">
        <f t="shared" si="30"/>
        <v>465</v>
      </c>
      <c r="AW71" s="10">
        <f t="shared" si="30"/>
        <v>466</v>
      </c>
      <c r="AX71" s="10">
        <f t="shared" si="30"/>
        <v>467</v>
      </c>
      <c r="AY71" s="10">
        <f t="shared" si="30"/>
        <v>468</v>
      </c>
      <c r="AZ71" s="10">
        <f t="shared" si="30"/>
        <v>469</v>
      </c>
      <c r="BA71" s="10">
        <f t="shared" si="30"/>
        <v>470</v>
      </c>
      <c r="BB71" s="10">
        <f t="shared" si="30"/>
        <v>471</v>
      </c>
      <c r="BC71" s="10">
        <f t="shared" si="30"/>
        <v>472</v>
      </c>
      <c r="BD71" s="10">
        <f t="shared" si="30"/>
        <v>473</v>
      </c>
      <c r="BE71" s="10">
        <f t="shared" si="30"/>
        <v>474</v>
      </c>
      <c r="BF71" s="10">
        <f t="shared" si="30"/>
        <v>475</v>
      </c>
      <c r="BG71" s="10">
        <f t="shared" si="30"/>
        <v>476</v>
      </c>
      <c r="BH71" s="10">
        <f t="shared" si="30"/>
        <v>477</v>
      </c>
      <c r="BI71" s="10">
        <f t="shared" si="30"/>
        <v>478</v>
      </c>
      <c r="BJ71" s="10">
        <f t="shared" si="30"/>
        <v>479</v>
      </c>
      <c r="BK71" s="10">
        <f t="shared" si="30"/>
        <v>480</v>
      </c>
      <c r="BM71" s="18"/>
      <c r="BN71" s="18"/>
      <c r="BO71" s="18"/>
      <c r="BP71" s="18"/>
    </row>
    <row r="72" spans="1:68" ht="3.75" customHeight="1" x14ac:dyDescent="0.25">
      <c r="A72" s="74">
        <f t="shared" si="7"/>
        <v>25</v>
      </c>
      <c r="B72" s="17">
        <v>7.3955070000000003</v>
      </c>
      <c r="C72" s="17">
        <v>7.1803290000000004</v>
      </c>
      <c r="D72" s="17">
        <v>6.9257080000000002</v>
      </c>
      <c r="E72" s="17">
        <v>6.6266090000000002</v>
      </c>
      <c r="F72" s="17">
        <v>6.2728590000000004</v>
      </c>
      <c r="G72" s="17">
        <v>5.842892</v>
      </c>
      <c r="H72" s="17">
        <v>5.3004610000000003</v>
      </c>
      <c r="I72" s="17">
        <v>4.6127099999999999</v>
      </c>
      <c r="J72" s="17">
        <v>3.7893500000000002</v>
      </c>
      <c r="K72" s="17">
        <v>2.9618890000000002</v>
      </c>
      <c r="L72" s="17">
        <v>2.3328069999999999</v>
      </c>
      <c r="M72" s="17">
        <v>1.881688</v>
      </c>
      <c r="N72" s="17">
        <v>1.588136</v>
      </c>
      <c r="O72" s="17">
        <v>1.4248890000000001</v>
      </c>
      <c r="P72" s="17">
        <v>1.3533949999999999</v>
      </c>
      <c r="Q72" s="17">
        <v>1.3467579999999999</v>
      </c>
      <c r="R72" s="17">
        <v>1.381721</v>
      </c>
      <c r="S72" s="17">
        <v>1.4348939999999999</v>
      </c>
      <c r="T72" s="17">
        <v>1.506213</v>
      </c>
      <c r="U72" s="17">
        <v>1.5959460000000001</v>
      </c>
      <c r="W72" s="20">
        <v>39.383240000000001</v>
      </c>
      <c r="X72" s="20">
        <v>39.30471</v>
      </c>
      <c r="Y72" s="20">
        <v>39.173200000000001</v>
      </c>
      <c r="Z72" s="20">
        <v>38.992759999999997</v>
      </c>
      <c r="AA72" s="20">
        <v>38.663339999999998</v>
      </c>
      <c r="AB72" s="20">
        <v>38.272080000000003</v>
      </c>
      <c r="AC72" s="20">
        <v>37.957349999999998</v>
      </c>
      <c r="AD72" s="20">
        <v>37.682899999999997</v>
      </c>
      <c r="AE72" s="20">
        <v>37.446739999999998</v>
      </c>
      <c r="AF72" s="20">
        <v>37.216259999999998</v>
      </c>
      <c r="AG72" s="20">
        <v>37.031579999999998</v>
      </c>
      <c r="AH72" s="20">
        <v>36.899140000000003</v>
      </c>
      <c r="AI72" s="20">
        <v>36.775379999999998</v>
      </c>
      <c r="AJ72" s="20">
        <v>36.643320000000003</v>
      </c>
      <c r="AK72" s="20">
        <v>36.497120000000002</v>
      </c>
      <c r="AL72" s="20">
        <v>36.30368</v>
      </c>
      <c r="AM72" s="20">
        <v>36.43824</v>
      </c>
      <c r="AN72" s="20">
        <v>36.515140000000002</v>
      </c>
      <c r="AO72" s="20">
        <v>36.569650000000003</v>
      </c>
      <c r="AP72" s="20">
        <v>36.597110000000001</v>
      </c>
      <c r="AQ72" s="17"/>
      <c r="AR72" s="10">
        <f t="shared" si="8"/>
        <v>481</v>
      </c>
      <c r="AS72" s="10">
        <f t="shared" ref="AS72:BK72" si="31">AR72+1</f>
        <v>482</v>
      </c>
      <c r="AT72" s="10">
        <f t="shared" si="31"/>
        <v>483</v>
      </c>
      <c r="AU72" s="10">
        <f t="shared" si="31"/>
        <v>484</v>
      </c>
      <c r="AV72" s="10">
        <f t="shared" si="31"/>
        <v>485</v>
      </c>
      <c r="AW72" s="10">
        <f t="shared" si="31"/>
        <v>486</v>
      </c>
      <c r="AX72" s="10">
        <f t="shared" si="31"/>
        <v>487</v>
      </c>
      <c r="AY72" s="10">
        <f t="shared" si="31"/>
        <v>488</v>
      </c>
      <c r="AZ72" s="10">
        <f t="shared" si="31"/>
        <v>489</v>
      </c>
      <c r="BA72" s="10">
        <f t="shared" si="31"/>
        <v>490</v>
      </c>
      <c r="BB72" s="10">
        <f t="shared" si="31"/>
        <v>491</v>
      </c>
      <c r="BC72" s="10">
        <f t="shared" si="31"/>
        <v>492</v>
      </c>
      <c r="BD72" s="10">
        <f t="shared" si="31"/>
        <v>493</v>
      </c>
      <c r="BE72" s="10">
        <f t="shared" si="31"/>
        <v>494</v>
      </c>
      <c r="BF72" s="10">
        <f t="shared" si="31"/>
        <v>495</v>
      </c>
      <c r="BG72" s="10">
        <f t="shared" si="31"/>
        <v>496</v>
      </c>
      <c r="BH72" s="10">
        <f t="shared" si="31"/>
        <v>497</v>
      </c>
      <c r="BI72" s="10">
        <f t="shared" si="31"/>
        <v>498</v>
      </c>
      <c r="BJ72" s="10">
        <f t="shared" si="31"/>
        <v>499</v>
      </c>
      <c r="BK72" s="10">
        <f t="shared" si="31"/>
        <v>500</v>
      </c>
      <c r="BM72" s="18"/>
      <c r="BN72" s="18"/>
      <c r="BO72" s="18"/>
      <c r="BP72" s="18"/>
    </row>
    <row r="73" spans="1:68" ht="3.75" customHeight="1" x14ac:dyDescent="0.25">
      <c r="A73" s="74">
        <f t="shared" si="7"/>
        <v>26</v>
      </c>
      <c r="B73" s="17">
        <v>7.2376290000000001</v>
      </c>
      <c r="C73" s="17">
        <v>7.0534340000000002</v>
      </c>
      <c r="D73" s="17">
        <v>6.841774</v>
      </c>
      <c r="E73" s="17">
        <v>6.6012060000000004</v>
      </c>
      <c r="F73" s="17">
        <v>6.3263689999999997</v>
      </c>
      <c r="G73" s="17">
        <v>6</v>
      </c>
      <c r="H73" s="17">
        <v>5.5583609999999997</v>
      </c>
      <c r="I73" s="17">
        <v>4.9238239999999998</v>
      </c>
      <c r="J73" s="17">
        <v>4.0402329999999997</v>
      </c>
      <c r="K73" s="17">
        <v>3</v>
      </c>
      <c r="L73" s="17">
        <v>2.4865270000000002</v>
      </c>
      <c r="M73" s="17">
        <v>2.0377960000000002</v>
      </c>
      <c r="N73" s="17">
        <v>1.6967749999999999</v>
      </c>
      <c r="O73" s="17">
        <v>1.46767</v>
      </c>
      <c r="P73" s="17">
        <v>1.333674</v>
      </c>
      <c r="Q73" s="17">
        <v>1.2732570000000001</v>
      </c>
      <c r="R73" s="17">
        <v>1.270195</v>
      </c>
      <c r="S73" s="17">
        <v>1.3058689999999999</v>
      </c>
      <c r="T73" s="17">
        <v>1.370752</v>
      </c>
      <c r="U73" s="17">
        <v>1.4591879999999999</v>
      </c>
      <c r="W73" s="20">
        <v>39.106999999999999</v>
      </c>
      <c r="X73" s="20">
        <v>39.034199999999998</v>
      </c>
      <c r="Y73" s="20">
        <v>38.911299999999997</v>
      </c>
      <c r="Z73" s="20">
        <v>38.681100000000001</v>
      </c>
      <c r="AA73" s="20">
        <v>38.417670000000001</v>
      </c>
      <c r="AB73" s="20">
        <v>38.129159999999999</v>
      </c>
      <c r="AC73" s="20">
        <v>37.860610000000001</v>
      </c>
      <c r="AD73" s="20">
        <v>37.594329999999999</v>
      </c>
      <c r="AE73" s="20">
        <v>37.352040000000002</v>
      </c>
      <c r="AF73" s="20">
        <v>37.113370000000003</v>
      </c>
      <c r="AG73" s="20">
        <v>36.883009999999999</v>
      </c>
      <c r="AH73" s="20">
        <v>36.802759999999999</v>
      </c>
      <c r="AI73" s="20">
        <v>36.716189999999997</v>
      </c>
      <c r="AJ73" s="20">
        <v>36.606760000000001</v>
      </c>
      <c r="AK73" s="20">
        <v>36.474559999999997</v>
      </c>
      <c r="AL73" s="20">
        <v>36.28783</v>
      </c>
      <c r="AM73" s="20">
        <v>36.421370000000003</v>
      </c>
      <c r="AN73" s="20">
        <v>36.497660000000003</v>
      </c>
      <c r="AO73" s="20">
        <v>36.551250000000003</v>
      </c>
      <c r="AP73" s="20">
        <v>36.578299999999999</v>
      </c>
      <c r="AQ73" s="17"/>
      <c r="AR73" s="10">
        <f t="shared" si="8"/>
        <v>501</v>
      </c>
      <c r="AS73" s="10">
        <f t="shared" ref="AS73:BK73" si="32">AR73+1</f>
        <v>502</v>
      </c>
      <c r="AT73" s="10">
        <f t="shared" si="32"/>
        <v>503</v>
      </c>
      <c r="AU73" s="10">
        <f t="shared" si="32"/>
        <v>504</v>
      </c>
      <c r="AV73" s="10">
        <f t="shared" si="32"/>
        <v>505</v>
      </c>
      <c r="AW73" s="10">
        <f t="shared" si="32"/>
        <v>506</v>
      </c>
      <c r="AX73" s="10">
        <f t="shared" si="32"/>
        <v>507</v>
      </c>
      <c r="AY73" s="10">
        <f t="shared" si="32"/>
        <v>508</v>
      </c>
      <c r="AZ73" s="10">
        <f t="shared" si="32"/>
        <v>509</v>
      </c>
      <c r="BA73" s="10">
        <f t="shared" si="32"/>
        <v>510</v>
      </c>
      <c r="BB73" s="10">
        <f t="shared" si="32"/>
        <v>511</v>
      </c>
      <c r="BC73" s="10">
        <f t="shared" si="32"/>
        <v>512</v>
      </c>
      <c r="BD73" s="10">
        <f t="shared" si="32"/>
        <v>513</v>
      </c>
      <c r="BE73" s="10">
        <f t="shared" si="32"/>
        <v>514</v>
      </c>
      <c r="BF73" s="10">
        <f t="shared" si="32"/>
        <v>515</v>
      </c>
      <c r="BG73" s="10">
        <f t="shared" si="32"/>
        <v>516</v>
      </c>
      <c r="BH73" s="10">
        <f t="shared" si="32"/>
        <v>517</v>
      </c>
      <c r="BI73" s="10">
        <f t="shared" si="32"/>
        <v>518</v>
      </c>
      <c r="BJ73" s="10">
        <f t="shared" si="32"/>
        <v>519</v>
      </c>
      <c r="BK73" s="10">
        <f t="shared" si="32"/>
        <v>520</v>
      </c>
      <c r="BM73" s="18"/>
      <c r="BN73" s="18"/>
      <c r="BO73" s="18"/>
      <c r="BP73" s="18"/>
    </row>
    <row r="74" spans="1:68" ht="3.75" customHeight="1" x14ac:dyDescent="0.25">
      <c r="A74" s="74">
        <f t="shared" si="7"/>
        <v>27</v>
      </c>
      <c r="B74" s="17">
        <v>7.0835600000000003</v>
      </c>
      <c r="C74" s="17">
        <v>6.9255079999999998</v>
      </c>
      <c r="D74" s="17">
        <v>6.7502139999999997</v>
      </c>
      <c r="E74" s="17">
        <v>6.5604430000000002</v>
      </c>
      <c r="F74" s="17">
        <v>6.3587429999999996</v>
      </c>
      <c r="G74" s="17">
        <v>6.141788</v>
      </c>
      <c r="H74" s="17">
        <v>5.877154</v>
      </c>
      <c r="I74" s="17">
        <v>5.397424</v>
      </c>
      <c r="J74" s="17">
        <v>4.4774560000000001</v>
      </c>
      <c r="K74" s="17">
        <v>3.4814479999999999</v>
      </c>
      <c r="L74" s="17">
        <v>2.7352500000000002</v>
      </c>
      <c r="M74" s="17">
        <v>2.1864699999999999</v>
      </c>
      <c r="N74" s="17">
        <v>1.7746999999999999</v>
      </c>
      <c r="O74" s="17">
        <v>1.482429</v>
      </c>
      <c r="P74" s="17">
        <v>1.2928599999999999</v>
      </c>
      <c r="Q74" s="17">
        <v>1.187279</v>
      </c>
      <c r="R74" s="17">
        <v>1.1539649999999999</v>
      </c>
      <c r="S74" s="17">
        <v>1.174159</v>
      </c>
      <c r="T74" s="17">
        <v>1.2347840000000001</v>
      </c>
      <c r="U74" s="17">
        <v>1.325099</v>
      </c>
      <c r="W74" s="20">
        <v>38.84366</v>
      </c>
      <c r="X74" s="20">
        <v>38.778530000000003</v>
      </c>
      <c r="Y74" s="20">
        <v>38.646419999999999</v>
      </c>
      <c r="Z74" s="20">
        <v>38.462040000000002</v>
      </c>
      <c r="AA74" s="20">
        <v>38.212490000000003</v>
      </c>
      <c r="AB74" s="20">
        <v>37.963500000000003</v>
      </c>
      <c r="AC74" s="20">
        <v>37.707590000000003</v>
      </c>
      <c r="AD74" s="20">
        <v>37.473559999999999</v>
      </c>
      <c r="AE74" s="20">
        <v>37.237749999999998</v>
      </c>
      <c r="AF74" s="20">
        <v>36.975499999999997</v>
      </c>
      <c r="AG74" s="20">
        <v>36.582470000000001</v>
      </c>
      <c r="AH74" s="20">
        <v>36.683529999999998</v>
      </c>
      <c r="AI74" s="20">
        <v>36.651200000000003</v>
      </c>
      <c r="AJ74" s="20">
        <v>36.563630000000003</v>
      </c>
      <c r="AK74" s="20">
        <v>36.444209999999998</v>
      </c>
      <c r="AL74" s="20">
        <v>36.267000000000003</v>
      </c>
      <c r="AM74" s="20">
        <v>36.400379999999998</v>
      </c>
      <c r="AN74" s="20">
        <v>36.47625</v>
      </c>
      <c r="AO74" s="20">
        <v>36.526969999999999</v>
      </c>
      <c r="AP74" s="20">
        <v>36.554319999999997</v>
      </c>
      <c r="AQ74" s="17"/>
      <c r="AR74" s="10">
        <f t="shared" si="8"/>
        <v>521</v>
      </c>
      <c r="AS74" s="10">
        <f t="shared" ref="AS74:BK74" si="33">AR74+1</f>
        <v>522</v>
      </c>
      <c r="AT74" s="10">
        <f t="shared" si="33"/>
        <v>523</v>
      </c>
      <c r="AU74" s="10">
        <f t="shared" si="33"/>
        <v>524</v>
      </c>
      <c r="AV74" s="10">
        <f t="shared" si="33"/>
        <v>525</v>
      </c>
      <c r="AW74" s="10">
        <f t="shared" si="33"/>
        <v>526</v>
      </c>
      <c r="AX74" s="10">
        <f t="shared" si="33"/>
        <v>527</v>
      </c>
      <c r="AY74" s="10">
        <f t="shared" si="33"/>
        <v>528</v>
      </c>
      <c r="AZ74" s="10">
        <f t="shared" si="33"/>
        <v>529</v>
      </c>
      <c r="BA74" s="10">
        <f t="shared" si="33"/>
        <v>530</v>
      </c>
      <c r="BB74" s="10">
        <f t="shared" si="33"/>
        <v>531</v>
      </c>
      <c r="BC74" s="10">
        <f t="shared" si="33"/>
        <v>532</v>
      </c>
      <c r="BD74" s="10">
        <f t="shared" si="33"/>
        <v>533</v>
      </c>
      <c r="BE74" s="10">
        <f t="shared" si="33"/>
        <v>534</v>
      </c>
      <c r="BF74" s="10">
        <f t="shared" si="33"/>
        <v>535</v>
      </c>
      <c r="BG74" s="10">
        <f t="shared" si="33"/>
        <v>536</v>
      </c>
      <c r="BH74" s="10">
        <f t="shared" si="33"/>
        <v>537</v>
      </c>
      <c r="BI74" s="10">
        <f t="shared" si="33"/>
        <v>538</v>
      </c>
      <c r="BJ74" s="10">
        <f t="shared" si="33"/>
        <v>539</v>
      </c>
      <c r="BK74" s="10">
        <f t="shared" si="33"/>
        <v>540</v>
      </c>
      <c r="BM74" s="18"/>
      <c r="BN74" s="18"/>
      <c r="BO74" s="18"/>
      <c r="BP74" s="18"/>
    </row>
    <row r="75" spans="1:68" ht="3.75" customHeight="1" x14ac:dyDescent="0.25">
      <c r="A75" s="74">
        <f t="shared" si="7"/>
        <v>28</v>
      </c>
      <c r="B75" s="17">
        <v>6.9245869999999998</v>
      </c>
      <c r="C75" s="17">
        <v>6.7842079999999996</v>
      </c>
      <c r="D75" s="17">
        <v>6.632428</v>
      </c>
      <c r="E75" s="17">
        <v>6.473827</v>
      </c>
      <c r="F75" s="17">
        <v>6.3154649999999997</v>
      </c>
      <c r="G75" s="17">
        <v>6.1701569999999997</v>
      </c>
      <c r="H75" s="17">
        <v>6.0580879999999997</v>
      </c>
      <c r="I75" s="17">
        <v>6</v>
      </c>
      <c r="J75" s="17">
        <v>4.7926070000000003</v>
      </c>
      <c r="K75" s="17">
        <v>3.7453460000000001</v>
      </c>
      <c r="L75" s="17">
        <v>2.9100090000000001</v>
      </c>
      <c r="M75" s="17">
        <v>2.272186</v>
      </c>
      <c r="N75" s="17">
        <v>1.7944279999999999</v>
      </c>
      <c r="O75" s="17">
        <v>1.4497690000000001</v>
      </c>
      <c r="P75" s="17">
        <v>1.2171110000000001</v>
      </c>
      <c r="Q75" s="17">
        <v>1.0780149999999999</v>
      </c>
      <c r="R75" s="17">
        <v>1.0231220000000001</v>
      </c>
      <c r="S75" s="17">
        <v>1.0351490000000001</v>
      </c>
      <c r="T75" s="17">
        <v>1.0973459999999999</v>
      </c>
      <c r="U75" s="17">
        <v>1.194097</v>
      </c>
      <c r="W75" s="20">
        <v>38.61777</v>
      </c>
      <c r="X75" s="20">
        <v>38.548299999999998</v>
      </c>
      <c r="Y75" s="20">
        <v>38.415410000000001</v>
      </c>
      <c r="Z75" s="20">
        <v>38.238759999999999</v>
      </c>
      <c r="AA75" s="20">
        <v>38.004399999999997</v>
      </c>
      <c r="AB75" s="20">
        <v>37.765830000000001</v>
      </c>
      <c r="AC75" s="20">
        <v>37.521549999999998</v>
      </c>
      <c r="AD75" s="20">
        <v>37.321440000000003</v>
      </c>
      <c r="AE75" s="20">
        <v>37.135910000000003</v>
      </c>
      <c r="AF75" s="20">
        <v>36.938580000000002</v>
      </c>
      <c r="AG75" s="20">
        <v>36.739330000000002</v>
      </c>
      <c r="AH75" s="20">
        <v>36.679290000000002</v>
      </c>
      <c r="AI75" s="20">
        <v>36.613320000000002</v>
      </c>
      <c r="AJ75" s="20">
        <v>36.523290000000003</v>
      </c>
      <c r="AK75" s="20">
        <v>36.41037</v>
      </c>
      <c r="AL75" s="20">
        <v>36.242699999999999</v>
      </c>
      <c r="AM75" s="20">
        <v>36.373899999999999</v>
      </c>
      <c r="AN75" s="20">
        <v>36.44932</v>
      </c>
      <c r="AO75" s="20">
        <v>36.499809999999997</v>
      </c>
      <c r="AP75" s="20">
        <v>36.526310000000002</v>
      </c>
      <c r="AQ75" s="17"/>
      <c r="AR75" s="10">
        <f t="shared" si="8"/>
        <v>541</v>
      </c>
      <c r="AS75" s="10">
        <f t="shared" ref="AS75:BK75" si="34">AR75+1</f>
        <v>542</v>
      </c>
      <c r="AT75" s="10">
        <f t="shared" si="34"/>
        <v>543</v>
      </c>
      <c r="AU75" s="10">
        <f t="shared" si="34"/>
        <v>544</v>
      </c>
      <c r="AV75" s="10">
        <f t="shared" si="34"/>
        <v>545</v>
      </c>
      <c r="AW75" s="10">
        <f t="shared" si="34"/>
        <v>546</v>
      </c>
      <c r="AX75" s="10">
        <f t="shared" si="34"/>
        <v>547</v>
      </c>
      <c r="AY75" s="10">
        <f t="shared" si="34"/>
        <v>548</v>
      </c>
      <c r="AZ75" s="10">
        <f t="shared" si="34"/>
        <v>549</v>
      </c>
      <c r="BA75" s="10">
        <f t="shared" si="34"/>
        <v>550</v>
      </c>
      <c r="BB75" s="10">
        <f t="shared" si="34"/>
        <v>551</v>
      </c>
      <c r="BC75" s="10">
        <f t="shared" si="34"/>
        <v>552</v>
      </c>
      <c r="BD75" s="10">
        <f t="shared" si="34"/>
        <v>553</v>
      </c>
      <c r="BE75" s="10">
        <f t="shared" si="34"/>
        <v>554</v>
      </c>
      <c r="BF75" s="10">
        <f t="shared" si="34"/>
        <v>555</v>
      </c>
      <c r="BG75" s="10">
        <f t="shared" si="34"/>
        <v>556</v>
      </c>
      <c r="BH75" s="10">
        <f t="shared" si="34"/>
        <v>557</v>
      </c>
      <c r="BI75" s="10">
        <f t="shared" si="34"/>
        <v>558</v>
      </c>
      <c r="BJ75" s="10">
        <f t="shared" si="34"/>
        <v>559</v>
      </c>
      <c r="BK75" s="10">
        <f t="shared" si="34"/>
        <v>560</v>
      </c>
      <c r="BM75" s="18"/>
      <c r="BN75" s="18"/>
      <c r="BO75" s="18"/>
      <c r="BP75" s="18"/>
    </row>
    <row r="76" spans="1:68" ht="3.75" customHeight="1" x14ac:dyDescent="0.25">
      <c r="A76" s="74">
        <f t="shared" si="7"/>
        <v>29</v>
      </c>
      <c r="B76" s="17">
        <v>6.7555430000000003</v>
      </c>
      <c r="C76" s="17">
        <v>6.62277</v>
      </c>
      <c r="D76" s="17">
        <v>6.4789680000000001</v>
      </c>
      <c r="E76" s="17">
        <v>6.3265840000000004</v>
      </c>
      <c r="F76" s="17">
        <v>6.1676659999999996</v>
      </c>
      <c r="G76" s="17">
        <v>6</v>
      </c>
      <c r="H76" s="17">
        <v>5.8222040000000002</v>
      </c>
      <c r="I76" s="17">
        <v>5.4447679999999998</v>
      </c>
      <c r="J76" s="17">
        <v>4.642811</v>
      </c>
      <c r="K76" s="17">
        <v>3.721762</v>
      </c>
      <c r="L76" s="17">
        <v>2.9039030000000001</v>
      </c>
      <c r="M76" s="17">
        <v>2.2399740000000001</v>
      </c>
      <c r="N76" s="17">
        <v>1.7291190000000001</v>
      </c>
      <c r="O76" s="17">
        <v>1.3550249999999999</v>
      </c>
      <c r="P76" s="17">
        <v>1.09731</v>
      </c>
      <c r="Q76" s="17">
        <v>0.93792850000000005</v>
      </c>
      <c r="R76" s="17">
        <v>0.86587020000000003</v>
      </c>
      <c r="S76" s="17">
        <v>0.88606640000000003</v>
      </c>
      <c r="T76" s="17">
        <v>0.95937640000000002</v>
      </c>
      <c r="U76" s="17">
        <v>1.068486</v>
      </c>
      <c r="W76" s="20">
        <v>38.40943</v>
      </c>
      <c r="X76" s="20">
        <v>38.32788</v>
      </c>
      <c r="Y76" s="20">
        <v>38.203800000000001</v>
      </c>
      <c r="Z76" s="20">
        <v>38.023470000000003</v>
      </c>
      <c r="AA76" s="20">
        <v>37.78801</v>
      </c>
      <c r="AB76" s="20">
        <v>37.536529999999999</v>
      </c>
      <c r="AC76" s="20">
        <v>37.264890000000001</v>
      </c>
      <c r="AD76" s="20">
        <v>37.142189999999999</v>
      </c>
      <c r="AE76" s="20">
        <v>37.020189999999999</v>
      </c>
      <c r="AF76" s="20">
        <v>36.880310000000001</v>
      </c>
      <c r="AG76" s="20">
        <v>36.745089999999998</v>
      </c>
      <c r="AH76" s="20">
        <v>36.653820000000003</v>
      </c>
      <c r="AI76" s="20">
        <v>36.570450000000001</v>
      </c>
      <c r="AJ76" s="20">
        <v>36.477820000000001</v>
      </c>
      <c r="AK76" s="20">
        <v>36.37086</v>
      </c>
      <c r="AL76" s="20">
        <v>36.214300000000001</v>
      </c>
      <c r="AM76" s="20">
        <v>36.342509999999997</v>
      </c>
      <c r="AN76" s="20">
        <v>36.417160000000003</v>
      </c>
      <c r="AO76" s="20">
        <v>36.467649999999999</v>
      </c>
      <c r="AP76" s="20">
        <v>36.494619999999998</v>
      </c>
      <c r="AQ76" s="17"/>
      <c r="AR76" s="10">
        <f t="shared" si="8"/>
        <v>561</v>
      </c>
      <c r="AS76" s="10">
        <f t="shared" ref="AS76:BK76" si="35">AR76+1</f>
        <v>562</v>
      </c>
      <c r="AT76" s="10">
        <f t="shared" si="35"/>
        <v>563</v>
      </c>
      <c r="AU76" s="10">
        <f t="shared" si="35"/>
        <v>564</v>
      </c>
      <c r="AV76" s="10">
        <f t="shared" si="35"/>
        <v>565</v>
      </c>
      <c r="AW76" s="10">
        <f t="shared" si="35"/>
        <v>566</v>
      </c>
      <c r="AX76" s="10">
        <f t="shared" si="35"/>
        <v>567</v>
      </c>
      <c r="AY76" s="10">
        <f t="shared" si="35"/>
        <v>568</v>
      </c>
      <c r="AZ76" s="10">
        <f t="shared" si="35"/>
        <v>569</v>
      </c>
      <c r="BA76" s="10">
        <f t="shared" si="35"/>
        <v>570</v>
      </c>
      <c r="BB76" s="10">
        <f t="shared" si="35"/>
        <v>571</v>
      </c>
      <c r="BC76" s="10">
        <f t="shared" si="35"/>
        <v>572</v>
      </c>
      <c r="BD76" s="10">
        <f t="shared" si="35"/>
        <v>573</v>
      </c>
      <c r="BE76" s="10">
        <f t="shared" si="35"/>
        <v>574</v>
      </c>
      <c r="BF76" s="10">
        <f t="shared" si="35"/>
        <v>575</v>
      </c>
      <c r="BG76" s="10">
        <f t="shared" si="35"/>
        <v>576</v>
      </c>
      <c r="BH76" s="10">
        <f t="shared" si="35"/>
        <v>577</v>
      </c>
      <c r="BI76" s="10">
        <f t="shared" si="35"/>
        <v>578</v>
      </c>
      <c r="BJ76" s="10">
        <f t="shared" si="35"/>
        <v>579</v>
      </c>
      <c r="BK76" s="10">
        <f t="shared" si="35"/>
        <v>580</v>
      </c>
      <c r="BM76" s="18"/>
      <c r="BN76" s="18"/>
      <c r="BO76" s="18"/>
      <c r="BP76" s="18"/>
    </row>
    <row r="77" spans="1:68" ht="3.75" customHeight="1" x14ac:dyDescent="0.25">
      <c r="A77" s="74">
        <f t="shared" si="7"/>
        <v>30</v>
      </c>
      <c r="B77" s="17">
        <v>6.5754619999999999</v>
      </c>
      <c r="C77" s="17">
        <v>6.4412440000000002</v>
      </c>
      <c r="D77" s="17">
        <v>6.2922330000000004</v>
      </c>
      <c r="E77" s="17">
        <v>6.12676</v>
      </c>
      <c r="F77" s="17">
        <v>5.9395730000000002</v>
      </c>
      <c r="G77" s="17">
        <v>5.7171339999999997</v>
      </c>
      <c r="H77" s="17">
        <v>5.4194969999999998</v>
      </c>
      <c r="I77" s="17">
        <v>4.9549409999999998</v>
      </c>
      <c r="J77" s="17">
        <v>4.2757550000000002</v>
      </c>
      <c r="K77" s="17">
        <v>3.4871819999999998</v>
      </c>
      <c r="L77" s="17">
        <v>2.7283040000000001</v>
      </c>
      <c r="M77" s="17">
        <v>2.079377</v>
      </c>
      <c r="N77" s="17">
        <v>1.569412</v>
      </c>
      <c r="O77" s="17">
        <v>1.194539</v>
      </c>
      <c r="P77" s="17">
        <v>0.93455869999999996</v>
      </c>
      <c r="Q77" s="17">
        <v>0.76833379999999996</v>
      </c>
      <c r="R77" s="17">
        <v>0.69252749999999996</v>
      </c>
      <c r="S77" s="17">
        <v>0.7306762</v>
      </c>
      <c r="T77" s="17">
        <v>0.82724830000000005</v>
      </c>
      <c r="U77" s="17">
        <v>0.95360979999999995</v>
      </c>
      <c r="W77" s="20">
        <v>38.216760000000001</v>
      </c>
      <c r="X77" s="20">
        <v>38.13514</v>
      </c>
      <c r="Y77" s="20">
        <v>38.000279999999997</v>
      </c>
      <c r="Z77" s="20">
        <v>37.815330000000003</v>
      </c>
      <c r="AA77" s="20">
        <v>37.593789999999998</v>
      </c>
      <c r="AB77" s="20">
        <v>37.298310000000001</v>
      </c>
      <c r="AC77" s="20">
        <v>36.846330000000002</v>
      </c>
      <c r="AD77" s="20">
        <v>36.948799999999999</v>
      </c>
      <c r="AE77" s="20">
        <v>36.891889999999997</v>
      </c>
      <c r="AF77" s="20">
        <v>36.791879999999999</v>
      </c>
      <c r="AG77" s="20">
        <v>36.68562</v>
      </c>
      <c r="AH77" s="20">
        <v>36.592619999999997</v>
      </c>
      <c r="AI77" s="20">
        <v>36.505659999999999</v>
      </c>
      <c r="AJ77" s="20">
        <v>36.417819999999999</v>
      </c>
      <c r="AK77" s="20">
        <v>36.320459999999997</v>
      </c>
      <c r="AL77" s="20">
        <v>36.18094</v>
      </c>
      <c r="AM77" s="20">
        <v>36.304650000000002</v>
      </c>
      <c r="AN77" s="20">
        <v>36.379779999999997</v>
      </c>
      <c r="AO77" s="20">
        <v>36.430509999999998</v>
      </c>
      <c r="AP77" s="20">
        <v>36.457299999999996</v>
      </c>
      <c r="AQ77" s="17"/>
      <c r="AR77" s="10">
        <f t="shared" si="8"/>
        <v>581</v>
      </c>
      <c r="AS77" s="10">
        <f t="shared" ref="AS77:BK77" si="36">AR77+1</f>
        <v>582</v>
      </c>
      <c r="AT77" s="10">
        <f t="shared" si="36"/>
        <v>583</v>
      </c>
      <c r="AU77" s="10">
        <f t="shared" si="36"/>
        <v>584</v>
      </c>
      <c r="AV77" s="10">
        <f t="shared" si="36"/>
        <v>585</v>
      </c>
      <c r="AW77" s="10">
        <f t="shared" si="36"/>
        <v>586</v>
      </c>
      <c r="AX77" s="10">
        <f t="shared" si="36"/>
        <v>587</v>
      </c>
      <c r="AY77" s="10">
        <f t="shared" si="36"/>
        <v>588</v>
      </c>
      <c r="AZ77" s="10">
        <f t="shared" si="36"/>
        <v>589</v>
      </c>
      <c r="BA77" s="10">
        <f t="shared" si="36"/>
        <v>590</v>
      </c>
      <c r="BB77" s="10">
        <f t="shared" si="36"/>
        <v>591</v>
      </c>
      <c r="BC77" s="10">
        <f t="shared" si="36"/>
        <v>592</v>
      </c>
      <c r="BD77" s="10">
        <f t="shared" si="36"/>
        <v>593</v>
      </c>
      <c r="BE77" s="10">
        <f t="shared" si="36"/>
        <v>594</v>
      </c>
      <c r="BF77" s="10">
        <f t="shared" si="36"/>
        <v>595</v>
      </c>
      <c r="BG77" s="10">
        <f t="shared" si="36"/>
        <v>596</v>
      </c>
      <c r="BH77" s="10">
        <f t="shared" si="36"/>
        <v>597</v>
      </c>
      <c r="BI77" s="10">
        <f t="shared" si="36"/>
        <v>598</v>
      </c>
      <c r="BJ77" s="10">
        <f t="shared" si="36"/>
        <v>599</v>
      </c>
      <c r="BK77" s="10">
        <f t="shared" si="36"/>
        <v>600</v>
      </c>
      <c r="BM77" s="18"/>
      <c r="BN77" s="18"/>
      <c r="BO77" s="18"/>
      <c r="BP77" s="18"/>
    </row>
    <row r="78" spans="1:68" ht="3.75" customHeight="1" x14ac:dyDescent="0.25">
      <c r="A78" s="74">
        <f t="shared" si="7"/>
        <v>31</v>
      </c>
      <c r="B78" s="17">
        <v>6.3869590000000001</v>
      </c>
      <c r="C78" s="17">
        <v>6.2451369999999997</v>
      </c>
      <c r="D78" s="17">
        <v>6.0831280000000003</v>
      </c>
      <c r="E78" s="17">
        <v>5.8956280000000003</v>
      </c>
      <c r="F78" s="17">
        <v>5.6723679999999996</v>
      </c>
      <c r="G78" s="17">
        <v>5.3938319999999997</v>
      </c>
      <c r="H78" s="17">
        <v>5.0255460000000003</v>
      </c>
      <c r="I78" s="17">
        <v>4.525245</v>
      </c>
      <c r="J78" s="17">
        <v>3.8833419999999998</v>
      </c>
      <c r="K78" s="17">
        <v>3.155297</v>
      </c>
      <c r="L78" s="17">
        <v>2.4348489999999998</v>
      </c>
      <c r="M78" s="17">
        <v>1.8082579999999999</v>
      </c>
      <c r="N78" s="17">
        <v>1.322905</v>
      </c>
      <c r="O78" s="17">
        <v>0.97759580000000001</v>
      </c>
      <c r="P78" s="17">
        <v>0.74430969999999996</v>
      </c>
      <c r="Q78" s="17">
        <v>0.59300390000000003</v>
      </c>
      <c r="R78" s="17">
        <v>0.5</v>
      </c>
      <c r="S78" s="17">
        <v>0.59288609999999997</v>
      </c>
      <c r="T78" s="17">
        <v>0.71508749999999999</v>
      </c>
      <c r="U78" s="17">
        <v>0.85730459999999997</v>
      </c>
      <c r="W78" s="20">
        <v>38.066519999999997</v>
      </c>
      <c r="X78" s="20">
        <v>37.979259999999996</v>
      </c>
      <c r="Y78" s="20">
        <v>37.840150000000001</v>
      </c>
      <c r="Z78" s="20">
        <v>37.667549999999999</v>
      </c>
      <c r="AA78" s="20">
        <v>37.435989999999997</v>
      </c>
      <c r="AB78" s="20">
        <v>37.214550000000003</v>
      </c>
      <c r="AC78" s="20">
        <v>36.965319999999998</v>
      </c>
      <c r="AD78" s="20">
        <v>36.87086</v>
      </c>
      <c r="AE78" s="20">
        <v>36.781689999999998</v>
      </c>
      <c r="AF78" s="20">
        <v>36.683540000000001</v>
      </c>
      <c r="AG78" s="20">
        <v>36.585360000000001</v>
      </c>
      <c r="AH78" s="20">
        <v>36.496510000000001</v>
      </c>
      <c r="AI78" s="20">
        <v>36.414560000000002</v>
      </c>
      <c r="AJ78" s="20">
        <v>36.337380000000003</v>
      </c>
      <c r="AK78" s="20">
        <v>36.257390000000001</v>
      </c>
      <c r="AL78" s="20">
        <v>36.140239999999999</v>
      </c>
      <c r="AM78" s="20">
        <v>36.261659999999999</v>
      </c>
      <c r="AN78" s="20">
        <v>36.336750000000002</v>
      </c>
      <c r="AO78" s="20">
        <v>36.388469999999998</v>
      </c>
      <c r="AP78" s="20">
        <v>36.415280000000003</v>
      </c>
      <c r="AQ78" s="17"/>
      <c r="AR78" s="10">
        <f t="shared" si="8"/>
        <v>601</v>
      </c>
      <c r="AS78" s="10">
        <f t="shared" ref="AS78:BK78" si="37">AR78+1</f>
        <v>602</v>
      </c>
      <c r="AT78" s="10">
        <f t="shared" si="37"/>
        <v>603</v>
      </c>
      <c r="AU78" s="10">
        <f t="shared" si="37"/>
        <v>604</v>
      </c>
      <c r="AV78" s="10">
        <f t="shared" si="37"/>
        <v>605</v>
      </c>
      <c r="AW78" s="10">
        <f t="shared" si="37"/>
        <v>606</v>
      </c>
      <c r="AX78" s="10">
        <f t="shared" si="37"/>
        <v>607</v>
      </c>
      <c r="AY78" s="10">
        <f t="shared" si="37"/>
        <v>608</v>
      </c>
      <c r="AZ78" s="10">
        <f t="shared" si="37"/>
        <v>609</v>
      </c>
      <c r="BA78" s="10">
        <f t="shared" si="37"/>
        <v>610</v>
      </c>
      <c r="BB78" s="10">
        <f t="shared" si="37"/>
        <v>611</v>
      </c>
      <c r="BC78" s="10">
        <f t="shared" si="37"/>
        <v>612</v>
      </c>
      <c r="BD78" s="10">
        <f t="shared" si="37"/>
        <v>613</v>
      </c>
      <c r="BE78" s="10">
        <f t="shared" si="37"/>
        <v>614</v>
      </c>
      <c r="BF78" s="10">
        <f t="shared" si="37"/>
        <v>615</v>
      </c>
      <c r="BG78" s="10">
        <f t="shared" si="37"/>
        <v>616</v>
      </c>
      <c r="BH78" s="10">
        <f t="shared" si="37"/>
        <v>617</v>
      </c>
      <c r="BI78" s="10">
        <f t="shared" si="37"/>
        <v>618</v>
      </c>
      <c r="BJ78" s="10">
        <f t="shared" si="37"/>
        <v>619</v>
      </c>
      <c r="BK78" s="10">
        <f t="shared" si="37"/>
        <v>620</v>
      </c>
      <c r="BM78" s="18"/>
      <c r="BN78" s="18"/>
      <c r="BO78" s="18"/>
      <c r="BP78" s="18"/>
    </row>
    <row r="79" spans="1:68" ht="3.75" customHeight="1" x14ac:dyDescent="0.25">
      <c r="A79" s="74">
        <f t="shared" si="7"/>
        <v>32</v>
      </c>
      <c r="B79" s="17">
        <v>6.1947669999999997</v>
      </c>
      <c r="C79" s="17">
        <v>6.0425709999999997</v>
      </c>
      <c r="D79" s="17">
        <v>5.865291</v>
      </c>
      <c r="E79" s="17">
        <v>5.6556040000000003</v>
      </c>
      <c r="F79" s="17">
        <v>5.4016060000000001</v>
      </c>
      <c r="G79" s="17">
        <v>5.0847749999999996</v>
      </c>
      <c r="H79" s="17">
        <v>4.679646</v>
      </c>
      <c r="I79" s="17">
        <v>4.1609699999999998</v>
      </c>
      <c r="J79" s="17">
        <v>3.522605</v>
      </c>
      <c r="K79" s="17">
        <v>2.799004</v>
      </c>
      <c r="L79" s="17">
        <v>2.0710649999999999</v>
      </c>
      <c r="M79" s="17">
        <v>1.448413</v>
      </c>
      <c r="N79" s="17">
        <v>1.0060709999999999</v>
      </c>
      <c r="O79" s="17">
        <v>0.72387639999999998</v>
      </c>
      <c r="P79" s="17">
        <v>0.54958890000000005</v>
      </c>
      <c r="Q79" s="17">
        <v>0.45138739999999999</v>
      </c>
      <c r="R79" s="17">
        <v>0.42713099999999998</v>
      </c>
      <c r="S79" s="17">
        <v>0.50848669999999996</v>
      </c>
      <c r="T79" s="17">
        <v>0.63543899999999998</v>
      </c>
      <c r="U79" s="17">
        <v>0.78584039999999999</v>
      </c>
      <c r="W79" s="20">
        <v>37.980289999999997</v>
      </c>
      <c r="X79" s="20">
        <v>37.843699999999998</v>
      </c>
      <c r="Y79" s="20">
        <v>37.688319999999997</v>
      </c>
      <c r="Z79" s="20">
        <v>37.477379999999997</v>
      </c>
      <c r="AA79" s="20">
        <v>37.294980000000002</v>
      </c>
      <c r="AB79" s="20">
        <v>37.09581</v>
      </c>
      <c r="AC79" s="20">
        <v>36.902320000000003</v>
      </c>
      <c r="AD79" s="20">
        <v>36.763249999999999</v>
      </c>
      <c r="AE79" s="20">
        <v>36.6571</v>
      </c>
      <c r="AF79" s="20">
        <v>36.551110000000001</v>
      </c>
      <c r="AG79" s="20">
        <v>36.451509999999999</v>
      </c>
      <c r="AH79" s="20">
        <v>36.362690000000001</v>
      </c>
      <c r="AI79" s="20">
        <v>36.288089999999997</v>
      </c>
      <c r="AJ79" s="20">
        <v>36.229770000000002</v>
      </c>
      <c r="AK79" s="20">
        <v>36.176369999999999</v>
      </c>
      <c r="AL79" s="20">
        <v>36.09178</v>
      </c>
      <c r="AM79" s="20">
        <v>36.21067</v>
      </c>
      <c r="AN79" s="20">
        <v>36.288499999999999</v>
      </c>
      <c r="AO79" s="20">
        <v>36.341650000000001</v>
      </c>
      <c r="AP79" s="20">
        <v>36.371049999999997</v>
      </c>
      <c r="AQ79" s="17"/>
      <c r="AR79" s="10">
        <f t="shared" si="8"/>
        <v>621</v>
      </c>
      <c r="AS79" s="10">
        <f t="shared" ref="AS79:BK79" si="38">AR79+1</f>
        <v>622</v>
      </c>
      <c r="AT79" s="10">
        <f t="shared" si="38"/>
        <v>623</v>
      </c>
      <c r="AU79" s="10">
        <f t="shared" si="38"/>
        <v>624</v>
      </c>
      <c r="AV79" s="10">
        <f t="shared" si="38"/>
        <v>625</v>
      </c>
      <c r="AW79" s="10">
        <f t="shared" si="38"/>
        <v>626</v>
      </c>
      <c r="AX79" s="10">
        <f t="shared" si="38"/>
        <v>627</v>
      </c>
      <c r="AY79" s="10">
        <f t="shared" si="38"/>
        <v>628</v>
      </c>
      <c r="AZ79" s="10">
        <f t="shared" si="38"/>
        <v>629</v>
      </c>
      <c r="BA79" s="10">
        <f t="shared" si="38"/>
        <v>630</v>
      </c>
      <c r="BB79" s="10">
        <f t="shared" si="38"/>
        <v>631</v>
      </c>
      <c r="BC79" s="10">
        <f t="shared" si="38"/>
        <v>632</v>
      </c>
      <c r="BD79" s="10">
        <f t="shared" si="38"/>
        <v>633</v>
      </c>
      <c r="BE79" s="10">
        <f t="shared" si="38"/>
        <v>634</v>
      </c>
      <c r="BF79" s="10">
        <f t="shared" si="38"/>
        <v>635</v>
      </c>
      <c r="BG79" s="10">
        <f t="shared" si="38"/>
        <v>636</v>
      </c>
      <c r="BH79" s="10">
        <f t="shared" si="38"/>
        <v>637</v>
      </c>
      <c r="BI79" s="10">
        <f t="shared" si="38"/>
        <v>638</v>
      </c>
      <c r="BJ79" s="10">
        <f t="shared" si="38"/>
        <v>639</v>
      </c>
      <c r="BK79" s="10">
        <f t="shared" si="38"/>
        <v>640</v>
      </c>
      <c r="BM79" s="18"/>
      <c r="BN79" s="18"/>
      <c r="BO79" s="18"/>
      <c r="BP79" s="18"/>
    </row>
    <row r="80" spans="1:68" ht="3.75" customHeight="1" x14ac:dyDescent="0.25">
      <c r="A80" s="74">
        <f t="shared" si="7"/>
        <v>33</v>
      </c>
      <c r="B80" s="17">
        <v>6.0041609999999999</v>
      </c>
      <c r="C80" s="17">
        <v>5.8416309999999996</v>
      </c>
      <c r="D80" s="17">
        <v>5.6507240000000003</v>
      </c>
      <c r="E80" s="17">
        <v>5.4236760000000004</v>
      </c>
      <c r="F80" s="17">
        <v>5.1493789999999997</v>
      </c>
      <c r="G80" s="17">
        <v>4.812767</v>
      </c>
      <c r="H80" s="17">
        <v>4.3950209999999998</v>
      </c>
      <c r="I80" s="17">
        <v>3.874565</v>
      </c>
      <c r="J80" s="17">
        <v>3.2312439999999998</v>
      </c>
      <c r="K80" s="17">
        <v>2.4744030000000001</v>
      </c>
      <c r="L80" s="17">
        <v>1.680339</v>
      </c>
      <c r="M80" s="17">
        <v>1.012365</v>
      </c>
      <c r="N80" s="17">
        <v>0.64801810000000004</v>
      </c>
      <c r="O80" s="17">
        <v>0.46686480000000002</v>
      </c>
      <c r="P80" s="17">
        <v>0.3708515</v>
      </c>
      <c r="Q80" s="17">
        <v>0.33534459999999999</v>
      </c>
      <c r="R80" s="17">
        <v>0.35668339999999998</v>
      </c>
      <c r="S80" s="17">
        <v>0.45662249999999999</v>
      </c>
      <c r="T80" s="17">
        <v>0.5862117</v>
      </c>
      <c r="U80" s="17">
        <v>0.74044030000000005</v>
      </c>
      <c r="W80" s="20">
        <v>-999</v>
      </c>
      <c r="X80" s="20">
        <v>37.700850000000003</v>
      </c>
      <c r="Y80" s="20">
        <v>37.525669999999998</v>
      </c>
      <c r="Z80" s="20">
        <v>37.312359999999998</v>
      </c>
      <c r="AA80" s="20">
        <v>37.125920000000001</v>
      </c>
      <c r="AB80" s="20">
        <v>36.936100000000003</v>
      </c>
      <c r="AC80" s="20">
        <v>36.758830000000003</v>
      </c>
      <c r="AD80" s="20">
        <v>36.616669999999999</v>
      </c>
      <c r="AE80" s="20">
        <v>36.494230000000002</v>
      </c>
      <c r="AF80" s="20">
        <v>36.383220000000001</v>
      </c>
      <c r="AG80" s="20">
        <v>36.279719999999998</v>
      </c>
      <c r="AH80" s="20">
        <v>36.187809999999999</v>
      </c>
      <c r="AI80" s="20">
        <v>36.112760000000002</v>
      </c>
      <c r="AJ80" s="20">
        <v>36.08802</v>
      </c>
      <c r="AK80" s="20">
        <v>36.0745</v>
      </c>
      <c r="AL80" s="20">
        <v>36.033760000000001</v>
      </c>
      <c r="AM80" s="20">
        <v>36.152479999999997</v>
      </c>
      <c r="AN80" s="20">
        <v>36.234450000000002</v>
      </c>
      <c r="AO80" s="20">
        <v>36.29139</v>
      </c>
      <c r="AP80" s="20">
        <v>36.323329999999999</v>
      </c>
      <c r="AQ80" s="17"/>
      <c r="AR80" s="10">
        <f t="shared" si="8"/>
        <v>641</v>
      </c>
      <c r="AS80" s="10">
        <f t="shared" ref="AS80:BK80" si="39">AR80+1</f>
        <v>642</v>
      </c>
      <c r="AT80" s="10">
        <f t="shared" si="39"/>
        <v>643</v>
      </c>
      <c r="AU80" s="10">
        <f t="shared" si="39"/>
        <v>644</v>
      </c>
      <c r="AV80" s="10">
        <f t="shared" si="39"/>
        <v>645</v>
      </c>
      <c r="AW80" s="10">
        <f t="shared" si="39"/>
        <v>646</v>
      </c>
      <c r="AX80" s="10">
        <f t="shared" si="39"/>
        <v>647</v>
      </c>
      <c r="AY80" s="10">
        <f t="shared" si="39"/>
        <v>648</v>
      </c>
      <c r="AZ80" s="10">
        <f t="shared" si="39"/>
        <v>649</v>
      </c>
      <c r="BA80" s="10">
        <f t="shared" si="39"/>
        <v>650</v>
      </c>
      <c r="BB80" s="10">
        <f t="shared" si="39"/>
        <v>651</v>
      </c>
      <c r="BC80" s="10">
        <f t="shared" si="39"/>
        <v>652</v>
      </c>
      <c r="BD80" s="10">
        <f t="shared" si="39"/>
        <v>653</v>
      </c>
      <c r="BE80" s="10">
        <f t="shared" si="39"/>
        <v>654</v>
      </c>
      <c r="BF80" s="10">
        <f t="shared" si="39"/>
        <v>655</v>
      </c>
      <c r="BG80" s="10">
        <f t="shared" si="39"/>
        <v>656</v>
      </c>
      <c r="BH80" s="10">
        <f t="shared" si="39"/>
        <v>657</v>
      </c>
      <c r="BI80" s="10">
        <f t="shared" si="39"/>
        <v>658</v>
      </c>
      <c r="BJ80" s="10">
        <f t="shared" si="39"/>
        <v>659</v>
      </c>
      <c r="BK80" s="10">
        <f t="shared" si="39"/>
        <v>660</v>
      </c>
      <c r="BM80" s="18"/>
      <c r="BN80" s="18"/>
      <c r="BO80" s="18"/>
      <c r="BP80" s="18"/>
    </row>
    <row r="81" spans="1:69" ht="3.75" customHeight="1" x14ac:dyDescent="0.25">
      <c r="A81" s="74">
        <f t="shared" si="7"/>
        <v>34</v>
      </c>
      <c r="B81" s="17">
        <v>5.819814</v>
      </c>
      <c r="C81" s="17">
        <v>5.6487790000000002</v>
      </c>
      <c r="D81" s="17">
        <v>5.4478580000000001</v>
      </c>
      <c r="E81" s="17">
        <v>5.2097949999999997</v>
      </c>
      <c r="F81" s="17">
        <v>4.9252419999999999</v>
      </c>
      <c r="G81" s="17">
        <v>4.5830640000000002</v>
      </c>
      <c r="H81" s="17">
        <v>4.1711239999999998</v>
      </c>
      <c r="I81" s="17">
        <v>3.6740179999999998</v>
      </c>
      <c r="J81" s="17">
        <v>3.047847</v>
      </c>
      <c r="K81" s="17">
        <v>2.2427640000000002</v>
      </c>
      <c r="L81" s="17">
        <v>1.361496</v>
      </c>
      <c r="M81" s="17">
        <v>0.5</v>
      </c>
      <c r="N81" s="17">
        <v>0.34822829999999999</v>
      </c>
      <c r="O81" s="17">
        <v>0.26409300000000002</v>
      </c>
      <c r="P81" s="17">
        <v>0.23316210000000001</v>
      </c>
      <c r="Q81" s="17">
        <v>0.24715380000000001</v>
      </c>
      <c r="R81" s="17">
        <v>0.30280560000000001</v>
      </c>
      <c r="S81" s="17">
        <v>0.42546909999999999</v>
      </c>
      <c r="T81" s="17">
        <v>0.56192889999999995</v>
      </c>
      <c r="U81" s="17">
        <v>0.71964340000000004</v>
      </c>
      <c r="W81" s="20">
        <v>-999</v>
      </c>
      <c r="X81" s="20">
        <v>-999</v>
      </c>
      <c r="Y81" s="20">
        <v>37.34243</v>
      </c>
      <c r="Z81" s="20">
        <v>37.117640000000002</v>
      </c>
      <c r="AA81" s="20">
        <v>36.91348</v>
      </c>
      <c r="AB81" s="20">
        <v>36.72842</v>
      </c>
      <c r="AC81" s="20">
        <v>36.556910000000002</v>
      </c>
      <c r="AD81" s="20">
        <v>36.422490000000003</v>
      </c>
      <c r="AE81" s="20">
        <v>36.297780000000003</v>
      </c>
      <c r="AF81" s="20">
        <v>36.178930000000001</v>
      </c>
      <c r="AG81" s="20">
        <v>36.071240000000003</v>
      </c>
      <c r="AH81" s="20">
        <v>35.962670000000003</v>
      </c>
      <c r="AI81" s="20">
        <v>35.861730000000001</v>
      </c>
      <c r="AJ81" s="20">
        <v>35.904940000000003</v>
      </c>
      <c r="AK81" s="20">
        <v>35.951520000000002</v>
      </c>
      <c r="AL81" s="20">
        <v>35.967300000000002</v>
      </c>
      <c r="AM81" s="20">
        <v>36.087159999999997</v>
      </c>
      <c r="AN81" s="20">
        <v>36.173740000000002</v>
      </c>
      <c r="AO81" s="20">
        <v>36.237810000000003</v>
      </c>
      <c r="AP81" s="20">
        <v>36.2776</v>
      </c>
      <c r="AQ81" s="17"/>
      <c r="AR81" s="10">
        <f t="shared" si="8"/>
        <v>661</v>
      </c>
      <c r="AS81" s="10">
        <f t="shared" ref="AS81:BK81" si="40">AR81+1</f>
        <v>662</v>
      </c>
      <c r="AT81" s="10">
        <f t="shared" si="40"/>
        <v>663</v>
      </c>
      <c r="AU81" s="10">
        <f t="shared" si="40"/>
        <v>664</v>
      </c>
      <c r="AV81" s="10">
        <f t="shared" si="40"/>
        <v>665</v>
      </c>
      <c r="AW81" s="10">
        <f t="shared" si="40"/>
        <v>666</v>
      </c>
      <c r="AX81" s="10">
        <f t="shared" si="40"/>
        <v>667</v>
      </c>
      <c r="AY81" s="10">
        <f t="shared" si="40"/>
        <v>668</v>
      </c>
      <c r="AZ81" s="10">
        <f t="shared" si="40"/>
        <v>669</v>
      </c>
      <c r="BA81" s="10">
        <f t="shared" si="40"/>
        <v>670</v>
      </c>
      <c r="BB81" s="10">
        <f t="shared" si="40"/>
        <v>671</v>
      </c>
      <c r="BC81" s="10">
        <f t="shared" si="40"/>
        <v>672</v>
      </c>
      <c r="BD81" s="10">
        <f t="shared" si="40"/>
        <v>673</v>
      </c>
      <c r="BE81" s="10">
        <f t="shared" si="40"/>
        <v>674</v>
      </c>
      <c r="BF81" s="10">
        <f t="shared" si="40"/>
        <v>675</v>
      </c>
      <c r="BG81" s="10">
        <f t="shared" si="40"/>
        <v>676</v>
      </c>
      <c r="BH81" s="10">
        <f t="shared" si="40"/>
        <v>677</v>
      </c>
      <c r="BI81" s="10">
        <f t="shared" si="40"/>
        <v>678</v>
      </c>
      <c r="BJ81" s="10">
        <f t="shared" si="40"/>
        <v>679</v>
      </c>
      <c r="BK81" s="10">
        <f t="shared" si="40"/>
        <v>680</v>
      </c>
      <c r="BM81" s="18"/>
      <c r="BN81" s="18"/>
      <c r="BO81" s="18"/>
      <c r="BP81" s="18"/>
    </row>
    <row r="82" spans="1:69" ht="3.75" customHeight="1" x14ac:dyDescent="0.25">
      <c r="A82" s="74">
        <f t="shared" si="7"/>
        <v>35</v>
      </c>
      <c r="B82" s="17">
        <v>5.6452099999999996</v>
      </c>
      <c r="C82" s="17">
        <v>5.468343</v>
      </c>
      <c r="D82" s="17">
        <v>5.2615610000000004</v>
      </c>
      <c r="E82" s="17">
        <v>5.0183989999999996</v>
      </c>
      <c r="F82" s="17">
        <v>4.7309989999999997</v>
      </c>
      <c r="G82" s="17">
        <v>4.3906999999999998</v>
      </c>
      <c r="H82" s="17">
        <v>3.9896950000000002</v>
      </c>
      <c r="I82" s="17">
        <v>3.5242969999999998</v>
      </c>
      <c r="J82" s="17">
        <v>3</v>
      </c>
      <c r="K82" s="17">
        <v>2.1108470000000001</v>
      </c>
      <c r="L82" s="17">
        <v>1.238038</v>
      </c>
      <c r="M82" s="17">
        <v>0.54569029999999996</v>
      </c>
      <c r="N82" s="17">
        <v>0.2473949</v>
      </c>
      <c r="O82" s="17">
        <v>0.16287670000000001</v>
      </c>
      <c r="P82" s="17">
        <v>0.15751580000000001</v>
      </c>
      <c r="Q82" s="17">
        <v>0.19914009999999999</v>
      </c>
      <c r="R82" s="17">
        <v>0.27687339999999999</v>
      </c>
      <c r="S82" s="17">
        <v>0.41825699999999999</v>
      </c>
      <c r="T82" s="17">
        <v>0.56176899999999996</v>
      </c>
      <c r="U82" s="17">
        <v>0.72257539999999998</v>
      </c>
      <c r="W82" s="20">
        <v>-999</v>
      </c>
      <c r="X82" s="20">
        <v>-999</v>
      </c>
      <c r="Y82" s="20">
        <v>-999</v>
      </c>
      <c r="Z82" s="20">
        <v>36.905639999999998</v>
      </c>
      <c r="AA82" s="20">
        <v>36.648859999999999</v>
      </c>
      <c r="AB82" s="20">
        <v>36.468820000000001</v>
      </c>
      <c r="AC82" s="20">
        <v>36.321289999999998</v>
      </c>
      <c r="AD82" s="20">
        <v>36.18779</v>
      </c>
      <c r="AE82" s="20">
        <v>36.056550000000001</v>
      </c>
      <c r="AF82" s="20">
        <v>35.946300000000001</v>
      </c>
      <c r="AG82" s="20">
        <v>35.837330000000001</v>
      </c>
      <c r="AH82" s="20">
        <v>35.696730000000002</v>
      </c>
      <c r="AI82" s="20">
        <v>35.441049999999997</v>
      </c>
      <c r="AJ82" s="20">
        <v>35.688960000000002</v>
      </c>
      <c r="AK82" s="20">
        <v>35.816290000000002</v>
      </c>
      <c r="AL82" s="20">
        <v>35.894489999999998</v>
      </c>
      <c r="AM82" s="20">
        <v>36.013559999999998</v>
      </c>
      <c r="AN82" s="20">
        <v>36.105699999999999</v>
      </c>
      <c r="AO82" s="20">
        <v>36.176630000000003</v>
      </c>
      <c r="AP82" s="20">
        <v>36.24277</v>
      </c>
      <c r="AQ82" s="17"/>
      <c r="AR82" s="10">
        <f t="shared" si="8"/>
        <v>681</v>
      </c>
      <c r="AS82" s="10">
        <f t="shared" ref="AS82:BK82" si="41">AR82+1</f>
        <v>682</v>
      </c>
      <c r="AT82" s="10">
        <f t="shared" si="41"/>
        <v>683</v>
      </c>
      <c r="AU82" s="10">
        <f t="shared" si="41"/>
        <v>684</v>
      </c>
      <c r="AV82" s="10">
        <f t="shared" si="41"/>
        <v>685</v>
      </c>
      <c r="AW82" s="10">
        <f t="shared" si="41"/>
        <v>686</v>
      </c>
      <c r="AX82" s="10">
        <f t="shared" si="41"/>
        <v>687</v>
      </c>
      <c r="AY82" s="10">
        <f t="shared" si="41"/>
        <v>688</v>
      </c>
      <c r="AZ82" s="10">
        <f t="shared" si="41"/>
        <v>689</v>
      </c>
      <c r="BA82" s="10">
        <f t="shared" si="41"/>
        <v>690</v>
      </c>
      <c r="BB82" s="10">
        <f t="shared" si="41"/>
        <v>691</v>
      </c>
      <c r="BC82" s="10">
        <f t="shared" si="41"/>
        <v>692</v>
      </c>
      <c r="BD82" s="10">
        <f t="shared" si="41"/>
        <v>693</v>
      </c>
      <c r="BE82" s="10">
        <f t="shared" si="41"/>
        <v>694</v>
      </c>
      <c r="BF82" s="10">
        <f t="shared" si="41"/>
        <v>695</v>
      </c>
      <c r="BG82" s="10">
        <f t="shared" si="41"/>
        <v>696</v>
      </c>
      <c r="BH82" s="10">
        <f t="shared" si="41"/>
        <v>697</v>
      </c>
      <c r="BI82" s="10">
        <f t="shared" si="41"/>
        <v>698</v>
      </c>
      <c r="BJ82" s="10">
        <f t="shared" si="41"/>
        <v>699</v>
      </c>
      <c r="BK82" s="10">
        <f t="shared" si="41"/>
        <v>700</v>
      </c>
      <c r="BM82" s="18"/>
      <c r="BN82" s="18"/>
      <c r="BO82" s="18"/>
      <c r="BP82" s="18"/>
    </row>
    <row r="83" spans="1:69" ht="3.75" customHeight="1" x14ac:dyDescent="0.25">
      <c r="A83" s="74">
        <f t="shared" si="7"/>
        <v>36</v>
      </c>
      <c r="B83" s="17">
        <v>5.482526</v>
      </c>
      <c r="C83" s="17">
        <v>5.3026770000000001</v>
      </c>
      <c r="D83" s="17">
        <v>5.0940000000000003</v>
      </c>
      <c r="E83" s="17">
        <v>4.8507920000000002</v>
      </c>
      <c r="F83" s="17">
        <v>4.565944</v>
      </c>
      <c r="G83" s="17">
        <v>4.230721</v>
      </c>
      <c r="H83" s="17">
        <v>3.8342610000000001</v>
      </c>
      <c r="I83" s="17">
        <v>3.3601619999999999</v>
      </c>
      <c r="J83" s="17">
        <v>2.7633429999999999</v>
      </c>
      <c r="K83" s="17">
        <v>2.0006200000000001</v>
      </c>
      <c r="L83" s="17">
        <v>1.19956</v>
      </c>
      <c r="M83" s="17">
        <v>0.5</v>
      </c>
      <c r="N83" s="17">
        <v>0.249171</v>
      </c>
      <c r="O83" s="17">
        <v>0.14994669999999999</v>
      </c>
      <c r="P83" s="17">
        <v>0.14471980000000001</v>
      </c>
      <c r="Q83" s="17">
        <v>0.19620689999999999</v>
      </c>
      <c r="R83" s="17">
        <v>0.2849179</v>
      </c>
      <c r="S83" s="17">
        <v>0.3999878</v>
      </c>
      <c r="T83" s="17">
        <v>0.58701400000000004</v>
      </c>
      <c r="U83" s="17">
        <v>0.74930439999999998</v>
      </c>
      <c r="W83" s="20">
        <v>-999</v>
      </c>
      <c r="X83" s="20">
        <v>-999</v>
      </c>
      <c r="Y83" s="20">
        <v>-999</v>
      </c>
      <c r="Z83" s="20">
        <v>-999</v>
      </c>
      <c r="AA83" s="20">
        <v>36.303759999999997</v>
      </c>
      <c r="AB83" s="20">
        <v>36.1571</v>
      </c>
      <c r="AC83" s="20">
        <v>36.01361</v>
      </c>
      <c r="AD83" s="20">
        <v>35.880130000000001</v>
      </c>
      <c r="AE83" s="20">
        <v>35.773330000000001</v>
      </c>
      <c r="AF83" s="20">
        <v>35.683010000000003</v>
      </c>
      <c r="AG83" s="20">
        <v>35.599930000000001</v>
      </c>
      <c r="AH83" s="20">
        <v>35.522449999999999</v>
      </c>
      <c r="AI83" s="20">
        <v>35.466090000000001</v>
      </c>
      <c r="AJ83" s="20">
        <v>35.569949999999999</v>
      </c>
      <c r="AK83" s="20">
        <v>35.693550000000002</v>
      </c>
      <c r="AL83" s="20">
        <v>35.818519999999999</v>
      </c>
      <c r="AM83" s="20">
        <v>35.932290000000002</v>
      </c>
      <c r="AN83" s="20">
        <v>36.026330000000002</v>
      </c>
      <c r="AO83" s="20">
        <v>36.08914</v>
      </c>
      <c r="AP83" s="20">
        <v>-999</v>
      </c>
      <c r="AQ83" s="17"/>
      <c r="AR83" s="10">
        <f t="shared" si="8"/>
        <v>701</v>
      </c>
      <c r="AS83" s="10">
        <f t="shared" ref="AS83:BK83" si="42">AR83+1</f>
        <v>702</v>
      </c>
      <c r="AT83" s="10">
        <f t="shared" si="42"/>
        <v>703</v>
      </c>
      <c r="AU83" s="10">
        <f t="shared" si="42"/>
        <v>704</v>
      </c>
      <c r="AV83" s="10">
        <f t="shared" si="42"/>
        <v>705</v>
      </c>
      <c r="AW83" s="10">
        <f t="shared" si="42"/>
        <v>706</v>
      </c>
      <c r="AX83" s="10">
        <f t="shared" si="42"/>
        <v>707</v>
      </c>
      <c r="AY83" s="10">
        <f t="shared" si="42"/>
        <v>708</v>
      </c>
      <c r="AZ83" s="10">
        <f t="shared" si="42"/>
        <v>709</v>
      </c>
      <c r="BA83" s="10">
        <f t="shared" si="42"/>
        <v>710</v>
      </c>
      <c r="BB83" s="10">
        <f t="shared" si="42"/>
        <v>711</v>
      </c>
      <c r="BC83" s="10">
        <f t="shared" si="42"/>
        <v>712</v>
      </c>
      <c r="BD83" s="10">
        <f t="shared" si="42"/>
        <v>713</v>
      </c>
      <c r="BE83" s="10">
        <f t="shared" si="42"/>
        <v>714</v>
      </c>
      <c r="BF83" s="10">
        <f t="shared" si="42"/>
        <v>715</v>
      </c>
      <c r="BG83" s="10">
        <f t="shared" si="42"/>
        <v>716</v>
      </c>
      <c r="BH83" s="10">
        <f t="shared" si="42"/>
        <v>717</v>
      </c>
      <c r="BI83" s="10">
        <f t="shared" si="42"/>
        <v>718</v>
      </c>
      <c r="BJ83" s="10">
        <f t="shared" si="42"/>
        <v>719</v>
      </c>
      <c r="BK83" s="10">
        <f t="shared" si="42"/>
        <v>720</v>
      </c>
      <c r="BM83" s="18"/>
      <c r="BN83" s="18"/>
      <c r="BO83" s="18"/>
      <c r="BP83" s="18"/>
    </row>
    <row r="84" spans="1:69" ht="9" customHeight="1" x14ac:dyDescent="0.25">
      <c r="A84" s="74">
        <f t="shared" si="7"/>
        <v>37</v>
      </c>
      <c r="B84" s="17">
        <v>5.3327549999999997</v>
      </c>
      <c r="C84" s="17">
        <v>5.1525290000000004</v>
      </c>
      <c r="D84" s="17">
        <v>4.9454219999999998</v>
      </c>
      <c r="E84" s="17">
        <v>4.7065849999999996</v>
      </c>
      <c r="F84" s="17">
        <v>4.4295850000000003</v>
      </c>
      <c r="G84" s="17">
        <v>4.1051440000000001</v>
      </c>
      <c r="H84" s="17">
        <v>3.7183730000000002</v>
      </c>
      <c r="I84" s="17">
        <v>3.2444199999999999</v>
      </c>
      <c r="J84" s="17">
        <v>2.6521059999999999</v>
      </c>
      <c r="K84" s="17">
        <v>1.947457</v>
      </c>
      <c r="L84" s="17">
        <v>1.224099</v>
      </c>
      <c r="M84" s="17">
        <v>0.63813609999999998</v>
      </c>
      <c r="N84" s="17">
        <v>0.31556139999999999</v>
      </c>
      <c r="O84" s="17">
        <v>0.19217100000000001</v>
      </c>
      <c r="P84" s="17">
        <v>0.1816382</v>
      </c>
      <c r="Q84" s="17">
        <v>0.2355034</v>
      </c>
      <c r="R84" s="17">
        <v>0.32810800000000001</v>
      </c>
      <c r="S84" s="17">
        <v>0.4457776</v>
      </c>
      <c r="T84" s="17">
        <v>0.63874969999999998</v>
      </c>
      <c r="U84" s="17">
        <v>0.8000505</v>
      </c>
      <c r="W84" s="20">
        <v>-999</v>
      </c>
      <c r="X84" s="20">
        <v>-999</v>
      </c>
      <c r="Y84" s="20">
        <v>-999</v>
      </c>
      <c r="Z84" s="20">
        <v>-999</v>
      </c>
      <c r="AA84" s="20">
        <v>36.07837</v>
      </c>
      <c r="AB84" s="20">
        <v>35.802349999999997</v>
      </c>
      <c r="AC84" s="20">
        <v>35.648560000000003</v>
      </c>
      <c r="AD84" s="20">
        <v>35.521729999999998</v>
      </c>
      <c r="AE84" s="20">
        <v>35.443489999999997</v>
      </c>
      <c r="AF84" s="20">
        <v>35.380180000000003</v>
      </c>
      <c r="AG84" s="20">
        <v>35.327669999999998</v>
      </c>
      <c r="AH84" s="20">
        <v>35.29636</v>
      </c>
      <c r="AI84" s="20">
        <v>35.306249999999999</v>
      </c>
      <c r="AJ84" s="20">
        <v>35.397419999999997</v>
      </c>
      <c r="AK84" s="20">
        <v>35.540559999999999</v>
      </c>
      <c r="AL84" s="20">
        <v>35.730319999999999</v>
      </c>
      <c r="AM84" s="20">
        <v>35.842320000000001</v>
      </c>
      <c r="AN84" s="20">
        <v>35.948839999999997</v>
      </c>
      <c r="AO84" s="20">
        <v>36.034199999999998</v>
      </c>
      <c r="AP84" s="20">
        <v>-999</v>
      </c>
      <c r="AQ84" s="17"/>
      <c r="AR84" s="10">
        <f t="shared" si="8"/>
        <v>721</v>
      </c>
      <c r="AS84" s="10">
        <f t="shared" ref="AS84:BK84" si="43">AR84+1</f>
        <v>722</v>
      </c>
      <c r="AT84" s="10">
        <f t="shared" si="43"/>
        <v>723</v>
      </c>
      <c r="AU84" s="10">
        <f t="shared" si="43"/>
        <v>724</v>
      </c>
      <c r="AV84" s="10">
        <f t="shared" si="43"/>
        <v>725</v>
      </c>
      <c r="AW84" s="10">
        <f t="shared" si="43"/>
        <v>726</v>
      </c>
      <c r="AX84" s="10">
        <f t="shared" si="43"/>
        <v>727</v>
      </c>
      <c r="AY84" s="10">
        <f t="shared" si="43"/>
        <v>728</v>
      </c>
      <c r="AZ84" s="10">
        <f t="shared" si="43"/>
        <v>729</v>
      </c>
      <c r="BA84" s="10">
        <f t="shared" si="43"/>
        <v>730</v>
      </c>
      <c r="BB84" s="10">
        <f t="shared" si="43"/>
        <v>731</v>
      </c>
      <c r="BC84" s="10">
        <f t="shared" si="43"/>
        <v>732</v>
      </c>
      <c r="BD84" s="10">
        <f t="shared" si="43"/>
        <v>733</v>
      </c>
      <c r="BE84" s="10">
        <f t="shared" si="43"/>
        <v>734</v>
      </c>
      <c r="BF84" s="10">
        <f t="shared" si="43"/>
        <v>735</v>
      </c>
      <c r="BG84" s="10">
        <f t="shared" si="43"/>
        <v>736</v>
      </c>
      <c r="BH84" s="10">
        <f t="shared" si="43"/>
        <v>737</v>
      </c>
      <c r="BI84" s="10">
        <f t="shared" si="43"/>
        <v>738</v>
      </c>
      <c r="BJ84" s="10">
        <f t="shared" si="43"/>
        <v>739</v>
      </c>
      <c r="BK84" s="10">
        <f t="shared" si="43"/>
        <v>740</v>
      </c>
      <c r="BM84" s="18"/>
      <c r="BN84" s="18"/>
      <c r="BO84" s="18"/>
      <c r="BP84" s="18"/>
    </row>
    <row r="85" spans="1:69" ht="9" customHeight="1" x14ac:dyDescent="0.25">
      <c r="A85" s="74">
        <f t="shared" si="7"/>
        <v>38</v>
      </c>
      <c r="B85" s="17">
        <v>5.1959419999999996</v>
      </c>
      <c r="C85" s="17">
        <v>5.0174000000000003</v>
      </c>
      <c r="D85" s="17">
        <v>4.8145179999999996</v>
      </c>
      <c r="E85" s="17">
        <v>4.5836030000000001</v>
      </c>
      <c r="F85" s="17">
        <v>4.3197000000000001</v>
      </c>
      <c r="G85" s="17">
        <v>4.0151690000000002</v>
      </c>
      <c r="H85" s="17">
        <v>3.6561629999999998</v>
      </c>
      <c r="I85" s="17">
        <v>3.2156210000000001</v>
      </c>
      <c r="J85" s="17">
        <v>2.652701</v>
      </c>
      <c r="K85" s="17">
        <v>1.964877</v>
      </c>
      <c r="L85" s="17">
        <v>1.2563629999999999</v>
      </c>
      <c r="M85" s="17">
        <v>0.69127519999999998</v>
      </c>
      <c r="N85" s="17">
        <v>0.37383840000000002</v>
      </c>
      <c r="O85" s="17">
        <v>0.25860650000000002</v>
      </c>
      <c r="P85" s="17">
        <v>0.25549810000000001</v>
      </c>
      <c r="Q85" s="17">
        <v>0.31244620000000001</v>
      </c>
      <c r="R85" s="17">
        <v>0.40529169999999998</v>
      </c>
      <c r="S85" s="17">
        <v>0.52130739999999998</v>
      </c>
      <c r="T85" s="17">
        <v>0.71719949999999999</v>
      </c>
      <c r="U85" s="17">
        <v>0.87461840000000002</v>
      </c>
      <c r="W85" s="20">
        <v>-999</v>
      </c>
      <c r="X85" s="20">
        <v>-999</v>
      </c>
      <c r="Y85" s="20">
        <v>-999</v>
      </c>
      <c r="Z85" s="20">
        <v>-999</v>
      </c>
      <c r="AA85" s="20">
        <v>-999</v>
      </c>
      <c r="AB85" s="20">
        <v>35.257060000000003</v>
      </c>
      <c r="AC85" s="20">
        <v>35.184010000000001</v>
      </c>
      <c r="AD85" s="20">
        <v>35.11956</v>
      </c>
      <c r="AE85" s="20">
        <v>35.075139999999998</v>
      </c>
      <c r="AF85" s="20">
        <v>35.032899999999998</v>
      </c>
      <c r="AG85" s="20">
        <v>35.006250000000001</v>
      </c>
      <c r="AH85" s="20">
        <v>35.001890000000003</v>
      </c>
      <c r="AI85" s="20">
        <v>35.03445</v>
      </c>
      <c r="AJ85" s="20">
        <v>35.132339999999999</v>
      </c>
      <c r="AK85" s="20">
        <v>35.31859</v>
      </c>
      <c r="AL85" s="20">
        <v>35.622199999999999</v>
      </c>
      <c r="AM85" s="20">
        <v>35.73995</v>
      </c>
      <c r="AN85" s="20">
        <v>35.859389999999998</v>
      </c>
      <c r="AO85" s="20">
        <v>-999</v>
      </c>
      <c r="AP85" s="20">
        <v>-999</v>
      </c>
      <c r="AQ85" s="17"/>
      <c r="AR85" s="10">
        <f t="shared" si="8"/>
        <v>741</v>
      </c>
      <c r="AS85" s="10">
        <f t="shared" ref="AS85:BK85" si="44">AR85+1</f>
        <v>742</v>
      </c>
      <c r="AT85" s="10">
        <f t="shared" si="44"/>
        <v>743</v>
      </c>
      <c r="AU85" s="10">
        <f t="shared" si="44"/>
        <v>744</v>
      </c>
      <c r="AV85" s="10">
        <f t="shared" si="44"/>
        <v>745</v>
      </c>
      <c r="AW85" s="10">
        <f t="shared" si="44"/>
        <v>746</v>
      </c>
      <c r="AX85" s="10">
        <f t="shared" si="44"/>
        <v>747</v>
      </c>
      <c r="AY85" s="10">
        <f t="shared" si="44"/>
        <v>748</v>
      </c>
      <c r="AZ85" s="10">
        <f t="shared" si="44"/>
        <v>749</v>
      </c>
      <c r="BA85" s="10">
        <f t="shared" si="44"/>
        <v>750</v>
      </c>
      <c r="BB85" s="10">
        <f t="shared" si="44"/>
        <v>751</v>
      </c>
      <c r="BC85" s="10">
        <f t="shared" si="44"/>
        <v>752</v>
      </c>
      <c r="BD85" s="10">
        <f t="shared" si="44"/>
        <v>753</v>
      </c>
      <c r="BE85" s="10">
        <f t="shared" si="44"/>
        <v>754</v>
      </c>
      <c r="BF85" s="10">
        <f t="shared" si="44"/>
        <v>755</v>
      </c>
      <c r="BG85" s="10">
        <f t="shared" si="44"/>
        <v>756</v>
      </c>
      <c r="BH85" s="10">
        <f t="shared" si="44"/>
        <v>757</v>
      </c>
      <c r="BI85" s="10">
        <f t="shared" si="44"/>
        <v>758</v>
      </c>
      <c r="BJ85" s="10">
        <f t="shared" si="44"/>
        <v>759</v>
      </c>
      <c r="BK85" s="10">
        <f t="shared" si="44"/>
        <v>760</v>
      </c>
      <c r="BM85" s="35" t="s">
        <v>56</v>
      </c>
      <c r="BN85" s="35"/>
      <c r="BO85" s="1">
        <v>9.999999999999989E-7</v>
      </c>
      <c r="BP85" s="18"/>
    </row>
    <row r="86" spans="1:69" ht="9" customHeight="1" x14ac:dyDescent="0.25">
      <c r="A86" s="74">
        <f t="shared" si="7"/>
        <v>39</v>
      </c>
      <c r="B86" s="17">
        <v>5.0715000000000003</v>
      </c>
      <c r="C86" s="17">
        <v>4.8959539999999997</v>
      </c>
      <c r="D86" s="17">
        <v>4.6987719999999999</v>
      </c>
      <c r="E86" s="17">
        <v>4.4775679999999998</v>
      </c>
      <c r="F86" s="17">
        <v>4.2295210000000001</v>
      </c>
      <c r="G86" s="17">
        <v>3.9508719999999999</v>
      </c>
      <c r="H86" s="17">
        <v>3.6351420000000001</v>
      </c>
      <c r="I86" s="17">
        <v>3.2644669999999998</v>
      </c>
      <c r="J86" s="17">
        <v>2.7643870000000001</v>
      </c>
      <c r="K86" s="17">
        <v>2.0428570000000001</v>
      </c>
      <c r="L86" s="17">
        <v>1.264052</v>
      </c>
      <c r="M86" s="17">
        <v>0.65139959999999997</v>
      </c>
      <c r="N86" s="17">
        <v>0.39781169999999999</v>
      </c>
      <c r="O86" s="17">
        <v>0.34658670000000003</v>
      </c>
      <c r="P86" s="17">
        <v>0.36562270000000002</v>
      </c>
      <c r="Q86" s="17">
        <v>0.42548609999999998</v>
      </c>
      <c r="R86" s="17">
        <v>0.51506529999999995</v>
      </c>
      <c r="S86" s="17">
        <v>0.62544569999999999</v>
      </c>
      <c r="T86" s="17">
        <v>0.82167849999999998</v>
      </c>
      <c r="U86" s="17">
        <v>0.97215119999999999</v>
      </c>
      <c r="W86" s="20">
        <v>-999</v>
      </c>
      <c r="X86" s="20">
        <v>-999</v>
      </c>
      <c r="Y86" s="20">
        <v>-999</v>
      </c>
      <c r="Z86" s="20">
        <v>-999</v>
      </c>
      <c r="AA86" s="20">
        <v>-999</v>
      </c>
      <c r="AB86" s="20">
        <v>34.726439999999997</v>
      </c>
      <c r="AC86" s="20">
        <v>34.712820000000001</v>
      </c>
      <c r="AD86" s="20">
        <v>34.682119999999998</v>
      </c>
      <c r="AE86" s="20">
        <v>34.655700000000003</v>
      </c>
      <c r="AF86" s="20">
        <v>34.635060000000003</v>
      </c>
      <c r="AG86" s="20">
        <v>34.623779999999996</v>
      </c>
      <c r="AH86" s="20">
        <v>34.630249999999997</v>
      </c>
      <c r="AI86" s="20">
        <v>34.662500000000001</v>
      </c>
      <c r="AJ86" s="20">
        <v>34.748579999999997</v>
      </c>
      <c r="AK86" s="20">
        <v>34.95787</v>
      </c>
      <c r="AL86" s="20">
        <v>35.506450000000001</v>
      </c>
      <c r="AM86" s="20">
        <v>35.624130000000001</v>
      </c>
      <c r="AN86" s="20">
        <v>-999</v>
      </c>
      <c r="AO86" s="20">
        <v>-999</v>
      </c>
      <c r="AP86" s="20">
        <v>-999</v>
      </c>
      <c r="AQ86" s="17"/>
      <c r="AR86" s="10">
        <f t="shared" si="8"/>
        <v>761</v>
      </c>
      <c r="AS86" s="10">
        <f t="shared" ref="AS86:BK86" si="45">AR86+1</f>
        <v>762</v>
      </c>
      <c r="AT86" s="10">
        <f t="shared" si="45"/>
        <v>763</v>
      </c>
      <c r="AU86" s="10">
        <f t="shared" si="45"/>
        <v>764</v>
      </c>
      <c r="AV86" s="10">
        <f t="shared" si="45"/>
        <v>765</v>
      </c>
      <c r="AW86" s="10">
        <f t="shared" si="45"/>
        <v>766</v>
      </c>
      <c r="AX86" s="10">
        <f t="shared" si="45"/>
        <v>767</v>
      </c>
      <c r="AY86" s="10">
        <f t="shared" si="45"/>
        <v>768</v>
      </c>
      <c r="AZ86" s="10">
        <f t="shared" si="45"/>
        <v>769</v>
      </c>
      <c r="BA86" s="10">
        <f t="shared" si="45"/>
        <v>770</v>
      </c>
      <c r="BB86" s="10">
        <f t="shared" si="45"/>
        <v>771</v>
      </c>
      <c r="BC86" s="10">
        <f t="shared" si="45"/>
        <v>772</v>
      </c>
      <c r="BD86" s="10">
        <f t="shared" si="45"/>
        <v>773</v>
      </c>
      <c r="BE86" s="10">
        <f t="shared" si="45"/>
        <v>774</v>
      </c>
      <c r="BF86" s="10">
        <f t="shared" si="45"/>
        <v>775</v>
      </c>
      <c r="BG86" s="10">
        <f t="shared" si="45"/>
        <v>776</v>
      </c>
      <c r="BH86" s="10">
        <f t="shared" si="45"/>
        <v>777</v>
      </c>
      <c r="BI86" s="10">
        <f t="shared" si="45"/>
        <v>778</v>
      </c>
      <c r="BJ86" s="10">
        <f t="shared" si="45"/>
        <v>779</v>
      </c>
      <c r="BK86" s="10">
        <f t="shared" si="45"/>
        <v>780</v>
      </c>
      <c r="BM86" s="35" t="s">
        <v>57</v>
      </c>
      <c r="BN86" s="35"/>
      <c r="BO86" s="1">
        <v>0.01</v>
      </c>
      <c r="BP86" s="18"/>
    </row>
    <row r="87" spans="1:69" ht="9" customHeight="1" x14ac:dyDescent="0.25">
      <c r="A87" s="74">
        <f t="shared" si="7"/>
        <v>40</v>
      </c>
      <c r="B87" s="17">
        <v>4.9585819999999998</v>
      </c>
      <c r="C87" s="17">
        <v>4.7865770000000003</v>
      </c>
      <c r="D87" s="17">
        <v>4.5952830000000002</v>
      </c>
      <c r="E87" s="17">
        <v>4.3832740000000001</v>
      </c>
      <c r="F87" s="17">
        <v>4.1492969999999998</v>
      </c>
      <c r="G87" s="17">
        <v>3.8925350000000001</v>
      </c>
      <c r="H87" s="17">
        <v>3.6131679999999999</v>
      </c>
      <c r="I87" s="17">
        <v>3.3135340000000002</v>
      </c>
      <c r="J87" s="17">
        <v>3</v>
      </c>
      <c r="K87" s="17">
        <v>2.1463109999999999</v>
      </c>
      <c r="L87" s="17">
        <v>1.3071900000000001</v>
      </c>
      <c r="M87" s="17">
        <v>0.5</v>
      </c>
      <c r="N87" s="17">
        <v>0.476489</v>
      </c>
      <c r="O87" s="17">
        <v>0.5</v>
      </c>
      <c r="P87" s="17">
        <v>0.5202485</v>
      </c>
      <c r="Q87" s="17">
        <v>0.5748394</v>
      </c>
      <c r="R87" s="17">
        <v>0.65571670000000004</v>
      </c>
      <c r="S87" s="17">
        <v>0.75614720000000002</v>
      </c>
      <c r="T87" s="17">
        <v>0.9505304</v>
      </c>
      <c r="U87" s="17">
        <v>1.0910150000000001</v>
      </c>
      <c r="W87" s="20">
        <v>-999</v>
      </c>
      <c r="X87" s="20">
        <v>-999</v>
      </c>
      <c r="Y87" s="20">
        <v>-999</v>
      </c>
      <c r="Z87" s="20">
        <v>-999</v>
      </c>
      <c r="AA87" s="20">
        <v>-999</v>
      </c>
      <c r="AB87" s="20">
        <v>34.132330000000003</v>
      </c>
      <c r="AC87" s="20">
        <v>34.13203</v>
      </c>
      <c r="AD87" s="20">
        <v>34.132289999999998</v>
      </c>
      <c r="AE87" s="20">
        <v>34.132010000000001</v>
      </c>
      <c r="AF87" s="20">
        <v>34.131950000000003</v>
      </c>
      <c r="AG87" s="20">
        <v>34.132019999999997</v>
      </c>
      <c r="AH87" s="20">
        <v>34.132089999999998</v>
      </c>
      <c r="AI87" s="20">
        <v>34.132579999999997</v>
      </c>
      <c r="AJ87" s="20">
        <v>34.133830000000003</v>
      </c>
      <c r="AK87" s="20">
        <v>34.136110000000002</v>
      </c>
      <c r="AL87" s="20">
        <v>34.136110000000002</v>
      </c>
      <c r="AM87" s="20">
        <v>-999</v>
      </c>
      <c r="AN87" s="20">
        <v>-999</v>
      </c>
      <c r="AO87" s="20">
        <v>-999</v>
      </c>
      <c r="AP87" s="20">
        <v>-999</v>
      </c>
      <c r="AQ87" s="17"/>
      <c r="AR87" s="10">
        <f t="shared" si="8"/>
        <v>781</v>
      </c>
      <c r="AS87" s="10">
        <f t="shared" ref="AS87:BK87" si="46">AR87+1</f>
        <v>782</v>
      </c>
      <c r="AT87" s="10">
        <f t="shared" si="46"/>
        <v>783</v>
      </c>
      <c r="AU87" s="10">
        <f t="shared" si="46"/>
        <v>784</v>
      </c>
      <c r="AV87" s="10">
        <f t="shared" si="46"/>
        <v>785</v>
      </c>
      <c r="AW87" s="10">
        <f t="shared" si="46"/>
        <v>786</v>
      </c>
      <c r="AX87" s="10">
        <f t="shared" si="46"/>
        <v>787</v>
      </c>
      <c r="AY87" s="10">
        <f t="shared" si="46"/>
        <v>788</v>
      </c>
      <c r="AZ87" s="10">
        <f t="shared" si="46"/>
        <v>789</v>
      </c>
      <c r="BA87" s="10">
        <f t="shared" si="46"/>
        <v>790</v>
      </c>
      <c r="BB87" s="10">
        <f t="shared" si="46"/>
        <v>791</v>
      </c>
      <c r="BC87" s="10">
        <f t="shared" si="46"/>
        <v>792</v>
      </c>
      <c r="BD87" s="10">
        <f t="shared" si="46"/>
        <v>793</v>
      </c>
      <c r="BE87" s="10">
        <f t="shared" si="46"/>
        <v>794</v>
      </c>
      <c r="BF87" s="10">
        <f t="shared" si="46"/>
        <v>795</v>
      </c>
      <c r="BG87" s="10">
        <f t="shared" si="46"/>
        <v>796</v>
      </c>
      <c r="BH87" s="10">
        <f t="shared" si="46"/>
        <v>797</v>
      </c>
      <c r="BI87" s="10">
        <f t="shared" si="46"/>
        <v>798</v>
      </c>
      <c r="BJ87" s="10">
        <f t="shared" si="46"/>
        <v>799</v>
      </c>
      <c r="BK87" s="10">
        <f t="shared" si="46"/>
        <v>800</v>
      </c>
      <c r="BM87" s="18" t="s">
        <v>76</v>
      </c>
      <c r="BN87" s="18"/>
      <c r="BO87" s="1">
        <v>0</v>
      </c>
      <c r="BP87" s="18"/>
    </row>
    <row r="88" spans="1:69" ht="9" customHeight="1" x14ac:dyDescent="0.25">
      <c r="AR88" s="10">
        <f>ROW()</f>
        <v>88</v>
      </c>
      <c r="AS88" s="10">
        <f>ROW()</f>
        <v>88</v>
      </c>
      <c r="AT88" s="10">
        <f>ROW()</f>
        <v>88</v>
      </c>
      <c r="AU88" s="10">
        <f>ROW()</f>
        <v>88</v>
      </c>
      <c r="AV88" s="10">
        <f>ROW()</f>
        <v>88</v>
      </c>
      <c r="AW88" s="10">
        <f>ROW()</f>
        <v>88</v>
      </c>
      <c r="AX88" s="10">
        <f>ROW()</f>
        <v>88</v>
      </c>
      <c r="AY88" s="10">
        <f>ROW()</f>
        <v>88</v>
      </c>
      <c r="AZ88" s="10">
        <f>ROW()</f>
        <v>88</v>
      </c>
      <c r="BA88" s="10">
        <f>ROW()</f>
        <v>88</v>
      </c>
      <c r="BB88" s="10">
        <f>ROW()</f>
        <v>88</v>
      </c>
      <c r="BC88" s="10">
        <f>ROW()</f>
        <v>88</v>
      </c>
      <c r="BD88" s="10">
        <f>ROW()</f>
        <v>88</v>
      </c>
      <c r="BE88" s="10">
        <f>ROW()</f>
        <v>88</v>
      </c>
      <c r="BF88" s="10">
        <f>ROW()</f>
        <v>88</v>
      </c>
      <c r="BG88" s="10">
        <f>ROW()</f>
        <v>88</v>
      </c>
      <c r="BH88" s="10">
        <f>ROW()</f>
        <v>88</v>
      </c>
      <c r="BI88" s="10">
        <f>ROW()</f>
        <v>88</v>
      </c>
      <c r="BJ88" s="10">
        <f>ROW()</f>
        <v>88</v>
      </c>
      <c r="BK88" s="10">
        <f>ROW()</f>
        <v>88</v>
      </c>
    </row>
    <row r="89" spans="1:69" ht="9" customHeight="1" x14ac:dyDescent="0.25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W89" s="18" t="s">
        <v>71</v>
      </c>
      <c r="X89" s="19"/>
      <c r="Y89" s="19"/>
      <c r="Z89" s="19"/>
      <c r="AA89" s="25">
        <f>AVERAGEIF(W91:AP130,"&lt;&gt;"&amp;AA102,W91:AP130)</f>
        <v>35.837093626062313</v>
      </c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BM89" s="18" t="s">
        <v>1420</v>
      </c>
      <c r="BN89" s="81"/>
      <c r="BO89" s="79"/>
      <c r="BP89" s="77"/>
      <c r="BQ89" s="58"/>
    </row>
    <row r="90" spans="1:69" ht="9" customHeight="1" x14ac:dyDescent="0.25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58"/>
      <c r="AR90" s="58">
        <f>ROW()</f>
        <v>90</v>
      </c>
      <c r="AS90" s="58">
        <f>ROW()</f>
        <v>90</v>
      </c>
      <c r="AT90" s="58">
        <f>ROW()</f>
        <v>90</v>
      </c>
      <c r="AU90" s="58">
        <f>ROW()</f>
        <v>90</v>
      </c>
      <c r="AV90" s="58">
        <f>ROW()</f>
        <v>90</v>
      </c>
      <c r="AW90" s="58">
        <f>ROW()</f>
        <v>90</v>
      </c>
      <c r="AX90" s="58">
        <f>ROW()</f>
        <v>90</v>
      </c>
      <c r="AY90" s="58">
        <f>ROW()</f>
        <v>90</v>
      </c>
      <c r="AZ90" s="58">
        <f>ROW()</f>
        <v>90</v>
      </c>
      <c r="BA90" s="58">
        <f>ROW()</f>
        <v>90</v>
      </c>
      <c r="BB90" s="58">
        <f>ROW()</f>
        <v>90</v>
      </c>
      <c r="BC90" s="58">
        <f>ROW()</f>
        <v>90</v>
      </c>
      <c r="BD90" s="58">
        <f>ROW()</f>
        <v>90</v>
      </c>
      <c r="BE90" s="58">
        <f>ROW()</f>
        <v>90</v>
      </c>
      <c r="BF90" s="58">
        <f>ROW()</f>
        <v>90</v>
      </c>
      <c r="BG90" s="58">
        <f>ROW()</f>
        <v>90</v>
      </c>
      <c r="BH90" s="58">
        <f>ROW()</f>
        <v>90</v>
      </c>
      <c r="BI90" s="58">
        <f>ROW()</f>
        <v>90</v>
      </c>
      <c r="BJ90" s="58">
        <f>ROW()</f>
        <v>90</v>
      </c>
      <c r="BK90" s="58">
        <f>ROW()</f>
        <v>90</v>
      </c>
      <c r="BM90" s="18"/>
      <c r="BN90" s="81"/>
      <c r="BO90" s="79"/>
      <c r="BP90" s="77"/>
      <c r="BQ90" s="58"/>
    </row>
    <row r="91" spans="1:69" ht="9" customHeight="1" x14ac:dyDescent="0.25">
      <c r="A91" s="74">
        <v>1</v>
      </c>
      <c r="B91" s="83" t="str">
        <f>IF(ISNUMBER(MATCH(AR91,$BP$91:$BP$107,0)),W48,"")</f>
        <v/>
      </c>
      <c r="C91" s="83" t="str">
        <f t="shared" ref="C91:U91" si="47">IF(ISNUMBER(MATCH(AS91,$BP$91:$BP$107,0)),X48,"")</f>
        <v/>
      </c>
      <c r="D91" s="83" t="str">
        <f t="shared" si="47"/>
        <v/>
      </c>
      <c r="E91" s="83" t="str">
        <f t="shared" si="47"/>
        <v/>
      </c>
      <c r="F91" s="83" t="str">
        <f t="shared" si="47"/>
        <v/>
      </c>
      <c r="G91" s="83" t="str">
        <f t="shared" si="47"/>
        <v/>
      </c>
      <c r="H91" s="83" t="str">
        <f t="shared" si="47"/>
        <v/>
      </c>
      <c r="I91" s="83" t="str">
        <f t="shared" si="47"/>
        <v/>
      </c>
      <c r="J91" s="83" t="str">
        <f t="shared" si="47"/>
        <v/>
      </c>
      <c r="K91" s="83" t="str">
        <f t="shared" si="47"/>
        <v/>
      </c>
      <c r="L91" s="83" t="str">
        <f t="shared" si="47"/>
        <v/>
      </c>
      <c r="M91" s="83" t="str">
        <f t="shared" si="47"/>
        <v/>
      </c>
      <c r="N91" s="83" t="str">
        <f t="shared" si="47"/>
        <v/>
      </c>
      <c r="O91" s="83" t="str">
        <f t="shared" si="47"/>
        <v/>
      </c>
      <c r="P91" s="83" t="str">
        <f t="shared" si="47"/>
        <v/>
      </c>
      <c r="Q91" s="83" t="str">
        <f t="shared" si="47"/>
        <v/>
      </c>
      <c r="R91" s="83" t="str">
        <f t="shared" si="47"/>
        <v/>
      </c>
      <c r="S91" s="83" t="str">
        <f t="shared" si="47"/>
        <v/>
      </c>
      <c r="T91" s="83" t="str">
        <f t="shared" si="47"/>
        <v/>
      </c>
      <c r="U91" s="83" t="str">
        <f t="shared" si="47"/>
        <v/>
      </c>
      <c r="W91" s="17">
        <v>39.429789999999997</v>
      </c>
      <c r="X91" s="17">
        <v>39.361690000000003</v>
      </c>
      <c r="Y91" s="17">
        <v>39.218029999999999</v>
      </c>
      <c r="Z91" s="17">
        <v>39.002879999999998</v>
      </c>
      <c r="AA91" s="17">
        <v>38.769509999999997</v>
      </c>
      <c r="AB91" s="17">
        <v>38.504440000000002</v>
      </c>
      <c r="AC91" s="17">
        <v>38.180070000000001</v>
      </c>
      <c r="AD91" s="17">
        <v>37.90016</v>
      </c>
      <c r="AE91" s="17">
        <v>37.564410000000002</v>
      </c>
      <c r="AF91" s="17">
        <v>37.224139999999998</v>
      </c>
      <c r="AG91" s="17">
        <v>36.897309999999997</v>
      </c>
      <c r="AH91" s="17">
        <v>36.573830000000001</v>
      </c>
      <c r="AI91" s="17">
        <v>36.240270000000002</v>
      </c>
      <c r="AJ91" s="17">
        <v>35.876829999999998</v>
      </c>
      <c r="AK91" s="17">
        <v>35.49933</v>
      </c>
      <c r="AL91" s="17">
        <v>35.080579999999998</v>
      </c>
      <c r="AM91" s="17">
        <v>35.203589999999998</v>
      </c>
      <c r="AN91" s="17">
        <v>35.274189999999997</v>
      </c>
      <c r="AO91" s="17">
        <v>35.31944</v>
      </c>
      <c r="AP91" s="17">
        <v>35.344149999999999</v>
      </c>
      <c r="AQ91" s="58">
        <f>COLUMN()</f>
        <v>43</v>
      </c>
      <c r="AR91" s="76" t="str">
        <f>_xlfn.CONCAT(COLUMN()-$AQ91,",",ROW()-AR$90)</f>
        <v>1,1</v>
      </c>
      <c r="AS91" s="76" t="str">
        <f t="shared" ref="AS91:BH106" si="48">_xlfn.CONCAT(COLUMN()-$AQ91,",",ROW()-AS$90)</f>
        <v>2,1</v>
      </c>
      <c r="AT91" s="76" t="str">
        <f t="shared" si="48"/>
        <v>3,1</v>
      </c>
      <c r="AU91" s="76" t="str">
        <f t="shared" si="48"/>
        <v>4,1</v>
      </c>
      <c r="AV91" s="76" t="str">
        <f t="shared" si="48"/>
        <v>5,1</v>
      </c>
      <c r="AW91" s="76" t="str">
        <f t="shared" si="48"/>
        <v>6,1</v>
      </c>
      <c r="AX91" s="76" t="str">
        <f t="shared" si="48"/>
        <v>7,1</v>
      </c>
      <c r="AY91" s="76" t="str">
        <f t="shared" si="48"/>
        <v>8,1</v>
      </c>
      <c r="AZ91" s="76" t="str">
        <f t="shared" si="48"/>
        <v>9,1</v>
      </c>
      <c r="BA91" s="76" t="str">
        <f t="shared" si="48"/>
        <v>10,1</v>
      </c>
      <c r="BB91" s="76" t="str">
        <f t="shared" si="48"/>
        <v>11,1</v>
      </c>
      <c r="BC91" s="76" t="str">
        <f t="shared" si="48"/>
        <v>12,1</v>
      </c>
      <c r="BD91" s="76" t="str">
        <f t="shared" si="48"/>
        <v>13,1</v>
      </c>
      <c r="BE91" s="76" t="str">
        <f t="shared" si="48"/>
        <v>14,1</v>
      </c>
      <c r="BF91" s="76" t="str">
        <f t="shared" si="48"/>
        <v>15,1</v>
      </c>
      <c r="BG91" s="76" t="str">
        <f t="shared" si="48"/>
        <v>16,1</v>
      </c>
      <c r="BH91" s="76" t="str">
        <f t="shared" si="48"/>
        <v>17,1</v>
      </c>
      <c r="BI91" s="76" t="str">
        <f t="shared" ref="BI91:BK95" si="49">_xlfn.CONCAT(COLUMN()-$AQ91,",",ROW()-BI$90)</f>
        <v>18,1</v>
      </c>
      <c r="BJ91" s="76" t="str">
        <f t="shared" si="49"/>
        <v>19,1</v>
      </c>
      <c r="BK91" s="76" t="str">
        <f t="shared" si="49"/>
        <v>20,1</v>
      </c>
      <c r="BM91" s="19">
        <f>MISC!H25</f>
        <v>0</v>
      </c>
      <c r="BN91" s="80">
        <f>MISC!I25</f>
        <v>2</v>
      </c>
      <c r="BO91" s="78">
        <f>MISC!J25</f>
        <v>15</v>
      </c>
      <c r="BP91" s="77" t="str">
        <f t="shared" ref="BP89:BP103" si="50">_xlfn.CONCAT(BO91,",",BN91)</f>
        <v>15,2</v>
      </c>
      <c r="BQ91" s="58">
        <v>1</v>
      </c>
    </row>
    <row r="92" spans="1:69" ht="9" customHeight="1" thickBot="1" x14ac:dyDescent="0.3">
      <c r="A92" s="74">
        <f t="shared" ref="A92:A130" si="51">A91+1</f>
        <v>2</v>
      </c>
      <c r="B92" s="83" t="str">
        <f t="shared" ref="B92:U92" si="52">IF(ISNUMBER(MATCH(AR92,$BP$91:$BP$107,0)),W49,"")</f>
        <v/>
      </c>
      <c r="C92" s="83" t="str">
        <f t="shared" si="52"/>
        <v/>
      </c>
      <c r="D92" s="83" t="str">
        <f t="shared" si="52"/>
        <v/>
      </c>
      <c r="E92" s="83" t="str">
        <f t="shared" si="52"/>
        <v/>
      </c>
      <c r="F92" s="83" t="str">
        <f t="shared" si="52"/>
        <v/>
      </c>
      <c r="G92" s="83" t="str">
        <f t="shared" si="52"/>
        <v/>
      </c>
      <c r="H92" s="83" t="str">
        <f t="shared" si="52"/>
        <v/>
      </c>
      <c r="I92" s="83" t="str">
        <f t="shared" si="52"/>
        <v/>
      </c>
      <c r="J92" s="83">
        <f t="shared" si="52"/>
        <v>39.435450000000003</v>
      </c>
      <c r="K92" s="83" t="str">
        <f t="shared" si="52"/>
        <v/>
      </c>
      <c r="L92" s="83" t="str">
        <f t="shared" si="52"/>
        <v/>
      </c>
      <c r="M92" s="83" t="str">
        <f t="shared" si="52"/>
        <v/>
      </c>
      <c r="N92" s="83" t="str">
        <f t="shared" si="52"/>
        <v/>
      </c>
      <c r="O92" s="83" t="str">
        <f t="shared" si="52"/>
        <v/>
      </c>
      <c r="P92" s="83">
        <f t="shared" si="52"/>
        <v>37.270209999999999</v>
      </c>
      <c r="Q92" s="83" t="str">
        <f t="shared" si="52"/>
        <v/>
      </c>
      <c r="R92" s="83" t="str">
        <f t="shared" si="52"/>
        <v/>
      </c>
      <c r="S92" s="83" t="str">
        <f t="shared" si="52"/>
        <v/>
      </c>
      <c r="T92" s="83" t="str">
        <f t="shared" si="52"/>
        <v/>
      </c>
      <c r="U92" s="83" t="str">
        <f t="shared" si="52"/>
        <v/>
      </c>
      <c r="W92" s="17">
        <v>39.444279999999999</v>
      </c>
      <c r="X92" s="17">
        <v>39.368299999999998</v>
      </c>
      <c r="Y92" s="17">
        <v>39.225700000000003</v>
      </c>
      <c r="Z92" s="17">
        <v>39.004579999999997</v>
      </c>
      <c r="AA92" s="17">
        <v>38.779029999999999</v>
      </c>
      <c r="AB92" s="17">
        <v>38.509399999999999</v>
      </c>
      <c r="AC92" s="17">
        <v>38.184869999999997</v>
      </c>
      <c r="AD92" s="17">
        <v>37.885060000000003</v>
      </c>
      <c r="AE92" s="17">
        <v>37.556379999999997</v>
      </c>
      <c r="AF92" s="17">
        <v>37.199080000000002</v>
      </c>
      <c r="AG92" s="17">
        <v>36.873370000000001</v>
      </c>
      <c r="AH92" s="17">
        <v>36.554340000000003</v>
      </c>
      <c r="AI92" s="17">
        <v>36.221919999999997</v>
      </c>
      <c r="AJ92" s="17">
        <v>35.860109999999999</v>
      </c>
      <c r="AK92" s="17">
        <v>35.494280000000003</v>
      </c>
      <c r="AL92" s="17">
        <v>35.073749999999997</v>
      </c>
      <c r="AM92" s="17">
        <v>35.194400000000002</v>
      </c>
      <c r="AN92" s="17">
        <v>35.266179999999999</v>
      </c>
      <c r="AO92" s="17">
        <v>35.311799999999998</v>
      </c>
      <c r="AP92" s="17">
        <v>35.335639999999998</v>
      </c>
      <c r="AQ92" s="58">
        <f>COLUMN()</f>
        <v>43</v>
      </c>
      <c r="AR92" s="76" t="str">
        <f t="shared" ref="AR92:BG107" si="53">_xlfn.CONCAT(COLUMN()-$AQ92,",",ROW()-AR$90)</f>
        <v>1,2</v>
      </c>
      <c r="AS92" s="76" t="str">
        <f t="shared" si="48"/>
        <v>2,2</v>
      </c>
      <c r="AT92" s="76" t="str">
        <f t="shared" si="48"/>
        <v>3,2</v>
      </c>
      <c r="AU92" s="76" t="str">
        <f t="shared" si="48"/>
        <v>4,2</v>
      </c>
      <c r="AV92" s="76" t="str">
        <f t="shared" si="48"/>
        <v>5,2</v>
      </c>
      <c r="AW92" s="76" t="str">
        <f t="shared" si="48"/>
        <v>6,2</v>
      </c>
      <c r="AX92" s="76" t="str">
        <f t="shared" si="48"/>
        <v>7,2</v>
      </c>
      <c r="AY92" s="76" t="str">
        <f t="shared" si="48"/>
        <v>8,2</v>
      </c>
      <c r="AZ92" s="76" t="str">
        <f t="shared" si="48"/>
        <v>9,2</v>
      </c>
      <c r="BA92" s="76" t="str">
        <f t="shared" si="48"/>
        <v>10,2</v>
      </c>
      <c r="BB92" s="76" t="str">
        <f t="shared" si="48"/>
        <v>11,2</v>
      </c>
      <c r="BC92" s="76" t="str">
        <f t="shared" si="48"/>
        <v>12,2</v>
      </c>
      <c r="BD92" s="76" t="str">
        <f t="shared" si="48"/>
        <v>13,2</v>
      </c>
      <c r="BE92" s="76" t="str">
        <f t="shared" si="48"/>
        <v>14,2</v>
      </c>
      <c r="BF92" s="76" t="str">
        <f t="shared" si="48"/>
        <v>15,2</v>
      </c>
      <c r="BG92" s="76" t="str">
        <f t="shared" si="48"/>
        <v>16,2</v>
      </c>
      <c r="BH92" s="76" t="str">
        <f t="shared" si="48"/>
        <v>17,2</v>
      </c>
      <c r="BI92" s="76" t="str">
        <f t="shared" si="49"/>
        <v>18,2</v>
      </c>
      <c r="BJ92" s="76" t="str">
        <f t="shared" si="49"/>
        <v>19,2</v>
      </c>
      <c r="BK92" s="76" t="str">
        <f t="shared" si="49"/>
        <v>20,2</v>
      </c>
      <c r="BM92" s="19">
        <f>MISC!H26</f>
        <v>0</v>
      </c>
      <c r="BN92" s="80">
        <f>MISC!I26</f>
        <v>2</v>
      </c>
      <c r="BO92" s="78">
        <f>MISC!J26</f>
        <v>9</v>
      </c>
      <c r="BP92" s="77" t="str">
        <f t="shared" si="50"/>
        <v>9,2</v>
      </c>
      <c r="BQ92" s="58">
        <f>BQ91+1</f>
        <v>2</v>
      </c>
    </row>
    <row r="93" spans="1:69" ht="9" customHeight="1" thickBot="1" x14ac:dyDescent="0.3">
      <c r="A93" s="74">
        <f t="shared" si="51"/>
        <v>3</v>
      </c>
      <c r="B93" s="83" t="str">
        <f t="shared" ref="B93:U93" si="54">IF(ISNUMBER(MATCH(AR93,$BP$91:$BP$107,0)),W50,"")</f>
        <v/>
      </c>
      <c r="C93" s="83" t="str">
        <f t="shared" si="54"/>
        <v/>
      </c>
      <c r="D93" s="83" t="str">
        <f t="shared" si="54"/>
        <v/>
      </c>
      <c r="E93" s="83" t="str">
        <f t="shared" si="54"/>
        <v/>
      </c>
      <c r="F93" s="83" t="str">
        <f t="shared" si="54"/>
        <v/>
      </c>
      <c r="G93" s="83" t="str">
        <f t="shared" si="54"/>
        <v/>
      </c>
      <c r="H93" s="83" t="str">
        <f t="shared" si="54"/>
        <v/>
      </c>
      <c r="I93" s="112">
        <f t="shared" si="54"/>
        <v>39.765569999999997</v>
      </c>
      <c r="J93" s="83" t="str">
        <f t="shared" si="54"/>
        <v/>
      </c>
      <c r="K93" s="83" t="str">
        <f t="shared" si="54"/>
        <v/>
      </c>
      <c r="L93" s="83" t="str">
        <f t="shared" si="54"/>
        <v/>
      </c>
      <c r="M93" s="83" t="str">
        <f t="shared" si="54"/>
        <v/>
      </c>
      <c r="N93" s="83" t="str">
        <f t="shared" si="54"/>
        <v/>
      </c>
      <c r="O93" s="83" t="str">
        <f t="shared" si="54"/>
        <v/>
      </c>
      <c r="P93" s="83" t="str">
        <f t="shared" si="54"/>
        <v/>
      </c>
      <c r="Q93" s="83" t="str">
        <f t="shared" si="54"/>
        <v/>
      </c>
      <c r="R93" s="83" t="str">
        <f t="shared" si="54"/>
        <v/>
      </c>
      <c r="S93" s="83" t="str">
        <f t="shared" si="54"/>
        <v/>
      </c>
      <c r="T93" s="83" t="str">
        <f t="shared" si="54"/>
        <v/>
      </c>
      <c r="U93" s="83" t="str">
        <f t="shared" si="54"/>
        <v/>
      </c>
      <c r="W93" s="17">
        <v>39.467939999999999</v>
      </c>
      <c r="X93" s="17">
        <v>39.396169999999998</v>
      </c>
      <c r="Y93" s="17">
        <v>39.243429999999996</v>
      </c>
      <c r="Z93" s="17">
        <v>39.017679999999999</v>
      </c>
      <c r="AA93" s="17">
        <v>38.793039999999998</v>
      </c>
      <c r="AB93" s="17">
        <v>38.514000000000003</v>
      </c>
      <c r="AC93" s="17">
        <v>38.173740000000002</v>
      </c>
      <c r="AD93" s="17">
        <v>37.870840000000001</v>
      </c>
      <c r="AE93" s="17">
        <v>37.520580000000002</v>
      </c>
      <c r="AF93" s="17">
        <v>37.17212</v>
      </c>
      <c r="AG93" s="17">
        <v>36.830719999999999</v>
      </c>
      <c r="AH93" s="17">
        <v>36.514989999999997</v>
      </c>
      <c r="AI93" s="17">
        <v>36.182200000000002</v>
      </c>
      <c r="AJ93" s="17">
        <v>35.834090000000003</v>
      </c>
      <c r="AK93" s="17">
        <v>35.480260000000001</v>
      </c>
      <c r="AL93" s="17">
        <v>35.060540000000003</v>
      </c>
      <c r="AM93" s="17">
        <v>35.179200000000002</v>
      </c>
      <c r="AN93" s="17">
        <v>35.248820000000002</v>
      </c>
      <c r="AO93" s="17">
        <v>35.294519999999999</v>
      </c>
      <c r="AP93" s="17">
        <v>35.318550000000002</v>
      </c>
      <c r="AQ93" s="58">
        <f>COLUMN()</f>
        <v>43</v>
      </c>
      <c r="AR93" s="76" t="str">
        <f t="shared" si="53"/>
        <v>1,3</v>
      </c>
      <c r="AS93" s="76" t="str">
        <f t="shared" si="48"/>
        <v>2,3</v>
      </c>
      <c r="AT93" s="76" t="str">
        <f t="shared" si="48"/>
        <v>3,3</v>
      </c>
      <c r="AU93" s="76" t="str">
        <f t="shared" si="48"/>
        <v>4,3</v>
      </c>
      <c r="AV93" s="76" t="str">
        <f t="shared" si="48"/>
        <v>5,3</v>
      </c>
      <c r="AW93" s="76" t="str">
        <f t="shared" si="48"/>
        <v>6,3</v>
      </c>
      <c r="AX93" s="76" t="str">
        <f t="shared" si="48"/>
        <v>7,3</v>
      </c>
      <c r="AY93" s="76" t="str">
        <f t="shared" si="48"/>
        <v>8,3</v>
      </c>
      <c r="AZ93" s="76" t="str">
        <f t="shared" si="48"/>
        <v>9,3</v>
      </c>
      <c r="BA93" s="76" t="str">
        <f t="shared" si="48"/>
        <v>10,3</v>
      </c>
      <c r="BB93" s="76" t="str">
        <f t="shared" si="48"/>
        <v>11,3</v>
      </c>
      <c r="BC93" s="76" t="str">
        <f t="shared" si="48"/>
        <v>12,3</v>
      </c>
      <c r="BD93" s="76" t="str">
        <f t="shared" si="48"/>
        <v>13,3</v>
      </c>
      <c r="BE93" s="76" t="str">
        <f t="shared" si="48"/>
        <v>14,3</v>
      </c>
      <c r="BF93" s="76" t="str">
        <f t="shared" si="48"/>
        <v>15,3</v>
      </c>
      <c r="BG93" s="76" t="str">
        <f t="shared" si="48"/>
        <v>16,3</v>
      </c>
      <c r="BH93" s="76" t="str">
        <f t="shared" si="48"/>
        <v>17,3</v>
      </c>
      <c r="BI93" s="76" t="str">
        <f t="shared" si="49"/>
        <v>18,3</v>
      </c>
      <c r="BJ93" s="76" t="str">
        <f t="shared" si="49"/>
        <v>19,3</v>
      </c>
      <c r="BK93" s="76" t="str">
        <f t="shared" si="49"/>
        <v>20,3</v>
      </c>
      <c r="BM93" s="19">
        <f>MISC!H27</f>
        <v>0</v>
      </c>
      <c r="BN93" s="80">
        <f>MISC!I27</f>
        <v>3</v>
      </c>
      <c r="BO93" s="78">
        <f>MISC!J27</f>
        <v>8</v>
      </c>
      <c r="BP93" s="77" t="str">
        <f t="shared" si="50"/>
        <v>8,3</v>
      </c>
      <c r="BQ93" s="58">
        <f t="shared" ref="BQ93:BQ103" si="55">BQ92+1</f>
        <v>3</v>
      </c>
    </row>
    <row r="94" spans="1:69" ht="9" customHeight="1" x14ac:dyDescent="0.25">
      <c r="A94" s="74">
        <f t="shared" si="51"/>
        <v>4</v>
      </c>
      <c r="B94" s="83" t="str">
        <f t="shared" ref="B94:U94" si="56">IF(ISNUMBER(MATCH(AR94,$BP$91:$BP$107,0)),W51,"")</f>
        <v/>
      </c>
      <c r="C94" s="83" t="str">
        <f t="shared" si="56"/>
        <v/>
      </c>
      <c r="D94" s="83" t="str">
        <f t="shared" si="56"/>
        <v/>
      </c>
      <c r="E94" s="83" t="str">
        <f t="shared" si="56"/>
        <v/>
      </c>
      <c r="F94" s="83" t="str">
        <f t="shared" si="56"/>
        <v/>
      </c>
      <c r="G94" s="83" t="str">
        <f t="shared" si="56"/>
        <v/>
      </c>
      <c r="H94" s="83" t="str">
        <f t="shared" si="56"/>
        <v/>
      </c>
      <c r="I94" s="83" t="str">
        <f t="shared" si="56"/>
        <v/>
      </c>
      <c r="J94" s="83" t="str">
        <f t="shared" si="56"/>
        <v/>
      </c>
      <c r="K94" s="83" t="str">
        <f t="shared" si="56"/>
        <v/>
      </c>
      <c r="L94" s="83" t="str">
        <f t="shared" si="56"/>
        <v/>
      </c>
      <c r="M94" s="83" t="str">
        <f t="shared" si="56"/>
        <v/>
      </c>
      <c r="N94" s="83" t="str">
        <f t="shared" si="56"/>
        <v/>
      </c>
      <c r="O94" s="83" t="str">
        <f t="shared" si="56"/>
        <v/>
      </c>
      <c r="P94" s="83" t="str">
        <f t="shared" si="56"/>
        <v/>
      </c>
      <c r="Q94" s="83" t="str">
        <f t="shared" si="56"/>
        <v/>
      </c>
      <c r="R94" s="83" t="str">
        <f t="shared" si="56"/>
        <v/>
      </c>
      <c r="S94" s="83" t="str">
        <f t="shared" si="56"/>
        <v/>
      </c>
      <c r="T94" s="83" t="str">
        <f t="shared" si="56"/>
        <v/>
      </c>
      <c r="U94" s="83" t="str">
        <f t="shared" si="56"/>
        <v/>
      </c>
      <c r="W94" s="17">
        <v>39.507330000000003</v>
      </c>
      <c r="X94" s="17">
        <v>39.435229999999997</v>
      </c>
      <c r="Y94" s="17">
        <v>39.282780000000002</v>
      </c>
      <c r="Z94" s="17">
        <v>39.04918</v>
      </c>
      <c r="AA94" s="17">
        <v>38.806870000000004</v>
      </c>
      <c r="AB94" s="17">
        <v>38.523310000000002</v>
      </c>
      <c r="AC94" s="17">
        <v>38.163600000000002</v>
      </c>
      <c r="AD94" s="17">
        <v>37.835850000000001</v>
      </c>
      <c r="AE94" s="17">
        <v>37.49118</v>
      </c>
      <c r="AF94" s="17">
        <v>37.097859999999997</v>
      </c>
      <c r="AG94" s="17">
        <v>36.761270000000003</v>
      </c>
      <c r="AH94" s="17">
        <v>36.451500000000003</v>
      </c>
      <c r="AI94" s="17">
        <v>36.12903</v>
      </c>
      <c r="AJ94" s="17">
        <v>35.797640000000001</v>
      </c>
      <c r="AK94" s="17">
        <v>35.445529999999998</v>
      </c>
      <c r="AL94" s="17">
        <v>35.046570000000003</v>
      </c>
      <c r="AM94" s="17">
        <v>35.160870000000003</v>
      </c>
      <c r="AN94" s="17">
        <v>35.224339999999998</v>
      </c>
      <c r="AO94" s="17">
        <v>35.268999999999998</v>
      </c>
      <c r="AP94" s="17">
        <v>35.291600000000003</v>
      </c>
      <c r="AQ94" s="58">
        <f>COLUMN()</f>
        <v>43</v>
      </c>
      <c r="AR94" s="76" t="str">
        <f t="shared" si="53"/>
        <v>1,4</v>
      </c>
      <c r="AS94" s="76" t="str">
        <f t="shared" si="48"/>
        <v>2,4</v>
      </c>
      <c r="AT94" s="76" t="str">
        <f t="shared" si="48"/>
        <v>3,4</v>
      </c>
      <c r="AU94" s="76" t="str">
        <f t="shared" si="48"/>
        <v>4,4</v>
      </c>
      <c r="AV94" s="76" t="str">
        <f t="shared" si="48"/>
        <v>5,4</v>
      </c>
      <c r="AW94" s="76" t="str">
        <f t="shared" si="48"/>
        <v>6,4</v>
      </c>
      <c r="AX94" s="76" t="str">
        <f t="shared" si="48"/>
        <v>7,4</v>
      </c>
      <c r="AY94" s="76" t="str">
        <f t="shared" si="48"/>
        <v>8,4</v>
      </c>
      <c r="AZ94" s="76" t="str">
        <f t="shared" si="48"/>
        <v>9,4</v>
      </c>
      <c r="BA94" s="76" t="str">
        <f t="shared" si="48"/>
        <v>10,4</v>
      </c>
      <c r="BB94" s="76" t="str">
        <f t="shared" si="48"/>
        <v>11,4</v>
      </c>
      <c r="BC94" s="76" t="str">
        <f t="shared" si="48"/>
        <v>12,4</v>
      </c>
      <c r="BD94" s="76" t="str">
        <f t="shared" si="48"/>
        <v>13,4</v>
      </c>
      <c r="BE94" s="76" t="str">
        <f t="shared" si="48"/>
        <v>14,4</v>
      </c>
      <c r="BF94" s="76" t="str">
        <f t="shared" si="48"/>
        <v>15,4</v>
      </c>
      <c r="BG94" s="76" t="str">
        <f t="shared" si="48"/>
        <v>16,4</v>
      </c>
      <c r="BH94" s="76" t="str">
        <f t="shared" si="48"/>
        <v>17,4</v>
      </c>
      <c r="BI94" s="76" t="str">
        <f t="shared" si="49"/>
        <v>18,4</v>
      </c>
      <c r="BJ94" s="76" t="str">
        <f t="shared" si="49"/>
        <v>19,4</v>
      </c>
      <c r="BK94" s="76" t="str">
        <f t="shared" si="49"/>
        <v>20,4</v>
      </c>
      <c r="BM94" s="19">
        <f>MISC!H28</f>
        <v>0</v>
      </c>
      <c r="BN94" s="80">
        <f>MISC!I28</f>
        <v>9</v>
      </c>
      <c r="BO94" s="78">
        <f>MISC!J28</f>
        <v>1</v>
      </c>
      <c r="BP94" s="77" t="str">
        <f t="shared" si="50"/>
        <v>1,9</v>
      </c>
      <c r="BQ94" s="58">
        <f t="shared" si="55"/>
        <v>4</v>
      </c>
    </row>
    <row r="95" spans="1:69" ht="9" customHeight="1" x14ac:dyDescent="0.25">
      <c r="A95" s="74">
        <f t="shared" si="51"/>
        <v>5</v>
      </c>
      <c r="B95" s="83" t="str">
        <f t="shared" ref="B95:U95" si="57">IF(ISNUMBER(MATCH(AR95,$BP$91:$BP$107,0)),W52,"")</f>
        <v/>
      </c>
      <c r="C95" s="83" t="str">
        <f t="shared" si="57"/>
        <v/>
      </c>
      <c r="D95" s="83" t="str">
        <f t="shared" si="57"/>
        <v/>
      </c>
      <c r="E95" s="83" t="str">
        <f t="shared" si="57"/>
        <v/>
      </c>
      <c r="F95" s="83" t="str">
        <f t="shared" si="57"/>
        <v/>
      </c>
      <c r="G95" s="83" t="str">
        <f t="shared" si="57"/>
        <v/>
      </c>
      <c r="H95" s="83" t="str">
        <f t="shared" si="57"/>
        <v/>
      </c>
      <c r="I95" s="83" t="str">
        <f t="shared" si="57"/>
        <v/>
      </c>
      <c r="J95" s="83" t="str">
        <f t="shared" si="57"/>
        <v/>
      </c>
      <c r="K95" s="83" t="str">
        <f t="shared" si="57"/>
        <v/>
      </c>
      <c r="L95" s="83" t="str">
        <f t="shared" si="57"/>
        <v/>
      </c>
      <c r="M95" s="83" t="str">
        <f t="shared" si="57"/>
        <v/>
      </c>
      <c r="N95" s="83" t="str">
        <f t="shared" si="57"/>
        <v/>
      </c>
      <c r="O95" s="83" t="str">
        <f t="shared" si="57"/>
        <v/>
      </c>
      <c r="P95" s="83" t="str">
        <f t="shared" si="57"/>
        <v/>
      </c>
      <c r="Q95" s="83" t="str">
        <f t="shared" si="57"/>
        <v/>
      </c>
      <c r="R95" s="83" t="str">
        <f t="shared" si="57"/>
        <v/>
      </c>
      <c r="S95" s="83" t="str">
        <f t="shared" si="57"/>
        <v/>
      </c>
      <c r="T95" s="83" t="str">
        <f t="shared" si="57"/>
        <v/>
      </c>
      <c r="U95" s="83" t="str">
        <f t="shared" si="57"/>
        <v/>
      </c>
      <c r="W95" s="17">
        <v>39.563229999999997</v>
      </c>
      <c r="X95" s="17">
        <v>39.483719999999998</v>
      </c>
      <c r="Y95" s="17">
        <v>39.326430000000002</v>
      </c>
      <c r="Z95" s="17">
        <v>39.099170000000001</v>
      </c>
      <c r="AA95" s="17">
        <v>38.839199999999998</v>
      </c>
      <c r="AB95" s="17">
        <v>38.517470000000003</v>
      </c>
      <c r="AC95" s="17">
        <v>38.152749999999997</v>
      </c>
      <c r="AD95" s="17">
        <v>37.820749999999997</v>
      </c>
      <c r="AE95" s="17">
        <v>37.404130000000002</v>
      </c>
      <c r="AF95" s="17">
        <v>37.017829999999996</v>
      </c>
      <c r="AG95" s="17">
        <v>36.687620000000003</v>
      </c>
      <c r="AH95" s="17">
        <v>36.38203</v>
      </c>
      <c r="AI95" s="17">
        <v>36.06906</v>
      </c>
      <c r="AJ95" s="17">
        <v>35.746859999999998</v>
      </c>
      <c r="AK95" s="17">
        <v>35.404530000000001</v>
      </c>
      <c r="AL95" s="17">
        <v>35.024059999999999</v>
      </c>
      <c r="AM95" s="17">
        <v>35.124830000000003</v>
      </c>
      <c r="AN95" s="17">
        <v>35.1892</v>
      </c>
      <c r="AO95" s="17">
        <v>35.23169</v>
      </c>
      <c r="AP95" s="17">
        <v>35.254489999999997</v>
      </c>
      <c r="AQ95" s="58">
        <f>COLUMN()</f>
        <v>43</v>
      </c>
      <c r="AR95" s="76" t="str">
        <f t="shared" si="53"/>
        <v>1,5</v>
      </c>
      <c r="AS95" s="76" t="str">
        <f t="shared" si="53"/>
        <v>2,5</v>
      </c>
      <c r="AT95" s="76" t="str">
        <f t="shared" si="53"/>
        <v>3,5</v>
      </c>
      <c r="AU95" s="76" t="str">
        <f t="shared" si="53"/>
        <v>4,5</v>
      </c>
      <c r="AV95" s="76" t="str">
        <f t="shared" si="53"/>
        <v>5,5</v>
      </c>
      <c r="AW95" s="76" t="str">
        <f t="shared" si="53"/>
        <v>6,5</v>
      </c>
      <c r="AX95" s="76" t="str">
        <f t="shared" si="53"/>
        <v>7,5</v>
      </c>
      <c r="AY95" s="76" t="str">
        <f t="shared" si="53"/>
        <v>8,5</v>
      </c>
      <c r="AZ95" s="76" t="str">
        <f t="shared" si="53"/>
        <v>9,5</v>
      </c>
      <c r="BA95" s="76" t="str">
        <f t="shared" si="53"/>
        <v>10,5</v>
      </c>
      <c r="BB95" s="76" t="str">
        <f t="shared" si="53"/>
        <v>11,5</v>
      </c>
      <c r="BC95" s="76" t="str">
        <f t="shared" si="53"/>
        <v>12,5</v>
      </c>
      <c r="BD95" s="76" t="str">
        <f t="shared" si="53"/>
        <v>13,5</v>
      </c>
      <c r="BE95" s="76" t="str">
        <f t="shared" si="53"/>
        <v>14,5</v>
      </c>
      <c r="BF95" s="76" t="str">
        <f t="shared" si="53"/>
        <v>15,5</v>
      </c>
      <c r="BG95" s="76" t="str">
        <f t="shared" si="53"/>
        <v>16,5</v>
      </c>
      <c r="BH95" s="76" t="str">
        <f t="shared" si="48"/>
        <v>17,5</v>
      </c>
      <c r="BI95" s="76" t="str">
        <f t="shared" ref="BI95:BK106" si="58">_xlfn.CONCAT(COLUMN()-$AQ95,",",ROW()-BI$90)</f>
        <v>18,5</v>
      </c>
      <c r="BJ95" s="76" t="str">
        <f t="shared" si="58"/>
        <v>19,5</v>
      </c>
      <c r="BK95" s="76" t="str">
        <f t="shared" si="49"/>
        <v>20,5</v>
      </c>
      <c r="BM95" s="19">
        <f>MISC!H29</f>
        <v>0</v>
      </c>
      <c r="BN95" s="80">
        <f>MISC!I29</f>
        <v>13</v>
      </c>
      <c r="BO95" s="78">
        <f>MISC!J29</f>
        <v>10</v>
      </c>
      <c r="BP95" s="77" t="str">
        <f t="shared" si="50"/>
        <v>10,13</v>
      </c>
      <c r="BQ95" s="58">
        <f t="shared" si="55"/>
        <v>5</v>
      </c>
    </row>
    <row r="96" spans="1:69" ht="9" customHeight="1" x14ac:dyDescent="0.25">
      <c r="A96" s="74">
        <f t="shared" si="51"/>
        <v>6</v>
      </c>
      <c r="B96" s="83" t="str">
        <f t="shared" ref="B96:U96" si="59">IF(ISNUMBER(MATCH(AR96,$BP$91:$BP$107,0)),W53,"")</f>
        <v/>
      </c>
      <c r="C96" s="83" t="str">
        <f t="shared" si="59"/>
        <v/>
      </c>
      <c r="D96" s="83" t="str">
        <f t="shared" si="59"/>
        <v/>
      </c>
      <c r="E96" s="83" t="str">
        <f t="shared" si="59"/>
        <v/>
      </c>
      <c r="F96" s="83" t="str">
        <f t="shared" si="59"/>
        <v/>
      </c>
      <c r="G96" s="83" t="str">
        <f t="shared" si="59"/>
        <v/>
      </c>
      <c r="H96" s="83" t="str">
        <f t="shared" si="59"/>
        <v/>
      </c>
      <c r="I96" s="83" t="str">
        <f t="shared" si="59"/>
        <v/>
      </c>
      <c r="J96" s="83" t="str">
        <f t="shared" si="59"/>
        <v/>
      </c>
      <c r="K96" s="83" t="str">
        <f t="shared" si="59"/>
        <v/>
      </c>
      <c r="L96" s="83" t="str">
        <f t="shared" si="59"/>
        <v/>
      </c>
      <c r="M96" s="83" t="str">
        <f t="shared" si="59"/>
        <v/>
      </c>
      <c r="N96" s="83" t="str">
        <f t="shared" si="59"/>
        <v/>
      </c>
      <c r="O96" s="83" t="str">
        <f t="shared" si="59"/>
        <v/>
      </c>
      <c r="P96" s="83" t="str">
        <f t="shared" si="59"/>
        <v/>
      </c>
      <c r="Q96" s="83" t="str">
        <f t="shared" si="59"/>
        <v/>
      </c>
      <c r="R96" s="83" t="str">
        <f t="shared" si="59"/>
        <v/>
      </c>
      <c r="S96" s="83" t="str">
        <f t="shared" si="59"/>
        <v/>
      </c>
      <c r="T96" s="83" t="str">
        <f t="shared" si="59"/>
        <v/>
      </c>
      <c r="U96" s="83" t="str">
        <f t="shared" si="59"/>
        <v/>
      </c>
      <c r="W96" s="17">
        <v>39.623040000000003</v>
      </c>
      <c r="X96" s="17">
        <v>39.555810000000001</v>
      </c>
      <c r="Y96" s="17">
        <v>39.393680000000003</v>
      </c>
      <c r="Z96" s="17">
        <v>39.156570000000002</v>
      </c>
      <c r="AA96" s="17">
        <v>38.875839999999997</v>
      </c>
      <c r="AB96" s="17">
        <v>38.535139999999998</v>
      </c>
      <c r="AC96" s="17">
        <v>38.149639999999998</v>
      </c>
      <c r="AD96" s="17">
        <v>37.731099999999998</v>
      </c>
      <c r="AE96" s="17">
        <v>37.340359999999997</v>
      </c>
      <c r="AF96" s="17">
        <v>36.929409999999997</v>
      </c>
      <c r="AG96" s="17">
        <v>36.578569999999999</v>
      </c>
      <c r="AH96" s="17">
        <v>36.292560000000002</v>
      </c>
      <c r="AI96" s="17">
        <v>35.992959999999997</v>
      </c>
      <c r="AJ96" s="17">
        <v>35.682749999999999</v>
      </c>
      <c r="AK96" s="17">
        <v>35.355649999999997</v>
      </c>
      <c r="AL96" s="17">
        <v>34.987200000000001</v>
      </c>
      <c r="AM96" s="17">
        <v>35.081490000000002</v>
      </c>
      <c r="AN96" s="17">
        <v>35.138950000000001</v>
      </c>
      <c r="AO96" s="17">
        <v>35.185319999999997</v>
      </c>
      <c r="AP96" s="17">
        <v>35.20973</v>
      </c>
      <c r="AQ96" s="58">
        <f>COLUMN()</f>
        <v>43</v>
      </c>
      <c r="AR96" s="76" t="str">
        <f t="shared" si="53"/>
        <v>1,6</v>
      </c>
      <c r="AS96" s="76" t="str">
        <f t="shared" si="53"/>
        <v>2,6</v>
      </c>
      <c r="AT96" s="76" t="str">
        <f t="shared" si="53"/>
        <v>3,6</v>
      </c>
      <c r="AU96" s="76" t="str">
        <f t="shared" si="53"/>
        <v>4,6</v>
      </c>
      <c r="AV96" s="76" t="str">
        <f t="shared" si="53"/>
        <v>5,6</v>
      </c>
      <c r="AW96" s="76" t="str">
        <f t="shared" si="53"/>
        <v>6,6</v>
      </c>
      <c r="AX96" s="76" t="str">
        <f t="shared" si="53"/>
        <v>7,6</v>
      </c>
      <c r="AY96" s="76" t="str">
        <f t="shared" si="53"/>
        <v>8,6</v>
      </c>
      <c r="AZ96" s="76" t="str">
        <f t="shared" si="53"/>
        <v>9,6</v>
      </c>
      <c r="BA96" s="76" t="str">
        <f t="shared" si="53"/>
        <v>10,6</v>
      </c>
      <c r="BB96" s="76" t="str">
        <f t="shared" si="53"/>
        <v>11,6</v>
      </c>
      <c r="BC96" s="76" t="str">
        <f t="shared" si="53"/>
        <v>12,6</v>
      </c>
      <c r="BD96" s="76" t="str">
        <f t="shared" si="53"/>
        <v>13,6</v>
      </c>
      <c r="BE96" s="76" t="str">
        <f t="shared" si="53"/>
        <v>14,6</v>
      </c>
      <c r="BF96" s="76" t="str">
        <f t="shared" si="53"/>
        <v>15,6</v>
      </c>
      <c r="BG96" s="76" t="str">
        <f t="shared" si="53"/>
        <v>16,6</v>
      </c>
      <c r="BH96" s="76" t="str">
        <f t="shared" si="48"/>
        <v>17,6</v>
      </c>
      <c r="BI96" s="76" t="str">
        <f t="shared" si="58"/>
        <v>18,6</v>
      </c>
      <c r="BJ96" s="76" t="str">
        <f t="shared" si="58"/>
        <v>19,6</v>
      </c>
      <c r="BK96" s="76" t="str">
        <f t="shared" si="58"/>
        <v>20,6</v>
      </c>
      <c r="BM96" s="19">
        <f>MISC!H30</f>
        <v>0</v>
      </c>
      <c r="BN96" s="80">
        <f>MISC!I30</f>
        <v>15</v>
      </c>
      <c r="BO96" s="78">
        <f>MISC!J30</f>
        <v>16</v>
      </c>
      <c r="BP96" s="77" t="str">
        <f t="shared" si="50"/>
        <v>16,15</v>
      </c>
      <c r="BQ96" s="58">
        <f t="shared" si="55"/>
        <v>6</v>
      </c>
    </row>
    <row r="97" spans="1:69" ht="9" customHeight="1" x14ac:dyDescent="0.25">
      <c r="A97" s="74">
        <f t="shared" si="51"/>
        <v>7</v>
      </c>
      <c r="B97" s="83" t="str">
        <f t="shared" ref="B97:U97" si="60">IF(ISNUMBER(MATCH(AR97,$BP$91:$BP$107,0)),W54,"")</f>
        <v/>
      </c>
      <c r="C97" s="83" t="str">
        <f t="shared" si="60"/>
        <v/>
      </c>
      <c r="D97" s="83" t="str">
        <f t="shared" si="60"/>
        <v/>
      </c>
      <c r="E97" s="83" t="str">
        <f t="shared" si="60"/>
        <v/>
      </c>
      <c r="F97" s="83" t="str">
        <f t="shared" si="60"/>
        <v/>
      </c>
      <c r="G97" s="83" t="str">
        <f t="shared" si="60"/>
        <v/>
      </c>
      <c r="H97" s="83" t="str">
        <f t="shared" si="60"/>
        <v/>
      </c>
      <c r="I97" s="83" t="str">
        <f t="shared" si="60"/>
        <v/>
      </c>
      <c r="J97" s="83" t="str">
        <f t="shared" si="60"/>
        <v/>
      </c>
      <c r="K97" s="83" t="str">
        <f t="shared" si="60"/>
        <v/>
      </c>
      <c r="L97" s="83" t="str">
        <f t="shared" si="60"/>
        <v/>
      </c>
      <c r="M97" s="83" t="str">
        <f t="shared" si="60"/>
        <v/>
      </c>
      <c r="N97" s="83" t="str">
        <f t="shared" si="60"/>
        <v/>
      </c>
      <c r="O97" s="83" t="str">
        <f t="shared" si="60"/>
        <v/>
      </c>
      <c r="P97" s="83" t="str">
        <f t="shared" si="60"/>
        <v/>
      </c>
      <c r="Q97" s="83" t="str">
        <f t="shared" si="60"/>
        <v/>
      </c>
      <c r="R97" s="83" t="str">
        <f t="shared" si="60"/>
        <v/>
      </c>
      <c r="S97" s="83" t="str">
        <f t="shared" si="60"/>
        <v/>
      </c>
      <c r="T97" s="83" t="str">
        <f t="shared" si="60"/>
        <v/>
      </c>
      <c r="U97" s="83" t="str">
        <f t="shared" si="60"/>
        <v/>
      </c>
      <c r="W97" s="17">
        <v>39.697479999999999</v>
      </c>
      <c r="X97" s="17">
        <v>39.62867</v>
      </c>
      <c r="Y97" s="17">
        <v>39.488930000000003</v>
      </c>
      <c r="Z97" s="17">
        <v>39.237450000000003</v>
      </c>
      <c r="AA97" s="17">
        <v>38.931130000000003</v>
      </c>
      <c r="AB97" s="17">
        <v>38.526780000000002</v>
      </c>
      <c r="AC97" s="17">
        <v>38.121310000000001</v>
      </c>
      <c r="AD97" s="17">
        <v>37.62715</v>
      </c>
      <c r="AE97" s="17">
        <v>37.205889999999997</v>
      </c>
      <c r="AF97" s="17">
        <v>36.786149999999999</v>
      </c>
      <c r="AG97" s="17">
        <v>36.460459999999998</v>
      </c>
      <c r="AH97" s="17">
        <v>36.187100000000001</v>
      </c>
      <c r="AI97" s="17">
        <v>35.901620000000001</v>
      </c>
      <c r="AJ97" s="17">
        <v>35.604849999999999</v>
      </c>
      <c r="AK97" s="17">
        <v>35.291049999999998</v>
      </c>
      <c r="AL97" s="17">
        <v>34.939610000000002</v>
      </c>
      <c r="AM97" s="17">
        <v>35.024070000000002</v>
      </c>
      <c r="AN97" s="17">
        <v>35.080359999999999</v>
      </c>
      <c r="AO97" s="17">
        <v>35.126840000000001</v>
      </c>
      <c r="AP97" s="17">
        <v>35.154400000000003</v>
      </c>
      <c r="AQ97" s="58">
        <f>COLUMN()</f>
        <v>43</v>
      </c>
      <c r="AR97" s="76" t="str">
        <f t="shared" si="53"/>
        <v>1,7</v>
      </c>
      <c r="AS97" s="76" t="str">
        <f t="shared" si="53"/>
        <v>2,7</v>
      </c>
      <c r="AT97" s="76" t="str">
        <f t="shared" si="53"/>
        <v>3,7</v>
      </c>
      <c r="AU97" s="76" t="str">
        <f t="shared" si="53"/>
        <v>4,7</v>
      </c>
      <c r="AV97" s="76" t="str">
        <f t="shared" si="53"/>
        <v>5,7</v>
      </c>
      <c r="AW97" s="76" t="str">
        <f t="shared" si="53"/>
        <v>6,7</v>
      </c>
      <c r="AX97" s="76" t="str">
        <f t="shared" si="53"/>
        <v>7,7</v>
      </c>
      <c r="AY97" s="76" t="str">
        <f t="shared" si="53"/>
        <v>8,7</v>
      </c>
      <c r="AZ97" s="76" t="str">
        <f t="shared" si="53"/>
        <v>9,7</v>
      </c>
      <c r="BA97" s="76" t="str">
        <f t="shared" si="53"/>
        <v>10,7</v>
      </c>
      <c r="BB97" s="76" t="str">
        <f t="shared" si="53"/>
        <v>11,7</v>
      </c>
      <c r="BC97" s="76" t="str">
        <f t="shared" si="53"/>
        <v>12,7</v>
      </c>
      <c r="BD97" s="76" t="str">
        <f t="shared" si="53"/>
        <v>13,7</v>
      </c>
      <c r="BE97" s="76" t="str">
        <f t="shared" si="53"/>
        <v>14,7</v>
      </c>
      <c r="BF97" s="76" t="str">
        <f t="shared" si="53"/>
        <v>15,7</v>
      </c>
      <c r="BG97" s="76" t="str">
        <f t="shared" si="53"/>
        <v>16,7</v>
      </c>
      <c r="BH97" s="76" t="str">
        <f t="shared" si="48"/>
        <v>17,7</v>
      </c>
      <c r="BI97" s="76" t="str">
        <f t="shared" si="58"/>
        <v>18,7</v>
      </c>
      <c r="BJ97" s="76" t="str">
        <f t="shared" si="58"/>
        <v>19,7</v>
      </c>
      <c r="BK97" s="76" t="str">
        <f t="shared" si="58"/>
        <v>20,7</v>
      </c>
      <c r="BM97" s="19">
        <f>MISC!H31</f>
        <v>0</v>
      </c>
      <c r="BN97" s="80">
        <f>MISC!I31</f>
        <v>21</v>
      </c>
      <c r="BO97" s="78">
        <f>MISC!J31</f>
        <v>10</v>
      </c>
      <c r="BP97" s="77" t="str">
        <f t="shared" si="50"/>
        <v>10,21</v>
      </c>
      <c r="BQ97" s="58">
        <f t="shared" si="55"/>
        <v>7</v>
      </c>
    </row>
    <row r="98" spans="1:69" ht="9" customHeight="1" x14ac:dyDescent="0.25">
      <c r="A98" s="74">
        <f t="shared" si="51"/>
        <v>8</v>
      </c>
      <c r="B98" s="83" t="str">
        <f t="shared" ref="B98:U98" si="61">IF(ISNUMBER(MATCH(AR98,$BP$91:$BP$107,0)),W55,"")</f>
        <v/>
      </c>
      <c r="C98" s="83" t="str">
        <f t="shared" si="61"/>
        <v/>
      </c>
      <c r="D98" s="83" t="str">
        <f t="shared" si="61"/>
        <v/>
      </c>
      <c r="E98" s="83" t="str">
        <f t="shared" si="61"/>
        <v/>
      </c>
      <c r="F98" s="83" t="str">
        <f t="shared" si="61"/>
        <v/>
      </c>
      <c r="G98" s="83" t="str">
        <f t="shared" si="61"/>
        <v/>
      </c>
      <c r="H98" s="83" t="str">
        <f t="shared" si="61"/>
        <v/>
      </c>
      <c r="I98" s="83" t="str">
        <f t="shared" si="61"/>
        <v/>
      </c>
      <c r="J98" s="83" t="str">
        <f t="shared" si="61"/>
        <v/>
      </c>
      <c r="K98" s="83" t="str">
        <f t="shared" si="61"/>
        <v/>
      </c>
      <c r="L98" s="83" t="str">
        <f t="shared" si="61"/>
        <v/>
      </c>
      <c r="M98" s="83" t="str">
        <f t="shared" si="61"/>
        <v/>
      </c>
      <c r="N98" s="83" t="str">
        <f t="shared" si="61"/>
        <v/>
      </c>
      <c r="O98" s="83" t="str">
        <f t="shared" si="61"/>
        <v/>
      </c>
      <c r="P98" s="83" t="str">
        <f t="shared" si="61"/>
        <v/>
      </c>
      <c r="Q98" s="83" t="str">
        <f t="shared" si="61"/>
        <v/>
      </c>
      <c r="R98" s="83" t="str">
        <f t="shared" si="61"/>
        <v/>
      </c>
      <c r="S98" s="83" t="str">
        <f t="shared" si="61"/>
        <v/>
      </c>
      <c r="T98" s="83" t="str">
        <f t="shared" si="61"/>
        <v/>
      </c>
      <c r="U98" s="83" t="str">
        <f t="shared" si="61"/>
        <v/>
      </c>
      <c r="W98" s="17">
        <v>39.814630000000001</v>
      </c>
      <c r="X98" s="17">
        <v>39.744529999999997</v>
      </c>
      <c r="Y98" s="17">
        <v>39.62227</v>
      </c>
      <c r="Z98" s="17">
        <v>39.392989999999998</v>
      </c>
      <c r="AA98" s="17">
        <v>38.986020000000003</v>
      </c>
      <c r="AB98" s="17">
        <v>38.533619999999999</v>
      </c>
      <c r="AC98" s="17">
        <v>38.052599999999998</v>
      </c>
      <c r="AD98" s="17">
        <v>37.462719999999997</v>
      </c>
      <c r="AE98" s="17">
        <v>36.99982</v>
      </c>
      <c r="AF98" s="17">
        <v>36.612160000000003</v>
      </c>
      <c r="AG98" s="17">
        <v>36.321040000000004</v>
      </c>
      <c r="AH98" s="17">
        <v>36.065199999999997</v>
      </c>
      <c r="AI98" s="17">
        <v>35.796610000000001</v>
      </c>
      <c r="AJ98" s="17">
        <v>35.507240000000003</v>
      </c>
      <c r="AK98" s="17">
        <v>35.210850000000001</v>
      </c>
      <c r="AL98" s="17">
        <v>34.878779999999999</v>
      </c>
      <c r="AM98" s="17">
        <v>34.938110000000002</v>
      </c>
      <c r="AN98" s="17">
        <v>35.005560000000003</v>
      </c>
      <c r="AO98" s="17">
        <v>35.060980000000001</v>
      </c>
      <c r="AP98" s="17">
        <v>35.095559999999999</v>
      </c>
      <c r="AQ98" s="58">
        <f>COLUMN()</f>
        <v>43</v>
      </c>
      <c r="AR98" s="76" t="str">
        <f t="shared" si="53"/>
        <v>1,8</v>
      </c>
      <c r="AS98" s="76" t="str">
        <f t="shared" si="53"/>
        <v>2,8</v>
      </c>
      <c r="AT98" s="76" t="str">
        <f t="shared" si="53"/>
        <v>3,8</v>
      </c>
      <c r="AU98" s="76" t="str">
        <f t="shared" si="53"/>
        <v>4,8</v>
      </c>
      <c r="AV98" s="76" t="str">
        <f t="shared" si="53"/>
        <v>5,8</v>
      </c>
      <c r="AW98" s="76" t="str">
        <f t="shared" si="53"/>
        <v>6,8</v>
      </c>
      <c r="AX98" s="76" t="str">
        <f t="shared" si="53"/>
        <v>7,8</v>
      </c>
      <c r="AY98" s="76" t="str">
        <f t="shared" si="53"/>
        <v>8,8</v>
      </c>
      <c r="AZ98" s="76" t="str">
        <f t="shared" si="53"/>
        <v>9,8</v>
      </c>
      <c r="BA98" s="76" t="str">
        <f t="shared" si="53"/>
        <v>10,8</v>
      </c>
      <c r="BB98" s="76" t="str">
        <f t="shared" si="53"/>
        <v>11,8</v>
      </c>
      <c r="BC98" s="76" t="str">
        <f t="shared" si="53"/>
        <v>12,8</v>
      </c>
      <c r="BD98" s="76" t="str">
        <f t="shared" si="53"/>
        <v>13,8</v>
      </c>
      <c r="BE98" s="76" t="str">
        <f t="shared" si="53"/>
        <v>14,8</v>
      </c>
      <c r="BF98" s="76" t="str">
        <f t="shared" si="53"/>
        <v>15,8</v>
      </c>
      <c r="BG98" s="76" t="str">
        <f t="shared" si="53"/>
        <v>16,8</v>
      </c>
      <c r="BH98" s="76" t="str">
        <f t="shared" si="48"/>
        <v>17,8</v>
      </c>
      <c r="BI98" s="76" t="str">
        <f t="shared" si="58"/>
        <v>18,8</v>
      </c>
      <c r="BJ98" s="76" t="str">
        <f t="shared" si="58"/>
        <v>19,8</v>
      </c>
      <c r="BK98" s="76" t="str">
        <f t="shared" si="58"/>
        <v>20,8</v>
      </c>
      <c r="BM98" s="19">
        <f>MISC!H32</f>
        <v>0</v>
      </c>
      <c r="BN98" s="80">
        <f>MISC!I32</f>
        <v>22</v>
      </c>
      <c r="BO98" s="78">
        <f>MISC!J32</f>
        <v>15</v>
      </c>
      <c r="BP98" s="77" t="str">
        <f t="shared" si="50"/>
        <v>15,22</v>
      </c>
      <c r="BQ98" s="58">
        <f t="shared" si="55"/>
        <v>8</v>
      </c>
    </row>
    <row r="99" spans="1:69" ht="9" customHeight="1" x14ac:dyDescent="0.25">
      <c r="A99" s="74">
        <f t="shared" si="51"/>
        <v>9</v>
      </c>
      <c r="B99" s="83">
        <f t="shared" ref="B99:U99" si="62">IF(ISNUMBER(MATCH(AR99,$BP$91:$BP$107,0)),W56,"")</f>
        <v>41.923670000000001</v>
      </c>
      <c r="C99" s="83" t="str">
        <f t="shared" si="62"/>
        <v/>
      </c>
      <c r="D99" s="83" t="str">
        <f t="shared" si="62"/>
        <v/>
      </c>
      <c r="E99" s="83" t="str">
        <f t="shared" si="62"/>
        <v/>
      </c>
      <c r="F99" s="83" t="str">
        <f t="shared" si="62"/>
        <v/>
      </c>
      <c r="G99" s="83" t="str">
        <f t="shared" si="62"/>
        <v/>
      </c>
      <c r="H99" s="83" t="str">
        <f t="shared" si="62"/>
        <v/>
      </c>
      <c r="I99" s="83" t="str">
        <f t="shared" si="62"/>
        <v/>
      </c>
      <c r="J99" s="83" t="str">
        <f t="shared" si="62"/>
        <v/>
      </c>
      <c r="K99" s="83" t="str">
        <f t="shared" si="62"/>
        <v/>
      </c>
      <c r="L99" s="83" t="str">
        <f t="shared" si="62"/>
        <v/>
      </c>
      <c r="M99" s="83" t="str">
        <f t="shared" si="62"/>
        <v/>
      </c>
      <c r="N99" s="83" t="str">
        <f t="shared" si="62"/>
        <v/>
      </c>
      <c r="O99" s="83" t="str">
        <f t="shared" si="62"/>
        <v/>
      </c>
      <c r="P99" s="83" t="str">
        <f t="shared" si="62"/>
        <v/>
      </c>
      <c r="Q99" s="83" t="str">
        <f t="shared" si="62"/>
        <v/>
      </c>
      <c r="R99" s="83" t="str">
        <f t="shared" si="62"/>
        <v/>
      </c>
      <c r="S99" s="83" t="str">
        <f t="shared" si="62"/>
        <v/>
      </c>
      <c r="T99" s="83" t="str">
        <f t="shared" si="62"/>
        <v/>
      </c>
      <c r="U99" s="83" t="str">
        <f t="shared" si="62"/>
        <v/>
      </c>
      <c r="W99" s="17">
        <v>39.926250000000003</v>
      </c>
      <c r="X99" s="17">
        <v>39.87621</v>
      </c>
      <c r="Y99" s="17">
        <v>39.803530000000002</v>
      </c>
      <c r="Z99" s="17">
        <v>39.7361</v>
      </c>
      <c r="AA99" s="17">
        <v>-999.99</v>
      </c>
      <c r="AB99" s="17">
        <v>-999.99</v>
      </c>
      <c r="AC99" s="17">
        <v>-999.99</v>
      </c>
      <c r="AD99" s="17">
        <v>37.06494</v>
      </c>
      <c r="AE99" s="17">
        <v>36.676690000000001</v>
      </c>
      <c r="AF99" s="17">
        <v>36.404879999999999</v>
      </c>
      <c r="AG99" s="17">
        <v>36.169780000000003</v>
      </c>
      <c r="AH99" s="17">
        <v>35.928379999999997</v>
      </c>
      <c r="AI99" s="17">
        <v>35.671570000000003</v>
      </c>
      <c r="AJ99" s="17">
        <v>35.401130000000002</v>
      </c>
      <c r="AK99" s="17">
        <v>35.118920000000003</v>
      </c>
      <c r="AL99" s="17">
        <v>34.796669999999999</v>
      </c>
      <c r="AM99" s="17">
        <v>34.801960000000001</v>
      </c>
      <c r="AN99" s="17">
        <v>34.906820000000003</v>
      </c>
      <c r="AO99" s="17">
        <v>34.99239</v>
      </c>
      <c r="AP99" s="17">
        <v>35.036140000000003</v>
      </c>
      <c r="AQ99" s="58">
        <f>COLUMN()</f>
        <v>43</v>
      </c>
      <c r="AR99" s="76" t="str">
        <f t="shared" si="53"/>
        <v>1,9</v>
      </c>
      <c r="AS99" s="76" t="str">
        <f t="shared" si="53"/>
        <v>2,9</v>
      </c>
      <c r="AT99" s="76" t="str">
        <f t="shared" si="53"/>
        <v>3,9</v>
      </c>
      <c r="AU99" s="76" t="str">
        <f t="shared" si="53"/>
        <v>4,9</v>
      </c>
      <c r="AV99" s="76" t="str">
        <f t="shared" si="53"/>
        <v>5,9</v>
      </c>
      <c r="AW99" s="76" t="str">
        <f t="shared" si="53"/>
        <v>6,9</v>
      </c>
      <c r="AX99" s="76" t="str">
        <f t="shared" si="53"/>
        <v>7,9</v>
      </c>
      <c r="AY99" s="76" t="str">
        <f t="shared" si="53"/>
        <v>8,9</v>
      </c>
      <c r="AZ99" s="76" t="str">
        <f t="shared" si="53"/>
        <v>9,9</v>
      </c>
      <c r="BA99" s="76" t="str">
        <f t="shared" si="53"/>
        <v>10,9</v>
      </c>
      <c r="BB99" s="76" t="str">
        <f t="shared" si="53"/>
        <v>11,9</v>
      </c>
      <c r="BC99" s="76" t="str">
        <f t="shared" si="53"/>
        <v>12,9</v>
      </c>
      <c r="BD99" s="76" t="str">
        <f t="shared" si="53"/>
        <v>13,9</v>
      </c>
      <c r="BE99" s="76" t="str">
        <f t="shared" si="53"/>
        <v>14,9</v>
      </c>
      <c r="BF99" s="76" t="str">
        <f t="shared" si="53"/>
        <v>15,9</v>
      </c>
      <c r="BG99" s="76" t="str">
        <f t="shared" si="53"/>
        <v>16,9</v>
      </c>
      <c r="BH99" s="76" t="str">
        <f t="shared" si="48"/>
        <v>17,9</v>
      </c>
      <c r="BI99" s="76" t="str">
        <f t="shared" si="58"/>
        <v>18,9</v>
      </c>
      <c r="BJ99" s="76" t="str">
        <f t="shared" si="58"/>
        <v>19,9</v>
      </c>
      <c r="BK99" s="76" t="str">
        <f t="shared" si="58"/>
        <v>20,9</v>
      </c>
      <c r="BM99" s="19">
        <f>MISC!H33</f>
        <v>0</v>
      </c>
      <c r="BN99" s="80">
        <f>MISC!I33</f>
        <v>24</v>
      </c>
      <c r="BO99" s="78">
        <f>MISC!J33</f>
        <v>4</v>
      </c>
      <c r="BP99" s="77" t="str">
        <f t="shared" si="50"/>
        <v>4,24</v>
      </c>
      <c r="BQ99" s="58">
        <f t="shared" si="55"/>
        <v>9</v>
      </c>
    </row>
    <row r="100" spans="1:69" ht="9" customHeight="1" x14ac:dyDescent="0.25">
      <c r="A100" s="74">
        <f t="shared" si="51"/>
        <v>10</v>
      </c>
      <c r="B100" s="83" t="str">
        <f t="shared" ref="B100:U100" si="63">IF(ISNUMBER(MATCH(AR100,$BP$91:$BP$107,0)),W57,"")</f>
        <v/>
      </c>
      <c r="C100" s="83" t="str">
        <f t="shared" si="63"/>
        <v/>
      </c>
      <c r="D100" s="83" t="str">
        <f t="shared" si="63"/>
        <v/>
      </c>
      <c r="E100" s="83" t="str">
        <f t="shared" si="63"/>
        <v/>
      </c>
      <c r="F100" s="83" t="str">
        <f t="shared" si="63"/>
        <v/>
      </c>
      <c r="G100" s="83" t="str">
        <f t="shared" si="63"/>
        <v/>
      </c>
      <c r="H100" s="83" t="str">
        <f t="shared" si="63"/>
        <v/>
      </c>
      <c r="I100" s="83" t="str">
        <f t="shared" si="63"/>
        <v/>
      </c>
      <c r="J100" s="83" t="str">
        <f t="shared" si="63"/>
        <v/>
      </c>
      <c r="K100" s="83" t="str">
        <f t="shared" si="63"/>
        <v/>
      </c>
      <c r="L100" s="83" t="str">
        <f t="shared" si="63"/>
        <v/>
      </c>
      <c r="M100" s="83" t="str">
        <f t="shared" si="63"/>
        <v/>
      </c>
      <c r="N100" s="83" t="str">
        <f t="shared" si="63"/>
        <v/>
      </c>
      <c r="O100" s="83" t="str">
        <f t="shared" si="63"/>
        <v/>
      </c>
      <c r="P100" s="83" t="str">
        <f t="shared" si="63"/>
        <v/>
      </c>
      <c r="Q100" s="83" t="str">
        <f t="shared" si="63"/>
        <v/>
      </c>
      <c r="R100" s="83" t="str">
        <f t="shared" si="63"/>
        <v/>
      </c>
      <c r="S100" s="83" t="str">
        <f t="shared" si="63"/>
        <v/>
      </c>
      <c r="T100" s="83" t="str">
        <f t="shared" si="63"/>
        <v/>
      </c>
      <c r="U100" s="83" t="str">
        <f t="shared" si="63"/>
        <v/>
      </c>
      <c r="W100" s="17">
        <v>40.036009999999997</v>
      </c>
      <c r="X100" s="17">
        <v>39.996679999999998</v>
      </c>
      <c r="Y100" s="17">
        <v>39.965409999999999</v>
      </c>
      <c r="Z100" s="17">
        <v>39.929499999999997</v>
      </c>
      <c r="AA100" s="17">
        <v>-999.99</v>
      </c>
      <c r="AB100" s="17">
        <v>-999.99</v>
      </c>
      <c r="AC100" s="17">
        <v>-999.99</v>
      </c>
      <c r="AD100" s="17">
        <v>-999.99</v>
      </c>
      <c r="AE100" s="17">
        <v>36.347490000000001</v>
      </c>
      <c r="AF100" s="17">
        <v>36.193899999999999</v>
      </c>
      <c r="AG100" s="17">
        <v>35.999630000000003</v>
      </c>
      <c r="AH100" s="17">
        <v>35.784820000000003</v>
      </c>
      <c r="AI100" s="17">
        <v>35.538980000000002</v>
      </c>
      <c r="AJ100" s="17">
        <v>35.271470000000001</v>
      </c>
      <c r="AK100" s="17">
        <v>35.017220000000002</v>
      </c>
      <c r="AL100" s="17">
        <v>34.699010000000001</v>
      </c>
      <c r="AM100" s="17">
        <v>34.519109999999998</v>
      </c>
      <c r="AN100" s="17">
        <v>34.806220000000003</v>
      </c>
      <c r="AO100" s="17">
        <v>34.938389999999998</v>
      </c>
      <c r="AP100" s="17">
        <v>34.991880000000002</v>
      </c>
      <c r="AQ100" s="58">
        <f>COLUMN()</f>
        <v>43</v>
      </c>
      <c r="AR100" s="76" t="str">
        <f t="shared" si="53"/>
        <v>1,10</v>
      </c>
      <c r="AS100" s="76" t="str">
        <f t="shared" si="53"/>
        <v>2,10</v>
      </c>
      <c r="AT100" s="76" t="str">
        <f t="shared" si="53"/>
        <v>3,10</v>
      </c>
      <c r="AU100" s="76" t="str">
        <f t="shared" si="53"/>
        <v>4,10</v>
      </c>
      <c r="AV100" s="76" t="str">
        <f t="shared" si="53"/>
        <v>5,10</v>
      </c>
      <c r="AW100" s="76" t="str">
        <f t="shared" si="53"/>
        <v>6,10</v>
      </c>
      <c r="AX100" s="76" t="str">
        <f t="shared" si="53"/>
        <v>7,10</v>
      </c>
      <c r="AY100" s="76" t="str">
        <f t="shared" si="53"/>
        <v>8,10</v>
      </c>
      <c r="AZ100" s="76" t="str">
        <f t="shared" si="53"/>
        <v>9,10</v>
      </c>
      <c r="BA100" s="76" t="str">
        <f t="shared" si="53"/>
        <v>10,10</v>
      </c>
      <c r="BB100" s="76" t="str">
        <f t="shared" si="53"/>
        <v>11,10</v>
      </c>
      <c r="BC100" s="76" t="str">
        <f t="shared" si="53"/>
        <v>12,10</v>
      </c>
      <c r="BD100" s="76" t="str">
        <f t="shared" si="53"/>
        <v>13,10</v>
      </c>
      <c r="BE100" s="76" t="str">
        <f t="shared" si="53"/>
        <v>14,10</v>
      </c>
      <c r="BF100" s="76" t="str">
        <f t="shared" si="53"/>
        <v>15,10</v>
      </c>
      <c r="BG100" s="76" t="str">
        <f t="shared" si="53"/>
        <v>16,10</v>
      </c>
      <c r="BH100" s="76" t="str">
        <f t="shared" si="48"/>
        <v>17,10</v>
      </c>
      <c r="BI100" s="76" t="str">
        <f t="shared" si="58"/>
        <v>18,10</v>
      </c>
      <c r="BJ100" s="76" t="str">
        <f t="shared" si="58"/>
        <v>19,10</v>
      </c>
      <c r="BK100" s="76" t="str">
        <f t="shared" si="58"/>
        <v>20,10</v>
      </c>
      <c r="BM100" s="19">
        <f>MISC!H34</f>
        <v>0</v>
      </c>
      <c r="BN100" s="80">
        <f>MISC!I34</f>
        <v>26</v>
      </c>
      <c r="BO100" s="78">
        <f>MISC!J34</f>
        <v>6</v>
      </c>
      <c r="BP100" s="77" t="str">
        <f t="shared" si="50"/>
        <v>6,26</v>
      </c>
      <c r="BQ100" s="58">
        <f t="shared" si="55"/>
        <v>10</v>
      </c>
    </row>
    <row r="101" spans="1:69" ht="9" customHeight="1" x14ac:dyDescent="0.25">
      <c r="A101" s="74">
        <f t="shared" si="51"/>
        <v>11</v>
      </c>
      <c r="B101" s="83" t="str">
        <f t="shared" ref="B101:U101" si="64">IF(ISNUMBER(MATCH(AR101,$BP$91:$BP$107,0)),W58,"")</f>
        <v/>
      </c>
      <c r="C101" s="83" t="str">
        <f t="shared" si="64"/>
        <v/>
      </c>
      <c r="D101" s="83" t="str">
        <f t="shared" si="64"/>
        <v/>
      </c>
      <c r="E101" s="83" t="str">
        <f t="shared" si="64"/>
        <v/>
      </c>
      <c r="F101" s="83" t="str">
        <f t="shared" si="64"/>
        <v/>
      </c>
      <c r="G101" s="83" t="str">
        <f t="shared" si="64"/>
        <v/>
      </c>
      <c r="H101" s="83" t="str">
        <f t="shared" si="64"/>
        <v/>
      </c>
      <c r="I101" s="83" t="str">
        <f t="shared" si="64"/>
        <v/>
      </c>
      <c r="J101" s="83" t="str">
        <f t="shared" si="64"/>
        <v/>
      </c>
      <c r="K101" s="83" t="str">
        <f t="shared" si="64"/>
        <v/>
      </c>
      <c r="L101" s="83" t="str">
        <f t="shared" si="64"/>
        <v/>
      </c>
      <c r="M101" s="83" t="str">
        <f t="shared" si="64"/>
        <v/>
      </c>
      <c r="N101" s="83" t="str">
        <f t="shared" si="64"/>
        <v/>
      </c>
      <c r="O101" s="83" t="str">
        <f t="shared" si="64"/>
        <v/>
      </c>
      <c r="P101" s="83" t="str">
        <f t="shared" si="64"/>
        <v/>
      </c>
      <c r="Q101" s="83" t="str">
        <f t="shared" si="64"/>
        <v/>
      </c>
      <c r="R101" s="83" t="str">
        <f t="shared" si="64"/>
        <v/>
      </c>
      <c r="S101" s="83" t="str">
        <f t="shared" si="64"/>
        <v/>
      </c>
      <c r="T101" s="83" t="str">
        <f t="shared" si="64"/>
        <v/>
      </c>
      <c r="U101" s="83" t="str">
        <f t="shared" si="64"/>
        <v/>
      </c>
      <c r="W101" s="17">
        <v>40.106960000000001</v>
      </c>
      <c r="X101" s="17">
        <v>40.084899999999998</v>
      </c>
      <c r="Y101" s="17">
        <v>40.063749999999999</v>
      </c>
      <c r="Z101" s="17">
        <v>40.051729999999999</v>
      </c>
      <c r="AA101" s="17">
        <v>-999.99</v>
      </c>
      <c r="AB101" s="17">
        <v>-999.99</v>
      </c>
      <c r="AC101" s="17">
        <v>-999.99</v>
      </c>
      <c r="AD101" s="17">
        <v>-999.99</v>
      </c>
      <c r="AE101" s="17">
        <v>36.110959999999999</v>
      </c>
      <c r="AF101" s="17">
        <v>36.004489999999997</v>
      </c>
      <c r="AG101" s="17">
        <v>35.848149999999997</v>
      </c>
      <c r="AH101" s="17">
        <v>35.649149999999999</v>
      </c>
      <c r="AI101" s="17">
        <v>35.394469999999998</v>
      </c>
      <c r="AJ101" s="17">
        <v>35.109169999999999</v>
      </c>
      <c r="AK101" s="17">
        <v>34.927720000000001</v>
      </c>
      <c r="AL101" s="17">
        <v>34.701160000000002</v>
      </c>
      <c r="AM101" s="17">
        <v>34.722679999999997</v>
      </c>
      <c r="AN101" s="17">
        <v>34.84064</v>
      </c>
      <c r="AO101" s="17">
        <v>34.930410000000002</v>
      </c>
      <c r="AP101" s="17">
        <v>34.975560000000002</v>
      </c>
      <c r="AQ101" s="58">
        <f>COLUMN()</f>
        <v>43</v>
      </c>
      <c r="AR101" s="76" t="str">
        <f t="shared" si="53"/>
        <v>1,11</v>
      </c>
      <c r="AS101" s="76" t="str">
        <f t="shared" si="53"/>
        <v>2,11</v>
      </c>
      <c r="AT101" s="76" t="str">
        <f t="shared" si="53"/>
        <v>3,11</v>
      </c>
      <c r="AU101" s="76" t="str">
        <f t="shared" si="53"/>
        <v>4,11</v>
      </c>
      <c r="AV101" s="76" t="str">
        <f t="shared" si="53"/>
        <v>5,11</v>
      </c>
      <c r="AW101" s="76" t="str">
        <f t="shared" si="53"/>
        <v>6,11</v>
      </c>
      <c r="AX101" s="76" t="str">
        <f t="shared" si="53"/>
        <v>7,11</v>
      </c>
      <c r="AY101" s="76" t="str">
        <f t="shared" si="53"/>
        <v>8,11</v>
      </c>
      <c r="AZ101" s="76" t="str">
        <f t="shared" si="53"/>
        <v>9,11</v>
      </c>
      <c r="BA101" s="76" t="str">
        <f t="shared" si="53"/>
        <v>10,11</v>
      </c>
      <c r="BB101" s="76" t="str">
        <f t="shared" si="53"/>
        <v>11,11</v>
      </c>
      <c r="BC101" s="76" t="str">
        <f t="shared" si="53"/>
        <v>12,11</v>
      </c>
      <c r="BD101" s="76" t="str">
        <f t="shared" si="53"/>
        <v>13,11</v>
      </c>
      <c r="BE101" s="76" t="str">
        <f t="shared" si="53"/>
        <v>14,11</v>
      </c>
      <c r="BF101" s="76" t="str">
        <f t="shared" si="53"/>
        <v>15,11</v>
      </c>
      <c r="BG101" s="76" t="str">
        <f t="shared" si="53"/>
        <v>16,11</v>
      </c>
      <c r="BH101" s="76" t="str">
        <f t="shared" si="48"/>
        <v>17,11</v>
      </c>
      <c r="BI101" s="76" t="str">
        <f t="shared" si="58"/>
        <v>18,11</v>
      </c>
      <c r="BJ101" s="76" t="str">
        <f t="shared" si="58"/>
        <v>19,11</v>
      </c>
      <c r="BK101" s="76" t="str">
        <f t="shared" si="58"/>
        <v>20,11</v>
      </c>
      <c r="BM101" s="19">
        <f>MISC!H35</f>
        <v>0</v>
      </c>
      <c r="BN101" s="80">
        <f>MISC!I35</f>
        <v>29</v>
      </c>
      <c r="BO101" s="78">
        <f>MISC!J35</f>
        <v>15</v>
      </c>
      <c r="BP101" s="77" t="str">
        <f t="shared" si="50"/>
        <v>15,29</v>
      </c>
      <c r="BQ101" s="58">
        <f t="shared" si="55"/>
        <v>11</v>
      </c>
    </row>
    <row r="102" spans="1:69" ht="9" customHeight="1" x14ac:dyDescent="0.25">
      <c r="A102" s="74">
        <f t="shared" si="51"/>
        <v>12</v>
      </c>
      <c r="B102" s="83" t="str">
        <f t="shared" ref="B102:U102" si="65">IF(ISNUMBER(MATCH(AR102,$BP$91:$BP$107,0)),W59,"")</f>
        <v/>
      </c>
      <c r="C102" s="83" t="str">
        <f t="shared" si="65"/>
        <v/>
      </c>
      <c r="D102" s="83" t="str">
        <f t="shared" si="65"/>
        <v/>
      </c>
      <c r="E102" s="83" t="str">
        <f t="shared" si="65"/>
        <v/>
      </c>
      <c r="F102" s="83" t="str">
        <f t="shared" si="65"/>
        <v/>
      </c>
      <c r="G102" s="83" t="str">
        <f t="shared" si="65"/>
        <v/>
      </c>
      <c r="H102" s="83" t="str">
        <f t="shared" si="65"/>
        <v/>
      </c>
      <c r="I102" s="83" t="str">
        <f t="shared" si="65"/>
        <v/>
      </c>
      <c r="J102" s="83" t="str">
        <f t="shared" si="65"/>
        <v/>
      </c>
      <c r="K102" s="83" t="str">
        <f t="shared" si="65"/>
        <v/>
      </c>
      <c r="L102" s="83" t="str">
        <f t="shared" si="65"/>
        <v/>
      </c>
      <c r="M102" s="83" t="str">
        <f t="shared" si="65"/>
        <v/>
      </c>
      <c r="N102" s="83" t="str">
        <f t="shared" si="65"/>
        <v/>
      </c>
      <c r="O102" s="83" t="str">
        <f t="shared" si="65"/>
        <v/>
      </c>
      <c r="P102" s="83" t="str">
        <f t="shared" si="65"/>
        <v/>
      </c>
      <c r="Q102" s="83" t="str">
        <f t="shared" si="65"/>
        <v/>
      </c>
      <c r="R102" s="83" t="str">
        <f t="shared" si="65"/>
        <v/>
      </c>
      <c r="S102" s="83" t="str">
        <f t="shared" si="65"/>
        <v/>
      </c>
      <c r="T102" s="83" t="str">
        <f t="shared" si="65"/>
        <v/>
      </c>
      <c r="U102" s="83" t="str">
        <f t="shared" si="65"/>
        <v/>
      </c>
      <c r="W102" s="17">
        <v>40.133749999999999</v>
      </c>
      <c r="X102" s="17">
        <v>40.124549999999999</v>
      </c>
      <c r="Y102" s="17">
        <v>40.114040000000003</v>
      </c>
      <c r="Z102" s="17">
        <v>40.106729999999999</v>
      </c>
      <c r="AA102" s="17">
        <v>-999.99</v>
      </c>
      <c r="AB102" s="17">
        <v>-999.99</v>
      </c>
      <c r="AC102" s="17">
        <v>-999.99</v>
      </c>
      <c r="AD102" s="17">
        <v>-999.99</v>
      </c>
      <c r="AE102" s="17">
        <v>35.940289999999997</v>
      </c>
      <c r="AF102" s="17">
        <v>35.859189999999998</v>
      </c>
      <c r="AG102" s="17">
        <v>35.721899999999998</v>
      </c>
      <c r="AH102" s="17">
        <v>35.534860000000002</v>
      </c>
      <c r="AI102" s="17">
        <v>35.25414</v>
      </c>
      <c r="AJ102" s="17">
        <v>34.815429999999999</v>
      </c>
      <c r="AK102" s="17">
        <v>34.840760000000003</v>
      </c>
      <c r="AL102" s="17">
        <v>34.698979999999999</v>
      </c>
      <c r="AM102" s="17">
        <v>34.790509999999998</v>
      </c>
      <c r="AN102" s="17">
        <v>34.873620000000003</v>
      </c>
      <c r="AO102" s="17">
        <v>34.938890000000001</v>
      </c>
      <c r="AP102" s="17">
        <v>34.974150000000002</v>
      </c>
      <c r="AQ102" s="58">
        <f>COLUMN()</f>
        <v>43</v>
      </c>
      <c r="AR102" s="76" t="str">
        <f t="shared" si="53"/>
        <v>1,12</v>
      </c>
      <c r="AS102" s="76" t="str">
        <f t="shared" si="53"/>
        <v>2,12</v>
      </c>
      <c r="AT102" s="76" t="str">
        <f t="shared" si="53"/>
        <v>3,12</v>
      </c>
      <c r="AU102" s="76" t="str">
        <f t="shared" si="53"/>
        <v>4,12</v>
      </c>
      <c r="AV102" s="76" t="str">
        <f t="shared" si="53"/>
        <v>5,12</v>
      </c>
      <c r="AW102" s="76" t="str">
        <f t="shared" si="53"/>
        <v>6,12</v>
      </c>
      <c r="AX102" s="76" t="str">
        <f t="shared" si="53"/>
        <v>7,12</v>
      </c>
      <c r="AY102" s="76" t="str">
        <f t="shared" si="53"/>
        <v>8,12</v>
      </c>
      <c r="AZ102" s="76" t="str">
        <f t="shared" si="53"/>
        <v>9,12</v>
      </c>
      <c r="BA102" s="76" t="str">
        <f t="shared" si="53"/>
        <v>10,12</v>
      </c>
      <c r="BB102" s="76" t="str">
        <f t="shared" si="53"/>
        <v>11,12</v>
      </c>
      <c r="BC102" s="76" t="str">
        <f t="shared" si="53"/>
        <v>12,12</v>
      </c>
      <c r="BD102" s="76" t="str">
        <f t="shared" si="53"/>
        <v>13,12</v>
      </c>
      <c r="BE102" s="76" t="str">
        <f t="shared" si="53"/>
        <v>14,12</v>
      </c>
      <c r="BF102" s="76" t="str">
        <f t="shared" si="53"/>
        <v>15,12</v>
      </c>
      <c r="BG102" s="76" t="str">
        <f t="shared" si="53"/>
        <v>16,12</v>
      </c>
      <c r="BH102" s="76" t="str">
        <f t="shared" si="48"/>
        <v>17,12</v>
      </c>
      <c r="BI102" s="76" t="str">
        <f t="shared" si="58"/>
        <v>18,12</v>
      </c>
      <c r="BJ102" s="76" t="str">
        <f t="shared" si="58"/>
        <v>19,12</v>
      </c>
      <c r="BK102" s="76" t="str">
        <f t="shared" si="58"/>
        <v>20,12</v>
      </c>
      <c r="BM102" s="19">
        <f>MISC!H36</f>
        <v>0</v>
      </c>
      <c r="BN102" s="80">
        <f>MISC!I36</f>
        <v>33</v>
      </c>
      <c r="BO102" s="78">
        <f>MISC!J36</f>
        <v>7</v>
      </c>
      <c r="BP102" s="77" t="str">
        <f t="shared" si="50"/>
        <v>7,33</v>
      </c>
      <c r="BQ102" s="58">
        <f t="shared" si="55"/>
        <v>12</v>
      </c>
    </row>
    <row r="103" spans="1:69" ht="9" customHeight="1" x14ac:dyDescent="0.25">
      <c r="A103" s="74">
        <f t="shared" si="51"/>
        <v>13</v>
      </c>
      <c r="B103" s="83" t="str">
        <f t="shared" ref="B103:U103" si="66">IF(ISNUMBER(MATCH(AR103,$BP$91:$BP$107,0)),W60,"")</f>
        <v/>
      </c>
      <c r="C103" s="83" t="str">
        <f t="shared" si="66"/>
        <v/>
      </c>
      <c r="D103" s="83" t="str">
        <f t="shared" si="66"/>
        <v/>
      </c>
      <c r="E103" s="83" t="str">
        <f t="shared" si="66"/>
        <v/>
      </c>
      <c r="F103" s="83" t="str">
        <f t="shared" si="66"/>
        <v/>
      </c>
      <c r="G103" s="83" t="str">
        <f t="shared" si="66"/>
        <v/>
      </c>
      <c r="H103" s="83" t="str">
        <f t="shared" si="66"/>
        <v/>
      </c>
      <c r="I103" s="83" t="str">
        <f t="shared" si="66"/>
        <v/>
      </c>
      <c r="J103" s="83" t="str">
        <f t="shared" si="66"/>
        <v/>
      </c>
      <c r="K103" s="83">
        <f t="shared" si="66"/>
        <v>37.541739999999997</v>
      </c>
      <c r="L103" s="83" t="str">
        <f t="shared" si="66"/>
        <v/>
      </c>
      <c r="M103" s="83" t="str">
        <f t="shared" si="66"/>
        <v/>
      </c>
      <c r="N103" s="83" t="str">
        <f t="shared" si="66"/>
        <v/>
      </c>
      <c r="O103" s="83" t="str">
        <f t="shared" si="66"/>
        <v/>
      </c>
      <c r="P103" s="83" t="str">
        <f t="shared" si="66"/>
        <v/>
      </c>
      <c r="Q103" s="83" t="str">
        <f t="shared" si="66"/>
        <v/>
      </c>
      <c r="R103" s="83" t="str">
        <f t="shared" si="66"/>
        <v/>
      </c>
      <c r="S103" s="83" t="str">
        <f t="shared" si="66"/>
        <v/>
      </c>
      <c r="T103" s="83" t="str">
        <f t="shared" si="66"/>
        <v/>
      </c>
      <c r="U103" s="83" t="str">
        <f t="shared" si="66"/>
        <v/>
      </c>
      <c r="W103" s="17">
        <v>40.126939999999998</v>
      </c>
      <c r="X103" s="17">
        <v>40.119869999999999</v>
      </c>
      <c r="Y103" s="17">
        <v>40.112690000000001</v>
      </c>
      <c r="Z103" s="17">
        <v>40.106789999999997</v>
      </c>
      <c r="AA103" s="17">
        <v>-999.99</v>
      </c>
      <c r="AB103" s="17">
        <v>-999.99</v>
      </c>
      <c r="AC103" s="17">
        <v>-999.99</v>
      </c>
      <c r="AD103" s="17">
        <v>-999.99</v>
      </c>
      <c r="AE103" s="17">
        <v>35.819380000000002</v>
      </c>
      <c r="AF103" s="17">
        <v>35.75262</v>
      </c>
      <c r="AG103" s="17">
        <v>35.631279999999997</v>
      </c>
      <c r="AH103" s="17">
        <v>35.470309999999998</v>
      </c>
      <c r="AI103" s="17">
        <v>35.257739999999998</v>
      </c>
      <c r="AJ103" s="17">
        <v>35.015210000000003</v>
      </c>
      <c r="AK103" s="17">
        <v>34.882159999999999</v>
      </c>
      <c r="AL103" s="17">
        <v>34.713639999999998</v>
      </c>
      <c r="AM103" s="17">
        <v>34.819989999999997</v>
      </c>
      <c r="AN103" s="17">
        <v>34.894080000000002</v>
      </c>
      <c r="AO103" s="17">
        <v>34.94952</v>
      </c>
      <c r="AP103" s="17">
        <v>34.978470000000002</v>
      </c>
      <c r="AQ103" s="58">
        <f>COLUMN()</f>
        <v>43</v>
      </c>
      <c r="AR103" s="76" t="str">
        <f t="shared" si="53"/>
        <v>1,13</v>
      </c>
      <c r="AS103" s="76" t="str">
        <f t="shared" si="53"/>
        <v>2,13</v>
      </c>
      <c r="AT103" s="76" t="str">
        <f t="shared" si="53"/>
        <v>3,13</v>
      </c>
      <c r="AU103" s="76" t="str">
        <f t="shared" si="53"/>
        <v>4,13</v>
      </c>
      <c r="AV103" s="76" t="str">
        <f t="shared" si="53"/>
        <v>5,13</v>
      </c>
      <c r="AW103" s="76" t="str">
        <f t="shared" si="53"/>
        <v>6,13</v>
      </c>
      <c r="AX103" s="76" t="str">
        <f t="shared" si="53"/>
        <v>7,13</v>
      </c>
      <c r="AY103" s="76" t="str">
        <f t="shared" si="53"/>
        <v>8,13</v>
      </c>
      <c r="AZ103" s="76" t="str">
        <f t="shared" si="53"/>
        <v>9,13</v>
      </c>
      <c r="BA103" s="76" t="str">
        <f t="shared" si="53"/>
        <v>10,13</v>
      </c>
      <c r="BB103" s="76" t="str">
        <f t="shared" si="53"/>
        <v>11,13</v>
      </c>
      <c r="BC103" s="76" t="str">
        <f t="shared" si="53"/>
        <v>12,13</v>
      </c>
      <c r="BD103" s="76" t="str">
        <f t="shared" si="53"/>
        <v>13,13</v>
      </c>
      <c r="BE103" s="76" t="str">
        <f t="shared" si="53"/>
        <v>14,13</v>
      </c>
      <c r="BF103" s="76" t="str">
        <f t="shared" si="53"/>
        <v>15,13</v>
      </c>
      <c r="BG103" s="76" t="str">
        <f t="shared" si="53"/>
        <v>16,13</v>
      </c>
      <c r="BH103" s="76" t="str">
        <f t="shared" si="48"/>
        <v>17,13</v>
      </c>
      <c r="BI103" s="76" t="str">
        <f t="shared" si="58"/>
        <v>18,13</v>
      </c>
      <c r="BJ103" s="76" t="str">
        <f t="shared" si="58"/>
        <v>19,13</v>
      </c>
      <c r="BK103" s="76" t="str">
        <f t="shared" si="58"/>
        <v>20,13</v>
      </c>
      <c r="BM103" s="19">
        <f>MISC!H37</f>
        <v>0</v>
      </c>
      <c r="BN103" s="80">
        <f>MISC!I37</f>
        <v>34</v>
      </c>
      <c r="BO103" s="78">
        <f>MISC!J37</f>
        <v>10</v>
      </c>
      <c r="BP103" s="77" t="str">
        <f t="shared" si="50"/>
        <v>10,34</v>
      </c>
      <c r="BQ103" s="58">
        <f t="shared" si="55"/>
        <v>13</v>
      </c>
    </row>
    <row r="104" spans="1:69" ht="9" customHeight="1" x14ac:dyDescent="0.25">
      <c r="A104" s="74">
        <f t="shared" si="51"/>
        <v>14</v>
      </c>
      <c r="B104" s="83" t="str">
        <f t="shared" ref="B104:U104" si="67">IF(ISNUMBER(MATCH(AR104,$BP$91:$BP$107,0)),W61,"")</f>
        <v/>
      </c>
      <c r="C104" s="83" t="str">
        <f t="shared" si="67"/>
        <v/>
      </c>
      <c r="D104" s="83" t="str">
        <f t="shared" si="67"/>
        <v/>
      </c>
      <c r="E104" s="83" t="str">
        <f t="shared" si="67"/>
        <v/>
      </c>
      <c r="F104" s="83" t="str">
        <f t="shared" si="67"/>
        <v/>
      </c>
      <c r="G104" s="83" t="str">
        <f t="shared" si="67"/>
        <v/>
      </c>
      <c r="H104" s="83" t="str">
        <f t="shared" si="67"/>
        <v/>
      </c>
      <c r="I104" s="83" t="str">
        <f t="shared" si="67"/>
        <v/>
      </c>
      <c r="J104" s="83" t="str">
        <f t="shared" si="67"/>
        <v/>
      </c>
      <c r="K104" s="83" t="str">
        <f t="shared" si="67"/>
        <v/>
      </c>
      <c r="L104" s="83" t="str">
        <f t="shared" si="67"/>
        <v/>
      </c>
      <c r="M104" s="83" t="str">
        <f t="shared" si="67"/>
        <v/>
      </c>
      <c r="N104" s="83" t="str">
        <f t="shared" si="67"/>
        <v/>
      </c>
      <c r="O104" s="83" t="str">
        <f t="shared" si="67"/>
        <v/>
      </c>
      <c r="P104" s="83" t="str">
        <f t="shared" si="67"/>
        <v/>
      </c>
      <c r="Q104" s="83" t="str">
        <f t="shared" si="67"/>
        <v/>
      </c>
      <c r="R104" s="83" t="str">
        <f t="shared" si="67"/>
        <v/>
      </c>
      <c r="S104" s="83" t="str">
        <f t="shared" si="67"/>
        <v/>
      </c>
      <c r="T104" s="83" t="str">
        <f t="shared" si="67"/>
        <v/>
      </c>
      <c r="U104" s="83" t="str">
        <f t="shared" si="67"/>
        <v/>
      </c>
      <c r="W104" s="17">
        <v>40.079920000000001</v>
      </c>
      <c r="X104" s="17">
        <v>40.074289999999998</v>
      </c>
      <c r="Y104" s="17">
        <v>40.063479999999998</v>
      </c>
      <c r="Z104" s="17">
        <v>40.057479999999998</v>
      </c>
      <c r="AA104" s="17">
        <v>-999.99</v>
      </c>
      <c r="AB104" s="17">
        <v>-999.99</v>
      </c>
      <c r="AC104" s="17">
        <v>-999.99</v>
      </c>
      <c r="AD104" s="17">
        <v>-999.99</v>
      </c>
      <c r="AE104" s="17">
        <v>35.734789999999997</v>
      </c>
      <c r="AF104" s="17">
        <v>35.674480000000003</v>
      </c>
      <c r="AG104" s="17">
        <v>35.569629999999997</v>
      </c>
      <c r="AH104" s="17">
        <v>35.435049999999997</v>
      </c>
      <c r="AI104" s="17">
        <v>35.264629999999997</v>
      </c>
      <c r="AJ104" s="17">
        <v>35.08014</v>
      </c>
      <c r="AK104" s="17">
        <v>34.91498</v>
      </c>
      <c r="AL104" s="17">
        <v>34.724310000000003</v>
      </c>
      <c r="AM104" s="17">
        <v>34.834519999999998</v>
      </c>
      <c r="AN104" s="17">
        <v>34.905970000000003</v>
      </c>
      <c r="AO104" s="17">
        <v>34.956130000000002</v>
      </c>
      <c r="AP104" s="17">
        <v>34.981969999999997</v>
      </c>
      <c r="AQ104" s="58">
        <f>COLUMN()</f>
        <v>43</v>
      </c>
      <c r="AR104" s="76" t="str">
        <f t="shared" si="53"/>
        <v>1,14</v>
      </c>
      <c r="AS104" s="76" t="str">
        <f t="shared" si="53"/>
        <v>2,14</v>
      </c>
      <c r="AT104" s="76" t="str">
        <f t="shared" si="53"/>
        <v>3,14</v>
      </c>
      <c r="AU104" s="76" t="str">
        <f t="shared" si="53"/>
        <v>4,14</v>
      </c>
      <c r="AV104" s="76" t="str">
        <f t="shared" si="53"/>
        <v>5,14</v>
      </c>
      <c r="AW104" s="76" t="str">
        <f t="shared" si="53"/>
        <v>6,14</v>
      </c>
      <c r="AX104" s="76" t="str">
        <f t="shared" si="53"/>
        <v>7,14</v>
      </c>
      <c r="AY104" s="76" t="str">
        <f t="shared" si="53"/>
        <v>8,14</v>
      </c>
      <c r="AZ104" s="76" t="str">
        <f t="shared" si="53"/>
        <v>9,14</v>
      </c>
      <c r="BA104" s="76" t="str">
        <f t="shared" si="53"/>
        <v>10,14</v>
      </c>
      <c r="BB104" s="76" t="str">
        <f t="shared" si="53"/>
        <v>11,14</v>
      </c>
      <c r="BC104" s="76" t="str">
        <f t="shared" si="53"/>
        <v>12,14</v>
      </c>
      <c r="BD104" s="76" t="str">
        <f t="shared" si="53"/>
        <v>13,14</v>
      </c>
      <c r="BE104" s="76" t="str">
        <f t="shared" si="53"/>
        <v>14,14</v>
      </c>
      <c r="BF104" s="76" t="str">
        <f t="shared" si="53"/>
        <v>15,14</v>
      </c>
      <c r="BG104" s="76" t="str">
        <f t="shared" si="53"/>
        <v>16,14</v>
      </c>
      <c r="BH104" s="76" t="str">
        <f t="shared" si="48"/>
        <v>17,14</v>
      </c>
      <c r="BI104" s="76" t="str">
        <f t="shared" si="58"/>
        <v>18,14</v>
      </c>
      <c r="BJ104" s="76" t="str">
        <f t="shared" si="58"/>
        <v>19,14</v>
      </c>
      <c r="BK104" s="76" t="str">
        <f t="shared" si="58"/>
        <v>20,14</v>
      </c>
      <c r="BM104" s="26">
        <f>sfr.csv!L25</f>
        <v>0</v>
      </c>
      <c r="BN104" s="26">
        <f>sfr.csv!M25</f>
        <v>26</v>
      </c>
      <c r="BO104" s="26">
        <f>sfr.csv!N25</f>
        <v>6</v>
      </c>
      <c r="BP104" s="77" t="str">
        <f t="shared" ref="BP104:BP107" si="68">_xlfn.CONCAT(BO104,",",BN104)</f>
        <v>6,26</v>
      </c>
      <c r="BQ104" s="58">
        <f t="shared" ref="BQ104:BQ107" si="69">BQ103+1</f>
        <v>14</v>
      </c>
    </row>
    <row r="105" spans="1:69" ht="9" customHeight="1" x14ac:dyDescent="0.25">
      <c r="A105" s="74">
        <f t="shared" si="51"/>
        <v>15</v>
      </c>
      <c r="B105" s="83" t="str">
        <f t="shared" ref="B105:U105" si="70">IF(ISNUMBER(MATCH(AR105,$BP$91:$BP$107,0)),W62,"")</f>
        <v/>
      </c>
      <c r="C105" s="83" t="str">
        <f t="shared" si="70"/>
        <v/>
      </c>
      <c r="D105" s="83" t="str">
        <f t="shared" si="70"/>
        <v/>
      </c>
      <c r="E105" s="83" t="str">
        <f t="shared" si="70"/>
        <v/>
      </c>
      <c r="F105" s="83" t="str">
        <f t="shared" si="70"/>
        <v/>
      </c>
      <c r="G105" s="83" t="str">
        <f t="shared" si="70"/>
        <v/>
      </c>
      <c r="H105" s="83" t="str">
        <f t="shared" si="70"/>
        <v/>
      </c>
      <c r="I105" s="83" t="str">
        <f t="shared" si="70"/>
        <v/>
      </c>
      <c r="J105" s="83" t="str">
        <f t="shared" si="70"/>
        <v/>
      </c>
      <c r="K105" s="83" t="str">
        <f t="shared" si="70"/>
        <v/>
      </c>
      <c r="L105" s="83" t="str">
        <f t="shared" si="70"/>
        <v/>
      </c>
      <c r="M105" s="83" t="str">
        <f t="shared" si="70"/>
        <v/>
      </c>
      <c r="N105" s="83" t="str">
        <f t="shared" si="70"/>
        <v/>
      </c>
      <c r="O105" s="83" t="str">
        <f t="shared" si="70"/>
        <v/>
      </c>
      <c r="P105" s="83" t="str">
        <f t="shared" si="70"/>
        <v/>
      </c>
      <c r="Q105" s="83">
        <f t="shared" si="70"/>
        <v>36.448700000000002</v>
      </c>
      <c r="R105" s="83" t="str">
        <f t="shared" si="70"/>
        <v/>
      </c>
      <c r="S105" s="83" t="str">
        <f t="shared" si="70"/>
        <v/>
      </c>
      <c r="T105" s="83" t="str">
        <f t="shared" si="70"/>
        <v/>
      </c>
      <c r="U105" s="83" t="str">
        <f t="shared" si="70"/>
        <v/>
      </c>
      <c r="W105" s="17">
        <v>39.98762</v>
      </c>
      <c r="X105" s="17">
        <v>39.9848</v>
      </c>
      <c r="Y105" s="17">
        <v>39.974319999999999</v>
      </c>
      <c r="Z105" s="17">
        <v>39.969090000000001</v>
      </c>
      <c r="AA105" s="17">
        <v>-999.99</v>
      </c>
      <c r="AB105" s="17">
        <v>-999.99</v>
      </c>
      <c r="AC105" s="17">
        <v>-999.99</v>
      </c>
      <c r="AD105" s="17">
        <v>-999.99</v>
      </c>
      <c r="AE105" s="17">
        <v>35.670580000000001</v>
      </c>
      <c r="AF105" s="17">
        <v>35.617249999999999</v>
      </c>
      <c r="AG105" s="17">
        <v>35.523420000000002</v>
      </c>
      <c r="AH105" s="17">
        <v>35.40748</v>
      </c>
      <c r="AI105" s="17">
        <v>35.260089999999998</v>
      </c>
      <c r="AJ105" s="17">
        <v>35.096240000000002</v>
      </c>
      <c r="AK105" s="17">
        <v>34.925870000000003</v>
      </c>
      <c r="AL105" s="17">
        <v>34.726750000000003</v>
      </c>
      <c r="AM105" s="17">
        <v>34.839390000000002</v>
      </c>
      <c r="AN105" s="17">
        <v>34.909309999999998</v>
      </c>
      <c r="AO105" s="17">
        <v>34.957050000000002</v>
      </c>
      <c r="AP105" s="17">
        <v>34.982199999999999</v>
      </c>
      <c r="AQ105" s="58">
        <f>COLUMN()</f>
        <v>43</v>
      </c>
      <c r="AR105" s="76" t="str">
        <f t="shared" si="53"/>
        <v>1,15</v>
      </c>
      <c r="AS105" s="76" t="str">
        <f t="shared" si="53"/>
        <v>2,15</v>
      </c>
      <c r="AT105" s="76" t="str">
        <f t="shared" si="53"/>
        <v>3,15</v>
      </c>
      <c r="AU105" s="76" t="str">
        <f t="shared" si="53"/>
        <v>4,15</v>
      </c>
      <c r="AV105" s="76" t="str">
        <f t="shared" si="53"/>
        <v>5,15</v>
      </c>
      <c r="AW105" s="76" t="str">
        <f t="shared" si="53"/>
        <v>6,15</v>
      </c>
      <c r="AX105" s="76" t="str">
        <f t="shared" si="53"/>
        <v>7,15</v>
      </c>
      <c r="AY105" s="76" t="str">
        <f t="shared" si="53"/>
        <v>8,15</v>
      </c>
      <c r="AZ105" s="76" t="str">
        <f t="shared" si="53"/>
        <v>9,15</v>
      </c>
      <c r="BA105" s="76" t="str">
        <f t="shared" si="53"/>
        <v>10,15</v>
      </c>
      <c r="BB105" s="76" t="str">
        <f t="shared" si="53"/>
        <v>11,15</v>
      </c>
      <c r="BC105" s="76" t="str">
        <f t="shared" si="53"/>
        <v>12,15</v>
      </c>
      <c r="BD105" s="76" t="str">
        <f t="shared" si="53"/>
        <v>13,15</v>
      </c>
      <c r="BE105" s="76" t="str">
        <f t="shared" si="53"/>
        <v>14,15</v>
      </c>
      <c r="BF105" s="76" t="str">
        <f t="shared" si="53"/>
        <v>15,15</v>
      </c>
      <c r="BG105" s="76" t="str">
        <f t="shared" si="53"/>
        <v>16,15</v>
      </c>
      <c r="BH105" s="76" t="str">
        <f t="shared" si="48"/>
        <v>17,15</v>
      </c>
      <c r="BI105" s="76" t="str">
        <f t="shared" si="58"/>
        <v>18,15</v>
      </c>
      <c r="BJ105" s="76" t="str">
        <f t="shared" si="58"/>
        <v>19,15</v>
      </c>
      <c r="BK105" s="76" t="str">
        <f t="shared" si="58"/>
        <v>20,15</v>
      </c>
      <c r="BM105" s="26">
        <f>sfr.csv!L26</f>
        <v>2</v>
      </c>
      <c r="BN105" s="26">
        <f>sfr.csv!M26</f>
        <v>26</v>
      </c>
      <c r="BO105" s="26">
        <f>sfr.csv!N26</f>
        <v>6</v>
      </c>
      <c r="BP105" s="77" t="str">
        <f t="shared" si="68"/>
        <v>6,26</v>
      </c>
      <c r="BQ105" s="58">
        <f t="shared" si="69"/>
        <v>15</v>
      </c>
    </row>
    <row r="106" spans="1:69" ht="9" customHeight="1" x14ac:dyDescent="0.25">
      <c r="A106" s="74">
        <f t="shared" si="51"/>
        <v>16</v>
      </c>
      <c r="B106" s="83" t="str">
        <f t="shared" ref="B106:U106" si="71">IF(ISNUMBER(MATCH(AR106,$BP$91:$BP$107,0)),W63,"")</f>
        <v/>
      </c>
      <c r="C106" s="83" t="str">
        <f t="shared" si="71"/>
        <v/>
      </c>
      <c r="D106" s="83" t="str">
        <f t="shared" si="71"/>
        <v/>
      </c>
      <c r="E106" s="83" t="str">
        <f t="shared" si="71"/>
        <v/>
      </c>
      <c r="F106" s="83" t="str">
        <f t="shared" si="71"/>
        <v/>
      </c>
      <c r="G106" s="83" t="str">
        <f t="shared" si="71"/>
        <v/>
      </c>
      <c r="H106" s="83" t="str">
        <f t="shared" si="71"/>
        <v/>
      </c>
      <c r="I106" s="83" t="str">
        <f t="shared" si="71"/>
        <v/>
      </c>
      <c r="J106" s="83" t="str">
        <f t="shared" si="71"/>
        <v/>
      </c>
      <c r="K106" s="83" t="str">
        <f t="shared" si="71"/>
        <v/>
      </c>
      <c r="L106" s="83" t="str">
        <f t="shared" si="71"/>
        <v/>
      </c>
      <c r="M106" s="83" t="str">
        <f t="shared" si="71"/>
        <v/>
      </c>
      <c r="N106" s="83" t="str">
        <f t="shared" si="71"/>
        <v/>
      </c>
      <c r="O106" s="83" t="str">
        <f t="shared" si="71"/>
        <v/>
      </c>
      <c r="P106" s="83" t="str">
        <f t="shared" si="71"/>
        <v/>
      </c>
      <c r="Q106" s="83" t="str">
        <f t="shared" si="71"/>
        <v/>
      </c>
      <c r="R106" s="83" t="str">
        <f t="shared" si="71"/>
        <v/>
      </c>
      <c r="S106" s="83" t="str">
        <f t="shared" si="71"/>
        <v/>
      </c>
      <c r="T106" s="83" t="str">
        <f t="shared" si="71"/>
        <v/>
      </c>
      <c r="U106" s="83" t="str">
        <f t="shared" si="71"/>
        <v/>
      </c>
      <c r="W106" s="17">
        <v>39.864040000000003</v>
      </c>
      <c r="X106" s="17">
        <v>39.857410000000002</v>
      </c>
      <c r="Y106" s="17">
        <v>39.846699999999998</v>
      </c>
      <c r="Z106" s="17">
        <v>39.844349999999999</v>
      </c>
      <c r="AA106" s="17">
        <v>-999.99</v>
      </c>
      <c r="AB106" s="17">
        <v>-999.99</v>
      </c>
      <c r="AC106" s="17">
        <v>-999.99</v>
      </c>
      <c r="AD106" s="17">
        <v>-999.99</v>
      </c>
      <c r="AE106" s="17">
        <v>35.623060000000002</v>
      </c>
      <c r="AF106" s="17">
        <v>35.571060000000003</v>
      </c>
      <c r="AG106" s="17">
        <v>35.488669999999999</v>
      </c>
      <c r="AH106" s="17">
        <v>35.381010000000003</v>
      </c>
      <c r="AI106" s="17">
        <v>35.245469999999997</v>
      </c>
      <c r="AJ106" s="17">
        <v>35.090589999999999</v>
      </c>
      <c r="AK106" s="17">
        <v>34.921889999999998</v>
      </c>
      <c r="AL106" s="17">
        <v>34.719949999999997</v>
      </c>
      <c r="AM106" s="17">
        <v>34.833860000000001</v>
      </c>
      <c r="AN106" s="17">
        <v>34.904870000000003</v>
      </c>
      <c r="AO106" s="17">
        <v>34.953130000000002</v>
      </c>
      <c r="AP106" s="17">
        <v>34.977980000000002</v>
      </c>
      <c r="AQ106" s="58">
        <f>COLUMN()</f>
        <v>43</v>
      </c>
      <c r="AR106" s="76" t="str">
        <f t="shared" si="53"/>
        <v>1,16</v>
      </c>
      <c r="AS106" s="76" t="str">
        <f t="shared" si="53"/>
        <v>2,16</v>
      </c>
      <c r="AT106" s="76" t="str">
        <f t="shared" si="53"/>
        <v>3,16</v>
      </c>
      <c r="AU106" s="76" t="str">
        <f t="shared" si="53"/>
        <v>4,16</v>
      </c>
      <c r="AV106" s="76" t="str">
        <f t="shared" si="53"/>
        <v>5,16</v>
      </c>
      <c r="AW106" s="76" t="str">
        <f t="shared" si="53"/>
        <v>6,16</v>
      </c>
      <c r="AX106" s="76" t="str">
        <f t="shared" si="53"/>
        <v>7,16</v>
      </c>
      <c r="AY106" s="76" t="str">
        <f t="shared" si="53"/>
        <v>8,16</v>
      </c>
      <c r="AZ106" s="76" t="str">
        <f t="shared" si="53"/>
        <v>9,16</v>
      </c>
      <c r="BA106" s="76" t="str">
        <f t="shared" si="53"/>
        <v>10,16</v>
      </c>
      <c r="BB106" s="76" t="str">
        <f t="shared" si="53"/>
        <v>11,16</v>
      </c>
      <c r="BC106" s="76" t="str">
        <f t="shared" si="53"/>
        <v>12,16</v>
      </c>
      <c r="BD106" s="76" t="str">
        <f t="shared" si="53"/>
        <v>13,16</v>
      </c>
      <c r="BE106" s="76" t="str">
        <f t="shared" si="53"/>
        <v>14,16</v>
      </c>
      <c r="BF106" s="76" t="str">
        <f t="shared" si="53"/>
        <v>15,16</v>
      </c>
      <c r="BG106" s="76" t="str">
        <f t="shared" si="53"/>
        <v>16,16</v>
      </c>
      <c r="BH106" s="76" t="str">
        <f t="shared" si="48"/>
        <v>17,16</v>
      </c>
      <c r="BI106" s="76" t="str">
        <f t="shared" si="58"/>
        <v>18,16</v>
      </c>
      <c r="BJ106" s="76" t="str">
        <f t="shared" si="58"/>
        <v>19,16</v>
      </c>
      <c r="BK106" s="76" t="str">
        <f t="shared" si="58"/>
        <v>20,16</v>
      </c>
      <c r="BM106" s="26">
        <f>sfr.csv!L27</f>
        <v>0</v>
      </c>
      <c r="BN106" s="26">
        <f>sfr.csv!M27</f>
        <v>3</v>
      </c>
      <c r="BO106" s="26">
        <f>sfr.csv!N27</f>
        <v>8</v>
      </c>
      <c r="BP106" s="77" t="str">
        <f t="shared" si="68"/>
        <v>8,3</v>
      </c>
      <c r="BQ106" s="58">
        <f t="shared" si="69"/>
        <v>16</v>
      </c>
    </row>
    <row r="107" spans="1:69" ht="9" customHeight="1" x14ac:dyDescent="0.25">
      <c r="A107" s="74">
        <f t="shared" si="51"/>
        <v>17</v>
      </c>
      <c r="B107" s="83" t="str">
        <f t="shared" ref="B107:U107" si="72">IF(ISNUMBER(MATCH(AR107,$BP$91:$BP$107,0)),W64,"")</f>
        <v/>
      </c>
      <c r="C107" s="83" t="str">
        <f t="shared" si="72"/>
        <v/>
      </c>
      <c r="D107" s="83" t="str">
        <f t="shared" si="72"/>
        <v/>
      </c>
      <c r="E107" s="83" t="str">
        <f t="shared" si="72"/>
        <v/>
      </c>
      <c r="F107" s="83" t="str">
        <f t="shared" si="72"/>
        <v/>
      </c>
      <c r="G107" s="83" t="str">
        <f t="shared" si="72"/>
        <v/>
      </c>
      <c r="H107" s="83" t="str">
        <f t="shared" si="72"/>
        <v/>
      </c>
      <c r="I107" s="83" t="str">
        <f t="shared" si="72"/>
        <v/>
      </c>
      <c r="J107" s="83" t="str">
        <f t="shared" si="72"/>
        <v/>
      </c>
      <c r="K107" s="83" t="str">
        <f t="shared" si="72"/>
        <v/>
      </c>
      <c r="L107" s="83" t="str">
        <f t="shared" si="72"/>
        <v/>
      </c>
      <c r="M107" s="83" t="str">
        <f t="shared" si="72"/>
        <v/>
      </c>
      <c r="N107" s="83" t="str">
        <f t="shared" si="72"/>
        <v/>
      </c>
      <c r="O107" s="83" t="str">
        <f t="shared" si="72"/>
        <v/>
      </c>
      <c r="P107" s="83" t="str">
        <f t="shared" si="72"/>
        <v/>
      </c>
      <c r="Q107" s="83" t="str">
        <f t="shared" si="72"/>
        <v/>
      </c>
      <c r="R107" s="83" t="str">
        <f t="shared" si="72"/>
        <v/>
      </c>
      <c r="S107" s="83" t="str">
        <f t="shared" si="72"/>
        <v/>
      </c>
      <c r="T107" s="83" t="str">
        <f t="shared" si="72"/>
        <v/>
      </c>
      <c r="U107" s="83" t="str">
        <f t="shared" si="72"/>
        <v/>
      </c>
      <c r="W107" s="17">
        <v>39.689360000000001</v>
      </c>
      <c r="X107" s="17">
        <v>39.6736</v>
      </c>
      <c r="Y107" s="17">
        <v>39.675069999999998</v>
      </c>
      <c r="Z107" s="17">
        <v>39.68074</v>
      </c>
      <c r="AA107" s="17">
        <v>-999.99</v>
      </c>
      <c r="AB107" s="17">
        <v>-999.99</v>
      </c>
      <c r="AC107" s="17">
        <v>-999.99</v>
      </c>
      <c r="AD107" s="17">
        <v>-999.99</v>
      </c>
      <c r="AE107" s="17">
        <v>35.587760000000003</v>
      </c>
      <c r="AF107" s="17">
        <v>35.540959999999998</v>
      </c>
      <c r="AG107" s="17">
        <v>35.45711</v>
      </c>
      <c r="AH107" s="17">
        <v>35.353290000000001</v>
      </c>
      <c r="AI107" s="17">
        <v>35.222580000000001</v>
      </c>
      <c r="AJ107" s="17">
        <v>35.07103</v>
      </c>
      <c r="AK107" s="17">
        <v>34.904609999999998</v>
      </c>
      <c r="AL107" s="17">
        <v>34.706780000000002</v>
      </c>
      <c r="AM107" s="17">
        <v>34.819510000000001</v>
      </c>
      <c r="AN107" s="17">
        <v>34.89385</v>
      </c>
      <c r="AO107" s="17">
        <v>34.94341</v>
      </c>
      <c r="AP107" s="17">
        <v>34.968620000000001</v>
      </c>
      <c r="AQ107" s="58">
        <f>COLUMN()</f>
        <v>43</v>
      </c>
      <c r="AR107" s="76" t="str">
        <f t="shared" si="53"/>
        <v>1,17</v>
      </c>
      <c r="AS107" s="76" t="str">
        <f t="shared" si="53"/>
        <v>2,17</v>
      </c>
      <c r="AT107" s="76" t="str">
        <f t="shared" si="53"/>
        <v>3,17</v>
      </c>
      <c r="AU107" s="76" t="str">
        <f t="shared" si="53"/>
        <v>4,17</v>
      </c>
      <c r="AV107" s="76" t="str">
        <f t="shared" si="53"/>
        <v>5,17</v>
      </c>
      <c r="AW107" s="76" t="str">
        <f t="shared" si="53"/>
        <v>6,17</v>
      </c>
      <c r="AX107" s="76" t="str">
        <f t="shared" si="53"/>
        <v>7,17</v>
      </c>
      <c r="AY107" s="76" t="str">
        <f t="shared" si="53"/>
        <v>8,17</v>
      </c>
      <c r="AZ107" s="76" t="str">
        <f t="shared" si="53"/>
        <v>9,17</v>
      </c>
      <c r="BA107" s="76" t="str">
        <f t="shared" si="53"/>
        <v>10,17</v>
      </c>
      <c r="BB107" s="76" t="str">
        <f t="shared" si="53"/>
        <v>11,17</v>
      </c>
      <c r="BC107" s="76" t="str">
        <f t="shared" si="53"/>
        <v>12,17</v>
      </c>
      <c r="BD107" s="76" t="str">
        <f t="shared" si="53"/>
        <v>13,17</v>
      </c>
      <c r="BE107" s="76" t="str">
        <f t="shared" si="53"/>
        <v>14,17</v>
      </c>
      <c r="BF107" s="76" t="str">
        <f t="shared" si="53"/>
        <v>15,17</v>
      </c>
      <c r="BG107" s="76" t="str">
        <f t="shared" si="53"/>
        <v>16,17</v>
      </c>
      <c r="BH107" s="76" t="str">
        <f t="shared" ref="BH107:BK107" si="73">_xlfn.CONCAT(COLUMN()-$AQ107,",",ROW()-BH$90)</f>
        <v>17,17</v>
      </c>
      <c r="BI107" s="76" t="str">
        <f t="shared" si="73"/>
        <v>18,17</v>
      </c>
      <c r="BJ107" s="76" t="str">
        <f t="shared" si="73"/>
        <v>19,17</v>
      </c>
      <c r="BK107" s="76" t="str">
        <f t="shared" si="73"/>
        <v>20,17</v>
      </c>
      <c r="BM107" s="26">
        <f>sfr.csv!L28</f>
        <v>2</v>
      </c>
      <c r="BN107" s="26">
        <f>sfr.csv!M28</f>
        <v>3</v>
      </c>
      <c r="BO107" s="26">
        <f>sfr.csv!N28</f>
        <v>8</v>
      </c>
      <c r="BP107" s="77" t="str">
        <f t="shared" si="68"/>
        <v>8,3</v>
      </c>
      <c r="BQ107" s="58">
        <f t="shared" si="69"/>
        <v>17</v>
      </c>
    </row>
    <row r="108" spans="1:69" ht="9" customHeight="1" x14ac:dyDescent="0.25">
      <c r="A108" s="74">
        <f t="shared" si="51"/>
        <v>18</v>
      </c>
      <c r="B108" s="83" t="str">
        <f t="shared" ref="B108:U108" si="74">IF(ISNUMBER(MATCH(AR108,$BP$91:$BP$107,0)),W65,"")</f>
        <v/>
      </c>
      <c r="C108" s="83" t="str">
        <f t="shared" si="74"/>
        <v/>
      </c>
      <c r="D108" s="83" t="str">
        <f t="shared" si="74"/>
        <v/>
      </c>
      <c r="E108" s="83" t="str">
        <f t="shared" si="74"/>
        <v/>
      </c>
      <c r="F108" s="83" t="str">
        <f t="shared" si="74"/>
        <v/>
      </c>
      <c r="G108" s="83" t="str">
        <f t="shared" si="74"/>
        <v/>
      </c>
      <c r="H108" s="83" t="str">
        <f t="shared" si="74"/>
        <v/>
      </c>
      <c r="I108" s="83" t="str">
        <f t="shared" si="74"/>
        <v/>
      </c>
      <c r="J108" s="83" t="str">
        <f t="shared" si="74"/>
        <v/>
      </c>
      <c r="K108" s="83" t="str">
        <f t="shared" si="74"/>
        <v/>
      </c>
      <c r="L108" s="83" t="str">
        <f t="shared" si="74"/>
        <v/>
      </c>
      <c r="M108" s="83" t="str">
        <f t="shared" si="74"/>
        <v/>
      </c>
      <c r="N108" s="83" t="str">
        <f t="shared" si="74"/>
        <v/>
      </c>
      <c r="O108" s="83" t="str">
        <f t="shared" si="74"/>
        <v/>
      </c>
      <c r="P108" s="83" t="str">
        <f t="shared" si="74"/>
        <v/>
      </c>
      <c r="Q108" s="83" t="str">
        <f t="shared" si="74"/>
        <v/>
      </c>
      <c r="R108" s="83" t="str">
        <f t="shared" si="74"/>
        <v/>
      </c>
      <c r="S108" s="83" t="str">
        <f t="shared" si="74"/>
        <v/>
      </c>
      <c r="T108" s="83" t="str">
        <f t="shared" si="74"/>
        <v/>
      </c>
      <c r="U108" s="83" t="str">
        <f t="shared" si="74"/>
        <v/>
      </c>
      <c r="W108" s="17">
        <v>39.497010000000003</v>
      </c>
      <c r="X108" s="17">
        <v>39.483930000000001</v>
      </c>
      <c r="Y108" s="17">
        <v>39.47148</v>
      </c>
      <c r="Z108" s="17">
        <v>39.47625</v>
      </c>
      <c r="AA108" s="17">
        <v>-999.99</v>
      </c>
      <c r="AB108" s="17">
        <v>-999.99</v>
      </c>
      <c r="AC108" s="17">
        <v>-999.99</v>
      </c>
      <c r="AD108" s="17">
        <v>-999.99</v>
      </c>
      <c r="AE108" s="17">
        <v>35.566879999999998</v>
      </c>
      <c r="AF108" s="17">
        <v>35.515889999999999</v>
      </c>
      <c r="AG108" s="17">
        <v>35.430549999999997</v>
      </c>
      <c r="AH108" s="17">
        <v>35.325530000000001</v>
      </c>
      <c r="AI108" s="17">
        <v>35.192259999999997</v>
      </c>
      <c r="AJ108" s="17">
        <v>35.039400000000001</v>
      </c>
      <c r="AK108" s="17">
        <v>34.873890000000003</v>
      </c>
      <c r="AL108" s="17">
        <v>34.684579999999997</v>
      </c>
      <c r="AM108" s="17">
        <v>34.798310000000001</v>
      </c>
      <c r="AN108" s="17">
        <v>34.876359999999998</v>
      </c>
      <c r="AO108" s="17">
        <v>34.928469999999997</v>
      </c>
      <c r="AP108" s="17">
        <v>34.955089999999998</v>
      </c>
      <c r="AQ108" s="58">
        <f>COLUMN()</f>
        <v>43</v>
      </c>
      <c r="AR108" s="76" t="str">
        <f t="shared" ref="AR108:BK120" si="75">_xlfn.CONCAT(COLUMN()-$AQ108,",",ROW()-AR$90)</f>
        <v>1,18</v>
      </c>
      <c r="AS108" s="76" t="str">
        <f t="shared" si="75"/>
        <v>2,18</v>
      </c>
      <c r="AT108" s="76" t="str">
        <f t="shared" si="75"/>
        <v>3,18</v>
      </c>
      <c r="AU108" s="76" t="str">
        <f t="shared" si="75"/>
        <v>4,18</v>
      </c>
      <c r="AV108" s="76" t="str">
        <f t="shared" si="75"/>
        <v>5,18</v>
      </c>
      <c r="AW108" s="76" t="str">
        <f t="shared" si="75"/>
        <v>6,18</v>
      </c>
      <c r="AX108" s="76" t="str">
        <f t="shared" si="75"/>
        <v>7,18</v>
      </c>
      <c r="AY108" s="76" t="str">
        <f t="shared" si="75"/>
        <v>8,18</v>
      </c>
      <c r="AZ108" s="76" t="str">
        <f t="shared" si="75"/>
        <v>9,18</v>
      </c>
      <c r="BA108" s="76" t="str">
        <f t="shared" si="75"/>
        <v>10,18</v>
      </c>
      <c r="BB108" s="76" t="str">
        <f t="shared" si="75"/>
        <v>11,18</v>
      </c>
      <c r="BC108" s="76" t="str">
        <f t="shared" si="75"/>
        <v>12,18</v>
      </c>
      <c r="BD108" s="76" t="str">
        <f t="shared" si="75"/>
        <v>13,18</v>
      </c>
      <c r="BE108" s="76" t="str">
        <f t="shared" si="75"/>
        <v>14,18</v>
      </c>
      <c r="BF108" s="76" t="str">
        <f t="shared" si="75"/>
        <v>15,18</v>
      </c>
      <c r="BG108" s="76" t="str">
        <f t="shared" si="75"/>
        <v>16,18</v>
      </c>
      <c r="BH108" s="76" t="str">
        <f t="shared" si="75"/>
        <v>17,18</v>
      </c>
      <c r="BI108" s="76" t="str">
        <f t="shared" si="75"/>
        <v>18,18</v>
      </c>
      <c r="BJ108" s="76" t="str">
        <f t="shared" si="75"/>
        <v>19,18</v>
      </c>
      <c r="BK108" s="76" t="str">
        <f t="shared" si="75"/>
        <v>20,18</v>
      </c>
      <c r="BM108" s="26"/>
      <c r="BN108" s="26"/>
      <c r="BO108" s="26"/>
      <c r="BP108" s="58"/>
      <c r="BQ108" s="58"/>
    </row>
    <row r="109" spans="1:69" ht="9" customHeight="1" x14ac:dyDescent="0.25">
      <c r="A109" s="74">
        <f t="shared" si="51"/>
        <v>19</v>
      </c>
      <c r="B109" s="83" t="str">
        <f t="shared" ref="B109:U109" si="76">IF(ISNUMBER(MATCH(AR109,$BP$91:$BP$107,0)),W66,"")</f>
        <v/>
      </c>
      <c r="C109" s="83" t="str">
        <f t="shared" si="76"/>
        <v/>
      </c>
      <c r="D109" s="83" t="str">
        <f t="shared" si="76"/>
        <v/>
      </c>
      <c r="E109" s="83" t="str">
        <f t="shared" si="76"/>
        <v/>
      </c>
      <c r="F109" s="83" t="str">
        <f t="shared" si="76"/>
        <v/>
      </c>
      <c r="G109" s="83" t="str">
        <f t="shared" si="76"/>
        <v/>
      </c>
      <c r="H109" s="83" t="str">
        <f t="shared" si="76"/>
        <v/>
      </c>
      <c r="I109" s="83" t="str">
        <f t="shared" si="76"/>
        <v/>
      </c>
      <c r="J109" s="83" t="str">
        <f t="shared" si="76"/>
        <v/>
      </c>
      <c r="K109" s="83" t="str">
        <f t="shared" si="76"/>
        <v/>
      </c>
      <c r="L109" s="83" t="str">
        <f t="shared" si="76"/>
        <v/>
      </c>
      <c r="M109" s="83" t="str">
        <f t="shared" si="76"/>
        <v/>
      </c>
      <c r="N109" s="83" t="str">
        <f t="shared" si="76"/>
        <v/>
      </c>
      <c r="O109" s="83" t="str">
        <f t="shared" si="76"/>
        <v/>
      </c>
      <c r="P109" s="83" t="str">
        <f t="shared" si="76"/>
        <v/>
      </c>
      <c r="Q109" s="83" t="str">
        <f t="shared" si="76"/>
        <v/>
      </c>
      <c r="R109" s="83" t="str">
        <f t="shared" si="76"/>
        <v/>
      </c>
      <c r="S109" s="83" t="str">
        <f t="shared" si="76"/>
        <v/>
      </c>
      <c r="T109" s="83" t="str">
        <f t="shared" si="76"/>
        <v/>
      </c>
      <c r="U109" s="83" t="str">
        <f t="shared" si="76"/>
        <v/>
      </c>
      <c r="W109" s="17">
        <v>39.266460000000002</v>
      </c>
      <c r="X109" s="17">
        <v>39.255519999999997</v>
      </c>
      <c r="Y109" s="17">
        <v>39.236870000000003</v>
      </c>
      <c r="Z109" s="17">
        <v>39.239100000000001</v>
      </c>
      <c r="AA109" s="17">
        <v>-999.99</v>
      </c>
      <c r="AB109" s="17">
        <v>-999.99</v>
      </c>
      <c r="AC109" s="17">
        <v>-999.99</v>
      </c>
      <c r="AD109" s="17">
        <v>-999.99</v>
      </c>
      <c r="AE109" s="17">
        <v>35.555070000000001</v>
      </c>
      <c r="AF109" s="17">
        <v>35.500430000000001</v>
      </c>
      <c r="AG109" s="17">
        <v>35.40972</v>
      </c>
      <c r="AH109" s="17">
        <v>35.297220000000003</v>
      </c>
      <c r="AI109" s="17">
        <v>35.156210000000002</v>
      </c>
      <c r="AJ109" s="17">
        <v>34.991950000000003</v>
      </c>
      <c r="AK109" s="17">
        <v>34.818669999999997</v>
      </c>
      <c r="AL109" s="17">
        <v>34.650599999999997</v>
      </c>
      <c r="AM109" s="17">
        <v>34.770690000000002</v>
      </c>
      <c r="AN109" s="17">
        <v>34.854810000000001</v>
      </c>
      <c r="AO109" s="17">
        <v>34.910490000000003</v>
      </c>
      <c r="AP109" s="17">
        <v>34.939830000000001</v>
      </c>
      <c r="AQ109" s="58">
        <f>COLUMN()</f>
        <v>43</v>
      </c>
      <c r="AR109" s="76" t="str">
        <f t="shared" si="75"/>
        <v>1,19</v>
      </c>
      <c r="AS109" s="76" t="str">
        <f t="shared" si="75"/>
        <v>2,19</v>
      </c>
      <c r="AT109" s="76" t="str">
        <f t="shared" si="75"/>
        <v>3,19</v>
      </c>
      <c r="AU109" s="76" t="str">
        <f t="shared" si="75"/>
        <v>4,19</v>
      </c>
      <c r="AV109" s="76" t="str">
        <f t="shared" si="75"/>
        <v>5,19</v>
      </c>
      <c r="AW109" s="76" t="str">
        <f t="shared" si="75"/>
        <v>6,19</v>
      </c>
      <c r="AX109" s="76" t="str">
        <f t="shared" si="75"/>
        <v>7,19</v>
      </c>
      <c r="AY109" s="76" t="str">
        <f t="shared" si="75"/>
        <v>8,19</v>
      </c>
      <c r="AZ109" s="76" t="str">
        <f t="shared" si="75"/>
        <v>9,19</v>
      </c>
      <c r="BA109" s="76" t="str">
        <f t="shared" si="75"/>
        <v>10,19</v>
      </c>
      <c r="BB109" s="76" t="str">
        <f t="shared" si="75"/>
        <v>11,19</v>
      </c>
      <c r="BC109" s="76" t="str">
        <f t="shared" si="75"/>
        <v>12,19</v>
      </c>
      <c r="BD109" s="76" t="str">
        <f t="shared" si="75"/>
        <v>13,19</v>
      </c>
      <c r="BE109" s="76" t="str">
        <f t="shared" si="75"/>
        <v>14,19</v>
      </c>
      <c r="BF109" s="76" t="str">
        <f t="shared" si="75"/>
        <v>15,19</v>
      </c>
      <c r="BG109" s="76" t="str">
        <f t="shared" si="75"/>
        <v>16,19</v>
      </c>
      <c r="BH109" s="76" t="str">
        <f t="shared" si="75"/>
        <v>17,19</v>
      </c>
      <c r="BI109" s="76" t="str">
        <f t="shared" si="75"/>
        <v>18,19</v>
      </c>
      <c r="BJ109" s="76" t="str">
        <f t="shared" si="75"/>
        <v>19,19</v>
      </c>
      <c r="BK109" s="76" t="str">
        <f t="shared" si="75"/>
        <v>20,19</v>
      </c>
      <c r="BM109" s="18" t="str">
        <f>MISC!H38</f>
        <v>layer</v>
      </c>
      <c r="BN109" s="81" t="str">
        <f>MISC!I38</f>
        <v>row</v>
      </c>
      <c r="BO109" s="79" t="str">
        <f>MISC!J38</f>
        <v>column</v>
      </c>
      <c r="BP109" s="77" t="str">
        <f t="shared" ref="BP109:BP110" si="77">_xlfn.CONCAT(BN109,",",BO109)</f>
        <v>row,column</v>
      </c>
      <c r="BQ109" s="58"/>
    </row>
    <row r="110" spans="1:69" ht="9" customHeight="1" x14ac:dyDescent="0.25">
      <c r="A110" s="74">
        <f t="shared" si="51"/>
        <v>20</v>
      </c>
      <c r="B110" s="83" t="str">
        <f t="shared" ref="B110:U110" si="78">IF(ISNUMBER(MATCH(AR110,$BP$91:$BP$107,0)),W67,"")</f>
        <v/>
      </c>
      <c r="C110" s="83" t="str">
        <f t="shared" si="78"/>
        <v/>
      </c>
      <c r="D110" s="83" t="str">
        <f t="shared" si="78"/>
        <v/>
      </c>
      <c r="E110" s="83" t="str">
        <f t="shared" si="78"/>
        <v/>
      </c>
      <c r="F110" s="83" t="str">
        <f t="shared" si="78"/>
        <v/>
      </c>
      <c r="G110" s="83" t="str">
        <f t="shared" si="78"/>
        <v/>
      </c>
      <c r="H110" s="83" t="str">
        <f t="shared" si="78"/>
        <v/>
      </c>
      <c r="I110" s="83" t="str">
        <f t="shared" si="78"/>
        <v/>
      </c>
      <c r="J110" s="83" t="str">
        <f t="shared" si="78"/>
        <v/>
      </c>
      <c r="K110" s="83" t="str">
        <f t="shared" si="78"/>
        <v/>
      </c>
      <c r="L110" s="83" t="str">
        <f t="shared" si="78"/>
        <v/>
      </c>
      <c r="M110" s="83" t="str">
        <f t="shared" si="78"/>
        <v/>
      </c>
      <c r="N110" s="83" t="str">
        <f t="shared" si="78"/>
        <v/>
      </c>
      <c r="O110" s="83" t="str">
        <f t="shared" si="78"/>
        <v/>
      </c>
      <c r="P110" s="83" t="str">
        <f t="shared" si="78"/>
        <v/>
      </c>
      <c r="Q110" s="83" t="str">
        <f t="shared" si="78"/>
        <v/>
      </c>
      <c r="R110" s="83" t="str">
        <f t="shared" si="78"/>
        <v/>
      </c>
      <c r="S110" s="83" t="str">
        <f t="shared" si="78"/>
        <v/>
      </c>
      <c r="T110" s="83" t="str">
        <f t="shared" si="78"/>
        <v/>
      </c>
      <c r="U110" s="83" t="str">
        <f t="shared" si="78"/>
        <v/>
      </c>
      <c r="W110" s="17">
        <v>39.002830000000003</v>
      </c>
      <c r="X110" s="17">
        <v>38.98198</v>
      </c>
      <c r="Y110" s="17">
        <v>38.960050000000003</v>
      </c>
      <c r="Z110" s="17">
        <v>38.953530000000001</v>
      </c>
      <c r="AA110" s="17">
        <v>-999.99</v>
      </c>
      <c r="AB110" s="17">
        <v>-999.99</v>
      </c>
      <c r="AC110" s="17">
        <v>-999.99</v>
      </c>
      <c r="AD110" s="17">
        <v>-999.99</v>
      </c>
      <c r="AE110" s="17">
        <v>35.560969999999998</v>
      </c>
      <c r="AF110" s="17">
        <v>35.495660000000001</v>
      </c>
      <c r="AG110" s="17">
        <v>35.395530000000001</v>
      </c>
      <c r="AH110" s="17">
        <v>35.272370000000002</v>
      </c>
      <c r="AI110" s="17">
        <v>35.11495</v>
      </c>
      <c r="AJ110" s="17">
        <v>34.923720000000003</v>
      </c>
      <c r="AK110" s="17">
        <v>34.713349999999998</v>
      </c>
      <c r="AL110" s="17">
        <v>34.599420000000002</v>
      </c>
      <c r="AM110" s="17">
        <v>34.736939999999997</v>
      </c>
      <c r="AN110" s="17">
        <v>34.831270000000004</v>
      </c>
      <c r="AO110" s="17">
        <v>34.892829999999996</v>
      </c>
      <c r="AP110" s="17">
        <v>34.922809999999998</v>
      </c>
      <c r="AQ110" s="58">
        <f>COLUMN()</f>
        <v>43</v>
      </c>
      <c r="AR110" s="76" t="str">
        <f t="shared" si="75"/>
        <v>1,20</v>
      </c>
      <c r="AS110" s="76" t="str">
        <f t="shared" si="75"/>
        <v>2,20</v>
      </c>
      <c r="AT110" s="76" t="str">
        <f t="shared" si="75"/>
        <v>3,20</v>
      </c>
      <c r="AU110" s="76" t="str">
        <f t="shared" si="75"/>
        <v>4,20</v>
      </c>
      <c r="AV110" s="76" t="str">
        <f t="shared" si="75"/>
        <v>5,20</v>
      </c>
      <c r="AW110" s="76" t="str">
        <f t="shared" si="75"/>
        <v>6,20</v>
      </c>
      <c r="AX110" s="76" t="str">
        <f t="shared" si="75"/>
        <v>7,20</v>
      </c>
      <c r="AY110" s="76" t="str">
        <f t="shared" si="75"/>
        <v>8,20</v>
      </c>
      <c r="AZ110" s="76" t="str">
        <f t="shared" si="75"/>
        <v>9,20</v>
      </c>
      <c r="BA110" s="76" t="str">
        <f t="shared" si="75"/>
        <v>10,20</v>
      </c>
      <c r="BB110" s="76" t="str">
        <f t="shared" si="75"/>
        <v>11,20</v>
      </c>
      <c r="BC110" s="76" t="str">
        <f t="shared" si="75"/>
        <v>12,20</v>
      </c>
      <c r="BD110" s="76" t="str">
        <f t="shared" si="75"/>
        <v>13,20</v>
      </c>
      <c r="BE110" s="76" t="str">
        <f t="shared" si="75"/>
        <v>14,20</v>
      </c>
      <c r="BF110" s="76" t="str">
        <f t="shared" si="75"/>
        <v>15,20</v>
      </c>
      <c r="BG110" s="76" t="str">
        <f t="shared" si="75"/>
        <v>16,20</v>
      </c>
      <c r="BH110" s="76" t="str">
        <f t="shared" si="75"/>
        <v>17,20</v>
      </c>
      <c r="BI110" s="76" t="str">
        <f t="shared" si="75"/>
        <v>18,20</v>
      </c>
      <c r="BJ110" s="76" t="str">
        <f t="shared" si="75"/>
        <v>19,20</v>
      </c>
      <c r="BK110" s="76" t="str">
        <f t="shared" si="75"/>
        <v>20,20</v>
      </c>
      <c r="BM110" s="18">
        <f>MISC!H39</f>
        <v>1</v>
      </c>
      <c r="BN110" s="81">
        <f>MISC!I39</f>
        <v>40</v>
      </c>
      <c r="BO110" s="79">
        <f>MISC!J39</f>
        <v>20</v>
      </c>
      <c r="BP110" s="77" t="str">
        <f t="shared" si="77"/>
        <v>40,20</v>
      </c>
      <c r="BQ110" s="58"/>
    </row>
    <row r="111" spans="1:69" ht="9" customHeight="1" x14ac:dyDescent="0.25">
      <c r="A111" s="74">
        <f t="shared" si="51"/>
        <v>21</v>
      </c>
      <c r="B111" s="83" t="str">
        <f t="shared" ref="B111:U111" si="79">IF(ISNUMBER(MATCH(AR111,$BP$91:$BP$107,0)),W68,"")</f>
        <v/>
      </c>
      <c r="C111" s="83" t="str">
        <f t="shared" si="79"/>
        <v/>
      </c>
      <c r="D111" s="83" t="str">
        <f t="shared" si="79"/>
        <v/>
      </c>
      <c r="E111" s="83" t="str">
        <f t="shared" si="79"/>
        <v/>
      </c>
      <c r="F111" s="83" t="str">
        <f t="shared" si="79"/>
        <v/>
      </c>
      <c r="G111" s="83" t="str">
        <f t="shared" si="79"/>
        <v/>
      </c>
      <c r="H111" s="83" t="str">
        <f t="shared" si="79"/>
        <v/>
      </c>
      <c r="I111" s="83" t="str">
        <f t="shared" si="79"/>
        <v/>
      </c>
      <c r="J111" s="83" t="str">
        <f t="shared" si="79"/>
        <v/>
      </c>
      <c r="K111" s="83">
        <f t="shared" si="79"/>
        <v>37.282539999999997</v>
      </c>
      <c r="L111" s="83" t="str">
        <f t="shared" si="79"/>
        <v/>
      </c>
      <c r="M111" s="83" t="str">
        <f t="shared" si="79"/>
        <v/>
      </c>
      <c r="N111" s="83" t="str">
        <f t="shared" si="79"/>
        <v/>
      </c>
      <c r="O111" s="83" t="str">
        <f t="shared" si="79"/>
        <v/>
      </c>
      <c r="P111" s="83" t="str">
        <f t="shared" si="79"/>
        <v/>
      </c>
      <c r="Q111" s="83" t="str">
        <f t="shared" si="79"/>
        <v/>
      </c>
      <c r="R111" s="83" t="str">
        <f t="shared" si="79"/>
        <v/>
      </c>
      <c r="S111" s="83" t="str">
        <f t="shared" si="79"/>
        <v/>
      </c>
      <c r="T111" s="83" t="str">
        <f t="shared" si="79"/>
        <v/>
      </c>
      <c r="U111" s="83" t="str">
        <f t="shared" si="79"/>
        <v/>
      </c>
      <c r="W111" s="17">
        <v>38.70429</v>
      </c>
      <c r="X111" s="17">
        <v>38.685940000000002</v>
      </c>
      <c r="Y111" s="17">
        <v>38.661259999999999</v>
      </c>
      <c r="Z111" s="17">
        <v>38.626469999999998</v>
      </c>
      <c r="AA111" s="17">
        <v>-999.99</v>
      </c>
      <c r="AB111" s="17">
        <v>-999.99</v>
      </c>
      <c r="AC111" s="17">
        <v>-999.99</v>
      </c>
      <c r="AD111" s="17">
        <v>-999.99</v>
      </c>
      <c r="AE111" s="17">
        <v>35.591380000000001</v>
      </c>
      <c r="AF111" s="17">
        <v>35.505670000000002</v>
      </c>
      <c r="AG111" s="17">
        <v>35.39029</v>
      </c>
      <c r="AH111" s="17">
        <v>35.253169999999997</v>
      </c>
      <c r="AI111" s="17">
        <v>35.079230000000003</v>
      </c>
      <c r="AJ111" s="17">
        <v>34.845019999999998</v>
      </c>
      <c r="AK111" s="17">
        <v>34.463590000000003</v>
      </c>
      <c r="AL111" s="17">
        <v>34.536929999999998</v>
      </c>
      <c r="AM111" s="17">
        <v>34.707299999999996</v>
      </c>
      <c r="AN111" s="17">
        <v>34.810749999999999</v>
      </c>
      <c r="AO111" s="17">
        <v>34.876179999999998</v>
      </c>
      <c r="AP111" s="17">
        <v>34.907069999999997</v>
      </c>
      <c r="AQ111" s="58">
        <f>COLUMN()</f>
        <v>43</v>
      </c>
      <c r="AR111" s="76" t="str">
        <f t="shared" si="75"/>
        <v>1,21</v>
      </c>
      <c r="AS111" s="76" t="str">
        <f t="shared" si="75"/>
        <v>2,21</v>
      </c>
      <c r="AT111" s="76" t="str">
        <f t="shared" si="75"/>
        <v>3,21</v>
      </c>
      <c r="AU111" s="76" t="str">
        <f t="shared" si="75"/>
        <v>4,21</v>
      </c>
      <c r="AV111" s="76" t="str">
        <f t="shared" si="75"/>
        <v>5,21</v>
      </c>
      <c r="AW111" s="76" t="str">
        <f t="shared" si="75"/>
        <v>6,21</v>
      </c>
      <c r="AX111" s="76" t="str">
        <f t="shared" si="75"/>
        <v>7,21</v>
      </c>
      <c r="AY111" s="76" t="str">
        <f t="shared" si="75"/>
        <v>8,21</v>
      </c>
      <c r="AZ111" s="76" t="str">
        <f t="shared" si="75"/>
        <v>9,21</v>
      </c>
      <c r="BA111" s="76" t="str">
        <f t="shared" si="75"/>
        <v>10,21</v>
      </c>
      <c r="BB111" s="76" t="str">
        <f t="shared" si="75"/>
        <v>11,21</v>
      </c>
      <c r="BC111" s="76" t="str">
        <f t="shared" si="75"/>
        <v>12,21</v>
      </c>
      <c r="BD111" s="76" t="str">
        <f t="shared" si="75"/>
        <v>13,21</v>
      </c>
      <c r="BE111" s="76" t="str">
        <f t="shared" si="75"/>
        <v>14,21</v>
      </c>
      <c r="BF111" s="76" t="str">
        <f t="shared" si="75"/>
        <v>15,21</v>
      </c>
      <c r="BG111" s="76" t="str">
        <f t="shared" si="75"/>
        <v>16,21</v>
      </c>
      <c r="BH111" s="76" t="str">
        <f t="shared" si="75"/>
        <v>17,21</v>
      </c>
      <c r="BI111" s="76" t="str">
        <f t="shared" si="75"/>
        <v>18,21</v>
      </c>
      <c r="BJ111" s="76" t="str">
        <f t="shared" si="75"/>
        <v>19,21</v>
      </c>
      <c r="BK111" s="76" t="str">
        <f t="shared" si="75"/>
        <v>20,21</v>
      </c>
    </row>
    <row r="112" spans="1:69" ht="9" customHeight="1" x14ac:dyDescent="0.25">
      <c r="A112" s="74">
        <f t="shared" si="51"/>
        <v>22</v>
      </c>
      <c r="B112" s="83" t="str">
        <f t="shared" ref="B112:U112" si="80">IF(ISNUMBER(MATCH(AR112,$BP$91:$BP$107,0)),W69,"")</f>
        <v/>
      </c>
      <c r="C112" s="83" t="str">
        <f t="shared" si="80"/>
        <v/>
      </c>
      <c r="D112" s="83" t="str">
        <f t="shared" si="80"/>
        <v/>
      </c>
      <c r="E112" s="83" t="str">
        <f t="shared" si="80"/>
        <v/>
      </c>
      <c r="F112" s="83" t="str">
        <f t="shared" si="80"/>
        <v/>
      </c>
      <c r="G112" s="83" t="str">
        <f t="shared" si="80"/>
        <v/>
      </c>
      <c r="H112" s="83" t="str">
        <f t="shared" si="80"/>
        <v/>
      </c>
      <c r="I112" s="83" t="str">
        <f t="shared" si="80"/>
        <v/>
      </c>
      <c r="J112" s="83" t="str">
        <f t="shared" si="80"/>
        <v/>
      </c>
      <c r="K112" s="83" t="str">
        <f t="shared" si="80"/>
        <v/>
      </c>
      <c r="L112" s="83" t="str">
        <f t="shared" si="80"/>
        <v/>
      </c>
      <c r="M112" s="83" t="str">
        <f t="shared" si="80"/>
        <v/>
      </c>
      <c r="N112" s="83" t="str">
        <f t="shared" si="80"/>
        <v/>
      </c>
      <c r="O112" s="83" t="str">
        <f t="shared" si="80"/>
        <v/>
      </c>
      <c r="P112" s="83">
        <f t="shared" si="80"/>
        <v>36.412219999999998</v>
      </c>
      <c r="Q112" s="83" t="str">
        <f t="shared" si="80"/>
        <v/>
      </c>
      <c r="R112" s="83" t="str">
        <f t="shared" si="80"/>
        <v/>
      </c>
      <c r="S112" s="83" t="str">
        <f t="shared" si="80"/>
        <v/>
      </c>
      <c r="T112" s="83" t="str">
        <f t="shared" si="80"/>
        <v/>
      </c>
      <c r="U112" s="83" t="str">
        <f t="shared" si="80"/>
        <v/>
      </c>
      <c r="W112" s="17">
        <v>38.410910000000001</v>
      </c>
      <c r="X112" s="17">
        <v>38.365200000000002</v>
      </c>
      <c r="Y112" s="17">
        <v>38.294040000000003</v>
      </c>
      <c r="Z112" s="17">
        <v>38.240769999999998</v>
      </c>
      <c r="AA112" s="17">
        <v>-999.99</v>
      </c>
      <c r="AB112" s="17">
        <v>-999.99</v>
      </c>
      <c r="AC112" s="17">
        <v>35.948659999999997</v>
      </c>
      <c r="AD112" s="17">
        <v>35.847949999999997</v>
      </c>
      <c r="AE112" s="17">
        <v>35.663589999999999</v>
      </c>
      <c r="AF112" s="17">
        <v>35.530810000000002</v>
      </c>
      <c r="AG112" s="17">
        <v>35.386600000000001</v>
      </c>
      <c r="AH112" s="17">
        <v>35.245310000000003</v>
      </c>
      <c r="AI112" s="17">
        <v>35.079210000000003</v>
      </c>
      <c r="AJ112" s="17">
        <v>34.88532</v>
      </c>
      <c r="AK112" s="17">
        <v>34.676749999999998</v>
      </c>
      <c r="AL112" s="17">
        <v>34.570410000000003</v>
      </c>
      <c r="AM112" s="17">
        <v>34.708010000000002</v>
      </c>
      <c r="AN112" s="17">
        <v>34.800539999999998</v>
      </c>
      <c r="AO112" s="17">
        <v>34.862220000000001</v>
      </c>
      <c r="AP112" s="17">
        <v>34.893230000000003</v>
      </c>
      <c r="AQ112" s="58">
        <f>COLUMN()</f>
        <v>43</v>
      </c>
      <c r="AR112" s="76" t="str">
        <f t="shared" si="75"/>
        <v>1,22</v>
      </c>
      <c r="AS112" s="76" t="str">
        <f t="shared" si="75"/>
        <v>2,22</v>
      </c>
      <c r="AT112" s="76" t="str">
        <f t="shared" si="75"/>
        <v>3,22</v>
      </c>
      <c r="AU112" s="76" t="str">
        <f t="shared" si="75"/>
        <v>4,22</v>
      </c>
      <c r="AV112" s="76" t="str">
        <f t="shared" si="75"/>
        <v>5,22</v>
      </c>
      <c r="AW112" s="76" t="str">
        <f t="shared" si="75"/>
        <v>6,22</v>
      </c>
      <c r="AX112" s="76" t="str">
        <f t="shared" si="75"/>
        <v>7,22</v>
      </c>
      <c r="AY112" s="76" t="str">
        <f t="shared" si="75"/>
        <v>8,22</v>
      </c>
      <c r="AZ112" s="76" t="str">
        <f t="shared" si="75"/>
        <v>9,22</v>
      </c>
      <c r="BA112" s="76" t="str">
        <f t="shared" si="75"/>
        <v>10,22</v>
      </c>
      <c r="BB112" s="76" t="str">
        <f t="shared" si="75"/>
        <v>11,22</v>
      </c>
      <c r="BC112" s="76" t="str">
        <f t="shared" si="75"/>
        <v>12,22</v>
      </c>
      <c r="BD112" s="76" t="str">
        <f t="shared" si="75"/>
        <v>13,22</v>
      </c>
      <c r="BE112" s="76" t="str">
        <f t="shared" si="75"/>
        <v>14,22</v>
      </c>
      <c r="BF112" s="76" t="str">
        <f t="shared" si="75"/>
        <v>15,22</v>
      </c>
      <c r="BG112" s="76" t="str">
        <f t="shared" si="75"/>
        <v>16,22</v>
      </c>
      <c r="BH112" s="76" t="str">
        <f t="shared" si="75"/>
        <v>17,22</v>
      </c>
      <c r="BI112" s="76" t="str">
        <f t="shared" si="75"/>
        <v>18,22</v>
      </c>
      <c r="BJ112" s="76" t="str">
        <f t="shared" si="75"/>
        <v>19,22</v>
      </c>
      <c r="BK112" s="76" t="str">
        <f t="shared" si="75"/>
        <v>20,22</v>
      </c>
    </row>
    <row r="113" spans="1:63" ht="9" customHeight="1" x14ac:dyDescent="0.25">
      <c r="A113" s="74">
        <f t="shared" si="51"/>
        <v>23</v>
      </c>
      <c r="B113" s="83" t="str">
        <f t="shared" ref="B113:U113" si="81">IF(ISNUMBER(MATCH(AR113,$BP$91:$BP$107,0)),W70,"")</f>
        <v/>
      </c>
      <c r="C113" s="83" t="str">
        <f t="shared" si="81"/>
        <v/>
      </c>
      <c r="D113" s="83" t="str">
        <f t="shared" si="81"/>
        <v/>
      </c>
      <c r="E113" s="83" t="str">
        <f t="shared" si="81"/>
        <v/>
      </c>
      <c r="F113" s="83" t="str">
        <f t="shared" si="81"/>
        <v/>
      </c>
      <c r="G113" s="83" t="str">
        <f t="shared" si="81"/>
        <v/>
      </c>
      <c r="H113" s="83" t="str">
        <f t="shared" si="81"/>
        <v/>
      </c>
      <c r="I113" s="83" t="str">
        <f t="shared" si="81"/>
        <v/>
      </c>
      <c r="J113" s="83" t="str">
        <f t="shared" si="81"/>
        <v/>
      </c>
      <c r="K113" s="83" t="str">
        <f t="shared" si="81"/>
        <v/>
      </c>
      <c r="L113" s="83" t="str">
        <f t="shared" si="81"/>
        <v/>
      </c>
      <c r="M113" s="83" t="str">
        <f t="shared" si="81"/>
        <v/>
      </c>
      <c r="N113" s="83" t="str">
        <f t="shared" si="81"/>
        <v/>
      </c>
      <c r="O113" s="83" t="str">
        <f t="shared" si="81"/>
        <v/>
      </c>
      <c r="P113" s="83" t="str">
        <f t="shared" si="81"/>
        <v/>
      </c>
      <c r="Q113" s="83" t="str">
        <f t="shared" si="81"/>
        <v/>
      </c>
      <c r="R113" s="83" t="str">
        <f t="shared" si="81"/>
        <v/>
      </c>
      <c r="S113" s="83" t="str">
        <f t="shared" si="81"/>
        <v/>
      </c>
      <c r="T113" s="83" t="str">
        <f t="shared" si="81"/>
        <v/>
      </c>
      <c r="U113" s="83" t="str">
        <f t="shared" si="81"/>
        <v/>
      </c>
      <c r="W113" s="17">
        <v>38.075319999999998</v>
      </c>
      <c r="X113" s="17">
        <v>38.025779999999997</v>
      </c>
      <c r="Y113" s="17">
        <v>37.933199999999999</v>
      </c>
      <c r="Z113" s="17">
        <v>37.77814</v>
      </c>
      <c r="AA113" s="17">
        <v>37.454659999999997</v>
      </c>
      <c r="AB113" s="17">
        <v>-999.99</v>
      </c>
      <c r="AC113" s="17">
        <v>36.010840000000002</v>
      </c>
      <c r="AD113" s="17">
        <v>35.879420000000003</v>
      </c>
      <c r="AE113" s="17">
        <v>35.693750000000001</v>
      </c>
      <c r="AF113" s="17">
        <v>35.535319999999999</v>
      </c>
      <c r="AG113" s="17">
        <v>35.374360000000003</v>
      </c>
      <c r="AH113" s="17">
        <v>35.23216</v>
      </c>
      <c r="AI113" s="17">
        <v>35.078110000000002</v>
      </c>
      <c r="AJ113" s="17">
        <v>34.91525</v>
      </c>
      <c r="AK113" s="17">
        <v>34.747790000000002</v>
      </c>
      <c r="AL113" s="17">
        <v>34.591279999999998</v>
      </c>
      <c r="AM113" s="17">
        <v>34.711880000000001</v>
      </c>
      <c r="AN113" s="17">
        <v>34.794519999999999</v>
      </c>
      <c r="AO113" s="17">
        <v>34.851190000000003</v>
      </c>
      <c r="AP113" s="17">
        <v>34.880549999999999</v>
      </c>
      <c r="AQ113" s="58">
        <f>COLUMN()</f>
        <v>43</v>
      </c>
      <c r="AR113" s="76" t="str">
        <f t="shared" si="75"/>
        <v>1,23</v>
      </c>
      <c r="AS113" s="76" t="str">
        <f t="shared" si="75"/>
        <v>2,23</v>
      </c>
      <c r="AT113" s="76" t="str">
        <f t="shared" si="75"/>
        <v>3,23</v>
      </c>
      <c r="AU113" s="76" t="str">
        <f t="shared" si="75"/>
        <v>4,23</v>
      </c>
      <c r="AV113" s="76" t="str">
        <f t="shared" si="75"/>
        <v>5,23</v>
      </c>
      <c r="AW113" s="76" t="str">
        <f t="shared" si="75"/>
        <v>6,23</v>
      </c>
      <c r="AX113" s="76" t="str">
        <f t="shared" si="75"/>
        <v>7,23</v>
      </c>
      <c r="AY113" s="76" t="str">
        <f t="shared" si="75"/>
        <v>8,23</v>
      </c>
      <c r="AZ113" s="76" t="str">
        <f t="shared" si="75"/>
        <v>9,23</v>
      </c>
      <c r="BA113" s="76" t="str">
        <f t="shared" si="75"/>
        <v>10,23</v>
      </c>
      <c r="BB113" s="76" t="str">
        <f t="shared" si="75"/>
        <v>11,23</v>
      </c>
      <c r="BC113" s="76" t="str">
        <f t="shared" si="75"/>
        <v>12,23</v>
      </c>
      <c r="BD113" s="76" t="str">
        <f t="shared" si="75"/>
        <v>13,23</v>
      </c>
      <c r="BE113" s="76" t="str">
        <f t="shared" si="75"/>
        <v>14,23</v>
      </c>
      <c r="BF113" s="76" t="str">
        <f t="shared" si="75"/>
        <v>15,23</v>
      </c>
      <c r="BG113" s="76" t="str">
        <f t="shared" si="75"/>
        <v>16,23</v>
      </c>
      <c r="BH113" s="76" t="str">
        <f t="shared" si="75"/>
        <v>17,23</v>
      </c>
      <c r="BI113" s="76" t="str">
        <f t="shared" si="75"/>
        <v>18,23</v>
      </c>
      <c r="BJ113" s="76" t="str">
        <f t="shared" si="75"/>
        <v>19,23</v>
      </c>
      <c r="BK113" s="76" t="str">
        <f t="shared" si="75"/>
        <v>20,23</v>
      </c>
    </row>
    <row r="114" spans="1:63" ht="9" customHeight="1" x14ac:dyDescent="0.25">
      <c r="A114" s="74">
        <f t="shared" si="51"/>
        <v>24</v>
      </c>
      <c r="B114" s="83" t="str">
        <f t="shared" ref="B114:U114" si="82">IF(ISNUMBER(MATCH(AR114,$BP$91:$BP$107,0)),W71,"")</f>
        <v/>
      </c>
      <c r="C114" s="83" t="str">
        <f t="shared" si="82"/>
        <v/>
      </c>
      <c r="D114" s="83" t="str">
        <f t="shared" si="82"/>
        <v/>
      </c>
      <c r="E114" s="83">
        <f t="shared" si="82"/>
        <v>39.293399999999998</v>
      </c>
      <c r="F114" s="83" t="str">
        <f t="shared" si="82"/>
        <v/>
      </c>
      <c r="G114" s="83" t="str">
        <f t="shared" si="82"/>
        <v/>
      </c>
      <c r="H114" s="83" t="str">
        <f t="shared" si="82"/>
        <v/>
      </c>
      <c r="I114" s="83" t="str">
        <f t="shared" si="82"/>
        <v/>
      </c>
      <c r="J114" s="83" t="str">
        <f t="shared" si="82"/>
        <v/>
      </c>
      <c r="K114" s="83" t="str">
        <f t="shared" si="82"/>
        <v/>
      </c>
      <c r="L114" s="83" t="str">
        <f t="shared" si="82"/>
        <v/>
      </c>
      <c r="M114" s="83" t="str">
        <f t="shared" si="82"/>
        <v/>
      </c>
      <c r="N114" s="83" t="str">
        <f t="shared" si="82"/>
        <v/>
      </c>
      <c r="O114" s="83" t="str">
        <f t="shared" si="82"/>
        <v/>
      </c>
      <c r="P114" s="83" t="str">
        <f t="shared" si="82"/>
        <v/>
      </c>
      <c r="Q114" s="83" t="str">
        <f t="shared" si="82"/>
        <v/>
      </c>
      <c r="R114" s="83" t="str">
        <f t="shared" si="82"/>
        <v/>
      </c>
      <c r="S114" s="83" t="str">
        <f t="shared" si="82"/>
        <v/>
      </c>
      <c r="T114" s="83" t="str">
        <f t="shared" si="82"/>
        <v/>
      </c>
      <c r="U114" s="83" t="str">
        <f t="shared" si="82"/>
        <v/>
      </c>
      <c r="W114" s="17">
        <v>37.790689999999998</v>
      </c>
      <c r="X114" s="17">
        <v>37.717840000000002</v>
      </c>
      <c r="Y114" s="17">
        <v>37.606180000000002</v>
      </c>
      <c r="Z114" s="17">
        <v>37.421129999999998</v>
      </c>
      <c r="AA114" s="17">
        <v>37.097560000000001</v>
      </c>
      <c r="AB114" s="17">
        <v>36.58766</v>
      </c>
      <c r="AC114" s="17">
        <v>36.168039999999998</v>
      </c>
      <c r="AD114" s="17">
        <v>35.904649999999997</v>
      </c>
      <c r="AE114" s="17">
        <v>35.705210000000001</v>
      </c>
      <c r="AF114" s="17">
        <v>35.509839999999997</v>
      </c>
      <c r="AG114" s="17">
        <v>35.339889999999997</v>
      </c>
      <c r="AH114" s="17">
        <v>35.200130000000001</v>
      </c>
      <c r="AI114" s="17">
        <v>35.061639999999997</v>
      </c>
      <c r="AJ114" s="17">
        <v>34.916539999999998</v>
      </c>
      <c r="AK114" s="17">
        <v>34.766089999999998</v>
      </c>
      <c r="AL114" s="17">
        <v>34.595610000000001</v>
      </c>
      <c r="AM114" s="17">
        <v>34.709899999999998</v>
      </c>
      <c r="AN114" s="17">
        <v>34.786430000000003</v>
      </c>
      <c r="AO114" s="17">
        <v>34.840479999999999</v>
      </c>
      <c r="AP114" s="17">
        <v>34.867899999999999</v>
      </c>
      <c r="AQ114" s="58">
        <f>COLUMN()</f>
        <v>43</v>
      </c>
      <c r="AR114" s="76" t="str">
        <f t="shared" si="75"/>
        <v>1,24</v>
      </c>
      <c r="AS114" s="76" t="str">
        <f t="shared" si="75"/>
        <v>2,24</v>
      </c>
      <c r="AT114" s="76" t="str">
        <f t="shared" si="75"/>
        <v>3,24</v>
      </c>
      <c r="AU114" s="76" t="str">
        <f t="shared" si="75"/>
        <v>4,24</v>
      </c>
      <c r="AV114" s="76" t="str">
        <f t="shared" si="75"/>
        <v>5,24</v>
      </c>
      <c r="AW114" s="76" t="str">
        <f t="shared" si="75"/>
        <v>6,24</v>
      </c>
      <c r="AX114" s="76" t="str">
        <f t="shared" si="75"/>
        <v>7,24</v>
      </c>
      <c r="AY114" s="76" t="str">
        <f t="shared" si="75"/>
        <v>8,24</v>
      </c>
      <c r="AZ114" s="76" t="str">
        <f t="shared" si="75"/>
        <v>9,24</v>
      </c>
      <c r="BA114" s="76" t="str">
        <f t="shared" si="75"/>
        <v>10,24</v>
      </c>
      <c r="BB114" s="76" t="str">
        <f t="shared" si="75"/>
        <v>11,24</v>
      </c>
      <c r="BC114" s="76" t="str">
        <f t="shared" si="75"/>
        <v>12,24</v>
      </c>
      <c r="BD114" s="76" t="str">
        <f t="shared" si="75"/>
        <v>13,24</v>
      </c>
      <c r="BE114" s="76" t="str">
        <f t="shared" si="75"/>
        <v>14,24</v>
      </c>
      <c r="BF114" s="76" t="str">
        <f t="shared" si="75"/>
        <v>15,24</v>
      </c>
      <c r="BG114" s="76" t="str">
        <f t="shared" si="75"/>
        <v>16,24</v>
      </c>
      <c r="BH114" s="76" t="str">
        <f t="shared" si="75"/>
        <v>17,24</v>
      </c>
      <c r="BI114" s="76" t="str">
        <f t="shared" si="75"/>
        <v>18,24</v>
      </c>
      <c r="BJ114" s="76" t="str">
        <f t="shared" si="75"/>
        <v>19,24</v>
      </c>
      <c r="BK114" s="76" t="str">
        <f t="shared" si="75"/>
        <v>20,24</v>
      </c>
    </row>
    <row r="115" spans="1:63" ht="9" customHeight="1" thickBot="1" x14ac:dyDescent="0.3">
      <c r="A115" s="74">
        <f t="shared" si="51"/>
        <v>25</v>
      </c>
      <c r="B115" s="83" t="str">
        <f t="shared" ref="B115:U115" si="83">IF(ISNUMBER(MATCH(AR115,$BP$91:$BP$107,0)),W72,"")</f>
        <v/>
      </c>
      <c r="C115" s="83" t="str">
        <f t="shared" si="83"/>
        <v/>
      </c>
      <c r="D115" s="83" t="str">
        <f t="shared" si="83"/>
        <v/>
      </c>
      <c r="E115" s="83" t="str">
        <f t="shared" si="83"/>
        <v/>
      </c>
      <c r="F115" s="83" t="str">
        <f t="shared" si="83"/>
        <v/>
      </c>
      <c r="G115" s="83" t="str">
        <f t="shared" si="83"/>
        <v/>
      </c>
      <c r="H115" s="83" t="str">
        <f t="shared" si="83"/>
        <v/>
      </c>
      <c r="I115" s="83" t="str">
        <f t="shared" si="83"/>
        <v/>
      </c>
      <c r="J115" s="83" t="str">
        <f t="shared" si="83"/>
        <v/>
      </c>
      <c r="K115" s="83" t="str">
        <f t="shared" si="83"/>
        <v/>
      </c>
      <c r="L115" s="83" t="str">
        <f t="shared" si="83"/>
        <v/>
      </c>
      <c r="M115" s="83" t="str">
        <f t="shared" si="83"/>
        <v/>
      </c>
      <c r="N115" s="83" t="str">
        <f t="shared" si="83"/>
        <v/>
      </c>
      <c r="O115" s="83" t="str">
        <f t="shared" si="83"/>
        <v/>
      </c>
      <c r="P115" s="83" t="str">
        <f t="shared" si="83"/>
        <v/>
      </c>
      <c r="Q115" s="83" t="str">
        <f t="shared" si="83"/>
        <v/>
      </c>
      <c r="R115" s="83" t="str">
        <f t="shared" si="83"/>
        <v/>
      </c>
      <c r="S115" s="83" t="str">
        <f t="shared" si="83"/>
        <v/>
      </c>
      <c r="T115" s="83" t="str">
        <f t="shared" si="83"/>
        <v/>
      </c>
      <c r="U115" s="83" t="str">
        <f t="shared" si="83"/>
        <v/>
      </c>
      <c r="W115" s="17">
        <v>37.506720000000001</v>
      </c>
      <c r="X115" s="17">
        <v>37.431690000000003</v>
      </c>
      <c r="Y115" s="17">
        <v>37.306249999999999</v>
      </c>
      <c r="Z115" s="17">
        <v>37.135199999999998</v>
      </c>
      <c r="AA115" s="17">
        <v>36.820880000000002</v>
      </c>
      <c r="AB115" s="17">
        <v>36.447710000000001</v>
      </c>
      <c r="AC115" s="17">
        <v>36.148470000000003</v>
      </c>
      <c r="AD115" s="17">
        <v>35.887070000000001</v>
      </c>
      <c r="AE115" s="17">
        <v>35.662230000000001</v>
      </c>
      <c r="AF115" s="17">
        <v>35.442369999999997</v>
      </c>
      <c r="AG115" s="17">
        <v>35.266599999999997</v>
      </c>
      <c r="AH115" s="17">
        <v>35.140500000000003</v>
      </c>
      <c r="AI115" s="17">
        <v>35.022629999999999</v>
      </c>
      <c r="AJ115" s="17">
        <v>34.896850000000001</v>
      </c>
      <c r="AK115" s="17">
        <v>34.7577</v>
      </c>
      <c r="AL115" s="17">
        <v>34.587980000000002</v>
      </c>
      <c r="AM115" s="17">
        <v>34.701700000000002</v>
      </c>
      <c r="AN115" s="17">
        <v>34.774790000000003</v>
      </c>
      <c r="AO115" s="17">
        <v>34.82676</v>
      </c>
      <c r="AP115" s="17">
        <v>34.852899999999998</v>
      </c>
      <c r="AQ115" s="58">
        <f>COLUMN()</f>
        <v>43</v>
      </c>
      <c r="AR115" s="76" t="str">
        <f t="shared" si="75"/>
        <v>1,25</v>
      </c>
      <c r="AS115" s="76" t="str">
        <f t="shared" si="75"/>
        <v>2,25</v>
      </c>
      <c r="AT115" s="76" t="str">
        <f t="shared" si="75"/>
        <v>3,25</v>
      </c>
      <c r="AU115" s="76" t="str">
        <f t="shared" si="75"/>
        <v>4,25</v>
      </c>
      <c r="AV115" s="76" t="str">
        <f t="shared" si="75"/>
        <v>5,25</v>
      </c>
      <c r="AW115" s="76" t="str">
        <f t="shared" si="75"/>
        <v>6,25</v>
      </c>
      <c r="AX115" s="76" t="str">
        <f t="shared" si="75"/>
        <v>7,25</v>
      </c>
      <c r="AY115" s="76" t="str">
        <f t="shared" si="75"/>
        <v>8,25</v>
      </c>
      <c r="AZ115" s="76" t="str">
        <f t="shared" si="75"/>
        <v>9,25</v>
      </c>
      <c r="BA115" s="76" t="str">
        <f t="shared" si="75"/>
        <v>10,25</v>
      </c>
      <c r="BB115" s="76" t="str">
        <f t="shared" si="75"/>
        <v>11,25</v>
      </c>
      <c r="BC115" s="76" t="str">
        <f t="shared" si="75"/>
        <v>12,25</v>
      </c>
      <c r="BD115" s="76" t="str">
        <f t="shared" si="75"/>
        <v>13,25</v>
      </c>
      <c r="BE115" s="76" t="str">
        <f t="shared" si="75"/>
        <v>14,25</v>
      </c>
      <c r="BF115" s="76" t="str">
        <f t="shared" si="75"/>
        <v>15,25</v>
      </c>
      <c r="BG115" s="76" t="str">
        <f t="shared" si="75"/>
        <v>16,25</v>
      </c>
      <c r="BH115" s="76" t="str">
        <f t="shared" si="75"/>
        <v>17,25</v>
      </c>
      <c r="BI115" s="76" t="str">
        <f t="shared" si="75"/>
        <v>18,25</v>
      </c>
      <c r="BJ115" s="76" t="str">
        <f t="shared" si="75"/>
        <v>19,25</v>
      </c>
      <c r="BK115" s="76" t="str">
        <f t="shared" si="75"/>
        <v>20,25</v>
      </c>
    </row>
    <row r="116" spans="1:63" ht="9" customHeight="1" thickBot="1" x14ac:dyDescent="0.3">
      <c r="A116" s="74">
        <f t="shared" si="51"/>
        <v>26</v>
      </c>
      <c r="B116" s="83" t="str">
        <f t="shared" ref="B116:U116" si="84">IF(ISNUMBER(MATCH(AR116,$BP$91:$BP$107,0)),W73,"")</f>
        <v/>
      </c>
      <c r="C116" s="83" t="str">
        <f t="shared" si="84"/>
        <v/>
      </c>
      <c r="D116" s="83" t="str">
        <f t="shared" si="84"/>
        <v/>
      </c>
      <c r="E116" s="83" t="str">
        <f t="shared" si="84"/>
        <v/>
      </c>
      <c r="F116" s="83" t="str">
        <f t="shared" si="84"/>
        <v/>
      </c>
      <c r="G116" s="112">
        <f t="shared" si="84"/>
        <v>38.129159999999999</v>
      </c>
      <c r="H116" s="83" t="str">
        <f t="shared" si="84"/>
        <v/>
      </c>
      <c r="I116" s="83" t="str">
        <f t="shared" si="84"/>
        <v/>
      </c>
      <c r="J116" s="83" t="str">
        <f t="shared" si="84"/>
        <v/>
      </c>
      <c r="K116" s="83" t="str">
        <f t="shared" si="84"/>
        <v/>
      </c>
      <c r="L116" s="83" t="str">
        <f t="shared" si="84"/>
        <v/>
      </c>
      <c r="M116" s="83" t="str">
        <f t="shared" si="84"/>
        <v/>
      </c>
      <c r="N116" s="83" t="str">
        <f t="shared" si="84"/>
        <v/>
      </c>
      <c r="O116" s="83" t="str">
        <f t="shared" si="84"/>
        <v/>
      </c>
      <c r="P116" s="83" t="str">
        <f t="shared" si="84"/>
        <v/>
      </c>
      <c r="Q116" s="83" t="str">
        <f t="shared" si="84"/>
        <v/>
      </c>
      <c r="R116" s="83" t="str">
        <f t="shared" si="84"/>
        <v/>
      </c>
      <c r="S116" s="83" t="str">
        <f t="shared" si="84"/>
        <v/>
      </c>
      <c r="T116" s="83" t="str">
        <f t="shared" si="84"/>
        <v/>
      </c>
      <c r="U116" s="83" t="str">
        <f t="shared" si="84"/>
        <v/>
      </c>
      <c r="W116" s="17">
        <v>37.243659999999998</v>
      </c>
      <c r="X116" s="17">
        <v>37.174140000000001</v>
      </c>
      <c r="Y116" s="17">
        <v>37.057360000000003</v>
      </c>
      <c r="Z116" s="17">
        <v>36.837400000000002</v>
      </c>
      <c r="AA116" s="17">
        <v>36.586680000000001</v>
      </c>
      <c r="AB116" s="17">
        <v>36.311929999999997</v>
      </c>
      <c r="AC116" s="17">
        <v>36.056420000000003</v>
      </c>
      <c r="AD116" s="17">
        <v>35.802579999999999</v>
      </c>
      <c r="AE116" s="17">
        <v>35.571849999999998</v>
      </c>
      <c r="AF116" s="17">
        <v>35.344580000000001</v>
      </c>
      <c r="AG116" s="17">
        <v>35.125019999999999</v>
      </c>
      <c r="AH116" s="17">
        <v>35.048729999999999</v>
      </c>
      <c r="AI116" s="17">
        <v>34.966259999999998</v>
      </c>
      <c r="AJ116" s="17">
        <v>34.862020000000001</v>
      </c>
      <c r="AK116" s="17">
        <v>34.736229999999999</v>
      </c>
      <c r="AL116" s="17">
        <v>34.572839999999999</v>
      </c>
      <c r="AM116" s="17">
        <v>34.685589999999998</v>
      </c>
      <c r="AN116" s="17">
        <v>34.758130000000001</v>
      </c>
      <c r="AO116" s="17">
        <v>34.809260000000002</v>
      </c>
      <c r="AP116" s="17">
        <v>34.83502</v>
      </c>
      <c r="AQ116" s="58">
        <f>COLUMN()</f>
        <v>43</v>
      </c>
      <c r="AR116" s="76" t="str">
        <f t="shared" si="75"/>
        <v>1,26</v>
      </c>
      <c r="AS116" s="76" t="str">
        <f t="shared" si="75"/>
        <v>2,26</v>
      </c>
      <c r="AT116" s="76" t="str">
        <f t="shared" si="75"/>
        <v>3,26</v>
      </c>
      <c r="AU116" s="76" t="str">
        <f t="shared" si="75"/>
        <v>4,26</v>
      </c>
      <c r="AV116" s="76" t="str">
        <f t="shared" si="75"/>
        <v>5,26</v>
      </c>
      <c r="AW116" s="76" t="str">
        <f t="shared" si="75"/>
        <v>6,26</v>
      </c>
      <c r="AX116" s="76" t="str">
        <f t="shared" si="75"/>
        <v>7,26</v>
      </c>
      <c r="AY116" s="76" t="str">
        <f t="shared" si="75"/>
        <v>8,26</v>
      </c>
      <c r="AZ116" s="76" t="str">
        <f t="shared" si="75"/>
        <v>9,26</v>
      </c>
      <c r="BA116" s="76" t="str">
        <f t="shared" si="75"/>
        <v>10,26</v>
      </c>
      <c r="BB116" s="76" t="str">
        <f t="shared" si="75"/>
        <v>11,26</v>
      </c>
      <c r="BC116" s="76" t="str">
        <f t="shared" si="75"/>
        <v>12,26</v>
      </c>
      <c r="BD116" s="76" t="str">
        <f t="shared" si="75"/>
        <v>13,26</v>
      </c>
      <c r="BE116" s="76" t="str">
        <f t="shared" si="75"/>
        <v>14,26</v>
      </c>
      <c r="BF116" s="76" t="str">
        <f t="shared" si="75"/>
        <v>15,26</v>
      </c>
      <c r="BG116" s="76" t="str">
        <f t="shared" si="75"/>
        <v>16,26</v>
      </c>
      <c r="BH116" s="76" t="str">
        <f t="shared" si="75"/>
        <v>17,26</v>
      </c>
      <c r="BI116" s="76" t="str">
        <f t="shared" si="75"/>
        <v>18,26</v>
      </c>
      <c r="BJ116" s="76" t="str">
        <f t="shared" si="75"/>
        <v>19,26</v>
      </c>
      <c r="BK116" s="76" t="str">
        <f t="shared" si="75"/>
        <v>20,26</v>
      </c>
    </row>
    <row r="117" spans="1:63" ht="9" customHeight="1" x14ac:dyDescent="0.25">
      <c r="A117" s="74">
        <f t="shared" si="51"/>
        <v>27</v>
      </c>
      <c r="B117" s="83" t="str">
        <f t="shared" ref="B117:U117" si="85">IF(ISNUMBER(MATCH(AR117,$BP$91:$BP$107,0)),W74,"")</f>
        <v/>
      </c>
      <c r="C117" s="83" t="str">
        <f t="shared" si="85"/>
        <v/>
      </c>
      <c r="D117" s="83" t="str">
        <f t="shared" si="85"/>
        <v/>
      </c>
      <c r="E117" s="83" t="str">
        <f t="shared" si="85"/>
        <v/>
      </c>
      <c r="F117" s="83" t="str">
        <f t="shared" si="85"/>
        <v/>
      </c>
      <c r="G117" s="83" t="str">
        <f t="shared" si="85"/>
        <v/>
      </c>
      <c r="H117" s="83" t="str">
        <f t="shared" si="85"/>
        <v/>
      </c>
      <c r="I117" s="83" t="str">
        <f t="shared" si="85"/>
        <v/>
      </c>
      <c r="J117" s="83" t="str">
        <f t="shared" si="85"/>
        <v/>
      </c>
      <c r="K117" s="83" t="str">
        <f t="shared" si="85"/>
        <v/>
      </c>
      <c r="L117" s="83" t="str">
        <f t="shared" si="85"/>
        <v/>
      </c>
      <c r="M117" s="83" t="str">
        <f t="shared" si="85"/>
        <v/>
      </c>
      <c r="N117" s="83" t="str">
        <f t="shared" si="85"/>
        <v/>
      </c>
      <c r="O117" s="83" t="str">
        <f t="shared" si="85"/>
        <v/>
      </c>
      <c r="P117" s="83" t="str">
        <f t="shared" si="85"/>
        <v/>
      </c>
      <c r="Q117" s="83" t="str">
        <f t="shared" si="85"/>
        <v/>
      </c>
      <c r="R117" s="83" t="str">
        <f t="shared" si="85"/>
        <v/>
      </c>
      <c r="S117" s="83" t="str">
        <f t="shared" si="85"/>
        <v/>
      </c>
      <c r="T117" s="83" t="str">
        <f t="shared" si="85"/>
        <v/>
      </c>
      <c r="U117" s="83" t="str">
        <f t="shared" si="85"/>
        <v/>
      </c>
      <c r="W117" s="17">
        <v>36.992699999999999</v>
      </c>
      <c r="X117" s="17">
        <v>36.930680000000002</v>
      </c>
      <c r="Y117" s="17">
        <v>36.804740000000002</v>
      </c>
      <c r="Z117" s="17">
        <v>36.629350000000002</v>
      </c>
      <c r="AA117" s="17">
        <v>36.39134</v>
      </c>
      <c r="AB117" s="17">
        <v>36.154350000000001</v>
      </c>
      <c r="AC117" s="17">
        <v>35.910469999999997</v>
      </c>
      <c r="AD117" s="17">
        <v>35.687690000000003</v>
      </c>
      <c r="AE117" s="17">
        <v>35.462980000000002</v>
      </c>
      <c r="AF117" s="17">
        <v>35.213299999999997</v>
      </c>
      <c r="AG117" s="17">
        <v>34.834380000000003</v>
      </c>
      <c r="AH117" s="17">
        <v>34.935099999999998</v>
      </c>
      <c r="AI117" s="17">
        <v>34.904359999999997</v>
      </c>
      <c r="AJ117" s="17">
        <v>34.820950000000003</v>
      </c>
      <c r="AK117" s="17">
        <v>34.70731</v>
      </c>
      <c r="AL117" s="17">
        <v>34.552619999999997</v>
      </c>
      <c r="AM117" s="17">
        <v>34.665619999999997</v>
      </c>
      <c r="AN117" s="17">
        <v>34.737749999999998</v>
      </c>
      <c r="AO117" s="17">
        <v>34.786050000000003</v>
      </c>
      <c r="AP117" s="17">
        <v>34.812170000000002</v>
      </c>
      <c r="AQ117" s="58">
        <f>COLUMN()</f>
        <v>43</v>
      </c>
      <c r="AR117" s="76" t="str">
        <f t="shared" si="75"/>
        <v>1,27</v>
      </c>
      <c r="AS117" s="76" t="str">
        <f t="shared" si="75"/>
        <v>2,27</v>
      </c>
      <c r="AT117" s="76" t="str">
        <f t="shared" si="75"/>
        <v>3,27</v>
      </c>
      <c r="AU117" s="76" t="str">
        <f t="shared" si="75"/>
        <v>4,27</v>
      </c>
      <c r="AV117" s="76" t="str">
        <f t="shared" si="75"/>
        <v>5,27</v>
      </c>
      <c r="AW117" s="76" t="str">
        <f t="shared" si="75"/>
        <v>6,27</v>
      </c>
      <c r="AX117" s="76" t="str">
        <f t="shared" si="75"/>
        <v>7,27</v>
      </c>
      <c r="AY117" s="76" t="str">
        <f t="shared" si="75"/>
        <v>8,27</v>
      </c>
      <c r="AZ117" s="76" t="str">
        <f t="shared" si="75"/>
        <v>9,27</v>
      </c>
      <c r="BA117" s="76" t="str">
        <f t="shared" si="75"/>
        <v>10,27</v>
      </c>
      <c r="BB117" s="76" t="str">
        <f t="shared" si="75"/>
        <v>11,27</v>
      </c>
      <c r="BC117" s="76" t="str">
        <f t="shared" si="75"/>
        <v>12,27</v>
      </c>
      <c r="BD117" s="76" t="str">
        <f t="shared" si="75"/>
        <v>13,27</v>
      </c>
      <c r="BE117" s="76" t="str">
        <f t="shared" si="75"/>
        <v>14,27</v>
      </c>
      <c r="BF117" s="76" t="str">
        <f t="shared" si="75"/>
        <v>15,27</v>
      </c>
      <c r="BG117" s="76" t="str">
        <f t="shared" si="75"/>
        <v>16,27</v>
      </c>
      <c r="BH117" s="76" t="str">
        <f t="shared" si="75"/>
        <v>17,27</v>
      </c>
      <c r="BI117" s="76" t="str">
        <f t="shared" si="75"/>
        <v>18,27</v>
      </c>
      <c r="BJ117" s="76" t="str">
        <f t="shared" si="75"/>
        <v>19,27</v>
      </c>
      <c r="BK117" s="76" t="str">
        <f t="shared" si="75"/>
        <v>20,27</v>
      </c>
    </row>
    <row r="118" spans="1:63" ht="9" customHeight="1" x14ac:dyDescent="0.25">
      <c r="A118" s="74">
        <f t="shared" si="51"/>
        <v>28</v>
      </c>
      <c r="B118" s="83" t="str">
        <f t="shared" ref="B118:U118" si="86">IF(ISNUMBER(MATCH(AR118,$BP$91:$BP$107,0)),W75,"")</f>
        <v/>
      </c>
      <c r="C118" s="83" t="str">
        <f t="shared" si="86"/>
        <v/>
      </c>
      <c r="D118" s="83" t="str">
        <f t="shared" si="86"/>
        <v/>
      </c>
      <c r="E118" s="83" t="str">
        <f t="shared" si="86"/>
        <v/>
      </c>
      <c r="F118" s="83" t="str">
        <f t="shared" si="86"/>
        <v/>
      </c>
      <c r="G118" s="83" t="str">
        <f t="shared" si="86"/>
        <v/>
      </c>
      <c r="H118" s="83" t="str">
        <f t="shared" si="86"/>
        <v/>
      </c>
      <c r="I118" s="83" t="str">
        <f t="shared" si="86"/>
        <v/>
      </c>
      <c r="J118" s="83" t="str">
        <f t="shared" si="86"/>
        <v/>
      </c>
      <c r="K118" s="83" t="str">
        <f t="shared" si="86"/>
        <v/>
      </c>
      <c r="L118" s="83" t="str">
        <f t="shared" si="86"/>
        <v/>
      </c>
      <c r="M118" s="83" t="str">
        <f t="shared" si="86"/>
        <v/>
      </c>
      <c r="N118" s="83" t="str">
        <f t="shared" si="86"/>
        <v/>
      </c>
      <c r="O118" s="83" t="str">
        <f t="shared" si="86"/>
        <v/>
      </c>
      <c r="P118" s="83" t="str">
        <f t="shared" si="86"/>
        <v/>
      </c>
      <c r="Q118" s="83" t="str">
        <f t="shared" si="86"/>
        <v/>
      </c>
      <c r="R118" s="83" t="str">
        <f t="shared" si="86"/>
        <v/>
      </c>
      <c r="S118" s="83" t="str">
        <f t="shared" si="86"/>
        <v/>
      </c>
      <c r="T118" s="83" t="str">
        <f t="shared" si="86"/>
        <v/>
      </c>
      <c r="U118" s="83" t="str">
        <f t="shared" si="86"/>
        <v/>
      </c>
      <c r="W118" s="17">
        <v>36.777679999999997</v>
      </c>
      <c r="X118" s="17">
        <v>36.711480000000002</v>
      </c>
      <c r="Y118" s="17">
        <v>36.58475</v>
      </c>
      <c r="Z118" s="17">
        <v>36.416629999999998</v>
      </c>
      <c r="AA118" s="17">
        <v>36.193219999999997</v>
      </c>
      <c r="AB118" s="17">
        <v>35.966099999999997</v>
      </c>
      <c r="AC118" s="17">
        <v>35.733379999999997</v>
      </c>
      <c r="AD118" s="17">
        <v>35.54269</v>
      </c>
      <c r="AE118" s="17">
        <v>35.366039999999998</v>
      </c>
      <c r="AF118" s="17">
        <v>35.178080000000001</v>
      </c>
      <c r="AG118" s="17">
        <v>34.988250000000001</v>
      </c>
      <c r="AH118" s="17">
        <v>34.931109999999997</v>
      </c>
      <c r="AI118" s="17">
        <v>34.868279999999999</v>
      </c>
      <c r="AJ118" s="17">
        <v>34.782499999999999</v>
      </c>
      <c r="AK118" s="17">
        <v>34.675069999999998</v>
      </c>
      <c r="AL118" s="17">
        <v>34.529000000000003</v>
      </c>
      <c r="AM118" s="17">
        <v>34.64038</v>
      </c>
      <c r="AN118" s="17">
        <v>34.7121</v>
      </c>
      <c r="AO118" s="17">
        <v>34.760190000000001</v>
      </c>
      <c r="AP118" s="17">
        <v>34.785469999999997</v>
      </c>
      <c r="AQ118" s="58">
        <f>COLUMN()</f>
        <v>43</v>
      </c>
      <c r="AR118" s="76" t="str">
        <f t="shared" si="75"/>
        <v>1,28</v>
      </c>
      <c r="AS118" s="76" t="str">
        <f t="shared" si="75"/>
        <v>2,28</v>
      </c>
      <c r="AT118" s="76" t="str">
        <f t="shared" si="75"/>
        <v>3,28</v>
      </c>
      <c r="AU118" s="76" t="str">
        <f t="shared" si="75"/>
        <v>4,28</v>
      </c>
      <c r="AV118" s="76" t="str">
        <f t="shared" si="75"/>
        <v>5,28</v>
      </c>
      <c r="AW118" s="76" t="str">
        <f t="shared" si="75"/>
        <v>6,28</v>
      </c>
      <c r="AX118" s="76" t="str">
        <f t="shared" si="75"/>
        <v>7,28</v>
      </c>
      <c r="AY118" s="76" t="str">
        <f t="shared" si="75"/>
        <v>8,28</v>
      </c>
      <c r="AZ118" s="76" t="str">
        <f t="shared" si="75"/>
        <v>9,28</v>
      </c>
      <c r="BA118" s="76" t="str">
        <f t="shared" si="75"/>
        <v>10,28</v>
      </c>
      <c r="BB118" s="76" t="str">
        <f t="shared" si="75"/>
        <v>11,28</v>
      </c>
      <c r="BC118" s="76" t="str">
        <f t="shared" si="75"/>
        <v>12,28</v>
      </c>
      <c r="BD118" s="76" t="str">
        <f t="shared" si="75"/>
        <v>13,28</v>
      </c>
      <c r="BE118" s="76" t="str">
        <f t="shared" si="75"/>
        <v>14,28</v>
      </c>
      <c r="BF118" s="76" t="str">
        <f t="shared" si="75"/>
        <v>15,28</v>
      </c>
      <c r="BG118" s="76" t="str">
        <f t="shared" si="75"/>
        <v>16,28</v>
      </c>
      <c r="BH118" s="76" t="str">
        <f t="shared" si="75"/>
        <v>17,28</v>
      </c>
      <c r="BI118" s="76" t="str">
        <f t="shared" si="75"/>
        <v>18,28</v>
      </c>
      <c r="BJ118" s="76" t="str">
        <f t="shared" si="75"/>
        <v>19,28</v>
      </c>
      <c r="BK118" s="76" t="str">
        <f t="shared" si="75"/>
        <v>20,28</v>
      </c>
    </row>
    <row r="119" spans="1:63" ht="9" customHeight="1" x14ac:dyDescent="0.25">
      <c r="A119" s="74">
        <f t="shared" si="51"/>
        <v>29</v>
      </c>
      <c r="B119" s="83" t="str">
        <f t="shared" ref="B119:U119" si="87">IF(ISNUMBER(MATCH(AR119,$BP$91:$BP$107,0)),W76,"")</f>
        <v/>
      </c>
      <c r="C119" s="83" t="str">
        <f t="shared" si="87"/>
        <v/>
      </c>
      <c r="D119" s="83" t="str">
        <f t="shared" si="87"/>
        <v/>
      </c>
      <c r="E119" s="83" t="str">
        <f t="shared" si="87"/>
        <v/>
      </c>
      <c r="F119" s="83" t="str">
        <f t="shared" si="87"/>
        <v/>
      </c>
      <c r="G119" s="83" t="str">
        <f t="shared" si="87"/>
        <v/>
      </c>
      <c r="H119" s="83" t="str">
        <f t="shared" si="87"/>
        <v/>
      </c>
      <c r="I119" s="83" t="str">
        <f t="shared" si="87"/>
        <v/>
      </c>
      <c r="J119" s="83" t="str">
        <f t="shared" si="87"/>
        <v/>
      </c>
      <c r="K119" s="83" t="str">
        <f t="shared" si="87"/>
        <v/>
      </c>
      <c r="L119" s="83" t="str">
        <f t="shared" si="87"/>
        <v/>
      </c>
      <c r="M119" s="83" t="str">
        <f t="shared" si="87"/>
        <v/>
      </c>
      <c r="N119" s="83" t="str">
        <f t="shared" si="87"/>
        <v/>
      </c>
      <c r="O119" s="83" t="str">
        <f t="shared" si="87"/>
        <v/>
      </c>
      <c r="P119" s="83">
        <f t="shared" si="87"/>
        <v>36.37086</v>
      </c>
      <c r="Q119" s="83" t="str">
        <f t="shared" si="87"/>
        <v/>
      </c>
      <c r="R119" s="83" t="str">
        <f t="shared" si="87"/>
        <v/>
      </c>
      <c r="S119" s="83" t="str">
        <f t="shared" si="87"/>
        <v/>
      </c>
      <c r="T119" s="83" t="str">
        <f t="shared" si="87"/>
        <v/>
      </c>
      <c r="U119" s="83" t="str">
        <f t="shared" si="87"/>
        <v/>
      </c>
      <c r="W119" s="17">
        <v>36.579329999999999</v>
      </c>
      <c r="X119" s="17">
        <v>36.501390000000001</v>
      </c>
      <c r="Y119" s="17">
        <v>36.383330000000001</v>
      </c>
      <c r="Z119" s="17">
        <v>36.211599999999997</v>
      </c>
      <c r="AA119" s="17">
        <v>35.987029999999997</v>
      </c>
      <c r="AB119" s="17">
        <v>35.747669999999999</v>
      </c>
      <c r="AC119" s="17">
        <v>35.488880000000002</v>
      </c>
      <c r="AD119" s="17">
        <v>35.371960000000001</v>
      </c>
      <c r="AE119" s="17">
        <v>35.255850000000002</v>
      </c>
      <c r="AF119" s="17">
        <v>35.122590000000002</v>
      </c>
      <c r="AG119" s="17">
        <v>34.993749999999999</v>
      </c>
      <c r="AH119" s="17">
        <v>34.906840000000003</v>
      </c>
      <c r="AI119" s="17">
        <v>34.827460000000002</v>
      </c>
      <c r="AJ119" s="17">
        <v>34.739199999999997</v>
      </c>
      <c r="AK119" s="17">
        <v>34.637450000000001</v>
      </c>
      <c r="AL119" s="17">
        <v>34.501220000000004</v>
      </c>
      <c r="AM119" s="17">
        <v>34.610480000000003</v>
      </c>
      <c r="AN119" s="17">
        <v>34.681460000000001</v>
      </c>
      <c r="AO119" s="17">
        <v>34.729559999999999</v>
      </c>
      <c r="AP119" s="17">
        <v>34.755299999999998</v>
      </c>
      <c r="AQ119" s="58">
        <f>COLUMN()</f>
        <v>43</v>
      </c>
      <c r="AR119" s="76" t="str">
        <f t="shared" si="75"/>
        <v>1,29</v>
      </c>
      <c r="AS119" s="76" t="str">
        <f t="shared" si="75"/>
        <v>2,29</v>
      </c>
      <c r="AT119" s="76" t="str">
        <f t="shared" si="75"/>
        <v>3,29</v>
      </c>
      <c r="AU119" s="76" t="str">
        <f t="shared" si="75"/>
        <v>4,29</v>
      </c>
      <c r="AV119" s="76" t="str">
        <f t="shared" si="75"/>
        <v>5,29</v>
      </c>
      <c r="AW119" s="76" t="str">
        <f t="shared" si="75"/>
        <v>6,29</v>
      </c>
      <c r="AX119" s="76" t="str">
        <f t="shared" si="75"/>
        <v>7,29</v>
      </c>
      <c r="AY119" s="76" t="str">
        <f t="shared" si="75"/>
        <v>8,29</v>
      </c>
      <c r="AZ119" s="76" t="str">
        <f t="shared" si="75"/>
        <v>9,29</v>
      </c>
      <c r="BA119" s="76" t="str">
        <f t="shared" si="75"/>
        <v>10,29</v>
      </c>
      <c r="BB119" s="76" t="str">
        <f t="shared" si="75"/>
        <v>11,29</v>
      </c>
      <c r="BC119" s="76" t="str">
        <f t="shared" si="75"/>
        <v>12,29</v>
      </c>
      <c r="BD119" s="76" t="str">
        <f t="shared" si="75"/>
        <v>13,29</v>
      </c>
      <c r="BE119" s="76" t="str">
        <f t="shared" si="75"/>
        <v>14,29</v>
      </c>
      <c r="BF119" s="76" t="str">
        <f t="shared" si="75"/>
        <v>15,29</v>
      </c>
      <c r="BG119" s="76" t="str">
        <f t="shared" si="75"/>
        <v>16,29</v>
      </c>
      <c r="BH119" s="76" t="str">
        <f t="shared" si="75"/>
        <v>17,29</v>
      </c>
      <c r="BI119" s="76" t="str">
        <f t="shared" si="75"/>
        <v>18,29</v>
      </c>
      <c r="BJ119" s="76" t="str">
        <f t="shared" si="75"/>
        <v>19,29</v>
      </c>
      <c r="BK119" s="76" t="str">
        <f t="shared" si="75"/>
        <v>20,29</v>
      </c>
    </row>
    <row r="120" spans="1:63" ht="9" customHeight="1" x14ac:dyDescent="0.25">
      <c r="A120" s="74">
        <f t="shared" si="51"/>
        <v>30</v>
      </c>
      <c r="B120" s="83" t="str">
        <f t="shared" ref="B120:U120" si="88">IF(ISNUMBER(MATCH(AR120,$BP$91:$BP$107,0)),W77,"")</f>
        <v/>
      </c>
      <c r="C120" s="83" t="str">
        <f t="shared" si="88"/>
        <v/>
      </c>
      <c r="D120" s="83" t="str">
        <f t="shared" si="88"/>
        <v/>
      </c>
      <c r="E120" s="83" t="str">
        <f t="shared" si="88"/>
        <v/>
      </c>
      <c r="F120" s="83" t="str">
        <f t="shared" si="88"/>
        <v/>
      </c>
      <c r="G120" s="83" t="str">
        <f t="shared" si="88"/>
        <v/>
      </c>
      <c r="H120" s="83" t="str">
        <f t="shared" si="88"/>
        <v/>
      </c>
      <c r="I120" s="83" t="str">
        <f t="shared" si="88"/>
        <v/>
      </c>
      <c r="J120" s="83" t="str">
        <f t="shared" si="88"/>
        <v/>
      </c>
      <c r="K120" s="83" t="str">
        <f t="shared" si="88"/>
        <v/>
      </c>
      <c r="L120" s="83" t="str">
        <f t="shared" si="88"/>
        <v/>
      </c>
      <c r="M120" s="83" t="str">
        <f t="shared" si="88"/>
        <v/>
      </c>
      <c r="N120" s="83" t="str">
        <f t="shared" si="88"/>
        <v/>
      </c>
      <c r="O120" s="83" t="str">
        <f t="shared" si="88"/>
        <v/>
      </c>
      <c r="P120" s="83" t="str">
        <f t="shared" si="88"/>
        <v/>
      </c>
      <c r="Q120" s="83" t="str">
        <f t="shared" si="88"/>
        <v/>
      </c>
      <c r="R120" s="83" t="str">
        <f t="shared" si="88"/>
        <v/>
      </c>
      <c r="S120" s="83" t="str">
        <f t="shared" si="88"/>
        <v/>
      </c>
      <c r="T120" s="83" t="str">
        <f t="shared" si="88"/>
        <v/>
      </c>
      <c r="U120" s="83" t="str">
        <f t="shared" si="88"/>
        <v/>
      </c>
      <c r="W120" s="17">
        <v>36.395719999999997</v>
      </c>
      <c r="X120" s="17">
        <v>36.317810000000001</v>
      </c>
      <c r="Y120" s="17">
        <v>36.189279999999997</v>
      </c>
      <c r="Z120" s="17">
        <v>36.012949999999996</v>
      </c>
      <c r="AA120" s="17">
        <v>35.802250000000001</v>
      </c>
      <c r="AB120" s="17">
        <v>35.520659999999999</v>
      </c>
      <c r="AC120" s="17">
        <v>35.085509999999999</v>
      </c>
      <c r="AD120" s="17">
        <v>35.187980000000003</v>
      </c>
      <c r="AE120" s="17">
        <v>35.13364</v>
      </c>
      <c r="AF120" s="17">
        <v>35.038379999999997</v>
      </c>
      <c r="AG120" s="17">
        <v>34.937139999999999</v>
      </c>
      <c r="AH120" s="17">
        <v>34.848559999999999</v>
      </c>
      <c r="AI120" s="17">
        <v>34.765709999999999</v>
      </c>
      <c r="AJ120" s="17">
        <v>34.68206</v>
      </c>
      <c r="AK120" s="17">
        <v>34.589399999999998</v>
      </c>
      <c r="AL120" s="17">
        <v>34.468629999999997</v>
      </c>
      <c r="AM120" s="17">
        <v>34.574370000000002</v>
      </c>
      <c r="AN120" s="17">
        <v>34.645859999999999</v>
      </c>
      <c r="AO120" s="17">
        <v>34.694189999999999</v>
      </c>
      <c r="AP120" s="17">
        <v>34.719749999999998</v>
      </c>
      <c r="AQ120" s="58">
        <f>COLUMN()</f>
        <v>43</v>
      </c>
      <c r="AR120" s="76" t="str">
        <f t="shared" si="75"/>
        <v>1,30</v>
      </c>
      <c r="AS120" s="76" t="str">
        <f t="shared" si="75"/>
        <v>2,30</v>
      </c>
      <c r="AT120" s="76" t="str">
        <f t="shared" si="75"/>
        <v>3,30</v>
      </c>
      <c r="AU120" s="76" t="str">
        <f t="shared" si="75"/>
        <v>4,30</v>
      </c>
      <c r="AV120" s="76" t="str">
        <f t="shared" si="75"/>
        <v>5,30</v>
      </c>
      <c r="AW120" s="76" t="str">
        <f t="shared" si="75"/>
        <v>6,30</v>
      </c>
      <c r="AX120" s="76" t="str">
        <f t="shared" si="75"/>
        <v>7,30</v>
      </c>
      <c r="AY120" s="76" t="str">
        <f t="shared" si="75"/>
        <v>8,30</v>
      </c>
      <c r="AZ120" s="76" t="str">
        <f t="shared" si="75"/>
        <v>9,30</v>
      </c>
      <c r="BA120" s="76" t="str">
        <f t="shared" si="75"/>
        <v>10,30</v>
      </c>
      <c r="BB120" s="76" t="str">
        <f t="shared" si="75"/>
        <v>11,30</v>
      </c>
      <c r="BC120" s="76" t="str">
        <f t="shared" si="75"/>
        <v>12,30</v>
      </c>
      <c r="BD120" s="76" t="str">
        <f t="shared" si="75"/>
        <v>13,30</v>
      </c>
      <c r="BE120" s="76" t="str">
        <f t="shared" si="75"/>
        <v>14,30</v>
      </c>
      <c r="BF120" s="76" t="str">
        <f t="shared" si="75"/>
        <v>15,30</v>
      </c>
      <c r="BG120" s="76" t="str">
        <f t="shared" ref="BG120:BK120" si="89">_xlfn.CONCAT(COLUMN()-$AQ120,",",ROW()-BG$90)</f>
        <v>16,30</v>
      </c>
      <c r="BH120" s="76" t="str">
        <f t="shared" si="89"/>
        <v>17,30</v>
      </c>
      <c r="BI120" s="76" t="str">
        <f t="shared" si="89"/>
        <v>18,30</v>
      </c>
      <c r="BJ120" s="76" t="str">
        <f t="shared" si="89"/>
        <v>19,30</v>
      </c>
      <c r="BK120" s="76" t="str">
        <f t="shared" si="89"/>
        <v>20,30</v>
      </c>
    </row>
    <row r="121" spans="1:63" ht="9" customHeight="1" x14ac:dyDescent="0.25">
      <c r="A121" s="74">
        <f t="shared" si="51"/>
        <v>31</v>
      </c>
      <c r="B121" s="83" t="str">
        <f t="shared" ref="B121:U121" si="90">IF(ISNUMBER(MATCH(AR121,$BP$91:$BP$107,0)),W78,"")</f>
        <v/>
      </c>
      <c r="C121" s="83" t="str">
        <f t="shared" si="90"/>
        <v/>
      </c>
      <c r="D121" s="83" t="str">
        <f t="shared" si="90"/>
        <v/>
      </c>
      <c r="E121" s="83" t="str">
        <f t="shared" si="90"/>
        <v/>
      </c>
      <c r="F121" s="83" t="str">
        <f t="shared" si="90"/>
        <v/>
      </c>
      <c r="G121" s="83" t="str">
        <f t="shared" si="90"/>
        <v/>
      </c>
      <c r="H121" s="83" t="str">
        <f t="shared" si="90"/>
        <v/>
      </c>
      <c r="I121" s="83" t="str">
        <f t="shared" si="90"/>
        <v/>
      </c>
      <c r="J121" s="83" t="str">
        <f t="shared" si="90"/>
        <v/>
      </c>
      <c r="K121" s="83" t="str">
        <f t="shared" si="90"/>
        <v/>
      </c>
      <c r="L121" s="83" t="str">
        <f t="shared" si="90"/>
        <v/>
      </c>
      <c r="M121" s="83" t="str">
        <f t="shared" si="90"/>
        <v/>
      </c>
      <c r="N121" s="83" t="str">
        <f t="shared" si="90"/>
        <v/>
      </c>
      <c r="O121" s="83" t="str">
        <f t="shared" si="90"/>
        <v/>
      </c>
      <c r="P121" s="83" t="str">
        <f t="shared" si="90"/>
        <v/>
      </c>
      <c r="Q121" s="83" t="str">
        <f t="shared" si="90"/>
        <v/>
      </c>
      <c r="R121" s="83" t="str">
        <f t="shared" si="90"/>
        <v/>
      </c>
      <c r="S121" s="83" t="str">
        <f t="shared" si="90"/>
        <v/>
      </c>
      <c r="T121" s="83" t="str">
        <f t="shared" si="90"/>
        <v/>
      </c>
      <c r="U121" s="83" t="str">
        <f t="shared" si="90"/>
        <v/>
      </c>
      <c r="W121" s="17">
        <v>36.252510000000001</v>
      </c>
      <c r="X121" s="17">
        <v>36.169409999999999</v>
      </c>
      <c r="Y121" s="17">
        <v>36.036850000000001</v>
      </c>
      <c r="Z121" s="17">
        <v>35.872839999999997</v>
      </c>
      <c r="AA121" s="17">
        <v>35.65164</v>
      </c>
      <c r="AB121" s="17">
        <v>35.441189999999999</v>
      </c>
      <c r="AC121" s="17">
        <v>35.203679999999999</v>
      </c>
      <c r="AD121" s="17">
        <v>35.113660000000003</v>
      </c>
      <c r="AE121" s="17">
        <v>35.028680000000001</v>
      </c>
      <c r="AF121" s="17">
        <v>34.93515</v>
      </c>
      <c r="AG121" s="17">
        <v>34.8416</v>
      </c>
      <c r="AH121" s="17">
        <v>34.757010000000001</v>
      </c>
      <c r="AI121" s="17">
        <v>34.678959999999996</v>
      </c>
      <c r="AJ121" s="17">
        <v>34.605440000000002</v>
      </c>
      <c r="AK121" s="17">
        <v>34.529339999999998</v>
      </c>
      <c r="AL121" s="17">
        <v>34.428710000000002</v>
      </c>
      <c r="AM121" s="17">
        <v>34.533430000000003</v>
      </c>
      <c r="AN121" s="17">
        <v>34.604860000000002</v>
      </c>
      <c r="AO121" s="17">
        <v>34.654150000000001</v>
      </c>
      <c r="AP121" s="17">
        <v>34.679690000000001</v>
      </c>
      <c r="AQ121" s="58">
        <f>COLUMN()</f>
        <v>43</v>
      </c>
      <c r="AR121" s="76" t="str">
        <f t="shared" ref="AR121:BK130" si="91">_xlfn.CONCAT(COLUMN()-$AQ121,",",ROW()-AR$90)</f>
        <v>1,31</v>
      </c>
      <c r="AS121" s="76" t="str">
        <f t="shared" si="91"/>
        <v>2,31</v>
      </c>
      <c r="AT121" s="76" t="str">
        <f t="shared" si="91"/>
        <v>3,31</v>
      </c>
      <c r="AU121" s="76" t="str">
        <f t="shared" si="91"/>
        <v>4,31</v>
      </c>
      <c r="AV121" s="76" t="str">
        <f t="shared" si="91"/>
        <v>5,31</v>
      </c>
      <c r="AW121" s="76" t="str">
        <f t="shared" si="91"/>
        <v>6,31</v>
      </c>
      <c r="AX121" s="76" t="str">
        <f t="shared" si="91"/>
        <v>7,31</v>
      </c>
      <c r="AY121" s="76" t="str">
        <f t="shared" si="91"/>
        <v>8,31</v>
      </c>
      <c r="AZ121" s="76" t="str">
        <f t="shared" si="91"/>
        <v>9,31</v>
      </c>
      <c r="BA121" s="76" t="str">
        <f t="shared" si="91"/>
        <v>10,31</v>
      </c>
      <c r="BB121" s="76" t="str">
        <f t="shared" si="91"/>
        <v>11,31</v>
      </c>
      <c r="BC121" s="76" t="str">
        <f t="shared" si="91"/>
        <v>12,31</v>
      </c>
      <c r="BD121" s="76" t="str">
        <f t="shared" si="91"/>
        <v>13,31</v>
      </c>
      <c r="BE121" s="76" t="str">
        <f t="shared" si="91"/>
        <v>14,31</v>
      </c>
      <c r="BF121" s="76" t="str">
        <f t="shared" si="91"/>
        <v>15,31</v>
      </c>
      <c r="BG121" s="76" t="str">
        <f t="shared" si="91"/>
        <v>16,31</v>
      </c>
      <c r="BH121" s="76" t="str">
        <f t="shared" si="91"/>
        <v>17,31</v>
      </c>
      <c r="BI121" s="76" t="str">
        <f t="shared" si="91"/>
        <v>18,31</v>
      </c>
      <c r="BJ121" s="76" t="str">
        <f t="shared" si="91"/>
        <v>19,31</v>
      </c>
      <c r="BK121" s="76" t="str">
        <f t="shared" si="91"/>
        <v>20,31</v>
      </c>
    </row>
    <row r="122" spans="1:63" ht="9" customHeight="1" x14ac:dyDescent="0.25">
      <c r="A122" s="74">
        <f t="shared" si="51"/>
        <v>32</v>
      </c>
      <c r="B122" s="83" t="str">
        <f t="shared" ref="B122:U122" si="92">IF(ISNUMBER(MATCH(AR122,$BP$91:$BP$107,0)),W79,"")</f>
        <v/>
      </c>
      <c r="C122" s="83" t="str">
        <f t="shared" si="92"/>
        <v/>
      </c>
      <c r="D122" s="83" t="str">
        <f t="shared" si="92"/>
        <v/>
      </c>
      <c r="E122" s="83" t="str">
        <f t="shared" si="92"/>
        <v/>
      </c>
      <c r="F122" s="83" t="str">
        <f t="shared" si="92"/>
        <v/>
      </c>
      <c r="G122" s="83" t="str">
        <f t="shared" si="92"/>
        <v/>
      </c>
      <c r="H122" s="83" t="str">
        <f t="shared" si="92"/>
        <v/>
      </c>
      <c r="I122" s="83" t="str">
        <f t="shared" si="92"/>
        <v/>
      </c>
      <c r="J122" s="83" t="str">
        <f t="shared" si="92"/>
        <v/>
      </c>
      <c r="K122" s="83" t="str">
        <f t="shared" si="92"/>
        <v/>
      </c>
      <c r="L122" s="83" t="str">
        <f t="shared" si="92"/>
        <v/>
      </c>
      <c r="M122" s="83" t="str">
        <f t="shared" si="92"/>
        <v/>
      </c>
      <c r="N122" s="83" t="str">
        <f t="shared" si="92"/>
        <v/>
      </c>
      <c r="O122" s="83" t="str">
        <f t="shared" si="92"/>
        <v/>
      </c>
      <c r="P122" s="83" t="str">
        <f t="shared" si="92"/>
        <v/>
      </c>
      <c r="Q122" s="83" t="str">
        <f t="shared" si="92"/>
        <v/>
      </c>
      <c r="R122" s="83" t="str">
        <f t="shared" si="92"/>
        <v/>
      </c>
      <c r="S122" s="83" t="str">
        <f t="shared" si="92"/>
        <v/>
      </c>
      <c r="T122" s="83" t="str">
        <f t="shared" si="92"/>
        <v/>
      </c>
      <c r="U122" s="83" t="str">
        <f t="shared" si="92"/>
        <v/>
      </c>
      <c r="W122" s="17">
        <v>36.170520000000003</v>
      </c>
      <c r="X122" s="17">
        <v>36.040280000000003</v>
      </c>
      <c r="Y122" s="17">
        <v>35.892470000000003</v>
      </c>
      <c r="Z122" s="17">
        <v>35.690939999999998</v>
      </c>
      <c r="AA122" s="17">
        <v>35.517670000000003</v>
      </c>
      <c r="AB122" s="17">
        <v>35.327970000000001</v>
      </c>
      <c r="AC122" s="17">
        <v>35.143639999999998</v>
      </c>
      <c r="AD122" s="17">
        <v>35.011029999999998</v>
      </c>
      <c r="AE122" s="17">
        <v>34.910060000000001</v>
      </c>
      <c r="AF122" s="17">
        <v>34.809019999999997</v>
      </c>
      <c r="AG122" s="17">
        <v>34.714109999999998</v>
      </c>
      <c r="AH122" s="17">
        <v>34.6295</v>
      </c>
      <c r="AI122" s="17">
        <v>34.558489999999999</v>
      </c>
      <c r="AJ122" s="17">
        <v>34.502929999999999</v>
      </c>
      <c r="AK122" s="17">
        <v>34.452170000000002</v>
      </c>
      <c r="AL122" s="17">
        <v>34.381050000000002</v>
      </c>
      <c r="AM122" s="17">
        <v>34.484819999999999</v>
      </c>
      <c r="AN122" s="17">
        <v>34.558909999999997</v>
      </c>
      <c r="AO122" s="17">
        <v>34.609529999999999</v>
      </c>
      <c r="AP122" s="17">
        <v>34.637599999999999</v>
      </c>
      <c r="AQ122" s="58">
        <f>COLUMN()</f>
        <v>43</v>
      </c>
      <c r="AR122" s="76" t="str">
        <f t="shared" si="91"/>
        <v>1,32</v>
      </c>
      <c r="AS122" s="76" t="str">
        <f t="shared" si="91"/>
        <v>2,32</v>
      </c>
      <c r="AT122" s="76" t="str">
        <f t="shared" si="91"/>
        <v>3,32</v>
      </c>
      <c r="AU122" s="76" t="str">
        <f t="shared" si="91"/>
        <v>4,32</v>
      </c>
      <c r="AV122" s="76" t="str">
        <f t="shared" si="91"/>
        <v>5,32</v>
      </c>
      <c r="AW122" s="76" t="str">
        <f t="shared" si="91"/>
        <v>6,32</v>
      </c>
      <c r="AX122" s="76" t="str">
        <f t="shared" si="91"/>
        <v>7,32</v>
      </c>
      <c r="AY122" s="76" t="str">
        <f t="shared" si="91"/>
        <v>8,32</v>
      </c>
      <c r="AZ122" s="76" t="str">
        <f t="shared" si="91"/>
        <v>9,32</v>
      </c>
      <c r="BA122" s="76" t="str">
        <f t="shared" si="91"/>
        <v>10,32</v>
      </c>
      <c r="BB122" s="76" t="str">
        <f t="shared" si="91"/>
        <v>11,32</v>
      </c>
      <c r="BC122" s="76" t="str">
        <f t="shared" si="91"/>
        <v>12,32</v>
      </c>
      <c r="BD122" s="76" t="str">
        <f t="shared" si="91"/>
        <v>13,32</v>
      </c>
      <c r="BE122" s="76" t="str">
        <f t="shared" si="91"/>
        <v>14,32</v>
      </c>
      <c r="BF122" s="76" t="str">
        <f t="shared" si="91"/>
        <v>15,32</v>
      </c>
      <c r="BG122" s="76" t="str">
        <f t="shared" si="91"/>
        <v>16,32</v>
      </c>
      <c r="BH122" s="76" t="str">
        <f t="shared" si="91"/>
        <v>17,32</v>
      </c>
      <c r="BI122" s="76" t="str">
        <f t="shared" si="91"/>
        <v>18,32</v>
      </c>
      <c r="BJ122" s="76" t="str">
        <f t="shared" si="91"/>
        <v>19,32</v>
      </c>
      <c r="BK122" s="76" t="str">
        <f t="shared" si="91"/>
        <v>20,32</v>
      </c>
    </row>
    <row r="123" spans="1:63" ht="9" customHeight="1" x14ac:dyDescent="0.25">
      <c r="A123" s="74">
        <f t="shared" si="51"/>
        <v>33</v>
      </c>
      <c r="B123" s="83" t="str">
        <f t="shared" ref="B123:U123" si="93">IF(ISNUMBER(MATCH(AR123,$BP$91:$BP$107,0)),W80,"")</f>
        <v/>
      </c>
      <c r="C123" s="83" t="str">
        <f t="shared" si="93"/>
        <v/>
      </c>
      <c r="D123" s="83" t="str">
        <f t="shared" si="93"/>
        <v/>
      </c>
      <c r="E123" s="83" t="str">
        <f t="shared" si="93"/>
        <v/>
      </c>
      <c r="F123" s="83" t="str">
        <f t="shared" si="93"/>
        <v/>
      </c>
      <c r="G123" s="83" t="str">
        <f t="shared" si="93"/>
        <v/>
      </c>
      <c r="H123" s="83">
        <f t="shared" si="93"/>
        <v>36.758830000000003</v>
      </c>
      <c r="I123" s="83" t="str">
        <f t="shared" si="93"/>
        <v/>
      </c>
      <c r="J123" s="83" t="str">
        <f t="shared" si="93"/>
        <v/>
      </c>
      <c r="K123" s="83" t="str">
        <f t="shared" si="93"/>
        <v/>
      </c>
      <c r="L123" s="83" t="str">
        <f t="shared" si="93"/>
        <v/>
      </c>
      <c r="M123" s="83" t="str">
        <f t="shared" si="93"/>
        <v/>
      </c>
      <c r="N123" s="83" t="str">
        <f t="shared" si="93"/>
        <v/>
      </c>
      <c r="O123" s="83" t="str">
        <f t="shared" si="93"/>
        <v/>
      </c>
      <c r="P123" s="83" t="str">
        <f t="shared" si="93"/>
        <v/>
      </c>
      <c r="Q123" s="83" t="str">
        <f t="shared" si="93"/>
        <v/>
      </c>
      <c r="R123" s="83" t="str">
        <f t="shared" si="93"/>
        <v/>
      </c>
      <c r="S123" s="83" t="str">
        <f t="shared" si="93"/>
        <v/>
      </c>
      <c r="T123" s="83" t="str">
        <f t="shared" si="93"/>
        <v/>
      </c>
      <c r="U123" s="83" t="str">
        <f t="shared" si="93"/>
        <v/>
      </c>
      <c r="W123" s="17">
        <v>-999.99</v>
      </c>
      <c r="X123" s="17">
        <v>35.904240000000001</v>
      </c>
      <c r="Y123" s="17">
        <v>35.737549999999999</v>
      </c>
      <c r="Z123" s="17">
        <v>35.534059999999997</v>
      </c>
      <c r="AA123" s="17">
        <v>35.35671</v>
      </c>
      <c r="AB123" s="17">
        <v>35.175870000000003</v>
      </c>
      <c r="AC123" s="17">
        <v>35.006970000000003</v>
      </c>
      <c r="AD123" s="17">
        <v>34.871479999999998</v>
      </c>
      <c r="AE123" s="17">
        <v>34.754800000000003</v>
      </c>
      <c r="AF123" s="17">
        <v>34.649079999999998</v>
      </c>
      <c r="AG123" s="17">
        <v>34.550449999999998</v>
      </c>
      <c r="AH123" s="17">
        <v>34.462940000000003</v>
      </c>
      <c r="AI123" s="17">
        <v>34.39143</v>
      </c>
      <c r="AJ123" s="17">
        <v>34.367910000000002</v>
      </c>
      <c r="AK123" s="17">
        <v>34.355119999999999</v>
      </c>
      <c r="AL123" s="17">
        <v>34.323929999999997</v>
      </c>
      <c r="AM123" s="17">
        <v>34.429369999999999</v>
      </c>
      <c r="AN123" s="17">
        <v>34.507440000000003</v>
      </c>
      <c r="AO123" s="17">
        <v>34.561660000000003</v>
      </c>
      <c r="AP123" s="17">
        <v>34.592120000000001</v>
      </c>
      <c r="AQ123" s="58">
        <f>COLUMN()</f>
        <v>43</v>
      </c>
      <c r="AR123" s="76" t="str">
        <f t="shared" si="91"/>
        <v>1,33</v>
      </c>
      <c r="AS123" s="76" t="str">
        <f t="shared" si="91"/>
        <v>2,33</v>
      </c>
      <c r="AT123" s="76" t="str">
        <f t="shared" si="91"/>
        <v>3,33</v>
      </c>
      <c r="AU123" s="76" t="str">
        <f t="shared" si="91"/>
        <v>4,33</v>
      </c>
      <c r="AV123" s="76" t="str">
        <f t="shared" si="91"/>
        <v>5,33</v>
      </c>
      <c r="AW123" s="76" t="str">
        <f t="shared" si="91"/>
        <v>6,33</v>
      </c>
      <c r="AX123" s="76" t="str">
        <f t="shared" si="91"/>
        <v>7,33</v>
      </c>
      <c r="AY123" s="76" t="str">
        <f t="shared" si="91"/>
        <v>8,33</v>
      </c>
      <c r="AZ123" s="76" t="str">
        <f t="shared" si="91"/>
        <v>9,33</v>
      </c>
      <c r="BA123" s="76" t="str">
        <f t="shared" si="91"/>
        <v>10,33</v>
      </c>
      <c r="BB123" s="76" t="str">
        <f t="shared" si="91"/>
        <v>11,33</v>
      </c>
      <c r="BC123" s="76" t="str">
        <f t="shared" si="91"/>
        <v>12,33</v>
      </c>
      <c r="BD123" s="76" t="str">
        <f t="shared" si="91"/>
        <v>13,33</v>
      </c>
      <c r="BE123" s="76" t="str">
        <f t="shared" si="91"/>
        <v>14,33</v>
      </c>
      <c r="BF123" s="76" t="str">
        <f t="shared" si="91"/>
        <v>15,33</v>
      </c>
      <c r="BG123" s="76" t="str">
        <f t="shared" si="91"/>
        <v>16,33</v>
      </c>
      <c r="BH123" s="76" t="str">
        <f t="shared" si="91"/>
        <v>17,33</v>
      </c>
      <c r="BI123" s="76" t="str">
        <f t="shared" si="91"/>
        <v>18,33</v>
      </c>
      <c r="BJ123" s="76" t="str">
        <f t="shared" si="91"/>
        <v>19,33</v>
      </c>
      <c r="BK123" s="76" t="str">
        <f t="shared" si="91"/>
        <v>20,33</v>
      </c>
    </row>
    <row r="124" spans="1:63" ht="9" customHeight="1" x14ac:dyDescent="0.25">
      <c r="A124" s="74">
        <f t="shared" si="51"/>
        <v>34</v>
      </c>
      <c r="B124" s="83" t="str">
        <f t="shared" ref="B124:U124" si="94">IF(ISNUMBER(MATCH(AR124,$BP$91:$BP$107,0)),W81,"")</f>
        <v/>
      </c>
      <c r="C124" s="83" t="str">
        <f t="shared" si="94"/>
        <v/>
      </c>
      <c r="D124" s="83" t="str">
        <f t="shared" si="94"/>
        <v/>
      </c>
      <c r="E124" s="83" t="str">
        <f t="shared" si="94"/>
        <v/>
      </c>
      <c r="F124" s="83" t="str">
        <f t="shared" si="94"/>
        <v/>
      </c>
      <c r="G124" s="83" t="str">
        <f t="shared" si="94"/>
        <v/>
      </c>
      <c r="H124" s="83" t="str">
        <f t="shared" si="94"/>
        <v/>
      </c>
      <c r="I124" s="83" t="str">
        <f t="shared" si="94"/>
        <v/>
      </c>
      <c r="J124" s="83" t="str">
        <f t="shared" si="94"/>
        <v/>
      </c>
      <c r="K124" s="83">
        <f t="shared" si="94"/>
        <v>36.178930000000001</v>
      </c>
      <c r="L124" s="83" t="str">
        <f t="shared" si="94"/>
        <v/>
      </c>
      <c r="M124" s="83" t="str">
        <f t="shared" si="94"/>
        <v/>
      </c>
      <c r="N124" s="83" t="str">
        <f t="shared" si="94"/>
        <v/>
      </c>
      <c r="O124" s="83" t="str">
        <f t="shared" si="94"/>
        <v/>
      </c>
      <c r="P124" s="83" t="str">
        <f t="shared" si="94"/>
        <v/>
      </c>
      <c r="Q124" s="83" t="str">
        <f t="shared" si="94"/>
        <v/>
      </c>
      <c r="R124" s="83" t="str">
        <f t="shared" si="94"/>
        <v/>
      </c>
      <c r="S124" s="83" t="str">
        <f t="shared" si="94"/>
        <v/>
      </c>
      <c r="T124" s="83" t="str">
        <f t="shared" si="94"/>
        <v/>
      </c>
      <c r="U124" s="83" t="str">
        <f t="shared" si="94"/>
        <v/>
      </c>
      <c r="W124" s="17">
        <v>-999.99</v>
      </c>
      <c r="X124" s="17">
        <v>-999.99</v>
      </c>
      <c r="Y124" s="17">
        <v>35.56297</v>
      </c>
      <c r="Z124" s="17">
        <v>35.348590000000002</v>
      </c>
      <c r="AA124" s="17">
        <v>35.154319999999998</v>
      </c>
      <c r="AB124" s="17">
        <v>34.978079999999999</v>
      </c>
      <c r="AC124" s="17">
        <v>34.814369999999997</v>
      </c>
      <c r="AD124" s="17">
        <v>34.686500000000002</v>
      </c>
      <c r="AE124" s="17">
        <v>34.567740000000001</v>
      </c>
      <c r="AF124" s="17">
        <v>34.4544</v>
      </c>
      <c r="AG124" s="17">
        <v>34.351840000000003</v>
      </c>
      <c r="AH124" s="17">
        <v>34.248460000000001</v>
      </c>
      <c r="AI124" s="17">
        <v>34.152259999999998</v>
      </c>
      <c r="AJ124" s="17">
        <v>34.1935</v>
      </c>
      <c r="AK124" s="17">
        <v>34.237960000000001</v>
      </c>
      <c r="AL124" s="17">
        <v>34.258360000000003</v>
      </c>
      <c r="AM124" s="17">
        <v>34.367150000000002</v>
      </c>
      <c r="AN124" s="17">
        <v>34.449599999999997</v>
      </c>
      <c r="AO124" s="17">
        <v>34.510649999999998</v>
      </c>
      <c r="AP124" s="17">
        <v>34.54853</v>
      </c>
      <c r="AQ124" s="58">
        <f>COLUMN()</f>
        <v>43</v>
      </c>
      <c r="AR124" s="76" t="str">
        <f t="shared" si="91"/>
        <v>1,34</v>
      </c>
      <c r="AS124" s="76" t="str">
        <f t="shared" si="91"/>
        <v>2,34</v>
      </c>
      <c r="AT124" s="76" t="str">
        <f t="shared" si="91"/>
        <v>3,34</v>
      </c>
      <c r="AU124" s="76" t="str">
        <f t="shared" si="91"/>
        <v>4,34</v>
      </c>
      <c r="AV124" s="76" t="str">
        <f t="shared" si="91"/>
        <v>5,34</v>
      </c>
      <c r="AW124" s="76" t="str">
        <f t="shared" si="91"/>
        <v>6,34</v>
      </c>
      <c r="AX124" s="76" t="str">
        <f t="shared" si="91"/>
        <v>7,34</v>
      </c>
      <c r="AY124" s="76" t="str">
        <f t="shared" si="91"/>
        <v>8,34</v>
      </c>
      <c r="AZ124" s="76" t="str">
        <f t="shared" si="91"/>
        <v>9,34</v>
      </c>
      <c r="BA124" s="76" t="str">
        <f t="shared" si="91"/>
        <v>10,34</v>
      </c>
      <c r="BB124" s="76" t="str">
        <f t="shared" si="91"/>
        <v>11,34</v>
      </c>
      <c r="BC124" s="76" t="str">
        <f t="shared" si="91"/>
        <v>12,34</v>
      </c>
      <c r="BD124" s="76" t="str">
        <f t="shared" si="91"/>
        <v>13,34</v>
      </c>
      <c r="BE124" s="76" t="str">
        <f t="shared" si="91"/>
        <v>14,34</v>
      </c>
      <c r="BF124" s="76" t="str">
        <f t="shared" si="91"/>
        <v>15,34</v>
      </c>
      <c r="BG124" s="76" t="str">
        <f t="shared" si="91"/>
        <v>16,34</v>
      </c>
      <c r="BH124" s="76" t="str">
        <f t="shared" si="91"/>
        <v>17,34</v>
      </c>
      <c r="BI124" s="76" t="str">
        <f t="shared" si="91"/>
        <v>18,34</v>
      </c>
      <c r="BJ124" s="76" t="str">
        <f t="shared" si="91"/>
        <v>19,34</v>
      </c>
      <c r="BK124" s="76" t="str">
        <f t="shared" si="91"/>
        <v>20,34</v>
      </c>
    </row>
    <row r="125" spans="1:63" ht="9" customHeight="1" x14ac:dyDescent="0.25">
      <c r="A125" s="74">
        <f t="shared" si="51"/>
        <v>35</v>
      </c>
      <c r="B125" s="83" t="str">
        <f t="shared" ref="B125:U125" si="95">IF(ISNUMBER(MATCH(AR125,$BP$91:$BP$107,0)),W82,"")</f>
        <v/>
      </c>
      <c r="C125" s="83" t="str">
        <f t="shared" si="95"/>
        <v/>
      </c>
      <c r="D125" s="83" t="str">
        <f t="shared" si="95"/>
        <v/>
      </c>
      <c r="E125" s="83" t="str">
        <f t="shared" si="95"/>
        <v/>
      </c>
      <c r="F125" s="83" t="str">
        <f t="shared" si="95"/>
        <v/>
      </c>
      <c r="G125" s="83" t="str">
        <f t="shared" si="95"/>
        <v/>
      </c>
      <c r="H125" s="83" t="str">
        <f t="shared" si="95"/>
        <v/>
      </c>
      <c r="I125" s="83" t="str">
        <f t="shared" si="95"/>
        <v/>
      </c>
      <c r="J125" s="83" t="str">
        <f t="shared" si="95"/>
        <v/>
      </c>
      <c r="K125" s="83" t="str">
        <f t="shared" si="95"/>
        <v/>
      </c>
      <c r="L125" s="83" t="str">
        <f t="shared" si="95"/>
        <v/>
      </c>
      <c r="M125" s="83" t="str">
        <f t="shared" si="95"/>
        <v/>
      </c>
      <c r="N125" s="83" t="str">
        <f t="shared" si="95"/>
        <v/>
      </c>
      <c r="O125" s="83" t="str">
        <f t="shared" si="95"/>
        <v/>
      </c>
      <c r="P125" s="83" t="str">
        <f t="shared" si="95"/>
        <v/>
      </c>
      <c r="Q125" s="83" t="str">
        <f t="shared" si="95"/>
        <v/>
      </c>
      <c r="R125" s="83" t="str">
        <f t="shared" si="95"/>
        <v/>
      </c>
      <c r="S125" s="83" t="str">
        <f t="shared" si="95"/>
        <v/>
      </c>
      <c r="T125" s="83" t="str">
        <f t="shared" si="95"/>
        <v/>
      </c>
      <c r="U125" s="83" t="str">
        <f t="shared" si="95"/>
        <v/>
      </c>
      <c r="W125" s="17">
        <v>-999.99</v>
      </c>
      <c r="X125" s="17">
        <v>-999.99</v>
      </c>
      <c r="Y125" s="17">
        <v>-999.99</v>
      </c>
      <c r="Z125" s="17">
        <v>35.146920000000001</v>
      </c>
      <c r="AA125" s="17">
        <v>34.902059999999999</v>
      </c>
      <c r="AB125" s="17">
        <v>34.730550000000001</v>
      </c>
      <c r="AC125" s="17">
        <v>34.590220000000002</v>
      </c>
      <c r="AD125" s="17">
        <v>34.463120000000004</v>
      </c>
      <c r="AE125" s="17">
        <v>34.337870000000002</v>
      </c>
      <c r="AF125" s="17">
        <v>34.232869999999998</v>
      </c>
      <c r="AG125" s="17">
        <v>34.129069999999999</v>
      </c>
      <c r="AH125" s="17">
        <v>33.995060000000002</v>
      </c>
      <c r="AI125" s="17">
        <v>33.74888</v>
      </c>
      <c r="AJ125" s="17">
        <v>33.98771</v>
      </c>
      <c r="AK125" s="17">
        <v>34.109110000000001</v>
      </c>
      <c r="AL125" s="17">
        <v>34.186480000000003</v>
      </c>
      <c r="AM125" s="17">
        <v>34.297020000000003</v>
      </c>
      <c r="AN125" s="17">
        <v>34.384810000000002</v>
      </c>
      <c r="AO125" s="17">
        <v>34.452359999999999</v>
      </c>
      <c r="AP125" s="17">
        <v>34.515389999999996</v>
      </c>
      <c r="AQ125" s="58">
        <f>COLUMN()</f>
        <v>43</v>
      </c>
      <c r="AR125" s="76" t="str">
        <f t="shared" si="91"/>
        <v>1,35</v>
      </c>
      <c r="AS125" s="76" t="str">
        <f t="shared" si="91"/>
        <v>2,35</v>
      </c>
      <c r="AT125" s="76" t="str">
        <f t="shared" si="91"/>
        <v>3,35</v>
      </c>
      <c r="AU125" s="76" t="str">
        <f t="shared" si="91"/>
        <v>4,35</v>
      </c>
      <c r="AV125" s="76" t="str">
        <f t="shared" si="91"/>
        <v>5,35</v>
      </c>
      <c r="AW125" s="76" t="str">
        <f t="shared" si="91"/>
        <v>6,35</v>
      </c>
      <c r="AX125" s="76" t="str">
        <f t="shared" si="91"/>
        <v>7,35</v>
      </c>
      <c r="AY125" s="76" t="str">
        <f t="shared" si="91"/>
        <v>8,35</v>
      </c>
      <c r="AZ125" s="76" t="str">
        <f t="shared" si="91"/>
        <v>9,35</v>
      </c>
      <c r="BA125" s="76" t="str">
        <f t="shared" si="91"/>
        <v>10,35</v>
      </c>
      <c r="BB125" s="76" t="str">
        <f t="shared" si="91"/>
        <v>11,35</v>
      </c>
      <c r="BC125" s="76" t="str">
        <f t="shared" si="91"/>
        <v>12,35</v>
      </c>
      <c r="BD125" s="76" t="str">
        <f t="shared" si="91"/>
        <v>13,35</v>
      </c>
      <c r="BE125" s="76" t="str">
        <f t="shared" si="91"/>
        <v>14,35</v>
      </c>
      <c r="BF125" s="76" t="str">
        <f t="shared" si="91"/>
        <v>15,35</v>
      </c>
      <c r="BG125" s="76" t="str">
        <f t="shared" si="91"/>
        <v>16,35</v>
      </c>
      <c r="BH125" s="76" t="str">
        <f t="shared" si="91"/>
        <v>17,35</v>
      </c>
      <c r="BI125" s="76" t="str">
        <f t="shared" si="91"/>
        <v>18,35</v>
      </c>
      <c r="BJ125" s="76" t="str">
        <f t="shared" si="91"/>
        <v>19,35</v>
      </c>
      <c r="BK125" s="76" t="str">
        <f t="shared" si="91"/>
        <v>20,35</v>
      </c>
    </row>
    <row r="126" spans="1:63" ht="9" customHeight="1" x14ac:dyDescent="0.25">
      <c r="A126" s="74">
        <f t="shared" si="51"/>
        <v>36</v>
      </c>
      <c r="B126" s="83" t="str">
        <f t="shared" ref="B126:U126" si="96">IF(ISNUMBER(MATCH(AR126,$BP$91:$BP$107,0)),W83,"")</f>
        <v/>
      </c>
      <c r="C126" s="83" t="str">
        <f t="shared" si="96"/>
        <v/>
      </c>
      <c r="D126" s="83" t="str">
        <f t="shared" si="96"/>
        <v/>
      </c>
      <c r="E126" s="83" t="str">
        <f t="shared" si="96"/>
        <v/>
      </c>
      <c r="F126" s="83" t="str">
        <f t="shared" si="96"/>
        <v/>
      </c>
      <c r="G126" s="83" t="str">
        <f t="shared" si="96"/>
        <v/>
      </c>
      <c r="H126" s="83" t="str">
        <f t="shared" si="96"/>
        <v/>
      </c>
      <c r="I126" s="83" t="str">
        <f t="shared" si="96"/>
        <v/>
      </c>
      <c r="J126" s="83" t="str">
        <f t="shared" si="96"/>
        <v/>
      </c>
      <c r="K126" s="83" t="str">
        <f t="shared" si="96"/>
        <v/>
      </c>
      <c r="L126" s="83" t="str">
        <f t="shared" si="96"/>
        <v/>
      </c>
      <c r="M126" s="83" t="str">
        <f t="shared" si="96"/>
        <v/>
      </c>
      <c r="N126" s="83" t="str">
        <f t="shared" si="96"/>
        <v/>
      </c>
      <c r="O126" s="83" t="str">
        <f t="shared" si="96"/>
        <v/>
      </c>
      <c r="P126" s="83" t="str">
        <f t="shared" si="96"/>
        <v/>
      </c>
      <c r="Q126" s="83" t="str">
        <f t="shared" si="96"/>
        <v/>
      </c>
      <c r="R126" s="83" t="str">
        <f t="shared" si="96"/>
        <v/>
      </c>
      <c r="S126" s="83" t="str">
        <f t="shared" si="96"/>
        <v/>
      </c>
      <c r="T126" s="83" t="str">
        <f t="shared" si="96"/>
        <v/>
      </c>
      <c r="U126" s="83" t="str">
        <f t="shared" si="96"/>
        <v/>
      </c>
      <c r="W126" s="17">
        <v>-999.99</v>
      </c>
      <c r="X126" s="17">
        <v>-999.99</v>
      </c>
      <c r="Y126" s="17">
        <v>-999.99</v>
      </c>
      <c r="Z126" s="17">
        <v>-999.99</v>
      </c>
      <c r="AA126" s="17">
        <v>34.573320000000002</v>
      </c>
      <c r="AB126" s="17">
        <v>34.433689999999999</v>
      </c>
      <c r="AC126" s="17">
        <v>34.297049999999999</v>
      </c>
      <c r="AD126" s="17">
        <v>34.169840000000001</v>
      </c>
      <c r="AE126" s="17">
        <v>34.06812</v>
      </c>
      <c r="AF126" s="17">
        <v>33.982080000000003</v>
      </c>
      <c r="AG126" s="17">
        <v>33.902940000000001</v>
      </c>
      <c r="AH126" s="17">
        <v>33.829180000000001</v>
      </c>
      <c r="AI126" s="17">
        <v>33.77552</v>
      </c>
      <c r="AJ126" s="17">
        <v>33.874450000000003</v>
      </c>
      <c r="AK126" s="17">
        <v>33.992150000000002</v>
      </c>
      <c r="AL126" s="17">
        <v>34.111449999999998</v>
      </c>
      <c r="AM126" s="17">
        <v>34.219589999999997</v>
      </c>
      <c r="AN126" s="17">
        <v>34.309190000000001</v>
      </c>
      <c r="AO126" s="17">
        <v>34.369019999999999</v>
      </c>
      <c r="AP126" s="17">
        <v>-999.99</v>
      </c>
      <c r="AQ126" s="58">
        <f>COLUMN()</f>
        <v>43</v>
      </c>
      <c r="AR126" s="76" t="str">
        <f t="shared" si="91"/>
        <v>1,36</v>
      </c>
      <c r="AS126" s="76" t="str">
        <f t="shared" si="91"/>
        <v>2,36</v>
      </c>
      <c r="AT126" s="76" t="str">
        <f t="shared" si="91"/>
        <v>3,36</v>
      </c>
      <c r="AU126" s="76" t="str">
        <f t="shared" si="91"/>
        <v>4,36</v>
      </c>
      <c r="AV126" s="76" t="str">
        <f t="shared" si="91"/>
        <v>5,36</v>
      </c>
      <c r="AW126" s="76" t="str">
        <f t="shared" si="91"/>
        <v>6,36</v>
      </c>
      <c r="AX126" s="76" t="str">
        <f t="shared" si="91"/>
        <v>7,36</v>
      </c>
      <c r="AY126" s="76" t="str">
        <f t="shared" si="91"/>
        <v>8,36</v>
      </c>
      <c r="AZ126" s="76" t="str">
        <f t="shared" si="91"/>
        <v>9,36</v>
      </c>
      <c r="BA126" s="76" t="str">
        <f t="shared" si="91"/>
        <v>10,36</v>
      </c>
      <c r="BB126" s="76" t="str">
        <f t="shared" si="91"/>
        <v>11,36</v>
      </c>
      <c r="BC126" s="76" t="str">
        <f t="shared" si="91"/>
        <v>12,36</v>
      </c>
      <c r="BD126" s="76" t="str">
        <f t="shared" si="91"/>
        <v>13,36</v>
      </c>
      <c r="BE126" s="76" t="str">
        <f t="shared" si="91"/>
        <v>14,36</v>
      </c>
      <c r="BF126" s="76" t="str">
        <f t="shared" si="91"/>
        <v>15,36</v>
      </c>
      <c r="BG126" s="76" t="str">
        <f t="shared" si="91"/>
        <v>16,36</v>
      </c>
      <c r="BH126" s="76" t="str">
        <f t="shared" si="91"/>
        <v>17,36</v>
      </c>
      <c r="BI126" s="76" t="str">
        <f t="shared" si="91"/>
        <v>18,36</v>
      </c>
      <c r="BJ126" s="76" t="str">
        <f t="shared" si="91"/>
        <v>19,36</v>
      </c>
      <c r="BK126" s="76" t="str">
        <f t="shared" si="91"/>
        <v>20,36</v>
      </c>
    </row>
    <row r="127" spans="1:63" ht="9" customHeight="1" x14ac:dyDescent="0.25">
      <c r="A127" s="74">
        <f t="shared" si="51"/>
        <v>37</v>
      </c>
      <c r="B127" s="83" t="str">
        <f t="shared" ref="B127:U127" si="97">IF(ISNUMBER(MATCH(AR127,$BP$91:$BP$107,0)),W84,"")</f>
        <v/>
      </c>
      <c r="C127" s="83" t="str">
        <f t="shared" si="97"/>
        <v/>
      </c>
      <c r="D127" s="83" t="str">
        <f t="shared" si="97"/>
        <v/>
      </c>
      <c r="E127" s="83" t="str">
        <f t="shared" si="97"/>
        <v/>
      </c>
      <c r="F127" s="83" t="str">
        <f t="shared" si="97"/>
        <v/>
      </c>
      <c r="G127" s="83" t="str">
        <f t="shared" si="97"/>
        <v/>
      </c>
      <c r="H127" s="83" t="str">
        <f t="shared" si="97"/>
        <v/>
      </c>
      <c r="I127" s="83" t="str">
        <f t="shared" si="97"/>
        <v/>
      </c>
      <c r="J127" s="83" t="str">
        <f t="shared" si="97"/>
        <v/>
      </c>
      <c r="K127" s="83" t="str">
        <f t="shared" si="97"/>
        <v/>
      </c>
      <c r="L127" s="83" t="str">
        <f t="shared" si="97"/>
        <v/>
      </c>
      <c r="M127" s="83" t="str">
        <f t="shared" si="97"/>
        <v/>
      </c>
      <c r="N127" s="83" t="str">
        <f t="shared" si="97"/>
        <v/>
      </c>
      <c r="O127" s="83" t="str">
        <f t="shared" si="97"/>
        <v/>
      </c>
      <c r="P127" s="83" t="str">
        <f t="shared" si="97"/>
        <v/>
      </c>
      <c r="Q127" s="83" t="str">
        <f t="shared" si="97"/>
        <v/>
      </c>
      <c r="R127" s="83" t="str">
        <f t="shared" si="97"/>
        <v/>
      </c>
      <c r="S127" s="83" t="str">
        <f t="shared" si="97"/>
        <v/>
      </c>
      <c r="T127" s="83" t="str">
        <f t="shared" si="97"/>
        <v/>
      </c>
      <c r="U127" s="83" t="str">
        <f t="shared" si="97"/>
        <v/>
      </c>
      <c r="W127" s="17">
        <v>-999.99</v>
      </c>
      <c r="X127" s="17">
        <v>-999.99</v>
      </c>
      <c r="Y127" s="17">
        <v>-999.99</v>
      </c>
      <c r="Z127" s="17">
        <v>-999.99</v>
      </c>
      <c r="AA127" s="17">
        <v>34.35886</v>
      </c>
      <c r="AB127" s="17">
        <v>34.095759999999999</v>
      </c>
      <c r="AC127" s="17">
        <v>33.949370000000002</v>
      </c>
      <c r="AD127" s="17">
        <v>33.828299999999999</v>
      </c>
      <c r="AE127" s="17">
        <v>33.753869999999999</v>
      </c>
      <c r="AF127" s="17">
        <v>33.693600000000004</v>
      </c>
      <c r="AG127" s="17">
        <v>33.643569999999997</v>
      </c>
      <c r="AH127" s="17">
        <v>33.613790000000002</v>
      </c>
      <c r="AI127" s="17">
        <v>33.623260000000002</v>
      </c>
      <c r="AJ127" s="17">
        <v>33.710099999999997</v>
      </c>
      <c r="AK127" s="17">
        <v>33.846359999999997</v>
      </c>
      <c r="AL127" s="17">
        <v>34.024239999999999</v>
      </c>
      <c r="AM127" s="17">
        <v>34.133839999999999</v>
      </c>
      <c r="AN127" s="17">
        <v>34.235399999999998</v>
      </c>
      <c r="AO127" s="17">
        <v>34.316699999999997</v>
      </c>
      <c r="AP127" s="17">
        <v>-999.99</v>
      </c>
      <c r="AQ127" s="58">
        <f>COLUMN()</f>
        <v>43</v>
      </c>
      <c r="AR127" s="76" t="str">
        <f t="shared" si="91"/>
        <v>1,37</v>
      </c>
      <c r="AS127" s="76" t="str">
        <f t="shared" si="91"/>
        <v>2,37</v>
      </c>
      <c r="AT127" s="76" t="str">
        <f t="shared" si="91"/>
        <v>3,37</v>
      </c>
      <c r="AU127" s="76" t="str">
        <f t="shared" si="91"/>
        <v>4,37</v>
      </c>
      <c r="AV127" s="76" t="str">
        <f t="shared" si="91"/>
        <v>5,37</v>
      </c>
      <c r="AW127" s="76" t="str">
        <f t="shared" si="91"/>
        <v>6,37</v>
      </c>
      <c r="AX127" s="76" t="str">
        <f t="shared" si="91"/>
        <v>7,37</v>
      </c>
      <c r="AY127" s="76" t="str">
        <f t="shared" si="91"/>
        <v>8,37</v>
      </c>
      <c r="AZ127" s="76" t="str">
        <f t="shared" si="91"/>
        <v>9,37</v>
      </c>
      <c r="BA127" s="76" t="str">
        <f t="shared" si="91"/>
        <v>10,37</v>
      </c>
      <c r="BB127" s="76" t="str">
        <f t="shared" si="91"/>
        <v>11,37</v>
      </c>
      <c r="BC127" s="76" t="str">
        <f t="shared" si="91"/>
        <v>12,37</v>
      </c>
      <c r="BD127" s="76" t="str">
        <f t="shared" si="91"/>
        <v>13,37</v>
      </c>
      <c r="BE127" s="76" t="str">
        <f t="shared" si="91"/>
        <v>14,37</v>
      </c>
      <c r="BF127" s="76" t="str">
        <f t="shared" si="91"/>
        <v>15,37</v>
      </c>
      <c r="BG127" s="76" t="str">
        <f t="shared" si="91"/>
        <v>16,37</v>
      </c>
      <c r="BH127" s="76" t="str">
        <f t="shared" si="91"/>
        <v>17,37</v>
      </c>
      <c r="BI127" s="76" t="str">
        <f t="shared" si="91"/>
        <v>18,37</v>
      </c>
      <c r="BJ127" s="76" t="str">
        <f t="shared" si="91"/>
        <v>19,37</v>
      </c>
      <c r="BK127" s="76" t="str">
        <f t="shared" si="91"/>
        <v>20,37</v>
      </c>
    </row>
    <row r="128" spans="1:63" ht="9" customHeight="1" x14ac:dyDescent="0.25">
      <c r="A128" s="74">
        <f t="shared" si="51"/>
        <v>38</v>
      </c>
      <c r="B128" s="83" t="str">
        <f t="shared" ref="B128:U128" si="98">IF(ISNUMBER(MATCH(AR128,$BP$91:$BP$107,0)),W85,"")</f>
        <v/>
      </c>
      <c r="C128" s="83" t="str">
        <f t="shared" si="98"/>
        <v/>
      </c>
      <c r="D128" s="83" t="str">
        <f t="shared" si="98"/>
        <v/>
      </c>
      <c r="E128" s="83" t="str">
        <f t="shared" si="98"/>
        <v/>
      </c>
      <c r="F128" s="83" t="str">
        <f t="shared" si="98"/>
        <v/>
      </c>
      <c r="G128" s="83" t="str">
        <f t="shared" si="98"/>
        <v/>
      </c>
      <c r="H128" s="83" t="str">
        <f t="shared" si="98"/>
        <v/>
      </c>
      <c r="I128" s="83" t="str">
        <f t="shared" si="98"/>
        <v/>
      </c>
      <c r="J128" s="83" t="str">
        <f t="shared" si="98"/>
        <v/>
      </c>
      <c r="K128" s="83" t="str">
        <f t="shared" si="98"/>
        <v/>
      </c>
      <c r="L128" s="83" t="str">
        <f t="shared" si="98"/>
        <v/>
      </c>
      <c r="M128" s="83" t="str">
        <f t="shared" si="98"/>
        <v/>
      </c>
      <c r="N128" s="83" t="str">
        <f t="shared" si="98"/>
        <v/>
      </c>
      <c r="O128" s="83" t="str">
        <f t="shared" si="98"/>
        <v/>
      </c>
      <c r="P128" s="83" t="str">
        <f t="shared" si="98"/>
        <v/>
      </c>
      <c r="Q128" s="83" t="str">
        <f t="shared" si="98"/>
        <v/>
      </c>
      <c r="R128" s="83" t="str">
        <f t="shared" si="98"/>
        <v/>
      </c>
      <c r="S128" s="83" t="str">
        <f t="shared" si="98"/>
        <v/>
      </c>
      <c r="T128" s="83" t="str">
        <f t="shared" si="98"/>
        <v/>
      </c>
      <c r="U128" s="83" t="str">
        <f t="shared" si="98"/>
        <v/>
      </c>
      <c r="W128" s="17">
        <v>-999.99</v>
      </c>
      <c r="X128" s="17">
        <v>-999.99</v>
      </c>
      <c r="Y128" s="17">
        <v>-999.99</v>
      </c>
      <c r="Z128" s="17">
        <v>-999.99</v>
      </c>
      <c r="AA128" s="17">
        <v>-999.99</v>
      </c>
      <c r="AB128" s="17">
        <v>33.576180000000001</v>
      </c>
      <c r="AC128" s="17">
        <v>33.50656</v>
      </c>
      <c r="AD128" s="17">
        <v>33.445210000000003</v>
      </c>
      <c r="AE128" s="17">
        <v>33.40305</v>
      </c>
      <c r="AF128" s="17">
        <v>33.362769999999998</v>
      </c>
      <c r="AG128" s="17">
        <v>33.337400000000002</v>
      </c>
      <c r="AH128" s="17">
        <v>33.333280000000002</v>
      </c>
      <c r="AI128" s="17">
        <v>33.3643</v>
      </c>
      <c r="AJ128" s="17">
        <v>33.457479999999997</v>
      </c>
      <c r="AK128" s="17">
        <v>33.634799999999998</v>
      </c>
      <c r="AL128" s="17">
        <v>33.917160000000003</v>
      </c>
      <c r="AM128" s="17">
        <v>34.036320000000003</v>
      </c>
      <c r="AN128" s="17">
        <v>34.150179999999999</v>
      </c>
      <c r="AO128" s="17">
        <v>-999.99</v>
      </c>
      <c r="AP128" s="17">
        <v>-999.99</v>
      </c>
      <c r="AQ128" s="58">
        <f>COLUMN()</f>
        <v>43</v>
      </c>
      <c r="AR128" s="76" t="str">
        <f t="shared" si="91"/>
        <v>1,38</v>
      </c>
      <c r="AS128" s="76" t="str">
        <f t="shared" si="91"/>
        <v>2,38</v>
      </c>
      <c r="AT128" s="76" t="str">
        <f t="shared" si="91"/>
        <v>3,38</v>
      </c>
      <c r="AU128" s="76" t="str">
        <f t="shared" si="91"/>
        <v>4,38</v>
      </c>
      <c r="AV128" s="76" t="str">
        <f t="shared" si="91"/>
        <v>5,38</v>
      </c>
      <c r="AW128" s="76" t="str">
        <f t="shared" si="91"/>
        <v>6,38</v>
      </c>
      <c r="AX128" s="76" t="str">
        <f t="shared" si="91"/>
        <v>7,38</v>
      </c>
      <c r="AY128" s="76" t="str">
        <f t="shared" si="91"/>
        <v>8,38</v>
      </c>
      <c r="AZ128" s="76" t="str">
        <f t="shared" si="91"/>
        <v>9,38</v>
      </c>
      <c r="BA128" s="76" t="str">
        <f t="shared" si="91"/>
        <v>10,38</v>
      </c>
      <c r="BB128" s="76" t="str">
        <f t="shared" si="91"/>
        <v>11,38</v>
      </c>
      <c r="BC128" s="76" t="str">
        <f t="shared" si="91"/>
        <v>12,38</v>
      </c>
      <c r="BD128" s="76" t="str">
        <f t="shared" si="91"/>
        <v>13,38</v>
      </c>
      <c r="BE128" s="76" t="str">
        <f t="shared" si="91"/>
        <v>14,38</v>
      </c>
      <c r="BF128" s="76" t="str">
        <f t="shared" si="91"/>
        <v>15,38</v>
      </c>
      <c r="BG128" s="76" t="str">
        <f t="shared" si="91"/>
        <v>16,38</v>
      </c>
      <c r="BH128" s="76" t="str">
        <f t="shared" si="91"/>
        <v>17,38</v>
      </c>
      <c r="BI128" s="76" t="str">
        <f t="shared" si="91"/>
        <v>18,38</v>
      </c>
      <c r="BJ128" s="76" t="str">
        <f t="shared" si="91"/>
        <v>19,38</v>
      </c>
      <c r="BK128" s="76" t="str">
        <f t="shared" si="91"/>
        <v>20,38</v>
      </c>
    </row>
    <row r="129" spans="1:63" ht="9" customHeight="1" x14ac:dyDescent="0.25">
      <c r="A129" s="74">
        <f t="shared" si="51"/>
        <v>39</v>
      </c>
      <c r="B129" s="83" t="str">
        <f t="shared" ref="B129:U129" si="99">IF(ISNUMBER(MATCH(AR129,$BP$91:$BP$107,0)),W86,"")</f>
        <v/>
      </c>
      <c r="C129" s="83" t="str">
        <f t="shared" si="99"/>
        <v/>
      </c>
      <c r="D129" s="83" t="str">
        <f t="shared" si="99"/>
        <v/>
      </c>
      <c r="E129" s="83" t="str">
        <f t="shared" si="99"/>
        <v/>
      </c>
      <c r="F129" s="83" t="str">
        <f t="shared" si="99"/>
        <v/>
      </c>
      <c r="G129" s="83" t="str">
        <f t="shared" si="99"/>
        <v/>
      </c>
      <c r="H129" s="83" t="str">
        <f t="shared" si="99"/>
        <v/>
      </c>
      <c r="I129" s="83" t="str">
        <f t="shared" si="99"/>
        <v/>
      </c>
      <c r="J129" s="83" t="str">
        <f t="shared" si="99"/>
        <v/>
      </c>
      <c r="K129" s="83" t="str">
        <f t="shared" si="99"/>
        <v/>
      </c>
      <c r="L129" s="83" t="str">
        <f t="shared" si="99"/>
        <v/>
      </c>
      <c r="M129" s="83" t="str">
        <f t="shared" si="99"/>
        <v/>
      </c>
      <c r="N129" s="83" t="str">
        <f t="shared" si="99"/>
        <v/>
      </c>
      <c r="O129" s="83" t="str">
        <f t="shared" si="99"/>
        <v/>
      </c>
      <c r="P129" s="83" t="str">
        <f t="shared" si="99"/>
        <v/>
      </c>
      <c r="Q129" s="83" t="str">
        <f t="shared" si="99"/>
        <v/>
      </c>
      <c r="R129" s="83" t="str">
        <f t="shared" si="99"/>
        <v/>
      </c>
      <c r="S129" s="83" t="str">
        <f t="shared" si="99"/>
        <v/>
      </c>
      <c r="T129" s="83" t="str">
        <f t="shared" si="99"/>
        <v/>
      </c>
      <c r="U129" s="83" t="str">
        <f t="shared" si="99"/>
        <v/>
      </c>
      <c r="W129" s="17">
        <v>-999.99</v>
      </c>
      <c r="X129" s="17">
        <v>-999.99</v>
      </c>
      <c r="Y129" s="17">
        <v>-999.99</v>
      </c>
      <c r="Z129" s="17">
        <v>-999.99</v>
      </c>
      <c r="AA129" s="17">
        <v>-999.99</v>
      </c>
      <c r="AB129" s="17">
        <v>33.07076</v>
      </c>
      <c r="AC129" s="17">
        <v>33.057940000000002</v>
      </c>
      <c r="AD129" s="17">
        <v>33.02863</v>
      </c>
      <c r="AE129" s="17">
        <v>33.003489999999999</v>
      </c>
      <c r="AF129" s="17">
        <v>32.983820000000001</v>
      </c>
      <c r="AG129" s="17">
        <v>32.973050000000001</v>
      </c>
      <c r="AH129" s="17">
        <v>32.97925</v>
      </c>
      <c r="AI129" s="17">
        <v>33.009970000000003</v>
      </c>
      <c r="AJ129" s="17">
        <v>33.091889999999999</v>
      </c>
      <c r="AK129" s="17">
        <v>33.290869999999998</v>
      </c>
      <c r="AL129" s="17">
        <v>33.802590000000002</v>
      </c>
      <c r="AM129" s="17">
        <v>33.925980000000003</v>
      </c>
      <c r="AN129" s="17">
        <v>-999.99</v>
      </c>
      <c r="AO129" s="17">
        <v>-999.99</v>
      </c>
      <c r="AP129" s="17">
        <v>-999.99</v>
      </c>
      <c r="AQ129" s="58">
        <f>COLUMN()</f>
        <v>43</v>
      </c>
      <c r="AR129" s="76" t="str">
        <f t="shared" si="91"/>
        <v>1,39</v>
      </c>
      <c r="AS129" s="76" t="str">
        <f t="shared" si="91"/>
        <v>2,39</v>
      </c>
      <c r="AT129" s="76" t="str">
        <f t="shared" si="91"/>
        <v>3,39</v>
      </c>
      <c r="AU129" s="76" t="str">
        <f t="shared" si="91"/>
        <v>4,39</v>
      </c>
      <c r="AV129" s="76" t="str">
        <f t="shared" si="91"/>
        <v>5,39</v>
      </c>
      <c r="AW129" s="76" t="str">
        <f t="shared" si="91"/>
        <v>6,39</v>
      </c>
      <c r="AX129" s="76" t="str">
        <f t="shared" si="91"/>
        <v>7,39</v>
      </c>
      <c r="AY129" s="76" t="str">
        <f t="shared" si="91"/>
        <v>8,39</v>
      </c>
      <c r="AZ129" s="76" t="str">
        <f t="shared" si="91"/>
        <v>9,39</v>
      </c>
      <c r="BA129" s="76" t="str">
        <f t="shared" si="91"/>
        <v>10,39</v>
      </c>
      <c r="BB129" s="76" t="str">
        <f t="shared" si="91"/>
        <v>11,39</v>
      </c>
      <c r="BC129" s="76" t="str">
        <f t="shared" si="91"/>
        <v>12,39</v>
      </c>
      <c r="BD129" s="76" t="str">
        <f t="shared" si="91"/>
        <v>13,39</v>
      </c>
      <c r="BE129" s="76" t="str">
        <f t="shared" si="91"/>
        <v>14,39</v>
      </c>
      <c r="BF129" s="76" t="str">
        <f t="shared" si="91"/>
        <v>15,39</v>
      </c>
      <c r="BG129" s="76" t="str">
        <f t="shared" si="91"/>
        <v>16,39</v>
      </c>
      <c r="BH129" s="76" t="str">
        <f t="shared" si="91"/>
        <v>17,39</v>
      </c>
      <c r="BI129" s="76" t="str">
        <f t="shared" si="91"/>
        <v>18,39</v>
      </c>
      <c r="BJ129" s="76" t="str">
        <f t="shared" si="91"/>
        <v>19,39</v>
      </c>
      <c r="BK129" s="76" t="str">
        <f t="shared" si="91"/>
        <v>20,39</v>
      </c>
    </row>
    <row r="130" spans="1:63" ht="9" customHeight="1" x14ac:dyDescent="0.25">
      <c r="A130" s="74">
        <f t="shared" si="51"/>
        <v>40</v>
      </c>
      <c r="B130" s="83" t="str">
        <f t="shared" ref="B130:U130" si="100">IF(ISNUMBER(MATCH(AR130,$BP$91:$BP$107,0)),W87,"")</f>
        <v/>
      </c>
      <c r="C130" s="83" t="str">
        <f t="shared" si="100"/>
        <v/>
      </c>
      <c r="D130" s="83" t="str">
        <f t="shared" si="100"/>
        <v/>
      </c>
      <c r="E130" s="83" t="str">
        <f t="shared" si="100"/>
        <v/>
      </c>
      <c r="F130" s="83" t="str">
        <f t="shared" si="100"/>
        <v/>
      </c>
      <c r="G130" s="83" t="str">
        <f t="shared" si="100"/>
        <v/>
      </c>
      <c r="H130" s="83" t="str">
        <f t="shared" si="100"/>
        <v/>
      </c>
      <c r="I130" s="83" t="str">
        <f t="shared" si="100"/>
        <v/>
      </c>
      <c r="J130" s="83" t="str">
        <f t="shared" si="100"/>
        <v/>
      </c>
      <c r="K130" s="83" t="str">
        <f t="shared" si="100"/>
        <v/>
      </c>
      <c r="L130" s="83" t="str">
        <f t="shared" si="100"/>
        <v/>
      </c>
      <c r="M130" s="83" t="str">
        <f t="shared" si="100"/>
        <v/>
      </c>
      <c r="N130" s="83" t="str">
        <f t="shared" si="100"/>
        <v/>
      </c>
      <c r="O130" s="83" t="str">
        <f t="shared" si="100"/>
        <v/>
      </c>
      <c r="P130" s="83" t="str">
        <f t="shared" si="100"/>
        <v/>
      </c>
      <c r="Q130" s="83" t="str">
        <f t="shared" si="100"/>
        <v/>
      </c>
      <c r="R130" s="83" t="str">
        <f t="shared" si="100"/>
        <v/>
      </c>
      <c r="S130" s="83" t="str">
        <f t="shared" si="100"/>
        <v/>
      </c>
      <c r="T130" s="83" t="str">
        <f t="shared" si="100"/>
        <v/>
      </c>
      <c r="U130" s="83" t="str">
        <f t="shared" si="100"/>
        <v/>
      </c>
      <c r="W130" s="17">
        <v>-999.99</v>
      </c>
      <c r="X130" s="17">
        <v>-999.99</v>
      </c>
      <c r="Y130" s="17">
        <v>-999.99</v>
      </c>
      <c r="Z130" s="17">
        <v>-999.99</v>
      </c>
      <c r="AA130" s="17">
        <v>-999.99</v>
      </c>
      <c r="AB130" s="17">
        <v>32.529150000000001</v>
      </c>
      <c r="AC130" s="17">
        <v>32.528669999999998</v>
      </c>
      <c r="AD130" s="17">
        <v>32.530520000000003</v>
      </c>
      <c r="AE130" s="17">
        <v>32.529290000000003</v>
      </c>
      <c r="AF130" s="17">
        <v>32.529470000000003</v>
      </c>
      <c r="AG130" s="17">
        <v>32.530079999999998</v>
      </c>
      <c r="AH130" s="17">
        <v>32.53049</v>
      </c>
      <c r="AI130" s="17">
        <v>32.532550000000001</v>
      </c>
      <c r="AJ130" s="17">
        <v>32.538139999999999</v>
      </c>
      <c r="AK130" s="17">
        <v>32.548169999999999</v>
      </c>
      <c r="AL130" s="17">
        <v>32.548169999999999</v>
      </c>
      <c r="AM130" s="17">
        <v>-999.99</v>
      </c>
      <c r="AN130" s="17">
        <v>-999.99</v>
      </c>
      <c r="AO130" s="17">
        <v>-999.99</v>
      </c>
      <c r="AP130" s="17">
        <v>-999.99</v>
      </c>
      <c r="AQ130" s="58">
        <f>COLUMN()</f>
        <v>43</v>
      </c>
      <c r="AR130" s="76" t="str">
        <f t="shared" si="91"/>
        <v>1,40</v>
      </c>
      <c r="AS130" s="76" t="str">
        <f t="shared" si="91"/>
        <v>2,40</v>
      </c>
      <c r="AT130" s="76" t="str">
        <f t="shared" si="91"/>
        <v>3,40</v>
      </c>
      <c r="AU130" s="76" t="str">
        <f t="shared" si="91"/>
        <v>4,40</v>
      </c>
      <c r="AV130" s="76" t="str">
        <f t="shared" si="91"/>
        <v>5,40</v>
      </c>
      <c r="AW130" s="76" t="str">
        <f t="shared" si="91"/>
        <v>6,40</v>
      </c>
      <c r="AX130" s="76" t="str">
        <f t="shared" si="91"/>
        <v>7,40</v>
      </c>
      <c r="AY130" s="76" t="str">
        <f t="shared" si="91"/>
        <v>8,40</v>
      </c>
      <c r="AZ130" s="76" t="str">
        <f t="shared" si="91"/>
        <v>9,40</v>
      </c>
      <c r="BA130" s="76" t="str">
        <f t="shared" si="91"/>
        <v>10,40</v>
      </c>
      <c r="BB130" s="76" t="str">
        <f t="shared" si="91"/>
        <v>11,40</v>
      </c>
      <c r="BC130" s="76" t="str">
        <f t="shared" si="91"/>
        <v>12,40</v>
      </c>
      <c r="BD130" s="76" t="str">
        <f t="shared" si="91"/>
        <v>13,40</v>
      </c>
      <c r="BE130" s="76" t="str">
        <f t="shared" si="91"/>
        <v>14,40</v>
      </c>
      <c r="BF130" s="76" t="str">
        <f t="shared" si="91"/>
        <v>15,40</v>
      </c>
      <c r="BG130" s="76" t="str">
        <f t="shared" si="91"/>
        <v>16,40</v>
      </c>
      <c r="BH130" s="76" t="str">
        <f t="shared" si="91"/>
        <v>17,40</v>
      </c>
      <c r="BI130" s="76" t="str">
        <f t="shared" si="91"/>
        <v>18,40</v>
      </c>
      <c r="BJ130" s="76" t="str">
        <f t="shared" si="91"/>
        <v>19,40</v>
      </c>
      <c r="BK130" s="76" t="str">
        <f t="shared" si="91"/>
        <v>20,40</v>
      </c>
    </row>
    <row r="131" spans="1:63" ht="9" customHeight="1" x14ac:dyDescent="0.25"/>
    <row r="132" spans="1:63" ht="9" customHeight="1" x14ac:dyDescent="0.25"/>
    <row r="133" spans="1:63" ht="9" customHeight="1" x14ac:dyDescent="0.25"/>
    <row r="134" spans="1:63" ht="9" customHeight="1" x14ac:dyDescent="0.25"/>
    <row r="135" spans="1:63" ht="9" customHeight="1" x14ac:dyDescent="0.25"/>
    <row r="136" spans="1:63" ht="9" customHeight="1" x14ac:dyDescent="0.25"/>
    <row r="137" spans="1:63" ht="9" customHeight="1" x14ac:dyDescent="0.25"/>
    <row r="138" spans="1:63" ht="9" customHeight="1" x14ac:dyDescent="0.25"/>
    <row r="139" spans="1:63" ht="9" customHeight="1" x14ac:dyDescent="0.25"/>
    <row r="140" spans="1:63" ht="9" customHeight="1" x14ac:dyDescent="0.25"/>
    <row r="141" spans="1:63" ht="9" customHeight="1" x14ac:dyDescent="0.25"/>
    <row r="142" spans="1:63" ht="9" customHeight="1" x14ac:dyDescent="0.25"/>
    <row r="143" spans="1:63" ht="9" customHeight="1" x14ac:dyDescent="0.25"/>
    <row r="144" spans="1:63" ht="9" customHeight="1" x14ac:dyDescent="0.25"/>
    <row r="145" ht="9" customHeight="1" x14ac:dyDescent="0.25"/>
    <row r="146" ht="9" customHeight="1" x14ac:dyDescent="0.25"/>
    <row r="147" ht="9" customHeight="1" x14ac:dyDescent="0.25"/>
    <row r="148" ht="9" customHeight="1" x14ac:dyDescent="0.25"/>
    <row r="149" ht="9" customHeight="1" x14ac:dyDescent="0.25"/>
    <row r="150" ht="9" customHeight="1" x14ac:dyDescent="0.25"/>
    <row r="151" ht="9" customHeight="1" x14ac:dyDescent="0.25"/>
    <row r="152" ht="9" customHeight="1" x14ac:dyDescent="0.25"/>
    <row r="153" ht="9" customHeight="1" x14ac:dyDescent="0.25"/>
    <row r="154" ht="9" customHeight="1" x14ac:dyDescent="0.25"/>
    <row r="155" ht="9" customHeight="1" x14ac:dyDescent="0.25"/>
    <row r="156" ht="9" customHeight="1" x14ac:dyDescent="0.25"/>
    <row r="157" ht="9" customHeight="1" x14ac:dyDescent="0.25"/>
    <row r="158" ht="9" customHeight="1" x14ac:dyDescent="0.25"/>
    <row r="159" ht="9" customHeight="1" x14ac:dyDescent="0.25"/>
    <row r="160" ht="9" customHeight="1" x14ac:dyDescent="0.25"/>
    <row r="161" ht="9" customHeight="1" x14ac:dyDescent="0.25"/>
  </sheetData>
  <conditionalFormatting sqref="B43:U43 A45:A47">
    <cfRule type="dataBar" priority="3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{2EF31689-A93D-4AC9-97A5-445786D5C691}</x14:id>
        </ext>
      </extLst>
    </cfRule>
  </conditionalFormatting>
  <conditionalFormatting sqref="B48:U87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:V4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AO44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{A54E050E-0003-40E3-ADEF-088B61661AFF}</x14:id>
        </ext>
      </extLst>
    </cfRule>
  </conditionalFormatting>
  <conditionalFormatting sqref="B44:AO44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{3A3BF54A-9338-4F40-90F4-7B5BE0EB238E}</x14:id>
        </ext>
      </extLst>
    </cfRule>
  </conditionalFormatting>
  <conditionalFormatting sqref="B44:AO45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{D1B5DD1B-4468-4798-9ED2-240F08FF044D}</x14:id>
        </ext>
      </extLst>
    </cfRule>
  </conditionalFormatting>
  <conditionalFormatting sqref="W3:AP4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3:AP43 AP44:AP45">
    <cfRule type="dataBar" priority="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{6412D6C3-C9BE-429F-84D2-83A4656730AF}</x14:id>
        </ext>
      </extLst>
    </cfRule>
  </conditionalFormatting>
  <conditionalFormatting sqref="W48:AP8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8:AQ87 W91:AP130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:BK4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3:BK45">
    <cfRule type="dataBar" priority="3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{7D446BF4-5F06-4347-8C8B-3C639B0F992F}</x14:id>
        </ext>
      </extLst>
    </cfRule>
  </conditionalFormatting>
  <conditionalFormatting sqref="BN4:B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85:BO8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1:BP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P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8:BK8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44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{8A74518C-D5EE-4BA2-8B60-69CBC8D9C984}</x14:id>
        </ext>
      </extLst>
    </cfRule>
  </conditionalFormatting>
  <conditionalFormatting sqref="B91:U1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{C0D78941-0DED-4117-A111-9D89DEFA0CFD}</x14:id>
        </ext>
      </extLst>
    </cfRule>
  </conditionalFormatting>
  <conditionalFormatting sqref="A92:A13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{61C8368B-0C68-4302-99E3-1ADE4CADF70E}</x14:id>
        </ext>
      </extLst>
    </cfRule>
  </conditionalFormatting>
  <conditionalFormatting sqref="A48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{795A347D-D153-4C55-B207-FFC66F2C830F}</x14:id>
        </ext>
      </extLst>
    </cfRule>
  </conditionalFormatting>
  <conditionalFormatting sqref="A49:A8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{E7D947A1-8044-470B-B0E8-50F39247C996}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F31689-A93D-4AC9-97A5-445786D5C6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B43:U43 A45:A47</xm:sqref>
        </x14:conditionalFormatting>
        <x14:conditionalFormatting xmlns:xm="http://schemas.microsoft.com/office/excel/2006/main">
          <x14:cfRule type="dataBar" id="{A54E050E-0003-40E3-ADEF-088B61661A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B44:AO44</xm:sqref>
        </x14:conditionalFormatting>
        <x14:conditionalFormatting xmlns:xm="http://schemas.microsoft.com/office/excel/2006/main">
          <x14:cfRule type="dataBar" id="{3A3BF54A-9338-4F40-90F4-7B5BE0EB23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B44:AO44</xm:sqref>
        </x14:conditionalFormatting>
        <x14:conditionalFormatting xmlns:xm="http://schemas.microsoft.com/office/excel/2006/main">
          <x14:cfRule type="dataBar" id="{D1B5DD1B-4468-4798-9ED2-240F08FF04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B44:AO45</xm:sqref>
        </x14:conditionalFormatting>
        <x14:conditionalFormatting xmlns:xm="http://schemas.microsoft.com/office/excel/2006/main">
          <x14:cfRule type="dataBar" id="{6412D6C3-C9BE-429F-84D2-83A4656730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W43:AP43 AP44:AP45</xm:sqref>
        </x14:conditionalFormatting>
        <x14:conditionalFormatting xmlns:xm="http://schemas.microsoft.com/office/excel/2006/main">
          <x14:cfRule type="dataBar" id="{7D446BF4-5F06-4347-8C8B-3C639B0F99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AR43:BK45</xm:sqref>
        </x14:conditionalFormatting>
        <x14:conditionalFormatting xmlns:xm="http://schemas.microsoft.com/office/excel/2006/main">
          <x14:cfRule type="dataBar" id="{8A74518C-D5EE-4BA2-8B60-69CBC8D9C9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A3:A44</xm:sqref>
        </x14:conditionalFormatting>
        <x14:conditionalFormatting xmlns:xm="http://schemas.microsoft.com/office/excel/2006/main">
          <x14:cfRule type="dataBar" id="{C0D78941-0DED-4117-A111-9D89DEFA0C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A91</xm:sqref>
        </x14:conditionalFormatting>
        <x14:conditionalFormatting xmlns:xm="http://schemas.microsoft.com/office/excel/2006/main">
          <x14:cfRule type="dataBar" id="{61C8368B-0C68-4302-99E3-1ADE4CADF7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A92:A130</xm:sqref>
        </x14:conditionalFormatting>
        <x14:conditionalFormatting xmlns:xm="http://schemas.microsoft.com/office/excel/2006/main">
          <x14:cfRule type="dataBar" id="{795A347D-D153-4C55-B207-FFC66F2C83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A48</xm:sqref>
        </x14:conditionalFormatting>
        <x14:conditionalFormatting xmlns:xm="http://schemas.microsoft.com/office/excel/2006/main">
          <x14:cfRule type="dataBar" id="{E7D947A1-8044-470B-B0E8-50F39247C9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A49:A87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257A-8B7E-4E1C-9157-712688FD656D}">
  <sheetPr>
    <tabColor rgb="FFFF0000"/>
  </sheetPr>
  <dimension ref="B2:AS51"/>
  <sheetViews>
    <sheetView zoomScale="85" zoomScaleNormal="85" workbookViewId="0">
      <selection activeCell="H25" sqref="H25"/>
    </sheetView>
  </sheetViews>
  <sheetFormatPr defaultRowHeight="15" x14ac:dyDescent="0.25"/>
  <cols>
    <col min="11" max="13" width="5" customWidth="1"/>
    <col min="15" max="17" width="4.42578125" customWidth="1"/>
    <col min="19" max="19" width="5.5703125" style="7" customWidth="1"/>
    <col min="20" max="32" width="1.7109375" style="7" customWidth="1"/>
    <col min="33" max="33" width="14.5703125" style="7" customWidth="1"/>
    <col min="34" max="34" width="2.28515625" customWidth="1"/>
    <col min="35" max="36" width="5.28515625" customWidth="1"/>
    <col min="37" max="37" width="11.85546875" customWidth="1"/>
  </cols>
  <sheetData>
    <row r="2" spans="2:45" ht="21" x14ac:dyDescent="0.35">
      <c r="B2" s="29" t="s">
        <v>49</v>
      </c>
      <c r="C2" s="29"/>
      <c r="D2" s="29"/>
      <c r="E2" s="29"/>
      <c r="F2" s="29"/>
      <c r="H2" s="6" t="s">
        <v>50</v>
      </c>
      <c r="I2" s="6"/>
      <c r="J2" s="6"/>
      <c r="K2" s="6"/>
      <c r="L2" s="6"/>
      <c r="M2" s="6"/>
      <c r="O2" s="31" t="s">
        <v>51</v>
      </c>
      <c r="P2" s="31"/>
      <c r="Q2" s="31"/>
      <c r="S2" s="31" t="s">
        <v>52</v>
      </c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I2" s="31" t="s">
        <v>65</v>
      </c>
      <c r="AJ2" s="31"/>
      <c r="AK2" s="31"/>
      <c r="AM2" s="13" t="s">
        <v>1404</v>
      </c>
      <c r="AN2" s="13"/>
      <c r="AO2" s="13"/>
      <c r="AP2" s="13"/>
      <c r="AQ2" s="13"/>
      <c r="AR2" s="13"/>
      <c r="AS2" s="13"/>
    </row>
    <row r="3" spans="2:45" ht="14.1" customHeight="1" x14ac:dyDescent="0.3">
      <c r="B3" s="13"/>
      <c r="C3" s="13"/>
      <c r="D3" s="13"/>
      <c r="E3" s="13"/>
      <c r="F3" s="13"/>
      <c r="H3" s="13"/>
      <c r="I3" s="13"/>
      <c r="J3" s="13"/>
      <c r="K3" s="13"/>
      <c r="L3" s="13"/>
      <c r="M3" s="13"/>
      <c r="O3" s="31"/>
      <c r="P3" s="31"/>
      <c r="Q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I3" s="31"/>
      <c r="AJ3" s="31"/>
      <c r="AK3" s="31"/>
      <c r="AM3" s="13" t="s">
        <v>1405</v>
      </c>
      <c r="AN3" s="13"/>
      <c r="AO3" s="13"/>
      <c r="AP3" s="13"/>
      <c r="AQ3" s="13"/>
      <c r="AR3" s="13"/>
      <c r="AS3" s="13"/>
    </row>
    <row r="4" spans="2:45" ht="14.1" customHeight="1" x14ac:dyDescent="0.25">
      <c r="B4" s="13">
        <v>1</v>
      </c>
      <c r="C4" s="13">
        <v>40</v>
      </c>
      <c r="D4" s="13">
        <v>6</v>
      </c>
      <c r="E4" s="13">
        <v>33.5</v>
      </c>
      <c r="F4" s="13">
        <v>70</v>
      </c>
      <c r="H4" s="13" t="s">
        <v>34</v>
      </c>
      <c r="I4" s="13" t="s">
        <v>35</v>
      </c>
      <c r="J4" s="13"/>
      <c r="K4" s="13"/>
      <c r="L4" s="13"/>
      <c r="M4" s="13"/>
      <c r="O4">
        <v>1</v>
      </c>
      <c r="P4">
        <v>-2</v>
      </c>
      <c r="S4" s="14">
        <v>1</v>
      </c>
      <c r="T4" s="14">
        <v>1</v>
      </c>
      <c r="U4" s="14">
        <v>1</v>
      </c>
      <c r="V4" s="14">
        <v>16</v>
      </c>
      <c r="W4" s="14">
        <v>250</v>
      </c>
      <c r="X4" s="14">
        <v>5</v>
      </c>
      <c r="Y4" s="15">
        <v>5.0000000000000002E-5</v>
      </c>
      <c r="Z4" s="14">
        <v>34</v>
      </c>
      <c r="AA4" s="14">
        <v>1</v>
      </c>
      <c r="AB4" s="14">
        <v>0.1</v>
      </c>
      <c r="AC4" s="14">
        <v>0.03</v>
      </c>
      <c r="AD4" s="14">
        <v>1</v>
      </c>
      <c r="AE4" s="14">
        <v>1</v>
      </c>
      <c r="AF4" s="14">
        <v>0</v>
      </c>
      <c r="AG4" s="24" t="s">
        <v>43</v>
      </c>
      <c r="AI4" s="14">
        <v>1</v>
      </c>
      <c r="AJ4" s="14">
        <v>0</v>
      </c>
      <c r="AK4" s="24" t="s">
        <v>43</v>
      </c>
      <c r="AM4" s="13" t="s">
        <v>1406</v>
      </c>
      <c r="AN4" s="13"/>
      <c r="AO4" s="13"/>
      <c r="AP4" s="13"/>
      <c r="AQ4" s="13"/>
      <c r="AR4" s="13"/>
      <c r="AS4" s="13"/>
    </row>
    <row r="5" spans="2:45" ht="14.1" customHeight="1" x14ac:dyDescent="0.25">
      <c r="B5" s="13">
        <v>1</v>
      </c>
      <c r="C5" s="13">
        <v>40</v>
      </c>
      <c r="D5" s="13">
        <v>7</v>
      </c>
      <c r="E5" s="13">
        <v>33.5</v>
      </c>
      <c r="F5" s="13">
        <v>70</v>
      </c>
      <c r="H5" s="13"/>
      <c r="I5" s="13" t="s">
        <v>36</v>
      </c>
      <c r="J5" s="13">
        <v>10</v>
      </c>
      <c r="K5" s="13"/>
      <c r="L5" s="13"/>
      <c r="M5" s="13"/>
      <c r="O5">
        <v>2</v>
      </c>
      <c r="P5">
        <v>1</v>
      </c>
      <c r="Q5">
        <v>-3</v>
      </c>
      <c r="S5" s="14">
        <v>2</v>
      </c>
      <c r="T5" s="14">
        <v>1</v>
      </c>
      <c r="U5" s="14">
        <v>2</v>
      </c>
      <c r="V5" s="14">
        <v>16</v>
      </c>
      <c r="W5" s="14">
        <v>250</v>
      </c>
      <c r="X5" s="14">
        <v>5</v>
      </c>
      <c r="Y5" s="15">
        <v>5.0000000000000002E-5</v>
      </c>
      <c r="Z5" s="14">
        <v>33.987180000000002</v>
      </c>
      <c r="AA5" s="14">
        <v>1</v>
      </c>
      <c r="AB5" s="14">
        <v>0.1</v>
      </c>
      <c r="AC5" s="14">
        <v>0.03</v>
      </c>
      <c r="AD5" s="14">
        <v>2</v>
      </c>
      <c r="AE5" s="14">
        <v>1</v>
      </c>
      <c r="AF5" s="14">
        <v>0</v>
      </c>
      <c r="AG5" s="24" t="s">
        <v>43</v>
      </c>
      <c r="AI5" s="14">
        <v>2</v>
      </c>
      <c r="AJ5" s="14">
        <v>0</v>
      </c>
      <c r="AK5" s="24" t="s">
        <v>43</v>
      </c>
      <c r="AM5" s="13"/>
      <c r="AN5" s="13"/>
      <c r="AO5" s="13"/>
      <c r="AP5" s="13"/>
      <c r="AQ5" s="13"/>
      <c r="AR5" s="13"/>
      <c r="AS5" s="13"/>
    </row>
    <row r="6" spans="2:45" ht="14.1" customHeight="1" x14ac:dyDescent="0.25">
      <c r="B6" s="13">
        <v>1</v>
      </c>
      <c r="C6" s="13">
        <v>40</v>
      </c>
      <c r="D6" s="13">
        <v>8</v>
      </c>
      <c r="E6" s="13">
        <v>33.5</v>
      </c>
      <c r="F6" s="13">
        <v>70</v>
      </c>
      <c r="H6" s="13"/>
      <c r="I6" s="13" t="s">
        <v>37</v>
      </c>
      <c r="J6" s="13"/>
      <c r="K6" s="13"/>
      <c r="L6" s="13"/>
      <c r="M6" s="13"/>
      <c r="O6">
        <v>3</v>
      </c>
      <c r="P6">
        <v>2</v>
      </c>
      <c r="Q6">
        <v>-4</v>
      </c>
      <c r="S6" s="14">
        <v>3</v>
      </c>
      <c r="T6" s="14">
        <v>1</v>
      </c>
      <c r="U6" s="14">
        <v>3</v>
      </c>
      <c r="V6" s="14">
        <v>16</v>
      </c>
      <c r="W6" s="14">
        <v>250</v>
      </c>
      <c r="X6" s="14">
        <v>5</v>
      </c>
      <c r="Y6" s="15">
        <v>5.0000000000000002E-5</v>
      </c>
      <c r="Z6" s="14">
        <v>33.974359999999997</v>
      </c>
      <c r="AA6" s="14">
        <v>1</v>
      </c>
      <c r="AB6" s="14">
        <v>0.1</v>
      </c>
      <c r="AC6" s="14">
        <v>0.03</v>
      </c>
      <c r="AD6" s="14">
        <v>2</v>
      </c>
      <c r="AE6" s="14">
        <v>1</v>
      </c>
      <c r="AF6" s="14">
        <v>0</v>
      </c>
      <c r="AG6" s="24" t="s">
        <v>43</v>
      </c>
      <c r="AI6" s="14">
        <v>3</v>
      </c>
      <c r="AJ6" s="14">
        <v>0</v>
      </c>
      <c r="AK6" s="24" t="s">
        <v>43</v>
      </c>
      <c r="AM6" s="13" t="s">
        <v>1407</v>
      </c>
      <c r="AN6" s="13"/>
      <c r="AO6" s="13"/>
      <c r="AP6" s="13"/>
      <c r="AQ6" s="13"/>
      <c r="AR6" s="13"/>
      <c r="AS6" s="13"/>
    </row>
    <row r="7" spans="2:45" ht="14.1" customHeight="1" x14ac:dyDescent="0.25">
      <c r="B7" s="13">
        <v>1</v>
      </c>
      <c r="C7" s="13">
        <v>40</v>
      </c>
      <c r="D7" s="13">
        <v>9</v>
      </c>
      <c r="E7" s="13">
        <v>33.5</v>
      </c>
      <c r="F7" s="13">
        <v>70</v>
      </c>
      <c r="H7" s="13" t="s">
        <v>38</v>
      </c>
      <c r="I7" s="13" t="s">
        <v>35</v>
      </c>
      <c r="J7" s="13"/>
      <c r="K7" s="13"/>
      <c r="L7" s="13"/>
      <c r="M7" s="13"/>
      <c r="O7">
        <v>4</v>
      </c>
      <c r="P7">
        <v>3</v>
      </c>
      <c r="Q7">
        <v>-5</v>
      </c>
      <c r="S7" s="14">
        <v>4</v>
      </c>
      <c r="T7" s="14">
        <v>1</v>
      </c>
      <c r="U7" s="14">
        <v>4</v>
      </c>
      <c r="V7" s="14">
        <v>16</v>
      </c>
      <c r="W7" s="14">
        <v>250</v>
      </c>
      <c r="X7" s="14">
        <v>5</v>
      </c>
      <c r="Y7" s="15">
        <v>5.0000000000000002E-5</v>
      </c>
      <c r="Z7" s="14">
        <v>33.961539999999999</v>
      </c>
      <c r="AA7" s="14">
        <v>1</v>
      </c>
      <c r="AB7" s="14">
        <v>0.1</v>
      </c>
      <c r="AC7" s="14">
        <v>0.03</v>
      </c>
      <c r="AD7" s="14">
        <v>2</v>
      </c>
      <c r="AE7" s="14">
        <v>1</v>
      </c>
      <c r="AF7" s="14">
        <v>0</v>
      </c>
      <c r="AG7" s="24" t="s">
        <v>43</v>
      </c>
      <c r="AI7" s="14">
        <v>4</v>
      </c>
      <c r="AJ7" s="14">
        <v>0</v>
      </c>
      <c r="AK7" s="24" t="s">
        <v>43</v>
      </c>
      <c r="AM7" s="13" t="s">
        <v>1408</v>
      </c>
      <c r="AN7" s="13"/>
      <c r="AO7" s="13"/>
      <c r="AP7" s="13"/>
      <c r="AQ7" s="13"/>
      <c r="AR7" s="13"/>
      <c r="AS7" s="13"/>
    </row>
    <row r="8" spans="2:45" ht="14.1" customHeight="1" x14ac:dyDescent="0.25">
      <c r="B8" s="13">
        <v>1</v>
      </c>
      <c r="C8" s="13">
        <v>40</v>
      </c>
      <c r="D8" s="13">
        <v>10</v>
      </c>
      <c r="E8" s="13">
        <v>33.5</v>
      </c>
      <c r="F8" s="13">
        <v>70</v>
      </c>
      <c r="H8" s="13"/>
      <c r="I8" s="13"/>
      <c r="J8" s="13"/>
      <c r="K8" s="13"/>
      <c r="L8" s="13"/>
      <c r="M8" s="13"/>
      <c r="O8">
        <v>5</v>
      </c>
      <c r="P8">
        <v>4</v>
      </c>
      <c r="Q8">
        <v>-6</v>
      </c>
      <c r="S8" s="14">
        <v>5</v>
      </c>
      <c r="T8" s="14">
        <v>1</v>
      </c>
      <c r="U8" s="14">
        <v>5</v>
      </c>
      <c r="V8" s="14">
        <v>16</v>
      </c>
      <c r="W8" s="14">
        <v>250</v>
      </c>
      <c r="X8" s="14">
        <v>5</v>
      </c>
      <c r="Y8" s="15">
        <v>5.0000000000000002E-5</v>
      </c>
      <c r="Z8" s="14">
        <v>33.948720000000002</v>
      </c>
      <c r="AA8" s="14">
        <v>1</v>
      </c>
      <c r="AB8" s="14">
        <v>0.1</v>
      </c>
      <c r="AC8" s="14">
        <v>0.03</v>
      </c>
      <c r="AD8" s="14">
        <v>2</v>
      </c>
      <c r="AE8" s="14">
        <v>1</v>
      </c>
      <c r="AF8" s="14">
        <v>0</v>
      </c>
      <c r="AG8" s="24" t="s">
        <v>43</v>
      </c>
      <c r="AI8" s="14">
        <v>5</v>
      </c>
      <c r="AJ8" s="14">
        <v>0</v>
      </c>
      <c r="AK8" s="24" t="s">
        <v>43</v>
      </c>
      <c r="AM8" s="13" t="s">
        <v>1409</v>
      </c>
      <c r="AN8" s="13"/>
      <c r="AO8" s="13"/>
      <c r="AP8" s="13"/>
      <c r="AQ8" s="13"/>
      <c r="AR8" s="13"/>
      <c r="AS8" s="13"/>
    </row>
    <row r="9" spans="2:45" ht="14.1" customHeight="1" x14ac:dyDescent="0.25">
      <c r="B9" s="13">
        <v>1</v>
      </c>
      <c r="C9" s="13">
        <v>40</v>
      </c>
      <c r="D9" s="13">
        <v>11</v>
      </c>
      <c r="E9" s="13">
        <v>33.5</v>
      </c>
      <c r="F9" s="13">
        <v>70</v>
      </c>
      <c r="H9" s="13" t="s">
        <v>34</v>
      </c>
      <c r="I9" s="13" t="s">
        <v>39</v>
      </c>
      <c r="J9" s="13" t="s">
        <v>40</v>
      </c>
      <c r="K9" s="13" t="s">
        <v>41</v>
      </c>
      <c r="L9" s="13"/>
      <c r="M9" s="13"/>
      <c r="O9">
        <v>6</v>
      </c>
      <c r="P9">
        <v>5</v>
      </c>
      <c r="Q9">
        <v>-7</v>
      </c>
      <c r="S9" s="14">
        <v>6</v>
      </c>
      <c r="T9" s="14">
        <v>1</v>
      </c>
      <c r="U9" s="14">
        <v>6</v>
      </c>
      <c r="V9" s="14">
        <v>16</v>
      </c>
      <c r="W9" s="14">
        <v>250</v>
      </c>
      <c r="X9" s="14">
        <v>5</v>
      </c>
      <c r="Y9" s="15">
        <v>5.0000000000000002E-5</v>
      </c>
      <c r="Z9" s="14">
        <v>33.935899999999997</v>
      </c>
      <c r="AA9" s="14">
        <v>1</v>
      </c>
      <c r="AB9" s="14">
        <v>0.1</v>
      </c>
      <c r="AC9" s="14">
        <v>0.03</v>
      </c>
      <c r="AD9" s="14">
        <v>2</v>
      </c>
      <c r="AE9" s="14">
        <v>1</v>
      </c>
      <c r="AF9" s="14">
        <v>0</v>
      </c>
      <c r="AG9" s="24" t="s">
        <v>43</v>
      </c>
      <c r="AI9" s="14">
        <v>6</v>
      </c>
      <c r="AJ9" s="14">
        <v>0</v>
      </c>
      <c r="AK9" s="24" t="s">
        <v>43</v>
      </c>
      <c r="AM9" s="13"/>
      <c r="AN9" s="13"/>
      <c r="AO9" s="13"/>
      <c r="AP9" s="13"/>
      <c r="AQ9" s="13"/>
      <c r="AR9" s="13"/>
      <c r="AS9" s="13"/>
    </row>
    <row r="10" spans="2:45" ht="14.1" customHeight="1" x14ac:dyDescent="0.25">
      <c r="B10" s="13">
        <v>1</v>
      </c>
      <c r="C10" s="13">
        <v>40</v>
      </c>
      <c r="D10" s="13">
        <v>12</v>
      </c>
      <c r="E10" s="13">
        <v>33.5</v>
      </c>
      <c r="F10" s="13">
        <v>70</v>
      </c>
      <c r="H10" s="23"/>
      <c r="I10" s="22" t="s">
        <v>17</v>
      </c>
      <c r="J10" s="13" t="s">
        <v>42</v>
      </c>
      <c r="K10" s="14">
        <v>1</v>
      </c>
      <c r="L10" s="14">
        <v>3</v>
      </c>
      <c r="M10" s="14">
        <v>16</v>
      </c>
      <c r="O10">
        <v>7</v>
      </c>
      <c r="P10">
        <v>6</v>
      </c>
      <c r="Q10">
        <v>-8</v>
      </c>
      <c r="S10" s="14">
        <v>7</v>
      </c>
      <c r="T10" s="14">
        <v>1</v>
      </c>
      <c r="U10" s="14">
        <v>7</v>
      </c>
      <c r="V10" s="14">
        <v>16</v>
      </c>
      <c r="W10" s="14">
        <v>250</v>
      </c>
      <c r="X10" s="14">
        <v>5</v>
      </c>
      <c r="Y10" s="15">
        <v>5.0000000000000002E-5</v>
      </c>
      <c r="Z10" s="14">
        <v>33.923079999999999</v>
      </c>
      <c r="AA10" s="14">
        <v>1</v>
      </c>
      <c r="AB10" s="14">
        <v>0.1</v>
      </c>
      <c r="AC10" s="14">
        <v>0.03</v>
      </c>
      <c r="AD10" s="14">
        <v>2</v>
      </c>
      <c r="AE10" s="14">
        <v>1</v>
      </c>
      <c r="AF10" s="14">
        <v>0</v>
      </c>
      <c r="AG10" s="24" t="s">
        <v>43</v>
      </c>
      <c r="AI10" s="14">
        <v>7</v>
      </c>
      <c r="AJ10" s="14">
        <v>0</v>
      </c>
      <c r="AK10" s="24" t="s">
        <v>43</v>
      </c>
      <c r="AM10" s="13" t="s">
        <v>34</v>
      </c>
      <c r="AN10" s="13" t="s">
        <v>1413</v>
      </c>
      <c r="AO10" s="13"/>
      <c r="AP10" s="13"/>
      <c r="AQ10" s="13"/>
      <c r="AR10" s="13"/>
      <c r="AS10" s="13"/>
    </row>
    <row r="11" spans="2:45" ht="14.1" customHeight="1" x14ac:dyDescent="0.25">
      <c r="B11" s="13">
        <v>1</v>
      </c>
      <c r="C11" s="13">
        <v>40</v>
      </c>
      <c r="D11" s="13">
        <v>13</v>
      </c>
      <c r="E11" s="13">
        <v>33.5</v>
      </c>
      <c r="F11" s="13">
        <v>70</v>
      </c>
      <c r="H11" s="23"/>
      <c r="I11" s="22" t="s">
        <v>18</v>
      </c>
      <c r="J11" s="13" t="s">
        <v>42</v>
      </c>
      <c r="K11" s="14">
        <v>1</v>
      </c>
      <c r="L11" s="14">
        <v>3</v>
      </c>
      <c r="M11" s="14">
        <v>10</v>
      </c>
      <c r="O11">
        <v>8</v>
      </c>
      <c r="P11">
        <v>7</v>
      </c>
      <c r="Q11">
        <v>-9</v>
      </c>
      <c r="S11" s="14">
        <v>8</v>
      </c>
      <c r="T11" s="14">
        <v>1</v>
      </c>
      <c r="U11" s="14">
        <v>8</v>
      </c>
      <c r="V11" s="14">
        <v>16</v>
      </c>
      <c r="W11" s="14">
        <v>250</v>
      </c>
      <c r="X11" s="14">
        <v>5</v>
      </c>
      <c r="Y11" s="15">
        <v>5.0000000000000002E-5</v>
      </c>
      <c r="Z11" s="14">
        <v>33.910260000000001</v>
      </c>
      <c r="AA11" s="14">
        <v>1</v>
      </c>
      <c r="AB11" s="14">
        <v>0.1</v>
      </c>
      <c r="AC11" s="14">
        <v>0.03</v>
      </c>
      <c r="AD11" s="14">
        <v>2</v>
      </c>
      <c r="AE11" s="14">
        <v>1</v>
      </c>
      <c r="AF11" s="14">
        <v>0</v>
      </c>
      <c r="AG11" s="24" t="s">
        <v>43</v>
      </c>
      <c r="AI11" s="14">
        <v>8</v>
      </c>
      <c r="AJ11" s="14">
        <v>0</v>
      </c>
      <c r="AK11" s="24" t="s">
        <v>43</v>
      </c>
      <c r="AM11" s="13"/>
      <c r="AN11" s="13">
        <v>3652.5</v>
      </c>
      <c r="AO11" s="13">
        <v>1</v>
      </c>
      <c r="AP11" s="13">
        <v>1</v>
      </c>
      <c r="AQ11" s="13" t="s">
        <v>1414</v>
      </c>
      <c r="AR11" s="13" t="s">
        <v>1415</v>
      </c>
      <c r="AS11" s="13"/>
    </row>
    <row r="12" spans="2:45" ht="14.1" customHeight="1" x14ac:dyDescent="0.25">
      <c r="B12" s="13">
        <v>1</v>
      </c>
      <c r="C12" s="13">
        <v>40</v>
      </c>
      <c r="D12" s="13">
        <v>14</v>
      </c>
      <c r="E12" s="13">
        <v>33.5</v>
      </c>
      <c r="F12" s="13">
        <v>70</v>
      </c>
      <c r="H12" s="23"/>
      <c r="I12" s="22" t="s">
        <v>24</v>
      </c>
      <c r="J12" s="13" t="s">
        <v>42</v>
      </c>
      <c r="K12" s="14">
        <v>1</v>
      </c>
      <c r="L12" s="14">
        <v>4</v>
      </c>
      <c r="M12" s="14">
        <v>9</v>
      </c>
      <c r="O12">
        <v>9</v>
      </c>
      <c r="P12">
        <v>8</v>
      </c>
      <c r="Q12">
        <v>-10</v>
      </c>
      <c r="S12" s="14">
        <v>9</v>
      </c>
      <c r="T12" s="14">
        <v>1</v>
      </c>
      <c r="U12" s="14">
        <v>9</v>
      </c>
      <c r="V12" s="14">
        <v>16</v>
      </c>
      <c r="W12" s="14">
        <v>250</v>
      </c>
      <c r="X12" s="14">
        <v>5</v>
      </c>
      <c r="Y12" s="15">
        <v>5.0000000000000002E-5</v>
      </c>
      <c r="Z12" s="14">
        <v>33.89743</v>
      </c>
      <c r="AA12" s="14">
        <v>1</v>
      </c>
      <c r="AB12" s="14">
        <v>0.1</v>
      </c>
      <c r="AC12" s="14">
        <v>0.03</v>
      </c>
      <c r="AD12" s="14">
        <v>2</v>
      </c>
      <c r="AE12" s="14">
        <v>1</v>
      </c>
      <c r="AF12" s="14">
        <v>0</v>
      </c>
      <c r="AG12" s="24" t="s">
        <v>43</v>
      </c>
      <c r="AI12" s="14">
        <v>9</v>
      </c>
      <c r="AJ12" s="14">
        <v>0</v>
      </c>
      <c r="AK12" s="24" t="s">
        <v>43</v>
      </c>
      <c r="AM12" s="13"/>
      <c r="AN12" s="13">
        <v>31</v>
      </c>
      <c r="AO12" s="13">
        <v>1</v>
      </c>
      <c r="AP12" s="13">
        <v>1</v>
      </c>
      <c r="AQ12" s="13" t="s">
        <v>1416</v>
      </c>
      <c r="AR12" s="13" t="s">
        <v>1414</v>
      </c>
      <c r="AS12" s="13" t="s">
        <v>1415</v>
      </c>
    </row>
    <row r="13" spans="2:45" ht="14.1" customHeight="1" x14ac:dyDescent="0.25">
      <c r="B13" s="13">
        <v>1</v>
      </c>
      <c r="C13" s="13">
        <v>40</v>
      </c>
      <c r="D13" s="13">
        <v>15</v>
      </c>
      <c r="E13" s="13">
        <v>33.5</v>
      </c>
      <c r="F13" s="13">
        <v>70</v>
      </c>
      <c r="H13" s="23"/>
      <c r="I13" s="22" t="s">
        <v>27</v>
      </c>
      <c r="J13" s="13" t="s">
        <v>42</v>
      </c>
      <c r="K13" s="14">
        <v>1</v>
      </c>
      <c r="L13" s="14">
        <v>10</v>
      </c>
      <c r="M13" s="14">
        <v>2</v>
      </c>
      <c r="O13">
        <v>10</v>
      </c>
      <c r="P13">
        <v>9</v>
      </c>
      <c r="Q13">
        <v>-11</v>
      </c>
      <c r="S13" s="14">
        <v>10</v>
      </c>
      <c r="T13" s="14">
        <v>1</v>
      </c>
      <c r="U13" s="14">
        <v>10</v>
      </c>
      <c r="V13" s="14">
        <v>16</v>
      </c>
      <c r="W13" s="14">
        <v>250</v>
      </c>
      <c r="X13" s="14">
        <v>5</v>
      </c>
      <c r="Y13" s="15">
        <v>5.0000000000000002E-5</v>
      </c>
      <c r="Z13" s="14">
        <v>33.884619999999998</v>
      </c>
      <c r="AA13" s="14">
        <v>1</v>
      </c>
      <c r="AB13" s="14">
        <v>0.1</v>
      </c>
      <c r="AC13" s="14">
        <v>0.03</v>
      </c>
      <c r="AD13" s="14">
        <v>2</v>
      </c>
      <c r="AE13" s="14">
        <v>1</v>
      </c>
      <c r="AF13" s="14">
        <v>0</v>
      </c>
      <c r="AG13" s="24" t="s">
        <v>43</v>
      </c>
      <c r="AI13" s="14">
        <v>10</v>
      </c>
      <c r="AJ13" s="14">
        <v>0</v>
      </c>
      <c r="AK13" s="24" t="s">
        <v>43</v>
      </c>
      <c r="AM13" s="13"/>
      <c r="AN13" s="13">
        <v>29</v>
      </c>
      <c r="AO13" s="13">
        <v>1</v>
      </c>
      <c r="AP13" s="13">
        <v>1</v>
      </c>
      <c r="AQ13" s="13" t="s">
        <v>1416</v>
      </c>
      <c r="AR13" s="13" t="s">
        <v>1414</v>
      </c>
      <c r="AS13" s="13" t="s">
        <v>1415</v>
      </c>
    </row>
    <row r="14" spans="2:45" ht="14.1" customHeight="1" x14ac:dyDescent="0.3">
      <c r="B14" s="30" t="s">
        <v>61</v>
      </c>
      <c r="C14" s="30"/>
      <c r="D14" s="30"/>
      <c r="E14" s="30"/>
      <c r="F14" s="30"/>
      <c r="H14" s="23"/>
      <c r="I14" s="22" t="s">
        <v>15</v>
      </c>
      <c r="J14" s="13" t="s">
        <v>42</v>
      </c>
      <c r="K14" s="14">
        <v>1</v>
      </c>
      <c r="L14" s="14">
        <v>14</v>
      </c>
      <c r="M14" s="14">
        <v>11</v>
      </c>
      <c r="O14">
        <v>11</v>
      </c>
      <c r="P14">
        <v>10</v>
      </c>
      <c r="Q14">
        <v>-12</v>
      </c>
      <c r="S14" s="14">
        <v>11</v>
      </c>
      <c r="T14" s="14">
        <v>1</v>
      </c>
      <c r="U14" s="14">
        <v>11</v>
      </c>
      <c r="V14" s="14">
        <v>16</v>
      </c>
      <c r="W14" s="14">
        <v>250</v>
      </c>
      <c r="X14" s="14">
        <v>5</v>
      </c>
      <c r="Y14" s="15">
        <v>5.0000000000000002E-5</v>
      </c>
      <c r="Z14" s="14">
        <v>33.8718</v>
      </c>
      <c r="AA14" s="14">
        <v>1</v>
      </c>
      <c r="AB14" s="14">
        <v>0.1</v>
      </c>
      <c r="AC14" s="14">
        <v>0.03</v>
      </c>
      <c r="AD14" s="14">
        <v>2</v>
      </c>
      <c r="AE14" s="14">
        <v>1</v>
      </c>
      <c r="AF14" s="14">
        <v>0</v>
      </c>
      <c r="AG14" s="24" t="s">
        <v>43</v>
      </c>
      <c r="AI14" s="14">
        <v>11</v>
      </c>
      <c r="AJ14" s="14">
        <v>0</v>
      </c>
      <c r="AK14" s="24" t="s">
        <v>43</v>
      </c>
      <c r="AM14" s="13"/>
      <c r="AN14" s="13">
        <v>31</v>
      </c>
      <c r="AO14" s="13">
        <v>1</v>
      </c>
      <c r="AP14" s="13">
        <v>1</v>
      </c>
      <c r="AQ14" s="13" t="s">
        <v>1416</v>
      </c>
      <c r="AR14" s="13" t="s">
        <v>1414</v>
      </c>
      <c r="AS14" s="13" t="s">
        <v>1415</v>
      </c>
    </row>
    <row r="15" spans="2:45" ht="14.1" customHeight="1" x14ac:dyDescent="0.25">
      <c r="B15" s="13" t="s">
        <v>0</v>
      </c>
      <c r="C15" s="13" t="s">
        <v>58</v>
      </c>
      <c r="D15" s="13" t="s">
        <v>59</v>
      </c>
      <c r="E15" s="13" t="s">
        <v>60</v>
      </c>
      <c r="F15" s="13"/>
      <c r="H15" s="23"/>
      <c r="I15" s="22" t="s">
        <v>16</v>
      </c>
      <c r="J15" s="13" t="s">
        <v>42</v>
      </c>
      <c r="K15" s="14">
        <v>1</v>
      </c>
      <c r="L15" s="14">
        <v>16</v>
      </c>
      <c r="M15" s="14">
        <v>17</v>
      </c>
      <c r="O15">
        <v>12</v>
      </c>
      <c r="P15">
        <v>11</v>
      </c>
      <c r="Q15">
        <v>-13</v>
      </c>
      <c r="S15" s="14">
        <v>12</v>
      </c>
      <c r="T15" s="14">
        <v>1</v>
      </c>
      <c r="U15" s="14">
        <v>12</v>
      </c>
      <c r="V15" s="14">
        <v>16</v>
      </c>
      <c r="W15" s="14">
        <v>250</v>
      </c>
      <c r="X15" s="14">
        <v>5</v>
      </c>
      <c r="Y15" s="15">
        <v>5.0000000000000002E-5</v>
      </c>
      <c r="Z15" s="14">
        <v>33.858969999999999</v>
      </c>
      <c r="AA15" s="14">
        <v>1</v>
      </c>
      <c r="AB15" s="14">
        <v>0.1</v>
      </c>
      <c r="AC15" s="14">
        <v>0.03</v>
      </c>
      <c r="AD15" s="14">
        <v>2</v>
      </c>
      <c r="AE15" s="14">
        <v>1</v>
      </c>
      <c r="AF15" s="14">
        <v>0</v>
      </c>
      <c r="AG15" s="24" t="s">
        <v>43</v>
      </c>
      <c r="AI15" s="14">
        <v>12</v>
      </c>
      <c r="AJ15" s="14">
        <v>0</v>
      </c>
      <c r="AK15" s="24" t="s">
        <v>43</v>
      </c>
      <c r="AM15" s="13"/>
      <c r="AN15" s="13">
        <v>30</v>
      </c>
      <c r="AO15" s="13">
        <v>1</v>
      </c>
      <c r="AP15" s="13">
        <v>1</v>
      </c>
      <c r="AQ15" s="13" t="s">
        <v>1416</v>
      </c>
      <c r="AR15" s="13" t="s">
        <v>1414</v>
      </c>
      <c r="AS15" s="13" t="s">
        <v>1415</v>
      </c>
    </row>
    <row r="16" spans="2:45" ht="14.1" customHeight="1" x14ac:dyDescent="0.25">
      <c r="B16" s="13">
        <v>3652.5</v>
      </c>
      <c r="C16" s="13">
        <v>-1271.60937279521</v>
      </c>
      <c r="D16" s="13">
        <v>-934.74488579041099</v>
      </c>
      <c r="E16" s="13">
        <v>2675.69484928356</v>
      </c>
      <c r="F16" s="13"/>
      <c r="H16" s="23"/>
      <c r="I16" s="22" t="s">
        <v>19</v>
      </c>
      <c r="J16" s="13" t="s">
        <v>42</v>
      </c>
      <c r="K16" s="14">
        <v>1</v>
      </c>
      <c r="L16" s="14">
        <v>22</v>
      </c>
      <c r="M16" s="14">
        <v>11</v>
      </c>
      <c r="O16">
        <v>13</v>
      </c>
      <c r="P16">
        <v>12</v>
      </c>
      <c r="Q16">
        <v>-14</v>
      </c>
      <c r="S16" s="14">
        <v>13</v>
      </c>
      <c r="T16" s="14">
        <v>1</v>
      </c>
      <c r="U16" s="14">
        <v>13</v>
      </c>
      <c r="V16" s="14">
        <v>16</v>
      </c>
      <c r="W16" s="14">
        <v>250</v>
      </c>
      <c r="X16" s="14">
        <v>5</v>
      </c>
      <c r="Y16" s="15">
        <v>5.0000000000000002E-5</v>
      </c>
      <c r="Z16" s="14">
        <v>33.846150000000002</v>
      </c>
      <c r="AA16" s="14">
        <v>1</v>
      </c>
      <c r="AB16" s="14">
        <v>0.1</v>
      </c>
      <c r="AC16" s="14">
        <v>0.03</v>
      </c>
      <c r="AD16" s="14">
        <v>2</v>
      </c>
      <c r="AE16" s="14">
        <v>1</v>
      </c>
      <c r="AF16" s="14">
        <v>0</v>
      </c>
      <c r="AG16" s="24" t="s">
        <v>43</v>
      </c>
      <c r="AI16" s="14">
        <v>13</v>
      </c>
      <c r="AJ16" s="14">
        <v>0</v>
      </c>
      <c r="AK16" s="24" t="s">
        <v>43</v>
      </c>
      <c r="AM16" s="13"/>
      <c r="AN16" s="13">
        <v>31</v>
      </c>
      <c r="AO16" s="13">
        <v>1</v>
      </c>
      <c r="AP16" s="13">
        <v>1</v>
      </c>
      <c r="AQ16" s="13" t="s">
        <v>1416</v>
      </c>
      <c r="AR16" s="13" t="s">
        <v>1414</v>
      </c>
      <c r="AS16" s="13" t="s">
        <v>1415</v>
      </c>
    </row>
    <row r="17" spans="2:45" ht="14.1" customHeight="1" x14ac:dyDescent="0.25">
      <c r="B17" s="13">
        <v>3683.5</v>
      </c>
      <c r="C17" s="13">
        <v>-1188.2613010603</v>
      </c>
      <c r="D17" s="13">
        <v>-903.58310543113805</v>
      </c>
      <c r="E17" s="13">
        <v>2561.7000041023598</v>
      </c>
      <c r="F17" s="13"/>
      <c r="H17" s="23"/>
      <c r="I17" s="22" t="s">
        <v>20</v>
      </c>
      <c r="J17" s="13" t="s">
        <v>42</v>
      </c>
      <c r="K17" s="14">
        <v>1</v>
      </c>
      <c r="L17" s="14">
        <v>23</v>
      </c>
      <c r="M17" s="14">
        <v>16</v>
      </c>
      <c r="O17">
        <v>14</v>
      </c>
      <c r="P17">
        <v>13</v>
      </c>
      <c r="Q17">
        <v>-15</v>
      </c>
      <c r="S17" s="14">
        <v>14</v>
      </c>
      <c r="T17" s="14">
        <v>1</v>
      </c>
      <c r="U17" s="14">
        <v>14</v>
      </c>
      <c r="V17" s="14">
        <v>16</v>
      </c>
      <c r="W17" s="14">
        <v>250</v>
      </c>
      <c r="X17" s="14">
        <v>5</v>
      </c>
      <c r="Y17" s="15">
        <v>5.0000000000000002E-5</v>
      </c>
      <c r="Z17" s="14">
        <v>33.833329999999997</v>
      </c>
      <c r="AA17" s="14">
        <v>1</v>
      </c>
      <c r="AB17" s="14">
        <v>0.1</v>
      </c>
      <c r="AC17" s="14">
        <v>0.03</v>
      </c>
      <c r="AD17" s="14">
        <v>2</v>
      </c>
      <c r="AE17" s="14">
        <v>1</v>
      </c>
      <c r="AF17" s="14">
        <v>0</v>
      </c>
      <c r="AG17" s="24" t="s">
        <v>43</v>
      </c>
      <c r="AI17" s="14">
        <v>14</v>
      </c>
      <c r="AJ17" s="14">
        <v>0</v>
      </c>
      <c r="AK17" s="24" t="s">
        <v>43</v>
      </c>
      <c r="AM17" s="13"/>
      <c r="AN17" s="13">
        <v>30</v>
      </c>
      <c r="AO17" s="13">
        <v>1</v>
      </c>
      <c r="AP17" s="13">
        <v>1</v>
      </c>
      <c r="AQ17" s="13" t="s">
        <v>1416</v>
      </c>
      <c r="AR17" s="13" t="s">
        <v>1414</v>
      </c>
      <c r="AS17" s="13" t="s">
        <v>1415</v>
      </c>
    </row>
    <row r="18" spans="2:45" ht="14.1" customHeight="1" x14ac:dyDescent="0.25">
      <c r="B18" s="13">
        <v>3712.5</v>
      </c>
      <c r="C18" s="13">
        <v>-1278.1764094125299</v>
      </c>
      <c r="D18" s="13">
        <v>-975.062935020086</v>
      </c>
      <c r="E18" s="13">
        <v>2720.1809875792101</v>
      </c>
      <c r="F18" s="13"/>
      <c r="H18" s="23"/>
      <c r="I18" s="22" t="s">
        <v>21</v>
      </c>
      <c r="J18" s="13" t="s">
        <v>42</v>
      </c>
      <c r="K18" s="14">
        <v>1</v>
      </c>
      <c r="L18" s="14">
        <v>25</v>
      </c>
      <c r="M18" s="14">
        <v>5</v>
      </c>
      <c r="O18">
        <v>15</v>
      </c>
      <c r="P18">
        <v>14</v>
      </c>
      <c r="Q18">
        <v>-16</v>
      </c>
      <c r="S18" s="14">
        <v>15</v>
      </c>
      <c r="T18" s="14">
        <v>1</v>
      </c>
      <c r="U18" s="14">
        <v>15</v>
      </c>
      <c r="V18" s="14">
        <v>16</v>
      </c>
      <c r="W18" s="14">
        <v>250</v>
      </c>
      <c r="X18" s="14">
        <v>5</v>
      </c>
      <c r="Y18" s="15">
        <v>5.0000000000000002E-5</v>
      </c>
      <c r="Z18" s="14">
        <v>33.820509999999999</v>
      </c>
      <c r="AA18" s="14">
        <v>1</v>
      </c>
      <c r="AB18" s="14">
        <v>0.1</v>
      </c>
      <c r="AC18" s="14">
        <v>0.03</v>
      </c>
      <c r="AD18" s="14">
        <v>2</v>
      </c>
      <c r="AE18" s="14">
        <v>1</v>
      </c>
      <c r="AF18" s="14">
        <v>0</v>
      </c>
      <c r="AG18" s="24" t="s">
        <v>43</v>
      </c>
      <c r="AI18" s="14">
        <v>15</v>
      </c>
      <c r="AJ18" s="14">
        <v>0</v>
      </c>
      <c r="AK18" s="24" t="s">
        <v>43</v>
      </c>
      <c r="AM18" s="13"/>
      <c r="AN18" s="13">
        <v>31</v>
      </c>
      <c r="AO18" s="13">
        <v>1</v>
      </c>
      <c r="AP18" s="13">
        <v>1</v>
      </c>
      <c r="AQ18" s="13" t="s">
        <v>1416</v>
      </c>
      <c r="AR18" s="13" t="s">
        <v>1414</v>
      </c>
      <c r="AS18" s="13" t="s">
        <v>1415</v>
      </c>
    </row>
    <row r="19" spans="2:45" ht="14.1" customHeight="1" x14ac:dyDescent="0.25">
      <c r="B19" s="13">
        <v>3743.5</v>
      </c>
      <c r="C19" s="13">
        <v>-1442.0040510164799</v>
      </c>
      <c r="D19" s="13">
        <v>-1100.48363406612</v>
      </c>
      <c r="E19" s="13">
        <v>3005.0224561353002</v>
      </c>
      <c r="F19" s="13"/>
      <c r="H19" s="23"/>
      <c r="I19" s="22" t="s">
        <v>22</v>
      </c>
      <c r="J19" s="13" t="s">
        <v>42</v>
      </c>
      <c r="K19" s="14">
        <v>1</v>
      </c>
      <c r="L19" s="14">
        <v>27</v>
      </c>
      <c r="M19" s="14">
        <v>7</v>
      </c>
      <c r="O19">
        <v>16</v>
      </c>
      <c r="P19">
        <v>15</v>
      </c>
      <c r="Q19">
        <v>-17</v>
      </c>
      <c r="S19" s="14">
        <v>16</v>
      </c>
      <c r="T19" s="14">
        <v>1</v>
      </c>
      <c r="U19" s="14">
        <v>16</v>
      </c>
      <c r="V19" s="14">
        <v>16</v>
      </c>
      <c r="W19" s="14">
        <v>250</v>
      </c>
      <c r="X19" s="14">
        <v>5</v>
      </c>
      <c r="Y19" s="15">
        <v>5.0000000000000002E-5</v>
      </c>
      <c r="Z19" s="14">
        <v>33.807690000000001</v>
      </c>
      <c r="AA19" s="14">
        <v>1</v>
      </c>
      <c r="AB19" s="14">
        <v>0.1</v>
      </c>
      <c r="AC19" s="14">
        <v>0.03</v>
      </c>
      <c r="AD19" s="14">
        <v>2</v>
      </c>
      <c r="AE19" s="14">
        <v>1</v>
      </c>
      <c r="AF19" s="14">
        <v>0</v>
      </c>
      <c r="AG19" s="24" t="s">
        <v>43</v>
      </c>
      <c r="AI19" s="14">
        <v>16</v>
      </c>
      <c r="AJ19" s="14">
        <v>0</v>
      </c>
      <c r="AK19" s="24" t="s">
        <v>43</v>
      </c>
      <c r="AM19" s="13"/>
      <c r="AN19" s="13">
        <v>31</v>
      </c>
      <c r="AO19" s="13">
        <v>1</v>
      </c>
      <c r="AP19" s="13">
        <v>1</v>
      </c>
      <c r="AQ19" s="13" t="s">
        <v>1416</v>
      </c>
      <c r="AR19" s="13" t="s">
        <v>1414</v>
      </c>
      <c r="AS19" s="13" t="s">
        <v>1415</v>
      </c>
    </row>
    <row r="20" spans="2:45" ht="14.1" customHeight="1" x14ac:dyDescent="0.25">
      <c r="B20" s="13">
        <v>3773.5</v>
      </c>
      <c r="C20" s="13">
        <v>-1576.9053307819299</v>
      </c>
      <c r="D20" s="13">
        <v>-1201.1014677851001</v>
      </c>
      <c r="E20" s="13">
        <v>3237.2669163881201</v>
      </c>
      <c r="F20" s="13"/>
      <c r="H20" s="23"/>
      <c r="I20" s="22" t="s">
        <v>23</v>
      </c>
      <c r="J20" s="13" t="s">
        <v>42</v>
      </c>
      <c r="K20" s="14">
        <v>1</v>
      </c>
      <c r="L20" s="14">
        <v>30</v>
      </c>
      <c r="M20" s="14">
        <v>16</v>
      </c>
      <c r="O20">
        <v>17</v>
      </c>
      <c r="P20">
        <v>16</v>
      </c>
      <c r="Q20">
        <v>-18</v>
      </c>
      <c r="S20" s="14">
        <v>17</v>
      </c>
      <c r="T20" s="14">
        <v>1</v>
      </c>
      <c r="U20" s="14">
        <v>17</v>
      </c>
      <c r="V20" s="14">
        <v>16</v>
      </c>
      <c r="W20" s="14">
        <v>250</v>
      </c>
      <c r="X20" s="14">
        <v>5</v>
      </c>
      <c r="Y20" s="15">
        <v>5.0000000000000002E-5</v>
      </c>
      <c r="Z20" s="14">
        <v>33.794870000000003</v>
      </c>
      <c r="AA20" s="14">
        <v>1</v>
      </c>
      <c r="AB20" s="14">
        <v>0.1</v>
      </c>
      <c r="AC20" s="14">
        <v>0.03</v>
      </c>
      <c r="AD20" s="14">
        <v>2</v>
      </c>
      <c r="AE20" s="14">
        <v>1</v>
      </c>
      <c r="AF20" s="14">
        <v>0</v>
      </c>
      <c r="AG20" s="24" t="s">
        <v>43</v>
      </c>
      <c r="AI20" s="14">
        <v>17</v>
      </c>
      <c r="AJ20" s="14">
        <v>0</v>
      </c>
      <c r="AK20" s="24" t="s">
        <v>43</v>
      </c>
      <c r="AM20" s="13"/>
      <c r="AN20" s="13">
        <v>30</v>
      </c>
      <c r="AO20" s="13">
        <v>1</v>
      </c>
      <c r="AP20" s="13">
        <v>1</v>
      </c>
      <c r="AQ20" s="13" t="s">
        <v>1416</v>
      </c>
      <c r="AR20" s="13" t="s">
        <v>1414</v>
      </c>
      <c r="AS20" s="13" t="s">
        <v>1415</v>
      </c>
    </row>
    <row r="21" spans="2:45" ht="14.1" customHeight="1" x14ac:dyDescent="0.25">
      <c r="B21" s="13">
        <v>3804.5</v>
      </c>
      <c r="C21" s="13">
        <v>-1618.96262286657</v>
      </c>
      <c r="D21" s="13">
        <v>-1225.2296389615699</v>
      </c>
      <c r="E21" s="13">
        <v>3303.0353589496399</v>
      </c>
      <c r="F21" s="13"/>
      <c r="H21" s="23"/>
      <c r="I21" s="22" t="s">
        <v>25</v>
      </c>
      <c r="J21" s="13" t="s">
        <v>42</v>
      </c>
      <c r="K21" s="14">
        <v>1</v>
      </c>
      <c r="L21" s="14">
        <v>34</v>
      </c>
      <c r="M21" s="14">
        <v>8</v>
      </c>
      <c r="O21">
        <v>18</v>
      </c>
      <c r="P21">
        <v>17</v>
      </c>
      <c r="Q21">
        <v>-19</v>
      </c>
      <c r="S21" s="14">
        <v>18</v>
      </c>
      <c r="T21" s="14">
        <v>1</v>
      </c>
      <c r="U21" s="14">
        <v>18</v>
      </c>
      <c r="V21" s="14">
        <v>16</v>
      </c>
      <c r="W21" s="14">
        <v>250</v>
      </c>
      <c r="X21" s="14">
        <v>5</v>
      </c>
      <c r="Y21" s="15">
        <v>5.0000000000000002E-5</v>
      </c>
      <c r="Z21" s="14">
        <v>33.782049999999998</v>
      </c>
      <c r="AA21" s="14">
        <v>1</v>
      </c>
      <c r="AB21" s="14">
        <v>0.1</v>
      </c>
      <c r="AC21" s="14">
        <v>0.03</v>
      </c>
      <c r="AD21" s="14">
        <v>2</v>
      </c>
      <c r="AE21" s="14">
        <v>1</v>
      </c>
      <c r="AF21" s="14">
        <v>0</v>
      </c>
      <c r="AG21" s="24" t="s">
        <v>43</v>
      </c>
      <c r="AI21" s="14">
        <v>18</v>
      </c>
      <c r="AJ21" s="14">
        <v>0</v>
      </c>
      <c r="AK21" s="24" t="s">
        <v>43</v>
      </c>
      <c r="AM21" s="13"/>
      <c r="AN21" s="13">
        <v>31</v>
      </c>
      <c r="AO21" s="13">
        <v>1</v>
      </c>
      <c r="AP21" s="13">
        <v>1</v>
      </c>
      <c r="AQ21" s="13" t="s">
        <v>1416</v>
      </c>
      <c r="AR21" s="13" t="s">
        <v>1414</v>
      </c>
      <c r="AS21" s="13" t="s">
        <v>1415</v>
      </c>
    </row>
    <row r="22" spans="2:45" ht="14.1" customHeight="1" x14ac:dyDescent="0.25">
      <c r="B22" s="13">
        <v>3834.5</v>
      </c>
      <c r="C22" s="13">
        <v>-1620.0409932590701</v>
      </c>
      <c r="D22" s="13">
        <v>-1226.68701974492</v>
      </c>
      <c r="E22" s="13">
        <v>3305.4935048045099</v>
      </c>
      <c r="F22" s="13"/>
      <c r="H22" s="23"/>
      <c r="I22" s="22" t="s">
        <v>26</v>
      </c>
      <c r="J22" s="13" t="s">
        <v>42</v>
      </c>
      <c r="K22" s="14">
        <v>1</v>
      </c>
      <c r="L22" s="14">
        <v>35</v>
      </c>
      <c r="M22" s="14">
        <v>11</v>
      </c>
      <c r="O22">
        <v>19</v>
      </c>
      <c r="P22">
        <v>18</v>
      </c>
      <c r="Q22">
        <v>-20</v>
      </c>
      <c r="S22" s="14">
        <v>19</v>
      </c>
      <c r="T22" s="14">
        <v>1</v>
      </c>
      <c r="U22" s="14">
        <v>19</v>
      </c>
      <c r="V22" s="14">
        <v>16</v>
      </c>
      <c r="W22" s="14">
        <v>250</v>
      </c>
      <c r="X22" s="14">
        <v>5</v>
      </c>
      <c r="Y22" s="15">
        <v>5.0000000000000002E-5</v>
      </c>
      <c r="Z22" s="14">
        <v>33.76923</v>
      </c>
      <c r="AA22" s="14">
        <v>1</v>
      </c>
      <c r="AB22" s="14">
        <v>0.1</v>
      </c>
      <c r="AC22" s="14">
        <v>0.03</v>
      </c>
      <c r="AD22" s="14">
        <v>2</v>
      </c>
      <c r="AE22" s="14">
        <v>1</v>
      </c>
      <c r="AF22" s="14">
        <v>0</v>
      </c>
      <c r="AG22" s="24" t="s">
        <v>43</v>
      </c>
      <c r="AI22" s="14">
        <v>19</v>
      </c>
      <c r="AJ22" s="14">
        <v>0</v>
      </c>
      <c r="AK22" s="24" t="s">
        <v>43</v>
      </c>
      <c r="AM22" s="13"/>
      <c r="AN22" s="13">
        <v>30</v>
      </c>
      <c r="AO22" s="13">
        <v>1</v>
      </c>
      <c r="AP22" s="13">
        <v>1</v>
      </c>
      <c r="AQ22" s="13" t="s">
        <v>1416</v>
      </c>
      <c r="AR22" s="13" t="s">
        <v>1414</v>
      </c>
      <c r="AS22" s="13" t="s">
        <v>1415</v>
      </c>
    </row>
    <row r="23" spans="2:45" ht="14.1" customHeight="1" x14ac:dyDescent="0.25">
      <c r="B23" s="13">
        <v>3865.5</v>
      </c>
      <c r="C23" s="13">
        <v>-1311.9217463612199</v>
      </c>
      <c r="D23" s="13">
        <v>-962.54304749144706</v>
      </c>
      <c r="E23" s="13">
        <v>2742.9779242434802</v>
      </c>
      <c r="F23" s="13"/>
      <c r="H23" s="13" t="s">
        <v>38</v>
      </c>
      <c r="I23" s="13" t="s">
        <v>39</v>
      </c>
      <c r="J23" s="13" t="s">
        <v>40</v>
      </c>
      <c r="K23" s="13" t="s">
        <v>41</v>
      </c>
      <c r="L23" s="13"/>
      <c r="M23" s="13"/>
      <c r="O23">
        <v>20</v>
      </c>
      <c r="P23">
        <v>19</v>
      </c>
      <c r="Q23">
        <v>-21</v>
      </c>
      <c r="S23" s="14">
        <v>20</v>
      </c>
      <c r="T23" s="14">
        <v>1</v>
      </c>
      <c r="U23" s="14">
        <v>20</v>
      </c>
      <c r="V23" s="14">
        <v>16</v>
      </c>
      <c r="W23" s="14">
        <v>250</v>
      </c>
      <c r="X23" s="14">
        <v>5</v>
      </c>
      <c r="Y23" s="15">
        <v>5.0000000000000002E-5</v>
      </c>
      <c r="Z23" s="14">
        <v>33.756410000000002</v>
      </c>
      <c r="AA23" s="14">
        <v>1</v>
      </c>
      <c r="AB23" s="14">
        <v>0.1</v>
      </c>
      <c r="AC23" s="14">
        <v>0.03</v>
      </c>
      <c r="AD23" s="14">
        <v>2</v>
      </c>
      <c r="AE23" s="14">
        <v>1</v>
      </c>
      <c r="AF23" s="14">
        <v>0</v>
      </c>
      <c r="AG23" s="24" t="s">
        <v>43</v>
      </c>
      <c r="AI23" s="14">
        <v>20</v>
      </c>
      <c r="AJ23" s="14">
        <v>0</v>
      </c>
      <c r="AK23" s="24" t="s">
        <v>43</v>
      </c>
      <c r="AM23" s="13"/>
      <c r="AN23" s="13">
        <v>31</v>
      </c>
      <c r="AO23" s="13">
        <v>1</v>
      </c>
      <c r="AP23" s="13">
        <v>1</v>
      </c>
      <c r="AQ23" s="13" t="s">
        <v>1416</v>
      </c>
      <c r="AR23" s="13" t="s">
        <v>1414</v>
      </c>
      <c r="AS23" s="13" t="s">
        <v>1415</v>
      </c>
    </row>
    <row r="24" spans="2:45" ht="14.1" customHeight="1" x14ac:dyDescent="0.25">
      <c r="B24" s="13">
        <v>3896.5</v>
      </c>
      <c r="C24" s="13">
        <v>-1013.65463461293</v>
      </c>
      <c r="D24" s="13">
        <v>-720.46389986113104</v>
      </c>
      <c r="E24" s="13">
        <v>2210.7462692947001</v>
      </c>
      <c r="F24" s="13"/>
      <c r="O24">
        <v>21</v>
      </c>
      <c r="P24">
        <v>20</v>
      </c>
      <c r="Q24">
        <v>-22</v>
      </c>
      <c r="S24" s="14">
        <v>21</v>
      </c>
      <c r="T24" s="14">
        <v>1</v>
      </c>
      <c r="U24" s="14">
        <v>21</v>
      </c>
      <c r="V24" s="14">
        <v>16</v>
      </c>
      <c r="W24" s="14">
        <v>250</v>
      </c>
      <c r="X24" s="14">
        <v>5</v>
      </c>
      <c r="Y24" s="15">
        <v>5.0000000000000002E-5</v>
      </c>
      <c r="Z24" s="14">
        <v>33.743589999999998</v>
      </c>
      <c r="AA24" s="14">
        <v>1</v>
      </c>
      <c r="AB24" s="14">
        <v>0.1</v>
      </c>
      <c r="AC24" s="14">
        <v>0.03</v>
      </c>
      <c r="AD24" s="14">
        <v>2</v>
      </c>
      <c r="AE24" s="14">
        <v>1</v>
      </c>
      <c r="AF24" s="14">
        <v>0</v>
      </c>
      <c r="AG24" s="24" t="s">
        <v>43</v>
      </c>
      <c r="AI24" s="14">
        <v>21</v>
      </c>
      <c r="AJ24" s="14">
        <v>0</v>
      </c>
      <c r="AK24" s="24" t="s">
        <v>43</v>
      </c>
      <c r="AM24" s="13"/>
      <c r="AN24" s="13">
        <v>31</v>
      </c>
      <c r="AO24" s="13">
        <v>1</v>
      </c>
      <c r="AP24" s="13">
        <v>1</v>
      </c>
      <c r="AQ24" s="13" t="s">
        <v>1416</v>
      </c>
      <c r="AR24" s="13" t="s">
        <v>1414</v>
      </c>
      <c r="AS24" s="13" t="s">
        <v>1415</v>
      </c>
    </row>
    <row r="25" spans="2:45" ht="14.1" customHeight="1" x14ac:dyDescent="0.25">
      <c r="B25" s="13">
        <v>3926.5</v>
      </c>
      <c r="C25" s="13">
        <v>-714.12937116371495</v>
      </c>
      <c r="D25" s="13">
        <v>-482.62725452446199</v>
      </c>
      <c r="E25" s="13">
        <v>1680.98398499158</v>
      </c>
      <c r="F25" s="13"/>
      <c r="H25" s="24">
        <v>0</v>
      </c>
      <c r="I25" s="24">
        <v>2</v>
      </c>
      <c r="J25" s="24">
        <v>15</v>
      </c>
      <c r="K25" s="13" t="s">
        <v>1412</v>
      </c>
      <c r="L25" s="13">
        <v>1</v>
      </c>
      <c r="M25" s="13"/>
      <c r="O25">
        <v>22</v>
      </c>
      <c r="P25">
        <v>21</v>
      </c>
      <c r="Q25">
        <v>-23</v>
      </c>
      <c r="S25" s="14">
        <v>22</v>
      </c>
      <c r="T25" s="14">
        <v>1</v>
      </c>
      <c r="U25" s="14">
        <v>22</v>
      </c>
      <c r="V25" s="14">
        <v>16</v>
      </c>
      <c r="W25" s="14">
        <v>250</v>
      </c>
      <c r="X25" s="14">
        <v>5</v>
      </c>
      <c r="Y25" s="15">
        <v>5.0000000000000002E-5</v>
      </c>
      <c r="Z25" s="14">
        <v>33.73077</v>
      </c>
      <c r="AA25" s="14">
        <v>1</v>
      </c>
      <c r="AB25" s="14">
        <v>0.1</v>
      </c>
      <c r="AC25" s="14">
        <v>0.03</v>
      </c>
      <c r="AD25" s="14">
        <v>2</v>
      </c>
      <c r="AE25" s="14">
        <v>1</v>
      </c>
      <c r="AF25" s="14">
        <v>0</v>
      </c>
      <c r="AG25" s="14" t="s">
        <v>44</v>
      </c>
      <c r="AI25" s="14">
        <v>22</v>
      </c>
      <c r="AJ25" s="14">
        <v>0</v>
      </c>
      <c r="AK25" s="14" t="s">
        <v>44</v>
      </c>
      <c r="AM25" s="13"/>
      <c r="AN25" s="13">
        <v>28</v>
      </c>
      <c r="AO25" s="13">
        <v>1</v>
      </c>
      <c r="AP25" s="13">
        <v>1</v>
      </c>
      <c r="AQ25" s="13" t="s">
        <v>1416</v>
      </c>
      <c r="AR25" s="13" t="s">
        <v>1414</v>
      </c>
      <c r="AS25" s="13" t="s">
        <v>1415</v>
      </c>
    </row>
    <row r="26" spans="2:45" ht="14.1" customHeight="1" x14ac:dyDescent="0.25">
      <c r="B26" s="13">
        <v>3957.5</v>
      </c>
      <c r="C26" s="13">
        <v>-470.58783341609399</v>
      </c>
      <c r="D26" s="13">
        <v>-294.031078263719</v>
      </c>
      <c r="E26" s="13">
        <v>1254.4636887118399</v>
      </c>
      <c r="F26" s="13"/>
      <c r="H26" s="24">
        <v>0</v>
      </c>
      <c r="I26" s="24">
        <v>2</v>
      </c>
      <c r="J26" s="24">
        <v>9</v>
      </c>
      <c r="K26" s="13" t="s">
        <v>1412</v>
      </c>
      <c r="L26" s="13">
        <f>L25+1</f>
        <v>2</v>
      </c>
      <c r="M26" s="13"/>
      <c r="O26">
        <v>23</v>
      </c>
      <c r="P26">
        <v>22</v>
      </c>
      <c r="Q26">
        <v>-24</v>
      </c>
      <c r="S26" s="14">
        <v>23</v>
      </c>
      <c r="T26" s="14">
        <v>1</v>
      </c>
      <c r="U26" s="14">
        <v>23</v>
      </c>
      <c r="V26" s="14">
        <v>16</v>
      </c>
      <c r="W26" s="14">
        <v>250</v>
      </c>
      <c r="X26" s="14">
        <v>5</v>
      </c>
      <c r="Y26" s="15">
        <v>5.0000000000000002E-5</v>
      </c>
      <c r="Z26" s="14">
        <v>33.717950000000002</v>
      </c>
      <c r="AA26" s="14">
        <v>1</v>
      </c>
      <c r="AB26" s="14">
        <v>0.1</v>
      </c>
      <c r="AC26" s="14">
        <v>0.03</v>
      </c>
      <c r="AD26" s="14">
        <v>2</v>
      </c>
      <c r="AE26" s="14">
        <v>1</v>
      </c>
      <c r="AF26" s="14">
        <v>0</v>
      </c>
      <c r="AG26" s="14" t="s">
        <v>44</v>
      </c>
      <c r="AI26" s="14">
        <v>23</v>
      </c>
      <c r="AJ26" s="14">
        <v>0</v>
      </c>
      <c r="AK26" s="14" t="s">
        <v>44</v>
      </c>
      <c r="AM26" s="13"/>
      <c r="AN26" s="13">
        <v>31</v>
      </c>
      <c r="AO26" s="13">
        <v>1</v>
      </c>
      <c r="AP26" s="13">
        <v>1</v>
      </c>
      <c r="AQ26" s="13" t="s">
        <v>1416</v>
      </c>
      <c r="AR26" s="13" t="s">
        <v>1414</v>
      </c>
      <c r="AS26" s="13" t="s">
        <v>1415</v>
      </c>
    </row>
    <row r="27" spans="2:45" ht="14.1" customHeight="1" x14ac:dyDescent="0.25">
      <c r="B27" s="13">
        <v>3987.5</v>
      </c>
      <c r="C27" s="13">
        <v>-348.177249500014</v>
      </c>
      <c r="D27" s="13">
        <v>-192.86730894866699</v>
      </c>
      <c r="E27" s="13">
        <v>1033.23426070966</v>
      </c>
      <c r="F27" s="13"/>
      <c r="H27" s="24">
        <v>0</v>
      </c>
      <c r="I27" s="24">
        <v>3</v>
      </c>
      <c r="J27" s="24">
        <v>8</v>
      </c>
      <c r="K27" s="13" t="s">
        <v>1412</v>
      </c>
      <c r="L27" s="13">
        <f t="shared" ref="L27:L37" si="0">L26+1</f>
        <v>3</v>
      </c>
      <c r="M27" s="13"/>
      <c r="O27">
        <v>24</v>
      </c>
      <c r="P27">
        <v>23</v>
      </c>
      <c r="Q27">
        <v>-25</v>
      </c>
      <c r="S27" s="14">
        <v>24</v>
      </c>
      <c r="T27" s="14">
        <v>1</v>
      </c>
      <c r="U27" s="14">
        <v>24</v>
      </c>
      <c r="V27" s="14">
        <v>16</v>
      </c>
      <c r="W27" s="14">
        <v>250</v>
      </c>
      <c r="X27" s="14">
        <v>5</v>
      </c>
      <c r="Y27" s="15">
        <v>5.0000000000000002E-5</v>
      </c>
      <c r="Z27" s="14">
        <v>33.705129999999997</v>
      </c>
      <c r="AA27" s="14">
        <v>1</v>
      </c>
      <c r="AB27" s="14">
        <v>0.1</v>
      </c>
      <c r="AC27" s="14">
        <v>0.03</v>
      </c>
      <c r="AD27" s="14">
        <v>2</v>
      </c>
      <c r="AE27" s="14">
        <v>1</v>
      </c>
      <c r="AF27" s="14">
        <v>0</v>
      </c>
      <c r="AG27" s="14" t="s">
        <v>44</v>
      </c>
      <c r="AI27" s="14">
        <v>24</v>
      </c>
      <c r="AJ27" s="14">
        <v>0</v>
      </c>
      <c r="AK27" s="14" t="s">
        <v>44</v>
      </c>
      <c r="AM27" s="13"/>
      <c r="AN27" s="13">
        <v>30</v>
      </c>
      <c r="AO27" s="13">
        <v>1</v>
      </c>
      <c r="AP27" s="13">
        <v>1</v>
      </c>
      <c r="AQ27" s="13" t="s">
        <v>1416</v>
      </c>
      <c r="AR27" s="13" t="s">
        <v>1414</v>
      </c>
      <c r="AS27" s="13" t="s">
        <v>1415</v>
      </c>
    </row>
    <row r="28" spans="2:45" ht="14.1" customHeight="1" x14ac:dyDescent="0.25">
      <c r="B28" s="13">
        <v>4018.5</v>
      </c>
      <c r="C28" s="13">
        <v>-369.40840066241401</v>
      </c>
      <c r="D28" s="13">
        <v>-198.45421795957199</v>
      </c>
      <c r="E28" s="13">
        <v>1058.8926822384699</v>
      </c>
      <c r="F28" s="13"/>
      <c r="H28" s="24">
        <v>0</v>
      </c>
      <c r="I28" s="24">
        <v>9</v>
      </c>
      <c r="J28" s="24">
        <v>1</v>
      </c>
      <c r="K28" s="13" t="s">
        <v>1412</v>
      </c>
      <c r="L28" s="13">
        <f t="shared" si="0"/>
        <v>4</v>
      </c>
      <c r="M28" s="13"/>
      <c r="O28">
        <v>25</v>
      </c>
      <c r="P28">
        <v>24</v>
      </c>
      <c r="Q28">
        <v>-26</v>
      </c>
      <c r="S28" s="14">
        <v>25</v>
      </c>
      <c r="T28" s="14">
        <v>1</v>
      </c>
      <c r="U28" s="14">
        <v>25</v>
      </c>
      <c r="V28" s="14">
        <v>16</v>
      </c>
      <c r="W28" s="14">
        <v>250</v>
      </c>
      <c r="X28" s="14">
        <v>5</v>
      </c>
      <c r="Y28" s="15">
        <v>5.0000000000000002E-5</v>
      </c>
      <c r="Z28" s="14">
        <v>33.692309999999999</v>
      </c>
      <c r="AA28" s="14">
        <v>1</v>
      </c>
      <c r="AB28" s="14">
        <v>0.1</v>
      </c>
      <c r="AC28" s="14">
        <v>0.03</v>
      </c>
      <c r="AD28" s="14">
        <v>2</v>
      </c>
      <c r="AE28" s="14">
        <v>1</v>
      </c>
      <c r="AF28" s="14">
        <v>0</v>
      </c>
      <c r="AG28" s="14" t="s">
        <v>44</v>
      </c>
      <c r="AI28" s="14">
        <v>25</v>
      </c>
      <c r="AJ28" s="14">
        <v>0</v>
      </c>
      <c r="AK28" s="14" t="s">
        <v>44</v>
      </c>
      <c r="AM28" s="13"/>
      <c r="AN28" s="13">
        <v>31</v>
      </c>
      <c r="AO28" s="13">
        <v>1</v>
      </c>
      <c r="AP28" s="13">
        <v>1</v>
      </c>
      <c r="AQ28" s="13" t="s">
        <v>1416</v>
      </c>
      <c r="AR28" s="13" t="s">
        <v>1414</v>
      </c>
      <c r="AS28" s="13" t="s">
        <v>1415</v>
      </c>
    </row>
    <row r="29" spans="2:45" ht="14.1" customHeight="1" x14ac:dyDescent="0.25">
      <c r="B29" s="13">
        <v>4049.5</v>
      </c>
      <c r="C29" s="13">
        <v>-516.74201954656496</v>
      </c>
      <c r="D29" s="13">
        <v>-299.749139026173</v>
      </c>
      <c r="E29" s="13">
        <v>1303.4587713236799</v>
      </c>
      <c r="F29" s="13"/>
      <c r="H29" s="24">
        <v>0</v>
      </c>
      <c r="I29" s="24">
        <v>13</v>
      </c>
      <c r="J29" s="24">
        <v>10</v>
      </c>
      <c r="K29" s="13" t="s">
        <v>1412</v>
      </c>
      <c r="L29" s="13">
        <f t="shared" si="0"/>
        <v>5</v>
      </c>
      <c r="M29" s="13"/>
      <c r="O29">
        <v>26</v>
      </c>
      <c r="P29">
        <v>25</v>
      </c>
      <c r="Q29">
        <v>-27</v>
      </c>
      <c r="S29" s="14">
        <v>26</v>
      </c>
      <c r="T29" s="14">
        <v>1</v>
      </c>
      <c r="U29" s="14">
        <v>26</v>
      </c>
      <c r="V29" s="14">
        <v>16</v>
      </c>
      <c r="W29" s="14">
        <v>250</v>
      </c>
      <c r="X29" s="14">
        <v>5</v>
      </c>
      <c r="Y29" s="15">
        <v>5.0000000000000002E-5</v>
      </c>
      <c r="Z29" s="14">
        <v>33.679490000000001</v>
      </c>
      <c r="AA29" s="14">
        <v>1</v>
      </c>
      <c r="AB29" s="14">
        <v>0.1</v>
      </c>
      <c r="AC29" s="14">
        <v>0.03</v>
      </c>
      <c r="AD29" s="14">
        <v>2</v>
      </c>
      <c r="AE29" s="14">
        <v>1</v>
      </c>
      <c r="AF29" s="14">
        <v>0</v>
      </c>
      <c r="AG29" s="14" t="s">
        <v>44</v>
      </c>
      <c r="AI29" s="14">
        <v>26</v>
      </c>
      <c r="AJ29" s="14">
        <v>0</v>
      </c>
      <c r="AK29" s="14" t="s">
        <v>44</v>
      </c>
      <c r="AM29" s="13"/>
      <c r="AN29" s="13">
        <v>30</v>
      </c>
      <c r="AO29" s="13">
        <v>1</v>
      </c>
      <c r="AP29" s="13">
        <v>1</v>
      </c>
      <c r="AQ29" s="13" t="s">
        <v>1416</v>
      </c>
      <c r="AR29" s="13" t="s">
        <v>1414</v>
      </c>
      <c r="AS29" s="13" t="s">
        <v>1415</v>
      </c>
    </row>
    <row r="30" spans="2:45" ht="14.1" customHeight="1" x14ac:dyDescent="0.25">
      <c r="B30" s="13">
        <v>4077.5</v>
      </c>
      <c r="C30" s="13">
        <v>-734.93093224391998</v>
      </c>
      <c r="D30" s="13">
        <v>-459.681330613819</v>
      </c>
      <c r="E30" s="13">
        <v>1675.87729777968</v>
      </c>
      <c r="F30" s="13"/>
      <c r="H30" s="24">
        <v>0</v>
      </c>
      <c r="I30" s="24">
        <v>15</v>
      </c>
      <c r="J30" s="24">
        <v>16</v>
      </c>
      <c r="K30" s="13" t="s">
        <v>1412</v>
      </c>
      <c r="L30" s="13">
        <f t="shared" si="0"/>
        <v>6</v>
      </c>
      <c r="M30" s="13"/>
      <c r="O30">
        <v>27</v>
      </c>
      <c r="P30">
        <v>26</v>
      </c>
      <c r="Q30">
        <v>-28</v>
      </c>
      <c r="S30" s="14">
        <v>27</v>
      </c>
      <c r="T30" s="14">
        <v>1</v>
      </c>
      <c r="U30" s="14">
        <v>27</v>
      </c>
      <c r="V30" s="14">
        <v>16</v>
      </c>
      <c r="W30" s="14">
        <v>250</v>
      </c>
      <c r="X30" s="14">
        <v>5</v>
      </c>
      <c r="Y30" s="15">
        <v>5.0000000000000002E-5</v>
      </c>
      <c r="Z30" s="14">
        <v>33.666670000000003</v>
      </c>
      <c r="AA30" s="14">
        <v>1</v>
      </c>
      <c r="AB30" s="14">
        <v>0.1</v>
      </c>
      <c r="AC30" s="14">
        <v>0.03</v>
      </c>
      <c r="AD30" s="14">
        <v>2</v>
      </c>
      <c r="AE30" s="14">
        <v>1</v>
      </c>
      <c r="AF30" s="14">
        <v>0</v>
      </c>
      <c r="AG30" s="14" t="s">
        <v>44</v>
      </c>
      <c r="AI30" s="14">
        <v>27</v>
      </c>
      <c r="AJ30" s="14">
        <v>0</v>
      </c>
      <c r="AK30" s="14" t="s">
        <v>44</v>
      </c>
      <c r="AM30" s="13"/>
      <c r="AN30" s="13">
        <v>31</v>
      </c>
      <c r="AO30" s="13">
        <v>1</v>
      </c>
      <c r="AP30" s="13">
        <v>1</v>
      </c>
      <c r="AQ30" s="13" t="s">
        <v>1416</v>
      </c>
      <c r="AR30" s="13" t="s">
        <v>1414</v>
      </c>
      <c r="AS30" s="13" t="s">
        <v>1415</v>
      </c>
    </row>
    <row r="31" spans="2:45" ht="14.1" customHeight="1" x14ac:dyDescent="0.25">
      <c r="B31" s="13">
        <v>4108.5</v>
      </c>
      <c r="C31" s="13">
        <v>-994.13846735521895</v>
      </c>
      <c r="D31" s="13">
        <v>-650.15454419780895</v>
      </c>
      <c r="E31" s="13">
        <v>2119.2279829798499</v>
      </c>
      <c r="F31" s="13"/>
      <c r="H31" s="24">
        <v>0</v>
      </c>
      <c r="I31" s="24">
        <v>21</v>
      </c>
      <c r="J31" s="24">
        <v>10</v>
      </c>
      <c r="K31" s="13" t="s">
        <v>1412</v>
      </c>
      <c r="L31" s="13">
        <f t="shared" si="0"/>
        <v>7</v>
      </c>
      <c r="M31" s="13"/>
      <c r="O31">
        <v>28</v>
      </c>
      <c r="P31">
        <v>27</v>
      </c>
      <c r="Q31">
        <v>-29</v>
      </c>
      <c r="S31" s="14">
        <v>28</v>
      </c>
      <c r="T31" s="14">
        <v>1</v>
      </c>
      <c r="U31" s="14">
        <v>28</v>
      </c>
      <c r="V31" s="14">
        <v>16</v>
      </c>
      <c r="W31" s="14">
        <v>250</v>
      </c>
      <c r="X31" s="14">
        <v>5</v>
      </c>
      <c r="Y31" s="15">
        <v>5.0000000000000002E-5</v>
      </c>
      <c r="Z31" s="14">
        <v>33.653849999999998</v>
      </c>
      <c r="AA31" s="14">
        <v>1</v>
      </c>
      <c r="AB31" s="14">
        <v>0.1</v>
      </c>
      <c r="AC31" s="14">
        <v>0.03</v>
      </c>
      <c r="AD31" s="14">
        <v>2</v>
      </c>
      <c r="AE31" s="14">
        <v>1</v>
      </c>
      <c r="AF31" s="14">
        <v>0</v>
      </c>
      <c r="AG31" s="14" t="s">
        <v>44</v>
      </c>
      <c r="AI31" s="14">
        <v>28</v>
      </c>
      <c r="AJ31" s="14">
        <v>0</v>
      </c>
      <c r="AK31" s="14" t="s">
        <v>44</v>
      </c>
      <c r="AM31" s="13"/>
      <c r="AN31" s="13">
        <v>31</v>
      </c>
      <c r="AO31" s="13">
        <v>1</v>
      </c>
      <c r="AP31" s="13">
        <v>1</v>
      </c>
      <c r="AQ31" s="13" t="s">
        <v>1416</v>
      </c>
      <c r="AR31" s="13" t="s">
        <v>1414</v>
      </c>
      <c r="AS31" s="13" t="s">
        <v>1415</v>
      </c>
    </row>
    <row r="32" spans="2:45" ht="14.1" customHeight="1" x14ac:dyDescent="0.25">
      <c r="B32" s="13">
        <v>4138.5</v>
      </c>
      <c r="C32" s="13">
        <v>-1192.7230888925401</v>
      </c>
      <c r="D32" s="13">
        <v>-793.81983019734605</v>
      </c>
      <c r="E32" s="13">
        <v>2456.9768144227</v>
      </c>
      <c r="F32" s="13"/>
      <c r="H32" s="24">
        <v>0</v>
      </c>
      <c r="I32" s="24">
        <v>22</v>
      </c>
      <c r="J32" s="24">
        <v>15</v>
      </c>
      <c r="K32" s="13" t="s">
        <v>1412</v>
      </c>
      <c r="L32" s="13">
        <f t="shared" si="0"/>
        <v>8</v>
      </c>
      <c r="M32" s="13"/>
      <c r="O32">
        <v>29</v>
      </c>
      <c r="P32">
        <v>28</v>
      </c>
      <c r="Q32">
        <v>-30</v>
      </c>
      <c r="S32" s="14">
        <v>29</v>
      </c>
      <c r="T32" s="14">
        <v>1</v>
      </c>
      <c r="U32" s="14">
        <v>29</v>
      </c>
      <c r="V32" s="14">
        <v>16</v>
      </c>
      <c r="W32" s="14">
        <v>250</v>
      </c>
      <c r="X32" s="14">
        <v>5</v>
      </c>
      <c r="Y32" s="15">
        <v>5.0000000000000002E-5</v>
      </c>
      <c r="Z32" s="14">
        <v>33.641030000000001</v>
      </c>
      <c r="AA32" s="14">
        <v>1</v>
      </c>
      <c r="AB32" s="14">
        <v>0.1</v>
      </c>
      <c r="AC32" s="14">
        <v>0.03</v>
      </c>
      <c r="AD32" s="14">
        <v>2</v>
      </c>
      <c r="AE32" s="14">
        <v>1</v>
      </c>
      <c r="AF32" s="14">
        <v>0</v>
      </c>
      <c r="AG32" s="14" t="s">
        <v>44</v>
      </c>
      <c r="AI32" s="14">
        <v>29</v>
      </c>
      <c r="AJ32" s="14">
        <v>0</v>
      </c>
      <c r="AK32" s="14" t="s">
        <v>44</v>
      </c>
      <c r="AM32" s="13"/>
      <c r="AN32" s="13">
        <v>30</v>
      </c>
      <c r="AO32" s="13">
        <v>1</v>
      </c>
      <c r="AP32" s="13">
        <v>1</v>
      </c>
      <c r="AQ32" s="13" t="s">
        <v>1416</v>
      </c>
      <c r="AR32" s="13" t="s">
        <v>1414</v>
      </c>
      <c r="AS32" s="13" t="s">
        <v>1415</v>
      </c>
    </row>
    <row r="33" spans="2:45" ht="14.1" customHeight="1" x14ac:dyDescent="0.25">
      <c r="B33" s="13">
        <v>4169.5</v>
      </c>
      <c r="C33" s="13">
        <v>-1280.34922806092</v>
      </c>
      <c r="D33" s="13">
        <v>-848.26651768597901</v>
      </c>
      <c r="E33" s="13">
        <v>2597.7676929521399</v>
      </c>
      <c r="F33" s="13"/>
      <c r="H33" s="24">
        <v>0</v>
      </c>
      <c r="I33" s="24">
        <v>24</v>
      </c>
      <c r="J33" s="24">
        <v>4</v>
      </c>
      <c r="K33" s="13" t="s">
        <v>1412</v>
      </c>
      <c r="L33" s="13">
        <f t="shared" si="0"/>
        <v>9</v>
      </c>
      <c r="M33" s="13"/>
      <c r="O33">
        <v>30</v>
      </c>
      <c r="P33">
        <v>29</v>
      </c>
      <c r="Q33">
        <v>-31</v>
      </c>
      <c r="S33" s="14">
        <v>30</v>
      </c>
      <c r="T33" s="14">
        <v>1</v>
      </c>
      <c r="U33" s="14">
        <v>30</v>
      </c>
      <c r="V33" s="14">
        <v>16</v>
      </c>
      <c r="W33" s="14">
        <v>250</v>
      </c>
      <c r="X33" s="14">
        <v>5</v>
      </c>
      <c r="Y33" s="15">
        <v>5.0000000000000002E-5</v>
      </c>
      <c r="Z33" s="14">
        <v>33.6282</v>
      </c>
      <c r="AA33" s="14">
        <v>1</v>
      </c>
      <c r="AB33" s="14">
        <v>0.1</v>
      </c>
      <c r="AC33" s="14">
        <v>0.03</v>
      </c>
      <c r="AD33" s="14">
        <v>2</v>
      </c>
      <c r="AE33" s="14">
        <v>1</v>
      </c>
      <c r="AF33" s="14">
        <v>0</v>
      </c>
      <c r="AG33" s="14" t="s">
        <v>44</v>
      </c>
      <c r="AI33" s="14">
        <v>30</v>
      </c>
      <c r="AJ33" s="14">
        <v>0</v>
      </c>
      <c r="AK33" s="14" t="s">
        <v>44</v>
      </c>
      <c r="AM33" s="13"/>
      <c r="AN33" s="13">
        <v>31</v>
      </c>
      <c r="AO33" s="13">
        <v>1</v>
      </c>
      <c r="AP33" s="13">
        <v>1</v>
      </c>
      <c r="AQ33" s="13" t="s">
        <v>1416</v>
      </c>
      <c r="AR33" s="13" t="s">
        <v>1414</v>
      </c>
      <c r="AS33" s="13" t="s">
        <v>1415</v>
      </c>
    </row>
    <row r="34" spans="2:45" ht="14.1" customHeight="1" x14ac:dyDescent="0.25">
      <c r="B34" s="13">
        <v>4199.5</v>
      </c>
      <c r="C34" s="13">
        <v>-1281.98795378716</v>
      </c>
      <c r="D34" s="13">
        <v>-851.25145000113196</v>
      </c>
      <c r="E34" s="13">
        <v>2602.21329005092</v>
      </c>
      <c r="F34" s="13"/>
      <c r="H34" s="24">
        <v>0</v>
      </c>
      <c r="I34" s="24">
        <v>26</v>
      </c>
      <c r="J34" s="24">
        <v>6</v>
      </c>
      <c r="K34" s="13" t="s">
        <v>1412</v>
      </c>
      <c r="L34" s="13">
        <f t="shared" si="0"/>
        <v>10</v>
      </c>
      <c r="M34" s="13"/>
      <c r="O34">
        <v>31</v>
      </c>
      <c r="P34">
        <v>30</v>
      </c>
      <c r="Q34">
        <v>-32</v>
      </c>
      <c r="S34" s="14">
        <v>31</v>
      </c>
      <c r="T34" s="14">
        <v>1</v>
      </c>
      <c r="U34" s="14">
        <v>31</v>
      </c>
      <c r="V34" s="14">
        <v>16</v>
      </c>
      <c r="W34" s="14">
        <v>250</v>
      </c>
      <c r="X34" s="14">
        <v>5</v>
      </c>
      <c r="Y34" s="15">
        <v>5.0000000000000002E-5</v>
      </c>
      <c r="Z34" s="14">
        <v>33.615380000000002</v>
      </c>
      <c r="AA34" s="14">
        <v>1</v>
      </c>
      <c r="AB34" s="14">
        <v>0.1</v>
      </c>
      <c r="AC34" s="14">
        <v>0.03</v>
      </c>
      <c r="AD34" s="14">
        <v>2</v>
      </c>
      <c r="AE34" s="14">
        <v>1</v>
      </c>
      <c r="AF34" s="14">
        <v>0</v>
      </c>
      <c r="AG34" s="14" t="s">
        <v>44</v>
      </c>
      <c r="AI34" s="14">
        <v>31</v>
      </c>
      <c r="AJ34" s="14">
        <v>0</v>
      </c>
      <c r="AK34" s="14" t="s">
        <v>44</v>
      </c>
      <c r="AM34" s="13"/>
      <c r="AN34" s="13">
        <v>30</v>
      </c>
      <c r="AO34" s="13">
        <v>1</v>
      </c>
      <c r="AP34" s="13">
        <v>1</v>
      </c>
      <c r="AQ34" s="13" t="s">
        <v>1416</v>
      </c>
      <c r="AR34" s="13" t="s">
        <v>1414</v>
      </c>
      <c r="AS34" s="13" t="s">
        <v>1415</v>
      </c>
    </row>
    <row r="35" spans="2:45" ht="14.1" customHeight="1" x14ac:dyDescent="0.25">
      <c r="B35" s="13">
        <v>4230.5</v>
      </c>
      <c r="C35" s="13">
        <v>-1028.9574016516201</v>
      </c>
      <c r="D35" s="13">
        <v>-624.28662740213804</v>
      </c>
      <c r="E35" s="13">
        <v>2130.8221674568099</v>
      </c>
      <c r="F35" s="13"/>
      <c r="H35" s="24">
        <v>0</v>
      </c>
      <c r="I35" s="24">
        <v>29</v>
      </c>
      <c r="J35" s="24">
        <v>15</v>
      </c>
      <c r="K35" s="13" t="s">
        <v>1412</v>
      </c>
      <c r="L35" s="13">
        <f t="shared" si="0"/>
        <v>11</v>
      </c>
      <c r="M35" s="13"/>
      <c r="O35">
        <v>32</v>
      </c>
      <c r="P35">
        <v>31</v>
      </c>
      <c r="Q35">
        <v>-33</v>
      </c>
      <c r="S35" s="14">
        <v>32</v>
      </c>
      <c r="T35" s="14">
        <v>1</v>
      </c>
      <c r="U35" s="14">
        <v>32</v>
      </c>
      <c r="V35" s="14">
        <v>16</v>
      </c>
      <c r="W35" s="14">
        <v>250</v>
      </c>
      <c r="X35" s="14">
        <v>5</v>
      </c>
      <c r="Y35" s="15">
        <v>5.0000000000000002E-5</v>
      </c>
      <c r="Z35" s="14">
        <v>33.60257</v>
      </c>
      <c r="AA35" s="14">
        <v>1</v>
      </c>
      <c r="AB35" s="14">
        <v>0.1</v>
      </c>
      <c r="AC35" s="14">
        <v>0.03</v>
      </c>
      <c r="AD35" s="14">
        <v>2</v>
      </c>
      <c r="AE35" s="14">
        <v>1</v>
      </c>
      <c r="AF35" s="14">
        <v>0</v>
      </c>
      <c r="AG35" s="14" t="s">
        <v>44</v>
      </c>
      <c r="AI35" s="14">
        <v>32</v>
      </c>
      <c r="AJ35" s="14">
        <v>0</v>
      </c>
      <c r="AK35" s="14" t="s">
        <v>44</v>
      </c>
      <c r="AM35" s="13"/>
      <c r="AN35" s="13">
        <v>31</v>
      </c>
      <c r="AO35" s="13">
        <v>1</v>
      </c>
      <c r="AP35" s="13">
        <v>1</v>
      </c>
      <c r="AQ35" s="13" t="s">
        <v>1416</v>
      </c>
      <c r="AR35" s="13" t="s">
        <v>1414</v>
      </c>
      <c r="AS35" s="13" t="s">
        <v>1415</v>
      </c>
    </row>
    <row r="36" spans="2:45" ht="14.1" customHeight="1" x14ac:dyDescent="0.25">
      <c r="B36" s="13">
        <v>4261.5</v>
      </c>
      <c r="C36" s="13">
        <v>-749.97125883700403</v>
      </c>
      <c r="D36" s="13">
        <v>-396.70256131623398</v>
      </c>
      <c r="E36" s="13">
        <v>1631.889705349</v>
      </c>
      <c r="F36" s="13"/>
      <c r="H36" s="24">
        <v>0</v>
      </c>
      <c r="I36" s="24">
        <v>33</v>
      </c>
      <c r="J36" s="24">
        <v>7</v>
      </c>
      <c r="K36" s="13" t="s">
        <v>1412</v>
      </c>
      <c r="L36" s="13">
        <f t="shared" si="0"/>
        <v>12</v>
      </c>
      <c r="M36" s="13"/>
      <c r="O36">
        <v>33</v>
      </c>
      <c r="P36">
        <v>32</v>
      </c>
      <c r="Q36">
        <v>-34</v>
      </c>
      <c r="S36" s="14">
        <v>33</v>
      </c>
      <c r="T36" s="14">
        <v>1</v>
      </c>
      <c r="U36" s="14">
        <v>33</v>
      </c>
      <c r="V36" s="14">
        <v>16</v>
      </c>
      <c r="W36" s="14">
        <v>250</v>
      </c>
      <c r="X36" s="14">
        <v>5</v>
      </c>
      <c r="Y36" s="15">
        <v>5.0000000000000002E-5</v>
      </c>
      <c r="Z36" s="14">
        <v>33.589739999999999</v>
      </c>
      <c r="AA36" s="14">
        <v>1</v>
      </c>
      <c r="AB36" s="14">
        <v>0.1</v>
      </c>
      <c r="AC36" s="14">
        <v>0.03</v>
      </c>
      <c r="AD36" s="14">
        <v>2</v>
      </c>
      <c r="AE36" s="14">
        <v>1</v>
      </c>
      <c r="AF36" s="14">
        <v>0</v>
      </c>
      <c r="AG36" s="14" t="s">
        <v>44</v>
      </c>
      <c r="AI36" s="14">
        <v>33</v>
      </c>
      <c r="AJ36" s="14">
        <v>0</v>
      </c>
      <c r="AK36" s="14" t="s">
        <v>44</v>
      </c>
      <c r="AM36" s="13" t="s">
        <v>38</v>
      </c>
      <c r="AN36" s="13" t="s">
        <v>1413</v>
      </c>
      <c r="AO36" s="13"/>
      <c r="AP36" s="13"/>
      <c r="AQ36" s="13"/>
      <c r="AR36" s="13"/>
      <c r="AS36" s="13"/>
    </row>
    <row r="37" spans="2:45" ht="14.1" customHeight="1" x14ac:dyDescent="0.25">
      <c r="B37" s="13">
        <v>4291.5</v>
      </c>
      <c r="C37" s="13">
        <v>-466.07709639597499</v>
      </c>
      <c r="D37" s="13">
        <v>-171.13381116609401</v>
      </c>
      <c r="E37" s="13">
        <v>1129.59263289253</v>
      </c>
      <c r="F37" s="13"/>
      <c r="H37" s="24">
        <v>0</v>
      </c>
      <c r="I37" s="24">
        <v>34</v>
      </c>
      <c r="J37" s="24">
        <v>10</v>
      </c>
      <c r="K37" s="13" t="s">
        <v>1412</v>
      </c>
      <c r="L37" s="13">
        <f t="shared" si="0"/>
        <v>13</v>
      </c>
      <c r="M37" s="13"/>
      <c r="O37">
        <v>34</v>
      </c>
      <c r="P37">
        <v>33</v>
      </c>
      <c r="Q37">
        <v>-35</v>
      </c>
      <c r="S37" s="14">
        <v>34</v>
      </c>
      <c r="T37" s="14">
        <v>1</v>
      </c>
      <c r="U37" s="14">
        <v>34</v>
      </c>
      <c r="V37" s="14">
        <v>16</v>
      </c>
      <c r="W37" s="14">
        <v>250</v>
      </c>
      <c r="X37" s="14">
        <v>5</v>
      </c>
      <c r="Y37" s="15">
        <v>5.0000000000000002E-5</v>
      </c>
      <c r="Z37" s="14">
        <v>33.576920000000001</v>
      </c>
      <c r="AA37" s="14">
        <v>1</v>
      </c>
      <c r="AB37" s="14">
        <v>0.1</v>
      </c>
      <c r="AC37" s="14">
        <v>0.03</v>
      </c>
      <c r="AD37" s="14">
        <v>2</v>
      </c>
      <c r="AE37" s="14">
        <v>1</v>
      </c>
      <c r="AF37" s="14">
        <v>0</v>
      </c>
      <c r="AG37" s="14" t="s">
        <v>44</v>
      </c>
      <c r="AI37" s="14">
        <v>34</v>
      </c>
      <c r="AJ37" s="14">
        <v>0</v>
      </c>
      <c r="AK37" s="14" t="s">
        <v>44</v>
      </c>
      <c r="AM37" s="13"/>
      <c r="AN37" s="13"/>
      <c r="AO37" s="13"/>
      <c r="AP37" s="13"/>
      <c r="AQ37" s="13"/>
      <c r="AR37" s="13"/>
      <c r="AS37" s="13"/>
    </row>
    <row r="38" spans="2:45" ht="14.1" customHeight="1" x14ac:dyDescent="0.25">
      <c r="B38" s="13">
        <v>4322.5</v>
      </c>
      <c r="C38" s="13">
        <v>-236.327331932417</v>
      </c>
      <c r="D38" s="13">
        <v>6.30116314736639</v>
      </c>
      <c r="E38" s="13">
        <v>727.58861689785499</v>
      </c>
      <c r="F38" s="13"/>
      <c r="H38" s="58" t="s">
        <v>1410</v>
      </c>
      <c r="I38" s="58" t="s">
        <v>1411</v>
      </c>
      <c r="J38" s="58" t="s">
        <v>177</v>
      </c>
      <c r="K38" s="13"/>
      <c r="L38" s="13"/>
      <c r="M38" s="13"/>
      <c r="O38">
        <v>35</v>
      </c>
      <c r="P38">
        <v>34</v>
      </c>
      <c r="Q38">
        <v>-36</v>
      </c>
      <c r="S38" s="14">
        <v>35</v>
      </c>
      <c r="T38" s="14">
        <v>1</v>
      </c>
      <c r="U38" s="14">
        <v>35</v>
      </c>
      <c r="V38" s="14">
        <v>16</v>
      </c>
      <c r="W38" s="14">
        <v>250</v>
      </c>
      <c r="X38" s="14">
        <v>5</v>
      </c>
      <c r="Y38" s="15">
        <v>5.0000000000000002E-5</v>
      </c>
      <c r="Z38" s="14">
        <v>33.564100000000003</v>
      </c>
      <c r="AA38" s="14">
        <v>1</v>
      </c>
      <c r="AB38" s="14">
        <v>0.1</v>
      </c>
      <c r="AC38" s="14">
        <v>0.03</v>
      </c>
      <c r="AD38" s="14">
        <v>2</v>
      </c>
      <c r="AE38" s="14">
        <v>1</v>
      </c>
      <c r="AF38" s="14">
        <v>0</v>
      </c>
      <c r="AG38" s="14" t="s">
        <v>44</v>
      </c>
      <c r="AI38" s="14">
        <v>35</v>
      </c>
      <c r="AJ38" s="14">
        <v>0</v>
      </c>
      <c r="AK38" s="14" t="s">
        <v>44</v>
      </c>
      <c r="AM38" s="13"/>
      <c r="AN38" s="13"/>
      <c r="AO38" s="13"/>
      <c r="AP38" s="13"/>
      <c r="AQ38" s="13"/>
      <c r="AR38" s="13"/>
      <c r="AS38" s="13"/>
    </row>
    <row r="39" spans="2:45" ht="14.1" customHeight="1" x14ac:dyDescent="0.25">
      <c r="B39" s="13">
        <v>4352.5</v>
      </c>
      <c r="C39" s="13">
        <v>-129.82880673892299</v>
      </c>
      <c r="D39" s="13">
        <v>86.918729184662695</v>
      </c>
      <c r="E39" s="13">
        <v>542.440846081259</v>
      </c>
      <c r="F39" s="13"/>
      <c r="H39" s="68">
        <f t="array" ref="H39:J39">TRANSPOSE(J41:J43)</f>
        <v>1</v>
      </c>
      <c r="I39" s="68">
        <v>40</v>
      </c>
      <c r="J39" s="68">
        <v>20</v>
      </c>
      <c r="K39" s="13"/>
      <c r="L39" s="13"/>
      <c r="M39" s="13"/>
      <c r="O39">
        <v>36</v>
      </c>
      <c r="P39">
        <v>35</v>
      </c>
      <c r="Q39">
        <v>-37</v>
      </c>
      <c r="S39" s="14">
        <v>36</v>
      </c>
      <c r="T39" s="14">
        <v>1</v>
      </c>
      <c r="U39" s="14">
        <v>36</v>
      </c>
      <c r="V39" s="14">
        <v>16</v>
      </c>
      <c r="W39" s="14">
        <v>250</v>
      </c>
      <c r="X39" s="14">
        <v>5</v>
      </c>
      <c r="Y39" s="15">
        <v>5.0000000000000002E-5</v>
      </c>
      <c r="Z39" s="14">
        <v>33.551279999999998</v>
      </c>
      <c r="AA39" s="14">
        <v>1</v>
      </c>
      <c r="AB39" s="14">
        <v>0.1</v>
      </c>
      <c r="AC39" s="14">
        <v>0.03</v>
      </c>
      <c r="AD39" s="14">
        <v>2</v>
      </c>
      <c r="AE39" s="14">
        <v>1</v>
      </c>
      <c r="AF39" s="14">
        <v>0</v>
      </c>
      <c r="AG39" s="14" t="s">
        <v>44</v>
      </c>
      <c r="AI39" s="14">
        <v>36</v>
      </c>
      <c r="AJ39" s="14">
        <v>0</v>
      </c>
      <c r="AK39" s="14" t="s">
        <v>44</v>
      </c>
      <c r="AM39" s="13"/>
      <c r="AN39" s="13"/>
      <c r="AO39" s="13"/>
      <c r="AP39" s="13"/>
      <c r="AQ39" s="13"/>
      <c r="AR39" s="13"/>
      <c r="AS39" s="13"/>
    </row>
    <row r="40" spans="2:45" ht="14.1" customHeight="1" x14ac:dyDescent="0.25">
      <c r="B40" s="13">
        <v>4383.5</v>
      </c>
      <c r="C40" s="13">
        <v>-127.1925056531</v>
      </c>
      <c r="D40" s="13">
        <v>92.911368132099895</v>
      </c>
      <c r="E40" s="13">
        <v>534.19263723666302</v>
      </c>
      <c r="F40" s="13"/>
      <c r="H40" s="58"/>
      <c r="I40" s="58"/>
      <c r="J40" s="68"/>
      <c r="K40" s="13"/>
      <c r="L40" s="13"/>
      <c r="M40" s="13"/>
      <c r="O40">
        <v>37</v>
      </c>
      <c r="P40">
        <v>36</v>
      </c>
      <c r="Q40">
        <v>-38</v>
      </c>
      <c r="S40" s="14">
        <v>37</v>
      </c>
      <c r="T40" s="14">
        <v>1</v>
      </c>
      <c r="U40" s="14">
        <v>37</v>
      </c>
      <c r="V40" s="14">
        <v>16</v>
      </c>
      <c r="W40" s="14">
        <v>250</v>
      </c>
      <c r="X40" s="14">
        <v>5</v>
      </c>
      <c r="Y40" s="15">
        <v>5.0000000000000002E-5</v>
      </c>
      <c r="Z40" s="14">
        <v>33.538460000000001</v>
      </c>
      <c r="AA40" s="14">
        <v>1</v>
      </c>
      <c r="AB40" s="14">
        <v>0.1</v>
      </c>
      <c r="AC40" s="14">
        <v>0.03</v>
      </c>
      <c r="AD40" s="14">
        <v>2</v>
      </c>
      <c r="AE40" s="14">
        <v>1</v>
      </c>
      <c r="AF40" s="14">
        <v>0</v>
      </c>
      <c r="AG40" s="14" t="s">
        <v>44</v>
      </c>
      <c r="AI40" s="14">
        <v>37</v>
      </c>
      <c r="AJ40" s="14">
        <v>0</v>
      </c>
      <c r="AK40" s="14" t="s">
        <v>44</v>
      </c>
      <c r="AM40" s="13"/>
      <c r="AN40" s="13"/>
      <c r="AO40" s="13"/>
      <c r="AP40" s="13"/>
      <c r="AQ40" s="13"/>
      <c r="AR40" s="13"/>
      <c r="AS40" s="13"/>
    </row>
    <row r="41" spans="2:45" ht="14.1" customHeight="1" x14ac:dyDescent="0.3">
      <c r="B41" s="30" t="s">
        <v>64</v>
      </c>
      <c r="C41" s="30"/>
      <c r="D41" s="30"/>
      <c r="E41" s="30"/>
      <c r="F41" s="30"/>
      <c r="H41" s="13" t="s">
        <v>1417</v>
      </c>
      <c r="I41" s="13"/>
      <c r="J41" s="68">
        <v>1</v>
      </c>
      <c r="K41" s="13"/>
      <c r="L41" s="13"/>
      <c r="M41" s="13"/>
      <c r="O41">
        <v>38</v>
      </c>
      <c r="P41">
        <v>37</v>
      </c>
      <c r="Q41">
        <v>-39</v>
      </c>
      <c r="S41" s="14">
        <v>38</v>
      </c>
      <c r="T41" s="14">
        <v>1</v>
      </c>
      <c r="U41" s="14">
        <v>38</v>
      </c>
      <c r="V41" s="14">
        <v>16</v>
      </c>
      <c r="W41" s="14">
        <v>250</v>
      </c>
      <c r="X41" s="14">
        <v>5</v>
      </c>
      <c r="Y41" s="15">
        <v>5.0000000000000002E-5</v>
      </c>
      <c r="Z41" s="14">
        <v>33.525640000000003</v>
      </c>
      <c r="AA41" s="14">
        <v>1</v>
      </c>
      <c r="AB41" s="14">
        <v>0.1</v>
      </c>
      <c r="AC41" s="14">
        <v>0.03</v>
      </c>
      <c r="AD41" s="14">
        <v>2</v>
      </c>
      <c r="AE41" s="14">
        <v>1</v>
      </c>
      <c r="AF41" s="14">
        <v>0</v>
      </c>
      <c r="AG41" s="14" t="s">
        <v>44</v>
      </c>
      <c r="AI41" s="14">
        <v>38</v>
      </c>
      <c r="AJ41" s="14">
        <v>0</v>
      </c>
      <c r="AK41" s="14" t="s">
        <v>44</v>
      </c>
    </row>
    <row r="42" spans="2:45" ht="14.1" customHeight="1" x14ac:dyDescent="0.25">
      <c r="B42" s="13" t="s">
        <v>34</v>
      </c>
      <c r="C42" s="13" t="s">
        <v>35</v>
      </c>
      <c r="D42" s="13"/>
      <c r="E42" s="13"/>
      <c r="F42" s="13"/>
      <c r="H42" s="13" t="s">
        <v>1418</v>
      </c>
      <c r="I42" s="13"/>
      <c r="J42" s="68">
        <v>40</v>
      </c>
      <c r="K42" s="13"/>
      <c r="L42" s="13"/>
      <c r="M42" s="13"/>
      <c r="O42">
        <v>39</v>
      </c>
      <c r="P42">
        <v>38</v>
      </c>
      <c r="Q42">
        <v>-40</v>
      </c>
      <c r="S42" s="14">
        <v>39</v>
      </c>
      <c r="T42" s="14">
        <v>1</v>
      </c>
      <c r="U42" s="14">
        <v>39</v>
      </c>
      <c r="V42" s="14">
        <v>16</v>
      </c>
      <c r="W42" s="14">
        <v>250</v>
      </c>
      <c r="X42" s="14">
        <v>5</v>
      </c>
      <c r="Y42" s="15">
        <v>5.0000000000000002E-5</v>
      </c>
      <c r="Z42" s="14">
        <v>33.512819999999998</v>
      </c>
      <c r="AA42" s="14">
        <v>1</v>
      </c>
      <c r="AB42" s="14">
        <v>0.1</v>
      </c>
      <c r="AC42" s="14">
        <v>0.03</v>
      </c>
      <c r="AD42" s="14">
        <v>2</v>
      </c>
      <c r="AE42" s="14">
        <v>1</v>
      </c>
      <c r="AF42" s="14">
        <v>0</v>
      </c>
      <c r="AG42" s="14" t="s">
        <v>44</v>
      </c>
      <c r="AI42" s="14">
        <v>39</v>
      </c>
      <c r="AJ42" s="14">
        <v>0</v>
      </c>
      <c r="AK42" s="14" t="s">
        <v>44</v>
      </c>
    </row>
    <row r="43" spans="2:45" ht="14.1" customHeight="1" x14ac:dyDescent="0.25">
      <c r="B43" s="13" t="s">
        <v>38</v>
      </c>
      <c r="C43" s="13" t="s">
        <v>35</v>
      </c>
      <c r="D43" s="13"/>
      <c r="E43" s="13"/>
      <c r="F43" s="13"/>
      <c r="H43" s="13" t="s">
        <v>1419</v>
      </c>
      <c r="I43" s="13"/>
      <c r="J43" s="68">
        <v>20</v>
      </c>
      <c r="K43" s="13"/>
      <c r="L43" s="13"/>
      <c r="M43" s="13"/>
      <c r="O43">
        <v>40</v>
      </c>
      <c r="P43">
        <v>39</v>
      </c>
      <c r="S43" s="14">
        <v>40</v>
      </c>
      <c r="T43" s="14">
        <v>1</v>
      </c>
      <c r="U43" s="14">
        <v>40</v>
      </c>
      <c r="V43" s="14">
        <v>16</v>
      </c>
      <c r="W43" s="14">
        <v>250</v>
      </c>
      <c r="X43" s="14">
        <v>5</v>
      </c>
      <c r="Y43" s="15">
        <v>5.0000000000000002E-5</v>
      </c>
      <c r="Z43" s="14">
        <v>33.51</v>
      </c>
      <c r="AA43" s="14">
        <v>1</v>
      </c>
      <c r="AB43" s="14">
        <v>0.1</v>
      </c>
      <c r="AC43" s="14">
        <v>0.03</v>
      </c>
      <c r="AD43" s="14">
        <v>1</v>
      </c>
      <c r="AE43" s="14">
        <v>1</v>
      </c>
      <c r="AF43" s="14">
        <v>0</v>
      </c>
      <c r="AG43" s="14" t="s">
        <v>44</v>
      </c>
      <c r="AI43" s="14">
        <v>40</v>
      </c>
      <c r="AJ43" s="14">
        <v>0</v>
      </c>
      <c r="AK43" s="14" t="s">
        <v>44</v>
      </c>
    </row>
    <row r="44" spans="2:45" ht="14.1" customHeight="1" x14ac:dyDescent="0.25">
      <c r="B44" s="13"/>
      <c r="C44" s="13"/>
      <c r="D44" s="13"/>
      <c r="E44" s="13"/>
      <c r="F44" s="13"/>
    </row>
    <row r="45" spans="2:45" x14ac:dyDescent="0.25">
      <c r="B45" s="13" t="s">
        <v>34</v>
      </c>
      <c r="C45" s="13" t="s">
        <v>39</v>
      </c>
      <c r="D45" s="13" t="s">
        <v>40</v>
      </c>
      <c r="E45" s="13" t="s">
        <v>61</v>
      </c>
      <c r="F45" s="13"/>
    </row>
    <row r="46" spans="2:45" x14ac:dyDescent="0.25">
      <c r="B46" s="13"/>
      <c r="C46" s="13" t="s">
        <v>43</v>
      </c>
      <c r="D46" s="13" t="s">
        <v>62</v>
      </c>
      <c r="E46" s="13" t="s">
        <v>43</v>
      </c>
      <c r="F46" s="13"/>
    </row>
    <row r="47" spans="2:45" x14ac:dyDescent="0.25">
      <c r="B47" s="13"/>
      <c r="C47" s="13" t="s">
        <v>44</v>
      </c>
      <c r="D47" s="13" t="s">
        <v>62</v>
      </c>
      <c r="E47" s="13" t="s">
        <v>44</v>
      </c>
      <c r="F47" s="13"/>
    </row>
    <row r="48" spans="2:45" x14ac:dyDescent="0.25">
      <c r="B48" s="13"/>
      <c r="C48" s="13" t="s">
        <v>63</v>
      </c>
      <c r="D48" s="13" t="s">
        <v>45</v>
      </c>
      <c r="E48" s="13">
        <v>40</v>
      </c>
      <c r="F48" s="13"/>
    </row>
    <row r="49" spans="2:6" x14ac:dyDescent="0.25">
      <c r="B49" s="13" t="s">
        <v>38</v>
      </c>
      <c r="C49" s="13" t="s">
        <v>39</v>
      </c>
      <c r="D49" s="13" t="s">
        <v>40</v>
      </c>
      <c r="E49" s="13" t="s">
        <v>61</v>
      </c>
      <c r="F49" s="13"/>
    </row>
    <row r="50" spans="2:6" ht="18.75" x14ac:dyDescent="0.3">
      <c r="B50" s="31"/>
      <c r="C50" s="31" t="s">
        <v>46</v>
      </c>
      <c r="D50" s="31"/>
      <c r="E50" s="31"/>
      <c r="F50" s="31"/>
    </row>
    <row r="51" spans="2:6" x14ac:dyDescent="0.25">
      <c r="B51" s="14"/>
      <c r="C51" s="13">
        <v>1</v>
      </c>
      <c r="D51" s="13" t="s">
        <v>45</v>
      </c>
      <c r="E51" s="13">
        <v>500</v>
      </c>
      <c r="F51" s="13"/>
    </row>
  </sheetData>
  <conditionalFormatting sqref="N2:N41 O4:Q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471BB-CD19-4A8D-AC52-0FEFDE192327}">
  <sheetPr>
    <tabColor theme="7"/>
  </sheetPr>
  <dimension ref="A1:CP46"/>
  <sheetViews>
    <sheetView zoomScaleNormal="100" workbookViewId="0"/>
  </sheetViews>
  <sheetFormatPr defaultRowHeight="15" x14ac:dyDescent="0.25"/>
  <cols>
    <col min="1" max="1" width="2.85546875" customWidth="1"/>
    <col min="2" max="63" width="2" customWidth="1"/>
    <col min="64" max="64" width="1.85546875" customWidth="1"/>
    <col min="65" max="84" width="2" customWidth="1"/>
  </cols>
  <sheetData>
    <row r="1" spans="1:84" s="39" customFormat="1" ht="42.75" customHeight="1" x14ac:dyDescent="0.25">
      <c r="B1" s="40" t="s">
        <v>55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W1" s="40" t="s">
        <v>54</v>
      </c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R1" s="40" t="s">
        <v>53</v>
      </c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M1" s="41" t="s">
        <v>1389</v>
      </c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</row>
    <row r="2" spans="1:84" ht="11.25" customHeight="1" x14ac:dyDescent="0.25">
      <c r="A2" s="4"/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  <c r="CC2" s="4">
        <v>1</v>
      </c>
      <c r="CD2" s="4">
        <v>1</v>
      </c>
      <c r="CE2" s="4">
        <v>1</v>
      </c>
      <c r="CF2" s="4">
        <v>1</v>
      </c>
    </row>
    <row r="3" spans="1:84" ht="11.25" customHeight="1" x14ac:dyDescent="0.25">
      <c r="A3" s="4"/>
      <c r="B3" s="4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1</v>
      </c>
      <c r="AY3" s="4">
        <v>1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1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1</v>
      </c>
    </row>
    <row r="4" spans="1:84" ht="11.25" customHeight="1" x14ac:dyDescent="0.25">
      <c r="A4" s="4"/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</row>
    <row r="5" spans="1:84" ht="11.25" customHeight="1" x14ac:dyDescent="0.25">
      <c r="A5" s="4"/>
      <c r="B5" s="4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</row>
    <row r="6" spans="1:84" ht="11.25" customHeight="1" x14ac:dyDescent="0.25">
      <c r="A6" s="4"/>
      <c r="B6" s="4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>
        <v>1</v>
      </c>
      <c r="BK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>
        <v>1</v>
      </c>
      <c r="CE6" s="4">
        <v>1</v>
      </c>
      <c r="CF6" s="4">
        <v>1</v>
      </c>
    </row>
    <row r="7" spans="1:84" ht="11.25" customHeight="1" x14ac:dyDescent="0.25">
      <c r="A7" s="4"/>
      <c r="B7" s="4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</row>
    <row r="8" spans="1:84" ht="11.25" customHeight="1" x14ac:dyDescent="0.25">
      <c r="A8" s="4"/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</row>
    <row r="9" spans="1:84" ht="11.25" customHeight="1" x14ac:dyDescent="0.25">
      <c r="A9" s="4"/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>
        <v>1</v>
      </c>
      <c r="CE9" s="4">
        <v>1</v>
      </c>
      <c r="CF9" s="4">
        <v>1</v>
      </c>
    </row>
    <row r="10" spans="1:84" ht="11.25" customHeight="1" x14ac:dyDescent="0.25">
      <c r="A10" s="4"/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0</v>
      </c>
      <c r="BR10" s="4">
        <v>0</v>
      </c>
      <c r="BS10" s="4">
        <v>0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1</v>
      </c>
      <c r="CC10" s="4">
        <v>1</v>
      </c>
      <c r="CD10" s="4">
        <v>1</v>
      </c>
      <c r="CE10" s="4">
        <v>1</v>
      </c>
      <c r="CF10" s="4">
        <v>1</v>
      </c>
    </row>
    <row r="11" spans="1:84" ht="11.25" customHeight="1" x14ac:dyDescent="0.25">
      <c r="A11" s="4"/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0</v>
      </c>
      <c r="BR11" s="4">
        <v>0</v>
      </c>
      <c r="BS11" s="4">
        <v>0</v>
      </c>
      <c r="BT11" s="4">
        <v>0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1</v>
      </c>
      <c r="CC11" s="4">
        <v>1</v>
      </c>
      <c r="CD11" s="4">
        <v>1</v>
      </c>
      <c r="CE11" s="4">
        <v>1</v>
      </c>
      <c r="CF11" s="4">
        <v>1</v>
      </c>
    </row>
    <row r="12" spans="1:84" ht="11.25" customHeight="1" x14ac:dyDescent="0.25">
      <c r="A12" s="4"/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0</v>
      </c>
      <c r="BR12" s="4">
        <v>0</v>
      </c>
      <c r="BS12" s="4">
        <v>0</v>
      </c>
      <c r="BT12" s="4">
        <v>0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>
        <v>1</v>
      </c>
      <c r="CE12" s="4">
        <v>1</v>
      </c>
      <c r="CF12" s="4">
        <v>1</v>
      </c>
    </row>
    <row r="13" spans="1:84" ht="11.25" customHeight="1" x14ac:dyDescent="0.25">
      <c r="A13" s="4"/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0</v>
      </c>
      <c r="BR13" s="4">
        <v>0</v>
      </c>
      <c r="BS13" s="4">
        <v>0</v>
      </c>
      <c r="BT13" s="4">
        <v>0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1</v>
      </c>
      <c r="CD13" s="4">
        <v>1</v>
      </c>
      <c r="CE13" s="4">
        <v>1</v>
      </c>
      <c r="CF13" s="4">
        <v>1</v>
      </c>
    </row>
    <row r="14" spans="1:84" ht="11.25" customHeight="1" x14ac:dyDescent="0.25">
      <c r="A14" s="4"/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0</v>
      </c>
      <c r="BR14" s="4">
        <v>0</v>
      </c>
      <c r="BS14" s="4">
        <v>0</v>
      </c>
      <c r="BT14" s="4">
        <v>0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1</v>
      </c>
      <c r="CC14" s="4">
        <v>1</v>
      </c>
      <c r="CD14" s="4">
        <v>1</v>
      </c>
      <c r="CE14" s="4">
        <v>1</v>
      </c>
      <c r="CF14" s="4">
        <v>1</v>
      </c>
    </row>
    <row r="15" spans="1:84" ht="11.25" customHeight="1" x14ac:dyDescent="0.25">
      <c r="A15" s="4"/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0</v>
      </c>
      <c r="BR15" s="4">
        <v>0</v>
      </c>
      <c r="BS15" s="4">
        <v>0</v>
      </c>
      <c r="BT15" s="4">
        <v>0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</row>
    <row r="16" spans="1:84" ht="11.25" customHeight="1" x14ac:dyDescent="0.25">
      <c r="A16" s="4"/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0</v>
      </c>
      <c r="BR16" s="4">
        <v>0</v>
      </c>
      <c r="BS16" s="4">
        <v>0</v>
      </c>
      <c r="BT16" s="4">
        <v>0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</row>
    <row r="17" spans="1:84" ht="11.25" customHeight="1" x14ac:dyDescent="0.25">
      <c r="A17" s="4"/>
      <c r="B17" s="4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0</v>
      </c>
      <c r="BR17" s="4">
        <v>0</v>
      </c>
      <c r="BS17" s="4">
        <v>0</v>
      </c>
      <c r="BT17" s="3">
        <v>0</v>
      </c>
      <c r="BU17" s="3">
        <v>1</v>
      </c>
      <c r="BV17" s="3">
        <v>1</v>
      </c>
      <c r="BW17" s="3">
        <v>1</v>
      </c>
      <c r="BX17" s="3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</row>
    <row r="18" spans="1:84" ht="11.25" customHeight="1" x14ac:dyDescent="0.25">
      <c r="A18" s="4"/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0</v>
      </c>
      <c r="BR18" s="4">
        <v>0</v>
      </c>
      <c r="BS18" s="4">
        <v>0</v>
      </c>
      <c r="BT18" s="3">
        <v>0</v>
      </c>
      <c r="BU18" s="3">
        <v>1</v>
      </c>
      <c r="BV18" s="3">
        <v>1</v>
      </c>
      <c r="BW18" s="3">
        <v>1</v>
      </c>
      <c r="BX18" s="3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</row>
    <row r="19" spans="1:84" ht="11.25" customHeight="1" x14ac:dyDescent="0.25">
      <c r="A19" s="4"/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0</v>
      </c>
      <c r="BR19" s="4">
        <v>0</v>
      </c>
      <c r="BS19" s="4">
        <v>0</v>
      </c>
      <c r="BT19" s="3">
        <v>0</v>
      </c>
      <c r="BU19" s="3">
        <v>1</v>
      </c>
      <c r="BV19" s="3">
        <v>1</v>
      </c>
      <c r="BW19" s="3">
        <v>1</v>
      </c>
      <c r="BX19" s="3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</row>
    <row r="20" spans="1:84" ht="11.25" customHeight="1" x14ac:dyDescent="0.25">
      <c r="A20" s="4"/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0</v>
      </c>
      <c r="BR20" s="4">
        <v>0</v>
      </c>
      <c r="BS20" s="4">
        <v>0</v>
      </c>
      <c r="BT20" s="3">
        <v>0</v>
      </c>
      <c r="BU20" s="3">
        <v>1</v>
      </c>
      <c r="BV20" s="3">
        <v>1</v>
      </c>
      <c r="BW20" s="3">
        <v>1</v>
      </c>
      <c r="BX20" s="3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</row>
    <row r="21" spans="1:84" ht="11.25" customHeight="1" x14ac:dyDescent="0.25">
      <c r="A21" s="4"/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0</v>
      </c>
      <c r="BR21" s="4">
        <v>0</v>
      </c>
      <c r="BS21" s="4">
        <v>0</v>
      </c>
      <c r="BT21" s="3">
        <v>0</v>
      </c>
      <c r="BU21" s="3">
        <v>1</v>
      </c>
      <c r="BV21" s="3">
        <v>1</v>
      </c>
      <c r="BW21" s="3">
        <v>1</v>
      </c>
      <c r="BX21" s="3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</row>
    <row r="22" spans="1:84" ht="11.25" customHeight="1" x14ac:dyDescent="0.25">
      <c r="A22" s="4"/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0</v>
      </c>
      <c r="BR22" s="4">
        <v>0</v>
      </c>
      <c r="BS22" s="4">
        <v>0</v>
      </c>
      <c r="BT22" s="3">
        <v>0</v>
      </c>
      <c r="BU22" s="3">
        <v>1</v>
      </c>
      <c r="BV22" s="3">
        <v>1</v>
      </c>
      <c r="BW22" s="3">
        <v>1</v>
      </c>
      <c r="BX22" s="3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</row>
    <row r="23" spans="1:84" ht="11.25" customHeight="1" x14ac:dyDescent="0.25">
      <c r="A23" s="4"/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0</v>
      </c>
      <c r="BR23" s="4">
        <v>0</v>
      </c>
      <c r="BS23" s="4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</row>
    <row r="24" spans="1:84" ht="11.25" customHeight="1" x14ac:dyDescent="0.25">
      <c r="A24" s="4"/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0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</row>
    <row r="25" spans="1:84" ht="11.25" customHeight="1" x14ac:dyDescent="0.25">
      <c r="A25" s="4"/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</row>
    <row r="26" spans="1:84" ht="11.25" customHeight="1" x14ac:dyDescent="0.25">
      <c r="A26" s="4"/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</row>
    <row r="27" spans="1:84" ht="11.25" customHeight="1" x14ac:dyDescent="0.25">
      <c r="A27" s="4"/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</row>
    <row r="28" spans="1:84" ht="11.25" customHeight="1" x14ac:dyDescent="0.25">
      <c r="A28" s="4"/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1</v>
      </c>
      <c r="CF28" s="4">
        <v>1</v>
      </c>
    </row>
    <row r="29" spans="1:84" ht="11.25" customHeight="1" x14ac:dyDescent="0.25">
      <c r="A29" s="4"/>
      <c r="B29" s="4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</row>
    <row r="30" spans="1:84" ht="11.25" customHeight="1" x14ac:dyDescent="0.25">
      <c r="A30" s="4"/>
      <c r="B30" s="4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1</v>
      </c>
      <c r="CC30" s="4">
        <v>1</v>
      </c>
      <c r="CD30" s="4">
        <v>1</v>
      </c>
      <c r="CE30" s="4">
        <v>1</v>
      </c>
      <c r="CF30" s="4">
        <v>1</v>
      </c>
    </row>
    <row r="31" spans="1:84" ht="11.25" customHeight="1" x14ac:dyDescent="0.25">
      <c r="A31" s="4"/>
      <c r="B31" s="4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</row>
    <row r="32" spans="1:84" ht="11.25" customHeight="1" x14ac:dyDescent="0.25">
      <c r="A32" s="4"/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</row>
    <row r="33" spans="1:94" ht="11.25" customHeight="1" x14ac:dyDescent="0.25">
      <c r="A33" s="4"/>
      <c r="B33" s="4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</row>
    <row r="34" spans="1:94" ht="11.25" customHeight="1" x14ac:dyDescent="0.25">
      <c r="A34" s="4"/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1</v>
      </c>
      <c r="BI34" s="4">
        <v>1</v>
      </c>
      <c r="BJ34" s="4">
        <v>1</v>
      </c>
      <c r="BK34" s="4">
        <v>1</v>
      </c>
      <c r="BM34" s="4">
        <v>0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</row>
    <row r="35" spans="1:94" ht="11.25" customHeight="1" x14ac:dyDescent="0.25">
      <c r="A35" s="4"/>
      <c r="B35" s="4">
        <v>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M35" s="4">
        <v>0</v>
      </c>
      <c r="BN35" s="4">
        <v>0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1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1</v>
      </c>
      <c r="CC35" s="4">
        <v>1</v>
      </c>
      <c r="CD35" s="4">
        <v>1</v>
      </c>
      <c r="CE35" s="4">
        <v>1</v>
      </c>
      <c r="CF35" s="4">
        <v>1</v>
      </c>
    </row>
    <row r="36" spans="1:94" ht="11.25" customHeight="1" x14ac:dyDescent="0.25">
      <c r="A36" s="4"/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1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1</v>
      </c>
      <c r="BK36" s="4">
        <v>1</v>
      </c>
      <c r="BM36" s="4">
        <v>0</v>
      </c>
      <c r="BN36" s="4">
        <v>0</v>
      </c>
      <c r="BO36" s="4">
        <v>0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>
        <v>1</v>
      </c>
      <c r="CE36" s="4">
        <v>1</v>
      </c>
      <c r="CF36" s="4">
        <v>1</v>
      </c>
    </row>
    <row r="37" spans="1:94" ht="11.25" customHeight="1" x14ac:dyDescent="0.25">
      <c r="A37" s="4"/>
      <c r="B37" s="4">
        <v>1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1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1</v>
      </c>
      <c r="T37" s="4">
        <v>1</v>
      </c>
      <c r="U37" s="4">
        <v>1</v>
      </c>
      <c r="W37" s="4">
        <v>1</v>
      </c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4">
        <v>1</v>
      </c>
      <c r="AD37" s="4">
        <v>1</v>
      </c>
      <c r="AE37" s="4">
        <v>1</v>
      </c>
      <c r="AF37" s="4">
        <v>1</v>
      </c>
      <c r="AG37" s="4">
        <v>1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1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1</v>
      </c>
      <c r="BE37" s="4">
        <v>1</v>
      </c>
      <c r="BF37" s="4">
        <v>1</v>
      </c>
      <c r="BG37" s="4">
        <v>1</v>
      </c>
      <c r="BH37" s="4">
        <v>1</v>
      </c>
      <c r="BI37" s="4">
        <v>1</v>
      </c>
      <c r="BJ37" s="4">
        <v>1</v>
      </c>
      <c r="BK37" s="4">
        <v>1</v>
      </c>
      <c r="BM37" s="4">
        <v>0</v>
      </c>
      <c r="BN37" s="4">
        <v>0</v>
      </c>
      <c r="BO37" s="4">
        <v>0</v>
      </c>
      <c r="BP37" s="4">
        <v>0</v>
      </c>
      <c r="BQ37" s="4">
        <v>1</v>
      </c>
      <c r="BR37" s="4">
        <v>1</v>
      </c>
      <c r="BS37" s="4">
        <v>1</v>
      </c>
      <c r="BT37" s="4">
        <v>1</v>
      </c>
      <c r="BU37" s="4">
        <v>1</v>
      </c>
      <c r="BV37" s="4">
        <v>1</v>
      </c>
      <c r="BW37" s="4">
        <v>1</v>
      </c>
      <c r="BX37" s="4">
        <v>1</v>
      </c>
      <c r="BY37" s="4">
        <v>1</v>
      </c>
      <c r="BZ37" s="4">
        <v>1</v>
      </c>
      <c r="CA37" s="4">
        <v>1</v>
      </c>
      <c r="CB37" s="4">
        <v>1</v>
      </c>
      <c r="CC37" s="4">
        <v>1</v>
      </c>
      <c r="CD37" s="4">
        <v>1</v>
      </c>
      <c r="CE37" s="4">
        <v>1</v>
      </c>
      <c r="CF37" s="4">
        <v>0</v>
      </c>
    </row>
    <row r="38" spans="1:94" ht="11.25" customHeight="1" x14ac:dyDescent="0.25">
      <c r="A38" s="4"/>
      <c r="B38" s="4">
        <v>1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1</v>
      </c>
      <c r="U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1</v>
      </c>
      <c r="AY38" s="4">
        <v>1</v>
      </c>
      <c r="AZ38" s="4">
        <v>1</v>
      </c>
      <c r="BA38" s="4">
        <v>1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>
        <v>1</v>
      </c>
      <c r="BJ38" s="4">
        <v>1</v>
      </c>
      <c r="BK38" s="4">
        <v>1</v>
      </c>
      <c r="BM38" s="4">
        <v>0</v>
      </c>
      <c r="BN38" s="4">
        <v>0</v>
      </c>
      <c r="BO38" s="4">
        <v>0</v>
      </c>
      <c r="BP38" s="4">
        <v>0</v>
      </c>
      <c r="BQ38" s="4">
        <v>1</v>
      </c>
      <c r="BR38" s="4">
        <v>1</v>
      </c>
      <c r="BS38" s="4">
        <v>1</v>
      </c>
      <c r="BT38" s="4">
        <v>1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1</v>
      </c>
      <c r="CA38" s="4">
        <v>1</v>
      </c>
      <c r="CB38" s="4">
        <v>1</v>
      </c>
      <c r="CC38" s="4">
        <v>1</v>
      </c>
      <c r="CD38" s="4">
        <v>1</v>
      </c>
      <c r="CE38" s="4">
        <v>1</v>
      </c>
      <c r="CF38" s="4">
        <v>0</v>
      </c>
    </row>
    <row r="39" spans="1:94" ht="11.25" customHeight="1" x14ac:dyDescent="0.25">
      <c r="A39" s="4"/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1</v>
      </c>
      <c r="U39" s="4">
        <v>1</v>
      </c>
      <c r="W39" s="4">
        <v>1</v>
      </c>
      <c r="X39" s="4">
        <v>1</v>
      </c>
      <c r="Y39" s="4">
        <v>1</v>
      </c>
      <c r="Z39" s="4">
        <v>1</v>
      </c>
      <c r="AA39" s="4">
        <v>1</v>
      </c>
      <c r="AB39" s="4">
        <v>1</v>
      </c>
      <c r="AC39" s="4">
        <v>1</v>
      </c>
      <c r="AD39" s="4">
        <v>1</v>
      </c>
      <c r="AE39" s="4">
        <v>1</v>
      </c>
      <c r="AF39" s="4">
        <v>1</v>
      </c>
      <c r="AG39" s="4">
        <v>1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  <c r="AX39" s="4">
        <v>1</v>
      </c>
      <c r="AY39" s="4">
        <v>1</v>
      </c>
      <c r="AZ39" s="4">
        <v>1</v>
      </c>
      <c r="BA39" s="4">
        <v>1</v>
      </c>
      <c r="BB39" s="4">
        <v>1</v>
      </c>
      <c r="BC39" s="4">
        <v>1</v>
      </c>
      <c r="BD39" s="4">
        <v>1</v>
      </c>
      <c r="BE39" s="4">
        <v>1</v>
      </c>
      <c r="BF39" s="4">
        <v>1</v>
      </c>
      <c r="BG39" s="4">
        <v>1</v>
      </c>
      <c r="BH39" s="4">
        <v>1</v>
      </c>
      <c r="BI39" s="4">
        <v>1</v>
      </c>
      <c r="BJ39" s="4">
        <v>1</v>
      </c>
      <c r="BK39" s="4">
        <v>1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1</v>
      </c>
      <c r="CC39" s="4">
        <v>1</v>
      </c>
      <c r="CD39" s="4">
        <v>1</v>
      </c>
      <c r="CE39" s="4">
        <v>0</v>
      </c>
      <c r="CF39" s="4">
        <v>0</v>
      </c>
    </row>
    <row r="40" spans="1:94" ht="11.25" customHeight="1" x14ac:dyDescent="0.25">
      <c r="A40" s="4"/>
      <c r="B40" s="4">
        <v>1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1</v>
      </c>
      <c r="BB40" s="4">
        <v>1</v>
      </c>
      <c r="BC40" s="4">
        <v>1</v>
      </c>
      <c r="BD40" s="4">
        <v>1</v>
      </c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1</v>
      </c>
      <c r="CA40" s="4">
        <v>1</v>
      </c>
      <c r="CB40" s="4">
        <v>1</v>
      </c>
      <c r="CC40" s="4">
        <v>1</v>
      </c>
      <c r="CD40" s="4">
        <v>0</v>
      </c>
      <c r="CE40" s="4">
        <v>0</v>
      </c>
      <c r="CF40" s="4">
        <v>0</v>
      </c>
    </row>
    <row r="41" spans="1:94" ht="11.25" customHeight="1" x14ac:dyDescent="0.25">
      <c r="A41" s="4"/>
      <c r="B41" s="4">
        <v>1</v>
      </c>
      <c r="C41" s="4">
        <v>1</v>
      </c>
      <c r="D41" s="4">
        <v>1</v>
      </c>
      <c r="E41" s="4">
        <v>1</v>
      </c>
      <c r="F41" s="4">
        <v>1</v>
      </c>
      <c r="G41" s="4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1</v>
      </c>
      <c r="N41" s="4">
        <v>1</v>
      </c>
      <c r="O41" s="4">
        <v>1</v>
      </c>
      <c r="P41" s="4">
        <v>1</v>
      </c>
      <c r="Q41" s="4">
        <v>1</v>
      </c>
      <c r="R41" s="4">
        <v>1</v>
      </c>
      <c r="S41" s="4">
        <v>1</v>
      </c>
      <c r="T41" s="4">
        <v>1</v>
      </c>
      <c r="U41" s="4">
        <v>1</v>
      </c>
      <c r="W41" s="4">
        <v>1</v>
      </c>
      <c r="X41" s="4">
        <v>1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  <c r="AX41" s="4">
        <v>1</v>
      </c>
      <c r="AY41" s="4">
        <v>1</v>
      </c>
      <c r="AZ41" s="4">
        <v>1</v>
      </c>
      <c r="BA41" s="4">
        <v>1</v>
      </c>
      <c r="BB41" s="4">
        <v>1</v>
      </c>
      <c r="BC41" s="4">
        <v>1</v>
      </c>
      <c r="BD41" s="4">
        <v>1</v>
      </c>
      <c r="BE41" s="4">
        <v>1</v>
      </c>
      <c r="BF41" s="4">
        <v>1</v>
      </c>
      <c r="BG41" s="4">
        <v>1</v>
      </c>
      <c r="BH41" s="4">
        <v>1</v>
      </c>
      <c r="BI41" s="4">
        <v>1</v>
      </c>
      <c r="BJ41" s="4">
        <v>1</v>
      </c>
      <c r="BK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1</v>
      </c>
      <c r="BS41" s="4">
        <v>1</v>
      </c>
      <c r="BT41" s="4">
        <v>1</v>
      </c>
      <c r="BU41" s="4">
        <v>1</v>
      </c>
      <c r="BV41" s="4">
        <v>1</v>
      </c>
      <c r="BW41" s="4">
        <v>1</v>
      </c>
      <c r="BX41" s="4">
        <v>1</v>
      </c>
      <c r="BY41" s="4">
        <v>1</v>
      </c>
      <c r="BZ41" s="4">
        <v>1</v>
      </c>
      <c r="CA41" s="4">
        <v>1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</row>
    <row r="43" spans="1:94" ht="18.75" x14ac:dyDescent="0.3">
      <c r="A43" s="42" t="s">
        <v>1390</v>
      </c>
      <c r="BU43" s="26">
        <v>250</v>
      </c>
      <c r="BV43" s="26">
        <v>250</v>
      </c>
      <c r="BW43" s="26">
        <v>250</v>
      </c>
      <c r="BX43" s="26">
        <v>250</v>
      </c>
      <c r="BY43" s="26">
        <v>250</v>
      </c>
      <c r="BZ43" s="26">
        <v>250</v>
      </c>
      <c r="CA43" s="26">
        <v>250</v>
      </c>
      <c r="CB43" s="26">
        <v>250</v>
      </c>
      <c r="CC43" s="26">
        <v>250</v>
      </c>
      <c r="CD43" s="26">
        <v>250</v>
      </c>
      <c r="CE43" s="26">
        <v>250</v>
      </c>
      <c r="CF43" s="26">
        <v>250</v>
      </c>
      <c r="CG43" s="26">
        <v>250</v>
      </c>
      <c r="CH43" s="26">
        <v>250</v>
      </c>
      <c r="CI43" s="26">
        <v>250</v>
      </c>
      <c r="CJ43" s="26">
        <v>250</v>
      </c>
      <c r="CK43" s="26">
        <v>250</v>
      </c>
      <c r="CL43" s="26">
        <v>250</v>
      </c>
      <c r="CM43" s="26">
        <v>250</v>
      </c>
      <c r="CN43" s="26">
        <v>250</v>
      </c>
      <c r="CO43" s="37"/>
      <c r="CP43" s="37" t="s">
        <v>47</v>
      </c>
    </row>
    <row r="44" spans="1:94" ht="18.75" x14ac:dyDescent="0.3">
      <c r="BU44" s="26">
        <v>250</v>
      </c>
      <c r="BV44" s="26">
        <v>250</v>
      </c>
      <c r="BW44" s="26">
        <v>250</v>
      </c>
      <c r="BX44" s="26">
        <v>250</v>
      </c>
      <c r="BY44" s="26">
        <v>250</v>
      </c>
      <c r="BZ44" s="26">
        <v>250</v>
      </c>
      <c r="CA44" s="26">
        <v>250</v>
      </c>
      <c r="CB44" s="26">
        <v>250</v>
      </c>
      <c r="CC44" s="26">
        <v>250</v>
      </c>
      <c r="CD44" s="26">
        <v>250</v>
      </c>
      <c r="CE44" s="26">
        <v>250</v>
      </c>
      <c r="CF44" s="26">
        <v>250</v>
      </c>
      <c r="CG44" s="26">
        <v>250</v>
      </c>
      <c r="CH44" s="26">
        <v>250</v>
      </c>
      <c r="CI44" s="26">
        <v>250</v>
      </c>
      <c r="CJ44" s="26">
        <v>250</v>
      </c>
      <c r="CK44" s="26">
        <v>250</v>
      </c>
      <c r="CL44" s="26">
        <v>250</v>
      </c>
      <c r="CM44" s="26">
        <v>250</v>
      </c>
      <c r="CN44" s="26">
        <v>250</v>
      </c>
      <c r="CO44" s="37"/>
      <c r="CP44" s="37"/>
    </row>
    <row r="45" spans="1:94" x14ac:dyDescent="0.25"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7"/>
    </row>
    <row r="46" spans="1:94" ht="18.75" x14ac:dyDescent="0.3">
      <c r="BU46" s="26">
        <v>250</v>
      </c>
      <c r="BV46" s="26">
        <v>250</v>
      </c>
      <c r="BW46" s="26">
        <v>250</v>
      </c>
      <c r="BX46" s="26">
        <v>250</v>
      </c>
      <c r="BY46" s="26">
        <v>250</v>
      </c>
      <c r="BZ46" s="26">
        <v>250</v>
      </c>
      <c r="CA46" s="26">
        <v>250</v>
      </c>
      <c r="CB46" s="26">
        <v>250</v>
      </c>
      <c r="CC46" s="26">
        <v>250</v>
      </c>
      <c r="CD46" s="26">
        <v>250</v>
      </c>
      <c r="CE46" s="26">
        <v>250</v>
      </c>
      <c r="CF46" s="26">
        <v>250</v>
      </c>
      <c r="CG46" s="26">
        <v>250</v>
      </c>
      <c r="CH46" s="26">
        <v>250</v>
      </c>
      <c r="CI46" s="26">
        <v>250</v>
      </c>
      <c r="CJ46" s="26">
        <v>250</v>
      </c>
      <c r="CK46" s="26">
        <v>250</v>
      </c>
      <c r="CL46" s="26">
        <v>250</v>
      </c>
      <c r="CM46" s="26">
        <v>250</v>
      </c>
      <c r="CN46" s="26">
        <v>250</v>
      </c>
      <c r="CO46" s="37"/>
      <c r="CP46" s="37" t="s">
        <v>48</v>
      </c>
    </row>
  </sheetData>
  <conditionalFormatting sqref="A2:U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AP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BK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CF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43" r:id="rId1" location="flopy.discretization.structuredgrid.StructuredGrid.delr" xr:uid="{CFBF220A-AA1B-4597-B47B-34EC4831E48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05A7-07A7-4F59-A296-E73A01654ECB}">
  <sheetPr>
    <tabColor theme="9" tint="0.79998168889431442"/>
  </sheetPr>
  <dimension ref="B1:AP204"/>
  <sheetViews>
    <sheetView topLeftCell="A139" zoomScale="55" zoomScaleNormal="55" workbookViewId="0">
      <selection activeCell="U207" sqref="U207:W208"/>
    </sheetView>
  </sheetViews>
  <sheetFormatPr defaultRowHeight="15" x14ac:dyDescent="0.25"/>
  <sheetData>
    <row r="1" spans="2:42" x14ac:dyDescent="0.25">
      <c r="B1" s="1">
        <v>7.5970609999999995E-5</v>
      </c>
      <c r="C1" s="1">
        <v>7.5970609999999995E-5</v>
      </c>
      <c r="D1" s="1">
        <v>7.5970609999999995E-5</v>
      </c>
      <c r="E1" s="1">
        <v>7.5970609999999995E-5</v>
      </c>
      <c r="F1" s="1">
        <v>7.5970609999999995E-5</v>
      </c>
      <c r="G1" s="1">
        <v>7.5970609999999995E-5</v>
      </c>
      <c r="H1" s="1">
        <v>7.5970609999999995E-5</v>
      </c>
      <c r="I1" s="1">
        <v>7.5970609999999995E-5</v>
      </c>
      <c r="J1" s="1">
        <v>7.5970609999999995E-5</v>
      </c>
      <c r="K1" s="1">
        <v>7.5970609999999995E-5</v>
      </c>
      <c r="L1" s="1">
        <v>7.5970609999999995E-5</v>
      </c>
      <c r="M1" s="1">
        <v>7.5970609999999995E-5</v>
      </c>
      <c r="N1" s="1">
        <v>7.5970609999999995E-5</v>
      </c>
      <c r="O1" s="1">
        <v>7.5970609999999995E-5</v>
      </c>
      <c r="P1" s="1">
        <v>7.5970609999999995E-5</v>
      </c>
      <c r="Q1" s="1">
        <v>7.5970609999999995E-5</v>
      </c>
      <c r="R1" s="1">
        <v>7.5970609999999995E-5</v>
      </c>
      <c r="S1" s="1">
        <v>7.5970609999999995E-5</v>
      </c>
      <c r="T1" s="1">
        <v>7.5970609999999995E-5</v>
      </c>
      <c r="U1" s="1">
        <v>7.5970609999999995E-5</v>
      </c>
      <c r="W1" s="1">
        <v>8.9098199999999993E-5</v>
      </c>
      <c r="X1" s="1">
        <v>8.9098199999999993E-5</v>
      </c>
      <c r="Y1" s="1">
        <v>8.9098199999999993E-5</v>
      </c>
      <c r="Z1" s="1">
        <v>8.9098199999999993E-5</v>
      </c>
      <c r="AA1" s="1">
        <v>8.9098199999999993E-5</v>
      </c>
      <c r="AB1" s="1">
        <v>8.9098199999999993E-5</v>
      </c>
      <c r="AC1" s="1">
        <v>8.9098199999999993E-5</v>
      </c>
      <c r="AD1" s="1">
        <v>8.9098199999999993E-5</v>
      </c>
      <c r="AE1" s="1">
        <v>8.9098199999999993E-5</v>
      </c>
      <c r="AF1" s="1">
        <v>8.9098199999999993E-5</v>
      </c>
      <c r="AG1" s="1">
        <v>8.9098199999999993E-5</v>
      </c>
      <c r="AH1" s="1">
        <v>8.9098199999999993E-5</v>
      </c>
      <c r="AI1" s="1">
        <v>8.9098199999999993E-5</v>
      </c>
      <c r="AJ1" s="1">
        <v>8.9098199999999993E-5</v>
      </c>
      <c r="AK1" s="1">
        <v>8.9098199999999993E-5</v>
      </c>
      <c r="AL1" s="1">
        <v>8.9098199999999993E-5</v>
      </c>
      <c r="AM1" s="1">
        <v>8.9098199999999993E-5</v>
      </c>
      <c r="AN1" s="1">
        <v>8.9098199999999993E-5</v>
      </c>
      <c r="AO1" s="1">
        <v>8.9098199999999993E-5</v>
      </c>
      <c r="AP1" s="1">
        <v>8.9098199999999993E-5</v>
      </c>
    </row>
    <row r="2" spans="2:42" x14ac:dyDescent="0.25">
      <c r="B2" s="1">
        <v>7.5970609999999995E-5</v>
      </c>
      <c r="C2" s="1">
        <v>7.5970609999999995E-5</v>
      </c>
      <c r="D2" s="1">
        <v>7.5970609999999995E-5</v>
      </c>
      <c r="E2" s="1">
        <v>7.5970609999999995E-5</v>
      </c>
      <c r="F2" s="1">
        <v>7.5970609999999995E-5</v>
      </c>
      <c r="G2" s="1">
        <v>7.5970609999999995E-5</v>
      </c>
      <c r="H2" s="1">
        <v>7.5970609999999995E-5</v>
      </c>
      <c r="I2" s="1">
        <v>7.5970609999999995E-5</v>
      </c>
      <c r="J2" s="1">
        <v>7.5970609999999995E-5</v>
      </c>
      <c r="K2" s="1">
        <v>7.5970609999999995E-5</v>
      </c>
      <c r="L2" s="1">
        <v>7.5970609999999995E-5</v>
      </c>
      <c r="M2" s="1">
        <v>7.5970609999999995E-5</v>
      </c>
      <c r="N2" s="1">
        <v>7.5970609999999995E-5</v>
      </c>
      <c r="O2" s="1">
        <v>7.5970609999999995E-5</v>
      </c>
      <c r="P2" s="1">
        <v>7.5970609999999995E-5</v>
      </c>
      <c r="Q2" s="1">
        <v>7.5970609999999995E-5</v>
      </c>
      <c r="R2" s="1">
        <v>7.5970609999999995E-5</v>
      </c>
      <c r="S2" s="1">
        <v>7.5970609999999995E-5</v>
      </c>
      <c r="T2" s="1">
        <v>7.5970609999999995E-5</v>
      </c>
      <c r="U2" s="1">
        <v>7.5970609999999995E-5</v>
      </c>
      <c r="W2" s="1">
        <v>8.9098199999999993E-5</v>
      </c>
      <c r="X2" s="1">
        <v>8.9098199999999993E-5</v>
      </c>
      <c r="Y2" s="1">
        <v>8.9098199999999993E-5</v>
      </c>
      <c r="Z2" s="1">
        <v>8.9098199999999993E-5</v>
      </c>
      <c r="AA2" s="1">
        <v>8.9098199999999993E-5</v>
      </c>
      <c r="AB2" s="1">
        <v>8.9098199999999993E-5</v>
      </c>
      <c r="AC2" s="1">
        <v>8.9098199999999993E-5</v>
      </c>
      <c r="AD2" s="1">
        <v>8.9098199999999993E-5</v>
      </c>
      <c r="AE2" s="1">
        <v>8.9098199999999993E-5</v>
      </c>
      <c r="AF2" s="1">
        <v>8.9098199999999993E-5</v>
      </c>
      <c r="AG2" s="1">
        <v>8.9098199999999993E-5</v>
      </c>
      <c r="AH2" s="1">
        <v>8.9098199999999993E-5</v>
      </c>
      <c r="AI2" s="1">
        <v>8.9098199999999993E-5</v>
      </c>
      <c r="AJ2" s="1">
        <v>8.9098199999999993E-5</v>
      </c>
      <c r="AK2" s="1">
        <v>8.9098199999999993E-5</v>
      </c>
      <c r="AL2" s="1">
        <v>8.9098199999999993E-5</v>
      </c>
      <c r="AM2" s="1">
        <v>8.9098199999999993E-5</v>
      </c>
      <c r="AN2" s="1">
        <v>8.9098199999999993E-5</v>
      </c>
      <c r="AO2" s="1">
        <v>8.9098199999999993E-5</v>
      </c>
      <c r="AP2" s="1">
        <v>8.9098199999999993E-5</v>
      </c>
    </row>
    <row r="3" spans="2:42" x14ac:dyDescent="0.25">
      <c r="B3" s="1">
        <v>7.5970609999999995E-5</v>
      </c>
      <c r="C3" s="1">
        <v>7.5970609999999995E-5</v>
      </c>
      <c r="D3" s="1">
        <v>7.5970609999999995E-5</v>
      </c>
      <c r="E3" s="1">
        <v>7.5970609999999995E-5</v>
      </c>
      <c r="F3" s="1">
        <v>7.5970609999999995E-5</v>
      </c>
      <c r="G3" s="1">
        <v>7.5970609999999995E-5</v>
      </c>
      <c r="H3" s="1">
        <v>7.5970609999999995E-5</v>
      </c>
      <c r="I3" s="1">
        <v>7.5970609999999995E-5</v>
      </c>
      <c r="J3" s="1">
        <v>7.5970609999999995E-5</v>
      </c>
      <c r="K3" s="1">
        <v>7.5970609999999995E-5</v>
      </c>
      <c r="L3" s="1">
        <v>7.5970609999999995E-5</v>
      </c>
      <c r="M3" s="1">
        <v>7.5970609999999995E-5</v>
      </c>
      <c r="N3" s="1">
        <v>7.5970609999999995E-5</v>
      </c>
      <c r="O3" s="1">
        <v>7.5970609999999995E-5</v>
      </c>
      <c r="P3" s="1">
        <v>7.5970609999999995E-5</v>
      </c>
      <c r="Q3" s="1">
        <v>7.5970609999999995E-5</v>
      </c>
      <c r="R3" s="1">
        <v>7.5970609999999995E-5</v>
      </c>
      <c r="S3" s="1">
        <v>7.5970609999999995E-5</v>
      </c>
      <c r="T3" s="1">
        <v>7.5970609999999995E-5</v>
      </c>
      <c r="U3" s="1">
        <v>7.5970609999999995E-5</v>
      </c>
      <c r="W3" s="1">
        <v>8.9098199999999993E-5</v>
      </c>
      <c r="X3" s="1">
        <v>8.9098199999999993E-5</v>
      </c>
      <c r="Y3" s="1">
        <v>8.9098199999999993E-5</v>
      </c>
      <c r="Z3" s="1">
        <v>8.9098199999999993E-5</v>
      </c>
      <c r="AA3" s="1">
        <v>8.9098199999999993E-5</v>
      </c>
      <c r="AB3" s="1">
        <v>8.9098199999999993E-5</v>
      </c>
      <c r="AC3" s="1">
        <v>8.9098199999999993E-5</v>
      </c>
      <c r="AD3" s="1">
        <v>8.9098199999999993E-5</v>
      </c>
      <c r="AE3" s="1">
        <v>8.9098199999999993E-5</v>
      </c>
      <c r="AF3" s="1">
        <v>8.9098199999999993E-5</v>
      </c>
      <c r="AG3" s="1">
        <v>8.9098199999999993E-5</v>
      </c>
      <c r="AH3" s="1">
        <v>8.9098199999999993E-5</v>
      </c>
      <c r="AI3" s="1">
        <v>8.9098199999999993E-5</v>
      </c>
      <c r="AJ3" s="1">
        <v>8.9098199999999993E-5</v>
      </c>
      <c r="AK3" s="1">
        <v>8.9098199999999993E-5</v>
      </c>
      <c r="AL3" s="1">
        <v>8.9098199999999993E-5</v>
      </c>
      <c r="AM3" s="1">
        <v>8.9098199999999993E-5</v>
      </c>
      <c r="AN3" s="1">
        <v>8.9098199999999993E-5</v>
      </c>
      <c r="AO3" s="1">
        <v>8.9098199999999993E-5</v>
      </c>
      <c r="AP3" s="1">
        <v>8.9098199999999993E-5</v>
      </c>
    </row>
    <row r="4" spans="2:42" x14ac:dyDescent="0.25">
      <c r="B4" s="1">
        <v>7.5970609999999995E-5</v>
      </c>
      <c r="C4" s="1">
        <v>7.5970609999999995E-5</v>
      </c>
      <c r="D4" s="1">
        <v>7.5970609999999995E-5</v>
      </c>
      <c r="E4" s="1">
        <v>7.5970609999999995E-5</v>
      </c>
      <c r="F4" s="1">
        <v>7.5970609999999995E-5</v>
      </c>
      <c r="G4" s="1">
        <v>7.5970609999999995E-5</v>
      </c>
      <c r="H4" s="1">
        <v>7.5970609999999995E-5</v>
      </c>
      <c r="I4" s="1">
        <v>7.5970609999999995E-5</v>
      </c>
      <c r="J4" s="1">
        <v>7.5970609999999995E-5</v>
      </c>
      <c r="K4" s="1">
        <v>7.5970609999999995E-5</v>
      </c>
      <c r="L4" s="1">
        <v>7.5970609999999995E-5</v>
      </c>
      <c r="M4" s="1">
        <v>7.5970609999999995E-5</v>
      </c>
      <c r="N4" s="1">
        <v>7.5970609999999995E-5</v>
      </c>
      <c r="O4" s="1">
        <v>7.5970609999999995E-5</v>
      </c>
      <c r="P4" s="1">
        <v>7.5970609999999995E-5</v>
      </c>
      <c r="Q4" s="1">
        <v>7.5970609999999995E-5</v>
      </c>
      <c r="R4" s="1">
        <v>7.5970609999999995E-5</v>
      </c>
      <c r="S4" s="1">
        <v>7.5970609999999995E-5</v>
      </c>
      <c r="T4" s="1">
        <v>7.5970609999999995E-5</v>
      </c>
      <c r="U4" s="1">
        <v>7.5970609999999995E-5</v>
      </c>
      <c r="W4" s="1">
        <v>8.9098199999999993E-5</v>
      </c>
      <c r="X4" s="1">
        <v>8.9098199999999993E-5</v>
      </c>
      <c r="Y4" s="1">
        <v>8.9098199999999993E-5</v>
      </c>
      <c r="Z4" s="1">
        <v>8.9098199999999993E-5</v>
      </c>
      <c r="AA4" s="1">
        <v>8.9098199999999993E-5</v>
      </c>
      <c r="AB4" s="1">
        <v>8.9098199999999993E-5</v>
      </c>
      <c r="AC4" s="1">
        <v>8.9098199999999993E-5</v>
      </c>
      <c r="AD4" s="1">
        <v>8.9098199999999993E-5</v>
      </c>
      <c r="AE4" s="1">
        <v>8.9098199999999993E-5</v>
      </c>
      <c r="AF4" s="1">
        <v>8.9098199999999993E-5</v>
      </c>
      <c r="AG4" s="1">
        <v>8.9098199999999993E-5</v>
      </c>
      <c r="AH4" s="1">
        <v>8.9098199999999993E-5</v>
      </c>
      <c r="AI4" s="1">
        <v>8.9098199999999993E-5</v>
      </c>
      <c r="AJ4" s="1">
        <v>8.9098199999999993E-5</v>
      </c>
      <c r="AK4" s="1">
        <v>8.9098199999999993E-5</v>
      </c>
      <c r="AL4" s="1">
        <v>8.9098199999999993E-5</v>
      </c>
      <c r="AM4" s="1">
        <v>8.9098199999999993E-5</v>
      </c>
      <c r="AN4" s="1">
        <v>8.9098199999999993E-5</v>
      </c>
      <c r="AO4" s="1">
        <v>8.9098199999999993E-5</v>
      </c>
      <c r="AP4" s="1">
        <v>8.9098199999999993E-5</v>
      </c>
    </row>
    <row r="5" spans="2:42" x14ac:dyDescent="0.25">
      <c r="B5" s="1">
        <v>7.5970609999999995E-5</v>
      </c>
      <c r="C5" s="1">
        <v>7.5970609999999995E-5</v>
      </c>
      <c r="D5" s="1">
        <v>7.5970609999999995E-5</v>
      </c>
      <c r="E5" s="1">
        <v>7.5970609999999995E-5</v>
      </c>
      <c r="F5" s="1">
        <v>7.5970609999999995E-5</v>
      </c>
      <c r="G5" s="1">
        <v>7.5970609999999995E-5</v>
      </c>
      <c r="H5" s="1">
        <v>7.5970609999999995E-5</v>
      </c>
      <c r="I5" s="1">
        <v>7.5970609999999995E-5</v>
      </c>
      <c r="J5" s="1">
        <v>7.5970609999999995E-5</v>
      </c>
      <c r="K5" s="1">
        <v>7.5970609999999995E-5</v>
      </c>
      <c r="L5" s="1">
        <v>7.5970609999999995E-5</v>
      </c>
      <c r="M5" s="1">
        <v>7.5970609999999995E-5</v>
      </c>
      <c r="N5" s="1">
        <v>7.5970609999999995E-5</v>
      </c>
      <c r="O5" s="1">
        <v>7.5970609999999995E-5</v>
      </c>
      <c r="P5" s="1">
        <v>7.5970609999999995E-5</v>
      </c>
      <c r="Q5" s="1">
        <v>7.5970609999999995E-5</v>
      </c>
      <c r="R5" s="1">
        <v>7.5970609999999995E-5</v>
      </c>
      <c r="S5" s="1">
        <v>7.5970609999999995E-5</v>
      </c>
      <c r="T5" s="1">
        <v>7.5970609999999995E-5</v>
      </c>
      <c r="U5" s="1">
        <v>7.5970609999999995E-5</v>
      </c>
      <c r="W5" s="1">
        <v>8.9098199999999993E-5</v>
      </c>
      <c r="X5" s="1">
        <v>8.9098199999999993E-5</v>
      </c>
      <c r="Y5" s="1">
        <v>8.9098199999999993E-5</v>
      </c>
      <c r="Z5" s="1">
        <v>8.9098199999999993E-5</v>
      </c>
      <c r="AA5" s="1">
        <v>8.9098199999999993E-5</v>
      </c>
      <c r="AB5" s="1">
        <v>8.9098199999999993E-5</v>
      </c>
      <c r="AC5" s="1">
        <v>8.9098199999999993E-5</v>
      </c>
      <c r="AD5" s="1">
        <v>8.9098199999999993E-5</v>
      </c>
      <c r="AE5" s="1">
        <v>8.9098199999999993E-5</v>
      </c>
      <c r="AF5" s="1">
        <v>8.9098199999999993E-5</v>
      </c>
      <c r="AG5" s="1">
        <v>8.9098199999999993E-5</v>
      </c>
      <c r="AH5" s="1">
        <v>8.9098199999999993E-5</v>
      </c>
      <c r="AI5" s="1">
        <v>8.9098199999999993E-5</v>
      </c>
      <c r="AJ5" s="1">
        <v>8.9098199999999993E-5</v>
      </c>
      <c r="AK5" s="1">
        <v>8.9098199999999993E-5</v>
      </c>
      <c r="AL5" s="1">
        <v>8.9098199999999993E-5</v>
      </c>
      <c r="AM5" s="1">
        <v>8.9098199999999993E-5</v>
      </c>
      <c r="AN5" s="1">
        <v>8.9098199999999993E-5</v>
      </c>
      <c r="AO5" s="1">
        <v>8.9098199999999993E-5</v>
      </c>
      <c r="AP5" s="1">
        <v>8.9098199999999993E-5</v>
      </c>
    </row>
    <row r="6" spans="2:42" x14ac:dyDescent="0.25">
      <c r="B6" s="1">
        <v>7.5970609999999995E-5</v>
      </c>
      <c r="C6" s="1">
        <v>7.5970609999999995E-5</v>
      </c>
      <c r="D6" s="1">
        <v>7.5970609999999995E-5</v>
      </c>
      <c r="E6" s="1">
        <v>7.5970609999999995E-5</v>
      </c>
      <c r="F6" s="1">
        <v>7.5970609999999995E-5</v>
      </c>
      <c r="G6" s="1">
        <v>7.5970609999999995E-5</v>
      </c>
      <c r="H6" s="1">
        <v>7.5970609999999995E-5</v>
      </c>
      <c r="I6" s="1">
        <v>7.5970609999999995E-5</v>
      </c>
      <c r="J6" s="1">
        <v>7.5970609999999995E-5</v>
      </c>
      <c r="K6" s="1">
        <v>7.5970609999999995E-5</v>
      </c>
      <c r="L6" s="1">
        <v>7.5970609999999995E-5</v>
      </c>
      <c r="M6" s="1">
        <v>7.5970609999999995E-5</v>
      </c>
      <c r="N6" s="1">
        <v>7.5970609999999995E-5</v>
      </c>
      <c r="O6" s="1">
        <v>7.5970609999999995E-5</v>
      </c>
      <c r="P6" s="1">
        <v>7.5970609999999995E-5</v>
      </c>
      <c r="Q6" s="1">
        <v>7.5970609999999995E-5</v>
      </c>
      <c r="R6" s="1">
        <v>7.5970609999999995E-5</v>
      </c>
      <c r="S6" s="1">
        <v>7.5970609999999995E-5</v>
      </c>
      <c r="T6" s="1">
        <v>7.5970609999999995E-5</v>
      </c>
      <c r="U6" s="1">
        <v>7.5970609999999995E-5</v>
      </c>
      <c r="W6" s="1">
        <v>8.9098199999999993E-5</v>
      </c>
      <c r="X6" s="1">
        <v>8.9098199999999993E-5</v>
      </c>
      <c r="Y6" s="1">
        <v>8.9098199999999993E-5</v>
      </c>
      <c r="Z6" s="1">
        <v>8.9098199999999993E-5</v>
      </c>
      <c r="AA6" s="1">
        <v>8.9098199999999993E-5</v>
      </c>
      <c r="AB6" s="1">
        <v>8.9098199999999993E-5</v>
      </c>
      <c r="AC6" s="1">
        <v>8.9098199999999993E-5</v>
      </c>
      <c r="AD6" s="1">
        <v>8.9098199999999993E-5</v>
      </c>
      <c r="AE6" s="1">
        <v>8.9098199999999993E-5</v>
      </c>
      <c r="AF6" s="1">
        <v>8.9098199999999993E-5</v>
      </c>
      <c r="AG6" s="1">
        <v>8.9098199999999993E-5</v>
      </c>
      <c r="AH6" s="1">
        <v>8.9098199999999993E-5</v>
      </c>
      <c r="AI6" s="1">
        <v>8.9098199999999993E-5</v>
      </c>
      <c r="AJ6" s="1">
        <v>8.9098199999999993E-5</v>
      </c>
      <c r="AK6" s="1">
        <v>8.9098199999999993E-5</v>
      </c>
      <c r="AL6" s="1">
        <v>8.9098199999999993E-5</v>
      </c>
      <c r="AM6" s="1">
        <v>8.9098199999999993E-5</v>
      </c>
      <c r="AN6" s="1">
        <v>8.9098199999999993E-5</v>
      </c>
      <c r="AO6" s="1">
        <v>8.9098199999999993E-5</v>
      </c>
      <c r="AP6" s="1">
        <v>8.9098199999999993E-5</v>
      </c>
    </row>
    <row r="7" spans="2:42" x14ac:dyDescent="0.25">
      <c r="B7" s="1">
        <v>7.5970609999999995E-5</v>
      </c>
      <c r="C7" s="1">
        <v>7.5970609999999995E-5</v>
      </c>
      <c r="D7" s="1">
        <v>7.5970609999999995E-5</v>
      </c>
      <c r="E7" s="1">
        <v>7.5970609999999995E-5</v>
      </c>
      <c r="F7" s="1">
        <v>7.5970609999999995E-5</v>
      </c>
      <c r="G7" s="1">
        <v>7.5970609999999995E-5</v>
      </c>
      <c r="H7" s="1">
        <v>7.5970609999999995E-5</v>
      </c>
      <c r="I7" s="1">
        <v>7.5970609999999995E-5</v>
      </c>
      <c r="J7" s="1">
        <v>7.5970609999999995E-5</v>
      </c>
      <c r="K7" s="1">
        <v>7.5970609999999995E-5</v>
      </c>
      <c r="L7" s="1">
        <v>7.5970609999999995E-5</v>
      </c>
      <c r="M7" s="1">
        <v>7.5970609999999995E-5</v>
      </c>
      <c r="N7" s="1">
        <v>7.5970609999999995E-5</v>
      </c>
      <c r="O7" s="1">
        <v>7.5970609999999995E-5</v>
      </c>
      <c r="P7" s="1">
        <v>7.5970609999999995E-5</v>
      </c>
      <c r="Q7" s="1">
        <v>7.5970609999999995E-5</v>
      </c>
      <c r="R7" s="1">
        <v>7.5970609999999995E-5</v>
      </c>
      <c r="S7" s="1">
        <v>7.5970609999999995E-5</v>
      </c>
      <c r="T7" s="1">
        <v>7.5970609999999995E-5</v>
      </c>
      <c r="U7" s="1">
        <v>7.5970609999999995E-5</v>
      </c>
      <c r="W7" s="1">
        <v>8.9098199999999993E-5</v>
      </c>
      <c r="X7" s="1">
        <v>8.9098199999999993E-5</v>
      </c>
      <c r="Y7" s="1">
        <v>8.9098199999999993E-5</v>
      </c>
      <c r="Z7" s="1">
        <v>8.9098199999999993E-5</v>
      </c>
      <c r="AA7" s="1">
        <v>8.9098199999999993E-5</v>
      </c>
      <c r="AB7" s="1">
        <v>8.9098199999999993E-5</v>
      </c>
      <c r="AC7" s="1">
        <v>8.9098199999999993E-5</v>
      </c>
      <c r="AD7" s="1">
        <v>8.9098199999999993E-5</v>
      </c>
      <c r="AE7" s="1">
        <v>8.9098199999999993E-5</v>
      </c>
      <c r="AF7" s="1">
        <v>8.9098199999999993E-5</v>
      </c>
      <c r="AG7" s="1">
        <v>8.9098199999999993E-5</v>
      </c>
      <c r="AH7" s="1">
        <v>8.9098199999999993E-5</v>
      </c>
      <c r="AI7" s="1">
        <v>8.9098199999999993E-5</v>
      </c>
      <c r="AJ7" s="1">
        <v>8.9098199999999993E-5</v>
      </c>
      <c r="AK7" s="1">
        <v>8.9098199999999993E-5</v>
      </c>
      <c r="AL7" s="1">
        <v>8.9098199999999993E-5</v>
      </c>
      <c r="AM7" s="1">
        <v>8.9098199999999993E-5</v>
      </c>
      <c r="AN7" s="1">
        <v>8.9098199999999993E-5</v>
      </c>
      <c r="AO7" s="1">
        <v>8.9098199999999993E-5</v>
      </c>
      <c r="AP7" s="1">
        <v>8.9098199999999993E-5</v>
      </c>
    </row>
    <row r="8" spans="2:42" x14ac:dyDescent="0.25">
      <c r="B8" s="1">
        <v>7.5970609999999995E-5</v>
      </c>
      <c r="C8" s="1">
        <v>7.5970609999999995E-5</v>
      </c>
      <c r="D8" s="1">
        <v>7.5970609999999995E-5</v>
      </c>
      <c r="E8" s="1">
        <v>7.5970609999999995E-5</v>
      </c>
      <c r="F8" s="1">
        <v>7.5970609999999995E-5</v>
      </c>
      <c r="G8" s="1">
        <v>7.5970609999999995E-5</v>
      </c>
      <c r="H8" s="1">
        <v>7.5970609999999995E-5</v>
      </c>
      <c r="I8" s="1">
        <v>7.5970609999999995E-5</v>
      </c>
      <c r="J8" s="1">
        <v>7.5970609999999995E-5</v>
      </c>
      <c r="K8" s="1">
        <v>7.5970609999999995E-5</v>
      </c>
      <c r="L8" s="1">
        <v>7.5970609999999995E-5</v>
      </c>
      <c r="M8" s="1">
        <v>7.5970609999999995E-5</v>
      </c>
      <c r="N8" s="1">
        <v>7.5970609999999995E-5</v>
      </c>
      <c r="O8" s="1">
        <v>7.5970609999999995E-5</v>
      </c>
      <c r="P8" s="1">
        <v>7.5970609999999995E-5</v>
      </c>
      <c r="Q8" s="1">
        <v>7.5970609999999995E-5</v>
      </c>
      <c r="R8" s="1">
        <v>7.5970609999999995E-5</v>
      </c>
      <c r="S8" s="1">
        <v>7.5970609999999995E-5</v>
      </c>
      <c r="T8" s="1">
        <v>7.5970609999999995E-5</v>
      </c>
      <c r="U8" s="1">
        <v>7.5970609999999995E-5</v>
      </c>
      <c r="W8" s="1">
        <v>8.9098199999999993E-5</v>
      </c>
      <c r="X8" s="1">
        <v>8.9098199999999993E-5</v>
      </c>
      <c r="Y8" s="1">
        <v>8.9098199999999993E-5</v>
      </c>
      <c r="Z8" s="1">
        <v>8.9098199999999993E-5</v>
      </c>
      <c r="AA8" s="1">
        <v>8.9098199999999993E-5</v>
      </c>
      <c r="AB8" s="1">
        <v>8.9098199999999993E-5</v>
      </c>
      <c r="AC8" s="1">
        <v>8.9098199999999993E-5</v>
      </c>
      <c r="AD8" s="1">
        <v>8.9098199999999993E-5</v>
      </c>
      <c r="AE8" s="1">
        <v>8.9098199999999993E-5</v>
      </c>
      <c r="AF8" s="1">
        <v>8.9098199999999993E-5</v>
      </c>
      <c r="AG8" s="1">
        <v>8.9098199999999993E-5</v>
      </c>
      <c r="AH8" s="1">
        <v>8.9098199999999993E-5</v>
      </c>
      <c r="AI8" s="1">
        <v>8.9098199999999993E-5</v>
      </c>
      <c r="AJ8" s="1">
        <v>8.9098199999999993E-5</v>
      </c>
      <c r="AK8" s="1">
        <v>8.9098199999999993E-5</v>
      </c>
      <c r="AL8" s="1">
        <v>8.9098199999999993E-5</v>
      </c>
      <c r="AM8" s="1">
        <v>8.9098199999999993E-5</v>
      </c>
      <c r="AN8" s="1">
        <v>8.9098199999999993E-5</v>
      </c>
      <c r="AO8" s="1">
        <v>8.9098199999999993E-5</v>
      </c>
      <c r="AP8" s="1">
        <v>8.9098199999999993E-5</v>
      </c>
    </row>
    <row r="9" spans="2:42" x14ac:dyDescent="0.25">
      <c r="B9" s="1">
        <v>7.5970609999999995E-5</v>
      </c>
      <c r="C9" s="1">
        <v>7.5970609999999995E-5</v>
      </c>
      <c r="D9" s="1">
        <v>7.5970609999999995E-5</v>
      </c>
      <c r="E9" s="1">
        <v>7.5970609999999995E-5</v>
      </c>
      <c r="F9" s="1">
        <v>7.5970609999999995E-5</v>
      </c>
      <c r="G9" s="1">
        <v>7.5970609999999995E-5</v>
      </c>
      <c r="H9" s="1">
        <v>7.5970609999999995E-5</v>
      </c>
      <c r="I9" s="1">
        <v>7.5970609999999995E-5</v>
      </c>
      <c r="J9" s="1">
        <v>7.5970609999999995E-5</v>
      </c>
      <c r="K9" s="1">
        <v>7.5970609999999995E-5</v>
      </c>
      <c r="L9" s="1">
        <v>7.5970609999999995E-5</v>
      </c>
      <c r="M9" s="1">
        <v>7.5970609999999995E-5</v>
      </c>
      <c r="N9" s="1">
        <v>7.5970609999999995E-5</v>
      </c>
      <c r="O9" s="1">
        <v>7.5970609999999995E-5</v>
      </c>
      <c r="P9" s="1">
        <v>7.5970609999999995E-5</v>
      </c>
      <c r="Q9" s="1">
        <v>7.5970609999999995E-5</v>
      </c>
      <c r="R9" s="1">
        <v>7.5970609999999995E-5</v>
      </c>
      <c r="S9" s="1">
        <v>7.5970609999999995E-5</v>
      </c>
      <c r="T9" s="1">
        <v>7.5970609999999995E-5</v>
      </c>
      <c r="U9" s="1">
        <v>7.5970609999999995E-5</v>
      </c>
      <c r="W9" s="1">
        <v>8.9098199999999993E-5</v>
      </c>
      <c r="X9" s="1">
        <v>8.9098199999999993E-5</v>
      </c>
      <c r="Y9" s="1">
        <v>8.9098199999999993E-5</v>
      </c>
      <c r="Z9" s="1">
        <v>8.9098199999999993E-5</v>
      </c>
      <c r="AA9" s="1">
        <v>8.9098199999999993E-5</v>
      </c>
      <c r="AB9" s="1">
        <v>8.9098199999999993E-5</v>
      </c>
      <c r="AC9" s="1">
        <v>8.9098199999999993E-5</v>
      </c>
      <c r="AD9" s="1">
        <v>8.9098199999999993E-5</v>
      </c>
      <c r="AE9" s="1">
        <v>8.9098199999999993E-5</v>
      </c>
      <c r="AF9" s="1">
        <v>8.9098199999999993E-5</v>
      </c>
      <c r="AG9" s="1">
        <v>8.9098199999999993E-5</v>
      </c>
      <c r="AH9" s="1">
        <v>8.9098199999999993E-5</v>
      </c>
      <c r="AI9" s="1">
        <v>8.9098199999999993E-5</v>
      </c>
      <c r="AJ9" s="1">
        <v>8.9098199999999993E-5</v>
      </c>
      <c r="AK9" s="1">
        <v>8.9098199999999993E-5</v>
      </c>
      <c r="AL9" s="1">
        <v>8.9098199999999993E-5</v>
      </c>
      <c r="AM9" s="1">
        <v>8.9098199999999993E-5</v>
      </c>
      <c r="AN9" s="1">
        <v>8.9098199999999993E-5</v>
      </c>
      <c r="AO9" s="1">
        <v>8.9098199999999993E-5</v>
      </c>
      <c r="AP9" s="1">
        <v>8.9098199999999993E-5</v>
      </c>
    </row>
    <row r="10" spans="2:42" x14ac:dyDescent="0.25">
      <c r="B10" s="1">
        <v>7.5970609999999995E-5</v>
      </c>
      <c r="C10" s="1">
        <v>7.5970609999999995E-5</v>
      </c>
      <c r="D10" s="1">
        <v>7.5970609999999995E-5</v>
      </c>
      <c r="E10" s="1">
        <v>7.5970609999999995E-5</v>
      </c>
      <c r="F10" s="1">
        <v>7.5970609999999995E-5</v>
      </c>
      <c r="G10" s="1">
        <v>7.5970609999999995E-5</v>
      </c>
      <c r="H10" s="1">
        <v>7.5970609999999995E-5</v>
      </c>
      <c r="I10" s="1">
        <v>7.5970609999999995E-5</v>
      </c>
      <c r="J10" s="1">
        <v>7.5970609999999995E-5</v>
      </c>
      <c r="K10" s="1">
        <v>7.5970609999999995E-5</v>
      </c>
      <c r="L10" s="1">
        <v>7.5970609999999995E-5</v>
      </c>
      <c r="M10" s="1">
        <v>7.5970609999999995E-5</v>
      </c>
      <c r="N10" s="1">
        <v>7.5970609999999995E-5</v>
      </c>
      <c r="O10" s="1">
        <v>7.5970609999999995E-5</v>
      </c>
      <c r="P10" s="1">
        <v>7.5970609999999995E-5</v>
      </c>
      <c r="Q10" s="1">
        <v>7.5970609999999995E-5</v>
      </c>
      <c r="R10" s="1">
        <v>7.5970609999999995E-5</v>
      </c>
      <c r="S10" s="1">
        <v>7.5970609999999995E-5</v>
      </c>
      <c r="T10" s="1">
        <v>7.5970609999999995E-5</v>
      </c>
      <c r="U10" s="1">
        <v>7.5970609999999995E-5</v>
      </c>
      <c r="W10" s="1">
        <v>8.9098199999999993E-5</v>
      </c>
      <c r="X10" s="1">
        <v>8.9098199999999993E-5</v>
      </c>
      <c r="Y10" s="1">
        <v>8.9098199999999993E-5</v>
      </c>
      <c r="Z10" s="1">
        <v>8.9098199999999993E-5</v>
      </c>
      <c r="AA10" s="1">
        <v>8.9098199999999993E-5</v>
      </c>
      <c r="AB10" s="1">
        <v>8.9098199999999993E-5</v>
      </c>
      <c r="AC10" s="1">
        <v>8.9098199999999993E-5</v>
      </c>
      <c r="AD10" s="1">
        <v>8.9098199999999993E-5</v>
      </c>
      <c r="AE10" s="1">
        <v>8.9098199999999993E-5</v>
      </c>
      <c r="AF10" s="1">
        <v>8.9098199999999993E-5</v>
      </c>
      <c r="AG10" s="1">
        <v>8.9098199999999993E-5</v>
      </c>
      <c r="AH10" s="1">
        <v>8.9098199999999993E-5</v>
      </c>
      <c r="AI10" s="1">
        <v>8.9098199999999993E-5</v>
      </c>
      <c r="AJ10" s="1">
        <v>8.9098199999999993E-5</v>
      </c>
      <c r="AK10" s="1">
        <v>8.9098199999999993E-5</v>
      </c>
      <c r="AL10" s="1">
        <v>8.9098199999999993E-5</v>
      </c>
      <c r="AM10" s="1">
        <v>8.9098199999999993E-5</v>
      </c>
      <c r="AN10" s="1">
        <v>8.9098199999999993E-5</v>
      </c>
      <c r="AO10" s="1">
        <v>8.9098199999999993E-5</v>
      </c>
      <c r="AP10" s="1">
        <v>8.9098199999999993E-5</v>
      </c>
    </row>
    <row r="11" spans="2:42" x14ac:dyDescent="0.25">
      <c r="B11" s="1">
        <v>7.5970609999999995E-5</v>
      </c>
      <c r="C11" s="1">
        <v>7.5970609999999995E-5</v>
      </c>
      <c r="D11" s="1">
        <v>7.5970609999999995E-5</v>
      </c>
      <c r="E11" s="1">
        <v>7.5970609999999995E-5</v>
      </c>
      <c r="F11" s="1">
        <v>7.5970609999999995E-5</v>
      </c>
      <c r="G11" s="1">
        <v>7.5970609999999995E-5</v>
      </c>
      <c r="H11" s="1">
        <v>7.5970609999999995E-5</v>
      </c>
      <c r="I11" s="1">
        <v>7.5970609999999995E-5</v>
      </c>
      <c r="J11" s="1">
        <v>7.5970609999999995E-5</v>
      </c>
      <c r="K11" s="1">
        <v>7.5970609999999995E-5</v>
      </c>
      <c r="L11" s="1">
        <v>7.5970609999999995E-5</v>
      </c>
      <c r="M11" s="1">
        <v>7.5970609999999995E-5</v>
      </c>
      <c r="N11" s="1">
        <v>7.5970609999999995E-5</v>
      </c>
      <c r="O11" s="1">
        <v>7.5970609999999995E-5</v>
      </c>
      <c r="P11" s="1">
        <v>7.5970609999999995E-5</v>
      </c>
      <c r="Q11" s="1">
        <v>7.5970609999999995E-5</v>
      </c>
      <c r="R11" s="1">
        <v>7.5970609999999995E-5</v>
      </c>
      <c r="S11" s="1">
        <v>7.5970609999999995E-5</v>
      </c>
      <c r="T11" s="1">
        <v>7.5970609999999995E-5</v>
      </c>
      <c r="U11" s="1">
        <v>7.5970609999999995E-5</v>
      </c>
      <c r="W11" s="1">
        <v>8.9098199999999993E-5</v>
      </c>
      <c r="X11" s="1">
        <v>8.9098199999999993E-5</v>
      </c>
      <c r="Y11" s="1">
        <v>8.9098199999999993E-5</v>
      </c>
      <c r="Z11" s="1">
        <v>8.9098199999999993E-5</v>
      </c>
      <c r="AA11" s="1">
        <v>8.9098199999999993E-5</v>
      </c>
      <c r="AB11" s="1">
        <v>8.9098199999999993E-5</v>
      </c>
      <c r="AC11" s="1">
        <v>8.9098199999999993E-5</v>
      </c>
      <c r="AD11" s="1">
        <v>8.9098199999999993E-5</v>
      </c>
      <c r="AE11" s="1">
        <v>8.9098199999999993E-5</v>
      </c>
      <c r="AF11" s="1">
        <v>8.9098199999999993E-5</v>
      </c>
      <c r="AG11" s="1">
        <v>8.9098199999999993E-5</v>
      </c>
      <c r="AH11" s="1">
        <v>8.9098199999999993E-5</v>
      </c>
      <c r="AI11" s="1">
        <v>8.9098199999999993E-5</v>
      </c>
      <c r="AJ11" s="1">
        <v>8.9098199999999993E-5</v>
      </c>
      <c r="AK11" s="1">
        <v>8.9098199999999993E-5</v>
      </c>
      <c r="AL11" s="1">
        <v>8.9098199999999993E-5</v>
      </c>
      <c r="AM11" s="1">
        <v>8.9098199999999993E-5</v>
      </c>
      <c r="AN11" s="1">
        <v>8.9098199999999993E-5</v>
      </c>
      <c r="AO11" s="1">
        <v>8.9098199999999993E-5</v>
      </c>
      <c r="AP11" s="1">
        <v>8.9098199999999993E-5</v>
      </c>
    </row>
    <row r="12" spans="2:42" x14ac:dyDescent="0.25">
      <c r="B12" s="1">
        <v>7.5970609999999995E-5</v>
      </c>
      <c r="C12" s="1">
        <v>7.5970609999999995E-5</v>
      </c>
      <c r="D12" s="1">
        <v>7.5970609999999995E-5</v>
      </c>
      <c r="E12" s="1">
        <v>7.5970609999999995E-5</v>
      </c>
      <c r="F12" s="1">
        <v>7.5970609999999995E-5</v>
      </c>
      <c r="G12" s="1">
        <v>7.5970609999999995E-5</v>
      </c>
      <c r="H12" s="1">
        <v>7.5970609999999995E-5</v>
      </c>
      <c r="I12" s="1">
        <v>7.5970609999999995E-5</v>
      </c>
      <c r="J12" s="1">
        <v>7.5970609999999995E-5</v>
      </c>
      <c r="K12" s="1">
        <v>7.5970609999999995E-5</v>
      </c>
      <c r="L12" s="1">
        <v>7.5970609999999995E-5</v>
      </c>
      <c r="M12" s="1">
        <v>7.5970609999999995E-5</v>
      </c>
      <c r="N12" s="1">
        <v>7.5970609999999995E-5</v>
      </c>
      <c r="O12" s="1">
        <v>7.5970609999999995E-5</v>
      </c>
      <c r="P12" s="1">
        <v>7.5970609999999995E-5</v>
      </c>
      <c r="Q12" s="1">
        <v>7.5970609999999995E-5</v>
      </c>
      <c r="R12" s="1">
        <v>7.5970609999999995E-5</v>
      </c>
      <c r="S12" s="1">
        <v>7.5970609999999995E-5</v>
      </c>
      <c r="T12" s="1">
        <v>7.5970609999999995E-5</v>
      </c>
      <c r="U12" s="1">
        <v>7.5970609999999995E-5</v>
      </c>
      <c r="W12" s="1">
        <v>8.9098199999999993E-5</v>
      </c>
      <c r="X12" s="1">
        <v>8.9098199999999993E-5</v>
      </c>
      <c r="Y12" s="1">
        <v>8.9098199999999993E-5</v>
      </c>
      <c r="Z12" s="1">
        <v>8.9098199999999993E-5</v>
      </c>
      <c r="AA12" s="1">
        <v>8.9098199999999993E-5</v>
      </c>
      <c r="AB12" s="1">
        <v>8.9098199999999993E-5</v>
      </c>
      <c r="AC12" s="1">
        <v>8.9098199999999993E-5</v>
      </c>
      <c r="AD12" s="1">
        <v>8.9098199999999993E-5</v>
      </c>
      <c r="AE12" s="1">
        <v>8.9098199999999993E-5</v>
      </c>
      <c r="AF12" s="1">
        <v>8.9098199999999993E-5</v>
      </c>
      <c r="AG12" s="1">
        <v>8.9098199999999993E-5</v>
      </c>
      <c r="AH12" s="1">
        <v>8.9098199999999993E-5</v>
      </c>
      <c r="AI12" s="1">
        <v>8.9098199999999993E-5</v>
      </c>
      <c r="AJ12" s="1">
        <v>8.9098199999999993E-5</v>
      </c>
      <c r="AK12" s="1">
        <v>8.9098199999999993E-5</v>
      </c>
      <c r="AL12" s="1">
        <v>8.9098199999999993E-5</v>
      </c>
      <c r="AM12" s="1">
        <v>8.9098199999999993E-5</v>
      </c>
      <c r="AN12" s="1">
        <v>8.9098199999999993E-5</v>
      </c>
      <c r="AO12" s="1">
        <v>8.9098199999999993E-5</v>
      </c>
      <c r="AP12" s="1">
        <v>8.9098199999999993E-5</v>
      </c>
    </row>
    <row r="13" spans="2:42" x14ac:dyDescent="0.25">
      <c r="B13" s="1">
        <v>7.5970609999999995E-5</v>
      </c>
      <c r="C13" s="1">
        <v>7.5970609999999995E-5</v>
      </c>
      <c r="D13" s="1">
        <v>7.5970609999999995E-5</v>
      </c>
      <c r="E13" s="1">
        <v>7.5970609999999995E-5</v>
      </c>
      <c r="F13" s="1">
        <v>7.5970609999999995E-5</v>
      </c>
      <c r="G13" s="1">
        <v>7.5970609999999995E-5</v>
      </c>
      <c r="H13" s="1">
        <v>7.5970609999999995E-5</v>
      </c>
      <c r="I13" s="1">
        <v>7.5970609999999995E-5</v>
      </c>
      <c r="J13" s="1">
        <v>7.5970609999999995E-5</v>
      </c>
      <c r="K13" s="1">
        <v>7.5970609999999995E-5</v>
      </c>
      <c r="L13" s="1">
        <v>7.5970609999999995E-5</v>
      </c>
      <c r="M13" s="1">
        <v>7.5970609999999995E-5</v>
      </c>
      <c r="N13" s="1">
        <v>7.5970609999999995E-5</v>
      </c>
      <c r="O13" s="1">
        <v>7.5970609999999995E-5</v>
      </c>
      <c r="P13" s="1">
        <v>7.5970609999999995E-5</v>
      </c>
      <c r="Q13" s="1">
        <v>7.5970609999999995E-5</v>
      </c>
      <c r="R13" s="1">
        <v>7.5970609999999995E-5</v>
      </c>
      <c r="S13" s="1">
        <v>7.5970609999999995E-5</v>
      </c>
      <c r="T13" s="1">
        <v>7.5970609999999995E-5</v>
      </c>
      <c r="U13" s="1">
        <v>7.5970609999999995E-5</v>
      </c>
      <c r="W13" s="1">
        <v>8.9098199999999993E-5</v>
      </c>
      <c r="X13" s="1">
        <v>8.9098199999999993E-5</v>
      </c>
      <c r="Y13" s="1">
        <v>8.9098199999999993E-5</v>
      </c>
      <c r="Z13" s="1">
        <v>8.9098199999999993E-5</v>
      </c>
      <c r="AA13" s="1">
        <v>8.9098199999999993E-5</v>
      </c>
      <c r="AB13" s="1">
        <v>8.9098199999999993E-5</v>
      </c>
      <c r="AC13" s="1">
        <v>8.9098199999999993E-5</v>
      </c>
      <c r="AD13" s="1">
        <v>8.9098199999999993E-5</v>
      </c>
      <c r="AE13" s="1">
        <v>8.9098199999999993E-5</v>
      </c>
      <c r="AF13" s="1">
        <v>8.9098199999999993E-5</v>
      </c>
      <c r="AG13" s="1">
        <v>8.9098199999999993E-5</v>
      </c>
      <c r="AH13" s="1">
        <v>8.9098199999999993E-5</v>
      </c>
      <c r="AI13" s="1">
        <v>8.9098199999999993E-5</v>
      </c>
      <c r="AJ13" s="1">
        <v>8.9098199999999993E-5</v>
      </c>
      <c r="AK13" s="1">
        <v>8.9098199999999993E-5</v>
      </c>
      <c r="AL13" s="1">
        <v>8.9098199999999993E-5</v>
      </c>
      <c r="AM13" s="1">
        <v>8.9098199999999993E-5</v>
      </c>
      <c r="AN13" s="1">
        <v>8.9098199999999993E-5</v>
      </c>
      <c r="AO13" s="1">
        <v>8.9098199999999993E-5</v>
      </c>
      <c r="AP13" s="1">
        <v>8.9098199999999993E-5</v>
      </c>
    </row>
    <row r="14" spans="2:42" x14ac:dyDescent="0.25">
      <c r="B14" s="1">
        <v>7.5970609999999995E-5</v>
      </c>
      <c r="C14" s="1">
        <v>7.5970609999999995E-5</v>
      </c>
      <c r="D14" s="1">
        <v>7.5970609999999995E-5</v>
      </c>
      <c r="E14" s="1">
        <v>7.5970609999999995E-5</v>
      </c>
      <c r="F14" s="1">
        <v>7.5970609999999995E-5</v>
      </c>
      <c r="G14" s="1">
        <v>7.5970609999999995E-5</v>
      </c>
      <c r="H14" s="1">
        <v>7.5970609999999995E-5</v>
      </c>
      <c r="I14" s="1">
        <v>7.5970609999999995E-5</v>
      </c>
      <c r="J14" s="1">
        <v>7.5970609999999995E-5</v>
      </c>
      <c r="K14" s="1">
        <v>7.5970609999999995E-5</v>
      </c>
      <c r="L14" s="1">
        <v>7.5970609999999995E-5</v>
      </c>
      <c r="M14" s="1">
        <v>7.5970609999999995E-5</v>
      </c>
      <c r="N14" s="1">
        <v>7.5970609999999995E-5</v>
      </c>
      <c r="O14" s="1">
        <v>7.5970609999999995E-5</v>
      </c>
      <c r="P14" s="1">
        <v>7.5970609999999995E-5</v>
      </c>
      <c r="Q14" s="1">
        <v>7.5970609999999995E-5</v>
      </c>
      <c r="R14" s="1">
        <v>7.5970609999999995E-5</v>
      </c>
      <c r="S14" s="1">
        <v>7.5970609999999995E-5</v>
      </c>
      <c r="T14" s="1">
        <v>7.5970609999999995E-5</v>
      </c>
      <c r="U14" s="1">
        <v>7.5970609999999995E-5</v>
      </c>
      <c r="W14" s="1">
        <v>8.9098199999999993E-5</v>
      </c>
      <c r="X14" s="1">
        <v>8.9098199999999993E-5</v>
      </c>
      <c r="Y14" s="1">
        <v>8.9098199999999993E-5</v>
      </c>
      <c r="Z14" s="1">
        <v>8.9098199999999993E-5</v>
      </c>
      <c r="AA14" s="1">
        <v>8.9098199999999993E-5</v>
      </c>
      <c r="AB14" s="1">
        <v>8.9098199999999993E-5</v>
      </c>
      <c r="AC14" s="1">
        <v>8.9098199999999993E-5</v>
      </c>
      <c r="AD14" s="1">
        <v>8.9098199999999993E-5</v>
      </c>
      <c r="AE14" s="1">
        <v>8.9098199999999993E-5</v>
      </c>
      <c r="AF14" s="1">
        <v>8.9098199999999993E-5</v>
      </c>
      <c r="AG14" s="1">
        <v>8.9098199999999993E-5</v>
      </c>
      <c r="AH14" s="1">
        <v>8.9098199999999993E-5</v>
      </c>
      <c r="AI14" s="1">
        <v>8.9098199999999993E-5</v>
      </c>
      <c r="AJ14" s="1">
        <v>8.9098199999999993E-5</v>
      </c>
      <c r="AK14" s="1">
        <v>8.9098199999999993E-5</v>
      </c>
      <c r="AL14" s="1">
        <v>8.9098199999999993E-5</v>
      </c>
      <c r="AM14" s="1">
        <v>8.9098199999999993E-5</v>
      </c>
      <c r="AN14" s="1">
        <v>8.9098199999999993E-5</v>
      </c>
      <c r="AO14" s="1">
        <v>8.9098199999999993E-5</v>
      </c>
      <c r="AP14" s="1">
        <v>8.9098199999999993E-5</v>
      </c>
    </row>
    <row r="15" spans="2:42" x14ac:dyDescent="0.25">
      <c r="B15" s="1">
        <v>7.5970609999999995E-5</v>
      </c>
      <c r="C15" s="1">
        <v>7.5970609999999995E-5</v>
      </c>
      <c r="D15" s="1">
        <v>7.5970609999999995E-5</v>
      </c>
      <c r="E15" s="1">
        <v>7.5970609999999995E-5</v>
      </c>
      <c r="F15" s="1">
        <v>7.5970609999999995E-5</v>
      </c>
      <c r="G15" s="1">
        <v>7.5970609999999995E-5</v>
      </c>
      <c r="H15" s="1">
        <v>7.5970609999999995E-5</v>
      </c>
      <c r="I15" s="1">
        <v>7.5970609999999995E-5</v>
      </c>
      <c r="J15" s="1">
        <v>7.5970609999999995E-5</v>
      </c>
      <c r="K15" s="1">
        <v>7.5970609999999995E-5</v>
      </c>
      <c r="L15" s="1">
        <v>7.5970609999999995E-5</v>
      </c>
      <c r="M15" s="1">
        <v>7.5970609999999995E-5</v>
      </c>
      <c r="N15" s="1">
        <v>7.5970609999999995E-5</v>
      </c>
      <c r="O15" s="1">
        <v>7.5970609999999995E-5</v>
      </c>
      <c r="P15" s="1">
        <v>7.5970609999999995E-5</v>
      </c>
      <c r="Q15" s="1">
        <v>7.5970609999999995E-5</v>
      </c>
      <c r="R15" s="1">
        <v>7.5970609999999995E-5</v>
      </c>
      <c r="S15" s="1">
        <v>7.5970609999999995E-5</v>
      </c>
      <c r="T15" s="1">
        <v>7.5970609999999995E-5</v>
      </c>
      <c r="U15" s="1">
        <v>7.5970609999999995E-5</v>
      </c>
      <c r="W15" s="1">
        <v>8.9098199999999993E-5</v>
      </c>
      <c r="X15" s="1">
        <v>8.9098199999999993E-5</v>
      </c>
      <c r="Y15" s="1">
        <v>8.9098199999999993E-5</v>
      </c>
      <c r="Z15" s="1">
        <v>8.9098199999999993E-5</v>
      </c>
      <c r="AA15" s="1">
        <v>8.9098199999999993E-5</v>
      </c>
      <c r="AB15" s="1">
        <v>8.9098199999999993E-5</v>
      </c>
      <c r="AC15" s="1">
        <v>8.9098199999999993E-5</v>
      </c>
      <c r="AD15" s="1">
        <v>8.9098199999999993E-5</v>
      </c>
      <c r="AE15" s="1">
        <v>8.9098199999999993E-5</v>
      </c>
      <c r="AF15" s="1">
        <v>8.9098199999999993E-5</v>
      </c>
      <c r="AG15" s="1">
        <v>8.9098199999999993E-5</v>
      </c>
      <c r="AH15" s="1">
        <v>8.9098199999999993E-5</v>
      </c>
      <c r="AI15" s="1">
        <v>8.9098199999999993E-5</v>
      </c>
      <c r="AJ15" s="1">
        <v>8.9098199999999993E-5</v>
      </c>
      <c r="AK15" s="1">
        <v>8.9098199999999993E-5</v>
      </c>
      <c r="AL15" s="1">
        <v>8.9098199999999993E-5</v>
      </c>
      <c r="AM15" s="1">
        <v>8.9098199999999993E-5</v>
      </c>
      <c r="AN15" s="1">
        <v>8.9098199999999993E-5</v>
      </c>
      <c r="AO15" s="1">
        <v>8.9098199999999993E-5</v>
      </c>
      <c r="AP15" s="1">
        <v>8.9098199999999993E-5</v>
      </c>
    </row>
    <row r="16" spans="2:42" x14ac:dyDescent="0.25">
      <c r="B16" s="1">
        <v>7.5970609999999995E-5</v>
      </c>
      <c r="C16" s="1">
        <v>7.5970609999999995E-5</v>
      </c>
      <c r="D16" s="1">
        <v>7.5970609999999995E-5</v>
      </c>
      <c r="E16" s="1">
        <v>7.5970609999999995E-5</v>
      </c>
      <c r="F16" s="1">
        <v>7.5970609999999995E-5</v>
      </c>
      <c r="G16" s="1">
        <v>7.5970609999999995E-5</v>
      </c>
      <c r="H16" s="1">
        <v>7.5970609999999995E-5</v>
      </c>
      <c r="I16" s="1">
        <v>7.5970609999999995E-5</v>
      </c>
      <c r="J16" s="1">
        <v>7.5970609999999995E-5</v>
      </c>
      <c r="K16" s="1">
        <v>7.5970609999999995E-5</v>
      </c>
      <c r="L16" s="1">
        <v>7.5970609999999995E-5</v>
      </c>
      <c r="M16" s="1">
        <v>7.5970609999999995E-5</v>
      </c>
      <c r="N16" s="1">
        <v>7.5970609999999995E-5</v>
      </c>
      <c r="O16" s="1">
        <v>7.5970609999999995E-5</v>
      </c>
      <c r="P16" s="1">
        <v>7.5970609999999995E-5</v>
      </c>
      <c r="Q16" s="1">
        <v>7.5970609999999995E-5</v>
      </c>
      <c r="R16" s="1">
        <v>7.5970609999999995E-5</v>
      </c>
      <c r="S16" s="1">
        <v>7.5970609999999995E-5</v>
      </c>
      <c r="T16" s="1">
        <v>7.5970609999999995E-5</v>
      </c>
      <c r="U16" s="1">
        <v>7.5970609999999995E-5</v>
      </c>
      <c r="W16" s="1">
        <v>8.9098199999999993E-5</v>
      </c>
      <c r="X16" s="1">
        <v>8.9098199999999993E-5</v>
      </c>
      <c r="Y16" s="1">
        <v>8.9098199999999993E-5</v>
      </c>
      <c r="Z16" s="1">
        <v>8.9098199999999993E-5</v>
      </c>
      <c r="AA16" s="1">
        <v>8.9098199999999993E-5</v>
      </c>
      <c r="AB16" s="1">
        <v>8.9098199999999993E-5</v>
      </c>
      <c r="AC16" s="1">
        <v>8.9098199999999993E-5</v>
      </c>
      <c r="AD16" s="1">
        <v>8.9098199999999993E-5</v>
      </c>
      <c r="AE16" s="1">
        <v>8.9098199999999993E-5</v>
      </c>
      <c r="AF16" s="1">
        <v>8.9098199999999993E-5</v>
      </c>
      <c r="AG16" s="1">
        <v>8.9098199999999993E-5</v>
      </c>
      <c r="AH16" s="1">
        <v>8.9098199999999993E-5</v>
      </c>
      <c r="AI16" s="1">
        <v>8.9098199999999993E-5</v>
      </c>
      <c r="AJ16" s="1">
        <v>8.9098199999999993E-5</v>
      </c>
      <c r="AK16" s="1">
        <v>8.9098199999999993E-5</v>
      </c>
      <c r="AL16" s="1">
        <v>8.9098199999999993E-5</v>
      </c>
      <c r="AM16" s="1">
        <v>8.9098199999999993E-5</v>
      </c>
      <c r="AN16" s="1">
        <v>8.9098199999999993E-5</v>
      </c>
      <c r="AO16" s="1">
        <v>8.9098199999999993E-5</v>
      </c>
      <c r="AP16" s="1">
        <v>8.9098199999999993E-5</v>
      </c>
    </row>
    <row r="17" spans="2:42" x14ac:dyDescent="0.25">
      <c r="B17" s="1">
        <v>7.5970609999999995E-5</v>
      </c>
      <c r="C17" s="1">
        <v>7.5970609999999995E-5</v>
      </c>
      <c r="D17" s="1">
        <v>7.5970609999999995E-5</v>
      </c>
      <c r="E17" s="1">
        <v>7.5970609999999995E-5</v>
      </c>
      <c r="F17" s="1">
        <v>7.5970609999999995E-5</v>
      </c>
      <c r="G17" s="1">
        <v>7.5970609999999995E-5</v>
      </c>
      <c r="H17" s="1">
        <v>7.5970609999999995E-5</v>
      </c>
      <c r="I17" s="1">
        <v>7.5970609999999995E-5</v>
      </c>
      <c r="J17" s="1">
        <v>7.5970609999999995E-5</v>
      </c>
      <c r="K17" s="1">
        <v>7.5970609999999995E-5</v>
      </c>
      <c r="L17" s="1">
        <v>7.5970609999999995E-5</v>
      </c>
      <c r="M17" s="1">
        <v>7.5970609999999995E-5</v>
      </c>
      <c r="N17" s="1">
        <v>7.5970609999999995E-5</v>
      </c>
      <c r="O17" s="1">
        <v>7.5970609999999995E-5</v>
      </c>
      <c r="P17" s="1">
        <v>7.5970609999999995E-5</v>
      </c>
      <c r="Q17" s="1">
        <v>7.5970609999999995E-5</v>
      </c>
      <c r="R17" s="1">
        <v>7.5970609999999995E-5</v>
      </c>
      <c r="S17" s="1">
        <v>7.5970609999999995E-5</v>
      </c>
      <c r="T17" s="1">
        <v>7.5970609999999995E-5</v>
      </c>
      <c r="U17" s="1">
        <v>7.5970609999999995E-5</v>
      </c>
      <c r="W17" s="1">
        <v>8.9098199999999993E-5</v>
      </c>
      <c r="X17" s="1">
        <v>8.9098199999999993E-5</v>
      </c>
      <c r="Y17" s="1">
        <v>8.9098199999999993E-5</v>
      </c>
      <c r="Z17" s="1">
        <v>8.9098199999999993E-5</v>
      </c>
      <c r="AA17" s="1">
        <v>8.9098199999999993E-5</v>
      </c>
      <c r="AB17" s="1">
        <v>8.9098199999999993E-5</v>
      </c>
      <c r="AC17" s="1">
        <v>8.9098199999999993E-5</v>
      </c>
      <c r="AD17" s="1">
        <v>8.9098199999999993E-5</v>
      </c>
      <c r="AE17" s="1">
        <v>8.9098199999999993E-5</v>
      </c>
      <c r="AF17" s="1">
        <v>8.9098199999999993E-5</v>
      </c>
      <c r="AG17" s="1">
        <v>8.9098199999999993E-5</v>
      </c>
      <c r="AH17" s="1">
        <v>8.9098199999999993E-5</v>
      </c>
      <c r="AI17" s="1">
        <v>8.9098199999999993E-5</v>
      </c>
      <c r="AJ17" s="1">
        <v>8.9098199999999993E-5</v>
      </c>
      <c r="AK17" s="1">
        <v>8.9098199999999993E-5</v>
      </c>
      <c r="AL17" s="1">
        <v>8.9098199999999993E-5</v>
      </c>
      <c r="AM17" s="1">
        <v>8.9098199999999993E-5</v>
      </c>
      <c r="AN17" s="1">
        <v>8.9098199999999993E-5</v>
      </c>
      <c r="AO17" s="1">
        <v>8.9098199999999993E-5</v>
      </c>
      <c r="AP17" s="1">
        <v>8.9098199999999993E-5</v>
      </c>
    </row>
    <row r="18" spans="2:42" x14ac:dyDescent="0.25">
      <c r="B18" s="1">
        <v>7.5970609999999995E-5</v>
      </c>
      <c r="C18" s="1">
        <v>7.5970609999999995E-5</v>
      </c>
      <c r="D18" s="1">
        <v>7.5970609999999995E-5</v>
      </c>
      <c r="E18" s="1">
        <v>7.5970609999999995E-5</v>
      </c>
      <c r="F18" s="1">
        <v>7.5970609999999995E-5</v>
      </c>
      <c r="G18" s="1">
        <v>7.5970609999999995E-5</v>
      </c>
      <c r="H18" s="1">
        <v>7.5970609999999995E-5</v>
      </c>
      <c r="I18" s="1">
        <v>7.5970609999999995E-5</v>
      </c>
      <c r="J18" s="1">
        <v>7.5970609999999995E-5</v>
      </c>
      <c r="K18" s="1">
        <v>7.5970609999999995E-5</v>
      </c>
      <c r="L18" s="1">
        <v>7.5970609999999995E-5</v>
      </c>
      <c r="M18" s="1">
        <v>7.5970609999999995E-5</v>
      </c>
      <c r="N18" s="1">
        <v>7.5970609999999995E-5</v>
      </c>
      <c r="O18" s="1">
        <v>7.5970609999999995E-5</v>
      </c>
      <c r="P18" s="1">
        <v>7.5970609999999995E-5</v>
      </c>
      <c r="Q18" s="1">
        <v>7.5970609999999995E-5</v>
      </c>
      <c r="R18" s="1">
        <v>7.5970609999999995E-5</v>
      </c>
      <c r="S18" s="1">
        <v>7.5970609999999995E-5</v>
      </c>
      <c r="T18" s="1">
        <v>7.5970609999999995E-5</v>
      </c>
      <c r="U18" s="1">
        <v>7.5970609999999995E-5</v>
      </c>
      <c r="W18" s="1">
        <v>8.9098199999999993E-5</v>
      </c>
      <c r="X18" s="1">
        <v>8.9098199999999993E-5</v>
      </c>
      <c r="Y18" s="1">
        <v>8.9098199999999993E-5</v>
      </c>
      <c r="Z18" s="1">
        <v>8.9098199999999993E-5</v>
      </c>
      <c r="AA18" s="1">
        <v>8.9098199999999993E-5</v>
      </c>
      <c r="AB18" s="1">
        <v>8.9098199999999993E-5</v>
      </c>
      <c r="AC18" s="1">
        <v>8.9098199999999993E-5</v>
      </c>
      <c r="AD18" s="1">
        <v>8.9098199999999993E-5</v>
      </c>
      <c r="AE18" s="1">
        <v>8.9098199999999993E-5</v>
      </c>
      <c r="AF18" s="1">
        <v>8.9098199999999993E-5</v>
      </c>
      <c r="AG18" s="1">
        <v>8.9098199999999993E-5</v>
      </c>
      <c r="AH18" s="1">
        <v>8.9098199999999993E-5</v>
      </c>
      <c r="AI18" s="1">
        <v>8.9098199999999993E-5</v>
      </c>
      <c r="AJ18" s="1">
        <v>8.9098199999999993E-5</v>
      </c>
      <c r="AK18" s="1">
        <v>8.9098199999999993E-5</v>
      </c>
      <c r="AL18" s="1">
        <v>8.9098199999999993E-5</v>
      </c>
      <c r="AM18" s="1">
        <v>8.9098199999999993E-5</v>
      </c>
      <c r="AN18" s="1">
        <v>8.9098199999999993E-5</v>
      </c>
      <c r="AO18" s="1">
        <v>8.9098199999999993E-5</v>
      </c>
      <c r="AP18" s="1">
        <v>8.9098199999999993E-5</v>
      </c>
    </row>
    <row r="19" spans="2:42" x14ac:dyDescent="0.25">
      <c r="B19" s="1">
        <v>7.5970609999999995E-5</v>
      </c>
      <c r="C19" s="1">
        <v>7.5970609999999995E-5</v>
      </c>
      <c r="D19" s="1">
        <v>7.5970609999999995E-5</v>
      </c>
      <c r="E19" s="1">
        <v>7.5970609999999995E-5</v>
      </c>
      <c r="F19" s="1">
        <v>7.5970609999999995E-5</v>
      </c>
      <c r="G19" s="1">
        <v>7.5970609999999995E-5</v>
      </c>
      <c r="H19" s="1">
        <v>7.5970609999999995E-5</v>
      </c>
      <c r="I19" s="1">
        <v>7.5970609999999995E-5</v>
      </c>
      <c r="J19" s="1">
        <v>7.5970609999999995E-5</v>
      </c>
      <c r="K19" s="1">
        <v>7.5970609999999995E-5</v>
      </c>
      <c r="L19" s="1">
        <v>7.5970609999999995E-5</v>
      </c>
      <c r="M19" s="1">
        <v>7.5970609999999995E-5</v>
      </c>
      <c r="N19" s="1">
        <v>7.5970609999999995E-5</v>
      </c>
      <c r="O19" s="1">
        <v>7.5970609999999995E-5</v>
      </c>
      <c r="P19" s="1">
        <v>7.5970609999999995E-5</v>
      </c>
      <c r="Q19" s="1">
        <v>7.5970609999999995E-5</v>
      </c>
      <c r="R19" s="1">
        <v>7.5970609999999995E-5</v>
      </c>
      <c r="S19" s="1">
        <v>7.5970609999999995E-5</v>
      </c>
      <c r="T19" s="1">
        <v>7.5970609999999995E-5</v>
      </c>
      <c r="U19" s="1">
        <v>7.5970609999999995E-5</v>
      </c>
      <c r="W19" s="1">
        <v>8.9098199999999993E-5</v>
      </c>
      <c r="X19" s="1">
        <v>8.9098199999999993E-5</v>
      </c>
      <c r="Y19" s="1">
        <v>8.9098199999999993E-5</v>
      </c>
      <c r="Z19" s="1">
        <v>8.9098199999999993E-5</v>
      </c>
      <c r="AA19" s="1">
        <v>8.9098199999999993E-5</v>
      </c>
      <c r="AB19" s="1">
        <v>8.9098199999999993E-5</v>
      </c>
      <c r="AC19" s="1">
        <v>8.9098199999999993E-5</v>
      </c>
      <c r="AD19" s="1">
        <v>8.9098199999999993E-5</v>
      </c>
      <c r="AE19" s="1">
        <v>8.9098199999999993E-5</v>
      </c>
      <c r="AF19" s="1">
        <v>8.9098199999999993E-5</v>
      </c>
      <c r="AG19" s="1">
        <v>8.9098199999999993E-5</v>
      </c>
      <c r="AH19" s="1">
        <v>8.9098199999999993E-5</v>
      </c>
      <c r="AI19" s="1">
        <v>8.9098199999999993E-5</v>
      </c>
      <c r="AJ19" s="1">
        <v>8.9098199999999993E-5</v>
      </c>
      <c r="AK19" s="1">
        <v>8.9098199999999993E-5</v>
      </c>
      <c r="AL19" s="1">
        <v>8.9098199999999993E-5</v>
      </c>
      <c r="AM19" s="1">
        <v>8.9098199999999993E-5</v>
      </c>
      <c r="AN19" s="1">
        <v>8.9098199999999993E-5</v>
      </c>
      <c r="AO19" s="1">
        <v>8.9098199999999993E-5</v>
      </c>
      <c r="AP19" s="1">
        <v>8.9098199999999993E-5</v>
      </c>
    </row>
    <row r="20" spans="2:42" x14ac:dyDescent="0.25">
      <c r="B20" s="1">
        <v>7.5970609999999995E-5</v>
      </c>
      <c r="C20" s="1">
        <v>7.5970609999999995E-5</v>
      </c>
      <c r="D20" s="1">
        <v>7.5970609999999995E-5</v>
      </c>
      <c r="E20" s="1">
        <v>7.5970609999999995E-5</v>
      </c>
      <c r="F20" s="1">
        <v>7.5970609999999995E-5</v>
      </c>
      <c r="G20" s="1">
        <v>7.5970609999999995E-5</v>
      </c>
      <c r="H20" s="1">
        <v>7.5970609999999995E-5</v>
      </c>
      <c r="I20" s="1">
        <v>7.5970609999999995E-5</v>
      </c>
      <c r="J20" s="1">
        <v>7.5970609999999995E-5</v>
      </c>
      <c r="K20" s="1">
        <v>7.5970609999999995E-5</v>
      </c>
      <c r="L20" s="1">
        <v>7.5970609999999995E-5</v>
      </c>
      <c r="M20" s="1">
        <v>7.5970609999999995E-5</v>
      </c>
      <c r="N20" s="1">
        <v>7.5970609999999995E-5</v>
      </c>
      <c r="O20" s="1">
        <v>7.5970609999999995E-5</v>
      </c>
      <c r="P20" s="1">
        <v>7.5970609999999995E-5</v>
      </c>
      <c r="Q20" s="1">
        <v>7.5970609999999995E-5</v>
      </c>
      <c r="R20" s="1">
        <v>7.5970609999999995E-5</v>
      </c>
      <c r="S20" s="1">
        <v>7.5970609999999995E-5</v>
      </c>
      <c r="T20" s="1">
        <v>7.5970609999999995E-5</v>
      </c>
      <c r="U20" s="1">
        <v>7.5970609999999995E-5</v>
      </c>
      <c r="W20" s="1">
        <v>8.9098199999999993E-5</v>
      </c>
      <c r="X20" s="1">
        <v>8.9098199999999993E-5</v>
      </c>
      <c r="Y20" s="1">
        <v>8.9098199999999993E-5</v>
      </c>
      <c r="Z20" s="1">
        <v>8.9098199999999993E-5</v>
      </c>
      <c r="AA20" s="1">
        <v>8.9098199999999993E-5</v>
      </c>
      <c r="AB20" s="1">
        <v>8.9098199999999993E-5</v>
      </c>
      <c r="AC20" s="1">
        <v>8.9098199999999993E-5</v>
      </c>
      <c r="AD20" s="1">
        <v>8.9098199999999993E-5</v>
      </c>
      <c r="AE20" s="1">
        <v>8.9098199999999993E-5</v>
      </c>
      <c r="AF20" s="1">
        <v>8.9098199999999993E-5</v>
      </c>
      <c r="AG20" s="1">
        <v>8.9098199999999993E-5</v>
      </c>
      <c r="AH20" s="1">
        <v>8.9098199999999993E-5</v>
      </c>
      <c r="AI20" s="1">
        <v>8.9098199999999993E-5</v>
      </c>
      <c r="AJ20" s="1">
        <v>8.9098199999999993E-5</v>
      </c>
      <c r="AK20" s="1">
        <v>8.9098199999999993E-5</v>
      </c>
      <c r="AL20" s="1">
        <v>8.9098199999999993E-5</v>
      </c>
      <c r="AM20" s="1">
        <v>8.9098199999999993E-5</v>
      </c>
      <c r="AN20" s="1">
        <v>8.9098199999999993E-5</v>
      </c>
      <c r="AO20" s="1">
        <v>8.9098199999999993E-5</v>
      </c>
      <c r="AP20" s="1">
        <v>8.9098199999999993E-5</v>
      </c>
    </row>
    <row r="21" spans="2:42" x14ac:dyDescent="0.25">
      <c r="B21" s="1">
        <v>7.5970609999999995E-5</v>
      </c>
      <c r="C21" s="1">
        <v>7.5970609999999995E-5</v>
      </c>
      <c r="D21" s="1">
        <v>7.5970609999999995E-5</v>
      </c>
      <c r="E21" s="1">
        <v>7.5970609999999995E-5</v>
      </c>
      <c r="F21" s="1">
        <v>7.5970609999999995E-5</v>
      </c>
      <c r="G21" s="1">
        <v>7.5970609999999995E-5</v>
      </c>
      <c r="H21" s="1">
        <v>7.5970609999999995E-5</v>
      </c>
      <c r="I21" s="1">
        <v>7.5970609999999995E-5</v>
      </c>
      <c r="J21" s="1">
        <v>7.5970609999999995E-5</v>
      </c>
      <c r="K21" s="1">
        <v>7.5970609999999995E-5</v>
      </c>
      <c r="L21" s="1">
        <v>7.5970609999999995E-5</v>
      </c>
      <c r="M21" s="1">
        <v>7.5970609999999995E-5</v>
      </c>
      <c r="N21" s="1">
        <v>7.5970609999999995E-5</v>
      </c>
      <c r="O21" s="1">
        <v>7.5970609999999995E-5</v>
      </c>
      <c r="P21" s="1">
        <v>7.5970609999999995E-5</v>
      </c>
      <c r="Q21" s="1">
        <v>7.5970609999999995E-5</v>
      </c>
      <c r="R21" s="1">
        <v>7.5970609999999995E-5</v>
      </c>
      <c r="S21" s="1">
        <v>7.5970609999999995E-5</v>
      </c>
      <c r="T21" s="1">
        <v>7.5970609999999995E-5</v>
      </c>
      <c r="U21" s="1">
        <v>7.5970609999999995E-5</v>
      </c>
      <c r="W21" s="1">
        <v>8.9098199999999993E-5</v>
      </c>
      <c r="X21" s="1">
        <v>8.9098199999999993E-5</v>
      </c>
      <c r="Y21" s="1">
        <v>8.9098199999999993E-5</v>
      </c>
      <c r="Z21" s="1">
        <v>8.9098199999999993E-5</v>
      </c>
      <c r="AA21" s="1">
        <v>8.9098199999999993E-5</v>
      </c>
      <c r="AB21" s="1">
        <v>8.9098199999999993E-5</v>
      </c>
      <c r="AC21" s="1">
        <v>8.9098199999999993E-5</v>
      </c>
      <c r="AD21" s="1">
        <v>8.9098199999999993E-5</v>
      </c>
      <c r="AE21" s="1">
        <v>8.9098199999999993E-5</v>
      </c>
      <c r="AF21" s="1">
        <v>8.9098199999999993E-5</v>
      </c>
      <c r="AG21" s="1">
        <v>8.9098199999999993E-5</v>
      </c>
      <c r="AH21" s="1">
        <v>8.9098199999999993E-5</v>
      </c>
      <c r="AI21" s="1">
        <v>8.9098199999999993E-5</v>
      </c>
      <c r="AJ21" s="1">
        <v>8.9098199999999993E-5</v>
      </c>
      <c r="AK21" s="1">
        <v>8.9098199999999993E-5</v>
      </c>
      <c r="AL21" s="1">
        <v>8.9098199999999993E-5</v>
      </c>
      <c r="AM21" s="1">
        <v>8.9098199999999993E-5</v>
      </c>
      <c r="AN21" s="1">
        <v>8.9098199999999993E-5</v>
      </c>
      <c r="AO21" s="1">
        <v>8.9098199999999993E-5</v>
      </c>
      <c r="AP21" s="1">
        <v>8.9098199999999993E-5</v>
      </c>
    </row>
    <row r="22" spans="2:42" x14ac:dyDescent="0.25">
      <c r="B22" s="1">
        <v>7.5970609999999995E-5</v>
      </c>
      <c r="C22" s="1">
        <v>7.5970609999999995E-5</v>
      </c>
      <c r="D22" s="1">
        <v>7.5970609999999995E-5</v>
      </c>
      <c r="E22" s="1">
        <v>7.5970609999999995E-5</v>
      </c>
      <c r="F22" s="1">
        <v>7.5970609999999995E-5</v>
      </c>
      <c r="G22" s="1">
        <v>7.5970609999999995E-5</v>
      </c>
      <c r="H22" s="1">
        <v>7.5970609999999995E-5</v>
      </c>
      <c r="I22" s="1">
        <v>7.5970609999999995E-5</v>
      </c>
      <c r="J22" s="1">
        <v>7.5970609999999995E-5</v>
      </c>
      <c r="K22" s="1">
        <v>7.5970609999999995E-5</v>
      </c>
      <c r="L22" s="1">
        <v>7.5970609999999995E-5</v>
      </c>
      <c r="M22" s="1">
        <v>7.5970609999999995E-5</v>
      </c>
      <c r="N22" s="1">
        <v>7.5970609999999995E-5</v>
      </c>
      <c r="O22" s="1">
        <v>7.5970609999999995E-5</v>
      </c>
      <c r="P22" s="1">
        <v>7.5970609999999995E-5</v>
      </c>
      <c r="Q22" s="1">
        <v>7.5970609999999995E-5</v>
      </c>
      <c r="R22" s="1">
        <v>7.5970609999999995E-5</v>
      </c>
      <c r="S22" s="1">
        <v>7.5970609999999995E-5</v>
      </c>
      <c r="T22" s="1">
        <v>7.5970609999999995E-5</v>
      </c>
      <c r="U22" s="1">
        <v>7.5970609999999995E-5</v>
      </c>
      <c r="W22" s="1">
        <v>8.9098199999999993E-5</v>
      </c>
      <c r="X22" s="1">
        <v>8.9098199999999993E-5</v>
      </c>
      <c r="Y22" s="1">
        <v>8.9098199999999993E-5</v>
      </c>
      <c r="Z22" s="1">
        <v>8.9098199999999993E-5</v>
      </c>
      <c r="AA22" s="1">
        <v>8.9098199999999993E-5</v>
      </c>
      <c r="AB22" s="1">
        <v>8.9098199999999993E-5</v>
      </c>
      <c r="AC22" s="1">
        <v>8.9098199999999993E-5</v>
      </c>
      <c r="AD22" s="1">
        <v>8.9098199999999993E-5</v>
      </c>
      <c r="AE22" s="1">
        <v>8.9098199999999993E-5</v>
      </c>
      <c r="AF22" s="1">
        <v>8.9098199999999993E-5</v>
      </c>
      <c r="AG22" s="1">
        <v>8.9098199999999993E-5</v>
      </c>
      <c r="AH22" s="1">
        <v>8.9098199999999993E-5</v>
      </c>
      <c r="AI22" s="1">
        <v>8.9098199999999993E-5</v>
      </c>
      <c r="AJ22" s="1">
        <v>8.9098199999999993E-5</v>
      </c>
      <c r="AK22" s="1">
        <v>8.9098199999999993E-5</v>
      </c>
      <c r="AL22" s="1">
        <v>8.9098199999999993E-5</v>
      </c>
      <c r="AM22" s="1">
        <v>8.9098199999999993E-5</v>
      </c>
      <c r="AN22" s="1">
        <v>8.9098199999999993E-5</v>
      </c>
      <c r="AO22" s="1">
        <v>8.9098199999999993E-5</v>
      </c>
      <c r="AP22" s="1">
        <v>8.9098199999999993E-5</v>
      </c>
    </row>
    <row r="23" spans="2:42" x14ac:dyDescent="0.25">
      <c r="B23" s="1">
        <v>7.5970609999999995E-5</v>
      </c>
      <c r="C23" s="1">
        <v>7.5970609999999995E-5</v>
      </c>
      <c r="D23" s="1">
        <v>7.5970609999999995E-5</v>
      </c>
      <c r="E23" s="1">
        <v>7.5970609999999995E-5</v>
      </c>
      <c r="F23" s="1">
        <v>7.5970609999999995E-5</v>
      </c>
      <c r="G23" s="1">
        <v>7.5970609999999995E-5</v>
      </c>
      <c r="H23" s="1">
        <v>7.5970609999999995E-5</v>
      </c>
      <c r="I23" s="1">
        <v>7.5970609999999995E-5</v>
      </c>
      <c r="J23" s="1">
        <v>7.5970609999999995E-5</v>
      </c>
      <c r="K23" s="1">
        <v>7.5970609999999995E-5</v>
      </c>
      <c r="L23" s="1">
        <v>7.5970609999999995E-5</v>
      </c>
      <c r="M23" s="1">
        <v>7.5970609999999995E-5</v>
      </c>
      <c r="N23" s="1">
        <v>7.5970609999999995E-5</v>
      </c>
      <c r="O23" s="1">
        <v>7.5970609999999995E-5</v>
      </c>
      <c r="P23" s="1">
        <v>7.5970609999999995E-5</v>
      </c>
      <c r="Q23" s="1">
        <v>7.5970609999999995E-5</v>
      </c>
      <c r="R23" s="1">
        <v>7.5970609999999995E-5</v>
      </c>
      <c r="S23" s="1">
        <v>7.5970609999999995E-5</v>
      </c>
      <c r="T23" s="1">
        <v>7.5970609999999995E-5</v>
      </c>
      <c r="U23" s="1">
        <v>7.5970609999999995E-5</v>
      </c>
      <c r="W23" s="1">
        <v>8.9098199999999993E-5</v>
      </c>
      <c r="X23" s="1">
        <v>8.9098199999999993E-5</v>
      </c>
      <c r="Y23" s="1">
        <v>8.9098199999999993E-5</v>
      </c>
      <c r="Z23" s="1">
        <v>8.9098199999999993E-5</v>
      </c>
      <c r="AA23" s="1">
        <v>8.9098199999999993E-5</v>
      </c>
      <c r="AB23" s="1">
        <v>8.9098199999999993E-5</v>
      </c>
      <c r="AC23" s="1">
        <v>8.9098199999999993E-5</v>
      </c>
      <c r="AD23" s="1">
        <v>8.9098199999999993E-5</v>
      </c>
      <c r="AE23" s="1">
        <v>8.9098199999999993E-5</v>
      </c>
      <c r="AF23" s="1">
        <v>8.9098199999999993E-5</v>
      </c>
      <c r="AG23" s="1">
        <v>8.9098199999999993E-5</v>
      </c>
      <c r="AH23" s="1">
        <v>8.9098199999999993E-5</v>
      </c>
      <c r="AI23" s="1">
        <v>8.9098199999999993E-5</v>
      </c>
      <c r="AJ23" s="1">
        <v>8.9098199999999993E-5</v>
      </c>
      <c r="AK23" s="1">
        <v>8.9098199999999993E-5</v>
      </c>
      <c r="AL23" s="1">
        <v>8.9098199999999993E-5</v>
      </c>
      <c r="AM23" s="1">
        <v>8.9098199999999993E-5</v>
      </c>
      <c r="AN23" s="1">
        <v>8.9098199999999993E-5</v>
      </c>
      <c r="AO23" s="1">
        <v>8.9098199999999993E-5</v>
      </c>
      <c r="AP23" s="1">
        <v>8.9098199999999993E-5</v>
      </c>
    </row>
    <row r="24" spans="2:42" x14ac:dyDescent="0.25">
      <c r="B24" s="1">
        <v>7.5970609999999995E-5</v>
      </c>
      <c r="C24" s="1">
        <v>7.5970609999999995E-5</v>
      </c>
      <c r="D24" s="1">
        <v>7.5970609999999995E-5</v>
      </c>
      <c r="E24" s="1">
        <v>7.5970609999999995E-5</v>
      </c>
      <c r="F24" s="1">
        <v>7.5970609999999995E-5</v>
      </c>
      <c r="G24" s="1">
        <v>7.5970609999999995E-5</v>
      </c>
      <c r="H24" s="1">
        <v>7.5970609999999995E-5</v>
      </c>
      <c r="I24" s="1">
        <v>7.5970609999999995E-5</v>
      </c>
      <c r="J24" s="1">
        <v>7.5970609999999995E-5</v>
      </c>
      <c r="K24" s="1">
        <v>7.5970609999999995E-5</v>
      </c>
      <c r="L24" s="1">
        <v>7.5970609999999995E-5</v>
      </c>
      <c r="M24" s="1">
        <v>7.5970609999999995E-5</v>
      </c>
      <c r="N24" s="1">
        <v>7.5970609999999995E-5</v>
      </c>
      <c r="O24" s="1">
        <v>7.5970609999999995E-5</v>
      </c>
      <c r="P24" s="1">
        <v>7.5970609999999995E-5</v>
      </c>
      <c r="Q24" s="1">
        <v>7.5970609999999995E-5</v>
      </c>
      <c r="R24" s="1">
        <v>7.5970609999999995E-5</v>
      </c>
      <c r="S24" s="1">
        <v>7.5970609999999995E-5</v>
      </c>
      <c r="T24" s="1">
        <v>7.5970609999999995E-5</v>
      </c>
      <c r="U24" s="1">
        <v>7.5970609999999995E-5</v>
      </c>
      <c r="W24" s="1">
        <v>8.9098199999999993E-5</v>
      </c>
      <c r="X24" s="1">
        <v>8.9098199999999993E-5</v>
      </c>
      <c r="Y24" s="1">
        <v>8.9098199999999993E-5</v>
      </c>
      <c r="Z24" s="1">
        <v>8.9098199999999993E-5</v>
      </c>
      <c r="AA24" s="1">
        <v>8.9098199999999993E-5</v>
      </c>
      <c r="AB24" s="1">
        <v>8.9098199999999993E-5</v>
      </c>
      <c r="AC24" s="1">
        <v>8.9098199999999993E-5</v>
      </c>
      <c r="AD24" s="1">
        <v>8.9098199999999993E-5</v>
      </c>
      <c r="AE24" s="1">
        <v>8.9098199999999993E-5</v>
      </c>
      <c r="AF24" s="1">
        <v>8.9098199999999993E-5</v>
      </c>
      <c r="AG24" s="1">
        <v>8.9098199999999993E-5</v>
      </c>
      <c r="AH24" s="1">
        <v>8.9098199999999993E-5</v>
      </c>
      <c r="AI24" s="1">
        <v>8.9098199999999993E-5</v>
      </c>
      <c r="AJ24" s="1">
        <v>8.9098199999999993E-5</v>
      </c>
      <c r="AK24" s="1">
        <v>8.9098199999999993E-5</v>
      </c>
      <c r="AL24" s="1">
        <v>8.9098199999999993E-5</v>
      </c>
      <c r="AM24" s="1">
        <v>8.9098199999999993E-5</v>
      </c>
      <c r="AN24" s="1">
        <v>8.9098199999999993E-5</v>
      </c>
      <c r="AO24" s="1">
        <v>8.9098199999999993E-5</v>
      </c>
      <c r="AP24" s="1">
        <v>8.9098199999999993E-5</v>
      </c>
    </row>
    <row r="25" spans="2:42" x14ac:dyDescent="0.25">
      <c r="B25" s="1">
        <v>7.5970609999999995E-5</v>
      </c>
      <c r="C25" s="1">
        <v>7.5970609999999995E-5</v>
      </c>
      <c r="D25" s="1">
        <v>7.5970609999999995E-5</v>
      </c>
      <c r="E25" s="1">
        <v>7.5970609999999995E-5</v>
      </c>
      <c r="F25" s="1">
        <v>7.5970609999999995E-5</v>
      </c>
      <c r="G25" s="1">
        <v>7.5970609999999995E-5</v>
      </c>
      <c r="H25" s="1">
        <v>7.5970609999999995E-5</v>
      </c>
      <c r="I25" s="1">
        <v>7.5970609999999995E-5</v>
      </c>
      <c r="J25" s="1">
        <v>7.5970609999999995E-5</v>
      </c>
      <c r="K25" s="1">
        <v>7.5970609999999995E-5</v>
      </c>
      <c r="L25" s="1">
        <v>7.5970609999999995E-5</v>
      </c>
      <c r="M25" s="1">
        <v>7.5970609999999995E-5</v>
      </c>
      <c r="N25" s="1">
        <v>7.5970609999999995E-5</v>
      </c>
      <c r="O25" s="1">
        <v>7.5970609999999995E-5</v>
      </c>
      <c r="P25" s="1">
        <v>7.5970609999999995E-5</v>
      </c>
      <c r="Q25" s="1">
        <v>7.5970609999999995E-5</v>
      </c>
      <c r="R25" s="1">
        <v>7.5970609999999995E-5</v>
      </c>
      <c r="S25" s="1">
        <v>7.5970609999999995E-5</v>
      </c>
      <c r="T25" s="1">
        <v>7.5970609999999995E-5</v>
      </c>
      <c r="U25" s="1">
        <v>7.5970609999999995E-5</v>
      </c>
      <c r="W25" s="1">
        <v>8.9098199999999993E-5</v>
      </c>
      <c r="X25" s="1">
        <v>8.9098199999999993E-5</v>
      </c>
      <c r="Y25" s="1">
        <v>8.9098199999999993E-5</v>
      </c>
      <c r="Z25" s="1">
        <v>8.9098199999999993E-5</v>
      </c>
      <c r="AA25" s="1">
        <v>8.9098199999999993E-5</v>
      </c>
      <c r="AB25" s="1">
        <v>8.9098199999999993E-5</v>
      </c>
      <c r="AC25" s="1">
        <v>8.9098199999999993E-5</v>
      </c>
      <c r="AD25" s="1">
        <v>8.9098199999999993E-5</v>
      </c>
      <c r="AE25" s="1">
        <v>8.9098199999999993E-5</v>
      </c>
      <c r="AF25" s="1">
        <v>8.9098199999999993E-5</v>
      </c>
      <c r="AG25" s="1">
        <v>8.9098199999999993E-5</v>
      </c>
      <c r="AH25" s="1">
        <v>8.9098199999999993E-5</v>
      </c>
      <c r="AI25" s="1">
        <v>8.9098199999999993E-5</v>
      </c>
      <c r="AJ25" s="1">
        <v>8.9098199999999993E-5</v>
      </c>
      <c r="AK25" s="1">
        <v>8.9098199999999993E-5</v>
      </c>
      <c r="AL25" s="1">
        <v>8.9098199999999993E-5</v>
      </c>
      <c r="AM25" s="1">
        <v>8.9098199999999993E-5</v>
      </c>
      <c r="AN25" s="1">
        <v>8.9098199999999993E-5</v>
      </c>
      <c r="AO25" s="1">
        <v>8.9098199999999993E-5</v>
      </c>
      <c r="AP25" s="1">
        <v>8.9098199999999993E-5</v>
      </c>
    </row>
    <row r="26" spans="2:42" x14ac:dyDescent="0.25">
      <c r="B26" s="1">
        <v>7.5970609999999995E-5</v>
      </c>
      <c r="C26" s="1">
        <v>7.5970609999999995E-5</v>
      </c>
      <c r="D26" s="1">
        <v>7.5970609999999995E-5</v>
      </c>
      <c r="E26" s="1">
        <v>7.5970609999999995E-5</v>
      </c>
      <c r="F26" s="1">
        <v>7.5970609999999995E-5</v>
      </c>
      <c r="G26" s="1">
        <v>7.5970609999999995E-5</v>
      </c>
      <c r="H26" s="1">
        <v>7.5970609999999995E-5</v>
      </c>
      <c r="I26" s="1">
        <v>7.5970609999999995E-5</v>
      </c>
      <c r="J26" s="1">
        <v>7.5970609999999995E-5</v>
      </c>
      <c r="K26" s="1">
        <v>7.5970609999999995E-5</v>
      </c>
      <c r="L26" s="1">
        <v>7.5970609999999995E-5</v>
      </c>
      <c r="M26" s="1">
        <v>7.5970609999999995E-5</v>
      </c>
      <c r="N26" s="1">
        <v>7.5970609999999995E-5</v>
      </c>
      <c r="O26" s="1">
        <v>7.5970609999999995E-5</v>
      </c>
      <c r="P26" s="1">
        <v>7.5970609999999995E-5</v>
      </c>
      <c r="Q26" s="1">
        <v>7.5970609999999995E-5</v>
      </c>
      <c r="R26" s="1">
        <v>7.5970609999999995E-5</v>
      </c>
      <c r="S26" s="1">
        <v>7.5970609999999995E-5</v>
      </c>
      <c r="T26" s="1">
        <v>7.5970609999999995E-5</v>
      </c>
      <c r="U26" s="1">
        <v>7.5970609999999995E-5</v>
      </c>
      <c r="W26" s="1">
        <v>8.9098199999999993E-5</v>
      </c>
      <c r="X26" s="1">
        <v>8.9098199999999993E-5</v>
      </c>
      <c r="Y26" s="1">
        <v>8.9098199999999993E-5</v>
      </c>
      <c r="Z26" s="1">
        <v>8.9098199999999993E-5</v>
      </c>
      <c r="AA26" s="1">
        <v>8.9098199999999993E-5</v>
      </c>
      <c r="AB26" s="1">
        <v>8.9098199999999993E-5</v>
      </c>
      <c r="AC26" s="1">
        <v>8.9098199999999993E-5</v>
      </c>
      <c r="AD26" s="1">
        <v>8.9098199999999993E-5</v>
      </c>
      <c r="AE26" s="1">
        <v>8.9098199999999993E-5</v>
      </c>
      <c r="AF26" s="1">
        <v>8.9098199999999993E-5</v>
      </c>
      <c r="AG26" s="1">
        <v>8.9098199999999993E-5</v>
      </c>
      <c r="AH26" s="1">
        <v>8.9098199999999993E-5</v>
      </c>
      <c r="AI26" s="1">
        <v>8.9098199999999993E-5</v>
      </c>
      <c r="AJ26" s="1">
        <v>8.9098199999999993E-5</v>
      </c>
      <c r="AK26" s="1">
        <v>8.9098199999999993E-5</v>
      </c>
      <c r="AL26" s="1">
        <v>8.9098199999999993E-5</v>
      </c>
      <c r="AM26" s="1">
        <v>8.9098199999999993E-5</v>
      </c>
      <c r="AN26" s="1">
        <v>8.9098199999999993E-5</v>
      </c>
      <c r="AO26" s="1">
        <v>8.9098199999999993E-5</v>
      </c>
      <c r="AP26" s="1">
        <v>8.9098199999999993E-5</v>
      </c>
    </row>
    <row r="27" spans="2:42" x14ac:dyDescent="0.25">
      <c r="B27" s="1">
        <v>7.5970609999999995E-5</v>
      </c>
      <c r="C27" s="1">
        <v>7.5970609999999995E-5</v>
      </c>
      <c r="D27" s="1">
        <v>7.5970609999999995E-5</v>
      </c>
      <c r="E27" s="1">
        <v>7.5970609999999995E-5</v>
      </c>
      <c r="F27" s="1">
        <v>7.5970609999999995E-5</v>
      </c>
      <c r="G27" s="1">
        <v>7.5970609999999995E-5</v>
      </c>
      <c r="H27" s="1">
        <v>7.5970609999999995E-5</v>
      </c>
      <c r="I27" s="1">
        <v>7.5970609999999995E-5</v>
      </c>
      <c r="J27" s="1">
        <v>7.5970609999999995E-5</v>
      </c>
      <c r="K27" s="1">
        <v>7.5970609999999995E-5</v>
      </c>
      <c r="L27" s="1">
        <v>7.5970609999999995E-5</v>
      </c>
      <c r="M27" s="1">
        <v>7.5970609999999995E-5</v>
      </c>
      <c r="N27" s="1">
        <v>7.5970609999999995E-5</v>
      </c>
      <c r="O27" s="1">
        <v>7.5970609999999995E-5</v>
      </c>
      <c r="P27" s="1">
        <v>7.5970609999999995E-5</v>
      </c>
      <c r="Q27" s="1">
        <v>7.5970609999999995E-5</v>
      </c>
      <c r="R27" s="1">
        <v>7.5970609999999995E-5</v>
      </c>
      <c r="S27" s="1">
        <v>7.5970609999999995E-5</v>
      </c>
      <c r="T27" s="1">
        <v>7.5970609999999995E-5</v>
      </c>
      <c r="U27" s="1">
        <v>7.5970609999999995E-5</v>
      </c>
      <c r="W27" s="1">
        <v>8.9098199999999993E-5</v>
      </c>
      <c r="X27" s="1">
        <v>8.9098199999999993E-5</v>
      </c>
      <c r="Y27" s="1">
        <v>8.9098199999999993E-5</v>
      </c>
      <c r="Z27" s="1">
        <v>8.9098199999999993E-5</v>
      </c>
      <c r="AA27" s="1">
        <v>8.9098199999999993E-5</v>
      </c>
      <c r="AB27" s="1">
        <v>8.9098199999999993E-5</v>
      </c>
      <c r="AC27" s="1">
        <v>8.9098199999999993E-5</v>
      </c>
      <c r="AD27" s="1">
        <v>8.9098199999999993E-5</v>
      </c>
      <c r="AE27" s="1">
        <v>8.9098199999999993E-5</v>
      </c>
      <c r="AF27" s="1">
        <v>8.9098199999999993E-5</v>
      </c>
      <c r="AG27" s="1">
        <v>8.9098199999999993E-5</v>
      </c>
      <c r="AH27" s="1">
        <v>8.9098199999999993E-5</v>
      </c>
      <c r="AI27" s="1">
        <v>8.9098199999999993E-5</v>
      </c>
      <c r="AJ27" s="1">
        <v>8.9098199999999993E-5</v>
      </c>
      <c r="AK27" s="1">
        <v>8.9098199999999993E-5</v>
      </c>
      <c r="AL27" s="1">
        <v>8.9098199999999993E-5</v>
      </c>
      <c r="AM27" s="1">
        <v>8.9098199999999993E-5</v>
      </c>
      <c r="AN27" s="1">
        <v>8.9098199999999993E-5</v>
      </c>
      <c r="AO27" s="1">
        <v>8.9098199999999993E-5</v>
      </c>
      <c r="AP27" s="1">
        <v>8.9098199999999993E-5</v>
      </c>
    </row>
    <row r="28" spans="2:42" x14ac:dyDescent="0.25">
      <c r="B28" s="1">
        <v>7.5970609999999995E-5</v>
      </c>
      <c r="C28" s="1">
        <v>7.5970609999999995E-5</v>
      </c>
      <c r="D28" s="1">
        <v>7.5970609999999995E-5</v>
      </c>
      <c r="E28" s="1">
        <v>7.5970609999999995E-5</v>
      </c>
      <c r="F28" s="1">
        <v>7.5970609999999995E-5</v>
      </c>
      <c r="G28" s="1">
        <v>7.5970609999999995E-5</v>
      </c>
      <c r="H28" s="1">
        <v>7.5970609999999995E-5</v>
      </c>
      <c r="I28" s="1">
        <v>7.5970609999999995E-5</v>
      </c>
      <c r="J28" s="1">
        <v>7.5970609999999995E-5</v>
      </c>
      <c r="K28" s="1">
        <v>7.5970609999999995E-5</v>
      </c>
      <c r="L28" s="1">
        <v>7.5970609999999995E-5</v>
      </c>
      <c r="M28" s="1">
        <v>7.5970609999999995E-5</v>
      </c>
      <c r="N28" s="1">
        <v>7.5970609999999995E-5</v>
      </c>
      <c r="O28" s="1">
        <v>7.5970609999999995E-5</v>
      </c>
      <c r="P28" s="1">
        <v>7.5970609999999995E-5</v>
      </c>
      <c r="Q28" s="1">
        <v>7.5970609999999995E-5</v>
      </c>
      <c r="R28" s="1">
        <v>7.5970609999999995E-5</v>
      </c>
      <c r="S28" s="1">
        <v>7.5970609999999995E-5</v>
      </c>
      <c r="T28" s="1">
        <v>7.5970609999999995E-5</v>
      </c>
      <c r="U28" s="1">
        <v>7.5970609999999995E-5</v>
      </c>
      <c r="W28" s="1">
        <v>8.9098199999999993E-5</v>
      </c>
      <c r="X28" s="1">
        <v>8.9098199999999993E-5</v>
      </c>
      <c r="Y28" s="1">
        <v>8.9098199999999993E-5</v>
      </c>
      <c r="Z28" s="1">
        <v>8.9098199999999993E-5</v>
      </c>
      <c r="AA28" s="1">
        <v>8.9098199999999993E-5</v>
      </c>
      <c r="AB28" s="1">
        <v>8.9098199999999993E-5</v>
      </c>
      <c r="AC28" s="1">
        <v>8.9098199999999993E-5</v>
      </c>
      <c r="AD28" s="1">
        <v>8.9098199999999993E-5</v>
      </c>
      <c r="AE28" s="1">
        <v>8.9098199999999993E-5</v>
      </c>
      <c r="AF28" s="1">
        <v>8.9098199999999993E-5</v>
      </c>
      <c r="AG28" s="1">
        <v>8.9098199999999993E-5</v>
      </c>
      <c r="AH28" s="1">
        <v>8.9098199999999993E-5</v>
      </c>
      <c r="AI28" s="1">
        <v>8.9098199999999993E-5</v>
      </c>
      <c r="AJ28" s="1">
        <v>8.9098199999999993E-5</v>
      </c>
      <c r="AK28" s="1">
        <v>8.9098199999999993E-5</v>
      </c>
      <c r="AL28" s="1">
        <v>8.9098199999999993E-5</v>
      </c>
      <c r="AM28" s="1">
        <v>8.9098199999999993E-5</v>
      </c>
      <c r="AN28" s="1">
        <v>8.9098199999999993E-5</v>
      </c>
      <c r="AO28" s="1">
        <v>8.9098199999999993E-5</v>
      </c>
      <c r="AP28" s="1">
        <v>8.9098199999999993E-5</v>
      </c>
    </row>
    <row r="29" spans="2:42" x14ac:dyDescent="0.25">
      <c r="B29" s="1">
        <v>7.5970609999999995E-5</v>
      </c>
      <c r="C29" s="1">
        <v>7.5970609999999995E-5</v>
      </c>
      <c r="D29" s="1">
        <v>7.5970609999999995E-5</v>
      </c>
      <c r="E29" s="1">
        <v>7.5970609999999995E-5</v>
      </c>
      <c r="F29" s="1">
        <v>7.5970609999999995E-5</v>
      </c>
      <c r="G29" s="1">
        <v>7.5970609999999995E-5</v>
      </c>
      <c r="H29" s="1">
        <v>7.5970609999999995E-5</v>
      </c>
      <c r="I29" s="1">
        <v>7.5970609999999995E-5</v>
      </c>
      <c r="J29" s="1">
        <v>7.5970609999999995E-5</v>
      </c>
      <c r="K29" s="1">
        <v>7.5970609999999995E-5</v>
      </c>
      <c r="L29" s="1">
        <v>7.5970609999999995E-5</v>
      </c>
      <c r="M29" s="1">
        <v>7.5970609999999995E-5</v>
      </c>
      <c r="N29" s="1">
        <v>7.5970609999999995E-5</v>
      </c>
      <c r="O29" s="1">
        <v>7.5970609999999995E-5</v>
      </c>
      <c r="P29" s="1">
        <v>7.5970609999999995E-5</v>
      </c>
      <c r="Q29" s="1">
        <v>7.5970609999999995E-5</v>
      </c>
      <c r="R29" s="1">
        <v>7.5970609999999995E-5</v>
      </c>
      <c r="S29" s="1">
        <v>7.5970609999999995E-5</v>
      </c>
      <c r="T29" s="1">
        <v>7.5970609999999995E-5</v>
      </c>
      <c r="U29" s="1">
        <v>7.5970609999999995E-5</v>
      </c>
      <c r="W29" s="1">
        <v>8.9098199999999993E-5</v>
      </c>
      <c r="X29" s="1">
        <v>8.9098199999999993E-5</v>
      </c>
      <c r="Y29" s="1">
        <v>8.9098199999999993E-5</v>
      </c>
      <c r="Z29" s="1">
        <v>8.9098199999999993E-5</v>
      </c>
      <c r="AA29" s="1">
        <v>8.9098199999999993E-5</v>
      </c>
      <c r="AB29" s="1">
        <v>8.9098199999999993E-5</v>
      </c>
      <c r="AC29" s="1">
        <v>8.9098199999999993E-5</v>
      </c>
      <c r="AD29" s="1">
        <v>8.9098199999999993E-5</v>
      </c>
      <c r="AE29" s="1">
        <v>8.9098199999999993E-5</v>
      </c>
      <c r="AF29" s="1">
        <v>8.9098199999999993E-5</v>
      </c>
      <c r="AG29" s="1">
        <v>8.9098199999999993E-5</v>
      </c>
      <c r="AH29" s="1">
        <v>8.9098199999999993E-5</v>
      </c>
      <c r="AI29" s="1">
        <v>8.9098199999999993E-5</v>
      </c>
      <c r="AJ29" s="1">
        <v>8.9098199999999993E-5</v>
      </c>
      <c r="AK29" s="1">
        <v>8.9098199999999993E-5</v>
      </c>
      <c r="AL29" s="1">
        <v>8.9098199999999993E-5</v>
      </c>
      <c r="AM29" s="1">
        <v>8.9098199999999993E-5</v>
      </c>
      <c r="AN29" s="1">
        <v>8.9098199999999993E-5</v>
      </c>
      <c r="AO29" s="1">
        <v>8.9098199999999993E-5</v>
      </c>
      <c r="AP29" s="1">
        <v>8.9098199999999993E-5</v>
      </c>
    </row>
    <row r="30" spans="2:42" x14ac:dyDescent="0.25">
      <c r="B30" s="1">
        <v>7.5970609999999995E-5</v>
      </c>
      <c r="C30" s="1">
        <v>7.5970609999999995E-5</v>
      </c>
      <c r="D30" s="1">
        <v>7.5970609999999995E-5</v>
      </c>
      <c r="E30" s="1">
        <v>7.5970609999999995E-5</v>
      </c>
      <c r="F30" s="1">
        <v>7.5970609999999995E-5</v>
      </c>
      <c r="G30" s="1">
        <v>7.5970609999999995E-5</v>
      </c>
      <c r="H30" s="1">
        <v>7.5970609999999995E-5</v>
      </c>
      <c r="I30" s="1">
        <v>7.5970609999999995E-5</v>
      </c>
      <c r="J30" s="1">
        <v>7.5970609999999995E-5</v>
      </c>
      <c r="K30" s="1">
        <v>7.5970609999999995E-5</v>
      </c>
      <c r="L30" s="1">
        <v>7.5970609999999995E-5</v>
      </c>
      <c r="M30" s="1">
        <v>7.5970609999999995E-5</v>
      </c>
      <c r="N30" s="1">
        <v>7.5970609999999995E-5</v>
      </c>
      <c r="O30" s="1">
        <v>7.5970609999999995E-5</v>
      </c>
      <c r="P30" s="1">
        <v>7.5970609999999995E-5</v>
      </c>
      <c r="Q30" s="1">
        <v>7.5970609999999995E-5</v>
      </c>
      <c r="R30" s="1">
        <v>7.5970609999999995E-5</v>
      </c>
      <c r="S30" s="1">
        <v>7.5970609999999995E-5</v>
      </c>
      <c r="T30" s="1">
        <v>7.5970609999999995E-5</v>
      </c>
      <c r="U30" s="1">
        <v>7.5970609999999995E-5</v>
      </c>
      <c r="W30" s="1">
        <v>8.9098199999999993E-5</v>
      </c>
      <c r="X30" s="1">
        <v>8.9098199999999993E-5</v>
      </c>
      <c r="Y30" s="1">
        <v>8.9098199999999993E-5</v>
      </c>
      <c r="Z30" s="1">
        <v>8.9098199999999993E-5</v>
      </c>
      <c r="AA30" s="1">
        <v>8.9098199999999993E-5</v>
      </c>
      <c r="AB30" s="1">
        <v>8.9098199999999993E-5</v>
      </c>
      <c r="AC30" s="1">
        <v>8.9098199999999993E-5</v>
      </c>
      <c r="AD30" s="1">
        <v>8.9098199999999993E-5</v>
      </c>
      <c r="AE30" s="1">
        <v>8.9098199999999993E-5</v>
      </c>
      <c r="AF30" s="1">
        <v>8.9098199999999993E-5</v>
      </c>
      <c r="AG30" s="1">
        <v>8.9098199999999993E-5</v>
      </c>
      <c r="AH30" s="1">
        <v>8.9098199999999993E-5</v>
      </c>
      <c r="AI30" s="1">
        <v>8.9098199999999993E-5</v>
      </c>
      <c r="AJ30" s="1">
        <v>8.9098199999999993E-5</v>
      </c>
      <c r="AK30" s="1">
        <v>8.9098199999999993E-5</v>
      </c>
      <c r="AL30" s="1">
        <v>8.9098199999999993E-5</v>
      </c>
      <c r="AM30" s="1">
        <v>8.9098199999999993E-5</v>
      </c>
      <c r="AN30" s="1">
        <v>8.9098199999999993E-5</v>
      </c>
      <c r="AO30" s="1">
        <v>8.9098199999999993E-5</v>
      </c>
      <c r="AP30" s="1">
        <v>8.9098199999999993E-5</v>
      </c>
    </row>
    <row r="31" spans="2:42" x14ac:dyDescent="0.25">
      <c r="B31" s="1">
        <v>7.5970609999999995E-5</v>
      </c>
      <c r="C31" s="1">
        <v>7.5970609999999995E-5</v>
      </c>
      <c r="D31" s="1">
        <v>7.5970609999999995E-5</v>
      </c>
      <c r="E31" s="1">
        <v>7.5970609999999995E-5</v>
      </c>
      <c r="F31" s="1">
        <v>7.5970609999999995E-5</v>
      </c>
      <c r="G31" s="1">
        <v>7.5970609999999995E-5</v>
      </c>
      <c r="H31" s="1">
        <v>7.5970609999999995E-5</v>
      </c>
      <c r="I31" s="1">
        <v>7.5970609999999995E-5</v>
      </c>
      <c r="J31" s="1">
        <v>7.5970609999999995E-5</v>
      </c>
      <c r="K31" s="1">
        <v>7.5970609999999995E-5</v>
      </c>
      <c r="L31" s="1">
        <v>7.5970609999999995E-5</v>
      </c>
      <c r="M31" s="1">
        <v>7.5970609999999995E-5</v>
      </c>
      <c r="N31" s="1">
        <v>7.5970609999999995E-5</v>
      </c>
      <c r="O31" s="1">
        <v>7.5970609999999995E-5</v>
      </c>
      <c r="P31" s="1">
        <v>7.5970609999999995E-5</v>
      </c>
      <c r="Q31" s="1">
        <v>7.5970609999999995E-5</v>
      </c>
      <c r="R31" s="1">
        <v>7.5970609999999995E-5</v>
      </c>
      <c r="S31" s="1">
        <v>7.5970609999999995E-5</v>
      </c>
      <c r="T31" s="1">
        <v>7.5970609999999995E-5</v>
      </c>
      <c r="U31" s="1">
        <v>7.5970609999999995E-5</v>
      </c>
      <c r="W31" s="1">
        <v>8.9098199999999993E-5</v>
      </c>
      <c r="X31" s="1">
        <v>8.9098199999999993E-5</v>
      </c>
      <c r="Y31" s="1">
        <v>8.9098199999999993E-5</v>
      </c>
      <c r="Z31" s="1">
        <v>8.9098199999999993E-5</v>
      </c>
      <c r="AA31" s="1">
        <v>8.9098199999999993E-5</v>
      </c>
      <c r="AB31" s="1">
        <v>8.9098199999999993E-5</v>
      </c>
      <c r="AC31" s="1">
        <v>8.9098199999999993E-5</v>
      </c>
      <c r="AD31" s="1">
        <v>8.9098199999999993E-5</v>
      </c>
      <c r="AE31" s="1">
        <v>8.9098199999999993E-5</v>
      </c>
      <c r="AF31" s="1">
        <v>8.9098199999999993E-5</v>
      </c>
      <c r="AG31" s="1">
        <v>8.9098199999999993E-5</v>
      </c>
      <c r="AH31" s="1">
        <v>8.9098199999999993E-5</v>
      </c>
      <c r="AI31" s="1">
        <v>8.9098199999999993E-5</v>
      </c>
      <c r="AJ31" s="1">
        <v>8.9098199999999993E-5</v>
      </c>
      <c r="AK31" s="1">
        <v>8.9098199999999993E-5</v>
      </c>
      <c r="AL31" s="1">
        <v>8.9098199999999993E-5</v>
      </c>
      <c r="AM31" s="1">
        <v>8.9098199999999993E-5</v>
      </c>
      <c r="AN31" s="1">
        <v>8.9098199999999993E-5</v>
      </c>
      <c r="AO31" s="1">
        <v>8.9098199999999993E-5</v>
      </c>
      <c r="AP31" s="1">
        <v>8.9098199999999993E-5</v>
      </c>
    </row>
    <row r="32" spans="2:42" x14ac:dyDescent="0.25">
      <c r="B32" s="1">
        <v>7.5970609999999995E-5</v>
      </c>
      <c r="C32" s="1">
        <v>7.5970609999999995E-5</v>
      </c>
      <c r="D32" s="1">
        <v>7.5970609999999995E-5</v>
      </c>
      <c r="E32" s="1">
        <v>7.5970609999999995E-5</v>
      </c>
      <c r="F32" s="1">
        <v>7.5970609999999995E-5</v>
      </c>
      <c r="G32" s="1">
        <v>7.5970609999999995E-5</v>
      </c>
      <c r="H32" s="1">
        <v>7.5970609999999995E-5</v>
      </c>
      <c r="I32" s="1">
        <v>7.5970609999999995E-5</v>
      </c>
      <c r="J32" s="1">
        <v>7.5970609999999995E-5</v>
      </c>
      <c r="K32" s="1">
        <v>7.5970609999999995E-5</v>
      </c>
      <c r="L32" s="1">
        <v>7.5970609999999995E-5</v>
      </c>
      <c r="M32" s="1">
        <v>7.5970609999999995E-5</v>
      </c>
      <c r="N32" s="1">
        <v>7.5970609999999995E-5</v>
      </c>
      <c r="O32" s="1">
        <v>7.5970609999999995E-5</v>
      </c>
      <c r="P32" s="1">
        <v>7.5970609999999995E-5</v>
      </c>
      <c r="Q32" s="1">
        <v>7.5970609999999995E-5</v>
      </c>
      <c r="R32" s="1">
        <v>7.5970609999999995E-5</v>
      </c>
      <c r="S32" s="1">
        <v>7.5970609999999995E-5</v>
      </c>
      <c r="T32" s="1">
        <v>7.5970609999999995E-5</v>
      </c>
      <c r="U32" s="1">
        <v>7.5970609999999995E-5</v>
      </c>
      <c r="W32" s="1">
        <v>8.9098199999999993E-5</v>
      </c>
      <c r="X32" s="1">
        <v>8.9098199999999993E-5</v>
      </c>
      <c r="Y32" s="1">
        <v>8.9098199999999993E-5</v>
      </c>
      <c r="Z32" s="1">
        <v>8.9098199999999993E-5</v>
      </c>
      <c r="AA32" s="1">
        <v>8.9098199999999993E-5</v>
      </c>
      <c r="AB32" s="1">
        <v>8.9098199999999993E-5</v>
      </c>
      <c r="AC32" s="1">
        <v>8.9098199999999993E-5</v>
      </c>
      <c r="AD32" s="1">
        <v>8.9098199999999993E-5</v>
      </c>
      <c r="AE32" s="1">
        <v>8.9098199999999993E-5</v>
      </c>
      <c r="AF32" s="1">
        <v>8.9098199999999993E-5</v>
      </c>
      <c r="AG32" s="1">
        <v>8.9098199999999993E-5</v>
      </c>
      <c r="AH32" s="1">
        <v>8.9098199999999993E-5</v>
      </c>
      <c r="AI32" s="1">
        <v>8.9098199999999993E-5</v>
      </c>
      <c r="AJ32" s="1">
        <v>8.9098199999999993E-5</v>
      </c>
      <c r="AK32" s="1">
        <v>8.9098199999999993E-5</v>
      </c>
      <c r="AL32" s="1">
        <v>8.9098199999999993E-5</v>
      </c>
      <c r="AM32" s="1">
        <v>8.9098199999999993E-5</v>
      </c>
      <c r="AN32" s="1">
        <v>8.9098199999999993E-5</v>
      </c>
      <c r="AO32" s="1">
        <v>8.9098199999999993E-5</v>
      </c>
      <c r="AP32" s="1">
        <v>8.9098199999999993E-5</v>
      </c>
    </row>
    <row r="33" spans="2:42" x14ac:dyDescent="0.25">
      <c r="B33" s="1">
        <v>7.5970609999999995E-5</v>
      </c>
      <c r="C33" s="1">
        <v>7.5970609999999995E-5</v>
      </c>
      <c r="D33" s="1">
        <v>7.5970609999999995E-5</v>
      </c>
      <c r="E33" s="1">
        <v>7.5970609999999995E-5</v>
      </c>
      <c r="F33" s="1">
        <v>7.5970609999999995E-5</v>
      </c>
      <c r="G33" s="1">
        <v>7.5970609999999995E-5</v>
      </c>
      <c r="H33" s="1">
        <v>7.5970609999999995E-5</v>
      </c>
      <c r="I33" s="1">
        <v>7.5970609999999995E-5</v>
      </c>
      <c r="J33" s="1">
        <v>7.5970609999999995E-5</v>
      </c>
      <c r="K33" s="1">
        <v>7.5970609999999995E-5</v>
      </c>
      <c r="L33" s="1">
        <v>7.5970609999999995E-5</v>
      </c>
      <c r="M33" s="1">
        <v>7.5970609999999995E-5</v>
      </c>
      <c r="N33" s="1">
        <v>7.5970609999999995E-5</v>
      </c>
      <c r="O33" s="1">
        <v>7.5970609999999995E-5</v>
      </c>
      <c r="P33" s="1">
        <v>7.5970609999999995E-5</v>
      </c>
      <c r="Q33" s="1">
        <v>7.5970609999999995E-5</v>
      </c>
      <c r="R33" s="1">
        <v>7.5970609999999995E-5</v>
      </c>
      <c r="S33" s="1">
        <v>7.5970609999999995E-5</v>
      </c>
      <c r="T33" s="1">
        <v>7.5970609999999995E-5</v>
      </c>
      <c r="U33" s="1">
        <v>7.5970609999999995E-5</v>
      </c>
      <c r="W33" s="1">
        <v>8.9098199999999993E-5</v>
      </c>
      <c r="X33" s="1">
        <v>8.9098199999999993E-5</v>
      </c>
      <c r="Y33" s="1">
        <v>8.9098199999999993E-5</v>
      </c>
      <c r="Z33" s="1">
        <v>8.9098199999999993E-5</v>
      </c>
      <c r="AA33" s="1">
        <v>8.9098199999999993E-5</v>
      </c>
      <c r="AB33" s="1">
        <v>8.9098199999999993E-5</v>
      </c>
      <c r="AC33" s="1">
        <v>8.9098199999999993E-5</v>
      </c>
      <c r="AD33" s="1">
        <v>8.9098199999999993E-5</v>
      </c>
      <c r="AE33" s="1">
        <v>8.9098199999999993E-5</v>
      </c>
      <c r="AF33" s="1">
        <v>8.9098199999999993E-5</v>
      </c>
      <c r="AG33" s="1">
        <v>8.9098199999999993E-5</v>
      </c>
      <c r="AH33" s="1">
        <v>8.9098199999999993E-5</v>
      </c>
      <c r="AI33" s="1">
        <v>8.9098199999999993E-5</v>
      </c>
      <c r="AJ33" s="1">
        <v>8.9098199999999993E-5</v>
      </c>
      <c r="AK33" s="1">
        <v>8.9098199999999993E-5</v>
      </c>
      <c r="AL33" s="1">
        <v>8.9098199999999993E-5</v>
      </c>
      <c r="AM33" s="1">
        <v>8.9098199999999993E-5</v>
      </c>
      <c r="AN33" s="1">
        <v>8.9098199999999993E-5</v>
      </c>
      <c r="AO33" s="1">
        <v>8.9098199999999993E-5</v>
      </c>
      <c r="AP33" s="1">
        <v>8.9098199999999993E-5</v>
      </c>
    </row>
    <row r="34" spans="2:42" x14ac:dyDescent="0.25">
      <c r="B34" s="1">
        <v>7.5970609999999995E-5</v>
      </c>
      <c r="C34" s="1">
        <v>7.5970609999999995E-5</v>
      </c>
      <c r="D34" s="1">
        <v>7.5970609999999995E-5</v>
      </c>
      <c r="E34" s="1">
        <v>7.5970609999999995E-5</v>
      </c>
      <c r="F34" s="1">
        <v>7.5970609999999995E-5</v>
      </c>
      <c r="G34" s="1">
        <v>7.5970609999999995E-5</v>
      </c>
      <c r="H34" s="1">
        <v>7.5970609999999995E-5</v>
      </c>
      <c r="I34" s="1">
        <v>7.5970609999999995E-5</v>
      </c>
      <c r="J34" s="1">
        <v>7.5970609999999995E-5</v>
      </c>
      <c r="K34" s="1">
        <v>7.5970609999999995E-5</v>
      </c>
      <c r="L34" s="1">
        <v>7.5970609999999995E-5</v>
      </c>
      <c r="M34" s="1">
        <v>7.5970609999999995E-5</v>
      </c>
      <c r="N34" s="1">
        <v>7.5970609999999995E-5</v>
      </c>
      <c r="O34" s="1">
        <v>7.5970609999999995E-5</v>
      </c>
      <c r="P34" s="1">
        <v>7.5970609999999995E-5</v>
      </c>
      <c r="Q34" s="1">
        <v>7.5970609999999995E-5</v>
      </c>
      <c r="R34" s="1">
        <v>7.5970609999999995E-5</v>
      </c>
      <c r="S34" s="1">
        <v>7.5970609999999995E-5</v>
      </c>
      <c r="T34" s="1">
        <v>7.5970609999999995E-5</v>
      </c>
      <c r="U34" s="1">
        <v>7.5970609999999995E-5</v>
      </c>
      <c r="W34" s="1">
        <v>8.9098199999999993E-5</v>
      </c>
      <c r="X34" s="1">
        <v>8.9098199999999993E-5</v>
      </c>
      <c r="Y34" s="1">
        <v>8.9098199999999993E-5</v>
      </c>
      <c r="Z34" s="1">
        <v>8.9098199999999993E-5</v>
      </c>
      <c r="AA34" s="1">
        <v>8.9098199999999993E-5</v>
      </c>
      <c r="AB34" s="1">
        <v>8.9098199999999993E-5</v>
      </c>
      <c r="AC34" s="1">
        <v>8.9098199999999993E-5</v>
      </c>
      <c r="AD34" s="1">
        <v>8.9098199999999993E-5</v>
      </c>
      <c r="AE34" s="1">
        <v>8.9098199999999993E-5</v>
      </c>
      <c r="AF34" s="1">
        <v>8.9098199999999993E-5</v>
      </c>
      <c r="AG34" s="1">
        <v>8.9098199999999993E-5</v>
      </c>
      <c r="AH34" s="1">
        <v>8.9098199999999993E-5</v>
      </c>
      <c r="AI34" s="1">
        <v>8.9098199999999993E-5</v>
      </c>
      <c r="AJ34" s="1">
        <v>8.9098199999999993E-5</v>
      </c>
      <c r="AK34" s="1">
        <v>8.9098199999999993E-5</v>
      </c>
      <c r="AL34" s="1">
        <v>8.9098199999999993E-5</v>
      </c>
      <c r="AM34" s="1">
        <v>8.9098199999999993E-5</v>
      </c>
      <c r="AN34" s="1">
        <v>8.9098199999999993E-5</v>
      </c>
      <c r="AO34" s="1">
        <v>8.9098199999999993E-5</v>
      </c>
      <c r="AP34" s="1">
        <v>8.9098199999999993E-5</v>
      </c>
    </row>
    <row r="35" spans="2:42" x14ac:dyDescent="0.25">
      <c r="B35" s="1">
        <v>7.5970609999999995E-5</v>
      </c>
      <c r="C35" s="1">
        <v>7.5970609999999995E-5</v>
      </c>
      <c r="D35" s="1">
        <v>7.5970609999999995E-5</v>
      </c>
      <c r="E35" s="1">
        <v>7.5970609999999995E-5</v>
      </c>
      <c r="F35" s="1">
        <v>7.5970609999999995E-5</v>
      </c>
      <c r="G35" s="1">
        <v>7.5970609999999995E-5</v>
      </c>
      <c r="H35" s="1">
        <v>7.5970609999999995E-5</v>
      </c>
      <c r="I35" s="1">
        <v>7.5970609999999995E-5</v>
      </c>
      <c r="J35" s="1">
        <v>7.5970609999999995E-5</v>
      </c>
      <c r="K35" s="1">
        <v>7.5970609999999995E-5</v>
      </c>
      <c r="L35" s="1">
        <v>7.5970609999999995E-5</v>
      </c>
      <c r="M35" s="1">
        <v>7.5970609999999995E-5</v>
      </c>
      <c r="N35" s="1">
        <v>7.5970609999999995E-5</v>
      </c>
      <c r="O35" s="1">
        <v>7.5970609999999995E-5</v>
      </c>
      <c r="P35" s="1">
        <v>7.5970609999999995E-5</v>
      </c>
      <c r="Q35" s="1">
        <v>7.5970609999999995E-5</v>
      </c>
      <c r="R35" s="1">
        <v>7.5970609999999995E-5</v>
      </c>
      <c r="S35" s="1">
        <v>7.5970609999999995E-5</v>
      </c>
      <c r="T35" s="1">
        <v>7.5970609999999995E-5</v>
      </c>
      <c r="U35" s="1">
        <v>7.5970609999999995E-5</v>
      </c>
      <c r="W35" s="1">
        <v>8.9098199999999993E-5</v>
      </c>
      <c r="X35" s="1">
        <v>8.9098199999999993E-5</v>
      </c>
      <c r="Y35" s="1">
        <v>8.9098199999999993E-5</v>
      </c>
      <c r="Z35" s="1">
        <v>8.9098199999999993E-5</v>
      </c>
      <c r="AA35" s="1">
        <v>8.9098199999999993E-5</v>
      </c>
      <c r="AB35" s="1">
        <v>8.9098199999999993E-5</v>
      </c>
      <c r="AC35" s="1">
        <v>8.9098199999999993E-5</v>
      </c>
      <c r="AD35" s="1">
        <v>8.9098199999999993E-5</v>
      </c>
      <c r="AE35" s="1">
        <v>8.9098199999999993E-5</v>
      </c>
      <c r="AF35" s="1">
        <v>8.9098199999999993E-5</v>
      </c>
      <c r="AG35" s="1">
        <v>8.9098199999999993E-5</v>
      </c>
      <c r="AH35" s="1">
        <v>8.9098199999999993E-5</v>
      </c>
      <c r="AI35" s="1">
        <v>8.9098199999999993E-5</v>
      </c>
      <c r="AJ35" s="1">
        <v>8.9098199999999993E-5</v>
      </c>
      <c r="AK35" s="1">
        <v>8.9098199999999993E-5</v>
      </c>
      <c r="AL35" s="1">
        <v>8.9098199999999993E-5</v>
      </c>
      <c r="AM35" s="1">
        <v>8.9098199999999993E-5</v>
      </c>
      <c r="AN35" s="1">
        <v>8.9098199999999993E-5</v>
      </c>
      <c r="AO35" s="1">
        <v>8.9098199999999993E-5</v>
      </c>
      <c r="AP35" s="1">
        <v>8.9098199999999993E-5</v>
      </c>
    </row>
    <row r="36" spans="2:42" x14ac:dyDescent="0.25">
      <c r="B36" s="1">
        <v>7.5970609999999995E-5</v>
      </c>
      <c r="C36" s="1">
        <v>7.5970609999999995E-5</v>
      </c>
      <c r="D36" s="1">
        <v>7.5970609999999995E-5</v>
      </c>
      <c r="E36" s="1">
        <v>7.5970609999999995E-5</v>
      </c>
      <c r="F36" s="1">
        <v>7.5970609999999995E-5</v>
      </c>
      <c r="G36" s="1">
        <v>7.5970609999999995E-5</v>
      </c>
      <c r="H36" s="1">
        <v>7.5970609999999995E-5</v>
      </c>
      <c r="I36" s="1">
        <v>7.5970609999999995E-5</v>
      </c>
      <c r="J36" s="1">
        <v>7.5970609999999995E-5</v>
      </c>
      <c r="K36" s="1">
        <v>7.5970609999999995E-5</v>
      </c>
      <c r="L36" s="1">
        <v>7.5970609999999995E-5</v>
      </c>
      <c r="M36" s="1">
        <v>7.5970609999999995E-5</v>
      </c>
      <c r="N36" s="1">
        <v>7.5970609999999995E-5</v>
      </c>
      <c r="O36" s="1">
        <v>7.5970609999999995E-5</v>
      </c>
      <c r="P36" s="1">
        <v>7.5970609999999995E-5</v>
      </c>
      <c r="Q36" s="1">
        <v>7.5970609999999995E-5</v>
      </c>
      <c r="R36" s="1">
        <v>7.5970609999999995E-5</v>
      </c>
      <c r="S36" s="1">
        <v>7.5970609999999995E-5</v>
      </c>
      <c r="T36" s="1">
        <v>7.5970609999999995E-5</v>
      </c>
      <c r="U36" s="1">
        <v>7.5970609999999995E-5</v>
      </c>
      <c r="W36" s="1">
        <v>8.9098199999999993E-5</v>
      </c>
      <c r="X36" s="1">
        <v>8.9098199999999993E-5</v>
      </c>
      <c r="Y36" s="1">
        <v>8.9098199999999993E-5</v>
      </c>
      <c r="Z36" s="1">
        <v>8.9098199999999993E-5</v>
      </c>
      <c r="AA36" s="1">
        <v>8.9098199999999993E-5</v>
      </c>
      <c r="AB36" s="1">
        <v>8.9098199999999993E-5</v>
      </c>
      <c r="AC36" s="1">
        <v>8.9098199999999993E-5</v>
      </c>
      <c r="AD36" s="1">
        <v>8.9098199999999993E-5</v>
      </c>
      <c r="AE36" s="1">
        <v>8.9098199999999993E-5</v>
      </c>
      <c r="AF36" s="1">
        <v>8.9098199999999993E-5</v>
      </c>
      <c r="AG36" s="1">
        <v>8.9098199999999993E-5</v>
      </c>
      <c r="AH36" s="1">
        <v>8.9098199999999993E-5</v>
      </c>
      <c r="AI36" s="1">
        <v>8.9098199999999993E-5</v>
      </c>
      <c r="AJ36" s="1">
        <v>8.9098199999999993E-5</v>
      </c>
      <c r="AK36" s="1">
        <v>8.9098199999999993E-5</v>
      </c>
      <c r="AL36" s="1">
        <v>8.9098199999999993E-5</v>
      </c>
      <c r="AM36" s="1">
        <v>8.9098199999999993E-5</v>
      </c>
      <c r="AN36" s="1">
        <v>8.9098199999999993E-5</v>
      </c>
      <c r="AO36" s="1">
        <v>8.9098199999999993E-5</v>
      </c>
      <c r="AP36" s="1">
        <v>8.9098199999999993E-5</v>
      </c>
    </row>
    <row r="37" spans="2:42" x14ac:dyDescent="0.25">
      <c r="B37" s="1">
        <v>7.5970609999999995E-5</v>
      </c>
      <c r="C37" s="1">
        <v>7.5970609999999995E-5</v>
      </c>
      <c r="D37" s="1">
        <v>7.5970609999999995E-5</v>
      </c>
      <c r="E37" s="1">
        <v>7.5970609999999995E-5</v>
      </c>
      <c r="F37" s="1">
        <v>7.5970609999999995E-5</v>
      </c>
      <c r="G37" s="1">
        <v>7.5970609999999995E-5</v>
      </c>
      <c r="H37" s="1">
        <v>7.5970609999999995E-5</v>
      </c>
      <c r="I37" s="1">
        <v>7.5970609999999995E-5</v>
      </c>
      <c r="J37" s="1">
        <v>7.5970609999999995E-5</v>
      </c>
      <c r="K37" s="1">
        <v>7.5970609999999995E-5</v>
      </c>
      <c r="L37" s="1">
        <v>7.5970609999999995E-5</v>
      </c>
      <c r="M37" s="1">
        <v>7.5970609999999995E-5</v>
      </c>
      <c r="N37" s="1">
        <v>7.5970609999999995E-5</v>
      </c>
      <c r="O37" s="1">
        <v>7.5970609999999995E-5</v>
      </c>
      <c r="P37" s="1">
        <v>7.5970609999999995E-5</v>
      </c>
      <c r="Q37" s="1">
        <v>7.5970609999999995E-5</v>
      </c>
      <c r="R37" s="1">
        <v>7.5970609999999995E-5</v>
      </c>
      <c r="S37" s="1">
        <v>7.5970609999999995E-5</v>
      </c>
      <c r="T37" s="1">
        <v>7.5970609999999995E-5</v>
      </c>
      <c r="U37" s="1">
        <v>7.5970609999999995E-5</v>
      </c>
      <c r="W37" s="1">
        <v>8.9098199999999993E-5</v>
      </c>
      <c r="X37" s="1">
        <v>8.9098199999999993E-5</v>
      </c>
      <c r="Y37" s="1">
        <v>8.9098199999999993E-5</v>
      </c>
      <c r="Z37" s="1">
        <v>8.9098199999999993E-5</v>
      </c>
      <c r="AA37" s="1">
        <v>8.9098199999999993E-5</v>
      </c>
      <c r="AB37" s="1">
        <v>8.9098199999999993E-5</v>
      </c>
      <c r="AC37" s="1">
        <v>8.9098199999999993E-5</v>
      </c>
      <c r="AD37" s="1">
        <v>8.9098199999999993E-5</v>
      </c>
      <c r="AE37" s="1">
        <v>8.9098199999999993E-5</v>
      </c>
      <c r="AF37" s="1">
        <v>8.9098199999999993E-5</v>
      </c>
      <c r="AG37" s="1">
        <v>8.9098199999999993E-5</v>
      </c>
      <c r="AH37" s="1">
        <v>8.9098199999999993E-5</v>
      </c>
      <c r="AI37" s="1">
        <v>8.9098199999999993E-5</v>
      </c>
      <c r="AJ37" s="1">
        <v>8.9098199999999993E-5</v>
      </c>
      <c r="AK37" s="1">
        <v>8.9098199999999993E-5</v>
      </c>
      <c r="AL37" s="1">
        <v>8.9098199999999993E-5</v>
      </c>
      <c r="AM37" s="1">
        <v>8.9098199999999993E-5</v>
      </c>
      <c r="AN37" s="1">
        <v>8.9098199999999993E-5</v>
      </c>
      <c r="AO37" s="1">
        <v>8.9098199999999993E-5</v>
      </c>
      <c r="AP37" s="1">
        <v>8.9098199999999993E-5</v>
      </c>
    </row>
    <row r="38" spans="2:42" x14ac:dyDescent="0.25">
      <c r="B38" s="1">
        <v>7.5970609999999995E-5</v>
      </c>
      <c r="C38" s="1">
        <v>7.5970609999999995E-5</v>
      </c>
      <c r="D38" s="1">
        <v>7.5970609999999995E-5</v>
      </c>
      <c r="E38" s="1">
        <v>7.5970609999999995E-5</v>
      </c>
      <c r="F38" s="1">
        <v>7.5970609999999995E-5</v>
      </c>
      <c r="G38" s="1">
        <v>7.5970609999999995E-5</v>
      </c>
      <c r="H38" s="1">
        <v>7.5970609999999995E-5</v>
      </c>
      <c r="I38" s="1">
        <v>7.5970609999999995E-5</v>
      </c>
      <c r="J38" s="1">
        <v>7.5970609999999995E-5</v>
      </c>
      <c r="K38" s="1">
        <v>7.5970609999999995E-5</v>
      </c>
      <c r="L38" s="1">
        <v>7.5970609999999995E-5</v>
      </c>
      <c r="M38" s="1">
        <v>7.5970609999999995E-5</v>
      </c>
      <c r="N38" s="1">
        <v>7.5970609999999995E-5</v>
      </c>
      <c r="O38" s="1">
        <v>7.5970609999999995E-5</v>
      </c>
      <c r="P38" s="1">
        <v>7.5970609999999995E-5</v>
      </c>
      <c r="Q38" s="1">
        <v>7.5970609999999995E-5</v>
      </c>
      <c r="R38" s="1">
        <v>7.5970609999999995E-5</v>
      </c>
      <c r="S38" s="1">
        <v>7.5970609999999995E-5</v>
      </c>
      <c r="T38" s="1">
        <v>7.5970609999999995E-5</v>
      </c>
      <c r="U38" s="1">
        <v>7.5970609999999995E-5</v>
      </c>
      <c r="W38" s="1">
        <v>8.9098199999999993E-5</v>
      </c>
      <c r="X38" s="1">
        <v>8.9098199999999993E-5</v>
      </c>
      <c r="Y38" s="1">
        <v>8.9098199999999993E-5</v>
      </c>
      <c r="Z38" s="1">
        <v>8.9098199999999993E-5</v>
      </c>
      <c r="AA38" s="1">
        <v>8.9098199999999993E-5</v>
      </c>
      <c r="AB38" s="1">
        <v>8.9098199999999993E-5</v>
      </c>
      <c r="AC38" s="1">
        <v>8.9098199999999993E-5</v>
      </c>
      <c r="AD38" s="1">
        <v>8.9098199999999993E-5</v>
      </c>
      <c r="AE38" s="1">
        <v>8.9098199999999993E-5</v>
      </c>
      <c r="AF38" s="1">
        <v>8.9098199999999993E-5</v>
      </c>
      <c r="AG38" s="1">
        <v>8.9098199999999993E-5</v>
      </c>
      <c r="AH38" s="1">
        <v>8.9098199999999993E-5</v>
      </c>
      <c r="AI38" s="1">
        <v>8.9098199999999993E-5</v>
      </c>
      <c r="AJ38" s="1">
        <v>8.9098199999999993E-5</v>
      </c>
      <c r="AK38" s="1">
        <v>8.9098199999999993E-5</v>
      </c>
      <c r="AL38" s="1">
        <v>8.9098199999999993E-5</v>
      </c>
      <c r="AM38" s="1">
        <v>8.9098199999999993E-5</v>
      </c>
      <c r="AN38" s="1">
        <v>8.9098199999999993E-5</v>
      </c>
      <c r="AO38" s="1">
        <v>8.9098199999999993E-5</v>
      </c>
      <c r="AP38" s="1">
        <v>8.9098199999999993E-5</v>
      </c>
    </row>
    <row r="39" spans="2:42" x14ac:dyDescent="0.25">
      <c r="B39" s="1">
        <v>7.5970609999999995E-5</v>
      </c>
      <c r="C39" s="1">
        <v>7.5970609999999995E-5</v>
      </c>
      <c r="D39" s="1">
        <v>7.5970609999999995E-5</v>
      </c>
      <c r="E39" s="1">
        <v>7.5970609999999995E-5</v>
      </c>
      <c r="F39" s="1">
        <v>7.5970609999999995E-5</v>
      </c>
      <c r="G39" s="1">
        <v>7.5970609999999995E-5</v>
      </c>
      <c r="H39" s="1">
        <v>7.5970609999999995E-5</v>
      </c>
      <c r="I39" s="1">
        <v>7.5970609999999995E-5</v>
      </c>
      <c r="J39" s="1">
        <v>7.5970609999999995E-5</v>
      </c>
      <c r="K39" s="1">
        <v>7.5970609999999995E-5</v>
      </c>
      <c r="L39" s="1">
        <v>7.5970609999999995E-5</v>
      </c>
      <c r="M39" s="1">
        <v>7.5970609999999995E-5</v>
      </c>
      <c r="N39" s="1">
        <v>7.5970609999999995E-5</v>
      </c>
      <c r="O39" s="1">
        <v>7.5970609999999995E-5</v>
      </c>
      <c r="P39" s="1">
        <v>7.5970609999999995E-5</v>
      </c>
      <c r="Q39" s="1">
        <v>7.5970609999999995E-5</v>
      </c>
      <c r="R39" s="1">
        <v>7.5970609999999995E-5</v>
      </c>
      <c r="S39" s="1">
        <v>7.5970609999999995E-5</v>
      </c>
      <c r="T39" s="1">
        <v>7.5970609999999995E-5</v>
      </c>
      <c r="U39" s="1">
        <v>7.5970609999999995E-5</v>
      </c>
      <c r="W39" s="1">
        <v>8.9098199999999993E-5</v>
      </c>
      <c r="X39" s="1">
        <v>8.9098199999999993E-5</v>
      </c>
      <c r="Y39" s="1">
        <v>8.9098199999999993E-5</v>
      </c>
      <c r="Z39" s="1">
        <v>8.9098199999999993E-5</v>
      </c>
      <c r="AA39" s="1">
        <v>8.9098199999999993E-5</v>
      </c>
      <c r="AB39" s="1">
        <v>8.9098199999999993E-5</v>
      </c>
      <c r="AC39" s="1">
        <v>8.9098199999999993E-5</v>
      </c>
      <c r="AD39" s="1">
        <v>8.9098199999999993E-5</v>
      </c>
      <c r="AE39" s="1">
        <v>8.9098199999999993E-5</v>
      </c>
      <c r="AF39" s="1">
        <v>8.9098199999999993E-5</v>
      </c>
      <c r="AG39" s="1">
        <v>8.9098199999999993E-5</v>
      </c>
      <c r="AH39" s="1">
        <v>8.9098199999999993E-5</v>
      </c>
      <c r="AI39" s="1">
        <v>8.9098199999999993E-5</v>
      </c>
      <c r="AJ39" s="1">
        <v>8.9098199999999993E-5</v>
      </c>
      <c r="AK39" s="1">
        <v>8.9098199999999993E-5</v>
      </c>
      <c r="AL39" s="1">
        <v>8.9098199999999993E-5</v>
      </c>
      <c r="AM39" s="1">
        <v>8.9098199999999993E-5</v>
      </c>
      <c r="AN39" s="1">
        <v>8.9098199999999993E-5</v>
      </c>
      <c r="AO39" s="1">
        <v>8.9098199999999993E-5</v>
      </c>
      <c r="AP39" s="1">
        <v>8.9098199999999993E-5</v>
      </c>
    </row>
    <row r="40" spans="2:42" x14ac:dyDescent="0.25">
      <c r="B40" s="1">
        <v>7.5970609999999995E-5</v>
      </c>
      <c r="C40" s="1">
        <v>7.5970609999999995E-5</v>
      </c>
      <c r="D40" s="1">
        <v>7.5970609999999995E-5</v>
      </c>
      <c r="E40" s="1">
        <v>7.5970609999999995E-5</v>
      </c>
      <c r="F40" s="1">
        <v>7.5970609999999995E-5</v>
      </c>
      <c r="G40" s="1">
        <v>7.5970609999999995E-5</v>
      </c>
      <c r="H40" s="1">
        <v>7.5970609999999995E-5</v>
      </c>
      <c r="I40" s="1">
        <v>7.5970609999999995E-5</v>
      </c>
      <c r="J40" s="1">
        <v>7.5970609999999995E-5</v>
      </c>
      <c r="K40" s="1">
        <v>7.5970609999999995E-5</v>
      </c>
      <c r="L40" s="1">
        <v>7.5970609999999995E-5</v>
      </c>
      <c r="M40" s="1">
        <v>7.5970609999999995E-5</v>
      </c>
      <c r="N40" s="1">
        <v>7.5970609999999995E-5</v>
      </c>
      <c r="O40" s="1">
        <v>7.5970609999999995E-5</v>
      </c>
      <c r="P40" s="1">
        <v>7.5970609999999995E-5</v>
      </c>
      <c r="Q40" s="1">
        <v>7.5970609999999995E-5</v>
      </c>
      <c r="R40" s="1">
        <v>7.5970609999999995E-5</v>
      </c>
      <c r="S40" s="1">
        <v>7.5970609999999995E-5</v>
      </c>
      <c r="T40" s="1">
        <v>7.5970609999999995E-5</v>
      </c>
      <c r="U40" s="1">
        <v>7.5970609999999995E-5</v>
      </c>
      <c r="W40" s="1">
        <v>8.9098199999999993E-5</v>
      </c>
      <c r="X40" s="1">
        <v>8.9098199999999993E-5</v>
      </c>
      <c r="Y40" s="1">
        <v>8.9098199999999993E-5</v>
      </c>
      <c r="Z40" s="1">
        <v>8.9098199999999993E-5</v>
      </c>
      <c r="AA40" s="1">
        <v>8.9098199999999993E-5</v>
      </c>
      <c r="AB40" s="1">
        <v>8.9098199999999993E-5</v>
      </c>
      <c r="AC40" s="1">
        <v>8.9098199999999993E-5</v>
      </c>
      <c r="AD40" s="1">
        <v>8.9098199999999993E-5</v>
      </c>
      <c r="AE40" s="1">
        <v>8.9098199999999993E-5</v>
      </c>
      <c r="AF40" s="1">
        <v>8.9098199999999993E-5</v>
      </c>
      <c r="AG40" s="1">
        <v>8.9098199999999993E-5</v>
      </c>
      <c r="AH40" s="1">
        <v>8.9098199999999993E-5</v>
      </c>
      <c r="AI40" s="1">
        <v>8.9098199999999993E-5</v>
      </c>
      <c r="AJ40" s="1">
        <v>8.9098199999999993E-5</v>
      </c>
      <c r="AK40" s="1">
        <v>8.9098199999999993E-5</v>
      </c>
      <c r="AL40" s="1">
        <v>8.9098199999999993E-5</v>
      </c>
      <c r="AM40" s="1">
        <v>8.9098199999999993E-5</v>
      </c>
      <c r="AN40" s="1">
        <v>8.9098199999999993E-5</v>
      </c>
      <c r="AO40" s="1">
        <v>8.9098199999999993E-5</v>
      </c>
      <c r="AP40" s="1">
        <v>8.9098199999999993E-5</v>
      </c>
    </row>
    <row r="42" spans="2:42" x14ac:dyDescent="0.25">
      <c r="B42" s="1">
        <v>1.209585E-4</v>
      </c>
      <c r="C42" s="1">
        <v>1.209585E-4</v>
      </c>
      <c r="D42" s="1">
        <v>1.209585E-4</v>
      </c>
      <c r="E42" s="1">
        <v>1.209585E-4</v>
      </c>
      <c r="F42" s="1">
        <v>1.209585E-4</v>
      </c>
      <c r="G42" s="1">
        <v>1.209585E-4</v>
      </c>
      <c r="H42" s="1">
        <v>1.209585E-4</v>
      </c>
      <c r="I42" s="1">
        <v>1.209585E-4</v>
      </c>
      <c r="J42" s="1">
        <v>1.209585E-4</v>
      </c>
      <c r="K42" s="1">
        <v>1.209585E-4</v>
      </c>
      <c r="L42" s="1">
        <v>1.209585E-4</v>
      </c>
      <c r="M42" s="1">
        <v>1.209585E-4</v>
      </c>
      <c r="N42" s="1">
        <v>1.209585E-4</v>
      </c>
      <c r="O42" s="1">
        <v>1.209585E-4</v>
      </c>
      <c r="P42" s="1">
        <v>1.209585E-4</v>
      </c>
      <c r="Q42" s="1">
        <v>1.209585E-4</v>
      </c>
      <c r="R42" s="1">
        <v>1.209585E-4</v>
      </c>
      <c r="S42" s="1">
        <v>1.209585E-4</v>
      </c>
      <c r="T42" s="1">
        <v>1.209585E-4</v>
      </c>
      <c r="U42" s="1">
        <v>1.209585E-4</v>
      </c>
      <c r="W42" s="1">
        <v>1.4138749999999999E-4</v>
      </c>
      <c r="X42" s="1">
        <v>1.4138749999999999E-4</v>
      </c>
      <c r="Y42" s="1">
        <v>1.4138749999999999E-4</v>
      </c>
      <c r="Z42" s="1">
        <v>1.4138749999999999E-4</v>
      </c>
      <c r="AA42" s="1">
        <v>1.4138749999999999E-4</v>
      </c>
      <c r="AB42" s="1">
        <v>1.4138749999999999E-4</v>
      </c>
      <c r="AC42" s="1">
        <v>1.4138749999999999E-4</v>
      </c>
      <c r="AD42" s="1">
        <v>1.4138749999999999E-4</v>
      </c>
      <c r="AE42" s="1">
        <v>1.4138749999999999E-4</v>
      </c>
      <c r="AF42" s="1">
        <v>1.4138749999999999E-4</v>
      </c>
      <c r="AG42" s="1">
        <v>1.4138749999999999E-4</v>
      </c>
      <c r="AH42" s="1">
        <v>1.4138749999999999E-4</v>
      </c>
      <c r="AI42" s="1">
        <v>1.4138749999999999E-4</v>
      </c>
      <c r="AJ42" s="1">
        <v>1.4138749999999999E-4</v>
      </c>
      <c r="AK42" s="1">
        <v>1.4138749999999999E-4</v>
      </c>
      <c r="AL42" s="1">
        <v>1.4138749999999999E-4</v>
      </c>
      <c r="AM42" s="1">
        <v>1.4138749999999999E-4</v>
      </c>
      <c r="AN42" s="1">
        <v>1.4138749999999999E-4</v>
      </c>
      <c r="AO42" s="1">
        <v>1.4138749999999999E-4</v>
      </c>
      <c r="AP42" s="1">
        <v>1.4138749999999999E-4</v>
      </c>
    </row>
    <row r="43" spans="2:42" x14ac:dyDescent="0.25">
      <c r="B43" s="1">
        <v>1.209585E-4</v>
      </c>
      <c r="C43" s="1">
        <v>1.209585E-4</v>
      </c>
      <c r="D43" s="1">
        <v>1.209585E-4</v>
      </c>
      <c r="E43" s="1">
        <v>1.209585E-4</v>
      </c>
      <c r="F43" s="1">
        <v>1.209585E-4</v>
      </c>
      <c r="G43" s="1">
        <v>1.209585E-4</v>
      </c>
      <c r="H43" s="1">
        <v>1.209585E-4</v>
      </c>
      <c r="I43" s="1">
        <v>1.209585E-4</v>
      </c>
      <c r="J43" s="1">
        <v>1.209585E-4</v>
      </c>
      <c r="K43" s="1">
        <v>1.209585E-4</v>
      </c>
      <c r="L43" s="1">
        <v>1.209585E-4</v>
      </c>
      <c r="M43" s="1">
        <v>1.209585E-4</v>
      </c>
      <c r="N43" s="1">
        <v>1.209585E-4</v>
      </c>
      <c r="O43" s="1">
        <v>1.209585E-4</v>
      </c>
      <c r="P43" s="1">
        <v>1.209585E-4</v>
      </c>
      <c r="Q43" s="1">
        <v>1.209585E-4</v>
      </c>
      <c r="R43" s="1">
        <v>1.209585E-4</v>
      </c>
      <c r="S43" s="1">
        <v>1.209585E-4</v>
      </c>
      <c r="T43" s="1">
        <v>1.209585E-4</v>
      </c>
      <c r="U43" s="1">
        <v>1.209585E-4</v>
      </c>
      <c r="W43" s="1">
        <v>1.4138749999999999E-4</v>
      </c>
      <c r="X43" s="1">
        <v>1.4138749999999999E-4</v>
      </c>
      <c r="Y43" s="1">
        <v>1.4138749999999999E-4</v>
      </c>
      <c r="Z43" s="1">
        <v>1.4138749999999999E-4</v>
      </c>
      <c r="AA43" s="1">
        <v>1.4138749999999999E-4</v>
      </c>
      <c r="AB43" s="1">
        <v>1.4138749999999999E-4</v>
      </c>
      <c r="AC43" s="1">
        <v>1.4138749999999999E-4</v>
      </c>
      <c r="AD43" s="1">
        <v>1.4138749999999999E-4</v>
      </c>
      <c r="AE43" s="1">
        <v>1.4138749999999999E-4</v>
      </c>
      <c r="AF43" s="1">
        <v>1.4138749999999999E-4</v>
      </c>
      <c r="AG43" s="1">
        <v>1.4138749999999999E-4</v>
      </c>
      <c r="AH43" s="1">
        <v>1.4138749999999999E-4</v>
      </c>
      <c r="AI43" s="1">
        <v>1.4138749999999999E-4</v>
      </c>
      <c r="AJ43" s="1">
        <v>1.4138749999999999E-4</v>
      </c>
      <c r="AK43" s="1">
        <v>1.4138749999999999E-4</v>
      </c>
      <c r="AL43" s="1">
        <v>1.4138749999999999E-4</v>
      </c>
      <c r="AM43" s="1">
        <v>1.4138749999999999E-4</v>
      </c>
      <c r="AN43" s="1">
        <v>1.4138749999999999E-4</v>
      </c>
      <c r="AO43" s="1">
        <v>1.4138749999999999E-4</v>
      </c>
      <c r="AP43" s="1">
        <v>1.4138749999999999E-4</v>
      </c>
    </row>
    <row r="44" spans="2:42" x14ac:dyDescent="0.25">
      <c r="B44" s="1">
        <v>1.209585E-4</v>
      </c>
      <c r="C44" s="1">
        <v>1.209585E-4</v>
      </c>
      <c r="D44" s="1">
        <v>1.209585E-4</v>
      </c>
      <c r="E44" s="1">
        <v>1.209585E-4</v>
      </c>
      <c r="F44" s="1">
        <v>1.209585E-4</v>
      </c>
      <c r="G44" s="1">
        <v>1.209585E-4</v>
      </c>
      <c r="H44" s="1">
        <v>1.209585E-4</v>
      </c>
      <c r="I44" s="1">
        <v>1.209585E-4</v>
      </c>
      <c r="J44" s="1">
        <v>1.209585E-4</v>
      </c>
      <c r="K44" s="1">
        <v>1.209585E-4</v>
      </c>
      <c r="L44" s="1">
        <v>1.209585E-4</v>
      </c>
      <c r="M44" s="1">
        <v>1.209585E-4</v>
      </c>
      <c r="N44" s="1">
        <v>1.209585E-4</v>
      </c>
      <c r="O44" s="1">
        <v>1.209585E-4</v>
      </c>
      <c r="P44" s="1">
        <v>1.209585E-4</v>
      </c>
      <c r="Q44" s="1">
        <v>1.209585E-4</v>
      </c>
      <c r="R44" s="1">
        <v>1.209585E-4</v>
      </c>
      <c r="S44" s="1">
        <v>1.209585E-4</v>
      </c>
      <c r="T44" s="1">
        <v>1.209585E-4</v>
      </c>
      <c r="U44" s="1">
        <v>1.209585E-4</v>
      </c>
      <c r="W44" s="1">
        <v>1.4138749999999999E-4</v>
      </c>
      <c r="X44" s="1">
        <v>1.4138749999999999E-4</v>
      </c>
      <c r="Y44" s="1">
        <v>1.4138749999999999E-4</v>
      </c>
      <c r="Z44" s="1">
        <v>1.4138749999999999E-4</v>
      </c>
      <c r="AA44" s="1">
        <v>1.4138749999999999E-4</v>
      </c>
      <c r="AB44" s="1">
        <v>1.4138749999999999E-4</v>
      </c>
      <c r="AC44" s="1">
        <v>1.4138749999999999E-4</v>
      </c>
      <c r="AD44" s="1">
        <v>1.4138749999999999E-4</v>
      </c>
      <c r="AE44" s="1">
        <v>1.4138749999999999E-4</v>
      </c>
      <c r="AF44" s="1">
        <v>1.4138749999999999E-4</v>
      </c>
      <c r="AG44" s="1">
        <v>1.4138749999999999E-4</v>
      </c>
      <c r="AH44" s="1">
        <v>1.4138749999999999E-4</v>
      </c>
      <c r="AI44" s="1">
        <v>1.4138749999999999E-4</v>
      </c>
      <c r="AJ44" s="1">
        <v>1.4138749999999999E-4</v>
      </c>
      <c r="AK44" s="1">
        <v>1.4138749999999999E-4</v>
      </c>
      <c r="AL44" s="1">
        <v>1.4138749999999999E-4</v>
      </c>
      <c r="AM44" s="1">
        <v>1.4138749999999999E-4</v>
      </c>
      <c r="AN44" s="1">
        <v>1.4138749999999999E-4</v>
      </c>
      <c r="AO44" s="1">
        <v>1.4138749999999999E-4</v>
      </c>
      <c r="AP44" s="1">
        <v>1.4138749999999999E-4</v>
      </c>
    </row>
    <row r="45" spans="2:42" x14ac:dyDescent="0.25">
      <c r="B45" s="1">
        <v>1.209585E-4</v>
      </c>
      <c r="C45" s="1">
        <v>1.209585E-4</v>
      </c>
      <c r="D45" s="1">
        <v>1.209585E-4</v>
      </c>
      <c r="E45" s="1">
        <v>1.209585E-4</v>
      </c>
      <c r="F45" s="1">
        <v>1.209585E-4</v>
      </c>
      <c r="G45" s="1">
        <v>1.209585E-4</v>
      </c>
      <c r="H45" s="1">
        <v>1.209585E-4</v>
      </c>
      <c r="I45" s="1">
        <v>1.209585E-4</v>
      </c>
      <c r="J45" s="1">
        <v>1.209585E-4</v>
      </c>
      <c r="K45" s="1">
        <v>1.209585E-4</v>
      </c>
      <c r="L45" s="1">
        <v>1.209585E-4</v>
      </c>
      <c r="M45" s="1">
        <v>1.209585E-4</v>
      </c>
      <c r="N45" s="1">
        <v>1.209585E-4</v>
      </c>
      <c r="O45" s="1">
        <v>1.209585E-4</v>
      </c>
      <c r="P45" s="1">
        <v>1.209585E-4</v>
      </c>
      <c r="Q45" s="1">
        <v>1.209585E-4</v>
      </c>
      <c r="R45" s="1">
        <v>1.209585E-4</v>
      </c>
      <c r="S45" s="1">
        <v>1.209585E-4</v>
      </c>
      <c r="T45" s="1">
        <v>1.209585E-4</v>
      </c>
      <c r="U45" s="1">
        <v>1.209585E-4</v>
      </c>
      <c r="W45" s="1">
        <v>1.4138749999999999E-4</v>
      </c>
      <c r="X45" s="1">
        <v>1.4138749999999999E-4</v>
      </c>
      <c r="Y45" s="1">
        <v>1.4138749999999999E-4</v>
      </c>
      <c r="Z45" s="1">
        <v>1.4138749999999999E-4</v>
      </c>
      <c r="AA45" s="1">
        <v>1.4138749999999999E-4</v>
      </c>
      <c r="AB45" s="1">
        <v>1.4138749999999999E-4</v>
      </c>
      <c r="AC45" s="1">
        <v>1.4138749999999999E-4</v>
      </c>
      <c r="AD45" s="1">
        <v>1.4138749999999999E-4</v>
      </c>
      <c r="AE45" s="1">
        <v>1.4138749999999999E-4</v>
      </c>
      <c r="AF45" s="1">
        <v>1.4138749999999999E-4</v>
      </c>
      <c r="AG45" s="1">
        <v>1.4138749999999999E-4</v>
      </c>
      <c r="AH45" s="1">
        <v>1.4138749999999999E-4</v>
      </c>
      <c r="AI45" s="1">
        <v>1.4138749999999999E-4</v>
      </c>
      <c r="AJ45" s="1">
        <v>1.4138749999999999E-4</v>
      </c>
      <c r="AK45" s="1">
        <v>1.4138749999999999E-4</v>
      </c>
      <c r="AL45" s="1">
        <v>1.4138749999999999E-4</v>
      </c>
      <c r="AM45" s="1">
        <v>1.4138749999999999E-4</v>
      </c>
      <c r="AN45" s="1">
        <v>1.4138749999999999E-4</v>
      </c>
      <c r="AO45" s="1">
        <v>1.4138749999999999E-4</v>
      </c>
      <c r="AP45" s="1">
        <v>1.4138749999999999E-4</v>
      </c>
    </row>
    <row r="46" spans="2:42" x14ac:dyDescent="0.25">
      <c r="B46" s="1">
        <v>1.209585E-4</v>
      </c>
      <c r="C46" s="1">
        <v>1.209585E-4</v>
      </c>
      <c r="D46" s="1">
        <v>1.209585E-4</v>
      </c>
      <c r="E46" s="1">
        <v>1.209585E-4</v>
      </c>
      <c r="F46" s="1">
        <v>1.209585E-4</v>
      </c>
      <c r="G46" s="1">
        <v>1.209585E-4</v>
      </c>
      <c r="H46" s="1">
        <v>1.209585E-4</v>
      </c>
      <c r="I46" s="1">
        <v>1.209585E-4</v>
      </c>
      <c r="J46" s="1">
        <v>1.209585E-4</v>
      </c>
      <c r="K46" s="1">
        <v>1.209585E-4</v>
      </c>
      <c r="L46" s="1">
        <v>1.209585E-4</v>
      </c>
      <c r="M46" s="1">
        <v>1.209585E-4</v>
      </c>
      <c r="N46" s="1">
        <v>1.209585E-4</v>
      </c>
      <c r="O46" s="1">
        <v>1.209585E-4</v>
      </c>
      <c r="P46" s="1">
        <v>1.209585E-4</v>
      </c>
      <c r="Q46" s="1">
        <v>1.209585E-4</v>
      </c>
      <c r="R46" s="1">
        <v>1.209585E-4</v>
      </c>
      <c r="S46" s="1">
        <v>1.209585E-4</v>
      </c>
      <c r="T46" s="1">
        <v>1.209585E-4</v>
      </c>
      <c r="U46" s="1">
        <v>1.209585E-4</v>
      </c>
      <c r="W46" s="1">
        <v>1.4138749999999999E-4</v>
      </c>
      <c r="X46" s="1">
        <v>1.4138749999999999E-4</v>
      </c>
      <c r="Y46" s="1">
        <v>1.4138749999999999E-4</v>
      </c>
      <c r="Z46" s="1">
        <v>1.4138749999999999E-4</v>
      </c>
      <c r="AA46" s="1">
        <v>1.4138749999999999E-4</v>
      </c>
      <c r="AB46" s="1">
        <v>1.4138749999999999E-4</v>
      </c>
      <c r="AC46" s="1">
        <v>1.4138749999999999E-4</v>
      </c>
      <c r="AD46" s="1">
        <v>1.4138749999999999E-4</v>
      </c>
      <c r="AE46" s="1">
        <v>1.4138749999999999E-4</v>
      </c>
      <c r="AF46" s="1">
        <v>1.4138749999999999E-4</v>
      </c>
      <c r="AG46" s="1">
        <v>1.4138749999999999E-4</v>
      </c>
      <c r="AH46" s="1">
        <v>1.4138749999999999E-4</v>
      </c>
      <c r="AI46" s="1">
        <v>1.4138749999999999E-4</v>
      </c>
      <c r="AJ46" s="1">
        <v>1.4138749999999999E-4</v>
      </c>
      <c r="AK46" s="1">
        <v>1.4138749999999999E-4</v>
      </c>
      <c r="AL46" s="1">
        <v>1.4138749999999999E-4</v>
      </c>
      <c r="AM46" s="1">
        <v>1.4138749999999999E-4</v>
      </c>
      <c r="AN46" s="1">
        <v>1.4138749999999999E-4</v>
      </c>
      <c r="AO46" s="1">
        <v>1.4138749999999999E-4</v>
      </c>
      <c r="AP46" s="1">
        <v>1.4138749999999999E-4</v>
      </c>
    </row>
    <row r="47" spans="2:42" x14ac:dyDescent="0.25">
      <c r="B47" s="1">
        <v>1.209585E-4</v>
      </c>
      <c r="C47" s="1">
        <v>1.209585E-4</v>
      </c>
      <c r="D47" s="1">
        <v>1.209585E-4</v>
      </c>
      <c r="E47" s="1">
        <v>1.209585E-4</v>
      </c>
      <c r="F47" s="1">
        <v>1.209585E-4</v>
      </c>
      <c r="G47" s="1">
        <v>1.209585E-4</v>
      </c>
      <c r="H47" s="1">
        <v>1.209585E-4</v>
      </c>
      <c r="I47" s="1">
        <v>1.209585E-4</v>
      </c>
      <c r="J47" s="1">
        <v>1.209585E-4</v>
      </c>
      <c r="K47" s="1">
        <v>1.209585E-4</v>
      </c>
      <c r="L47" s="1">
        <v>1.209585E-4</v>
      </c>
      <c r="M47" s="1">
        <v>1.209585E-4</v>
      </c>
      <c r="N47" s="1">
        <v>1.209585E-4</v>
      </c>
      <c r="O47" s="1">
        <v>1.209585E-4</v>
      </c>
      <c r="P47" s="1">
        <v>1.209585E-4</v>
      </c>
      <c r="Q47" s="1">
        <v>1.209585E-4</v>
      </c>
      <c r="R47" s="1">
        <v>1.209585E-4</v>
      </c>
      <c r="S47" s="1">
        <v>1.209585E-4</v>
      </c>
      <c r="T47" s="1">
        <v>1.209585E-4</v>
      </c>
      <c r="U47" s="1">
        <v>1.209585E-4</v>
      </c>
      <c r="W47" s="1">
        <v>1.4138749999999999E-4</v>
      </c>
      <c r="X47" s="1">
        <v>1.4138749999999999E-4</v>
      </c>
      <c r="Y47" s="1">
        <v>1.4138749999999999E-4</v>
      </c>
      <c r="Z47" s="1">
        <v>1.4138749999999999E-4</v>
      </c>
      <c r="AA47" s="1">
        <v>1.4138749999999999E-4</v>
      </c>
      <c r="AB47" s="1">
        <v>1.4138749999999999E-4</v>
      </c>
      <c r="AC47" s="1">
        <v>1.4138749999999999E-4</v>
      </c>
      <c r="AD47" s="1">
        <v>1.4138749999999999E-4</v>
      </c>
      <c r="AE47" s="1">
        <v>1.4138749999999999E-4</v>
      </c>
      <c r="AF47" s="1">
        <v>1.4138749999999999E-4</v>
      </c>
      <c r="AG47" s="1">
        <v>1.4138749999999999E-4</v>
      </c>
      <c r="AH47" s="1">
        <v>1.4138749999999999E-4</v>
      </c>
      <c r="AI47" s="1">
        <v>1.4138749999999999E-4</v>
      </c>
      <c r="AJ47" s="1">
        <v>1.4138749999999999E-4</v>
      </c>
      <c r="AK47" s="1">
        <v>1.4138749999999999E-4</v>
      </c>
      <c r="AL47" s="1">
        <v>1.4138749999999999E-4</v>
      </c>
      <c r="AM47" s="1">
        <v>1.4138749999999999E-4</v>
      </c>
      <c r="AN47" s="1">
        <v>1.4138749999999999E-4</v>
      </c>
      <c r="AO47" s="1">
        <v>1.4138749999999999E-4</v>
      </c>
      <c r="AP47" s="1">
        <v>1.4138749999999999E-4</v>
      </c>
    </row>
    <row r="48" spans="2:42" x14ac:dyDescent="0.25">
      <c r="B48" s="1">
        <v>1.209585E-4</v>
      </c>
      <c r="C48" s="1">
        <v>1.209585E-4</v>
      </c>
      <c r="D48" s="1">
        <v>1.209585E-4</v>
      </c>
      <c r="E48" s="1">
        <v>1.209585E-4</v>
      </c>
      <c r="F48" s="1">
        <v>1.209585E-4</v>
      </c>
      <c r="G48" s="1">
        <v>1.209585E-4</v>
      </c>
      <c r="H48" s="1">
        <v>1.209585E-4</v>
      </c>
      <c r="I48" s="1">
        <v>1.209585E-4</v>
      </c>
      <c r="J48" s="1">
        <v>1.209585E-4</v>
      </c>
      <c r="K48" s="1">
        <v>1.209585E-4</v>
      </c>
      <c r="L48" s="1">
        <v>1.209585E-4</v>
      </c>
      <c r="M48" s="1">
        <v>1.209585E-4</v>
      </c>
      <c r="N48" s="1">
        <v>1.209585E-4</v>
      </c>
      <c r="O48" s="1">
        <v>1.209585E-4</v>
      </c>
      <c r="P48" s="1">
        <v>1.209585E-4</v>
      </c>
      <c r="Q48" s="1">
        <v>1.209585E-4</v>
      </c>
      <c r="R48" s="1">
        <v>1.209585E-4</v>
      </c>
      <c r="S48" s="1">
        <v>1.209585E-4</v>
      </c>
      <c r="T48" s="1">
        <v>1.209585E-4</v>
      </c>
      <c r="U48" s="1">
        <v>1.209585E-4</v>
      </c>
      <c r="W48" s="1">
        <v>1.4138749999999999E-4</v>
      </c>
      <c r="X48" s="1">
        <v>1.4138749999999999E-4</v>
      </c>
      <c r="Y48" s="1">
        <v>1.4138749999999999E-4</v>
      </c>
      <c r="Z48" s="1">
        <v>1.4138749999999999E-4</v>
      </c>
      <c r="AA48" s="1">
        <v>1.4138749999999999E-4</v>
      </c>
      <c r="AB48" s="1">
        <v>1.4138749999999999E-4</v>
      </c>
      <c r="AC48" s="1">
        <v>1.4138749999999999E-4</v>
      </c>
      <c r="AD48" s="1">
        <v>1.4138749999999999E-4</v>
      </c>
      <c r="AE48" s="1">
        <v>1.4138749999999999E-4</v>
      </c>
      <c r="AF48" s="1">
        <v>1.4138749999999999E-4</v>
      </c>
      <c r="AG48" s="1">
        <v>1.4138749999999999E-4</v>
      </c>
      <c r="AH48" s="1">
        <v>1.4138749999999999E-4</v>
      </c>
      <c r="AI48" s="1">
        <v>1.4138749999999999E-4</v>
      </c>
      <c r="AJ48" s="1">
        <v>1.4138749999999999E-4</v>
      </c>
      <c r="AK48" s="1">
        <v>1.4138749999999999E-4</v>
      </c>
      <c r="AL48" s="1">
        <v>1.4138749999999999E-4</v>
      </c>
      <c r="AM48" s="1">
        <v>1.4138749999999999E-4</v>
      </c>
      <c r="AN48" s="1">
        <v>1.4138749999999999E-4</v>
      </c>
      <c r="AO48" s="1">
        <v>1.4138749999999999E-4</v>
      </c>
      <c r="AP48" s="1">
        <v>1.4138749999999999E-4</v>
      </c>
    </row>
    <row r="49" spans="2:42" x14ac:dyDescent="0.25">
      <c r="B49" s="1">
        <v>1.209585E-4</v>
      </c>
      <c r="C49" s="1">
        <v>1.209585E-4</v>
      </c>
      <c r="D49" s="1">
        <v>1.209585E-4</v>
      </c>
      <c r="E49" s="1">
        <v>1.209585E-4</v>
      </c>
      <c r="F49" s="1">
        <v>1.209585E-4</v>
      </c>
      <c r="G49" s="1">
        <v>1.209585E-4</v>
      </c>
      <c r="H49" s="1">
        <v>1.209585E-4</v>
      </c>
      <c r="I49" s="1">
        <v>1.209585E-4</v>
      </c>
      <c r="J49" s="1">
        <v>1.209585E-4</v>
      </c>
      <c r="K49" s="1">
        <v>1.209585E-4</v>
      </c>
      <c r="L49" s="1">
        <v>1.209585E-4</v>
      </c>
      <c r="M49" s="1">
        <v>1.209585E-4</v>
      </c>
      <c r="N49" s="1">
        <v>1.209585E-4</v>
      </c>
      <c r="O49" s="1">
        <v>1.209585E-4</v>
      </c>
      <c r="P49" s="1">
        <v>1.209585E-4</v>
      </c>
      <c r="Q49" s="1">
        <v>1.209585E-4</v>
      </c>
      <c r="R49" s="1">
        <v>1.209585E-4</v>
      </c>
      <c r="S49" s="1">
        <v>1.209585E-4</v>
      </c>
      <c r="T49" s="1">
        <v>1.209585E-4</v>
      </c>
      <c r="U49" s="1">
        <v>1.209585E-4</v>
      </c>
      <c r="W49" s="1">
        <v>1.4138749999999999E-4</v>
      </c>
      <c r="X49" s="1">
        <v>1.4138749999999999E-4</v>
      </c>
      <c r="Y49" s="1">
        <v>1.4138749999999999E-4</v>
      </c>
      <c r="Z49" s="1">
        <v>1.4138749999999999E-4</v>
      </c>
      <c r="AA49" s="1">
        <v>1.4138749999999999E-4</v>
      </c>
      <c r="AB49" s="1">
        <v>1.4138749999999999E-4</v>
      </c>
      <c r="AC49" s="1">
        <v>1.4138749999999999E-4</v>
      </c>
      <c r="AD49" s="1">
        <v>1.4138749999999999E-4</v>
      </c>
      <c r="AE49" s="1">
        <v>1.4138749999999999E-4</v>
      </c>
      <c r="AF49" s="1">
        <v>1.4138749999999999E-4</v>
      </c>
      <c r="AG49" s="1">
        <v>1.4138749999999999E-4</v>
      </c>
      <c r="AH49" s="1">
        <v>1.4138749999999999E-4</v>
      </c>
      <c r="AI49" s="1">
        <v>1.4138749999999999E-4</v>
      </c>
      <c r="AJ49" s="1">
        <v>1.4138749999999999E-4</v>
      </c>
      <c r="AK49" s="1">
        <v>1.4138749999999999E-4</v>
      </c>
      <c r="AL49" s="1">
        <v>1.4138749999999999E-4</v>
      </c>
      <c r="AM49" s="1">
        <v>1.4138749999999999E-4</v>
      </c>
      <c r="AN49" s="1">
        <v>1.4138749999999999E-4</v>
      </c>
      <c r="AO49" s="1">
        <v>1.4138749999999999E-4</v>
      </c>
      <c r="AP49" s="1">
        <v>1.4138749999999999E-4</v>
      </c>
    </row>
    <row r="50" spans="2:42" x14ac:dyDescent="0.25">
      <c r="B50" s="1">
        <v>1.209585E-4</v>
      </c>
      <c r="C50" s="1">
        <v>1.209585E-4</v>
      </c>
      <c r="D50" s="1">
        <v>1.209585E-4</v>
      </c>
      <c r="E50" s="1">
        <v>1.209585E-4</v>
      </c>
      <c r="F50" s="1">
        <v>1.209585E-4</v>
      </c>
      <c r="G50" s="1">
        <v>1.209585E-4</v>
      </c>
      <c r="H50" s="1">
        <v>1.209585E-4</v>
      </c>
      <c r="I50" s="1">
        <v>1.209585E-4</v>
      </c>
      <c r="J50" s="1">
        <v>1.209585E-4</v>
      </c>
      <c r="K50" s="1">
        <v>1.209585E-4</v>
      </c>
      <c r="L50" s="1">
        <v>1.209585E-4</v>
      </c>
      <c r="M50" s="1">
        <v>1.209585E-4</v>
      </c>
      <c r="N50" s="1">
        <v>1.209585E-4</v>
      </c>
      <c r="O50" s="1">
        <v>1.209585E-4</v>
      </c>
      <c r="P50" s="1">
        <v>1.209585E-4</v>
      </c>
      <c r="Q50" s="1">
        <v>1.209585E-4</v>
      </c>
      <c r="R50" s="1">
        <v>1.209585E-4</v>
      </c>
      <c r="S50" s="1">
        <v>1.209585E-4</v>
      </c>
      <c r="T50" s="1">
        <v>1.209585E-4</v>
      </c>
      <c r="U50" s="1">
        <v>1.209585E-4</v>
      </c>
      <c r="W50" s="1">
        <v>1.4138749999999999E-4</v>
      </c>
      <c r="X50" s="1">
        <v>1.4138749999999999E-4</v>
      </c>
      <c r="Y50" s="1">
        <v>1.4138749999999999E-4</v>
      </c>
      <c r="Z50" s="1">
        <v>1.4138749999999999E-4</v>
      </c>
      <c r="AA50" s="1">
        <v>1.4138749999999999E-4</v>
      </c>
      <c r="AB50" s="1">
        <v>1.4138749999999999E-4</v>
      </c>
      <c r="AC50" s="1">
        <v>1.4138749999999999E-4</v>
      </c>
      <c r="AD50" s="1">
        <v>1.4138749999999999E-4</v>
      </c>
      <c r="AE50" s="1">
        <v>1.4138749999999999E-4</v>
      </c>
      <c r="AF50" s="1">
        <v>1.4138749999999999E-4</v>
      </c>
      <c r="AG50" s="1">
        <v>1.4138749999999999E-4</v>
      </c>
      <c r="AH50" s="1">
        <v>1.4138749999999999E-4</v>
      </c>
      <c r="AI50" s="1">
        <v>1.4138749999999999E-4</v>
      </c>
      <c r="AJ50" s="1">
        <v>1.4138749999999999E-4</v>
      </c>
      <c r="AK50" s="1">
        <v>1.4138749999999999E-4</v>
      </c>
      <c r="AL50" s="1">
        <v>1.4138749999999999E-4</v>
      </c>
      <c r="AM50" s="1">
        <v>1.4138749999999999E-4</v>
      </c>
      <c r="AN50" s="1">
        <v>1.4138749999999999E-4</v>
      </c>
      <c r="AO50" s="1">
        <v>1.4138749999999999E-4</v>
      </c>
      <c r="AP50" s="1">
        <v>1.4138749999999999E-4</v>
      </c>
    </row>
    <row r="51" spans="2:42" x14ac:dyDescent="0.25">
      <c r="B51" s="1">
        <v>1.209585E-4</v>
      </c>
      <c r="C51" s="1">
        <v>1.209585E-4</v>
      </c>
      <c r="D51" s="1">
        <v>1.209585E-4</v>
      </c>
      <c r="E51" s="1">
        <v>1.209585E-4</v>
      </c>
      <c r="F51" s="1">
        <v>1.209585E-4</v>
      </c>
      <c r="G51" s="1">
        <v>1.209585E-4</v>
      </c>
      <c r="H51" s="1">
        <v>1.209585E-4</v>
      </c>
      <c r="I51" s="1">
        <v>1.209585E-4</v>
      </c>
      <c r="J51" s="1">
        <v>1.209585E-4</v>
      </c>
      <c r="K51" s="1">
        <v>1.209585E-4</v>
      </c>
      <c r="L51" s="1">
        <v>1.209585E-4</v>
      </c>
      <c r="M51" s="1">
        <v>1.209585E-4</v>
      </c>
      <c r="N51" s="1">
        <v>1.209585E-4</v>
      </c>
      <c r="O51" s="1">
        <v>1.209585E-4</v>
      </c>
      <c r="P51" s="1">
        <v>1.209585E-4</v>
      </c>
      <c r="Q51" s="1">
        <v>1.209585E-4</v>
      </c>
      <c r="R51" s="1">
        <v>1.209585E-4</v>
      </c>
      <c r="S51" s="1">
        <v>1.209585E-4</v>
      </c>
      <c r="T51" s="1">
        <v>1.209585E-4</v>
      </c>
      <c r="U51" s="1">
        <v>1.209585E-4</v>
      </c>
      <c r="W51" s="1">
        <v>1.4138749999999999E-4</v>
      </c>
      <c r="X51" s="1">
        <v>1.4138749999999999E-4</v>
      </c>
      <c r="Y51" s="1">
        <v>1.4138749999999999E-4</v>
      </c>
      <c r="Z51" s="1">
        <v>1.4138749999999999E-4</v>
      </c>
      <c r="AA51" s="1">
        <v>1.4138749999999999E-4</v>
      </c>
      <c r="AB51" s="1">
        <v>1.4138749999999999E-4</v>
      </c>
      <c r="AC51" s="1">
        <v>1.4138749999999999E-4</v>
      </c>
      <c r="AD51" s="1">
        <v>1.4138749999999999E-4</v>
      </c>
      <c r="AE51" s="1">
        <v>1.4138749999999999E-4</v>
      </c>
      <c r="AF51" s="1">
        <v>1.4138749999999999E-4</v>
      </c>
      <c r="AG51" s="1">
        <v>1.4138749999999999E-4</v>
      </c>
      <c r="AH51" s="1">
        <v>1.4138749999999999E-4</v>
      </c>
      <c r="AI51" s="1">
        <v>1.4138749999999999E-4</v>
      </c>
      <c r="AJ51" s="1">
        <v>1.4138749999999999E-4</v>
      </c>
      <c r="AK51" s="1">
        <v>1.4138749999999999E-4</v>
      </c>
      <c r="AL51" s="1">
        <v>1.4138749999999999E-4</v>
      </c>
      <c r="AM51" s="1">
        <v>1.4138749999999999E-4</v>
      </c>
      <c r="AN51" s="1">
        <v>1.4138749999999999E-4</v>
      </c>
      <c r="AO51" s="1">
        <v>1.4138749999999999E-4</v>
      </c>
      <c r="AP51" s="1">
        <v>1.4138749999999999E-4</v>
      </c>
    </row>
    <row r="52" spans="2:42" x14ac:dyDescent="0.25">
      <c r="B52" s="1">
        <v>1.209585E-4</v>
      </c>
      <c r="C52" s="1">
        <v>1.209585E-4</v>
      </c>
      <c r="D52" s="1">
        <v>1.209585E-4</v>
      </c>
      <c r="E52" s="1">
        <v>1.209585E-4</v>
      </c>
      <c r="F52" s="1">
        <v>1.209585E-4</v>
      </c>
      <c r="G52" s="1">
        <v>1.209585E-4</v>
      </c>
      <c r="H52" s="1">
        <v>1.209585E-4</v>
      </c>
      <c r="I52" s="1">
        <v>1.209585E-4</v>
      </c>
      <c r="J52" s="1">
        <v>1.209585E-4</v>
      </c>
      <c r="K52" s="1">
        <v>1.209585E-4</v>
      </c>
      <c r="L52" s="1">
        <v>1.209585E-4</v>
      </c>
      <c r="M52" s="1">
        <v>1.209585E-4</v>
      </c>
      <c r="N52" s="1">
        <v>1.209585E-4</v>
      </c>
      <c r="O52" s="1">
        <v>1.209585E-4</v>
      </c>
      <c r="P52" s="1">
        <v>1.209585E-4</v>
      </c>
      <c r="Q52" s="1">
        <v>1.209585E-4</v>
      </c>
      <c r="R52" s="1">
        <v>1.209585E-4</v>
      </c>
      <c r="S52" s="1">
        <v>1.209585E-4</v>
      </c>
      <c r="T52" s="1">
        <v>1.209585E-4</v>
      </c>
      <c r="U52" s="1">
        <v>1.209585E-4</v>
      </c>
      <c r="W52" s="1">
        <v>1.4138749999999999E-4</v>
      </c>
      <c r="X52" s="1">
        <v>1.4138749999999999E-4</v>
      </c>
      <c r="Y52" s="1">
        <v>1.4138749999999999E-4</v>
      </c>
      <c r="Z52" s="1">
        <v>1.4138749999999999E-4</v>
      </c>
      <c r="AA52" s="1">
        <v>1.4138749999999999E-4</v>
      </c>
      <c r="AB52" s="1">
        <v>1.4138749999999999E-4</v>
      </c>
      <c r="AC52" s="1">
        <v>1.4138749999999999E-4</v>
      </c>
      <c r="AD52" s="1">
        <v>1.4138749999999999E-4</v>
      </c>
      <c r="AE52" s="1">
        <v>1.4138749999999999E-4</v>
      </c>
      <c r="AF52" s="1">
        <v>1.4138749999999999E-4</v>
      </c>
      <c r="AG52" s="1">
        <v>1.4138749999999999E-4</v>
      </c>
      <c r="AH52" s="1">
        <v>1.4138749999999999E-4</v>
      </c>
      <c r="AI52" s="1">
        <v>1.4138749999999999E-4</v>
      </c>
      <c r="AJ52" s="1">
        <v>1.4138749999999999E-4</v>
      </c>
      <c r="AK52" s="1">
        <v>1.4138749999999999E-4</v>
      </c>
      <c r="AL52" s="1">
        <v>1.4138749999999999E-4</v>
      </c>
      <c r="AM52" s="1">
        <v>1.4138749999999999E-4</v>
      </c>
      <c r="AN52" s="1">
        <v>1.4138749999999999E-4</v>
      </c>
      <c r="AO52" s="1">
        <v>1.4138749999999999E-4</v>
      </c>
      <c r="AP52" s="1">
        <v>1.4138749999999999E-4</v>
      </c>
    </row>
    <row r="53" spans="2:42" x14ac:dyDescent="0.25">
      <c r="B53" s="1">
        <v>1.209585E-4</v>
      </c>
      <c r="C53" s="1">
        <v>1.209585E-4</v>
      </c>
      <c r="D53" s="1">
        <v>1.209585E-4</v>
      </c>
      <c r="E53" s="1">
        <v>1.209585E-4</v>
      </c>
      <c r="F53" s="1">
        <v>1.209585E-4</v>
      </c>
      <c r="G53" s="1">
        <v>1.209585E-4</v>
      </c>
      <c r="H53" s="1">
        <v>1.209585E-4</v>
      </c>
      <c r="I53" s="1">
        <v>1.209585E-4</v>
      </c>
      <c r="J53" s="1">
        <v>1.209585E-4</v>
      </c>
      <c r="K53" s="1">
        <v>1.209585E-4</v>
      </c>
      <c r="L53" s="1">
        <v>1.209585E-4</v>
      </c>
      <c r="M53" s="1">
        <v>1.209585E-4</v>
      </c>
      <c r="N53" s="1">
        <v>1.209585E-4</v>
      </c>
      <c r="O53" s="1">
        <v>1.209585E-4</v>
      </c>
      <c r="P53" s="1">
        <v>1.209585E-4</v>
      </c>
      <c r="Q53" s="1">
        <v>1.209585E-4</v>
      </c>
      <c r="R53" s="1">
        <v>1.209585E-4</v>
      </c>
      <c r="S53" s="1">
        <v>1.209585E-4</v>
      </c>
      <c r="T53" s="1">
        <v>1.209585E-4</v>
      </c>
      <c r="U53" s="1">
        <v>1.209585E-4</v>
      </c>
      <c r="W53" s="1">
        <v>1.4138749999999999E-4</v>
      </c>
      <c r="X53" s="1">
        <v>1.4138749999999999E-4</v>
      </c>
      <c r="Y53" s="1">
        <v>1.4138749999999999E-4</v>
      </c>
      <c r="Z53" s="1">
        <v>1.4138749999999999E-4</v>
      </c>
      <c r="AA53" s="1">
        <v>1.4138749999999999E-4</v>
      </c>
      <c r="AB53" s="1">
        <v>1.4138749999999999E-4</v>
      </c>
      <c r="AC53" s="1">
        <v>1.4138749999999999E-4</v>
      </c>
      <c r="AD53" s="1">
        <v>1.4138749999999999E-4</v>
      </c>
      <c r="AE53" s="1">
        <v>1.4138749999999999E-4</v>
      </c>
      <c r="AF53" s="1">
        <v>1.4138749999999999E-4</v>
      </c>
      <c r="AG53" s="1">
        <v>1.4138749999999999E-4</v>
      </c>
      <c r="AH53" s="1">
        <v>1.4138749999999999E-4</v>
      </c>
      <c r="AI53" s="1">
        <v>1.4138749999999999E-4</v>
      </c>
      <c r="AJ53" s="1">
        <v>1.4138749999999999E-4</v>
      </c>
      <c r="AK53" s="1">
        <v>1.4138749999999999E-4</v>
      </c>
      <c r="AL53" s="1">
        <v>1.4138749999999999E-4</v>
      </c>
      <c r="AM53" s="1">
        <v>1.4138749999999999E-4</v>
      </c>
      <c r="AN53" s="1">
        <v>1.4138749999999999E-4</v>
      </c>
      <c r="AO53" s="1">
        <v>1.4138749999999999E-4</v>
      </c>
      <c r="AP53" s="1">
        <v>1.4138749999999999E-4</v>
      </c>
    </row>
    <row r="54" spans="2:42" x14ac:dyDescent="0.25">
      <c r="B54" s="1">
        <v>1.209585E-4</v>
      </c>
      <c r="C54" s="1">
        <v>1.209585E-4</v>
      </c>
      <c r="D54" s="1">
        <v>1.209585E-4</v>
      </c>
      <c r="E54" s="1">
        <v>1.209585E-4</v>
      </c>
      <c r="F54" s="1">
        <v>1.209585E-4</v>
      </c>
      <c r="G54" s="1">
        <v>1.209585E-4</v>
      </c>
      <c r="H54" s="1">
        <v>1.209585E-4</v>
      </c>
      <c r="I54" s="1">
        <v>1.209585E-4</v>
      </c>
      <c r="J54" s="1">
        <v>1.209585E-4</v>
      </c>
      <c r="K54" s="1">
        <v>1.209585E-4</v>
      </c>
      <c r="L54" s="1">
        <v>1.209585E-4</v>
      </c>
      <c r="M54" s="1">
        <v>1.209585E-4</v>
      </c>
      <c r="N54" s="1">
        <v>1.209585E-4</v>
      </c>
      <c r="O54" s="1">
        <v>1.209585E-4</v>
      </c>
      <c r="P54" s="1">
        <v>1.209585E-4</v>
      </c>
      <c r="Q54" s="1">
        <v>1.209585E-4</v>
      </c>
      <c r="R54" s="1">
        <v>1.209585E-4</v>
      </c>
      <c r="S54" s="1">
        <v>1.209585E-4</v>
      </c>
      <c r="T54" s="1">
        <v>1.209585E-4</v>
      </c>
      <c r="U54" s="1">
        <v>1.209585E-4</v>
      </c>
      <c r="W54" s="1">
        <v>1.4138749999999999E-4</v>
      </c>
      <c r="X54" s="1">
        <v>1.4138749999999999E-4</v>
      </c>
      <c r="Y54" s="1">
        <v>1.4138749999999999E-4</v>
      </c>
      <c r="Z54" s="1">
        <v>1.4138749999999999E-4</v>
      </c>
      <c r="AA54" s="1">
        <v>1.4138749999999999E-4</v>
      </c>
      <c r="AB54" s="1">
        <v>1.4138749999999999E-4</v>
      </c>
      <c r="AC54" s="1">
        <v>1.4138749999999999E-4</v>
      </c>
      <c r="AD54" s="1">
        <v>1.4138749999999999E-4</v>
      </c>
      <c r="AE54" s="1">
        <v>1.4138749999999999E-4</v>
      </c>
      <c r="AF54" s="1">
        <v>1.4138749999999999E-4</v>
      </c>
      <c r="AG54" s="1">
        <v>1.4138749999999999E-4</v>
      </c>
      <c r="AH54" s="1">
        <v>1.4138749999999999E-4</v>
      </c>
      <c r="AI54" s="1">
        <v>1.4138749999999999E-4</v>
      </c>
      <c r="AJ54" s="1">
        <v>1.4138749999999999E-4</v>
      </c>
      <c r="AK54" s="1">
        <v>1.4138749999999999E-4</v>
      </c>
      <c r="AL54" s="1">
        <v>1.4138749999999999E-4</v>
      </c>
      <c r="AM54" s="1">
        <v>1.4138749999999999E-4</v>
      </c>
      <c r="AN54" s="1">
        <v>1.4138749999999999E-4</v>
      </c>
      <c r="AO54" s="1">
        <v>1.4138749999999999E-4</v>
      </c>
      <c r="AP54" s="1">
        <v>1.4138749999999999E-4</v>
      </c>
    </row>
    <row r="55" spans="2:42" x14ac:dyDescent="0.25">
      <c r="B55" s="1">
        <v>1.209585E-4</v>
      </c>
      <c r="C55" s="1">
        <v>1.209585E-4</v>
      </c>
      <c r="D55" s="1">
        <v>1.209585E-4</v>
      </c>
      <c r="E55" s="1">
        <v>1.209585E-4</v>
      </c>
      <c r="F55" s="1">
        <v>1.209585E-4</v>
      </c>
      <c r="G55" s="1">
        <v>1.209585E-4</v>
      </c>
      <c r="H55" s="1">
        <v>1.209585E-4</v>
      </c>
      <c r="I55" s="1">
        <v>1.209585E-4</v>
      </c>
      <c r="J55" s="1">
        <v>1.209585E-4</v>
      </c>
      <c r="K55" s="1">
        <v>1.209585E-4</v>
      </c>
      <c r="L55" s="1">
        <v>1.209585E-4</v>
      </c>
      <c r="M55" s="1">
        <v>1.209585E-4</v>
      </c>
      <c r="N55" s="1">
        <v>1.209585E-4</v>
      </c>
      <c r="O55" s="1">
        <v>1.209585E-4</v>
      </c>
      <c r="P55" s="1">
        <v>1.209585E-4</v>
      </c>
      <c r="Q55" s="1">
        <v>1.209585E-4</v>
      </c>
      <c r="R55" s="1">
        <v>1.209585E-4</v>
      </c>
      <c r="S55" s="1">
        <v>1.209585E-4</v>
      </c>
      <c r="T55" s="1">
        <v>1.209585E-4</v>
      </c>
      <c r="U55" s="1">
        <v>1.209585E-4</v>
      </c>
      <c r="W55" s="1">
        <v>1.4138749999999999E-4</v>
      </c>
      <c r="X55" s="1">
        <v>1.4138749999999999E-4</v>
      </c>
      <c r="Y55" s="1">
        <v>1.4138749999999999E-4</v>
      </c>
      <c r="Z55" s="1">
        <v>1.4138749999999999E-4</v>
      </c>
      <c r="AA55" s="1">
        <v>1.4138749999999999E-4</v>
      </c>
      <c r="AB55" s="1">
        <v>1.4138749999999999E-4</v>
      </c>
      <c r="AC55" s="1">
        <v>1.4138749999999999E-4</v>
      </c>
      <c r="AD55" s="1">
        <v>1.4138749999999999E-4</v>
      </c>
      <c r="AE55" s="1">
        <v>1.4138749999999999E-4</v>
      </c>
      <c r="AF55" s="1">
        <v>1.4138749999999999E-4</v>
      </c>
      <c r="AG55" s="1">
        <v>1.4138749999999999E-4</v>
      </c>
      <c r="AH55" s="1">
        <v>1.4138749999999999E-4</v>
      </c>
      <c r="AI55" s="1">
        <v>1.4138749999999999E-4</v>
      </c>
      <c r="AJ55" s="1">
        <v>1.4138749999999999E-4</v>
      </c>
      <c r="AK55" s="1">
        <v>1.4138749999999999E-4</v>
      </c>
      <c r="AL55" s="1">
        <v>1.4138749999999999E-4</v>
      </c>
      <c r="AM55" s="1">
        <v>1.4138749999999999E-4</v>
      </c>
      <c r="AN55" s="1">
        <v>1.4138749999999999E-4</v>
      </c>
      <c r="AO55" s="1">
        <v>1.4138749999999999E-4</v>
      </c>
      <c r="AP55" s="1">
        <v>1.4138749999999999E-4</v>
      </c>
    </row>
    <row r="56" spans="2:42" x14ac:dyDescent="0.25">
      <c r="B56" s="1">
        <v>1.209585E-4</v>
      </c>
      <c r="C56" s="1">
        <v>1.209585E-4</v>
      </c>
      <c r="D56" s="1">
        <v>1.209585E-4</v>
      </c>
      <c r="E56" s="1">
        <v>1.209585E-4</v>
      </c>
      <c r="F56" s="1">
        <v>1.209585E-4</v>
      </c>
      <c r="G56" s="1">
        <v>1.209585E-4</v>
      </c>
      <c r="H56" s="1">
        <v>1.209585E-4</v>
      </c>
      <c r="I56" s="1">
        <v>1.209585E-4</v>
      </c>
      <c r="J56" s="1">
        <v>1.209585E-4</v>
      </c>
      <c r="K56" s="1">
        <v>1.209585E-4</v>
      </c>
      <c r="L56" s="1">
        <v>1.209585E-4</v>
      </c>
      <c r="M56" s="1">
        <v>1.209585E-4</v>
      </c>
      <c r="N56" s="1">
        <v>1.209585E-4</v>
      </c>
      <c r="O56" s="1">
        <v>1.209585E-4</v>
      </c>
      <c r="P56" s="1">
        <v>1.209585E-4</v>
      </c>
      <c r="Q56" s="1">
        <v>1.209585E-4</v>
      </c>
      <c r="R56" s="1">
        <v>1.209585E-4</v>
      </c>
      <c r="S56" s="1">
        <v>1.209585E-4</v>
      </c>
      <c r="T56" s="1">
        <v>1.209585E-4</v>
      </c>
      <c r="U56" s="1">
        <v>1.209585E-4</v>
      </c>
      <c r="W56" s="1">
        <v>1.4138749999999999E-4</v>
      </c>
      <c r="X56" s="1">
        <v>1.4138749999999999E-4</v>
      </c>
      <c r="Y56" s="1">
        <v>1.4138749999999999E-4</v>
      </c>
      <c r="Z56" s="1">
        <v>1.4138749999999999E-4</v>
      </c>
      <c r="AA56" s="1">
        <v>1.4138749999999999E-4</v>
      </c>
      <c r="AB56" s="1">
        <v>1.4138749999999999E-4</v>
      </c>
      <c r="AC56" s="1">
        <v>1.4138749999999999E-4</v>
      </c>
      <c r="AD56" s="1">
        <v>1.4138749999999999E-4</v>
      </c>
      <c r="AE56" s="1">
        <v>1.4138749999999999E-4</v>
      </c>
      <c r="AF56" s="1">
        <v>1.4138749999999999E-4</v>
      </c>
      <c r="AG56" s="1">
        <v>1.4138749999999999E-4</v>
      </c>
      <c r="AH56" s="1">
        <v>1.4138749999999999E-4</v>
      </c>
      <c r="AI56" s="1">
        <v>1.4138749999999999E-4</v>
      </c>
      <c r="AJ56" s="1">
        <v>1.4138749999999999E-4</v>
      </c>
      <c r="AK56" s="1">
        <v>1.4138749999999999E-4</v>
      </c>
      <c r="AL56" s="1">
        <v>1.4138749999999999E-4</v>
      </c>
      <c r="AM56" s="1">
        <v>1.4138749999999999E-4</v>
      </c>
      <c r="AN56" s="1">
        <v>1.4138749999999999E-4</v>
      </c>
      <c r="AO56" s="1">
        <v>1.4138749999999999E-4</v>
      </c>
      <c r="AP56" s="1">
        <v>1.4138749999999999E-4</v>
      </c>
    </row>
    <row r="57" spans="2:42" x14ac:dyDescent="0.25">
      <c r="B57" s="1">
        <v>1.209585E-4</v>
      </c>
      <c r="C57" s="1">
        <v>1.209585E-4</v>
      </c>
      <c r="D57" s="1">
        <v>1.209585E-4</v>
      </c>
      <c r="E57" s="1">
        <v>1.209585E-4</v>
      </c>
      <c r="F57" s="1">
        <v>1.209585E-4</v>
      </c>
      <c r="G57" s="1">
        <v>1.209585E-4</v>
      </c>
      <c r="H57" s="1">
        <v>1.209585E-4</v>
      </c>
      <c r="I57" s="1">
        <v>1.209585E-4</v>
      </c>
      <c r="J57" s="1">
        <v>1.209585E-4</v>
      </c>
      <c r="K57" s="1">
        <v>1.209585E-4</v>
      </c>
      <c r="L57" s="1">
        <v>1.209585E-4</v>
      </c>
      <c r="M57" s="1">
        <v>1.209585E-4</v>
      </c>
      <c r="N57" s="1">
        <v>1.209585E-4</v>
      </c>
      <c r="O57" s="1">
        <v>1.209585E-4</v>
      </c>
      <c r="P57" s="1">
        <v>1.209585E-4</v>
      </c>
      <c r="Q57" s="1">
        <v>1.209585E-4</v>
      </c>
      <c r="R57" s="1">
        <v>1.209585E-4</v>
      </c>
      <c r="S57" s="1">
        <v>1.209585E-4</v>
      </c>
      <c r="T57" s="1">
        <v>1.209585E-4</v>
      </c>
      <c r="U57" s="1">
        <v>1.209585E-4</v>
      </c>
      <c r="W57" s="1">
        <v>1.4138749999999999E-4</v>
      </c>
      <c r="X57" s="1">
        <v>1.4138749999999999E-4</v>
      </c>
      <c r="Y57" s="1">
        <v>1.4138749999999999E-4</v>
      </c>
      <c r="Z57" s="1">
        <v>1.4138749999999999E-4</v>
      </c>
      <c r="AA57" s="1">
        <v>1.4138749999999999E-4</v>
      </c>
      <c r="AB57" s="1">
        <v>1.4138749999999999E-4</v>
      </c>
      <c r="AC57" s="1">
        <v>1.4138749999999999E-4</v>
      </c>
      <c r="AD57" s="1">
        <v>1.4138749999999999E-4</v>
      </c>
      <c r="AE57" s="1">
        <v>1.4138749999999999E-4</v>
      </c>
      <c r="AF57" s="1">
        <v>1.4138749999999999E-4</v>
      </c>
      <c r="AG57" s="1">
        <v>1.4138749999999999E-4</v>
      </c>
      <c r="AH57" s="1">
        <v>1.4138749999999999E-4</v>
      </c>
      <c r="AI57" s="1">
        <v>1.4138749999999999E-4</v>
      </c>
      <c r="AJ57" s="1">
        <v>1.4138749999999999E-4</v>
      </c>
      <c r="AK57" s="1">
        <v>1.4138749999999999E-4</v>
      </c>
      <c r="AL57" s="1">
        <v>1.4138749999999999E-4</v>
      </c>
      <c r="AM57" s="1">
        <v>1.4138749999999999E-4</v>
      </c>
      <c r="AN57" s="1">
        <v>1.4138749999999999E-4</v>
      </c>
      <c r="AO57" s="1">
        <v>1.4138749999999999E-4</v>
      </c>
      <c r="AP57" s="1">
        <v>1.4138749999999999E-4</v>
      </c>
    </row>
    <row r="58" spans="2:42" x14ac:dyDescent="0.25">
      <c r="B58" s="1">
        <v>1.209585E-4</v>
      </c>
      <c r="C58" s="1">
        <v>1.209585E-4</v>
      </c>
      <c r="D58" s="1">
        <v>1.209585E-4</v>
      </c>
      <c r="E58" s="1">
        <v>1.209585E-4</v>
      </c>
      <c r="F58" s="1">
        <v>1.209585E-4</v>
      </c>
      <c r="G58" s="1">
        <v>1.209585E-4</v>
      </c>
      <c r="H58" s="1">
        <v>1.209585E-4</v>
      </c>
      <c r="I58" s="1">
        <v>1.209585E-4</v>
      </c>
      <c r="J58" s="1">
        <v>1.209585E-4</v>
      </c>
      <c r="K58" s="1">
        <v>1.209585E-4</v>
      </c>
      <c r="L58" s="1">
        <v>1.209585E-4</v>
      </c>
      <c r="M58" s="1">
        <v>1.209585E-4</v>
      </c>
      <c r="N58" s="1">
        <v>1.209585E-4</v>
      </c>
      <c r="O58" s="1">
        <v>1.209585E-4</v>
      </c>
      <c r="P58" s="1">
        <v>1.209585E-4</v>
      </c>
      <c r="Q58" s="1">
        <v>1.209585E-4</v>
      </c>
      <c r="R58" s="1">
        <v>1.209585E-4</v>
      </c>
      <c r="S58" s="1">
        <v>1.209585E-4</v>
      </c>
      <c r="T58" s="1">
        <v>1.209585E-4</v>
      </c>
      <c r="U58" s="1">
        <v>1.209585E-4</v>
      </c>
      <c r="W58" s="1">
        <v>1.4138749999999999E-4</v>
      </c>
      <c r="X58" s="1">
        <v>1.4138749999999999E-4</v>
      </c>
      <c r="Y58" s="1">
        <v>1.4138749999999999E-4</v>
      </c>
      <c r="Z58" s="1">
        <v>1.4138749999999999E-4</v>
      </c>
      <c r="AA58" s="1">
        <v>1.4138749999999999E-4</v>
      </c>
      <c r="AB58" s="1">
        <v>1.4138749999999999E-4</v>
      </c>
      <c r="AC58" s="1">
        <v>1.4138749999999999E-4</v>
      </c>
      <c r="AD58" s="1">
        <v>1.4138749999999999E-4</v>
      </c>
      <c r="AE58" s="1">
        <v>1.4138749999999999E-4</v>
      </c>
      <c r="AF58" s="1">
        <v>1.4138749999999999E-4</v>
      </c>
      <c r="AG58" s="1">
        <v>1.4138749999999999E-4</v>
      </c>
      <c r="AH58" s="1">
        <v>1.4138749999999999E-4</v>
      </c>
      <c r="AI58" s="1">
        <v>1.4138749999999999E-4</v>
      </c>
      <c r="AJ58" s="1">
        <v>1.4138749999999999E-4</v>
      </c>
      <c r="AK58" s="1">
        <v>1.4138749999999999E-4</v>
      </c>
      <c r="AL58" s="1">
        <v>1.4138749999999999E-4</v>
      </c>
      <c r="AM58" s="1">
        <v>1.4138749999999999E-4</v>
      </c>
      <c r="AN58" s="1">
        <v>1.4138749999999999E-4</v>
      </c>
      <c r="AO58" s="1">
        <v>1.4138749999999999E-4</v>
      </c>
      <c r="AP58" s="1">
        <v>1.4138749999999999E-4</v>
      </c>
    </row>
    <row r="59" spans="2:42" x14ac:dyDescent="0.25">
      <c r="B59" s="1">
        <v>1.209585E-4</v>
      </c>
      <c r="C59" s="1">
        <v>1.209585E-4</v>
      </c>
      <c r="D59" s="1">
        <v>1.209585E-4</v>
      </c>
      <c r="E59" s="1">
        <v>1.209585E-4</v>
      </c>
      <c r="F59" s="1">
        <v>1.209585E-4</v>
      </c>
      <c r="G59" s="1">
        <v>1.209585E-4</v>
      </c>
      <c r="H59" s="1">
        <v>1.209585E-4</v>
      </c>
      <c r="I59" s="1">
        <v>1.209585E-4</v>
      </c>
      <c r="J59" s="1">
        <v>1.209585E-4</v>
      </c>
      <c r="K59" s="1">
        <v>1.209585E-4</v>
      </c>
      <c r="L59" s="1">
        <v>1.209585E-4</v>
      </c>
      <c r="M59" s="1">
        <v>1.209585E-4</v>
      </c>
      <c r="N59" s="1">
        <v>1.209585E-4</v>
      </c>
      <c r="O59" s="1">
        <v>1.209585E-4</v>
      </c>
      <c r="P59" s="1">
        <v>1.209585E-4</v>
      </c>
      <c r="Q59" s="1">
        <v>1.209585E-4</v>
      </c>
      <c r="R59" s="1">
        <v>1.209585E-4</v>
      </c>
      <c r="S59" s="1">
        <v>1.209585E-4</v>
      </c>
      <c r="T59" s="1">
        <v>1.209585E-4</v>
      </c>
      <c r="U59" s="1">
        <v>1.209585E-4</v>
      </c>
      <c r="W59" s="1">
        <v>1.4138749999999999E-4</v>
      </c>
      <c r="X59" s="1">
        <v>1.4138749999999999E-4</v>
      </c>
      <c r="Y59" s="1">
        <v>1.4138749999999999E-4</v>
      </c>
      <c r="Z59" s="1">
        <v>1.4138749999999999E-4</v>
      </c>
      <c r="AA59" s="1">
        <v>1.4138749999999999E-4</v>
      </c>
      <c r="AB59" s="1">
        <v>1.4138749999999999E-4</v>
      </c>
      <c r="AC59" s="1">
        <v>1.4138749999999999E-4</v>
      </c>
      <c r="AD59" s="1">
        <v>1.4138749999999999E-4</v>
      </c>
      <c r="AE59" s="1">
        <v>1.4138749999999999E-4</v>
      </c>
      <c r="AF59" s="1">
        <v>1.4138749999999999E-4</v>
      </c>
      <c r="AG59" s="1">
        <v>1.4138749999999999E-4</v>
      </c>
      <c r="AH59" s="1">
        <v>1.4138749999999999E-4</v>
      </c>
      <c r="AI59" s="1">
        <v>1.4138749999999999E-4</v>
      </c>
      <c r="AJ59" s="1">
        <v>1.4138749999999999E-4</v>
      </c>
      <c r="AK59" s="1">
        <v>1.4138749999999999E-4</v>
      </c>
      <c r="AL59" s="1">
        <v>1.4138749999999999E-4</v>
      </c>
      <c r="AM59" s="1">
        <v>1.4138749999999999E-4</v>
      </c>
      <c r="AN59" s="1">
        <v>1.4138749999999999E-4</v>
      </c>
      <c r="AO59" s="1">
        <v>1.4138749999999999E-4</v>
      </c>
      <c r="AP59" s="1">
        <v>1.4138749999999999E-4</v>
      </c>
    </row>
    <row r="60" spans="2:42" x14ac:dyDescent="0.25">
      <c r="B60" s="1">
        <v>1.209585E-4</v>
      </c>
      <c r="C60" s="1">
        <v>1.209585E-4</v>
      </c>
      <c r="D60" s="1">
        <v>1.209585E-4</v>
      </c>
      <c r="E60" s="1">
        <v>1.209585E-4</v>
      </c>
      <c r="F60" s="1">
        <v>1.209585E-4</v>
      </c>
      <c r="G60" s="1">
        <v>1.209585E-4</v>
      </c>
      <c r="H60" s="1">
        <v>1.209585E-4</v>
      </c>
      <c r="I60" s="1">
        <v>1.209585E-4</v>
      </c>
      <c r="J60" s="1">
        <v>1.209585E-4</v>
      </c>
      <c r="K60" s="1">
        <v>1.209585E-4</v>
      </c>
      <c r="L60" s="1">
        <v>1.209585E-4</v>
      </c>
      <c r="M60" s="1">
        <v>1.209585E-4</v>
      </c>
      <c r="N60" s="1">
        <v>1.209585E-4</v>
      </c>
      <c r="O60" s="1">
        <v>1.209585E-4</v>
      </c>
      <c r="P60" s="1">
        <v>1.209585E-4</v>
      </c>
      <c r="Q60" s="1">
        <v>1.209585E-4</v>
      </c>
      <c r="R60" s="1">
        <v>1.209585E-4</v>
      </c>
      <c r="S60" s="1">
        <v>1.209585E-4</v>
      </c>
      <c r="T60" s="1">
        <v>1.209585E-4</v>
      </c>
      <c r="U60" s="1">
        <v>1.209585E-4</v>
      </c>
      <c r="W60" s="1">
        <v>1.4138749999999999E-4</v>
      </c>
      <c r="X60" s="1">
        <v>1.4138749999999999E-4</v>
      </c>
      <c r="Y60" s="1">
        <v>1.4138749999999999E-4</v>
      </c>
      <c r="Z60" s="1">
        <v>1.4138749999999999E-4</v>
      </c>
      <c r="AA60" s="1">
        <v>1.4138749999999999E-4</v>
      </c>
      <c r="AB60" s="1">
        <v>1.4138749999999999E-4</v>
      </c>
      <c r="AC60" s="1">
        <v>1.4138749999999999E-4</v>
      </c>
      <c r="AD60" s="1">
        <v>1.4138749999999999E-4</v>
      </c>
      <c r="AE60" s="1">
        <v>1.4138749999999999E-4</v>
      </c>
      <c r="AF60" s="1">
        <v>1.4138749999999999E-4</v>
      </c>
      <c r="AG60" s="1">
        <v>1.4138749999999999E-4</v>
      </c>
      <c r="AH60" s="1">
        <v>1.4138749999999999E-4</v>
      </c>
      <c r="AI60" s="1">
        <v>1.4138749999999999E-4</v>
      </c>
      <c r="AJ60" s="1">
        <v>1.4138749999999999E-4</v>
      </c>
      <c r="AK60" s="1">
        <v>1.4138749999999999E-4</v>
      </c>
      <c r="AL60" s="1">
        <v>1.4138749999999999E-4</v>
      </c>
      <c r="AM60" s="1">
        <v>1.4138749999999999E-4</v>
      </c>
      <c r="AN60" s="1">
        <v>1.4138749999999999E-4</v>
      </c>
      <c r="AO60" s="1">
        <v>1.4138749999999999E-4</v>
      </c>
      <c r="AP60" s="1">
        <v>1.4138749999999999E-4</v>
      </c>
    </row>
    <row r="61" spans="2:42" x14ac:dyDescent="0.25">
      <c r="B61" s="1">
        <v>1.209585E-4</v>
      </c>
      <c r="C61" s="1">
        <v>1.209585E-4</v>
      </c>
      <c r="D61" s="1">
        <v>1.209585E-4</v>
      </c>
      <c r="E61" s="1">
        <v>1.209585E-4</v>
      </c>
      <c r="F61" s="1">
        <v>1.209585E-4</v>
      </c>
      <c r="G61" s="1">
        <v>1.209585E-4</v>
      </c>
      <c r="H61" s="1">
        <v>1.209585E-4</v>
      </c>
      <c r="I61" s="1">
        <v>1.209585E-4</v>
      </c>
      <c r="J61" s="1">
        <v>1.209585E-4</v>
      </c>
      <c r="K61" s="1">
        <v>1.209585E-4</v>
      </c>
      <c r="L61" s="1">
        <v>1.209585E-4</v>
      </c>
      <c r="M61" s="1">
        <v>1.209585E-4</v>
      </c>
      <c r="N61" s="1">
        <v>1.209585E-4</v>
      </c>
      <c r="O61" s="1">
        <v>1.209585E-4</v>
      </c>
      <c r="P61" s="1">
        <v>1.209585E-4</v>
      </c>
      <c r="Q61" s="1">
        <v>1.209585E-4</v>
      </c>
      <c r="R61" s="1">
        <v>1.209585E-4</v>
      </c>
      <c r="S61" s="1">
        <v>1.209585E-4</v>
      </c>
      <c r="T61" s="1">
        <v>1.209585E-4</v>
      </c>
      <c r="U61" s="1">
        <v>1.209585E-4</v>
      </c>
      <c r="W61" s="1">
        <v>1.4138749999999999E-4</v>
      </c>
      <c r="X61" s="1">
        <v>1.4138749999999999E-4</v>
      </c>
      <c r="Y61" s="1">
        <v>1.4138749999999999E-4</v>
      </c>
      <c r="Z61" s="1">
        <v>1.4138749999999999E-4</v>
      </c>
      <c r="AA61" s="1">
        <v>1.4138749999999999E-4</v>
      </c>
      <c r="AB61" s="1">
        <v>1.4138749999999999E-4</v>
      </c>
      <c r="AC61" s="1">
        <v>1.4138749999999999E-4</v>
      </c>
      <c r="AD61" s="1">
        <v>1.4138749999999999E-4</v>
      </c>
      <c r="AE61" s="1">
        <v>1.4138749999999999E-4</v>
      </c>
      <c r="AF61" s="1">
        <v>1.4138749999999999E-4</v>
      </c>
      <c r="AG61" s="1">
        <v>1.4138749999999999E-4</v>
      </c>
      <c r="AH61" s="1">
        <v>1.4138749999999999E-4</v>
      </c>
      <c r="AI61" s="1">
        <v>1.4138749999999999E-4</v>
      </c>
      <c r="AJ61" s="1">
        <v>1.4138749999999999E-4</v>
      </c>
      <c r="AK61" s="1">
        <v>1.4138749999999999E-4</v>
      </c>
      <c r="AL61" s="1">
        <v>1.4138749999999999E-4</v>
      </c>
      <c r="AM61" s="1">
        <v>1.4138749999999999E-4</v>
      </c>
      <c r="AN61" s="1">
        <v>1.4138749999999999E-4</v>
      </c>
      <c r="AO61" s="1">
        <v>1.4138749999999999E-4</v>
      </c>
      <c r="AP61" s="1">
        <v>1.4138749999999999E-4</v>
      </c>
    </row>
    <row r="62" spans="2:42" x14ac:dyDescent="0.25">
      <c r="B62" s="1">
        <v>1.209585E-4</v>
      </c>
      <c r="C62" s="1">
        <v>1.209585E-4</v>
      </c>
      <c r="D62" s="1">
        <v>1.209585E-4</v>
      </c>
      <c r="E62" s="1">
        <v>1.209585E-4</v>
      </c>
      <c r="F62" s="1">
        <v>1.209585E-4</v>
      </c>
      <c r="G62" s="1">
        <v>1.209585E-4</v>
      </c>
      <c r="H62" s="1">
        <v>1.209585E-4</v>
      </c>
      <c r="I62" s="1">
        <v>1.209585E-4</v>
      </c>
      <c r="J62" s="1">
        <v>1.209585E-4</v>
      </c>
      <c r="K62" s="1">
        <v>1.209585E-4</v>
      </c>
      <c r="L62" s="1">
        <v>1.209585E-4</v>
      </c>
      <c r="M62" s="1">
        <v>1.209585E-4</v>
      </c>
      <c r="N62" s="1">
        <v>1.209585E-4</v>
      </c>
      <c r="O62" s="1">
        <v>1.209585E-4</v>
      </c>
      <c r="P62" s="1">
        <v>1.209585E-4</v>
      </c>
      <c r="Q62" s="1">
        <v>1.209585E-4</v>
      </c>
      <c r="R62" s="1">
        <v>1.209585E-4</v>
      </c>
      <c r="S62" s="1">
        <v>1.209585E-4</v>
      </c>
      <c r="T62" s="1">
        <v>1.209585E-4</v>
      </c>
      <c r="U62" s="1">
        <v>1.209585E-4</v>
      </c>
      <c r="W62" s="1">
        <v>1.4138749999999999E-4</v>
      </c>
      <c r="X62" s="1">
        <v>1.4138749999999999E-4</v>
      </c>
      <c r="Y62" s="1">
        <v>1.4138749999999999E-4</v>
      </c>
      <c r="Z62" s="1">
        <v>1.4138749999999999E-4</v>
      </c>
      <c r="AA62" s="1">
        <v>1.4138749999999999E-4</v>
      </c>
      <c r="AB62" s="1">
        <v>1.4138749999999999E-4</v>
      </c>
      <c r="AC62" s="1">
        <v>1.4138749999999999E-4</v>
      </c>
      <c r="AD62" s="1">
        <v>1.4138749999999999E-4</v>
      </c>
      <c r="AE62" s="1">
        <v>1.4138749999999999E-4</v>
      </c>
      <c r="AF62" s="1">
        <v>1.4138749999999999E-4</v>
      </c>
      <c r="AG62" s="1">
        <v>1.4138749999999999E-4</v>
      </c>
      <c r="AH62" s="1">
        <v>1.4138749999999999E-4</v>
      </c>
      <c r="AI62" s="1">
        <v>1.4138749999999999E-4</v>
      </c>
      <c r="AJ62" s="1">
        <v>1.4138749999999999E-4</v>
      </c>
      <c r="AK62" s="1">
        <v>1.4138749999999999E-4</v>
      </c>
      <c r="AL62" s="1">
        <v>1.4138749999999999E-4</v>
      </c>
      <c r="AM62" s="1">
        <v>1.4138749999999999E-4</v>
      </c>
      <c r="AN62" s="1">
        <v>1.4138749999999999E-4</v>
      </c>
      <c r="AO62" s="1">
        <v>1.4138749999999999E-4</v>
      </c>
      <c r="AP62" s="1">
        <v>1.4138749999999999E-4</v>
      </c>
    </row>
    <row r="63" spans="2:42" x14ac:dyDescent="0.25">
      <c r="B63" s="1">
        <v>1.209585E-4</v>
      </c>
      <c r="C63" s="1">
        <v>1.209585E-4</v>
      </c>
      <c r="D63" s="1">
        <v>1.209585E-4</v>
      </c>
      <c r="E63" s="1">
        <v>1.209585E-4</v>
      </c>
      <c r="F63" s="1">
        <v>1.209585E-4</v>
      </c>
      <c r="G63" s="1">
        <v>1.209585E-4</v>
      </c>
      <c r="H63" s="1">
        <v>1.209585E-4</v>
      </c>
      <c r="I63" s="1">
        <v>1.209585E-4</v>
      </c>
      <c r="J63" s="1">
        <v>1.209585E-4</v>
      </c>
      <c r="K63" s="1">
        <v>1.209585E-4</v>
      </c>
      <c r="L63" s="1">
        <v>1.209585E-4</v>
      </c>
      <c r="M63" s="1">
        <v>1.209585E-4</v>
      </c>
      <c r="N63" s="1">
        <v>1.209585E-4</v>
      </c>
      <c r="O63" s="1">
        <v>1.209585E-4</v>
      </c>
      <c r="P63" s="1">
        <v>1.209585E-4</v>
      </c>
      <c r="Q63" s="1">
        <v>1.209585E-4</v>
      </c>
      <c r="R63" s="1">
        <v>1.209585E-4</v>
      </c>
      <c r="S63" s="1">
        <v>1.209585E-4</v>
      </c>
      <c r="T63" s="1">
        <v>1.209585E-4</v>
      </c>
      <c r="U63" s="1">
        <v>1.209585E-4</v>
      </c>
      <c r="W63" s="1">
        <v>1.4138749999999999E-4</v>
      </c>
      <c r="X63" s="1">
        <v>1.4138749999999999E-4</v>
      </c>
      <c r="Y63" s="1">
        <v>1.4138749999999999E-4</v>
      </c>
      <c r="Z63" s="1">
        <v>1.4138749999999999E-4</v>
      </c>
      <c r="AA63" s="1">
        <v>1.4138749999999999E-4</v>
      </c>
      <c r="AB63" s="1">
        <v>1.4138749999999999E-4</v>
      </c>
      <c r="AC63" s="1">
        <v>1.4138749999999999E-4</v>
      </c>
      <c r="AD63" s="1">
        <v>1.4138749999999999E-4</v>
      </c>
      <c r="AE63" s="1">
        <v>1.4138749999999999E-4</v>
      </c>
      <c r="AF63" s="1">
        <v>1.4138749999999999E-4</v>
      </c>
      <c r="AG63" s="1">
        <v>1.4138749999999999E-4</v>
      </c>
      <c r="AH63" s="1">
        <v>1.4138749999999999E-4</v>
      </c>
      <c r="AI63" s="1">
        <v>1.4138749999999999E-4</v>
      </c>
      <c r="AJ63" s="1">
        <v>1.4138749999999999E-4</v>
      </c>
      <c r="AK63" s="1">
        <v>1.4138749999999999E-4</v>
      </c>
      <c r="AL63" s="1">
        <v>1.4138749999999999E-4</v>
      </c>
      <c r="AM63" s="1">
        <v>1.4138749999999999E-4</v>
      </c>
      <c r="AN63" s="1">
        <v>1.4138749999999999E-4</v>
      </c>
      <c r="AO63" s="1">
        <v>1.4138749999999999E-4</v>
      </c>
      <c r="AP63" s="1">
        <v>1.4138749999999999E-4</v>
      </c>
    </row>
    <row r="64" spans="2:42" x14ac:dyDescent="0.25">
      <c r="B64" s="1">
        <v>1.209585E-4</v>
      </c>
      <c r="C64" s="1">
        <v>1.209585E-4</v>
      </c>
      <c r="D64" s="1">
        <v>1.209585E-4</v>
      </c>
      <c r="E64" s="1">
        <v>1.209585E-4</v>
      </c>
      <c r="F64" s="1">
        <v>1.209585E-4</v>
      </c>
      <c r="G64" s="1">
        <v>1.209585E-4</v>
      </c>
      <c r="H64" s="1">
        <v>1.209585E-4</v>
      </c>
      <c r="I64" s="1">
        <v>1.209585E-4</v>
      </c>
      <c r="J64" s="1">
        <v>1.209585E-4</v>
      </c>
      <c r="K64" s="1">
        <v>1.209585E-4</v>
      </c>
      <c r="L64" s="1">
        <v>1.209585E-4</v>
      </c>
      <c r="M64" s="1">
        <v>1.209585E-4</v>
      </c>
      <c r="N64" s="1">
        <v>1.209585E-4</v>
      </c>
      <c r="O64" s="1">
        <v>1.209585E-4</v>
      </c>
      <c r="P64" s="1">
        <v>1.209585E-4</v>
      </c>
      <c r="Q64" s="1">
        <v>1.209585E-4</v>
      </c>
      <c r="R64" s="1">
        <v>1.209585E-4</v>
      </c>
      <c r="S64" s="1">
        <v>1.209585E-4</v>
      </c>
      <c r="T64" s="1">
        <v>1.209585E-4</v>
      </c>
      <c r="U64" s="1">
        <v>1.209585E-4</v>
      </c>
      <c r="W64" s="1">
        <v>1.4138749999999999E-4</v>
      </c>
      <c r="X64" s="1">
        <v>1.4138749999999999E-4</v>
      </c>
      <c r="Y64" s="1">
        <v>1.4138749999999999E-4</v>
      </c>
      <c r="Z64" s="1">
        <v>1.4138749999999999E-4</v>
      </c>
      <c r="AA64" s="1">
        <v>1.4138749999999999E-4</v>
      </c>
      <c r="AB64" s="1">
        <v>1.4138749999999999E-4</v>
      </c>
      <c r="AC64" s="1">
        <v>1.4138749999999999E-4</v>
      </c>
      <c r="AD64" s="1">
        <v>1.4138749999999999E-4</v>
      </c>
      <c r="AE64" s="1">
        <v>1.4138749999999999E-4</v>
      </c>
      <c r="AF64" s="1">
        <v>1.4138749999999999E-4</v>
      </c>
      <c r="AG64" s="1">
        <v>1.4138749999999999E-4</v>
      </c>
      <c r="AH64" s="1">
        <v>1.4138749999999999E-4</v>
      </c>
      <c r="AI64" s="1">
        <v>1.4138749999999999E-4</v>
      </c>
      <c r="AJ64" s="1">
        <v>1.4138749999999999E-4</v>
      </c>
      <c r="AK64" s="1">
        <v>1.4138749999999999E-4</v>
      </c>
      <c r="AL64" s="1">
        <v>1.4138749999999999E-4</v>
      </c>
      <c r="AM64" s="1">
        <v>1.4138749999999999E-4</v>
      </c>
      <c r="AN64" s="1">
        <v>1.4138749999999999E-4</v>
      </c>
      <c r="AO64" s="1">
        <v>1.4138749999999999E-4</v>
      </c>
      <c r="AP64" s="1">
        <v>1.4138749999999999E-4</v>
      </c>
    </row>
    <row r="65" spans="2:42" x14ac:dyDescent="0.25">
      <c r="B65" s="1">
        <v>1.209585E-4</v>
      </c>
      <c r="C65" s="1">
        <v>1.209585E-4</v>
      </c>
      <c r="D65" s="1">
        <v>1.209585E-4</v>
      </c>
      <c r="E65" s="1">
        <v>1.209585E-4</v>
      </c>
      <c r="F65" s="1">
        <v>1.209585E-4</v>
      </c>
      <c r="G65" s="1">
        <v>1.209585E-4</v>
      </c>
      <c r="H65" s="1">
        <v>1.209585E-4</v>
      </c>
      <c r="I65" s="1">
        <v>1.209585E-4</v>
      </c>
      <c r="J65" s="1">
        <v>1.209585E-4</v>
      </c>
      <c r="K65" s="1">
        <v>1.209585E-4</v>
      </c>
      <c r="L65" s="1">
        <v>1.209585E-4</v>
      </c>
      <c r="M65" s="1">
        <v>1.209585E-4</v>
      </c>
      <c r="N65" s="1">
        <v>1.209585E-4</v>
      </c>
      <c r="O65" s="1">
        <v>1.209585E-4</v>
      </c>
      <c r="P65" s="1">
        <v>1.209585E-4</v>
      </c>
      <c r="Q65" s="1">
        <v>1.209585E-4</v>
      </c>
      <c r="R65" s="1">
        <v>1.209585E-4</v>
      </c>
      <c r="S65" s="1">
        <v>1.209585E-4</v>
      </c>
      <c r="T65" s="1">
        <v>1.209585E-4</v>
      </c>
      <c r="U65" s="1">
        <v>1.209585E-4</v>
      </c>
      <c r="W65" s="1">
        <v>1.4138749999999999E-4</v>
      </c>
      <c r="X65" s="1">
        <v>1.4138749999999999E-4</v>
      </c>
      <c r="Y65" s="1">
        <v>1.4138749999999999E-4</v>
      </c>
      <c r="Z65" s="1">
        <v>1.4138749999999999E-4</v>
      </c>
      <c r="AA65" s="1">
        <v>1.4138749999999999E-4</v>
      </c>
      <c r="AB65" s="1">
        <v>1.4138749999999999E-4</v>
      </c>
      <c r="AC65" s="1">
        <v>1.4138749999999999E-4</v>
      </c>
      <c r="AD65" s="1">
        <v>1.4138749999999999E-4</v>
      </c>
      <c r="AE65" s="1">
        <v>1.4138749999999999E-4</v>
      </c>
      <c r="AF65" s="1">
        <v>1.4138749999999999E-4</v>
      </c>
      <c r="AG65" s="1">
        <v>1.4138749999999999E-4</v>
      </c>
      <c r="AH65" s="1">
        <v>1.4138749999999999E-4</v>
      </c>
      <c r="AI65" s="1">
        <v>1.4138749999999999E-4</v>
      </c>
      <c r="AJ65" s="1">
        <v>1.4138749999999999E-4</v>
      </c>
      <c r="AK65" s="1">
        <v>1.4138749999999999E-4</v>
      </c>
      <c r="AL65" s="1">
        <v>1.4138749999999999E-4</v>
      </c>
      <c r="AM65" s="1">
        <v>1.4138749999999999E-4</v>
      </c>
      <c r="AN65" s="1">
        <v>1.4138749999999999E-4</v>
      </c>
      <c r="AO65" s="1">
        <v>1.4138749999999999E-4</v>
      </c>
      <c r="AP65" s="1">
        <v>1.4138749999999999E-4</v>
      </c>
    </row>
    <row r="66" spans="2:42" x14ac:dyDescent="0.25">
      <c r="B66" s="1">
        <v>1.209585E-4</v>
      </c>
      <c r="C66" s="1">
        <v>1.209585E-4</v>
      </c>
      <c r="D66" s="1">
        <v>1.209585E-4</v>
      </c>
      <c r="E66" s="1">
        <v>1.209585E-4</v>
      </c>
      <c r="F66" s="1">
        <v>1.209585E-4</v>
      </c>
      <c r="G66" s="1">
        <v>1.209585E-4</v>
      </c>
      <c r="H66" s="1">
        <v>1.209585E-4</v>
      </c>
      <c r="I66" s="1">
        <v>1.209585E-4</v>
      </c>
      <c r="J66" s="1">
        <v>1.209585E-4</v>
      </c>
      <c r="K66" s="1">
        <v>1.209585E-4</v>
      </c>
      <c r="L66" s="1">
        <v>1.209585E-4</v>
      </c>
      <c r="M66" s="1">
        <v>1.209585E-4</v>
      </c>
      <c r="N66" s="1">
        <v>1.209585E-4</v>
      </c>
      <c r="O66" s="1">
        <v>1.209585E-4</v>
      </c>
      <c r="P66" s="1">
        <v>1.209585E-4</v>
      </c>
      <c r="Q66" s="1">
        <v>1.209585E-4</v>
      </c>
      <c r="R66" s="1">
        <v>1.209585E-4</v>
      </c>
      <c r="S66" s="1">
        <v>1.209585E-4</v>
      </c>
      <c r="T66" s="1">
        <v>1.209585E-4</v>
      </c>
      <c r="U66" s="1">
        <v>1.209585E-4</v>
      </c>
      <c r="W66" s="1">
        <v>1.4138749999999999E-4</v>
      </c>
      <c r="X66" s="1">
        <v>1.4138749999999999E-4</v>
      </c>
      <c r="Y66" s="1">
        <v>1.4138749999999999E-4</v>
      </c>
      <c r="Z66" s="1">
        <v>1.4138749999999999E-4</v>
      </c>
      <c r="AA66" s="1">
        <v>1.4138749999999999E-4</v>
      </c>
      <c r="AB66" s="1">
        <v>1.4138749999999999E-4</v>
      </c>
      <c r="AC66" s="1">
        <v>1.4138749999999999E-4</v>
      </c>
      <c r="AD66" s="1">
        <v>1.4138749999999999E-4</v>
      </c>
      <c r="AE66" s="1">
        <v>1.4138749999999999E-4</v>
      </c>
      <c r="AF66" s="1">
        <v>1.4138749999999999E-4</v>
      </c>
      <c r="AG66" s="1">
        <v>1.4138749999999999E-4</v>
      </c>
      <c r="AH66" s="1">
        <v>1.4138749999999999E-4</v>
      </c>
      <c r="AI66" s="1">
        <v>1.4138749999999999E-4</v>
      </c>
      <c r="AJ66" s="1">
        <v>1.4138749999999999E-4</v>
      </c>
      <c r="AK66" s="1">
        <v>1.4138749999999999E-4</v>
      </c>
      <c r="AL66" s="1">
        <v>1.4138749999999999E-4</v>
      </c>
      <c r="AM66" s="1">
        <v>1.4138749999999999E-4</v>
      </c>
      <c r="AN66" s="1">
        <v>1.4138749999999999E-4</v>
      </c>
      <c r="AO66" s="1">
        <v>1.4138749999999999E-4</v>
      </c>
      <c r="AP66" s="1">
        <v>1.4138749999999999E-4</v>
      </c>
    </row>
    <row r="67" spans="2:42" x14ac:dyDescent="0.25">
      <c r="B67" s="1">
        <v>1.209585E-4</v>
      </c>
      <c r="C67" s="1">
        <v>1.209585E-4</v>
      </c>
      <c r="D67" s="1">
        <v>1.209585E-4</v>
      </c>
      <c r="E67" s="1">
        <v>1.209585E-4</v>
      </c>
      <c r="F67" s="1">
        <v>1.209585E-4</v>
      </c>
      <c r="G67" s="1">
        <v>1.209585E-4</v>
      </c>
      <c r="H67" s="1">
        <v>1.209585E-4</v>
      </c>
      <c r="I67" s="1">
        <v>1.209585E-4</v>
      </c>
      <c r="J67" s="1">
        <v>1.209585E-4</v>
      </c>
      <c r="K67" s="1">
        <v>1.209585E-4</v>
      </c>
      <c r="L67" s="1">
        <v>1.209585E-4</v>
      </c>
      <c r="M67" s="1">
        <v>1.209585E-4</v>
      </c>
      <c r="N67" s="1">
        <v>1.209585E-4</v>
      </c>
      <c r="O67" s="1">
        <v>1.209585E-4</v>
      </c>
      <c r="P67" s="1">
        <v>1.209585E-4</v>
      </c>
      <c r="Q67" s="1">
        <v>1.209585E-4</v>
      </c>
      <c r="R67" s="1">
        <v>1.209585E-4</v>
      </c>
      <c r="S67" s="1">
        <v>1.209585E-4</v>
      </c>
      <c r="T67" s="1">
        <v>1.209585E-4</v>
      </c>
      <c r="U67" s="1">
        <v>1.209585E-4</v>
      </c>
      <c r="W67" s="1">
        <v>1.4138749999999999E-4</v>
      </c>
      <c r="X67" s="1">
        <v>1.4138749999999999E-4</v>
      </c>
      <c r="Y67" s="1">
        <v>1.4138749999999999E-4</v>
      </c>
      <c r="Z67" s="1">
        <v>1.4138749999999999E-4</v>
      </c>
      <c r="AA67" s="1">
        <v>1.4138749999999999E-4</v>
      </c>
      <c r="AB67" s="1">
        <v>1.4138749999999999E-4</v>
      </c>
      <c r="AC67" s="1">
        <v>1.4138749999999999E-4</v>
      </c>
      <c r="AD67" s="1">
        <v>1.4138749999999999E-4</v>
      </c>
      <c r="AE67" s="1">
        <v>1.4138749999999999E-4</v>
      </c>
      <c r="AF67" s="1">
        <v>1.4138749999999999E-4</v>
      </c>
      <c r="AG67" s="1">
        <v>1.4138749999999999E-4</v>
      </c>
      <c r="AH67" s="1">
        <v>1.4138749999999999E-4</v>
      </c>
      <c r="AI67" s="1">
        <v>1.4138749999999999E-4</v>
      </c>
      <c r="AJ67" s="1">
        <v>1.4138749999999999E-4</v>
      </c>
      <c r="AK67" s="1">
        <v>1.4138749999999999E-4</v>
      </c>
      <c r="AL67" s="1">
        <v>1.4138749999999999E-4</v>
      </c>
      <c r="AM67" s="1">
        <v>1.4138749999999999E-4</v>
      </c>
      <c r="AN67" s="1">
        <v>1.4138749999999999E-4</v>
      </c>
      <c r="AO67" s="1">
        <v>1.4138749999999999E-4</v>
      </c>
      <c r="AP67" s="1">
        <v>1.4138749999999999E-4</v>
      </c>
    </row>
    <row r="68" spans="2:42" x14ac:dyDescent="0.25">
      <c r="B68" s="1">
        <v>1.209585E-4</v>
      </c>
      <c r="C68" s="1">
        <v>1.209585E-4</v>
      </c>
      <c r="D68" s="1">
        <v>1.209585E-4</v>
      </c>
      <c r="E68" s="1">
        <v>1.209585E-4</v>
      </c>
      <c r="F68" s="1">
        <v>1.209585E-4</v>
      </c>
      <c r="G68" s="1">
        <v>1.209585E-4</v>
      </c>
      <c r="H68" s="1">
        <v>1.209585E-4</v>
      </c>
      <c r="I68" s="1">
        <v>1.209585E-4</v>
      </c>
      <c r="J68" s="1">
        <v>1.209585E-4</v>
      </c>
      <c r="K68" s="1">
        <v>1.209585E-4</v>
      </c>
      <c r="L68" s="1">
        <v>1.209585E-4</v>
      </c>
      <c r="M68" s="1">
        <v>1.209585E-4</v>
      </c>
      <c r="N68" s="1">
        <v>1.209585E-4</v>
      </c>
      <c r="O68" s="1">
        <v>1.209585E-4</v>
      </c>
      <c r="P68" s="1">
        <v>1.209585E-4</v>
      </c>
      <c r="Q68" s="1">
        <v>1.209585E-4</v>
      </c>
      <c r="R68" s="1">
        <v>1.209585E-4</v>
      </c>
      <c r="S68" s="1">
        <v>1.209585E-4</v>
      </c>
      <c r="T68" s="1">
        <v>1.209585E-4</v>
      </c>
      <c r="U68" s="1">
        <v>1.209585E-4</v>
      </c>
      <c r="W68" s="1">
        <v>1.4138749999999999E-4</v>
      </c>
      <c r="X68" s="1">
        <v>1.4138749999999999E-4</v>
      </c>
      <c r="Y68" s="1">
        <v>1.4138749999999999E-4</v>
      </c>
      <c r="Z68" s="1">
        <v>1.4138749999999999E-4</v>
      </c>
      <c r="AA68" s="1">
        <v>1.4138749999999999E-4</v>
      </c>
      <c r="AB68" s="1">
        <v>1.4138749999999999E-4</v>
      </c>
      <c r="AC68" s="1">
        <v>1.4138749999999999E-4</v>
      </c>
      <c r="AD68" s="1">
        <v>1.4138749999999999E-4</v>
      </c>
      <c r="AE68" s="1">
        <v>1.4138749999999999E-4</v>
      </c>
      <c r="AF68" s="1">
        <v>1.4138749999999999E-4</v>
      </c>
      <c r="AG68" s="1">
        <v>1.4138749999999999E-4</v>
      </c>
      <c r="AH68" s="1">
        <v>1.4138749999999999E-4</v>
      </c>
      <c r="AI68" s="1">
        <v>1.4138749999999999E-4</v>
      </c>
      <c r="AJ68" s="1">
        <v>1.4138749999999999E-4</v>
      </c>
      <c r="AK68" s="1">
        <v>1.4138749999999999E-4</v>
      </c>
      <c r="AL68" s="1">
        <v>1.4138749999999999E-4</v>
      </c>
      <c r="AM68" s="1">
        <v>1.4138749999999999E-4</v>
      </c>
      <c r="AN68" s="1">
        <v>1.4138749999999999E-4</v>
      </c>
      <c r="AO68" s="1">
        <v>1.4138749999999999E-4</v>
      </c>
      <c r="AP68" s="1">
        <v>1.4138749999999999E-4</v>
      </c>
    </row>
    <row r="69" spans="2:42" x14ac:dyDescent="0.25">
      <c r="B69" s="1">
        <v>1.209585E-4</v>
      </c>
      <c r="C69" s="1">
        <v>1.209585E-4</v>
      </c>
      <c r="D69" s="1">
        <v>1.209585E-4</v>
      </c>
      <c r="E69" s="1">
        <v>1.209585E-4</v>
      </c>
      <c r="F69" s="1">
        <v>1.209585E-4</v>
      </c>
      <c r="G69" s="1">
        <v>1.209585E-4</v>
      </c>
      <c r="H69" s="1">
        <v>1.209585E-4</v>
      </c>
      <c r="I69" s="1">
        <v>1.209585E-4</v>
      </c>
      <c r="J69" s="1">
        <v>1.209585E-4</v>
      </c>
      <c r="K69" s="1">
        <v>1.209585E-4</v>
      </c>
      <c r="L69" s="1">
        <v>1.209585E-4</v>
      </c>
      <c r="M69" s="1">
        <v>1.209585E-4</v>
      </c>
      <c r="N69" s="1">
        <v>1.209585E-4</v>
      </c>
      <c r="O69" s="1">
        <v>1.209585E-4</v>
      </c>
      <c r="P69" s="1">
        <v>1.209585E-4</v>
      </c>
      <c r="Q69" s="1">
        <v>1.209585E-4</v>
      </c>
      <c r="R69" s="1">
        <v>1.209585E-4</v>
      </c>
      <c r="S69" s="1">
        <v>1.209585E-4</v>
      </c>
      <c r="T69" s="1">
        <v>1.209585E-4</v>
      </c>
      <c r="U69" s="1">
        <v>1.209585E-4</v>
      </c>
      <c r="W69" s="1">
        <v>1.4138749999999999E-4</v>
      </c>
      <c r="X69" s="1">
        <v>1.4138749999999999E-4</v>
      </c>
      <c r="Y69" s="1">
        <v>1.4138749999999999E-4</v>
      </c>
      <c r="Z69" s="1">
        <v>1.4138749999999999E-4</v>
      </c>
      <c r="AA69" s="1">
        <v>1.4138749999999999E-4</v>
      </c>
      <c r="AB69" s="1">
        <v>1.4138749999999999E-4</v>
      </c>
      <c r="AC69" s="1">
        <v>1.4138749999999999E-4</v>
      </c>
      <c r="AD69" s="1">
        <v>1.4138749999999999E-4</v>
      </c>
      <c r="AE69" s="1">
        <v>1.4138749999999999E-4</v>
      </c>
      <c r="AF69" s="1">
        <v>1.4138749999999999E-4</v>
      </c>
      <c r="AG69" s="1">
        <v>1.4138749999999999E-4</v>
      </c>
      <c r="AH69" s="1">
        <v>1.4138749999999999E-4</v>
      </c>
      <c r="AI69" s="1">
        <v>1.4138749999999999E-4</v>
      </c>
      <c r="AJ69" s="1">
        <v>1.4138749999999999E-4</v>
      </c>
      <c r="AK69" s="1">
        <v>1.4138749999999999E-4</v>
      </c>
      <c r="AL69" s="1">
        <v>1.4138749999999999E-4</v>
      </c>
      <c r="AM69" s="1">
        <v>1.4138749999999999E-4</v>
      </c>
      <c r="AN69" s="1">
        <v>1.4138749999999999E-4</v>
      </c>
      <c r="AO69" s="1">
        <v>1.4138749999999999E-4</v>
      </c>
      <c r="AP69" s="1">
        <v>1.4138749999999999E-4</v>
      </c>
    </row>
    <row r="70" spans="2:42" x14ac:dyDescent="0.25">
      <c r="B70" s="1">
        <v>1.209585E-4</v>
      </c>
      <c r="C70" s="1">
        <v>1.209585E-4</v>
      </c>
      <c r="D70" s="1">
        <v>1.209585E-4</v>
      </c>
      <c r="E70" s="1">
        <v>1.209585E-4</v>
      </c>
      <c r="F70" s="1">
        <v>1.209585E-4</v>
      </c>
      <c r="G70" s="1">
        <v>1.209585E-4</v>
      </c>
      <c r="H70" s="1">
        <v>1.209585E-4</v>
      </c>
      <c r="I70" s="1">
        <v>1.209585E-4</v>
      </c>
      <c r="J70" s="1">
        <v>1.209585E-4</v>
      </c>
      <c r="K70" s="1">
        <v>1.209585E-4</v>
      </c>
      <c r="L70" s="1">
        <v>1.209585E-4</v>
      </c>
      <c r="M70" s="1">
        <v>1.209585E-4</v>
      </c>
      <c r="N70" s="1">
        <v>1.209585E-4</v>
      </c>
      <c r="O70" s="1">
        <v>1.209585E-4</v>
      </c>
      <c r="P70" s="1">
        <v>1.209585E-4</v>
      </c>
      <c r="Q70" s="1">
        <v>1.209585E-4</v>
      </c>
      <c r="R70" s="1">
        <v>1.209585E-4</v>
      </c>
      <c r="S70" s="1">
        <v>1.209585E-4</v>
      </c>
      <c r="T70" s="1">
        <v>1.209585E-4</v>
      </c>
      <c r="U70" s="1">
        <v>1.209585E-4</v>
      </c>
      <c r="W70" s="1">
        <v>1.4138749999999999E-4</v>
      </c>
      <c r="X70" s="1">
        <v>1.4138749999999999E-4</v>
      </c>
      <c r="Y70" s="1">
        <v>1.4138749999999999E-4</v>
      </c>
      <c r="Z70" s="1">
        <v>1.4138749999999999E-4</v>
      </c>
      <c r="AA70" s="1">
        <v>1.4138749999999999E-4</v>
      </c>
      <c r="AB70" s="1">
        <v>1.4138749999999999E-4</v>
      </c>
      <c r="AC70" s="1">
        <v>1.4138749999999999E-4</v>
      </c>
      <c r="AD70" s="1">
        <v>1.4138749999999999E-4</v>
      </c>
      <c r="AE70" s="1">
        <v>1.4138749999999999E-4</v>
      </c>
      <c r="AF70" s="1">
        <v>1.4138749999999999E-4</v>
      </c>
      <c r="AG70" s="1">
        <v>1.4138749999999999E-4</v>
      </c>
      <c r="AH70" s="1">
        <v>1.4138749999999999E-4</v>
      </c>
      <c r="AI70" s="1">
        <v>1.4138749999999999E-4</v>
      </c>
      <c r="AJ70" s="1">
        <v>1.4138749999999999E-4</v>
      </c>
      <c r="AK70" s="1">
        <v>1.4138749999999999E-4</v>
      </c>
      <c r="AL70" s="1">
        <v>1.4138749999999999E-4</v>
      </c>
      <c r="AM70" s="1">
        <v>1.4138749999999999E-4</v>
      </c>
      <c r="AN70" s="1">
        <v>1.4138749999999999E-4</v>
      </c>
      <c r="AO70" s="1">
        <v>1.4138749999999999E-4</v>
      </c>
      <c r="AP70" s="1">
        <v>1.4138749999999999E-4</v>
      </c>
    </row>
    <row r="71" spans="2:42" x14ac:dyDescent="0.25">
      <c r="B71" s="1">
        <v>1.209585E-4</v>
      </c>
      <c r="C71" s="1">
        <v>1.209585E-4</v>
      </c>
      <c r="D71" s="1">
        <v>1.209585E-4</v>
      </c>
      <c r="E71" s="1">
        <v>1.209585E-4</v>
      </c>
      <c r="F71" s="1">
        <v>1.209585E-4</v>
      </c>
      <c r="G71" s="1">
        <v>1.209585E-4</v>
      </c>
      <c r="H71" s="1">
        <v>1.209585E-4</v>
      </c>
      <c r="I71" s="1">
        <v>1.209585E-4</v>
      </c>
      <c r="J71" s="1">
        <v>1.209585E-4</v>
      </c>
      <c r="K71" s="1">
        <v>1.209585E-4</v>
      </c>
      <c r="L71" s="1">
        <v>1.209585E-4</v>
      </c>
      <c r="M71" s="1">
        <v>1.209585E-4</v>
      </c>
      <c r="N71" s="1">
        <v>1.209585E-4</v>
      </c>
      <c r="O71" s="1">
        <v>1.209585E-4</v>
      </c>
      <c r="P71" s="1">
        <v>1.209585E-4</v>
      </c>
      <c r="Q71" s="1">
        <v>1.209585E-4</v>
      </c>
      <c r="R71" s="1">
        <v>1.209585E-4</v>
      </c>
      <c r="S71" s="1">
        <v>1.209585E-4</v>
      </c>
      <c r="T71" s="1">
        <v>1.209585E-4</v>
      </c>
      <c r="U71" s="1">
        <v>1.209585E-4</v>
      </c>
      <c r="W71" s="1">
        <v>1.4138749999999999E-4</v>
      </c>
      <c r="X71" s="1">
        <v>1.4138749999999999E-4</v>
      </c>
      <c r="Y71" s="1">
        <v>1.4138749999999999E-4</v>
      </c>
      <c r="Z71" s="1">
        <v>1.4138749999999999E-4</v>
      </c>
      <c r="AA71" s="1">
        <v>1.4138749999999999E-4</v>
      </c>
      <c r="AB71" s="1">
        <v>1.4138749999999999E-4</v>
      </c>
      <c r="AC71" s="1">
        <v>1.4138749999999999E-4</v>
      </c>
      <c r="AD71" s="1">
        <v>1.4138749999999999E-4</v>
      </c>
      <c r="AE71" s="1">
        <v>1.4138749999999999E-4</v>
      </c>
      <c r="AF71" s="1">
        <v>1.4138749999999999E-4</v>
      </c>
      <c r="AG71" s="1">
        <v>1.4138749999999999E-4</v>
      </c>
      <c r="AH71" s="1">
        <v>1.4138749999999999E-4</v>
      </c>
      <c r="AI71" s="1">
        <v>1.4138749999999999E-4</v>
      </c>
      <c r="AJ71" s="1">
        <v>1.4138749999999999E-4</v>
      </c>
      <c r="AK71" s="1">
        <v>1.4138749999999999E-4</v>
      </c>
      <c r="AL71" s="1">
        <v>1.4138749999999999E-4</v>
      </c>
      <c r="AM71" s="1">
        <v>1.4138749999999999E-4</v>
      </c>
      <c r="AN71" s="1">
        <v>1.4138749999999999E-4</v>
      </c>
      <c r="AO71" s="1">
        <v>1.4138749999999999E-4</v>
      </c>
      <c r="AP71" s="1">
        <v>1.4138749999999999E-4</v>
      </c>
    </row>
    <row r="72" spans="2:42" x14ac:dyDescent="0.25">
      <c r="B72" s="1">
        <v>1.209585E-4</v>
      </c>
      <c r="C72" s="1">
        <v>1.209585E-4</v>
      </c>
      <c r="D72" s="1">
        <v>1.209585E-4</v>
      </c>
      <c r="E72" s="1">
        <v>1.209585E-4</v>
      </c>
      <c r="F72" s="1">
        <v>1.209585E-4</v>
      </c>
      <c r="G72" s="1">
        <v>1.209585E-4</v>
      </c>
      <c r="H72" s="1">
        <v>1.209585E-4</v>
      </c>
      <c r="I72" s="1">
        <v>1.209585E-4</v>
      </c>
      <c r="J72" s="1">
        <v>1.209585E-4</v>
      </c>
      <c r="K72" s="1">
        <v>1.209585E-4</v>
      </c>
      <c r="L72" s="1">
        <v>1.209585E-4</v>
      </c>
      <c r="M72" s="1">
        <v>1.209585E-4</v>
      </c>
      <c r="N72" s="1">
        <v>1.209585E-4</v>
      </c>
      <c r="O72" s="1">
        <v>1.209585E-4</v>
      </c>
      <c r="P72" s="1">
        <v>1.209585E-4</v>
      </c>
      <c r="Q72" s="1">
        <v>1.209585E-4</v>
      </c>
      <c r="R72" s="1">
        <v>1.209585E-4</v>
      </c>
      <c r="S72" s="1">
        <v>1.209585E-4</v>
      </c>
      <c r="T72" s="1">
        <v>1.209585E-4</v>
      </c>
      <c r="U72" s="1">
        <v>1.209585E-4</v>
      </c>
      <c r="W72" s="1">
        <v>1.4138749999999999E-4</v>
      </c>
      <c r="X72" s="1">
        <v>1.4138749999999999E-4</v>
      </c>
      <c r="Y72" s="1">
        <v>1.4138749999999999E-4</v>
      </c>
      <c r="Z72" s="1">
        <v>1.4138749999999999E-4</v>
      </c>
      <c r="AA72" s="1">
        <v>1.4138749999999999E-4</v>
      </c>
      <c r="AB72" s="1">
        <v>1.4138749999999999E-4</v>
      </c>
      <c r="AC72" s="1">
        <v>1.4138749999999999E-4</v>
      </c>
      <c r="AD72" s="1">
        <v>1.4138749999999999E-4</v>
      </c>
      <c r="AE72" s="1">
        <v>1.4138749999999999E-4</v>
      </c>
      <c r="AF72" s="1">
        <v>1.4138749999999999E-4</v>
      </c>
      <c r="AG72" s="1">
        <v>1.4138749999999999E-4</v>
      </c>
      <c r="AH72" s="1">
        <v>1.4138749999999999E-4</v>
      </c>
      <c r="AI72" s="1">
        <v>1.4138749999999999E-4</v>
      </c>
      <c r="AJ72" s="1">
        <v>1.4138749999999999E-4</v>
      </c>
      <c r="AK72" s="1">
        <v>1.4138749999999999E-4</v>
      </c>
      <c r="AL72" s="1">
        <v>1.4138749999999999E-4</v>
      </c>
      <c r="AM72" s="1">
        <v>1.4138749999999999E-4</v>
      </c>
      <c r="AN72" s="1">
        <v>1.4138749999999999E-4</v>
      </c>
      <c r="AO72" s="1">
        <v>1.4138749999999999E-4</v>
      </c>
      <c r="AP72" s="1">
        <v>1.4138749999999999E-4</v>
      </c>
    </row>
    <row r="73" spans="2:42" x14ac:dyDescent="0.25">
      <c r="B73" s="1">
        <v>1.209585E-4</v>
      </c>
      <c r="C73" s="1">
        <v>1.209585E-4</v>
      </c>
      <c r="D73" s="1">
        <v>1.209585E-4</v>
      </c>
      <c r="E73" s="1">
        <v>1.209585E-4</v>
      </c>
      <c r="F73" s="1">
        <v>1.209585E-4</v>
      </c>
      <c r="G73" s="1">
        <v>1.209585E-4</v>
      </c>
      <c r="H73" s="1">
        <v>1.209585E-4</v>
      </c>
      <c r="I73" s="1">
        <v>1.209585E-4</v>
      </c>
      <c r="J73" s="1">
        <v>1.209585E-4</v>
      </c>
      <c r="K73" s="1">
        <v>1.209585E-4</v>
      </c>
      <c r="L73" s="1">
        <v>1.209585E-4</v>
      </c>
      <c r="M73" s="1">
        <v>1.209585E-4</v>
      </c>
      <c r="N73" s="1">
        <v>1.209585E-4</v>
      </c>
      <c r="O73" s="1">
        <v>1.209585E-4</v>
      </c>
      <c r="P73" s="1">
        <v>1.209585E-4</v>
      </c>
      <c r="Q73" s="1">
        <v>1.209585E-4</v>
      </c>
      <c r="R73" s="1">
        <v>1.209585E-4</v>
      </c>
      <c r="S73" s="1">
        <v>1.209585E-4</v>
      </c>
      <c r="T73" s="1">
        <v>1.209585E-4</v>
      </c>
      <c r="U73" s="1">
        <v>1.209585E-4</v>
      </c>
      <c r="W73" s="1">
        <v>1.4138749999999999E-4</v>
      </c>
      <c r="X73" s="1">
        <v>1.4138749999999999E-4</v>
      </c>
      <c r="Y73" s="1">
        <v>1.4138749999999999E-4</v>
      </c>
      <c r="Z73" s="1">
        <v>1.4138749999999999E-4</v>
      </c>
      <c r="AA73" s="1">
        <v>1.4138749999999999E-4</v>
      </c>
      <c r="AB73" s="1">
        <v>1.4138749999999999E-4</v>
      </c>
      <c r="AC73" s="1">
        <v>1.4138749999999999E-4</v>
      </c>
      <c r="AD73" s="1">
        <v>1.4138749999999999E-4</v>
      </c>
      <c r="AE73" s="1">
        <v>1.4138749999999999E-4</v>
      </c>
      <c r="AF73" s="1">
        <v>1.4138749999999999E-4</v>
      </c>
      <c r="AG73" s="1">
        <v>1.4138749999999999E-4</v>
      </c>
      <c r="AH73" s="1">
        <v>1.4138749999999999E-4</v>
      </c>
      <c r="AI73" s="1">
        <v>1.4138749999999999E-4</v>
      </c>
      <c r="AJ73" s="1">
        <v>1.4138749999999999E-4</v>
      </c>
      <c r="AK73" s="1">
        <v>1.4138749999999999E-4</v>
      </c>
      <c r="AL73" s="1">
        <v>1.4138749999999999E-4</v>
      </c>
      <c r="AM73" s="1">
        <v>1.4138749999999999E-4</v>
      </c>
      <c r="AN73" s="1">
        <v>1.4138749999999999E-4</v>
      </c>
      <c r="AO73" s="1">
        <v>1.4138749999999999E-4</v>
      </c>
      <c r="AP73" s="1">
        <v>1.4138749999999999E-4</v>
      </c>
    </row>
    <row r="74" spans="2:42" x14ac:dyDescent="0.25">
      <c r="B74" s="1">
        <v>1.209585E-4</v>
      </c>
      <c r="C74" s="1">
        <v>1.209585E-4</v>
      </c>
      <c r="D74" s="1">
        <v>1.209585E-4</v>
      </c>
      <c r="E74" s="1">
        <v>1.209585E-4</v>
      </c>
      <c r="F74" s="1">
        <v>1.209585E-4</v>
      </c>
      <c r="G74" s="1">
        <v>1.209585E-4</v>
      </c>
      <c r="H74" s="1">
        <v>1.209585E-4</v>
      </c>
      <c r="I74" s="1">
        <v>1.209585E-4</v>
      </c>
      <c r="J74" s="1">
        <v>1.209585E-4</v>
      </c>
      <c r="K74" s="1">
        <v>1.209585E-4</v>
      </c>
      <c r="L74" s="1">
        <v>1.209585E-4</v>
      </c>
      <c r="M74" s="1">
        <v>1.209585E-4</v>
      </c>
      <c r="N74" s="1">
        <v>1.209585E-4</v>
      </c>
      <c r="O74" s="1">
        <v>1.209585E-4</v>
      </c>
      <c r="P74" s="1">
        <v>1.209585E-4</v>
      </c>
      <c r="Q74" s="1">
        <v>1.209585E-4</v>
      </c>
      <c r="R74" s="1">
        <v>1.209585E-4</v>
      </c>
      <c r="S74" s="1">
        <v>1.209585E-4</v>
      </c>
      <c r="T74" s="1">
        <v>1.209585E-4</v>
      </c>
      <c r="U74" s="1">
        <v>1.209585E-4</v>
      </c>
      <c r="W74" s="1">
        <v>1.4138749999999999E-4</v>
      </c>
      <c r="X74" s="1">
        <v>1.4138749999999999E-4</v>
      </c>
      <c r="Y74" s="1">
        <v>1.4138749999999999E-4</v>
      </c>
      <c r="Z74" s="1">
        <v>1.4138749999999999E-4</v>
      </c>
      <c r="AA74" s="1">
        <v>1.4138749999999999E-4</v>
      </c>
      <c r="AB74" s="1">
        <v>1.4138749999999999E-4</v>
      </c>
      <c r="AC74" s="1">
        <v>1.4138749999999999E-4</v>
      </c>
      <c r="AD74" s="1">
        <v>1.4138749999999999E-4</v>
      </c>
      <c r="AE74" s="1">
        <v>1.4138749999999999E-4</v>
      </c>
      <c r="AF74" s="1">
        <v>1.4138749999999999E-4</v>
      </c>
      <c r="AG74" s="1">
        <v>1.4138749999999999E-4</v>
      </c>
      <c r="AH74" s="1">
        <v>1.4138749999999999E-4</v>
      </c>
      <c r="AI74" s="1">
        <v>1.4138749999999999E-4</v>
      </c>
      <c r="AJ74" s="1">
        <v>1.4138749999999999E-4</v>
      </c>
      <c r="AK74" s="1">
        <v>1.4138749999999999E-4</v>
      </c>
      <c r="AL74" s="1">
        <v>1.4138749999999999E-4</v>
      </c>
      <c r="AM74" s="1">
        <v>1.4138749999999999E-4</v>
      </c>
      <c r="AN74" s="1">
        <v>1.4138749999999999E-4</v>
      </c>
      <c r="AO74" s="1">
        <v>1.4138749999999999E-4</v>
      </c>
      <c r="AP74" s="1">
        <v>1.4138749999999999E-4</v>
      </c>
    </row>
    <row r="75" spans="2:42" x14ac:dyDescent="0.25">
      <c r="B75" s="1">
        <v>1.209585E-4</v>
      </c>
      <c r="C75" s="1">
        <v>1.209585E-4</v>
      </c>
      <c r="D75" s="1">
        <v>1.209585E-4</v>
      </c>
      <c r="E75" s="1">
        <v>1.209585E-4</v>
      </c>
      <c r="F75" s="1">
        <v>1.209585E-4</v>
      </c>
      <c r="G75" s="1">
        <v>1.209585E-4</v>
      </c>
      <c r="H75" s="1">
        <v>1.209585E-4</v>
      </c>
      <c r="I75" s="1">
        <v>1.209585E-4</v>
      </c>
      <c r="J75" s="1">
        <v>1.209585E-4</v>
      </c>
      <c r="K75" s="1">
        <v>1.209585E-4</v>
      </c>
      <c r="L75" s="1">
        <v>1.209585E-4</v>
      </c>
      <c r="M75" s="1">
        <v>1.209585E-4</v>
      </c>
      <c r="N75" s="1">
        <v>1.209585E-4</v>
      </c>
      <c r="O75" s="1">
        <v>1.209585E-4</v>
      </c>
      <c r="P75" s="1">
        <v>1.209585E-4</v>
      </c>
      <c r="Q75" s="1">
        <v>1.209585E-4</v>
      </c>
      <c r="R75" s="1">
        <v>1.209585E-4</v>
      </c>
      <c r="S75" s="1">
        <v>1.209585E-4</v>
      </c>
      <c r="T75" s="1">
        <v>1.209585E-4</v>
      </c>
      <c r="U75" s="1">
        <v>1.209585E-4</v>
      </c>
      <c r="W75" s="1">
        <v>1.4138749999999999E-4</v>
      </c>
      <c r="X75" s="1">
        <v>1.4138749999999999E-4</v>
      </c>
      <c r="Y75" s="1">
        <v>1.4138749999999999E-4</v>
      </c>
      <c r="Z75" s="1">
        <v>1.4138749999999999E-4</v>
      </c>
      <c r="AA75" s="1">
        <v>1.4138749999999999E-4</v>
      </c>
      <c r="AB75" s="1">
        <v>1.4138749999999999E-4</v>
      </c>
      <c r="AC75" s="1">
        <v>1.4138749999999999E-4</v>
      </c>
      <c r="AD75" s="1">
        <v>1.4138749999999999E-4</v>
      </c>
      <c r="AE75" s="1">
        <v>1.4138749999999999E-4</v>
      </c>
      <c r="AF75" s="1">
        <v>1.4138749999999999E-4</v>
      </c>
      <c r="AG75" s="1">
        <v>1.4138749999999999E-4</v>
      </c>
      <c r="AH75" s="1">
        <v>1.4138749999999999E-4</v>
      </c>
      <c r="AI75" s="1">
        <v>1.4138749999999999E-4</v>
      </c>
      <c r="AJ75" s="1">
        <v>1.4138749999999999E-4</v>
      </c>
      <c r="AK75" s="1">
        <v>1.4138749999999999E-4</v>
      </c>
      <c r="AL75" s="1">
        <v>1.4138749999999999E-4</v>
      </c>
      <c r="AM75" s="1">
        <v>1.4138749999999999E-4</v>
      </c>
      <c r="AN75" s="1">
        <v>1.4138749999999999E-4</v>
      </c>
      <c r="AO75" s="1">
        <v>1.4138749999999999E-4</v>
      </c>
      <c r="AP75" s="1">
        <v>1.4138749999999999E-4</v>
      </c>
    </row>
    <row r="76" spans="2:42" x14ac:dyDescent="0.25">
      <c r="B76" s="1">
        <v>1.209585E-4</v>
      </c>
      <c r="C76" s="1">
        <v>1.209585E-4</v>
      </c>
      <c r="D76" s="1">
        <v>1.209585E-4</v>
      </c>
      <c r="E76" s="1">
        <v>1.209585E-4</v>
      </c>
      <c r="F76" s="1">
        <v>1.209585E-4</v>
      </c>
      <c r="G76" s="1">
        <v>1.209585E-4</v>
      </c>
      <c r="H76" s="1">
        <v>1.209585E-4</v>
      </c>
      <c r="I76" s="1">
        <v>1.209585E-4</v>
      </c>
      <c r="J76" s="1">
        <v>1.209585E-4</v>
      </c>
      <c r="K76" s="1">
        <v>1.209585E-4</v>
      </c>
      <c r="L76" s="1">
        <v>1.209585E-4</v>
      </c>
      <c r="M76" s="1">
        <v>1.209585E-4</v>
      </c>
      <c r="N76" s="1">
        <v>1.209585E-4</v>
      </c>
      <c r="O76" s="1">
        <v>1.209585E-4</v>
      </c>
      <c r="P76" s="1">
        <v>1.209585E-4</v>
      </c>
      <c r="Q76" s="1">
        <v>1.209585E-4</v>
      </c>
      <c r="R76" s="1">
        <v>1.209585E-4</v>
      </c>
      <c r="S76" s="1">
        <v>1.209585E-4</v>
      </c>
      <c r="T76" s="1">
        <v>1.209585E-4</v>
      </c>
      <c r="U76" s="1">
        <v>1.209585E-4</v>
      </c>
      <c r="W76" s="1">
        <v>1.4138749999999999E-4</v>
      </c>
      <c r="X76" s="1">
        <v>1.4138749999999999E-4</v>
      </c>
      <c r="Y76" s="1">
        <v>1.4138749999999999E-4</v>
      </c>
      <c r="Z76" s="1">
        <v>1.4138749999999999E-4</v>
      </c>
      <c r="AA76" s="1">
        <v>1.4138749999999999E-4</v>
      </c>
      <c r="AB76" s="1">
        <v>1.4138749999999999E-4</v>
      </c>
      <c r="AC76" s="1">
        <v>1.4138749999999999E-4</v>
      </c>
      <c r="AD76" s="1">
        <v>1.4138749999999999E-4</v>
      </c>
      <c r="AE76" s="1">
        <v>1.4138749999999999E-4</v>
      </c>
      <c r="AF76" s="1">
        <v>1.4138749999999999E-4</v>
      </c>
      <c r="AG76" s="1">
        <v>1.4138749999999999E-4</v>
      </c>
      <c r="AH76" s="1">
        <v>1.4138749999999999E-4</v>
      </c>
      <c r="AI76" s="1">
        <v>1.4138749999999999E-4</v>
      </c>
      <c r="AJ76" s="1">
        <v>1.4138749999999999E-4</v>
      </c>
      <c r="AK76" s="1">
        <v>1.4138749999999999E-4</v>
      </c>
      <c r="AL76" s="1">
        <v>1.4138749999999999E-4</v>
      </c>
      <c r="AM76" s="1">
        <v>1.4138749999999999E-4</v>
      </c>
      <c r="AN76" s="1">
        <v>1.4138749999999999E-4</v>
      </c>
      <c r="AO76" s="1">
        <v>1.4138749999999999E-4</v>
      </c>
      <c r="AP76" s="1">
        <v>1.4138749999999999E-4</v>
      </c>
    </row>
    <row r="77" spans="2:42" x14ac:dyDescent="0.25">
      <c r="B77" s="1">
        <v>1.209585E-4</v>
      </c>
      <c r="C77" s="1">
        <v>1.209585E-4</v>
      </c>
      <c r="D77" s="1">
        <v>1.209585E-4</v>
      </c>
      <c r="E77" s="1">
        <v>1.209585E-4</v>
      </c>
      <c r="F77" s="1">
        <v>1.209585E-4</v>
      </c>
      <c r="G77" s="1">
        <v>1.209585E-4</v>
      </c>
      <c r="H77" s="1">
        <v>1.209585E-4</v>
      </c>
      <c r="I77" s="1">
        <v>1.209585E-4</v>
      </c>
      <c r="J77" s="1">
        <v>1.209585E-4</v>
      </c>
      <c r="K77" s="1">
        <v>1.209585E-4</v>
      </c>
      <c r="L77" s="1">
        <v>1.209585E-4</v>
      </c>
      <c r="M77" s="1">
        <v>1.209585E-4</v>
      </c>
      <c r="N77" s="1">
        <v>1.209585E-4</v>
      </c>
      <c r="O77" s="1">
        <v>1.209585E-4</v>
      </c>
      <c r="P77" s="1">
        <v>1.209585E-4</v>
      </c>
      <c r="Q77" s="1">
        <v>1.209585E-4</v>
      </c>
      <c r="R77" s="1">
        <v>1.209585E-4</v>
      </c>
      <c r="S77" s="1">
        <v>1.209585E-4</v>
      </c>
      <c r="T77" s="1">
        <v>1.209585E-4</v>
      </c>
      <c r="U77" s="1">
        <v>1.209585E-4</v>
      </c>
      <c r="W77" s="1">
        <v>1.4138749999999999E-4</v>
      </c>
      <c r="X77" s="1">
        <v>1.4138749999999999E-4</v>
      </c>
      <c r="Y77" s="1">
        <v>1.4138749999999999E-4</v>
      </c>
      <c r="Z77" s="1">
        <v>1.4138749999999999E-4</v>
      </c>
      <c r="AA77" s="1">
        <v>1.4138749999999999E-4</v>
      </c>
      <c r="AB77" s="1">
        <v>1.4138749999999999E-4</v>
      </c>
      <c r="AC77" s="1">
        <v>1.4138749999999999E-4</v>
      </c>
      <c r="AD77" s="1">
        <v>1.4138749999999999E-4</v>
      </c>
      <c r="AE77" s="1">
        <v>1.4138749999999999E-4</v>
      </c>
      <c r="AF77" s="1">
        <v>1.4138749999999999E-4</v>
      </c>
      <c r="AG77" s="1">
        <v>1.4138749999999999E-4</v>
      </c>
      <c r="AH77" s="1">
        <v>1.4138749999999999E-4</v>
      </c>
      <c r="AI77" s="1">
        <v>1.4138749999999999E-4</v>
      </c>
      <c r="AJ77" s="1">
        <v>1.4138749999999999E-4</v>
      </c>
      <c r="AK77" s="1">
        <v>1.4138749999999999E-4</v>
      </c>
      <c r="AL77" s="1">
        <v>1.4138749999999999E-4</v>
      </c>
      <c r="AM77" s="1">
        <v>1.4138749999999999E-4</v>
      </c>
      <c r="AN77" s="1">
        <v>1.4138749999999999E-4</v>
      </c>
      <c r="AO77" s="1">
        <v>1.4138749999999999E-4</v>
      </c>
      <c r="AP77" s="1">
        <v>1.4138749999999999E-4</v>
      </c>
    </row>
    <row r="78" spans="2:42" x14ac:dyDescent="0.25">
      <c r="B78" s="1">
        <v>1.209585E-4</v>
      </c>
      <c r="C78" s="1">
        <v>1.209585E-4</v>
      </c>
      <c r="D78" s="1">
        <v>1.209585E-4</v>
      </c>
      <c r="E78" s="1">
        <v>1.209585E-4</v>
      </c>
      <c r="F78" s="1">
        <v>1.209585E-4</v>
      </c>
      <c r="G78" s="1">
        <v>1.209585E-4</v>
      </c>
      <c r="H78" s="1">
        <v>1.209585E-4</v>
      </c>
      <c r="I78" s="1">
        <v>1.209585E-4</v>
      </c>
      <c r="J78" s="1">
        <v>1.209585E-4</v>
      </c>
      <c r="K78" s="1">
        <v>1.209585E-4</v>
      </c>
      <c r="L78" s="1">
        <v>1.209585E-4</v>
      </c>
      <c r="M78" s="1">
        <v>1.209585E-4</v>
      </c>
      <c r="N78" s="1">
        <v>1.209585E-4</v>
      </c>
      <c r="O78" s="1">
        <v>1.209585E-4</v>
      </c>
      <c r="P78" s="1">
        <v>1.209585E-4</v>
      </c>
      <c r="Q78" s="1">
        <v>1.209585E-4</v>
      </c>
      <c r="R78" s="1">
        <v>1.209585E-4</v>
      </c>
      <c r="S78" s="1">
        <v>1.209585E-4</v>
      </c>
      <c r="T78" s="1">
        <v>1.209585E-4</v>
      </c>
      <c r="U78" s="1">
        <v>1.209585E-4</v>
      </c>
      <c r="W78" s="1">
        <v>1.4138749999999999E-4</v>
      </c>
      <c r="X78" s="1">
        <v>1.4138749999999999E-4</v>
      </c>
      <c r="Y78" s="1">
        <v>1.4138749999999999E-4</v>
      </c>
      <c r="Z78" s="1">
        <v>1.4138749999999999E-4</v>
      </c>
      <c r="AA78" s="1">
        <v>1.4138749999999999E-4</v>
      </c>
      <c r="AB78" s="1">
        <v>1.4138749999999999E-4</v>
      </c>
      <c r="AC78" s="1">
        <v>1.4138749999999999E-4</v>
      </c>
      <c r="AD78" s="1">
        <v>1.4138749999999999E-4</v>
      </c>
      <c r="AE78" s="1">
        <v>1.4138749999999999E-4</v>
      </c>
      <c r="AF78" s="1">
        <v>1.4138749999999999E-4</v>
      </c>
      <c r="AG78" s="1">
        <v>1.4138749999999999E-4</v>
      </c>
      <c r="AH78" s="1">
        <v>1.4138749999999999E-4</v>
      </c>
      <c r="AI78" s="1">
        <v>1.4138749999999999E-4</v>
      </c>
      <c r="AJ78" s="1">
        <v>1.4138749999999999E-4</v>
      </c>
      <c r="AK78" s="1">
        <v>1.4138749999999999E-4</v>
      </c>
      <c r="AL78" s="1">
        <v>1.4138749999999999E-4</v>
      </c>
      <c r="AM78" s="1">
        <v>1.4138749999999999E-4</v>
      </c>
      <c r="AN78" s="1">
        <v>1.4138749999999999E-4</v>
      </c>
      <c r="AO78" s="1">
        <v>1.4138749999999999E-4</v>
      </c>
      <c r="AP78" s="1">
        <v>1.4138749999999999E-4</v>
      </c>
    </row>
    <row r="79" spans="2:42" x14ac:dyDescent="0.25">
      <c r="B79" s="1">
        <v>1.209585E-4</v>
      </c>
      <c r="C79" s="1">
        <v>1.209585E-4</v>
      </c>
      <c r="D79" s="1">
        <v>1.209585E-4</v>
      </c>
      <c r="E79" s="1">
        <v>1.209585E-4</v>
      </c>
      <c r="F79" s="1">
        <v>1.209585E-4</v>
      </c>
      <c r="G79" s="1">
        <v>1.209585E-4</v>
      </c>
      <c r="H79" s="1">
        <v>1.209585E-4</v>
      </c>
      <c r="I79" s="1">
        <v>1.209585E-4</v>
      </c>
      <c r="J79" s="1">
        <v>1.209585E-4</v>
      </c>
      <c r="K79" s="1">
        <v>1.209585E-4</v>
      </c>
      <c r="L79" s="1">
        <v>1.209585E-4</v>
      </c>
      <c r="M79" s="1">
        <v>1.209585E-4</v>
      </c>
      <c r="N79" s="1">
        <v>1.209585E-4</v>
      </c>
      <c r="O79" s="1">
        <v>1.209585E-4</v>
      </c>
      <c r="P79" s="1">
        <v>1.209585E-4</v>
      </c>
      <c r="Q79" s="1">
        <v>1.209585E-4</v>
      </c>
      <c r="R79" s="1">
        <v>1.209585E-4</v>
      </c>
      <c r="S79" s="1">
        <v>1.209585E-4</v>
      </c>
      <c r="T79" s="1">
        <v>1.209585E-4</v>
      </c>
      <c r="U79" s="1">
        <v>1.209585E-4</v>
      </c>
      <c r="W79" s="1">
        <v>1.4138749999999999E-4</v>
      </c>
      <c r="X79" s="1">
        <v>1.4138749999999999E-4</v>
      </c>
      <c r="Y79" s="1">
        <v>1.4138749999999999E-4</v>
      </c>
      <c r="Z79" s="1">
        <v>1.4138749999999999E-4</v>
      </c>
      <c r="AA79" s="1">
        <v>1.4138749999999999E-4</v>
      </c>
      <c r="AB79" s="1">
        <v>1.4138749999999999E-4</v>
      </c>
      <c r="AC79" s="1">
        <v>1.4138749999999999E-4</v>
      </c>
      <c r="AD79" s="1">
        <v>1.4138749999999999E-4</v>
      </c>
      <c r="AE79" s="1">
        <v>1.4138749999999999E-4</v>
      </c>
      <c r="AF79" s="1">
        <v>1.4138749999999999E-4</v>
      </c>
      <c r="AG79" s="1">
        <v>1.4138749999999999E-4</v>
      </c>
      <c r="AH79" s="1">
        <v>1.4138749999999999E-4</v>
      </c>
      <c r="AI79" s="1">
        <v>1.4138749999999999E-4</v>
      </c>
      <c r="AJ79" s="1">
        <v>1.4138749999999999E-4</v>
      </c>
      <c r="AK79" s="1">
        <v>1.4138749999999999E-4</v>
      </c>
      <c r="AL79" s="1">
        <v>1.4138749999999999E-4</v>
      </c>
      <c r="AM79" s="1">
        <v>1.4138749999999999E-4</v>
      </c>
      <c r="AN79" s="1">
        <v>1.4138749999999999E-4</v>
      </c>
      <c r="AO79" s="1">
        <v>1.4138749999999999E-4</v>
      </c>
      <c r="AP79" s="1">
        <v>1.4138749999999999E-4</v>
      </c>
    </row>
    <row r="80" spans="2:42" x14ac:dyDescent="0.25">
      <c r="B80" s="1">
        <v>1.209585E-4</v>
      </c>
      <c r="C80" s="1">
        <v>1.209585E-4</v>
      </c>
      <c r="D80" s="1">
        <v>1.209585E-4</v>
      </c>
      <c r="E80" s="1">
        <v>1.209585E-4</v>
      </c>
      <c r="F80" s="1">
        <v>1.209585E-4</v>
      </c>
      <c r="G80" s="1">
        <v>1.209585E-4</v>
      </c>
      <c r="H80" s="1">
        <v>1.209585E-4</v>
      </c>
      <c r="I80" s="1">
        <v>1.209585E-4</v>
      </c>
      <c r="J80" s="1">
        <v>1.209585E-4</v>
      </c>
      <c r="K80" s="1">
        <v>1.209585E-4</v>
      </c>
      <c r="L80" s="1">
        <v>1.209585E-4</v>
      </c>
      <c r="M80" s="1">
        <v>1.209585E-4</v>
      </c>
      <c r="N80" s="1">
        <v>1.209585E-4</v>
      </c>
      <c r="O80" s="1">
        <v>1.209585E-4</v>
      </c>
      <c r="P80" s="1">
        <v>1.209585E-4</v>
      </c>
      <c r="Q80" s="1">
        <v>1.209585E-4</v>
      </c>
      <c r="R80" s="1">
        <v>1.209585E-4</v>
      </c>
      <c r="S80" s="1">
        <v>1.209585E-4</v>
      </c>
      <c r="T80" s="1">
        <v>1.209585E-4</v>
      </c>
      <c r="U80" s="1">
        <v>1.209585E-4</v>
      </c>
      <c r="W80" s="1">
        <v>1.4138749999999999E-4</v>
      </c>
      <c r="X80" s="1">
        <v>1.4138749999999999E-4</v>
      </c>
      <c r="Y80" s="1">
        <v>1.4138749999999999E-4</v>
      </c>
      <c r="Z80" s="1">
        <v>1.4138749999999999E-4</v>
      </c>
      <c r="AA80" s="1">
        <v>1.4138749999999999E-4</v>
      </c>
      <c r="AB80" s="1">
        <v>1.4138749999999999E-4</v>
      </c>
      <c r="AC80" s="1">
        <v>1.4138749999999999E-4</v>
      </c>
      <c r="AD80" s="1">
        <v>1.4138749999999999E-4</v>
      </c>
      <c r="AE80" s="1">
        <v>1.4138749999999999E-4</v>
      </c>
      <c r="AF80" s="1">
        <v>1.4138749999999999E-4</v>
      </c>
      <c r="AG80" s="1">
        <v>1.4138749999999999E-4</v>
      </c>
      <c r="AH80" s="1">
        <v>1.4138749999999999E-4</v>
      </c>
      <c r="AI80" s="1">
        <v>1.4138749999999999E-4</v>
      </c>
      <c r="AJ80" s="1">
        <v>1.4138749999999999E-4</v>
      </c>
      <c r="AK80" s="1">
        <v>1.4138749999999999E-4</v>
      </c>
      <c r="AL80" s="1">
        <v>1.4138749999999999E-4</v>
      </c>
      <c r="AM80" s="1">
        <v>1.4138749999999999E-4</v>
      </c>
      <c r="AN80" s="1">
        <v>1.4138749999999999E-4</v>
      </c>
      <c r="AO80" s="1">
        <v>1.4138749999999999E-4</v>
      </c>
      <c r="AP80" s="1">
        <v>1.4138749999999999E-4</v>
      </c>
    </row>
    <row r="81" spans="2:42" x14ac:dyDescent="0.25">
      <c r="B81" s="1">
        <v>1.209585E-4</v>
      </c>
      <c r="C81" s="1">
        <v>1.209585E-4</v>
      </c>
      <c r="D81" s="1">
        <v>1.209585E-4</v>
      </c>
      <c r="E81" s="1">
        <v>1.209585E-4</v>
      </c>
      <c r="F81" s="1">
        <v>1.209585E-4</v>
      </c>
      <c r="G81" s="1">
        <v>1.209585E-4</v>
      </c>
      <c r="H81" s="1">
        <v>1.209585E-4</v>
      </c>
      <c r="I81" s="1">
        <v>1.209585E-4</v>
      </c>
      <c r="J81" s="1">
        <v>1.209585E-4</v>
      </c>
      <c r="K81" s="1">
        <v>1.209585E-4</v>
      </c>
      <c r="L81" s="1">
        <v>1.209585E-4</v>
      </c>
      <c r="M81" s="1">
        <v>1.209585E-4</v>
      </c>
      <c r="N81" s="1">
        <v>1.209585E-4</v>
      </c>
      <c r="O81" s="1">
        <v>1.209585E-4</v>
      </c>
      <c r="P81" s="1">
        <v>1.209585E-4</v>
      </c>
      <c r="Q81" s="1">
        <v>1.209585E-4</v>
      </c>
      <c r="R81" s="1">
        <v>1.209585E-4</v>
      </c>
      <c r="S81" s="1">
        <v>1.209585E-4</v>
      </c>
      <c r="T81" s="1">
        <v>1.209585E-4</v>
      </c>
      <c r="U81" s="1">
        <v>1.209585E-4</v>
      </c>
      <c r="W81" s="1">
        <v>1.4138749999999999E-4</v>
      </c>
      <c r="X81" s="1">
        <v>1.4138749999999999E-4</v>
      </c>
      <c r="Y81" s="1">
        <v>1.4138749999999999E-4</v>
      </c>
      <c r="Z81" s="1">
        <v>1.4138749999999999E-4</v>
      </c>
      <c r="AA81" s="1">
        <v>1.4138749999999999E-4</v>
      </c>
      <c r="AB81" s="1">
        <v>1.4138749999999999E-4</v>
      </c>
      <c r="AC81" s="1">
        <v>1.4138749999999999E-4</v>
      </c>
      <c r="AD81" s="1">
        <v>1.4138749999999999E-4</v>
      </c>
      <c r="AE81" s="1">
        <v>1.4138749999999999E-4</v>
      </c>
      <c r="AF81" s="1">
        <v>1.4138749999999999E-4</v>
      </c>
      <c r="AG81" s="1">
        <v>1.4138749999999999E-4</v>
      </c>
      <c r="AH81" s="1">
        <v>1.4138749999999999E-4</v>
      </c>
      <c r="AI81" s="1">
        <v>1.4138749999999999E-4</v>
      </c>
      <c r="AJ81" s="1">
        <v>1.4138749999999999E-4</v>
      </c>
      <c r="AK81" s="1">
        <v>1.4138749999999999E-4</v>
      </c>
      <c r="AL81" s="1">
        <v>1.4138749999999999E-4</v>
      </c>
      <c r="AM81" s="1">
        <v>1.4138749999999999E-4</v>
      </c>
      <c r="AN81" s="1">
        <v>1.4138749999999999E-4</v>
      </c>
      <c r="AO81" s="1">
        <v>1.4138749999999999E-4</v>
      </c>
      <c r="AP81" s="1">
        <v>1.4138749999999999E-4</v>
      </c>
    </row>
    <row r="83" spans="2:42" x14ac:dyDescent="0.25">
      <c r="B83" s="1">
        <v>1.4466880000000001E-4</v>
      </c>
      <c r="C83" s="1">
        <v>1.4466880000000001E-4</v>
      </c>
      <c r="D83" s="1">
        <v>1.4466880000000001E-4</v>
      </c>
      <c r="E83" s="1">
        <v>1.4466880000000001E-4</v>
      </c>
      <c r="F83" s="1">
        <v>1.4466880000000001E-4</v>
      </c>
      <c r="G83" s="1">
        <v>1.4466880000000001E-4</v>
      </c>
      <c r="H83" s="1">
        <v>1.4466880000000001E-4</v>
      </c>
      <c r="I83" s="1">
        <v>1.4466880000000001E-4</v>
      </c>
      <c r="J83" s="1">
        <v>1.4466880000000001E-4</v>
      </c>
      <c r="K83" s="1">
        <v>1.4466880000000001E-4</v>
      </c>
      <c r="L83" s="1">
        <v>1.4466880000000001E-4</v>
      </c>
      <c r="M83" s="1">
        <v>1.4466880000000001E-4</v>
      </c>
      <c r="N83" s="1">
        <v>1.4466880000000001E-4</v>
      </c>
      <c r="O83" s="1">
        <v>1.4466880000000001E-4</v>
      </c>
      <c r="P83" s="1">
        <v>1.4466880000000001E-4</v>
      </c>
      <c r="Q83" s="1">
        <v>1.4466880000000001E-4</v>
      </c>
      <c r="R83" s="1">
        <v>1.4466880000000001E-4</v>
      </c>
      <c r="S83" s="1">
        <v>1.4466880000000001E-4</v>
      </c>
      <c r="T83" s="1">
        <v>1.4466880000000001E-4</v>
      </c>
      <c r="U83" s="1">
        <v>1.4466880000000001E-4</v>
      </c>
      <c r="W83" s="1">
        <v>1.2932690000000001E-4</v>
      </c>
      <c r="X83" s="1">
        <v>1.2932690000000001E-4</v>
      </c>
      <c r="Y83" s="1">
        <v>1.2932690000000001E-4</v>
      </c>
      <c r="Z83" s="1">
        <v>1.2932690000000001E-4</v>
      </c>
      <c r="AA83" s="1">
        <v>1.2932690000000001E-4</v>
      </c>
      <c r="AB83" s="1">
        <v>1.2932690000000001E-4</v>
      </c>
      <c r="AC83" s="1">
        <v>1.2932690000000001E-4</v>
      </c>
      <c r="AD83" s="1">
        <v>1.2932690000000001E-4</v>
      </c>
      <c r="AE83" s="1">
        <v>1.2932690000000001E-4</v>
      </c>
      <c r="AF83" s="1">
        <v>1.2932690000000001E-4</v>
      </c>
      <c r="AG83" s="1">
        <v>1.2932690000000001E-4</v>
      </c>
      <c r="AH83" s="1">
        <v>1.2932690000000001E-4</v>
      </c>
      <c r="AI83" s="1">
        <v>1.2932690000000001E-4</v>
      </c>
      <c r="AJ83" s="1">
        <v>1.2932690000000001E-4</v>
      </c>
      <c r="AK83" s="1">
        <v>1.2932690000000001E-4</v>
      </c>
      <c r="AL83" s="1">
        <v>1.2932690000000001E-4</v>
      </c>
      <c r="AM83" s="1">
        <v>1.2932690000000001E-4</v>
      </c>
      <c r="AN83" s="1">
        <v>1.2932690000000001E-4</v>
      </c>
      <c r="AO83" s="1">
        <v>1.2932690000000001E-4</v>
      </c>
      <c r="AP83" s="1">
        <v>1.2932690000000001E-4</v>
      </c>
    </row>
    <row r="84" spans="2:42" x14ac:dyDescent="0.25">
      <c r="B84" s="1">
        <v>1.4466880000000001E-4</v>
      </c>
      <c r="C84" s="1">
        <v>1.4466880000000001E-4</v>
      </c>
      <c r="D84" s="1">
        <v>1.4466880000000001E-4</v>
      </c>
      <c r="E84" s="1">
        <v>1.4466880000000001E-4</v>
      </c>
      <c r="F84" s="1">
        <v>1.4466880000000001E-4</v>
      </c>
      <c r="G84" s="1">
        <v>1.4466880000000001E-4</v>
      </c>
      <c r="H84" s="1">
        <v>1.4466880000000001E-4</v>
      </c>
      <c r="I84" s="1">
        <v>1.4466880000000001E-4</v>
      </c>
      <c r="J84" s="1">
        <v>1.4466880000000001E-4</v>
      </c>
      <c r="K84" s="1">
        <v>1.4466880000000001E-4</v>
      </c>
      <c r="L84" s="1">
        <v>1.4466880000000001E-4</v>
      </c>
      <c r="M84" s="1">
        <v>1.4466880000000001E-4</v>
      </c>
      <c r="N84" s="1">
        <v>1.4466880000000001E-4</v>
      </c>
      <c r="O84" s="1">
        <v>1.4466880000000001E-4</v>
      </c>
      <c r="P84" s="1">
        <v>1.4466880000000001E-4</v>
      </c>
      <c r="Q84" s="1">
        <v>1.4466880000000001E-4</v>
      </c>
      <c r="R84" s="1">
        <v>1.4466880000000001E-4</v>
      </c>
      <c r="S84" s="1">
        <v>1.4466880000000001E-4</v>
      </c>
      <c r="T84" s="1">
        <v>1.4466880000000001E-4</v>
      </c>
      <c r="U84" s="1">
        <v>1.4466880000000001E-4</v>
      </c>
      <c r="W84" s="1">
        <v>1.2932690000000001E-4</v>
      </c>
      <c r="X84" s="1">
        <v>1.2932690000000001E-4</v>
      </c>
      <c r="Y84" s="1">
        <v>1.2932690000000001E-4</v>
      </c>
      <c r="Z84" s="1">
        <v>1.2932690000000001E-4</v>
      </c>
      <c r="AA84" s="1">
        <v>1.2932690000000001E-4</v>
      </c>
      <c r="AB84" s="1">
        <v>1.2932690000000001E-4</v>
      </c>
      <c r="AC84" s="1">
        <v>1.2932690000000001E-4</v>
      </c>
      <c r="AD84" s="1">
        <v>1.2932690000000001E-4</v>
      </c>
      <c r="AE84" s="1">
        <v>1.2932690000000001E-4</v>
      </c>
      <c r="AF84" s="1">
        <v>1.2932690000000001E-4</v>
      </c>
      <c r="AG84" s="1">
        <v>1.2932690000000001E-4</v>
      </c>
      <c r="AH84" s="1">
        <v>1.2932690000000001E-4</v>
      </c>
      <c r="AI84" s="1">
        <v>1.2932690000000001E-4</v>
      </c>
      <c r="AJ84" s="1">
        <v>1.2932690000000001E-4</v>
      </c>
      <c r="AK84" s="1">
        <v>1.2932690000000001E-4</v>
      </c>
      <c r="AL84" s="1">
        <v>1.2932690000000001E-4</v>
      </c>
      <c r="AM84" s="1">
        <v>1.2932690000000001E-4</v>
      </c>
      <c r="AN84" s="1">
        <v>1.2932690000000001E-4</v>
      </c>
      <c r="AO84" s="1">
        <v>1.2932690000000001E-4</v>
      </c>
      <c r="AP84" s="1">
        <v>1.2932690000000001E-4</v>
      </c>
    </row>
    <row r="85" spans="2:42" x14ac:dyDescent="0.25">
      <c r="B85" s="1">
        <v>1.4466880000000001E-4</v>
      </c>
      <c r="C85" s="1">
        <v>1.4466880000000001E-4</v>
      </c>
      <c r="D85" s="1">
        <v>1.4466880000000001E-4</v>
      </c>
      <c r="E85" s="1">
        <v>1.4466880000000001E-4</v>
      </c>
      <c r="F85" s="1">
        <v>1.4466880000000001E-4</v>
      </c>
      <c r="G85" s="1">
        <v>1.4466880000000001E-4</v>
      </c>
      <c r="H85" s="1">
        <v>1.4466880000000001E-4</v>
      </c>
      <c r="I85" s="1">
        <v>1.4466880000000001E-4</v>
      </c>
      <c r="J85" s="1">
        <v>1.4466880000000001E-4</v>
      </c>
      <c r="K85" s="1">
        <v>1.4466880000000001E-4</v>
      </c>
      <c r="L85" s="1">
        <v>1.4466880000000001E-4</v>
      </c>
      <c r="M85" s="1">
        <v>1.4466880000000001E-4</v>
      </c>
      <c r="N85" s="1">
        <v>1.4466880000000001E-4</v>
      </c>
      <c r="O85" s="1">
        <v>1.4466880000000001E-4</v>
      </c>
      <c r="P85" s="1">
        <v>1.4466880000000001E-4</v>
      </c>
      <c r="Q85" s="1">
        <v>1.4466880000000001E-4</v>
      </c>
      <c r="R85" s="1">
        <v>1.4466880000000001E-4</v>
      </c>
      <c r="S85" s="1">
        <v>1.4466880000000001E-4</v>
      </c>
      <c r="T85" s="1">
        <v>1.4466880000000001E-4</v>
      </c>
      <c r="U85" s="1">
        <v>1.4466880000000001E-4</v>
      </c>
      <c r="W85" s="1">
        <v>1.2932690000000001E-4</v>
      </c>
      <c r="X85" s="1">
        <v>1.2932690000000001E-4</v>
      </c>
      <c r="Y85" s="1">
        <v>1.2932690000000001E-4</v>
      </c>
      <c r="Z85" s="1">
        <v>1.2932690000000001E-4</v>
      </c>
      <c r="AA85" s="1">
        <v>1.2932690000000001E-4</v>
      </c>
      <c r="AB85" s="1">
        <v>1.2932690000000001E-4</v>
      </c>
      <c r="AC85" s="1">
        <v>1.2932690000000001E-4</v>
      </c>
      <c r="AD85" s="1">
        <v>1.2932690000000001E-4</v>
      </c>
      <c r="AE85" s="1">
        <v>1.2932690000000001E-4</v>
      </c>
      <c r="AF85" s="1">
        <v>1.2932690000000001E-4</v>
      </c>
      <c r="AG85" s="1">
        <v>1.2932690000000001E-4</v>
      </c>
      <c r="AH85" s="1">
        <v>1.2932690000000001E-4</v>
      </c>
      <c r="AI85" s="1">
        <v>1.2932690000000001E-4</v>
      </c>
      <c r="AJ85" s="1">
        <v>1.2932690000000001E-4</v>
      </c>
      <c r="AK85" s="1">
        <v>1.2932690000000001E-4</v>
      </c>
      <c r="AL85" s="1">
        <v>1.2932690000000001E-4</v>
      </c>
      <c r="AM85" s="1">
        <v>1.2932690000000001E-4</v>
      </c>
      <c r="AN85" s="1">
        <v>1.2932690000000001E-4</v>
      </c>
      <c r="AO85" s="1">
        <v>1.2932690000000001E-4</v>
      </c>
      <c r="AP85" s="1">
        <v>1.2932690000000001E-4</v>
      </c>
    </row>
    <row r="86" spans="2:42" x14ac:dyDescent="0.25">
      <c r="B86" s="1">
        <v>1.4466880000000001E-4</v>
      </c>
      <c r="C86" s="1">
        <v>1.4466880000000001E-4</v>
      </c>
      <c r="D86" s="1">
        <v>1.4466880000000001E-4</v>
      </c>
      <c r="E86" s="1">
        <v>1.4466880000000001E-4</v>
      </c>
      <c r="F86" s="1">
        <v>1.4466880000000001E-4</v>
      </c>
      <c r="G86" s="1">
        <v>1.4466880000000001E-4</v>
      </c>
      <c r="H86" s="1">
        <v>1.4466880000000001E-4</v>
      </c>
      <c r="I86" s="1">
        <v>1.4466880000000001E-4</v>
      </c>
      <c r="J86" s="1">
        <v>1.4466880000000001E-4</v>
      </c>
      <c r="K86" s="1">
        <v>1.4466880000000001E-4</v>
      </c>
      <c r="L86" s="1">
        <v>1.4466880000000001E-4</v>
      </c>
      <c r="M86" s="1">
        <v>1.4466880000000001E-4</v>
      </c>
      <c r="N86" s="1">
        <v>1.4466880000000001E-4</v>
      </c>
      <c r="O86" s="1">
        <v>1.4466880000000001E-4</v>
      </c>
      <c r="P86" s="1">
        <v>1.4466880000000001E-4</v>
      </c>
      <c r="Q86" s="1">
        <v>1.4466880000000001E-4</v>
      </c>
      <c r="R86" s="1">
        <v>1.4466880000000001E-4</v>
      </c>
      <c r="S86" s="1">
        <v>1.4466880000000001E-4</v>
      </c>
      <c r="T86" s="1">
        <v>1.4466880000000001E-4</v>
      </c>
      <c r="U86" s="1">
        <v>1.4466880000000001E-4</v>
      </c>
      <c r="W86" s="1">
        <v>1.2932690000000001E-4</v>
      </c>
      <c r="X86" s="1">
        <v>1.2932690000000001E-4</v>
      </c>
      <c r="Y86" s="1">
        <v>1.2932690000000001E-4</v>
      </c>
      <c r="Z86" s="1">
        <v>1.2932690000000001E-4</v>
      </c>
      <c r="AA86" s="1">
        <v>1.2932690000000001E-4</v>
      </c>
      <c r="AB86" s="1">
        <v>1.2932690000000001E-4</v>
      </c>
      <c r="AC86" s="1">
        <v>1.2932690000000001E-4</v>
      </c>
      <c r="AD86" s="1">
        <v>1.2932690000000001E-4</v>
      </c>
      <c r="AE86" s="1">
        <v>1.2932690000000001E-4</v>
      </c>
      <c r="AF86" s="1">
        <v>1.2932690000000001E-4</v>
      </c>
      <c r="AG86" s="1">
        <v>1.2932690000000001E-4</v>
      </c>
      <c r="AH86" s="1">
        <v>1.2932690000000001E-4</v>
      </c>
      <c r="AI86" s="1">
        <v>1.2932690000000001E-4</v>
      </c>
      <c r="AJ86" s="1">
        <v>1.2932690000000001E-4</v>
      </c>
      <c r="AK86" s="1">
        <v>1.2932690000000001E-4</v>
      </c>
      <c r="AL86" s="1">
        <v>1.2932690000000001E-4</v>
      </c>
      <c r="AM86" s="1">
        <v>1.2932690000000001E-4</v>
      </c>
      <c r="AN86" s="1">
        <v>1.2932690000000001E-4</v>
      </c>
      <c r="AO86" s="1">
        <v>1.2932690000000001E-4</v>
      </c>
      <c r="AP86" s="1">
        <v>1.2932690000000001E-4</v>
      </c>
    </row>
    <row r="87" spans="2:42" x14ac:dyDescent="0.25">
      <c r="B87" s="1">
        <v>1.4466880000000001E-4</v>
      </c>
      <c r="C87" s="1">
        <v>1.4466880000000001E-4</v>
      </c>
      <c r="D87" s="1">
        <v>1.4466880000000001E-4</v>
      </c>
      <c r="E87" s="1">
        <v>1.4466880000000001E-4</v>
      </c>
      <c r="F87" s="1">
        <v>1.4466880000000001E-4</v>
      </c>
      <c r="G87" s="1">
        <v>1.4466880000000001E-4</v>
      </c>
      <c r="H87" s="1">
        <v>1.4466880000000001E-4</v>
      </c>
      <c r="I87" s="1">
        <v>1.4466880000000001E-4</v>
      </c>
      <c r="J87" s="1">
        <v>1.4466880000000001E-4</v>
      </c>
      <c r="K87" s="1">
        <v>1.4466880000000001E-4</v>
      </c>
      <c r="L87" s="1">
        <v>1.4466880000000001E-4</v>
      </c>
      <c r="M87" s="1">
        <v>1.4466880000000001E-4</v>
      </c>
      <c r="N87" s="1">
        <v>1.4466880000000001E-4</v>
      </c>
      <c r="O87" s="1">
        <v>1.4466880000000001E-4</v>
      </c>
      <c r="P87" s="1">
        <v>1.4466880000000001E-4</v>
      </c>
      <c r="Q87" s="1">
        <v>1.4466880000000001E-4</v>
      </c>
      <c r="R87" s="1">
        <v>1.4466880000000001E-4</v>
      </c>
      <c r="S87" s="1">
        <v>1.4466880000000001E-4</v>
      </c>
      <c r="T87" s="1">
        <v>1.4466880000000001E-4</v>
      </c>
      <c r="U87" s="1">
        <v>1.4466880000000001E-4</v>
      </c>
      <c r="W87" s="1">
        <v>1.2932690000000001E-4</v>
      </c>
      <c r="X87" s="1">
        <v>1.2932690000000001E-4</v>
      </c>
      <c r="Y87" s="1">
        <v>1.2932690000000001E-4</v>
      </c>
      <c r="Z87" s="1">
        <v>1.2932690000000001E-4</v>
      </c>
      <c r="AA87" s="1">
        <v>1.2932690000000001E-4</v>
      </c>
      <c r="AB87" s="1">
        <v>1.2932690000000001E-4</v>
      </c>
      <c r="AC87" s="1">
        <v>1.2932690000000001E-4</v>
      </c>
      <c r="AD87" s="1">
        <v>1.2932690000000001E-4</v>
      </c>
      <c r="AE87" s="1">
        <v>1.2932690000000001E-4</v>
      </c>
      <c r="AF87" s="1">
        <v>1.2932690000000001E-4</v>
      </c>
      <c r="AG87" s="1">
        <v>1.2932690000000001E-4</v>
      </c>
      <c r="AH87" s="1">
        <v>1.2932690000000001E-4</v>
      </c>
      <c r="AI87" s="1">
        <v>1.2932690000000001E-4</v>
      </c>
      <c r="AJ87" s="1">
        <v>1.2932690000000001E-4</v>
      </c>
      <c r="AK87" s="1">
        <v>1.2932690000000001E-4</v>
      </c>
      <c r="AL87" s="1">
        <v>1.2932690000000001E-4</v>
      </c>
      <c r="AM87" s="1">
        <v>1.2932690000000001E-4</v>
      </c>
      <c r="AN87" s="1">
        <v>1.2932690000000001E-4</v>
      </c>
      <c r="AO87" s="1">
        <v>1.2932690000000001E-4</v>
      </c>
      <c r="AP87" s="1">
        <v>1.2932690000000001E-4</v>
      </c>
    </row>
    <row r="88" spans="2:42" x14ac:dyDescent="0.25">
      <c r="B88" s="1">
        <v>1.4466880000000001E-4</v>
      </c>
      <c r="C88" s="1">
        <v>1.4466880000000001E-4</v>
      </c>
      <c r="D88" s="1">
        <v>1.4466880000000001E-4</v>
      </c>
      <c r="E88" s="1">
        <v>1.4466880000000001E-4</v>
      </c>
      <c r="F88" s="1">
        <v>1.4466880000000001E-4</v>
      </c>
      <c r="G88" s="1">
        <v>1.4466880000000001E-4</v>
      </c>
      <c r="H88" s="1">
        <v>1.4466880000000001E-4</v>
      </c>
      <c r="I88" s="1">
        <v>1.4466880000000001E-4</v>
      </c>
      <c r="J88" s="1">
        <v>1.4466880000000001E-4</v>
      </c>
      <c r="K88" s="1">
        <v>1.4466880000000001E-4</v>
      </c>
      <c r="L88" s="1">
        <v>1.4466880000000001E-4</v>
      </c>
      <c r="M88" s="1">
        <v>1.4466880000000001E-4</v>
      </c>
      <c r="N88" s="1">
        <v>1.4466880000000001E-4</v>
      </c>
      <c r="O88" s="1">
        <v>1.4466880000000001E-4</v>
      </c>
      <c r="P88" s="1">
        <v>1.4466880000000001E-4</v>
      </c>
      <c r="Q88" s="1">
        <v>1.4466880000000001E-4</v>
      </c>
      <c r="R88" s="1">
        <v>1.4466880000000001E-4</v>
      </c>
      <c r="S88" s="1">
        <v>1.4466880000000001E-4</v>
      </c>
      <c r="T88" s="1">
        <v>1.4466880000000001E-4</v>
      </c>
      <c r="U88" s="1">
        <v>1.4466880000000001E-4</v>
      </c>
      <c r="W88" s="1">
        <v>1.2932690000000001E-4</v>
      </c>
      <c r="X88" s="1">
        <v>1.2932690000000001E-4</v>
      </c>
      <c r="Y88" s="1">
        <v>1.2932690000000001E-4</v>
      </c>
      <c r="Z88" s="1">
        <v>1.2932690000000001E-4</v>
      </c>
      <c r="AA88" s="1">
        <v>1.2932690000000001E-4</v>
      </c>
      <c r="AB88" s="1">
        <v>1.2932690000000001E-4</v>
      </c>
      <c r="AC88" s="1">
        <v>1.2932690000000001E-4</v>
      </c>
      <c r="AD88" s="1">
        <v>1.2932690000000001E-4</v>
      </c>
      <c r="AE88" s="1">
        <v>1.2932690000000001E-4</v>
      </c>
      <c r="AF88" s="1">
        <v>1.2932690000000001E-4</v>
      </c>
      <c r="AG88" s="1">
        <v>1.2932690000000001E-4</v>
      </c>
      <c r="AH88" s="1">
        <v>1.2932690000000001E-4</v>
      </c>
      <c r="AI88" s="1">
        <v>1.2932690000000001E-4</v>
      </c>
      <c r="AJ88" s="1">
        <v>1.2932690000000001E-4</v>
      </c>
      <c r="AK88" s="1">
        <v>1.2932690000000001E-4</v>
      </c>
      <c r="AL88" s="1">
        <v>1.2932690000000001E-4</v>
      </c>
      <c r="AM88" s="1">
        <v>1.2932690000000001E-4</v>
      </c>
      <c r="AN88" s="1">
        <v>1.2932690000000001E-4</v>
      </c>
      <c r="AO88" s="1">
        <v>1.2932690000000001E-4</v>
      </c>
      <c r="AP88" s="1">
        <v>1.2932690000000001E-4</v>
      </c>
    </row>
    <row r="89" spans="2:42" x14ac:dyDescent="0.25">
      <c r="B89" s="1">
        <v>1.4466880000000001E-4</v>
      </c>
      <c r="C89" s="1">
        <v>1.4466880000000001E-4</v>
      </c>
      <c r="D89" s="1">
        <v>1.4466880000000001E-4</v>
      </c>
      <c r="E89" s="1">
        <v>1.4466880000000001E-4</v>
      </c>
      <c r="F89" s="1">
        <v>1.4466880000000001E-4</v>
      </c>
      <c r="G89" s="1">
        <v>1.4466880000000001E-4</v>
      </c>
      <c r="H89" s="1">
        <v>1.4466880000000001E-4</v>
      </c>
      <c r="I89" s="1">
        <v>1.4466880000000001E-4</v>
      </c>
      <c r="J89" s="1">
        <v>1.4466880000000001E-4</v>
      </c>
      <c r="K89" s="1">
        <v>1.4466880000000001E-4</v>
      </c>
      <c r="L89" s="1">
        <v>1.4466880000000001E-4</v>
      </c>
      <c r="M89" s="1">
        <v>1.4466880000000001E-4</v>
      </c>
      <c r="N89" s="1">
        <v>1.4466880000000001E-4</v>
      </c>
      <c r="O89" s="1">
        <v>1.4466880000000001E-4</v>
      </c>
      <c r="P89" s="1">
        <v>1.4466880000000001E-4</v>
      </c>
      <c r="Q89" s="1">
        <v>1.4466880000000001E-4</v>
      </c>
      <c r="R89" s="1">
        <v>1.4466880000000001E-4</v>
      </c>
      <c r="S89" s="1">
        <v>1.4466880000000001E-4</v>
      </c>
      <c r="T89" s="1">
        <v>1.4466880000000001E-4</v>
      </c>
      <c r="U89" s="1">
        <v>1.4466880000000001E-4</v>
      </c>
      <c r="W89" s="1">
        <v>1.2932690000000001E-4</v>
      </c>
      <c r="X89" s="1">
        <v>1.2932690000000001E-4</v>
      </c>
      <c r="Y89" s="1">
        <v>1.2932690000000001E-4</v>
      </c>
      <c r="Z89" s="1">
        <v>1.2932690000000001E-4</v>
      </c>
      <c r="AA89" s="1">
        <v>1.2932690000000001E-4</v>
      </c>
      <c r="AB89" s="1">
        <v>1.2932690000000001E-4</v>
      </c>
      <c r="AC89" s="1">
        <v>1.2932690000000001E-4</v>
      </c>
      <c r="AD89" s="1">
        <v>1.2932690000000001E-4</v>
      </c>
      <c r="AE89" s="1">
        <v>1.2932690000000001E-4</v>
      </c>
      <c r="AF89" s="1">
        <v>1.2932690000000001E-4</v>
      </c>
      <c r="AG89" s="1">
        <v>1.2932690000000001E-4</v>
      </c>
      <c r="AH89" s="1">
        <v>1.2932690000000001E-4</v>
      </c>
      <c r="AI89" s="1">
        <v>1.2932690000000001E-4</v>
      </c>
      <c r="AJ89" s="1">
        <v>1.2932690000000001E-4</v>
      </c>
      <c r="AK89" s="1">
        <v>1.2932690000000001E-4</v>
      </c>
      <c r="AL89" s="1">
        <v>1.2932690000000001E-4</v>
      </c>
      <c r="AM89" s="1">
        <v>1.2932690000000001E-4</v>
      </c>
      <c r="AN89" s="1">
        <v>1.2932690000000001E-4</v>
      </c>
      <c r="AO89" s="1">
        <v>1.2932690000000001E-4</v>
      </c>
      <c r="AP89" s="1">
        <v>1.2932690000000001E-4</v>
      </c>
    </row>
    <row r="90" spans="2:42" x14ac:dyDescent="0.25">
      <c r="B90" s="1">
        <v>1.4466880000000001E-4</v>
      </c>
      <c r="C90" s="1">
        <v>1.4466880000000001E-4</v>
      </c>
      <c r="D90" s="1">
        <v>1.4466880000000001E-4</v>
      </c>
      <c r="E90" s="1">
        <v>1.4466880000000001E-4</v>
      </c>
      <c r="F90" s="1">
        <v>1.4466880000000001E-4</v>
      </c>
      <c r="G90" s="1">
        <v>1.4466880000000001E-4</v>
      </c>
      <c r="H90" s="1">
        <v>1.4466880000000001E-4</v>
      </c>
      <c r="I90" s="1">
        <v>1.4466880000000001E-4</v>
      </c>
      <c r="J90" s="1">
        <v>1.4466880000000001E-4</v>
      </c>
      <c r="K90" s="1">
        <v>1.4466880000000001E-4</v>
      </c>
      <c r="L90" s="1">
        <v>1.4466880000000001E-4</v>
      </c>
      <c r="M90" s="1">
        <v>1.4466880000000001E-4</v>
      </c>
      <c r="N90" s="1">
        <v>1.4466880000000001E-4</v>
      </c>
      <c r="O90" s="1">
        <v>1.4466880000000001E-4</v>
      </c>
      <c r="P90" s="1">
        <v>1.4466880000000001E-4</v>
      </c>
      <c r="Q90" s="1">
        <v>1.4466880000000001E-4</v>
      </c>
      <c r="R90" s="1">
        <v>1.4466880000000001E-4</v>
      </c>
      <c r="S90" s="1">
        <v>1.4466880000000001E-4</v>
      </c>
      <c r="T90" s="1">
        <v>1.4466880000000001E-4</v>
      </c>
      <c r="U90" s="1">
        <v>1.4466880000000001E-4</v>
      </c>
      <c r="W90" s="1">
        <v>1.2932690000000001E-4</v>
      </c>
      <c r="X90" s="1">
        <v>1.2932690000000001E-4</v>
      </c>
      <c r="Y90" s="1">
        <v>1.2932690000000001E-4</v>
      </c>
      <c r="Z90" s="1">
        <v>1.2932690000000001E-4</v>
      </c>
      <c r="AA90" s="1">
        <v>1.2932690000000001E-4</v>
      </c>
      <c r="AB90" s="1">
        <v>1.2932690000000001E-4</v>
      </c>
      <c r="AC90" s="1">
        <v>1.2932690000000001E-4</v>
      </c>
      <c r="AD90" s="1">
        <v>1.2932690000000001E-4</v>
      </c>
      <c r="AE90" s="1">
        <v>1.2932690000000001E-4</v>
      </c>
      <c r="AF90" s="1">
        <v>1.2932690000000001E-4</v>
      </c>
      <c r="AG90" s="1">
        <v>1.2932690000000001E-4</v>
      </c>
      <c r="AH90" s="1">
        <v>1.2932690000000001E-4</v>
      </c>
      <c r="AI90" s="1">
        <v>1.2932690000000001E-4</v>
      </c>
      <c r="AJ90" s="1">
        <v>1.2932690000000001E-4</v>
      </c>
      <c r="AK90" s="1">
        <v>1.2932690000000001E-4</v>
      </c>
      <c r="AL90" s="1">
        <v>1.2932690000000001E-4</v>
      </c>
      <c r="AM90" s="1">
        <v>1.2932690000000001E-4</v>
      </c>
      <c r="AN90" s="1">
        <v>1.2932690000000001E-4</v>
      </c>
      <c r="AO90" s="1">
        <v>1.2932690000000001E-4</v>
      </c>
      <c r="AP90" s="1">
        <v>1.2932690000000001E-4</v>
      </c>
    </row>
    <row r="91" spans="2:42" x14ac:dyDescent="0.25">
      <c r="B91" s="1">
        <v>1.4466880000000001E-4</v>
      </c>
      <c r="C91" s="1">
        <v>1.4466880000000001E-4</v>
      </c>
      <c r="D91" s="1">
        <v>1.4466880000000001E-4</v>
      </c>
      <c r="E91" s="1">
        <v>1.4466880000000001E-4</v>
      </c>
      <c r="F91" s="1">
        <v>1.4466880000000001E-4</v>
      </c>
      <c r="G91" s="1">
        <v>1.4466880000000001E-4</v>
      </c>
      <c r="H91" s="1">
        <v>1.4466880000000001E-4</v>
      </c>
      <c r="I91" s="1">
        <v>1.4466880000000001E-4</v>
      </c>
      <c r="J91" s="1">
        <v>1.4466880000000001E-4</v>
      </c>
      <c r="K91" s="1">
        <v>1.4466880000000001E-4</v>
      </c>
      <c r="L91" s="1">
        <v>1.4466880000000001E-4</v>
      </c>
      <c r="M91" s="1">
        <v>1.4466880000000001E-4</v>
      </c>
      <c r="N91" s="1">
        <v>1.4466880000000001E-4</v>
      </c>
      <c r="O91" s="1">
        <v>1.4466880000000001E-4</v>
      </c>
      <c r="P91" s="1">
        <v>1.4466880000000001E-4</v>
      </c>
      <c r="Q91" s="1">
        <v>1.4466880000000001E-4</v>
      </c>
      <c r="R91" s="1">
        <v>1.4466880000000001E-4</v>
      </c>
      <c r="S91" s="1">
        <v>1.4466880000000001E-4</v>
      </c>
      <c r="T91" s="1">
        <v>1.4466880000000001E-4</v>
      </c>
      <c r="U91" s="1">
        <v>1.4466880000000001E-4</v>
      </c>
      <c r="W91" s="1">
        <v>1.2932690000000001E-4</v>
      </c>
      <c r="X91" s="1">
        <v>1.2932690000000001E-4</v>
      </c>
      <c r="Y91" s="1">
        <v>1.2932690000000001E-4</v>
      </c>
      <c r="Z91" s="1">
        <v>1.2932690000000001E-4</v>
      </c>
      <c r="AA91" s="1">
        <v>1.2932690000000001E-4</v>
      </c>
      <c r="AB91" s="1">
        <v>1.2932690000000001E-4</v>
      </c>
      <c r="AC91" s="1">
        <v>1.2932690000000001E-4</v>
      </c>
      <c r="AD91" s="1">
        <v>1.2932690000000001E-4</v>
      </c>
      <c r="AE91" s="1">
        <v>1.2932690000000001E-4</v>
      </c>
      <c r="AF91" s="1">
        <v>1.2932690000000001E-4</v>
      </c>
      <c r="AG91" s="1">
        <v>1.2932690000000001E-4</v>
      </c>
      <c r="AH91" s="1">
        <v>1.2932690000000001E-4</v>
      </c>
      <c r="AI91" s="1">
        <v>1.2932690000000001E-4</v>
      </c>
      <c r="AJ91" s="1">
        <v>1.2932690000000001E-4</v>
      </c>
      <c r="AK91" s="1">
        <v>1.2932690000000001E-4</v>
      </c>
      <c r="AL91" s="1">
        <v>1.2932690000000001E-4</v>
      </c>
      <c r="AM91" s="1">
        <v>1.2932690000000001E-4</v>
      </c>
      <c r="AN91" s="1">
        <v>1.2932690000000001E-4</v>
      </c>
      <c r="AO91" s="1">
        <v>1.2932690000000001E-4</v>
      </c>
      <c r="AP91" s="1">
        <v>1.2932690000000001E-4</v>
      </c>
    </row>
    <row r="92" spans="2:42" x14ac:dyDescent="0.25">
      <c r="B92" s="1">
        <v>1.4466880000000001E-4</v>
      </c>
      <c r="C92" s="1">
        <v>1.4466880000000001E-4</v>
      </c>
      <c r="D92" s="1">
        <v>1.4466880000000001E-4</v>
      </c>
      <c r="E92" s="1">
        <v>1.4466880000000001E-4</v>
      </c>
      <c r="F92" s="1">
        <v>1.4466880000000001E-4</v>
      </c>
      <c r="G92" s="1">
        <v>1.4466880000000001E-4</v>
      </c>
      <c r="H92" s="1">
        <v>1.4466880000000001E-4</v>
      </c>
      <c r="I92" s="1">
        <v>1.4466880000000001E-4</v>
      </c>
      <c r="J92" s="1">
        <v>1.4466880000000001E-4</v>
      </c>
      <c r="K92" s="1">
        <v>1.4466880000000001E-4</v>
      </c>
      <c r="L92" s="1">
        <v>1.4466880000000001E-4</v>
      </c>
      <c r="M92" s="1">
        <v>1.4466880000000001E-4</v>
      </c>
      <c r="N92" s="1">
        <v>1.4466880000000001E-4</v>
      </c>
      <c r="O92" s="1">
        <v>1.4466880000000001E-4</v>
      </c>
      <c r="P92" s="1">
        <v>1.4466880000000001E-4</v>
      </c>
      <c r="Q92" s="1">
        <v>1.4466880000000001E-4</v>
      </c>
      <c r="R92" s="1">
        <v>1.4466880000000001E-4</v>
      </c>
      <c r="S92" s="1">
        <v>1.4466880000000001E-4</v>
      </c>
      <c r="T92" s="1">
        <v>1.4466880000000001E-4</v>
      </c>
      <c r="U92" s="1">
        <v>1.4466880000000001E-4</v>
      </c>
      <c r="W92" s="1">
        <v>1.2932690000000001E-4</v>
      </c>
      <c r="X92" s="1">
        <v>1.2932690000000001E-4</v>
      </c>
      <c r="Y92" s="1">
        <v>1.2932690000000001E-4</v>
      </c>
      <c r="Z92" s="1">
        <v>1.2932690000000001E-4</v>
      </c>
      <c r="AA92" s="1">
        <v>1.2932690000000001E-4</v>
      </c>
      <c r="AB92" s="1">
        <v>1.2932690000000001E-4</v>
      </c>
      <c r="AC92" s="1">
        <v>1.2932690000000001E-4</v>
      </c>
      <c r="AD92" s="1">
        <v>1.2932690000000001E-4</v>
      </c>
      <c r="AE92" s="1">
        <v>1.2932690000000001E-4</v>
      </c>
      <c r="AF92" s="1">
        <v>1.2932690000000001E-4</v>
      </c>
      <c r="AG92" s="1">
        <v>1.2932690000000001E-4</v>
      </c>
      <c r="AH92" s="1">
        <v>1.2932690000000001E-4</v>
      </c>
      <c r="AI92" s="1">
        <v>1.2932690000000001E-4</v>
      </c>
      <c r="AJ92" s="1">
        <v>1.2932690000000001E-4</v>
      </c>
      <c r="AK92" s="1">
        <v>1.2932690000000001E-4</v>
      </c>
      <c r="AL92" s="1">
        <v>1.2932690000000001E-4</v>
      </c>
      <c r="AM92" s="1">
        <v>1.2932690000000001E-4</v>
      </c>
      <c r="AN92" s="1">
        <v>1.2932690000000001E-4</v>
      </c>
      <c r="AO92" s="1">
        <v>1.2932690000000001E-4</v>
      </c>
      <c r="AP92" s="1">
        <v>1.2932690000000001E-4</v>
      </c>
    </row>
    <row r="93" spans="2:42" x14ac:dyDescent="0.25">
      <c r="B93" s="1">
        <v>1.4466880000000001E-4</v>
      </c>
      <c r="C93" s="1">
        <v>1.4466880000000001E-4</v>
      </c>
      <c r="D93" s="1">
        <v>1.4466880000000001E-4</v>
      </c>
      <c r="E93" s="1">
        <v>1.4466880000000001E-4</v>
      </c>
      <c r="F93" s="1">
        <v>1.4466880000000001E-4</v>
      </c>
      <c r="G93" s="1">
        <v>1.4466880000000001E-4</v>
      </c>
      <c r="H93" s="1">
        <v>1.4466880000000001E-4</v>
      </c>
      <c r="I93" s="1">
        <v>1.4466880000000001E-4</v>
      </c>
      <c r="J93" s="1">
        <v>1.4466880000000001E-4</v>
      </c>
      <c r="K93" s="1">
        <v>1.4466880000000001E-4</v>
      </c>
      <c r="L93" s="1">
        <v>1.4466880000000001E-4</v>
      </c>
      <c r="M93" s="1">
        <v>1.4466880000000001E-4</v>
      </c>
      <c r="N93" s="1">
        <v>1.4466880000000001E-4</v>
      </c>
      <c r="O93" s="1">
        <v>1.4466880000000001E-4</v>
      </c>
      <c r="P93" s="1">
        <v>1.4466880000000001E-4</v>
      </c>
      <c r="Q93" s="1">
        <v>1.4466880000000001E-4</v>
      </c>
      <c r="R93" s="1">
        <v>1.4466880000000001E-4</v>
      </c>
      <c r="S93" s="1">
        <v>1.4466880000000001E-4</v>
      </c>
      <c r="T93" s="1">
        <v>1.4466880000000001E-4</v>
      </c>
      <c r="U93" s="1">
        <v>1.4466880000000001E-4</v>
      </c>
      <c r="W93" s="1">
        <v>1.2932690000000001E-4</v>
      </c>
      <c r="X93" s="1">
        <v>1.2932690000000001E-4</v>
      </c>
      <c r="Y93" s="1">
        <v>1.2932690000000001E-4</v>
      </c>
      <c r="Z93" s="1">
        <v>1.2932690000000001E-4</v>
      </c>
      <c r="AA93" s="1">
        <v>1.2932690000000001E-4</v>
      </c>
      <c r="AB93" s="1">
        <v>1.2932690000000001E-4</v>
      </c>
      <c r="AC93" s="1">
        <v>1.2932690000000001E-4</v>
      </c>
      <c r="AD93" s="1">
        <v>1.2932690000000001E-4</v>
      </c>
      <c r="AE93" s="1">
        <v>1.2932690000000001E-4</v>
      </c>
      <c r="AF93" s="1">
        <v>1.2932690000000001E-4</v>
      </c>
      <c r="AG93" s="1">
        <v>1.2932690000000001E-4</v>
      </c>
      <c r="AH93" s="1">
        <v>1.2932690000000001E-4</v>
      </c>
      <c r="AI93" s="1">
        <v>1.2932690000000001E-4</v>
      </c>
      <c r="AJ93" s="1">
        <v>1.2932690000000001E-4</v>
      </c>
      <c r="AK93" s="1">
        <v>1.2932690000000001E-4</v>
      </c>
      <c r="AL93" s="1">
        <v>1.2932690000000001E-4</v>
      </c>
      <c r="AM93" s="1">
        <v>1.2932690000000001E-4</v>
      </c>
      <c r="AN93" s="1">
        <v>1.2932690000000001E-4</v>
      </c>
      <c r="AO93" s="1">
        <v>1.2932690000000001E-4</v>
      </c>
      <c r="AP93" s="1">
        <v>1.2932690000000001E-4</v>
      </c>
    </row>
    <row r="94" spans="2:42" x14ac:dyDescent="0.25">
      <c r="B94" s="1">
        <v>1.4466880000000001E-4</v>
      </c>
      <c r="C94" s="1">
        <v>1.4466880000000001E-4</v>
      </c>
      <c r="D94" s="1">
        <v>1.4466880000000001E-4</v>
      </c>
      <c r="E94" s="1">
        <v>1.4466880000000001E-4</v>
      </c>
      <c r="F94" s="1">
        <v>1.4466880000000001E-4</v>
      </c>
      <c r="G94" s="1">
        <v>1.4466880000000001E-4</v>
      </c>
      <c r="H94" s="1">
        <v>1.4466880000000001E-4</v>
      </c>
      <c r="I94" s="1">
        <v>1.4466880000000001E-4</v>
      </c>
      <c r="J94" s="1">
        <v>1.4466880000000001E-4</v>
      </c>
      <c r="K94" s="1">
        <v>1.4466880000000001E-4</v>
      </c>
      <c r="L94" s="1">
        <v>1.4466880000000001E-4</v>
      </c>
      <c r="M94" s="1">
        <v>1.4466880000000001E-4</v>
      </c>
      <c r="N94" s="1">
        <v>1.4466880000000001E-4</v>
      </c>
      <c r="O94" s="1">
        <v>1.4466880000000001E-4</v>
      </c>
      <c r="P94" s="1">
        <v>1.4466880000000001E-4</v>
      </c>
      <c r="Q94" s="1">
        <v>1.4466880000000001E-4</v>
      </c>
      <c r="R94" s="1">
        <v>1.4466880000000001E-4</v>
      </c>
      <c r="S94" s="1">
        <v>1.4466880000000001E-4</v>
      </c>
      <c r="T94" s="1">
        <v>1.4466880000000001E-4</v>
      </c>
      <c r="U94" s="1">
        <v>1.4466880000000001E-4</v>
      </c>
      <c r="W94" s="1">
        <v>1.2932690000000001E-4</v>
      </c>
      <c r="X94" s="1">
        <v>1.2932690000000001E-4</v>
      </c>
      <c r="Y94" s="1">
        <v>1.2932690000000001E-4</v>
      </c>
      <c r="Z94" s="1">
        <v>1.2932690000000001E-4</v>
      </c>
      <c r="AA94" s="1">
        <v>1.2932690000000001E-4</v>
      </c>
      <c r="AB94" s="1">
        <v>1.2932690000000001E-4</v>
      </c>
      <c r="AC94" s="1">
        <v>1.2932690000000001E-4</v>
      </c>
      <c r="AD94" s="1">
        <v>1.2932690000000001E-4</v>
      </c>
      <c r="AE94" s="1">
        <v>1.2932690000000001E-4</v>
      </c>
      <c r="AF94" s="1">
        <v>1.2932690000000001E-4</v>
      </c>
      <c r="AG94" s="1">
        <v>1.2932690000000001E-4</v>
      </c>
      <c r="AH94" s="1">
        <v>1.2932690000000001E-4</v>
      </c>
      <c r="AI94" s="1">
        <v>1.2932690000000001E-4</v>
      </c>
      <c r="AJ94" s="1">
        <v>1.2932690000000001E-4</v>
      </c>
      <c r="AK94" s="1">
        <v>1.2932690000000001E-4</v>
      </c>
      <c r="AL94" s="1">
        <v>1.2932690000000001E-4</v>
      </c>
      <c r="AM94" s="1">
        <v>1.2932690000000001E-4</v>
      </c>
      <c r="AN94" s="1">
        <v>1.2932690000000001E-4</v>
      </c>
      <c r="AO94" s="1">
        <v>1.2932690000000001E-4</v>
      </c>
      <c r="AP94" s="1">
        <v>1.2932690000000001E-4</v>
      </c>
    </row>
    <row r="95" spans="2:42" x14ac:dyDescent="0.25">
      <c r="B95" s="1">
        <v>1.4466880000000001E-4</v>
      </c>
      <c r="C95" s="1">
        <v>1.4466880000000001E-4</v>
      </c>
      <c r="D95" s="1">
        <v>1.4466880000000001E-4</v>
      </c>
      <c r="E95" s="1">
        <v>1.4466880000000001E-4</v>
      </c>
      <c r="F95" s="1">
        <v>1.4466880000000001E-4</v>
      </c>
      <c r="G95" s="1">
        <v>1.4466880000000001E-4</v>
      </c>
      <c r="H95" s="1">
        <v>1.4466880000000001E-4</v>
      </c>
      <c r="I95" s="1">
        <v>1.4466880000000001E-4</v>
      </c>
      <c r="J95" s="1">
        <v>1.4466880000000001E-4</v>
      </c>
      <c r="K95" s="1">
        <v>1.4466880000000001E-4</v>
      </c>
      <c r="L95" s="1">
        <v>1.4466880000000001E-4</v>
      </c>
      <c r="M95" s="1">
        <v>1.4466880000000001E-4</v>
      </c>
      <c r="N95" s="1">
        <v>1.4466880000000001E-4</v>
      </c>
      <c r="O95" s="1">
        <v>1.4466880000000001E-4</v>
      </c>
      <c r="P95" s="1">
        <v>1.4466880000000001E-4</v>
      </c>
      <c r="Q95" s="1">
        <v>1.4466880000000001E-4</v>
      </c>
      <c r="R95" s="1">
        <v>1.4466880000000001E-4</v>
      </c>
      <c r="S95" s="1">
        <v>1.4466880000000001E-4</v>
      </c>
      <c r="T95" s="1">
        <v>1.4466880000000001E-4</v>
      </c>
      <c r="U95" s="1">
        <v>1.4466880000000001E-4</v>
      </c>
      <c r="W95" s="1">
        <v>1.2932690000000001E-4</v>
      </c>
      <c r="X95" s="1">
        <v>1.2932690000000001E-4</v>
      </c>
      <c r="Y95" s="1">
        <v>1.2932690000000001E-4</v>
      </c>
      <c r="Z95" s="1">
        <v>1.2932690000000001E-4</v>
      </c>
      <c r="AA95" s="1">
        <v>1.2932690000000001E-4</v>
      </c>
      <c r="AB95" s="1">
        <v>1.2932690000000001E-4</v>
      </c>
      <c r="AC95" s="1">
        <v>1.2932690000000001E-4</v>
      </c>
      <c r="AD95" s="1">
        <v>1.2932690000000001E-4</v>
      </c>
      <c r="AE95" s="1">
        <v>1.2932690000000001E-4</v>
      </c>
      <c r="AF95" s="1">
        <v>1.2932690000000001E-4</v>
      </c>
      <c r="AG95" s="1">
        <v>1.2932690000000001E-4</v>
      </c>
      <c r="AH95" s="1">
        <v>1.2932690000000001E-4</v>
      </c>
      <c r="AI95" s="1">
        <v>1.2932690000000001E-4</v>
      </c>
      <c r="AJ95" s="1">
        <v>1.2932690000000001E-4</v>
      </c>
      <c r="AK95" s="1">
        <v>1.2932690000000001E-4</v>
      </c>
      <c r="AL95" s="1">
        <v>1.2932690000000001E-4</v>
      </c>
      <c r="AM95" s="1">
        <v>1.2932690000000001E-4</v>
      </c>
      <c r="AN95" s="1">
        <v>1.2932690000000001E-4</v>
      </c>
      <c r="AO95" s="1">
        <v>1.2932690000000001E-4</v>
      </c>
      <c r="AP95" s="1">
        <v>1.2932690000000001E-4</v>
      </c>
    </row>
    <row r="96" spans="2:42" x14ac:dyDescent="0.25">
      <c r="B96" s="1">
        <v>1.4466880000000001E-4</v>
      </c>
      <c r="C96" s="1">
        <v>1.4466880000000001E-4</v>
      </c>
      <c r="D96" s="1">
        <v>1.4466880000000001E-4</v>
      </c>
      <c r="E96" s="1">
        <v>1.4466880000000001E-4</v>
      </c>
      <c r="F96" s="1">
        <v>1.4466880000000001E-4</v>
      </c>
      <c r="G96" s="1">
        <v>1.4466880000000001E-4</v>
      </c>
      <c r="H96" s="1">
        <v>1.4466880000000001E-4</v>
      </c>
      <c r="I96" s="1">
        <v>1.4466880000000001E-4</v>
      </c>
      <c r="J96" s="1">
        <v>1.4466880000000001E-4</v>
      </c>
      <c r="K96" s="1">
        <v>1.4466880000000001E-4</v>
      </c>
      <c r="L96" s="1">
        <v>1.4466880000000001E-4</v>
      </c>
      <c r="M96" s="1">
        <v>1.4466880000000001E-4</v>
      </c>
      <c r="N96" s="1">
        <v>1.4466880000000001E-4</v>
      </c>
      <c r="O96" s="1">
        <v>1.4466880000000001E-4</v>
      </c>
      <c r="P96" s="1">
        <v>1.4466880000000001E-4</v>
      </c>
      <c r="Q96" s="1">
        <v>1.4466880000000001E-4</v>
      </c>
      <c r="R96" s="1">
        <v>1.4466880000000001E-4</v>
      </c>
      <c r="S96" s="1">
        <v>1.4466880000000001E-4</v>
      </c>
      <c r="T96" s="1">
        <v>1.4466880000000001E-4</v>
      </c>
      <c r="U96" s="1">
        <v>1.4466880000000001E-4</v>
      </c>
      <c r="W96" s="1">
        <v>1.2932690000000001E-4</v>
      </c>
      <c r="X96" s="1">
        <v>1.2932690000000001E-4</v>
      </c>
      <c r="Y96" s="1">
        <v>1.2932690000000001E-4</v>
      </c>
      <c r="Z96" s="1">
        <v>1.2932690000000001E-4</v>
      </c>
      <c r="AA96" s="1">
        <v>1.2932690000000001E-4</v>
      </c>
      <c r="AB96" s="1">
        <v>1.2932690000000001E-4</v>
      </c>
      <c r="AC96" s="1">
        <v>1.2932690000000001E-4</v>
      </c>
      <c r="AD96" s="1">
        <v>1.2932690000000001E-4</v>
      </c>
      <c r="AE96" s="1">
        <v>1.2932690000000001E-4</v>
      </c>
      <c r="AF96" s="1">
        <v>1.2932690000000001E-4</v>
      </c>
      <c r="AG96" s="1">
        <v>1.2932690000000001E-4</v>
      </c>
      <c r="AH96" s="1">
        <v>1.2932690000000001E-4</v>
      </c>
      <c r="AI96" s="1">
        <v>1.2932690000000001E-4</v>
      </c>
      <c r="AJ96" s="1">
        <v>1.2932690000000001E-4</v>
      </c>
      <c r="AK96" s="1">
        <v>1.2932690000000001E-4</v>
      </c>
      <c r="AL96" s="1">
        <v>1.2932690000000001E-4</v>
      </c>
      <c r="AM96" s="1">
        <v>1.2932690000000001E-4</v>
      </c>
      <c r="AN96" s="1">
        <v>1.2932690000000001E-4</v>
      </c>
      <c r="AO96" s="1">
        <v>1.2932690000000001E-4</v>
      </c>
      <c r="AP96" s="1">
        <v>1.2932690000000001E-4</v>
      </c>
    </row>
    <row r="97" spans="2:42" x14ac:dyDescent="0.25">
      <c r="B97" s="1">
        <v>1.4466880000000001E-4</v>
      </c>
      <c r="C97" s="1">
        <v>1.4466880000000001E-4</v>
      </c>
      <c r="D97" s="1">
        <v>1.4466880000000001E-4</v>
      </c>
      <c r="E97" s="1">
        <v>1.4466880000000001E-4</v>
      </c>
      <c r="F97" s="1">
        <v>1.4466880000000001E-4</v>
      </c>
      <c r="G97" s="1">
        <v>1.4466880000000001E-4</v>
      </c>
      <c r="H97" s="1">
        <v>1.4466880000000001E-4</v>
      </c>
      <c r="I97" s="1">
        <v>1.4466880000000001E-4</v>
      </c>
      <c r="J97" s="1">
        <v>1.4466880000000001E-4</v>
      </c>
      <c r="K97" s="1">
        <v>1.4466880000000001E-4</v>
      </c>
      <c r="L97" s="1">
        <v>1.4466880000000001E-4</v>
      </c>
      <c r="M97" s="1">
        <v>1.4466880000000001E-4</v>
      </c>
      <c r="N97" s="1">
        <v>1.4466880000000001E-4</v>
      </c>
      <c r="O97" s="1">
        <v>1.4466880000000001E-4</v>
      </c>
      <c r="P97" s="1">
        <v>1.4466880000000001E-4</v>
      </c>
      <c r="Q97" s="1">
        <v>1.4466880000000001E-4</v>
      </c>
      <c r="R97" s="1">
        <v>1.4466880000000001E-4</v>
      </c>
      <c r="S97" s="1">
        <v>1.4466880000000001E-4</v>
      </c>
      <c r="T97" s="1">
        <v>1.4466880000000001E-4</v>
      </c>
      <c r="U97" s="1">
        <v>1.4466880000000001E-4</v>
      </c>
      <c r="W97" s="1">
        <v>1.2932690000000001E-4</v>
      </c>
      <c r="X97" s="1">
        <v>1.2932690000000001E-4</v>
      </c>
      <c r="Y97" s="1">
        <v>1.2932690000000001E-4</v>
      </c>
      <c r="Z97" s="1">
        <v>1.2932690000000001E-4</v>
      </c>
      <c r="AA97" s="1">
        <v>1.2932690000000001E-4</v>
      </c>
      <c r="AB97" s="1">
        <v>1.2932690000000001E-4</v>
      </c>
      <c r="AC97" s="1">
        <v>1.2932690000000001E-4</v>
      </c>
      <c r="AD97" s="1">
        <v>1.2932690000000001E-4</v>
      </c>
      <c r="AE97" s="1">
        <v>1.2932690000000001E-4</v>
      </c>
      <c r="AF97" s="1">
        <v>1.2932690000000001E-4</v>
      </c>
      <c r="AG97" s="1">
        <v>1.2932690000000001E-4</v>
      </c>
      <c r="AH97" s="1">
        <v>1.2932690000000001E-4</v>
      </c>
      <c r="AI97" s="1">
        <v>1.2932690000000001E-4</v>
      </c>
      <c r="AJ97" s="1">
        <v>1.2932690000000001E-4</v>
      </c>
      <c r="AK97" s="1">
        <v>1.2932690000000001E-4</v>
      </c>
      <c r="AL97" s="1">
        <v>1.2932690000000001E-4</v>
      </c>
      <c r="AM97" s="1">
        <v>1.2932690000000001E-4</v>
      </c>
      <c r="AN97" s="1">
        <v>1.2932690000000001E-4</v>
      </c>
      <c r="AO97" s="1">
        <v>1.2932690000000001E-4</v>
      </c>
      <c r="AP97" s="1">
        <v>1.2932690000000001E-4</v>
      </c>
    </row>
    <row r="98" spans="2:42" x14ac:dyDescent="0.25">
      <c r="B98" s="1">
        <v>1.4466880000000001E-4</v>
      </c>
      <c r="C98" s="1">
        <v>1.4466880000000001E-4</v>
      </c>
      <c r="D98" s="1">
        <v>1.4466880000000001E-4</v>
      </c>
      <c r="E98" s="1">
        <v>1.4466880000000001E-4</v>
      </c>
      <c r="F98" s="1">
        <v>1.4466880000000001E-4</v>
      </c>
      <c r="G98" s="1">
        <v>1.4466880000000001E-4</v>
      </c>
      <c r="H98" s="1">
        <v>1.4466880000000001E-4</v>
      </c>
      <c r="I98" s="1">
        <v>1.4466880000000001E-4</v>
      </c>
      <c r="J98" s="1">
        <v>1.4466880000000001E-4</v>
      </c>
      <c r="K98" s="1">
        <v>1.4466880000000001E-4</v>
      </c>
      <c r="L98" s="1">
        <v>1.4466880000000001E-4</v>
      </c>
      <c r="M98" s="1">
        <v>1.4466880000000001E-4</v>
      </c>
      <c r="N98" s="1">
        <v>1.4466880000000001E-4</v>
      </c>
      <c r="O98" s="1">
        <v>1.4466880000000001E-4</v>
      </c>
      <c r="P98" s="1">
        <v>1.4466880000000001E-4</v>
      </c>
      <c r="Q98" s="1">
        <v>1.4466880000000001E-4</v>
      </c>
      <c r="R98" s="1">
        <v>1.4466880000000001E-4</v>
      </c>
      <c r="S98" s="1">
        <v>1.4466880000000001E-4</v>
      </c>
      <c r="T98" s="1">
        <v>1.4466880000000001E-4</v>
      </c>
      <c r="U98" s="1">
        <v>1.4466880000000001E-4</v>
      </c>
      <c r="W98" s="1">
        <v>1.2932690000000001E-4</v>
      </c>
      <c r="X98" s="1">
        <v>1.2932690000000001E-4</v>
      </c>
      <c r="Y98" s="1">
        <v>1.2932690000000001E-4</v>
      </c>
      <c r="Z98" s="1">
        <v>1.2932690000000001E-4</v>
      </c>
      <c r="AA98" s="1">
        <v>1.2932690000000001E-4</v>
      </c>
      <c r="AB98" s="1">
        <v>1.2932690000000001E-4</v>
      </c>
      <c r="AC98" s="1">
        <v>1.2932690000000001E-4</v>
      </c>
      <c r="AD98" s="1">
        <v>1.2932690000000001E-4</v>
      </c>
      <c r="AE98" s="1">
        <v>1.2932690000000001E-4</v>
      </c>
      <c r="AF98" s="1">
        <v>1.2932690000000001E-4</v>
      </c>
      <c r="AG98" s="1">
        <v>1.2932690000000001E-4</v>
      </c>
      <c r="AH98" s="1">
        <v>1.2932690000000001E-4</v>
      </c>
      <c r="AI98" s="1">
        <v>1.2932690000000001E-4</v>
      </c>
      <c r="AJ98" s="1">
        <v>1.2932690000000001E-4</v>
      </c>
      <c r="AK98" s="1">
        <v>1.2932690000000001E-4</v>
      </c>
      <c r="AL98" s="1">
        <v>1.2932690000000001E-4</v>
      </c>
      <c r="AM98" s="1">
        <v>1.2932690000000001E-4</v>
      </c>
      <c r="AN98" s="1">
        <v>1.2932690000000001E-4</v>
      </c>
      <c r="AO98" s="1">
        <v>1.2932690000000001E-4</v>
      </c>
      <c r="AP98" s="1">
        <v>1.2932690000000001E-4</v>
      </c>
    </row>
    <row r="99" spans="2:42" x14ac:dyDescent="0.25">
      <c r="B99" s="1">
        <v>1.4466880000000001E-4</v>
      </c>
      <c r="C99" s="1">
        <v>1.4466880000000001E-4</v>
      </c>
      <c r="D99" s="1">
        <v>1.4466880000000001E-4</v>
      </c>
      <c r="E99" s="1">
        <v>1.4466880000000001E-4</v>
      </c>
      <c r="F99" s="1">
        <v>1.4466880000000001E-4</v>
      </c>
      <c r="G99" s="1">
        <v>1.4466880000000001E-4</v>
      </c>
      <c r="H99" s="1">
        <v>1.4466880000000001E-4</v>
      </c>
      <c r="I99" s="1">
        <v>1.4466880000000001E-4</v>
      </c>
      <c r="J99" s="1">
        <v>1.4466880000000001E-4</v>
      </c>
      <c r="K99" s="1">
        <v>1.4466880000000001E-4</v>
      </c>
      <c r="L99" s="1">
        <v>1.4466880000000001E-4</v>
      </c>
      <c r="M99" s="1">
        <v>1.4466880000000001E-4</v>
      </c>
      <c r="N99" s="1">
        <v>1.4466880000000001E-4</v>
      </c>
      <c r="O99" s="1">
        <v>1.4466880000000001E-4</v>
      </c>
      <c r="P99" s="1">
        <v>1.4466880000000001E-4</v>
      </c>
      <c r="Q99" s="1">
        <v>1.4466880000000001E-4</v>
      </c>
      <c r="R99" s="1">
        <v>1.4466880000000001E-4</v>
      </c>
      <c r="S99" s="1">
        <v>1.4466880000000001E-4</v>
      </c>
      <c r="T99" s="1">
        <v>1.4466880000000001E-4</v>
      </c>
      <c r="U99" s="1">
        <v>1.4466880000000001E-4</v>
      </c>
      <c r="W99" s="1">
        <v>1.2932690000000001E-4</v>
      </c>
      <c r="X99" s="1">
        <v>1.2932690000000001E-4</v>
      </c>
      <c r="Y99" s="1">
        <v>1.2932690000000001E-4</v>
      </c>
      <c r="Z99" s="1">
        <v>1.2932690000000001E-4</v>
      </c>
      <c r="AA99" s="1">
        <v>1.2932690000000001E-4</v>
      </c>
      <c r="AB99" s="1">
        <v>1.2932690000000001E-4</v>
      </c>
      <c r="AC99" s="1">
        <v>1.2932690000000001E-4</v>
      </c>
      <c r="AD99" s="1">
        <v>1.2932690000000001E-4</v>
      </c>
      <c r="AE99" s="1">
        <v>1.2932690000000001E-4</v>
      </c>
      <c r="AF99" s="1">
        <v>1.2932690000000001E-4</v>
      </c>
      <c r="AG99" s="1">
        <v>1.2932690000000001E-4</v>
      </c>
      <c r="AH99" s="1">
        <v>1.2932690000000001E-4</v>
      </c>
      <c r="AI99" s="1">
        <v>1.2932690000000001E-4</v>
      </c>
      <c r="AJ99" s="1">
        <v>1.2932690000000001E-4</v>
      </c>
      <c r="AK99" s="1">
        <v>1.2932690000000001E-4</v>
      </c>
      <c r="AL99" s="1">
        <v>1.2932690000000001E-4</v>
      </c>
      <c r="AM99" s="1">
        <v>1.2932690000000001E-4</v>
      </c>
      <c r="AN99" s="1">
        <v>1.2932690000000001E-4</v>
      </c>
      <c r="AO99" s="1">
        <v>1.2932690000000001E-4</v>
      </c>
      <c r="AP99" s="1">
        <v>1.2932690000000001E-4</v>
      </c>
    </row>
    <row r="100" spans="2:42" x14ac:dyDescent="0.25">
      <c r="B100" s="1">
        <v>1.4466880000000001E-4</v>
      </c>
      <c r="C100" s="1">
        <v>1.4466880000000001E-4</v>
      </c>
      <c r="D100" s="1">
        <v>1.4466880000000001E-4</v>
      </c>
      <c r="E100" s="1">
        <v>1.4466880000000001E-4</v>
      </c>
      <c r="F100" s="1">
        <v>1.4466880000000001E-4</v>
      </c>
      <c r="G100" s="1">
        <v>1.4466880000000001E-4</v>
      </c>
      <c r="H100" s="1">
        <v>1.4466880000000001E-4</v>
      </c>
      <c r="I100" s="1">
        <v>1.4466880000000001E-4</v>
      </c>
      <c r="J100" s="1">
        <v>1.4466880000000001E-4</v>
      </c>
      <c r="K100" s="1">
        <v>1.4466880000000001E-4</v>
      </c>
      <c r="L100" s="1">
        <v>1.4466880000000001E-4</v>
      </c>
      <c r="M100" s="1">
        <v>1.4466880000000001E-4</v>
      </c>
      <c r="N100" s="1">
        <v>1.4466880000000001E-4</v>
      </c>
      <c r="O100" s="1">
        <v>1.4466880000000001E-4</v>
      </c>
      <c r="P100" s="1">
        <v>1.4466880000000001E-4</v>
      </c>
      <c r="Q100" s="1">
        <v>1.4466880000000001E-4</v>
      </c>
      <c r="R100" s="1">
        <v>1.4466880000000001E-4</v>
      </c>
      <c r="S100" s="1">
        <v>1.4466880000000001E-4</v>
      </c>
      <c r="T100" s="1">
        <v>1.4466880000000001E-4</v>
      </c>
      <c r="U100" s="1">
        <v>1.4466880000000001E-4</v>
      </c>
      <c r="W100" s="1">
        <v>1.2932690000000001E-4</v>
      </c>
      <c r="X100" s="1">
        <v>1.2932690000000001E-4</v>
      </c>
      <c r="Y100" s="1">
        <v>1.2932690000000001E-4</v>
      </c>
      <c r="Z100" s="1">
        <v>1.2932690000000001E-4</v>
      </c>
      <c r="AA100" s="1">
        <v>1.2932690000000001E-4</v>
      </c>
      <c r="AB100" s="1">
        <v>1.2932690000000001E-4</v>
      </c>
      <c r="AC100" s="1">
        <v>1.2932690000000001E-4</v>
      </c>
      <c r="AD100" s="1">
        <v>1.2932690000000001E-4</v>
      </c>
      <c r="AE100" s="1">
        <v>1.2932690000000001E-4</v>
      </c>
      <c r="AF100" s="1">
        <v>1.2932690000000001E-4</v>
      </c>
      <c r="AG100" s="1">
        <v>1.2932690000000001E-4</v>
      </c>
      <c r="AH100" s="1">
        <v>1.2932690000000001E-4</v>
      </c>
      <c r="AI100" s="1">
        <v>1.2932690000000001E-4</v>
      </c>
      <c r="AJ100" s="1">
        <v>1.2932690000000001E-4</v>
      </c>
      <c r="AK100" s="1">
        <v>1.2932690000000001E-4</v>
      </c>
      <c r="AL100" s="1">
        <v>1.2932690000000001E-4</v>
      </c>
      <c r="AM100" s="1">
        <v>1.2932690000000001E-4</v>
      </c>
      <c r="AN100" s="1">
        <v>1.2932690000000001E-4</v>
      </c>
      <c r="AO100" s="1">
        <v>1.2932690000000001E-4</v>
      </c>
      <c r="AP100" s="1">
        <v>1.2932690000000001E-4</v>
      </c>
    </row>
    <row r="101" spans="2:42" x14ac:dyDescent="0.25">
      <c r="B101" s="1">
        <v>1.4466880000000001E-4</v>
      </c>
      <c r="C101" s="1">
        <v>1.4466880000000001E-4</v>
      </c>
      <c r="D101" s="1">
        <v>1.4466880000000001E-4</v>
      </c>
      <c r="E101" s="1">
        <v>1.4466880000000001E-4</v>
      </c>
      <c r="F101" s="1">
        <v>1.4466880000000001E-4</v>
      </c>
      <c r="G101" s="1">
        <v>1.4466880000000001E-4</v>
      </c>
      <c r="H101" s="1">
        <v>1.4466880000000001E-4</v>
      </c>
      <c r="I101" s="1">
        <v>1.4466880000000001E-4</v>
      </c>
      <c r="J101" s="1">
        <v>1.4466880000000001E-4</v>
      </c>
      <c r="K101" s="1">
        <v>1.4466880000000001E-4</v>
      </c>
      <c r="L101" s="1">
        <v>1.4466880000000001E-4</v>
      </c>
      <c r="M101" s="1">
        <v>1.4466880000000001E-4</v>
      </c>
      <c r="N101" s="1">
        <v>1.4466880000000001E-4</v>
      </c>
      <c r="O101" s="1">
        <v>1.4466880000000001E-4</v>
      </c>
      <c r="P101" s="1">
        <v>1.4466880000000001E-4</v>
      </c>
      <c r="Q101" s="1">
        <v>1.4466880000000001E-4</v>
      </c>
      <c r="R101" s="1">
        <v>1.4466880000000001E-4</v>
      </c>
      <c r="S101" s="1">
        <v>1.4466880000000001E-4</v>
      </c>
      <c r="T101" s="1">
        <v>1.4466880000000001E-4</v>
      </c>
      <c r="U101" s="1">
        <v>1.4466880000000001E-4</v>
      </c>
      <c r="W101" s="1">
        <v>1.2932690000000001E-4</v>
      </c>
      <c r="X101" s="1">
        <v>1.2932690000000001E-4</v>
      </c>
      <c r="Y101" s="1">
        <v>1.2932690000000001E-4</v>
      </c>
      <c r="Z101" s="1">
        <v>1.2932690000000001E-4</v>
      </c>
      <c r="AA101" s="1">
        <v>1.2932690000000001E-4</v>
      </c>
      <c r="AB101" s="1">
        <v>1.2932690000000001E-4</v>
      </c>
      <c r="AC101" s="1">
        <v>1.2932690000000001E-4</v>
      </c>
      <c r="AD101" s="1">
        <v>1.2932690000000001E-4</v>
      </c>
      <c r="AE101" s="1">
        <v>1.2932690000000001E-4</v>
      </c>
      <c r="AF101" s="1">
        <v>1.2932690000000001E-4</v>
      </c>
      <c r="AG101" s="1">
        <v>1.2932690000000001E-4</v>
      </c>
      <c r="AH101" s="1">
        <v>1.2932690000000001E-4</v>
      </c>
      <c r="AI101" s="1">
        <v>1.2932690000000001E-4</v>
      </c>
      <c r="AJ101" s="1">
        <v>1.2932690000000001E-4</v>
      </c>
      <c r="AK101" s="1">
        <v>1.2932690000000001E-4</v>
      </c>
      <c r="AL101" s="1">
        <v>1.2932690000000001E-4</v>
      </c>
      <c r="AM101" s="1">
        <v>1.2932690000000001E-4</v>
      </c>
      <c r="AN101" s="1">
        <v>1.2932690000000001E-4</v>
      </c>
      <c r="AO101" s="1">
        <v>1.2932690000000001E-4</v>
      </c>
      <c r="AP101" s="1">
        <v>1.2932690000000001E-4</v>
      </c>
    </row>
    <row r="102" spans="2:42" x14ac:dyDescent="0.25">
      <c r="B102" s="1">
        <v>1.4466880000000001E-4</v>
      </c>
      <c r="C102" s="1">
        <v>1.4466880000000001E-4</v>
      </c>
      <c r="D102" s="1">
        <v>1.4466880000000001E-4</v>
      </c>
      <c r="E102" s="1">
        <v>1.4466880000000001E-4</v>
      </c>
      <c r="F102" s="1">
        <v>1.4466880000000001E-4</v>
      </c>
      <c r="G102" s="1">
        <v>1.4466880000000001E-4</v>
      </c>
      <c r="H102" s="1">
        <v>1.4466880000000001E-4</v>
      </c>
      <c r="I102" s="1">
        <v>1.4466880000000001E-4</v>
      </c>
      <c r="J102" s="1">
        <v>1.4466880000000001E-4</v>
      </c>
      <c r="K102" s="1">
        <v>1.4466880000000001E-4</v>
      </c>
      <c r="L102" s="1">
        <v>1.4466880000000001E-4</v>
      </c>
      <c r="M102" s="1">
        <v>1.4466880000000001E-4</v>
      </c>
      <c r="N102" s="1">
        <v>1.4466880000000001E-4</v>
      </c>
      <c r="O102" s="1">
        <v>1.4466880000000001E-4</v>
      </c>
      <c r="P102" s="1">
        <v>1.4466880000000001E-4</v>
      </c>
      <c r="Q102" s="1">
        <v>1.4466880000000001E-4</v>
      </c>
      <c r="R102" s="1">
        <v>1.4466880000000001E-4</v>
      </c>
      <c r="S102" s="1">
        <v>1.4466880000000001E-4</v>
      </c>
      <c r="T102" s="1">
        <v>1.4466880000000001E-4</v>
      </c>
      <c r="U102" s="1">
        <v>1.4466880000000001E-4</v>
      </c>
      <c r="W102" s="1">
        <v>1.2932690000000001E-4</v>
      </c>
      <c r="X102" s="1">
        <v>1.2932690000000001E-4</v>
      </c>
      <c r="Y102" s="1">
        <v>1.2932690000000001E-4</v>
      </c>
      <c r="Z102" s="1">
        <v>1.2932690000000001E-4</v>
      </c>
      <c r="AA102" s="1">
        <v>1.2932690000000001E-4</v>
      </c>
      <c r="AB102" s="1">
        <v>1.2932690000000001E-4</v>
      </c>
      <c r="AC102" s="1">
        <v>1.2932690000000001E-4</v>
      </c>
      <c r="AD102" s="1">
        <v>1.2932690000000001E-4</v>
      </c>
      <c r="AE102" s="1">
        <v>1.2932690000000001E-4</v>
      </c>
      <c r="AF102" s="1">
        <v>1.2932690000000001E-4</v>
      </c>
      <c r="AG102" s="1">
        <v>1.2932690000000001E-4</v>
      </c>
      <c r="AH102" s="1">
        <v>1.2932690000000001E-4</v>
      </c>
      <c r="AI102" s="1">
        <v>1.2932690000000001E-4</v>
      </c>
      <c r="AJ102" s="1">
        <v>1.2932690000000001E-4</v>
      </c>
      <c r="AK102" s="1">
        <v>1.2932690000000001E-4</v>
      </c>
      <c r="AL102" s="1">
        <v>1.2932690000000001E-4</v>
      </c>
      <c r="AM102" s="1">
        <v>1.2932690000000001E-4</v>
      </c>
      <c r="AN102" s="1">
        <v>1.2932690000000001E-4</v>
      </c>
      <c r="AO102" s="1">
        <v>1.2932690000000001E-4</v>
      </c>
      <c r="AP102" s="1">
        <v>1.2932690000000001E-4</v>
      </c>
    </row>
    <row r="103" spans="2:42" x14ac:dyDescent="0.25">
      <c r="B103" s="1">
        <v>1.4466880000000001E-4</v>
      </c>
      <c r="C103" s="1">
        <v>1.4466880000000001E-4</v>
      </c>
      <c r="D103" s="1">
        <v>1.4466880000000001E-4</v>
      </c>
      <c r="E103" s="1">
        <v>1.4466880000000001E-4</v>
      </c>
      <c r="F103" s="1">
        <v>1.4466880000000001E-4</v>
      </c>
      <c r="G103" s="1">
        <v>1.4466880000000001E-4</v>
      </c>
      <c r="H103" s="1">
        <v>1.4466880000000001E-4</v>
      </c>
      <c r="I103" s="1">
        <v>1.4466880000000001E-4</v>
      </c>
      <c r="J103" s="1">
        <v>1.4466880000000001E-4</v>
      </c>
      <c r="K103" s="1">
        <v>1.4466880000000001E-4</v>
      </c>
      <c r="L103" s="1">
        <v>1.4466880000000001E-4</v>
      </c>
      <c r="M103" s="1">
        <v>1.4466880000000001E-4</v>
      </c>
      <c r="N103" s="1">
        <v>1.4466880000000001E-4</v>
      </c>
      <c r="O103" s="1">
        <v>1.4466880000000001E-4</v>
      </c>
      <c r="P103" s="1">
        <v>1.4466880000000001E-4</v>
      </c>
      <c r="Q103" s="1">
        <v>1.4466880000000001E-4</v>
      </c>
      <c r="R103" s="1">
        <v>1.4466880000000001E-4</v>
      </c>
      <c r="S103" s="1">
        <v>1.4466880000000001E-4</v>
      </c>
      <c r="T103" s="1">
        <v>1.4466880000000001E-4</v>
      </c>
      <c r="U103" s="1">
        <v>1.4466880000000001E-4</v>
      </c>
      <c r="W103" s="1">
        <v>1.2932690000000001E-4</v>
      </c>
      <c r="X103" s="1">
        <v>1.2932690000000001E-4</v>
      </c>
      <c r="Y103" s="1">
        <v>1.2932690000000001E-4</v>
      </c>
      <c r="Z103" s="1">
        <v>1.2932690000000001E-4</v>
      </c>
      <c r="AA103" s="1">
        <v>1.2932690000000001E-4</v>
      </c>
      <c r="AB103" s="1">
        <v>1.2932690000000001E-4</v>
      </c>
      <c r="AC103" s="1">
        <v>1.2932690000000001E-4</v>
      </c>
      <c r="AD103" s="1">
        <v>1.2932690000000001E-4</v>
      </c>
      <c r="AE103" s="1">
        <v>1.2932690000000001E-4</v>
      </c>
      <c r="AF103" s="1">
        <v>1.2932690000000001E-4</v>
      </c>
      <c r="AG103" s="1">
        <v>1.2932690000000001E-4</v>
      </c>
      <c r="AH103" s="1">
        <v>1.2932690000000001E-4</v>
      </c>
      <c r="AI103" s="1">
        <v>1.2932690000000001E-4</v>
      </c>
      <c r="AJ103" s="1">
        <v>1.2932690000000001E-4</v>
      </c>
      <c r="AK103" s="1">
        <v>1.2932690000000001E-4</v>
      </c>
      <c r="AL103" s="1">
        <v>1.2932690000000001E-4</v>
      </c>
      <c r="AM103" s="1">
        <v>1.2932690000000001E-4</v>
      </c>
      <c r="AN103" s="1">
        <v>1.2932690000000001E-4</v>
      </c>
      <c r="AO103" s="1">
        <v>1.2932690000000001E-4</v>
      </c>
      <c r="AP103" s="1">
        <v>1.2932690000000001E-4</v>
      </c>
    </row>
    <row r="104" spans="2:42" x14ac:dyDescent="0.25">
      <c r="B104" s="1">
        <v>1.4466880000000001E-4</v>
      </c>
      <c r="C104" s="1">
        <v>1.4466880000000001E-4</v>
      </c>
      <c r="D104" s="1">
        <v>1.4466880000000001E-4</v>
      </c>
      <c r="E104" s="1">
        <v>1.4466880000000001E-4</v>
      </c>
      <c r="F104" s="1">
        <v>1.4466880000000001E-4</v>
      </c>
      <c r="G104" s="1">
        <v>1.4466880000000001E-4</v>
      </c>
      <c r="H104" s="1">
        <v>1.4466880000000001E-4</v>
      </c>
      <c r="I104" s="1">
        <v>1.4466880000000001E-4</v>
      </c>
      <c r="J104" s="1">
        <v>1.4466880000000001E-4</v>
      </c>
      <c r="K104" s="1">
        <v>1.4466880000000001E-4</v>
      </c>
      <c r="L104" s="1">
        <v>1.4466880000000001E-4</v>
      </c>
      <c r="M104" s="1">
        <v>1.4466880000000001E-4</v>
      </c>
      <c r="N104" s="1">
        <v>1.4466880000000001E-4</v>
      </c>
      <c r="O104" s="1">
        <v>1.4466880000000001E-4</v>
      </c>
      <c r="P104" s="1">
        <v>1.4466880000000001E-4</v>
      </c>
      <c r="Q104" s="1">
        <v>1.4466880000000001E-4</v>
      </c>
      <c r="R104" s="1">
        <v>1.4466880000000001E-4</v>
      </c>
      <c r="S104" s="1">
        <v>1.4466880000000001E-4</v>
      </c>
      <c r="T104" s="1">
        <v>1.4466880000000001E-4</v>
      </c>
      <c r="U104" s="1">
        <v>1.4466880000000001E-4</v>
      </c>
      <c r="W104" s="1">
        <v>1.2932690000000001E-4</v>
      </c>
      <c r="X104" s="1">
        <v>1.2932690000000001E-4</v>
      </c>
      <c r="Y104" s="1">
        <v>1.2932690000000001E-4</v>
      </c>
      <c r="Z104" s="1">
        <v>1.2932690000000001E-4</v>
      </c>
      <c r="AA104" s="1">
        <v>1.2932690000000001E-4</v>
      </c>
      <c r="AB104" s="1">
        <v>1.2932690000000001E-4</v>
      </c>
      <c r="AC104" s="1">
        <v>1.2932690000000001E-4</v>
      </c>
      <c r="AD104" s="1">
        <v>1.2932690000000001E-4</v>
      </c>
      <c r="AE104" s="1">
        <v>1.2932690000000001E-4</v>
      </c>
      <c r="AF104" s="1">
        <v>1.2932690000000001E-4</v>
      </c>
      <c r="AG104" s="1">
        <v>1.2932690000000001E-4</v>
      </c>
      <c r="AH104" s="1">
        <v>1.2932690000000001E-4</v>
      </c>
      <c r="AI104" s="1">
        <v>1.2932690000000001E-4</v>
      </c>
      <c r="AJ104" s="1">
        <v>1.2932690000000001E-4</v>
      </c>
      <c r="AK104" s="1">
        <v>1.2932690000000001E-4</v>
      </c>
      <c r="AL104" s="1">
        <v>1.2932690000000001E-4</v>
      </c>
      <c r="AM104" s="1">
        <v>1.2932690000000001E-4</v>
      </c>
      <c r="AN104" s="1">
        <v>1.2932690000000001E-4</v>
      </c>
      <c r="AO104" s="1">
        <v>1.2932690000000001E-4</v>
      </c>
      <c r="AP104" s="1">
        <v>1.2932690000000001E-4</v>
      </c>
    </row>
    <row r="105" spans="2:42" x14ac:dyDescent="0.25">
      <c r="B105" s="1">
        <v>1.4466880000000001E-4</v>
      </c>
      <c r="C105" s="1">
        <v>1.4466880000000001E-4</v>
      </c>
      <c r="D105" s="1">
        <v>1.4466880000000001E-4</v>
      </c>
      <c r="E105" s="1">
        <v>1.4466880000000001E-4</v>
      </c>
      <c r="F105" s="1">
        <v>1.4466880000000001E-4</v>
      </c>
      <c r="G105" s="1">
        <v>1.4466880000000001E-4</v>
      </c>
      <c r="H105" s="1">
        <v>1.4466880000000001E-4</v>
      </c>
      <c r="I105" s="1">
        <v>1.4466880000000001E-4</v>
      </c>
      <c r="J105" s="1">
        <v>1.4466880000000001E-4</v>
      </c>
      <c r="K105" s="1">
        <v>1.4466880000000001E-4</v>
      </c>
      <c r="L105" s="1">
        <v>1.4466880000000001E-4</v>
      </c>
      <c r="M105" s="1">
        <v>1.4466880000000001E-4</v>
      </c>
      <c r="N105" s="1">
        <v>1.4466880000000001E-4</v>
      </c>
      <c r="O105" s="1">
        <v>1.4466880000000001E-4</v>
      </c>
      <c r="P105" s="1">
        <v>1.4466880000000001E-4</v>
      </c>
      <c r="Q105" s="1">
        <v>1.4466880000000001E-4</v>
      </c>
      <c r="R105" s="1">
        <v>1.4466880000000001E-4</v>
      </c>
      <c r="S105" s="1">
        <v>1.4466880000000001E-4</v>
      </c>
      <c r="T105" s="1">
        <v>1.4466880000000001E-4</v>
      </c>
      <c r="U105" s="1">
        <v>1.4466880000000001E-4</v>
      </c>
      <c r="W105" s="1">
        <v>1.2932690000000001E-4</v>
      </c>
      <c r="X105" s="1">
        <v>1.2932690000000001E-4</v>
      </c>
      <c r="Y105" s="1">
        <v>1.2932690000000001E-4</v>
      </c>
      <c r="Z105" s="1">
        <v>1.2932690000000001E-4</v>
      </c>
      <c r="AA105" s="1">
        <v>1.2932690000000001E-4</v>
      </c>
      <c r="AB105" s="1">
        <v>1.2932690000000001E-4</v>
      </c>
      <c r="AC105" s="1">
        <v>1.2932690000000001E-4</v>
      </c>
      <c r="AD105" s="1">
        <v>1.2932690000000001E-4</v>
      </c>
      <c r="AE105" s="1">
        <v>1.2932690000000001E-4</v>
      </c>
      <c r="AF105" s="1">
        <v>1.2932690000000001E-4</v>
      </c>
      <c r="AG105" s="1">
        <v>1.2932690000000001E-4</v>
      </c>
      <c r="AH105" s="1">
        <v>1.2932690000000001E-4</v>
      </c>
      <c r="AI105" s="1">
        <v>1.2932690000000001E-4</v>
      </c>
      <c r="AJ105" s="1">
        <v>1.2932690000000001E-4</v>
      </c>
      <c r="AK105" s="1">
        <v>1.2932690000000001E-4</v>
      </c>
      <c r="AL105" s="1">
        <v>1.2932690000000001E-4</v>
      </c>
      <c r="AM105" s="1">
        <v>1.2932690000000001E-4</v>
      </c>
      <c r="AN105" s="1">
        <v>1.2932690000000001E-4</v>
      </c>
      <c r="AO105" s="1">
        <v>1.2932690000000001E-4</v>
      </c>
      <c r="AP105" s="1">
        <v>1.2932690000000001E-4</v>
      </c>
    </row>
    <row r="106" spans="2:42" x14ac:dyDescent="0.25">
      <c r="B106" s="1">
        <v>1.4466880000000001E-4</v>
      </c>
      <c r="C106" s="1">
        <v>1.4466880000000001E-4</v>
      </c>
      <c r="D106" s="1">
        <v>1.4466880000000001E-4</v>
      </c>
      <c r="E106" s="1">
        <v>1.4466880000000001E-4</v>
      </c>
      <c r="F106" s="1">
        <v>1.4466880000000001E-4</v>
      </c>
      <c r="G106" s="1">
        <v>1.4466880000000001E-4</v>
      </c>
      <c r="H106" s="1">
        <v>1.4466880000000001E-4</v>
      </c>
      <c r="I106" s="1">
        <v>1.4466880000000001E-4</v>
      </c>
      <c r="J106" s="1">
        <v>1.4466880000000001E-4</v>
      </c>
      <c r="K106" s="1">
        <v>1.4466880000000001E-4</v>
      </c>
      <c r="L106" s="1">
        <v>1.4466880000000001E-4</v>
      </c>
      <c r="M106" s="1">
        <v>1.4466880000000001E-4</v>
      </c>
      <c r="N106" s="1">
        <v>1.4466880000000001E-4</v>
      </c>
      <c r="O106" s="1">
        <v>1.4466880000000001E-4</v>
      </c>
      <c r="P106" s="1">
        <v>1.4466880000000001E-4</v>
      </c>
      <c r="Q106" s="1">
        <v>1.4466880000000001E-4</v>
      </c>
      <c r="R106" s="1">
        <v>1.4466880000000001E-4</v>
      </c>
      <c r="S106" s="1">
        <v>1.4466880000000001E-4</v>
      </c>
      <c r="T106" s="1">
        <v>1.4466880000000001E-4</v>
      </c>
      <c r="U106" s="1">
        <v>1.4466880000000001E-4</v>
      </c>
      <c r="W106" s="1">
        <v>1.2932690000000001E-4</v>
      </c>
      <c r="X106" s="1">
        <v>1.2932690000000001E-4</v>
      </c>
      <c r="Y106" s="1">
        <v>1.2932690000000001E-4</v>
      </c>
      <c r="Z106" s="1">
        <v>1.2932690000000001E-4</v>
      </c>
      <c r="AA106" s="1">
        <v>1.2932690000000001E-4</v>
      </c>
      <c r="AB106" s="1">
        <v>1.2932690000000001E-4</v>
      </c>
      <c r="AC106" s="1">
        <v>1.2932690000000001E-4</v>
      </c>
      <c r="AD106" s="1">
        <v>1.2932690000000001E-4</v>
      </c>
      <c r="AE106" s="1">
        <v>1.2932690000000001E-4</v>
      </c>
      <c r="AF106" s="1">
        <v>1.2932690000000001E-4</v>
      </c>
      <c r="AG106" s="1">
        <v>1.2932690000000001E-4</v>
      </c>
      <c r="AH106" s="1">
        <v>1.2932690000000001E-4</v>
      </c>
      <c r="AI106" s="1">
        <v>1.2932690000000001E-4</v>
      </c>
      <c r="AJ106" s="1">
        <v>1.2932690000000001E-4</v>
      </c>
      <c r="AK106" s="1">
        <v>1.2932690000000001E-4</v>
      </c>
      <c r="AL106" s="1">
        <v>1.2932690000000001E-4</v>
      </c>
      <c r="AM106" s="1">
        <v>1.2932690000000001E-4</v>
      </c>
      <c r="AN106" s="1">
        <v>1.2932690000000001E-4</v>
      </c>
      <c r="AO106" s="1">
        <v>1.2932690000000001E-4</v>
      </c>
      <c r="AP106" s="1">
        <v>1.2932690000000001E-4</v>
      </c>
    </row>
    <row r="107" spans="2:42" x14ac:dyDescent="0.25">
      <c r="B107" s="1">
        <v>1.4466880000000001E-4</v>
      </c>
      <c r="C107" s="1">
        <v>1.4466880000000001E-4</v>
      </c>
      <c r="D107" s="1">
        <v>1.4466880000000001E-4</v>
      </c>
      <c r="E107" s="1">
        <v>1.4466880000000001E-4</v>
      </c>
      <c r="F107" s="1">
        <v>1.4466880000000001E-4</v>
      </c>
      <c r="G107" s="1">
        <v>1.4466880000000001E-4</v>
      </c>
      <c r="H107" s="1">
        <v>1.4466880000000001E-4</v>
      </c>
      <c r="I107" s="1">
        <v>1.4466880000000001E-4</v>
      </c>
      <c r="J107" s="1">
        <v>1.4466880000000001E-4</v>
      </c>
      <c r="K107" s="1">
        <v>1.4466880000000001E-4</v>
      </c>
      <c r="L107" s="1">
        <v>1.4466880000000001E-4</v>
      </c>
      <c r="M107" s="1">
        <v>1.4466880000000001E-4</v>
      </c>
      <c r="N107" s="1">
        <v>1.4466880000000001E-4</v>
      </c>
      <c r="O107" s="1">
        <v>1.4466880000000001E-4</v>
      </c>
      <c r="P107" s="1">
        <v>1.4466880000000001E-4</v>
      </c>
      <c r="Q107" s="1">
        <v>1.4466880000000001E-4</v>
      </c>
      <c r="R107" s="1">
        <v>1.4466880000000001E-4</v>
      </c>
      <c r="S107" s="1">
        <v>1.4466880000000001E-4</v>
      </c>
      <c r="T107" s="1">
        <v>1.4466880000000001E-4</v>
      </c>
      <c r="U107" s="1">
        <v>1.4466880000000001E-4</v>
      </c>
      <c r="W107" s="1">
        <v>1.2932690000000001E-4</v>
      </c>
      <c r="X107" s="1">
        <v>1.2932690000000001E-4</v>
      </c>
      <c r="Y107" s="1">
        <v>1.2932690000000001E-4</v>
      </c>
      <c r="Z107" s="1">
        <v>1.2932690000000001E-4</v>
      </c>
      <c r="AA107" s="1">
        <v>1.2932690000000001E-4</v>
      </c>
      <c r="AB107" s="1">
        <v>1.2932690000000001E-4</v>
      </c>
      <c r="AC107" s="1">
        <v>1.2932690000000001E-4</v>
      </c>
      <c r="AD107" s="1">
        <v>1.2932690000000001E-4</v>
      </c>
      <c r="AE107" s="1">
        <v>1.2932690000000001E-4</v>
      </c>
      <c r="AF107" s="1">
        <v>1.2932690000000001E-4</v>
      </c>
      <c r="AG107" s="1">
        <v>1.2932690000000001E-4</v>
      </c>
      <c r="AH107" s="1">
        <v>1.2932690000000001E-4</v>
      </c>
      <c r="AI107" s="1">
        <v>1.2932690000000001E-4</v>
      </c>
      <c r="AJ107" s="1">
        <v>1.2932690000000001E-4</v>
      </c>
      <c r="AK107" s="1">
        <v>1.2932690000000001E-4</v>
      </c>
      <c r="AL107" s="1">
        <v>1.2932690000000001E-4</v>
      </c>
      <c r="AM107" s="1">
        <v>1.2932690000000001E-4</v>
      </c>
      <c r="AN107" s="1">
        <v>1.2932690000000001E-4</v>
      </c>
      <c r="AO107" s="1">
        <v>1.2932690000000001E-4</v>
      </c>
      <c r="AP107" s="1">
        <v>1.2932690000000001E-4</v>
      </c>
    </row>
    <row r="108" spans="2:42" x14ac:dyDescent="0.25">
      <c r="B108" s="1">
        <v>1.4466880000000001E-4</v>
      </c>
      <c r="C108" s="1">
        <v>1.4466880000000001E-4</v>
      </c>
      <c r="D108" s="1">
        <v>1.4466880000000001E-4</v>
      </c>
      <c r="E108" s="1">
        <v>1.4466880000000001E-4</v>
      </c>
      <c r="F108" s="1">
        <v>1.4466880000000001E-4</v>
      </c>
      <c r="G108" s="1">
        <v>1.4466880000000001E-4</v>
      </c>
      <c r="H108" s="1">
        <v>1.4466880000000001E-4</v>
      </c>
      <c r="I108" s="1">
        <v>1.4466880000000001E-4</v>
      </c>
      <c r="J108" s="1">
        <v>1.4466880000000001E-4</v>
      </c>
      <c r="K108" s="1">
        <v>1.4466880000000001E-4</v>
      </c>
      <c r="L108" s="1">
        <v>1.4466880000000001E-4</v>
      </c>
      <c r="M108" s="1">
        <v>1.4466880000000001E-4</v>
      </c>
      <c r="N108" s="1">
        <v>1.4466880000000001E-4</v>
      </c>
      <c r="O108" s="1">
        <v>1.4466880000000001E-4</v>
      </c>
      <c r="P108" s="1">
        <v>1.4466880000000001E-4</v>
      </c>
      <c r="Q108" s="1">
        <v>1.4466880000000001E-4</v>
      </c>
      <c r="R108" s="1">
        <v>1.4466880000000001E-4</v>
      </c>
      <c r="S108" s="1">
        <v>1.4466880000000001E-4</v>
      </c>
      <c r="T108" s="1">
        <v>1.4466880000000001E-4</v>
      </c>
      <c r="U108" s="1">
        <v>1.4466880000000001E-4</v>
      </c>
      <c r="W108" s="1">
        <v>1.2932690000000001E-4</v>
      </c>
      <c r="X108" s="1">
        <v>1.2932690000000001E-4</v>
      </c>
      <c r="Y108" s="1">
        <v>1.2932690000000001E-4</v>
      </c>
      <c r="Z108" s="1">
        <v>1.2932690000000001E-4</v>
      </c>
      <c r="AA108" s="1">
        <v>1.2932690000000001E-4</v>
      </c>
      <c r="AB108" s="1">
        <v>1.2932690000000001E-4</v>
      </c>
      <c r="AC108" s="1">
        <v>1.2932690000000001E-4</v>
      </c>
      <c r="AD108" s="1">
        <v>1.2932690000000001E-4</v>
      </c>
      <c r="AE108" s="1">
        <v>1.2932690000000001E-4</v>
      </c>
      <c r="AF108" s="1">
        <v>1.2932690000000001E-4</v>
      </c>
      <c r="AG108" s="1">
        <v>1.2932690000000001E-4</v>
      </c>
      <c r="AH108" s="1">
        <v>1.2932690000000001E-4</v>
      </c>
      <c r="AI108" s="1">
        <v>1.2932690000000001E-4</v>
      </c>
      <c r="AJ108" s="1">
        <v>1.2932690000000001E-4</v>
      </c>
      <c r="AK108" s="1">
        <v>1.2932690000000001E-4</v>
      </c>
      <c r="AL108" s="1">
        <v>1.2932690000000001E-4</v>
      </c>
      <c r="AM108" s="1">
        <v>1.2932690000000001E-4</v>
      </c>
      <c r="AN108" s="1">
        <v>1.2932690000000001E-4</v>
      </c>
      <c r="AO108" s="1">
        <v>1.2932690000000001E-4</v>
      </c>
      <c r="AP108" s="1">
        <v>1.2932690000000001E-4</v>
      </c>
    </row>
    <row r="109" spans="2:42" x14ac:dyDescent="0.25">
      <c r="B109" s="1">
        <v>1.4466880000000001E-4</v>
      </c>
      <c r="C109" s="1">
        <v>1.4466880000000001E-4</v>
      </c>
      <c r="D109" s="1">
        <v>1.4466880000000001E-4</v>
      </c>
      <c r="E109" s="1">
        <v>1.4466880000000001E-4</v>
      </c>
      <c r="F109" s="1">
        <v>1.4466880000000001E-4</v>
      </c>
      <c r="G109" s="1">
        <v>1.4466880000000001E-4</v>
      </c>
      <c r="H109" s="1">
        <v>1.4466880000000001E-4</v>
      </c>
      <c r="I109" s="1">
        <v>1.4466880000000001E-4</v>
      </c>
      <c r="J109" s="1">
        <v>1.4466880000000001E-4</v>
      </c>
      <c r="K109" s="1">
        <v>1.4466880000000001E-4</v>
      </c>
      <c r="L109" s="1">
        <v>1.4466880000000001E-4</v>
      </c>
      <c r="M109" s="1">
        <v>1.4466880000000001E-4</v>
      </c>
      <c r="N109" s="1">
        <v>1.4466880000000001E-4</v>
      </c>
      <c r="O109" s="1">
        <v>1.4466880000000001E-4</v>
      </c>
      <c r="P109" s="1">
        <v>1.4466880000000001E-4</v>
      </c>
      <c r="Q109" s="1">
        <v>1.4466880000000001E-4</v>
      </c>
      <c r="R109" s="1">
        <v>1.4466880000000001E-4</v>
      </c>
      <c r="S109" s="1">
        <v>1.4466880000000001E-4</v>
      </c>
      <c r="T109" s="1">
        <v>1.4466880000000001E-4</v>
      </c>
      <c r="U109" s="1">
        <v>1.4466880000000001E-4</v>
      </c>
      <c r="W109" s="1">
        <v>1.2932690000000001E-4</v>
      </c>
      <c r="X109" s="1">
        <v>1.2932690000000001E-4</v>
      </c>
      <c r="Y109" s="1">
        <v>1.2932690000000001E-4</v>
      </c>
      <c r="Z109" s="1">
        <v>1.2932690000000001E-4</v>
      </c>
      <c r="AA109" s="1">
        <v>1.2932690000000001E-4</v>
      </c>
      <c r="AB109" s="1">
        <v>1.2932690000000001E-4</v>
      </c>
      <c r="AC109" s="1">
        <v>1.2932690000000001E-4</v>
      </c>
      <c r="AD109" s="1">
        <v>1.2932690000000001E-4</v>
      </c>
      <c r="AE109" s="1">
        <v>1.2932690000000001E-4</v>
      </c>
      <c r="AF109" s="1">
        <v>1.2932690000000001E-4</v>
      </c>
      <c r="AG109" s="1">
        <v>1.2932690000000001E-4</v>
      </c>
      <c r="AH109" s="1">
        <v>1.2932690000000001E-4</v>
      </c>
      <c r="AI109" s="1">
        <v>1.2932690000000001E-4</v>
      </c>
      <c r="AJ109" s="1">
        <v>1.2932690000000001E-4</v>
      </c>
      <c r="AK109" s="1">
        <v>1.2932690000000001E-4</v>
      </c>
      <c r="AL109" s="1">
        <v>1.2932690000000001E-4</v>
      </c>
      <c r="AM109" s="1">
        <v>1.2932690000000001E-4</v>
      </c>
      <c r="AN109" s="1">
        <v>1.2932690000000001E-4</v>
      </c>
      <c r="AO109" s="1">
        <v>1.2932690000000001E-4</v>
      </c>
      <c r="AP109" s="1">
        <v>1.2932690000000001E-4</v>
      </c>
    </row>
    <row r="110" spans="2:42" x14ac:dyDescent="0.25">
      <c r="B110" s="1">
        <v>1.4466880000000001E-4</v>
      </c>
      <c r="C110" s="1">
        <v>1.4466880000000001E-4</v>
      </c>
      <c r="D110" s="1">
        <v>1.4466880000000001E-4</v>
      </c>
      <c r="E110" s="1">
        <v>1.4466880000000001E-4</v>
      </c>
      <c r="F110" s="1">
        <v>1.4466880000000001E-4</v>
      </c>
      <c r="G110" s="1">
        <v>1.4466880000000001E-4</v>
      </c>
      <c r="H110" s="1">
        <v>1.4466880000000001E-4</v>
      </c>
      <c r="I110" s="1">
        <v>1.4466880000000001E-4</v>
      </c>
      <c r="J110" s="1">
        <v>1.4466880000000001E-4</v>
      </c>
      <c r="K110" s="1">
        <v>1.4466880000000001E-4</v>
      </c>
      <c r="L110" s="1">
        <v>1.4466880000000001E-4</v>
      </c>
      <c r="M110" s="1">
        <v>1.4466880000000001E-4</v>
      </c>
      <c r="N110" s="1">
        <v>1.4466880000000001E-4</v>
      </c>
      <c r="O110" s="1">
        <v>1.4466880000000001E-4</v>
      </c>
      <c r="P110" s="1">
        <v>1.4466880000000001E-4</v>
      </c>
      <c r="Q110" s="1">
        <v>1.4466880000000001E-4</v>
      </c>
      <c r="R110" s="1">
        <v>1.4466880000000001E-4</v>
      </c>
      <c r="S110" s="1">
        <v>1.4466880000000001E-4</v>
      </c>
      <c r="T110" s="1">
        <v>1.4466880000000001E-4</v>
      </c>
      <c r="U110" s="1">
        <v>1.4466880000000001E-4</v>
      </c>
      <c r="W110" s="1">
        <v>1.2932690000000001E-4</v>
      </c>
      <c r="X110" s="1">
        <v>1.2932690000000001E-4</v>
      </c>
      <c r="Y110" s="1">
        <v>1.2932690000000001E-4</v>
      </c>
      <c r="Z110" s="1">
        <v>1.2932690000000001E-4</v>
      </c>
      <c r="AA110" s="1">
        <v>1.2932690000000001E-4</v>
      </c>
      <c r="AB110" s="1">
        <v>1.2932690000000001E-4</v>
      </c>
      <c r="AC110" s="1">
        <v>1.2932690000000001E-4</v>
      </c>
      <c r="AD110" s="1">
        <v>1.2932690000000001E-4</v>
      </c>
      <c r="AE110" s="1">
        <v>1.2932690000000001E-4</v>
      </c>
      <c r="AF110" s="1">
        <v>1.2932690000000001E-4</v>
      </c>
      <c r="AG110" s="1">
        <v>1.2932690000000001E-4</v>
      </c>
      <c r="AH110" s="1">
        <v>1.2932690000000001E-4</v>
      </c>
      <c r="AI110" s="1">
        <v>1.2932690000000001E-4</v>
      </c>
      <c r="AJ110" s="1">
        <v>1.2932690000000001E-4</v>
      </c>
      <c r="AK110" s="1">
        <v>1.2932690000000001E-4</v>
      </c>
      <c r="AL110" s="1">
        <v>1.2932690000000001E-4</v>
      </c>
      <c r="AM110" s="1">
        <v>1.2932690000000001E-4</v>
      </c>
      <c r="AN110" s="1">
        <v>1.2932690000000001E-4</v>
      </c>
      <c r="AO110" s="1">
        <v>1.2932690000000001E-4</v>
      </c>
      <c r="AP110" s="1">
        <v>1.2932690000000001E-4</v>
      </c>
    </row>
    <row r="111" spans="2:42" x14ac:dyDescent="0.25">
      <c r="B111" s="1">
        <v>1.4466880000000001E-4</v>
      </c>
      <c r="C111" s="1">
        <v>1.4466880000000001E-4</v>
      </c>
      <c r="D111" s="1">
        <v>1.4466880000000001E-4</v>
      </c>
      <c r="E111" s="1">
        <v>1.4466880000000001E-4</v>
      </c>
      <c r="F111" s="1">
        <v>1.4466880000000001E-4</v>
      </c>
      <c r="G111" s="1">
        <v>1.4466880000000001E-4</v>
      </c>
      <c r="H111" s="1">
        <v>1.4466880000000001E-4</v>
      </c>
      <c r="I111" s="1">
        <v>1.4466880000000001E-4</v>
      </c>
      <c r="J111" s="1">
        <v>1.4466880000000001E-4</v>
      </c>
      <c r="K111" s="1">
        <v>1.4466880000000001E-4</v>
      </c>
      <c r="L111" s="1">
        <v>1.4466880000000001E-4</v>
      </c>
      <c r="M111" s="1">
        <v>1.4466880000000001E-4</v>
      </c>
      <c r="N111" s="1">
        <v>1.4466880000000001E-4</v>
      </c>
      <c r="O111" s="1">
        <v>1.4466880000000001E-4</v>
      </c>
      <c r="P111" s="1">
        <v>1.4466880000000001E-4</v>
      </c>
      <c r="Q111" s="1">
        <v>1.4466880000000001E-4</v>
      </c>
      <c r="R111" s="1">
        <v>1.4466880000000001E-4</v>
      </c>
      <c r="S111" s="1">
        <v>1.4466880000000001E-4</v>
      </c>
      <c r="T111" s="1">
        <v>1.4466880000000001E-4</v>
      </c>
      <c r="U111" s="1">
        <v>1.4466880000000001E-4</v>
      </c>
      <c r="W111" s="1">
        <v>1.2932690000000001E-4</v>
      </c>
      <c r="X111" s="1">
        <v>1.2932690000000001E-4</v>
      </c>
      <c r="Y111" s="1">
        <v>1.2932690000000001E-4</v>
      </c>
      <c r="Z111" s="1">
        <v>1.2932690000000001E-4</v>
      </c>
      <c r="AA111" s="1">
        <v>1.2932690000000001E-4</v>
      </c>
      <c r="AB111" s="1">
        <v>1.2932690000000001E-4</v>
      </c>
      <c r="AC111" s="1">
        <v>1.2932690000000001E-4</v>
      </c>
      <c r="AD111" s="1">
        <v>1.2932690000000001E-4</v>
      </c>
      <c r="AE111" s="1">
        <v>1.2932690000000001E-4</v>
      </c>
      <c r="AF111" s="1">
        <v>1.2932690000000001E-4</v>
      </c>
      <c r="AG111" s="1">
        <v>1.2932690000000001E-4</v>
      </c>
      <c r="AH111" s="1">
        <v>1.2932690000000001E-4</v>
      </c>
      <c r="AI111" s="1">
        <v>1.2932690000000001E-4</v>
      </c>
      <c r="AJ111" s="1">
        <v>1.2932690000000001E-4</v>
      </c>
      <c r="AK111" s="1">
        <v>1.2932690000000001E-4</v>
      </c>
      <c r="AL111" s="1">
        <v>1.2932690000000001E-4</v>
      </c>
      <c r="AM111" s="1">
        <v>1.2932690000000001E-4</v>
      </c>
      <c r="AN111" s="1">
        <v>1.2932690000000001E-4</v>
      </c>
      <c r="AO111" s="1">
        <v>1.2932690000000001E-4</v>
      </c>
      <c r="AP111" s="1">
        <v>1.2932690000000001E-4</v>
      </c>
    </row>
    <row r="112" spans="2:42" x14ac:dyDescent="0.25">
      <c r="B112" s="1">
        <v>1.4466880000000001E-4</v>
      </c>
      <c r="C112" s="1">
        <v>1.4466880000000001E-4</v>
      </c>
      <c r="D112" s="1">
        <v>1.4466880000000001E-4</v>
      </c>
      <c r="E112" s="1">
        <v>1.4466880000000001E-4</v>
      </c>
      <c r="F112" s="1">
        <v>1.4466880000000001E-4</v>
      </c>
      <c r="G112" s="1">
        <v>1.4466880000000001E-4</v>
      </c>
      <c r="H112" s="1">
        <v>1.4466880000000001E-4</v>
      </c>
      <c r="I112" s="1">
        <v>1.4466880000000001E-4</v>
      </c>
      <c r="J112" s="1">
        <v>1.4466880000000001E-4</v>
      </c>
      <c r="K112" s="1">
        <v>1.4466880000000001E-4</v>
      </c>
      <c r="L112" s="1">
        <v>1.4466880000000001E-4</v>
      </c>
      <c r="M112" s="1">
        <v>1.4466880000000001E-4</v>
      </c>
      <c r="N112" s="1">
        <v>1.4466880000000001E-4</v>
      </c>
      <c r="O112" s="1">
        <v>1.4466880000000001E-4</v>
      </c>
      <c r="P112" s="1">
        <v>1.4466880000000001E-4</v>
      </c>
      <c r="Q112" s="1">
        <v>1.4466880000000001E-4</v>
      </c>
      <c r="R112" s="1">
        <v>1.4466880000000001E-4</v>
      </c>
      <c r="S112" s="1">
        <v>1.4466880000000001E-4</v>
      </c>
      <c r="T112" s="1">
        <v>1.4466880000000001E-4</v>
      </c>
      <c r="U112" s="1">
        <v>1.4466880000000001E-4</v>
      </c>
      <c r="W112" s="1">
        <v>1.2932690000000001E-4</v>
      </c>
      <c r="X112" s="1">
        <v>1.2932690000000001E-4</v>
      </c>
      <c r="Y112" s="1">
        <v>1.2932690000000001E-4</v>
      </c>
      <c r="Z112" s="1">
        <v>1.2932690000000001E-4</v>
      </c>
      <c r="AA112" s="1">
        <v>1.2932690000000001E-4</v>
      </c>
      <c r="AB112" s="1">
        <v>1.2932690000000001E-4</v>
      </c>
      <c r="AC112" s="1">
        <v>1.2932690000000001E-4</v>
      </c>
      <c r="AD112" s="1">
        <v>1.2932690000000001E-4</v>
      </c>
      <c r="AE112" s="1">
        <v>1.2932690000000001E-4</v>
      </c>
      <c r="AF112" s="1">
        <v>1.2932690000000001E-4</v>
      </c>
      <c r="AG112" s="1">
        <v>1.2932690000000001E-4</v>
      </c>
      <c r="AH112" s="1">
        <v>1.2932690000000001E-4</v>
      </c>
      <c r="AI112" s="1">
        <v>1.2932690000000001E-4</v>
      </c>
      <c r="AJ112" s="1">
        <v>1.2932690000000001E-4</v>
      </c>
      <c r="AK112" s="1">
        <v>1.2932690000000001E-4</v>
      </c>
      <c r="AL112" s="1">
        <v>1.2932690000000001E-4</v>
      </c>
      <c r="AM112" s="1">
        <v>1.2932690000000001E-4</v>
      </c>
      <c r="AN112" s="1">
        <v>1.2932690000000001E-4</v>
      </c>
      <c r="AO112" s="1">
        <v>1.2932690000000001E-4</v>
      </c>
      <c r="AP112" s="1">
        <v>1.2932690000000001E-4</v>
      </c>
    </row>
    <row r="113" spans="2:42" x14ac:dyDescent="0.25">
      <c r="B113" s="1">
        <v>1.4466880000000001E-4</v>
      </c>
      <c r="C113" s="1">
        <v>1.4466880000000001E-4</v>
      </c>
      <c r="D113" s="1">
        <v>1.4466880000000001E-4</v>
      </c>
      <c r="E113" s="1">
        <v>1.4466880000000001E-4</v>
      </c>
      <c r="F113" s="1">
        <v>1.4466880000000001E-4</v>
      </c>
      <c r="G113" s="1">
        <v>1.4466880000000001E-4</v>
      </c>
      <c r="H113" s="1">
        <v>1.4466880000000001E-4</v>
      </c>
      <c r="I113" s="1">
        <v>1.4466880000000001E-4</v>
      </c>
      <c r="J113" s="1">
        <v>1.4466880000000001E-4</v>
      </c>
      <c r="K113" s="1">
        <v>1.4466880000000001E-4</v>
      </c>
      <c r="L113" s="1">
        <v>1.4466880000000001E-4</v>
      </c>
      <c r="M113" s="1">
        <v>1.4466880000000001E-4</v>
      </c>
      <c r="N113" s="1">
        <v>1.4466880000000001E-4</v>
      </c>
      <c r="O113" s="1">
        <v>1.4466880000000001E-4</v>
      </c>
      <c r="P113" s="1">
        <v>1.4466880000000001E-4</v>
      </c>
      <c r="Q113" s="1">
        <v>1.4466880000000001E-4</v>
      </c>
      <c r="R113" s="1">
        <v>1.4466880000000001E-4</v>
      </c>
      <c r="S113" s="1">
        <v>1.4466880000000001E-4</v>
      </c>
      <c r="T113" s="1">
        <v>1.4466880000000001E-4</v>
      </c>
      <c r="U113" s="1">
        <v>1.4466880000000001E-4</v>
      </c>
      <c r="W113" s="1">
        <v>1.2932690000000001E-4</v>
      </c>
      <c r="X113" s="1">
        <v>1.2932690000000001E-4</v>
      </c>
      <c r="Y113" s="1">
        <v>1.2932690000000001E-4</v>
      </c>
      <c r="Z113" s="1">
        <v>1.2932690000000001E-4</v>
      </c>
      <c r="AA113" s="1">
        <v>1.2932690000000001E-4</v>
      </c>
      <c r="AB113" s="1">
        <v>1.2932690000000001E-4</v>
      </c>
      <c r="AC113" s="1">
        <v>1.2932690000000001E-4</v>
      </c>
      <c r="AD113" s="1">
        <v>1.2932690000000001E-4</v>
      </c>
      <c r="AE113" s="1">
        <v>1.2932690000000001E-4</v>
      </c>
      <c r="AF113" s="1">
        <v>1.2932690000000001E-4</v>
      </c>
      <c r="AG113" s="1">
        <v>1.2932690000000001E-4</v>
      </c>
      <c r="AH113" s="1">
        <v>1.2932690000000001E-4</v>
      </c>
      <c r="AI113" s="1">
        <v>1.2932690000000001E-4</v>
      </c>
      <c r="AJ113" s="1">
        <v>1.2932690000000001E-4</v>
      </c>
      <c r="AK113" s="1">
        <v>1.2932690000000001E-4</v>
      </c>
      <c r="AL113" s="1">
        <v>1.2932690000000001E-4</v>
      </c>
      <c r="AM113" s="1">
        <v>1.2932690000000001E-4</v>
      </c>
      <c r="AN113" s="1">
        <v>1.2932690000000001E-4</v>
      </c>
      <c r="AO113" s="1">
        <v>1.2932690000000001E-4</v>
      </c>
      <c r="AP113" s="1">
        <v>1.2932690000000001E-4</v>
      </c>
    </row>
    <row r="114" spans="2:42" x14ac:dyDescent="0.25">
      <c r="B114" s="1">
        <v>1.4466880000000001E-4</v>
      </c>
      <c r="C114" s="1">
        <v>1.4466880000000001E-4</v>
      </c>
      <c r="D114" s="1">
        <v>1.4466880000000001E-4</v>
      </c>
      <c r="E114" s="1">
        <v>1.4466880000000001E-4</v>
      </c>
      <c r="F114" s="1">
        <v>1.4466880000000001E-4</v>
      </c>
      <c r="G114" s="1">
        <v>1.4466880000000001E-4</v>
      </c>
      <c r="H114" s="1">
        <v>1.4466880000000001E-4</v>
      </c>
      <c r="I114" s="1">
        <v>1.4466880000000001E-4</v>
      </c>
      <c r="J114" s="1">
        <v>1.4466880000000001E-4</v>
      </c>
      <c r="K114" s="1">
        <v>1.4466880000000001E-4</v>
      </c>
      <c r="L114" s="1">
        <v>1.4466880000000001E-4</v>
      </c>
      <c r="M114" s="1">
        <v>1.4466880000000001E-4</v>
      </c>
      <c r="N114" s="1">
        <v>1.4466880000000001E-4</v>
      </c>
      <c r="O114" s="1">
        <v>1.4466880000000001E-4</v>
      </c>
      <c r="P114" s="1">
        <v>1.4466880000000001E-4</v>
      </c>
      <c r="Q114" s="1">
        <v>1.4466880000000001E-4</v>
      </c>
      <c r="R114" s="1">
        <v>1.4466880000000001E-4</v>
      </c>
      <c r="S114" s="1">
        <v>1.4466880000000001E-4</v>
      </c>
      <c r="T114" s="1">
        <v>1.4466880000000001E-4</v>
      </c>
      <c r="U114" s="1">
        <v>1.4466880000000001E-4</v>
      </c>
      <c r="W114" s="1">
        <v>1.2932690000000001E-4</v>
      </c>
      <c r="X114" s="1">
        <v>1.2932690000000001E-4</v>
      </c>
      <c r="Y114" s="1">
        <v>1.2932690000000001E-4</v>
      </c>
      <c r="Z114" s="1">
        <v>1.2932690000000001E-4</v>
      </c>
      <c r="AA114" s="1">
        <v>1.2932690000000001E-4</v>
      </c>
      <c r="AB114" s="1">
        <v>1.2932690000000001E-4</v>
      </c>
      <c r="AC114" s="1">
        <v>1.2932690000000001E-4</v>
      </c>
      <c r="AD114" s="1">
        <v>1.2932690000000001E-4</v>
      </c>
      <c r="AE114" s="1">
        <v>1.2932690000000001E-4</v>
      </c>
      <c r="AF114" s="1">
        <v>1.2932690000000001E-4</v>
      </c>
      <c r="AG114" s="1">
        <v>1.2932690000000001E-4</v>
      </c>
      <c r="AH114" s="1">
        <v>1.2932690000000001E-4</v>
      </c>
      <c r="AI114" s="1">
        <v>1.2932690000000001E-4</v>
      </c>
      <c r="AJ114" s="1">
        <v>1.2932690000000001E-4</v>
      </c>
      <c r="AK114" s="1">
        <v>1.2932690000000001E-4</v>
      </c>
      <c r="AL114" s="1">
        <v>1.2932690000000001E-4</v>
      </c>
      <c r="AM114" s="1">
        <v>1.2932690000000001E-4</v>
      </c>
      <c r="AN114" s="1">
        <v>1.2932690000000001E-4</v>
      </c>
      <c r="AO114" s="1">
        <v>1.2932690000000001E-4</v>
      </c>
      <c r="AP114" s="1">
        <v>1.2932690000000001E-4</v>
      </c>
    </row>
    <row r="115" spans="2:42" x14ac:dyDescent="0.25">
      <c r="B115" s="1">
        <v>1.4466880000000001E-4</v>
      </c>
      <c r="C115" s="1">
        <v>1.4466880000000001E-4</v>
      </c>
      <c r="D115" s="1">
        <v>1.4466880000000001E-4</v>
      </c>
      <c r="E115" s="1">
        <v>1.4466880000000001E-4</v>
      </c>
      <c r="F115" s="1">
        <v>1.4466880000000001E-4</v>
      </c>
      <c r="G115" s="1">
        <v>1.4466880000000001E-4</v>
      </c>
      <c r="H115" s="1">
        <v>1.4466880000000001E-4</v>
      </c>
      <c r="I115" s="1">
        <v>1.4466880000000001E-4</v>
      </c>
      <c r="J115" s="1">
        <v>1.4466880000000001E-4</v>
      </c>
      <c r="K115" s="1">
        <v>1.4466880000000001E-4</v>
      </c>
      <c r="L115" s="1">
        <v>1.4466880000000001E-4</v>
      </c>
      <c r="M115" s="1">
        <v>1.4466880000000001E-4</v>
      </c>
      <c r="N115" s="1">
        <v>1.4466880000000001E-4</v>
      </c>
      <c r="O115" s="1">
        <v>1.4466880000000001E-4</v>
      </c>
      <c r="P115" s="1">
        <v>1.4466880000000001E-4</v>
      </c>
      <c r="Q115" s="1">
        <v>1.4466880000000001E-4</v>
      </c>
      <c r="R115" s="1">
        <v>1.4466880000000001E-4</v>
      </c>
      <c r="S115" s="1">
        <v>1.4466880000000001E-4</v>
      </c>
      <c r="T115" s="1">
        <v>1.4466880000000001E-4</v>
      </c>
      <c r="U115" s="1">
        <v>1.4466880000000001E-4</v>
      </c>
      <c r="W115" s="1">
        <v>1.2932690000000001E-4</v>
      </c>
      <c r="X115" s="1">
        <v>1.2932690000000001E-4</v>
      </c>
      <c r="Y115" s="1">
        <v>1.2932690000000001E-4</v>
      </c>
      <c r="Z115" s="1">
        <v>1.2932690000000001E-4</v>
      </c>
      <c r="AA115" s="1">
        <v>1.2932690000000001E-4</v>
      </c>
      <c r="AB115" s="1">
        <v>1.2932690000000001E-4</v>
      </c>
      <c r="AC115" s="1">
        <v>1.2932690000000001E-4</v>
      </c>
      <c r="AD115" s="1">
        <v>1.2932690000000001E-4</v>
      </c>
      <c r="AE115" s="1">
        <v>1.2932690000000001E-4</v>
      </c>
      <c r="AF115" s="1">
        <v>1.2932690000000001E-4</v>
      </c>
      <c r="AG115" s="1">
        <v>1.2932690000000001E-4</v>
      </c>
      <c r="AH115" s="1">
        <v>1.2932690000000001E-4</v>
      </c>
      <c r="AI115" s="1">
        <v>1.2932690000000001E-4</v>
      </c>
      <c r="AJ115" s="1">
        <v>1.2932690000000001E-4</v>
      </c>
      <c r="AK115" s="1">
        <v>1.2932690000000001E-4</v>
      </c>
      <c r="AL115" s="1">
        <v>1.2932690000000001E-4</v>
      </c>
      <c r="AM115" s="1">
        <v>1.2932690000000001E-4</v>
      </c>
      <c r="AN115" s="1">
        <v>1.2932690000000001E-4</v>
      </c>
      <c r="AO115" s="1">
        <v>1.2932690000000001E-4</v>
      </c>
      <c r="AP115" s="1">
        <v>1.2932690000000001E-4</v>
      </c>
    </row>
    <row r="116" spans="2:42" x14ac:dyDescent="0.25">
      <c r="B116" s="1">
        <v>1.4466880000000001E-4</v>
      </c>
      <c r="C116" s="1">
        <v>1.4466880000000001E-4</v>
      </c>
      <c r="D116" s="1">
        <v>1.4466880000000001E-4</v>
      </c>
      <c r="E116" s="1">
        <v>1.4466880000000001E-4</v>
      </c>
      <c r="F116" s="1">
        <v>1.4466880000000001E-4</v>
      </c>
      <c r="G116" s="1">
        <v>1.4466880000000001E-4</v>
      </c>
      <c r="H116" s="1">
        <v>1.4466880000000001E-4</v>
      </c>
      <c r="I116" s="1">
        <v>1.4466880000000001E-4</v>
      </c>
      <c r="J116" s="1">
        <v>1.4466880000000001E-4</v>
      </c>
      <c r="K116" s="1">
        <v>1.4466880000000001E-4</v>
      </c>
      <c r="L116" s="1">
        <v>1.4466880000000001E-4</v>
      </c>
      <c r="M116" s="1">
        <v>1.4466880000000001E-4</v>
      </c>
      <c r="N116" s="1">
        <v>1.4466880000000001E-4</v>
      </c>
      <c r="O116" s="1">
        <v>1.4466880000000001E-4</v>
      </c>
      <c r="P116" s="1">
        <v>1.4466880000000001E-4</v>
      </c>
      <c r="Q116" s="1">
        <v>1.4466880000000001E-4</v>
      </c>
      <c r="R116" s="1">
        <v>1.4466880000000001E-4</v>
      </c>
      <c r="S116" s="1">
        <v>1.4466880000000001E-4</v>
      </c>
      <c r="T116" s="1">
        <v>1.4466880000000001E-4</v>
      </c>
      <c r="U116" s="1">
        <v>1.4466880000000001E-4</v>
      </c>
      <c r="W116" s="1">
        <v>1.2932690000000001E-4</v>
      </c>
      <c r="X116" s="1">
        <v>1.2932690000000001E-4</v>
      </c>
      <c r="Y116" s="1">
        <v>1.2932690000000001E-4</v>
      </c>
      <c r="Z116" s="1">
        <v>1.2932690000000001E-4</v>
      </c>
      <c r="AA116" s="1">
        <v>1.2932690000000001E-4</v>
      </c>
      <c r="AB116" s="1">
        <v>1.2932690000000001E-4</v>
      </c>
      <c r="AC116" s="1">
        <v>1.2932690000000001E-4</v>
      </c>
      <c r="AD116" s="1">
        <v>1.2932690000000001E-4</v>
      </c>
      <c r="AE116" s="1">
        <v>1.2932690000000001E-4</v>
      </c>
      <c r="AF116" s="1">
        <v>1.2932690000000001E-4</v>
      </c>
      <c r="AG116" s="1">
        <v>1.2932690000000001E-4</v>
      </c>
      <c r="AH116" s="1">
        <v>1.2932690000000001E-4</v>
      </c>
      <c r="AI116" s="1">
        <v>1.2932690000000001E-4</v>
      </c>
      <c r="AJ116" s="1">
        <v>1.2932690000000001E-4</v>
      </c>
      <c r="AK116" s="1">
        <v>1.2932690000000001E-4</v>
      </c>
      <c r="AL116" s="1">
        <v>1.2932690000000001E-4</v>
      </c>
      <c r="AM116" s="1">
        <v>1.2932690000000001E-4</v>
      </c>
      <c r="AN116" s="1">
        <v>1.2932690000000001E-4</v>
      </c>
      <c r="AO116" s="1">
        <v>1.2932690000000001E-4</v>
      </c>
      <c r="AP116" s="1">
        <v>1.2932690000000001E-4</v>
      </c>
    </row>
    <row r="117" spans="2:42" x14ac:dyDescent="0.25">
      <c r="B117" s="1">
        <v>1.4466880000000001E-4</v>
      </c>
      <c r="C117" s="1">
        <v>1.4466880000000001E-4</v>
      </c>
      <c r="D117" s="1">
        <v>1.4466880000000001E-4</v>
      </c>
      <c r="E117" s="1">
        <v>1.4466880000000001E-4</v>
      </c>
      <c r="F117" s="1">
        <v>1.4466880000000001E-4</v>
      </c>
      <c r="G117" s="1">
        <v>1.4466880000000001E-4</v>
      </c>
      <c r="H117" s="1">
        <v>1.4466880000000001E-4</v>
      </c>
      <c r="I117" s="1">
        <v>1.4466880000000001E-4</v>
      </c>
      <c r="J117" s="1">
        <v>1.4466880000000001E-4</v>
      </c>
      <c r="K117" s="1">
        <v>1.4466880000000001E-4</v>
      </c>
      <c r="L117" s="1">
        <v>1.4466880000000001E-4</v>
      </c>
      <c r="M117" s="1">
        <v>1.4466880000000001E-4</v>
      </c>
      <c r="N117" s="1">
        <v>1.4466880000000001E-4</v>
      </c>
      <c r="O117" s="1">
        <v>1.4466880000000001E-4</v>
      </c>
      <c r="P117" s="1">
        <v>1.4466880000000001E-4</v>
      </c>
      <c r="Q117" s="1">
        <v>1.4466880000000001E-4</v>
      </c>
      <c r="R117" s="1">
        <v>1.4466880000000001E-4</v>
      </c>
      <c r="S117" s="1">
        <v>1.4466880000000001E-4</v>
      </c>
      <c r="T117" s="1">
        <v>1.4466880000000001E-4</v>
      </c>
      <c r="U117" s="1">
        <v>1.4466880000000001E-4</v>
      </c>
      <c r="W117" s="1">
        <v>1.2932690000000001E-4</v>
      </c>
      <c r="X117" s="1">
        <v>1.2932690000000001E-4</v>
      </c>
      <c r="Y117" s="1">
        <v>1.2932690000000001E-4</v>
      </c>
      <c r="Z117" s="1">
        <v>1.2932690000000001E-4</v>
      </c>
      <c r="AA117" s="1">
        <v>1.2932690000000001E-4</v>
      </c>
      <c r="AB117" s="1">
        <v>1.2932690000000001E-4</v>
      </c>
      <c r="AC117" s="1">
        <v>1.2932690000000001E-4</v>
      </c>
      <c r="AD117" s="1">
        <v>1.2932690000000001E-4</v>
      </c>
      <c r="AE117" s="1">
        <v>1.2932690000000001E-4</v>
      </c>
      <c r="AF117" s="1">
        <v>1.2932690000000001E-4</v>
      </c>
      <c r="AG117" s="1">
        <v>1.2932690000000001E-4</v>
      </c>
      <c r="AH117" s="1">
        <v>1.2932690000000001E-4</v>
      </c>
      <c r="AI117" s="1">
        <v>1.2932690000000001E-4</v>
      </c>
      <c r="AJ117" s="1">
        <v>1.2932690000000001E-4</v>
      </c>
      <c r="AK117" s="1">
        <v>1.2932690000000001E-4</v>
      </c>
      <c r="AL117" s="1">
        <v>1.2932690000000001E-4</v>
      </c>
      <c r="AM117" s="1">
        <v>1.2932690000000001E-4</v>
      </c>
      <c r="AN117" s="1">
        <v>1.2932690000000001E-4</v>
      </c>
      <c r="AO117" s="1">
        <v>1.2932690000000001E-4</v>
      </c>
      <c r="AP117" s="1">
        <v>1.2932690000000001E-4</v>
      </c>
    </row>
    <row r="118" spans="2:42" x14ac:dyDescent="0.25">
      <c r="B118" s="1">
        <v>1.4466880000000001E-4</v>
      </c>
      <c r="C118" s="1">
        <v>1.4466880000000001E-4</v>
      </c>
      <c r="D118" s="1">
        <v>1.4466880000000001E-4</v>
      </c>
      <c r="E118" s="1">
        <v>1.4466880000000001E-4</v>
      </c>
      <c r="F118" s="1">
        <v>1.4466880000000001E-4</v>
      </c>
      <c r="G118" s="1">
        <v>1.4466880000000001E-4</v>
      </c>
      <c r="H118" s="1">
        <v>1.4466880000000001E-4</v>
      </c>
      <c r="I118" s="1">
        <v>1.4466880000000001E-4</v>
      </c>
      <c r="J118" s="1">
        <v>1.4466880000000001E-4</v>
      </c>
      <c r="K118" s="1">
        <v>1.4466880000000001E-4</v>
      </c>
      <c r="L118" s="1">
        <v>1.4466880000000001E-4</v>
      </c>
      <c r="M118" s="1">
        <v>1.4466880000000001E-4</v>
      </c>
      <c r="N118" s="1">
        <v>1.4466880000000001E-4</v>
      </c>
      <c r="O118" s="1">
        <v>1.4466880000000001E-4</v>
      </c>
      <c r="P118" s="1">
        <v>1.4466880000000001E-4</v>
      </c>
      <c r="Q118" s="1">
        <v>1.4466880000000001E-4</v>
      </c>
      <c r="R118" s="1">
        <v>1.4466880000000001E-4</v>
      </c>
      <c r="S118" s="1">
        <v>1.4466880000000001E-4</v>
      </c>
      <c r="T118" s="1">
        <v>1.4466880000000001E-4</v>
      </c>
      <c r="U118" s="1">
        <v>1.4466880000000001E-4</v>
      </c>
      <c r="W118" s="1">
        <v>1.2932690000000001E-4</v>
      </c>
      <c r="X118" s="1">
        <v>1.2932690000000001E-4</v>
      </c>
      <c r="Y118" s="1">
        <v>1.2932690000000001E-4</v>
      </c>
      <c r="Z118" s="1">
        <v>1.2932690000000001E-4</v>
      </c>
      <c r="AA118" s="1">
        <v>1.2932690000000001E-4</v>
      </c>
      <c r="AB118" s="1">
        <v>1.2932690000000001E-4</v>
      </c>
      <c r="AC118" s="1">
        <v>1.2932690000000001E-4</v>
      </c>
      <c r="AD118" s="1">
        <v>1.2932690000000001E-4</v>
      </c>
      <c r="AE118" s="1">
        <v>1.2932690000000001E-4</v>
      </c>
      <c r="AF118" s="1">
        <v>1.2932690000000001E-4</v>
      </c>
      <c r="AG118" s="1">
        <v>1.2932690000000001E-4</v>
      </c>
      <c r="AH118" s="1">
        <v>1.2932690000000001E-4</v>
      </c>
      <c r="AI118" s="1">
        <v>1.2932690000000001E-4</v>
      </c>
      <c r="AJ118" s="1">
        <v>1.2932690000000001E-4</v>
      </c>
      <c r="AK118" s="1">
        <v>1.2932690000000001E-4</v>
      </c>
      <c r="AL118" s="1">
        <v>1.2932690000000001E-4</v>
      </c>
      <c r="AM118" s="1">
        <v>1.2932690000000001E-4</v>
      </c>
      <c r="AN118" s="1">
        <v>1.2932690000000001E-4</v>
      </c>
      <c r="AO118" s="1">
        <v>1.2932690000000001E-4</v>
      </c>
      <c r="AP118" s="1">
        <v>1.2932690000000001E-4</v>
      </c>
    </row>
    <row r="119" spans="2:42" x14ac:dyDescent="0.25">
      <c r="B119" s="1">
        <v>1.4466880000000001E-4</v>
      </c>
      <c r="C119" s="1">
        <v>1.4466880000000001E-4</v>
      </c>
      <c r="D119" s="1">
        <v>1.4466880000000001E-4</v>
      </c>
      <c r="E119" s="1">
        <v>1.4466880000000001E-4</v>
      </c>
      <c r="F119" s="1">
        <v>1.4466880000000001E-4</v>
      </c>
      <c r="G119" s="1">
        <v>1.4466880000000001E-4</v>
      </c>
      <c r="H119" s="1">
        <v>1.4466880000000001E-4</v>
      </c>
      <c r="I119" s="1">
        <v>1.4466880000000001E-4</v>
      </c>
      <c r="J119" s="1">
        <v>1.4466880000000001E-4</v>
      </c>
      <c r="K119" s="1">
        <v>1.4466880000000001E-4</v>
      </c>
      <c r="L119" s="1">
        <v>1.4466880000000001E-4</v>
      </c>
      <c r="M119" s="1">
        <v>1.4466880000000001E-4</v>
      </c>
      <c r="N119" s="1">
        <v>1.4466880000000001E-4</v>
      </c>
      <c r="O119" s="1">
        <v>1.4466880000000001E-4</v>
      </c>
      <c r="P119" s="1">
        <v>1.4466880000000001E-4</v>
      </c>
      <c r="Q119" s="1">
        <v>1.4466880000000001E-4</v>
      </c>
      <c r="R119" s="1">
        <v>1.4466880000000001E-4</v>
      </c>
      <c r="S119" s="1">
        <v>1.4466880000000001E-4</v>
      </c>
      <c r="T119" s="1">
        <v>1.4466880000000001E-4</v>
      </c>
      <c r="U119" s="1">
        <v>1.4466880000000001E-4</v>
      </c>
      <c r="W119" s="1">
        <v>1.2932690000000001E-4</v>
      </c>
      <c r="X119" s="1">
        <v>1.2932690000000001E-4</v>
      </c>
      <c r="Y119" s="1">
        <v>1.2932690000000001E-4</v>
      </c>
      <c r="Z119" s="1">
        <v>1.2932690000000001E-4</v>
      </c>
      <c r="AA119" s="1">
        <v>1.2932690000000001E-4</v>
      </c>
      <c r="AB119" s="1">
        <v>1.2932690000000001E-4</v>
      </c>
      <c r="AC119" s="1">
        <v>1.2932690000000001E-4</v>
      </c>
      <c r="AD119" s="1">
        <v>1.2932690000000001E-4</v>
      </c>
      <c r="AE119" s="1">
        <v>1.2932690000000001E-4</v>
      </c>
      <c r="AF119" s="1">
        <v>1.2932690000000001E-4</v>
      </c>
      <c r="AG119" s="1">
        <v>1.2932690000000001E-4</v>
      </c>
      <c r="AH119" s="1">
        <v>1.2932690000000001E-4</v>
      </c>
      <c r="AI119" s="1">
        <v>1.2932690000000001E-4</v>
      </c>
      <c r="AJ119" s="1">
        <v>1.2932690000000001E-4</v>
      </c>
      <c r="AK119" s="1">
        <v>1.2932690000000001E-4</v>
      </c>
      <c r="AL119" s="1">
        <v>1.2932690000000001E-4</v>
      </c>
      <c r="AM119" s="1">
        <v>1.2932690000000001E-4</v>
      </c>
      <c r="AN119" s="1">
        <v>1.2932690000000001E-4</v>
      </c>
      <c r="AO119" s="1">
        <v>1.2932690000000001E-4</v>
      </c>
      <c r="AP119" s="1">
        <v>1.2932690000000001E-4</v>
      </c>
    </row>
    <row r="120" spans="2:42" x14ac:dyDescent="0.25">
      <c r="B120" s="1">
        <v>1.4466880000000001E-4</v>
      </c>
      <c r="C120" s="1">
        <v>1.4466880000000001E-4</v>
      </c>
      <c r="D120" s="1">
        <v>1.4466880000000001E-4</v>
      </c>
      <c r="E120" s="1">
        <v>1.4466880000000001E-4</v>
      </c>
      <c r="F120" s="1">
        <v>1.4466880000000001E-4</v>
      </c>
      <c r="G120" s="1">
        <v>1.4466880000000001E-4</v>
      </c>
      <c r="H120" s="1">
        <v>1.4466880000000001E-4</v>
      </c>
      <c r="I120" s="1">
        <v>1.4466880000000001E-4</v>
      </c>
      <c r="J120" s="1">
        <v>1.4466880000000001E-4</v>
      </c>
      <c r="K120" s="1">
        <v>1.4466880000000001E-4</v>
      </c>
      <c r="L120" s="1">
        <v>1.4466880000000001E-4</v>
      </c>
      <c r="M120" s="1">
        <v>1.4466880000000001E-4</v>
      </c>
      <c r="N120" s="1">
        <v>1.4466880000000001E-4</v>
      </c>
      <c r="O120" s="1">
        <v>1.4466880000000001E-4</v>
      </c>
      <c r="P120" s="1">
        <v>1.4466880000000001E-4</v>
      </c>
      <c r="Q120" s="1">
        <v>1.4466880000000001E-4</v>
      </c>
      <c r="R120" s="1">
        <v>1.4466880000000001E-4</v>
      </c>
      <c r="S120" s="1">
        <v>1.4466880000000001E-4</v>
      </c>
      <c r="T120" s="1">
        <v>1.4466880000000001E-4</v>
      </c>
      <c r="U120" s="1">
        <v>1.4466880000000001E-4</v>
      </c>
      <c r="W120" s="1">
        <v>1.2932690000000001E-4</v>
      </c>
      <c r="X120" s="1">
        <v>1.2932690000000001E-4</v>
      </c>
      <c r="Y120" s="1">
        <v>1.2932690000000001E-4</v>
      </c>
      <c r="Z120" s="1">
        <v>1.2932690000000001E-4</v>
      </c>
      <c r="AA120" s="1">
        <v>1.2932690000000001E-4</v>
      </c>
      <c r="AB120" s="1">
        <v>1.2932690000000001E-4</v>
      </c>
      <c r="AC120" s="1">
        <v>1.2932690000000001E-4</v>
      </c>
      <c r="AD120" s="1">
        <v>1.2932690000000001E-4</v>
      </c>
      <c r="AE120" s="1">
        <v>1.2932690000000001E-4</v>
      </c>
      <c r="AF120" s="1">
        <v>1.2932690000000001E-4</v>
      </c>
      <c r="AG120" s="1">
        <v>1.2932690000000001E-4</v>
      </c>
      <c r="AH120" s="1">
        <v>1.2932690000000001E-4</v>
      </c>
      <c r="AI120" s="1">
        <v>1.2932690000000001E-4</v>
      </c>
      <c r="AJ120" s="1">
        <v>1.2932690000000001E-4</v>
      </c>
      <c r="AK120" s="1">
        <v>1.2932690000000001E-4</v>
      </c>
      <c r="AL120" s="1">
        <v>1.2932690000000001E-4</v>
      </c>
      <c r="AM120" s="1">
        <v>1.2932690000000001E-4</v>
      </c>
      <c r="AN120" s="1">
        <v>1.2932690000000001E-4</v>
      </c>
      <c r="AO120" s="1">
        <v>1.2932690000000001E-4</v>
      </c>
      <c r="AP120" s="1">
        <v>1.2932690000000001E-4</v>
      </c>
    </row>
    <row r="121" spans="2:42" x14ac:dyDescent="0.25">
      <c r="B121" s="1">
        <v>1.4466880000000001E-4</v>
      </c>
      <c r="C121" s="1">
        <v>1.4466880000000001E-4</v>
      </c>
      <c r="D121" s="1">
        <v>1.4466880000000001E-4</v>
      </c>
      <c r="E121" s="1">
        <v>1.4466880000000001E-4</v>
      </c>
      <c r="F121" s="1">
        <v>1.4466880000000001E-4</v>
      </c>
      <c r="G121" s="1">
        <v>1.4466880000000001E-4</v>
      </c>
      <c r="H121" s="1">
        <v>1.4466880000000001E-4</v>
      </c>
      <c r="I121" s="1">
        <v>1.4466880000000001E-4</v>
      </c>
      <c r="J121" s="1">
        <v>1.4466880000000001E-4</v>
      </c>
      <c r="K121" s="1">
        <v>1.4466880000000001E-4</v>
      </c>
      <c r="L121" s="1">
        <v>1.4466880000000001E-4</v>
      </c>
      <c r="M121" s="1">
        <v>1.4466880000000001E-4</v>
      </c>
      <c r="N121" s="1">
        <v>1.4466880000000001E-4</v>
      </c>
      <c r="O121" s="1">
        <v>1.4466880000000001E-4</v>
      </c>
      <c r="P121" s="1">
        <v>1.4466880000000001E-4</v>
      </c>
      <c r="Q121" s="1">
        <v>1.4466880000000001E-4</v>
      </c>
      <c r="R121" s="1">
        <v>1.4466880000000001E-4</v>
      </c>
      <c r="S121" s="1">
        <v>1.4466880000000001E-4</v>
      </c>
      <c r="T121" s="1">
        <v>1.4466880000000001E-4</v>
      </c>
      <c r="U121" s="1">
        <v>1.4466880000000001E-4</v>
      </c>
      <c r="W121" s="1">
        <v>1.2932690000000001E-4</v>
      </c>
      <c r="X121" s="1">
        <v>1.2932690000000001E-4</v>
      </c>
      <c r="Y121" s="1">
        <v>1.2932690000000001E-4</v>
      </c>
      <c r="Z121" s="1">
        <v>1.2932690000000001E-4</v>
      </c>
      <c r="AA121" s="1">
        <v>1.2932690000000001E-4</v>
      </c>
      <c r="AB121" s="1">
        <v>1.2932690000000001E-4</v>
      </c>
      <c r="AC121" s="1">
        <v>1.2932690000000001E-4</v>
      </c>
      <c r="AD121" s="1">
        <v>1.2932690000000001E-4</v>
      </c>
      <c r="AE121" s="1">
        <v>1.2932690000000001E-4</v>
      </c>
      <c r="AF121" s="1">
        <v>1.2932690000000001E-4</v>
      </c>
      <c r="AG121" s="1">
        <v>1.2932690000000001E-4</v>
      </c>
      <c r="AH121" s="1">
        <v>1.2932690000000001E-4</v>
      </c>
      <c r="AI121" s="1">
        <v>1.2932690000000001E-4</v>
      </c>
      <c r="AJ121" s="1">
        <v>1.2932690000000001E-4</v>
      </c>
      <c r="AK121" s="1">
        <v>1.2932690000000001E-4</v>
      </c>
      <c r="AL121" s="1">
        <v>1.2932690000000001E-4</v>
      </c>
      <c r="AM121" s="1">
        <v>1.2932690000000001E-4</v>
      </c>
      <c r="AN121" s="1">
        <v>1.2932690000000001E-4</v>
      </c>
      <c r="AO121" s="1">
        <v>1.2932690000000001E-4</v>
      </c>
      <c r="AP121" s="1">
        <v>1.2932690000000001E-4</v>
      </c>
    </row>
    <row r="122" spans="2:42" x14ac:dyDescent="0.25">
      <c r="B122" s="1">
        <v>1.4466880000000001E-4</v>
      </c>
      <c r="C122" s="1">
        <v>1.4466880000000001E-4</v>
      </c>
      <c r="D122" s="1">
        <v>1.4466880000000001E-4</v>
      </c>
      <c r="E122" s="1">
        <v>1.4466880000000001E-4</v>
      </c>
      <c r="F122" s="1">
        <v>1.4466880000000001E-4</v>
      </c>
      <c r="G122" s="1">
        <v>1.4466880000000001E-4</v>
      </c>
      <c r="H122" s="1">
        <v>1.4466880000000001E-4</v>
      </c>
      <c r="I122" s="1">
        <v>1.4466880000000001E-4</v>
      </c>
      <c r="J122" s="1">
        <v>1.4466880000000001E-4</v>
      </c>
      <c r="K122" s="1">
        <v>1.4466880000000001E-4</v>
      </c>
      <c r="L122" s="1">
        <v>1.4466880000000001E-4</v>
      </c>
      <c r="M122" s="1">
        <v>1.4466880000000001E-4</v>
      </c>
      <c r="N122" s="1">
        <v>1.4466880000000001E-4</v>
      </c>
      <c r="O122" s="1">
        <v>1.4466880000000001E-4</v>
      </c>
      <c r="P122" s="1">
        <v>1.4466880000000001E-4</v>
      </c>
      <c r="Q122" s="1">
        <v>1.4466880000000001E-4</v>
      </c>
      <c r="R122" s="1">
        <v>1.4466880000000001E-4</v>
      </c>
      <c r="S122" s="1">
        <v>1.4466880000000001E-4</v>
      </c>
      <c r="T122" s="1">
        <v>1.4466880000000001E-4</v>
      </c>
      <c r="U122" s="1">
        <v>1.4466880000000001E-4</v>
      </c>
      <c r="W122" s="1">
        <v>1.2932690000000001E-4</v>
      </c>
      <c r="X122" s="1">
        <v>1.2932690000000001E-4</v>
      </c>
      <c r="Y122" s="1">
        <v>1.2932690000000001E-4</v>
      </c>
      <c r="Z122" s="1">
        <v>1.2932690000000001E-4</v>
      </c>
      <c r="AA122" s="1">
        <v>1.2932690000000001E-4</v>
      </c>
      <c r="AB122" s="1">
        <v>1.2932690000000001E-4</v>
      </c>
      <c r="AC122" s="1">
        <v>1.2932690000000001E-4</v>
      </c>
      <c r="AD122" s="1">
        <v>1.2932690000000001E-4</v>
      </c>
      <c r="AE122" s="1">
        <v>1.2932690000000001E-4</v>
      </c>
      <c r="AF122" s="1">
        <v>1.2932690000000001E-4</v>
      </c>
      <c r="AG122" s="1">
        <v>1.2932690000000001E-4</v>
      </c>
      <c r="AH122" s="1">
        <v>1.2932690000000001E-4</v>
      </c>
      <c r="AI122" s="1">
        <v>1.2932690000000001E-4</v>
      </c>
      <c r="AJ122" s="1">
        <v>1.2932690000000001E-4</v>
      </c>
      <c r="AK122" s="1">
        <v>1.2932690000000001E-4</v>
      </c>
      <c r="AL122" s="1">
        <v>1.2932690000000001E-4</v>
      </c>
      <c r="AM122" s="1">
        <v>1.2932690000000001E-4</v>
      </c>
      <c r="AN122" s="1">
        <v>1.2932690000000001E-4</v>
      </c>
      <c r="AO122" s="1">
        <v>1.2932690000000001E-4</v>
      </c>
      <c r="AP122" s="1">
        <v>1.2932690000000001E-4</v>
      </c>
    </row>
    <row r="124" spans="2:42" x14ac:dyDescent="0.25">
      <c r="B124" s="1">
        <v>9.9261749999999995E-5</v>
      </c>
      <c r="C124" s="1">
        <v>9.9261749999999995E-5</v>
      </c>
      <c r="D124" s="1">
        <v>9.9261749999999995E-5</v>
      </c>
      <c r="E124" s="1">
        <v>9.9261749999999995E-5</v>
      </c>
      <c r="F124" s="1">
        <v>9.9261749999999995E-5</v>
      </c>
      <c r="G124" s="1">
        <v>9.9261749999999995E-5</v>
      </c>
      <c r="H124" s="1">
        <v>9.9261749999999995E-5</v>
      </c>
      <c r="I124" s="1">
        <v>9.9261749999999995E-5</v>
      </c>
      <c r="J124" s="1">
        <v>9.9261749999999995E-5</v>
      </c>
      <c r="K124" s="1">
        <v>9.9261749999999995E-5</v>
      </c>
      <c r="L124" s="1">
        <v>9.9261749999999995E-5</v>
      </c>
      <c r="M124" s="1">
        <v>9.9261749999999995E-5</v>
      </c>
      <c r="N124" s="1">
        <v>9.9261749999999995E-5</v>
      </c>
      <c r="O124" s="1">
        <v>9.9261749999999995E-5</v>
      </c>
      <c r="P124" s="1">
        <v>9.9261749999999995E-5</v>
      </c>
      <c r="Q124" s="1">
        <v>9.9261749999999995E-5</v>
      </c>
      <c r="R124" s="1">
        <v>9.9261749999999995E-5</v>
      </c>
      <c r="S124" s="1">
        <v>9.9261749999999995E-5</v>
      </c>
      <c r="T124" s="1">
        <v>9.9261749999999995E-5</v>
      </c>
      <c r="U124" s="1">
        <v>9.9261749999999995E-5</v>
      </c>
      <c r="W124" s="1">
        <v>6.2149150000000001E-5</v>
      </c>
      <c r="X124" s="1">
        <v>6.2149150000000001E-5</v>
      </c>
      <c r="Y124" s="1">
        <v>6.2149150000000001E-5</v>
      </c>
      <c r="Z124" s="1">
        <v>6.2149150000000001E-5</v>
      </c>
      <c r="AA124" s="1">
        <v>6.2149150000000001E-5</v>
      </c>
      <c r="AB124" s="1">
        <v>6.2149150000000001E-5</v>
      </c>
      <c r="AC124" s="1">
        <v>6.2149150000000001E-5</v>
      </c>
      <c r="AD124" s="1">
        <v>6.2149150000000001E-5</v>
      </c>
      <c r="AE124" s="1">
        <v>6.2149150000000001E-5</v>
      </c>
      <c r="AF124" s="1">
        <v>6.2149150000000001E-5</v>
      </c>
      <c r="AG124" s="1">
        <v>6.2149150000000001E-5</v>
      </c>
      <c r="AH124" s="1">
        <v>6.2149150000000001E-5</v>
      </c>
      <c r="AI124" s="1">
        <v>6.2149150000000001E-5</v>
      </c>
      <c r="AJ124" s="1">
        <v>6.2149150000000001E-5</v>
      </c>
      <c r="AK124" s="1">
        <v>6.2149150000000001E-5</v>
      </c>
      <c r="AL124" s="1">
        <v>6.2149150000000001E-5</v>
      </c>
      <c r="AM124" s="1">
        <v>6.2149150000000001E-5</v>
      </c>
      <c r="AN124" s="1">
        <v>6.2149150000000001E-5</v>
      </c>
      <c r="AO124" s="1">
        <v>6.2149150000000001E-5</v>
      </c>
      <c r="AP124" s="1">
        <v>6.2149150000000001E-5</v>
      </c>
    </row>
    <row r="125" spans="2:42" x14ac:dyDescent="0.25">
      <c r="B125" s="1">
        <v>9.9261749999999995E-5</v>
      </c>
      <c r="C125" s="1">
        <v>9.9261749999999995E-5</v>
      </c>
      <c r="D125" s="1">
        <v>9.9261749999999995E-5</v>
      </c>
      <c r="E125" s="1">
        <v>9.9261749999999995E-5</v>
      </c>
      <c r="F125" s="1">
        <v>9.9261749999999995E-5</v>
      </c>
      <c r="G125" s="1">
        <v>9.9261749999999995E-5</v>
      </c>
      <c r="H125" s="1">
        <v>9.9261749999999995E-5</v>
      </c>
      <c r="I125" s="1">
        <v>9.9261749999999995E-5</v>
      </c>
      <c r="J125" s="1">
        <v>9.9261749999999995E-5</v>
      </c>
      <c r="K125" s="1">
        <v>9.9261749999999995E-5</v>
      </c>
      <c r="L125" s="1">
        <v>9.9261749999999995E-5</v>
      </c>
      <c r="M125" s="1">
        <v>9.9261749999999995E-5</v>
      </c>
      <c r="N125" s="1">
        <v>9.9261749999999995E-5</v>
      </c>
      <c r="O125" s="1">
        <v>9.9261749999999995E-5</v>
      </c>
      <c r="P125" s="1">
        <v>9.9261749999999995E-5</v>
      </c>
      <c r="Q125" s="1">
        <v>9.9261749999999995E-5</v>
      </c>
      <c r="R125" s="1">
        <v>9.9261749999999995E-5</v>
      </c>
      <c r="S125" s="1">
        <v>9.9261749999999995E-5</v>
      </c>
      <c r="T125" s="1">
        <v>9.9261749999999995E-5</v>
      </c>
      <c r="U125" s="1">
        <v>9.9261749999999995E-5</v>
      </c>
      <c r="W125" s="1">
        <v>6.2149150000000001E-5</v>
      </c>
      <c r="X125" s="1">
        <v>6.2149150000000001E-5</v>
      </c>
      <c r="Y125" s="1">
        <v>6.2149150000000001E-5</v>
      </c>
      <c r="Z125" s="1">
        <v>6.2149150000000001E-5</v>
      </c>
      <c r="AA125" s="1">
        <v>6.2149150000000001E-5</v>
      </c>
      <c r="AB125" s="1">
        <v>6.2149150000000001E-5</v>
      </c>
      <c r="AC125" s="1">
        <v>6.2149150000000001E-5</v>
      </c>
      <c r="AD125" s="1">
        <v>6.2149150000000001E-5</v>
      </c>
      <c r="AE125" s="1">
        <v>6.2149150000000001E-5</v>
      </c>
      <c r="AF125" s="1">
        <v>6.2149150000000001E-5</v>
      </c>
      <c r="AG125" s="1">
        <v>6.2149150000000001E-5</v>
      </c>
      <c r="AH125" s="1">
        <v>6.2149150000000001E-5</v>
      </c>
      <c r="AI125" s="1">
        <v>6.2149150000000001E-5</v>
      </c>
      <c r="AJ125" s="1">
        <v>6.2149150000000001E-5</v>
      </c>
      <c r="AK125" s="1">
        <v>6.2149150000000001E-5</v>
      </c>
      <c r="AL125" s="1">
        <v>6.2149150000000001E-5</v>
      </c>
      <c r="AM125" s="1">
        <v>6.2149150000000001E-5</v>
      </c>
      <c r="AN125" s="1">
        <v>6.2149150000000001E-5</v>
      </c>
      <c r="AO125" s="1">
        <v>6.2149150000000001E-5</v>
      </c>
      <c r="AP125" s="1">
        <v>6.2149150000000001E-5</v>
      </c>
    </row>
    <row r="126" spans="2:42" x14ac:dyDescent="0.25">
      <c r="B126" s="1">
        <v>9.9261749999999995E-5</v>
      </c>
      <c r="C126" s="1">
        <v>9.9261749999999995E-5</v>
      </c>
      <c r="D126" s="1">
        <v>9.9261749999999995E-5</v>
      </c>
      <c r="E126" s="1">
        <v>9.9261749999999995E-5</v>
      </c>
      <c r="F126" s="1">
        <v>9.9261749999999995E-5</v>
      </c>
      <c r="G126" s="1">
        <v>9.9261749999999995E-5</v>
      </c>
      <c r="H126" s="1">
        <v>9.9261749999999995E-5</v>
      </c>
      <c r="I126" s="1">
        <v>9.9261749999999995E-5</v>
      </c>
      <c r="J126" s="1">
        <v>9.9261749999999995E-5</v>
      </c>
      <c r="K126" s="1">
        <v>9.9261749999999995E-5</v>
      </c>
      <c r="L126" s="1">
        <v>9.9261749999999995E-5</v>
      </c>
      <c r="M126" s="1">
        <v>9.9261749999999995E-5</v>
      </c>
      <c r="N126" s="1">
        <v>9.9261749999999995E-5</v>
      </c>
      <c r="O126" s="1">
        <v>9.9261749999999995E-5</v>
      </c>
      <c r="P126" s="1">
        <v>9.9261749999999995E-5</v>
      </c>
      <c r="Q126" s="1">
        <v>9.9261749999999995E-5</v>
      </c>
      <c r="R126" s="1">
        <v>9.9261749999999995E-5</v>
      </c>
      <c r="S126" s="1">
        <v>9.9261749999999995E-5</v>
      </c>
      <c r="T126" s="1">
        <v>9.9261749999999995E-5</v>
      </c>
      <c r="U126" s="1">
        <v>9.9261749999999995E-5</v>
      </c>
      <c r="W126" s="1">
        <v>6.2149150000000001E-5</v>
      </c>
      <c r="X126" s="1">
        <v>6.2149150000000001E-5</v>
      </c>
      <c r="Y126" s="1">
        <v>6.2149150000000001E-5</v>
      </c>
      <c r="Z126" s="1">
        <v>6.2149150000000001E-5</v>
      </c>
      <c r="AA126" s="1">
        <v>6.2149150000000001E-5</v>
      </c>
      <c r="AB126" s="1">
        <v>6.2149150000000001E-5</v>
      </c>
      <c r="AC126" s="1">
        <v>6.2149150000000001E-5</v>
      </c>
      <c r="AD126" s="1">
        <v>6.2149150000000001E-5</v>
      </c>
      <c r="AE126" s="1">
        <v>6.2149150000000001E-5</v>
      </c>
      <c r="AF126" s="1">
        <v>6.2149150000000001E-5</v>
      </c>
      <c r="AG126" s="1">
        <v>6.2149150000000001E-5</v>
      </c>
      <c r="AH126" s="1">
        <v>6.2149150000000001E-5</v>
      </c>
      <c r="AI126" s="1">
        <v>6.2149150000000001E-5</v>
      </c>
      <c r="AJ126" s="1">
        <v>6.2149150000000001E-5</v>
      </c>
      <c r="AK126" s="1">
        <v>6.2149150000000001E-5</v>
      </c>
      <c r="AL126" s="1">
        <v>6.2149150000000001E-5</v>
      </c>
      <c r="AM126" s="1">
        <v>6.2149150000000001E-5</v>
      </c>
      <c r="AN126" s="1">
        <v>6.2149150000000001E-5</v>
      </c>
      <c r="AO126" s="1">
        <v>6.2149150000000001E-5</v>
      </c>
      <c r="AP126" s="1">
        <v>6.2149150000000001E-5</v>
      </c>
    </row>
    <row r="127" spans="2:42" x14ac:dyDescent="0.25">
      <c r="B127" s="1">
        <v>9.9261749999999995E-5</v>
      </c>
      <c r="C127" s="1">
        <v>9.9261749999999995E-5</v>
      </c>
      <c r="D127" s="1">
        <v>9.9261749999999995E-5</v>
      </c>
      <c r="E127" s="1">
        <v>9.9261749999999995E-5</v>
      </c>
      <c r="F127" s="1">
        <v>9.9261749999999995E-5</v>
      </c>
      <c r="G127" s="1">
        <v>9.9261749999999995E-5</v>
      </c>
      <c r="H127" s="1">
        <v>9.9261749999999995E-5</v>
      </c>
      <c r="I127" s="1">
        <v>9.9261749999999995E-5</v>
      </c>
      <c r="J127" s="1">
        <v>9.9261749999999995E-5</v>
      </c>
      <c r="K127" s="1">
        <v>9.9261749999999995E-5</v>
      </c>
      <c r="L127" s="1">
        <v>9.9261749999999995E-5</v>
      </c>
      <c r="M127" s="1">
        <v>9.9261749999999995E-5</v>
      </c>
      <c r="N127" s="1">
        <v>9.9261749999999995E-5</v>
      </c>
      <c r="O127" s="1">
        <v>9.9261749999999995E-5</v>
      </c>
      <c r="P127" s="1">
        <v>9.9261749999999995E-5</v>
      </c>
      <c r="Q127" s="1">
        <v>9.9261749999999995E-5</v>
      </c>
      <c r="R127" s="1">
        <v>9.9261749999999995E-5</v>
      </c>
      <c r="S127" s="1">
        <v>9.9261749999999995E-5</v>
      </c>
      <c r="T127" s="1">
        <v>9.9261749999999995E-5</v>
      </c>
      <c r="U127" s="1">
        <v>9.9261749999999995E-5</v>
      </c>
      <c r="W127" s="1">
        <v>6.2149150000000001E-5</v>
      </c>
      <c r="X127" s="1">
        <v>6.2149150000000001E-5</v>
      </c>
      <c r="Y127" s="1">
        <v>6.2149150000000001E-5</v>
      </c>
      <c r="Z127" s="1">
        <v>6.2149150000000001E-5</v>
      </c>
      <c r="AA127" s="1">
        <v>6.2149150000000001E-5</v>
      </c>
      <c r="AB127" s="1">
        <v>6.2149150000000001E-5</v>
      </c>
      <c r="AC127" s="1">
        <v>6.2149150000000001E-5</v>
      </c>
      <c r="AD127" s="1">
        <v>6.2149150000000001E-5</v>
      </c>
      <c r="AE127" s="1">
        <v>6.2149150000000001E-5</v>
      </c>
      <c r="AF127" s="1">
        <v>6.2149150000000001E-5</v>
      </c>
      <c r="AG127" s="1">
        <v>6.2149150000000001E-5</v>
      </c>
      <c r="AH127" s="1">
        <v>6.2149150000000001E-5</v>
      </c>
      <c r="AI127" s="1">
        <v>6.2149150000000001E-5</v>
      </c>
      <c r="AJ127" s="1">
        <v>6.2149150000000001E-5</v>
      </c>
      <c r="AK127" s="1">
        <v>6.2149150000000001E-5</v>
      </c>
      <c r="AL127" s="1">
        <v>6.2149150000000001E-5</v>
      </c>
      <c r="AM127" s="1">
        <v>6.2149150000000001E-5</v>
      </c>
      <c r="AN127" s="1">
        <v>6.2149150000000001E-5</v>
      </c>
      <c r="AO127" s="1">
        <v>6.2149150000000001E-5</v>
      </c>
      <c r="AP127" s="1">
        <v>6.2149150000000001E-5</v>
      </c>
    </row>
    <row r="128" spans="2:42" x14ac:dyDescent="0.25">
      <c r="B128" s="1">
        <v>9.9261749999999995E-5</v>
      </c>
      <c r="C128" s="1">
        <v>9.9261749999999995E-5</v>
      </c>
      <c r="D128" s="1">
        <v>9.9261749999999995E-5</v>
      </c>
      <c r="E128" s="1">
        <v>9.9261749999999995E-5</v>
      </c>
      <c r="F128" s="1">
        <v>9.9261749999999995E-5</v>
      </c>
      <c r="G128" s="1">
        <v>9.9261749999999995E-5</v>
      </c>
      <c r="H128" s="1">
        <v>9.9261749999999995E-5</v>
      </c>
      <c r="I128" s="1">
        <v>9.9261749999999995E-5</v>
      </c>
      <c r="J128" s="1">
        <v>9.9261749999999995E-5</v>
      </c>
      <c r="K128" s="1">
        <v>9.9261749999999995E-5</v>
      </c>
      <c r="L128" s="1">
        <v>9.9261749999999995E-5</v>
      </c>
      <c r="M128" s="1">
        <v>9.9261749999999995E-5</v>
      </c>
      <c r="N128" s="1">
        <v>9.9261749999999995E-5</v>
      </c>
      <c r="O128" s="1">
        <v>9.9261749999999995E-5</v>
      </c>
      <c r="P128" s="1">
        <v>9.9261749999999995E-5</v>
      </c>
      <c r="Q128" s="1">
        <v>9.9261749999999995E-5</v>
      </c>
      <c r="R128" s="1">
        <v>9.9261749999999995E-5</v>
      </c>
      <c r="S128" s="1">
        <v>9.9261749999999995E-5</v>
      </c>
      <c r="T128" s="1">
        <v>9.9261749999999995E-5</v>
      </c>
      <c r="U128" s="1">
        <v>9.9261749999999995E-5</v>
      </c>
      <c r="W128" s="1">
        <v>6.2149150000000001E-5</v>
      </c>
      <c r="X128" s="1">
        <v>6.2149150000000001E-5</v>
      </c>
      <c r="Y128" s="1">
        <v>6.2149150000000001E-5</v>
      </c>
      <c r="Z128" s="1">
        <v>6.2149150000000001E-5</v>
      </c>
      <c r="AA128" s="1">
        <v>6.2149150000000001E-5</v>
      </c>
      <c r="AB128" s="1">
        <v>6.2149150000000001E-5</v>
      </c>
      <c r="AC128" s="1">
        <v>6.2149150000000001E-5</v>
      </c>
      <c r="AD128" s="1">
        <v>6.2149150000000001E-5</v>
      </c>
      <c r="AE128" s="1">
        <v>6.2149150000000001E-5</v>
      </c>
      <c r="AF128" s="1">
        <v>6.2149150000000001E-5</v>
      </c>
      <c r="AG128" s="1">
        <v>6.2149150000000001E-5</v>
      </c>
      <c r="AH128" s="1">
        <v>6.2149150000000001E-5</v>
      </c>
      <c r="AI128" s="1">
        <v>6.2149150000000001E-5</v>
      </c>
      <c r="AJ128" s="1">
        <v>6.2149150000000001E-5</v>
      </c>
      <c r="AK128" s="1">
        <v>6.2149150000000001E-5</v>
      </c>
      <c r="AL128" s="1">
        <v>6.2149150000000001E-5</v>
      </c>
      <c r="AM128" s="1">
        <v>6.2149150000000001E-5</v>
      </c>
      <c r="AN128" s="1">
        <v>6.2149150000000001E-5</v>
      </c>
      <c r="AO128" s="1">
        <v>6.2149150000000001E-5</v>
      </c>
      <c r="AP128" s="1">
        <v>6.2149150000000001E-5</v>
      </c>
    </row>
    <row r="129" spans="2:42" x14ac:dyDescent="0.25">
      <c r="B129" s="1">
        <v>9.9261749999999995E-5</v>
      </c>
      <c r="C129" s="1">
        <v>9.9261749999999995E-5</v>
      </c>
      <c r="D129" s="1">
        <v>9.9261749999999995E-5</v>
      </c>
      <c r="E129" s="1">
        <v>9.9261749999999995E-5</v>
      </c>
      <c r="F129" s="1">
        <v>9.9261749999999995E-5</v>
      </c>
      <c r="G129" s="1">
        <v>9.9261749999999995E-5</v>
      </c>
      <c r="H129" s="1">
        <v>9.9261749999999995E-5</v>
      </c>
      <c r="I129" s="1">
        <v>9.9261749999999995E-5</v>
      </c>
      <c r="J129" s="1">
        <v>9.9261749999999995E-5</v>
      </c>
      <c r="K129" s="1">
        <v>9.9261749999999995E-5</v>
      </c>
      <c r="L129" s="1">
        <v>9.9261749999999995E-5</v>
      </c>
      <c r="M129" s="1">
        <v>9.9261749999999995E-5</v>
      </c>
      <c r="N129" s="1">
        <v>9.9261749999999995E-5</v>
      </c>
      <c r="O129" s="1">
        <v>9.9261749999999995E-5</v>
      </c>
      <c r="P129" s="1">
        <v>9.9261749999999995E-5</v>
      </c>
      <c r="Q129" s="1">
        <v>9.9261749999999995E-5</v>
      </c>
      <c r="R129" s="1">
        <v>9.9261749999999995E-5</v>
      </c>
      <c r="S129" s="1">
        <v>9.9261749999999995E-5</v>
      </c>
      <c r="T129" s="1">
        <v>9.9261749999999995E-5</v>
      </c>
      <c r="U129" s="1">
        <v>9.9261749999999995E-5</v>
      </c>
      <c r="W129" s="1">
        <v>6.2149150000000001E-5</v>
      </c>
      <c r="X129" s="1">
        <v>6.2149150000000001E-5</v>
      </c>
      <c r="Y129" s="1">
        <v>6.2149150000000001E-5</v>
      </c>
      <c r="Z129" s="1">
        <v>6.2149150000000001E-5</v>
      </c>
      <c r="AA129" s="1">
        <v>6.2149150000000001E-5</v>
      </c>
      <c r="AB129" s="1">
        <v>6.2149150000000001E-5</v>
      </c>
      <c r="AC129" s="1">
        <v>6.2149150000000001E-5</v>
      </c>
      <c r="AD129" s="1">
        <v>6.2149150000000001E-5</v>
      </c>
      <c r="AE129" s="1">
        <v>6.2149150000000001E-5</v>
      </c>
      <c r="AF129" s="1">
        <v>6.2149150000000001E-5</v>
      </c>
      <c r="AG129" s="1">
        <v>6.2149150000000001E-5</v>
      </c>
      <c r="AH129" s="1">
        <v>6.2149150000000001E-5</v>
      </c>
      <c r="AI129" s="1">
        <v>6.2149150000000001E-5</v>
      </c>
      <c r="AJ129" s="1">
        <v>6.2149150000000001E-5</v>
      </c>
      <c r="AK129" s="1">
        <v>6.2149150000000001E-5</v>
      </c>
      <c r="AL129" s="1">
        <v>6.2149150000000001E-5</v>
      </c>
      <c r="AM129" s="1">
        <v>6.2149150000000001E-5</v>
      </c>
      <c r="AN129" s="1">
        <v>6.2149150000000001E-5</v>
      </c>
      <c r="AO129" s="1">
        <v>6.2149150000000001E-5</v>
      </c>
      <c r="AP129" s="1">
        <v>6.2149150000000001E-5</v>
      </c>
    </row>
    <row r="130" spans="2:42" x14ac:dyDescent="0.25">
      <c r="B130" s="1">
        <v>9.9261749999999995E-5</v>
      </c>
      <c r="C130" s="1">
        <v>9.9261749999999995E-5</v>
      </c>
      <c r="D130" s="1">
        <v>9.9261749999999995E-5</v>
      </c>
      <c r="E130" s="1">
        <v>9.9261749999999995E-5</v>
      </c>
      <c r="F130" s="1">
        <v>9.9261749999999995E-5</v>
      </c>
      <c r="G130" s="1">
        <v>9.9261749999999995E-5</v>
      </c>
      <c r="H130" s="1">
        <v>9.9261749999999995E-5</v>
      </c>
      <c r="I130" s="1">
        <v>9.9261749999999995E-5</v>
      </c>
      <c r="J130" s="1">
        <v>9.9261749999999995E-5</v>
      </c>
      <c r="K130" s="1">
        <v>9.9261749999999995E-5</v>
      </c>
      <c r="L130" s="1">
        <v>9.9261749999999995E-5</v>
      </c>
      <c r="M130" s="1">
        <v>9.9261749999999995E-5</v>
      </c>
      <c r="N130" s="1">
        <v>9.9261749999999995E-5</v>
      </c>
      <c r="O130" s="1">
        <v>9.9261749999999995E-5</v>
      </c>
      <c r="P130" s="1">
        <v>9.9261749999999995E-5</v>
      </c>
      <c r="Q130" s="1">
        <v>9.9261749999999995E-5</v>
      </c>
      <c r="R130" s="1">
        <v>9.9261749999999995E-5</v>
      </c>
      <c r="S130" s="1">
        <v>9.9261749999999995E-5</v>
      </c>
      <c r="T130" s="1">
        <v>9.9261749999999995E-5</v>
      </c>
      <c r="U130" s="1">
        <v>9.9261749999999995E-5</v>
      </c>
      <c r="W130" s="1">
        <v>6.2149150000000001E-5</v>
      </c>
      <c r="X130" s="1">
        <v>6.2149150000000001E-5</v>
      </c>
      <c r="Y130" s="1">
        <v>6.2149150000000001E-5</v>
      </c>
      <c r="Z130" s="1">
        <v>6.2149150000000001E-5</v>
      </c>
      <c r="AA130" s="1">
        <v>6.2149150000000001E-5</v>
      </c>
      <c r="AB130" s="1">
        <v>6.2149150000000001E-5</v>
      </c>
      <c r="AC130" s="1">
        <v>6.2149150000000001E-5</v>
      </c>
      <c r="AD130" s="1">
        <v>6.2149150000000001E-5</v>
      </c>
      <c r="AE130" s="1">
        <v>6.2149150000000001E-5</v>
      </c>
      <c r="AF130" s="1">
        <v>6.2149150000000001E-5</v>
      </c>
      <c r="AG130" s="1">
        <v>6.2149150000000001E-5</v>
      </c>
      <c r="AH130" s="1">
        <v>6.2149150000000001E-5</v>
      </c>
      <c r="AI130" s="1">
        <v>6.2149150000000001E-5</v>
      </c>
      <c r="AJ130" s="1">
        <v>6.2149150000000001E-5</v>
      </c>
      <c r="AK130" s="1">
        <v>6.2149150000000001E-5</v>
      </c>
      <c r="AL130" s="1">
        <v>6.2149150000000001E-5</v>
      </c>
      <c r="AM130" s="1">
        <v>6.2149150000000001E-5</v>
      </c>
      <c r="AN130" s="1">
        <v>6.2149150000000001E-5</v>
      </c>
      <c r="AO130" s="1">
        <v>6.2149150000000001E-5</v>
      </c>
      <c r="AP130" s="1">
        <v>6.2149150000000001E-5</v>
      </c>
    </row>
    <row r="131" spans="2:42" x14ac:dyDescent="0.25">
      <c r="B131" s="1">
        <v>9.9261749999999995E-5</v>
      </c>
      <c r="C131" s="1">
        <v>9.9261749999999995E-5</v>
      </c>
      <c r="D131" s="1">
        <v>9.9261749999999995E-5</v>
      </c>
      <c r="E131" s="1">
        <v>9.9261749999999995E-5</v>
      </c>
      <c r="F131" s="1">
        <v>9.9261749999999995E-5</v>
      </c>
      <c r="G131" s="1">
        <v>9.9261749999999995E-5</v>
      </c>
      <c r="H131" s="1">
        <v>9.9261749999999995E-5</v>
      </c>
      <c r="I131" s="1">
        <v>9.9261749999999995E-5</v>
      </c>
      <c r="J131" s="1">
        <v>9.9261749999999995E-5</v>
      </c>
      <c r="K131" s="1">
        <v>9.9261749999999995E-5</v>
      </c>
      <c r="L131" s="1">
        <v>9.9261749999999995E-5</v>
      </c>
      <c r="M131" s="1">
        <v>9.9261749999999995E-5</v>
      </c>
      <c r="N131" s="1">
        <v>9.9261749999999995E-5</v>
      </c>
      <c r="O131" s="1">
        <v>9.9261749999999995E-5</v>
      </c>
      <c r="P131" s="1">
        <v>9.9261749999999995E-5</v>
      </c>
      <c r="Q131" s="1">
        <v>9.9261749999999995E-5</v>
      </c>
      <c r="R131" s="1">
        <v>9.9261749999999995E-5</v>
      </c>
      <c r="S131" s="1">
        <v>9.9261749999999995E-5</v>
      </c>
      <c r="T131" s="1">
        <v>9.9261749999999995E-5</v>
      </c>
      <c r="U131" s="1">
        <v>9.9261749999999995E-5</v>
      </c>
      <c r="W131" s="1">
        <v>6.2149150000000001E-5</v>
      </c>
      <c r="X131" s="1">
        <v>6.2149150000000001E-5</v>
      </c>
      <c r="Y131" s="1">
        <v>6.2149150000000001E-5</v>
      </c>
      <c r="Z131" s="1">
        <v>6.2149150000000001E-5</v>
      </c>
      <c r="AA131" s="1">
        <v>6.2149150000000001E-5</v>
      </c>
      <c r="AB131" s="1">
        <v>6.2149150000000001E-5</v>
      </c>
      <c r="AC131" s="1">
        <v>6.2149150000000001E-5</v>
      </c>
      <c r="AD131" s="1">
        <v>6.2149150000000001E-5</v>
      </c>
      <c r="AE131" s="1">
        <v>6.2149150000000001E-5</v>
      </c>
      <c r="AF131" s="1">
        <v>6.2149150000000001E-5</v>
      </c>
      <c r="AG131" s="1">
        <v>6.2149150000000001E-5</v>
      </c>
      <c r="AH131" s="1">
        <v>6.2149150000000001E-5</v>
      </c>
      <c r="AI131" s="1">
        <v>6.2149150000000001E-5</v>
      </c>
      <c r="AJ131" s="1">
        <v>6.2149150000000001E-5</v>
      </c>
      <c r="AK131" s="1">
        <v>6.2149150000000001E-5</v>
      </c>
      <c r="AL131" s="1">
        <v>6.2149150000000001E-5</v>
      </c>
      <c r="AM131" s="1">
        <v>6.2149150000000001E-5</v>
      </c>
      <c r="AN131" s="1">
        <v>6.2149150000000001E-5</v>
      </c>
      <c r="AO131" s="1">
        <v>6.2149150000000001E-5</v>
      </c>
      <c r="AP131" s="1">
        <v>6.2149150000000001E-5</v>
      </c>
    </row>
    <row r="132" spans="2:42" x14ac:dyDescent="0.25">
      <c r="B132" s="1">
        <v>9.9261749999999995E-5</v>
      </c>
      <c r="C132" s="1">
        <v>9.9261749999999995E-5</v>
      </c>
      <c r="D132" s="1">
        <v>9.9261749999999995E-5</v>
      </c>
      <c r="E132" s="1">
        <v>9.9261749999999995E-5</v>
      </c>
      <c r="F132" s="1">
        <v>9.9261749999999995E-5</v>
      </c>
      <c r="G132" s="1">
        <v>9.9261749999999995E-5</v>
      </c>
      <c r="H132" s="1">
        <v>9.9261749999999995E-5</v>
      </c>
      <c r="I132" s="1">
        <v>9.9261749999999995E-5</v>
      </c>
      <c r="J132" s="1">
        <v>9.9261749999999995E-5</v>
      </c>
      <c r="K132" s="1">
        <v>9.9261749999999995E-5</v>
      </c>
      <c r="L132" s="1">
        <v>9.9261749999999995E-5</v>
      </c>
      <c r="M132" s="1">
        <v>9.9261749999999995E-5</v>
      </c>
      <c r="N132" s="1">
        <v>9.9261749999999995E-5</v>
      </c>
      <c r="O132" s="1">
        <v>9.9261749999999995E-5</v>
      </c>
      <c r="P132" s="1">
        <v>9.9261749999999995E-5</v>
      </c>
      <c r="Q132" s="1">
        <v>9.9261749999999995E-5</v>
      </c>
      <c r="R132" s="1">
        <v>9.9261749999999995E-5</v>
      </c>
      <c r="S132" s="1">
        <v>9.9261749999999995E-5</v>
      </c>
      <c r="T132" s="1">
        <v>9.9261749999999995E-5</v>
      </c>
      <c r="U132" s="1">
        <v>9.9261749999999995E-5</v>
      </c>
      <c r="W132" s="1">
        <v>6.2149150000000001E-5</v>
      </c>
      <c r="X132" s="1">
        <v>6.2149150000000001E-5</v>
      </c>
      <c r="Y132" s="1">
        <v>6.2149150000000001E-5</v>
      </c>
      <c r="Z132" s="1">
        <v>6.2149150000000001E-5</v>
      </c>
      <c r="AA132" s="1">
        <v>6.2149150000000001E-5</v>
      </c>
      <c r="AB132" s="1">
        <v>6.2149150000000001E-5</v>
      </c>
      <c r="AC132" s="1">
        <v>6.2149150000000001E-5</v>
      </c>
      <c r="AD132" s="1">
        <v>6.2149150000000001E-5</v>
      </c>
      <c r="AE132" s="1">
        <v>6.2149150000000001E-5</v>
      </c>
      <c r="AF132" s="1">
        <v>6.2149150000000001E-5</v>
      </c>
      <c r="AG132" s="1">
        <v>6.2149150000000001E-5</v>
      </c>
      <c r="AH132" s="1">
        <v>6.2149150000000001E-5</v>
      </c>
      <c r="AI132" s="1">
        <v>6.2149150000000001E-5</v>
      </c>
      <c r="AJ132" s="1">
        <v>6.2149150000000001E-5</v>
      </c>
      <c r="AK132" s="1">
        <v>6.2149150000000001E-5</v>
      </c>
      <c r="AL132" s="1">
        <v>6.2149150000000001E-5</v>
      </c>
      <c r="AM132" s="1">
        <v>6.2149150000000001E-5</v>
      </c>
      <c r="AN132" s="1">
        <v>6.2149150000000001E-5</v>
      </c>
      <c r="AO132" s="1">
        <v>6.2149150000000001E-5</v>
      </c>
      <c r="AP132" s="1">
        <v>6.2149150000000001E-5</v>
      </c>
    </row>
    <row r="133" spans="2:42" x14ac:dyDescent="0.25">
      <c r="B133" s="1">
        <v>9.9261749999999995E-5</v>
      </c>
      <c r="C133" s="1">
        <v>9.9261749999999995E-5</v>
      </c>
      <c r="D133" s="1">
        <v>9.9261749999999995E-5</v>
      </c>
      <c r="E133" s="1">
        <v>9.9261749999999995E-5</v>
      </c>
      <c r="F133" s="1">
        <v>9.9261749999999995E-5</v>
      </c>
      <c r="G133" s="1">
        <v>9.9261749999999995E-5</v>
      </c>
      <c r="H133" s="1">
        <v>9.9261749999999995E-5</v>
      </c>
      <c r="I133" s="1">
        <v>9.9261749999999995E-5</v>
      </c>
      <c r="J133" s="1">
        <v>9.9261749999999995E-5</v>
      </c>
      <c r="K133" s="1">
        <v>9.9261749999999995E-5</v>
      </c>
      <c r="L133" s="1">
        <v>9.9261749999999995E-5</v>
      </c>
      <c r="M133" s="1">
        <v>9.9261749999999995E-5</v>
      </c>
      <c r="N133" s="1">
        <v>9.9261749999999995E-5</v>
      </c>
      <c r="O133" s="1">
        <v>9.9261749999999995E-5</v>
      </c>
      <c r="P133" s="1">
        <v>9.9261749999999995E-5</v>
      </c>
      <c r="Q133" s="1">
        <v>9.9261749999999995E-5</v>
      </c>
      <c r="R133" s="1">
        <v>9.9261749999999995E-5</v>
      </c>
      <c r="S133" s="1">
        <v>9.9261749999999995E-5</v>
      </c>
      <c r="T133" s="1">
        <v>9.9261749999999995E-5</v>
      </c>
      <c r="U133" s="1">
        <v>9.9261749999999995E-5</v>
      </c>
      <c r="W133" s="1">
        <v>6.2149150000000001E-5</v>
      </c>
      <c r="X133" s="1">
        <v>6.2149150000000001E-5</v>
      </c>
      <c r="Y133" s="1">
        <v>6.2149150000000001E-5</v>
      </c>
      <c r="Z133" s="1">
        <v>6.2149150000000001E-5</v>
      </c>
      <c r="AA133" s="1">
        <v>6.2149150000000001E-5</v>
      </c>
      <c r="AB133" s="1">
        <v>6.2149150000000001E-5</v>
      </c>
      <c r="AC133" s="1">
        <v>6.2149150000000001E-5</v>
      </c>
      <c r="AD133" s="1">
        <v>6.2149150000000001E-5</v>
      </c>
      <c r="AE133" s="1">
        <v>6.2149150000000001E-5</v>
      </c>
      <c r="AF133" s="1">
        <v>6.2149150000000001E-5</v>
      </c>
      <c r="AG133" s="1">
        <v>6.2149150000000001E-5</v>
      </c>
      <c r="AH133" s="1">
        <v>6.2149150000000001E-5</v>
      </c>
      <c r="AI133" s="1">
        <v>6.2149150000000001E-5</v>
      </c>
      <c r="AJ133" s="1">
        <v>6.2149150000000001E-5</v>
      </c>
      <c r="AK133" s="1">
        <v>6.2149150000000001E-5</v>
      </c>
      <c r="AL133" s="1">
        <v>6.2149150000000001E-5</v>
      </c>
      <c r="AM133" s="1">
        <v>6.2149150000000001E-5</v>
      </c>
      <c r="AN133" s="1">
        <v>6.2149150000000001E-5</v>
      </c>
      <c r="AO133" s="1">
        <v>6.2149150000000001E-5</v>
      </c>
      <c r="AP133" s="1">
        <v>6.2149150000000001E-5</v>
      </c>
    </row>
    <row r="134" spans="2:42" x14ac:dyDescent="0.25">
      <c r="B134" s="1">
        <v>9.9261749999999995E-5</v>
      </c>
      <c r="C134" s="1">
        <v>9.9261749999999995E-5</v>
      </c>
      <c r="D134" s="1">
        <v>9.9261749999999995E-5</v>
      </c>
      <c r="E134" s="1">
        <v>9.9261749999999995E-5</v>
      </c>
      <c r="F134" s="1">
        <v>9.9261749999999995E-5</v>
      </c>
      <c r="G134" s="1">
        <v>9.9261749999999995E-5</v>
      </c>
      <c r="H134" s="1">
        <v>9.9261749999999995E-5</v>
      </c>
      <c r="I134" s="1">
        <v>9.9261749999999995E-5</v>
      </c>
      <c r="J134" s="1">
        <v>9.9261749999999995E-5</v>
      </c>
      <c r="K134" s="1">
        <v>9.9261749999999995E-5</v>
      </c>
      <c r="L134" s="1">
        <v>9.9261749999999995E-5</v>
      </c>
      <c r="M134" s="1">
        <v>9.9261749999999995E-5</v>
      </c>
      <c r="N134" s="1">
        <v>9.9261749999999995E-5</v>
      </c>
      <c r="O134" s="1">
        <v>9.9261749999999995E-5</v>
      </c>
      <c r="P134" s="1">
        <v>9.9261749999999995E-5</v>
      </c>
      <c r="Q134" s="1">
        <v>9.9261749999999995E-5</v>
      </c>
      <c r="R134" s="1">
        <v>9.9261749999999995E-5</v>
      </c>
      <c r="S134" s="1">
        <v>9.9261749999999995E-5</v>
      </c>
      <c r="T134" s="1">
        <v>9.9261749999999995E-5</v>
      </c>
      <c r="U134" s="1">
        <v>9.9261749999999995E-5</v>
      </c>
      <c r="W134" s="1">
        <v>6.2149150000000001E-5</v>
      </c>
      <c r="X134" s="1">
        <v>6.2149150000000001E-5</v>
      </c>
      <c r="Y134" s="1">
        <v>6.2149150000000001E-5</v>
      </c>
      <c r="Z134" s="1">
        <v>6.2149150000000001E-5</v>
      </c>
      <c r="AA134" s="1">
        <v>6.2149150000000001E-5</v>
      </c>
      <c r="AB134" s="1">
        <v>6.2149150000000001E-5</v>
      </c>
      <c r="AC134" s="1">
        <v>6.2149150000000001E-5</v>
      </c>
      <c r="AD134" s="1">
        <v>6.2149150000000001E-5</v>
      </c>
      <c r="AE134" s="1">
        <v>6.2149150000000001E-5</v>
      </c>
      <c r="AF134" s="1">
        <v>6.2149150000000001E-5</v>
      </c>
      <c r="AG134" s="1">
        <v>6.2149150000000001E-5</v>
      </c>
      <c r="AH134" s="1">
        <v>6.2149150000000001E-5</v>
      </c>
      <c r="AI134" s="1">
        <v>6.2149150000000001E-5</v>
      </c>
      <c r="AJ134" s="1">
        <v>6.2149150000000001E-5</v>
      </c>
      <c r="AK134" s="1">
        <v>6.2149150000000001E-5</v>
      </c>
      <c r="AL134" s="1">
        <v>6.2149150000000001E-5</v>
      </c>
      <c r="AM134" s="1">
        <v>6.2149150000000001E-5</v>
      </c>
      <c r="AN134" s="1">
        <v>6.2149150000000001E-5</v>
      </c>
      <c r="AO134" s="1">
        <v>6.2149150000000001E-5</v>
      </c>
      <c r="AP134" s="1">
        <v>6.2149150000000001E-5</v>
      </c>
    </row>
    <row r="135" spans="2:42" x14ac:dyDescent="0.25">
      <c r="B135" s="1">
        <v>9.9261749999999995E-5</v>
      </c>
      <c r="C135" s="1">
        <v>9.9261749999999995E-5</v>
      </c>
      <c r="D135" s="1">
        <v>9.9261749999999995E-5</v>
      </c>
      <c r="E135" s="1">
        <v>9.9261749999999995E-5</v>
      </c>
      <c r="F135" s="1">
        <v>9.9261749999999995E-5</v>
      </c>
      <c r="G135" s="1">
        <v>9.9261749999999995E-5</v>
      </c>
      <c r="H135" s="1">
        <v>9.9261749999999995E-5</v>
      </c>
      <c r="I135" s="1">
        <v>9.9261749999999995E-5</v>
      </c>
      <c r="J135" s="1">
        <v>9.9261749999999995E-5</v>
      </c>
      <c r="K135" s="1">
        <v>9.9261749999999995E-5</v>
      </c>
      <c r="L135" s="1">
        <v>9.9261749999999995E-5</v>
      </c>
      <c r="M135" s="1">
        <v>9.9261749999999995E-5</v>
      </c>
      <c r="N135" s="1">
        <v>9.9261749999999995E-5</v>
      </c>
      <c r="O135" s="1">
        <v>9.9261749999999995E-5</v>
      </c>
      <c r="P135" s="1">
        <v>9.9261749999999995E-5</v>
      </c>
      <c r="Q135" s="1">
        <v>9.9261749999999995E-5</v>
      </c>
      <c r="R135" s="1">
        <v>9.9261749999999995E-5</v>
      </c>
      <c r="S135" s="1">
        <v>9.9261749999999995E-5</v>
      </c>
      <c r="T135" s="1">
        <v>9.9261749999999995E-5</v>
      </c>
      <c r="U135" s="1">
        <v>9.9261749999999995E-5</v>
      </c>
      <c r="W135" s="1">
        <v>6.2149150000000001E-5</v>
      </c>
      <c r="X135" s="1">
        <v>6.2149150000000001E-5</v>
      </c>
      <c r="Y135" s="1">
        <v>6.2149150000000001E-5</v>
      </c>
      <c r="Z135" s="1">
        <v>6.2149150000000001E-5</v>
      </c>
      <c r="AA135" s="1">
        <v>6.2149150000000001E-5</v>
      </c>
      <c r="AB135" s="1">
        <v>6.2149150000000001E-5</v>
      </c>
      <c r="AC135" s="1">
        <v>6.2149150000000001E-5</v>
      </c>
      <c r="AD135" s="1">
        <v>6.2149150000000001E-5</v>
      </c>
      <c r="AE135" s="1">
        <v>6.2149150000000001E-5</v>
      </c>
      <c r="AF135" s="1">
        <v>6.2149150000000001E-5</v>
      </c>
      <c r="AG135" s="1">
        <v>6.2149150000000001E-5</v>
      </c>
      <c r="AH135" s="1">
        <v>6.2149150000000001E-5</v>
      </c>
      <c r="AI135" s="1">
        <v>6.2149150000000001E-5</v>
      </c>
      <c r="AJ135" s="1">
        <v>6.2149150000000001E-5</v>
      </c>
      <c r="AK135" s="1">
        <v>6.2149150000000001E-5</v>
      </c>
      <c r="AL135" s="1">
        <v>6.2149150000000001E-5</v>
      </c>
      <c r="AM135" s="1">
        <v>6.2149150000000001E-5</v>
      </c>
      <c r="AN135" s="1">
        <v>6.2149150000000001E-5</v>
      </c>
      <c r="AO135" s="1">
        <v>6.2149150000000001E-5</v>
      </c>
      <c r="AP135" s="1">
        <v>6.2149150000000001E-5</v>
      </c>
    </row>
    <row r="136" spans="2:42" x14ac:dyDescent="0.25">
      <c r="B136" s="1">
        <v>9.9261749999999995E-5</v>
      </c>
      <c r="C136" s="1">
        <v>9.9261749999999995E-5</v>
      </c>
      <c r="D136" s="1">
        <v>9.9261749999999995E-5</v>
      </c>
      <c r="E136" s="1">
        <v>9.9261749999999995E-5</v>
      </c>
      <c r="F136" s="1">
        <v>9.9261749999999995E-5</v>
      </c>
      <c r="G136" s="1">
        <v>9.9261749999999995E-5</v>
      </c>
      <c r="H136" s="1">
        <v>9.9261749999999995E-5</v>
      </c>
      <c r="I136" s="1">
        <v>9.9261749999999995E-5</v>
      </c>
      <c r="J136" s="1">
        <v>9.9261749999999995E-5</v>
      </c>
      <c r="K136" s="1">
        <v>9.9261749999999995E-5</v>
      </c>
      <c r="L136" s="1">
        <v>9.9261749999999995E-5</v>
      </c>
      <c r="M136" s="1">
        <v>9.9261749999999995E-5</v>
      </c>
      <c r="N136" s="1">
        <v>9.9261749999999995E-5</v>
      </c>
      <c r="O136" s="1">
        <v>9.9261749999999995E-5</v>
      </c>
      <c r="P136" s="1">
        <v>9.9261749999999995E-5</v>
      </c>
      <c r="Q136" s="1">
        <v>9.9261749999999995E-5</v>
      </c>
      <c r="R136" s="1">
        <v>9.9261749999999995E-5</v>
      </c>
      <c r="S136" s="1">
        <v>9.9261749999999995E-5</v>
      </c>
      <c r="T136" s="1">
        <v>9.9261749999999995E-5</v>
      </c>
      <c r="U136" s="1">
        <v>9.9261749999999995E-5</v>
      </c>
      <c r="W136" s="1">
        <v>6.2149150000000001E-5</v>
      </c>
      <c r="X136" s="1">
        <v>6.2149150000000001E-5</v>
      </c>
      <c r="Y136" s="1">
        <v>6.2149150000000001E-5</v>
      </c>
      <c r="Z136" s="1">
        <v>6.2149150000000001E-5</v>
      </c>
      <c r="AA136" s="1">
        <v>6.2149150000000001E-5</v>
      </c>
      <c r="AB136" s="1">
        <v>6.2149150000000001E-5</v>
      </c>
      <c r="AC136" s="1">
        <v>6.2149150000000001E-5</v>
      </c>
      <c r="AD136" s="1">
        <v>6.2149150000000001E-5</v>
      </c>
      <c r="AE136" s="1">
        <v>6.2149150000000001E-5</v>
      </c>
      <c r="AF136" s="1">
        <v>6.2149150000000001E-5</v>
      </c>
      <c r="AG136" s="1">
        <v>6.2149150000000001E-5</v>
      </c>
      <c r="AH136" s="1">
        <v>6.2149150000000001E-5</v>
      </c>
      <c r="AI136" s="1">
        <v>6.2149150000000001E-5</v>
      </c>
      <c r="AJ136" s="1">
        <v>6.2149150000000001E-5</v>
      </c>
      <c r="AK136" s="1">
        <v>6.2149150000000001E-5</v>
      </c>
      <c r="AL136" s="1">
        <v>6.2149150000000001E-5</v>
      </c>
      <c r="AM136" s="1">
        <v>6.2149150000000001E-5</v>
      </c>
      <c r="AN136" s="1">
        <v>6.2149150000000001E-5</v>
      </c>
      <c r="AO136" s="1">
        <v>6.2149150000000001E-5</v>
      </c>
      <c r="AP136" s="1">
        <v>6.2149150000000001E-5</v>
      </c>
    </row>
    <row r="137" spans="2:42" x14ac:dyDescent="0.25">
      <c r="B137" s="1">
        <v>9.9261749999999995E-5</v>
      </c>
      <c r="C137" s="1">
        <v>9.9261749999999995E-5</v>
      </c>
      <c r="D137" s="1">
        <v>9.9261749999999995E-5</v>
      </c>
      <c r="E137" s="1">
        <v>9.9261749999999995E-5</v>
      </c>
      <c r="F137" s="1">
        <v>9.9261749999999995E-5</v>
      </c>
      <c r="G137" s="1">
        <v>9.9261749999999995E-5</v>
      </c>
      <c r="H137" s="1">
        <v>9.9261749999999995E-5</v>
      </c>
      <c r="I137" s="1">
        <v>9.9261749999999995E-5</v>
      </c>
      <c r="J137" s="1">
        <v>9.9261749999999995E-5</v>
      </c>
      <c r="K137" s="1">
        <v>9.9261749999999995E-5</v>
      </c>
      <c r="L137" s="1">
        <v>9.9261749999999995E-5</v>
      </c>
      <c r="M137" s="1">
        <v>9.9261749999999995E-5</v>
      </c>
      <c r="N137" s="1">
        <v>9.9261749999999995E-5</v>
      </c>
      <c r="O137" s="1">
        <v>9.9261749999999995E-5</v>
      </c>
      <c r="P137" s="1">
        <v>9.9261749999999995E-5</v>
      </c>
      <c r="Q137" s="1">
        <v>9.9261749999999995E-5</v>
      </c>
      <c r="R137" s="1">
        <v>9.9261749999999995E-5</v>
      </c>
      <c r="S137" s="1">
        <v>9.9261749999999995E-5</v>
      </c>
      <c r="T137" s="1">
        <v>9.9261749999999995E-5</v>
      </c>
      <c r="U137" s="1">
        <v>9.9261749999999995E-5</v>
      </c>
      <c r="W137" s="1">
        <v>6.2149150000000001E-5</v>
      </c>
      <c r="X137" s="1">
        <v>6.2149150000000001E-5</v>
      </c>
      <c r="Y137" s="1">
        <v>6.2149150000000001E-5</v>
      </c>
      <c r="Z137" s="1">
        <v>6.2149150000000001E-5</v>
      </c>
      <c r="AA137" s="1">
        <v>6.2149150000000001E-5</v>
      </c>
      <c r="AB137" s="1">
        <v>6.2149150000000001E-5</v>
      </c>
      <c r="AC137" s="1">
        <v>6.2149150000000001E-5</v>
      </c>
      <c r="AD137" s="1">
        <v>6.2149150000000001E-5</v>
      </c>
      <c r="AE137" s="1">
        <v>6.2149150000000001E-5</v>
      </c>
      <c r="AF137" s="1">
        <v>6.2149150000000001E-5</v>
      </c>
      <c r="AG137" s="1">
        <v>6.2149150000000001E-5</v>
      </c>
      <c r="AH137" s="1">
        <v>6.2149150000000001E-5</v>
      </c>
      <c r="AI137" s="1">
        <v>6.2149150000000001E-5</v>
      </c>
      <c r="AJ137" s="1">
        <v>6.2149150000000001E-5</v>
      </c>
      <c r="AK137" s="1">
        <v>6.2149150000000001E-5</v>
      </c>
      <c r="AL137" s="1">
        <v>6.2149150000000001E-5</v>
      </c>
      <c r="AM137" s="1">
        <v>6.2149150000000001E-5</v>
      </c>
      <c r="AN137" s="1">
        <v>6.2149150000000001E-5</v>
      </c>
      <c r="AO137" s="1">
        <v>6.2149150000000001E-5</v>
      </c>
      <c r="AP137" s="1">
        <v>6.2149150000000001E-5</v>
      </c>
    </row>
    <row r="138" spans="2:42" x14ac:dyDescent="0.25">
      <c r="B138" s="1">
        <v>9.9261749999999995E-5</v>
      </c>
      <c r="C138" s="1">
        <v>9.9261749999999995E-5</v>
      </c>
      <c r="D138" s="1">
        <v>9.9261749999999995E-5</v>
      </c>
      <c r="E138" s="1">
        <v>9.9261749999999995E-5</v>
      </c>
      <c r="F138" s="1">
        <v>9.9261749999999995E-5</v>
      </c>
      <c r="G138" s="1">
        <v>9.9261749999999995E-5</v>
      </c>
      <c r="H138" s="1">
        <v>9.9261749999999995E-5</v>
      </c>
      <c r="I138" s="1">
        <v>9.9261749999999995E-5</v>
      </c>
      <c r="J138" s="1">
        <v>9.9261749999999995E-5</v>
      </c>
      <c r="K138" s="1">
        <v>9.9261749999999995E-5</v>
      </c>
      <c r="L138" s="1">
        <v>9.9261749999999995E-5</v>
      </c>
      <c r="M138" s="1">
        <v>9.9261749999999995E-5</v>
      </c>
      <c r="N138" s="1">
        <v>9.9261749999999995E-5</v>
      </c>
      <c r="O138" s="1">
        <v>9.9261749999999995E-5</v>
      </c>
      <c r="P138" s="1">
        <v>9.9261749999999995E-5</v>
      </c>
      <c r="Q138" s="1">
        <v>9.9261749999999995E-5</v>
      </c>
      <c r="R138" s="1">
        <v>9.9261749999999995E-5</v>
      </c>
      <c r="S138" s="1">
        <v>9.9261749999999995E-5</v>
      </c>
      <c r="T138" s="1">
        <v>9.9261749999999995E-5</v>
      </c>
      <c r="U138" s="1">
        <v>9.9261749999999995E-5</v>
      </c>
      <c r="W138" s="1">
        <v>6.2149150000000001E-5</v>
      </c>
      <c r="X138" s="1">
        <v>6.2149150000000001E-5</v>
      </c>
      <c r="Y138" s="1">
        <v>6.2149150000000001E-5</v>
      </c>
      <c r="Z138" s="1">
        <v>6.2149150000000001E-5</v>
      </c>
      <c r="AA138" s="1">
        <v>6.2149150000000001E-5</v>
      </c>
      <c r="AB138" s="1">
        <v>6.2149150000000001E-5</v>
      </c>
      <c r="AC138" s="1">
        <v>6.2149150000000001E-5</v>
      </c>
      <c r="AD138" s="1">
        <v>6.2149150000000001E-5</v>
      </c>
      <c r="AE138" s="1">
        <v>6.2149150000000001E-5</v>
      </c>
      <c r="AF138" s="1">
        <v>6.2149150000000001E-5</v>
      </c>
      <c r="AG138" s="1">
        <v>6.2149150000000001E-5</v>
      </c>
      <c r="AH138" s="1">
        <v>6.2149150000000001E-5</v>
      </c>
      <c r="AI138" s="1">
        <v>6.2149150000000001E-5</v>
      </c>
      <c r="AJ138" s="1">
        <v>6.2149150000000001E-5</v>
      </c>
      <c r="AK138" s="1">
        <v>6.2149150000000001E-5</v>
      </c>
      <c r="AL138" s="1">
        <v>6.2149150000000001E-5</v>
      </c>
      <c r="AM138" s="1">
        <v>6.2149150000000001E-5</v>
      </c>
      <c r="AN138" s="1">
        <v>6.2149150000000001E-5</v>
      </c>
      <c r="AO138" s="1">
        <v>6.2149150000000001E-5</v>
      </c>
      <c r="AP138" s="1">
        <v>6.2149150000000001E-5</v>
      </c>
    </row>
    <row r="139" spans="2:42" x14ac:dyDescent="0.25">
      <c r="B139" s="1">
        <v>9.9261749999999995E-5</v>
      </c>
      <c r="C139" s="1">
        <v>9.9261749999999995E-5</v>
      </c>
      <c r="D139" s="1">
        <v>9.9261749999999995E-5</v>
      </c>
      <c r="E139" s="1">
        <v>9.9261749999999995E-5</v>
      </c>
      <c r="F139" s="1">
        <v>9.9261749999999995E-5</v>
      </c>
      <c r="G139" s="1">
        <v>9.9261749999999995E-5</v>
      </c>
      <c r="H139" s="1">
        <v>9.9261749999999995E-5</v>
      </c>
      <c r="I139" s="1">
        <v>9.9261749999999995E-5</v>
      </c>
      <c r="J139" s="1">
        <v>9.9261749999999995E-5</v>
      </c>
      <c r="K139" s="1">
        <v>9.9261749999999995E-5</v>
      </c>
      <c r="L139" s="1">
        <v>9.9261749999999995E-5</v>
      </c>
      <c r="M139" s="1">
        <v>9.9261749999999995E-5</v>
      </c>
      <c r="N139" s="1">
        <v>9.9261749999999995E-5</v>
      </c>
      <c r="O139" s="1">
        <v>9.9261749999999995E-5</v>
      </c>
      <c r="P139" s="1">
        <v>9.9261749999999995E-5</v>
      </c>
      <c r="Q139" s="1">
        <v>9.9261749999999995E-5</v>
      </c>
      <c r="R139" s="1">
        <v>9.9261749999999995E-5</v>
      </c>
      <c r="S139" s="1">
        <v>9.9261749999999995E-5</v>
      </c>
      <c r="T139" s="1">
        <v>9.9261749999999995E-5</v>
      </c>
      <c r="U139" s="1">
        <v>9.9261749999999995E-5</v>
      </c>
      <c r="W139" s="1">
        <v>6.2149150000000001E-5</v>
      </c>
      <c r="X139" s="1">
        <v>6.2149150000000001E-5</v>
      </c>
      <c r="Y139" s="1">
        <v>6.2149150000000001E-5</v>
      </c>
      <c r="Z139" s="1">
        <v>6.2149150000000001E-5</v>
      </c>
      <c r="AA139" s="1">
        <v>6.2149150000000001E-5</v>
      </c>
      <c r="AB139" s="1">
        <v>6.2149150000000001E-5</v>
      </c>
      <c r="AC139" s="1">
        <v>6.2149150000000001E-5</v>
      </c>
      <c r="AD139" s="1">
        <v>6.2149150000000001E-5</v>
      </c>
      <c r="AE139" s="1">
        <v>6.2149150000000001E-5</v>
      </c>
      <c r="AF139" s="1">
        <v>6.2149150000000001E-5</v>
      </c>
      <c r="AG139" s="1">
        <v>6.2149150000000001E-5</v>
      </c>
      <c r="AH139" s="1">
        <v>6.2149150000000001E-5</v>
      </c>
      <c r="AI139" s="1">
        <v>6.2149150000000001E-5</v>
      </c>
      <c r="AJ139" s="1">
        <v>6.2149150000000001E-5</v>
      </c>
      <c r="AK139" s="1">
        <v>6.2149150000000001E-5</v>
      </c>
      <c r="AL139" s="1">
        <v>6.2149150000000001E-5</v>
      </c>
      <c r="AM139" s="1">
        <v>6.2149150000000001E-5</v>
      </c>
      <c r="AN139" s="1">
        <v>6.2149150000000001E-5</v>
      </c>
      <c r="AO139" s="1">
        <v>6.2149150000000001E-5</v>
      </c>
      <c r="AP139" s="1">
        <v>6.2149150000000001E-5</v>
      </c>
    </row>
    <row r="140" spans="2:42" x14ac:dyDescent="0.25">
      <c r="B140" s="1">
        <v>9.9261749999999995E-5</v>
      </c>
      <c r="C140" s="1">
        <v>9.9261749999999995E-5</v>
      </c>
      <c r="D140" s="1">
        <v>9.9261749999999995E-5</v>
      </c>
      <c r="E140" s="1">
        <v>9.9261749999999995E-5</v>
      </c>
      <c r="F140" s="1">
        <v>9.9261749999999995E-5</v>
      </c>
      <c r="G140" s="1">
        <v>9.9261749999999995E-5</v>
      </c>
      <c r="H140" s="1">
        <v>9.9261749999999995E-5</v>
      </c>
      <c r="I140" s="1">
        <v>9.9261749999999995E-5</v>
      </c>
      <c r="J140" s="1">
        <v>9.9261749999999995E-5</v>
      </c>
      <c r="K140" s="1">
        <v>9.9261749999999995E-5</v>
      </c>
      <c r="L140" s="1">
        <v>9.9261749999999995E-5</v>
      </c>
      <c r="M140" s="1">
        <v>9.9261749999999995E-5</v>
      </c>
      <c r="N140" s="1">
        <v>9.9261749999999995E-5</v>
      </c>
      <c r="O140" s="1">
        <v>9.9261749999999995E-5</v>
      </c>
      <c r="P140" s="1">
        <v>9.9261749999999995E-5</v>
      </c>
      <c r="Q140" s="1">
        <v>9.9261749999999995E-5</v>
      </c>
      <c r="R140" s="1">
        <v>9.9261749999999995E-5</v>
      </c>
      <c r="S140" s="1">
        <v>9.9261749999999995E-5</v>
      </c>
      <c r="T140" s="1">
        <v>9.9261749999999995E-5</v>
      </c>
      <c r="U140" s="1">
        <v>9.9261749999999995E-5</v>
      </c>
      <c r="W140" s="1">
        <v>6.2149150000000001E-5</v>
      </c>
      <c r="X140" s="1">
        <v>6.2149150000000001E-5</v>
      </c>
      <c r="Y140" s="1">
        <v>6.2149150000000001E-5</v>
      </c>
      <c r="Z140" s="1">
        <v>6.2149150000000001E-5</v>
      </c>
      <c r="AA140" s="1">
        <v>6.2149150000000001E-5</v>
      </c>
      <c r="AB140" s="1">
        <v>6.2149150000000001E-5</v>
      </c>
      <c r="AC140" s="1">
        <v>6.2149150000000001E-5</v>
      </c>
      <c r="AD140" s="1">
        <v>6.2149150000000001E-5</v>
      </c>
      <c r="AE140" s="1">
        <v>6.2149150000000001E-5</v>
      </c>
      <c r="AF140" s="1">
        <v>6.2149150000000001E-5</v>
      </c>
      <c r="AG140" s="1">
        <v>6.2149150000000001E-5</v>
      </c>
      <c r="AH140" s="1">
        <v>6.2149150000000001E-5</v>
      </c>
      <c r="AI140" s="1">
        <v>6.2149150000000001E-5</v>
      </c>
      <c r="AJ140" s="1">
        <v>6.2149150000000001E-5</v>
      </c>
      <c r="AK140" s="1">
        <v>6.2149150000000001E-5</v>
      </c>
      <c r="AL140" s="1">
        <v>6.2149150000000001E-5</v>
      </c>
      <c r="AM140" s="1">
        <v>6.2149150000000001E-5</v>
      </c>
      <c r="AN140" s="1">
        <v>6.2149150000000001E-5</v>
      </c>
      <c r="AO140" s="1">
        <v>6.2149150000000001E-5</v>
      </c>
      <c r="AP140" s="1">
        <v>6.2149150000000001E-5</v>
      </c>
    </row>
    <row r="141" spans="2:42" x14ac:dyDescent="0.25">
      <c r="B141" s="1">
        <v>9.9261749999999995E-5</v>
      </c>
      <c r="C141" s="1">
        <v>9.9261749999999995E-5</v>
      </c>
      <c r="D141" s="1">
        <v>9.9261749999999995E-5</v>
      </c>
      <c r="E141" s="1">
        <v>9.9261749999999995E-5</v>
      </c>
      <c r="F141" s="1">
        <v>9.9261749999999995E-5</v>
      </c>
      <c r="G141" s="1">
        <v>9.9261749999999995E-5</v>
      </c>
      <c r="H141" s="1">
        <v>9.9261749999999995E-5</v>
      </c>
      <c r="I141" s="1">
        <v>9.9261749999999995E-5</v>
      </c>
      <c r="J141" s="1">
        <v>9.9261749999999995E-5</v>
      </c>
      <c r="K141" s="1">
        <v>9.9261749999999995E-5</v>
      </c>
      <c r="L141" s="1">
        <v>9.9261749999999995E-5</v>
      </c>
      <c r="M141" s="1">
        <v>9.9261749999999995E-5</v>
      </c>
      <c r="N141" s="1">
        <v>9.9261749999999995E-5</v>
      </c>
      <c r="O141" s="1">
        <v>9.9261749999999995E-5</v>
      </c>
      <c r="P141" s="1">
        <v>9.9261749999999995E-5</v>
      </c>
      <c r="Q141" s="1">
        <v>9.9261749999999995E-5</v>
      </c>
      <c r="R141" s="1">
        <v>9.9261749999999995E-5</v>
      </c>
      <c r="S141" s="1">
        <v>9.9261749999999995E-5</v>
      </c>
      <c r="T141" s="1">
        <v>9.9261749999999995E-5</v>
      </c>
      <c r="U141" s="1">
        <v>9.9261749999999995E-5</v>
      </c>
      <c r="W141" s="1">
        <v>6.2149150000000001E-5</v>
      </c>
      <c r="X141" s="1">
        <v>6.2149150000000001E-5</v>
      </c>
      <c r="Y141" s="1">
        <v>6.2149150000000001E-5</v>
      </c>
      <c r="Z141" s="1">
        <v>6.2149150000000001E-5</v>
      </c>
      <c r="AA141" s="1">
        <v>6.2149150000000001E-5</v>
      </c>
      <c r="AB141" s="1">
        <v>6.2149150000000001E-5</v>
      </c>
      <c r="AC141" s="1">
        <v>6.2149150000000001E-5</v>
      </c>
      <c r="AD141" s="1">
        <v>6.2149150000000001E-5</v>
      </c>
      <c r="AE141" s="1">
        <v>6.2149150000000001E-5</v>
      </c>
      <c r="AF141" s="1">
        <v>6.2149150000000001E-5</v>
      </c>
      <c r="AG141" s="1">
        <v>6.2149150000000001E-5</v>
      </c>
      <c r="AH141" s="1">
        <v>6.2149150000000001E-5</v>
      </c>
      <c r="AI141" s="1">
        <v>6.2149150000000001E-5</v>
      </c>
      <c r="AJ141" s="1">
        <v>6.2149150000000001E-5</v>
      </c>
      <c r="AK141" s="1">
        <v>6.2149150000000001E-5</v>
      </c>
      <c r="AL141" s="1">
        <v>6.2149150000000001E-5</v>
      </c>
      <c r="AM141" s="1">
        <v>6.2149150000000001E-5</v>
      </c>
      <c r="AN141" s="1">
        <v>6.2149150000000001E-5</v>
      </c>
      <c r="AO141" s="1">
        <v>6.2149150000000001E-5</v>
      </c>
      <c r="AP141" s="1">
        <v>6.2149150000000001E-5</v>
      </c>
    </row>
    <row r="142" spans="2:42" x14ac:dyDescent="0.25">
      <c r="B142" s="1">
        <v>9.9261749999999995E-5</v>
      </c>
      <c r="C142" s="1">
        <v>9.9261749999999995E-5</v>
      </c>
      <c r="D142" s="1">
        <v>9.9261749999999995E-5</v>
      </c>
      <c r="E142" s="1">
        <v>9.9261749999999995E-5</v>
      </c>
      <c r="F142" s="1">
        <v>9.9261749999999995E-5</v>
      </c>
      <c r="G142" s="1">
        <v>9.9261749999999995E-5</v>
      </c>
      <c r="H142" s="1">
        <v>9.9261749999999995E-5</v>
      </c>
      <c r="I142" s="1">
        <v>9.9261749999999995E-5</v>
      </c>
      <c r="J142" s="1">
        <v>9.9261749999999995E-5</v>
      </c>
      <c r="K142" s="1">
        <v>9.9261749999999995E-5</v>
      </c>
      <c r="L142" s="1">
        <v>9.9261749999999995E-5</v>
      </c>
      <c r="M142" s="1">
        <v>9.9261749999999995E-5</v>
      </c>
      <c r="N142" s="1">
        <v>9.9261749999999995E-5</v>
      </c>
      <c r="O142" s="1">
        <v>9.9261749999999995E-5</v>
      </c>
      <c r="P142" s="1">
        <v>9.9261749999999995E-5</v>
      </c>
      <c r="Q142" s="1">
        <v>9.9261749999999995E-5</v>
      </c>
      <c r="R142" s="1">
        <v>9.9261749999999995E-5</v>
      </c>
      <c r="S142" s="1">
        <v>9.9261749999999995E-5</v>
      </c>
      <c r="T142" s="1">
        <v>9.9261749999999995E-5</v>
      </c>
      <c r="U142" s="1">
        <v>9.9261749999999995E-5</v>
      </c>
      <c r="W142" s="1">
        <v>6.2149150000000001E-5</v>
      </c>
      <c r="X142" s="1">
        <v>6.2149150000000001E-5</v>
      </c>
      <c r="Y142" s="1">
        <v>6.2149150000000001E-5</v>
      </c>
      <c r="Z142" s="1">
        <v>6.2149150000000001E-5</v>
      </c>
      <c r="AA142" s="1">
        <v>6.2149150000000001E-5</v>
      </c>
      <c r="AB142" s="1">
        <v>6.2149150000000001E-5</v>
      </c>
      <c r="AC142" s="1">
        <v>6.2149150000000001E-5</v>
      </c>
      <c r="AD142" s="1">
        <v>6.2149150000000001E-5</v>
      </c>
      <c r="AE142" s="1">
        <v>6.2149150000000001E-5</v>
      </c>
      <c r="AF142" s="1">
        <v>6.2149150000000001E-5</v>
      </c>
      <c r="AG142" s="1">
        <v>6.2149150000000001E-5</v>
      </c>
      <c r="AH142" s="1">
        <v>6.2149150000000001E-5</v>
      </c>
      <c r="AI142" s="1">
        <v>6.2149150000000001E-5</v>
      </c>
      <c r="AJ142" s="1">
        <v>6.2149150000000001E-5</v>
      </c>
      <c r="AK142" s="1">
        <v>6.2149150000000001E-5</v>
      </c>
      <c r="AL142" s="1">
        <v>6.2149150000000001E-5</v>
      </c>
      <c r="AM142" s="1">
        <v>6.2149150000000001E-5</v>
      </c>
      <c r="AN142" s="1">
        <v>6.2149150000000001E-5</v>
      </c>
      <c r="AO142" s="1">
        <v>6.2149150000000001E-5</v>
      </c>
      <c r="AP142" s="1">
        <v>6.2149150000000001E-5</v>
      </c>
    </row>
    <row r="143" spans="2:42" x14ac:dyDescent="0.25">
      <c r="B143" s="1">
        <v>9.9261749999999995E-5</v>
      </c>
      <c r="C143" s="1">
        <v>9.9261749999999995E-5</v>
      </c>
      <c r="D143" s="1">
        <v>9.9261749999999995E-5</v>
      </c>
      <c r="E143" s="1">
        <v>9.9261749999999995E-5</v>
      </c>
      <c r="F143" s="1">
        <v>9.9261749999999995E-5</v>
      </c>
      <c r="G143" s="1">
        <v>9.9261749999999995E-5</v>
      </c>
      <c r="H143" s="1">
        <v>9.9261749999999995E-5</v>
      </c>
      <c r="I143" s="1">
        <v>9.9261749999999995E-5</v>
      </c>
      <c r="J143" s="1">
        <v>9.9261749999999995E-5</v>
      </c>
      <c r="K143" s="1">
        <v>9.9261749999999995E-5</v>
      </c>
      <c r="L143" s="1">
        <v>9.9261749999999995E-5</v>
      </c>
      <c r="M143" s="1">
        <v>9.9261749999999995E-5</v>
      </c>
      <c r="N143" s="1">
        <v>9.9261749999999995E-5</v>
      </c>
      <c r="O143" s="1">
        <v>9.9261749999999995E-5</v>
      </c>
      <c r="P143" s="1">
        <v>9.9261749999999995E-5</v>
      </c>
      <c r="Q143" s="1">
        <v>9.9261749999999995E-5</v>
      </c>
      <c r="R143" s="1">
        <v>9.9261749999999995E-5</v>
      </c>
      <c r="S143" s="1">
        <v>9.9261749999999995E-5</v>
      </c>
      <c r="T143" s="1">
        <v>9.9261749999999995E-5</v>
      </c>
      <c r="U143" s="1">
        <v>9.9261749999999995E-5</v>
      </c>
      <c r="W143" s="1">
        <v>6.2149150000000001E-5</v>
      </c>
      <c r="X143" s="1">
        <v>6.2149150000000001E-5</v>
      </c>
      <c r="Y143" s="1">
        <v>6.2149150000000001E-5</v>
      </c>
      <c r="Z143" s="1">
        <v>6.2149150000000001E-5</v>
      </c>
      <c r="AA143" s="1">
        <v>6.2149150000000001E-5</v>
      </c>
      <c r="AB143" s="1">
        <v>6.2149150000000001E-5</v>
      </c>
      <c r="AC143" s="1">
        <v>6.2149150000000001E-5</v>
      </c>
      <c r="AD143" s="1">
        <v>6.2149150000000001E-5</v>
      </c>
      <c r="AE143" s="1">
        <v>6.2149150000000001E-5</v>
      </c>
      <c r="AF143" s="1">
        <v>6.2149150000000001E-5</v>
      </c>
      <c r="AG143" s="1">
        <v>6.2149150000000001E-5</v>
      </c>
      <c r="AH143" s="1">
        <v>6.2149150000000001E-5</v>
      </c>
      <c r="AI143" s="1">
        <v>6.2149150000000001E-5</v>
      </c>
      <c r="AJ143" s="1">
        <v>6.2149150000000001E-5</v>
      </c>
      <c r="AK143" s="1">
        <v>6.2149150000000001E-5</v>
      </c>
      <c r="AL143" s="1">
        <v>6.2149150000000001E-5</v>
      </c>
      <c r="AM143" s="1">
        <v>6.2149150000000001E-5</v>
      </c>
      <c r="AN143" s="1">
        <v>6.2149150000000001E-5</v>
      </c>
      <c r="AO143" s="1">
        <v>6.2149150000000001E-5</v>
      </c>
      <c r="AP143" s="1">
        <v>6.2149150000000001E-5</v>
      </c>
    </row>
    <row r="144" spans="2:42" x14ac:dyDescent="0.25">
      <c r="B144" s="1">
        <v>9.9261749999999995E-5</v>
      </c>
      <c r="C144" s="1">
        <v>9.9261749999999995E-5</v>
      </c>
      <c r="D144" s="1">
        <v>9.9261749999999995E-5</v>
      </c>
      <c r="E144" s="1">
        <v>9.9261749999999995E-5</v>
      </c>
      <c r="F144" s="1">
        <v>9.9261749999999995E-5</v>
      </c>
      <c r="G144" s="1">
        <v>9.9261749999999995E-5</v>
      </c>
      <c r="H144" s="1">
        <v>9.9261749999999995E-5</v>
      </c>
      <c r="I144" s="1">
        <v>9.9261749999999995E-5</v>
      </c>
      <c r="J144" s="1">
        <v>9.9261749999999995E-5</v>
      </c>
      <c r="K144" s="1">
        <v>9.9261749999999995E-5</v>
      </c>
      <c r="L144" s="1">
        <v>9.9261749999999995E-5</v>
      </c>
      <c r="M144" s="1">
        <v>9.9261749999999995E-5</v>
      </c>
      <c r="N144" s="1">
        <v>9.9261749999999995E-5</v>
      </c>
      <c r="O144" s="1">
        <v>9.9261749999999995E-5</v>
      </c>
      <c r="P144" s="1">
        <v>9.9261749999999995E-5</v>
      </c>
      <c r="Q144" s="1">
        <v>9.9261749999999995E-5</v>
      </c>
      <c r="R144" s="1">
        <v>9.9261749999999995E-5</v>
      </c>
      <c r="S144" s="1">
        <v>9.9261749999999995E-5</v>
      </c>
      <c r="T144" s="1">
        <v>9.9261749999999995E-5</v>
      </c>
      <c r="U144" s="1">
        <v>9.9261749999999995E-5</v>
      </c>
      <c r="W144" s="1">
        <v>6.2149150000000001E-5</v>
      </c>
      <c r="X144" s="1">
        <v>6.2149150000000001E-5</v>
      </c>
      <c r="Y144" s="1">
        <v>6.2149150000000001E-5</v>
      </c>
      <c r="Z144" s="1">
        <v>6.2149150000000001E-5</v>
      </c>
      <c r="AA144" s="1">
        <v>6.2149150000000001E-5</v>
      </c>
      <c r="AB144" s="1">
        <v>6.2149150000000001E-5</v>
      </c>
      <c r="AC144" s="1">
        <v>6.2149150000000001E-5</v>
      </c>
      <c r="AD144" s="1">
        <v>6.2149150000000001E-5</v>
      </c>
      <c r="AE144" s="1">
        <v>6.2149150000000001E-5</v>
      </c>
      <c r="AF144" s="1">
        <v>6.2149150000000001E-5</v>
      </c>
      <c r="AG144" s="1">
        <v>6.2149150000000001E-5</v>
      </c>
      <c r="AH144" s="1">
        <v>6.2149150000000001E-5</v>
      </c>
      <c r="AI144" s="1">
        <v>6.2149150000000001E-5</v>
      </c>
      <c r="AJ144" s="1">
        <v>6.2149150000000001E-5</v>
      </c>
      <c r="AK144" s="1">
        <v>6.2149150000000001E-5</v>
      </c>
      <c r="AL144" s="1">
        <v>6.2149150000000001E-5</v>
      </c>
      <c r="AM144" s="1">
        <v>6.2149150000000001E-5</v>
      </c>
      <c r="AN144" s="1">
        <v>6.2149150000000001E-5</v>
      </c>
      <c r="AO144" s="1">
        <v>6.2149150000000001E-5</v>
      </c>
      <c r="AP144" s="1">
        <v>6.2149150000000001E-5</v>
      </c>
    </row>
    <row r="145" spans="2:42" x14ac:dyDescent="0.25">
      <c r="B145" s="1">
        <v>9.9261749999999995E-5</v>
      </c>
      <c r="C145" s="1">
        <v>9.9261749999999995E-5</v>
      </c>
      <c r="D145" s="1">
        <v>9.9261749999999995E-5</v>
      </c>
      <c r="E145" s="1">
        <v>9.9261749999999995E-5</v>
      </c>
      <c r="F145" s="1">
        <v>9.9261749999999995E-5</v>
      </c>
      <c r="G145" s="1">
        <v>9.9261749999999995E-5</v>
      </c>
      <c r="H145" s="1">
        <v>9.9261749999999995E-5</v>
      </c>
      <c r="I145" s="1">
        <v>9.9261749999999995E-5</v>
      </c>
      <c r="J145" s="1">
        <v>9.9261749999999995E-5</v>
      </c>
      <c r="K145" s="1">
        <v>9.9261749999999995E-5</v>
      </c>
      <c r="L145" s="1">
        <v>9.9261749999999995E-5</v>
      </c>
      <c r="M145" s="1">
        <v>9.9261749999999995E-5</v>
      </c>
      <c r="N145" s="1">
        <v>9.9261749999999995E-5</v>
      </c>
      <c r="O145" s="1">
        <v>9.9261749999999995E-5</v>
      </c>
      <c r="P145" s="1">
        <v>9.9261749999999995E-5</v>
      </c>
      <c r="Q145" s="1">
        <v>9.9261749999999995E-5</v>
      </c>
      <c r="R145" s="1">
        <v>9.9261749999999995E-5</v>
      </c>
      <c r="S145" s="1">
        <v>9.9261749999999995E-5</v>
      </c>
      <c r="T145" s="1">
        <v>9.9261749999999995E-5</v>
      </c>
      <c r="U145" s="1">
        <v>9.9261749999999995E-5</v>
      </c>
      <c r="W145" s="1">
        <v>6.2149150000000001E-5</v>
      </c>
      <c r="X145" s="1">
        <v>6.2149150000000001E-5</v>
      </c>
      <c r="Y145" s="1">
        <v>6.2149150000000001E-5</v>
      </c>
      <c r="Z145" s="1">
        <v>6.2149150000000001E-5</v>
      </c>
      <c r="AA145" s="1">
        <v>6.2149150000000001E-5</v>
      </c>
      <c r="AB145" s="1">
        <v>6.2149150000000001E-5</v>
      </c>
      <c r="AC145" s="1">
        <v>6.2149150000000001E-5</v>
      </c>
      <c r="AD145" s="1">
        <v>6.2149150000000001E-5</v>
      </c>
      <c r="AE145" s="1">
        <v>6.2149150000000001E-5</v>
      </c>
      <c r="AF145" s="1">
        <v>6.2149150000000001E-5</v>
      </c>
      <c r="AG145" s="1">
        <v>6.2149150000000001E-5</v>
      </c>
      <c r="AH145" s="1">
        <v>6.2149150000000001E-5</v>
      </c>
      <c r="AI145" s="1">
        <v>6.2149150000000001E-5</v>
      </c>
      <c r="AJ145" s="1">
        <v>6.2149150000000001E-5</v>
      </c>
      <c r="AK145" s="1">
        <v>6.2149150000000001E-5</v>
      </c>
      <c r="AL145" s="1">
        <v>6.2149150000000001E-5</v>
      </c>
      <c r="AM145" s="1">
        <v>6.2149150000000001E-5</v>
      </c>
      <c r="AN145" s="1">
        <v>6.2149150000000001E-5</v>
      </c>
      <c r="AO145" s="1">
        <v>6.2149150000000001E-5</v>
      </c>
      <c r="AP145" s="1">
        <v>6.2149150000000001E-5</v>
      </c>
    </row>
    <row r="146" spans="2:42" x14ac:dyDescent="0.25">
      <c r="B146" s="1">
        <v>9.9261749999999995E-5</v>
      </c>
      <c r="C146" s="1">
        <v>9.9261749999999995E-5</v>
      </c>
      <c r="D146" s="1">
        <v>9.9261749999999995E-5</v>
      </c>
      <c r="E146" s="1">
        <v>9.9261749999999995E-5</v>
      </c>
      <c r="F146" s="1">
        <v>9.9261749999999995E-5</v>
      </c>
      <c r="G146" s="1">
        <v>9.9261749999999995E-5</v>
      </c>
      <c r="H146" s="1">
        <v>9.9261749999999995E-5</v>
      </c>
      <c r="I146" s="1">
        <v>9.9261749999999995E-5</v>
      </c>
      <c r="J146" s="1">
        <v>9.9261749999999995E-5</v>
      </c>
      <c r="K146" s="1">
        <v>9.9261749999999995E-5</v>
      </c>
      <c r="L146" s="1">
        <v>9.9261749999999995E-5</v>
      </c>
      <c r="M146" s="1">
        <v>9.9261749999999995E-5</v>
      </c>
      <c r="N146" s="1">
        <v>9.9261749999999995E-5</v>
      </c>
      <c r="O146" s="1">
        <v>9.9261749999999995E-5</v>
      </c>
      <c r="P146" s="1">
        <v>9.9261749999999995E-5</v>
      </c>
      <c r="Q146" s="1">
        <v>9.9261749999999995E-5</v>
      </c>
      <c r="R146" s="1">
        <v>9.9261749999999995E-5</v>
      </c>
      <c r="S146" s="1">
        <v>9.9261749999999995E-5</v>
      </c>
      <c r="T146" s="1">
        <v>9.9261749999999995E-5</v>
      </c>
      <c r="U146" s="1">
        <v>9.9261749999999995E-5</v>
      </c>
      <c r="W146" s="1">
        <v>6.2149150000000001E-5</v>
      </c>
      <c r="X146" s="1">
        <v>6.2149150000000001E-5</v>
      </c>
      <c r="Y146" s="1">
        <v>6.2149150000000001E-5</v>
      </c>
      <c r="Z146" s="1">
        <v>6.2149150000000001E-5</v>
      </c>
      <c r="AA146" s="1">
        <v>6.2149150000000001E-5</v>
      </c>
      <c r="AB146" s="1">
        <v>6.2149150000000001E-5</v>
      </c>
      <c r="AC146" s="1">
        <v>6.2149150000000001E-5</v>
      </c>
      <c r="AD146" s="1">
        <v>6.2149150000000001E-5</v>
      </c>
      <c r="AE146" s="1">
        <v>6.2149150000000001E-5</v>
      </c>
      <c r="AF146" s="1">
        <v>6.2149150000000001E-5</v>
      </c>
      <c r="AG146" s="1">
        <v>6.2149150000000001E-5</v>
      </c>
      <c r="AH146" s="1">
        <v>6.2149150000000001E-5</v>
      </c>
      <c r="AI146" s="1">
        <v>6.2149150000000001E-5</v>
      </c>
      <c r="AJ146" s="1">
        <v>6.2149150000000001E-5</v>
      </c>
      <c r="AK146" s="1">
        <v>6.2149150000000001E-5</v>
      </c>
      <c r="AL146" s="1">
        <v>6.2149150000000001E-5</v>
      </c>
      <c r="AM146" s="1">
        <v>6.2149150000000001E-5</v>
      </c>
      <c r="AN146" s="1">
        <v>6.2149150000000001E-5</v>
      </c>
      <c r="AO146" s="1">
        <v>6.2149150000000001E-5</v>
      </c>
      <c r="AP146" s="1">
        <v>6.2149150000000001E-5</v>
      </c>
    </row>
    <row r="147" spans="2:42" x14ac:dyDescent="0.25">
      <c r="B147" s="1">
        <v>9.9261749999999995E-5</v>
      </c>
      <c r="C147" s="1">
        <v>9.9261749999999995E-5</v>
      </c>
      <c r="D147" s="1">
        <v>9.9261749999999995E-5</v>
      </c>
      <c r="E147" s="1">
        <v>9.9261749999999995E-5</v>
      </c>
      <c r="F147" s="1">
        <v>9.9261749999999995E-5</v>
      </c>
      <c r="G147" s="1">
        <v>9.9261749999999995E-5</v>
      </c>
      <c r="H147" s="1">
        <v>9.9261749999999995E-5</v>
      </c>
      <c r="I147" s="1">
        <v>9.9261749999999995E-5</v>
      </c>
      <c r="J147" s="1">
        <v>9.9261749999999995E-5</v>
      </c>
      <c r="K147" s="1">
        <v>9.9261749999999995E-5</v>
      </c>
      <c r="L147" s="1">
        <v>9.9261749999999995E-5</v>
      </c>
      <c r="M147" s="1">
        <v>9.9261749999999995E-5</v>
      </c>
      <c r="N147" s="1">
        <v>9.9261749999999995E-5</v>
      </c>
      <c r="O147" s="1">
        <v>9.9261749999999995E-5</v>
      </c>
      <c r="P147" s="1">
        <v>9.9261749999999995E-5</v>
      </c>
      <c r="Q147" s="1">
        <v>9.9261749999999995E-5</v>
      </c>
      <c r="R147" s="1">
        <v>9.9261749999999995E-5</v>
      </c>
      <c r="S147" s="1">
        <v>9.9261749999999995E-5</v>
      </c>
      <c r="T147" s="1">
        <v>9.9261749999999995E-5</v>
      </c>
      <c r="U147" s="1">
        <v>9.9261749999999995E-5</v>
      </c>
      <c r="W147" s="1">
        <v>6.2149150000000001E-5</v>
      </c>
      <c r="X147" s="1">
        <v>6.2149150000000001E-5</v>
      </c>
      <c r="Y147" s="1">
        <v>6.2149150000000001E-5</v>
      </c>
      <c r="Z147" s="1">
        <v>6.2149150000000001E-5</v>
      </c>
      <c r="AA147" s="1">
        <v>6.2149150000000001E-5</v>
      </c>
      <c r="AB147" s="1">
        <v>6.2149150000000001E-5</v>
      </c>
      <c r="AC147" s="1">
        <v>6.2149150000000001E-5</v>
      </c>
      <c r="AD147" s="1">
        <v>6.2149150000000001E-5</v>
      </c>
      <c r="AE147" s="1">
        <v>6.2149150000000001E-5</v>
      </c>
      <c r="AF147" s="1">
        <v>6.2149150000000001E-5</v>
      </c>
      <c r="AG147" s="1">
        <v>6.2149150000000001E-5</v>
      </c>
      <c r="AH147" s="1">
        <v>6.2149150000000001E-5</v>
      </c>
      <c r="AI147" s="1">
        <v>6.2149150000000001E-5</v>
      </c>
      <c r="AJ147" s="1">
        <v>6.2149150000000001E-5</v>
      </c>
      <c r="AK147" s="1">
        <v>6.2149150000000001E-5</v>
      </c>
      <c r="AL147" s="1">
        <v>6.2149150000000001E-5</v>
      </c>
      <c r="AM147" s="1">
        <v>6.2149150000000001E-5</v>
      </c>
      <c r="AN147" s="1">
        <v>6.2149150000000001E-5</v>
      </c>
      <c r="AO147" s="1">
        <v>6.2149150000000001E-5</v>
      </c>
      <c r="AP147" s="1">
        <v>6.2149150000000001E-5</v>
      </c>
    </row>
    <row r="148" spans="2:42" x14ac:dyDescent="0.25">
      <c r="B148" s="1">
        <v>9.9261749999999995E-5</v>
      </c>
      <c r="C148" s="1">
        <v>9.9261749999999995E-5</v>
      </c>
      <c r="D148" s="1">
        <v>9.9261749999999995E-5</v>
      </c>
      <c r="E148" s="1">
        <v>9.9261749999999995E-5</v>
      </c>
      <c r="F148" s="1">
        <v>9.9261749999999995E-5</v>
      </c>
      <c r="G148" s="1">
        <v>9.9261749999999995E-5</v>
      </c>
      <c r="H148" s="1">
        <v>9.9261749999999995E-5</v>
      </c>
      <c r="I148" s="1">
        <v>9.9261749999999995E-5</v>
      </c>
      <c r="J148" s="1">
        <v>9.9261749999999995E-5</v>
      </c>
      <c r="K148" s="1">
        <v>9.9261749999999995E-5</v>
      </c>
      <c r="L148" s="1">
        <v>9.9261749999999995E-5</v>
      </c>
      <c r="M148" s="1">
        <v>9.9261749999999995E-5</v>
      </c>
      <c r="N148" s="1">
        <v>9.9261749999999995E-5</v>
      </c>
      <c r="O148" s="1">
        <v>9.9261749999999995E-5</v>
      </c>
      <c r="P148" s="1">
        <v>9.9261749999999995E-5</v>
      </c>
      <c r="Q148" s="1">
        <v>9.9261749999999995E-5</v>
      </c>
      <c r="R148" s="1">
        <v>9.9261749999999995E-5</v>
      </c>
      <c r="S148" s="1">
        <v>9.9261749999999995E-5</v>
      </c>
      <c r="T148" s="1">
        <v>9.9261749999999995E-5</v>
      </c>
      <c r="U148" s="1">
        <v>9.9261749999999995E-5</v>
      </c>
      <c r="W148" s="1">
        <v>6.2149150000000001E-5</v>
      </c>
      <c r="X148" s="1">
        <v>6.2149150000000001E-5</v>
      </c>
      <c r="Y148" s="1">
        <v>6.2149150000000001E-5</v>
      </c>
      <c r="Z148" s="1">
        <v>6.2149150000000001E-5</v>
      </c>
      <c r="AA148" s="1">
        <v>6.2149150000000001E-5</v>
      </c>
      <c r="AB148" s="1">
        <v>6.2149150000000001E-5</v>
      </c>
      <c r="AC148" s="1">
        <v>6.2149150000000001E-5</v>
      </c>
      <c r="AD148" s="1">
        <v>6.2149150000000001E-5</v>
      </c>
      <c r="AE148" s="1">
        <v>6.2149150000000001E-5</v>
      </c>
      <c r="AF148" s="1">
        <v>6.2149150000000001E-5</v>
      </c>
      <c r="AG148" s="1">
        <v>6.2149150000000001E-5</v>
      </c>
      <c r="AH148" s="1">
        <v>6.2149150000000001E-5</v>
      </c>
      <c r="AI148" s="1">
        <v>6.2149150000000001E-5</v>
      </c>
      <c r="AJ148" s="1">
        <v>6.2149150000000001E-5</v>
      </c>
      <c r="AK148" s="1">
        <v>6.2149150000000001E-5</v>
      </c>
      <c r="AL148" s="1">
        <v>6.2149150000000001E-5</v>
      </c>
      <c r="AM148" s="1">
        <v>6.2149150000000001E-5</v>
      </c>
      <c r="AN148" s="1">
        <v>6.2149150000000001E-5</v>
      </c>
      <c r="AO148" s="1">
        <v>6.2149150000000001E-5</v>
      </c>
      <c r="AP148" s="1">
        <v>6.2149150000000001E-5</v>
      </c>
    </row>
    <row r="149" spans="2:42" x14ac:dyDescent="0.25">
      <c r="B149" s="1">
        <v>9.9261749999999995E-5</v>
      </c>
      <c r="C149" s="1">
        <v>9.9261749999999995E-5</v>
      </c>
      <c r="D149" s="1">
        <v>9.9261749999999995E-5</v>
      </c>
      <c r="E149" s="1">
        <v>9.9261749999999995E-5</v>
      </c>
      <c r="F149" s="1">
        <v>9.9261749999999995E-5</v>
      </c>
      <c r="G149" s="1">
        <v>9.9261749999999995E-5</v>
      </c>
      <c r="H149" s="1">
        <v>9.9261749999999995E-5</v>
      </c>
      <c r="I149" s="1">
        <v>9.9261749999999995E-5</v>
      </c>
      <c r="J149" s="1">
        <v>9.9261749999999995E-5</v>
      </c>
      <c r="K149" s="1">
        <v>9.9261749999999995E-5</v>
      </c>
      <c r="L149" s="1">
        <v>9.9261749999999995E-5</v>
      </c>
      <c r="M149" s="1">
        <v>9.9261749999999995E-5</v>
      </c>
      <c r="N149" s="1">
        <v>9.9261749999999995E-5</v>
      </c>
      <c r="O149" s="1">
        <v>9.9261749999999995E-5</v>
      </c>
      <c r="P149" s="1">
        <v>9.9261749999999995E-5</v>
      </c>
      <c r="Q149" s="1">
        <v>9.9261749999999995E-5</v>
      </c>
      <c r="R149" s="1">
        <v>9.9261749999999995E-5</v>
      </c>
      <c r="S149" s="1">
        <v>9.9261749999999995E-5</v>
      </c>
      <c r="T149" s="1">
        <v>9.9261749999999995E-5</v>
      </c>
      <c r="U149" s="1">
        <v>9.9261749999999995E-5</v>
      </c>
      <c r="W149" s="1">
        <v>6.2149150000000001E-5</v>
      </c>
      <c r="X149" s="1">
        <v>6.2149150000000001E-5</v>
      </c>
      <c r="Y149" s="1">
        <v>6.2149150000000001E-5</v>
      </c>
      <c r="Z149" s="1">
        <v>6.2149150000000001E-5</v>
      </c>
      <c r="AA149" s="1">
        <v>6.2149150000000001E-5</v>
      </c>
      <c r="AB149" s="1">
        <v>6.2149150000000001E-5</v>
      </c>
      <c r="AC149" s="1">
        <v>6.2149150000000001E-5</v>
      </c>
      <c r="AD149" s="1">
        <v>6.2149150000000001E-5</v>
      </c>
      <c r="AE149" s="1">
        <v>6.2149150000000001E-5</v>
      </c>
      <c r="AF149" s="1">
        <v>6.2149150000000001E-5</v>
      </c>
      <c r="AG149" s="1">
        <v>6.2149150000000001E-5</v>
      </c>
      <c r="AH149" s="1">
        <v>6.2149150000000001E-5</v>
      </c>
      <c r="AI149" s="1">
        <v>6.2149150000000001E-5</v>
      </c>
      <c r="AJ149" s="1">
        <v>6.2149150000000001E-5</v>
      </c>
      <c r="AK149" s="1">
        <v>6.2149150000000001E-5</v>
      </c>
      <c r="AL149" s="1">
        <v>6.2149150000000001E-5</v>
      </c>
      <c r="AM149" s="1">
        <v>6.2149150000000001E-5</v>
      </c>
      <c r="AN149" s="1">
        <v>6.2149150000000001E-5</v>
      </c>
      <c r="AO149" s="1">
        <v>6.2149150000000001E-5</v>
      </c>
      <c r="AP149" s="1">
        <v>6.2149150000000001E-5</v>
      </c>
    </row>
    <row r="150" spans="2:42" x14ac:dyDescent="0.25">
      <c r="B150" s="1">
        <v>9.9261749999999995E-5</v>
      </c>
      <c r="C150" s="1">
        <v>9.9261749999999995E-5</v>
      </c>
      <c r="D150" s="1">
        <v>9.9261749999999995E-5</v>
      </c>
      <c r="E150" s="1">
        <v>9.9261749999999995E-5</v>
      </c>
      <c r="F150" s="1">
        <v>9.9261749999999995E-5</v>
      </c>
      <c r="G150" s="1">
        <v>9.9261749999999995E-5</v>
      </c>
      <c r="H150" s="1">
        <v>9.9261749999999995E-5</v>
      </c>
      <c r="I150" s="1">
        <v>9.9261749999999995E-5</v>
      </c>
      <c r="J150" s="1">
        <v>9.9261749999999995E-5</v>
      </c>
      <c r="K150" s="1">
        <v>9.9261749999999995E-5</v>
      </c>
      <c r="L150" s="1">
        <v>9.9261749999999995E-5</v>
      </c>
      <c r="M150" s="1">
        <v>9.9261749999999995E-5</v>
      </c>
      <c r="N150" s="1">
        <v>9.9261749999999995E-5</v>
      </c>
      <c r="O150" s="1">
        <v>9.9261749999999995E-5</v>
      </c>
      <c r="P150" s="1">
        <v>9.9261749999999995E-5</v>
      </c>
      <c r="Q150" s="1">
        <v>9.9261749999999995E-5</v>
      </c>
      <c r="R150" s="1">
        <v>9.9261749999999995E-5</v>
      </c>
      <c r="S150" s="1">
        <v>9.9261749999999995E-5</v>
      </c>
      <c r="T150" s="1">
        <v>9.9261749999999995E-5</v>
      </c>
      <c r="U150" s="1">
        <v>9.9261749999999995E-5</v>
      </c>
      <c r="W150" s="1">
        <v>6.2149150000000001E-5</v>
      </c>
      <c r="X150" s="1">
        <v>6.2149150000000001E-5</v>
      </c>
      <c r="Y150" s="1">
        <v>6.2149150000000001E-5</v>
      </c>
      <c r="Z150" s="1">
        <v>6.2149150000000001E-5</v>
      </c>
      <c r="AA150" s="1">
        <v>6.2149150000000001E-5</v>
      </c>
      <c r="AB150" s="1">
        <v>6.2149150000000001E-5</v>
      </c>
      <c r="AC150" s="1">
        <v>6.2149150000000001E-5</v>
      </c>
      <c r="AD150" s="1">
        <v>6.2149150000000001E-5</v>
      </c>
      <c r="AE150" s="1">
        <v>6.2149150000000001E-5</v>
      </c>
      <c r="AF150" s="1">
        <v>6.2149150000000001E-5</v>
      </c>
      <c r="AG150" s="1">
        <v>6.2149150000000001E-5</v>
      </c>
      <c r="AH150" s="1">
        <v>6.2149150000000001E-5</v>
      </c>
      <c r="AI150" s="1">
        <v>6.2149150000000001E-5</v>
      </c>
      <c r="AJ150" s="1">
        <v>6.2149150000000001E-5</v>
      </c>
      <c r="AK150" s="1">
        <v>6.2149150000000001E-5</v>
      </c>
      <c r="AL150" s="1">
        <v>6.2149150000000001E-5</v>
      </c>
      <c r="AM150" s="1">
        <v>6.2149150000000001E-5</v>
      </c>
      <c r="AN150" s="1">
        <v>6.2149150000000001E-5</v>
      </c>
      <c r="AO150" s="1">
        <v>6.2149150000000001E-5</v>
      </c>
      <c r="AP150" s="1">
        <v>6.2149150000000001E-5</v>
      </c>
    </row>
    <row r="151" spans="2:42" x14ac:dyDescent="0.25">
      <c r="B151" s="1">
        <v>9.9261749999999995E-5</v>
      </c>
      <c r="C151" s="1">
        <v>9.9261749999999995E-5</v>
      </c>
      <c r="D151" s="1">
        <v>9.9261749999999995E-5</v>
      </c>
      <c r="E151" s="1">
        <v>9.9261749999999995E-5</v>
      </c>
      <c r="F151" s="1">
        <v>9.9261749999999995E-5</v>
      </c>
      <c r="G151" s="1">
        <v>9.9261749999999995E-5</v>
      </c>
      <c r="H151" s="1">
        <v>9.9261749999999995E-5</v>
      </c>
      <c r="I151" s="1">
        <v>9.9261749999999995E-5</v>
      </c>
      <c r="J151" s="1">
        <v>9.9261749999999995E-5</v>
      </c>
      <c r="K151" s="1">
        <v>9.9261749999999995E-5</v>
      </c>
      <c r="L151" s="1">
        <v>9.9261749999999995E-5</v>
      </c>
      <c r="M151" s="1">
        <v>9.9261749999999995E-5</v>
      </c>
      <c r="N151" s="1">
        <v>9.9261749999999995E-5</v>
      </c>
      <c r="O151" s="1">
        <v>9.9261749999999995E-5</v>
      </c>
      <c r="P151" s="1">
        <v>9.9261749999999995E-5</v>
      </c>
      <c r="Q151" s="1">
        <v>9.9261749999999995E-5</v>
      </c>
      <c r="R151" s="1">
        <v>9.9261749999999995E-5</v>
      </c>
      <c r="S151" s="1">
        <v>9.9261749999999995E-5</v>
      </c>
      <c r="T151" s="1">
        <v>9.9261749999999995E-5</v>
      </c>
      <c r="U151" s="1">
        <v>9.9261749999999995E-5</v>
      </c>
      <c r="W151" s="1">
        <v>6.2149150000000001E-5</v>
      </c>
      <c r="X151" s="1">
        <v>6.2149150000000001E-5</v>
      </c>
      <c r="Y151" s="1">
        <v>6.2149150000000001E-5</v>
      </c>
      <c r="Z151" s="1">
        <v>6.2149150000000001E-5</v>
      </c>
      <c r="AA151" s="1">
        <v>6.2149150000000001E-5</v>
      </c>
      <c r="AB151" s="1">
        <v>6.2149150000000001E-5</v>
      </c>
      <c r="AC151" s="1">
        <v>6.2149150000000001E-5</v>
      </c>
      <c r="AD151" s="1">
        <v>6.2149150000000001E-5</v>
      </c>
      <c r="AE151" s="1">
        <v>6.2149150000000001E-5</v>
      </c>
      <c r="AF151" s="1">
        <v>6.2149150000000001E-5</v>
      </c>
      <c r="AG151" s="1">
        <v>6.2149150000000001E-5</v>
      </c>
      <c r="AH151" s="1">
        <v>6.2149150000000001E-5</v>
      </c>
      <c r="AI151" s="1">
        <v>6.2149150000000001E-5</v>
      </c>
      <c r="AJ151" s="1">
        <v>6.2149150000000001E-5</v>
      </c>
      <c r="AK151" s="1">
        <v>6.2149150000000001E-5</v>
      </c>
      <c r="AL151" s="1">
        <v>6.2149150000000001E-5</v>
      </c>
      <c r="AM151" s="1">
        <v>6.2149150000000001E-5</v>
      </c>
      <c r="AN151" s="1">
        <v>6.2149150000000001E-5</v>
      </c>
      <c r="AO151" s="1">
        <v>6.2149150000000001E-5</v>
      </c>
      <c r="AP151" s="1">
        <v>6.2149150000000001E-5</v>
      </c>
    </row>
    <row r="152" spans="2:42" x14ac:dyDescent="0.25">
      <c r="B152" s="1">
        <v>9.9261749999999995E-5</v>
      </c>
      <c r="C152" s="1">
        <v>9.9261749999999995E-5</v>
      </c>
      <c r="D152" s="1">
        <v>9.9261749999999995E-5</v>
      </c>
      <c r="E152" s="1">
        <v>9.9261749999999995E-5</v>
      </c>
      <c r="F152" s="1">
        <v>9.9261749999999995E-5</v>
      </c>
      <c r="G152" s="1">
        <v>9.9261749999999995E-5</v>
      </c>
      <c r="H152" s="1">
        <v>9.9261749999999995E-5</v>
      </c>
      <c r="I152" s="1">
        <v>9.9261749999999995E-5</v>
      </c>
      <c r="J152" s="1">
        <v>9.9261749999999995E-5</v>
      </c>
      <c r="K152" s="1">
        <v>9.9261749999999995E-5</v>
      </c>
      <c r="L152" s="1">
        <v>9.9261749999999995E-5</v>
      </c>
      <c r="M152" s="1">
        <v>9.9261749999999995E-5</v>
      </c>
      <c r="N152" s="1">
        <v>9.9261749999999995E-5</v>
      </c>
      <c r="O152" s="1">
        <v>9.9261749999999995E-5</v>
      </c>
      <c r="P152" s="1">
        <v>9.9261749999999995E-5</v>
      </c>
      <c r="Q152" s="1">
        <v>9.9261749999999995E-5</v>
      </c>
      <c r="R152" s="1">
        <v>9.9261749999999995E-5</v>
      </c>
      <c r="S152" s="1">
        <v>9.9261749999999995E-5</v>
      </c>
      <c r="T152" s="1">
        <v>9.9261749999999995E-5</v>
      </c>
      <c r="U152" s="1">
        <v>9.9261749999999995E-5</v>
      </c>
      <c r="W152" s="1">
        <v>6.2149150000000001E-5</v>
      </c>
      <c r="X152" s="1">
        <v>6.2149150000000001E-5</v>
      </c>
      <c r="Y152" s="1">
        <v>6.2149150000000001E-5</v>
      </c>
      <c r="Z152" s="1">
        <v>6.2149150000000001E-5</v>
      </c>
      <c r="AA152" s="1">
        <v>6.2149150000000001E-5</v>
      </c>
      <c r="AB152" s="1">
        <v>6.2149150000000001E-5</v>
      </c>
      <c r="AC152" s="1">
        <v>6.2149150000000001E-5</v>
      </c>
      <c r="AD152" s="1">
        <v>6.2149150000000001E-5</v>
      </c>
      <c r="AE152" s="1">
        <v>6.2149150000000001E-5</v>
      </c>
      <c r="AF152" s="1">
        <v>6.2149150000000001E-5</v>
      </c>
      <c r="AG152" s="1">
        <v>6.2149150000000001E-5</v>
      </c>
      <c r="AH152" s="1">
        <v>6.2149150000000001E-5</v>
      </c>
      <c r="AI152" s="1">
        <v>6.2149150000000001E-5</v>
      </c>
      <c r="AJ152" s="1">
        <v>6.2149150000000001E-5</v>
      </c>
      <c r="AK152" s="1">
        <v>6.2149150000000001E-5</v>
      </c>
      <c r="AL152" s="1">
        <v>6.2149150000000001E-5</v>
      </c>
      <c r="AM152" s="1">
        <v>6.2149150000000001E-5</v>
      </c>
      <c r="AN152" s="1">
        <v>6.2149150000000001E-5</v>
      </c>
      <c r="AO152" s="1">
        <v>6.2149150000000001E-5</v>
      </c>
      <c r="AP152" s="1">
        <v>6.2149150000000001E-5</v>
      </c>
    </row>
    <row r="153" spans="2:42" x14ac:dyDescent="0.25">
      <c r="B153" s="1">
        <v>9.9261749999999995E-5</v>
      </c>
      <c r="C153" s="1">
        <v>9.9261749999999995E-5</v>
      </c>
      <c r="D153" s="1">
        <v>9.9261749999999995E-5</v>
      </c>
      <c r="E153" s="1">
        <v>9.9261749999999995E-5</v>
      </c>
      <c r="F153" s="1">
        <v>9.9261749999999995E-5</v>
      </c>
      <c r="G153" s="1">
        <v>9.9261749999999995E-5</v>
      </c>
      <c r="H153" s="1">
        <v>9.9261749999999995E-5</v>
      </c>
      <c r="I153" s="1">
        <v>9.9261749999999995E-5</v>
      </c>
      <c r="J153" s="1">
        <v>9.9261749999999995E-5</v>
      </c>
      <c r="K153" s="1">
        <v>9.9261749999999995E-5</v>
      </c>
      <c r="L153" s="1">
        <v>9.9261749999999995E-5</v>
      </c>
      <c r="M153" s="1">
        <v>9.9261749999999995E-5</v>
      </c>
      <c r="N153" s="1">
        <v>9.9261749999999995E-5</v>
      </c>
      <c r="O153" s="1">
        <v>9.9261749999999995E-5</v>
      </c>
      <c r="P153" s="1">
        <v>9.9261749999999995E-5</v>
      </c>
      <c r="Q153" s="1">
        <v>9.9261749999999995E-5</v>
      </c>
      <c r="R153" s="1">
        <v>9.9261749999999995E-5</v>
      </c>
      <c r="S153" s="1">
        <v>9.9261749999999995E-5</v>
      </c>
      <c r="T153" s="1">
        <v>9.9261749999999995E-5</v>
      </c>
      <c r="U153" s="1">
        <v>9.9261749999999995E-5</v>
      </c>
      <c r="W153" s="1">
        <v>6.2149150000000001E-5</v>
      </c>
      <c r="X153" s="1">
        <v>6.2149150000000001E-5</v>
      </c>
      <c r="Y153" s="1">
        <v>6.2149150000000001E-5</v>
      </c>
      <c r="Z153" s="1">
        <v>6.2149150000000001E-5</v>
      </c>
      <c r="AA153" s="1">
        <v>6.2149150000000001E-5</v>
      </c>
      <c r="AB153" s="1">
        <v>6.2149150000000001E-5</v>
      </c>
      <c r="AC153" s="1">
        <v>6.2149150000000001E-5</v>
      </c>
      <c r="AD153" s="1">
        <v>6.2149150000000001E-5</v>
      </c>
      <c r="AE153" s="1">
        <v>6.2149150000000001E-5</v>
      </c>
      <c r="AF153" s="1">
        <v>6.2149150000000001E-5</v>
      </c>
      <c r="AG153" s="1">
        <v>6.2149150000000001E-5</v>
      </c>
      <c r="AH153" s="1">
        <v>6.2149150000000001E-5</v>
      </c>
      <c r="AI153" s="1">
        <v>6.2149150000000001E-5</v>
      </c>
      <c r="AJ153" s="1">
        <v>6.2149150000000001E-5</v>
      </c>
      <c r="AK153" s="1">
        <v>6.2149150000000001E-5</v>
      </c>
      <c r="AL153" s="1">
        <v>6.2149150000000001E-5</v>
      </c>
      <c r="AM153" s="1">
        <v>6.2149150000000001E-5</v>
      </c>
      <c r="AN153" s="1">
        <v>6.2149150000000001E-5</v>
      </c>
      <c r="AO153" s="1">
        <v>6.2149150000000001E-5</v>
      </c>
      <c r="AP153" s="1">
        <v>6.2149150000000001E-5</v>
      </c>
    </row>
    <row r="154" spans="2:42" x14ac:dyDescent="0.25">
      <c r="B154" s="1">
        <v>9.9261749999999995E-5</v>
      </c>
      <c r="C154" s="1">
        <v>9.9261749999999995E-5</v>
      </c>
      <c r="D154" s="1">
        <v>9.9261749999999995E-5</v>
      </c>
      <c r="E154" s="1">
        <v>9.9261749999999995E-5</v>
      </c>
      <c r="F154" s="1">
        <v>9.9261749999999995E-5</v>
      </c>
      <c r="G154" s="1">
        <v>9.9261749999999995E-5</v>
      </c>
      <c r="H154" s="1">
        <v>9.9261749999999995E-5</v>
      </c>
      <c r="I154" s="1">
        <v>9.9261749999999995E-5</v>
      </c>
      <c r="J154" s="1">
        <v>9.9261749999999995E-5</v>
      </c>
      <c r="K154" s="1">
        <v>9.9261749999999995E-5</v>
      </c>
      <c r="L154" s="1">
        <v>9.9261749999999995E-5</v>
      </c>
      <c r="M154" s="1">
        <v>9.9261749999999995E-5</v>
      </c>
      <c r="N154" s="1">
        <v>9.9261749999999995E-5</v>
      </c>
      <c r="O154" s="1">
        <v>9.9261749999999995E-5</v>
      </c>
      <c r="P154" s="1">
        <v>9.9261749999999995E-5</v>
      </c>
      <c r="Q154" s="1">
        <v>9.9261749999999995E-5</v>
      </c>
      <c r="R154" s="1">
        <v>9.9261749999999995E-5</v>
      </c>
      <c r="S154" s="1">
        <v>9.9261749999999995E-5</v>
      </c>
      <c r="T154" s="1">
        <v>9.9261749999999995E-5</v>
      </c>
      <c r="U154" s="1">
        <v>9.9261749999999995E-5</v>
      </c>
      <c r="W154" s="1">
        <v>6.2149150000000001E-5</v>
      </c>
      <c r="X154" s="1">
        <v>6.2149150000000001E-5</v>
      </c>
      <c r="Y154" s="1">
        <v>6.2149150000000001E-5</v>
      </c>
      <c r="Z154" s="1">
        <v>6.2149150000000001E-5</v>
      </c>
      <c r="AA154" s="1">
        <v>6.2149150000000001E-5</v>
      </c>
      <c r="AB154" s="1">
        <v>6.2149150000000001E-5</v>
      </c>
      <c r="AC154" s="1">
        <v>6.2149150000000001E-5</v>
      </c>
      <c r="AD154" s="1">
        <v>6.2149150000000001E-5</v>
      </c>
      <c r="AE154" s="1">
        <v>6.2149150000000001E-5</v>
      </c>
      <c r="AF154" s="1">
        <v>6.2149150000000001E-5</v>
      </c>
      <c r="AG154" s="1">
        <v>6.2149150000000001E-5</v>
      </c>
      <c r="AH154" s="1">
        <v>6.2149150000000001E-5</v>
      </c>
      <c r="AI154" s="1">
        <v>6.2149150000000001E-5</v>
      </c>
      <c r="AJ154" s="1">
        <v>6.2149150000000001E-5</v>
      </c>
      <c r="AK154" s="1">
        <v>6.2149150000000001E-5</v>
      </c>
      <c r="AL154" s="1">
        <v>6.2149150000000001E-5</v>
      </c>
      <c r="AM154" s="1">
        <v>6.2149150000000001E-5</v>
      </c>
      <c r="AN154" s="1">
        <v>6.2149150000000001E-5</v>
      </c>
      <c r="AO154" s="1">
        <v>6.2149150000000001E-5</v>
      </c>
      <c r="AP154" s="1">
        <v>6.2149150000000001E-5</v>
      </c>
    </row>
    <row r="155" spans="2:42" x14ac:dyDescent="0.25">
      <c r="B155" s="1">
        <v>9.9261749999999995E-5</v>
      </c>
      <c r="C155" s="1">
        <v>9.9261749999999995E-5</v>
      </c>
      <c r="D155" s="1">
        <v>9.9261749999999995E-5</v>
      </c>
      <c r="E155" s="1">
        <v>9.9261749999999995E-5</v>
      </c>
      <c r="F155" s="1">
        <v>9.9261749999999995E-5</v>
      </c>
      <c r="G155" s="1">
        <v>9.9261749999999995E-5</v>
      </c>
      <c r="H155" s="1">
        <v>9.9261749999999995E-5</v>
      </c>
      <c r="I155" s="1">
        <v>9.9261749999999995E-5</v>
      </c>
      <c r="J155" s="1">
        <v>9.9261749999999995E-5</v>
      </c>
      <c r="K155" s="1">
        <v>9.9261749999999995E-5</v>
      </c>
      <c r="L155" s="1">
        <v>9.9261749999999995E-5</v>
      </c>
      <c r="M155" s="1">
        <v>9.9261749999999995E-5</v>
      </c>
      <c r="N155" s="1">
        <v>9.9261749999999995E-5</v>
      </c>
      <c r="O155" s="1">
        <v>9.9261749999999995E-5</v>
      </c>
      <c r="P155" s="1">
        <v>9.9261749999999995E-5</v>
      </c>
      <c r="Q155" s="1">
        <v>9.9261749999999995E-5</v>
      </c>
      <c r="R155" s="1">
        <v>9.9261749999999995E-5</v>
      </c>
      <c r="S155" s="1">
        <v>9.9261749999999995E-5</v>
      </c>
      <c r="T155" s="1">
        <v>9.9261749999999995E-5</v>
      </c>
      <c r="U155" s="1">
        <v>9.9261749999999995E-5</v>
      </c>
      <c r="W155" s="1">
        <v>6.2149150000000001E-5</v>
      </c>
      <c r="X155" s="1">
        <v>6.2149150000000001E-5</v>
      </c>
      <c r="Y155" s="1">
        <v>6.2149150000000001E-5</v>
      </c>
      <c r="Z155" s="1">
        <v>6.2149150000000001E-5</v>
      </c>
      <c r="AA155" s="1">
        <v>6.2149150000000001E-5</v>
      </c>
      <c r="AB155" s="1">
        <v>6.2149150000000001E-5</v>
      </c>
      <c r="AC155" s="1">
        <v>6.2149150000000001E-5</v>
      </c>
      <c r="AD155" s="1">
        <v>6.2149150000000001E-5</v>
      </c>
      <c r="AE155" s="1">
        <v>6.2149150000000001E-5</v>
      </c>
      <c r="AF155" s="1">
        <v>6.2149150000000001E-5</v>
      </c>
      <c r="AG155" s="1">
        <v>6.2149150000000001E-5</v>
      </c>
      <c r="AH155" s="1">
        <v>6.2149150000000001E-5</v>
      </c>
      <c r="AI155" s="1">
        <v>6.2149150000000001E-5</v>
      </c>
      <c r="AJ155" s="1">
        <v>6.2149150000000001E-5</v>
      </c>
      <c r="AK155" s="1">
        <v>6.2149150000000001E-5</v>
      </c>
      <c r="AL155" s="1">
        <v>6.2149150000000001E-5</v>
      </c>
      <c r="AM155" s="1">
        <v>6.2149150000000001E-5</v>
      </c>
      <c r="AN155" s="1">
        <v>6.2149150000000001E-5</v>
      </c>
      <c r="AO155" s="1">
        <v>6.2149150000000001E-5</v>
      </c>
      <c r="AP155" s="1">
        <v>6.2149150000000001E-5</v>
      </c>
    </row>
    <row r="156" spans="2:42" x14ac:dyDescent="0.25">
      <c r="B156" s="1">
        <v>9.9261749999999995E-5</v>
      </c>
      <c r="C156" s="1">
        <v>9.9261749999999995E-5</v>
      </c>
      <c r="D156" s="1">
        <v>9.9261749999999995E-5</v>
      </c>
      <c r="E156" s="1">
        <v>9.9261749999999995E-5</v>
      </c>
      <c r="F156" s="1">
        <v>9.9261749999999995E-5</v>
      </c>
      <c r="G156" s="1">
        <v>9.9261749999999995E-5</v>
      </c>
      <c r="H156" s="1">
        <v>9.9261749999999995E-5</v>
      </c>
      <c r="I156" s="1">
        <v>9.9261749999999995E-5</v>
      </c>
      <c r="J156" s="1">
        <v>9.9261749999999995E-5</v>
      </c>
      <c r="K156" s="1">
        <v>9.9261749999999995E-5</v>
      </c>
      <c r="L156" s="1">
        <v>9.9261749999999995E-5</v>
      </c>
      <c r="M156" s="1">
        <v>9.9261749999999995E-5</v>
      </c>
      <c r="N156" s="1">
        <v>9.9261749999999995E-5</v>
      </c>
      <c r="O156" s="1">
        <v>9.9261749999999995E-5</v>
      </c>
      <c r="P156" s="1">
        <v>9.9261749999999995E-5</v>
      </c>
      <c r="Q156" s="1">
        <v>9.9261749999999995E-5</v>
      </c>
      <c r="R156" s="1">
        <v>9.9261749999999995E-5</v>
      </c>
      <c r="S156" s="1">
        <v>9.9261749999999995E-5</v>
      </c>
      <c r="T156" s="1">
        <v>9.9261749999999995E-5</v>
      </c>
      <c r="U156" s="1">
        <v>9.9261749999999995E-5</v>
      </c>
      <c r="W156" s="1">
        <v>6.2149150000000001E-5</v>
      </c>
      <c r="X156" s="1">
        <v>6.2149150000000001E-5</v>
      </c>
      <c r="Y156" s="1">
        <v>6.2149150000000001E-5</v>
      </c>
      <c r="Z156" s="1">
        <v>6.2149150000000001E-5</v>
      </c>
      <c r="AA156" s="1">
        <v>6.2149150000000001E-5</v>
      </c>
      <c r="AB156" s="1">
        <v>6.2149150000000001E-5</v>
      </c>
      <c r="AC156" s="1">
        <v>6.2149150000000001E-5</v>
      </c>
      <c r="AD156" s="1">
        <v>6.2149150000000001E-5</v>
      </c>
      <c r="AE156" s="1">
        <v>6.2149150000000001E-5</v>
      </c>
      <c r="AF156" s="1">
        <v>6.2149150000000001E-5</v>
      </c>
      <c r="AG156" s="1">
        <v>6.2149150000000001E-5</v>
      </c>
      <c r="AH156" s="1">
        <v>6.2149150000000001E-5</v>
      </c>
      <c r="AI156" s="1">
        <v>6.2149150000000001E-5</v>
      </c>
      <c r="AJ156" s="1">
        <v>6.2149150000000001E-5</v>
      </c>
      <c r="AK156" s="1">
        <v>6.2149150000000001E-5</v>
      </c>
      <c r="AL156" s="1">
        <v>6.2149150000000001E-5</v>
      </c>
      <c r="AM156" s="1">
        <v>6.2149150000000001E-5</v>
      </c>
      <c r="AN156" s="1">
        <v>6.2149150000000001E-5</v>
      </c>
      <c r="AO156" s="1">
        <v>6.2149150000000001E-5</v>
      </c>
      <c r="AP156" s="1">
        <v>6.2149150000000001E-5</v>
      </c>
    </row>
    <row r="157" spans="2:42" x14ac:dyDescent="0.25">
      <c r="B157" s="1">
        <v>9.9261749999999995E-5</v>
      </c>
      <c r="C157" s="1">
        <v>9.9261749999999995E-5</v>
      </c>
      <c r="D157" s="1">
        <v>9.9261749999999995E-5</v>
      </c>
      <c r="E157" s="1">
        <v>9.9261749999999995E-5</v>
      </c>
      <c r="F157" s="1">
        <v>9.9261749999999995E-5</v>
      </c>
      <c r="G157" s="1">
        <v>9.9261749999999995E-5</v>
      </c>
      <c r="H157" s="1">
        <v>9.9261749999999995E-5</v>
      </c>
      <c r="I157" s="1">
        <v>9.9261749999999995E-5</v>
      </c>
      <c r="J157" s="1">
        <v>9.9261749999999995E-5</v>
      </c>
      <c r="K157" s="1">
        <v>9.9261749999999995E-5</v>
      </c>
      <c r="L157" s="1">
        <v>9.9261749999999995E-5</v>
      </c>
      <c r="M157" s="1">
        <v>9.9261749999999995E-5</v>
      </c>
      <c r="N157" s="1">
        <v>9.9261749999999995E-5</v>
      </c>
      <c r="O157" s="1">
        <v>9.9261749999999995E-5</v>
      </c>
      <c r="P157" s="1">
        <v>9.9261749999999995E-5</v>
      </c>
      <c r="Q157" s="1">
        <v>9.9261749999999995E-5</v>
      </c>
      <c r="R157" s="1">
        <v>9.9261749999999995E-5</v>
      </c>
      <c r="S157" s="1">
        <v>9.9261749999999995E-5</v>
      </c>
      <c r="T157" s="1">
        <v>9.9261749999999995E-5</v>
      </c>
      <c r="U157" s="1">
        <v>9.9261749999999995E-5</v>
      </c>
      <c r="W157" s="1">
        <v>6.2149150000000001E-5</v>
      </c>
      <c r="X157" s="1">
        <v>6.2149150000000001E-5</v>
      </c>
      <c r="Y157" s="1">
        <v>6.2149150000000001E-5</v>
      </c>
      <c r="Z157" s="1">
        <v>6.2149150000000001E-5</v>
      </c>
      <c r="AA157" s="1">
        <v>6.2149150000000001E-5</v>
      </c>
      <c r="AB157" s="1">
        <v>6.2149150000000001E-5</v>
      </c>
      <c r="AC157" s="1">
        <v>6.2149150000000001E-5</v>
      </c>
      <c r="AD157" s="1">
        <v>6.2149150000000001E-5</v>
      </c>
      <c r="AE157" s="1">
        <v>6.2149150000000001E-5</v>
      </c>
      <c r="AF157" s="1">
        <v>6.2149150000000001E-5</v>
      </c>
      <c r="AG157" s="1">
        <v>6.2149150000000001E-5</v>
      </c>
      <c r="AH157" s="1">
        <v>6.2149150000000001E-5</v>
      </c>
      <c r="AI157" s="1">
        <v>6.2149150000000001E-5</v>
      </c>
      <c r="AJ157" s="1">
        <v>6.2149150000000001E-5</v>
      </c>
      <c r="AK157" s="1">
        <v>6.2149150000000001E-5</v>
      </c>
      <c r="AL157" s="1">
        <v>6.2149150000000001E-5</v>
      </c>
      <c r="AM157" s="1">
        <v>6.2149150000000001E-5</v>
      </c>
      <c r="AN157" s="1">
        <v>6.2149150000000001E-5</v>
      </c>
      <c r="AO157" s="1">
        <v>6.2149150000000001E-5</v>
      </c>
      <c r="AP157" s="1">
        <v>6.2149150000000001E-5</v>
      </c>
    </row>
    <row r="158" spans="2:42" x14ac:dyDescent="0.25">
      <c r="B158" s="1">
        <v>9.9261749999999995E-5</v>
      </c>
      <c r="C158" s="1">
        <v>9.9261749999999995E-5</v>
      </c>
      <c r="D158" s="1">
        <v>9.9261749999999995E-5</v>
      </c>
      <c r="E158" s="1">
        <v>9.9261749999999995E-5</v>
      </c>
      <c r="F158" s="1">
        <v>9.9261749999999995E-5</v>
      </c>
      <c r="G158" s="1">
        <v>9.9261749999999995E-5</v>
      </c>
      <c r="H158" s="1">
        <v>9.9261749999999995E-5</v>
      </c>
      <c r="I158" s="1">
        <v>9.9261749999999995E-5</v>
      </c>
      <c r="J158" s="1">
        <v>9.9261749999999995E-5</v>
      </c>
      <c r="K158" s="1">
        <v>9.9261749999999995E-5</v>
      </c>
      <c r="L158" s="1">
        <v>9.9261749999999995E-5</v>
      </c>
      <c r="M158" s="1">
        <v>9.9261749999999995E-5</v>
      </c>
      <c r="N158" s="1">
        <v>9.9261749999999995E-5</v>
      </c>
      <c r="O158" s="1">
        <v>9.9261749999999995E-5</v>
      </c>
      <c r="P158" s="1">
        <v>9.9261749999999995E-5</v>
      </c>
      <c r="Q158" s="1">
        <v>9.9261749999999995E-5</v>
      </c>
      <c r="R158" s="1">
        <v>9.9261749999999995E-5</v>
      </c>
      <c r="S158" s="1">
        <v>9.9261749999999995E-5</v>
      </c>
      <c r="T158" s="1">
        <v>9.9261749999999995E-5</v>
      </c>
      <c r="U158" s="1">
        <v>9.9261749999999995E-5</v>
      </c>
      <c r="W158" s="1">
        <v>6.2149150000000001E-5</v>
      </c>
      <c r="X158" s="1">
        <v>6.2149150000000001E-5</v>
      </c>
      <c r="Y158" s="1">
        <v>6.2149150000000001E-5</v>
      </c>
      <c r="Z158" s="1">
        <v>6.2149150000000001E-5</v>
      </c>
      <c r="AA158" s="1">
        <v>6.2149150000000001E-5</v>
      </c>
      <c r="AB158" s="1">
        <v>6.2149150000000001E-5</v>
      </c>
      <c r="AC158" s="1">
        <v>6.2149150000000001E-5</v>
      </c>
      <c r="AD158" s="1">
        <v>6.2149150000000001E-5</v>
      </c>
      <c r="AE158" s="1">
        <v>6.2149150000000001E-5</v>
      </c>
      <c r="AF158" s="1">
        <v>6.2149150000000001E-5</v>
      </c>
      <c r="AG158" s="1">
        <v>6.2149150000000001E-5</v>
      </c>
      <c r="AH158" s="1">
        <v>6.2149150000000001E-5</v>
      </c>
      <c r="AI158" s="1">
        <v>6.2149150000000001E-5</v>
      </c>
      <c r="AJ158" s="1">
        <v>6.2149150000000001E-5</v>
      </c>
      <c r="AK158" s="1">
        <v>6.2149150000000001E-5</v>
      </c>
      <c r="AL158" s="1">
        <v>6.2149150000000001E-5</v>
      </c>
      <c r="AM158" s="1">
        <v>6.2149150000000001E-5</v>
      </c>
      <c r="AN158" s="1">
        <v>6.2149150000000001E-5</v>
      </c>
      <c r="AO158" s="1">
        <v>6.2149150000000001E-5</v>
      </c>
      <c r="AP158" s="1">
        <v>6.2149150000000001E-5</v>
      </c>
    </row>
    <row r="159" spans="2:42" x14ac:dyDescent="0.25">
      <c r="B159" s="1">
        <v>9.9261749999999995E-5</v>
      </c>
      <c r="C159" s="1">
        <v>9.9261749999999995E-5</v>
      </c>
      <c r="D159" s="1">
        <v>9.9261749999999995E-5</v>
      </c>
      <c r="E159" s="1">
        <v>9.9261749999999995E-5</v>
      </c>
      <c r="F159" s="1">
        <v>9.9261749999999995E-5</v>
      </c>
      <c r="G159" s="1">
        <v>9.9261749999999995E-5</v>
      </c>
      <c r="H159" s="1">
        <v>9.9261749999999995E-5</v>
      </c>
      <c r="I159" s="1">
        <v>9.9261749999999995E-5</v>
      </c>
      <c r="J159" s="1">
        <v>9.9261749999999995E-5</v>
      </c>
      <c r="K159" s="1">
        <v>9.9261749999999995E-5</v>
      </c>
      <c r="L159" s="1">
        <v>9.9261749999999995E-5</v>
      </c>
      <c r="M159" s="1">
        <v>9.9261749999999995E-5</v>
      </c>
      <c r="N159" s="1">
        <v>9.9261749999999995E-5</v>
      </c>
      <c r="O159" s="1">
        <v>9.9261749999999995E-5</v>
      </c>
      <c r="P159" s="1">
        <v>9.9261749999999995E-5</v>
      </c>
      <c r="Q159" s="1">
        <v>9.9261749999999995E-5</v>
      </c>
      <c r="R159" s="1">
        <v>9.9261749999999995E-5</v>
      </c>
      <c r="S159" s="1">
        <v>9.9261749999999995E-5</v>
      </c>
      <c r="T159" s="1">
        <v>9.9261749999999995E-5</v>
      </c>
      <c r="U159" s="1">
        <v>9.9261749999999995E-5</v>
      </c>
      <c r="W159" s="1">
        <v>6.2149150000000001E-5</v>
      </c>
      <c r="X159" s="1">
        <v>6.2149150000000001E-5</v>
      </c>
      <c r="Y159" s="1">
        <v>6.2149150000000001E-5</v>
      </c>
      <c r="Z159" s="1">
        <v>6.2149150000000001E-5</v>
      </c>
      <c r="AA159" s="1">
        <v>6.2149150000000001E-5</v>
      </c>
      <c r="AB159" s="1">
        <v>6.2149150000000001E-5</v>
      </c>
      <c r="AC159" s="1">
        <v>6.2149150000000001E-5</v>
      </c>
      <c r="AD159" s="1">
        <v>6.2149150000000001E-5</v>
      </c>
      <c r="AE159" s="1">
        <v>6.2149150000000001E-5</v>
      </c>
      <c r="AF159" s="1">
        <v>6.2149150000000001E-5</v>
      </c>
      <c r="AG159" s="1">
        <v>6.2149150000000001E-5</v>
      </c>
      <c r="AH159" s="1">
        <v>6.2149150000000001E-5</v>
      </c>
      <c r="AI159" s="1">
        <v>6.2149150000000001E-5</v>
      </c>
      <c r="AJ159" s="1">
        <v>6.2149150000000001E-5</v>
      </c>
      <c r="AK159" s="1">
        <v>6.2149150000000001E-5</v>
      </c>
      <c r="AL159" s="1">
        <v>6.2149150000000001E-5</v>
      </c>
      <c r="AM159" s="1">
        <v>6.2149150000000001E-5</v>
      </c>
      <c r="AN159" s="1">
        <v>6.2149150000000001E-5</v>
      </c>
      <c r="AO159" s="1">
        <v>6.2149150000000001E-5</v>
      </c>
      <c r="AP159" s="1">
        <v>6.2149150000000001E-5</v>
      </c>
    </row>
    <row r="160" spans="2:42" x14ac:dyDescent="0.25">
      <c r="B160" s="1">
        <v>9.9261749999999995E-5</v>
      </c>
      <c r="C160" s="1">
        <v>9.9261749999999995E-5</v>
      </c>
      <c r="D160" s="1">
        <v>9.9261749999999995E-5</v>
      </c>
      <c r="E160" s="1">
        <v>9.9261749999999995E-5</v>
      </c>
      <c r="F160" s="1">
        <v>9.9261749999999995E-5</v>
      </c>
      <c r="G160" s="1">
        <v>9.9261749999999995E-5</v>
      </c>
      <c r="H160" s="1">
        <v>9.9261749999999995E-5</v>
      </c>
      <c r="I160" s="1">
        <v>9.9261749999999995E-5</v>
      </c>
      <c r="J160" s="1">
        <v>9.9261749999999995E-5</v>
      </c>
      <c r="K160" s="1">
        <v>9.9261749999999995E-5</v>
      </c>
      <c r="L160" s="1">
        <v>9.9261749999999995E-5</v>
      </c>
      <c r="M160" s="1">
        <v>9.9261749999999995E-5</v>
      </c>
      <c r="N160" s="1">
        <v>9.9261749999999995E-5</v>
      </c>
      <c r="O160" s="1">
        <v>9.9261749999999995E-5</v>
      </c>
      <c r="P160" s="1">
        <v>9.9261749999999995E-5</v>
      </c>
      <c r="Q160" s="1">
        <v>9.9261749999999995E-5</v>
      </c>
      <c r="R160" s="1">
        <v>9.9261749999999995E-5</v>
      </c>
      <c r="S160" s="1">
        <v>9.9261749999999995E-5</v>
      </c>
      <c r="T160" s="1">
        <v>9.9261749999999995E-5</v>
      </c>
      <c r="U160" s="1">
        <v>9.9261749999999995E-5</v>
      </c>
      <c r="W160" s="1">
        <v>6.2149150000000001E-5</v>
      </c>
      <c r="X160" s="1">
        <v>6.2149150000000001E-5</v>
      </c>
      <c r="Y160" s="1">
        <v>6.2149150000000001E-5</v>
      </c>
      <c r="Z160" s="1">
        <v>6.2149150000000001E-5</v>
      </c>
      <c r="AA160" s="1">
        <v>6.2149150000000001E-5</v>
      </c>
      <c r="AB160" s="1">
        <v>6.2149150000000001E-5</v>
      </c>
      <c r="AC160" s="1">
        <v>6.2149150000000001E-5</v>
      </c>
      <c r="AD160" s="1">
        <v>6.2149150000000001E-5</v>
      </c>
      <c r="AE160" s="1">
        <v>6.2149150000000001E-5</v>
      </c>
      <c r="AF160" s="1">
        <v>6.2149150000000001E-5</v>
      </c>
      <c r="AG160" s="1">
        <v>6.2149150000000001E-5</v>
      </c>
      <c r="AH160" s="1">
        <v>6.2149150000000001E-5</v>
      </c>
      <c r="AI160" s="1">
        <v>6.2149150000000001E-5</v>
      </c>
      <c r="AJ160" s="1">
        <v>6.2149150000000001E-5</v>
      </c>
      <c r="AK160" s="1">
        <v>6.2149150000000001E-5</v>
      </c>
      <c r="AL160" s="1">
        <v>6.2149150000000001E-5</v>
      </c>
      <c r="AM160" s="1">
        <v>6.2149150000000001E-5</v>
      </c>
      <c r="AN160" s="1">
        <v>6.2149150000000001E-5</v>
      </c>
      <c r="AO160" s="1">
        <v>6.2149150000000001E-5</v>
      </c>
      <c r="AP160" s="1">
        <v>6.2149150000000001E-5</v>
      </c>
    </row>
    <row r="161" spans="2:42" x14ac:dyDescent="0.25">
      <c r="B161" s="1">
        <v>9.9261749999999995E-5</v>
      </c>
      <c r="C161" s="1">
        <v>9.9261749999999995E-5</v>
      </c>
      <c r="D161" s="1">
        <v>9.9261749999999995E-5</v>
      </c>
      <c r="E161" s="1">
        <v>9.9261749999999995E-5</v>
      </c>
      <c r="F161" s="1">
        <v>9.9261749999999995E-5</v>
      </c>
      <c r="G161" s="1">
        <v>9.9261749999999995E-5</v>
      </c>
      <c r="H161" s="1">
        <v>9.9261749999999995E-5</v>
      </c>
      <c r="I161" s="1">
        <v>9.9261749999999995E-5</v>
      </c>
      <c r="J161" s="1">
        <v>9.9261749999999995E-5</v>
      </c>
      <c r="K161" s="1">
        <v>9.9261749999999995E-5</v>
      </c>
      <c r="L161" s="1">
        <v>9.9261749999999995E-5</v>
      </c>
      <c r="M161" s="1">
        <v>9.9261749999999995E-5</v>
      </c>
      <c r="N161" s="1">
        <v>9.9261749999999995E-5</v>
      </c>
      <c r="O161" s="1">
        <v>9.9261749999999995E-5</v>
      </c>
      <c r="P161" s="1">
        <v>9.9261749999999995E-5</v>
      </c>
      <c r="Q161" s="1">
        <v>9.9261749999999995E-5</v>
      </c>
      <c r="R161" s="1">
        <v>9.9261749999999995E-5</v>
      </c>
      <c r="S161" s="1">
        <v>9.9261749999999995E-5</v>
      </c>
      <c r="T161" s="1">
        <v>9.9261749999999995E-5</v>
      </c>
      <c r="U161" s="1">
        <v>9.9261749999999995E-5</v>
      </c>
      <c r="W161" s="1">
        <v>6.2149150000000001E-5</v>
      </c>
      <c r="X161" s="1">
        <v>6.2149150000000001E-5</v>
      </c>
      <c r="Y161" s="1">
        <v>6.2149150000000001E-5</v>
      </c>
      <c r="Z161" s="1">
        <v>6.2149150000000001E-5</v>
      </c>
      <c r="AA161" s="1">
        <v>6.2149150000000001E-5</v>
      </c>
      <c r="AB161" s="1">
        <v>6.2149150000000001E-5</v>
      </c>
      <c r="AC161" s="1">
        <v>6.2149150000000001E-5</v>
      </c>
      <c r="AD161" s="1">
        <v>6.2149150000000001E-5</v>
      </c>
      <c r="AE161" s="1">
        <v>6.2149150000000001E-5</v>
      </c>
      <c r="AF161" s="1">
        <v>6.2149150000000001E-5</v>
      </c>
      <c r="AG161" s="1">
        <v>6.2149150000000001E-5</v>
      </c>
      <c r="AH161" s="1">
        <v>6.2149150000000001E-5</v>
      </c>
      <c r="AI161" s="1">
        <v>6.2149150000000001E-5</v>
      </c>
      <c r="AJ161" s="1">
        <v>6.2149150000000001E-5</v>
      </c>
      <c r="AK161" s="1">
        <v>6.2149150000000001E-5</v>
      </c>
      <c r="AL161" s="1">
        <v>6.2149150000000001E-5</v>
      </c>
      <c r="AM161" s="1">
        <v>6.2149150000000001E-5</v>
      </c>
      <c r="AN161" s="1">
        <v>6.2149150000000001E-5</v>
      </c>
      <c r="AO161" s="1">
        <v>6.2149150000000001E-5</v>
      </c>
      <c r="AP161" s="1">
        <v>6.2149150000000001E-5</v>
      </c>
    </row>
    <row r="162" spans="2:42" x14ac:dyDescent="0.25">
      <c r="B162" s="1">
        <v>9.9261749999999995E-5</v>
      </c>
      <c r="C162" s="1">
        <v>9.9261749999999995E-5</v>
      </c>
      <c r="D162" s="1">
        <v>9.9261749999999995E-5</v>
      </c>
      <c r="E162" s="1">
        <v>9.9261749999999995E-5</v>
      </c>
      <c r="F162" s="1">
        <v>9.9261749999999995E-5</v>
      </c>
      <c r="G162" s="1">
        <v>9.9261749999999995E-5</v>
      </c>
      <c r="H162" s="1">
        <v>9.9261749999999995E-5</v>
      </c>
      <c r="I162" s="1">
        <v>9.9261749999999995E-5</v>
      </c>
      <c r="J162" s="1">
        <v>9.9261749999999995E-5</v>
      </c>
      <c r="K162" s="1">
        <v>9.9261749999999995E-5</v>
      </c>
      <c r="L162" s="1">
        <v>9.9261749999999995E-5</v>
      </c>
      <c r="M162" s="1">
        <v>9.9261749999999995E-5</v>
      </c>
      <c r="N162" s="1">
        <v>9.9261749999999995E-5</v>
      </c>
      <c r="O162" s="1">
        <v>9.9261749999999995E-5</v>
      </c>
      <c r="P162" s="1">
        <v>9.9261749999999995E-5</v>
      </c>
      <c r="Q162" s="1">
        <v>9.9261749999999995E-5</v>
      </c>
      <c r="R162" s="1">
        <v>9.9261749999999995E-5</v>
      </c>
      <c r="S162" s="1">
        <v>9.9261749999999995E-5</v>
      </c>
      <c r="T162" s="1">
        <v>9.9261749999999995E-5</v>
      </c>
      <c r="U162" s="1">
        <v>9.9261749999999995E-5</v>
      </c>
      <c r="W162" s="1">
        <v>6.2149150000000001E-5</v>
      </c>
      <c r="X162" s="1">
        <v>6.2149150000000001E-5</v>
      </c>
      <c r="Y162" s="1">
        <v>6.2149150000000001E-5</v>
      </c>
      <c r="Z162" s="1">
        <v>6.2149150000000001E-5</v>
      </c>
      <c r="AA162" s="1">
        <v>6.2149150000000001E-5</v>
      </c>
      <c r="AB162" s="1">
        <v>6.2149150000000001E-5</v>
      </c>
      <c r="AC162" s="1">
        <v>6.2149150000000001E-5</v>
      </c>
      <c r="AD162" s="1">
        <v>6.2149150000000001E-5</v>
      </c>
      <c r="AE162" s="1">
        <v>6.2149150000000001E-5</v>
      </c>
      <c r="AF162" s="1">
        <v>6.2149150000000001E-5</v>
      </c>
      <c r="AG162" s="1">
        <v>6.2149150000000001E-5</v>
      </c>
      <c r="AH162" s="1">
        <v>6.2149150000000001E-5</v>
      </c>
      <c r="AI162" s="1">
        <v>6.2149150000000001E-5</v>
      </c>
      <c r="AJ162" s="1">
        <v>6.2149150000000001E-5</v>
      </c>
      <c r="AK162" s="1">
        <v>6.2149150000000001E-5</v>
      </c>
      <c r="AL162" s="1">
        <v>6.2149150000000001E-5</v>
      </c>
      <c r="AM162" s="1">
        <v>6.2149150000000001E-5</v>
      </c>
      <c r="AN162" s="1">
        <v>6.2149150000000001E-5</v>
      </c>
      <c r="AO162" s="1">
        <v>6.2149150000000001E-5</v>
      </c>
      <c r="AP162" s="1">
        <v>6.2149150000000001E-5</v>
      </c>
    </row>
    <row r="163" spans="2:42" x14ac:dyDescent="0.25">
      <c r="B163" s="1">
        <v>9.9261749999999995E-5</v>
      </c>
      <c r="C163" s="1">
        <v>9.9261749999999995E-5</v>
      </c>
      <c r="D163" s="1">
        <v>9.9261749999999995E-5</v>
      </c>
      <c r="E163" s="1">
        <v>9.9261749999999995E-5</v>
      </c>
      <c r="F163" s="1">
        <v>9.9261749999999995E-5</v>
      </c>
      <c r="G163" s="1">
        <v>9.9261749999999995E-5</v>
      </c>
      <c r="H163" s="1">
        <v>9.9261749999999995E-5</v>
      </c>
      <c r="I163" s="1">
        <v>9.9261749999999995E-5</v>
      </c>
      <c r="J163" s="1">
        <v>9.9261749999999995E-5</v>
      </c>
      <c r="K163" s="1">
        <v>9.9261749999999995E-5</v>
      </c>
      <c r="L163" s="1">
        <v>9.9261749999999995E-5</v>
      </c>
      <c r="M163" s="1">
        <v>9.9261749999999995E-5</v>
      </c>
      <c r="N163" s="1">
        <v>9.9261749999999995E-5</v>
      </c>
      <c r="O163" s="1">
        <v>9.9261749999999995E-5</v>
      </c>
      <c r="P163" s="1">
        <v>9.9261749999999995E-5</v>
      </c>
      <c r="Q163" s="1">
        <v>9.9261749999999995E-5</v>
      </c>
      <c r="R163" s="1">
        <v>9.9261749999999995E-5</v>
      </c>
      <c r="S163" s="1">
        <v>9.9261749999999995E-5</v>
      </c>
      <c r="T163" s="1">
        <v>9.9261749999999995E-5</v>
      </c>
      <c r="U163" s="1">
        <v>9.9261749999999995E-5</v>
      </c>
      <c r="W163" s="1">
        <v>6.2149150000000001E-5</v>
      </c>
      <c r="X163" s="1">
        <v>6.2149150000000001E-5</v>
      </c>
      <c r="Y163" s="1">
        <v>6.2149150000000001E-5</v>
      </c>
      <c r="Z163" s="1">
        <v>6.2149150000000001E-5</v>
      </c>
      <c r="AA163" s="1">
        <v>6.2149150000000001E-5</v>
      </c>
      <c r="AB163" s="1">
        <v>6.2149150000000001E-5</v>
      </c>
      <c r="AC163" s="1">
        <v>6.2149150000000001E-5</v>
      </c>
      <c r="AD163" s="1">
        <v>6.2149150000000001E-5</v>
      </c>
      <c r="AE163" s="1">
        <v>6.2149150000000001E-5</v>
      </c>
      <c r="AF163" s="1">
        <v>6.2149150000000001E-5</v>
      </c>
      <c r="AG163" s="1">
        <v>6.2149150000000001E-5</v>
      </c>
      <c r="AH163" s="1">
        <v>6.2149150000000001E-5</v>
      </c>
      <c r="AI163" s="1">
        <v>6.2149150000000001E-5</v>
      </c>
      <c r="AJ163" s="1">
        <v>6.2149150000000001E-5</v>
      </c>
      <c r="AK163" s="1">
        <v>6.2149150000000001E-5</v>
      </c>
      <c r="AL163" s="1">
        <v>6.2149150000000001E-5</v>
      </c>
      <c r="AM163" s="1">
        <v>6.2149150000000001E-5</v>
      </c>
      <c r="AN163" s="1">
        <v>6.2149150000000001E-5</v>
      </c>
      <c r="AO163" s="1">
        <v>6.2149150000000001E-5</v>
      </c>
      <c r="AP163" s="1">
        <v>6.2149150000000001E-5</v>
      </c>
    </row>
    <row r="165" spans="2:42" x14ac:dyDescent="0.25">
      <c r="B165" s="1">
        <v>2.906287E-5</v>
      </c>
      <c r="C165" s="1">
        <v>2.906287E-5</v>
      </c>
      <c r="D165" s="1">
        <v>2.906287E-5</v>
      </c>
      <c r="E165" s="1">
        <v>2.906287E-5</v>
      </c>
      <c r="F165" s="1">
        <v>2.906287E-5</v>
      </c>
      <c r="G165" s="1">
        <v>2.906287E-5</v>
      </c>
      <c r="H165" s="1">
        <v>2.906287E-5</v>
      </c>
      <c r="I165" s="1">
        <v>2.906287E-5</v>
      </c>
      <c r="J165" s="1">
        <v>2.906287E-5</v>
      </c>
      <c r="K165" s="1">
        <v>2.906287E-5</v>
      </c>
      <c r="L165" s="1">
        <v>2.906287E-5</v>
      </c>
      <c r="M165" s="1">
        <v>2.906287E-5</v>
      </c>
      <c r="N165" s="1">
        <v>2.906287E-5</v>
      </c>
      <c r="O165" s="1">
        <v>2.906287E-5</v>
      </c>
      <c r="P165" s="1">
        <v>2.906287E-5</v>
      </c>
      <c r="Q165" s="1">
        <v>2.906287E-5</v>
      </c>
      <c r="R165" s="1">
        <v>2.906287E-5</v>
      </c>
      <c r="S165" s="1">
        <v>2.906287E-5</v>
      </c>
      <c r="T165" s="1">
        <v>2.906287E-5</v>
      </c>
      <c r="U165" s="1">
        <v>2.906287E-5</v>
      </c>
      <c r="W165" s="1">
        <v>8.4965999999999993E-6</v>
      </c>
      <c r="X165" s="1">
        <v>8.4965999999999993E-6</v>
      </c>
      <c r="Y165" s="1">
        <v>8.4965999999999993E-6</v>
      </c>
      <c r="Z165" s="1">
        <v>8.4965999999999993E-6</v>
      </c>
      <c r="AA165" s="1">
        <v>8.4965999999999993E-6</v>
      </c>
      <c r="AB165" s="1">
        <v>8.4965999999999993E-6</v>
      </c>
      <c r="AC165" s="1">
        <v>8.4965999999999993E-6</v>
      </c>
      <c r="AD165" s="1">
        <v>8.4965999999999993E-6</v>
      </c>
      <c r="AE165" s="1">
        <v>8.4965999999999993E-6</v>
      </c>
      <c r="AF165" s="1">
        <v>8.4965999999999993E-6</v>
      </c>
      <c r="AG165" s="1">
        <v>8.4965999999999993E-6</v>
      </c>
      <c r="AH165" s="1">
        <v>8.4965999999999993E-6</v>
      </c>
      <c r="AI165" s="1">
        <v>8.4965999999999993E-6</v>
      </c>
      <c r="AJ165" s="1">
        <v>8.4965999999999993E-6</v>
      </c>
      <c r="AK165" s="1">
        <v>8.4965999999999993E-6</v>
      </c>
      <c r="AL165" s="1">
        <v>8.4965999999999993E-6</v>
      </c>
      <c r="AM165" s="1">
        <v>8.4965999999999993E-6</v>
      </c>
      <c r="AN165" s="1">
        <v>8.4965999999999993E-6</v>
      </c>
      <c r="AO165" s="1">
        <v>8.4965999999999993E-6</v>
      </c>
      <c r="AP165" s="1">
        <v>8.4965999999999993E-6</v>
      </c>
    </row>
    <row r="166" spans="2:42" x14ac:dyDescent="0.25">
      <c r="B166" s="1">
        <v>2.906287E-5</v>
      </c>
      <c r="C166" s="1">
        <v>2.906287E-5</v>
      </c>
      <c r="D166" s="1">
        <v>2.906287E-5</v>
      </c>
      <c r="E166" s="1">
        <v>2.906287E-5</v>
      </c>
      <c r="F166" s="1">
        <v>2.906287E-5</v>
      </c>
      <c r="G166" s="1">
        <v>2.906287E-5</v>
      </c>
      <c r="H166" s="1">
        <v>2.906287E-5</v>
      </c>
      <c r="I166" s="1">
        <v>2.906287E-5</v>
      </c>
      <c r="J166" s="1">
        <v>2.906287E-5</v>
      </c>
      <c r="K166" s="1">
        <v>2.906287E-5</v>
      </c>
      <c r="L166" s="1">
        <v>2.906287E-5</v>
      </c>
      <c r="M166" s="1">
        <v>2.906287E-5</v>
      </c>
      <c r="N166" s="1">
        <v>2.906287E-5</v>
      </c>
      <c r="O166" s="1">
        <v>2.906287E-5</v>
      </c>
      <c r="P166" s="1">
        <v>2.906287E-5</v>
      </c>
      <c r="Q166" s="1">
        <v>2.906287E-5</v>
      </c>
      <c r="R166" s="1">
        <v>2.906287E-5</v>
      </c>
      <c r="S166" s="1">
        <v>2.906287E-5</v>
      </c>
      <c r="T166" s="1">
        <v>2.906287E-5</v>
      </c>
      <c r="U166" s="1">
        <v>2.906287E-5</v>
      </c>
      <c r="W166" s="1">
        <v>8.4965999999999993E-6</v>
      </c>
      <c r="X166" s="1">
        <v>8.4965999999999993E-6</v>
      </c>
      <c r="Y166" s="1">
        <v>8.4965999999999993E-6</v>
      </c>
      <c r="Z166" s="1">
        <v>8.4965999999999993E-6</v>
      </c>
      <c r="AA166" s="1">
        <v>8.4965999999999993E-6</v>
      </c>
      <c r="AB166" s="1">
        <v>8.4965999999999993E-6</v>
      </c>
      <c r="AC166" s="1">
        <v>8.4965999999999993E-6</v>
      </c>
      <c r="AD166" s="1">
        <v>8.4965999999999993E-6</v>
      </c>
      <c r="AE166" s="1">
        <v>8.4965999999999993E-6</v>
      </c>
      <c r="AF166" s="1">
        <v>8.4965999999999993E-6</v>
      </c>
      <c r="AG166" s="1">
        <v>8.4965999999999993E-6</v>
      </c>
      <c r="AH166" s="1">
        <v>8.4965999999999993E-6</v>
      </c>
      <c r="AI166" s="1">
        <v>8.4965999999999993E-6</v>
      </c>
      <c r="AJ166" s="1">
        <v>8.4965999999999993E-6</v>
      </c>
      <c r="AK166" s="1">
        <v>8.4965999999999993E-6</v>
      </c>
      <c r="AL166" s="1">
        <v>8.4965999999999993E-6</v>
      </c>
      <c r="AM166" s="1">
        <v>8.4965999999999993E-6</v>
      </c>
      <c r="AN166" s="1">
        <v>8.4965999999999993E-6</v>
      </c>
      <c r="AO166" s="1">
        <v>8.4965999999999993E-6</v>
      </c>
      <c r="AP166" s="1">
        <v>8.4965999999999993E-6</v>
      </c>
    </row>
    <row r="167" spans="2:42" x14ac:dyDescent="0.25">
      <c r="B167" s="1">
        <v>2.906287E-5</v>
      </c>
      <c r="C167" s="1">
        <v>2.906287E-5</v>
      </c>
      <c r="D167" s="1">
        <v>2.906287E-5</v>
      </c>
      <c r="E167" s="1">
        <v>2.906287E-5</v>
      </c>
      <c r="F167" s="1">
        <v>2.906287E-5</v>
      </c>
      <c r="G167" s="1">
        <v>2.906287E-5</v>
      </c>
      <c r="H167" s="1">
        <v>2.906287E-5</v>
      </c>
      <c r="I167" s="1">
        <v>2.906287E-5</v>
      </c>
      <c r="J167" s="1">
        <v>2.906287E-5</v>
      </c>
      <c r="K167" s="1">
        <v>2.906287E-5</v>
      </c>
      <c r="L167" s="1">
        <v>2.906287E-5</v>
      </c>
      <c r="M167" s="1">
        <v>2.906287E-5</v>
      </c>
      <c r="N167" s="1">
        <v>2.906287E-5</v>
      </c>
      <c r="O167" s="1">
        <v>2.906287E-5</v>
      </c>
      <c r="P167" s="1">
        <v>2.906287E-5</v>
      </c>
      <c r="Q167" s="1">
        <v>2.906287E-5</v>
      </c>
      <c r="R167" s="1">
        <v>2.906287E-5</v>
      </c>
      <c r="S167" s="1">
        <v>2.906287E-5</v>
      </c>
      <c r="T167" s="1">
        <v>2.906287E-5</v>
      </c>
      <c r="U167" s="1">
        <v>2.906287E-5</v>
      </c>
      <c r="W167" s="1">
        <v>8.4965999999999993E-6</v>
      </c>
      <c r="X167" s="1">
        <v>8.4965999999999993E-6</v>
      </c>
      <c r="Y167" s="1">
        <v>8.4965999999999993E-6</v>
      </c>
      <c r="Z167" s="1">
        <v>8.4965999999999993E-6</v>
      </c>
      <c r="AA167" s="1">
        <v>8.4965999999999993E-6</v>
      </c>
      <c r="AB167" s="1">
        <v>8.4965999999999993E-6</v>
      </c>
      <c r="AC167" s="1">
        <v>8.4965999999999993E-6</v>
      </c>
      <c r="AD167" s="1">
        <v>8.4965999999999993E-6</v>
      </c>
      <c r="AE167" s="1">
        <v>8.4965999999999993E-6</v>
      </c>
      <c r="AF167" s="1">
        <v>8.4965999999999993E-6</v>
      </c>
      <c r="AG167" s="1">
        <v>8.4965999999999993E-6</v>
      </c>
      <c r="AH167" s="1">
        <v>8.4965999999999993E-6</v>
      </c>
      <c r="AI167" s="1">
        <v>8.4965999999999993E-6</v>
      </c>
      <c r="AJ167" s="1">
        <v>8.4965999999999993E-6</v>
      </c>
      <c r="AK167" s="1">
        <v>8.4965999999999993E-6</v>
      </c>
      <c r="AL167" s="1">
        <v>8.4965999999999993E-6</v>
      </c>
      <c r="AM167" s="1">
        <v>8.4965999999999993E-6</v>
      </c>
      <c r="AN167" s="1">
        <v>8.4965999999999993E-6</v>
      </c>
      <c r="AO167" s="1">
        <v>8.4965999999999993E-6</v>
      </c>
      <c r="AP167" s="1">
        <v>8.4965999999999993E-6</v>
      </c>
    </row>
    <row r="168" spans="2:42" x14ac:dyDescent="0.25">
      <c r="B168" s="1">
        <v>2.906287E-5</v>
      </c>
      <c r="C168" s="1">
        <v>2.906287E-5</v>
      </c>
      <c r="D168" s="1">
        <v>2.906287E-5</v>
      </c>
      <c r="E168" s="1">
        <v>2.906287E-5</v>
      </c>
      <c r="F168" s="1">
        <v>2.906287E-5</v>
      </c>
      <c r="G168" s="1">
        <v>2.906287E-5</v>
      </c>
      <c r="H168" s="1">
        <v>2.906287E-5</v>
      </c>
      <c r="I168" s="1">
        <v>2.906287E-5</v>
      </c>
      <c r="J168" s="1">
        <v>2.906287E-5</v>
      </c>
      <c r="K168" s="1">
        <v>2.906287E-5</v>
      </c>
      <c r="L168" s="1">
        <v>2.906287E-5</v>
      </c>
      <c r="M168" s="1">
        <v>2.906287E-5</v>
      </c>
      <c r="N168" s="1">
        <v>2.906287E-5</v>
      </c>
      <c r="O168" s="1">
        <v>2.906287E-5</v>
      </c>
      <c r="P168" s="1">
        <v>2.906287E-5</v>
      </c>
      <c r="Q168" s="1">
        <v>2.906287E-5</v>
      </c>
      <c r="R168" s="1">
        <v>2.906287E-5</v>
      </c>
      <c r="S168" s="1">
        <v>2.906287E-5</v>
      </c>
      <c r="T168" s="1">
        <v>2.906287E-5</v>
      </c>
      <c r="U168" s="1">
        <v>2.906287E-5</v>
      </c>
      <c r="W168" s="1">
        <v>8.4965999999999993E-6</v>
      </c>
      <c r="X168" s="1">
        <v>8.4965999999999993E-6</v>
      </c>
      <c r="Y168" s="1">
        <v>8.4965999999999993E-6</v>
      </c>
      <c r="Z168" s="1">
        <v>8.4965999999999993E-6</v>
      </c>
      <c r="AA168" s="1">
        <v>8.4965999999999993E-6</v>
      </c>
      <c r="AB168" s="1">
        <v>8.4965999999999993E-6</v>
      </c>
      <c r="AC168" s="1">
        <v>8.4965999999999993E-6</v>
      </c>
      <c r="AD168" s="1">
        <v>8.4965999999999993E-6</v>
      </c>
      <c r="AE168" s="1">
        <v>8.4965999999999993E-6</v>
      </c>
      <c r="AF168" s="1">
        <v>8.4965999999999993E-6</v>
      </c>
      <c r="AG168" s="1">
        <v>8.4965999999999993E-6</v>
      </c>
      <c r="AH168" s="1">
        <v>8.4965999999999993E-6</v>
      </c>
      <c r="AI168" s="1">
        <v>8.4965999999999993E-6</v>
      </c>
      <c r="AJ168" s="1">
        <v>8.4965999999999993E-6</v>
      </c>
      <c r="AK168" s="1">
        <v>8.4965999999999993E-6</v>
      </c>
      <c r="AL168" s="1">
        <v>8.4965999999999993E-6</v>
      </c>
      <c r="AM168" s="1">
        <v>8.4965999999999993E-6</v>
      </c>
      <c r="AN168" s="1">
        <v>8.4965999999999993E-6</v>
      </c>
      <c r="AO168" s="1">
        <v>8.4965999999999993E-6</v>
      </c>
      <c r="AP168" s="1">
        <v>8.4965999999999993E-6</v>
      </c>
    </row>
    <row r="169" spans="2:42" x14ac:dyDescent="0.25">
      <c r="B169" s="1">
        <v>2.906287E-5</v>
      </c>
      <c r="C169" s="1">
        <v>2.906287E-5</v>
      </c>
      <c r="D169" s="1">
        <v>2.906287E-5</v>
      </c>
      <c r="E169" s="1">
        <v>2.906287E-5</v>
      </c>
      <c r="F169" s="1">
        <v>2.906287E-5</v>
      </c>
      <c r="G169" s="1">
        <v>2.906287E-5</v>
      </c>
      <c r="H169" s="1">
        <v>2.906287E-5</v>
      </c>
      <c r="I169" s="1">
        <v>2.906287E-5</v>
      </c>
      <c r="J169" s="1">
        <v>2.906287E-5</v>
      </c>
      <c r="K169" s="1">
        <v>2.906287E-5</v>
      </c>
      <c r="L169" s="1">
        <v>2.906287E-5</v>
      </c>
      <c r="M169" s="1">
        <v>2.906287E-5</v>
      </c>
      <c r="N169" s="1">
        <v>2.906287E-5</v>
      </c>
      <c r="O169" s="1">
        <v>2.906287E-5</v>
      </c>
      <c r="P169" s="1">
        <v>2.906287E-5</v>
      </c>
      <c r="Q169" s="1">
        <v>2.906287E-5</v>
      </c>
      <c r="R169" s="1">
        <v>2.906287E-5</v>
      </c>
      <c r="S169" s="1">
        <v>2.906287E-5</v>
      </c>
      <c r="T169" s="1">
        <v>2.906287E-5</v>
      </c>
      <c r="U169" s="1">
        <v>2.906287E-5</v>
      </c>
      <c r="W169" s="1">
        <v>8.4965999999999993E-6</v>
      </c>
      <c r="X169" s="1">
        <v>8.4965999999999993E-6</v>
      </c>
      <c r="Y169" s="1">
        <v>8.4965999999999993E-6</v>
      </c>
      <c r="Z169" s="1">
        <v>8.4965999999999993E-6</v>
      </c>
      <c r="AA169" s="1">
        <v>8.4965999999999993E-6</v>
      </c>
      <c r="AB169" s="1">
        <v>8.4965999999999993E-6</v>
      </c>
      <c r="AC169" s="1">
        <v>8.4965999999999993E-6</v>
      </c>
      <c r="AD169" s="1">
        <v>8.4965999999999993E-6</v>
      </c>
      <c r="AE169" s="1">
        <v>8.4965999999999993E-6</v>
      </c>
      <c r="AF169" s="1">
        <v>8.4965999999999993E-6</v>
      </c>
      <c r="AG169" s="1">
        <v>8.4965999999999993E-6</v>
      </c>
      <c r="AH169" s="1">
        <v>8.4965999999999993E-6</v>
      </c>
      <c r="AI169" s="1">
        <v>8.4965999999999993E-6</v>
      </c>
      <c r="AJ169" s="1">
        <v>8.4965999999999993E-6</v>
      </c>
      <c r="AK169" s="1">
        <v>8.4965999999999993E-6</v>
      </c>
      <c r="AL169" s="1">
        <v>8.4965999999999993E-6</v>
      </c>
      <c r="AM169" s="1">
        <v>8.4965999999999993E-6</v>
      </c>
      <c r="AN169" s="1">
        <v>8.4965999999999993E-6</v>
      </c>
      <c r="AO169" s="1">
        <v>8.4965999999999993E-6</v>
      </c>
      <c r="AP169" s="1">
        <v>8.4965999999999993E-6</v>
      </c>
    </row>
    <row r="170" spans="2:42" x14ac:dyDescent="0.25">
      <c r="B170" s="1">
        <v>2.906287E-5</v>
      </c>
      <c r="C170" s="1">
        <v>2.906287E-5</v>
      </c>
      <c r="D170" s="1">
        <v>2.906287E-5</v>
      </c>
      <c r="E170" s="1">
        <v>2.906287E-5</v>
      </c>
      <c r="F170" s="1">
        <v>2.906287E-5</v>
      </c>
      <c r="G170" s="1">
        <v>2.906287E-5</v>
      </c>
      <c r="H170" s="1">
        <v>2.906287E-5</v>
      </c>
      <c r="I170" s="1">
        <v>2.906287E-5</v>
      </c>
      <c r="J170" s="1">
        <v>2.906287E-5</v>
      </c>
      <c r="K170" s="1">
        <v>2.906287E-5</v>
      </c>
      <c r="L170" s="1">
        <v>2.906287E-5</v>
      </c>
      <c r="M170" s="1">
        <v>2.906287E-5</v>
      </c>
      <c r="N170" s="1">
        <v>2.906287E-5</v>
      </c>
      <c r="O170" s="1">
        <v>2.906287E-5</v>
      </c>
      <c r="P170" s="1">
        <v>2.906287E-5</v>
      </c>
      <c r="Q170" s="1">
        <v>2.906287E-5</v>
      </c>
      <c r="R170" s="1">
        <v>2.906287E-5</v>
      </c>
      <c r="S170" s="1">
        <v>2.906287E-5</v>
      </c>
      <c r="T170" s="1">
        <v>2.906287E-5</v>
      </c>
      <c r="U170" s="1">
        <v>2.906287E-5</v>
      </c>
      <c r="W170" s="1">
        <v>8.4965999999999993E-6</v>
      </c>
      <c r="X170" s="1">
        <v>8.4965999999999993E-6</v>
      </c>
      <c r="Y170" s="1">
        <v>8.4965999999999993E-6</v>
      </c>
      <c r="Z170" s="1">
        <v>8.4965999999999993E-6</v>
      </c>
      <c r="AA170" s="1">
        <v>8.4965999999999993E-6</v>
      </c>
      <c r="AB170" s="1">
        <v>8.4965999999999993E-6</v>
      </c>
      <c r="AC170" s="1">
        <v>8.4965999999999993E-6</v>
      </c>
      <c r="AD170" s="1">
        <v>8.4965999999999993E-6</v>
      </c>
      <c r="AE170" s="1">
        <v>8.4965999999999993E-6</v>
      </c>
      <c r="AF170" s="1">
        <v>8.4965999999999993E-6</v>
      </c>
      <c r="AG170" s="1">
        <v>8.4965999999999993E-6</v>
      </c>
      <c r="AH170" s="1">
        <v>8.4965999999999993E-6</v>
      </c>
      <c r="AI170" s="1">
        <v>8.4965999999999993E-6</v>
      </c>
      <c r="AJ170" s="1">
        <v>8.4965999999999993E-6</v>
      </c>
      <c r="AK170" s="1">
        <v>8.4965999999999993E-6</v>
      </c>
      <c r="AL170" s="1">
        <v>8.4965999999999993E-6</v>
      </c>
      <c r="AM170" s="1">
        <v>8.4965999999999993E-6</v>
      </c>
      <c r="AN170" s="1">
        <v>8.4965999999999993E-6</v>
      </c>
      <c r="AO170" s="1">
        <v>8.4965999999999993E-6</v>
      </c>
      <c r="AP170" s="1">
        <v>8.4965999999999993E-6</v>
      </c>
    </row>
    <row r="171" spans="2:42" x14ac:dyDescent="0.25">
      <c r="B171" s="1">
        <v>2.906287E-5</v>
      </c>
      <c r="C171" s="1">
        <v>2.906287E-5</v>
      </c>
      <c r="D171" s="1">
        <v>2.906287E-5</v>
      </c>
      <c r="E171" s="1">
        <v>2.906287E-5</v>
      </c>
      <c r="F171" s="1">
        <v>2.906287E-5</v>
      </c>
      <c r="G171" s="1">
        <v>2.906287E-5</v>
      </c>
      <c r="H171" s="1">
        <v>2.906287E-5</v>
      </c>
      <c r="I171" s="1">
        <v>2.906287E-5</v>
      </c>
      <c r="J171" s="1">
        <v>2.906287E-5</v>
      </c>
      <c r="K171" s="1">
        <v>2.906287E-5</v>
      </c>
      <c r="L171" s="1">
        <v>2.906287E-5</v>
      </c>
      <c r="M171" s="1">
        <v>2.906287E-5</v>
      </c>
      <c r="N171" s="1">
        <v>2.906287E-5</v>
      </c>
      <c r="O171" s="1">
        <v>2.906287E-5</v>
      </c>
      <c r="P171" s="1">
        <v>2.906287E-5</v>
      </c>
      <c r="Q171" s="1">
        <v>2.906287E-5</v>
      </c>
      <c r="R171" s="1">
        <v>2.906287E-5</v>
      </c>
      <c r="S171" s="1">
        <v>2.906287E-5</v>
      </c>
      <c r="T171" s="1">
        <v>2.906287E-5</v>
      </c>
      <c r="U171" s="1">
        <v>2.906287E-5</v>
      </c>
      <c r="W171" s="1">
        <v>8.4965999999999993E-6</v>
      </c>
      <c r="X171" s="1">
        <v>8.4965999999999993E-6</v>
      </c>
      <c r="Y171" s="1">
        <v>8.4965999999999993E-6</v>
      </c>
      <c r="Z171" s="1">
        <v>8.4965999999999993E-6</v>
      </c>
      <c r="AA171" s="1">
        <v>8.4965999999999993E-6</v>
      </c>
      <c r="AB171" s="1">
        <v>8.4965999999999993E-6</v>
      </c>
      <c r="AC171" s="1">
        <v>8.4965999999999993E-6</v>
      </c>
      <c r="AD171" s="1">
        <v>8.4965999999999993E-6</v>
      </c>
      <c r="AE171" s="1">
        <v>8.4965999999999993E-6</v>
      </c>
      <c r="AF171" s="1">
        <v>8.4965999999999993E-6</v>
      </c>
      <c r="AG171" s="1">
        <v>8.4965999999999993E-6</v>
      </c>
      <c r="AH171" s="1">
        <v>8.4965999999999993E-6</v>
      </c>
      <c r="AI171" s="1">
        <v>8.4965999999999993E-6</v>
      </c>
      <c r="AJ171" s="1">
        <v>8.4965999999999993E-6</v>
      </c>
      <c r="AK171" s="1">
        <v>8.4965999999999993E-6</v>
      </c>
      <c r="AL171" s="1">
        <v>8.4965999999999993E-6</v>
      </c>
      <c r="AM171" s="1">
        <v>8.4965999999999993E-6</v>
      </c>
      <c r="AN171" s="1">
        <v>8.4965999999999993E-6</v>
      </c>
      <c r="AO171" s="1">
        <v>8.4965999999999993E-6</v>
      </c>
      <c r="AP171" s="1">
        <v>8.4965999999999993E-6</v>
      </c>
    </row>
    <row r="172" spans="2:42" x14ac:dyDescent="0.25">
      <c r="B172" s="1">
        <v>2.906287E-5</v>
      </c>
      <c r="C172" s="1">
        <v>2.906287E-5</v>
      </c>
      <c r="D172" s="1">
        <v>2.906287E-5</v>
      </c>
      <c r="E172" s="1">
        <v>2.906287E-5</v>
      </c>
      <c r="F172" s="1">
        <v>2.906287E-5</v>
      </c>
      <c r="G172" s="1">
        <v>2.906287E-5</v>
      </c>
      <c r="H172" s="1">
        <v>2.906287E-5</v>
      </c>
      <c r="I172" s="1">
        <v>2.906287E-5</v>
      </c>
      <c r="J172" s="1">
        <v>2.906287E-5</v>
      </c>
      <c r="K172" s="1">
        <v>2.906287E-5</v>
      </c>
      <c r="L172" s="1">
        <v>2.906287E-5</v>
      </c>
      <c r="M172" s="1">
        <v>2.906287E-5</v>
      </c>
      <c r="N172" s="1">
        <v>2.906287E-5</v>
      </c>
      <c r="O172" s="1">
        <v>2.906287E-5</v>
      </c>
      <c r="P172" s="1">
        <v>2.906287E-5</v>
      </c>
      <c r="Q172" s="1">
        <v>2.906287E-5</v>
      </c>
      <c r="R172" s="1">
        <v>2.906287E-5</v>
      </c>
      <c r="S172" s="1">
        <v>2.906287E-5</v>
      </c>
      <c r="T172" s="1">
        <v>2.906287E-5</v>
      </c>
      <c r="U172" s="1">
        <v>2.906287E-5</v>
      </c>
      <c r="W172" s="1">
        <v>8.4965999999999993E-6</v>
      </c>
      <c r="X172" s="1">
        <v>8.4965999999999993E-6</v>
      </c>
      <c r="Y172" s="1">
        <v>8.4965999999999993E-6</v>
      </c>
      <c r="Z172" s="1">
        <v>8.4965999999999993E-6</v>
      </c>
      <c r="AA172" s="1">
        <v>8.4965999999999993E-6</v>
      </c>
      <c r="AB172" s="1">
        <v>8.4965999999999993E-6</v>
      </c>
      <c r="AC172" s="1">
        <v>8.4965999999999993E-6</v>
      </c>
      <c r="AD172" s="1">
        <v>8.4965999999999993E-6</v>
      </c>
      <c r="AE172" s="1">
        <v>8.4965999999999993E-6</v>
      </c>
      <c r="AF172" s="1">
        <v>8.4965999999999993E-6</v>
      </c>
      <c r="AG172" s="1">
        <v>8.4965999999999993E-6</v>
      </c>
      <c r="AH172" s="1">
        <v>8.4965999999999993E-6</v>
      </c>
      <c r="AI172" s="1">
        <v>8.4965999999999993E-6</v>
      </c>
      <c r="AJ172" s="1">
        <v>8.4965999999999993E-6</v>
      </c>
      <c r="AK172" s="1">
        <v>8.4965999999999993E-6</v>
      </c>
      <c r="AL172" s="1">
        <v>8.4965999999999993E-6</v>
      </c>
      <c r="AM172" s="1">
        <v>8.4965999999999993E-6</v>
      </c>
      <c r="AN172" s="1">
        <v>8.4965999999999993E-6</v>
      </c>
      <c r="AO172" s="1">
        <v>8.4965999999999993E-6</v>
      </c>
      <c r="AP172" s="1">
        <v>8.4965999999999993E-6</v>
      </c>
    </row>
    <row r="173" spans="2:42" x14ac:dyDescent="0.25">
      <c r="B173" s="1">
        <v>2.906287E-5</v>
      </c>
      <c r="C173" s="1">
        <v>2.906287E-5</v>
      </c>
      <c r="D173" s="1">
        <v>2.906287E-5</v>
      </c>
      <c r="E173" s="1">
        <v>2.906287E-5</v>
      </c>
      <c r="F173" s="1">
        <v>2.906287E-5</v>
      </c>
      <c r="G173" s="1">
        <v>2.906287E-5</v>
      </c>
      <c r="H173" s="1">
        <v>2.906287E-5</v>
      </c>
      <c r="I173" s="1">
        <v>2.906287E-5</v>
      </c>
      <c r="J173" s="1">
        <v>2.906287E-5</v>
      </c>
      <c r="K173" s="1">
        <v>2.906287E-5</v>
      </c>
      <c r="L173" s="1">
        <v>2.906287E-5</v>
      </c>
      <c r="M173" s="1">
        <v>2.906287E-5</v>
      </c>
      <c r="N173" s="1">
        <v>2.906287E-5</v>
      </c>
      <c r="O173" s="1">
        <v>2.906287E-5</v>
      </c>
      <c r="P173" s="1">
        <v>2.906287E-5</v>
      </c>
      <c r="Q173" s="1">
        <v>2.906287E-5</v>
      </c>
      <c r="R173" s="1">
        <v>2.906287E-5</v>
      </c>
      <c r="S173" s="1">
        <v>2.906287E-5</v>
      </c>
      <c r="T173" s="1">
        <v>2.906287E-5</v>
      </c>
      <c r="U173" s="1">
        <v>2.906287E-5</v>
      </c>
      <c r="W173" s="1">
        <v>8.4965999999999993E-6</v>
      </c>
      <c r="X173" s="1">
        <v>8.4965999999999993E-6</v>
      </c>
      <c r="Y173" s="1">
        <v>8.4965999999999993E-6</v>
      </c>
      <c r="Z173" s="1">
        <v>8.4965999999999993E-6</v>
      </c>
      <c r="AA173" s="1">
        <v>8.4965999999999993E-6</v>
      </c>
      <c r="AB173" s="1">
        <v>8.4965999999999993E-6</v>
      </c>
      <c r="AC173" s="1">
        <v>8.4965999999999993E-6</v>
      </c>
      <c r="AD173" s="1">
        <v>8.4965999999999993E-6</v>
      </c>
      <c r="AE173" s="1">
        <v>8.4965999999999993E-6</v>
      </c>
      <c r="AF173" s="1">
        <v>8.4965999999999993E-6</v>
      </c>
      <c r="AG173" s="1">
        <v>8.4965999999999993E-6</v>
      </c>
      <c r="AH173" s="1">
        <v>8.4965999999999993E-6</v>
      </c>
      <c r="AI173" s="1">
        <v>8.4965999999999993E-6</v>
      </c>
      <c r="AJ173" s="1">
        <v>8.4965999999999993E-6</v>
      </c>
      <c r="AK173" s="1">
        <v>8.4965999999999993E-6</v>
      </c>
      <c r="AL173" s="1">
        <v>8.4965999999999993E-6</v>
      </c>
      <c r="AM173" s="1">
        <v>8.4965999999999993E-6</v>
      </c>
      <c r="AN173" s="1">
        <v>8.4965999999999993E-6</v>
      </c>
      <c r="AO173" s="1">
        <v>8.4965999999999993E-6</v>
      </c>
      <c r="AP173" s="1">
        <v>8.4965999999999993E-6</v>
      </c>
    </row>
    <row r="174" spans="2:42" x14ac:dyDescent="0.25">
      <c r="B174" s="1">
        <v>2.906287E-5</v>
      </c>
      <c r="C174" s="1">
        <v>2.906287E-5</v>
      </c>
      <c r="D174" s="1">
        <v>2.906287E-5</v>
      </c>
      <c r="E174" s="1">
        <v>2.906287E-5</v>
      </c>
      <c r="F174" s="1">
        <v>2.906287E-5</v>
      </c>
      <c r="G174" s="1">
        <v>2.906287E-5</v>
      </c>
      <c r="H174" s="1">
        <v>2.906287E-5</v>
      </c>
      <c r="I174" s="1">
        <v>2.906287E-5</v>
      </c>
      <c r="J174" s="1">
        <v>2.906287E-5</v>
      </c>
      <c r="K174" s="1">
        <v>2.906287E-5</v>
      </c>
      <c r="L174" s="1">
        <v>2.906287E-5</v>
      </c>
      <c r="M174" s="1">
        <v>2.906287E-5</v>
      </c>
      <c r="N174" s="1">
        <v>2.906287E-5</v>
      </c>
      <c r="O174" s="1">
        <v>2.906287E-5</v>
      </c>
      <c r="P174" s="1">
        <v>2.906287E-5</v>
      </c>
      <c r="Q174" s="1">
        <v>2.906287E-5</v>
      </c>
      <c r="R174" s="1">
        <v>2.906287E-5</v>
      </c>
      <c r="S174" s="1">
        <v>2.906287E-5</v>
      </c>
      <c r="T174" s="1">
        <v>2.906287E-5</v>
      </c>
      <c r="U174" s="1">
        <v>2.906287E-5</v>
      </c>
      <c r="W174" s="1">
        <v>8.4965999999999993E-6</v>
      </c>
      <c r="X174" s="1">
        <v>8.4965999999999993E-6</v>
      </c>
      <c r="Y174" s="1">
        <v>8.4965999999999993E-6</v>
      </c>
      <c r="Z174" s="1">
        <v>8.4965999999999993E-6</v>
      </c>
      <c r="AA174" s="1">
        <v>8.4965999999999993E-6</v>
      </c>
      <c r="AB174" s="1">
        <v>8.4965999999999993E-6</v>
      </c>
      <c r="AC174" s="1">
        <v>8.4965999999999993E-6</v>
      </c>
      <c r="AD174" s="1">
        <v>8.4965999999999993E-6</v>
      </c>
      <c r="AE174" s="1">
        <v>8.4965999999999993E-6</v>
      </c>
      <c r="AF174" s="1">
        <v>8.4965999999999993E-6</v>
      </c>
      <c r="AG174" s="1">
        <v>8.4965999999999993E-6</v>
      </c>
      <c r="AH174" s="1">
        <v>8.4965999999999993E-6</v>
      </c>
      <c r="AI174" s="1">
        <v>8.4965999999999993E-6</v>
      </c>
      <c r="AJ174" s="1">
        <v>8.4965999999999993E-6</v>
      </c>
      <c r="AK174" s="1">
        <v>8.4965999999999993E-6</v>
      </c>
      <c r="AL174" s="1">
        <v>8.4965999999999993E-6</v>
      </c>
      <c r="AM174" s="1">
        <v>8.4965999999999993E-6</v>
      </c>
      <c r="AN174" s="1">
        <v>8.4965999999999993E-6</v>
      </c>
      <c r="AO174" s="1">
        <v>8.4965999999999993E-6</v>
      </c>
      <c r="AP174" s="1">
        <v>8.4965999999999993E-6</v>
      </c>
    </row>
    <row r="175" spans="2:42" x14ac:dyDescent="0.25">
      <c r="B175" s="1">
        <v>2.906287E-5</v>
      </c>
      <c r="C175" s="1">
        <v>2.906287E-5</v>
      </c>
      <c r="D175" s="1">
        <v>2.906287E-5</v>
      </c>
      <c r="E175" s="1">
        <v>2.906287E-5</v>
      </c>
      <c r="F175" s="1">
        <v>2.906287E-5</v>
      </c>
      <c r="G175" s="1">
        <v>2.906287E-5</v>
      </c>
      <c r="H175" s="1">
        <v>2.906287E-5</v>
      </c>
      <c r="I175" s="1">
        <v>2.906287E-5</v>
      </c>
      <c r="J175" s="1">
        <v>2.906287E-5</v>
      </c>
      <c r="K175" s="1">
        <v>2.906287E-5</v>
      </c>
      <c r="L175" s="1">
        <v>2.906287E-5</v>
      </c>
      <c r="M175" s="1">
        <v>2.906287E-5</v>
      </c>
      <c r="N175" s="1">
        <v>2.906287E-5</v>
      </c>
      <c r="O175" s="1">
        <v>2.906287E-5</v>
      </c>
      <c r="P175" s="1">
        <v>2.906287E-5</v>
      </c>
      <c r="Q175" s="1">
        <v>2.906287E-5</v>
      </c>
      <c r="R175" s="1">
        <v>2.906287E-5</v>
      </c>
      <c r="S175" s="1">
        <v>2.906287E-5</v>
      </c>
      <c r="T175" s="1">
        <v>2.906287E-5</v>
      </c>
      <c r="U175" s="1">
        <v>2.906287E-5</v>
      </c>
      <c r="W175" s="1">
        <v>8.4965999999999993E-6</v>
      </c>
      <c r="X175" s="1">
        <v>8.4965999999999993E-6</v>
      </c>
      <c r="Y175" s="1">
        <v>8.4965999999999993E-6</v>
      </c>
      <c r="Z175" s="1">
        <v>8.4965999999999993E-6</v>
      </c>
      <c r="AA175" s="1">
        <v>8.4965999999999993E-6</v>
      </c>
      <c r="AB175" s="1">
        <v>8.4965999999999993E-6</v>
      </c>
      <c r="AC175" s="1">
        <v>8.4965999999999993E-6</v>
      </c>
      <c r="AD175" s="1">
        <v>8.4965999999999993E-6</v>
      </c>
      <c r="AE175" s="1">
        <v>8.4965999999999993E-6</v>
      </c>
      <c r="AF175" s="1">
        <v>8.4965999999999993E-6</v>
      </c>
      <c r="AG175" s="1">
        <v>8.4965999999999993E-6</v>
      </c>
      <c r="AH175" s="1">
        <v>8.4965999999999993E-6</v>
      </c>
      <c r="AI175" s="1">
        <v>8.4965999999999993E-6</v>
      </c>
      <c r="AJ175" s="1">
        <v>8.4965999999999993E-6</v>
      </c>
      <c r="AK175" s="1">
        <v>8.4965999999999993E-6</v>
      </c>
      <c r="AL175" s="1">
        <v>8.4965999999999993E-6</v>
      </c>
      <c r="AM175" s="1">
        <v>8.4965999999999993E-6</v>
      </c>
      <c r="AN175" s="1">
        <v>8.4965999999999993E-6</v>
      </c>
      <c r="AO175" s="1">
        <v>8.4965999999999993E-6</v>
      </c>
      <c r="AP175" s="1">
        <v>8.4965999999999993E-6</v>
      </c>
    </row>
    <row r="176" spans="2:42" x14ac:dyDescent="0.25">
      <c r="B176" s="1">
        <v>2.906287E-5</v>
      </c>
      <c r="C176" s="1">
        <v>2.906287E-5</v>
      </c>
      <c r="D176" s="1">
        <v>2.906287E-5</v>
      </c>
      <c r="E176" s="1">
        <v>2.906287E-5</v>
      </c>
      <c r="F176" s="1">
        <v>2.906287E-5</v>
      </c>
      <c r="G176" s="1">
        <v>2.906287E-5</v>
      </c>
      <c r="H176" s="1">
        <v>2.906287E-5</v>
      </c>
      <c r="I176" s="1">
        <v>2.906287E-5</v>
      </c>
      <c r="J176" s="1">
        <v>2.906287E-5</v>
      </c>
      <c r="K176" s="1">
        <v>2.906287E-5</v>
      </c>
      <c r="L176" s="1">
        <v>2.906287E-5</v>
      </c>
      <c r="M176" s="1">
        <v>2.906287E-5</v>
      </c>
      <c r="N176" s="1">
        <v>2.906287E-5</v>
      </c>
      <c r="O176" s="1">
        <v>2.906287E-5</v>
      </c>
      <c r="P176" s="1">
        <v>2.906287E-5</v>
      </c>
      <c r="Q176" s="1">
        <v>2.906287E-5</v>
      </c>
      <c r="R176" s="1">
        <v>2.906287E-5</v>
      </c>
      <c r="S176" s="1">
        <v>2.906287E-5</v>
      </c>
      <c r="T176" s="1">
        <v>2.906287E-5</v>
      </c>
      <c r="U176" s="1">
        <v>2.906287E-5</v>
      </c>
      <c r="W176" s="1">
        <v>8.4965999999999993E-6</v>
      </c>
      <c r="X176" s="1">
        <v>8.4965999999999993E-6</v>
      </c>
      <c r="Y176" s="1">
        <v>8.4965999999999993E-6</v>
      </c>
      <c r="Z176" s="1">
        <v>8.4965999999999993E-6</v>
      </c>
      <c r="AA176" s="1">
        <v>8.4965999999999993E-6</v>
      </c>
      <c r="AB176" s="1">
        <v>8.4965999999999993E-6</v>
      </c>
      <c r="AC176" s="1">
        <v>8.4965999999999993E-6</v>
      </c>
      <c r="AD176" s="1">
        <v>8.4965999999999993E-6</v>
      </c>
      <c r="AE176" s="1">
        <v>8.4965999999999993E-6</v>
      </c>
      <c r="AF176" s="1">
        <v>8.4965999999999993E-6</v>
      </c>
      <c r="AG176" s="1">
        <v>8.4965999999999993E-6</v>
      </c>
      <c r="AH176" s="1">
        <v>8.4965999999999993E-6</v>
      </c>
      <c r="AI176" s="1">
        <v>8.4965999999999993E-6</v>
      </c>
      <c r="AJ176" s="1">
        <v>8.4965999999999993E-6</v>
      </c>
      <c r="AK176" s="1">
        <v>8.4965999999999993E-6</v>
      </c>
      <c r="AL176" s="1">
        <v>8.4965999999999993E-6</v>
      </c>
      <c r="AM176" s="1">
        <v>8.4965999999999993E-6</v>
      </c>
      <c r="AN176" s="1">
        <v>8.4965999999999993E-6</v>
      </c>
      <c r="AO176" s="1">
        <v>8.4965999999999993E-6</v>
      </c>
      <c r="AP176" s="1">
        <v>8.4965999999999993E-6</v>
      </c>
    </row>
    <row r="177" spans="2:42" x14ac:dyDescent="0.25">
      <c r="B177" s="1">
        <v>2.906287E-5</v>
      </c>
      <c r="C177" s="1">
        <v>2.906287E-5</v>
      </c>
      <c r="D177" s="1">
        <v>2.906287E-5</v>
      </c>
      <c r="E177" s="1">
        <v>2.906287E-5</v>
      </c>
      <c r="F177" s="1">
        <v>2.906287E-5</v>
      </c>
      <c r="G177" s="1">
        <v>2.906287E-5</v>
      </c>
      <c r="H177" s="1">
        <v>2.906287E-5</v>
      </c>
      <c r="I177" s="1">
        <v>2.906287E-5</v>
      </c>
      <c r="J177" s="1">
        <v>2.906287E-5</v>
      </c>
      <c r="K177" s="1">
        <v>2.906287E-5</v>
      </c>
      <c r="L177" s="1">
        <v>2.906287E-5</v>
      </c>
      <c r="M177" s="1">
        <v>2.906287E-5</v>
      </c>
      <c r="N177" s="1">
        <v>2.906287E-5</v>
      </c>
      <c r="O177" s="1">
        <v>2.906287E-5</v>
      </c>
      <c r="P177" s="1">
        <v>2.906287E-5</v>
      </c>
      <c r="Q177" s="1">
        <v>2.906287E-5</v>
      </c>
      <c r="R177" s="1">
        <v>2.906287E-5</v>
      </c>
      <c r="S177" s="1">
        <v>2.906287E-5</v>
      </c>
      <c r="T177" s="1">
        <v>2.906287E-5</v>
      </c>
      <c r="U177" s="1">
        <v>2.906287E-5</v>
      </c>
      <c r="W177" s="1">
        <v>8.4965999999999993E-6</v>
      </c>
      <c r="X177" s="1">
        <v>8.4965999999999993E-6</v>
      </c>
      <c r="Y177" s="1">
        <v>8.4965999999999993E-6</v>
      </c>
      <c r="Z177" s="1">
        <v>8.4965999999999993E-6</v>
      </c>
      <c r="AA177" s="1">
        <v>8.4965999999999993E-6</v>
      </c>
      <c r="AB177" s="1">
        <v>8.4965999999999993E-6</v>
      </c>
      <c r="AC177" s="1">
        <v>8.4965999999999993E-6</v>
      </c>
      <c r="AD177" s="1">
        <v>8.4965999999999993E-6</v>
      </c>
      <c r="AE177" s="1">
        <v>8.4965999999999993E-6</v>
      </c>
      <c r="AF177" s="1">
        <v>8.4965999999999993E-6</v>
      </c>
      <c r="AG177" s="1">
        <v>8.4965999999999993E-6</v>
      </c>
      <c r="AH177" s="1">
        <v>8.4965999999999993E-6</v>
      </c>
      <c r="AI177" s="1">
        <v>8.4965999999999993E-6</v>
      </c>
      <c r="AJ177" s="1">
        <v>8.4965999999999993E-6</v>
      </c>
      <c r="AK177" s="1">
        <v>8.4965999999999993E-6</v>
      </c>
      <c r="AL177" s="1">
        <v>8.4965999999999993E-6</v>
      </c>
      <c r="AM177" s="1">
        <v>8.4965999999999993E-6</v>
      </c>
      <c r="AN177" s="1">
        <v>8.4965999999999993E-6</v>
      </c>
      <c r="AO177" s="1">
        <v>8.4965999999999993E-6</v>
      </c>
      <c r="AP177" s="1">
        <v>8.4965999999999993E-6</v>
      </c>
    </row>
    <row r="178" spans="2:42" x14ac:dyDescent="0.25">
      <c r="B178" s="1">
        <v>2.906287E-5</v>
      </c>
      <c r="C178" s="1">
        <v>2.906287E-5</v>
      </c>
      <c r="D178" s="1">
        <v>2.906287E-5</v>
      </c>
      <c r="E178" s="1">
        <v>2.906287E-5</v>
      </c>
      <c r="F178" s="1">
        <v>2.906287E-5</v>
      </c>
      <c r="G178" s="1">
        <v>2.906287E-5</v>
      </c>
      <c r="H178" s="1">
        <v>2.906287E-5</v>
      </c>
      <c r="I178" s="1">
        <v>2.906287E-5</v>
      </c>
      <c r="J178" s="1">
        <v>2.906287E-5</v>
      </c>
      <c r="K178" s="1">
        <v>2.906287E-5</v>
      </c>
      <c r="L178" s="1">
        <v>2.906287E-5</v>
      </c>
      <c r="M178" s="1">
        <v>2.906287E-5</v>
      </c>
      <c r="N178" s="1">
        <v>2.906287E-5</v>
      </c>
      <c r="O178" s="1">
        <v>2.906287E-5</v>
      </c>
      <c r="P178" s="1">
        <v>2.906287E-5</v>
      </c>
      <c r="Q178" s="1">
        <v>2.906287E-5</v>
      </c>
      <c r="R178" s="1">
        <v>2.906287E-5</v>
      </c>
      <c r="S178" s="1">
        <v>2.906287E-5</v>
      </c>
      <c r="T178" s="1">
        <v>2.906287E-5</v>
      </c>
      <c r="U178" s="1">
        <v>2.906287E-5</v>
      </c>
      <c r="W178" s="1">
        <v>8.4965999999999993E-6</v>
      </c>
      <c r="X178" s="1">
        <v>8.4965999999999993E-6</v>
      </c>
      <c r="Y178" s="1">
        <v>8.4965999999999993E-6</v>
      </c>
      <c r="Z178" s="1">
        <v>8.4965999999999993E-6</v>
      </c>
      <c r="AA178" s="1">
        <v>8.4965999999999993E-6</v>
      </c>
      <c r="AB178" s="1">
        <v>8.4965999999999993E-6</v>
      </c>
      <c r="AC178" s="1">
        <v>8.4965999999999993E-6</v>
      </c>
      <c r="AD178" s="1">
        <v>8.4965999999999993E-6</v>
      </c>
      <c r="AE178" s="1">
        <v>8.4965999999999993E-6</v>
      </c>
      <c r="AF178" s="1">
        <v>8.4965999999999993E-6</v>
      </c>
      <c r="AG178" s="1">
        <v>8.4965999999999993E-6</v>
      </c>
      <c r="AH178" s="1">
        <v>8.4965999999999993E-6</v>
      </c>
      <c r="AI178" s="1">
        <v>8.4965999999999993E-6</v>
      </c>
      <c r="AJ178" s="1">
        <v>8.4965999999999993E-6</v>
      </c>
      <c r="AK178" s="1">
        <v>8.4965999999999993E-6</v>
      </c>
      <c r="AL178" s="1">
        <v>8.4965999999999993E-6</v>
      </c>
      <c r="AM178" s="1">
        <v>8.4965999999999993E-6</v>
      </c>
      <c r="AN178" s="1">
        <v>8.4965999999999993E-6</v>
      </c>
      <c r="AO178" s="1">
        <v>8.4965999999999993E-6</v>
      </c>
      <c r="AP178" s="1">
        <v>8.4965999999999993E-6</v>
      </c>
    </row>
    <row r="179" spans="2:42" x14ac:dyDescent="0.25">
      <c r="B179" s="1">
        <v>2.906287E-5</v>
      </c>
      <c r="C179" s="1">
        <v>2.906287E-5</v>
      </c>
      <c r="D179" s="1">
        <v>2.906287E-5</v>
      </c>
      <c r="E179" s="1">
        <v>2.906287E-5</v>
      </c>
      <c r="F179" s="1">
        <v>2.906287E-5</v>
      </c>
      <c r="G179" s="1">
        <v>2.906287E-5</v>
      </c>
      <c r="H179" s="1">
        <v>2.906287E-5</v>
      </c>
      <c r="I179" s="1">
        <v>2.906287E-5</v>
      </c>
      <c r="J179" s="1">
        <v>2.906287E-5</v>
      </c>
      <c r="K179" s="1">
        <v>2.906287E-5</v>
      </c>
      <c r="L179" s="1">
        <v>2.906287E-5</v>
      </c>
      <c r="M179" s="1">
        <v>2.906287E-5</v>
      </c>
      <c r="N179" s="1">
        <v>2.906287E-5</v>
      </c>
      <c r="O179" s="1">
        <v>2.906287E-5</v>
      </c>
      <c r="P179" s="1">
        <v>2.906287E-5</v>
      </c>
      <c r="Q179" s="1">
        <v>2.906287E-5</v>
      </c>
      <c r="R179" s="1">
        <v>2.906287E-5</v>
      </c>
      <c r="S179" s="1">
        <v>2.906287E-5</v>
      </c>
      <c r="T179" s="1">
        <v>2.906287E-5</v>
      </c>
      <c r="U179" s="1">
        <v>2.906287E-5</v>
      </c>
      <c r="W179" s="1">
        <v>8.4965999999999993E-6</v>
      </c>
      <c r="X179" s="1">
        <v>8.4965999999999993E-6</v>
      </c>
      <c r="Y179" s="1">
        <v>8.4965999999999993E-6</v>
      </c>
      <c r="Z179" s="1">
        <v>8.4965999999999993E-6</v>
      </c>
      <c r="AA179" s="1">
        <v>8.4965999999999993E-6</v>
      </c>
      <c r="AB179" s="1">
        <v>8.4965999999999993E-6</v>
      </c>
      <c r="AC179" s="1">
        <v>8.4965999999999993E-6</v>
      </c>
      <c r="AD179" s="1">
        <v>8.4965999999999993E-6</v>
      </c>
      <c r="AE179" s="1">
        <v>8.4965999999999993E-6</v>
      </c>
      <c r="AF179" s="1">
        <v>8.4965999999999993E-6</v>
      </c>
      <c r="AG179" s="1">
        <v>8.4965999999999993E-6</v>
      </c>
      <c r="AH179" s="1">
        <v>8.4965999999999993E-6</v>
      </c>
      <c r="AI179" s="1">
        <v>8.4965999999999993E-6</v>
      </c>
      <c r="AJ179" s="1">
        <v>8.4965999999999993E-6</v>
      </c>
      <c r="AK179" s="1">
        <v>8.4965999999999993E-6</v>
      </c>
      <c r="AL179" s="1">
        <v>8.4965999999999993E-6</v>
      </c>
      <c r="AM179" s="1">
        <v>8.4965999999999993E-6</v>
      </c>
      <c r="AN179" s="1">
        <v>8.4965999999999993E-6</v>
      </c>
      <c r="AO179" s="1">
        <v>8.4965999999999993E-6</v>
      </c>
      <c r="AP179" s="1">
        <v>8.4965999999999993E-6</v>
      </c>
    </row>
    <row r="180" spans="2:42" x14ac:dyDescent="0.25">
      <c r="B180" s="1">
        <v>2.906287E-5</v>
      </c>
      <c r="C180" s="1">
        <v>2.906287E-5</v>
      </c>
      <c r="D180" s="1">
        <v>2.906287E-5</v>
      </c>
      <c r="E180" s="1">
        <v>2.906287E-5</v>
      </c>
      <c r="F180" s="1">
        <v>2.906287E-5</v>
      </c>
      <c r="G180" s="1">
        <v>2.906287E-5</v>
      </c>
      <c r="H180" s="1">
        <v>2.906287E-5</v>
      </c>
      <c r="I180" s="1">
        <v>2.906287E-5</v>
      </c>
      <c r="J180" s="1">
        <v>2.906287E-5</v>
      </c>
      <c r="K180" s="1">
        <v>2.906287E-5</v>
      </c>
      <c r="L180" s="1">
        <v>2.906287E-5</v>
      </c>
      <c r="M180" s="1">
        <v>2.906287E-5</v>
      </c>
      <c r="N180" s="1">
        <v>2.906287E-5</v>
      </c>
      <c r="O180" s="1">
        <v>2.906287E-5</v>
      </c>
      <c r="P180" s="1">
        <v>2.906287E-5</v>
      </c>
      <c r="Q180" s="1">
        <v>2.906287E-5</v>
      </c>
      <c r="R180" s="1">
        <v>2.906287E-5</v>
      </c>
      <c r="S180" s="1">
        <v>2.906287E-5</v>
      </c>
      <c r="T180" s="1">
        <v>2.906287E-5</v>
      </c>
      <c r="U180" s="1">
        <v>2.906287E-5</v>
      </c>
      <c r="W180" s="1">
        <v>8.4965999999999993E-6</v>
      </c>
      <c r="X180" s="1">
        <v>8.4965999999999993E-6</v>
      </c>
      <c r="Y180" s="1">
        <v>8.4965999999999993E-6</v>
      </c>
      <c r="Z180" s="1">
        <v>8.4965999999999993E-6</v>
      </c>
      <c r="AA180" s="1">
        <v>8.4965999999999993E-6</v>
      </c>
      <c r="AB180" s="1">
        <v>8.4965999999999993E-6</v>
      </c>
      <c r="AC180" s="1">
        <v>8.4965999999999993E-6</v>
      </c>
      <c r="AD180" s="1">
        <v>8.4965999999999993E-6</v>
      </c>
      <c r="AE180" s="1">
        <v>8.4965999999999993E-6</v>
      </c>
      <c r="AF180" s="1">
        <v>8.4965999999999993E-6</v>
      </c>
      <c r="AG180" s="1">
        <v>8.4965999999999993E-6</v>
      </c>
      <c r="AH180" s="1">
        <v>8.4965999999999993E-6</v>
      </c>
      <c r="AI180" s="1">
        <v>8.4965999999999993E-6</v>
      </c>
      <c r="AJ180" s="1">
        <v>8.4965999999999993E-6</v>
      </c>
      <c r="AK180" s="1">
        <v>8.4965999999999993E-6</v>
      </c>
      <c r="AL180" s="1">
        <v>8.4965999999999993E-6</v>
      </c>
      <c r="AM180" s="1">
        <v>8.4965999999999993E-6</v>
      </c>
      <c r="AN180" s="1">
        <v>8.4965999999999993E-6</v>
      </c>
      <c r="AO180" s="1">
        <v>8.4965999999999993E-6</v>
      </c>
      <c r="AP180" s="1">
        <v>8.4965999999999993E-6</v>
      </c>
    </row>
    <row r="181" spans="2:42" x14ac:dyDescent="0.25">
      <c r="B181" s="1">
        <v>2.906287E-5</v>
      </c>
      <c r="C181" s="1">
        <v>2.906287E-5</v>
      </c>
      <c r="D181" s="1">
        <v>2.906287E-5</v>
      </c>
      <c r="E181" s="1">
        <v>2.906287E-5</v>
      </c>
      <c r="F181" s="1">
        <v>2.906287E-5</v>
      </c>
      <c r="G181" s="1">
        <v>2.906287E-5</v>
      </c>
      <c r="H181" s="1">
        <v>2.906287E-5</v>
      </c>
      <c r="I181" s="1">
        <v>2.906287E-5</v>
      </c>
      <c r="J181" s="1">
        <v>2.906287E-5</v>
      </c>
      <c r="K181" s="1">
        <v>2.906287E-5</v>
      </c>
      <c r="L181" s="1">
        <v>2.906287E-5</v>
      </c>
      <c r="M181" s="1">
        <v>2.906287E-5</v>
      </c>
      <c r="N181" s="1">
        <v>2.906287E-5</v>
      </c>
      <c r="O181" s="1">
        <v>2.906287E-5</v>
      </c>
      <c r="P181" s="1">
        <v>2.906287E-5</v>
      </c>
      <c r="Q181" s="1">
        <v>2.906287E-5</v>
      </c>
      <c r="R181" s="1">
        <v>2.906287E-5</v>
      </c>
      <c r="S181" s="1">
        <v>2.906287E-5</v>
      </c>
      <c r="T181" s="1">
        <v>2.906287E-5</v>
      </c>
      <c r="U181" s="1">
        <v>2.906287E-5</v>
      </c>
      <c r="W181" s="1">
        <v>8.4965999999999993E-6</v>
      </c>
      <c r="X181" s="1">
        <v>8.4965999999999993E-6</v>
      </c>
      <c r="Y181" s="1">
        <v>8.4965999999999993E-6</v>
      </c>
      <c r="Z181" s="1">
        <v>8.4965999999999993E-6</v>
      </c>
      <c r="AA181" s="1">
        <v>8.4965999999999993E-6</v>
      </c>
      <c r="AB181" s="1">
        <v>8.4965999999999993E-6</v>
      </c>
      <c r="AC181" s="1">
        <v>8.4965999999999993E-6</v>
      </c>
      <c r="AD181" s="1">
        <v>8.4965999999999993E-6</v>
      </c>
      <c r="AE181" s="1">
        <v>8.4965999999999993E-6</v>
      </c>
      <c r="AF181" s="1">
        <v>8.4965999999999993E-6</v>
      </c>
      <c r="AG181" s="1">
        <v>8.4965999999999993E-6</v>
      </c>
      <c r="AH181" s="1">
        <v>8.4965999999999993E-6</v>
      </c>
      <c r="AI181" s="1">
        <v>8.4965999999999993E-6</v>
      </c>
      <c r="AJ181" s="1">
        <v>8.4965999999999993E-6</v>
      </c>
      <c r="AK181" s="1">
        <v>8.4965999999999993E-6</v>
      </c>
      <c r="AL181" s="1">
        <v>8.4965999999999993E-6</v>
      </c>
      <c r="AM181" s="1">
        <v>8.4965999999999993E-6</v>
      </c>
      <c r="AN181" s="1">
        <v>8.4965999999999993E-6</v>
      </c>
      <c r="AO181" s="1">
        <v>8.4965999999999993E-6</v>
      </c>
      <c r="AP181" s="1">
        <v>8.4965999999999993E-6</v>
      </c>
    </row>
    <row r="182" spans="2:42" x14ac:dyDescent="0.25">
      <c r="B182" s="1">
        <v>2.906287E-5</v>
      </c>
      <c r="C182" s="1">
        <v>2.906287E-5</v>
      </c>
      <c r="D182" s="1">
        <v>2.906287E-5</v>
      </c>
      <c r="E182" s="1">
        <v>2.906287E-5</v>
      </c>
      <c r="F182" s="1">
        <v>2.906287E-5</v>
      </c>
      <c r="G182" s="1">
        <v>2.906287E-5</v>
      </c>
      <c r="H182" s="1">
        <v>2.906287E-5</v>
      </c>
      <c r="I182" s="1">
        <v>2.906287E-5</v>
      </c>
      <c r="J182" s="1">
        <v>2.906287E-5</v>
      </c>
      <c r="K182" s="1">
        <v>2.906287E-5</v>
      </c>
      <c r="L182" s="1">
        <v>2.906287E-5</v>
      </c>
      <c r="M182" s="1">
        <v>2.906287E-5</v>
      </c>
      <c r="N182" s="1">
        <v>2.906287E-5</v>
      </c>
      <c r="O182" s="1">
        <v>2.906287E-5</v>
      </c>
      <c r="P182" s="1">
        <v>2.906287E-5</v>
      </c>
      <c r="Q182" s="1">
        <v>2.906287E-5</v>
      </c>
      <c r="R182" s="1">
        <v>2.906287E-5</v>
      </c>
      <c r="S182" s="1">
        <v>2.906287E-5</v>
      </c>
      <c r="T182" s="1">
        <v>2.906287E-5</v>
      </c>
      <c r="U182" s="1">
        <v>2.906287E-5</v>
      </c>
      <c r="W182" s="1">
        <v>8.4965999999999993E-6</v>
      </c>
      <c r="X182" s="1">
        <v>8.4965999999999993E-6</v>
      </c>
      <c r="Y182" s="1">
        <v>8.4965999999999993E-6</v>
      </c>
      <c r="Z182" s="1">
        <v>8.4965999999999993E-6</v>
      </c>
      <c r="AA182" s="1">
        <v>8.4965999999999993E-6</v>
      </c>
      <c r="AB182" s="1">
        <v>8.4965999999999993E-6</v>
      </c>
      <c r="AC182" s="1">
        <v>8.4965999999999993E-6</v>
      </c>
      <c r="AD182" s="1">
        <v>8.4965999999999993E-6</v>
      </c>
      <c r="AE182" s="1">
        <v>8.4965999999999993E-6</v>
      </c>
      <c r="AF182" s="1">
        <v>8.4965999999999993E-6</v>
      </c>
      <c r="AG182" s="1">
        <v>8.4965999999999993E-6</v>
      </c>
      <c r="AH182" s="1">
        <v>8.4965999999999993E-6</v>
      </c>
      <c r="AI182" s="1">
        <v>8.4965999999999993E-6</v>
      </c>
      <c r="AJ182" s="1">
        <v>8.4965999999999993E-6</v>
      </c>
      <c r="AK182" s="1">
        <v>8.4965999999999993E-6</v>
      </c>
      <c r="AL182" s="1">
        <v>8.4965999999999993E-6</v>
      </c>
      <c r="AM182" s="1">
        <v>8.4965999999999993E-6</v>
      </c>
      <c r="AN182" s="1">
        <v>8.4965999999999993E-6</v>
      </c>
      <c r="AO182" s="1">
        <v>8.4965999999999993E-6</v>
      </c>
      <c r="AP182" s="1">
        <v>8.4965999999999993E-6</v>
      </c>
    </row>
    <row r="183" spans="2:42" x14ac:dyDescent="0.25">
      <c r="B183" s="1">
        <v>2.906287E-5</v>
      </c>
      <c r="C183" s="1">
        <v>2.906287E-5</v>
      </c>
      <c r="D183" s="1">
        <v>2.906287E-5</v>
      </c>
      <c r="E183" s="1">
        <v>2.906287E-5</v>
      </c>
      <c r="F183" s="1">
        <v>2.906287E-5</v>
      </c>
      <c r="G183" s="1">
        <v>2.906287E-5</v>
      </c>
      <c r="H183" s="1">
        <v>2.906287E-5</v>
      </c>
      <c r="I183" s="1">
        <v>2.906287E-5</v>
      </c>
      <c r="J183" s="1">
        <v>2.906287E-5</v>
      </c>
      <c r="K183" s="1">
        <v>2.906287E-5</v>
      </c>
      <c r="L183" s="1">
        <v>2.906287E-5</v>
      </c>
      <c r="M183" s="1">
        <v>2.906287E-5</v>
      </c>
      <c r="N183" s="1">
        <v>2.906287E-5</v>
      </c>
      <c r="O183" s="1">
        <v>2.906287E-5</v>
      </c>
      <c r="P183" s="1">
        <v>2.906287E-5</v>
      </c>
      <c r="Q183" s="1">
        <v>2.906287E-5</v>
      </c>
      <c r="R183" s="1">
        <v>2.906287E-5</v>
      </c>
      <c r="S183" s="1">
        <v>2.906287E-5</v>
      </c>
      <c r="T183" s="1">
        <v>2.906287E-5</v>
      </c>
      <c r="U183" s="1">
        <v>2.906287E-5</v>
      </c>
      <c r="W183" s="1">
        <v>8.4965999999999993E-6</v>
      </c>
      <c r="X183" s="1">
        <v>8.4965999999999993E-6</v>
      </c>
      <c r="Y183" s="1">
        <v>8.4965999999999993E-6</v>
      </c>
      <c r="Z183" s="1">
        <v>8.4965999999999993E-6</v>
      </c>
      <c r="AA183" s="1">
        <v>8.4965999999999993E-6</v>
      </c>
      <c r="AB183" s="1">
        <v>8.4965999999999993E-6</v>
      </c>
      <c r="AC183" s="1">
        <v>8.4965999999999993E-6</v>
      </c>
      <c r="AD183" s="1">
        <v>8.4965999999999993E-6</v>
      </c>
      <c r="AE183" s="1">
        <v>8.4965999999999993E-6</v>
      </c>
      <c r="AF183" s="1">
        <v>8.4965999999999993E-6</v>
      </c>
      <c r="AG183" s="1">
        <v>8.4965999999999993E-6</v>
      </c>
      <c r="AH183" s="1">
        <v>8.4965999999999993E-6</v>
      </c>
      <c r="AI183" s="1">
        <v>8.4965999999999993E-6</v>
      </c>
      <c r="AJ183" s="1">
        <v>8.4965999999999993E-6</v>
      </c>
      <c r="AK183" s="1">
        <v>8.4965999999999993E-6</v>
      </c>
      <c r="AL183" s="1">
        <v>8.4965999999999993E-6</v>
      </c>
      <c r="AM183" s="1">
        <v>8.4965999999999993E-6</v>
      </c>
      <c r="AN183" s="1">
        <v>8.4965999999999993E-6</v>
      </c>
      <c r="AO183" s="1">
        <v>8.4965999999999993E-6</v>
      </c>
      <c r="AP183" s="1">
        <v>8.4965999999999993E-6</v>
      </c>
    </row>
    <row r="184" spans="2:42" x14ac:dyDescent="0.25">
      <c r="B184" s="1">
        <v>2.906287E-5</v>
      </c>
      <c r="C184" s="1">
        <v>2.906287E-5</v>
      </c>
      <c r="D184" s="1">
        <v>2.906287E-5</v>
      </c>
      <c r="E184" s="1">
        <v>2.906287E-5</v>
      </c>
      <c r="F184" s="1">
        <v>2.906287E-5</v>
      </c>
      <c r="G184" s="1">
        <v>2.906287E-5</v>
      </c>
      <c r="H184" s="1">
        <v>2.906287E-5</v>
      </c>
      <c r="I184" s="1">
        <v>2.906287E-5</v>
      </c>
      <c r="J184" s="1">
        <v>2.906287E-5</v>
      </c>
      <c r="K184" s="1">
        <v>2.906287E-5</v>
      </c>
      <c r="L184" s="1">
        <v>2.906287E-5</v>
      </c>
      <c r="M184" s="1">
        <v>2.906287E-5</v>
      </c>
      <c r="N184" s="1">
        <v>2.906287E-5</v>
      </c>
      <c r="O184" s="1">
        <v>2.906287E-5</v>
      </c>
      <c r="P184" s="1">
        <v>2.906287E-5</v>
      </c>
      <c r="Q184" s="1">
        <v>2.906287E-5</v>
      </c>
      <c r="R184" s="1">
        <v>2.906287E-5</v>
      </c>
      <c r="S184" s="1">
        <v>2.906287E-5</v>
      </c>
      <c r="T184" s="1">
        <v>2.906287E-5</v>
      </c>
      <c r="U184" s="1">
        <v>2.906287E-5</v>
      </c>
      <c r="W184" s="1">
        <v>8.4965999999999993E-6</v>
      </c>
      <c r="X184" s="1">
        <v>8.4965999999999993E-6</v>
      </c>
      <c r="Y184" s="1">
        <v>8.4965999999999993E-6</v>
      </c>
      <c r="Z184" s="1">
        <v>8.4965999999999993E-6</v>
      </c>
      <c r="AA184" s="1">
        <v>8.4965999999999993E-6</v>
      </c>
      <c r="AB184" s="1">
        <v>8.4965999999999993E-6</v>
      </c>
      <c r="AC184" s="1">
        <v>8.4965999999999993E-6</v>
      </c>
      <c r="AD184" s="1">
        <v>8.4965999999999993E-6</v>
      </c>
      <c r="AE184" s="1">
        <v>8.4965999999999993E-6</v>
      </c>
      <c r="AF184" s="1">
        <v>8.4965999999999993E-6</v>
      </c>
      <c r="AG184" s="1">
        <v>8.4965999999999993E-6</v>
      </c>
      <c r="AH184" s="1">
        <v>8.4965999999999993E-6</v>
      </c>
      <c r="AI184" s="1">
        <v>8.4965999999999993E-6</v>
      </c>
      <c r="AJ184" s="1">
        <v>8.4965999999999993E-6</v>
      </c>
      <c r="AK184" s="1">
        <v>8.4965999999999993E-6</v>
      </c>
      <c r="AL184" s="1">
        <v>8.4965999999999993E-6</v>
      </c>
      <c r="AM184" s="1">
        <v>8.4965999999999993E-6</v>
      </c>
      <c r="AN184" s="1">
        <v>8.4965999999999993E-6</v>
      </c>
      <c r="AO184" s="1">
        <v>8.4965999999999993E-6</v>
      </c>
      <c r="AP184" s="1">
        <v>8.4965999999999993E-6</v>
      </c>
    </row>
    <row r="185" spans="2:42" x14ac:dyDescent="0.25">
      <c r="B185" s="1">
        <v>2.906287E-5</v>
      </c>
      <c r="C185" s="1">
        <v>2.906287E-5</v>
      </c>
      <c r="D185" s="1">
        <v>2.906287E-5</v>
      </c>
      <c r="E185" s="1">
        <v>2.906287E-5</v>
      </c>
      <c r="F185" s="1">
        <v>2.906287E-5</v>
      </c>
      <c r="G185" s="1">
        <v>2.906287E-5</v>
      </c>
      <c r="H185" s="1">
        <v>2.906287E-5</v>
      </c>
      <c r="I185" s="1">
        <v>2.906287E-5</v>
      </c>
      <c r="J185" s="1">
        <v>2.906287E-5</v>
      </c>
      <c r="K185" s="1">
        <v>2.906287E-5</v>
      </c>
      <c r="L185" s="1">
        <v>2.906287E-5</v>
      </c>
      <c r="M185" s="1">
        <v>2.906287E-5</v>
      </c>
      <c r="N185" s="1">
        <v>2.906287E-5</v>
      </c>
      <c r="O185" s="1">
        <v>2.906287E-5</v>
      </c>
      <c r="P185" s="1">
        <v>2.906287E-5</v>
      </c>
      <c r="Q185" s="1">
        <v>2.906287E-5</v>
      </c>
      <c r="R185" s="1">
        <v>2.906287E-5</v>
      </c>
      <c r="S185" s="1">
        <v>2.906287E-5</v>
      </c>
      <c r="T185" s="1">
        <v>2.906287E-5</v>
      </c>
      <c r="U185" s="1">
        <v>2.906287E-5</v>
      </c>
      <c r="W185" s="1">
        <v>8.4965999999999993E-6</v>
      </c>
      <c r="X185" s="1">
        <v>8.4965999999999993E-6</v>
      </c>
      <c r="Y185" s="1">
        <v>8.4965999999999993E-6</v>
      </c>
      <c r="Z185" s="1">
        <v>8.4965999999999993E-6</v>
      </c>
      <c r="AA185" s="1">
        <v>8.4965999999999993E-6</v>
      </c>
      <c r="AB185" s="1">
        <v>8.4965999999999993E-6</v>
      </c>
      <c r="AC185" s="1">
        <v>8.4965999999999993E-6</v>
      </c>
      <c r="AD185" s="1">
        <v>8.4965999999999993E-6</v>
      </c>
      <c r="AE185" s="1">
        <v>8.4965999999999993E-6</v>
      </c>
      <c r="AF185" s="1">
        <v>8.4965999999999993E-6</v>
      </c>
      <c r="AG185" s="1">
        <v>8.4965999999999993E-6</v>
      </c>
      <c r="AH185" s="1">
        <v>8.4965999999999993E-6</v>
      </c>
      <c r="AI185" s="1">
        <v>8.4965999999999993E-6</v>
      </c>
      <c r="AJ185" s="1">
        <v>8.4965999999999993E-6</v>
      </c>
      <c r="AK185" s="1">
        <v>8.4965999999999993E-6</v>
      </c>
      <c r="AL185" s="1">
        <v>8.4965999999999993E-6</v>
      </c>
      <c r="AM185" s="1">
        <v>8.4965999999999993E-6</v>
      </c>
      <c r="AN185" s="1">
        <v>8.4965999999999993E-6</v>
      </c>
      <c r="AO185" s="1">
        <v>8.4965999999999993E-6</v>
      </c>
      <c r="AP185" s="1">
        <v>8.4965999999999993E-6</v>
      </c>
    </row>
    <row r="186" spans="2:42" x14ac:dyDescent="0.25">
      <c r="B186" s="1">
        <v>2.906287E-5</v>
      </c>
      <c r="C186" s="1">
        <v>2.906287E-5</v>
      </c>
      <c r="D186" s="1">
        <v>2.906287E-5</v>
      </c>
      <c r="E186" s="1">
        <v>2.906287E-5</v>
      </c>
      <c r="F186" s="1">
        <v>2.906287E-5</v>
      </c>
      <c r="G186" s="1">
        <v>2.906287E-5</v>
      </c>
      <c r="H186" s="1">
        <v>2.906287E-5</v>
      </c>
      <c r="I186" s="1">
        <v>2.906287E-5</v>
      </c>
      <c r="J186" s="1">
        <v>2.906287E-5</v>
      </c>
      <c r="K186" s="1">
        <v>2.906287E-5</v>
      </c>
      <c r="L186" s="1">
        <v>2.906287E-5</v>
      </c>
      <c r="M186" s="1">
        <v>2.906287E-5</v>
      </c>
      <c r="N186" s="1">
        <v>2.906287E-5</v>
      </c>
      <c r="O186" s="1">
        <v>2.906287E-5</v>
      </c>
      <c r="P186" s="1">
        <v>2.906287E-5</v>
      </c>
      <c r="Q186" s="1">
        <v>2.906287E-5</v>
      </c>
      <c r="R186" s="1">
        <v>2.906287E-5</v>
      </c>
      <c r="S186" s="1">
        <v>2.906287E-5</v>
      </c>
      <c r="T186" s="1">
        <v>2.906287E-5</v>
      </c>
      <c r="U186" s="1">
        <v>2.906287E-5</v>
      </c>
      <c r="W186" s="1">
        <v>8.4965999999999993E-6</v>
      </c>
      <c r="X186" s="1">
        <v>8.4965999999999993E-6</v>
      </c>
      <c r="Y186" s="1">
        <v>8.4965999999999993E-6</v>
      </c>
      <c r="Z186" s="1">
        <v>8.4965999999999993E-6</v>
      </c>
      <c r="AA186" s="1">
        <v>8.4965999999999993E-6</v>
      </c>
      <c r="AB186" s="1">
        <v>8.4965999999999993E-6</v>
      </c>
      <c r="AC186" s="1">
        <v>8.4965999999999993E-6</v>
      </c>
      <c r="AD186" s="1">
        <v>8.4965999999999993E-6</v>
      </c>
      <c r="AE186" s="1">
        <v>8.4965999999999993E-6</v>
      </c>
      <c r="AF186" s="1">
        <v>8.4965999999999993E-6</v>
      </c>
      <c r="AG186" s="1">
        <v>8.4965999999999993E-6</v>
      </c>
      <c r="AH186" s="1">
        <v>8.4965999999999993E-6</v>
      </c>
      <c r="AI186" s="1">
        <v>8.4965999999999993E-6</v>
      </c>
      <c r="AJ186" s="1">
        <v>8.4965999999999993E-6</v>
      </c>
      <c r="AK186" s="1">
        <v>8.4965999999999993E-6</v>
      </c>
      <c r="AL186" s="1">
        <v>8.4965999999999993E-6</v>
      </c>
      <c r="AM186" s="1">
        <v>8.4965999999999993E-6</v>
      </c>
      <c r="AN186" s="1">
        <v>8.4965999999999993E-6</v>
      </c>
      <c r="AO186" s="1">
        <v>8.4965999999999993E-6</v>
      </c>
      <c r="AP186" s="1">
        <v>8.4965999999999993E-6</v>
      </c>
    </row>
    <row r="187" spans="2:42" x14ac:dyDescent="0.25">
      <c r="B187" s="1">
        <v>2.906287E-5</v>
      </c>
      <c r="C187" s="1">
        <v>2.906287E-5</v>
      </c>
      <c r="D187" s="1">
        <v>2.906287E-5</v>
      </c>
      <c r="E187" s="1">
        <v>2.906287E-5</v>
      </c>
      <c r="F187" s="1">
        <v>2.906287E-5</v>
      </c>
      <c r="G187" s="1">
        <v>2.906287E-5</v>
      </c>
      <c r="H187" s="1">
        <v>2.906287E-5</v>
      </c>
      <c r="I187" s="1">
        <v>2.906287E-5</v>
      </c>
      <c r="J187" s="1">
        <v>2.906287E-5</v>
      </c>
      <c r="K187" s="1">
        <v>2.906287E-5</v>
      </c>
      <c r="L187" s="1">
        <v>2.906287E-5</v>
      </c>
      <c r="M187" s="1">
        <v>2.906287E-5</v>
      </c>
      <c r="N187" s="1">
        <v>2.906287E-5</v>
      </c>
      <c r="O187" s="1">
        <v>2.906287E-5</v>
      </c>
      <c r="P187" s="1">
        <v>2.906287E-5</v>
      </c>
      <c r="Q187" s="1">
        <v>2.906287E-5</v>
      </c>
      <c r="R187" s="1">
        <v>2.906287E-5</v>
      </c>
      <c r="S187" s="1">
        <v>2.906287E-5</v>
      </c>
      <c r="T187" s="1">
        <v>2.906287E-5</v>
      </c>
      <c r="U187" s="1">
        <v>2.906287E-5</v>
      </c>
      <c r="W187" s="1">
        <v>8.4965999999999993E-6</v>
      </c>
      <c r="X187" s="1">
        <v>8.4965999999999993E-6</v>
      </c>
      <c r="Y187" s="1">
        <v>8.4965999999999993E-6</v>
      </c>
      <c r="Z187" s="1">
        <v>8.4965999999999993E-6</v>
      </c>
      <c r="AA187" s="1">
        <v>8.4965999999999993E-6</v>
      </c>
      <c r="AB187" s="1">
        <v>8.4965999999999993E-6</v>
      </c>
      <c r="AC187" s="1">
        <v>8.4965999999999993E-6</v>
      </c>
      <c r="AD187" s="1">
        <v>8.4965999999999993E-6</v>
      </c>
      <c r="AE187" s="1">
        <v>8.4965999999999993E-6</v>
      </c>
      <c r="AF187" s="1">
        <v>8.4965999999999993E-6</v>
      </c>
      <c r="AG187" s="1">
        <v>8.4965999999999993E-6</v>
      </c>
      <c r="AH187" s="1">
        <v>8.4965999999999993E-6</v>
      </c>
      <c r="AI187" s="1">
        <v>8.4965999999999993E-6</v>
      </c>
      <c r="AJ187" s="1">
        <v>8.4965999999999993E-6</v>
      </c>
      <c r="AK187" s="1">
        <v>8.4965999999999993E-6</v>
      </c>
      <c r="AL187" s="1">
        <v>8.4965999999999993E-6</v>
      </c>
      <c r="AM187" s="1">
        <v>8.4965999999999993E-6</v>
      </c>
      <c r="AN187" s="1">
        <v>8.4965999999999993E-6</v>
      </c>
      <c r="AO187" s="1">
        <v>8.4965999999999993E-6</v>
      </c>
      <c r="AP187" s="1">
        <v>8.4965999999999993E-6</v>
      </c>
    </row>
    <row r="188" spans="2:42" x14ac:dyDescent="0.25">
      <c r="B188" s="1">
        <v>2.906287E-5</v>
      </c>
      <c r="C188" s="1">
        <v>2.906287E-5</v>
      </c>
      <c r="D188" s="1">
        <v>2.906287E-5</v>
      </c>
      <c r="E188" s="1">
        <v>2.906287E-5</v>
      </c>
      <c r="F188" s="1">
        <v>2.906287E-5</v>
      </c>
      <c r="G188" s="1">
        <v>2.906287E-5</v>
      </c>
      <c r="H188" s="1">
        <v>2.906287E-5</v>
      </c>
      <c r="I188" s="1">
        <v>2.906287E-5</v>
      </c>
      <c r="J188" s="1">
        <v>2.906287E-5</v>
      </c>
      <c r="K188" s="1">
        <v>2.906287E-5</v>
      </c>
      <c r="L188" s="1">
        <v>2.906287E-5</v>
      </c>
      <c r="M188" s="1">
        <v>2.906287E-5</v>
      </c>
      <c r="N188" s="1">
        <v>2.906287E-5</v>
      </c>
      <c r="O188" s="1">
        <v>2.906287E-5</v>
      </c>
      <c r="P188" s="1">
        <v>2.906287E-5</v>
      </c>
      <c r="Q188" s="1">
        <v>2.906287E-5</v>
      </c>
      <c r="R188" s="1">
        <v>2.906287E-5</v>
      </c>
      <c r="S188" s="1">
        <v>2.906287E-5</v>
      </c>
      <c r="T188" s="1">
        <v>2.906287E-5</v>
      </c>
      <c r="U188" s="1">
        <v>2.906287E-5</v>
      </c>
      <c r="W188" s="1">
        <v>8.4965999999999993E-6</v>
      </c>
      <c r="X188" s="1">
        <v>8.4965999999999993E-6</v>
      </c>
      <c r="Y188" s="1">
        <v>8.4965999999999993E-6</v>
      </c>
      <c r="Z188" s="1">
        <v>8.4965999999999993E-6</v>
      </c>
      <c r="AA188" s="1">
        <v>8.4965999999999993E-6</v>
      </c>
      <c r="AB188" s="1">
        <v>8.4965999999999993E-6</v>
      </c>
      <c r="AC188" s="1">
        <v>8.4965999999999993E-6</v>
      </c>
      <c r="AD188" s="1">
        <v>8.4965999999999993E-6</v>
      </c>
      <c r="AE188" s="1">
        <v>8.4965999999999993E-6</v>
      </c>
      <c r="AF188" s="1">
        <v>8.4965999999999993E-6</v>
      </c>
      <c r="AG188" s="1">
        <v>8.4965999999999993E-6</v>
      </c>
      <c r="AH188" s="1">
        <v>8.4965999999999993E-6</v>
      </c>
      <c r="AI188" s="1">
        <v>8.4965999999999993E-6</v>
      </c>
      <c r="AJ188" s="1">
        <v>8.4965999999999993E-6</v>
      </c>
      <c r="AK188" s="1">
        <v>8.4965999999999993E-6</v>
      </c>
      <c r="AL188" s="1">
        <v>8.4965999999999993E-6</v>
      </c>
      <c r="AM188" s="1">
        <v>8.4965999999999993E-6</v>
      </c>
      <c r="AN188" s="1">
        <v>8.4965999999999993E-6</v>
      </c>
      <c r="AO188" s="1">
        <v>8.4965999999999993E-6</v>
      </c>
      <c r="AP188" s="1">
        <v>8.4965999999999993E-6</v>
      </c>
    </row>
    <row r="189" spans="2:42" x14ac:dyDescent="0.25">
      <c r="B189" s="1">
        <v>2.906287E-5</v>
      </c>
      <c r="C189" s="1">
        <v>2.906287E-5</v>
      </c>
      <c r="D189" s="1">
        <v>2.906287E-5</v>
      </c>
      <c r="E189" s="1">
        <v>2.906287E-5</v>
      </c>
      <c r="F189" s="1">
        <v>2.906287E-5</v>
      </c>
      <c r="G189" s="1">
        <v>2.906287E-5</v>
      </c>
      <c r="H189" s="1">
        <v>2.906287E-5</v>
      </c>
      <c r="I189" s="1">
        <v>2.906287E-5</v>
      </c>
      <c r="J189" s="1">
        <v>2.906287E-5</v>
      </c>
      <c r="K189" s="1">
        <v>2.906287E-5</v>
      </c>
      <c r="L189" s="1">
        <v>2.906287E-5</v>
      </c>
      <c r="M189" s="1">
        <v>2.906287E-5</v>
      </c>
      <c r="N189" s="1">
        <v>2.906287E-5</v>
      </c>
      <c r="O189" s="1">
        <v>2.906287E-5</v>
      </c>
      <c r="P189" s="1">
        <v>2.906287E-5</v>
      </c>
      <c r="Q189" s="1">
        <v>2.906287E-5</v>
      </c>
      <c r="R189" s="1">
        <v>2.906287E-5</v>
      </c>
      <c r="S189" s="1">
        <v>2.906287E-5</v>
      </c>
      <c r="T189" s="1">
        <v>2.906287E-5</v>
      </c>
      <c r="U189" s="1">
        <v>2.906287E-5</v>
      </c>
      <c r="W189" s="1">
        <v>8.4965999999999993E-6</v>
      </c>
      <c r="X189" s="1">
        <v>8.4965999999999993E-6</v>
      </c>
      <c r="Y189" s="1">
        <v>8.4965999999999993E-6</v>
      </c>
      <c r="Z189" s="1">
        <v>8.4965999999999993E-6</v>
      </c>
      <c r="AA189" s="1">
        <v>8.4965999999999993E-6</v>
      </c>
      <c r="AB189" s="1">
        <v>8.4965999999999993E-6</v>
      </c>
      <c r="AC189" s="1">
        <v>8.4965999999999993E-6</v>
      </c>
      <c r="AD189" s="1">
        <v>8.4965999999999993E-6</v>
      </c>
      <c r="AE189" s="1">
        <v>8.4965999999999993E-6</v>
      </c>
      <c r="AF189" s="1">
        <v>8.4965999999999993E-6</v>
      </c>
      <c r="AG189" s="1">
        <v>8.4965999999999993E-6</v>
      </c>
      <c r="AH189" s="1">
        <v>8.4965999999999993E-6</v>
      </c>
      <c r="AI189" s="1">
        <v>8.4965999999999993E-6</v>
      </c>
      <c r="AJ189" s="1">
        <v>8.4965999999999993E-6</v>
      </c>
      <c r="AK189" s="1">
        <v>8.4965999999999993E-6</v>
      </c>
      <c r="AL189" s="1">
        <v>8.4965999999999993E-6</v>
      </c>
      <c r="AM189" s="1">
        <v>8.4965999999999993E-6</v>
      </c>
      <c r="AN189" s="1">
        <v>8.4965999999999993E-6</v>
      </c>
      <c r="AO189" s="1">
        <v>8.4965999999999993E-6</v>
      </c>
      <c r="AP189" s="1">
        <v>8.4965999999999993E-6</v>
      </c>
    </row>
    <row r="190" spans="2:42" x14ac:dyDescent="0.25">
      <c r="B190" s="1">
        <v>2.906287E-5</v>
      </c>
      <c r="C190" s="1">
        <v>2.906287E-5</v>
      </c>
      <c r="D190" s="1">
        <v>2.906287E-5</v>
      </c>
      <c r="E190" s="1">
        <v>2.906287E-5</v>
      </c>
      <c r="F190" s="1">
        <v>2.906287E-5</v>
      </c>
      <c r="G190" s="1">
        <v>2.906287E-5</v>
      </c>
      <c r="H190" s="1">
        <v>2.906287E-5</v>
      </c>
      <c r="I190" s="1">
        <v>2.906287E-5</v>
      </c>
      <c r="J190" s="1">
        <v>2.906287E-5</v>
      </c>
      <c r="K190" s="1">
        <v>2.906287E-5</v>
      </c>
      <c r="L190" s="1">
        <v>2.906287E-5</v>
      </c>
      <c r="M190" s="1">
        <v>2.906287E-5</v>
      </c>
      <c r="N190" s="1">
        <v>2.906287E-5</v>
      </c>
      <c r="O190" s="1">
        <v>2.906287E-5</v>
      </c>
      <c r="P190" s="1">
        <v>2.906287E-5</v>
      </c>
      <c r="Q190" s="1">
        <v>2.906287E-5</v>
      </c>
      <c r="R190" s="1">
        <v>2.906287E-5</v>
      </c>
      <c r="S190" s="1">
        <v>2.906287E-5</v>
      </c>
      <c r="T190" s="1">
        <v>2.906287E-5</v>
      </c>
      <c r="U190" s="1">
        <v>2.906287E-5</v>
      </c>
      <c r="W190" s="1">
        <v>8.4965999999999993E-6</v>
      </c>
      <c r="X190" s="1">
        <v>8.4965999999999993E-6</v>
      </c>
      <c r="Y190" s="1">
        <v>8.4965999999999993E-6</v>
      </c>
      <c r="Z190" s="1">
        <v>8.4965999999999993E-6</v>
      </c>
      <c r="AA190" s="1">
        <v>8.4965999999999993E-6</v>
      </c>
      <c r="AB190" s="1">
        <v>8.4965999999999993E-6</v>
      </c>
      <c r="AC190" s="1">
        <v>8.4965999999999993E-6</v>
      </c>
      <c r="AD190" s="1">
        <v>8.4965999999999993E-6</v>
      </c>
      <c r="AE190" s="1">
        <v>8.4965999999999993E-6</v>
      </c>
      <c r="AF190" s="1">
        <v>8.4965999999999993E-6</v>
      </c>
      <c r="AG190" s="1">
        <v>8.4965999999999993E-6</v>
      </c>
      <c r="AH190" s="1">
        <v>8.4965999999999993E-6</v>
      </c>
      <c r="AI190" s="1">
        <v>8.4965999999999993E-6</v>
      </c>
      <c r="AJ190" s="1">
        <v>8.4965999999999993E-6</v>
      </c>
      <c r="AK190" s="1">
        <v>8.4965999999999993E-6</v>
      </c>
      <c r="AL190" s="1">
        <v>8.4965999999999993E-6</v>
      </c>
      <c r="AM190" s="1">
        <v>8.4965999999999993E-6</v>
      </c>
      <c r="AN190" s="1">
        <v>8.4965999999999993E-6</v>
      </c>
      <c r="AO190" s="1">
        <v>8.4965999999999993E-6</v>
      </c>
      <c r="AP190" s="1">
        <v>8.4965999999999993E-6</v>
      </c>
    </row>
    <row r="191" spans="2:42" x14ac:dyDescent="0.25">
      <c r="B191" s="1">
        <v>2.906287E-5</v>
      </c>
      <c r="C191" s="1">
        <v>2.906287E-5</v>
      </c>
      <c r="D191" s="1">
        <v>2.906287E-5</v>
      </c>
      <c r="E191" s="1">
        <v>2.906287E-5</v>
      </c>
      <c r="F191" s="1">
        <v>2.906287E-5</v>
      </c>
      <c r="G191" s="1">
        <v>2.906287E-5</v>
      </c>
      <c r="H191" s="1">
        <v>2.906287E-5</v>
      </c>
      <c r="I191" s="1">
        <v>2.906287E-5</v>
      </c>
      <c r="J191" s="1">
        <v>2.906287E-5</v>
      </c>
      <c r="K191" s="1">
        <v>2.906287E-5</v>
      </c>
      <c r="L191" s="1">
        <v>2.906287E-5</v>
      </c>
      <c r="M191" s="1">
        <v>2.906287E-5</v>
      </c>
      <c r="N191" s="1">
        <v>2.906287E-5</v>
      </c>
      <c r="O191" s="1">
        <v>2.906287E-5</v>
      </c>
      <c r="P191" s="1">
        <v>2.906287E-5</v>
      </c>
      <c r="Q191" s="1">
        <v>2.906287E-5</v>
      </c>
      <c r="R191" s="1">
        <v>2.906287E-5</v>
      </c>
      <c r="S191" s="1">
        <v>2.906287E-5</v>
      </c>
      <c r="T191" s="1">
        <v>2.906287E-5</v>
      </c>
      <c r="U191" s="1">
        <v>2.906287E-5</v>
      </c>
      <c r="W191" s="1">
        <v>8.4965999999999993E-6</v>
      </c>
      <c r="X191" s="1">
        <v>8.4965999999999993E-6</v>
      </c>
      <c r="Y191" s="1">
        <v>8.4965999999999993E-6</v>
      </c>
      <c r="Z191" s="1">
        <v>8.4965999999999993E-6</v>
      </c>
      <c r="AA191" s="1">
        <v>8.4965999999999993E-6</v>
      </c>
      <c r="AB191" s="1">
        <v>8.4965999999999993E-6</v>
      </c>
      <c r="AC191" s="1">
        <v>8.4965999999999993E-6</v>
      </c>
      <c r="AD191" s="1">
        <v>8.4965999999999993E-6</v>
      </c>
      <c r="AE191" s="1">
        <v>8.4965999999999993E-6</v>
      </c>
      <c r="AF191" s="1">
        <v>8.4965999999999993E-6</v>
      </c>
      <c r="AG191" s="1">
        <v>8.4965999999999993E-6</v>
      </c>
      <c r="AH191" s="1">
        <v>8.4965999999999993E-6</v>
      </c>
      <c r="AI191" s="1">
        <v>8.4965999999999993E-6</v>
      </c>
      <c r="AJ191" s="1">
        <v>8.4965999999999993E-6</v>
      </c>
      <c r="AK191" s="1">
        <v>8.4965999999999993E-6</v>
      </c>
      <c r="AL191" s="1">
        <v>8.4965999999999993E-6</v>
      </c>
      <c r="AM191" s="1">
        <v>8.4965999999999993E-6</v>
      </c>
      <c r="AN191" s="1">
        <v>8.4965999999999993E-6</v>
      </c>
      <c r="AO191" s="1">
        <v>8.4965999999999993E-6</v>
      </c>
      <c r="AP191" s="1">
        <v>8.4965999999999993E-6</v>
      </c>
    </row>
    <row r="192" spans="2:42" x14ac:dyDescent="0.25">
      <c r="B192" s="1">
        <v>2.906287E-5</v>
      </c>
      <c r="C192" s="1">
        <v>2.906287E-5</v>
      </c>
      <c r="D192" s="1">
        <v>2.906287E-5</v>
      </c>
      <c r="E192" s="1">
        <v>2.906287E-5</v>
      </c>
      <c r="F192" s="1">
        <v>2.906287E-5</v>
      </c>
      <c r="G192" s="1">
        <v>2.906287E-5</v>
      </c>
      <c r="H192" s="1">
        <v>2.906287E-5</v>
      </c>
      <c r="I192" s="1">
        <v>2.906287E-5</v>
      </c>
      <c r="J192" s="1">
        <v>2.906287E-5</v>
      </c>
      <c r="K192" s="1">
        <v>2.906287E-5</v>
      </c>
      <c r="L192" s="1">
        <v>2.906287E-5</v>
      </c>
      <c r="M192" s="1">
        <v>2.906287E-5</v>
      </c>
      <c r="N192" s="1">
        <v>2.906287E-5</v>
      </c>
      <c r="O192" s="1">
        <v>2.906287E-5</v>
      </c>
      <c r="P192" s="1">
        <v>2.906287E-5</v>
      </c>
      <c r="Q192" s="1">
        <v>2.906287E-5</v>
      </c>
      <c r="R192" s="1">
        <v>2.906287E-5</v>
      </c>
      <c r="S192" s="1">
        <v>2.906287E-5</v>
      </c>
      <c r="T192" s="1">
        <v>2.906287E-5</v>
      </c>
      <c r="U192" s="1">
        <v>2.906287E-5</v>
      </c>
      <c r="W192" s="1">
        <v>8.4965999999999993E-6</v>
      </c>
      <c r="X192" s="1">
        <v>8.4965999999999993E-6</v>
      </c>
      <c r="Y192" s="1">
        <v>8.4965999999999993E-6</v>
      </c>
      <c r="Z192" s="1">
        <v>8.4965999999999993E-6</v>
      </c>
      <c r="AA192" s="1">
        <v>8.4965999999999993E-6</v>
      </c>
      <c r="AB192" s="1">
        <v>8.4965999999999993E-6</v>
      </c>
      <c r="AC192" s="1">
        <v>8.4965999999999993E-6</v>
      </c>
      <c r="AD192" s="1">
        <v>8.4965999999999993E-6</v>
      </c>
      <c r="AE192" s="1">
        <v>8.4965999999999993E-6</v>
      </c>
      <c r="AF192" s="1">
        <v>8.4965999999999993E-6</v>
      </c>
      <c r="AG192" s="1">
        <v>8.4965999999999993E-6</v>
      </c>
      <c r="AH192" s="1">
        <v>8.4965999999999993E-6</v>
      </c>
      <c r="AI192" s="1">
        <v>8.4965999999999993E-6</v>
      </c>
      <c r="AJ192" s="1">
        <v>8.4965999999999993E-6</v>
      </c>
      <c r="AK192" s="1">
        <v>8.4965999999999993E-6</v>
      </c>
      <c r="AL192" s="1">
        <v>8.4965999999999993E-6</v>
      </c>
      <c r="AM192" s="1">
        <v>8.4965999999999993E-6</v>
      </c>
      <c r="AN192" s="1">
        <v>8.4965999999999993E-6</v>
      </c>
      <c r="AO192" s="1">
        <v>8.4965999999999993E-6</v>
      </c>
      <c r="AP192" s="1">
        <v>8.4965999999999993E-6</v>
      </c>
    </row>
    <row r="193" spans="2:42" x14ac:dyDescent="0.25">
      <c r="B193" s="1">
        <v>2.906287E-5</v>
      </c>
      <c r="C193" s="1">
        <v>2.906287E-5</v>
      </c>
      <c r="D193" s="1">
        <v>2.906287E-5</v>
      </c>
      <c r="E193" s="1">
        <v>2.906287E-5</v>
      </c>
      <c r="F193" s="1">
        <v>2.906287E-5</v>
      </c>
      <c r="G193" s="1">
        <v>2.906287E-5</v>
      </c>
      <c r="H193" s="1">
        <v>2.906287E-5</v>
      </c>
      <c r="I193" s="1">
        <v>2.906287E-5</v>
      </c>
      <c r="J193" s="1">
        <v>2.906287E-5</v>
      </c>
      <c r="K193" s="1">
        <v>2.906287E-5</v>
      </c>
      <c r="L193" s="1">
        <v>2.906287E-5</v>
      </c>
      <c r="M193" s="1">
        <v>2.906287E-5</v>
      </c>
      <c r="N193" s="1">
        <v>2.906287E-5</v>
      </c>
      <c r="O193" s="1">
        <v>2.906287E-5</v>
      </c>
      <c r="P193" s="1">
        <v>2.906287E-5</v>
      </c>
      <c r="Q193" s="1">
        <v>2.906287E-5</v>
      </c>
      <c r="R193" s="1">
        <v>2.906287E-5</v>
      </c>
      <c r="S193" s="1">
        <v>2.906287E-5</v>
      </c>
      <c r="T193" s="1">
        <v>2.906287E-5</v>
      </c>
      <c r="U193" s="1">
        <v>2.906287E-5</v>
      </c>
      <c r="W193" s="1">
        <v>8.4965999999999993E-6</v>
      </c>
      <c r="X193" s="1">
        <v>8.4965999999999993E-6</v>
      </c>
      <c r="Y193" s="1">
        <v>8.4965999999999993E-6</v>
      </c>
      <c r="Z193" s="1">
        <v>8.4965999999999993E-6</v>
      </c>
      <c r="AA193" s="1">
        <v>8.4965999999999993E-6</v>
      </c>
      <c r="AB193" s="1">
        <v>8.4965999999999993E-6</v>
      </c>
      <c r="AC193" s="1">
        <v>8.4965999999999993E-6</v>
      </c>
      <c r="AD193" s="1">
        <v>8.4965999999999993E-6</v>
      </c>
      <c r="AE193" s="1">
        <v>8.4965999999999993E-6</v>
      </c>
      <c r="AF193" s="1">
        <v>8.4965999999999993E-6</v>
      </c>
      <c r="AG193" s="1">
        <v>8.4965999999999993E-6</v>
      </c>
      <c r="AH193" s="1">
        <v>8.4965999999999993E-6</v>
      </c>
      <c r="AI193" s="1">
        <v>8.4965999999999993E-6</v>
      </c>
      <c r="AJ193" s="1">
        <v>8.4965999999999993E-6</v>
      </c>
      <c r="AK193" s="1">
        <v>8.4965999999999993E-6</v>
      </c>
      <c r="AL193" s="1">
        <v>8.4965999999999993E-6</v>
      </c>
      <c r="AM193" s="1">
        <v>8.4965999999999993E-6</v>
      </c>
      <c r="AN193" s="1">
        <v>8.4965999999999993E-6</v>
      </c>
      <c r="AO193" s="1">
        <v>8.4965999999999993E-6</v>
      </c>
      <c r="AP193" s="1">
        <v>8.4965999999999993E-6</v>
      </c>
    </row>
    <row r="194" spans="2:42" x14ac:dyDescent="0.25">
      <c r="B194" s="1">
        <v>2.906287E-5</v>
      </c>
      <c r="C194" s="1">
        <v>2.906287E-5</v>
      </c>
      <c r="D194" s="1">
        <v>2.906287E-5</v>
      </c>
      <c r="E194" s="1">
        <v>2.906287E-5</v>
      </c>
      <c r="F194" s="1">
        <v>2.906287E-5</v>
      </c>
      <c r="G194" s="1">
        <v>2.906287E-5</v>
      </c>
      <c r="H194" s="1">
        <v>2.906287E-5</v>
      </c>
      <c r="I194" s="1">
        <v>2.906287E-5</v>
      </c>
      <c r="J194" s="1">
        <v>2.906287E-5</v>
      </c>
      <c r="K194" s="1">
        <v>2.906287E-5</v>
      </c>
      <c r="L194" s="1">
        <v>2.906287E-5</v>
      </c>
      <c r="M194" s="1">
        <v>2.906287E-5</v>
      </c>
      <c r="N194" s="1">
        <v>2.906287E-5</v>
      </c>
      <c r="O194" s="1">
        <v>2.906287E-5</v>
      </c>
      <c r="P194" s="1">
        <v>2.906287E-5</v>
      </c>
      <c r="Q194" s="1">
        <v>2.906287E-5</v>
      </c>
      <c r="R194" s="1">
        <v>2.906287E-5</v>
      </c>
      <c r="S194" s="1">
        <v>2.906287E-5</v>
      </c>
      <c r="T194" s="1">
        <v>2.906287E-5</v>
      </c>
      <c r="U194" s="1">
        <v>2.906287E-5</v>
      </c>
      <c r="W194" s="1">
        <v>8.4965999999999993E-6</v>
      </c>
      <c r="X194" s="1">
        <v>8.4965999999999993E-6</v>
      </c>
      <c r="Y194" s="1">
        <v>8.4965999999999993E-6</v>
      </c>
      <c r="Z194" s="1">
        <v>8.4965999999999993E-6</v>
      </c>
      <c r="AA194" s="1">
        <v>8.4965999999999993E-6</v>
      </c>
      <c r="AB194" s="1">
        <v>8.4965999999999993E-6</v>
      </c>
      <c r="AC194" s="1">
        <v>8.4965999999999993E-6</v>
      </c>
      <c r="AD194" s="1">
        <v>8.4965999999999993E-6</v>
      </c>
      <c r="AE194" s="1">
        <v>8.4965999999999993E-6</v>
      </c>
      <c r="AF194" s="1">
        <v>8.4965999999999993E-6</v>
      </c>
      <c r="AG194" s="1">
        <v>8.4965999999999993E-6</v>
      </c>
      <c r="AH194" s="1">
        <v>8.4965999999999993E-6</v>
      </c>
      <c r="AI194" s="1">
        <v>8.4965999999999993E-6</v>
      </c>
      <c r="AJ194" s="1">
        <v>8.4965999999999993E-6</v>
      </c>
      <c r="AK194" s="1">
        <v>8.4965999999999993E-6</v>
      </c>
      <c r="AL194" s="1">
        <v>8.4965999999999993E-6</v>
      </c>
      <c r="AM194" s="1">
        <v>8.4965999999999993E-6</v>
      </c>
      <c r="AN194" s="1">
        <v>8.4965999999999993E-6</v>
      </c>
      <c r="AO194" s="1">
        <v>8.4965999999999993E-6</v>
      </c>
      <c r="AP194" s="1">
        <v>8.4965999999999993E-6</v>
      </c>
    </row>
    <row r="195" spans="2:42" x14ac:dyDescent="0.25">
      <c r="B195" s="1">
        <v>2.906287E-5</v>
      </c>
      <c r="C195" s="1">
        <v>2.906287E-5</v>
      </c>
      <c r="D195" s="1">
        <v>2.906287E-5</v>
      </c>
      <c r="E195" s="1">
        <v>2.906287E-5</v>
      </c>
      <c r="F195" s="1">
        <v>2.906287E-5</v>
      </c>
      <c r="G195" s="1">
        <v>2.906287E-5</v>
      </c>
      <c r="H195" s="1">
        <v>2.906287E-5</v>
      </c>
      <c r="I195" s="1">
        <v>2.906287E-5</v>
      </c>
      <c r="J195" s="1">
        <v>2.906287E-5</v>
      </c>
      <c r="K195" s="1">
        <v>2.906287E-5</v>
      </c>
      <c r="L195" s="1">
        <v>2.906287E-5</v>
      </c>
      <c r="M195" s="1">
        <v>2.906287E-5</v>
      </c>
      <c r="N195" s="1">
        <v>2.906287E-5</v>
      </c>
      <c r="O195" s="1">
        <v>2.906287E-5</v>
      </c>
      <c r="P195" s="1">
        <v>2.906287E-5</v>
      </c>
      <c r="Q195" s="1">
        <v>2.906287E-5</v>
      </c>
      <c r="R195" s="1">
        <v>2.906287E-5</v>
      </c>
      <c r="S195" s="1">
        <v>2.906287E-5</v>
      </c>
      <c r="T195" s="1">
        <v>2.906287E-5</v>
      </c>
      <c r="U195" s="1">
        <v>2.906287E-5</v>
      </c>
      <c r="W195" s="1">
        <v>8.4965999999999993E-6</v>
      </c>
      <c r="X195" s="1">
        <v>8.4965999999999993E-6</v>
      </c>
      <c r="Y195" s="1">
        <v>8.4965999999999993E-6</v>
      </c>
      <c r="Z195" s="1">
        <v>8.4965999999999993E-6</v>
      </c>
      <c r="AA195" s="1">
        <v>8.4965999999999993E-6</v>
      </c>
      <c r="AB195" s="1">
        <v>8.4965999999999993E-6</v>
      </c>
      <c r="AC195" s="1">
        <v>8.4965999999999993E-6</v>
      </c>
      <c r="AD195" s="1">
        <v>8.4965999999999993E-6</v>
      </c>
      <c r="AE195" s="1">
        <v>8.4965999999999993E-6</v>
      </c>
      <c r="AF195" s="1">
        <v>8.4965999999999993E-6</v>
      </c>
      <c r="AG195" s="1">
        <v>8.4965999999999993E-6</v>
      </c>
      <c r="AH195" s="1">
        <v>8.4965999999999993E-6</v>
      </c>
      <c r="AI195" s="1">
        <v>8.4965999999999993E-6</v>
      </c>
      <c r="AJ195" s="1">
        <v>8.4965999999999993E-6</v>
      </c>
      <c r="AK195" s="1">
        <v>8.4965999999999993E-6</v>
      </c>
      <c r="AL195" s="1">
        <v>8.4965999999999993E-6</v>
      </c>
      <c r="AM195" s="1">
        <v>8.4965999999999993E-6</v>
      </c>
      <c r="AN195" s="1">
        <v>8.4965999999999993E-6</v>
      </c>
      <c r="AO195" s="1">
        <v>8.4965999999999993E-6</v>
      </c>
      <c r="AP195" s="1">
        <v>8.4965999999999993E-6</v>
      </c>
    </row>
    <row r="196" spans="2:42" x14ac:dyDescent="0.25">
      <c r="B196" s="1">
        <v>2.906287E-5</v>
      </c>
      <c r="C196" s="1">
        <v>2.906287E-5</v>
      </c>
      <c r="D196" s="1">
        <v>2.906287E-5</v>
      </c>
      <c r="E196" s="1">
        <v>2.906287E-5</v>
      </c>
      <c r="F196" s="1">
        <v>2.906287E-5</v>
      </c>
      <c r="G196" s="1">
        <v>2.906287E-5</v>
      </c>
      <c r="H196" s="1">
        <v>2.906287E-5</v>
      </c>
      <c r="I196" s="1">
        <v>2.906287E-5</v>
      </c>
      <c r="J196" s="1">
        <v>2.906287E-5</v>
      </c>
      <c r="K196" s="1">
        <v>2.906287E-5</v>
      </c>
      <c r="L196" s="1">
        <v>2.906287E-5</v>
      </c>
      <c r="M196" s="1">
        <v>2.906287E-5</v>
      </c>
      <c r="N196" s="1">
        <v>2.906287E-5</v>
      </c>
      <c r="O196" s="1">
        <v>2.906287E-5</v>
      </c>
      <c r="P196" s="1">
        <v>2.906287E-5</v>
      </c>
      <c r="Q196" s="1">
        <v>2.906287E-5</v>
      </c>
      <c r="R196" s="1">
        <v>2.906287E-5</v>
      </c>
      <c r="S196" s="1">
        <v>2.906287E-5</v>
      </c>
      <c r="T196" s="1">
        <v>2.906287E-5</v>
      </c>
      <c r="U196" s="1">
        <v>2.906287E-5</v>
      </c>
      <c r="W196" s="1">
        <v>8.4965999999999993E-6</v>
      </c>
      <c r="X196" s="1">
        <v>8.4965999999999993E-6</v>
      </c>
      <c r="Y196" s="1">
        <v>8.4965999999999993E-6</v>
      </c>
      <c r="Z196" s="1">
        <v>8.4965999999999993E-6</v>
      </c>
      <c r="AA196" s="1">
        <v>8.4965999999999993E-6</v>
      </c>
      <c r="AB196" s="1">
        <v>8.4965999999999993E-6</v>
      </c>
      <c r="AC196" s="1">
        <v>8.4965999999999993E-6</v>
      </c>
      <c r="AD196" s="1">
        <v>8.4965999999999993E-6</v>
      </c>
      <c r="AE196" s="1">
        <v>8.4965999999999993E-6</v>
      </c>
      <c r="AF196" s="1">
        <v>8.4965999999999993E-6</v>
      </c>
      <c r="AG196" s="1">
        <v>8.4965999999999993E-6</v>
      </c>
      <c r="AH196" s="1">
        <v>8.4965999999999993E-6</v>
      </c>
      <c r="AI196" s="1">
        <v>8.4965999999999993E-6</v>
      </c>
      <c r="AJ196" s="1">
        <v>8.4965999999999993E-6</v>
      </c>
      <c r="AK196" s="1">
        <v>8.4965999999999993E-6</v>
      </c>
      <c r="AL196" s="1">
        <v>8.4965999999999993E-6</v>
      </c>
      <c r="AM196" s="1">
        <v>8.4965999999999993E-6</v>
      </c>
      <c r="AN196" s="1">
        <v>8.4965999999999993E-6</v>
      </c>
      <c r="AO196" s="1">
        <v>8.4965999999999993E-6</v>
      </c>
      <c r="AP196" s="1">
        <v>8.4965999999999993E-6</v>
      </c>
    </row>
    <row r="197" spans="2:42" x14ac:dyDescent="0.25">
      <c r="B197" s="1">
        <v>2.906287E-5</v>
      </c>
      <c r="C197" s="1">
        <v>2.906287E-5</v>
      </c>
      <c r="D197" s="1">
        <v>2.906287E-5</v>
      </c>
      <c r="E197" s="1">
        <v>2.906287E-5</v>
      </c>
      <c r="F197" s="1">
        <v>2.906287E-5</v>
      </c>
      <c r="G197" s="1">
        <v>2.906287E-5</v>
      </c>
      <c r="H197" s="1">
        <v>2.906287E-5</v>
      </c>
      <c r="I197" s="1">
        <v>2.906287E-5</v>
      </c>
      <c r="J197" s="1">
        <v>2.906287E-5</v>
      </c>
      <c r="K197" s="1">
        <v>2.906287E-5</v>
      </c>
      <c r="L197" s="1">
        <v>2.906287E-5</v>
      </c>
      <c r="M197" s="1">
        <v>2.906287E-5</v>
      </c>
      <c r="N197" s="1">
        <v>2.906287E-5</v>
      </c>
      <c r="O197" s="1">
        <v>2.906287E-5</v>
      </c>
      <c r="P197" s="1">
        <v>2.906287E-5</v>
      </c>
      <c r="Q197" s="1">
        <v>2.906287E-5</v>
      </c>
      <c r="R197" s="1">
        <v>2.906287E-5</v>
      </c>
      <c r="S197" s="1">
        <v>2.906287E-5</v>
      </c>
      <c r="T197" s="1">
        <v>2.906287E-5</v>
      </c>
      <c r="U197" s="1">
        <v>2.906287E-5</v>
      </c>
      <c r="W197" s="1">
        <v>8.4965999999999993E-6</v>
      </c>
      <c r="X197" s="1">
        <v>8.4965999999999993E-6</v>
      </c>
      <c r="Y197" s="1">
        <v>8.4965999999999993E-6</v>
      </c>
      <c r="Z197" s="1">
        <v>8.4965999999999993E-6</v>
      </c>
      <c r="AA197" s="1">
        <v>8.4965999999999993E-6</v>
      </c>
      <c r="AB197" s="1">
        <v>8.4965999999999993E-6</v>
      </c>
      <c r="AC197" s="1">
        <v>8.4965999999999993E-6</v>
      </c>
      <c r="AD197" s="1">
        <v>8.4965999999999993E-6</v>
      </c>
      <c r="AE197" s="1">
        <v>8.4965999999999993E-6</v>
      </c>
      <c r="AF197" s="1">
        <v>8.4965999999999993E-6</v>
      </c>
      <c r="AG197" s="1">
        <v>8.4965999999999993E-6</v>
      </c>
      <c r="AH197" s="1">
        <v>8.4965999999999993E-6</v>
      </c>
      <c r="AI197" s="1">
        <v>8.4965999999999993E-6</v>
      </c>
      <c r="AJ197" s="1">
        <v>8.4965999999999993E-6</v>
      </c>
      <c r="AK197" s="1">
        <v>8.4965999999999993E-6</v>
      </c>
      <c r="AL197" s="1">
        <v>8.4965999999999993E-6</v>
      </c>
      <c r="AM197" s="1">
        <v>8.4965999999999993E-6</v>
      </c>
      <c r="AN197" s="1">
        <v>8.4965999999999993E-6</v>
      </c>
      <c r="AO197" s="1">
        <v>8.4965999999999993E-6</v>
      </c>
      <c r="AP197" s="1">
        <v>8.4965999999999993E-6</v>
      </c>
    </row>
    <row r="198" spans="2:42" x14ac:dyDescent="0.25">
      <c r="B198" s="1">
        <v>2.906287E-5</v>
      </c>
      <c r="C198" s="1">
        <v>2.906287E-5</v>
      </c>
      <c r="D198" s="1">
        <v>2.906287E-5</v>
      </c>
      <c r="E198" s="1">
        <v>2.906287E-5</v>
      </c>
      <c r="F198" s="1">
        <v>2.906287E-5</v>
      </c>
      <c r="G198" s="1">
        <v>2.906287E-5</v>
      </c>
      <c r="H198" s="1">
        <v>2.906287E-5</v>
      </c>
      <c r="I198" s="1">
        <v>2.906287E-5</v>
      </c>
      <c r="J198" s="1">
        <v>2.906287E-5</v>
      </c>
      <c r="K198" s="1">
        <v>2.906287E-5</v>
      </c>
      <c r="L198" s="1">
        <v>2.906287E-5</v>
      </c>
      <c r="M198" s="1">
        <v>2.906287E-5</v>
      </c>
      <c r="N198" s="1">
        <v>2.906287E-5</v>
      </c>
      <c r="O198" s="1">
        <v>2.906287E-5</v>
      </c>
      <c r="P198" s="1">
        <v>2.906287E-5</v>
      </c>
      <c r="Q198" s="1">
        <v>2.906287E-5</v>
      </c>
      <c r="R198" s="1">
        <v>2.906287E-5</v>
      </c>
      <c r="S198" s="1">
        <v>2.906287E-5</v>
      </c>
      <c r="T198" s="1">
        <v>2.906287E-5</v>
      </c>
      <c r="U198" s="1">
        <v>2.906287E-5</v>
      </c>
      <c r="W198" s="1">
        <v>8.4965999999999993E-6</v>
      </c>
      <c r="X198" s="1">
        <v>8.4965999999999993E-6</v>
      </c>
      <c r="Y198" s="1">
        <v>8.4965999999999993E-6</v>
      </c>
      <c r="Z198" s="1">
        <v>8.4965999999999993E-6</v>
      </c>
      <c r="AA198" s="1">
        <v>8.4965999999999993E-6</v>
      </c>
      <c r="AB198" s="1">
        <v>8.4965999999999993E-6</v>
      </c>
      <c r="AC198" s="1">
        <v>8.4965999999999993E-6</v>
      </c>
      <c r="AD198" s="1">
        <v>8.4965999999999993E-6</v>
      </c>
      <c r="AE198" s="1">
        <v>8.4965999999999993E-6</v>
      </c>
      <c r="AF198" s="1">
        <v>8.4965999999999993E-6</v>
      </c>
      <c r="AG198" s="1">
        <v>8.4965999999999993E-6</v>
      </c>
      <c r="AH198" s="1">
        <v>8.4965999999999993E-6</v>
      </c>
      <c r="AI198" s="1">
        <v>8.4965999999999993E-6</v>
      </c>
      <c r="AJ198" s="1">
        <v>8.4965999999999993E-6</v>
      </c>
      <c r="AK198" s="1">
        <v>8.4965999999999993E-6</v>
      </c>
      <c r="AL198" s="1">
        <v>8.4965999999999993E-6</v>
      </c>
      <c r="AM198" s="1">
        <v>8.4965999999999993E-6</v>
      </c>
      <c r="AN198" s="1">
        <v>8.4965999999999993E-6</v>
      </c>
      <c r="AO198" s="1">
        <v>8.4965999999999993E-6</v>
      </c>
      <c r="AP198" s="1">
        <v>8.4965999999999993E-6</v>
      </c>
    </row>
    <row r="199" spans="2:42" x14ac:dyDescent="0.25">
      <c r="B199" s="1">
        <v>2.906287E-5</v>
      </c>
      <c r="C199" s="1">
        <v>2.906287E-5</v>
      </c>
      <c r="D199" s="1">
        <v>2.906287E-5</v>
      </c>
      <c r="E199" s="1">
        <v>2.906287E-5</v>
      </c>
      <c r="F199" s="1">
        <v>2.906287E-5</v>
      </c>
      <c r="G199" s="1">
        <v>2.906287E-5</v>
      </c>
      <c r="H199" s="1">
        <v>2.906287E-5</v>
      </c>
      <c r="I199" s="1">
        <v>2.906287E-5</v>
      </c>
      <c r="J199" s="1">
        <v>2.906287E-5</v>
      </c>
      <c r="K199" s="1">
        <v>2.906287E-5</v>
      </c>
      <c r="L199" s="1">
        <v>2.906287E-5</v>
      </c>
      <c r="M199" s="1">
        <v>2.906287E-5</v>
      </c>
      <c r="N199" s="1">
        <v>2.906287E-5</v>
      </c>
      <c r="O199" s="1">
        <v>2.906287E-5</v>
      </c>
      <c r="P199" s="1">
        <v>2.906287E-5</v>
      </c>
      <c r="Q199" s="1">
        <v>2.906287E-5</v>
      </c>
      <c r="R199" s="1">
        <v>2.906287E-5</v>
      </c>
      <c r="S199" s="1">
        <v>2.906287E-5</v>
      </c>
      <c r="T199" s="1">
        <v>2.906287E-5</v>
      </c>
      <c r="U199" s="1">
        <v>2.906287E-5</v>
      </c>
      <c r="W199" s="1">
        <v>8.4965999999999993E-6</v>
      </c>
      <c r="X199" s="1">
        <v>8.4965999999999993E-6</v>
      </c>
      <c r="Y199" s="1">
        <v>8.4965999999999993E-6</v>
      </c>
      <c r="Z199" s="1">
        <v>8.4965999999999993E-6</v>
      </c>
      <c r="AA199" s="1">
        <v>8.4965999999999993E-6</v>
      </c>
      <c r="AB199" s="1">
        <v>8.4965999999999993E-6</v>
      </c>
      <c r="AC199" s="1">
        <v>8.4965999999999993E-6</v>
      </c>
      <c r="AD199" s="1">
        <v>8.4965999999999993E-6</v>
      </c>
      <c r="AE199" s="1">
        <v>8.4965999999999993E-6</v>
      </c>
      <c r="AF199" s="1">
        <v>8.4965999999999993E-6</v>
      </c>
      <c r="AG199" s="1">
        <v>8.4965999999999993E-6</v>
      </c>
      <c r="AH199" s="1">
        <v>8.4965999999999993E-6</v>
      </c>
      <c r="AI199" s="1">
        <v>8.4965999999999993E-6</v>
      </c>
      <c r="AJ199" s="1">
        <v>8.4965999999999993E-6</v>
      </c>
      <c r="AK199" s="1">
        <v>8.4965999999999993E-6</v>
      </c>
      <c r="AL199" s="1">
        <v>8.4965999999999993E-6</v>
      </c>
      <c r="AM199" s="1">
        <v>8.4965999999999993E-6</v>
      </c>
      <c r="AN199" s="1">
        <v>8.4965999999999993E-6</v>
      </c>
      <c r="AO199" s="1">
        <v>8.4965999999999993E-6</v>
      </c>
      <c r="AP199" s="1">
        <v>8.4965999999999993E-6</v>
      </c>
    </row>
    <row r="200" spans="2:42" x14ac:dyDescent="0.25">
      <c r="B200" s="1">
        <v>2.906287E-5</v>
      </c>
      <c r="C200" s="1">
        <v>2.906287E-5</v>
      </c>
      <c r="D200" s="1">
        <v>2.906287E-5</v>
      </c>
      <c r="E200" s="1">
        <v>2.906287E-5</v>
      </c>
      <c r="F200" s="1">
        <v>2.906287E-5</v>
      </c>
      <c r="G200" s="1">
        <v>2.906287E-5</v>
      </c>
      <c r="H200" s="1">
        <v>2.906287E-5</v>
      </c>
      <c r="I200" s="1">
        <v>2.906287E-5</v>
      </c>
      <c r="J200" s="1">
        <v>2.906287E-5</v>
      </c>
      <c r="K200" s="1">
        <v>2.906287E-5</v>
      </c>
      <c r="L200" s="1">
        <v>2.906287E-5</v>
      </c>
      <c r="M200" s="1">
        <v>2.906287E-5</v>
      </c>
      <c r="N200" s="1">
        <v>2.906287E-5</v>
      </c>
      <c r="O200" s="1">
        <v>2.906287E-5</v>
      </c>
      <c r="P200" s="1">
        <v>2.906287E-5</v>
      </c>
      <c r="Q200" s="1">
        <v>2.906287E-5</v>
      </c>
      <c r="R200" s="1">
        <v>2.906287E-5</v>
      </c>
      <c r="S200" s="1">
        <v>2.906287E-5</v>
      </c>
      <c r="T200" s="1">
        <v>2.906287E-5</v>
      </c>
      <c r="U200" s="1">
        <v>2.906287E-5</v>
      </c>
      <c r="W200" s="1">
        <v>8.4965999999999993E-6</v>
      </c>
      <c r="X200" s="1">
        <v>8.4965999999999993E-6</v>
      </c>
      <c r="Y200" s="1">
        <v>8.4965999999999993E-6</v>
      </c>
      <c r="Z200" s="1">
        <v>8.4965999999999993E-6</v>
      </c>
      <c r="AA200" s="1">
        <v>8.4965999999999993E-6</v>
      </c>
      <c r="AB200" s="1">
        <v>8.4965999999999993E-6</v>
      </c>
      <c r="AC200" s="1">
        <v>8.4965999999999993E-6</v>
      </c>
      <c r="AD200" s="1">
        <v>8.4965999999999993E-6</v>
      </c>
      <c r="AE200" s="1">
        <v>8.4965999999999993E-6</v>
      </c>
      <c r="AF200" s="1">
        <v>8.4965999999999993E-6</v>
      </c>
      <c r="AG200" s="1">
        <v>8.4965999999999993E-6</v>
      </c>
      <c r="AH200" s="1">
        <v>8.4965999999999993E-6</v>
      </c>
      <c r="AI200" s="1">
        <v>8.4965999999999993E-6</v>
      </c>
      <c r="AJ200" s="1">
        <v>8.4965999999999993E-6</v>
      </c>
      <c r="AK200" s="1">
        <v>8.4965999999999993E-6</v>
      </c>
      <c r="AL200" s="1">
        <v>8.4965999999999993E-6</v>
      </c>
      <c r="AM200" s="1">
        <v>8.4965999999999993E-6</v>
      </c>
      <c r="AN200" s="1">
        <v>8.4965999999999993E-6</v>
      </c>
      <c r="AO200" s="1">
        <v>8.4965999999999993E-6</v>
      </c>
      <c r="AP200" s="1">
        <v>8.4965999999999993E-6</v>
      </c>
    </row>
    <row r="201" spans="2:42" x14ac:dyDescent="0.25">
      <c r="B201" s="1">
        <v>2.906287E-5</v>
      </c>
      <c r="C201" s="1">
        <v>2.906287E-5</v>
      </c>
      <c r="D201" s="1">
        <v>2.906287E-5</v>
      </c>
      <c r="E201" s="1">
        <v>2.906287E-5</v>
      </c>
      <c r="F201" s="1">
        <v>2.906287E-5</v>
      </c>
      <c r="G201" s="1">
        <v>2.906287E-5</v>
      </c>
      <c r="H201" s="1">
        <v>2.906287E-5</v>
      </c>
      <c r="I201" s="1">
        <v>2.906287E-5</v>
      </c>
      <c r="J201" s="1">
        <v>2.906287E-5</v>
      </c>
      <c r="K201" s="1">
        <v>2.906287E-5</v>
      </c>
      <c r="L201" s="1">
        <v>2.906287E-5</v>
      </c>
      <c r="M201" s="1">
        <v>2.906287E-5</v>
      </c>
      <c r="N201" s="1">
        <v>2.906287E-5</v>
      </c>
      <c r="O201" s="1">
        <v>2.906287E-5</v>
      </c>
      <c r="P201" s="1">
        <v>2.906287E-5</v>
      </c>
      <c r="Q201" s="1">
        <v>2.906287E-5</v>
      </c>
      <c r="R201" s="1">
        <v>2.906287E-5</v>
      </c>
      <c r="S201" s="1">
        <v>2.906287E-5</v>
      </c>
      <c r="T201" s="1">
        <v>2.906287E-5</v>
      </c>
      <c r="U201" s="1">
        <v>2.906287E-5</v>
      </c>
      <c r="W201" s="1">
        <v>8.4965999999999993E-6</v>
      </c>
      <c r="X201" s="1">
        <v>8.4965999999999993E-6</v>
      </c>
      <c r="Y201" s="1">
        <v>8.4965999999999993E-6</v>
      </c>
      <c r="Z201" s="1">
        <v>8.4965999999999993E-6</v>
      </c>
      <c r="AA201" s="1">
        <v>8.4965999999999993E-6</v>
      </c>
      <c r="AB201" s="1">
        <v>8.4965999999999993E-6</v>
      </c>
      <c r="AC201" s="1">
        <v>8.4965999999999993E-6</v>
      </c>
      <c r="AD201" s="1">
        <v>8.4965999999999993E-6</v>
      </c>
      <c r="AE201" s="1">
        <v>8.4965999999999993E-6</v>
      </c>
      <c r="AF201" s="1">
        <v>8.4965999999999993E-6</v>
      </c>
      <c r="AG201" s="1">
        <v>8.4965999999999993E-6</v>
      </c>
      <c r="AH201" s="1">
        <v>8.4965999999999993E-6</v>
      </c>
      <c r="AI201" s="1">
        <v>8.4965999999999993E-6</v>
      </c>
      <c r="AJ201" s="1">
        <v>8.4965999999999993E-6</v>
      </c>
      <c r="AK201" s="1">
        <v>8.4965999999999993E-6</v>
      </c>
      <c r="AL201" s="1">
        <v>8.4965999999999993E-6</v>
      </c>
      <c r="AM201" s="1">
        <v>8.4965999999999993E-6</v>
      </c>
      <c r="AN201" s="1">
        <v>8.4965999999999993E-6</v>
      </c>
      <c r="AO201" s="1">
        <v>8.4965999999999993E-6</v>
      </c>
      <c r="AP201" s="1">
        <v>8.4965999999999993E-6</v>
      </c>
    </row>
    <row r="202" spans="2:42" x14ac:dyDescent="0.25">
      <c r="B202" s="1">
        <v>2.906287E-5</v>
      </c>
      <c r="C202" s="1">
        <v>2.906287E-5</v>
      </c>
      <c r="D202" s="1">
        <v>2.906287E-5</v>
      </c>
      <c r="E202" s="1">
        <v>2.906287E-5</v>
      </c>
      <c r="F202" s="1">
        <v>2.906287E-5</v>
      </c>
      <c r="G202" s="1">
        <v>2.906287E-5</v>
      </c>
      <c r="H202" s="1">
        <v>2.906287E-5</v>
      </c>
      <c r="I202" s="1">
        <v>2.906287E-5</v>
      </c>
      <c r="J202" s="1">
        <v>2.906287E-5</v>
      </c>
      <c r="K202" s="1">
        <v>2.906287E-5</v>
      </c>
      <c r="L202" s="1">
        <v>2.906287E-5</v>
      </c>
      <c r="M202" s="1">
        <v>2.906287E-5</v>
      </c>
      <c r="N202" s="1">
        <v>2.906287E-5</v>
      </c>
      <c r="O202" s="1">
        <v>2.906287E-5</v>
      </c>
      <c r="P202" s="1">
        <v>2.906287E-5</v>
      </c>
      <c r="Q202" s="1">
        <v>2.906287E-5</v>
      </c>
      <c r="R202" s="1">
        <v>2.906287E-5</v>
      </c>
      <c r="S202" s="1">
        <v>2.906287E-5</v>
      </c>
      <c r="T202" s="1">
        <v>2.906287E-5</v>
      </c>
      <c r="U202" s="1">
        <v>2.906287E-5</v>
      </c>
      <c r="W202" s="1">
        <v>8.4965999999999993E-6</v>
      </c>
      <c r="X202" s="1">
        <v>8.4965999999999993E-6</v>
      </c>
      <c r="Y202" s="1">
        <v>8.4965999999999993E-6</v>
      </c>
      <c r="Z202" s="1">
        <v>8.4965999999999993E-6</v>
      </c>
      <c r="AA202" s="1">
        <v>8.4965999999999993E-6</v>
      </c>
      <c r="AB202" s="1">
        <v>8.4965999999999993E-6</v>
      </c>
      <c r="AC202" s="1">
        <v>8.4965999999999993E-6</v>
      </c>
      <c r="AD202" s="1">
        <v>8.4965999999999993E-6</v>
      </c>
      <c r="AE202" s="1">
        <v>8.4965999999999993E-6</v>
      </c>
      <c r="AF202" s="1">
        <v>8.4965999999999993E-6</v>
      </c>
      <c r="AG202" s="1">
        <v>8.4965999999999993E-6</v>
      </c>
      <c r="AH202" s="1">
        <v>8.4965999999999993E-6</v>
      </c>
      <c r="AI202" s="1">
        <v>8.4965999999999993E-6</v>
      </c>
      <c r="AJ202" s="1">
        <v>8.4965999999999993E-6</v>
      </c>
      <c r="AK202" s="1">
        <v>8.4965999999999993E-6</v>
      </c>
      <c r="AL202" s="1">
        <v>8.4965999999999993E-6</v>
      </c>
      <c r="AM202" s="1">
        <v>8.4965999999999993E-6</v>
      </c>
      <c r="AN202" s="1">
        <v>8.4965999999999993E-6</v>
      </c>
      <c r="AO202" s="1">
        <v>8.4965999999999993E-6</v>
      </c>
      <c r="AP202" s="1">
        <v>8.4965999999999993E-6</v>
      </c>
    </row>
    <row r="203" spans="2:42" x14ac:dyDescent="0.25">
      <c r="B203" s="1">
        <v>2.906287E-5</v>
      </c>
      <c r="C203" s="1">
        <v>2.906287E-5</v>
      </c>
      <c r="D203" s="1">
        <v>2.906287E-5</v>
      </c>
      <c r="E203" s="1">
        <v>2.906287E-5</v>
      </c>
      <c r="F203" s="1">
        <v>2.906287E-5</v>
      </c>
      <c r="G203" s="1">
        <v>2.906287E-5</v>
      </c>
      <c r="H203" s="1">
        <v>2.906287E-5</v>
      </c>
      <c r="I203" s="1">
        <v>2.906287E-5</v>
      </c>
      <c r="J203" s="1">
        <v>2.906287E-5</v>
      </c>
      <c r="K203" s="1">
        <v>2.906287E-5</v>
      </c>
      <c r="L203" s="1">
        <v>2.906287E-5</v>
      </c>
      <c r="M203" s="1">
        <v>2.906287E-5</v>
      </c>
      <c r="N203" s="1">
        <v>2.906287E-5</v>
      </c>
      <c r="O203" s="1">
        <v>2.906287E-5</v>
      </c>
      <c r="P203" s="1">
        <v>2.906287E-5</v>
      </c>
      <c r="Q203" s="1">
        <v>2.906287E-5</v>
      </c>
      <c r="R203" s="1">
        <v>2.906287E-5</v>
      </c>
      <c r="S203" s="1">
        <v>2.906287E-5</v>
      </c>
      <c r="T203" s="1">
        <v>2.906287E-5</v>
      </c>
      <c r="U203" s="1">
        <v>2.906287E-5</v>
      </c>
      <c r="W203" s="1">
        <v>8.4965999999999993E-6</v>
      </c>
      <c r="X203" s="1">
        <v>8.4965999999999993E-6</v>
      </c>
      <c r="Y203" s="1">
        <v>8.4965999999999993E-6</v>
      </c>
      <c r="Z203" s="1">
        <v>8.4965999999999993E-6</v>
      </c>
      <c r="AA203" s="1">
        <v>8.4965999999999993E-6</v>
      </c>
      <c r="AB203" s="1">
        <v>8.4965999999999993E-6</v>
      </c>
      <c r="AC203" s="1">
        <v>8.4965999999999993E-6</v>
      </c>
      <c r="AD203" s="1">
        <v>8.4965999999999993E-6</v>
      </c>
      <c r="AE203" s="1">
        <v>8.4965999999999993E-6</v>
      </c>
      <c r="AF203" s="1">
        <v>8.4965999999999993E-6</v>
      </c>
      <c r="AG203" s="1">
        <v>8.4965999999999993E-6</v>
      </c>
      <c r="AH203" s="1">
        <v>8.4965999999999993E-6</v>
      </c>
      <c r="AI203" s="1">
        <v>8.4965999999999993E-6</v>
      </c>
      <c r="AJ203" s="1">
        <v>8.4965999999999993E-6</v>
      </c>
      <c r="AK203" s="1">
        <v>8.4965999999999993E-6</v>
      </c>
      <c r="AL203" s="1">
        <v>8.4965999999999993E-6</v>
      </c>
      <c r="AM203" s="1">
        <v>8.4965999999999993E-6</v>
      </c>
      <c r="AN203" s="1">
        <v>8.4965999999999993E-6</v>
      </c>
      <c r="AO203" s="1">
        <v>8.4965999999999993E-6</v>
      </c>
      <c r="AP203" s="1">
        <v>8.4965999999999993E-6</v>
      </c>
    </row>
    <row r="204" spans="2:42" x14ac:dyDescent="0.25">
      <c r="B204" s="1">
        <v>2.906287E-5</v>
      </c>
      <c r="C204" s="1">
        <v>2.906287E-5</v>
      </c>
      <c r="D204" s="1">
        <v>2.906287E-5</v>
      </c>
      <c r="E204" s="1">
        <v>2.906287E-5</v>
      </c>
      <c r="F204" s="1">
        <v>2.906287E-5</v>
      </c>
      <c r="G204" s="1">
        <v>2.906287E-5</v>
      </c>
      <c r="H204" s="1">
        <v>2.906287E-5</v>
      </c>
      <c r="I204" s="1">
        <v>2.906287E-5</v>
      </c>
      <c r="J204" s="1">
        <v>2.906287E-5</v>
      </c>
      <c r="K204" s="1">
        <v>2.906287E-5</v>
      </c>
      <c r="L204" s="1">
        <v>2.906287E-5</v>
      </c>
      <c r="M204" s="1">
        <v>2.906287E-5</v>
      </c>
      <c r="N204" s="1">
        <v>2.906287E-5</v>
      </c>
      <c r="O204" s="1">
        <v>2.906287E-5</v>
      </c>
      <c r="P204" s="1">
        <v>2.906287E-5</v>
      </c>
      <c r="Q204" s="1">
        <v>2.906287E-5</v>
      </c>
      <c r="R204" s="1">
        <v>2.906287E-5</v>
      </c>
      <c r="S204" s="1">
        <v>2.906287E-5</v>
      </c>
      <c r="T204" s="1">
        <v>2.906287E-5</v>
      </c>
      <c r="X204" s="1">
        <v>8.4965999999999993E-6</v>
      </c>
      <c r="Y204" s="1">
        <v>8.4965999999999993E-6</v>
      </c>
      <c r="Z204" s="1">
        <v>8.4965999999999993E-6</v>
      </c>
      <c r="AA204" s="1">
        <v>8.4965999999999993E-6</v>
      </c>
      <c r="AB204" s="1">
        <v>8.4965999999999993E-6</v>
      </c>
      <c r="AC204" s="1">
        <v>8.4965999999999993E-6</v>
      </c>
      <c r="AD204" s="1">
        <v>8.4965999999999993E-6</v>
      </c>
      <c r="AE204" s="1">
        <v>8.4965999999999993E-6</v>
      </c>
      <c r="AF204" s="1">
        <v>8.4965999999999993E-6</v>
      </c>
      <c r="AG204" s="1">
        <v>8.4965999999999993E-6</v>
      </c>
      <c r="AH204" s="1">
        <v>8.4965999999999993E-6</v>
      </c>
      <c r="AI204" s="1">
        <v>8.4965999999999993E-6</v>
      </c>
      <c r="AJ204" s="1">
        <v>8.4965999999999993E-6</v>
      </c>
      <c r="AK204" s="1">
        <v>8.4965999999999993E-6</v>
      </c>
      <c r="AL204" s="1">
        <v>8.4965999999999993E-6</v>
      </c>
      <c r="AM204" s="1">
        <v>8.4965999999999993E-6</v>
      </c>
      <c r="AN204" s="1">
        <v>8.4965999999999993E-6</v>
      </c>
      <c r="AO204" s="1">
        <v>8.4965999999999993E-6</v>
      </c>
      <c r="AP204" s="1">
        <v>8.4965999999999993E-6</v>
      </c>
    </row>
  </sheetData>
  <conditionalFormatting sqref="A1:AT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U203 A204:T204 X204:AU204 A205:AU206 A209:AU211 A207:T208 X207:AU20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0AE27-61F5-4522-9C9A-4A1478E19AF3}">
  <sheetPr>
    <tabColor theme="9" tint="0.79998168889431442"/>
  </sheetPr>
  <dimension ref="B2:AJ8"/>
  <sheetViews>
    <sheetView zoomScale="130" zoomScaleNormal="130" workbookViewId="0">
      <selection activeCell="D12" sqref="D12"/>
    </sheetView>
  </sheetViews>
  <sheetFormatPr defaultRowHeight="15" x14ac:dyDescent="0.25"/>
  <cols>
    <col min="1" max="1" width="2.28515625" style="9" customWidth="1"/>
    <col min="2" max="2" width="4" style="8" customWidth="1"/>
    <col min="3" max="4" width="4" style="9" customWidth="1"/>
    <col min="5" max="5" width="7.7109375" style="9" customWidth="1"/>
    <col min="6" max="6" width="4" style="9" customWidth="1"/>
    <col min="7" max="7" width="2.28515625" style="9" customWidth="1"/>
    <col min="8" max="8" width="4" style="8" customWidth="1"/>
    <col min="9" max="10" width="4" style="9" customWidth="1"/>
    <col min="11" max="11" width="7.7109375" style="9" customWidth="1"/>
    <col min="12" max="12" width="4" style="9" customWidth="1"/>
    <col min="13" max="13" width="2.28515625" style="9" customWidth="1"/>
    <col min="14" max="14" width="4" style="8" customWidth="1"/>
    <col min="15" max="16" width="4" style="9" customWidth="1"/>
    <col min="17" max="17" width="7.7109375" style="9" customWidth="1"/>
    <col min="18" max="18" width="4" style="9" customWidth="1"/>
    <col min="19" max="19" width="2.28515625" style="9" customWidth="1"/>
    <col min="20" max="20" width="4" style="8" customWidth="1"/>
    <col min="21" max="22" width="4" style="9" customWidth="1"/>
    <col min="23" max="23" width="7.7109375" style="9" customWidth="1"/>
    <col min="24" max="24" width="4" style="9" customWidth="1"/>
    <col min="25" max="25" width="2.28515625" style="9" customWidth="1"/>
    <col min="26" max="26" width="4" style="8" customWidth="1"/>
    <col min="27" max="28" width="4" style="9" customWidth="1"/>
    <col min="29" max="29" width="7.7109375" style="9" customWidth="1"/>
    <col min="30" max="30" width="4" style="9" customWidth="1"/>
    <col min="31" max="31" width="2.28515625" style="9" customWidth="1"/>
    <col min="32" max="32" width="4" style="8" customWidth="1"/>
    <col min="33" max="34" width="4" style="9" customWidth="1"/>
    <col min="35" max="35" width="7.7109375" style="9" customWidth="1"/>
    <col min="36" max="36" width="4" style="9" customWidth="1"/>
    <col min="37" max="37" width="2.28515625" style="9" customWidth="1"/>
    <col min="38" max="16384" width="9.140625" style="9"/>
  </cols>
  <sheetData>
    <row r="2" spans="2:36" x14ac:dyDescent="0.25">
      <c r="B2" s="8">
        <v>1</v>
      </c>
      <c r="C2" s="9">
        <v>10</v>
      </c>
      <c r="D2" s="9">
        <v>17</v>
      </c>
      <c r="E2" s="9">
        <v>-150</v>
      </c>
      <c r="F2" s="9">
        <v>0</v>
      </c>
      <c r="H2" s="8">
        <v>1</v>
      </c>
      <c r="I2" s="9">
        <v>10</v>
      </c>
      <c r="J2" s="9">
        <v>17</v>
      </c>
      <c r="K2" s="9">
        <v>-300</v>
      </c>
      <c r="L2" s="9">
        <v>0</v>
      </c>
      <c r="N2" s="8">
        <v>1</v>
      </c>
      <c r="O2" s="9">
        <v>10</v>
      </c>
      <c r="P2" s="9">
        <v>17</v>
      </c>
      <c r="Q2" s="9">
        <v>-300</v>
      </c>
      <c r="R2" s="9">
        <v>0</v>
      </c>
      <c r="T2" s="8">
        <v>1</v>
      </c>
      <c r="U2" s="9">
        <v>10</v>
      </c>
      <c r="V2" s="9">
        <v>17</v>
      </c>
      <c r="W2" s="9">
        <v>-300</v>
      </c>
      <c r="X2" s="9">
        <v>0</v>
      </c>
      <c r="Z2" s="8">
        <v>1</v>
      </c>
      <c r="AA2" s="9">
        <v>10</v>
      </c>
      <c r="AB2" s="9">
        <v>17</v>
      </c>
      <c r="AC2" s="9">
        <v>-300</v>
      </c>
      <c r="AD2" s="9">
        <v>0</v>
      </c>
      <c r="AF2" s="8">
        <v>1</v>
      </c>
      <c r="AG2" s="9">
        <v>10</v>
      </c>
      <c r="AH2" s="9">
        <v>17</v>
      </c>
      <c r="AI2" s="9">
        <v>-300</v>
      </c>
      <c r="AJ2" s="9">
        <v>0</v>
      </c>
    </row>
    <row r="3" spans="2:36" x14ac:dyDescent="0.25">
      <c r="B3" s="8">
        <v>1</v>
      </c>
      <c r="C3" s="9">
        <v>12</v>
      </c>
      <c r="D3" s="9">
        <v>14</v>
      </c>
      <c r="E3" s="9">
        <v>-150</v>
      </c>
      <c r="F3" s="9">
        <v>0</v>
      </c>
      <c r="H3" s="8">
        <v>1</v>
      </c>
      <c r="I3" s="9">
        <v>12</v>
      </c>
      <c r="J3" s="9">
        <v>14</v>
      </c>
      <c r="K3" s="9">
        <v>-300</v>
      </c>
      <c r="L3" s="9">
        <v>0</v>
      </c>
      <c r="N3" s="8">
        <v>1</v>
      </c>
      <c r="O3" s="9">
        <v>12</v>
      </c>
      <c r="P3" s="9">
        <v>14</v>
      </c>
      <c r="Q3" s="9">
        <v>-300</v>
      </c>
      <c r="R3" s="9">
        <v>0</v>
      </c>
      <c r="T3" s="8">
        <v>1</v>
      </c>
      <c r="U3" s="9">
        <v>12</v>
      </c>
      <c r="V3" s="9">
        <v>14</v>
      </c>
      <c r="W3" s="9">
        <v>-300</v>
      </c>
      <c r="X3" s="9">
        <v>0</v>
      </c>
      <c r="Z3" s="8">
        <v>1</v>
      </c>
      <c r="AA3" s="9">
        <v>12</v>
      </c>
      <c r="AB3" s="9">
        <v>14</v>
      </c>
      <c r="AC3" s="9">
        <v>-300</v>
      </c>
      <c r="AD3" s="9">
        <v>0</v>
      </c>
      <c r="AF3" s="8">
        <v>1</v>
      </c>
      <c r="AG3" s="9">
        <v>12</v>
      </c>
      <c r="AH3" s="9">
        <v>14</v>
      </c>
      <c r="AI3" s="9">
        <v>-300</v>
      </c>
      <c r="AJ3" s="9">
        <v>0</v>
      </c>
    </row>
    <row r="4" spans="2:36" x14ac:dyDescent="0.25">
      <c r="B4" s="8">
        <v>1</v>
      </c>
      <c r="C4" s="9">
        <v>21</v>
      </c>
      <c r="D4" s="9">
        <v>15</v>
      </c>
      <c r="E4" s="9">
        <v>-150</v>
      </c>
      <c r="F4" s="9">
        <v>0</v>
      </c>
      <c r="H4" s="8">
        <v>1</v>
      </c>
      <c r="I4" s="9">
        <v>21</v>
      </c>
      <c r="J4" s="9">
        <v>15</v>
      </c>
      <c r="K4" s="9">
        <v>-300</v>
      </c>
      <c r="L4" s="9">
        <v>0</v>
      </c>
      <c r="N4" s="8">
        <v>1</v>
      </c>
      <c r="O4" s="9">
        <v>21</v>
      </c>
      <c r="P4" s="9">
        <v>15</v>
      </c>
      <c r="Q4" s="9">
        <v>-300</v>
      </c>
      <c r="R4" s="9">
        <v>0</v>
      </c>
      <c r="T4" s="8">
        <v>1</v>
      </c>
      <c r="U4" s="9">
        <v>21</v>
      </c>
      <c r="V4" s="9">
        <v>15</v>
      </c>
      <c r="W4" s="9">
        <v>-300</v>
      </c>
      <c r="X4" s="9">
        <v>0</v>
      </c>
      <c r="Z4" s="8">
        <v>1</v>
      </c>
      <c r="AA4" s="9">
        <v>21</v>
      </c>
      <c r="AB4" s="9">
        <v>15</v>
      </c>
      <c r="AC4" s="9">
        <v>-300</v>
      </c>
      <c r="AD4" s="9">
        <v>0</v>
      </c>
      <c r="AF4" s="8">
        <v>1</v>
      </c>
      <c r="AG4" s="9">
        <v>21</v>
      </c>
      <c r="AH4" s="9">
        <v>15</v>
      </c>
      <c r="AI4" s="9">
        <v>-300</v>
      </c>
      <c r="AJ4" s="9">
        <v>0</v>
      </c>
    </row>
    <row r="5" spans="2:36" x14ac:dyDescent="0.25">
      <c r="B5" s="8">
        <v>1</v>
      </c>
      <c r="C5" s="9">
        <v>27</v>
      </c>
      <c r="D5" s="9">
        <v>11</v>
      </c>
      <c r="E5" s="9">
        <v>-150</v>
      </c>
      <c r="F5" s="9">
        <v>0</v>
      </c>
      <c r="H5" s="8">
        <v>1</v>
      </c>
      <c r="I5" s="9">
        <v>27</v>
      </c>
      <c r="J5" s="9">
        <v>11</v>
      </c>
      <c r="K5" s="9">
        <v>-300</v>
      </c>
      <c r="L5" s="9">
        <v>0</v>
      </c>
      <c r="N5" s="8">
        <v>1</v>
      </c>
      <c r="O5" s="9">
        <v>27</v>
      </c>
      <c r="P5" s="9">
        <v>11</v>
      </c>
      <c r="Q5" s="9">
        <v>-300</v>
      </c>
      <c r="R5" s="9">
        <v>0</v>
      </c>
      <c r="T5" s="8">
        <v>1</v>
      </c>
      <c r="U5" s="9">
        <v>27</v>
      </c>
      <c r="V5" s="9">
        <v>11</v>
      </c>
      <c r="W5" s="9">
        <v>-300</v>
      </c>
      <c r="X5" s="9">
        <v>0</v>
      </c>
      <c r="Z5" s="8">
        <v>1</v>
      </c>
      <c r="AA5" s="9">
        <v>27</v>
      </c>
      <c r="AB5" s="9">
        <v>11</v>
      </c>
      <c r="AC5" s="9">
        <v>-300</v>
      </c>
      <c r="AD5" s="9">
        <v>0</v>
      </c>
      <c r="AF5" s="8">
        <v>1</v>
      </c>
      <c r="AG5" s="9">
        <v>27</v>
      </c>
      <c r="AH5" s="9">
        <v>11</v>
      </c>
      <c r="AI5" s="9">
        <v>-300</v>
      </c>
      <c r="AJ5" s="9">
        <v>0</v>
      </c>
    </row>
    <row r="6" spans="2:36" x14ac:dyDescent="0.25">
      <c r="B6" s="8">
        <v>1</v>
      </c>
      <c r="C6" s="9">
        <v>30</v>
      </c>
      <c r="D6" s="9">
        <v>7</v>
      </c>
      <c r="E6" s="9">
        <v>-150</v>
      </c>
      <c r="F6" s="9">
        <v>0</v>
      </c>
      <c r="H6" s="8">
        <v>1</v>
      </c>
      <c r="I6" s="9">
        <v>30</v>
      </c>
      <c r="J6" s="9">
        <v>7</v>
      </c>
      <c r="K6" s="9">
        <v>-300</v>
      </c>
      <c r="L6" s="9">
        <v>0</v>
      </c>
      <c r="N6" s="8">
        <v>1</v>
      </c>
      <c r="O6" s="9">
        <v>30</v>
      </c>
      <c r="P6" s="9">
        <v>7</v>
      </c>
      <c r="Q6" s="9">
        <v>-300</v>
      </c>
      <c r="R6" s="9">
        <v>0</v>
      </c>
      <c r="T6" s="8">
        <v>1</v>
      </c>
      <c r="U6" s="9">
        <v>30</v>
      </c>
      <c r="V6" s="9">
        <v>7</v>
      </c>
      <c r="W6" s="9">
        <v>-300</v>
      </c>
      <c r="X6" s="9">
        <v>0</v>
      </c>
      <c r="Z6" s="8">
        <v>1</v>
      </c>
      <c r="AA6" s="9">
        <v>30</v>
      </c>
      <c r="AB6" s="9">
        <v>7</v>
      </c>
      <c r="AC6" s="9">
        <v>-300</v>
      </c>
      <c r="AD6" s="9">
        <v>0</v>
      </c>
      <c r="AF6" s="8">
        <v>1</v>
      </c>
      <c r="AG6" s="9">
        <v>30</v>
      </c>
      <c r="AH6" s="9">
        <v>7</v>
      </c>
      <c r="AI6" s="9">
        <v>-300</v>
      </c>
      <c r="AJ6" s="9">
        <v>0</v>
      </c>
    </row>
    <row r="7" spans="2:36" x14ac:dyDescent="0.25">
      <c r="B7" s="8">
        <v>1</v>
      </c>
      <c r="C7" s="9">
        <v>35</v>
      </c>
      <c r="D7" s="9">
        <v>13</v>
      </c>
      <c r="E7" s="9">
        <v>-150</v>
      </c>
      <c r="F7" s="9">
        <v>0</v>
      </c>
      <c r="H7" s="8">
        <v>1</v>
      </c>
      <c r="I7" s="9">
        <v>35</v>
      </c>
      <c r="J7" s="9">
        <v>13</v>
      </c>
      <c r="K7" s="9">
        <v>-300</v>
      </c>
      <c r="L7" s="9">
        <v>0</v>
      </c>
      <c r="N7" s="8">
        <v>1</v>
      </c>
      <c r="O7" s="9">
        <v>35</v>
      </c>
      <c r="P7" s="9">
        <v>13</v>
      </c>
      <c r="Q7" s="9">
        <v>-300</v>
      </c>
      <c r="R7" s="9">
        <v>0</v>
      </c>
      <c r="T7" s="8">
        <v>1</v>
      </c>
      <c r="U7" s="9">
        <v>35</v>
      </c>
      <c r="V7" s="9">
        <v>13</v>
      </c>
      <c r="W7" s="9">
        <v>-300</v>
      </c>
      <c r="X7" s="9">
        <v>0</v>
      </c>
      <c r="Z7" s="8">
        <v>1</v>
      </c>
      <c r="AA7" s="9">
        <v>35</v>
      </c>
      <c r="AB7" s="9">
        <v>13</v>
      </c>
      <c r="AC7" s="9">
        <v>-300</v>
      </c>
      <c r="AD7" s="9">
        <v>0</v>
      </c>
      <c r="AF7" s="8">
        <v>1</v>
      </c>
      <c r="AG7" s="9">
        <v>35</v>
      </c>
      <c r="AH7" s="9">
        <v>13</v>
      </c>
      <c r="AI7" s="9">
        <v>-300</v>
      </c>
      <c r="AJ7" s="9">
        <v>0</v>
      </c>
    </row>
    <row r="8" spans="2:36" x14ac:dyDescent="0.25">
      <c r="B8" s="8">
        <v>1</v>
      </c>
      <c r="C8" s="9">
        <v>25</v>
      </c>
      <c r="D8" s="9">
        <v>5</v>
      </c>
      <c r="E8" s="9">
        <v>0</v>
      </c>
      <c r="F8" s="9">
        <v>0</v>
      </c>
      <c r="H8" s="8">
        <v>1</v>
      </c>
      <c r="I8" s="9">
        <v>25</v>
      </c>
      <c r="J8" s="9">
        <v>5</v>
      </c>
      <c r="K8" s="9">
        <v>0</v>
      </c>
      <c r="L8" s="9">
        <v>0</v>
      </c>
      <c r="N8" s="8">
        <v>1</v>
      </c>
      <c r="O8" s="9">
        <v>25</v>
      </c>
      <c r="P8" s="9">
        <v>5</v>
      </c>
      <c r="Q8" s="9">
        <v>0</v>
      </c>
      <c r="R8" s="9">
        <v>0</v>
      </c>
      <c r="T8" s="8">
        <v>1</v>
      </c>
      <c r="U8" s="9">
        <v>25</v>
      </c>
      <c r="V8" s="9">
        <v>5</v>
      </c>
      <c r="W8" s="9">
        <v>0</v>
      </c>
      <c r="X8" s="9">
        <v>0</v>
      </c>
      <c r="Z8" s="8">
        <v>1</v>
      </c>
      <c r="AA8" s="9">
        <v>25</v>
      </c>
      <c r="AB8" s="9">
        <v>5</v>
      </c>
      <c r="AC8" s="9">
        <v>0</v>
      </c>
      <c r="AD8" s="9">
        <v>0</v>
      </c>
      <c r="AF8" s="8">
        <v>1</v>
      </c>
      <c r="AG8" s="9">
        <v>25</v>
      </c>
      <c r="AH8" s="9">
        <v>5</v>
      </c>
      <c r="AI8" s="9">
        <v>0</v>
      </c>
      <c r="AJ8" s="9">
        <v>0</v>
      </c>
    </row>
  </sheetData>
  <conditionalFormatting sqref="E1:E1048576 K1:K1048576 Q1:Q1048576 W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 AC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DCAE2-C8D4-4530-9B01-863D3ADB5F52}">
  <sheetPr>
    <tabColor rgb="FF00B0F0"/>
  </sheetPr>
  <dimension ref="A1:V27"/>
  <sheetViews>
    <sheetView zoomScale="115" zoomScaleNormal="115" workbookViewId="0">
      <selection activeCell="AA4" sqref="AA4"/>
    </sheetView>
  </sheetViews>
  <sheetFormatPr defaultRowHeight="15" x14ac:dyDescent="0.25"/>
  <cols>
    <col min="1" max="1" width="3.85546875" customWidth="1"/>
    <col min="3" max="15" width="6.140625" bestFit="1" customWidth="1"/>
    <col min="16" max="16" width="3.85546875" customWidth="1"/>
    <col min="17" max="17" width="5" customWidth="1"/>
    <col min="18" max="18" width="5.28515625" customWidth="1"/>
    <col min="20" max="22" width="12.42578125" customWidth="1"/>
  </cols>
  <sheetData>
    <row r="1" spans="1:22" ht="17.25" customHeight="1" x14ac:dyDescent="0.25">
      <c r="A1" s="5"/>
      <c r="B1" s="11" t="s">
        <v>41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5"/>
      <c r="R1" s="5"/>
      <c r="S1" s="11" t="s">
        <v>61</v>
      </c>
      <c r="T1" s="11"/>
      <c r="U1" s="11"/>
      <c r="V1" s="11"/>
    </row>
    <row r="2" spans="1:22" ht="78" customHeight="1" x14ac:dyDescent="0.25">
      <c r="A2" s="5"/>
      <c r="B2" s="11" t="s">
        <v>0</v>
      </c>
      <c r="C2" s="12" t="s">
        <v>1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6</v>
      </c>
      <c r="I2" s="12" t="s">
        <v>7</v>
      </c>
      <c r="J2" s="12" t="s">
        <v>8</v>
      </c>
      <c r="K2" s="12" t="s">
        <v>9</v>
      </c>
      <c r="L2" s="12" t="s">
        <v>10</v>
      </c>
      <c r="M2" s="12" t="s">
        <v>11</v>
      </c>
      <c r="N2" s="12" t="s">
        <v>12</v>
      </c>
      <c r="O2" s="12" t="s">
        <v>13</v>
      </c>
      <c r="P2" s="5"/>
      <c r="R2" s="5"/>
      <c r="S2" s="11" t="s">
        <v>0</v>
      </c>
      <c r="T2" s="12" t="s">
        <v>58</v>
      </c>
      <c r="U2" s="12" t="s">
        <v>59</v>
      </c>
      <c r="V2" s="12" t="s">
        <v>60</v>
      </c>
    </row>
    <row r="3" spans="1:22" x14ac:dyDescent="0.25">
      <c r="A3" s="5"/>
      <c r="B3">
        <v>3652.5</v>
      </c>
      <c r="C3" s="2">
        <v>34.626503820000003</v>
      </c>
      <c r="D3" s="2">
        <v>35.594706870000003</v>
      </c>
      <c r="E3" s="2">
        <v>35.715487869999997</v>
      </c>
      <c r="F3" s="2">
        <v>36.718945410000003</v>
      </c>
      <c r="G3" s="2">
        <v>34.79735823</v>
      </c>
      <c r="H3" s="2">
        <v>34.378744169999997</v>
      </c>
      <c r="I3" s="2">
        <v>34.713368180000003</v>
      </c>
      <c r="J3" s="2">
        <v>34.239559319999998</v>
      </c>
      <c r="K3" s="2">
        <v>35.452833800000001</v>
      </c>
      <c r="L3" s="2">
        <v>35.066278259999997</v>
      </c>
      <c r="M3" s="2">
        <v>34.166172930000002</v>
      </c>
      <c r="N3" s="2">
        <v>34.63615755</v>
      </c>
      <c r="O3" s="2">
        <v>34.341888969999999</v>
      </c>
      <c r="P3" s="5"/>
      <c r="R3" s="5">
        <v>0</v>
      </c>
      <c r="S3">
        <v>3652.5</v>
      </c>
      <c r="T3" s="2">
        <v>-1271.60937279521</v>
      </c>
      <c r="U3" s="2">
        <v>-934.74488579041099</v>
      </c>
      <c r="V3" s="2">
        <v>2675.69484928356</v>
      </c>
    </row>
    <row r="4" spans="1:22" x14ac:dyDescent="0.25">
      <c r="A4" s="5"/>
      <c r="B4">
        <v>3683.5</v>
      </c>
      <c r="C4" s="2">
        <v>34.63356031</v>
      </c>
      <c r="D4" s="2">
        <v>35.608652650000003</v>
      </c>
      <c r="E4" s="2">
        <v>35.728758720000002</v>
      </c>
      <c r="F4" s="2">
        <v>36.73207987</v>
      </c>
      <c r="G4" s="2">
        <v>34.76849387</v>
      </c>
      <c r="H4" s="2">
        <v>34.359507880000002</v>
      </c>
      <c r="I4" s="2">
        <v>34.679022889999999</v>
      </c>
      <c r="J4" s="2">
        <v>34.205825109999999</v>
      </c>
      <c r="K4" s="2">
        <v>35.436126719999997</v>
      </c>
      <c r="L4" s="2">
        <v>35.008395550000003</v>
      </c>
      <c r="M4" s="2">
        <v>34.156127400000003</v>
      </c>
      <c r="N4" s="2">
        <v>34.604404049999999</v>
      </c>
      <c r="O4" s="2">
        <v>34.285080309999998</v>
      </c>
      <c r="P4" s="5"/>
      <c r="R4" s="5">
        <f>R3+1</f>
        <v>1</v>
      </c>
      <c r="S4">
        <v>3683.5</v>
      </c>
      <c r="T4" s="2">
        <v>-1188.2613010603</v>
      </c>
      <c r="U4" s="2">
        <v>-903.58310543113805</v>
      </c>
      <c r="V4" s="2">
        <v>2561.7000041023598</v>
      </c>
    </row>
    <row r="5" spans="1:22" x14ac:dyDescent="0.25">
      <c r="A5" s="5"/>
      <c r="B5">
        <v>3712.5</v>
      </c>
      <c r="C5" s="2">
        <v>34.684382229999997</v>
      </c>
      <c r="D5" s="2">
        <v>35.696182649999997</v>
      </c>
      <c r="E5" s="2">
        <v>35.81815434</v>
      </c>
      <c r="F5" s="2">
        <v>36.83330419</v>
      </c>
      <c r="G5" s="2">
        <v>34.821230450000002</v>
      </c>
      <c r="H5" s="2">
        <v>34.399717780000003</v>
      </c>
      <c r="I5" s="2">
        <v>34.726236309999997</v>
      </c>
      <c r="J5" s="2">
        <v>34.240510919999998</v>
      </c>
      <c r="K5" s="2">
        <v>35.50067833</v>
      </c>
      <c r="L5" s="2">
        <v>35.055096089999999</v>
      </c>
      <c r="M5" s="2">
        <v>34.195098180000002</v>
      </c>
      <c r="N5" s="2">
        <v>34.654121269999997</v>
      </c>
      <c r="O5" s="2">
        <v>34.328379730000002</v>
      </c>
      <c r="P5" s="5"/>
      <c r="R5" s="5">
        <f t="shared" ref="R5:R27" si="0">R4+1</f>
        <v>2</v>
      </c>
      <c r="S5">
        <v>3712.5</v>
      </c>
      <c r="T5" s="2">
        <v>-1278.1764094125299</v>
      </c>
      <c r="U5" s="2">
        <v>-975.062935020086</v>
      </c>
      <c r="V5" s="2">
        <v>2720.1809875792101</v>
      </c>
    </row>
    <row r="6" spans="1:22" x14ac:dyDescent="0.25">
      <c r="A6" s="5"/>
      <c r="B6">
        <v>3743.5</v>
      </c>
      <c r="C6" s="2">
        <v>34.756157020000003</v>
      </c>
      <c r="D6" s="2">
        <v>35.829616979999997</v>
      </c>
      <c r="E6" s="2">
        <v>35.956444449999999</v>
      </c>
      <c r="F6" s="2">
        <v>36.997417560000002</v>
      </c>
      <c r="G6" s="2">
        <v>34.920982850000001</v>
      </c>
      <c r="H6" s="2">
        <v>34.469788250000001</v>
      </c>
      <c r="I6" s="2">
        <v>34.822797870000002</v>
      </c>
      <c r="J6" s="2">
        <v>34.303633920000003</v>
      </c>
      <c r="K6" s="2">
        <v>35.624531419999997</v>
      </c>
      <c r="L6" s="2">
        <v>35.16628575</v>
      </c>
      <c r="M6" s="2">
        <v>34.25847898</v>
      </c>
      <c r="N6" s="2">
        <v>34.754157169999999</v>
      </c>
      <c r="O6" s="2">
        <v>34.416087519999998</v>
      </c>
      <c r="P6" s="5"/>
      <c r="R6" s="5">
        <f t="shared" si="0"/>
        <v>3</v>
      </c>
      <c r="S6">
        <v>3743.5</v>
      </c>
      <c r="T6" s="2">
        <v>-1442.0040510164799</v>
      </c>
      <c r="U6" s="2">
        <v>-1100.48363406612</v>
      </c>
      <c r="V6" s="2">
        <v>3005.0224561353002</v>
      </c>
    </row>
    <row r="7" spans="1:22" x14ac:dyDescent="0.25">
      <c r="A7" s="5"/>
      <c r="B7">
        <v>3773.5</v>
      </c>
      <c r="C7" s="2">
        <v>34.813334009999998</v>
      </c>
      <c r="D7" s="2">
        <v>35.948796979999997</v>
      </c>
      <c r="E7" s="2">
        <v>36.081708839999997</v>
      </c>
      <c r="F7" s="2">
        <v>37.157082930000001</v>
      </c>
      <c r="G7" s="2">
        <v>35.008383000000002</v>
      </c>
      <c r="H7" s="2">
        <v>34.526044570000003</v>
      </c>
      <c r="I7" s="2">
        <v>34.909527079999997</v>
      </c>
      <c r="J7" s="2">
        <v>34.354764400000001</v>
      </c>
      <c r="K7" s="2">
        <v>35.744618899999999</v>
      </c>
      <c r="L7" s="2">
        <v>35.27416513</v>
      </c>
      <c r="M7" s="2">
        <v>34.308607309999999</v>
      </c>
      <c r="N7" s="2">
        <v>34.844029880000001</v>
      </c>
      <c r="O7" s="2">
        <v>34.490486429999997</v>
      </c>
      <c r="P7" s="5"/>
      <c r="R7" s="5">
        <f t="shared" si="0"/>
        <v>4</v>
      </c>
      <c r="S7">
        <v>3773.5</v>
      </c>
      <c r="T7" s="2">
        <v>-1576.9053307819299</v>
      </c>
      <c r="U7" s="2">
        <v>-1201.1014677851001</v>
      </c>
      <c r="V7" s="2">
        <v>3237.2669163881201</v>
      </c>
    </row>
    <row r="8" spans="1:22" x14ac:dyDescent="0.25">
      <c r="A8" s="5"/>
      <c r="B8">
        <v>3804.5</v>
      </c>
      <c r="C8" s="2">
        <v>34.833239620000001</v>
      </c>
      <c r="D8" s="2">
        <v>36.012429339999997</v>
      </c>
      <c r="E8" s="2">
        <v>36.151005490000003</v>
      </c>
      <c r="F8" s="2">
        <v>37.264511640000002</v>
      </c>
      <c r="G8" s="2">
        <v>35.042354369999998</v>
      </c>
      <c r="H8" s="2">
        <v>34.540115569999998</v>
      </c>
      <c r="I8" s="2">
        <v>34.943884160000003</v>
      </c>
      <c r="J8" s="2">
        <v>34.368288110000002</v>
      </c>
      <c r="K8" s="2">
        <v>35.811765170000001</v>
      </c>
      <c r="L8" s="2">
        <v>35.328822119999998</v>
      </c>
      <c r="M8" s="2">
        <v>34.320757020000002</v>
      </c>
      <c r="N8" s="2">
        <v>34.880142710000001</v>
      </c>
      <c r="O8" s="2">
        <v>34.513815729999997</v>
      </c>
      <c r="P8" s="5"/>
      <c r="R8" s="5">
        <f t="shared" si="0"/>
        <v>5</v>
      </c>
      <c r="S8">
        <v>3804.5</v>
      </c>
      <c r="T8" s="2">
        <v>-1618.96262286657</v>
      </c>
      <c r="U8" s="2">
        <v>-1225.2296389615699</v>
      </c>
      <c r="V8" s="2">
        <v>3303.0353589496399</v>
      </c>
    </row>
    <row r="9" spans="1:22" x14ac:dyDescent="0.25">
      <c r="A9" s="5"/>
      <c r="B9">
        <v>3834.5</v>
      </c>
      <c r="C9" s="2">
        <v>34.801430879999998</v>
      </c>
      <c r="D9" s="2">
        <v>35.986041159999999</v>
      </c>
      <c r="E9" s="2">
        <v>36.127537169999997</v>
      </c>
      <c r="F9" s="2">
        <v>37.270723279999999</v>
      </c>
      <c r="G9" s="2">
        <v>34.994916570000001</v>
      </c>
      <c r="H9" s="2">
        <v>34.496313129999997</v>
      </c>
      <c r="I9" s="2">
        <v>34.896112350000003</v>
      </c>
      <c r="J9" s="2">
        <v>34.330070429999999</v>
      </c>
      <c r="K9" s="2">
        <v>35.782972280000003</v>
      </c>
      <c r="L9" s="2">
        <v>35.290573129999999</v>
      </c>
      <c r="M9" s="2">
        <v>34.281865320000001</v>
      </c>
      <c r="N9" s="2">
        <v>34.831683130000002</v>
      </c>
      <c r="O9" s="2">
        <v>34.462815569999997</v>
      </c>
      <c r="P9" s="5"/>
      <c r="R9" s="5">
        <f t="shared" si="0"/>
        <v>6</v>
      </c>
      <c r="S9">
        <v>3834.5</v>
      </c>
      <c r="T9" s="2">
        <v>-1620.0409932590701</v>
      </c>
      <c r="U9" s="2">
        <v>-1226.68701974492</v>
      </c>
      <c r="V9" s="2">
        <v>3305.4935048045099</v>
      </c>
    </row>
    <row r="10" spans="1:22" x14ac:dyDescent="0.25">
      <c r="A10" s="5"/>
      <c r="B10">
        <v>3865.5</v>
      </c>
      <c r="C10" s="2">
        <v>34.717696050000001</v>
      </c>
      <c r="D10" s="2">
        <v>35.86173806</v>
      </c>
      <c r="E10" s="2">
        <v>36.002153900000003</v>
      </c>
      <c r="F10" s="2">
        <v>37.158121770000001</v>
      </c>
      <c r="G10" s="2">
        <v>34.862262129999998</v>
      </c>
      <c r="H10" s="2">
        <v>34.393826189999999</v>
      </c>
      <c r="I10" s="2">
        <v>34.760461120000002</v>
      </c>
      <c r="J10" s="2">
        <v>34.237273459999997</v>
      </c>
      <c r="K10" s="2">
        <v>35.643605819999998</v>
      </c>
      <c r="L10" s="2">
        <v>35.147570139999999</v>
      </c>
      <c r="M10" s="2">
        <v>34.189079130000003</v>
      </c>
      <c r="N10" s="2">
        <v>34.693317100000002</v>
      </c>
      <c r="O10" s="2">
        <v>34.336011079999999</v>
      </c>
      <c r="P10" s="5"/>
      <c r="R10" s="5">
        <f t="shared" si="0"/>
        <v>7</v>
      </c>
      <c r="S10">
        <v>3865.5</v>
      </c>
      <c r="T10" s="2">
        <v>-1311.9217463612199</v>
      </c>
      <c r="U10" s="2">
        <v>-962.54304749144706</v>
      </c>
      <c r="V10" s="2">
        <v>2742.9779242434802</v>
      </c>
    </row>
    <row r="11" spans="1:22" x14ac:dyDescent="0.25">
      <c r="A11" s="5"/>
      <c r="B11">
        <v>3896.5</v>
      </c>
      <c r="C11" s="2">
        <v>34.60229416</v>
      </c>
      <c r="D11" s="2">
        <v>35.664809949999999</v>
      </c>
      <c r="E11" s="2">
        <v>35.799710810000001</v>
      </c>
      <c r="F11" s="2">
        <v>36.944339530000001</v>
      </c>
      <c r="G11" s="2">
        <v>34.672915690000004</v>
      </c>
      <c r="H11" s="2">
        <v>34.257763339999997</v>
      </c>
      <c r="I11" s="2">
        <v>34.564751809999997</v>
      </c>
      <c r="J11" s="2">
        <v>34.113286389999999</v>
      </c>
      <c r="K11" s="2">
        <v>35.417115389999999</v>
      </c>
      <c r="L11" s="2">
        <v>34.92553667</v>
      </c>
      <c r="M11" s="2">
        <v>34.066511050000003</v>
      </c>
      <c r="N11" s="2">
        <v>34.49367616</v>
      </c>
      <c r="O11" s="2">
        <v>34.161864970000003</v>
      </c>
      <c r="P11" s="5"/>
      <c r="R11" s="5">
        <f t="shared" si="0"/>
        <v>8</v>
      </c>
      <c r="S11">
        <v>3896.5</v>
      </c>
      <c r="T11" s="2">
        <v>-1013.65463461293</v>
      </c>
      <c r="U11" s="2">
        <v>-720.46389986113104</v>
      </c>
      <c r="V11" s="2">
        <v>2210.7462692947001</v>
      </c>
    </row>
    <row r="12" spans="1:22" x14ac:dyDescent="0.25">
      <c r="A12" s="5"/>
      <c r="B12">
        <v>3926.5</v>
      </c>
      <c r="C12" s="2">
        <v>34.485344130000001</v>
      </c>
      <c r="D12" s="2">
        <v>35.445461379999998</v>
      </c>
      <c r="E12" s="2">
        <v>35.571641620000001</v>
      </c>
      <c r="F12" s="2">
        <v>36.681930260000001</v>
      </c>
      <c r="G12" s="2">
        <v>34.47515507</v>
      </c>
      <c r="H12" s="2">
        <v>34.123022980000002</v>
      </c>
      <c r="I12" s="2">
        <v>34.357864640000003</v>
      </c>
      <c r="J12" s="2">
        <v>33.989117749999998</v>
      </c>
      <c r="K12" s="2">
        <v>35.15784</v>
      </c>
      <c r="L12" s="2">
        <v>34.678331780000001</v>
      </c>
      <c r="M12" s="2">
        <v>33.944639690000002</v>
      </c>
      <c r="N12" s="2">
        <v>34.281376340000001</v>
      </c>
      <c r="O12" s="2">
        <v>33.983376610000001</v>
      </c>
      <c r="P12" s="5"/>
      <c r="R12" s="5">
        <f t="shared" si="0"/>
        <v>9</v>
      </c>
      <c r="S12">
        <v>3926.5</v>
      </c>
      <c r="T12" s="2">
        <v>-714.12937116371495</v>
      </c>
      <c r="U12" s="2">
        <v>-482.62725452446199</v>
      </c>
      <c r="V12" s="2">
        <v>1680.98398499158</v>
      </c>
    </row>
    <row r="13" spans="1:22" x14ac:dyDescent="0.25">
      <c r="A13" s="5"/>
      <c r="B13">
        <v>3957.5</v>
      </c>
      <c r="C13" s="2">
        <v>34.389158199999997</v>
      </c>
      <c r="D13" s="2">
        <v>35.242763050000001</v>
      </c>
      <c r="E13" s="2">
        <v>35.358171380000002</v>
      </c>
      <c r="F13" s="2">
        <v>36.413290109999998</v>
      </c>
      <c r="G13" s="2">
        <v>34.305498559999997</v>
      </c>
      <c r="H13" s="2">
        <v>34.01544002</v>
      </c>
      <c r="I13" s="2">
        <v>34.176889879999997</v>
      </c>
      <c r="J13" s="2">
        <v>33.888053499999998</v>
      </c>
      <c r="K13" s="2">
        <v>34.908181919999997</v>
      </c>
      <c r="L13" s="2">
        <v>34.447482739999998</v>
      </c>
      <c r="M13" s="2">
        <v>33.846299250000001</v>
      </c>
      <c r="N13" s="2">
        <v>34.093323439999999</v>
      </c>
      <c r="O13" s="2">
        <v>33.832810899999998</v>
      </c>
      <c r="P13" s="5"/>
      <c r="R13" s="5">
        <f t="shared" si="0"/>
        <v>10</v>
      </c>
      <c r="S13">
        <v>3957.5</v>
      </c>
      <c r="T13" s="2">
        <v>-470.58783341609399</v>
      </c>
      <c r="U13" s="2">
        <v>-294.031078263719</v>
      </c>
      <c r="V13" s="2">
        <v>1254.4636887118399</v>
      </c>
    </row>
    <row r="14" spans="1:22" x14ac:dyDescent="0.25">
      <c r="A14" s="5"/>
      <c r="B14">
        <v>3987.5</v>
      </c>
      <c r="C14" s="2">
        <v>34.341747179999999</v>
      </c>
      <c r="D14" s="2">
        <v>35.114928290000002</v>
      </c>
      <c r="E14" s="2">
        <v>35.220367809999999</v>
      </c>
      <c r="F14" s="2">
        <v>36.20670878</v>
      </c>
      <c r="G14" s="2">
        <v>34.20890326</v>
      </c>
      <c r="H14" s="2">
        <v>33.964397460000001</v>
      </c>
      <c r="I14" s="2">
        <v>34.028370510000002</v>
      </c>
      <c r="J14" s="2">
        <v>33.83112071</v>
      </c>
      <c r="K14" s="2">
        <v>33.806381330000001</v>
      </c>
      <c r="L14" s="2">
        <v>34.098181189999998</v>
      </c>
      <c r="M14" s="2">
        <v>33.793158980000001</v>
      </c>
      <c r="N14" s="2">
        <v>33.957186389999997</v>
      </c>
      <c r="O14" s="2">
        <v>33.740989339999999</v>
      </c>
      <c r="P14" s="5"/>
      <c r="R14" s="5">
        <f t="shared" si="0"/>
        <v>11</v>
      </c>
      <c r="S14">
        <v>3987.5</v>
      </c>
      <c r="T14" s="2">
        <v>-348.177249500014</v>
      </c>
      <c r="U14" s="2">
        <v>-192.86730894866699</v>
      </c>
      <c r="V14" s="2">
        <v>1033.23426070966</v>
      </c>
    </row>
    <row r="15" spans="1:22" x14ac:dyDescent="0.25">
      <c r="A15" s="5"/>
      <c r="B15">
        <v>4018.5</v>
      </c>
      <c r="C15" s="2">
        <v>34.351325510000002</v>
      </c>
      <c r="D15" s="2">
        <v>35.08402778</v>
      </c>
      <c r="E15" s="2">
        <v>35.181832720000003</v>
      </c>
      <c r="F15" s="2">
        <v>36.091424709999998</v>
      </c>
      <c r="G15" s="2">
        <v>34.202438579999999</v>
      </c>
      <c r="H15" s="2">
        <v>33.9785793</v>
      </c>
      <c r="I15" s="2">
        <v>33.969933990000001</v>
      </c>
      <c r="J15" s="2">
        <v>33.830545479999998</v>
      </c>
      <c r="K15" s="2">
        <v>33.526387389999996</v>
      </c>
      <c r="L15" s="2">
        <v>33.917675580000001</v>
      </c>
      <c r="M15" s="2">
        <v>33.795320799999999</v>
      </c>
      <c r="N15" s="2">
        <v>33.901614340000002</v>
      </c>
      <c r="O15" s="2">
        <v>33.723587569999999</v>
      </c>
      <c r="P15" s="5"/>
      <c r="R15" s="5">
        <f t="shared" si="0"/>
        <v>12</v>
      </c>
      <c r="S15">
        <v>4018.5</v>
      </c>
      <c r="T15" s="2">
        <v>-369.40840066241401</v>
      </c>
      <c r="U15" s="2">
        <v>-198.45421795957199</v>
      </c>
      <c r="V15" s="2">
        <v>1058.8926822384699</v>
      </c>
    </row>
    <row r="16" spans="1:22" x14ac:dyDescent="0.25">
      <c r="A16" s="5"/>
      <c r="B16">
        <v>4049.5</v>
      </c>
      <c r="C16" s="2">
        <v>34.411280490000003</v>
      </c>
      <c r="D16" s="2">
        <v>35.151062949999996</v>
      </c>
      <c r="E16" s="2">
        <v>35.245292939999999</v>
      </c>
      <c r="F16" s="2">
        <v>36.087157840000003</v>
      </c>
      <c r="G16" s="2">
        <v>34.282508479999997</v>
      </c>
      <c r="H16" s="2">
        <v>34.049942780000002</v>
      </c>
      <c r="I16" s="2">
        <v>34.011485800000003</v>
      </c>
      <c r="J16" s="2">
        <v>33.883325120000002</v>
      </c>
      <c r="K16" s="2">
        <v>33.454121659999998</v>
      </c>
      <c r="L16" s="2">
        <v>33.889537240000003</v>
      </c>
      <c r="M16" s="2">
        <v>33.848672039999997</v>
      </c>
      <c r="N16" s="2">
        <v>33.93694455</v>
      </c>
      <c r="O16" s="2">
        <v>33.780214440000002</v>
      </c>
      <c r="P16" s="5"/>
      <c r="R16" s="5">
        <f t="shared" si="0"/>
        <v>13</v>
      </c>
      <c r="S16">
        <v>4049.5</v>
      </c>
      <c r="T16" s="2">
        <v>-516.74201954656496</v>
      </c>
      <c r="U16" s="2">
        <v>-299.749139026173</v>
      </c>
      <c r="V16" s="2">
        <v>1303.4587713236799</v>
      </c>
    </row>
    <row r="17" spans="1:22" x14ac:dyDescent="0.25">
      <c r="A17" s="5"/>
      <c r="B17">
        <v>4077.5</v>
      </c>
      <c r="C17" s="2">
        <v>34.497800890000001</v>
      </c>
      <c r="D17" s="2">
        <v>35.281275399999998</v>
      </c>
      <c r="E17" s="2">
        <v>35.376046789999997</v>
      </c>
      <c r="F17" s="2">
        <v>36.17314614</v>
      </c>
      <c r="G17" s="2">
        <v>34.413068180000003</v>
      </c>
      <c r="H17" s="2">
        <v>34.150371470000003</v>
      </c>
      <c r="I17" s="2">
        <v>34.118195229999998</v>
      </c>
      <c r="J17" s="2">
        <v>33.966004150000003</v>
      </c>
      <c r="K17" s="2">
        <v>33.507655100000001</v>
      </c>
      <c r="L17" s="2">
        <v>33.964279390000002</v>
      </c>
      <c r="M17" s="2">
        <v>33.930141450000001</v>
      </c>
      <c r="N17" s="2">
        <v>34.035642320000001</v>
      </c>
      <c r="O17" s="2">
        <v>33.882491979999998</v>
      </c>
      <c r="P17" s="5"/>
      <c r="R17" s="5">
        <f t="shared" si="0"/>
        <v>14</v>
      </c>
      <c r="S17">
        <v>4077.5</v>
      </c>
      <c r="T17" s="2">
        <v>-734.93093224391998</v>
      </c>
      <c r="U17" s="2">
        <v>-459.681330613819</v>
      </c>
      <c r="V17" s="2">
        <v>1675.87729777968</v>
      </c>
    </row>
    <row r="18" spans="1:22" x14ac:dyDescent="0.25">
      <c r="A18" s="5"/>
      <c r="B18">
        <v>4108.5</v>
      </c>
      <c r="C18" s="2">
        <v>34.600811569999998</v>
      </c>
      <c r="D18" s="2">
        <v>35.45924162</v>
      </c>
      <c r="E18" s="2">
        <v>35.558425829999997</v>
      </c>
      <c r="F18" s="2">
        <v>36.331737580000002</v>
      </c>
      <c r="G18" s="2">
        <v>34.578075159999997</v>
      </c>
      <c r="H18" s="2">
        <v>34.267379990000002</v>
      </c>
      <c r="I18" s="2">
        <v>34.267409790000002</v>
      </c>
      <c r="J18" s="2">
        <v>34.065968439999999</v>
      </c>
      <c r="K18" s="2">
        <v>33.642072759999998</v>
      </c>
      <c r="L18" s="2">
        <v>34.106192149999998</v>
      </c>
      <c r="M18" s="2">
        <v>34.027123179999997</v>
      </c>
      <c r="N18" s="2">
        <v>34.176983049999997</v>
      </c>
      <c r="O18" s="2">
        <v>34.013107140000002</v>
      </c>
      <c r="P18" s="5"/>
      <c r="R18" s="5">
        <f t="shared" si="0"/>
        <v>15</v>
      </c>
      <c r="S18">
        <v>4108.5</v>
      </c>
      <c r="T18" s="2">
        <v>-994.13846735521895</v>
      </c>
      <c r="U18" s="2">
        <v>-650.15454419780895</v>
      </c>
      <c r="V18" s="2">
        <v>2119.2279829798499</v>
      </c>
    </row>
    <row r="19" spans="1:22" x14ac:dyDescent="0.25">
      <c r="A19" s="5"/>
      <c r="B19">
        <v>4138.5</v>
      </c>
      <c r="C19" s="2">
        <v>34.679743569999999</v>
      </c>
      <c r="D19" s="2">
        <v>35.6131247</v>
      </c>
      <c r="E19" s="2">
        <v>35.718456260000004</v>
      </c>
      <c r="F19" s="2">
        <v>36.490435550000001</v>
      </c>
      <c r="G19" s="2">
        <v>34.71050623</v>
      </c>
      <c r="H19" s="2">
        <v>34.354176129999999</v>
      </c>
      <c r="I19" s="2">
        <v>34.391602280000001</v>
      </c>
      <c r="J19" s="2">
        <v>34.14144031</v>
      </c>
      <c r="K19" s="2">
        <v>33.777924849999998</v>
      </c>
      <c r="L19" s="2">
        <v>34.239426969999997</v>
      </c>
      <c r="M19" s="2">
        <v>34.098971990000003</v>
      </c>
      <c r="N19" s="2">
        <v>34.29564543</v>
      </c>
      <c r="O19" s="2">
        <v>34.115038509999998</v>
      </c>
      <c r="P19" s="5"/>
      <c r="R19" s="5">
        <f t="shared" si="0"/>
        <v>16</v>
      </c>
      <c r="S19">
        <v>4138.5</v>
      </c>
      <c r="T19" s="2">
        <v>-1192.7230888925401</v>
      </c>
      <c r="U19" s="2">
        <v>-793.81983019734605</v>
      </c>
      <c r="V19" s="2">
        <v>2456.9768144227</v>
      </c>
    </row>
    <row r="20" spans="1:22" x14ac:dyDescent="0.25">
      <c r="A20" s="5"/>
      <c r="B20">
        <v>4169.5</v>
      </c>
      <c r="C20" s="2">
        <v>34.715754570000001</v>
      </c>
      <c r="D20" s="2">
        <v>35.704772630000001</v>
      </c>
      <c r="E20" s="2">
        <v>35.81610388</v>
      </c>
      <c r="F20" s="2">
        <v>36.600580460000003</v>
      </c>
      <c r="G20" s="2">
        <v>34.777151349999997</v>
      </c>
      <c r="H20" s="2">
        <v>34.389448299999998</v>
      </c>
      <c r="I20" s="2">
        <v>34.453823329999999</v>
      </c>
      <c r="J20" s="2">
        <v>34.172174759999997</v>
      </c>
      <c r="K20" s="2">
        <v>33.860947109999998</v>
      </c>
      <c r="L20" s="2">
        <v>34.315509489999997</v>
      </c>
      <c r="M20" s="2">
        <v>34.126168190000001</v>
      </c>
      <c r="N20" s="2">
        <v>34.353976500000002</v>
      </c>
      <c r="O20" s="2">
        <v>34.158420200000002</v>
      </c>
      <c r="P20" s="5"/>
      <c r="R20" s="5">
        <f t="shared" si="0"/>
        <v>17</v>
      </c>
      <c r="S20">
        <v>4169.5</v>
      </c>
      <c r="T20" s="2">
        <v>-1280.34922806092</v>
      </c>
      <c r="U20" s="2">
        <v>-848.26651768597901</v>
      </c>
      <c r="V20" s="2">
        <v>2597.7676929521399</v>
      </c>
    </row>
    <row r="21" spans="1:22" x14ac:dyDescent="0.25">
      <c r="A21" s="5"/>
      <c r="B21">
        <v>4199.5</v>
      </c>
      <c r="C21" s="2">
        <v>34.695400399999997</v>
      </c>
      <c r="D21" s="2">
        <v>35.699611609999998</v>
      </c>
      <c r="E21" s="2">
        <v>35.814294500000003</v>
      </c>
      <c r="F21" s="2">
        <v>36.612018740000003</v>
      </c>
      <c r="G21" s="2">
        <v>34.752190939999998</v>
      </c>
      <c r="H21" s="2">
        <v>34.35965307</v>
      </c>
      <c r="I21" s="2">
        <v>34.425488870000002</v>
      </c>
      <c r="J21" s="2">
        <v>34.145371339999997</v>
      </c>
      <c r="K21" s="2">
        <v>33.843810859999998</v>
      </c>
      <c r="L21" s="2">
        <v>34.293564699999997</v>
      </c>
      <c r="M21" s="2">
        <v>34.097103429999997</v>
      </c>
      <c r="N21" s="2">
        <v>34.322347219999997</v>
      </c>
      <c r="O21" s="2">
        <v>34.122079030000002</v>
      </c>
      <c r="P21" s="5"/>
      <c r="R21" s="5">
        <f t="shared" si="0"/>
        <v>18</v>
      </c>
      <c r="S21">
        <v>4199.5</v>
      </c>
      <c r="T21" s="2">
        <v>-1281.98795378716</v>
      </c>
      <c r="U21" s="2">
        <v>-851.25145000113196</v>
      </c>
      <c r="V21" s="2">
        <v>2602.21329005092</v>
      </c>
    </row>
    <row r="22" spans="1:22" x14ac:dyDescent="0.25">
      <c r="A22" s="5"/>
      <c r="B22">
        <v>4230.5</v>
      </c>
      <c r="C22" s="2">
        <v>34.620764510000001</v>
      </c>
      <c r="D22" s="2">
        <v>35.592812270000003</v>
      </c>
      <c r="E22" s="2">
        <v>35.706923119999999</v>
      </c>
      <c r="F22" s="2">
        <v>36.506892950000001</v>
      </c>
      <c r="G22" s="2">
        <v>34.636457669999999</v>
      </c>
      <c r="H22" s="2">
        <v>34.267776750000003</v>
      </c>
      <c r="I22" s="2">
        <v>34.304792749999997</v>
      </c>
      <c r="J22" s="2">
        <v>34.061698300000003</v>
      </c>
      <c r="K22" s="2">
        <v>33.711650599999999</v>
      </c>
      <c r="L22" s="2">
        <v>34.163748380000001</v>
      </c>
      <c r="M22" s="2">
        <v>34.012324679999999</v>
      </c>
      <c r="N22" s="2">
        <v>34.197894740000002</v>
      </c>
      <c r="O22" s="2">
        <v>34.006959289999998</v>
      </c>
      <c r="P22" s="5"/>
      <c r="R22" s="5">
        <f t="shared" si="0"/>
        <v>19</v>
      </c>
      <c r="S22">
        <v>4230.5</v>
      </c>
      <c r="T22" s="2">
        <v>-1028.9574016516201</v>
      </c>
      <c r="U22" s="2">
        <v>-624.28662740213804</v>
      </c>
      <c r="V22" s="2">
        <v>2130.8221674568099</v>
      </c>
    </row>
    <row r="23" spans="1:22" x14ac:dyDescent="0.25">
      <c r="A23" s="5"/>
      <c r="B23">
        <v>4261.5</v>
      </c>
      <c r="C23" s="2">
        <v>34.512706860000002</v>
      </c>
      <c r="D23" s="2">
        <v>35.410428770000003</v>
      </c>
      <c r="E23" s="2">
        <v>35.51953846</v>
      </c>
      <c r="F23" s="2">
        <v>36.302093380000002</v>
      </c>
      <c r="G23" s="2">
        <v>34.459979320000002</v>
      </c>
      <c r="H23" s="2">
        <v>34.139681639999999</v>
      </c>
      <c r="I23" s="2">
        <v>34.120481920000003</v>
      </c>
      <c r="J23" s="2">
        <v>33.944578040000003</v>
      </c>
      <c r="K23" s="2">
        <v>33.487632959999999</v>
      </c>
      <c r="L23" s="2">
        <v>33.951626939999997</v>
      </c>
      <c r="M23" s="2">
        <v>33.895690459999997</v>
      </c>
      <c r="N23" s="2">
        <v>34.008439160000002</v>
      </c>
      <c r="O23" s="2">
        <v>33.841177539999997</v>
      </c>
      <c r="P23" s="5"/>
      <c r="R23" s="5">
        <f t="shared" si="0"/>
        <v>20</v>
      </c>
      <c r="S23">
        <v>4261.5</v>
      </c>
      <c r="T23" s="2">
        <v>-749.97125883700403</v>
      </c>
      <c r="U23" s="2">
        <v>-396.70256131623398</v>
      </c>
      <c r="V23" s="2">
        <v>1631.889705349</v>
      </c>
    </row>
    <row r="24" spans="1:22" x14ac:dyDescent="0.25">
      <c r="A24" s="5"/>
      <c r="B24">
        <v>4291.5</v>
      </c>
      <c r="C24" s="2">
        <v>34.401877669999998</v>
      </c>
      <c r="D24" s="2">
        <v>35.203448330000001</v>
      </c>
      <c r="E24" s="2">
        <v>35.304332879999997</v>
      </c>
      <c r="F24" s="2">
        <v>36.049411999999997</v>
      </c>
      <c r="G24" s="2">
        <v>34.272364609999997</v>
      </c>
      <c r="H24" s="2">
        <v>34.011222770000003</v>
      </c>
      <c r="I24" s="2">
        <v>33.922541199999998</v>
      </c>
      <c r="J24" s="2">
        <v>33.825795280000001</v>
      </c>
      <c r="K24" s="2">
        <v>33.227693690000002</v>
      </c>
      <c r="L24" s="2">
        <v>33.711786979999999</v>
      </c>
      <c r="M24" s="2">
        <v>33.778368450000002</v>
      </c>
      <c r="N24" s="2">
        <v>33.804106480000002</v>
      </c>
      <c r="O24" s="2">
        <v>33.669305649999998</v>
      </c>
      <c r="P24" s="5"/>
      <c r="R24" s="5">
        <f t="shared" si="0"/>
        <v>21</v>
      </c>
      <c r="S24">
        <v>4291.5</v>
      </c>
      <c r="T24" s="2">
        <v>-466.07709639597499</v>
      </c>
      <c r="U24" s="2">
        <v>-171.13381116609401</v>
      </c>
      <c r="V24" s="2">
        <v>1129.59263289253</v>
      </c>
    </row>
    <row r="25" spans="1:22" x14ac:dyDescent="0.25">
      <c r="A25" s="5"/>
      <c r="B25">
        <v>4322.5</v>
      </c>
      <c r="C25" s="2">
        <v>34.311236700000002</v>
      </c>
      <c r="D25" s="2">
        <v>35.012285740000003</v>
      </c>
      <c r="E25" s="2">
        <v>35.102916399999998</v>
      </c>
      <c r="F25" s="2">
        <v>35.791469460000002</v>
      </c>
      <c r="G25" s="2">
        <v>34.111575440000003</v>
      </c>
      <c r="H25" s="2">
        <v>33.909072449999996</v>
      </c>
      <c r="I25" s="2">
        <v>33.749295940000003</v>
      </c>
      <c r="J25" s="2">
        <v>33.729284149999998</v>
      </c>
      <c r="K25" s="2">
        <v>32.976452289999997</v>
      </c>
      <c r="L25" s="2">
        <v>33.487177389999999</v>
      </c>
      <c r="M25" s="2">
        <v>33.683762829999999</v>
      </c>
      <c r="N25" s="2">
        <v>33.623306700000001</v>
      </c>
      <c r="O25" s="2">
        <v>33.524747959999999</v>
      </c>
      <c r="P25" s="5"/>
      <c r="R25" s="5">
        <f t="shared" si="0"/>
        <v>22</v>
      </c>
      <c r="S25">
        <v>4322.5</v>
      </c>
      <c r="T25" s="2">
        <v>-236.327331932417</v>
      </c>
      <c r="U25" s="2">
        <v>6.30116314736639</v>
      </c>
      <c r="V25" s="2">
        <v>727.58861689785499</v>
      </c>
    </row>
    <row r="26" spans="1:22" x14ac:dyDescent="0.25">
      <c r="A26" s="5"/>
      <c r="B26">
        <v>4352.5</v>
      </c>
      <c r="C26" s="2">
        <v>34.268675850000001</v>
      </c>
      <c r="D26" s="2">
        <v>34.895070359999998</v>
      </c>
      <c r="E26" s="2">
        <v>34.976342279999997</v>
      </c>
      <c r="F26" s="2">
        <v>35.602397330000002</v>
      </c>
      <c r="G26" s="2">
        <v>34.027084989999999</v>
      </c>
      <c r="H26" s="2">
        <v>33.864828189999997</v>
      </c>
      <c r="I26" s="2">
        <v>33.65284862</v>
      </c>
      <c r="J26" s="2">
        <v>33.684557030000001</v>
      </c>
      <c r="K26" s="2">
        <v>32.806265160000002</v>
      </c>
      <c r="L26" s="2">
        <v>33.343362069999998</v>
      </c>
      <c r="M26" s="2">
        <v>33.640773080000002</v>
      </c>
      <c r="N26" s="2">
        <v>33.51954482</v>
      </c>
      <c r="O26" s="2">
        <v>33.450757699999997</v>
      </c>
      <c r="P26" s="5"/>
      <c r="R26" s="5">
        <f t="shared" si="0"/>
        <v>23</v>
      </c>
      <c r="S26">
        <v>4352.5</v>
      </c>
      <c r="T26" s="2">
        <v>-129.82880673892299</v>
      </c>
      <c r="U26" s="2">
        <v>86.918729184662695</v>
      </c>
      <c r="V26" s="2">
        <v>542.440846081259</v>
      </c>
    </row>
    <row r="27" spans="1:22" x14ac:dyDescent="0.25">
      <c r="A27" s="5"/>
      <c r="B27">
        <v>4383.5</v>
      </c>
      <c r="C27" s="2">
        <v>34.307289910000001</v>
      </c>
      <c r="D27" s="2">
        <v>34.914950529999999</v>
      </c>
      <c r="E27" s="2">
        <v>34.990431579999999</v>
      </c>
      <c r="F27" s="2">
        <v>35.559841050000003</v>
      </c>
      <c r="G27" s="2">
        <v>34.074068099999998</v>
      </c>
      <c r="H27" s="2">
        <v>33.915567930000002</v>
      </c>
      <c r="I27" s="2">
        <v>33.690121089999998</v>
      </c>
      <c r="J27" s="2">
        <v>33.724906990000001</v>
      </c>
      <c r="K27" s="2">
        <v>32.792129580000001</v>
      </c>
      <c r="L27" s="2">
        <v>33.349041409999998</v>
      </c>
      <c r="M27" s="2">
        <v>33.681996300000002</v>
      </c>
      <c r="N27" s="2">
        <v>33.551203800000003</v>
      </c>
      <c r="O27" s="2">
        <v>33.496449669999997</v>
      </c>
      <c r="P27" s="5"/>
      <c r="R27" s="5">
        <f t="shared" si="0"/>
        <v>24</v>
      </c>
      <c r="S27">
        <v>4383.5</v>
      </c>
      <c r="T27" s="2">
        <v>-127.1925056531</v>
      </c>
      <c r="U27" s="2">
        <v>92.911368132099895</v>
      </c>
      <c r="V27" s="2">
        <v>534.19263723666302</v>
      </c>
    </row>
  </sheetData>
  <conditionalFormatting sqref="T3:V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1:XFD2 A1:A1048576 T28:XFD1048576 W3:XFD27 C1:Q104857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06105-5C5C-4CBA-9B6B-0F5DDA25AD21}">
  <sheetPr>
    <tabColor rgb="FF00B0F0"/>
  </sheetPr>
  <dimension ref="A1:BM3666"/>
  <sheetViews>
    <sheetView tabSelected="1" workbookViewId="0">
      <pane ySplit="9360" topLeftCell="A729"/>
      <selection activeCell="AH9" sqref="AH9"/>
      <selection pane="bottomLeft" activeCell="A736" sqref="A736"/>
    </sheetView>
  </sheetViews>
  <sheetFormatPr defaultRowHeight="15" x14ac:dyDescent="0.25"/>
  <cols>
    <col min="1" max="1" width="2.85546875" style="10" customWidth="1"/>
    <col min="2" max="2" width="5.85546875" style="122" customWidth="1"/>
    <col min="3" max="4" width="5.140625" style="122" customWidth="1"/>
    <col min="5" max="8" width="2.28515625" style="76" customWidth="1"/>
    <col min="9" max="9" width="2.42578125" customWidth="1"/>
    <col min="10" max="10" width="6.5703125" style="105" customWidth="1"/>
    <col min="11" max="13" width="9" customWidth="1"/>
    <col min="14" max="15" width="2.28515625" style="7" customWidth="1"/>
    <col min="16" max="16" width="2.42578125" style="7" customWidth="1"/>
    <col min="17" max="17" width="6" customWidth="1"/>
    <col min="18" max="22" width="4" customWidth="1"/>
    <col min="23" max="23" width="2.42578125" style="7" customWidth="1"/>
    <col min="24" max="24" width="3.85546875" style="7" customWidth="1"/>
    <col min="25" max="30" width="2.42578125" style="153" customWidth="1"/>
    <col min="31" max="31" width="2.28515625" customWidth="1"/>
    <col min="32" max="32" width="5.85546875" style="50" customWidth="1"/>
    <col min="33" max="33" width="11.28515625" customWidth="1"/>
    <col min="34" max="34" width="2.85546875" customWidth="1"/>
    <col min="35" max="35" width="3.42578125" style="164" customWidth="1"/>
    <col min="36" max="36" width="3.42578125" style="165" customWidth="1"/>
    <col min="37" max="37" width="7" style="7" customWidth="1"/>
    <col min="38" max="38" width="6.5703125" customWidth="1"/>
    <col min="39" max="40" width="6.140625" style="153" customWidth="1"/>
    <col min="41" max="41" width="2.85546875" customWidth="1"/>
    <col min="42" max="42" width="6.28515625" customWidth="1"/>
    <col min="43" max="43" width="8.28515625" style="168" customWidth="1"/>
    <col min="44" max="44" width="2.85546875" customWidth="1"/>
    <col min="45" max="45" width="3.140625" customWidth="1"/>
    <col min="46" max="49" width="3" style="153" customWidth="1"/>
    <col min="50" max="50" width="3" style="152" customWidth="1"/>
    <col min="51" max="51" width="3" style="154" customWidth="1"/>
    <col min="52" max="52" width="3" customWidth="1"/>
    <col min="53" max="53" width="6.85546875" customWidth="1"/>
    <col min="54" max="54" width="7" customWidth="1"/>
    <col min="55" max="55" width="6.85546875" customWidth="1"/>
    <col min="56" max="56" width="6.140625" customWidth="1"/>
    <col min="57" max="57" width="6.5703125" customWidth="1"/>
    <col min="58" max="58" width="5" style="10" customWidth="1"/>
  </cols>
  <sheetData>
    <row r="1" spans="1:65" ht="13.5" customHeight="1" x14ac:dyDescent="0.25">
      <c r="A1" s="82"/>
      <c r="B1" s="84" t="s">
        <v>1402</v>
      </c>
      <c r="C1" s="123"/>
      <c r="D1" s="123" t="str">
        <f>""</f>
        <v/>
      </c>
      <c r="E1" s="124"/>
      <c r="F1" s="124"/>
      <c r="G1" s="124"/>
      <c r="H1" s="124"/>
      <c r="I1" s="43"/>
      <c r="J1" s="45"/>
      <c r="K1" s="43"/>
      <c r="L1" s="43"/>
      <c r="M1" s="43"/>
      <c r="N1" s="43"/>
      <c r="O1" s="43"/>
      <c r="P1" s="43"/>
      <c r="Q1" s="67" t="s">
        <v>1402</v>
      </c>
      <c r="R1" s="84"/>
      <c r="S1" s="84"/>
      <c r="T1" s="84"/>
      <c r="U1" s="84"/>
      <c r="V1" s="124" t="str">
        <f>$Q2</f>
        <v>AUX</v>
      </c>
      <c r="W1" s="43"/>
      <c r="X1" s="43"/>
      <c r="Y1" s="173" t="s">
        <v>1394</v>
      </c>
      <c r="Z1" s="54"/>
      <c r="AA1" s="114" t="str">
        <f>J17</f>
        <v>OBS_01</v>
      </c>
      <c r="AB1" s="113"/>
      <c r="AC1" s="114" t="str">
        <f>L17</f>
        <v>OBS_02</v>
      </c>
      <c r="AD1" s="113"/>
      <c r="AE1" s="59"/>
      <c r="AF1" s="51">
        <f>MAX(Q5:Q3663)</f>
        <v>731</v>
      </c>
      <c r="AG1" s="86">
        <v>31</v>
      </c>
      <c r="AH1" s="59"/>
      <c r="AI1" s="158" t="s">
        <v>1421</v>
      </c>
      <c r="AJ1" s="159"/>
      <c r="AK1" s="54"/>
      <c r="AL1" s="54"/>
      <c r="AM1" s="131" t="s">
        <v>1443</v>
      </c>
      <c r="AN1" s="114"/>
      <c r="AO1" s="59"/>
      <c r="AP1" s="59"/>
      <c r="AQ1" s="166"/>
      <c r="AR1" s="59"/>
      <c r="AS1" s="59"/>
      <c r="AT1" s="166"/>
      <c r="AU1" s="166"/>
      <c r="AV1" s="166"/>
      <c r="AW1" s="166"/>
      <c r="AX1" s="166"/>
      <c r="AY1" s="166"/>
      <c r="AZ1" s="59"/>
      <c r="BA1" s="131"/>
      <c r="BB1" s="131" t="s">
        <v>61</v>
      </c>
      <c r="BC1" s="156"/>
      <c r="BD1" s="156"/>
      <c r="BE1" s="54"/>
      <c r="BF1" s="54"/>
      <c r="BG1" s="59"/>
      <c r="BH1" s="59"/>
      <c r="BI1" s="59"/>
      <c r="BJ1" s="59"/>
      <c r="BK1" s="59"/>
      <c r="BL1" s="59"/>
      <c r="BM1" s="59"/>
    </row>
    <row r="2" spans="1:65" ht="44.25" customHeight="1" x14ac:dyDescent="0.25">
      <c r="A2" s="82"/>
      <c r="B2" s="120" t="s">
        <v>1422</v>
      </c>
      <c r="C2" s="121"/>
      <c r="D2" s="121" t="str">
        <f>""</f>
        <v/>
      </c>
      <c r="E2" s="142"/>
      <c r="F2" s="142"/>
      <c r="G2" s="143"/>
      <c r="H2" s="144"/>
      <c r="I2" s="45"/>
      <c r="J2" s="116"/>
      <c r="K2" s="115" t="str">
        <f>C3</f>
        <v>time</v>
      </c>
      <c r="L2" s="63" t="str">
        <f>D3</f>
        <v>value</v>
      </c>
      <c r="M2" s="63"/>
      <c r="N2" s="43"/>
      <c r="O2" s="43"/>
      <c r="P2" s="43"/>
      <c r="Q2" s="67" t="s">
        <v>1400</v>
      </c>
      <c r="R2" s="53" t="str">
        <f t="array" ref="R2:V2">TRANSPOSE(J4:J8)</f>
        <v>GAGE-1</v>
      </c>
      <c r="S2" s="56" t="str">
        <v>TRGW-0-26-6</v>
      </c>
      <c r="T2" s="57" t="str">
        <v>TRGW-2-26-6</v>
      </c>
      <c r="U2" s="56" t="str">
        <v>TRGW-0-3-8</v>
      </c>
      <c r="V2" s="57" t="str">
        <v>TRGW-2-3-8</v>
      </c>
      <c r="W2" s="43"/>
      <c r="X2" s="43"/>
      <c r="Y2" s="126" t="s">
        <v>1395</v>
      </c>
      <c r="Z2" s="126" t="str">
        <f>R2</f>
        <v>GAGE-1</v>
      </c>
      <c r="AA2" s="114">
        <v>1</v>
      </c>
      <c r="AB2" s="125" t="s">
        <v>1425</v>
      </c>
      <c r="AC2" s="114">
        <v>3</v>
      </c>
      <c r="AD2" s="125" t="s">
        <v>1425</v>
      </c>
      <c r="AE2" s="59"/>
      <c r="AF2" s="84">
        <f>MAX(AF4:AF3663)</f>
        <v>2.0082088706740038</v>
      </c>
      <c r="AG2" s="86">
        <v>-41</v>
      </c>
      <c r="AH2" s="59"/>
      <c r="AI2" s="159">
        <v>24</v>
      </c>
      <c r="AJ2" s="159">
        <f>AF1/AI2</f>
        <v>30.458333333333332</v>
      </c>
      <c r="AK2" s="54"/>
      <c r="AL2" s="126" t="s">
        <v>1442</v>
      </c>
      <c r="AM2" s="114" t="str">
        <f>J18</f>
        <v>TRGW-0-26-6</v>
      </c>
      <c r="AN2" s="114" t="str">
        <f>L18</f>
        <v>TRGW-0-3-8</v>
      </c>
      <c r="AO2" s="59"/>
      <c r="AP2" s="59"/>
      <c r="AQ2" s="166"/>
      <c r="AR2" s="59"/>
      <c r="AS2" s="59"/>
      <c r="AT2" s="166"/>
      <c r="AU2" s="166"/>
      <c r="AV2" s="166"/>
      <c r="AW2" s="166"/>
      <c r="AX2" s="166"/>
      <c r="AY2" s="166"/>
      <c r="AZ2" s="59"/>
      <c r="BA2" s="114"/>
      <c r="BB2" s="114"/>
      <c r="BC2" s="114" t="str">
        <f>Sheet1!C32</f>
        <v>HEADWATER</v>
      </c>
      <c r="BD2" s="114" t="str">
        <f>Sheet1!D32</f>
        <v>TAILWATER</v>
      </c>
      <c r="BE2" s="126" t="str">
        <f>Sheet1!E32</f>
        <v>GAGE-1</v>
      </c>
      <c r="BF2" s="54"/>
      <c r="BG2" s="59"/>
      <c r="BH2" s="59"/>
      <c r="BI2" s="59"/>
      <c r="BJ2" s="59"/>
      <c r="BK2" s="59"/>
      <c r="BL2" s="59"/>
      <c r="BM2" s="59"/>
    </row>
    <row r="3" spans="1:65" ht="26.25" customHeight="1" x14ac:dyDescent="0.25">
      <c r="A3" s="106"/>
      <c r="B3" s="121" t="s">
        <v>124</v>
      </c>
      <c r="C3" s="121" t="s">
        <v>0</v>
      </c>
      <c r="D3" s="121" t="s">
        <v>1391</v>
      </c>
      <c r="E3" s="142">
        <f>SUM(E4:E3663)</f>
        <v>15</v>
      </c>
      <c r="F3" s="142"/>
      <c r="G3" s="142"/>
      <c r="H3" s="142"/>
      <c r="I3" s="65">
        <v>0</v>
      </c>
      <c r="J3" s="130">
        <v>1</v>
      </c>
      <c r="K3" s="117">
        <v>2</v>
      </c>
      <c r="L3" s="118">
        <v>3</v>
      </c>
      <c r="M3" s="66"/>
      <c r="N3" s="43"/>
      <c r="O3" s="43"/>
      <c r="P3" s="43"/>
      <c r="Q3" s="67" t="s">
        <v>1401</v>
      </c>
      <c r="R3" s="64">
        <f t="array" ref="R3:V3">TRANSPOSE(M4:M8)</f>
        <v>4</v>
      </c>
      <c r="S3" s="64">
        <v>736</v>
      </c>
      <c r="T3" s="64">
        <v>1468</v>
      </c>
      <c r="U3" s="64">
        <v>2200</v>
      </c>
      <c r="V3" s="64">
        <v>2932</v>
      </c>
      <c r="W3" s="43"/>
      <c r="X3" s="43">
        <f>ROW()</f>
        <v>3</v>
      </c>
      <c r="Y3" s="128">
        <v>1</v>
      </c>
      <c r="Z3" s="54">
        <f>Y3+1</f>
        <v>2</v>
      </c>
      <c r="AA3" s="54">
        <f t="shared" ref="AA3:AD3" si="0">Z3+1</f>
        <v>3</v>
      </c>
      <c r="AB3" s="54">
        <f t="shared" si="0"/>
        <v>4</v>
      </c>
      <c r="AC3" s="54">
        <f t="shared" si="0"/>
        <v>5</v>
      </c>
      <c r="AD3" s="54">
        <f t="shared" si="0"/>
        <v>6</v>
      </c>
      <c r="AE3" s="59"/>
      <c r="AF3" s="73">
        <v>1</v>
      </c>
      <c r="AG3" s="73">
        <v>2</v>
      </c>
      <c r="AH3" s="59"/>
      <c r="AI3" s="160">
        <f>ROW()</f>
        <v>3</v>
      </c>
      <c r="AJ3" s="161"/>
      <c r="AK3" s="54"/>
      <c r="AL3" s="54">
        <v>1</v>
      </c>
      <c r="AM3" s="54">
        <v>2</v>
      </c>
      <c r="AN3" s="54">
        <v>4</v>
      </c>
      <c r="AO3" s="59"/>
      <c r="AP3" s="59"/>
      <c r="AQ3" s="166"/>
      <c r="AR3" s="129" t="s">
        <v>1444</v>
      </c>
      <c r="AS3" s="59"/>
      <c r="AT3" s="88">
        <v>0</v>
      </c>
      <c r="AU3" s="88">
        <f>AT4</f>
        <v>0</v>
      </c>
      <c r="AV3" s="88">
        <v>1</v>
      </c>
      <c r="AW3" s="88">
        <v>1</v>
      </c>
      <c r="AX3" s="145" t="s">
        <v>404</v>
      </c>
      <c r="AY3" s="90">
        <f>AV3</f>
        <v>1</v>
      </c>
      <c r="AZ3" s="59"/>
      <c r="BA3" s="78">
        <v>10000</v>
      </c>
      <c r="BB3" s="54" t="str">
        <f>Sheet1!B32</f>
        <v>time</v>
      </c>
      <c r="BC3" s="114"/>
      <c r="BD3" s="114"/>
      <c r="BE3" s="126"/>
      <c r="BF3" s="54"/>
      <c r="BG3" s="59"/>
      <c r="BH3" s="59"/>
      <c r="BI3" s="59"/>
      <c r="BJ3" s="59"/>
      <c r="BK3" s="59"/>
      <c r="BL3" s="59"/>
      <c r="BM3" s="59"/>
    </row>
    <row r="4" spans="1:65" ht="14.25" customHeight="1" x14ac:dyDescent="0.25">
      <c r="A4" s="82"/>
      <c r="B4" s="122" t="s">
        <v>60</v>
      </c>
      <c r="C4" s="122">
        <v>3652.5</v>
      </c>
      <c r="D4" s="122">
        <v>3405.6527013702598</v>
      </c>
      <c r="E4" s="76">
        <f>IF(B3=B4,0,1)</f>
        <v>1</v>
      </c>
      <c r="F4" s="76">
        <f>IF(E4=0,F3,E4)</f>
        <v>1</v>
      </c>
      <c r="G4" s="142">
        <f>IF(E4&gt;0,ROW(),"")</f>
        <v>4</v>
      </c>
      <c r="H4" s="76">
        <f>IF(B4=B$4,1,"")</f>
        <v>1</v>
      </c>
      <c r="I4" s="58">
        <v>1</v>
      </c>
      <c r="J4" s="116" t="str">
        <f t="shared" ref="J4:L8" si="1">INDEX($B$4:$D$3663,MATCH($I4,$E$4:$E$3663,0),J$3)</f>
        <v>GAGE-1</v>
      </c>
      <c r="K4" s="68">
        <f t="shared" si="1"/>
        <v>3652.5</v>
      </c>
      <c r="L4" s="62">
        <f t="shared" si="1"/>
        <v>3405.6527013702598</v>
      </c>
      <c r="M4" s="63">
        <f>INDEX($G$4:$I$3663,MATCH($I4,$E$4:$E$3663,0),J$3)</f>
        <v>4</v>
      </c>
      <c r="N4" s="44"/>
      <c r="O4" s="44"/>
      <c r="P4" s="44"/>
      <c r="Q4" s="68">
        <f t="shared" ref="Q4:Q67" si="2">IF(H4=1,C4-MIN(C$4:C$3663),"")</f>
        <v>0</v>
      </c>
      <c r="R4" s="60">
        <f>IF(ISNUMBER($Q4),IF($Q4=0,R3,R3+1),"")</f>
        <v>4</v>
      </c>
      <c r="S4" s="60">
        <f t="shared" ref="S4:V4" si="3">IF(ISNUMBER($Q4),IF($Q4=0,S3,S3+1),"")</f>
        <v>736</v>
      </c>
      <c r="T4" s="60">
        <f t="shared" si="3"/>
        <v>1468</v>
      </c>
      <c r="U4" s="60">
        <f t="shared" si="3"/>
        <v>2200</v>
      </c>
      <c r="V4" s="60">
        <f t="shared" si="3"/>
        <v>2932</v>
      </c>
      <c r="W4" s="44"/>
      <c r="X4" s="44">
        <f>IF(ISNUMBER(Y4),ROW()-X$3,"")</f>
        <v>1</v>
      </c>
      <c r="Y4" s="170">
        <f t="shared" ref="Y4:Y67" si="4">IF(ISNUMBER(Q4),C4,"")</f>
        <v>3652.5</v>
      </c>
      <c r="Z4" s="171">
        <f>IF(ISNUMBER($Q4),INDEX($D$1:$D$3663,R4,1),"")</f>
        <v>3405.6527013702598</v>
      </c>
      <c r="AA4" s="155">
        <f>IF(ISNUMBER($Q4),INDEX($D$1:$D$3663,S4,1),"")</f>
        <v>37.474938503062603</v>
      </c>
      <c r="AB4" s="155">
        <f>IF(ISNUMBER($Q4),INDEX($D$1:$D$3663,T4,1),"")</f>
        <v>37.265656921821801</v>
      </c>
      <c r="AC4" s="155">
        <f>IF(ISNUMBER($Q4),INDEX($D$1:$D$3663,U4,1),"")</f>
        <v>38.063501262799598</v>
      </c>
      <c r="AD4" s="155">
        <f>IF(ISNUMBER($Q4),INDEX($D$1:$D$3663,V4,1),"")</f>
        <v>38.271754067329397</v>
      </c>
      <c r="AE4" s="59"/>
      <c r="AF4" s="85">
        <f>IF(ISNUMBER(Q4),Y4/M$15-M$11,"")</f>
        <v>6.8399452804381866E-3</v>
      </c>
      <c r="AG4" s="87">
        <v>40179</v>
      </c>
      <c r="AH4" s="59"/>
      <c r="AI4" s="161">
        <f>IF(ROW()-AI$3&lt;=AI$2,ROW()-AI$3,"")</f>
        <v>1</v>
      </c>
      <c r="AJ4" s="159">
        <v>1</v>
      </c>
      <c r="AK4" s="68">
        <f>IF(ISNUMBER($AJ4),INDEX($Y$4:$AD$3663,$AJ4,Y$3),"")</f>
        <v>3652.5</v>
      </c>
      <c r="AL4" s="127">
        <f>IF(ISNUMBER($AJ4),INDEX($Y$4:$AD$3663,$AJ4,Z$3),"")</f>
        <v>3405.6527013702598</v>
      </c>
      <c r="AM4" s="155">
        <f>IF(ISNUMBER($AJ4),INDEX($Y$4:$AD$3663,$AJ4,AA$3),"")</f>
        <v>37.474938503062603</v>
      </c>
      <c r="AN4" s="155">
        <f>IF(ISNUMBER($AJ4),INDEX($Y$4:$AD$3663,$AJ4,AC$3),"")</f>
        <v>38.063501262799598</v>
      </c>
      <c r="AO4" s="59"/>
      <c r="AP4" s="85">
        <f>IF(ISNUMBER($AJ4),INDEX($AF$4:$AG$3663,$AJ4,AF$3),"")</f>
        <v>6.8399452804381866E-3</v>
      </c>
      <c r="AQ4" s="167">
        <f>IF(ISNUMBER($AJ4),INDEX($AF$4:$AG$3663,$AJ4,AG$3),"")+AR4</f>
        <v>40179</v>
      </c>
      <c r="AR4" s="73">
        <v>0</v>
      </c>
      <c r="AS4" s="59"/>
      <c r="AT4" s="91">
        <v>0</v>
      </c>
      <c r="AU4" s="92">
        <v>1</v>
      </c>
      <c r="AV4" s="108">
        <v>1</v>
      </c>
      <c r="AW4" s="89">
        <v>1</v>
      </c>
      <c r="AX4" s="145"/>
      <c r="AY4" s="90"/>
      <c r="AZ4" s="59"/>
      <c r="BA4" s="174">
        <f>Sheet1!B6-BA$3+1</f>
        <v>1</v>
      </c>
      <c r="BB4" s="68">
        <f>Sheet1!B33</f>
        <v>3652.5</v>
      </c>
      <c r="BC4" s="157">
        <f>Sheet1!C33</f>
        <v>-1271.60937279521</v>
      </c>
      <c r="BD4" s="157">
        <f>Sheet1!D33</f>
        <v>-934.74488579041099</v>
      </c>
      <c r="BE4" s="127">
        <f>Sheet1!E33</f>
        <v>2675.69484928356</v>
      </c>
      <c r="BF4" s="54"/>
      <c r="BG4" s="59"/>
      <c r="BH4" s="59"/>
      <c r="BI4" s="59"/>
      <c r="BJ4" s="59"/>
      <c r="BK4" s="59"/>
      <c r="BL4" s="59"/>
      <c r="BM4" s="59"/>
    </row>
    <row r="5" spans="1:65" ht="14.25" customHeight="1" x14ac:dyDescent="0.25">
      <c r="A5" s="82"/>
      <c r="B5" s="122" t="s">
        <v>60</v>
      </c>
      <c r="C5" s="122">
        <v>3653.5</v>
      </c>
      <c r="D5" s="122">
        <v>2461.8238467412898</v>
      </c>
      <c r="E5" s="76">
        <f>IF(B4=B5,0,MAX(E$4:E4)+1)</f>
        <v>0</v>
      </c>
      <c r="F5" s="76">
        <f>IF(E5=0,F4,E5)</f>
        <v>1</v>
      </c>
      <c r="G5" s="142" t="str">
        <f t="shared" ref="G5:G68" si="5">IF(E5&gt;0,ROW(),"")</f>
        <v/>
      </c>
      <c r="H5" s="76">
        <f t="shared" ref="H5:H68" si="6">IF(B5=B$4,1,"")</f>
        <v>1</v>
      </c>
      <c r="I5" s="58">
        <v>2</v>
      </c>
      <c r="J5" s="131" t="str">
        <f t="shared" si="1"/>
        <v>TRGW-0-26-6</v>
      </c>
      <c r="K5" s="68">
        <f t="shared" si="1"/>
        <v>3652.5</v>
      </c>
      <c r="L5" s="61">
        <f t="shared" si="1"/>
        <v>37.474938503062603</v>
      </c>
      <c r="M5" s="63">
        <f t="shared" ref="M5:M8" si="7">INDEX($G$4:$I$3663,MATCH($I5,$E$4:$E$3663,0),J$3)</f>
        <v>736</v>
      </c>
      <c r="N5" s="44"/>
      <c r="O5" s="44"/>
      <c r="P5" s="44"/>
      <c r="Q5" s="68">
        <f t="shared" si="2"/>
        <v>1</v>
      </c>
      <c r="R5" s="60">
        <f t="shared" ref="R5:V55" si="8">IF(ISNUMBER($Q5),IF($Q5=0,R4,R4+1),"")</f>
        <v>5</v>
      </c>
      <c r="S5" s="60">
        <f t="shared" si="8"/>
        <v>737</v>
      </c>
      <c r="T5" s="60">
        <f t="shared" si="8"/>
        <v>1469</v>
      </c>
      <c r="U5" s="60">
        <f t="shared" si="8"/>
        <v>2201</v>
      </c>
      <c r="V5" s="60">
        <f t="shared" si="8"/>
        <v>2933</v>
      </c>
      <c r="W5" s="44"/>
      <c r="X5" s="44">
        <f t="shared" ref="X5:X68" si="9">IF(ISNUMBER(Y5),ROW()-X$3,"")</f>
        <v>2</v>
      </c>
      <c r="Y5" s="170">
        <f t="shared" si="4"/>
        <v>3653.5</v>
      </c>
      <c r="Z5" s="171">
        <f t="shared" ref="Z5:Z68" si="10">IF(ISNUMBER($Q5),INDEX($D$1:$D$3663,R5,1),"")</f>
        <v>2461.8238467412898</v>
      </c>
      <c r="AA5" s="155">
        <f>IF(ISNUMBER($Q5),INDEX($D$1:$D$3663,S5,1),"")</f>
        <v>37.386635100754397</v>
      </c>
      <c r="AB5" s="155">
        <f>IF(ISNUMBER($Q5),INDEX($D$1:$D$3663,T5,1),"")</f>
        <v>37.300383097313698</v>
      </c>
      <c r="AC5" s="155">
        <f>IF(ISNUMBER($Q5),INDEX($D$1:$D$3663,U5,1),"")</f>
        <v>38.036154226069499</v>
      </c>
      <c r="AD5" s="155">
        <f>IF(ISNUMBER($Q5),INDEX($D$1:$D$3663,V5,1),"")</f>
        <v>37.918392120372303</v>
      </c>
      <c r="AE5" s="59"/>
      <c r="AF5" s="85">
        <f t="shared" ref="AF5:AF68" si="11">IF(ISNUMBER(Q5),Y5/M$15-M$11,"")</f>
        <v>9.5777960675711427E-3</v>
      </c>
      <c r="AG5" s="87">
        <v>40180</v>
      </c>
      <c r="AH5" s="59"/>
      <c r="AI5" s="161">
        <f t="shared" ref="AI5:AI68" si="12">IF(ROW()-AI$3&lt;=AI$2,ROW()-AI$3,"")</f>
        <v>2</v>
      </c>
      <c r="AJ5" s="162">
        <f t="shared" ref="AJ5:AJ27" si="13">IF(AI4=AI$2,AJ4+AJ$2-1,IF(ISNUMBER(AI5),AJ4+AJ$2,""))</f>
        <v>31.458333333333332</v>
      </c>
      <c r="AK5" s="68">
        <f t="shared" ref="AK5:AK28" si="14">IF(ISNUMBER($AJ5),INDEX($Y$4:$AD$3663,$AJ5,Y$3),"")</f>
        <v>3682.5</v>
      </c>
      <c r="AL5" s="127">
        <f t="shared" ref="AL5:AL28" si="15">IF(ISNUMBER($AJ5),INDEX($Y$4:$AD$3663,$AJ5,Z$3),"")</f>
        <v>2719.3968004857802</v>
      </c>
      <c r="AM5" s="155">
        <f t="shared" ref="AM5:AM28" si="16">IF(ISNUMBER($AJ5),INDEX($Y$4:$AD$3663,$AJ5,AA$3),"")</f>
        <v>37.120948516035199</v>
      </c>
      <c r="AN5" s="155">
        <f t="shared" ref="AN5:AN28" si="17">IF(ISNUMBER($AJ5),INDEX($Y$4:$AD$3663,$AJ5,AC$3),"")</f>
        <v>38.011461885459198</v>
      </c>
      <c r="AO5" s="59"/>
      <c r="AP5" s="85">
        <f t="shared" ref="AP5:AP28" si="18">IF(ISNUMBER($AJ5),INDEX($AF$4:$AG$3663,$AJ5,AF$3),"")</f>
        <v>8.8975468894401999E-2</v>
      </c>
      <c r="AQ5" s="167">
        <f t="shared" ref="AQ5:AQ28" si="19">IF(ISNUMBER($AJ5),INDEX($AF$4:$AG$3663,$AJ5,AG$3),"")+AR5</f>
        <v>40210</v>
      </c>
      <c r="AR5" s="73">
        <v>1</v>
      </c>
      <c r="AS5" s="59"/>
      <c r="AT5" s="91">
        <f>AU4</f>
        <v>1</v>
      </c>
      <c r="AU5" s="92">
        <f t="shared" ref="AU5:AU26" si="20">AT6</f>
        <v>2</v>
      </c>
      <c r="AV5" s="108">
        <f>AV4</f>
        <v>1</v>
      </c>
      <c r="AW5" s="89">
        <f>AW4</f>
        <v>1</v>
      </c>
      <c r="AX5" s="145"/>
      <c r="AY5" s="90"/>
      <c r="AZ5" s="59"/>
      <c r="BA5" s="174">
        <f>Sheet1!B7-BA$3+1</f>
        <v>32</v>
      </c>
      <c r="BB5" s="68">
        <f>Sheet1!B34</f>
        <v>3683.5</v>
      </c>
      <c r="BC5" s="157">
        <f>Sheet1!C34</f>
        <v>-1188.2613010603</v>
      </c>
      <c r="BD5" s="157">
        <f>Sheet1!D34</f>
        <v>-903.58310543113805</v>
      </c>
      <c r="BE5" s="127">
        <f>Sheet1!E34</f>
        <v>2561.7000041023598</v>
      </c>
      <c r="BF5" s="43">
        <f>BA5-BA4</f>
        <v>31</v>
      </c>
      <c r="BG5" s="59"/>
      <c r="BH5" s="59"/>
      <c r="BI5" s="59"/>
      <c r="BJ5" s="59"/>
      <c r="BK5" s="59"/>
      <c r="BL5" s="59"/>
      <c r="BM5" s="59"/>
    </row>
    <row r="6" spans="1:65" ht="14.25" customHeight="1" x14ac:dyDescent="0.25">
      <c r="A6" s="82"/>
      <c r="B6" s="122" t="s">
        <v>60</v>
      </c>
      <c r="C6" s="122">
        <v>3654.5</v>
      </c>
      <c r="D6" s="122">
        <v>3439.3039170964498</v>
      </c>
      <c r="E6" s="76">
        <f>IF(B5=B6,0,MAX(E$4:E5)+1)</f>
        <v>0</v>
      </c>
      <c r="F6" s="76">
        <f>IF(E6=0,F5,E6)</f>
        <v>1</v>
      </c>
      <c r="G6" s="142" t="str">
        <f t="shared" si="5"/>
        <v/>
      </c>
      <c r="H6" s="76">
        <f t="shared" si="6"/>
        <v>1</v>
      </c>
      <c r="I6" s="58">
        <v>3</v>
      </c>
      <c r="J6" s="132" t="str">
        <f t="shared" si="1"/>
        <v>TRGW-2-26-6</v>
      </c>
      <c r="K6" s="68">
        <f t="shared" si="1"/>
        <v>3652.5</v>
      </c>
      <c r="L6" s="61">
        <f t="shared" si="1"/>
        <v>37.265656921821801</v>
      </c>
      <c r="M6" s="63">
        <f t="shared" si="7"/>
        <v>1468</v>
      </c>
      <c r="N6" s="44"/>
      <c r="O6" s="44"/>
      <c r="P6" s="44"/>
      <c r="Q6" s="68">
        <f t="shared" si="2"/>
        <v>2</v>
      </c>
      <c r="R6" s="60">
        <f t="shared" si="8"/>
        <v>6</v>
      </c>
      <c r="S6" s="60">
        <f t="shared" si="8"/>
        <v>738</v>
      </c>
      <c r="T6" s="60">
        <f t="shared" si="8"/>
        <v>1470</v>
      </c>
      <c r="U6" s="60">
        <f t="shared" si="8"/>
        <v>2202</v>
      </c>
      <c r="V6" s="60">
        <f t="shared" si="8"/>
        <v>2934</v>
      </c>
      <c r="W6" s="44"/>
      <c r="X6" s="44">
        <f t="shared" si="9"/>
        <v>3</v>
      </c>
      <c r="Y6" s="170">
        <f t="shared" si="4"/>
        <v>3654.5</v>
      </c>
      <c r="Z6" s="171">
        <f t="shared" si="10"/>
        <v>3439.3039170964498</v>
      </c>
      <c r="AA6" s="155">
        <f>IF(ISNUMBER($Q6),INDEX($D$1:$D$3663,S6,1),"")</f>
        <v>37.5127826285471</v>
      </c>
      <c r="AB6" s="155">
        <f>IF(ISNUMBER($Q6),INDEX($D$1:$D$3663,T6,1),"")</f>
        <v>37.422832881438197</v>
      </c>
      <c r="AC6" s="155">
        <f>IF(ISNUMBER($Q6),INDEX($D$1:$D$3663,U6,1),"")</f>
        <v>37.9962365439523</v>
      </c>
      <c r="AD6" s="155">
        <f>IF(ISNUMBER($Q6),INDEX($D$1:$D$3663,V6,1),"")</f>
        <v>37.942242494645001</v>
      </c>
      <c r="AE6" s="59"/>
      <c r="AF6" s="85">
        <f t="shared" si="11"/>
        <v>1.2315646854702322E-2</v>
      </c>
      <c r="AG6" s="87">
        <v>40181</v>
      </c>
      <c r="AH6" s="59"/>
      <c r="AI6" s="161">
        <f t="shared" si="12"/>
        <v>3</v>
      </c>
      <c r="AJ6" s="162">
        <f t="shared" si="13"/>
        <v>61.916666666666664</v>
      </c>
      <c r="AK6" s="68">
        <f t="shared" si="14"/>
        <v>3712.5</v>
      </c>
      <c r="AL6" s="127">
        <f t="shared" si="15"/>
        <v>2633.72234950547</v>
      </c>
      <c r="AM6" s="155">
        <f t="shared" si="16"/>
        <v>37.101260851661799</v>
      </c>
      <c r="AN6" s="155">
        <f t="shared" si="17"/>
        <v>38.020105088356701</v>
      </c>
      <c r="AO6" s="59"/>
      <c r="AP6" s="85">
        <f t="shared" si="18"/>
        <v>0.17111099250836403</v>
      </c>
      <c r="AQ6" s="167">
        <f t="shared" si="19"/>
        <v>40238</v>
      </c>
      <c r="AR6" s="73">
        <v>0</v>
      </c>
      <c r="AS6" s="59"/>
      <c r="AT6" s="91">
        <f>AI5</f>
        <v>2</v>
      </c>
      <c r="AU6" s="92">
        <f t="shared" si="20"/>
        <v>3</v>
      </c>
      <c r="AV6" s="108">
        <f t="shared" ref="AV6:AV15" si="21">AV5</f>
        <v>1</v>
      </c>
      <c r="AW6" s="89">
        <f t="shared" ref="AW6:AW27" si="22">AW5</f>
        <v>1</v>
      </c>
      <c r="AX6" s="145"/>
      <c r="AY6" s="90"/>
      <c r="AZ6" s="59"/>
      <c r="BA6" s="174">
        <f>Sheet1!B8-BA$3+1</f>
        <v>61</v>
      </c>
      <c r="BB6" s="68">
        <f>Sheet1!B35</f>
        <v>3712.5</v>
      </c>
      <c r="BC6" s="157">
        <f>Sheet1!C35</f>
        <v>-1278.1764094125299</v>
      </c>
      <c r="BD6" s="157">
        <f>Sheet1!D35</f>
        <v>-975.062935020086</v>
      </c>
      <c r="BE6" s="127">
        <f>Sheet1!E35</f>
        <v>2720.1809875792101</v>
      </c>
      <c r="BF6" s="43">
        <f t="shared" ref="BF6:BF28" si="23">BA6-BA5</f>
        <v>29</v>
      </c>
      <c r="BG6" s="59"/>
      <c r="BH6" s="59"/>
      <c r="BI6" s="59"/>
      <c r="BJ6" s="59"/>
      <c r="BK6" s="59"/>
      <c r="BL6" s="59"/>
      <c r="BM6" s="59"/>
    </row>
    <row r="7" spans="1:65" ht="14.25" customHeight="1" x14ac:dyDescent="0.25">
      <c r="A7" s="82"/>
      <c r="B7" s="122" t="s">
        <v>60</v>
      </c>
      <c r="C7" s="122">
        <v>3655.5</v>
      </c>
      <c r="D7" s="122">
        <v>3197.2067459626101</v>
      </c>
      <c r="E7" s="76">
        <f>IF(B6=B7,0,MAX(E$4:E6)+1)</f>
        <v>0</v>
      </c>
      <c r="F7" s="76">
        <f t="shared" ref="F7:F70" si="24">IF(E7=0,F6,E7)</f>
        <v>1</v>
      </c>
      <c r="G7" s="142" t="str">
        <f t="shared" si="5"/>
        <v/>
      </c>
      <c r="H7" s="76">
        <f t="shared" si="6"/>
        <v>1</v>
      </c>
      <c r="I7" s="58">
        <v>4</v>
      </c>
      <c r="J7" s="131" t="str">
        <f t="shared" si="1"/>
        <v>TRGW-0-3-8</v>
      </c>
      <c r="K7" s="68">
        <f t="shared" si="1"/>
        <v>3652.5</v>
      </c>
      <c r="L7" s="61">
        <f t="shared" si="1"/>
        <v>38.063501262799598</v>
      </c>
      <c r="M7" s="63">
        <f t="shared" si="7"/>
        <v>2200</v>
      </c>
      <c r="N7" s="44"/>
      <c r="O7" s="44"/>
      <c r="P7" s="44"/>
      <c r="Q7" s="68">
        <f t="shared" si="2"/>
        <v>3</v>
      </c>
      <c r="R7" s="60">
        <f t="shared" si="8"/>
        <v>7</v>
      </c>
      <c r="S7" s="60">
        <f t="shared" si="8"/>
        <v>739</v>
      </c>
      <c r="T7" s="60">
        <f t="shared" si="8"/>
        <v>1471</v>
      </c>
      <c r="U7" s="60">
        <f t="shared" si="8"/>
        <v>2203</v>
      </c>
      <c r="V7" s="60">
        <f t="shared" si="8"/>
        <v>2935</v>
      </c>
      <c r="W7" s="44"/>
      <c r="X7" s="44">
        <f t="shared" si="9"/>
        <v>4</v>
      </c>
      <c r="Y7" s="170">
        <f t="shared" si="4"/>
        <v>3655.5</v>
      </c>
      <c r="Z7" s="171">
        <f t="shared" si="10"/>
        <v>3197.2067459626101</v>
      </c>
      <c r="AA7" s="155">
        <f>IF(ISNUMBER($Q7),INDEX($D$1:$D$3663,S7,1),"")</f>
        <v>37.3631039096772</v>
      </c>
      <c r="AB7" s="155">
        <f>IF(ISNUMBER($Q7),INDEX($D$1:$D$3663,T7,1),"")</f>
        <v>37.408998658810901</v>
      </c>
      <c r="AC7" s="155">
        <f>IF(ISNUMBER($Q7),INDEX($D$1:$D$3663,U7,1),"")</f>
        <v>37.9957148733059</v>
      </c>
      <c r="AD7" s="155">
        <f>IF(ISNUMBER($Q7),INDEX($D$1:$D$3663,V7,1),"")</f>
        <v>38.056997757464799</v>
      </c>
      <c r="AE7" s="59"/>
      <c r="AF7" s="85">
        <f t="shared" si="11"/>
        <v>1.5053497641835278E-2</v>
      </c>
      <c r="AG7" s="87">
        <v>40182</v>
      </c>
      <c r="AH7" s="59"/>
      <c r="AI7" s="161">
        <f t="shared" si="12"/>
        <v>4</v>
      </c>
      <c r="AJ7" s="162">
        <f t="shared" si="13"/>
        <v>92.375</v>
      </c>
      <c r="AK7" s="68">
        <f t="shared" si="14"/>
        <v>3743.5</v>
      </c>
      <c r="AL7" s="127">
        <f t="shared" si="15"/>
        <v>2668.9110647728999</v>
      </c>
      <c r="AM7" s="155">
        <f t="shared" si="16"/>
        <v>37.323298120100297</v>
      </c>
      <c r="AN7" s="155">
        <f t="shared" si="17"/>
        <v>37.9248096482562</v>
      </c>
      <c r="AO7" s="59"/>
      <c r="AP7" s="85">
        <f t="shared" si="18"/>
        <v>0.25598436690945903</v>
      </c>
      <c r="AQ7" s="167">
        <f t="shared" si="19"/>
        <v>40269</v>
      </c>
      <c r="AR7" s="73">
        <v>0</v>
      </c>
      <c r="AS7" s="59"/>
      <c r="AT7" s="91">
        <f t="shared" ref="AT7:AT13" si="25">AI6</f>
        <v>3</v>
      </c>
      <c r="AU7" s="92">
        <f t="shared" si="20"/>
        <v>4</v>
      </c>
      <c r="AV7" s="108">
        <f t="shared" ref="AV7:AV13" si="26">AV6</f>
        <v>1</v>
      </c>
      <c r="AW7" s="89">
        <f t="shared" ref="AW7:AW13" si="27">AW6</f>
        <v>1</v>
      </c>
      <c r="AX7" s="145"/>
      <c r="AY7" s="90"/>
      <c r="AZ7" s="59"/>
      <c r="BA7" s="174">
        <f>Sheet1!B9-BA$3+1</f>
        <v>92</v>
      </c>
      <c r="BB7" s="68">
        <f>Sheet1!B36</f>
        <v>3743.5</v>
      </c>
      <c r="BC7" s="157">
        <f>Sheet1!C36</f>
        <v>-1442.0040510164799</v>
      </c>
      <c r="BD7" s="157">
        <f>Sheet1!D36</f>
        <v>-1100.48363406612</v>
      </c>
      <c r="BE7" s="127">
        <f>Sheet1!E36</f>
        <v>3005.0224561353002</v>
      </c>
      <c r="BF7" s="43">
        <f t="shared" si="23"/>
        <v>31</v>
      </c>
      <c r="BG7" s="59"/>
      <c r="BH7" s="59"/>
      <c r="BI7" s="59"/>
      <c r="BJ7" s="59"/>
      <c r="BK7" s="59"/>
      <c r="BL7" s="59"/>
      <c r="BM7" s="59"/>
    </row>
    <row r="8" spans="1:65" ht="14.25" customHeight="1" x14ac:dyDescent="0.25">
      <c r="A8" s="82"/>
      <c r="B8" s="122" t="s">
        <v>60</v>
      </c>
      <c r="C8" s="122">
        <v>3656.5</v>
      </c>
      <c r="D8" s="122">
        <v>2625.3012807968698</v>
      </c>
      <c r="E8" s="76">
        <f>IF(B7=B8,0,MAX(E$4:E7)+1)</f>
        <v>0</v>
      </c>
      <c r="F8" s="76">
        <f t="shared" si="24"/>
        <v>1</v>
      </c>
      <c r="G8" s="142" t="str">
        <f t="shared" si="5"/>
        <v/>
      </c>
      <c r="H8" s="76">
        <f t="shared" si="6"/>
        <v>1</v>
      </c>
      <c r="I8" s="58">
        <v>5</v>
      </c>
      <c r="J8" s="132" t="str">
        <f t="shared" si="1"/>
        <v>TRGW-2-3-8</v>
      </c>
      <c r="K8" s="68">
        <f t="shared" si="1"/>
        <v>3652.5</v>
      </c>
      <c r="L8" s="61">
        <f t="shared" si="1"/>
        <v>38.271754067329397</v>
      </c>
      <c r="M8" s="63">
        <f t="shared" si="7"/>
        <v>2932</v>
      </c>
      <c r="N8" s="44"/>
      <c r="O8" s="44"/>
      <c r="P8" s="44"/>
      <c r="Q8" s="68">
        <f t="shared" si="2"/>
        <v>4</v>
      </c>
      <c r="R8" s="60">
        <f t="shared" si="8"/>
        <v>8</v>
      </c>
      <c r="S8" s="60">
        <f t="shared" si="8"/>
        <v>740</v>
      </c>
      <c r="T8" s="60">
        <f t="shared" si="8"/>
        <v>1472</v>
      </c>
      <c r="U8" s="60">
        <f t="shared" si="8"/>
        <v>2204</v>
      </c>
      <c r="V8" s="60">
        <f t="shared" si="8"/>
        <v>2936</v>
      </c>
      <c r="W8" s="44"/>
      <c r="X8" s="44">
        <f t="shared" si="9"/>
        <v>5</v>
      </c>
      <c r="Y8" s="170">
        <f t="shared" si="4"/>
        <v>3656.5</v>
      </c>
      <c r="Z8" s="171">
        <f t="shared" si="10"/>
        <v>2625.3012807968698</v>
      </c>
      <c r="AA8" s="155">
        <f>IF(ISNUMBER($Q8),INDEX($D$1:$D$3663,S8,1),"")</f>
        <v>37.091274722146203</v>
      </c>
      <c r="AB8" s="155">
        <f>IF(ISNUMBER($Q8),INDEX($D$1:$D$3663,T8,1),"")</f>
        <v>37.436712907413202</v>
      </c>
      <c r="AC8" s="155">
        <f>IF(ISNUMBER($Q8),INDEX($D$1:$D$3663,U8,1),"")</f>
        <v>38.127422877246197</v>
      </c>
      <c r="AD8" s="155">
        <f>IF(ISNUMBER($Q8),INDEX($D$1:$D$3663,V8,1),"")</f>
        <v>37.909741854086299</v>
      </c>
      <c r="AE8" s="59"/>
      <c r="AF8" s="85">
        <f t="shared" si="11"/>
        <v>1.7791348428966458E-2</v>
      </c>
      <c r="AG8" s="87">
        <v>40183</v>
      </c>
      <c r="AH8" s="59"/>
      <c r="AI8" s="161">
        <f t="shared" si="12"/>
        <v>5</v>
      </c>
      <c r="AJ8" s="162">
        <f t="shared" si="13"/>
        <v>122.83333333333333</v>
      </c>
      <c r="AK8" s="68">
        <f t="shared" si="14"/>
        <v>3773.5</v>
      </c>
      <c r="AL8" s="127">
        <f t="shared" si="15"/>
        <v>2480.4667868115798</v>
      </c>
      <c r="AM8" s="155">
        <f t="shared" si="16"/>
        <v>37.337941173709197</v>
      </c>
      <c r="AN8" s="155">
        <f t="shared" si="17"/>
        <v>38.135616519561097</v>
      </c>
      <c r="AO8" s="59"/>
      <c r="AP8" s="85">
        <f t="shared" si="18"/>
        <v>0.33811989052342284</v>
      </c>
      <c r="AQ8" s="167">
        <f t="shared" si="19"/>
        <v>40299</v>
      </c>
      <c r="AR8" s="73">
        <v>0</v>
      </c>
      <c r="AS8" s="59"/>
      <c r="AT8" s="91">
        <f t="shared" si="25"/>
        <v>4</v>
      </c>
      <c r="AU8" s="92">
        <f t="shared" si="20"/>
        <v>5</v>
      </c>
      <c r="AV8" s="108">
        <f t="shared" si="26"/>
        <v>1</v>
      </c>
      <c r="AW8" s="89">
        <f t="shared" si="27"/>
        <v>1</v>
      </c>
      <c r="AX8" s="145"/>
      <c r="AY8" s="90"/>
      <c r="AZ8" s="59"/>
      <c r="BA8" s="174">
        <f>Sheet1!B10-BA$3+1</f>
        <v>122</v>
      </c>
      <c r="BB8" s="68">
        <f>Sheet1!B37</f>
        <v>3773.5</v>
      </c>
      <c r="BC8" s="157">
        <f>Sheet1!C37</f>
        <v>-1576.9053307819299</v>
      </c>
      <c r="BD8" s="157">
        <f>Sheet1!D37</f>
        <v>-1201.1014677851001</v>
      </c>
      <c r="BE8" s="127">
        <f>Sheet1!E37</f>
        <v>3237.2669163881201</v>
      </c>
      <c r="BF8" s="43">
        <f t="shared" si="23"/>
        <v>30</v>
      </c>
      <c r="BG8" s="59"/>
      <c r="BH8" s="59"/>
      <c r="BI8" s="59"/>
      <c r="BJ8" s="59"/>
      <c r="BK8" s="59"/>
      <c r="BL8" s="59"/>
      <c r="BM8" s="59"/>
    </row>
    <row r="9" spans="1:65" ht="14.25" customHeight="1" x14ac:dyDescent="0.25">
      <c r="A9" s="82"/>
      <c r="B9" s="122" t="s">
        <v>60</v>
      </c>
      <c r="C9" s="122">
        <v>3657.5</v>
      </c>
      <c r="D9" s="122">
        <v>2700.6541280379602</v>
      </c>
      <c r="E9" s="76">
        <f>IF(B8=B9,0,MAX(E$4:E8)+1)</f>
        <v>0</v>
      </c>
      <c r="F9" s="76">
        <f t="shared" si="24"/>
        <v>1</v>
      </c>
      <c r="G9" s="142" t="str">
        <f t="shared" si="5"/>
        <v/>
      </c>
      <c r="H9" s="76">
        <f t="shared" si="6"/>
        <v>1</v>
      </c>
      <c r="I9" s="43"/>
      <c r="J9" s="45"/>
      <c r="K9" s="43"/>
      <c r="L9" s="43"/>
      <c r="M9" s="43"/>
      <c r="N9" s="44"/>
      <c r="O9" s="44"/>
      <c r="P9" s="44"/>
      <c r="Q9" s="68">
        <f t="shared" si="2"/>
        <v>5</v>
      </c>
      <c r="R9" s="60">
        <f t="shared" si="8"/>
        <v>9</v>
      </c>
      <c r="S9" s="60">
        <f t="shared" si="8"/>
        <v>741</v>
      </c>
      <c r="T9" s="60">
        <f t="shared" si="8"/>
        <v>1473</v>
      </c>
      <c r="U9" s="60">
        <f t="shared" si="8"/>
        <v>2205</v>
      </c>
      <c r="V9" s="60">
        <f t="shared" si="8"/>
        <v>2937</v>
      </c>
      <c r="W9" s="44"/>
      <c r="X9" s="44">
        <f t="shared" si="9"/>
        <v>6</v>
      </c>
      <c r="Y9" s="170">
        <f t="shared" si="4"/>
        <v>3657.5</v>
      </c>
      <c r="Z9" s="171">
        <f t="shared" si="10"/>
        <v>2700.6541280379602</v>
      </c>
      <c r="AA9" s="155">
        <f>IF(ISNUMBER($Q9),INDEX($D$1:$D$3663,S9,1),"")</f>
        <v>37.456827064135503</v>
      </c>
      <c r="AB9" s="155">
        <f>IF(ISNUMBER($Q9),INDEX($D$1:$D$3663,T9,1),"")</f>
        <v>37.356347955805397</v>
      </c>
      <c r="AC9" s="155">
        <f>IF(ISNUMBER($Q9),INDEX($D$1:$D$3663,U9,1),"")</f>
        <v>38.025484547024497</v>
      </c>
      <c r="AD9" s="155">
        <f>IF(ISNUMBER($Q9),INDEX($D$1:$D$3663,V9,1),"")</f>
        <v>37.8482463856202</v>
      </c>
      <c r="AE9" s="59"/>
      <c r="AF9" s="85">
        <f t="shared" si="11"/>
        <v>2.0529199216099414E-2</v>
      </c>
      <c r="AG9" s="87">
        <v>40184</v>
      </c>
      <c r="AH9" s="59"/>
      <c r="AI9" s="161">
        <f t="shared" si="12"/>
        <v>6</v>
      </c>
      <c r="AJ9" s="162">
        <f t="shared" si="13"/>
        <v>153.29166666666666</v>
      </c>
      <c r="AK9" s="68">
        <f t="shared" si="14"/>
        <v>3804.5</v>
      </c>
      <c r="AL9" s="127">
        <f t="shared" si="15"/>
        <v>2884.9734547100802</v>
      </c>
      <c r="AM9" s="155">
        <f t="shared" si="16"/>
        <v>37.3499423014595</v>
      </c>
      <c r="AN9" s="155">
        <f t="shared" si="17"/>
        <v>38.299541379392501</v>
      </c>
      <c r="AO9" s="59"/>
      <c r="AP9" s="85">
        <f t="shared" si="18"/>
        <v>0.42299326492451783</v>
      </c>
      <c r="AQ9" s="167">
        <f t="shared" si="19"/>
        <v>40330</v>
      </c>
      <c r="AR9" s="73">
        <v>0</v>
      </c>
      <c r="AS9" s="59"/>
      <c r="AT9" s="91">
        <f t="shared" si="25"/>
        <v>5</v>
      </c>
      <c r="AU9" s="92">
        <f t="shared" si="20"/>
        <v>6</v>
      </c>
      <c r="AV9" s="108">
        <f t="shared" si="26"/>
        <v>1</v>
      </c>
      <c r="AW9" s="89">
        <f t="shared" si="27"/>
        <v>1</v>
      </c>
      <c r="AX9" s="145"/>
      <c r="AY9" s="90"/>
      <c r="AZ9" s="59"/>
      <c r="BA9" s="174">
        <f>Sheet1!B11-BA$3+1</f>
        <v>153</v>
      </c>
      <c r="BB9" s="68">
        <f>Sheet1!B38</f>
        <v>3804.5</v>
      </c>
      <c r="BC9" s="157">
        <f>Sheet1!C38</f>
        <v>-1618.96262286657</v>
      </c>
      <c r="BD9" s="157">
        <f>Sheet1!D38</f>
        <v>-1225.2296389615699</v>
      </c>
      <c r="BE9" s="127">
        <f>Sheet1!E38</f>
        <v>3303.0353589496399</v>
      </c>
      <c r="BF9" s="43">
        <f t="shared" si="23"/>
        <v>31</v>
      </c>
      <c r="BG9" s="59"/>
      <c r="BH9" s="59"/>
      <c r="BI9" s="59"/>
      <c r="BJ9" s="59"/>
      <c r="BK9" s="59"/>
      <c r="BL9" s="59"/>
      <c r="BM9" s="59"/>
    </row>
    <row r="10" spans="1:65" ht="14.25" customHeight="1" x14ac:dyDescent="0.25">
      <c r="A10" s="82"/>
      <c r="B10" s="122" t="s">
        <v>60</v>
      </c>
      <c r="C10" s="122">
        <v>3658.5</v>
      </c>
      <c r="D10" s="122">
        <v>2874.7402039042699</v>
      </c>
      <c r="E10" s="76">
        <f>IF(B9=B10,0,MAX(E$4:E9)+1)</f>
        <v>0</v>
      </c>
      <c r="F10" s="76">
        <f t="shared" si="24"/>
        <v>1</v>
      </c>
      <c r="G10" s="142" t="str">
        <f t="shared" si="5"/>
        <v/>
      </c>
      <c r="H10" s="76">
        <f t="shared" si="6"/>
        <v>1</v>
      </c>
      <c r="I10" s="43"/>
      <c r="J10" s="45"/>
      <c r="K10" s="43"/>
      <c r="L10" s="43"/>
      <c r="M10" s="71">
        <v>0</v>
      </c>
      <c r="N10" s="44"/>
      <c r="O10" s="44"/>
      <c r="P10" s="44"/>
      <c r="Q10" s="68">
        <f t="shared" si="2"/>
        <v>6</v>
      </c>
      <c r="R10" s="60">
        <f t="shared" si="8"/>
        <v>10</v>
      </c>
      <c r="S10" s="60">
        <f t="shared" si="8"/>
        <v>742</v>
      </c>
      <c r="T10" s="60">
        <f t="shared" si="8"/>
        <v>1474</v>
      </c>
      <c r="U10" s="60">
        <f t="shared" si="8"/>
        <v>2206</v>
      </c>
      <c r="V10" s="60">
        <f t="shared" si="8"/>
        <v>2938</v>
      </c>
      <c r="W10" s="44"/>
      <c r="X10" s="44">
        <f t="shared" si="9"/>
        <v>7</v>
      </c>
      <c r="Y10" s="170">
        <f t="shared" si="4"/>
        <v>3658.5</v>
      </c>
      <c r="Z10" s="171">
        <f t="shared" si="10"/>
        <v>2874.7402039042699</v>
      </c>
      <c r="AA10" s="155">
        <f>IF(ISNUMBER($Q10),INDEX($D$1:$D$3663,S10,1),"")</f>
        <v>37.257853458880099</v>
      </c>
      <c r="AB10" s="155">
        <f>IF(ISNUMBER($Q10),INDEX($D$1:$D$3663,T10,1),"")</f>
        <v>37.2783497352777</v>
      </c>
      <c r="AC10" s="155">
        <f>IF(ISNUMBER($Q10),INDEX($D$1:$D$3663,U10,1),"")</f>
        <v>38.032533326233597</v>
      </c>
      <c r="AD10" s="155">
        <f>IF(ISNUMBER($Q10),INDEX($D$1:$D$3663,V10,1),"")</f>
        <v>38.065896150450598</v>
      </c>
      <c r="AE10" s="59"/>
      <c r="AF10" s="85">
        <f t="shared" si="11"/>
        <v>2.3267050003230594E-2</v>
      </c>
      <c r="AG10" s="87">
        <v>40185</v>
      </c>
      <c r="AH10" s="59"/>
      <c r="AI10" s="161">
        <f t="shared" si="12"/>
        <v>7</v>
      </c>
      <c r="AJ10" s="162">
        <f t="shared" si="13"/>
        <v>183.75</v>
      </c>
      <c r="AK10" s="68">
        <f t="shared" si="14"/>
        <v>3834.5</v>
      </c>
      <c r="AL10" s="127">
        <f t="shared" si="15"/>
        <v>2710.9788255025401</v>
      </c>
      <c r="AM10" s="155">
        <f t="shared" si="16"/>
        <v>37.362201369077603</v>
      </c>
      <c r="AN10" s="155">
        <f t="shared" si="17"/>
        <v>38.360676612884198</v>
      </c>
      <c r="AO10" s="59"/>
      <c r="AP10" s="85">
        <f t="shared" si="18"/>
        <v>0.50512878853847987</v>
      </c>
      <c r="AQ10" s="167">
        <f t="shared" si="19"/>
        <v>40360</v>
      </c>
      <c r="AR10" s="73">
        <v>0</v>
      </c>
      <c r="AS10" s="59"/>
      <c r="AT10" s="91">
        <f t="shared" si="25"/>
        <v>6</v>
      </c>
      <c r="AU10" s="92">
        <f t="shared" si="20"/>
        <v>7</v>
      </c>
      <c r="AV10" s="108">
        <f t="shared" si="26"/>
        <v>1</v>
      </c>
      <c r="AW10" s="89">
        <f t="shared" si="27"/>
        <v>1</v>
      </c>
      <c r="AX10" s="145"/>
      <c r="AY10" s="90"/>
      <c r="AZ10" s="59"/>
      <c r="BA10" s="174">
        <f>Sheet1!B12-BA$3+1</f>
        <v>183</v>
      </c>
      <c r="BB10" s="68">
        <f>Sheet1!B39</f>
        <v>3834.5</v>
      </c>
      <c r="BC10" s="157">
        <f>Sheet1!C39</f>
        <v>-1620.0409932590701</v>
      </c>
      <c r="BD10" s="157">
        <f>Sheet1!D39</f>
        <v>-1226.68701974492</v>
      </c>
      <c r="BE10" s="127">
        <f>Sheet1!E39</f>
        <v>3305.4935048045099</v>
      </c>
      <c r="BF10" s="43">
        <f t="shared" si="23"/>
        <v>30</v>
      </c>
      <c r="BG10" s="59"/>
      <c r="BH10" s="59"/>
      <c r="BI10" s="59"/>
      <c r="BJ10" s="59"/>
      <c r="BK10" s="59"/>
      <c r="BL10" s="59"/>
      <c r="BM10" s="59"/>
    </row>
    <row r="11" spans="1:65" ht="14.25" customHeight="1" x14ac:dyDescent="0.25">
      <c r="A11" s="82"/>
      <c r="B11" s="122" t="s">
        <v>60</v>
      </c>
      <c r="C11" s="122">
        <v>3659.5</v>
      </c>
      <c r="D11" s="122">
        <v>3262.7005522852701</v>
      </c>
      <c r="E11" s="76">
        <f>IF(B10=B11,0,MAX(E$4:E10)+1)</f>
        <v>0</v>
      </c>
      <c r="F11" s="76">
        <f t="shared" si="24"/>
        <v>1</v>
      </c>
      <c r="G11" s="142" t="str">
        <f t="shared" si="5"/>
        <v/>
      </c>
      <c r="H11" s="76">
        <f t="shared" si="6"/>
        <v>1</v>
      </c>
      <c r="I11" s="43"/>
      <c r="J11" s="45"/>
      <c r="K11" s="43"/>
      <c r="L11" s="43"/>
      <c r="M11" s="70">
        <f>IF(M10=0,M13,M14)</f>
        <v>9.9931600547195618</v>
      </c>
      <c r="N11" s="44"/>
      <c r="O11" s="44"/>
      <c r="P11" s="44"/>
      <c r="Q11" s="68">
        <f t="shared" si="2"/>
        <v>7</v>
      </c>
      <c r="R11" s="60">
        <f t="shared" si="8"/>
        <v>11</v>
      </c>
      <c r="S11" s="60">
        <f t="shared" si="8"/>
        <v>743</v>
      </c>
      <c r="T11" s="60">
        <f t="shared" si="8"/>
        <v>1475</v>
      </c>
      <c r="U11" s="60">
        <f t="shared" si="8"/>
        <v>2207</v>
      </c>
      <c r="V11" s="60">
        <f t="shared" si="8"/>
        <v>2939</v>
      </c>
      <c r="W11" s="44"/>
      <c r="X11" s="44">
        <f t="shared" si="9"/>
        <v>8</v>
      </c>
      <c r="Y11" s="170">
        <f t="shared" si="4"/>
        <v>3659.5</v>
      </c>
      <c r="Z11" s="171">
        <f t="shared" si="10"/>
        <v>3262.7005522852701</v>
      </c>
      <c r="AA11" s="155">
        <f>IF(ISNUMBER($Q11),INDEX($D$1:$D$3663,S11,1),"")</f>
        <v>37.468487259384098</v>
      </c>
      <c r="AB11" s="155">
        <f>IF(ISNUMBER($Q11),INDEX($D$1:$D$3663,T11,1),"")</f>
        <v>37.268399991429703</v>
      </c>
      <c r="AC11" s="155">
        <f>IF(ISNUMBER($Q11),INDEX($D$1:$D$3663,U11,1),"")</f>
        <v>37.9676911750214</v>
      </c>
      <c r="AD11" s="155">
        <f>IF(ISNUMBER($Q11),INDEX($D$1:$D$3663,V11,1),"")</f>
        <v>38.0178722578312</v>
      </c>
      <c r="AE11" s="59"/>
      <c r="AF11" s="85">
        <f t="shared" si="11"/>
        <v>2.600490079036355E-2</v>
      </c>
      <c r="AG11" s="87">
        <v>40186</v>
      </c>
      <c r="AH11" s="59"/>
      <c r="AI11" s="161">
        <f t="shared" si="12"/>
        <v>8</v>
      </c>
      <c r="AJ11" s="162">
        <f t="shared" si="13"/>
        <v>214.20833333333334</v>
      </c>
      <c r="AK11" s="68">
        <f t="shared" si="14"/>
        <v>3865.5</v>
      </c>
      <c r="AL11" s="127">
        <f t="shared" si="15"/>
        <v>3015.64603028587</v>
      </c>
      <c r="AM11" s="155">
        <f t="shared" si="16"/>
        <v>37.048811387780802</v>
      </c>
      <c r="AN11" s="155">
        <f t="shared" si="17"/>
        <v>38.404230151655902</v>
      </c>
      <c r="AO11" s="59"/>
      <c r="AP11" s="85">
        <f t="shared" si="18"/>
        <v>0.59000216293957664</v>
      </c>
      <c r="AQ11" s="167">
        <f t="shared" si="19"/>
        <v>40391</v>
      </c>
      <c r="AR11" s="73">
        <v>0</v>
      </c>
      <c r="AS11" s="59"/>
      <c r="AT11" s="91">
        <f t="shared" si="25"/>
        <v>7</v>
      </c>
      <c r="AU11" s="92">
        <f t="shared" si="20"/>
        <v>8</v>
      </c>
      <c r="AV11" s="108">
        <f t="shared" si="26"/>
        <v>1</v>
      </c>
      <c r="AW11" s="89">
        <f t="shared" si="27"/>
        <v>1</v>
      </c>
      <c r="AX11" s="145"/>
      <c r="AY11" s="90"/>
      <c r="AZ11" s="59"/>
      <c r="BA11" s="174">
        <f>Sheet1!B13-BA$3+1</f>
        <v>214</v>
      </c>
      <c r="BB11" s="68">
        <f>Sheet1!B40</f>
        <v>3865.5</v>
      </c>
      <c r="BC11" s="157">
        <f>Sheet1!C40</f>
        <v>-1311.9217463612199</v>
      </c>
      <c r="BD11" s="157">
        <f>Sheet1!D40</f>
        <v>-962.54304749144706</v>
      </c>
      <c r="BE11" s="127">
        <f>Sheet1!E40</f>
        <v>2742.9779242434802</v>
      </c>
      <c r="BF11" s="43">
        <f t="shared" si="23"/>
        <v>31</v>
      </c>
      <c r="BG11" s="59"/>
      <c r="BH11" s="59"/>
      <c r="BI11" s="59"/>
      <c r="BJ11" s="59"/>
      <c r="BK11" s="59"/>
      <c r="BL11" s="59"/>
      <c r="BM11" s="59"/>
    </row>
    <row r="12" spans="1:65" ht="14.25" customHeight="1" x14ac:dyDescent="0.25">
      <c r="A12" s="82"/>
      <c r="B12" s="122" t="s">
        <v>60</v>
      </c>
      <c r="C12" s="122">
        <v>3660.5</v>
      </c>
      <c r="D12" s="122">
        <v>2841.85268796945</v>
      </c>
      <c r="E12" s="76">
        <f>IF(B11=B12,0,MAX(E$4:E11)+1)</f>
        <v>0</v>
      </c>
      <c r="F12" s="76">
        <f t="shared" si="24"/>
        <v>1</v>
      </c>
      <c r="G12" s="142" t="str">
        <f t="shared" si="5"/>
        <v/>
      </c>
      <c r="H12" s="76">
        <f t="shared" si="6"/>
        <v>1</v>
      </c>
      <c r="I12" s="43"/>
      <c r="J12" s="45"/>
      <c r="K12" s="43"/>
      <c r="L12" s="43"/>
      <c r="M12" s="52">
        <f>AF1/2</f>
        <v>365.5</v>
      </c>
      <c r="N12" s="44"/>
      <c r="O12" s="44"/>
      <c r="P12" s="44"/>
      <c r="Q12" s="68">
        <f t="shared" si="2"/>
        <v>8</v>
      </c>
      <c r="R12" s="60">
        <f t="shared" si="8"/>
        <v>12</v>
      </c>
      <c r="S12" s="60">
        <f t="shared" si="8"/>
        <v>744</v>
      </c>
      <c r="T12" s="60">
        <f t="shared" si="8"/>
        <v>1476</v>
      </c>
      <c r="U12" s="60">
        <f t="shared" si="8"/>
        <v>2208</v>
      </c>
      <c r="V12" s="60">
        <f t="shared" si="8"/>
        <v>2940</v>
      </c>
      <c r="W12" s="44"/>
      <c r="X12" s="44">
        <f t="shared" si="9"/>
        <v>9</v>
      </c>
      <c r="Y12" s="170">
        <f t="shared" si="4"/>
        <v>3660.5</v>
      </c>
      <c r="Z12" s="171">
        <f t="shared" si="10"/>
        <v>2841.85268796945</v>
      </c>
      <c r="AA12" s="155">
        <f>IF(ISNUMBER($Q12),INDEX($D$1:$D$3663,S12,1),"")</f>
        <v>37.345185453621298</v>
      </c>
      <c r="AB12" s="155">
        <f>IF(ISNUMBER($Q12),INDEX($D$1:$D$3663,T12,1),"")</f>
        <v>37.258653556097698</v>
      </c>
      <c r="AC12" s="155">
        <f>IF(ISNUMBER($Q12),INDEX($D$1:$D$3663,U12,1),"")</f>
        <v>38.089593720931397</v>
      </c>
      <c r="AD12" s="155">
        <f>IF(ISNUMBER($Q12),INDEX($D$1:$D$3663,V12,1),"")</f>
        <v>37.9900058619017</v>
      </c>
      <c r="AE12" s="59"/>
      <c r="AF12" s="85">
        <f t="shared" si="11"/>
        <v>2.874275157749473E-2</v>
      </c>
      <c r="AG12" s="87">
        <v>40187</v>
      </c>
      <c r="AH12" s="59"/>
      <c r="AI12" s="161">
        <f t="shared" si="12"/>
        <v>9</v>
      </c>
      <c r="AJ12" s="162">
        <f t="shared" si="13"/>
        <v>244.66666666666669</v>
      </c>
      <c r="AK12" s="68">
        <f t="shared" si="14"/>
        <v>3895.5</v>
      </c>
      <c r="AL12" s="127">
        <f t="shared" si="15"/>
        <v>2861.5542126795999</v>
      </c>
      <c r="AM12" s="155">
        <f t="shared" si="16"/>
        <v>37.271084256780497</v>
      </c>
      <c r="AN12" s="155">
        <f t="shared" si="17"/>
        <v>38.4643711786034</v>
      </c>
      <c r="AO12" s="59"/>
      <c r="AP12" s="85">
        <f t="shared" si="18"/>
        <v>0.67213768655353867</v>
      </c>
      <c r="AQ12" s="167">
        <f t="shared" si="19"/>
        <v>40422</v>
      </c>
      <c r="AR12" s="73">
        <v>1</v>
      </c>
      <c r="AS12" s="59"/>
      <c r="AT12" s="91">
        <f t="shared" si="25"/>
        <v>8</v>
      </c>
      <c r="AU12" s="92">
        <f t="shared" si="20"/>
        <v>9</v>
      </c>
      <c r="AV12" s="108">
        <f t="shared" si="26"/>
        <v>1</v>
      </c>
      <c r="AW12" s="89">
        <f t="shared" si="27"/>
        <v>1</v>
      </c>
      <c r="AX12" s="145"/>
      <c r="AY12" s="90"/>
      <c r="AZ12" s="59"/>
      <c r="BA12" s="174">
        <f>Sheet1!B14-BA$3+1</f>
        <v>245</v>
      </c>
      <c r="BB12" s="68">
        <f>Sheet1!B41</f>
        <v>3896.5</v>
      </c>
      <c r="BC12" s="157">
        <f>Sheet1!C41</f>
        <v>-1013.65463461293</v>
      </c>
      <c r="BD12" s="157">
        <f>Sheet1!D41</f>
        <v>-720.46389986113104</v>
      </c>
      <c r="BE12" s="127">
        <f>Sheet1!E41</f>
        <v>2210.7462692947001</v>
      </c>
      <c r="BF12" s="43">
        <f t="shared" si="23"/>
        <v>31</v>
      </c>
      <c r="BG12" s="59"/>
      <c r="BH12" s="59"/>
      <c r="BI12" s="59"/>
      <c r="BJ12" s="59"/>
      <c r="BK12" s="59"/>
      <c r="BL12" s="59"/>
      <c r="BM12" s="59"/>
    </row>
    <row r="13" spans="1:65" ht="14.25" customHeight="1" x14ac:dyDescent="0.25">
      <c r="A13" s="82"/>
      <c r="B13" s="122" t="s">
        <v>60</v>
      </c>
      <c r="C13" s="122">
        <v>3661.5</v>
      </c>
      <c r="D13" s="122">
        <v>2623.1510370885899</v>
      </c>
      <c r="E13" s="76">
        <f>IF(B12=B13,0,MAX(E$4:E12)+1)</f>
        <v>0</v>
      </c>
      <c r="F13" s="76">
        <f t="shared" si="24"/>
        <v>1</v>
      </c>
      <c r="G13" s="142" t="str">
        <f t="shared" si="5"/>
        <v/>
      </c>
      <c r="H13" s="76">
        <f t="shared" si="6"/>
        <v>1</v>
      </c>
      <c r="I13" s="43"/>
      <c r="J13" s="45"/>
      <c r="K13" s="43"/>
      <c r="L13" s="43"/>
      <c r="M13" s="69">
        <f>C4/M12</f>
        <v>9.9931600547195618</v>
      </c>
      <c r="N13" s="44"/>
      <c r="O13" s="44"/>
      <c r="P13" s="44"/>
      <c r="Q13" s="68">
        <f t="shared" si="2"/>
        <v>9</v>
      </c>
      <c r="R13" s="60">
        <f t="shared" si="8"/>
        <v>13</v>
      </c>
      <c r="S13" s="60">
        <f t="shared" si="8"/>
        <v>745</v>
      </c>
      <c r="T13" s="60">
        <f t="shared" si="8"/>
        <v>1477</v>
      </c>
      <c r="U13" s="60">
        <f t="shared" si="8"/>
        <v>2209</v>
      </c>
      <c r="V13" s="60">
        <f t="shared" si="8"/>
        <v>2941</v>
      </c>
      <c r="W13" s="44"/>
      <c r="X13" s="44">
        <f t="shared" si="9"/>
        <v>10</v>
      </c>
      <c r="Y13" s="170">
        <f t="shared" si="4"/>
        <v>3661.5</v>
      </c>
      <c r="Z13" s="171">
        <f t="shared" si="10"/>
        <v>2623.1510370885899</v>
      </c>
      <c r="AA13" s="155">
        <f>IF(ISNUMBER($Q13),INDEX($D$1:$D$3663,S13,1),"")</f>
        <v>37.4008853937531</v>
      </c>
      <c r="AB13" s="155">
        <f>IF(ISNUMBER($Q13),INDEX($D$1:$D$3663,T13,1),"")</f>
        <v>37.285362977874101</v>
      </c>
      <c r="AC13" s="155">
        <f>IF(ISNUMBER($Q13),INDEX($D$1:$D$3663,U13,1),"")</f>
        <v>37.974583518755203</v>
      </c>
      <c r="AD13" s="155">
        <f>IF(ISNUMBER($Q13),INDEX($D$1:$D$3663,V13,1),"")</f>
        <v>37.851402776097103</v>
      </c>
      <c r="AE13" s="59"/>
      <c r="AF13" s="85">
        <f t="shared" si="11"/>
        <v>3.1480602364627686E-2</v>
      </c>
      <c r="AG13" s="87">
        <v>40188</v>
      </c>
      <c r="AH13" s="59"/>
      <c r="AI13" s="161">
        <f t="shared" si="12"/>
        <v>10</v>
      </c>
      <c r="AJ13" s="162">
        <f t="shared" si="13"/>
        <v>275.125</v>
      </c>
      <c r="AK13" s="68">
        <f t="shared" si="14"/>
        <v>3926.5</v>
      </c>
      <c r="AL13" s="127">
        <f t="shared" si="15"/>
        <v>2388.10188311093</v>
      </c>
      <c r="AM13" s="155">
        <f t="shared" si="16"/>
        <v>36.927343837739102</v>
      </c>
      <c r="AN13" s="155">
        <f t="shared" si="17"/>
        <v>38.405862164635799</v>
      </c>
      <c r="AO13" s="59"/>
      <c r="AP13" s="85">
        <f t="shared" si="18"/>
        <v>0.75701106095463366</v>
      </c>
      <c r="AQ13" s="167">
        <f t="shared" si="19"/>
        <v>40452</v>
      </c>
      <c r="AR13" s="73">
        <v>0</v>
      </c>
      <c r="AS13" s="59"/>
      <c r="AT13" s="91">
        <f t="shared" si="25"/>
        <v>9</v>
      </c>
      <c r="AU13" s="92">
        <f t="shared" si="20"/>
        <v>11</v>
      </c>
      <c r="AV13" s="108">
        <f t="shared" si="26"/>
        <v>1</v>
      </c>
      <c r="AW13" s="89">
        <f t="shared" si="27"/>
        <v>1</v>
      </c>
      <c r="AX13" s="145"/>
      <c r="AY13" s="90"/>
      <c r="AZ13" s="59"/>
      <c r="BA13" s="174">
        <f>Sheet1!B15-BA$3+1</f>
        <v>275</v>
      </c>
      <c r="BB13" s="68">
        <f>Sheet1!B42</f>
        <v>3926.5</v>
      </c>
      <c r="BC13" s="157">
        <f>Sheet1!C42</f>
        <v>-714.12937116371495</v>
      </c>
      <c r="BD13" s="157">
        <f>Sheet1!D42</f>
        <v>-482.62725452446199</v>
      </c>
      <c r="BE13" s="127">
        <f>Sheet1!E42</f>
        <v>1680.98398499158</v>
      </c>
      <c r="BF13" s="43">
        <f t="shared" si="23"/>
        <v>30</v>
      </c>
      <c r="BG13" s="59"/>
      <c r="BH13" s="59"/>
      <c r="BI13" s="59"/>
      <c r="BJ13" s="59"/>
      <c r="BK13" s="59"/>
      <c r="BL13" s="59"/>
      <c r="BM13" s="59"/>
    </row>
    <row r="14" spans="1:65" ht="14.25" customHeight="1" x14ac:dyDescent="0.25">
      <c r="A14" s="82"/>
      <c r="B14" s="122" t="s">
        <v>60</v>
      </c>
      <c r="C14" s="122">
        <v>3662.5</v>
      </c>
      <c r="D14" s="122">
        <v>2813.6235622558402</v>
      </c>
      <c r="E14" s="76">
        <f>IF(B13=B14,0,MAX(E$4:E13)+1)</f>
        <v>0</v>
      </c>
      <c r="F14" s="76">
        <f t="shared" si="24"/>
        <v>1</v>
      </c>
      <c r="G14" s="142" t="str">
        <f t="shared" si="5"/>
        <v/>
      </c>
      <c r="H14" s="76">
        <f t="shared" si="6"/>
        <v>1</v>
      </c>
      <c r="I14" s="43"/>
      <c r="J14" s="45"/>
      <c r="K14" s="43"/>
      <c r="L14" s="43"/>
      <c r="M14" s="72">
        <v>10</v>
      </c>
      <c r="N14" s="44"/>
      <c r="O14" s="44"/>
      <c r="P14" s="44"/>
      <c r="Q14" s="68">
        <f t="shared" si="2"/>
        <v>10</v>
      </c>
      <c r="R14" s="60">
        <f t="shared" si="8"/>
        <v>14</v>
      </c>
      <c r="S14" s="60">
        <f t="shared" si="8"/>
        <v>746</v>
      </c>
      <c r="T14" s="60">
        <f t="shared" si="8"/>
        <v>1478</v>
      </c>
      <c r="U14" s="60">
        <f t="shared" si="8"/>
        <v>2210</v>
      </c>
      <c r="V14" s="60">
        <f t="shared" si="8"/>
        <v>2942</v>
      </c>
      <c r="W14" s="44"/>
      <c r="X14" s="44">
        <f t="shared" si="9"/>
        <v>11</v>
      </c>
      <c r="Y14" s="170">
        <f t="shared" si="4"/>
        <v>3662.5</v>
      </c>
      <c r="Z14" s="171">
        <f t="shared" si="10"/>
        <v>2813.6235622558402</v>
      </c>
      <c r="AA14" s="155">
        <f>IF(ISNUMBER($Q14),INDEX($D$1:$D$3663,S14,1),"")</f>
        <v>37.112606363270302</v>
      </c>
      <c r="AB14" s="155">
        <f>IF(ISNUMBER($Q14),INDEX($D$1:$D$3663,T14,1),"")</f>
        <v>37.394284213264598</v>
      </c>
      <c r="AC14" s="155">
        <f>IF(ISNUMBER($Q14),INDEX($D$1:$D$3663,U14,1),"")</f>
        <v>37.794977858842401</v>
      </c>
      <c r="AD14" s="155">
        <f>IF(ISNUMBER($Q14),INDEX($D$1:$D$3663,V14,1),"")</f>
        <v>37.988254524720602</v>
      </c>
      <c r="AE14" s="59"/>
      <c r="AF14" s="85">
        <f t="shared" si="11"/>
        <v>3.4218453151758865E-2</v>
      </c>
      <c r="AG14" s="87">
        <v>40189</v>
      </c>
      <c r="AH14" s="59"/>
      <c r="AI14" s="161">
        <f t="shared" si="12"/>
        <v>11</v>
      </c>
      <c r="AJ14" s="162">
        <f t="shared" si="13"/>
        <v>305.58333333333331</v>
      </c>
      <c r="AK14" s="68">
        <f t="shared" si="14"/>
        <v>3956.5</v>
      </c>
      <c r="AL14" s="127">
        <f t="shared" si="15"/>
        <v>2133.8650042981199</v>
      </c>
      <c r="AM14" s="155">
        <f t="shared" si="16"/>
        <v>36.565430987745401</v>
      </c>
      <c r="AN14" s="155">
        <f t="shared" si="17"/>
        <v>38.144192155338402</v>
      </c>
      <c r="AO14" s="59"/>
      <c r="AP14" s="85">
        <f t="shared" si="18"/>
        <v>0.83914658456859748</v>
      </c>
      <c r="AQ14" s="167">
        <f t="shared" si="19"/>
        <v>40483</v>
      </c>
      <c r="AR14" s="73">
        <v>1</v>
      </c>
      <c r="AS14" s="59"/>
      <c r="AT14" s="91">
        <f>AI14</f>
        <v>11</v>
      </c>
      <c r="AU14" s="92">
        <f t="shared" si="20"/>
        <v>12</v>
      </c>
      <c r="AV14" s="108">
        <f t="shared" si="21"/>
        <v>1</v>
      </c>
      <c r="AW14" s="89">
        <f t="shared" si="22"/>
        <v>1</v>
      </c>
      <c r="AX14" s="145"/>
      <c r="AY14" s="90"/>
      <c r="AZ14" s="59"/>
      <c r="BA14" s="174">
        <f>Sheet1!B16-BA$3+1</f>
        <v>306</v>
      </c>
      <c r="BB14" s="68">
        <f>Sheet1!B43</f>
        <v>3957.5</v>
      </c>
      <c r="BC14" s="157">
        <f>Sheet1!C43</f>
        <v>-470.58783341609399</v>
      </c>
      <c r="BD14" s="157">
        <f>Sheet1!D43</f>
        <v>-294.031078263719</v>
      </c>
      <c r="BE14" s="127">
        <f>Sheet1!E43</f>
        <v>1254.4636887118399</v>
      </c>
      <c r="BF14" s="43">
        <f t="shared" si="23"/>
        <v>31</v>
      </c>
      <c r="BG14" s="59"/>
      <c r="BH14" s="59"/>
      <c r="BI14" s="59"/>
      <c r="BJ14" s="59"/>
      <c r="BK14" s="59"/>
      <c r="BL14" s="59"/>
      <c r="BM14" s="59"/>
    </row>
    <row r="15" spans="1:65" ht="14.25" customHeight="1" x14ac:dyDescent="0.25">
      <c r="A15" s="82"/>
      <c r="B15" s="122" t="s">
        <v>60</v>
      </c>
      <c r="C15" s="122">
        <v>3663.5</v>
      </c>
      <c r="D15" s="122">
        <v>3495.5162899103998</v>
      </c>
      <c r="E15" s="76">
        <f>IF(B14=B15,0,MAX(E$4:E14)+1)</f>
        <v>0</v>
      </c>
      <c r="F15" s="76">
        <f t="shared" si="24"/>
        <v>1</v>
      </c>
      <c r="G15" s="142" t="str">
        <f t="shared" si="5"/>
        <v/>
      </c>
      <c r="H15" s="76">
        <f t="shared" si="6"/>
        <v>1</v>
      </c>
      <c r="I15" s="43"/>
      <c r="J15" s="45"/>
      <c r="K15" s="43"/>
      <c r="L15" s="43"/>
      <c r="M15" s="52">
        <v>365.25</v>
      </c>
      <c r="N15" s="44"/>
      <c r="O15" s="44"/>
      <c r="P15" s="44"/>
      <c r="Q15" s="68">
        <f t="shared" si="2"/>
        <v>11</v>
      </c>
      <c r="R15" s="60">
        <f t="shared" si="8"/>
        <v>15</v>
      </c>
      <c r="S15" s="60">
        <f t="shared" si="8"/>
        <v>747</v>
      </c>
      <c r="T15" s="60">
        <f t="shared" si="8"/>
        <v>1479</v>
      </c>
      <c r="U15" s="60">
        <f t="shared" si="8"/>
        <v>2211</v>
      </c>
      <c r="V15" s="60">
        <f t="shared" si="8"/>
        <v>2943</v>
      </c>
      <c r="W15" s="44"/>
      <c r="X15" s="44">
        <f t="shared" si="9"/>
        <v>12</v>
      </c>
      <c r="Y15" s="170">
        <f t="shared" si="4"/>
        <v>3663.5</v>
      </c>
      <c r="Z15" s="171">
        <f t="shared" si="10"/>
        <v>3495.5162899103998</v>
      </c>
      <c r="AA15" s="155">
        <f>IF(ISNUMBER($Q15),INDEX($D$1:$D$3663,S15,1),"")</f>
        <v>37.261111052246697</v>
      </c>
      <c r="AB15" s="155">
        <f>IF(ISNUMBER($Q15),INDEX($D$1:$D$3663,T15,1),"")</f>
        <v>37.230873619941299</v>
      </c>
      <c r="AC15" s="155">
        <f>IF(ISNUMBER($Q15),INDEX($D$1:$D$3663,U15,1),"")</f>
        <v>37.910067192002799</v>
      </c>
      <c r="AD15" s="155">
        <f>IF(ISNUMBER($Q15),INDEX($D$1:$D$3663,V15,1),"")</f>
        <v>37.967069303303603</v>
      </c>
      <c r="AE15" s="59"/>
      <c r="AF15" s="85">
        <f t="shared" si="11"/>
        <v>3.6956303938891821E-2</v>
      </c>
      <c r="AG15" s="87">
        <v>40190</v>
      </c>
      <c r="AH15" s="59"/>
      <c r="AI15" s="161">
        <f t="shared" si="12"/>
        <v>12</v>
      </c>
      <c r="AJ15" s="162">
        <f t="shared" si="13"/>
        <v>336.04166666666663</v>
      </c>
      <c r="AK15" s="68">
        <f t="shared" si="14"/>
        <v>3987.5</v>
      </c>
      <c r="AL15" s="127">
        <f t="shared" si="15"/>
        <v>2551.2921387605302</v>
      </c>
      <c r="AM15" s="155">
        <f t="shared" si="16"/>
        <v>36.303437584854699</v>
      </c>
      <c r="AN15" s="155">
        <f t="shared" si="17"/>
        <v>37.671217713078697</v>
      </c>
      <c r="AO15" s="59"/>
      <c r="AP15" s="85">
        <f t="shared" si="18"/>
        <v>0.92401995896969247</v>
      </c>
      <c r="AQ15" s="167">
        <f t="shared" si="19"/>
        <v>40513</v>
      </c>
      <c r="AR15" s="73">
        <v>0</v>
      </c>
      <c r="AS15" s="59"/>
      <c r="AT15" s="91">
        <f>AI15</f>
        <v>12</v>
      </c>
      <c r="AU15" s="92">
        <f t="shared" si="20"/>
        <v>13</v>
      </c>
      <c r="AV15" s="108">
        <f t="shared" si="21"/>
        <v>1</v>
      </c>
      <c r="AW15" s="89">
        <f t="shared" si="22"/>
        <v>1</v>
      </c>
      <c r="AX15" s="145"/>
      <c r="AY15" s="90">
        <f>COUNT(AV4:AV15)</f>
        <v>12</v>
      </c>
      <c r="AZ15" s="59"/>
      <c r="BA15" s="174">
        <f>Sheet1!B17-BA$3+1</f>
        <v>336</v>
      </c>
      <c r="BB15" s="68">
        <f>Sheet1!B44</f>
        <v>3987.5</v>
      </c>
      <c r="BC15" s="157">
        <f>Sheet1!C44</f>
        <v>-348.177249500014</v>
      </c>
      <c r="BD15" s="157">
        <f>Sheet1!D44</f>
        <v>-192.86730894866699</v>
      </c>
      <c r="BE15" s="127">
        <f>Sheet1!E44</f>
        <v>1033.23426070966</v>
      </c>
      <c r="BF15" s="43">
        <f t="shared" si="23"/>
        <v>30</v>
      </c>
      <c r="BG15" s="59"/>
      <c r="BH15" s="59"/>
      <c r="BI15" s="59"/>
      <c r="BJ15" s="59"/>
      <c r="BK15" s="59"/>
      <c r="BL15" s="59"/>
      <c r="BM15" s="59"/>
    </row>
    <row r="16" spans="1:65" ht="14.25" customHeight="1" x14ac:dyDescent="0.25">
      <c r="A16" s="82"/>
      <c r="B16" s="122" t="s">
        <v>60</v>
      </c>
      <c r="C16" s="122">
        <v>3664.5</v>
      </c>
      <c r="D16" s="122">
        <v>2797.2146995954399</v>
      </c>
      <c r="E16" s="76">
        <f>IF(B15=B16,0,MAX(E$4:E15)+1)</f>
        <v>0</v>
      </c>
      <c r="F16" s="76">
        <f t="shared" si="24"/>
        <v>1</v>
      </c>
      <c r="G16" s="142" t="str">
        <f t="shared" si="5"/>
        <v/>
      </c>
      <c r="H16" s="76">
        <f t="shared" si="6"/>
        <v>1</v>
      </c>
      <c r="I16" s="43"/>
      <c r="J16" s="45"/>
      <c r="K16" s="43"/>
      <c r="L16" s="43"/>
      <c r="M16" s="43"/>
      <c r="N16" s="44"/>
      <c r="O16" s="44"/>
      <c r="P16" s="44"/>
      <c r="Q16" s="68">
        <f t="shared" si="2"/>
        <v>12</v>
      </c>
      <c r="R16" s="60">
        <f t="shared" si="8"/>
        <v>16</v>
      </c>
      <c r="S16" s="60">
        <f t="shared" si="8"/>
        <v>748</v>
      </c>
      <c r="T16" s="60">
        <f t="shared" si="8"/>
        <v>1480</v>
      </c>
      <c r="U16" s="60">
        <f t="shared" si="8"/>
        <v>2212</v>
      </c>
      <c r="V16" s="60">
        <f t="shared" si="8"/>
        <v>2944</v>
      </c>
      <c r="W16" s="44"/>
      <c r="X16" s="44">
        <f t="shared" si="9"/>
        <v>13</v>
      </c>
      <c r="Y16" s="170">
        <f t="shared" si="4"/>
        <v>3664.5</v>
      </c>
      <c r="Z16" s="171">
        <f t="shared" si="10"/>
        <v>2797.2146995954399</v>
      </c>
      <c r="AA16" s="155">
        <f>IF(ISNUMBER($Q16),INDEX($D$1:$D$3663,S16,1),"")</f>
        <v>37.312839511402501</v>
      </c>
      <c r="AB16" s="155">
        <f>IF(ISNUMBER($Q16),INDEX($D$1:$D$3663,T16,1),"")</f>
        <v>37.388364469713302</v>
      </c>
      <c r="AC16" s="155">
        <f>IF(ISNUMBER($Q16),INDEX($D$1:$D$3663,U16,1),"")</f>
        <v>37.927037617178399</v>
      </c>
      <c r="AD16" s="155">
        <f>IF(ISNUMBER($Q16),INDEX($D$1:$D$3663,V16,1),"")</f>
        <v>37.852452332385703</v>
      </c>
      <c r="AE16" s="59"/>
      <c r="AF16" s="85">
        <f t="shared" si="11"/>
        <v>3.9694154726023001E-2</v>
      </c>
      <c r="AG16" s="87">
        <v>40191</v>
      </c>
      <c r="AH16" s="59"/>
      <c r="AI16" s="161">
        <f t="shared" si="12"/>
        <v>13</v>
      </c>
      <c r="AJ16" s="162">
        <f t="shared" si="13"/>
        <v>366.49999999999994</v>
      </c>
      <c r="AK16" s="68">
        <f t="shared" si="14"/>
        <v>4017.5</v>
      </c>
      <c r="AL16" s="127">
        <f t="shared" si="15"/>
        <v>2470.81444283367</v>
      </c>
      <c r="AM16" s="155">
        <f t="shared" si="16"/>
        <v>36.078626669873998</v>
      </c>
      <c r="AN16" s="155">
        <f t="shared" si="17"/>
        <v>37.698677793910697</v>
      </c>
      <c r="AO16" s="59"/>
      <c r="AP16" s="85">
        <f t="shared" si="18"/>
        <v>1.0061554825836545</v>
      </c>
      <c r="AQ16" s="167">
        <f t="shared" si="19"/>
        <v>40544</v>
      </c>
      <c r="AR16" s="73">
        <v>1</v>
      </c>
      <c r="AS16" s="59"/>
      <c r="AT16" s="93">
        <f>AI16</f>
        <v>13</v>
      </c>
      <c r="AU16" s="93">
        <f t="shared" si="20"/>
        <v>14</v>
      </c>
      <c r="AV16" s="107">
        <v>1</v>
      </c>
      <c r="AW16" s="89">
        <f t="shared" si="22"/>
        <v>1</v>
      </c>
      <c r="AX16" s="146"/>
      <c r="AY16" s="90"/>
      <c r="AZ16" s="59"/>
      <c r="BA16" s="174">
        <f>Sheet1!B18-BA$3+1</f>
        <v>367</v>
      </c>
      <c r="BB16" s="68">
        <f>Sheet1!B45</f>
        <v>4018.5</v>
      </c>
      <c r="BC16" s="157">
        <f>Sheet1!C45</f>
        <v>-369.40840066241401</v>
      </c>
      <c r="BD16" s="157">
        <f>Sheet1!D45</f>
        <v>-198.45421795957199</v>
      </c>
      <c r="BE16" s="127">
        <f>Sheet1!E45</f>
        <v>1058.8926822384699</v>
      </c>
      <c r="BF16" s="43">
        <f t="shared" si="23"/>
        <v>31</v>
      </c>
      <c r="BG16" s="59"/>
      <c r="BH16" s="59"/>
      <c r="BI16" s="59"/>
      <c r="BJ16" s="59"/>
      <c r="BK16" s="59"/>
      <c r="BL16" s="59"/>
      <c r="BM16" s="59"/>
    </row>
    <row r="17" spans="1:65" ht="14.25" customHeight="1" x14ac:dyDescent="0.25">
      <c r="A17" s="82"/>
      <c r="B17" s="122" t="s">
        <v>60</v>
      </c>
      <c r="C17" s="122">
        <v>3665.5</v>
      </c>
      <c r="D17" s="122">
        <v>2551.6993229321401</v>
      </c>
      <c r="E17" s="76">
        <f>IF(B16=B17,0,MAX(E$4:E16)+1)</f>
        <v>0</v>
      </c>
      <c r="F17" s="76">
        <f t="shared" si="24"/>
        <v>1</v>
      </c>
      <c r="G17" s="142" t="str">
        <f t="shared" si="5"/>
        <v/>
      </c>
      <c r="H17" s="76">
        <f t="shared" si="6"/>
        <v>1</v>
      </c>
      <c r="I17" s="43"/>
      <c r="J17" s="133" t="s">
        <v>1423</v>
      </c>
      <c r="K17" s="49"/>
      <c r="L17" s="55" t="s">
        <v>1424</v>
      </c>
      <c r="M17" s="49"/>
      <c r="N17" s="44"/>
      <c r="O17" s="44"/>
      <c r="P17" s="44"/>
      <c r="Q17" s="68">
        <f t="shared" si="2"/>
        <v>13</v>
      </c>
      <c r="R17" s="60">
        <f t="shared" si="8"/>
        <v>17</v>
      </c>
      <c r="S17" s="60">
        <f t="shared" si="8"/>
        <v>749</v>
      </c>
      <c r="T17" s="60">
        <f t="shared" si="8"/>
        <v>1481</v>
      </c>
      <c r="U17" s="60">
        <f t="shared" si="8"/>
        <v>2213</v>
      </c>
      <c r="V17" s="60">
        <f t="shared" si="8"/>
        <v>2945</v>
      </c>
      <c r="W17" s="44"/>
      <c r="X17" s="44">
        <f t="shared" si="9"/>
        <v>14</v>
      </c>
      <c r="Y17" s="170">
        <f t="shared" si="4"/>
        <v>3665.5</v>
      </c>
      <c r="Z17" s="171">
        <f t="shared" si="10"/>
        <v>2551.6993229321401</v>
      </c>
      <c r="AA17" s="155">
        <f>IF(ISNUMBER($Q17),INDEX($D$1:$D$3663,S17,1),"")</f>
        <v>37.262480324046003</v>
      </c>
      <c r="AB17" s="155">
        <f>IF(ISNUMBER($Q17),INDEX($D$1:$D$3663,T17,1),"")</f>
        <v>37.320739616978202</v>
      </c>
      <c r="AC17" s="155">
        <f>IF(ISNUMBER($Q17),INDEX($D$1:$D$3663,U17,1),"")</f>
        <v>37.807765470943004</v>
      </c>
      <c r="AD17" s="155">
        <f>IF(ISNUMBER($Q17),INDEX($D$1:$D$3663,V17,1),"")</f>
        <v>37.844054649505203</v>
      </c>
      <c r="AE17" s="59"/>
      <c r="AF17" s="85">
        <f t="shared" si="11"/>
        <v>4.2432005513155957E-2</v>
      </c>
      <c r="AG17" s="87">
        <v>40192</v>
      </c>
      <c r="AH17" s="59"/>
      <c r="AI17" s="161">
        <f t="shared" si="12"/>
        <v>14</v>
      </c>
      <c r="AJ17" s="162">
        <f t="shared" si="13"/>
        <v>396.95833333333326</v>
      </c>
      <c r="AK17" s="68">
        <f t="shared" si="14"/>
        <v>4047.5</v>
      </c>
      <c r="AL17" s="127">
        <f t="shared" si="15"/>
        <v>1762.7556278293</v>
      </c>
      <c r="AM17" s="155">
        <f t="shared" si="16"/>
        <v>36.056683153512701</v>
      </c>
      <c r="AN17" s="155">
        <f t="shared" si="17"/>
        <v>37.550151994379</v>
      </c>
      <c r="AO17" s="59"/>
      <c r="AP17" s="85">
        <f t="shared" si="18"/>
        <v>1.0882910061976183</v>
      </c>
      <c r="AQ17" s="167">
        <f t="shared" si="19"/>
        <v>40575</v>
      </c>
      <c r="AR17" s="73">
        <v>2</v>
      </c>
      <c r="AS17" s="59"/>
      <c r="AT17" s="93">
        <f>AI17</f>
        <v>14</v>
      </c>
      <c r="AU17" s="93">
        <f t="shared" si="20"/>
        <v>15</v>
      </c>
      <c r="AV17" s="107">
        <f>AV16</f>
        <v>1</v>
      </c>
      <c r="AW17" s="89">
        <f t="shared" si="22"/>
        <v>1</v>
      </c>
      <c r="AX17" s="146"/>
      <c r="AY17" s="147"/>
      <c r="AZ17" s="59"/>
      <c r="BA17" s="174">
        <f>Sheet1!B19-BA$3+1</f>
        <v>398</v>
      </c>
      <c r="BB17" s="68">
        <f>Sheet1!B46</f>
        <v>4049.5</v>
      </c>
      <c r="BC17" s="157">
        <f>Sheet1!C46</f>
        <v>-516.74201954656496</v>
      </c>
      <c r="BD17" s="157">
        <f>Sheet1!D46</f>
        <v>-299.749139026173</v>
      </c>
      <c r="BE17" s="127">
        <f>Sheet1!E46</f>
        <v>1303.4587713236799</v>
      </c>
      <c r="BF17" s="43">
        <f t="shared" si="23"/>
        <v>31</v>
      </c>
      <c r="BG17" s="59"/>
      <c r="BH17" s="59"/>
      <c r="BI17" s="59"/>
      <c r="BJ17" s="59"/>
      <c r="BK17" s="59"/>
      <c r="BL17" s="59"/>
      <c r="BM17" s="59"/>
    </row>
    <row r="18" spans="1:65" ht="14.25" customHeight="1" x14ac:dyDescent="0.25">
      <c r="A18" s="82"/>
      <c r="B18" s="122" t="s">
        <v>60</v>
      </c>
      <c r="C18" s="122">
        <v>3666.5</v>
      </c>
      <c r="D18" s="122">
        <v>2823.0536776980798</v>
      </c>
      <c r="E18" s="76">
        <f>IF(B17=B18,0,MAX(E$4:E17)+1)</f>
        <v>0</v>
      </c>
      <c r="F18" s="76">
        <f t="shared" si="24"/>
        <v>1</v>
      </c>
      <c r="G18" s="142" t="str">
        <f t="shared" si="5"/>
        <v/>
      </c>
      <c r="H18" s="76">
        <f t="shared" si="6"/>
        <v>1</v>
      </c>
      <c r="I18" s="43"/>
      <c r="J18" s="133" t="str">
        <f>INDEX($B$4:$D$3663,MATCH($I5,$E$4:$E$3663,0),J$3)</f>
        <v>TRGW-0-26-6</v>
      </c>
      <c r="K18" s="49" t="str">
        <f>INDEX($B$4:$D$3663,MATCH($I6,$E$4:$E$3663,0),J$3)</f>
        <v>TRGW-2-26-6</v>
      </c>
      <c r="L18" s="55" t="str">
        <f>INDEX($B$4:$D$3663,MATCH($I7,$E$4:$E$3663,0),J$3)</f>
        <v>TRGW-0-3-8</v>
      </c>
      <c r="M18" s="49" t="str">
        <f>INDEX($B$4:$D$3663,MATCH($I8,$E$4:$E$3663,0),J$3)</f>
        <v>TRGW-2-3-8</v>
      </c>
      <c r="N18" s="44"/>
      <c r="O18" s="44"/>
      <c r="P18" s="44"/>
      <c r="Q18" s="68">
        <f t="shared" si="2"/>
        <v>14</v>
      </c>
      <c r="R18" s="60">
        <f t="shared" si="8"/>
        <v>18</v>
      </c>
      <c r="S18" s="60">
        <f t="shared" si="8"/>
        <v>750</v>
      </c>
      <c r="T18" s="60">
        <f t="shared" si="8"/>
        <v>1482</v>
      </c>
      <c r="U18" s="60">
        <f t="shared" si="8"/>
        <v>2214</v>
      </c>
      <c r="V18" s="60">
        <f t="shared" si="8"/>
        <v>2946</v>
      </c>
      <c r="W18" s="44"/>
      <c r="X18" s="44">
        <f t="shared" si="9"/>
        <v>15</v>
      </c>
      <c r="Y18" s="170">
        <f t="shared" si="4"/>
        <v>3666.5</v>
      </c>
      <c r="Z18" s="171">
        <f t="shared" si="10"/>
        <v>2823.0536776980798</v>
      </c>
      <c r="AA18" s="155">
        <f>IF(ISNUMBER($Q18),INDEX($D$1:$D$3663,S18,1),"")</f>
        <v>37.309257794199702</v>
      </c>
      <c r="AB18" s="155">
        <f>IF(ISNUMBER($Q18),INDEX($D$1:$D$3663,T18,1),"")</f>
        <v>37.273919611935902</v>
      </c>
      <c r="AC18" s="155">
        <f>IF(ISNUMBER($Q18),INDEX($D$1:$D$3663,U18,1),"")</f>
        <v>38.027203096940497</v>
      </c>
      <c r="AD18" s="155">
        <f>IF(ISNUMBER($Q18),INDEX($D$1:$D$3663,V18,1),"")</f>
        <v>38.074966049766999</v>
      </c>
      <c r="AE18" s="59"/>
      <c r="AF18" s="85">
        <f t="shared" si="11"/>
        <v>4.5169856300287137E-2</v>
      </c>
      <c r="AG18" s="87">
        <v>40193</v>
      </c>
      <c r="AH18" s="59"/>
      <c r="AI18" s="161">
        <f t="shared" si="12"/>
        <v>15</v>
      </c>
      <c r="AJ18" s="162">
        <f t="shared" si="13"/>
        <v>427.41666666666657</v>
      </c>
      <c r="AK18" s="68">
        <f t="shared" si="14"/>
        <v>4078.5</v>
      </c>
      <c r="AL18" s="127">
        <f t="shared" si="15"/>
        <v>2266.1496456606601</v>
      </c>
      <c r="AM18" s="155">
        <f t="shared" si="16"/>
        <v>36.041037658014602</v>
      </c>
      <c r="AN18" s="155">
        <f t="shared" si="17"/>
        <v>37.511450807533201</v>
      </c>
      <c r="AO18" s="59"/>
      <c r="AP18" s="85">
        <f t="shared" si="18"/>
        <v>1.1731643805987133</v>
      </c>
      <c r="AQ18" s="167">
        <f t="shared" si="19"/>
        <v>40603</v>
      </c>
      <c r="AR18" s="73">
        <v>-1</v>
      </c>
      <c r="AS18" s="59"/>
      <c r="AT18" s="93">
        <f>AI18</f>
        <v>15</v>
      </c>
      <c r="AU18" s="93">
        <f t="shared" si="20"/>
        <v>16</v>
      </c>
      <c r="AV18" s="107">
        <f t="shared" ref="AV18:AV24" si="28">AV17</f>
        <v>1</v>
      </c>
      <c r="AW18" s="89">
        <f t="shared" si="22"/>
        <v>1</v>
      </c>
      <c r="AX18" s="146"/>
      <c r="AY18" s="147"/>
      <c r="AZ18" s="59"/>
      <c r="BA18" s="174">
        <f>Sheet1!B20-BA$3+1</f>
        <v>426</v>
      </c>
      <c r="BB18" s="68">
        <f>Sheet1!B47</f>
        <v>4077.5</v>
      </c>
      <c r="BC18" s="157">
        <f>Sheet1!C47</f>
        <v>-734.93093224391998</v>
      </c>
      <c r="BD18" s="157">
        <f>Sheet1!D47</f>
        <v>-459.681330613819</v>
      </c>
      <c r="BE18" s="127">
        <f>Sheet1!E47</f>
        <v>1675.87729777968</v>
      </c>
      <c r="BF18" s="43">
        <f t="shared" si="23"/>
        <v>28</v>
      </c>
      <c r="BG18" s="59"/>
      <c r="BH18" s="59"/>
      <c r="BI18" s="59"/>
      <c r="BJ18" s="59"/>
      <c r="BK18" s="59"/>
      <c r="BL18" s="59"/>
      <c r="BM18" s="59"/>
    </row>
    <row r="19" spans="1:65" ht="14.25" customHeight="1" x14ac:dyDescent="0.25">
      <c r="A19" s="82"/>
      <c r="B19" s="122" t="s">
        <v>60</v>
      </c>
      <c r="C19" s="122">
        <v>3667.5</v>
      </c>
      <c r="D19" s="122">
        <v>2838.0557397216598</v>
      </c>
      <c r="E19" s="76">
        <f>IF(B18=B19,0,MAX(E$4:E18)+1)</f>
        <v>0</v>
      </c>
      <c r="F19" s="76">
        <f t="shared" si="24"/>
        <v>1</v>
      </c>
      <c r="G19" s="142" t="str">
        <f t="shared" si="5"/>
        <v/>
      </c>
      <c r="H19" s="76">
        <f t="shared" si="6"/>
        <v>1</v>
      </c>
      <c r="I19" s="43"/>
      <c r="J19" s="134" t="s">
        <v>1396</v>
      </c>
      <c r="K19" s="111" t="s">
        <v>1397</v>
      </c>
      <c r="L19" s="111" t="s">
        <v>1398</v>
      </c>
      <c r="M19" s="111" t="s">
        <v>1399</v>
      </c>
      <c r="N19" s="44"/>
      <c r="O19" s="44"/>
      <c r="P19" s="44"/>
      <c r="Q19" s="68">
        <f t="shared" si="2"/>
        <v>15</v>
      </c>
      <c r="R19" s="60">
        <f t="shared" si="8"/>
        <v>19</v>
      </c>
      <c r="S19" s="60">
        <f t="shared" si="8"/>
        <v>751</v>
      </c>
      <c r="T19" s="60">
        <f t="shared" si="8"/>
        <v>1483</v>
      </c>
      <c r="U19" s="60">
        <f t="shared" si="8"/>
        <v>2215</v>
      </c>
      <c r="V19" s="60">
        <f t="shared" si="8"/>
        <v>2947</v>
      </c>
      <c r="W19" s="44"/>
      <c r="X19" s="44">
        <f t="shared" si="9"/>
        <v>16</v>
      </c>
      <c r="Y19" s="170">
        <f t="shared" si="4"/>
        <v>3667.5</v>
      </c>
      <c r="Z19" s="171">
        <f t="shared" si="10"/>
        <v>2838.0557397216598</v>
      </c>
      <c r="AA19" s="155">
        <f>IF(ISNUMBER($Q19),INDEX($D$1:$D$3663,S19,1),"")</f>
        <v>37.262691241201701</v>
      </c>
      <c r="AB19" s="155">
        <f>IF(ISNUMBER($Q19),INDEX($D$1:$D$3663,T19,1),"")</f>
        <v>37.297149403415197</v>
      </c>
      <c r="AC19" s="155">
        <f>IF(ISNUMBER($Q19),INDEX($D$1:$D$3663,U19,1),"")</f>
        <v>37.820481835140001</v>
      </c>
      <c r="AD19" s="155">
        <f>IF(ISNUMBER($Q19),INDEX($D$1:$D$3663,V19,1),"")</f>
        <v>37.951165743538098</v>
      </c>
      <c r="AE19" s="59"/>
      <c r="AF19" s="85">
        <f t="shared" si="11"/>
        <v>4.7907707087420093E-2</v>
      </c>
      <c r="AG19" s="87">
        <v>40194</v>
      </c>
      <c r="AH19" s="59"/>
      <c r="AI19" s="161">
        <f t="shared" si="12"/>
        <v>16</v>
      </c>
      <c r="AJ19" s="162">
        <f t="shared" si="13"/>
        <v>457.87499999999989</v>
      </c>
      <c r="AK19" s="68">
        <f t="shared" si="14"/>
        <v>4108.5</v>
      </c>
      <c r="AL19" s="127">
        <f t="shared" si="15"/>
        <v>2030.2799784005499</v>
      </c>
      <c r="AM19" s="155">
        <f t="shared" si="16"/>
        <v>35.915851431664599</v>
      </c>
      <c r="AN19" s="155">
        <f t="shared" si="17"/>
        <v>37.5450432294856</v>
      </c>
      <c r="AO19" s="59"/>
      <c r="AP19" s="85">
        <f t="shared" si="18"/>
        <v>1.2552999042126771</v>
      </c>
      <c r="AQ19" s="167">
        <f t="shared" si="19"/>
        <v>40634</v>
      </c>
      <c r="AR19" s="73">
        <v>0</v>
      </c>
      <c r="AS19" s="59"/>
      <c r="AT19" s="93">
        <f>AI19</f>
        <v>16</v>
      </c>
      <c r="AU19" s="93">
        <f t="shared" si="20"/>
        <v>17</v>
      </c>
      <c r="AV19" s="107">
        <f t="shared" si="28"/>
        <v>1</v>
      </c>
      <c r="AW19" s="89">
        <f t="shared" si="22"/>
        <v>1</v>
      </c>
      <c r="AX19" s="146"/>
      <c r="AY19" s="147"/>
      <c r="AZ19" s="59"/>
      <c r="BA19" s="174">
        <f>Sheet1!B21-BA$3+1</f>
        <v>457</v>
      </c>
      <c r="BB19" s="68">
        <f>Sheet1!B48</f>
        <v>4108.5</v>
      </c>
      <c r="BC19" s="157">
        <f>Sheet1!C48</f>
        <v>-994.13846735521895</v>
      </c>
      <c r="BD19" s="157">
        <f>Sheet1!D48</f>
        <v>-650.15454419780895</v>
      </c>
      <c r="BE19" s="127">
        <f>Sheet1!E48</f>
        <v>2119.2279829798499</v>
      </c>
      <c r="BF19" s="43">
        <f t="shared" si="23"/>
        <v>31</v>
      </c>
      <c r="BG19" s="59"/>
      <c r="BH19" s="59"/>
      <c r="BI19" s="59"/>
      <c r="BJ19" s="59"/>
      <c r="BK19" s="59"/>
      <c r="BL19" s="59"/>
      <c r="BM19" s="59"/>
    </row>
    <row r="20" spans="1:65" ht="14.25" customHeight="1" x14ac:dyDescent="0.25">
      <c r="A20" s="82"/>
      <c r="B20" s="122" t="s">
        <v>60</v>
      </c>
      <c r="C20" s="122">
        <v>3668.5</v>
      </c>
      <c r="D20" s="122">
        <v>2828.7034944739198</v>
      </c>
      <c r="E20" s="76">
        <f>IF(B19=B20,0,MAX(E$4:E19)+1)</f>
        <v>0</v>
      </c>
      <c r="F20" s="76">
        <f t="shared" si="24"/>
        <v>1</v>
      </c>
      <c r="G20" s="142" t="str">
        <f t="shared" si="5"/>
        <v/>
      </c>
      <c r="H20" s="76">
        <f t="shared" si="6"/>
        <v>1</v>
      </c>
      <c r="I20" s="43"/>
      <c r="J20" s="135">
        <v>0</v>
      </c>
      <c r="K20" s="48">
        <v>2</v>
      </c>
      <c r="L20" s="46">
        <v>0</v>
      </c>
      <c r="M20" s="48">
        <v>2</v>
      </c>
      <c r="N20" s="44"/>
      <c r="O20" s="44"/>
      <c r="P20" s="44"/>
      <c r="Q20" s="68">
        <f t="shared" si="2"/>
        <v>16</v>
      </c>
      <c r="R20" s="60">
        <f t="shared" si="8"/>
        <v>20</v>
      </c>
      <c r="S20" s="60">
        <f t="shared" si="8"/>
        <v>752</v>
      </c>
      <c r="T20" s="60">
        <f t="shared" si="8"/>
        <v>1484</v>
      </c>
      <c r="U20" s="60">
        <f t="shared" si="8"/>
        <v>2216</v>
      </c>
      <c r="V20" s="60">
        <f t="shared" si="8"/>
        <v>2948</v>
      </c>
      <c r="W20" s="44"/>
      <c r="X20" s="44">
        <f t="shared" si="9"/>
        <v>17</v>
      </c>
      <c r="Y20" s="170">
        <f t="shared" si="4"/>
        <v>3668.5</v>
      </c>
      <c r="Z20" s="171">
        <f t="shared" si="10"/>
        <v>2828.7034944739198</v>
      </c>
      <c r="AA20" s="155">
        <f>IF(ISNUMBER($Q20),INDEX($D$1:$D$3663,S20,1),"")</f>
        <v>37.093074206692499</v>
      </c>
      <c r="AB20" s="155">
        <f>IF(ISNUMBER($Q20),INDEX($D$1:$D$3663,T20,1),"")</f>
        <v>37.235786211052698</v>
      </c>
      <c r="AC20" s="155">
        <f>IF(ISNUMBER($Q20),INDEX($D$1:$D$3663,U20,1),"")</f>
        <v>38.012032125995503</v>
      </c>
      <c r="AD20" s="155">
        <f>IF(ISNUMBER($Q20),INDEX($D$1:$D$3663,V20,1),"")</f>
        <v>38.050831185948297</v>
      </c>
      <c r="AE20" s="59"/>
      <c r="AF20" s="85">
        <f t="shared" si="11"/>
        <v>5.0645557874551272E-2</v>
      </c>
      <c r="AG20" s="87">
        <v>40195</v>
      </c>
      <c r="AH20" s="59"/>
      <c r="AI20" s="161">
        <f t="shared" si="12"/>
        <v>17</v>
      </c>
      <c r="AJ20" s="162">
        <f t="shared" si="13"/>
        <v>488.3333333333332</v>
      </c>
      <c r="AK20" s="68">
        <f t="shared" si="14"/>
        <v>4139.5</v>
      </c>
      <c r="AL20" s="127">
        <f t="shared" si="15"/>
        <v>2521.6674327616302</v>
      </c>
      <c r="AM20" s="155">
        <f t="shared" si="16"/>
        <v>36.0724581641471</v>
      </c>
      <c r="AN20" s="155">
        <f t="shared" si="17"/>
        <v>37.612209915045099</v>
      </c>
      <c r="AO20" s="59"/>
      <c r="AP20" s="85">
        <f t="shared" si="18"/>
        <v>1.3401732786137721</v>
      </c>
      <c r="AQ20" s="167">
        <f t="shared" si="19"/>
        <v>40664</v>
      </c>
      <c r="AR20" s="73">
        <v>-1</v>
      </c>
      <c r="AS20" s="59"/>
      <c r="AT20" s="93">
        <f>AI20</f>
        <v>17</v>
      </c>
      <c r="AU20" s="93">
        <f t="shared" si="20"/>
        <v>18</v>
      </c>
      <c r="AV20" s="107">
        <f t="shared" si="28"/>
        <v>1</v>
      </c>
      <c r="AW20" s="89">
        <f t="shared" si="22"/>
        <v>1</v>
      </c>
      <c r="AX20" s="146"/>
      <c r="AY20" s="147"/>
      <c r="AZ20" s="59"/>
      <c r="BA20" s="174">
        <f>Sheet1!B22-BA$3+1</f>
        <v>487</v>
      </c>
      <c r="BB20" s="68">
        <f>Sheet1!B49</f>
        <v>4138.5</v>
      </c>
      <c r="BC20" s="157">
        <f>Sheet1!C49</f>
        <v>-1192.7230888925401</v>
      </c>
      <c r="BD20" s="157">
        <f>Sheet1!D49</f>
        <v>-793.81983019734605</v>
      </c>
      <c r="BE20" s="127">
        <f>Sheet1!E49</f>
        <v>2456.9768144227</v>
      </c>
      <c r="BF20" s="43">
        <f t="shared" si="23"/>
        <v>30</v>
      </c>
      <c r="BG20" s="59"/>
      <c r="BH20" s="59"/>
      <c r="BI20" s="59"/>
      <c r="BJ20" s="59"/>
      <c r="BK20" s="59"/>
      <c r="BL20" s="59"/>
      <c r="BM20" s="59"/>
    </row>
    <row r="21" spans="1:65" ht="14.25" customHeight="1" x14ac:dyDescent="0.25">
      <c r="A21" s="82"/>
      <c r="B21" s="122" t="s">
        <v>60</v>
      </c>
      <c r="C21" s="122">
        <v>3669.5</v>
      </c>
      <c r="D21" s="122">
        <v>3026.93120502175</v>
      </c>
      <c r="E21" s="76">
        <f>IF(B20=B21,0,MAX(E$4:E20)+1)</f>
        <v>0</v>
      </c>
      <c r="F21" s="76">
        <f t="shared" si="24"/>
        <v>1</v>
      </c>
      <c r="G21" s="142" t="str">
        <f t="shared" si="5"/>
        <v/>
      </c>
      <c r="H21" s="76">
        <f t="shared" si="6"/>
        <v>1</v>
      </c>
      <c r="I21" s="43"/>
      <c r="J21" s="135">
        <v>26</v>
      </c>
      <c r="K21" s="48">
        <v>26</v>
      </c>
      <c r="L21" s="46">
        <v>3</v>
      </c>
      <c r="M21" s="48">
        <v>3</v>
      </c>
      <c r="N21" s="44"/>
      <c r="O21" s="44"/>
      <c r="P21" s="44"/>
      <c r="Q21" s="68">
        <f t="shared" si="2"/>
        <v>17</v>
      </c>
      <c r="R21" s="60">
        <f t="shared" si="8"/>
        <v>21</v>
      </c>
      <c r="S21" s="60">
        <f t="shared" si="8"/>
        <v>753</v>
      </c>
      <c r="T21" s="60">
        <f t="shared" si="8"/>
        <v>1485</v>
      </c>
      <c r="U21" s="60">
        <f t="shared" si="8"/>
        <v>2217</v>
      </c>
      <c r="V21" s="60">
        <f t="shared" si="8"/>
        <v>2949</v>
      </c>
      <c r="W21" s="44"/>
      <c r="X21" s="44">
        <f t="shared" si="9"/>
        <v>18</v>
      </c>
      <c r="Y21" s="170">
        <f t="shared" si="4"/>
        <v>3669.5</v>
      </c>
      <c r="Z21" s="171">
        <f t="shared" si="10"/>
        <v>3026.93120502175</v>
      </c>
      <c r="AA21" s="155">
        <f>IF(ISNUMBER($Q21),INDEX($D$1:$D$3663,S21,1),"")</f>
        <v>37.3050268964979</v>
      </c>
      <c r="AB21" s="155">
        <f>IF(ISNUMBER($Q21),INDEX($D$1:$D$3663,T21,1),"")</f>
        <v>37.186734878661703</v>
      </c>
      <c r="AC21" s="155">
        <f>IF(ISNUMBER($Q21),INDEX($D$1:$D$3663,U21,1),"")</f>
        <v>38.016370212961</v>
      </c>
      <c r="AD21" s="155">
        <f>IF(ISNUMBER($Q21),INDEX($D$1:$D$3663,V21,1),"")</f>
        <v>37.9832678339369</v>
      </c>
      <c r="AE21" s="59"/>
      <c r="AF21" s="85">
        <f t="shared" si="11"/>
        <v>5.3383408661684228E-2</v>
      </c>
      <c r="AG21" s="87">
        <v>40196</v>
      </c>
      <c r="AH21" s="59"/>
      <c r="AI21" s="161">
        <f t="shared" si="12"/>
        <v>18</v>
      </c>
      <c r="AJ21" s="162">
        <f t="shared" si="13"/>
        <v>518.79166666666652</v>
      </c>
      <c r="AK21" s="68">
        <f t="shared" si="14"/>
        <v>4169.5</v>
      </c>
      <c r="AL21" s="127">
        <f t="shared" si="15"/>
        <v>3100.5458336178799</v>
      </c>
      <c r="AM21" s="155">
        <f t="shared" si="16"/>
        <v>36.0063725663626</v>
      </c>
      <c r="AN21" s="155">
        <f t="shared" si="17"/>
        <v>37.828413040347002</v>
      </c>
      <c r="AO21" s="59"/>
      <c r="AP21" s="85">
        <f t="shared" si="18"/>
        <v>1.4223088022277341</v>
      </c>
      <c r="AQ21" s="167">
        <f t="shared" si="19"/>
        <v>40695</v>
      </c>
      <c r="AR21" s="73">
        <v>0</v>
      </c>
      <c r="AS21" s="59"/>
      <c r="AT21" s="93">
        <f>AI21</f>
        <v>18</v>
      </c>
      <c r="AU21" s="93">
        <f t="shared" si="20"/>
        <v>19</v>
      </c>
      <c r="AV21" s="107">
        <f t="shared" si="28"/>
        <v>1</v>
      </c>
      <c r="AW21" s="89">
        <f t="shared" si="22"/>
        <v>1</v>
      </c>
      <c r="AX21" s="146"/>
      <c r="AY21" s="147"/>
      <c r="AZ21" s="59"/>
      <c r="BA21" s="174">
        <f>Sheet1!B23-BA$3+1</f>
        <v>518</v>
      </c>
      <c r="BB21" s="68">
        <f>Sheet1!B50</f>
        <v>4169.5</v>
      </c>
      <c r="BC21" s="157">
        <f>Sheet1!C50</f>
        <v>-1280.34922806092</v>
      </c>
      <c r="BD21" s="157">
        <f>Sheet1!D50</f>
        <v>-848.26651768597901</v>
      </c>
      <c r="BE21" s="127">
        <f>Sheet1!E50</f>
        <v>2597.7676929521399</v>
      </c>
      <c r="BF21" s="43">
        <f t="shared" si="23"/>
        <v>31</v>
      </c>
      <c r="BG21" s="59"/>
      <c r="BH21" s="59"/>
      <c r="BI21" s="59"/>
      <c r="BJ21" s="59"/>
      <c r="BK21" s="59"/>
      <c r="BL21" s="59"/>
      <c r="BM21" s="59"/>
    </row>
    <row r="22" spans="1:65" ht="14.25" customHeight="1" x14ac:dyDescent="0.25">
      <c r="A22" s="82"/>
      <c r="B22" s="122" t="s">
        <v>60</v>
      </c>
      <c r="C22" s="122">
        <v>3670.5</v>
      </c>
      <c r="D22" s="122">
        <v>2810.9077042132999</v>
      </c>
      <c r="E22" s="76">
        <f>IF(B21=B22,0,MAX(E$4:E21)+1)</f>
        <v>0</v>
      </c>
      <c r="F22" s="76">
        <f t="shared" si="24"/>
        <v>1</v>
      </c>
      <c r="G22" s="142" t="str">
        <f t="shared" si="5"/>
        <v/>
      </c>
      <c r="H22" s="76">
        <f t="shared" si="6"/>
        <v>1</v>
      </c>
      <c r="I22" s="43"/>
      <c r="J22" s="135">
        <v>6</v>
      </c>
      <c r="K22" s="48">
        <v>6</v>
      </c>
      <c r="L22" s="46">
        <v>8</v>
      </c>
      <c r="M22" s="48">
        <v>8</v>
      </c>
      <c r="N22" s="44"/>
      <c r="O22" s="44"/>
      <c r="P22" s="44"/>
      <c r="Q22" s="68">
        <f t="shared" si="2"/>
        <v>18</v>
      </c>
      <c r="R22" s="60">
        <f t="shared" si="8"/>
        <v>22</v>
      </c>
      <c r="S22" s="60">
        <f t="shared" si="8"/>
        <v>754</v>
      </c>
      <c r="T22" s="60">
        <f t="shared" si="8"/>
        <v>1486</v>
      </c>
      <c r="U22" s="60">
        <f t="shared" si="8"/>
        <v>2218</v>
      </c>
      <c r="V22" s="60">
        <f t="shared" si="8"/>
        <v>2950</v>
      </c>
      <c r="W22" s="44"/>
      <c r="X22" s="44">
        <f t="shared" si="9"/>
        <v>19</v>
      </c>
      <c r="Y22" s="170">
        <f t="shared" si="4"/>
        <v>3670.5</v>
      </c>
      <c r="Z22" s="171">
        <f t="shared" si="10"/>
        <v>2810.9077042132999</v>
      </c>
      <c r="AA22" s="155">
        <f>IF(ISNUMBER($Q22),INDEX($D$1:$D$3663,S22,1),"")</f>
        <v>37.3467244931878</v>
      </c>
      <c r="AB22" s="155">
        <f>IF(ISNUMBER($Q22),INDEX($D$1:$D$3663,T22,1),"")</f>
        <v>37.275387274352497</v>
      </c>
      <c r="AC22" s="155">
        <f>IF(ISNUMBER($Q22),INDEX($D$1:$D$3663,U22,1),"")</f>
        <v>38.145902895804397</v>
      </c>
      <c r="AD22" s="155">
        <f>IF(ISNUMBER($Q22),INDEX($D$1:$D$3663,V22,1),"")</f>
        <v>37.860090586116101</v>
      </c>
      <c r="AE22" s="59"/>
      <c r="AF22" s="85">
        <f t="shared" si="11"/>
        <v>5.6121259448815408E-2</v>
      </c>
      <c r="AG22" s="87">
        <v>40197</v>
      </c>
      <c r="AH22" s="59"/>
      <c r="AI22" s="161">
        <f t="shared" si="12"/>
        <v>19</v>
      </c>
      <c r="AJ22" s="162">
        <f t="shared" si="13"/>
        <v>549.24999999999989</v>
      </c>
      <c r="AK22" s="68">
        <f t="shared" si="14"/>
        <v>4200.5</v>
      </c>
      <c r="AL22" s="127">
        <f t="shared" si="15"/>
        <v>2900.8539081123499</v>
      </c>
      <c r="AM22" s="155">
        <f t="shared" si="16"/>
        <v>36.281952557790902</v>
      </c>
      <c r="AN22" s="155">
        <f t="shared" si="17"/>
        <v>37.9710289146959</v>
      </c>
      <c r="AO22" s="59"/>
      <c r="AP22" s="85">
        <f t="shared" si="18"/>
        <v>1.5071821766288291</v>
      </c>
      <c r="AQ22" s="167">
        <f t="shared" si="19"/>
        <v>40725</v>
      </c>
      <c r="AR22" s="73">
        <v>-1</v>
      </c>
      <c r="AS22" s="59"/>
      <c r="AT22" s="93">
        <f>AI22</f>
        <v>19</v>
      </c>
      <c r="AU22" s="93">
        <f t="shared" si="20"/>
        <v>20</v>
      </c>
      <c r="AV22" s="107">
        <f t="shared" si="28"/>
        <v>1</v>
      </c>
      <c r="AW22" s="89">
        <f t="shared" si="22"/>
        <v>1</v>
      </c>
      <c r="AX22" s="146"/>
      <c r="AY22" s="147"/>
      <c r="AZ22" s="59"/>
      <c r="BA22" s="174">
        <f>Sheet1!B24-BA$3+1</f>
        <v>548</v>
      </c>
      <c r="BB22" s="68">
        <f>Sheet1!B51</f>
        <v>4199.5</v>
      </c>
      <c r="BC22" s="157">
        <f>Sheet1!C51</f>
        <v>-1281.98795378716</v>
      </c>
      <c r="BD22" s="157">
        <f>Sheet1!D51</f>
        <v>-851.25145000113196</v>
      </c>
      <c r="BE22" s="127">
        <f>Sheet1!E51</f>
        <v>2602.21329005092</v>
      </c>
      <c r="BF22" s="43">
        <f t="shared" si="23"/>
        <v>30</v>
      </c>
      <c r="BG22" s="59"/>
      <c r="BH22" s="59"/>
      <c r="BI22" s="59"/>
      <c r="BJ22" s="59"/>
      <c r="BK22" s="59"/>
      <c r="BL22" s="59"/>
      <c r="BM22" s="59"/>
    </row>
    <row r="23" spans="1:65" ht="14.25" customHeight="1" x14ac:dyDescent="0.25">
      <c r="A23" s="82"/>
      <c r="B23" s="122" t="s">
        <v>60</v>
      </c>
      <c r="C23" s="122">
        <v>3671.5</v>
      </c>
      <c r="D23" s="122">
        <v>2855.9704601312801</v>
      </c>
      <c r="E23" s="76">
        <f>IF(B22=B23,0,MAX(E$4:E22)+1)</f>
        <v>0</v>
      </c>
      <c r="F23" s="76">
        <f t="shared" si="24"/>
        <v>1</v>
      </c>
      <c r="G23" s="142" t="str">
        <f t="shared" si="5"/>
        <v/>
      </c>
      <c r="H23" s="76">
        <f t="shared" si="6"/>
        <v>1</v>
      </c>
      <c r="I23" s="43"/>
      <c r="J23" s="136">
        <v>1</v>
      </c>
      <c r="K23" s="26">
        <v>2</v>
      </c>
      <c r="L23" s="26">
        <v>3</v>
      </c>
      <c r="M23" s="26">
        <v>4</v>
      </c>
      <c r="N23" s="44"/>
      <c r="O23" s="44"/>
      <c r="P23" s="44"/>
      <c r="Q23" s="68">
        <f t="shared" si="2"/>
        <v>19</v>
      </c>
      <c r="R23" s="60">
        <f t="shared" si="8"/>
        <v>23</v>
      </c>
      <c r="S23" s="60">
        <f t="shared" si="8"/>
        <v>755</v>
      </c>
      <c r="T23" s="60">
        <f t="shared" si="8"/>
        <v>1487</v>
      </c>
      <c r="U23" s="60">
        <f t="shared" si="8"/>
        <v>2219</v>
      </c>
      <c r="V23" s="60">
        <f t="shared" si="8"/>
        <v>2951</v>
      </c>
      <c r="W23" s="44"/>
      <c r="X23" s="44">
        <f t="shared" si="9"/>
        <v>20</v>
      </c>
      <c r="Y23" s="170">
        <f t="shared" si="4"/>
        <v>3671.5</v>
      </c>
      <c r="Z23" s="171">
        <f t="shared" si="10"/>
        <v>2855.9704601312801</v>
      </c>
      <c r="AA23" s="155">
        <f>IF(ISNUMBER($Q23),INDEX($D$1:$D$3663,S23,1),"")</f>
        <v>37.216361639801598</v>
      </c>
      <c r="AB23" s="155">
        <f>IF(ISNUMBER($Q23),INDEX($D$1:$D$3663,T23,1),"")</f>
        <v>37.219053158866402</v>
      </c>
      <c r="AC23" s="155">
        <f>IF(ISNUMBER($Q23),INDEX($D$1:$D$3663,U23,1),"")</f>
        <v>37.885904194199</v>
      </c>
      <c r="AD23" s="155">
        <f>IF(ISNUMBER($Q23),INDEX($D$1:$D$3663,V23,1),"")</f>
        <v>38.1398034752428</v>
      </c>
      <c r="AE23" s="59"/>
      <c r="AF23" s="85">
        <f t="shared" si="11"/>
        <v>5.8859110235948364E-2</v>
      </c>
      <c r="AG23" s="87">
        <v>40198</v>
      </c>
      <c r="AH23" s="59"/>
      <c r="AI23" s="161">
        <f t="shared" si="12"/>
        <v>20</v>
      </c>
      <c r="AJ23" s="162">
        <f t="shared" si="13"/>
        <v>579.70833333333326</v>
      </c>
      <c r="AK23" s="68">
        <f t="shared" si="14"/>
        <v>4230.5</v>
      </c>
      <c r="AL23" s="127">
        <f t="shared" si="15"/>
        <v>2865.1695943939699</v>
      </c>
      <c r="AM23" s="155">
        <f t="shared" si="16"/>
        <v>36.206709875021502</v>
      </c>
      <c r="AN23" s="155">
        <f t="shared" si="17"/>
        <v>38.035050315954699</v>
      </c>
      <c r="AO23" s="59"/>
      <c r="AP23" s="85">
        <f t="shared" si="18"/>
        <v>1.589317700242793</v>
      </c>
      <c r="AQ23" s="167">
        <f t="shared" si="19"/>
        <v>40756</v>
      </c>
      <c r="AR23" s="73">
        <v>0</v>
      </c>
      <c r="AS23" s="59"/>
      <c r="AT23" s="93">
        <f>AI23</f>
        <v>20</v>
      </c>
      <c r="AU23" s="93">
        <f t="shared" si="20"/>
        <v>21</v>
      </c>
      <c r="AV23" s="107">
        <f t="shared" si="28"/>
        <v>1</v>
      </c>
      <c r="AW23" s="89">
        <f t="shared" si="22"/>
        <v>1</v>
      </c>
      <c r="AX23" s="146"/>
      <c r="AY23" s="147"/>
      <c r="AZ23" s="59"/>
      <c r="BA23" s="174">
        <f>Sheet1!B25-BA$3+1</f>
        <v>579</v>
      </c>
      <c r="BB23" s="68">
        <f>Sheet1!B52</f>
        <v>4230.5</v>
      </c>
      <c r="BC23" s="157">
        <f>Sheet1!C52</f>
        <v>-1028.9574016516201</v>
      </c>
      <c r="BD23" s="157">
        <f>Sheet1!D52</f>
        <v>-624.28662740213804</v>
      </c>
      <c r="BE23" s="127">
        <f>Sheet1!E52</f>
        <v>2130.8221674568099</v>
      </c>
      <c r="BF23" s="43">
        <f t="shared" si="23"/>
        <v>31</v>
      </c>
      <c r="BG23" s="59"/>
      <c r="BH23" s="59"/>
      <c r="BI23" s="59"/>
      <c r="BJ23" s="59"/>
      <c r="BK23" s="59"/>
      <c r="BL23" s="59"/>
      <c r="BM23" s="59"/>
    </row>
    <row r="24" spans="1:65" ht="14.25" customHeight="1" x14ac:dyDescent="0.25">
      <c r="A24" s="82"/>
      <c r="B24" s="122" t="s">
        <v>60</v>
      </c>
      <c r="C24" s="122">
        <v>3672.5</v>
      </c>
      <c r="D24" s="122">
        <v>2883.4940219928699</v>
      </c>
      <c r="E24" s="142">
        <f>IF(B23=B24,0,MAX(E$4:E23)+1)</f>
        <v>0</v>
      </c>
      <c r="F24" s="142">
        <f t="shared" si="24"/>
        <v>1</v>
      </c>
      <c r="G24" s="142" t="str">
        <f t="shared" si="5"/>
        <v/>
      </c>
      <c r="H24" s="142">
        <f t="shared" si="6"/>
        <v>1</v>
      </c>
      <c r="I24" s="43"/>
      <c r="J24" s="45"/>
      <c r="K24" s="43"/>
      <c r="L24" s="43"/>
      <c r="M24" s="43"/>
      <c r="N24" s="44"/>
      <c r="O24" s="44"/>
      <c r="P24" s="44"/>
      <c r="Q24" s="68">
        <f t="shared" si="2"/>
        <v>20</v>
      </c>
      <c r="R24" s="60">
        <f t="shared" si="8"/>
        <v>24</v>
      </c>
      <c r="S24" s="60">
        <f t="shared" si="8"/>
        <v>756</v>
      </c>
      <c r="T24" s="60">
        <f t="shared" si="8"/>
        <v>1488</v>
      </c>
      <c r="U24" s="60">
        <f t="shared" si="8"/>
        <v>2220</v>
      </c>
      <c r="V24" s="60">
        <f t="shared" si="8"/>
        <v>2952</v>
      </c>
      <c r="W24" s="44"/>
      <c r="X24" s="44">
        <f t="shared" si="9"/>
        <v>21</v>
      </c>
      <c r="Y24" s="170">
        <f t="shared" si="4"/>
        <v>3672.5</v>
      </c>
      <c r="Z24" s="171">
        <f t="shared" si="10"/>
        <v>2883.4940219928699</v>
      </c>
      <c r="AA24" s="155">
        <f>IF(ISNUMBER($Q24),INDEX($D$1:$D$3663,S24,1),"")</f>
        <v>37.2774440534006</v>
      </c>
      <c r="AB24" s="155">
        <f>IF(ISNUMBER($Q24),INDEX($D$1:$D$3663,T24,1),"")</f>
        <v>37.0460984618067</v>
      </c>
      <c r="AC24" s="155">
        <f>IF(ISNUMBER($Q24),INDEX($D$1:$D$3663,U24,1),"")</f>
        <v>38.084496971896101</v>
      </c>
      <c r="AD24" s="155">
        <f>IF(ISNUMBER($Q24),INDEX($D$1:$D$3663,V24,1),"")</f>
        <v>38.104649617379202</v>
      </c>
      <c r="AE24" s="59"/>
      <c r="AF24" s="85">
        <f t="shared" si="11"/>
        <v>6.1596961023079544E-2</v>
      </c>
      <c r="AG24" s="87">
        <v>40199</v>
      </c>
      <c r="AH24" s="59"/>
      <c r="AI24" s="161">
        <f t="shared" si="12"/>
        <v>21</v>
      </c>
      <c r="AJ24" s="162">
        <f t="shared" si="13"/>
        <v>610.16666666666663</v>
      </c>
      <c r="AK24" s="68">
        <f t="shared" si="14"/>
        <v>4261.5</v>
      </c>
      <c r="AL24" s="127">
        <f t="shared" si="15"/>
        <v>2581.2350446787</v>
      </c>
      <c r="AM24" s="155">
        <f t="shared" si="16"/>
        <v>36.089152431693599</v>
      </c>
      <c r="AN24" s="155">
        <f t="shared" si="17"/>
        <v>37.891511593297999</v>
      </c>
      <c r="AO24" s="59"/>
      <c r="AP24" s="85">
        <f t="shared" si="18"/>
        <v>1.6741910746438879</v>
      </c>
      <c r="AQ24" s="167">
        <f t="shared" si="19"/>
        <v>40787</v>
      </c>
      <c r="AR24" s="73">
        <v>0</v>
      </c>
      <c r="AS24" s="59"/>
      <c r="AT24" s="93">
        <f>AI24</f>
        <v>21</v>
      </c>
      <c r="AU24" s="93">
        <f t="shared" si="20"/>
        <v>21</v>
      </c>
      <c r="AV24" s="107">
        <f t="shared" si="28"/>
        <v>1</v>
      </c>
      <c r="AW24" s="89">
        <f t="shared" si="22"/>
        <v>1</v>
      </c>
      <c r="AX24" s="146"/>
      <c r="AY24" s="147"/>
      <c r="AZ24" s="59"/>
      <c r="BA24" s="174">
        <f>Sheet1!B26-BA$3+1</f>
        <v>610</v>
      </c>
      <c r="BB24" s="68">
        <f>Sheet1!B53</f>
        <v>4261.5</v>
      </c>
      <c r="BC24" s="157">
        <f>Sheet1!C53</f>
        <v>-749.97125883700403</v>
      </c>
      <c r="BD24" s="157">
        <f>Sheet1!D53</f>
        <v>-396.70256131623398</v>
      </c>
      <c r="BE24" s="127">
        <f>Sheet1!E53</f>
        <v>1631.889705349</v>
      </c>
      <c r="BF24" s="43">
        <f t="shared" si="23"/>
        <v>31</v>
      </c>
      <c r="BG24" s="59"/>
      <c r="BH24" s="59"/>
      <c r="BI24" s="59"/>
      <c r="BJ24" s="59"/>
      <c r="BK24" s="59"/>
      <c r="BL24" s="59"/>
      <c r="BM24" s="59"/>
    </row>
    <row r="25" spans="1:65" ht="14.25" customHeight="1" x14ac:dyDescent="0.25">
      <c r="A25" s="82"/>
      <c r="B25" s="122" t="s">
        <v>60</v>
      </c>
      <c r="C25" s="122">
        <v>3673.5</v>
      </c>
      <c r="D25" s="122">
        <v>2812.40793985045</v>
      </c>
      <c r="E25" s="142">
        <f>IF(B24=B25,0,MAX(E$4:E24)+1)</f>
        <v>0</v>
      </c>
      <c r="F25" s="142">
        <f t="shared" si="24"/>
        <v>1</v>
      </c>
      <c r="G25" s="142" t="str">
        <f t="shared" si="5"/>
        <v/>
      </c>
      <c r="H25" s="142">
        <f t="shared" si="6"/>
        <v>1</v>
      </c>
      <c r="I25" s="43"/>
      <c r="J25" s="133" t="str">
        <f t="array" ref="J25:O28">TRANSPOSE(J18:M23)</f>
        <v>TRGW-0-26-6</v>
      </c>
      <c r="K25" s="111" t="str">
        <v>-0-26-6</v>
      </c>
      <c r="L25" s="46">
        <v>0</v>
      </c>
      <c r="M25" s="46">
        <v>26</v>
      </c>
      <c r="N25" s="46">
        <v>6</v>
      </c>
      <c r="O25" s="26">
        <v>1</v>
      </c>
      <c r="P25" s="44"/>
      <c r="Q25" s="68">
        <f t="shared" si="2"/>
        <v>21</v>
      </c>
      <c r="R25" s="60">
        <f t="shared" si="8"/>
        <v>25</v>
      </c>
      <c r="S25" s="60">
        <f t="shared" si="8"/>
        <v>757</v>
      </c>
      <c r="T25" s="60">
        <f t="shared" si="8"/>
        <v>1489</v>
      </c>
      <c r="U25" s="60">
        <f t="shared" si="8"/>
        <v>2221</v>
      </c>
      <c r="V25" s="60">
        <f t="shared" si="8"/>
        <v>2953</v>
      </c>
      <c r="W25" s="44"/>
      <c r="X25" s="44">
        <f t="shared" si="9"/>
        <v>22</v>
      </c>
      <c r="Y25" s="170">
        <f t="shared" si="4"/>
        <v>3673.5</v>
      </c>
      <c r="Z25" s="171">
        <f t="shared" si="10"/>
        <v>2812.40793985045</v>
      </c>
      <c r="AA25" s="155">
        <f>IF(ISNUMBER($Q25),INDEX($D$1:$D$3663,S25,1),"")</f>
        <v>37.2415156595657</v>
      </c>
      <c r="AB25" s="155">
        <f>IF(ISNUMBER($Q25),INDEX($D$1:$D$3663,T25,1),"")</f>
        <v>37.271955303239203</v>
      </c>
      <c r="AC25" s="155">
        <f>IF(ISNUMBER($Q25),INDEX($D$1:$D$3663,U25,1),"")</f>
        <v>37.956868145746803</v>
      </c>
      <c r="AD25" s="155">
        <f>IF(ISNUMBER($Q25),INDEX($D$1:$D$3663,V25,1),"")</f>
        <v>37.997172366923998</v>
      </c>
      <c r="AE25" s="59"/>
      <c r="AF25" s="85">
        <f t="shared" si="11"/>
        <v>6.43348118102125E-2</v>
      </c>
      <c r="AG25" s="87">
        <v>40200</v>
      </c>
      <c r="AH25" s="59"/>
      <c r="AI25" s="161">
        <f t="shared" si="12"/>
        <v>22</v>
      </c>
      <c r="AJ25" s="162">
        <f t="shared" si="13"/>
        <v>640.625</v>
      </c>
      <c r="AK25" s="68">
        <f t="shared" si="14"/>
        <v>4291.5</v>
      </c>
      <c r="AL25" s="127">
        <f t="shared" si="15"/>
        <v>2318.7029878240701</v>
      </c>
      <c r="AM25" s="155">
        <f t="shared" si="16"/>
        <v>35.779704294951799</v>
      </c>
      <c r="AN25" s="155">
        <f t="shared" si="17"/>
        <v>37.688694682823602</v>
      </c>
      <c r="AO25" s="59"/>
      <c r="AP25" s="85">
        <f t="shared" si="18"/>
        <v>1.7563265982578518</v>
      </c>
      <c r="AQ25" s="167">
        <f t="shared" si="19"/>
        <v>40817</v>
      </c>
      <c r="AR25" s="73">
        <v>0</v>
      </c>
      <c r="AS25" s="59"/>
      <c r="AT25" s="93">
        <f>AI24</f>
        <v>21</v>
      </c>
      <c r="AU25" s="93">
        <f t="shared" si="20"/>
        <v>22</v>
      </c>
      <c r="AV25" s="107">
        <f t="shared" ref="AV25:AV27" si="29">AV24</f>
        <v>1</v>
      </c>
      <c r="AW25" s="89">
        <f t="shared" si="22"/>
        <v>1</v>
      </c>
      <c r="AX25" s="146"/>
      <c r="AY25" s="147"/>
      <c r="AZ25" s="59"/>
      <c r="BA25" s="174">
        <f>Sheet1!B27-BA$3+1</f>
        <v>640</v>
      </c>
      <c r="BB25" s="68">
        <f>Sheet1!B54</f>
        <v>4291.5</v>
      </c>
      <c r="BC25" s="157">
        <f>Sheet1!C54</f>
        <v>-466.07709639597499</v>
      </c>
      <c r="BD25" s="157">
        <f>Sheet1!D54</f>
        <v>-171.13381116609401</v>
      </c>
      <c r="BE25" s="127">
        <f>Sheet1!E54</f>
        <v>1129.59263289253</v>
      </c>
      <c r="BF25" s="43">
        <f t="shared" si="23"/>
        <v>30</v>
      </c>
      <c r="BG25" s="59"/>
      <c r="BH25" s="59"/>
      <c r="BI25" s="59"/>
      <c r="BJ25" s="59"/>
      <c r="BK25" s="59"/>
      <c r="BL25" s="59"/>
      <c r="BM25" s="59"/>
    </row>
    <row r="26" spans="1:65" ht="14.25" customHeight="1" x14ac:dyDescent="0.25">
      <c r="A26" s="82"/>
      <c r="B26" s="122" t="s">
        <v>60</v>
      </c>
      <c r="C26" s="122">
        <v>3674.5</v>
      </c>
      <c r="D26" s="122">
        <v>2805.2943030481701</v>
      </c>
      <c r="E26" s="142">
        <f>IF(B25=B26,0,MAX(E$4:E25)+1)</f>
        <v>0</v>
      </c>
      <c r="F26" s="142">
        <f t="shared" si="24"/>
        <v>1</v>
      </c>
      <c r="G26" s="142" t="str">
        <f t="shared" si="5"/>
        <v/>
      </c>
      <c r="H26" s="142">
        <f t="shared" si="6"/>
        <v>1</v>
      </c>
      <c r="I26" s="43"/>
      <c r="J26" s="132" t="str">
        <v>TRGW-2-26-6</v>
      </c>
      <c r="K26" s="111" t="str">
        <v>-2-26-6</v>
      </c>
      <c r="L26" s="48">
        <v>2</v>
      </c>
      <c r="M26" s="48">
        <v>26</v>
      </c>
      <c r="N26" s="48">
        <v>6</v>
      </c>
      <c r="O26" s="26">
        <v>2</v>
      </c>
      <c r="P26" s="44"/>
      <c r="Q26" s="68">
        <f t="shared" si="2"/>
        <v>22</v>
      </c>
      <c r="R26" s="60">
        <f t="shared" si="8"/>
        <v>26</v>
      </c>
      <c r="S26" s="60">
        <f t="shared" si="8"/>
        <v>758</v>
      </c>
      <c r="T26" s="60">
        <f t="shared" si="8"/>
        <v>1490</v>
      </c>
      <c r="U26" s="60">
        <f t="shared" si="8"/>
        <v>2222</v>
      </c>
      <c r="V26" s="60">
        <f t="shared" si="8"/>
        <v>2954</v>
      </c>
      <c r="W26" s="44"/>
      <c r="X26" s="44">
        <f t="shared" si="9"/>
        <v>23</v>
      </c>
      <c r="Y26" s="170">
        <f t="shared" si="4"/>
        <v>3674.5</v>
      </c>
      <c r="Z26" s="171">
        <f t="shared" si="10"/>
        <v>2805.2943030481701</v>
      </c>
      <c r="AA26" s="155">
        <f>IF(ISNUMBER($Q26),INDEX($D$1:$D$3663,S26,1),"")</f>
        <v>37.148891045107597</v>
      </c>
      <c r="AB26" s="155">
        <f>IF(ISNUMBER($Q26),INDEX($D$1:$D$3663,T26,1),"")</f>
        <v>37.029762136100501</v>
      </c>
      <c r="AC26" s="155">
        <f>IF(ISNUMBER($Q26),INDEX($D$1:$D$3663,U26,1),"")</f>
        <v>38.082142690044698</v>
      </c>
      <c r="AD26" s="155">
        <f>IF(ISNUMBER($Q26),INDEX($D$1:$D$3663,V26,1),"")</f>
        <v>37.922898748410198</v>
      </c>
      <c r="AE26" s="59"/>
      <c r="AF26" s="85">
        <f t="shared" si="11"/>
        <v>6.707266259734368E-2</v>
      </c>
      <c r="AG26" s="87">
        <v>40201</v>
      </c>
      <c r="AH26" s="59"/>
      <c r="AI26" s="161">
        <f t="shared" si="12"/>
        <v>23</v>
      </c>
      <c r="AJ26" s="162">
        <f t="shared" si="13"/>
        <v>671.08333333333337</v>
      </c>
      <c r="AK26" s="68">
        <f t="shared" si="14"/>
        <v>4322.5</v>
      </c>
      <c r="AL26" s="127">
        <f t="shared" si="15"/>
        <v>2027.95324467461</v>
      </c>
      <c r="AM26" s="155">
        <f t="shared" si="16"/>
        <v>35.321987295724597</v>
      </c>
      <c r="AN26" s="155">
        <f t="shared" si="17"/>
        <v>37.8081392507586</v>
      </c>
      <c r="AO26" s="59"/>
      <c r="AP26" s="85">
        <f t="shared" si="18"/>
        <v>1.8411999726589467</v>
      </c>
      <c r="AQ26" s="167">
        <f t="shared" si="19"/>
        <v>40848</v>
      </c>
      <c r="AR26" s="73">
        <v>0</v>
      </c>
      <c r="AS26" s="59"/>
      <c r="AT26" s="93">
        <f>AI25</f>
        <v>22</v>
      </c>
      <c r="AU26" s="93">
        <f t="shared" si="20"/>
        <v>23</v>
      </c>
      <c r="AV26" s="107">
        <f t="shared" si="29"/>
        <v>1</v>
      </c>
      <c r="AW26" s="89">
        <f t="shared" si="22"/>
        <v>1</v>
      </c>
      <c r="AX26" s="146"/>
      <c r="AY26" s="147"/>
      <c r="AZ26" s="59"/>
      <c r="BA26" s="174">
        <f>Sheet1!B28-BA$3+1</f>
        <v>671</v>
      </c>
      <c r="BB26" s="68">
        <f>Sheet1!B55</f>
        <v>4322.5</v>
      </c>
      <c r="BC26" s="157">
        <f>Sheet1!C55</f>
        <v>-236.327331932417</v>
      </c>
      <c r="BD26" s="157">
        <f>Sheet1!D55</f>
        <v>6.30116314736639</v>
      </c>
      <c r="BE26" s="127">
        <f>Sheet1!E55</f>
        <v>727.58861689785499</v>
      </c>
      <c r="BF26" s="43">
        <f t="shared" si="23"/>
        <v>31</v>
      </c>
      <c r="BG26" s="59"/>
      <c r="BH26" s="59"/>
      <c r="BI26" s="59"/>
      <c r="BJ26" s="59"/>
      <c r="BK26" s="59"/>
      <c r="BL26" s="59"/>
      <c r="BM26" s="59"/>
    </row>
    <row r="27" spans="1:65" ht="14.25" customHeight="1" x14ac:dyDescent="0.25">
      <c r="A27" s="82"/>
      <c r="B27" s="122" t="s">
        <v>60</v>
      </c>
      <c r="C27" s="122">
        <v>3675.5</v>
      </c>
      <c r="D27" s="122">
        <v>3365.1507845417</v>
      </c>
      <c r="E27" s="142">
        <f>IF(B26=B27,0,MAX(E$4:E26)+1)</f>
        <v>0</v>
      </c>
      <c r="F27" s="142">
        <f t="shared" si="24"/>
        <v>1</v>
      </c>
      <c r="G27" s="142" t="str">
        <f t="shared" si="5"/>
        <v/>
      </c>
      <c r="H27" s="142">
        <f t="shared" si="6"/>
        <v>1</v>
      </c>
      <c r="I27" s="43"/>
      <c r="J27" s="133" t="str">
        <v>TRGW-0-3-8</v>
      </c>
      <c r="K27" s="111" t="str">
        <v>-0-3-8</v>
      </c>
      <c r="L27" s="46">
        <v>0</v>
      </c>
      <c r="M27" s="46">
        <v>3</v>
      </c>
      <c r="N27" s="46">
        <v>8</v>
      </c>
      <c r="O27" s="26">
        <v>3</v>
      </c>
      <c r="P27" s="44"/>
      <c r="Q27" s="68">
        <f t="shared" si="2"/>
        <v>23</v>
      </c>
      <c r="R27" s="60">
        <f t="shared" si="8"/>
        <v>27</v>
      </c>
      <c r="S27" s="60">
        <f t="shared" si="8"/>
        <v>759</v>
      </c>
      <c r="T27" s="60">
        <f t="shared" si="8"/>
        <v>1491</v>
      </c>
      <c r="U27" s="60">
        <f t="shared" si="8"/>
        <v>2223</v>
      </c>
      <c r="V27" s="60">
        <f t="shared" si="8"/>
        <v>2955</v>
      </c>
      <c r="W27" s="44"/>
      <c r="X27" s="44">
        <f t="shared" si="9"/>
        <v>24</v>
      </c>
      <c r="Y27" s="170">
        <f t="shared" si="4"/>
        <v>3675.5</v>
      </c>
      <c r="Z27" s="171">
        <f t="shared" si="10"/>
        <v>3365.1507845417</v>
      </c>
      <c r="AA27" s="155">
        <f>IF(ISNUMBER($Q27),INDEX($D$1:$D$3663,S27,1),"")</f>
        <v>37.054701464457096</v>
      </c>
      <c r="AB27" s="155">
        <f>IF(ISNUMBER($Q27),INDEX($D$1:$D$3663,T27,1),"")</f>
        <v>37.368507805348003</v>
      </c>
      <c r="AC27" s="155">
        <f>IF(ISNUMBER($Q27),INDEX($D$1:$D$3663,U27,1),"")</f>
        <v>38.041871370063497</v>
      </c>
      <c r="AD27" s="155">
        <f>IF(ISNUMBER($Q27),INDEX($D$1:$D$3663,V27,1),"")</f>
        <v>37.965416683939303</v>
      </c>
      <c r="AE27" s="59"/>
      <c r="AF27" s="85">
        <f t="shared" si="11"/>
        <v>6.9810513384476636E-2</v>
      </c>
      <c r="AG27" s="87">
        <v>40202</v>
      </c>
      <c r="AH27" s="59"/>
      <c r="AI27" s="161">
        <f t="shared" si="12"/>
        <v>24</v>
      </c>
      <c r="AJ27" s="162">
        <f t="shared" si="13"/>
        <v>701.54166666666674</v>
      </c>
      <c r="AK27" s="68">
        <f t="shared" si="14"/>
        <v>4352.5</v>
      </c>
      <c r="AL27" s="127">
        <f t="shared" si="15"/>
        <v>1842.74394042126</v>
      </c>
      <c r="AM27" s="155">
        <f t="shared" si="16"/>
        <v>35.312226898834403</v>
      </c>
      <c r="AN27" s="155">
        <f t="shared" si="17"/>
        <v>37.515008232997801</v>
      </c>
      <c r="AO27" s="59"/>
      <c r="AP27" s="85">
        <f t="shared" si="18"/>
        <v>1.9233354962729088</v>
      </c>
      <c r="AQ27" s="167">
        <f t="shared" si="19"/>
        <v>40878</v>
      </c>
      <c r="AR27" s="73">
        <v>0</v>
      </c>
      <c r="AS27" s="59"/>
      <c r="AT27" s="93">
        <f>AI26</f>
        <v>23</v>
      </c>
      <c r="AU27" s="93">
        <f>AT28</f>
        <v>24</v>
      </c>
      <c r="AV27" s="107">
        <f t="shared" si="29"/>
        <v>1</v>
      </c>
      <c r="AW27" s="89">
        <f t="shared" si="22"/>
        <v>1</v>
      </c>
      <c r="AX27" s="146"/>
      <c r="AY27" s="90">
        <f>COUNT(AV16:AV27)</f>
        <v>12</v>
      </c>
      <c r="AZ27" s="59"/>
      <c r="BA27" s="174">
        <f>Sheet1!B29-BA$3+1</f>
        <v>701</v>
      </c>
      <c r="BB27" s="68">
        <f>Sheet1!B56</f>
        <v>4352.5</v>
      </c>
      <c r="BC27" s="157">
        <f>Sheet1!C56</f>
        <v>-129.82880673892299</v>
      </c>
      <c r="BD27" s="157">
        <f>Sheet1!D56</f>
        <v>86.918729184662695</v>
      </c>
      <c r="BE27" s="127">
        <f>Sheet1!E56</f>
        <v>542.440846081259</v>
      </c>
      <c r="BF27" s="43">
        <f t="shared" si="23"/>
        <v>30</v>
      </c>
      <c r="BG27" s="59"/>
      <c r="BH27" s="59"/>
      <c r="BI27" s="59"/>
      <c r="BJ27" s="59"/>
      <c r="BK27" s="59"/>
      <c r="BL27" s="59"/>
      <c r="BM27" s="59"/>
    </row>
    <row r="28" spans="1:65" ht="14.25" customHeight="1" x14ac:dyDescent="0.25">
      <c r="A28" s="82"/>
      <c r="B28" s="122" t="s">
        <v>60</v>
      </c>
      <c r="C28" s="122">
        <v>3676.5</v>
      </c>
      <c r="D28" s="122">
        <v>2730.4383872277699</v>
      </c>
      <c r="E28" s="142">
        <f>IF(B27=B28,0,MAX(E$4:E27)+1)</f>
        <v>0</v>
      </c>
      <c r="F28" s="142">
        <f t="shared" si="24"/>
        <v>1</v>
      </c>
      <c r="G28" s="142" t="str">
        <f t="shared" si="5"/>
        <v/>
      </c>
      <c r="H28" s="142">
        <f t="shared" si="6"/>
        <v>1</v>
      </c>
      <c r="I28" s="43"/>
      <c r="J28" s="132" t="str">
        <v>TRGW-2-3-8</v>
      </c>
      <c r="K28" s="111" t="str">
        <v>-2-3-8</v>
      </c>
      <c r="L28" s="48">
        <v>2</v>
      </c>
      <c r="M28" s="48">
        <v>3</v>
      </c>
      <c r="N28" s="48">
        <v>8</v>
      </c>
      <c r="O28" s="26">
        <v>4</v>
      </c>
      <c r="P28" s="44"/>
      <c r="Q28" s="68">
        <f t="shared" si="2"/>
        <v>24</v>
      </c>
      <c r="R28" s="60">
        <f t="shared" si="8"/>
        <v>28</v>
      </c>
      <c r="S28" s="60">
        <f t="shared" si="8"/>
        <v>760</v>
      </c>
      <c r="T28" s="60">
        <f t="shared" si="8"/>
        <v>1492</v>
      </c>
      <c r="U28" s="60">
        <f t="shared" si="8"/>
        <v>2224</v>
      </c>
      <c r="V28" s="60">
        <f t="shared" si="8"/>
        <v>2956</v>
      </c>
      <c r="W28" s="44"/>
      <c r="X28" s="44">
        <f t="shared" si="9"/>
        <v>25</v>
      </c>
      <c r="Y28" s="170">
        <f t="shared" si="4"/>
        <v>3676.5</v>
      </c>
      <c r="Z28" s="171">
        <f t="shared" si="10"/>
        <v>2730.4383872277699</v>
      </c>
      <c r="AA28" s="155">
        <f>IF(ISNUMBER($Q28),INDEX($D$1:$D$3663,S28,1),"")</f>
        <v>37.410340490738598</v>
      </c>
      <c r="AB28" s="155">
        <f>IF(ISNUMBER($Q28),INDEX($D$1:$D$3663,T28,1),"")</f>
        <v>37.080804627881001</v>
      </c>
      <c r="AC28" s="155">
        <f>IF(ISNUMBER($Q28),INDEX($D$1:$D$3663,U28,1),"")</f>
        <v>38.132323343798497</v>
      </c>
      <c r="AD28" s="155">
        <f>IF(ISNUMBER($Q28),INDEX($D$1:$D$3663,V28,1),"")</f>
        <v>37.996898275285602</v>
      </c>
      <c r="AE28" s="59"/>
      <c r="AF28" s="85">
        <f t="shared" si="11"/>
        <v>7.2548364171607815E-2</v>
      </c>
      <c r="AG28" s="87">
        <v>40203</v>
      </c>
      <c r="AH28" s="59"/>
      <c r="AI28" s="161" t="str">
        <f t="shared" si="12"/>
        <v/>
      </c>
      <c r="AJ28" s="162">
        <f>IF(AI27=AI$2,AJ27+AJ$2-1,IF(ISNUMBER(AI28),AJ27+AJ$2,""))</f>
        <v>731.00000000000011</v>
      </c>
      <c r="AK28" s="68">
        <f t="shared" si="14"/>
        <v>4382.5</v>
      </c>
      <c r="AL28" s="127">
        <f t="shared" si="15"/>
        <v>1259.9632226220799</v>
      </c>
      <c r="AM28" s="155">
        <f t="shared" si="16"/>
        <v>34.876819607298103</v>
      </c>
      <c r="AN28" s="155">
        <f t="shared" si="17"/>
        <v>37.493406405895399</v>
      </c>
      <c r="AO28" s="59"/>
      <c r="AP28" s="85">
        <f t="shared" si="18"/>
        <v>2.0054710198868726</v>
      </c>
      <c r="AQ28" s="167">
        <f t="shared" si="19"/>
        <v>40909</v>
      </c>
      <c r="AR28" s="73">
        <v>1</v>
      </c>
      <c r="AS28" s="59"/>
      <c r="AT28" s="94">
        <f>AI27</f>
        <v>24</v>
      </c>
      <c r="AU28" s="90"/>
      <c r="AV28" s="95">
        <f>SUM(AV3:AV27)+AV4</f>
        <v>26</v>
      </c>
      <c r="AW28" s="146" t="s">
        <v>1402</v>
      </c>
      <c r="AX28" s="146"/>
      <c r="AY28" s="148" t="s">
        <v>1421</v>
      </c>
      <c r="AZ28" s="59"/>
      <c r="BA28" s="174">
        <f>Sheet1!B30-BA$3+1</f>
        <v>732</v>
      </c>
      <c r="BB28" s="68">
        <f>Sheet1!B57</f>
        <v>4383.5</v>
      </c>
      <c r="BC28" s="157">
        <f>Sheet1!C57</f>
        <v>-127.1925056531</v>
      </c>
      <c r="BD28" s="157">
        <f>Sheet1!D57</f>
        <v>92.911368132099895</v>
      </c>
      <c r="BE28" s="127">
        <f>Sheet1!E57</f>
        <v>534.19263723666302</v>
      </c>
      <c r="BF28" s="43">
        <f t="shared" si="23"/>
        <v>31</v>
      </c>
      <c r="BG28" s="59"/>
      <c r="BH28" s="59"/>
      <c r="BI28" s="59"/>
      <c r="BJ28" s="59"/>
      <c r="BK28" s="59"/>
      <c r="BL28" s="59"/>
      <c r="BM28" s="59"/>
    </row>
    <row r="29" spans="1:65" x14ac:dyDescent="0.25">
      <c r="A29" s="82"/>
      <c r="B29" s="122" t="s">
        <v>60</v>
      </c>
      <c r="C29" s="122">
        <v>3677.5</v>
      </c>
      <c r="D29" s="122">
        <v>2431.6084357582099</v>
      </c>
      <c r="E29" s="142">
        <f>IF(B28=B29,0,MAX(E$4:E28)+1)</f>
        <v>0</v>
      </c>
      <c r="F29" s="142">
        <f t="shared" si="24"/>
        <v>1</v>
      </c>
      <c r="G29" s="142" t="str">
        <f t="shared" si="5"/>
        <v/>
      </c>
      <c r="H29" s="142">
        <f t="shared" si="6"/>
        <v>1</v>
      </c>
      <c r="I29" s="43"/>
      <c r="J29" s="45"/>
      <c r="K29" s="43"/>
      <c r="L29" s="43"/>
      <c r="M29" s="43"/>
      <c r="N29" s="44"/>
      <c r="O29" s="44"/>
      <c r="P29" s="44"/>
      <c r="Q29" s="68">
        <f t="shared" si="2"/>
        <v>25</v>
      </c>
      <c r="R29" s="60">
        <f t="shared" si="8"/>
        <v>29</v>
      </c>
      <c r="S29" s="60">
        <f t="shared" si="8"/>
        <v>761</v>
      </c>
      <c r="T29" s="60">
        <f t="shared" si="8"/>
        <v>1493</v>
      </c>
      <c r="U29" s="60">
        <f t="shared" si="8"/>
        <v>2225</v>
      </c>
      <c r="V29" s="60">
        <f t="shared" si="8"/>
        <v>2957</v>
      </c>
      <c r="W29" s="44"/>
      <c r="X29" s="44">
        <f t="shared" si="9"/>
        <v>26</v>
      </c>
      <c r="Y29" s="170">
        <f t="shared" si="4"/>
        <v>3677.5</v>
      </c>
      <c r="Z29" s="171">
        <f t="shared" si="10"/>
        <v>2431.6084357582099</v>
      </c>
      <c r="AA29" s="155">
        <f>IF(ISNUMBER($Q29),INDEX($D$1:$D$3663,S29,1),"")</f>
        <v>37.180050200725198</v>
      </c>
      <c r="AB29" s="155">
        <f>IF(ISNUMBER($Q29),INDEX($D$1:$D$3663,T29,1),"")</f>
        <v>37.173818652139801</v>
      </c>
      <c r="AC29" s="155">
        <f>IF(ISNUMBER($Q29),INDEX($D$1:$D$3663,U29,1),"")</f>
        <v>37.997916556978197</v>
      </c>
      <c r="AD29" s="155">
        <f>IF(ISNUMBER($Q29),INDEX($D$1:$D$3663,V29,1),"")</f>
        <v>38.032521319620002</v>
      </c>
      <c r="AE29" s="59"/>
      <c r="AF29" s="85">
        <f t="shared" si="11"/>
        <v>7.5286214958740771E-2</v>
      </c>
      <c r="AG29" s="87">
        <v>40204</v>
      </c>
      <c r="AH29" s="59"/>
      <c r="AI29" s="163" t="str">
        <f t="shared" si="12"/>
        <v/>
      </c>
      <c r="AJ29" s="162" t="str">
        <f t="shared" ref="AJ29:AJ92" si="30">IF(AI28=AI$2,AJ28+AJ$2-1,IF(ISNUMBER(AI29),AJ28+AJ$2,""))</f>
        <v/>
      </c>
      <c r="AK29" s="119"/>
      <c r="AL29" s="59" t="str">
        <f>IF(ISNUMBER($AJ29),INDEX($Z$4:$AC$3663,$AJ29,AL$3),"")</f>
        <v/>
      </c>
      <c r="AM29" s="149" t="str">
        <f>IF(ISNUMBER($AJ29),INDEX($Z$4:$AC$3663,$AJ29,AM$3),"")</f>
        <v/>
      </c>
      <c r="AN29" s="149" t="str">
        <f>IF(ISNUMBER($AJ29),INDEX($Z$4:$AC$3663,$AJ29,AN$3),"")</f>
        <v/>
      </c>
      <c r="AO29" s="59"/>
      <c r="AP29" s="59"/>
      <c r="AQ29" s="166"/>
      <c r="AR29" s="59"/>
      <c r="AS29" s="59"/>
      <c r="AT29" s="149"/>
      <c r="AU29" s="149"/>
      <c r="AV29" s="149"/>
      <c r="AW29" s="149"/>
      <c r="AX29" s="150"/>
      <c r="AY29" s="151"/>
      <c r="AZ29" s="59"/>
      <c r="BA29" s="59"/>
      <c r="BB29" s="59"/>
      <c r="BC29" s="59"/>
      <c r="BD29" s="59"/>
      <c r="BE29" s="59"/>
      <c r="BF29" s="43"/>
      <c r="BG29" s="59"/>
      <c r="BH29" s="59"/>
      <c r="BI29" s="59"/>
      <c r="BJ29" s="59"/>
      <c r="BK29" s="59"/>
      <c r="BL29" s="59"/>
      <c r="BM29" s="59"/>
    </row>
    <row r="30" spans="1:65" x14ac:dyDescent="0.25">
      <c r="A30" s="82"/>
      <c r="B30" s="122" t="s">
        <v>60</v>
      </c>
      <c r="C30" s="122">
        <v>3678.5</v>
      </c>
      <c r="D30" s="122">
        <v>3231.92641406846</v>
      </c>
      <c r="E30" s="142">
        <f>IF(B29=B30,0,MAX(E$4:E29)+1)</f>
        <v>0</v>
      </c>
      <c r="F30" s="142">
        <f t="shared" si="24"/>
        <v>1</v>
      </c>
      <c r="G30" s="142" t="str">
        <f t="shared" si="5"/>
        <v/>
      </c>
      <c r="H30" s="142">
        <f t="shared" si="6"/>
        <v>1</v>
      </c>
      <c r="I30" s="43"/>
      <c r="J30" s="45"/>
      <c r="K30" s="43"/>
      <c r="L30" s="43"/>
      <c r="M30" s="43"/>
      <c r="N30" s="44"/>
      <c r="O30" s="44"/>
      <c r="P30" s="44"/>
      <c r="Q30" s="68">
        <f t="shared" si="2"/>
        <v>26</v>
      </c>
      <c r="R30" s="60">
        <f t="shared" si="8"/>
        <v>30</v>
      </c>
      <c r="S30" s="60">
        <f t="shared" si="8"/>
        <v>762</v>
      </c>
      <c r="T30" s="60">
        <f t="shared" si="8"/>
        <v>1494</v>
      </c>
      <c r="U30" s="60">
        <f t="shared" si="8"/>
        <v>2226</v>
      </c>
      <c r="V30" s="60">
        <f t="shared" si="8"/>
        <v>2958</v>
      </c>
      <c r="W30" s="44"/>
      <c r="X30" s="44">
        <f t="shared" si="9"/>
        <v>27</v>
      </c>
      <c r="Y30" s="170">
        <f t="shared" si="4"/>
        <v>3678.5</v>
      </c>
      <c r="Z30" s="171">
        <f t="shared" si="10"/>
        <v>3231.92641406846</v>
      </c>
      <c r="AA30" s="155">
        <f>IF(ISNUMBER($Q30),INDEX($D$1:$D$3663,S30,1),"")</f>
        <v>37.200975489673297</v>
      </c>
      <c r="AB30" s="155">
        <f>IF(ISNUMBER($Q30),INDEX($D$1:$D$3663,T30,1),"")</f>
        <v>37.142433657450802</v>
      </c>
      <c r="AC30" s="155">
        <f>IF(ISNUMBER($Q30),INDEX($D$1:$D$3663,U30,1),"")</f>
        <v>37.970833327845298</v>
      </c>
      <c r="AD30" s="155">
        <f>IF(ISNUMBER($Q30),INDEX($D$1:$D$3663,V30,1),"")</f>
        <v>37.942223428006798</v>
      </c>
      <c r="AE30" s="59"/>
      <c r="AF30" s="85">
        <f t="shared" si="11"/>
        <v>7.8024065745871951E-2</v>
      </c>
      <c r="AG30" s="87">
        <v>40205</v>
      </c>
      <c r="AH30" s="59"/>
      <c r="AI30" s="163" t="str">
        <f t="shared" si="12"/>
        <v/>
      </c>
      <c r="AJ30" s="162" t="str">
        <f t="shared" si="30"/>
        <v/>
      </c>
      <c r="AK30" s="119"/>
      <c r="AL30" s="59" t="str">
        <f>IF(ISNUMBER($AJ30),INDEX($Z$4:$AC$3663,$AJ30,AL$3),"")</f>
        <v/>
      </c>
      <c r="AM30" s="149" t="str">
        <f>IF(ISNUMBER($AJ30),INDEX($Z$4:$AC$3663,$AJ30,AM$3),"")</f>
        <v/>
      </c>
      <c r="AN30" s="149" t="str">
        <f>IF(ISNUMBER($AJ30),INDEX($Z$4:$AC$3663,$AJ30,AN$3),"")</f>
        <v/>
      </c>
      <c r="AO30" s="59"/>
      <c r="AP30" s="59"/>
      <c r="AQ30" s="166"/>
      <c r="AR30" s="59"/>
      <c r="AS30" s="59"/>
      <c r="AT30" s="149"/>
      <c r="AU30" s="149"/>
      <c r="AV30" s="149"/>
      <c r="AW30" s="149"/>
      <c r="AX30" s="150"/>
      <c r="AY30" s="151"/>
      <c r="AZ30" s="59"/>
      <c r="BA30" s="59"/>
      <c r="BB30" s="59"/>
      <c r="BC30" s="59"/>
      <c r="BD30" s="59"/>
      <c r="BE30" s="59"/>
      <c r="BF30" s="43"/>
      <c r="BG30" s="59"/>
      <c r="BH30" s="59"/>
      <c r="BI30" s="59"/>
      <c r="BJ30" s="59"/>
      <c r="BK30" s="59"/>
      <c r="BL30" s="59"/>
      <c r="BM30" s="59"/>
    </row>
    <row r="31" spans="1:65" x14ac:dyDescent="0.25">
      <c r="A31" s="82"/>
      <c r="B31" s="122" t="s">
        <v>60</v>
      </c>
      <c r="C31" s="122">
        <v>3679.5</v>
      </c>
      <c r="D31" s="122">
        <v>2337.5231474114798</v>
      </c>
      <c r="E31" s="142">
        <f>IF(B30=B31,0,MAX(E$4:E30)+1)</f>
        <v>0</v>
      </c>
      <c r="F31" s="142">
        <f t="shared" si="24"/>
        <v>1</v>
      </c>
      <c r="G31" s="142" t="str">
        <f t="shared" si="5"/>
        <v/>
      </c>
      <c r="H31" s="142">
        <f t="shared" si="6"/>
        <v>1</v>
      </c>
      <c r="I31" s="43"/>
      <c r="J31" s="45"/>
      <c r="K31" s="43"/>
      <c r="L31" s="43"/>
      <c r="M31" s="43"/>
      <c r="N31" s="44"/>
      <c r="O31" s="44"/>
      <c r="P31" s="44"/>
      <c r="Q31" s="68">
        <f t="shared" si="2"/>
        <v>27</v>
      </c>
      <c r="R31" s="60">
        <f t="shared" si="8"/>
        <v>31</v>
      </c>
      <c r="S31" s="60">
        <f t="shared" si="8"/>
        <v>763</v>
      </c>
      <c r="T31" s="60">
        <f t="shared" si="8"/>
        <v>1495</v>
      </c>
      <c r="U31" s="60">
        <f t="shared" si="8"/>
        <v>2227</v>
      </c>
      <c r="V31" s="60">
        <f t="shared" si="8"/>
        <v>2959</v>
      </c>
      <c r="W31" s="44"/>
      <c r="X31" s="44">
        <f t="shared" si="9"/>
        <v>28</v>
      </c>
      <c r="Y31" s="170">
        <f t="shared" si="4"/>
        <v>3679.5</v>
      </c>
      <c r="Z31" s="171">
        <f t="shared" si="10"/>
        <v>2337.5231474114798</v>
      </c>
      <c r="AA31" s="155">
        <f>IF(ISNUMBER($Q31),INDEX($D$1:$D$3663,S31,1),"")</f>
        <v>37.119599250239197</v>
      </c>
      <c r="AB31" s="155">
        <f>IF(ISNUMBER($Q31),INDEX($D$1:$D$3663,T31,1),"")</f>
        <v>37.253610960078802</v>
      </c>
      <c r="AC31" s="155">
        <f>IF(ISNUMBER($Q31),INDEX($D$1:$D$3663,U31,1),"")</f>
        <v>37.944012599705403</v>
      </c>
      <c r="AD31" s="155">
        <f>IF(ISNUMBER($Q31),INDEX($D$1:$D$3663,V31,1),"")</f>
        <v>37.935362252232899</v>
      </c>
      <c r="AE31" s="59"/>
      <c r="AF31" s="85">
        <f t="shared" si="11"/>
        <v>8.0761916533004907E-2</v>
      </c>
      <c r="AG31" s="87">
        <v>40206</v>
      </c>
      <c r="AH31" s="59"/>
      <c r="AI31" s="163" t="str">
        <f t="shared" si="12"/>
        <v/>
      </c>
      <c r="AJ31" s="162" t="str">
        <f t="shared" si="30"/>
        <v/>
      </c>
      <c r="AK31" s="119"/>
      <c r="AL31" s="59" t="str">
        <f>IF(ISNUMBER($AJ31),INDEX($Z$4:$AC$3663,$AJ31,AL$3),"")</f>
        <v/>
      </c>
      <c r="AM31" s="149" t="str">
        <f>IF(ISNUMBER($AJ31),INDEX($Z$4:$AC$3663,$AJ31,AM$3),"")</f>
        <v/>
      </c>
      <c r="AN31" s="149" t="str">
        <f>IF(ISNUMBER($AJ31),INDEX($Z$4:$AC$3663,$AJ31,AN$3),"")</f>
        <v/>
      </c>
      <c r="AO31" s="59"/>
      <c r="AP31" s="59"/>
      <c r="AQ31" s="166"/>
      <c r="AR31" s="59"/>
      <c r="AS31" s="59"/>
      <c r="AT31" s="149"/>
      <c r="AU31" s="149"/>
      <c r="AV31" s="149"/>
      <c r="AW31" s="149"/>
      <c r="AX31" s="150"/>
      <c r="AY31" s="151"/>
      <c r="AZ31" s="59"/>
      <c r="BA31" s="59"/>
      <c r="BB31" s="59"/>
      <c r="BC31" s="59"/>
      <c r="BD31" s="59"/>
      <c r="BE31" s="59"/>
      <c r="BF31" s="43"/>
      <c r="BG31" s="59"/>
      <c r="BH31" s="59"/>
      <c r="BI31" s="59"/>
      <c r="BJ31" s="59"/>
      <c r="BK31" s="59"/>
      <c r="BL31" s="59"/>
      <c r="BM31" s="59"/>
    </row>
    <row r="32" spans="1:65" x14ac:dyDescent="0.25">
      <c r="A32" s="82"/>
      <c r="B32" s="122" t="s">
        <v>60</v>
      </c>
      <c r="C32" s="122">
        <v>3680.5</v>
      </c>
      <c r="D32" s="122">
        <v>2599.1623498488998</v>
      </c>
      <c r="E32" s="142">
        <f>IF(B31=B32,0,MAX(E$4:E31)+1)</f>
        <v>0</v>
      </c>
      <c r="F32" s="142">
        <f t="shared" si="24"/>
        <v>1</v>
      </c>
      <c r="G32" s="142" t="str">
        <f t="shared" si="5"/>
        <v/>
      </c>
      <c r="H32" s="142">
        <f t="shared" si="6"/>
        <v>1</v>
      </c>
      <c r="I32" s="43"/>
      <c r="J32" s="45"/>
      <c r="K32" s="43"/>
      <c r="L32" s="43"/>
      <c r="M32" s="43"/>
      <c r="N32" s="44"/>
      <c r="O32" s="44"/>
      <c r="P32" s="44"/>
      <c r="Q32" s="68">
        <f t="shared" si="2"/>
        <v>28</v>
      </c>
      <c r="R32" s="60">
        <f t="shared" si="8"/>
        <v>32</v>
      </c>
      <c r="S32" s="60">
        <f t="shared" si="8"/>
        <v>764</v>
      </c>
      <c r="T32" s="60">
        <f t="shared" si="8"/>
        <v>1496</v>
      </c>
      <c r="U32" s="60">
        <f t="shared" si="8"/>
        <v>2228</v>
      </c>
      <c r="V32" s="60">
        <f t="shared" si="8"/>
        <v>2960</v>
      </c>
      <c r="W32" s="44"/>
      <c r="X32" s="44">
        <f t="shared" si="9"/>
        <v>29</v>
      </c>
      <c r="Y32" s="170">
        <f t="shared" si="4"/>
        <v>3680.5</v>
      </c>
      <c r="Z32" s="171">
        <f t="shared" si="10"/>
        <v>2599.1623498488998</v>
      </c>
      <c r="AA32" s="155">
        <f>IF(ISNUMBER($Q32),INDEX($D$1:$D$3663,S32,1),"")</f>
        <v>37.236570329077203</v>
      </c>
      <c r="AB32" s="155">
        <f>IF(ISNUMBER($Q32),INDEX($D$1:$D$3663,T32,1),"")</f>
        <v>37.264807036281702</v>
      </c>
      <c r="AC32" s="155">
        <f>IF(ISNUMBER($Q32),INDEX($D$1:$D$3663,U32,1),"")</f>
        <v>38.021065640611198</v>
      </c>
      <c r="AD32" s="155">
        <f>IF(ISNUMBER($Q32),INDEX($D$1:$D$3663,V32,1),"")</f>
        <v>38.021686856062097</v>
      </c>
      <c r="AE32" s="59"/>
      <c r="AF32" s="85">
        <f t="shared" si="11"/>
        <v>8.3499767320137863E-2</v>
      </c>
      <c r="AG32" s="87">
        <v>40207</v>
      </c>
      <c r="AH32" s="59"/>
      <c r="AI32" s="163" t="str">
        <f t="shared" si="12"/>
        <v/>
      </c>
      <c r="AJ32" s="162" t="str">
        <f t="shared" si="30"/>
        <v/>
      </c>
      <c r="AK32" s="119"/>
      <c r="AL32" s="59" t="str">
        <f>IF(ISNUMBER($AJ32),INDEX($Z$4:$AC$3663,$AJ32,AL$3),"")</f>
        <v/>
      </c>
      <c r="AM32" s="149" t="str">
        <f>IF(ISNUMBER($AJ32),INDEX($Z$4:$AC$3663,$AJ32,AM$3),"")</f>
        <v/>
      </c>
      <c r="AN32" s="149" t="str">
        <f>IF(ISNUMBER($AJ32),INDEX($Z$4:$AC$3663,$AJ32,AN$3),"")</f>
        <v/>
      </c>
      <c r="AO32" s="59"/>
      <c r="AP32" s="59"/>
      <c r="AQ32" s="166"/>
      <c r="AR32" s="59"/>
      <c r="AS32" s="59"/>
      <c r="AT32" s="149"/>
      <c r="AU32" s="149"/>
      <c r="AV32" s="149"/>
      <c r="AW32" s="149"/>
      <c r="AX32" s="150"/>
      <c r="AY32" s="151"/>
      <c r="AZ32" s="59"/>
      <c r="BA32" s="59"/>
      <c r="BB32" s="59"/>
      <c r="BC32" s="59"/>
      <c r="BD32" s="59"/>
      <c r="BE32" s="59"/>
      <c r="BF32" s="43"/>
      <c r="BG32" s="59"/>
      <c r="BH32" s="59"/>
      <c r="BI32" s="59"/>
      <c r="BJ32" s="59"/>
      <c r="BK32" s="59"/>
      <c r="BL32" s="59"/>
      <c r="BM32" s="59"/>
    </row>
    <row r="33" spans="1:65" x14ac:dyDescent="0.25">
      <c r="A33" s="82"/>
      <c r="B33" s="122" t="s">
        <v>60</v>
      </c>
      <c r="C33" s="122">
        <v>3681.5</v>
      </c>
      <c r="D33" s="122">
        <v>3195.7217154244599</v>
      </c>
      <c r="E33" s="142">
        <f>IF(B32=B33,0,MAX(E$4:E32)+1)</f>
        <v>0</v>
      </c>
      <c r="F33" s="142">
        <f t="shared" si="24"/>
        <v>1</v>
      </c>
      <c r="G33" s="142" t="str">
        <f t="shared" si="5"/>
        <v/>
      </c>
      <c r="H33" s="142">
        <f t="shared" si="6"/>
        <v>1</v>
      </c>
      <c r="I33" s="43"/>
      <c r="J33" s="45"/>
      <c r="K33" s="43"/>
      <c r="L33" s="43"/>
      <c r="M33" s="43"/>
      <c r="N33" s="44"/>
      <c r="O33" s="44"/>
      <c r="P33" s="44"/>
      <c r="Q33" s="68">
        <f t="shared" si="2"/>
        <v>29</v>
      </c>
      <c r="R33" s="60">
        <f t="shared" si="8"/>
        <v>33</v>
      </c>
      <c r="S33" s="60">
        <f t="shared" si="8"/>
        <v>765</v>
      </c>
      <c r="T33" s="60">
        <f t="shared" si="8"/>
        <v>1497</v>
      </c>
      <c r="U33" s="60">
        <f t="shared" si="8"/>
        <v>2229</v>
      </c>
      <c r="V33" s="60">
        <f t="shared" si="8"/>
        <v>2961</v>
      </c>
      <c r="W33" s="44"/>
      <c r="X33" s="44">
        <f t="shared" si="9"/>
        <v>30</v>
      </c>
      <c r="Y33" s="170">
        <f t="shared" si="4"/>
        <v>3681.5</v>
      </c>
      <c r="Z33" s="171">
        <f t="shared" si="10"/>
        <v>3195.7217154244599</v>
      </c>
      <c r="AA33" s="155">
        <f>IF(ISNUMBER($Q33),INDEX($D$1:$D$3663,S33,1),"")</f>
        <v>37.087512504784399</v>
      </c>
      <c r="AB33" s="155">
        <f>IF(ISNUMBER($Q33),INDEX($D$1:$D$3663,T33,1),"")</f>
        <v>37.2619801816912</v>
      </c>
      <c r="AC33" s="155">
        <f>IF(ISNUMBER($Q33),INDEX($D$1:$D$3663,U33,1),"")</f>
        <v>38.158992265040602</v>
      </c>
      <c r="AD33" s="155">
        <f>IF(ISNUMBER($Q33),INDEX($D$1:$D$3663,V33,1),"")</f>
        <v>37.837390366577203</v>
      </c>
      <c r="AE33" s="59"/>
      <c r="AF33" s="85">
        <f t="shared" si="11"/>
        <v>8.6237618107269043E-2</v>
      </c>
      <c r="AG33" s="87">
        <v>40208</v>
      </c>
      <c r="AH33" s="59"/>
      <c r="AI33" s="163" t="str">
        <f t="shared" si="12"/>
        <v/>
      </c>
      <c r="AJ33" s="162" t="str">
        <f t="shared" si="30"/>
        <v/>
      </c>
      <c r="AK33" s="119"/>
      <c r="AL33" s="59" t="str">
        <f>IF(ISNUMBER($AJ33),INDEX($Z$4:$AC$3663,$AJ33,AL$3),"")</f>
        <v/>
      </c>
      <c r="AM33" s="149" t="str">
        <f>IF(ISNUMBER($AJ33),INDEX($Z$4:$AC$3663,$AJ33,AM$3),"")</f>
        <v/>
      </c>
      <c r="AN33" s="149" t="str">
        <f>IF(ISNUMBER($AJ33),INDEX($Z$4:$AC$3663,$AJ33,AN$3),"")</f>
        <v/>
      </c>
      <c r="AO33" s="59"/>
      <c r="AP33" s="59"/>
      <c r="AQ33" s="166"/>
      <c r="AR33" s="59"/>
      <c r="AS33" s="59"/>
      <c r="AT33" s="149"/>
      <c r="AU33" s="149"/>
      <c r="AV33" s="149"/>
      <c r="AW33" s="149"/>
      <c r="AX33" s="150"/>
      <c r="AY33" s="151"/>
      <c r="AZ33" s="59"/>
      <c r="BA33" s="59"/>
      <c r="BB33" s="59"/>
      <c r="BC33" s="59"/>
      <c r="BD33" s="59"/>
      <c r="BE33" s="59"/>
      <c r="BF33" s="43"/>
      <c r="BG33" s="59"/>
      <c r="BH33" s="59"/>
      <c r="BI33" s="59"/>
      <c r="BJ33" s="59"/>
      <c r="BK33" s="59"/>
      <c r="BL33" s="59"/>
      <c r="BM33" s="59"/>
    </row>
    <row r="34" spans="1:65" x14ac:dyDescent="0.25">
      <c r="A34" s="82"/>
      <c r="B34" s="122" t="s">
        <v>60</v>
      </c>
      <c r="C34" s="122">
        <v>3682.5</v>
      </c>
      <c r="D34" s="122">
        <v>2719.3968004857802</v>
      </c>
      <c r="E34" s="142">
        <f>IF(B33=B34,0,MAX(E$4:E33)+1)</f>
        <v>0</v>
      </c>
      <c r="F34" s="142">
        <f t="shared" si="24"/>
        <v>1</v>
      </c>
      <c r="G34" s="142" t="str">
        <f t="shared" si="5"/>
        <v/>
      </c>
      <c r="H34" s="142">
        <f t="shared" si="6"/>
        <v>1</v>
      </c>
      <c r="I34" s="43"/>
      <c r="J34" s="45"/>
      <c r="K34" s="43"/>
      <c r="L34" s="43"/>
      <c r="M34" s="43"/>
      <c r="N34" s="44"/>
      <c r="O34" s="44"/>
      <c r="P34" s="44"/>
      <c r="Q34" s="68">
        <f t="shared" si="2"/>
        <v>30</v>
      </c>
      <c r="R34" s="60">
        <f t="shared" si="8"/>
        <v>34</v>
      </c>
      <c r="S34" s="60">
        <f t="shared" si="8"/>
        <v>766</v>
      </c>
      <c r="T34" s="60">
        <f t="shared" si="8"/>
        <v>1498</v>
      </c>
      <c r="U34" s="60">
        <f t="shared" si="8"/>
        <v>2230</v>
      </c>
      <c r="V34" s="60">
        <f t="shared" si="8"/>
        <v>2962</v>
      </c>
      <c r="W34" s="44"/>
      <c r="X34" s="44">
        <f t="shared" si="9"/>
        <v>31</v>
      </c>
      <c r="Y34" s="170">
        <f t="shared" si="4"/>
        <v>3682.5</v>
      </c>
      <c r="Z34" s="171">
        <f t="shared" si="10"/>
        <v>2719.3968004857802</v>
      </c>
      <c r="AA34" s="155">
        <f>IF(ISNUMBER($Q34),INDEX($D$1:$D$3663,S34,1),"")</f>
        <v>37.120948516035199</v>
      </c>
      <c r="AB34" s="155">
        <f>IF(ISNUMBER($Q34),INDEX($D$1:$D$3663,T34,1),"")</f>
        <v>37.175963278816901</v>
      </c>
      <c r="AC34" s="155">
        <f>IF(ISNUMBER($Q34),INDEX($D$1:$D$3663,U34,1),"")</f>
        <v>38.011461885459198</v>
      </c>
      <c r="AD34" s="155">
        <f>IF(ISNUMBER($Q34),INDEX($D$1:$D$3663,V34,1),"")</f>
        <v>38.049417841395403</v>
      </c>
      <c r="AE34" s="59"/>
      <c r="AF34" s="85">
        <f t="shared" si="11"/>
        <v>8.8975468894401999E-2</v>
      </c>
      <c r="AG34" s="87">
        <v>40209</v>
      </c>
      <c r="AH34" s="59"/>
      <c r="AI34" s="163" t="str">
        <f t="shared" si="12"/>
        <v/>
      </c>
      <c r="AJ34" s="162" t="str">
        <f t="shared" si="30"/>
        <v/>
      </c>
      <c r="AK34" s="119"/>
      <c r="AL34" s="59" t="str">
        <f>IF(ISNUMBER($AJ34),INDEX($Z$4:$AC$3663,$AJ34,AL$3),"")</f>
        <v/>
      </c>
      <c r="AM34" s="149" t="str">
        <f>IF(ISNUMBER($AJ34),INDEX($Z$4:$AC$3663,$AJ34,AM$3),"")</f>
        <v/>
      </c>
      <c r="AN34" s="149" t="str">
        <f>IF(ISNUMBER($AJ34),INDEX($Z$4:$AC$3663,$AJ34,AN$3),"")</f>
        <v/>
      </c>
      <c r="AO34" s="59"/>
      <c r="AP34" s="59"/>
      <c r="AQ34" s="166"/>
      <c r="AR34" s="59"/>
      <c r="AS34" s="59"/>
      <c r="AT34" s="149"/>
      <c r="AU34" s="149"/>
      <c r="AV34" s="149"/>
      <c r="AW34" s="149"/>
      <c r="AX34" s="150"/>
      <c r="AY34" s="151"/>
      <c r="AZ34" s="59"/>
      <c r="BA34" s="59"/>
      <c r="BB34" s="59"/>
      <c r="BC34" s="59"/>
      <c r="BD34" s="59"/>
      <c r="BE34" s="59"/>
      <c r="BF34" s="43"/>
      <c r="BG34" s="59"/>
      <c r="BH34" s="59"/>
      <c r="BI34" s="59"/>
      <c r="BJ34" s="59"/>
      <c r="BK34" s="59"/>
      <c r="BL34" s="59"/>
      <c r="BM34" s="59"/>
    </row>
    <row r="35" spans="1:65" x14ac:dyDescent="0.25">
      <c r="A35" s="82"/>
      <c r="B35" s="122" t="s">
        <v>60</v>
      </c>
      <c r="C35" s="122">
        <v>3683.5</v>
      </c>
      <c r="D35" s="122">
        <v>2827.0431601126802</v>
      </c>
      <c r="E35" s="142">
        <f>IF(B34=B35,0,MAX(E$4:E34)+1)</f>
        <v>0</v>
      </c>
      <c r="F35" s="142">
        <f t="shared" si="24"/>
        <v>1</v>
      </c>
      <c r="G35" s="142" t="str">
        <f t="shared" si="5"/>
        <v/>
      </c>
      <c r="H35" s="142">
        <f t="shared" si="6"/>
        <v>1</v>
      </c>
      <c r="I35" s="43"/>
      <c r="J35" s="45"/>
      <c r="K35" s="43"/>
      <c r="L35" s="43"/>
      <c r="M35" s="43"/>
      <c r="N35" s="44"/>
      <c r="O35" s="44"/>
      <c r="P35" s="44"/>
      <c r="Q35" s="68">
        <f t="shared" si="2"/>
        <v>31</v>
      </c>
      <c r="R35" s="60">
        <f t="shared" si="8"/>
        <v>35</v>
      </c>
      <c r="S35" s="60">
        <f t="shared" si="8"/>
        <v>767</v>
      </c>
      <c r="T35" s="60">
        <f t="shared" si="8"/>
        <v>1499</v>
      </c>
      <c r="U35" s="60">
        <f t="shared" si="8"/>
        <v>2231</v>
      </c>
      <c r="V35" s="60">
        <f t="shared" si="8"/>
        <v>2963</v>
      </c>
      <c r="W35" s="44"/>
      <c r="X35" s="44">
        <f t="shared" si="9"/>
        <v>32</v>
      </c>
      <c r="Y35" s="170">
        <f t="shared" si="4"/>
        <v>3683.5</v>
      </c>
      <c r="Z35" s="171">
        <f t="shared" si="10"/>
        <v>2827.0431601126802</v>
      </c>
      <c r="AA35" s="155">
        <f>IF(ISNUMBER($Q35),INDEX($D$1:$D$3663,S35,1),"")</f>
        <v>37.191973433482602</v>
      </c>
      <c r="AB35" s="155">
        <f>IF(ISNUMBER($Q35),INDEX($D$1:$D$3663,T35,1),"")</f>
        <v>37.094059991811903</v>
      </c>
      <c r="AC35" s="155">
        <f>IF(ISNUMBER($Q35),INDEX($D$1:$D$3663,U35,1),"")</f>
        <v>38.014818063887603</v>
      </c>
      <c r="AD35" s="155">
        <f>IF(ISNUMBER($Q35),INDEX($D$1:$D$3663,V35,1),"")</f>
        <v>38.098535991468701</v>
      </c>
      <c r="AE35" s="59"/>
      <c r="AF35" s="85">
        <f t="shared" si="11"/>
        <v>9.1713319681533179E-2</v>
      </c>
      <c r="AG35" s="87">
        <v>40210</v>
      </c>
      <c r="AH35" s="59"/>
      <c r="AI35" s="163" t="str">
        <f t="shared" si="12"/>
        <v/>
      </c>
      <c r="AJ35" s="162" t="str">
        <f t="shared" si="30"/>
        <v/>
      </c>
      <c r="AK35" s="119"/>
      <c r="AL35" s="59" t="str">
        <f>IF(ISNUMBER($AJ35),INDEX($Z$4:$AC$3663,$AJ35,AL$3),"")</f>
        <v/>
      </c>
      <c r="AM35" s="149" t="str">
        <f>IF(ISNUMBER($AJ35),INDEX($Z$4:$AC$3663,$AJ35,AM$3),"")</f>
        <v/>
      </c>
      <c r="AN35" s="149" t="str">
        <f>IF(ISNUMBER($AJ35),INDEX($Z$4:$AC$3663,$AJ35,AN$3),"")</f>
        <v/>
      </c>
      <c r="AO35" s="59"/>
      <c r="AP35" s="59"/>
      <c r="AQ35" s="166"/>
      <c r="AR35" s="59"/>
      <c r="AS35" s="59"/>
      <c r="AT35" s="149"/>
      <c r="AU35" s="149"/>
      <c r="AV35" s="149"/>
      <c r="AW35" s="149"/>
      <c r="AX35" s="150"/>
      <c r="AY35" s="151"/>
      <c r="AZ35" s="59"/>
      <c r="BA35" s="59"/>
      <c r="BB35" s="59"/>
      <c r="BC35" s="59"/>
      <c r="BD35" s="59"/>
      <c r="BE35" s="59"/>
      <c r="BF35" s="43"/>
      <c r="BG35" s="59"/>
      <c r="BH35" s="59"/>
      <c r="BI35" s="59"/>
      <c r="BJ35" s="59"/>
      <c r="BK35" s="59"/>
      <c r="BL35" s="59"/>
      <c r="BM35" s="59"/>
    </row>
    <row r="36" spans="1:65" x14ac:dyDescent="0.25">
      <c r="A36" s="82"/>
      <c r="B36" s="122" t="s">
        <v>60</v>
      </c>
      <c r="C36" s="122">
        <v>3684.5</v>
      </c>
      <c r="D36" s="122">
        <v>2313.1443724163701</v>
      </c>
      <c r="E36" s="142">
        <f>IF(B35=B36,0,MAX(E$4:E35)+1)</f>
        <v>0</v>
      </c>
      <c r="F36" s="142">
        <f t="shared" si="24"/>
        <v>1</v>
      </c>
      <c r="G36" s="142" t="str">
        <f t="shared" si="5"/>
        <v/>
      </c>
      <c r="H36" s="142">
        <f t="shared" si="6"/>
        <v>1</v>
      </c>
      <c r="I36" s="43"/>
      <c r="J36" s="45"/>
      <c r="K36" s="43"/>
      <c r="L36" s="43"/>
      <c r="M36" s="43"/>
      <c r="N36" s="44"/>
      <c r="O36" s="44"/>
      <c r="P36" s="44"/>
      <c r="Q36" s="68">
        <f t="shared" si="2"/>
        <v>32</v>
      </c>
      <c r="R36" s="60">
        <f t="shared" si="8"/>
        <v>36</v>
      </c>
      <c r="S36" s="60">
        <f t="shared" si="8"/>
        <v>768</v>
      </c>
      <c r="T36" s="60">
        <f t="shared" si="8"/>
        <v>1500</v>
      </c>
      <c r="U36" s="60">
        <f t="shared" si="8"/>
        <v>2232</v>
      </c>
      <c r="V36" s="60">
        <f t="shared" si="8"/>
        <v>2964</v>
      </c>
      <c r="W36" s="44"/>
      <c r="X36" s="44">
        <f t="shared" si="9"/>
        <v>33</v>
      </c>
      <c r="Y36" s="170">
        <f t="shared" si="4"/>
        <v>3684.5</v>
      </c>
      <c r="Z36" s="171">
        <f t="shared" si="10"/>
        <v>2313.1443724163701</v>
      </c>
      <c r="AA36" s="155">
        <f>IF(ISNUMBER($Q36),INDEX($D$1:$D$3663,S36,1),"")</f>
        <v>37.043669281005499</v>
      </c>
      <c r="AB36" s="155">
        <f>IF(ISNUMBER($Q36),INDEX($D$1:$D$3663,T36,1),"")</f>
        <v>37.234411931177398</v>
      </c>
      <c r="AC36" s="155">
        <f>IF(ISNUMBER($Q36),INDEX($D$1:$D$3663,U36,1),"")</f>
        <v>37.890656982136399</v>
      </c>
      <c r="AD36" s="155">
        <f>IF(ISNUMBER($Q36),INDEX($D$1:$D$3663,V36,1),"")</f>
        <v>38.113741905034203</v>
      </c>
      <c r="AE36" s="59"/>
      <c r="AF36" s="85">
        <f t="shared" si="11"/>
        <v>9.4451170468666135E-2</v>
      </c>
      <c r="AG36" s="87">
        <v>40211</v>
      </c>
      <c r="AH36" s="59"/>
      <c r="AI36" s="163" t="str">
        <f t="shared" si="12"/>
        <v/>
      </c>
      <c r="AJ36" s="162" t="str">
        <f t="shared" si="30"/>
        <v/>
      </c>
      <c r="AK36" s="119"/>
      <c r="AL36" s="59" t="str">
        <f>IF(ISNUMBER($AJ36),INDEX($Z$4:$AC$3663,$AJ36,AL$3),"")</f>
        <v/>
      </c>
      <c r="AM36" s="149" t="str">
        <f>IF(ISNUMBER($AJ36),INDEX($Z$4:$AC$3663,$AJ36,AM$3),"")</f>
        <v/>
      </c>
      <c r="AN36" s="149" t="str">
        <f>IF(ISNUMBER($AJ36),INDEX($Z$4:$AC$3663,$AJ36,AN$3),"")</f>
        <v/>
      </c>
      <c r="AO36" s="59"/>
      <c r="AP36" s="59"/>
      <c r="AQ36" s="166"/>
      <c r="AR36" s="59"/>
      <c r="AS36" s="59"/>
      <c r="AT36" s="149"/>
      <c r="AU36" s="149"/>
      <c r="AV36" s="149"/>
      <c r="AW36" s="149"/>
      <c r="AX36" s="150"/>
      <c r="AY36" s="151"/>
      <c r="AZ36" s="59"/>
      <c r="BA36" s="59"/>
      <c r="BB36" s="59"/>
      <c r="BC36" s="59"/>
      <c r="BD36" s="59"/>
      <c r="BE36" s="59"/>
      <c r="BF36" s="43"/>
      <c r="BG36" s="59"/>
      <c r="BH36" s="59"/>
      <c r="BI36" s="59"/>
      <c r="BJ36" s="59"/>
      <c r="BK36" s="59"/>
      <c r="BL36" s="59"/>
      <c r="BM36" s="59"/>
    </row>
    <row r="37" spans="1:65" x14ac:dyDescent="0.25">
      <c r="A37" s="82"/>
      <c r="B37" s="122" t="s">
        <v>60</v>
      </c>
      <c r="C37" s="122">
        <v>3685.5</v>
      </c>
      <c r="D37" s="122">
        <v>3018.1765039678398</v>
      </c>
      <c r="E37" s="142">
        <f>IF(B36=B37,0,MAX(E$4:E36)+1)</f>
        <v>0</v>
      </c>
      <c r="F37" s="142">
        <f t="shared" si="24"/>
        <v>1</v>
      </c>
      <c r="G37" s="142" t="str">
        <f t="shared" si="5"/>
        <v/>
      </c>
      <c r="H37" s="142">
        <f t="shared" si="6"/>
        <v>1</v>
      </c>
      <c r="I37" s="43"/>
      <c r="J37" s="45"/>
      <c r="K37" s="43"/>
      <c r="L37" s="43"/>
      <c r="M37" s="43"/>
      <c r="N37" s="44"/>
      <c r="O37" s="44"/>
      <c r="P37" s="44"/>
      <c r="Q37" s="68">
        <f t="shared" si="2"/>
        <v>33</v>
      </c>
      <c r="R37" s="60">
        <f t="shared" si="8"/>
        <v>37</v>
      </c>
      <c r="S37" s="60">
        <f t="shared" si="8"/>
        <v>769</v>
      </c>
      <c r="T37" s="60">
        <f t="shared" si="8"/>
        <v>1501</v>
      </c>
      <c r="U37" s="60">
        <f t="shared" si="8"/>
        <v>2233</v>
      </c>
      <c r="V37" s="60">
        <f t="shared" si="8"/>
        <v>2965</v>
      </c>
      <c r="W37" s="44"/>
      <c r="X37" s="44">
        <f t="shared" si="9"/>
        <v>34</v>
      </c>
      <c r="Y37" s="170">
        <f t="shared" si="4"/>
        <v>3685.5</v>
      </c>
      <c r="Z37" s="171">
        <f t="shared" si="10"/>
        <v>3018.1765039678398</v>
      </c>
      <c r="AA37" s="155">
        <f>IF(ISNUMBER($Q37),INDEX($D$1:$D$3663,S37,1),"")</f>
        <v>37.1477630028728</v>
      </c>
      <c r="AB37" s="155">
        <f>IF(ISNUMBER($Q37),INDEX($D$1:$D$3663,T37,1),"")</f>
        <v>37.061907883573099</v>
      </c>
      <c r="AC37" s="155">
        <f>IF(ISNUMBER($Q37),INDEX($D$1:$D$3663,U37,1),"")</f>
        <v>38.1115452459605</v>
      </c>
      <c r="AD37" s="155">
        <f>IF(ISNUMBER($Q37),INDEX($D$1:$D$3663,V37,1),"")</f>
        <v>37.992669469431497</v>
      </c>
      <c r="AE37" s="59"/>
      <c r="AF37" s="85">
        <f t="shared" si="11"/>
        <v>9.7189021255797314E-2</v>
      </c>
      <c r="AG37" s="87">
        <v>40212</v>
      </c>
      <c r="AH37" s="59"/>
      <c r="AI37" s="163" t="str">
        <f t="shared" si="12"/>
        <v/>
      </c>
      <c r="AJ37" s="162" t="str">
        <f t="shared" si="30"/>
        <v/>
      </c>
      <c r="AK37" s="119"/>
      <c r="AL37" s="59" t="str">
        <f>IF(ISNUMBER($AJ37),INDEX($Z$4:$AC$3663,$AJ37,AL$3),"")</f>
        <v/>
      </c>
      <c r="AM37" s="149" t="str">
        <f>IF(ISNUMBER($AJ37),INDEX($Z$4:$AC$3663,$AJ37,AM$3),"")</f>
        <v/>
      </c>
      <c r="AN37" s="149" t="str">
        <f>IF(ISNUMBER($AJ37),INDEX($Z$4:$AC$3663,$AJ37,AN$3),"")</f>
        <v/>
      </c>
      <c r="AO37" s="59"/>
      <c r="AP37" s="59"/>
      <c r="AQ37" s="166"/>
      <c r="AR37" s="59"/>
      <c r="AS37" s="59"/>
      <c r="AT37" s="149"/>
      <c r="AU37" s="149"/>
      <c r="AV37" s="149"/>
      <c r="AW37" s="149"/>
      <c r="AX37" s="150"/>
      <c r="AY37" s="151"/>
      <c r="AZ37" s="59"/>
      <c r="BA37" s="59"/>
      <c r="BB37" s="59"/>
      <c r="BC37" s="59"/>
      <c r="BD37" s="59"/>
      <c r="BE37" s="59"/>
      <c r="BF37" s="43"/>
      <c r="BG37" s="59"/>
      <c r="BH37" s="59"/>
      <c r="BI37" s="59"/>
      <c r="BJ37" s="59"/>
      <c r="BK37" s="59"/>
      <c r="BL37" s="59"/>
      <c r="BM37" s="59"/>
    </row>
    <row r="38" spans="1:65" x14ac:dyDescent="0.25">
      <c r="A38" s="82"/>
      <c r="B38" s="122" t="s">
        <v>60</v>
      </c>
      <c r="C38" s="122">
        <v>3686.5</v>
      </c>
      <c r="D38" s="122">
        <v>3057.0542189368598</v>
      </c>
      <c r="E38" s="142">
        <f>IF(B37=B38,0,MAX(E$4:E37)+1)</f>
        <v>0</v>
      </c>
      <c r="F38" s="142">
        <f t="shared" si="24"/>
        <v>1</v>
      </c>
      <c r="G38" s="142" t="str">
        <f t="shared" si="5"/>
        <v/>
      </c>
      <c r="H38" s="142">
        <f t="shared" si="6"/>
        <v>1</v>
      </c>
      <c r="I38" s="43"/>
      <c r="J38" s="45"/>
      <c r="K38" s="43"/>
      <c r="L38" s="43"/>
      <c r="M38" s="43"/>
      <c r="N38" s="44"/>
      <c r="O38" s="44"/>
      <c r="P38" s="44"/>
      <c r="Q38" s="68">
        <f t="shared" si="2"/>
        <v>34</v>
      </c>
      <c r="R38" s="60">
        <f t="shared" si="8"/>
        <v>38</v>
      </c>
      <c r="S38" s="60">
        <f t="shared" si="8"/>
        <v>770</v>
      </c>
      <c r="T38" s="60">
        <f t="shared" si="8"/>
        <v>1502</v>
      </c>
      <c r="U38" s="60">
        <f t="shared" si="8"/>
        <v>2234</v>
      </c>
      <c r="V38" s="60">
        <f t="shared" si="8"/>
        <v>2966</v>
      </c>
      <c r="W38" s="44"/>
      <c r="X38" s="44">
        <f t="shared" si="9"/>
        <v>35</v>
      </c>
      <c r="Y38" s="170">
        <f t="shared" si="4"/>
        <v>3686.5</v>
      </c>
      <c r="Z38" s="171">
        <f t="shared" si="10"/>
        <v>3057.0542189368598</v>
      </c>
      <c r="AA38" s="155">
        <f>IF(ISNUMBER($Q38),INDEX($D$1:$D$3663,S38,1),"")</f>
        <v>37.262213064877798</v>
      </c>
      <c r="AB38" s="155">
        <f>IF(ISNUMBER($Q38),INDEX($D$1:$D$3663,T38,1),"")</f>
        <v>37.154385199712301</v>
      </c>
      <c r="AC38" s="155">
        <f>IF(ISNUMBER($Q38),INDEX($D$1:$D$3663,U38,1),"")</f>
        <v>37.918046145296103</v>
      </c>
      <c r="AD38" s="155">
        <f>IF(ISNUMBER($Q38),INDEX($D$1:$D$3663,V38,1),"")</f>
        <v>37.985940347309104</v>
      </c>
      <c r="AE38" s="59"/>
      <c r="AF38" s="85">
        <f t="shared" si="11"/>
        <v>9.992687204293027E-2</v>
      </c>
      <c r="AG38" s="87">
        <v>40213</v>
      </c>
      <c r="AH38" s="59"/>
      <c r="AI38" s="163" t="str">
        <f t="shared" si="12"/>
        <v/>
      </c>
      <c r="AJ38" s="162" t="str">
        <f t="shared" si="30"/>
        <v/>
      </c>
      <c r="AK38" s="119"/>
      <c r="AL38" s="59" t="str">
        <f>IF(ISNUMBER($AJ38),INDEX($Z$4:$AC$3663,$AJ38,AL$3),"")</f>
        <v/>
      </c>
      <c r="AM38" s="149" t="str">
        <f>IF(ISNUMBER($AJ38),INDEX($Z$4:$AC$3663,$AJ38,AM$3),"")</f>
        <v/>
      </c>
      <c r="AN38" s="149" t="str">
        <f>IF(ISNUMBER($AJ38),INDEX($Z$4:$AC$3663,$AJ38,AN$3),"")</f>
        <v/>
      </c>
      <c r="AO38" s="59"/>
      <c r="AP38" s="59"/>
      <c r="AQ38" s="166"/>
      <c r="AR38" s="59"/>
      <c r="AS38" s="59"/>
      <c r="AT38" s="149"/>
      <c r="AU38" s="149"/>
      <c r="AV38" s="149"/>
      <c r="AW38" s="149"/>
      <c r="AX38" s="150"/>
      <c r="AY38" s="151"/>
      <c r="AZ38" s="59"/>
      <c r="BA38" s="59"/>
      <c r="BB38" s="59"/>
      <c r="BC38" s="59"/>
      <c r="BD38" s="59"/>
      <c r="BE38" s="59"/>
      <c r="BF38" s="43"/>
      <c r="BG38" s="59"/>
      <c r="BH38" s="59"/>
      <c r="BI38" s="59"/>
      <c r="BJ38" s="59"/>
      <c r="BK38" s="59"/>
      <c r="BL38" s="59"/>
      <c r="BM38" s="59"/>
    </row>
    <row r="39" spans="1:65" x14ac:dyDescent="0.25">
      <c r="A39" s="82"/>
      <c r="B39" s="122" t="s">
        <v>60</v>
      </c>
      <c r="C39" s="122">
        <v>3687.5</v>
      </c>
      <c r="D39" s="122">
        <v>2632.7129676818599</v>
      </c>
      <c r="E39" s="142">
        <f>IF(B38=B39,0,MAX(E$4:E38)+1)</f>
        <v>0</v>
      </c>
      <c r="F39" s="142">
        <f t="shared" si="24"/>
        <v>1</v>
      </c>
      <c r="G39" s="142" t="str">
        <f t="shared" si="5"/>
        <v/>
      </c>
      <c r="H39" s="142">
        <f t="shared" si="6"/>
        <v>1</v>
      </c>
      <c r="I39" s="43"/>
      <c r="J39" s="45"/>
      <c r="K39" s="43"/>
      <c r="L39" s="43"/>
      <c r="M39" s="43"/>
      <c r="N39" s="44"/>
      <c r="O39" s="44"/>
      <c r="P39" s="44"/>
      <c r="Q39" s="68">
        <f t="shared" si="2"/>
        <v>35</v>
      </c>
      <c r="R39" s="60">
        <f t="shared" si="8"/>
        <v>39</v>
      </c>
      <c r="S39" s="60">
        <f t="shared" si="8"/>
        <v>771</v>
      </c>
      <c r="T39" s="60">
        <f t="shared" si="8"/>
        <v>1503</v>
      </c>
      <c r="U39" s="60">
        <f t="shared" si="8"/>
        <v>2235</v>
      </c>
      <c r="V39" s="60">
        <f t="shared" si="8"/>
        <v>2967</v>
      </c>
      <c r="W39" s="44"/>
      <c r="X39" s="44">
        <f t="shared" si="9"/>
        <v>36</v>
      </c>
      <c r="Y39" s="170">
        <f t="shared" si="4"/>
        <v>3687.5</v>
      </c>
      <c r="Z39" s="171">
        <f t="shared" si="10"/>
        <v>2632.7129676818599</v>
      </c>
      <c r="AA39" s="155">
        <f>IF(ISNUMBER($Q39),INDEX($D$1:$D$3663,S39,1),"")</f>
        <v>37.1489961336558</v>
      </c>
      <c r="AB39" s="155">
        <f>IF(ISNUMBER($Q39),INDEX($D$1:$D$3663,T39,1),"")</f>
        <v>37.2693864982596</v>
      </c>
      <c r="AC39" s="155">
        <f>IF(ISNUMBER($Q39),INDEX($D$1:$D$3663,U39,1),"")</f>
        <v>37.897254232942601</v>
      </c>
      <c r="AD39" s="155">
        <f>IF(ISNUMBER($Q39),INDEX($D$1:$D$3663,V39,1),"")</f>
        <v>38.106504230780502</v>
      </c>
      <c r="AE39" s="59"/>
      <c r="AF39" s="85">
        <f t="shared" si="11"/>
        <v>0.10266472283006145</v>
      </c>
      <c r="AG39" s="87">
        <v>40214</v>
      </c>
      <c r="AH39" s="59"/>
      <c r="AI39" s="163" t="str">
        <f t="shared" si="12"/>
        <v/>
      </c>
      <c r="AJ39" s="162" t="str">
        <f t="shared" si="30"/>
        <v/>
      </c>
      <c r="AK39" s="119"/>
      <c r="AL39" s="59" t="str">
        <f>IF(ISNUMBER($AJ39),INDEX($Z$4:$AC$3663,$AJ39,AL$3),"")</f>
        <v/>
      </c>
      <c r="AM39" s="149" t="str">
        <f>IF(ISNUMBER($AJ39),INDEX($Z$4:$AC$3663,$AJ39,AM$3),"")</f>
        <v/>
      </c>
      <c r="AN39" s="149" t="str">
        <f>IF(ISNUMBER($AJ39),INDEX($Z$4:$AC$3663,$AJ39,AN$3),"")</f>
        <v/>
      </c>
      <c r="AO39" s="59"/>
      <c r="AP39" s="59"/>
      <c r="AQ39" s="166"/>
      <c r="AR39" s="59"/>
      <c r="AS39" s="59"/>
      <c r="AT39" s="149"/>
      <c r="AU39" s="149"/>
      <c r="AV39" s="149"/>
      <c r="AW39" s="149"/>
      <c r="AX39" s="150"/>
      <c r="AY39" s="151"/>
      <c r="AZ39" s="59"/>
      <c r="BA39" s="59"/>
      <c r="BB39" s="59"/>
      <c r="BC39" s="59"/>
      <c r="BD39" s="59"/>
      <c r="BE39" s="59"/>
      <c r="BF39" s="43"/>
      <c r="BG39" s="59"/>
      <c r="BH39" s="59"/>
      <c r="BI39" s="59"/>
      <c r="BJ39" s="59"/>
      <c r="BK39" s="59"/>
      <c r="BL39" s="59"/>
      <c r="BM39" s="59"/>
    </row>
    <row r="40" spans="1:65" x14ac:dyDescent="0.25">
      <c r="A40" s="82"/>
      <c r="B40" s="122" t="s">
        <v>60</v>
      </c>
      <c r="C40" s="122">
        <v>3688.5</v>
      </c>
      <c r="D40" s="122">
        <v>2596.5446541801698</v>
      </c>
      <c r="E40" s="142">
        <f>IF(B39=B40,0,MAX(E$4:E39)+1)</f>
        <v>0</v>
      </c>
      <c r="F40" s="142">
        <f t="shared" si="24"/>
        <v>1</v>
      </c>
      <c r="G40" s="142" t="str">
        <f t="shared" si="5"/>
        <v/>
      </c>
      <c r="H40" s="142">
        <f t="shared" si="6"/>
        <v>1</v>
      </c>
      <c r="I40" s="43"/>
      <c r="J40" s="45"/>
      <c r="K40" s="43"/>
      <c r="L40" s="43"/>
      <c r="M40" s="43"/>
      <c r="N40" s="44"/>
      <c r="O40" s="44"/>
      <c r="P40" s="44"/>
      <c r="Q40" s="68">
        <f t="shared" si="2"/>
        <v>36</v>
      </c>
      <c r="R40" s="60">
        <f t="shared" si="8"/>
        <v>40</v>
      </c>
      <c r="S40" s="60">
        <f t="shared" si="8"/>
        <v>772</v>
      </c>
      <c r="T40" s="60">
        <f t="shared" si="8"/>
        <v>1504</v>
      </c>
      <c r="U40" s="60">
        <f t="shared" si="8"/>
        <v>2236</v>
      </c>
      <c r="V40" s="60">
        <f t="shared" si="8"/>
        <v>2968</v>
      </c>
      <c r="W40" s="44"/>
      <c r="X40" s="44">
        <f t="shared" si="9"/>
        <v>37</v>
      </c>
      <c r="Y40" s="170">
        <f t="shared" si="4"/>
        <v>3688.5</v>
      </c>
      <c r="Z40" s="171">
        <f t="shared" si="10"/>
        <v>2596.5446541801698</v>
      </c>
      <c r="AA40" s="155">
        <f>IF(ISNUMBER($Q40),INDEX($D$1:$D$3663,S40,1),"")</f>
        <v>37.049874550910801</v>
      </c>
      <c r="AB40" s="155">
        <f>IF(ISNUMBER($Q40),INDEX($D$1:$D$3663,T40,1),"")</f>
        <v>37.073176829521799</v>
      </c>
      <c r="AC40" s="155">
        <f>IF(ISNUMBER($Q40),INDEX($D$1:$D$3663,U40,1),"")</f>
        <v>37.9618442863542</v>
      </c>
      <c r="AD40" s="155">
        <f>IF(ISNUMBER($Q40),INDEX($D$1:$D$3663,V40,1),"")</f>
        <v>38.043826193964698</v>
      </c>
      <c r="AE40" s="59"/>
      <c r="AF40" s="85">
        <f t="shared" si="11"/>
        <v>0.10540257361719441</v>
      </c>
      <c r="AG40" s="87">
        <v>40215</v>
      </c>
      <c r="AH40" s="59"/>
      <c r="AI40" s="163" t="str">
        <f t="shared" si="12"/>
        <v/>
      </c>
      <c r="AJ40" s="162" t="str">
        <f t="shared" si="30"/>
        <v/>
      </c>
      <c r="AK40" s="119"/>
      <c r="AL40" s="59" t="str">
        <f>IF(ISNUMBER($AJ40),INDEX($Z$4:$AC$3663,$AJ40,AL$3),"")</f>
        <v/>
      </c>
      <c r="AM40" s="149" t="str">
        <f>IF(ISNUMBER($AJ40),INDEX($Z$4:$AC$3663,$AJ40,AM$3),"")</f>
        <v/>
      </c>
      <c r="AN40" s="149" t="str">
        <f>IF(ISNUMBER($AJ40),INDEX($Z$4:$AC$3663,$AJ40,AN$3),"")</f>
        <v/>
      </c>
      <c r="AO40" s="59"/>
      <c r="AP40" s="59"/>
      <c r="AQ40" s="166"/>
      <c r="AR40" s="59"/>
      <c r="AS40" s="59"/>
      <c r="AT40" s="149"/>
      <c r="AU40" s="149"/>
      <c r="AV40" s="149"/>
      <c r="AW40" s="149"/>
      <c r="AX40" s="150"/>
      <c r="AY40" s="151"/>
      <c r="AZ40" s="59"/>
      <c r="BA40" s="59"/>
      <c r="BB40" s="59"/>
      <c r="BC40" s="59"/>
      <c r="BD40" s="59"/>
      <c r="BE40" s="59"/>
      <c r="BF40" s="43"/>
      <c r="BG40" s="59"/>
      <c r="BH40" s="59"/>
      <c r="BI40" s="59"/>
      <c r="BJ40" s="59"/>
      <c r="BK40" s="59"/>
      <c r="BL40" s="59"/>
      <c r="BM40" s="59"/>
    </row>
    <row r="41" spans="1:65" x14ac:dyDescent="0.25">
      <c r="A41" s="82"/>
      <c r="B41" s="122" t="s">
        <v>60</v>
      </c>
      <c r="C41" s="122">
        <v>3689.5</v>
      </c>
      <c r="D41" s="122">
        <v>3091.5575887034802</v>
      </c>
      <c r="E41" s="142">
        <f>IF(B40=B41,0,MAX(E$4:E40)+1)</f>
        <v>0</v>
      </c>
      <c r="F41" s="142">
        <f t="shared" si="24"/>
        <v>1</v>
      </c>
      <c r="G41" s="142" t="str">
        <f t="shared" si="5"/>
        <v/>
      </c>
      <c r="H41" s="142">
        <f t="shared" si="6"/>
        <v>1</v>
      </c>
      <c r="I41" s="43"/>
      <c r="J41" s="45"/>
      <c r="K41" s="43"/>
      <c r="L41" s="43"/>
      <c r="M41" s="43"/>
      <c r="N41" s="44"/>
      <c r="O41" s="44"/>
      <c r="P41" s="44"/>
      <c r="Q41" s="68">
        <f t="shared" si="2"/>
        <v>37</v>
      </c>
      <c r="R41" s="60">
        <f t="shared" si="8"/>
        <v>41</v>
      </c>
      <c r="S41" s="60">
        <f t="shared" si="8"/>
        <v>773</v>
      </c>
      <c r="T41" s="60">
        <f t="shared" si="8"/>
        <v>1505</v>
      </c>
      <c r="U41" s="60">
        <f t="shared" si="8"/>
        <v>2237</v>
      </c>
      <c r="V41" s="60">
        <f t="shared" si="8"/>
        <v>2969</v>
      </c>
      <c r="W41" s="44"/>
      <c r="X41" s="44">
        <f t="shared" si="9"/>
        <v>38</v>
      </c>
      <c r="Y41" s="170">
        <f t="shared" si="4"/>
        <v>3689.5</v>
      </c>
      <c r="Z41" s="171">
        <f t="shared" si="10"/>
        <v>3091.5575887034802</v>
      </c>
      <c r="AA41" s="155">
        <f>IF(ISNUMBER($Q41),INDEX($D$1:$D$3663,S41,1),"")</f>
        <v>37.247631650658299</v>
      </c>
      <c r="AB41" s="155">
        <f>IF(ISNUMBER($Q41),INDEX($D$1:$D$3663,T41,1),"")</f>
        <v>37.194269705233502</v>
      </c>
      <c r="AC41" s="155">
        <f>IF(ISNUMBER($Q41),INDEX($D$1:$D$3663,U41,1),"")</f>
        <v>37.966199712607001</v>
      </c>
      <c r="AD41" s="155">
        <f>IF(ISNUMBER($Q41),INDEX($D$1:$D$3663,V41,1),"")</f>
        <v>37.864678952027397</v>
      </c>
      <c r="AE41" s="59"/>
      <c r="AF41" s="85">
        <f t="shared" si="11"/>
        <v>0.10814042440432559</v>
      </c>
      <c r="AG41" s="87">
        <v>40216</v>
      </c>
      <c r="AH41" s="59"/>
      <c r="AI41" s="163" t="str">
        <f t="shared" si="12"/>
        <v/>
      </c>
      <c r="AJ41" s="162" t="str">
        <f t="shared" si="30"/>
        <v/>
      </c>
      <c r="AK41" s="119"/>
      <c r="AL41" s="59" t="str">
        <f>IF(ISNUMBER($AJ41),INDEX($Z$4:$AC$3663,$AJ41,AL$3),"")</f>
        <v/>
      </c>
      <c r="AM41" s="149" t="str">
        <f>IF(ISNUMBER($AJ41),INDEX($Z$4:$AC$3663,$AJ41,AM$3),"")</f>
        <v/>
      </c>
      <c r="AN41" s="149" t="str">
        <f>IF(ISNUMBER($AJ41),INDEX($Z$4:$AC$3663,$AJ41,AN$3),"")</f>
        <v/>
      </c>
      <c r="AO41" s="59"/>
      <c r="AP41" s="59"/>
      <c r="AQ41" s="166"/>
      <c r="AR41" s="59"/>
      <c r="AS41" s="59"/>
      <c r="AT41" s="149"/>
      <c r="AU41" s="149"/>
      <c r="AV41" s="149"/>
      <c r="AW41" s="149"/>
      <c r="AX41" s="150"/>
      <c r="AY41" s="151"/>
      <c r="AZ41" s="59"/>
      <c r="BA41" s="59"/>
      <c r="BB41" s="59"/>
      <c r="BC41" s="59"/>
      <c r="BD41" s="59"/>
      <c r="BE41" s="59"/>
      <c r="BF41" s="43"/>
      <c r="BG41" s="59"/>
      <c r="BH41" s="59"/>
      <c r="BI41" s="59"/>
      <c r="BJ41" s="59"/>
      <c r="BK41" s="59"/>
      <c r="BL41" s="59"/>
      <c r="BM41" s="59"/>
    </row>
    <row r="42" spans="1:65" x14ac:dyDescent="0.25">
      <c r="A42" s="82"/>
      <c r="B42" s="122" t="s">
        <v>60</v>
      </c>
      <c r="C42" s="122">
        <v>3690.5</v>
      </c>
      <c r="D42" s="122">
        <v>2818.1365507691598</v>
      </c>
      <c r="E42" s="142">
        <f>IF(B41=B42,0,MAX(E$4:E41)+1)</f>
        <v>0</v>
      </c>
      <c r="F42" s="142">
        <f t="shared" si="24"/>
        <v>1</v>
      </c>
      <c r="G42" s="142" t="str">
        <f t="shared" si="5"/>
        <v/>
      </c>
      <c r="H42" s="142">
        <f t="shared" si="6"/>
        <v>1</v>
      </c>
      <c r="I42" s="43"/>
      <c r="J42" s="45"/>
      <c r="K42" s="43"/>
      <c r="L42" s="43"/>
      <c r="M42" s="43"/>
      <c r="N42" s="44"/>
      <c r="O42" s="44"/>
      <c r="P42" s="44"/>
      <c r="Q42" s="68">
        <f t="shared" si="2"/>
        <v>38</v>
      </c>
      <c r="R42" s="60">
        <f t="shared" si="8"/>
        <v>42</v>
      </c>
      <c r="S42" s="60">
        <f t="shared" si="8"/>
        <v>774</v>
      </c>
      <c r="T42" s="60">
        <f t="shared" si="8"/>
        <v>1506</v>
      </c>
      <c r="U42" s="60">
        <f t="shared" si="8"/>
        <v>2238</v>
      </c>
      <c r="V42" s="60">
        <f t="shared" si="8"/>
        <v>2970</v>
      </c>
      <c r="W42" s="44"/>
      <c r="X42" s="44">
        <f t="shared" si="9"/>
        <v>39</v>
      </c>
      <c r="Y42" s="170">
        <f t="shared" si="4"/>
        <v>3690.5</v>
      </c>
      <c r="Z42" s="171">
        <f t="shared" si="10"/>
        <v>2818.1365507691598</v>
      </c>
      <c r="AA42" s="155">
        <f>IF(ISNUMBER($Q42),INDEX($D$1:$D$3663,S42,1),"")</f>
        <v>37.203079398778897</v>
      </c>
      <c r="AB42" s="155">
        <f>IF(ISNUMBER($Q42),INDEX($D$1:$D$3663,T42,1),"")</f>
        <v>37.045721290449798</v>
      </c>
      <c r="AC42" s="155">
        <f>IF(ISNUMBER($Q42),INDEX($D$1:$D$3663,U42,1),"")</f>
        <v>38.211843419084097</v>
      </c>
      <c r="AD42" s="155">
        <f>IF(ISNUMBER($Q42),INDEX($D$1:$D$3663,V42,1),"")</f>
        <v>38.141982841675002</v>
      </c>
      <c r="AE42" s="59"/>
      <c r="AF42" s="85">
        <f t="shared" si="11"/>
        <v>0.11087827519145854</v>
      </c>
      <c r="AG42" s="87">
        <v>40217</v>
      </c>
      <c r="AH42" s="59"/>
      <c r="AI42" s="163" t="str">
        <f t="shared" si="12"/>
        <v/>
      </c>
      <c r="AJ42" s="162" t="str">
        <f t="shared" si="30"/>
        <v/>
      </c>
      <c r="AK42" s="119"/>
      <c r="AL42" s="59" t="str">
        <f>IF(ISNUMBER($AJ42),INDEX($Z$4:$AC$3663,$AJ42,AL$3),"")</f>
        <v/>
      </c>
      <c r="AM42" s="149" t="str">
        <f>IF(ISNUMBER($AJ42),INDEX($Z$4:$AC$3663,$AJ42,AM$3),"")</f>
        <v/>
      </c>
      <c r="AN42" s="149" t="str">
        <f>IF(ISNUMBER($AJ42),INDEX($Z$4:$AC$3663,$AJ42,AN$3),"")</f>
        <v/>
      </c>
      <c r="AO42" s="59"/>
      <c r="AP42" s="59"/>
      <c r="AQ42" s="166"/>
      <c r="AR42" s="59"/>
      <c r="AS42" s="59"/>
      <c r="AT42" s="149"/>
      <c r="AU42" s="149"/>
      <c r="AV42" s="149"/>
      <c r="AW42" s="149"/>
      <c r="AX42" s="150"/>
      <c r="AY42" s="151"/>
      <c r="AZ42" s="59"/>
      <c r="BA42" s="59"/>
      <c r="BB42" s="59"/>
      <c r="BC42" s="59"/>
      <c r="BD42" s="59"/>
      <c r="BE42" s="59"/>
      <c r="BF42" s="43"/>
      <c r="BG42" s="59"/>
      <c r="BH42" s="59"/>
      <c r="BI42" s="59"/>
      <c r="BJ42" s="59"/>
      <c r="BK42" s="59"/>
      <c r="BL42" s="59"/>
      <c r="BM42" s="59"/>
    </row>
    <row r="43" spans="1:65" x14ac:dyDescent="0.25">
      <c r="A43" s="82"/>
      <c r="B43" s="122" t="s">
        <v>60</v>
      </c>
      <c r="C43" s="122">
        <v>3691.5</v>
      </c>
      <c r="D43" s="122">
        <v>2810.0125896322502</v>
      </c>
      <c r="E43" s="142">
        <f>IF(B42=B43,0,MAX(E$4:E42)+1)</f>
        <v>0</v>
      </c>
      <c r="F43" s="142">
        <f t="shared" si="24"/>
        <v>1</v>
      </c>
      <c r="G43" s="142" t="str">
        <f t="shared" si="5"/>
        <v/>
      </c>
      <c r="H43" s="142">
        <f t="shared" si="6"/>
        <v>1</v>
      </c>
      <c r="I43" s="43"/>
      <c r="J43" s="45"/>
      <c r="K43" s="43"/>
      <c r="L43" s="43"/>
      <c r="M43" s="43"/>
      <c r="N43" s="44"/>
      <c r="O43" s="44"/>
      <c r="P43" s="44"/>
      <c r="Q43" s="68">
        <f t="shared" si="2"/>
        <v>39</v>
      </c>
      <c r="R43" s="60">
        <f t="shared" si="8"/>
        <v>43</v>
      </c>
      <c r="S43" s="60">
        <f t="shared" si="8"/>
        <v>775</v>
      </c>
      <c r="T43" s="60">
        <f t="shared" si="8"/>
        <v>1507</v>
      </c>
      <c r="U43" s="60">
        <f t="shared" si="8"/>
        <v>2239</v>
      </c>
      <c r="V43" s="60">
        <f t="shared" si="8"/>
        <v>2971</v>
      </c>
      <c r="W43" s="44"/>
      <c r="X43" s="44">
        <f t="shared" si="9"/>
        <v>40</v>
      </c>
      <c r="Y43" s="170">
        <f t="shared" si="4"/>
        <v>3691.5</v>
      </c>
      <c r="Z43" s="171">
        <f t="shared" si="10"/>
        <v>2810.0125896322502</v>
      </c>
      <c r="AA43" s="155">
        <f>IF(ISNUMBER($Q43),INDEX($D$1:$D$3663,S43,1),"")</f>
        <v>37.194961388620698</v>
      </c>
      <c r="AB43" s="155">
        <f>IF(ISNUMBER($Q43),INDEX($D$1:$D$3663,T43,1),"")</f>
        <v>37.051692608933898</v>
      </c>
      <c r="AC43" s="155">
        <f>IF(ISNUMBER($Q43),INDEX($D$1:$D$3663,U43,1),"")</f>
        <v>37.906380627053501</v>
      </c>
      <c r="AD43" s="155">
        <f>IF(ISNUMBER($Q43),INDEX($D$1:$D$3663,V43,1),"")</f>
        <v>37.858719213379402</v>
      </c>
      <c r="AE43" s="59"/>
      <c r="AF43" s="85">
        <f t="shared" si="11"/>
        <v>0.11361612597858972</v>
      </c>
      <c r="AG43" s="87">
        <v>40218</v>
      </c>
      <c r="AH43" s="59"/>
      <c r="AI43" s="163" t="str">
        <f t="shared" si="12"/>
        <v/>
      </c>
      <c r="AJ43" s="162" t="str">
        <f t="shared" si="30"/>
        <v/>
      </c>
      <c r="AK43" s="119"/>
      <c r="AL43" s="59" t="str">
        <f>IF(ISNUMBER($AJ43),INDEX($Z$4:$AC$3663,$AJ43,AL$3),"")</f>
        <v/>
      </c>
      <c r="AM43" s="149" t="str">
        <f>IF(ISNUMBER($AJ43),INDEX($Z$4:$AC$3663,$AJ43,AM$3),"")</f>
        <v/>
      </c>
      <c r="AN43" s="149" t="str">
        <f>IF(ISNUMBER($AJ43),INDEX($Z$4:$AC$3663,$AJ43,AN$3),"")</f>
        <v/>
      </c>
      <c r="AO43" s="59"/>
      <c r="AP43" s="59"/>
      <c r="AQ43" s="166"/>
      <c r="AR43" s="59"/>
      <c r="AS43" s="59"/>
      <c r="AT43" s="149"/>
      <c r="AU43" s="149"/>
      <c r="AV43" s="149"/>
      <c r="AW43" s="149"/>
      <c r="AX43" s="150"/>
      <c r="AY43" s="151"/>
      <c r="AZ43" s="59"/>
      <c r="BA43" s="59"/>
      <c r="BB43" s="59"/>
      <c r="BC43" s="59"/>
      <c r="BD43" s="59"/>
      <c r="BE43" s="59"/>
      <c r="BF43" s="43"/>
      <c r="BG43" s="59"/>
      <c r="BH43" s="59"/>
      <c r="BI43" s="59"/>
      <c r="BJ43" s="59"/>
      <c r="BK43" s="59"/>
      <c r="BL43" s="59"/>
      <c r="BM43" s="59"/>
    </row>
    <row r="44" spans="1:65" x14ac:dyDescent="0.25">
      <c r="A44" s="82"/>
      <c r="B44" s="122" t="s">
        <v>60</v>
      </c>
      <c r="C44" s="122">
        <v>3692.5</v>
      </c>
      <c r="D44" s="122">
        <v>2914.5372908996101</v>
      </c>
      <c r="E44" s="142">
        <f>IF(B43=B44,0,MAX(E$4:E43)+1)</f>
        <v>0</v>
      </c>
      <c r="F44" s="142">
        <f t="shared" si="24"/>
        <v>1</v>
      </c>
      <c r="G44" s="142" t="str">
        <f t="shared" si="5"/>
        <v/>
      </c>
      <c r="H44" s="142">
        <f t="shared" si="6"/>
        <v>1</v>
      </c>
      <c r="I44" s="43"/>
      <c r="J44" s="45"/>
      <c r="K44" s="43"/>
      <c r="L44" s="43"/>
      <c r="M44" s="43"/>
      <c r="N44" s="44"/>
      <c r="O44" s="44"/>
      <c r="P44" s="44"/>
      <c r="Q44" s="68">
        <f t="shared" si="2"/>
        <v>40</v>
      </c>
      <c r="R44" s="60">
        <f t="shared" si="8"/>
        <v>44</v>
      </c>
      <c r="S44" s="60">
        <f t="shared" si="8"/>
        <v>776</v>
      </c>
      <c r="T44" s="60">
        <f t="shared" si="8"/>
        <v>1508</v>
      </c>
      <c r="U44" s="60">
        <f t="shared" si="8"/>
        <v>2240</v>
      </c>
      <c r="V44" s="60">
        <f t="shared" si="8"/>
        <v>2972</v>
      </c>
      <c r="W44" s="44"/>
      <c r="X44" s="44">
        <f t="shared" si="9"/>
        <v>41</v>
      </c>
      <c r="Y44" s="170">
        <f t="shared" si="4"/>
        <v>3692.5</v>
      </c>
      <c r="Z44" s="171">
        <f t="shared" si="10"/>
        <v>2914.5372908996101</v>
      </c>
      <c r="AA44" s="155">
        <f>IF(ISNUMBER($Q44),INDEX($D$1:$D$3663,S44,1),"")</f>
        <v>37.077133230731697</v>
      </c>
      <c r="AB44" s="155">
        <f>IF(ISNUMBER($Q44),INDEX($D$1:$D$3663,T44,1),"")</f>
        <v>37.134341660406797</v>
      </c>
      <c r="AC44" s="155">
        <f>IF(ISNUMBER($Q44),INDEX($D$1:$D$3663,U44,1),"")</f>
        <v>37.934707601521801</v>
      </c>
      <c r="AD44" s="155">
        <f>IF(ISNUMBER($Q44),INDEX($D$1:$D$3663,V44,1),"")</f>
        <v>37.8370393614777</v>
      </c>
      <c r="AE44" s="59"/>
      <c r="AF44" s="85">
        <f t="shared" si="11"/>
        <v>0.11635397676572268</v>
      </c>
      <c r="AG44" s="87">
        <v>40219</v>
      </c>
      <c r="AH44" s="59"/>
      <c r="AI44" s="163" t="str">
        <f t="shared" si="12"/>
        <v/>
      </c>
      <c r="AJ44" s="162" t="str">
        <f t="shared" si="30"/>
        <v/>
      </c>
      <c r="AK44" s="119"/>
      <c r="AL44" s="59" t="str">
        <f>IF(ISNUMBER($AJ44),INDEX($Z$4:$AC$3663,$AJ44,AL$3),"")</f>
        <v/>
      </c>
      <c r="AM44" s="149" t="str">
        <f>IF(ISNUMBER($AJ44),INDEX($Z$4:$AC$3663,$AJ44,AM$3),"")</f>
        <v/>
      </c>
      <c r="AN44" s="149" t="str">
        <f>IF(ISNUMBER($AJ44),INDEX($Z$4:$AC$3663,$AJ44,AN$3),"")</f>
        <v/>
      </c>
      <c r="AO44" s="59"/>
      <c r="AP44" s="59"/>
      <c r="AQ44" s="166"/>
      <c r="AR44" s="59"/>
      <c r="AS44" s="59"/>
      <c r="AT44" s="149"/>
      <c r="AU44" s="149"/>
      <c r="AV44" s="149"/>
      <c r="AW44" s="149"/>
      <c r="AX44" s="150"/>
      <c r="AY44" s="151"/>
      <c r="AZ44" s="59"/>
      <c r="BA44" s="59"/>
      <c r="BB44" s="59"/>
      <c r="BC44" s="59"/>
      <c r="BD44" s="59"/>
      <c r="BE44" s="59"/>
      <c r="BF44" s="43"/>
      <c r="BG44" s="59"/>
      <c r="BH44" s="59"/>
      <c r="BI44" s="59"/>
      <c r="BJ44" s="59"/>
      <c r="BK44" s="59"/>
      <c r="BL44" s="59"/>
      <c r="BM44" s="59"/>
    </row>
    <row r="45" spans="1:65" x14ac:dyDescent="0.25">
      <c r="A45" s="82"/>
      <c r="B45" s="122" t="s">
        <v>60</v>
      </c>
      <c r="C45" s="122">
        <v>3693.5</v>
      </c>
      <c r="D45" s="122">
        <v>2942.2988389715601</v>
      </c>
      <c r="E45" s="142">
        <f>IF(B44=B45,0,MAX(E$4:E44)+1)</f>
        <v>0</v>
      </c>
      <c r="F45" s="142">
        <f t="shared" si="24"/>
        <v>1</v>
      </c>
      <c r="G45" s="142" t="str">
        <f t="shared" si="5"/>
        <v/>
      </c>
      <c r="H45" s="142">
        <f t="shared" si="6"/>
        <v>1</v>
      </c>
      <c r="I45" s="43"/>
      <c r="J45" s="45"/>
      <c r="K45" s="43"/>
      <c r="L45" s="43"/>
      <c r="M45" s="43"/>
      <c r="N45" s="44"/>
      <c r="O45" s="44"/>
      <c r="P45" s="44"/>
      <c r="Q45" s="68">
        <f t="shared" si="2"/>
        <v>41</v>
      </c>
      <c r="R45" s="60">
        <f t="shared" si="8"/>
        <v>45</v>
      </c>
      <c r="S45" s="60">
        <f t="shared" si="8"/>
        <v>777</v>
      </c>
      <c r="T45" s="60">
        <f t="shared" si="8"/>
        <v>1509</v>
      </c>
      <c r="U45" s="60">
        <f t="shared" si="8"/>
        <v>2241</v>
      </c>
      <c r="V45" s="60">
        <f t="shared" si="8"/>
        <v>2973</v>
      </c>
      <c r="W45" s="44"/>
      <c r="X45" s="44">
        <f t="shared" si="9"/>
        <v>42</v>
      </c>
      <c r="Y45" s="170">
        <f t="shared" si="4"/>
        <v>3693.5</v>
      </c>
      <c r="Z45" s="171">
        <f t="shared" si="10"/>
        <v>2942.2988389715601</v>
      </c>
      <c r="AA45" s="155">
        <f>IF(ISNUMBER($Q45),INDEX($D$1:$D$3663,S45,1),"")</f>
        <v>37.100259571365001</v>
      </c>
      <c r="AB45" s="155">
        <f>IF(ISNUMBER($Q45),INDEX($D$1:$D$3663,T45,1),"")</f>
        <v>37.086613977216899</v>
      </c>
      <c r="AC45" s="155">
        <f>IF(ISNUMBER($Q45),INDEX($D$1:$D$3663,U45,1),"")</f>
        <v>37.948363330082998</v>
      </c>
      <c r="AD45" s="155">
        <f>IF(ISNUMBER($Q45),INDEX($D$1:$D$3663,V45,1),"")</f>
        <v>37.996019129905498</v>
      </c>
      <c r="AE45" s="59"/>
      <c r="AF45" s="85">
        <f t="shared" si="11"/>
        <v>0.11909182755285386</v>
      </c>
      <c r="AG45" s="87">
        <v>40220</v>
      </c>
      <c r="AH45" s="59"/>
      <c r="AI45" s="163" t="str">
        <f t="shared" si="12"/>
        <v/>
      </c>
      <c r="AJ45" s="162" t="str">
        <f t="shared" si="30"/>
        <v/>
      </c>
      <c r="AK45" s="119"/>
      <c r="AL45" s="59" t="str">
        <f>IF(ISNUMBER($AJ45),INDEX($Z$4:$AC$3663,$AJ45,AL$3),"")</f>
        <v/>
      </c>
      <c r="AM45" s="149" t="str">
        <f>IF(ISNUMBER($AJ45),INDEX($Z$4:$AC$3663,$AJ45,AM$3),"")</f>
        <v/>
      </c>
      <c r="AN45" s="149" t="str">
        <f>IF(ISNUMBER($AJ45),INDEX($Z$4:$AC$3663,$AJ45,AN$3),"")</f>
        <v/>
      </c>
      <c r="AO45" s="59"/>
      <c r="AP45" s="59"/>
      <c r="AQ45" s="166"/>
      <c r="AR45" s="59"/>
      <c r="AS45" s="59"/>
      <c r="AT45" s="149"/>
      <c r="AU45" s="149"/>
      <c r="AV45" s="149"/>
      <c r="AW45" s="149"/>
      <c r="AX45" s="150"/>
      <c r="AY45" s="151"/>
      <c r="AZ45" s="59"/>
      <c r="BA45" s="59"/>
      <c r="BB45" s="59"/>
      <c r="BC45" s="59"/>
      <c r="BD45" s="59"/>
      <c r="BE45" s="59"/>
      <c r="BF45" s="43"/>
      <c r="BG45" s="59"/>
      <c r="BH45" s="59"/>
      <c r="BI45" s="59"/>
      <c r="BJ45" s="59"/>
      <c r="BK45" s="59"/>
      <c r="BL45" s="59"/>
      <c r="BM45" s="59"/>
    </row>
    <row r="46" spans="1:65" x14ac:dyDescent="0.25">
      <c r="A46" s="82"/>
      <c r="B46" s="122" t="s">
        <v>60</v>
      </c>
      <c r="C46" s="122">
        <v>3694.5</v>
      </c>
      <c r="D46" s="122">
        <v>2826.5800280010799</v>
      </c>
      <c r="E46" s="142">
        <f>IF(B45=B46,0,MAX(E$4:E45)+1)</f>
        <v>0</v>
      </c>
      <c r="F46" s="142">
        <f t="shared" si="24"/>
        <v>1</v>
      </c>
      <c r="G46" s="142" t="str">
        <f t="shared" si="5"/>
        <v/>
      </c>
      <c r="H46" s="142">
        <f t="shared" si="6"/>
        <v>1</v>
      </c>
      <c r="I46" s="43"/>
      <c r="J46" s="45"/>
      <c r="K46" s="43"/>
      <c r="L46" s="43"/>
      <c r="M46" s="43"/>
      <c r="N46" s="44"/>
      <c r="O46" s="44"/>
      <c r="P46" s="44"/>
      <c r="Q46" s="68">
        <f t="shared" si="2"/>
        <v>42</v>
      </c>
      <c r="R46" s="60">
        <f t="shared" si="8"/>
        <v>46</v>
      </c>
      <c r="S46" s="60">
        <f t="shared" si="8"/>
        <v>778</v>
      </c>
      <c r="T46" s="60">
        <f t="shared" si="8"/>
        <v>1510</v>
      </c>
      <c r="U46" s="60">
        <f t="shared" si="8"/>
        <v>2242</v>
      </c>
      <c r="V46" s="60">
        <f t="shared" si="8"/>
        <v>2974</v>
      </c>
      <c r="W46" s="44"/>
      <c r="X46" s="44">
        <f t="shared" si="9"/>
        <v>43</v>
      </c>
      <c r="Y46" s="170">
        <f t="shared" si="4"/>
        <v>3694.5</v>
      </c>
      <c r="Z46" s="171">
        <f t="shared" si="10"/>
        <v>2826.5800280010799</v>
      </c>
      <c r="AA46" s="155">
        <f>IF(ISNUMBER($Q46),INDEX($D$1:$D$3663,S46,1),"")</f>
        <v>37.307242898603199</v>
      </c>
      <c r="AB46" s="155">
        <f>IF(ISNUMBER($Q46),INDEX($D$1:$D$3663,T46,1),"")</f>
        <v>37.1026522524024</v>
      </c>
      <c r="AC46" s="155">
        <f>IF(ISNUMBER($Q46),INDEX($D$1:$D$3663,U46,1),"")</f>
        <v>38.020102894942802</v>
      </c>
      <c r="AD46" s="155">
        <f>IF(ISNUMBER($Q46),INDEX($D$1:$D$3663,V46,1),"")</f>
        <v>37.992322035182802</v>
      </c>
      <c r="AE46" s="59"/>
      <c r="AF46" s="85">
        <f t="shared" si="11"/>
        <v>0.12182967833998681</v>
      </c>
      <c r="AG46" s="87">
        <v>40221</v>
      </c>
      <c r="AH46" s="59"/>
      <c r="AI46" s="163" t="str">
        <f t="shared" si="12"/>
        <v/>
      </c>
      <c r="AJ46" s="162" t="str">
        <f t="shared" si="30"/>
        <v/>
      </c>
      <c r="AK46" s="119"/>
      <c r="AL46" s="59" t="str">
        <f>IF(ISNUMBER($AJ46),INDEX($Z$4:$AC$3663,$AJ46,AL$3),"")</f>
        <v/>
      </c>
      <c r="AM46" s="149" t="str">
        <f>IF(ISNUMBER($AJ46),INDEX($Z$4:$AC$3663,$AJ46,AM$3),"")</f>
        <v/>
      </c>
      <c r="AN46" s="149" t="str">
        <f>IF(ISNUMBER($AJ46),INDEX($Z$4:$AC$3663,$AJ46,AN$3),"")</f>
        <v/>
      </c>
      <c r="AO46" s="59"/>
      <c r="AP46" s="59"/>
      <c r="AQ46" s="166"/>
      <c r="AR46" s="59"/>
      <c r="AS46" s="59"/>
      <c r="AT46" s="149"/>
      <c r="AU46" s="149"/>
      <c r="AV46" s="149"/>
      <c r="AW46" s="149"/>
      <c r="AX46" s="150"/>
      <c r="AY46" s="151"/>
      <c r="AZ46" s="59"/>
      <c r="BA46" s="59"/>
      <c r="BB46" s="59"/>
      <c r="BC46" s="59"/>
      <c r="BD46" s="59"/>
      <c r="BE46" s="59"/>
      <c r="BF46" s="43"/>
      <c r="BG46" s="59"/>
      <c r="BH46" s="59"/>
      <c r="BI46" s="59"/>
      <c r="BJ46" s="59"/>
      <c r="BK46" s="59"/>
      <c r="BL46" s="59"/>
      <c r="BM46" s="59"/>
    </row>
    <row r="47" spans="1:65" x14ac:dyDescent="0.25">
      <c r="A47" s="82"/>
      <c r="B47" s="122" t="s">
        <v>60</v>
      </c>
      <c r="C47" s="122">
        <v>3695.5</v>
      </c>
      <c r="D47" s="122">
        <v>2530.2686485940399</v>
      </c>
      <c r="E47" s="142">
        <f>IF(B46=B47,0,MAX(E$4:E46)+1)</f>
        <v>0</v>
      </c>
      <c r="F47" s="142">
        <f t="shared" si="24"/>
        <v>1</v>
      </c>
      <c r="G47" s="142" t="str">
        <f t="shared" si="5"/>
        <v/>
      </c>
      <c r="H47" s="142">
        <f t="shared" si="6"/>
        <v>1</v>
      </c>
      <c r="I47" s="43"/>
      <c r="J47" s="45"/>
      <c r="K47" s="43"/>
      <c r="L47" s="43"/>
      <c r="M47" s="43"/>
      <c r="N47" s="44"/>
      <c r="O47" s="44"/>
      <c r="P47" s="44"/>
      <c r="Q47" s="68">
        <f t="shared" si="2"/>
        <v>43</v>
      </c>
      <c r="R47" s="60">
        <f t="shared" si="8"/>
        <v>47</v>
      </c>
      <c r="S47" s="60">
        <f t="shared" si="8"/>
        <v>779</v>
      </c>
      <c r="T47" s="60">
        <f t="shared" si="8"/>
        <v>1511</v>
      </c>
      <c r="U47" s="60">
        <f t="shared" si="8"/>
        <v>2243</v>
      </c>
      <c r="V47" s="60">
        <f t="shared" si="8"/>
        <v>2975</v>
      </c>
      <c r="W47" s="44"/>
      <c r="X47" s="44">
        <f t="shared" si="9"/>
        <v>44</v>
      </c>
      <c r="Y47" s="170">
        <f t="shared" si="4"/>
        <v>3695.5</v>
      </c>
      <c r="Z47" s="171">
        <f t="shared" si="10"/>
        <v>2530.2686485940399</v>
      </c>
      <c r="AA47" s="155">
        <f>IF(ISNUMBER($Q47),INDEX($D$1:$D$3663,S47,1),"")</f>
        <v>37.124737003694001</v>
      </c>
      <c r="AB47" s="155">
        <f>IF(ISNUMBER($Q47),INDEX($D$1:$D$3663,T47,1),"")</f>
        <v>37.137231688320803</v>
      </c>
      <c r="AC47" s="155">
        <f>IF(ISNUMBER($Q47),INDEX($D$1:$D$3663,U47,1),"")</f>
        <v>37.8672902865531</v>
      </c>
      <c r="AD47" s="155">
        <f>IF(ISNUMBER($Q47),INDEX($D$1:$D$3663,V47,1),"")</f>
        <v>38.203726479331998</v>
      </c>
      <c r="AE47" s="59"/>
      <c r="AF47" s="85">
        <f t="shared" si="11"/>
        <v>0.12456752912711799</v>
      </c>
      <c r="AG47" s="87">
        <v>40222</v>
      </c>
      <c r="AH47" s="59"/>
      <c r="AI47" s="163" t="str">
        <f t="shared" si="12"/>
        <v/>
      </c>
      <c r="AJ47" s="162" t="str">
        <f t="shared" si="30"/>
        <v/>
      </c>
      <c r="AK47" s="119"/>
      <c r="AL47" s="59" t="str">
        <f>IF(ISNUMBER($AJ47),INDEX($Z$4:$AC$3663,$AJ47,AL$3),"")</f>
        <v/>
      </c>
      <c r="AM47" s="149" t="str">
        <f>IF(ISNUMBER($AJ47),INDEX($Z$4:$AC$3663,$AJ47,AM$3),"")</f>
        <v/>
      </c>
      <c r="AN47" s="149" t="str">
        <f>IF(ISNUMBER($AJ47),INDEX($Z$4:$AC$3663,$AJ47,AN$3),"")</f>
        <v/>
      </c>
      <c r="AO47" s="59"/>
      <c r="AP47" s="59"/>
      <c r="AQ47" s="166"/>
      <c r="AR47" s="59"/>
      <c r="AS47" s="59"/>
      <c r="AT47" s="149"/>
      <c r="AU47" s="149"/>
      <c r="AV47" s="149"/>
      <c r="AW47" s="149"/>
      <c r="AX47" s="150"/>
      <c r="AY47" s="151"/>
      <c r="AZ47" s="59"/>
      <c r="BA47" s="59"/>
      <c r="BB47" s="59"/>
      <c r="BC47" s="59"/>
      <c r="BD47" s="59"/>
      <c r="BE47" s="59"/>
      <c r="BF47" s="43"/>
      <c r="BG47" s="59"/>
      <c r="BH47" s="59"/>
      <c r="BI47" s="59"/>
      <c r="BJ47" s="59"/>
      <c r="BK47" s="59"/>
      <c r="BL47" s="59"/>
      <c r="BM47" s="59"/>
    </row>
    <row r="48" spans="1:65" x14ac:dyDescent="0.25">
      <c r="A48" s="82"/>
      <c r="B48" s="122" t="s">
        <v>60</v>
      </c>
      <c r="C48" s="122">
        <v>3696.5</v>
      </c>
      <c r="D48" s="122">
        <v>2937.6313464229102</v>
      </c>
      <c r="E48" s="142">
        <f>IF(B47=B48,0,MAX(E$4:E47)+1)</f>
        <v>0</v>
      </c>
      <c r="F48" s="142">
        <f t="shared" si="24"/>
        <v>1</v>
      </c>
      <c r="G48" s="142" t="str">
        <f t="shared" si="5"/>
        <v/>
      </c>
      <c r="H48" s="142">
        <f t="shared" si="6"/>
        <v>1</v>
      </c>
      <c r="I48" s="43"/>
      <c r="J48" s="45"/>
      <c r="K48" s="43"/>
      <c r="L48" s="43"/>
      <c r="M48" s="43"/>
      <c r="N48" s="44"/>
      <c r="O48" s="44"/>
      <c r="P48" s="44"/>
      <c r="Q48" s="68">
        <f t="shared" si="2"/>
        <v>44</v>
      </c>
      <c r="R48" s="60">
        <f t="shared" si="8"/>
        <v>48</v>
      </c>
      <c r="S48" s="60">
        <f t="shared" si="8"/>
        <v>780</v>
      </c>
      <c r="T48" s="60">
        <f t="shared" si="8"/>
        <v>1512</v>
      </c>
      <c r="U48" s="60">
        <f t="shared" si="8"/>
        <v>2244</v>
      </c>
      <c r="V48" s="60">
        <f t="shared" si="8"/>
        <v>2976</v>
      </c>
      <c r="W48" s="44"/>
      <c r="X48" s="44">
        <f t="shared" si="9"/>
        <v>45</v>
      </c>
      <c r="Y48" s="170">
        <f t="shared" si="4"/>
        <v>3696.5</v>
      </c>
      <c r="Z48" s="171">
        <f t="shared" si="10"/>
        <v>2937.6313464229102</v>
      </c>
      <c r="AA48" s="155">
        <f>IF(ISNUMBER($Q48),INDEX($D$1:$D$3663,S48,1),"")</f>
        <v>36.965202799410399</v>
      </c>
      <c r="AB48" s="155">
        <f>IF(ISNUMBER($Q48),INDEX($D$1:$D$3663,T48,1),"")</f>
        <v>37.078674702648399</v>
      </c>
      <c r="AC48" s="155">
        <f>IF(ISNUMBER($Q48),INDEX($D$1:$D$3663,U48,1),"")</f>
        <v>37.935362400849797</v>
      </c>
      <c r="AD48" s="155">
        <f>IF(ISNUMBER($Q48),INDEX($D$1:$D$3663,V48,1),"")</f>
        <v>37.955376901693299</v>
      </c>
      <c r="AE48" s="59"/>
      <c r="AF48" s="85">
        <f t="shared" si="11"/>
        <v>0.12730537991425095</v>
      </c>
      <c r="AG48" s="87">
        <v>40223</v>
      </c>
      <c r="AH48" s="59"/>
      <c r="AI48" s="163" t="str">
        <f t="shared" si="12"/>
        <v/>
      </c>
      <c r="AJ48" s="162" t="str">
        <f t="shared" si="30"/>
        <v/>
      </c>
      <c r="AK48" s="119"/>
      <c r="AL48" s="59" t="str">
        <f>IF(ISNUMBER($AJ48),INDEX($Z$4:$AC$3663,$AJ48,AL$3),"")</f>
        <v/>
      </c>
      <c r="AM48" s="149" t="str">
        <f>IF(ISNUMBER($AJ48),INDEX($Z$4:$AC$3663,$AJ48,AM$3),"")</f>
        <v/>
      </c>
      <c r="AN48" s="149" t="str">
        <f>IF(ISNUMBER($AJ48),INDEX($Z$4:$AC$3663,$AJ48,AN$3),"")</f>
        <v/>
      </c>
      <c r="AO48" s="59"/>
      <c r="AP48" s="59"/>
      <c r="AQ48" s="166"/>
      <c r="AR48" s="59"/>
      <c r="AS48" s="59"/>
      <c r="AT48" s="149"/>
      <c r="AU48" s="149"/>
      <c r="AV48" s="149"/>
      <c r="AW48" s="149"/>
      <c r="AX48" s="150"/>
      <c r="AY48" s="151"/>
      <c r="AZ48" s="59"/>
      <c r="BA48" s="59"/>
      <c r="BB48" s="59"/>
      <c r="BC48" s="59"/>
      <c r="BD48" s="59"/>
      <c r="BE48" s="59"/>
      <c r="BF48" s="43"/>
      <c r="BG48" s="59"/>
      <c r="BH48" s="59"/>
      <c r="BI48" s="59"/>
      <c r="BJ48" s="59"/>
      <c r="BK48" s="59"/>
      <c r="BL48" s="59"/>
      <c r="BM48" s="59"/>
    </row>
    <row r="49" spans="1:65" x14ac:dyDescent="0.25">
      <c r="A49" s="82"/>
      <c r="B49" s="122" t="s">
        <v>60</v>
      </c>
      <c r="C49" s="122">
        <v>3697.5</v>
      </c>
      <c r="D49" s="122">
        <v>2275.71476114295</v>
      </c>
      <c r="E49" s="142">
        <f>IF(B48=B49,0,MAX(E$4:E48)+1)</f>
        <v>0</v>
      </c>
      <c r="F49" s="142">
        <f t="shared" si="24"/>
        <v>1</v>
      </c>
      <c r="G49" s="142" t="str">
        <f t="shared" si="5"/>
        <v/>
      </c>
      <c r="H49" s="142">
        <f t="shared" si="6"/>
        <v>1</v>
      </c>
      <c r="I49" s="43"/>
      <c r="J49" s="45"/>
      <c r="K49" s="43"/>
      <c r="L49" s="43"/>
      <c r="M49" s="43"/>
      <c r="N49" s="44"/>
      <c r="O49" s="44"/>
      <c r="P49" s="44"/>
      <c r="Q49" s="68">
        <f t="shared" si="2"/>
        <v>45</v>
      </c>
      <c r="R49" s="60">
        <f t="shared" si="8"/>
        <v>49</v>
      </c>
      <c r="S49" s="60">
        <f t="shared" si="8"/>
        <v>781</v>
      </c>
      <c r="T49" s="60">
        <f t="shared" si="8"/>
        <v>1513</v>
      </c>
      <c r="U49" s="60">
        <f t="shared" si="8"/>
        <v>2245</v>
      </c>
      <c r="V49" s="60">
        <f t="shared" si="8"/>
        <v>2977</v>
      </c>
      <c r="W49" s="44"/>
      <c r="X49" s="44">
        <f t="shared" si="9"/>
        <v>46</v>
      </c>
      <c r="Y49" s="170">
        <f t="shared" si="4"/>
        <v>3697.5</v>
      </c>
      <c r="Z49" s="171">
        <f t="shared" si="10"/>
        <v>2275.71476114295</v>
      </c>
      <c r="AA49" s="155">
        <f>IF(ISNUMBER($Q49),INDEX($D$1:$D$3663,S49,1),"")</f>
        <v>37.268123154424103</v>
      </c>
      <c r="AB49" s="155">
        <f>IF(ISNUMBER($Q49),INDEX($D$1:$D$3663,T49,1),"")</f>
        <v>37.296685166636202</v>
      </c>
      <c r="AC49" s="155">
        <f>IF(ISNUMBER($Q49),INDEX($D$1:$D$3663,U49,1),"")</f>
        <v>38.067109963739902</v>
      </c>
      <c r="AD49" s="155">
        <f>IF(ISNUMBER($Q49),INDEX($D$1:$D$3663,V49,1),"")</f>
        <v>38.0356406775918</v>
      </c>
      <c r="AE49" s="59"/>
      <c r="AF49" s="85">
        <f t="shared" si="11"/>
        <v>0.13004323070138213</v>
      </c>
      <c r="AG49" s="87">
        <v>40224</v>
      </c>
      <c r="AH49" s="59"/>
      <c r="AI49" s="163" t="str">
        <f t="shared" si="12"/>
        <v/>
      </c>
      <c r="AJ49" s="162" t="str">
        <f t="shared" si="30"/>
        <v/>
      </c>
      <c r="AK49" s="119"/>
      <c r="AL49" s="59" t="str">
        <f>IF(ISNUMBER($AJ49),INDEX($Z$4:$AC$3663,$AJ49,AL$3),"")</f>
        <v/>
      </c>
      <c r="AM49" s="149" t="str">
        <f>IF(ISNUMBER($AJ49),INDEX($Z$4:$AC$3663,$AJ49,AM$3),"")</f>
        <v/>
      </c>
      <c r="AN49" s="149" t="str">
        <f>IF(ISNUMBER($AJ49),INDEX($Z$4:$AC$3663,$AJ49,AN$3),"")</f>
        <v/>
      </c>
      <c r="AO49" s="59"/>
      <c r="AP49" s="59"/>
      <c r="AQ49" s="166"/>
      <c r="AR49" s="59"/>
      <c r="AS49" s="59"/>
      <c r="AT49" s="149"/>
      <c r="AU49" s="149"/>
      <c r="AV49" s="149"/>
      <c r="AW49" s="149"/>
      <c r="AX49" s="150"/>
      <c r="AY49" s="151"/>
      <c r="AZ49" s="59"/>
      <c r="BA49" s="59"/>
      <c r="BB49" s="59"/>
      <c r="BC49" s="59"/>
      <c r="BD49" s="59"/>
      <c r="BE49" s="59"/>
      <c r="BF49" s="43"/>
      <c r="BG49" s="59"/>
      <c r="BH49" s="59"/>
      <c r="BI49" s="59"/>
      <c r="BJ49" s="59"/>
      <c r="BK49" s="59"/>
      <c r="BL49" s="59"/>
      <c r="BM49" s="59"/>
    </row>
    <row r="50" spans="1:65" x14ac:dyDescent="0.25">
      <c r="A50" s="82"/>
      <c r="B50" s="122" t="s">
        <v>60</v>
      </c>
      <c r="C50" s="122">
        <v>3698.5</v>
      </c>
      <c r="D50" s="122">
        <v>2216.4048273169601</v>
      </c>
      <c r="E50" s="142">
        <f>IF(B49=B50,0,MAX(E$4:E49)+1)</f>
        <v>0</v>
      </c>
      <c r="F50" s="142">
        <f t="shared" si="24"/>
        <v>1</v>
      </c>
      <c r="G50" s="142" t="str">
        <f t="shared" si="5"/>
        <v/>
      </c>
      <c r="H50" s="142">
        <f t="shared" si="6"/>
        <v>1</v>
      </c>
      <c r="I50" s="43"/>
      <c r="J50" s="45"/>
      <c r="K50" s="43"/>
      <c r="L50" s="43"/>
      <c r="M50" s="43"/>
      <c r="N50" s="44"/>
      <c r="O50" s="44"/>
      <c r="P50" s="44"/>
      <c r="Q50" s="68">
        <f t="shared" si="2"/>
        <v>46</v>
      </c>
      <c r="R50" s="60">
        <f t="shared" si="8"/>
        <v>50</v>
      </c>
      <c r="S50" s="60">
        <f t="shared" si="8"/>
        <v>782</v>
      </c>
      <c r="T50" s="60">
        <f t="shared" si="8"/>
        <v>1514</v>
      </c>
      <c r="U50" s="60">
        <f t="shared" si="8"/>
        <v>2246</v>
      </c>
      <c r="V50" s="60">
        <f t="shared" si="8"/>
        <v>2978</v>
      </c>
      <c r="W50" s="44"/>
      <c r="X50" s="44">
        <f t="shared" si="9"/>
        <v>47</v>
      </c>
      <c r="Y50" s="170">
        <f t="shared" si="4"/>
        <v>3698.5</v>
      </c>
      <c r="Z50" s="171">
        <f t="shared" si="10"/>
        <v>2216.4048273169601</v>
      </c>
      <c r="AA50" s="155">
        <f>IF(ISNUMBER($Q50),INDEX($D$1:$D$3663,S50,1),"")</f>
        <v>37.227640827008798</v>
      </c>
      <c r="AB50" s="155">
        <f>IF(ISNUMBER($Q50),INDEX($D$1:$D$3663,T50,1),"")</f>
        <v>37.121226207956802</v>
      </c>
      <c r="AC50" s="155">
        <f>IF(ISNUMBER($Q50),INDEX($D$1:$D$3663,U50,1),"")</f>
        <v>37.833821536140697</v>
      </c>
      <c r="AD50" s="155">
        <f>IF(ISNUMBER($Q50),INDEX($D$1:$D$3663,V50,1),"")</f>
        <v>37.890239676915499</v>
      </c>
      <c r="AE50" s="59"/>
      <c r="AF50" s="85">
        <f t="shared" si="11"/>
        <v>0.13278108148851508</v>
      </c>
      <c r="AG50" s="87">
        <v>40225</v>
      </c>
      <c r="AH50" s="59"/>
      <c r="AI50" s="163" t="str">
        <f t="shared" si="12"/>
        <v/>
      </c>
      <c r="AJ50" s="162" t="str">
        <f t="shared" si="30"/>
        <v/>
      </c>
      <c r="AK50" s="119"/>
      <c r="AL50" s="59" t="str">
        <f>IF(ISNUMBER($AJ50),INDEX($Z$4:$AC$3663,$AJ50,AL$3),"")</f>
        <v/>
      </c>
      <c r="AM50" s="149" t="str">
        <f>IF(ISNUMBER($AJ50),INDEX($Z$4:$AC$3663,$AJ50,AM$3),"")</f>
        <v/>
      </c>
      <c r="AN50" s="149" t="str">
        <f>IF(ISNUMBER($AJ50),INDEX($Z$4:$AC$3663,$AJ50,AN$3),"")</f>
        <v/>
      </c>
      <c r="AO50" s="59"/>
      <c r="AP50" s="59"/>
      <c r="AQ50" s="166"/>
      <c r="AR50" s="59"/>
      <c r="AS50" s="59"/>
      <c r="AT50" s="149"/>
      <c r="AU50" s="149"/>
      <c r="AV50" s="149"/>
      <c r="AW50" s="149"/>
      <c r="AX50" s="150"/>
      <c r="AY50" s="151"/>
      <c r="AZ50" s="59"/>
      <c r="BA50" s="59"/>
      <c r="BB50" s="59"/>
      <c r="BC50" s="59"/>
      <c r="BD50" s="59"/>
      <c r="BE50" s="59"/>
      <c r="BF50" s="43"/>
      <c r="BG50" s="59"/>
      <c r="BH50" s="59"/>
      <c r="BI50" s="59"/>
      <c r="BJ50" s="59"/>
      <c r="BK50" s="59"/>
      <c r="BL50" s="59"/>
      <c r="BM50" s="59"/>
    </row>
    <row r="51" spans="1:65" x14ac:dyDescent="0.25">
      <c r="A51" s="82"/>
      <c r="B51" s="122" t="s">
        <v>60</v>
      </c>
      <c r="C51" s="122">
        <v>3699.5</v>
      </c>
      <c r="D51" s="122">
        <v>3016.3796153482699</v>
      </c>
      <c r="E51" s="142">
        <f>IF(B50=B51,0,MAX(E$4:E50)+1)</f>
        <v>0</v>
      </c>
      <c r="F51" s="142">
        <f t="shared" si="24"/>
        <v>1</v>
      </c>
      <c r="G51" s="142" t="str">
        <f t="shared" si="5"/>
        <v/>
      </c>
      <c r="H51" s="142">
        <f t="shared" si="6"/>
        <v>1</v>
      </c>
      <c r="I51" s="59"/>
      <c r="J51" s="45"/>
      <c r="K51" s="43"/>
      <c r="L51" s="43"/>
      <c r="M51" s="43"/>
      <c r="N51" s="44"/>
      <c r="O51" s="44"/>
      <c r="P51" s="44"/>
      <c r="Q51" s="68">
        <f t="shared" si="2"/>
        <v>47</v>
      </c>
      <c r="R51" s="60">
        <f t="shared" si="8"/>
        <v>51</v>
      </c>
      <c r="S51" s="60">
        <f t="shared" si="8"/>
        <v>783</v>
      </c>
      <c r="T51" s="60">
        <f t="shared" si="8"/>
        <v>1515</v>
      </c>
      <c r="U51" s="60">
        <f t="shared" si="8"/>
        <v>2247</v>
      </c>
      <c r="V51" s="60">
        <f t="shared" si="8"/>
        <v>2979</v>
      </c>
      <c r="W51" s="44"/>
      <c r="X51" s="44">
        <f t="shared" si="9"/>
        <v>48</v>
      </c>
      <c r="Y51" s="170">
        <f t="shared" si="4"/>
        <v>3699.5</v>
      </c>
      <c r="Z51" s="171">
        <f t="shared" si="10"/>
        <v>3016.3796153482699</v>
      </c>
      <c r="AA51" s="155">
        <f>IF(ISNUMBER($Q51),INDEX($D$1:$D$3663,S51,1),"")</f>
        <v>37.197174066933002</v>
      </c>
      <c r="AB51" s="155">
        <f>IF(ISNUMBER($Q51),INDEX($D$1:$D$3663,T51,1),"")</f>
        <v>37.312798668226897</v>
      </c>
      <c r="AC51" s="155">
        <f>IF(ISNUMBER($Q51),INDEX($D$1:$D$3663,U51,1),"")</f>
        <v>37.836528149607098</v>
      </c>
      <c r="AD51" s="155">
        <f>IF(ISNUMBER($Q51),INDEX($D$1:$D$3663,V51,1),"")</f>
        <v>37.882438628166398</v>
      </c>
      <c r="AE51" s="59"/>
      <c r="AF51" s="85">
        <f t="shared" si="11"/>
        <v>0.13551893227564626</v>
      </c>
      <c r="AG51" s="87">
        <v>40226</v>
      </c>
      <c r="AH51" s="59"/>
      <c r="AI51" s="163" t="str">
        <f t="shared" si="12"/>
        <v/>
      </c>
      <c r="AJ51" s="162" t="str">
        <f t="shared" si="30"/>
        <v/>
      </c>
      <c r="AK51" s="119"/>
      <c r="AL51" s="59" t="str">
        <f>IF(ISNUMBER($AJ51),INDEX($Z$4:$AC$3663,$AJ51,AL$3),"")</f>
        <v/>
      </c>
      <c r="AM51" s="149" t="str">
        <f>IF(ISNUMBER($AJ51),INDEX($Z$4:$AC$3663,$AJ51,AM$3),"")</f>
        <v/>
      </c>
      <c r="AN51" s="149" t="str">
        <f>IF(ISNUMBER($AJ51),INDEX($Z$4:$AC$3663,$AJ51,AN$3),"")</f>
        <v/>
      </c>
      <c r="AO51" s="59"/>
      <c r="AP51" s="59"/>
      <c r="AQ51" s="166"/>
      <c r="AR51" s="59"/>
      <c r="AS51" s="59"/>
      <c r="AT51" s="149"/>
      <c r="AU51" s="149"/>
      <c r="AV51" s="149"/>
      <c r="AW51" s="149"/>
      <c r="AX51" s="150"/>
      <c r="AY51" s="151"/>
      <c r="AZ51" s="59"/>
      <c r="BA51" s="59"/>
      <c r="BB51" s="59"/>
      <c r="BC51" s="59"/>
      <c r="BD51" s="59"/>
      <c r="BE51" s="59"/>
      <c r="BF51" s="43"/>
      <c r="BG51" s="59"/>
      <c r="BH51" s="59"/>
      <c r="BI51" s="59"/>
      <c r="BJ51" s="59"/>
      <c r="BK51" s="59"/>
      <c r="BL51" s="59"/>
      <c r="BM51" s="59"/>
    </row>
    <row r="52" spans="1:65" x14ac:dyDescent="0.25">
      <c r="A52" s="82"/>
      <c r="B52" s="122" t="s">
        <v>60</v>
      </c>
      <c r="C52" s="122">
        <v>3700.5</v>
      </c>
      <c r="D52" s="122">
        <v>2975.8181171953902</v>
      </c>
      <c r="E52" s="142">
        <f>IF(B51=B52,0,MAX(E$4:E51)+1)</f>
        <v>0</v>
      </c>
      <c r="F52" s="142">
        <f t="shared" si="24"/>
        <v>1</v>
      </c>
      <c r="G52" s="142" t="str">
        <f t="shared" si="5"/>
        <v/>
      </c>
      <c r="H52" s="142">
        <f t="shared" si="6"/>
        <v>1</v>
      </c>
      <c r="I52" s="59"/>
      <c r="J52" s="104"/>
      <c r="K52" s="59"/>
      <c r="L52" s="59"/>
      <c r="M52" s="59"/>
      <c r="N52" s="44"/>
      <c r="O52" s="44"/>
      <c r="P52" s="44"/>
      <c r="Q52" s="68">
        <f t="shared" si="2"/>
        <v>48</v>
      </c>
      <c r="R52" s="60">
        <f t="shared" si="8"/>
        <v>52</v>
      </c>
      <c r="S52" s="60">
        <f t="shared" si="8"/>
        <v>784</v>
      </c>
      <c r="T52" s="60">
        <f t="shared" si="8"/>
        <v>1516</v>
      </c>
      <c r="U52" s="60">
        <f t="shared" si="8"/>
        <v>2248</v>
      </c>
      <c r="V52" s="60">
        <f t="shared" si="8"/>
        <v>2980</v>
      </c>
      <c r="W52" s="44"/>
      <c r="X52" s="44">
        <f t="shared" si="9"/>
        <v>49</v>
      </c>
      <c r="Y52" s="170">
        <f t="shared" si="4"/>
        <v>3700.5</v>
      </c>
      <c r="Z52" s="171">
        <f t="shared" si="10"/>
        <v>2975.8181171953902</v>
      </c>
      <c r="AA52" s="155">
        <f>IF(ISNUMBER($Q52),INDEX($D$1:$D$3663,S52,1),"")</f>
        <v>37.227518334572601</v>
      </c>
      <c r="AB52" s="155">
        <f>IF(ISNUMBER($Q52),INDEX($D$1:$D$3663,T52,1),"")</f>
        <v>37.288027260386897</v>
      </c>
      <c r="AC52" s="155">
        <f>IF(ISNUMBER($Q52),INDEX($D$1:$D$3663,U52,1),"")</f>
        <v>37.883682135626799</v>
      </c>
      <c r="AD52" s="155">
        <f>IF(ISNUMBER($Q52),INDEX($D$1:$D$3663,V52,1),"")</f>
        <v>37.937418126849501</v>
      </c>
      <c r="AE52" s="59"/>
      <c r="AF52" s="85">
        <f t="shared" si="11"/>
        <v>0.13825678306277922</v>
      </c>
      <c r="AG52" s="87">
        <v>40227</v>
      </c>
      <c r="AH52" s="59"/>
      <c r="AI52" s="163" t="str">
        <f t="shared" si="12"/>
        <v/>
      </c>
      <c r="AJ52" s="162" t="str">
        <f t="shared" si="30"/>
        <v/>
      </c>
      <c r="AK52" s="119"/>
      <c r="AL52" s="59" t="str">
        <f>IF(ISNUMBER($AJ52),INDEX($Z$4:$AC$3663,$AJ52,AL$3),"")</f>
        <v/>
      </c>
      <c r="AM52" s="149" t="str">
        <f>IF(ISNUMBER($AJ52),INDEX($Z$4:$AC$3663,$AJ52,AM$3),"")</f>
        <v/>
      </c>
      <c r="AN52" s="149" t="str">
        <f>IF(ISNUMBER($AJ52),INDEX($Z$4:$AC$3663,$AJ52,AN$3),"")</f>
        <v/>
      </c>
      <c r="AO52" s="59"/>
      <c r="AP52" s="59"/>
      <c r="AQ52" s="166"/>
      <c r="AR52" s="59"/>
      <c r="AS52" s="59"/>
      <c r="AT52" s="149"/>
      <c r="AU52" s="149"/>
      <c r="AV52" s="149"/>
      <c r="AW52" s="149"/>
      <c r="AX52" s="150"/>
      <c r="AY52" s="151"/>
      <c r="AZ52" s="59"/>
      <c r="BA52" s="59"/>
      <c r="BB52" s="59"/>
      <c r="BC52" s="59"/>
      <c r="BD52" s="59"/>
      <c r="BE52" s="59"/>
      <c r="BF52" s="43"/>
      <c r="BG52" s="59"/>
      <c r="BH52" s="59"/>
      <c r="BI52" s="59"/>
      <c r="BJ52" s="59"/>
      <c r="BK52" s="59"/>
      <c r="BL52" s="59"/>
      <c r="BM52" s="59"/>
    </row>
    <row r="53" spans="1:65" x14ac:dyDescent="0.25">
      <c r="A53" s="82"/>
      <c r="B53" s="122" t="s">
        <v>60</v>
      </c>
      <c r="C53" s="122">
        <v>3701.5</v>
      </c>
      <c r="D53" s="122">
        <v>2632.4650546374</v>
      </c>
      <c r="E53" s="142">
        <f>IF(B52=B53,0,MAX(E$4:E52)+1)</f>
        <v>0</v>
      </c>
      <c r="F53" s="142">
        <f t="shared" si="24"/>
        <v>1</v>
      </c>
      <c r="G53" s="142" t="str">
        <f t="shared" si="5"/>
        <v/>
      </c>
      <c r="H53" s="142">
        <f t="shared" si="6"/>
        <v>1</v>
      </c>
      <c r="I53" s="59"/>
      <c r="J53" s="104"/>
      <c r="K53" s="59"/>
      <c r="L53" s="59"/>
      <c r="M53" s="59"/>
      <c r="N53" s="44"/>
      <c r="O53" s="44"/>
      <c r="P53" s="44"/>
      <c r="Q53" s="68">
        <f t="shared" si="2"/>
        <v>49</v>
      </c>
      <c r="R53" s="60">
        <f t="shared" si="8"/>
        <v>53</v>
      </c>
      <c r="S53" s="60">
        <f t="shared" si="8"/>
        <v>785</v>
      </c>
      <c r="T53" s="60">
        <f t="shared" si="8"/>
        <v>1517</v>
      </c>
      <c r="U53" s="60">
        <f t="shared" si="8"/>
        <v>2249</v>
      </c>
      <c r="V53" s="60">
        <f t="shared" si="8"/>
        <v>2981</v>
      </c>
      <c r="W53" s="44"/>
      <c r="X53" s="44">
        <f t="shared" si="9"/>
        <v>50</v>
      </c>
      <c r="Y53" s="170">
        <f t="shared" si="4"/>
        <v>3701.5</v>
      </c>
      <c r="Z53" s="171">
        <f t="shared" si="10"/>
        <v>2632.4650546374</v>
      </c>
      <c r="AA53" s="155">
        <f>IF(ISNUMBER($Q53),INDEX($D$1:$D$3663,S53,1),"")</f>
        <v>37.058705197685804</v>
      </c>
      <c r="AB53" s="155">
        <f>IF(ISNUMBER($Q53),INDEX($D$1:$D$3663,T53,1),"")</f>
        <v>37.012883503858802</v>
      </c>
      <c r="AC53" s="155">
        <f>IF(ISNUMBER($Q53),INDEX($D$1:$D$3663,U53,1),"")</f>
        <v>37.957548629546899</v>
      </c>
      <c r="AD53" s="155">
        <f>IF(ISNUMBER($Q53),INDEX($D$1:$D$3663,V53,1),"")</f>
        <v>38.095299468023903</v>
      </c>
      <c r="AE53" s="59"/>
      <c r="AF53" s="85">
        <f t="shared" si="11"/>
        <v>0.1409946338499104</v>
      </c>
      <c r="AG53" s="87">
        <v>40228</v>
      </c>
      <c r="AH53" s="59"/>
      <c r="AI53" s="163" t="str">
        <f t="shared" si="12"/>
        <v/>
      </c>
      <c r="AJ53" s="162" t="str">
        <f t="shared" si="30"/>
        <v/>
      </c>
      <c r="AK53" s="119"/>
      <c r="AL53" s="59" t="str">
        <f>IF(ISNUMBER($AJ53),INDEX($Z$4:$AC$3663,$AJ53,AL$3),"")</f>
        <v/>
      </c>
      <c r="AM53" s="149" t="str">
        <f>IF(ISNUMBER($AJ53),INDEX($Z$4:$AC$3663,$AJ53,AM$3),"")</f>
        <v/>
      </c>
      <c r="AN53" s="149" t="str">
        <f>IF(ISNUMBER($AJ53),INDEX($Z$4:$AC$3663,$AJ53,AN$3),"")</f>
        <v/>
      </c>
      <c r="AO53" s="59"/>
      <c r="AP53" s="59"/>
      <c r="AQ53" s="166"/>
      <c r="AR53" s="59"/>
      <c r="AS53" s="59"/>
      <c r="AT53" s="149"/>
      <c r="AU53" s="149"/>
      <c r="AV53" s="149"/>
      <c r="AW53" s="149"/>
      <c r="AX53" s="150"/>
      <c r="AY53" s="151"/>
      <c r="AZ53" s="59"/>
      <c r="BA53" s="59"/>
      <c r="BB53" s="59"/>
      <c r="BC53" s="59"/>
      <c r="BD53" s="59"/>
      <c r="BE53" s="59"/>
      <c r="BF53" s="43"/>
      <c r="BG53" s="59"/>
      <c r="BH53" s="59"/>
      <c r="BI53" s="59"/>
      <c r="BJ53" s="59"/>
      <c r="BK53" s="59"/>
      <c r="BL53" s="59"/>
      <c r="BM53" s="59"/>
    </row>
    <row r="54" spans="1:65" x14ac:dyDescent="0.25">
      <c r="A54" s="82"/>
      <c r="B54" s="122" t="s">
        <v>60</v>
      </c>
      <c r="C54" s="122">
        <v>3702.5</v>
      </c>
      <c r="D54" s="122">
        <v>3650.4030482682701</v>
      </c>
      <c r="E54" s="142">
        <f>IF(B53=B54,0,MAX(E$4:E53)+1)</f>
        <v>0</v>
      </c>
      <c r="F54" s="142">
        <f t="shared" si="24"/>
        <v>1</v>
      </c>
      <c r="G54" s="142" t="str">
        <f t="shared" si="5"/>
        <v/>
      </c>
      <c r="H54" s="142">
        <f t="shared" si="6"/>
        <v>1</v>
      </c>
      <c r="I54" s="59"/>
      <c r="J54" s="104"/>
      <c r="K54" s="59"/>
      <c r="L54" s="59"/>
      <c r="M54" s="59"/>
      <c r="N54" s="44"/>
      <c r="O54" s="44"/>
      <c r="P54" s="44"/>
      <c r="Q54" s="68">
        <f t="shared" si="2"/>
        <v>50</v>
      </c>
      <c r="R54" s="60">
        <f t="shared" si="8"/>
        <v>54</v>
      </c>
      <c r="S54" s="60">
        <f t="shared" si="8"/>
        <v>786</v>
      </c>
      <c r="T54" s="60">
        <f t="shared" si="8"/>
        <v>1518</v>
      </c>
      <c r="U54" s="60">
        <f t="shared" si="8"/>
        <v>2250</v>
      </c>
      <c r="V54" s="60">
        <f t="shared" si="8"/>
        <v>2982</v>
      </c>
      <c r="W54" s="44"/>
      <c r="X54" s="44">
        <f t="shared" si="9"/>
        <v>51</v>
      </c>
      <c r="Y54" s="170">
        <f t="shared" si="4"/>
        <v>3702.5</v>
      </c>
      <c r="Z54" s="171">
        <f t="shared" si="10"/>
        <v>3650.4030482682701</v>
      </c>
      <c r="AA54" s="155">
        <f>IF(ISNUMBER($Q54),INDEX($D$1:$D$3663,S54,1),"")</f>
        <v>37.205480461878601</v>
      </c>
      <c r="AB54" s="155">
        <f>IF(ISNUMBER($Q54),INDEX($D$1:$D$3663,T54,1),"")</f>
        <v>37.214746288004498</v>
      </c>
      <c r="AC54" s="155">
        <f>IF(ISNUMBER($Q54),INDEX($D$1:$D$3663,U54,1),"")</f>
        <v>37.931115851153301</v>
      </c>
      <c r="AD54" s="155">
        <f>IF(ISNUMBER($Q54),INDEX($D$1:$D$3663,V54,1),"")</f>
        <v>38.0213921247028</v>
      </c>
      <c r="AE54" s="59"/>
      <c r="AF54" s="85">
        <f t="shared" si="11"/>
        <v>0.14373248463704336</v>
      </c>
      <c r="AG54" s="87">
        <v>40229</v>
      </c>
      <c r="AH54" s="59"/>
      <c r="AI54" s="163" t="str">
        <f t="shared" si="12"/>
        <v/>
      </c>
      <c r="AJ54" s="162" t="str">
        <f t="shared" si="30"/>
        <v/>
      </c>
      <c r="AK54" s="119"/>
      <c r="AL54" s="59" t="str">
        <f>IF(ISNUMBER($AJ54),INDEX($Z$4:$AC$3663,$AJ54,AL$3),"")</f>
        <v/>
      </c>
      <c r="AM54" s="149" t="str">
        <f>IF(ISNUMBER($AJ54),INDEX($Z$4:$AC$3663,$AJ54,AM$3),"")</f>
        <v/>
      </c>
      <c r="AN54" s="149" t="str">
        <f>IF(ISNUMBER($AJ54),INDEX($Z$4:$AC$3663,$AJ54,AN$3),"")</f>
        <v/>
      </c>
      <c r="AO54" s="59"/>
      <c r="AP54" s="59"/>
      <c r="AQ54" s="166"/>
      <c r="AR54" s="59"/>
      <c r="AS54" s="59"/>
      <c r="AT54" s="149"/>
      <c r="AU54" s="149"/>
      <c r="AV54" s="149"/>
      <c r="AW54" s="149"/>
      <c r="AX54" s="150"/>
      <c r="AY54" s="151"/>
      <c r="AZ54" s="59"/>
      <c r="BA54" s="59"/>
      <c r="BB54" s="59"/>
      <c r="BC54" s="59"/>
      <c r="BD54" s="59"/>
      <c r="BE54" s="59"/>
      <c r="BF54" s="43"/>
      <c r="BG54" s="59"/>
      <c r="BH54" s="59"/>
      <c r="BI54" s="59"/>
      <c r="BJ54" s="59"/>
      <c r="BK54" s="59"/>
      <c r="BL54" s="59"/>
      <c r="BM54" s="59"/>
    </row>
    <row r="55" spans="1:65" x14ac:dyDescent="0.25">
      <c r="A55" s="82"/>
      <c r="B55" s="122" t="s">
        <v>60</v>
      </c>
      <c r="C55" s="122">
        <v>3703.5</v>
      </c>
      <c r="D55" s="122">
        <v>2441.5052104799602</v>
      </c>
      <c r="E55" s="142">
        <f>IF(B54=B55,0,MAX(E$4:E54)+1)</f>
        <v>0</v>
      </c>
      <c r="F55" s="142">
        <f t="shared" si="24"/>
        <v>1</v>
      </c>
      <c r="G55" s="142" t="str">
        <f t="shared" si="5"/>
        <v/>
      </c>
      <c r="H55" s="142">
        <f t="shared" si="6"/>
        <v>1</v>
      </c>
      <c r="I55" s="59"/>
      <c r="J55" s="104"/>
      <c r="K55" s="59"/>
      <c r="L55" s="59"/>
      <c r="M55" s="59"/>
      <c r="N55" s="44"/>
      <c r="O55" s="44"/>
      <c r="P55" s="44"/>
      <c r="Q55" s="68">
        <f t="shared" si="2"/>
        <v>51</v>
      </c>
      <c r="R55" s="60">
        <f t="shared" si="8"/>
        <v>55</v>
      </c>
      <c r="S55" s="60">
        <f t="shared" si="8"/>
        <v>787</v>
      </c>
      <c r="T55" s="60">
        <f t="shared" si="8"/>
        <v>1519</v>
      </c>
      <c r="U55" s="60">
        <f t="shared" si="8"/>
        <v>2251</v>
      </c>
      <c r="V55" s="60">
        <f t="shared" si="8"/>
        <v>2983</v>
      </c>
      <c r="W55" s="44"/>
      <c r="X55" s="44">
        <f t="shared" si="9"/>
        <v>52</v>
      </c>
      <c r="Y55" s="170">
        <f t="shared" si="4"/>
        <v>3703.5</v>
      </c>
      <c r="Z55" s="171">
        <f t="shared" si="10"/>
        <v>2441.5052104799602</v>
      </c>
      <c r="AA55" s="155">
        <f>IF(ISNUMBER($Q55),INDEX($D$1:$D$3663,S55,1),"")</f>
        <v>37.077580834579102</v>
      </c>
      <c r="AB55" s="155">
        <f>IF(ISNUMBER($Q55),INDEX($D$1:$D$3663,T55,1),"")</f>
        <v>37.0492805374776</v>
      </c>
      <c r="AC55" s="155">
        <f>IF(ISNUMBER($Q55),INDEX($D$1:$D$3663,U55,1),"")</f>
        <v>38.259333457165198</v>
      </c>
      <c r="AD55" s="155">
        <f>IF(ISNUMBER($Q55),INDEX($D$1:$D$3663,V55,1),"")</f>
        <v>38.124809330831802</v>
      </c>
      <c r="AE55" s="59"/>
      <c r="AF55" s="85">
        <f t="shared" si="11"/>
        <v>0.14647033542417454</v>
      </c>
      <c r="AG55" s="87">
        <v>40230</v>
      </c>
      <c r="AH55" s="59"/>
      <c r="AI55" s="163" t="str">
        <f t="shared" si="12"/>
        <v/>
      </c>
      <c r="AJ55" s="162" t="str">
        <f t="shared" si="30"/>
        <v/>
      </c>
      <c r="AK55" s="119"/>
      <c r="AL55" s="59" t="str">
        <f>IF(ISNUMBER($AJ55),INDEX($Z$4:$AC$3663,$AJ55,AL$3),"")</f>
        <v/>
      </c>
      <c r="AM55" s="149" t="str">
        <f>IF(ISNUMBER($AJ55),INDEX($Z$4:$AC$3663,$AJ55,AM$3),"")</f>
        <v/>
      </c>
      <c r="AN55" s="149" t="str">
        <f>IF(ISNUMBER($AJ55),INDEX($Z$4:$AC$3663,$AJ55,AN$3),"")</f>
        <v/>
      </c>
      <c r="AO55" s="59"/>
      <c r="AP55" s="59"/>
      <c r="AQ55" s="166"/>
      <c r="AR55" s="59"/>
      <c r="AS55" s="59"/>
      <c r="AT55" s="149"/>
      <c r="AU55" s="149"/>
      <c r="AV55" s="149"/>
      <c r="AW55" s="149"/>
      <c r="AX55" s="150"/>
      <c r="AY55" s="151"/>
      <c r="AZ55" s="59"/>
      <c r="BA55" s="59"/>
      <c r="BB55" s="59"/>
      <c r="BC55" s="59"/>
      <c r="BD55" s="59"/>
      <c r="BE55" s="59"/>
      <c r="BF55" s="43"/>
      <c r="BG55" s="59"/>
      <c r="BH55" s="59"/>
      <c r="BI55" s="59"/>
      <c r="BJ55" s="59"/>
      <c r="BK55" s="59"/>
      <c r="BL55" s="59"/>
      <c r="BM55" s="59"/>
    </row>
    <row r="56" spans="1:65" x14ac:dyDescent="0.25">
      <c r="A56" s="82"/>
      <c r="B56" s="122" t="s">
        <v>60</v>
      </c>
      <c r="C56" s="122">
        <v>3704.5</v>
      </c>
      <c r="D56" s="122">
        <v>2990.6130125776099</v>
      </c>
      <c r="E56" s="142">
        <f>IF(B55=B56,0,MAX(E$4:E55)+1)</f>
        <v>0</v>
      </c>
      <c r="F56" s="142">
        <f t="shared" si="24"/>
        <v>1</v>
      </c>
      <c r="G56" s="142" t="str">
        <f t="shared" si="5"/>
        <v/>
      </c>
      <c r="H56" s="142">
        <f t="shared" si="6"/>
        <v>1</v>
      </c>
      <c r="I56" s="59"/>
      <c r="J56" s="104"/>
      <c r="K56" s="59"/>
      <c r="L56" s="59"/>
      <c r="M56" s="59"/>
      <c r="N56" s="44"/>
      <c r="O56" s="44"/>
      <c r="P56" s="44"/>
      <c r="Q56" s="68">
        <f t="shared" si="2"/>
        <v>52</v>
      </c>
      <c r="R56" s="60">
        <f t="shared" ref="R56:V106" si="31">IF(ISNUMBER($Q56),IF($Q56=0,R55,R55+1),"")</f>
        <v>56</v>
      </c>
      <c r="S56" s="60">
        <f t="shared" si="31"/>
        <v>788</v>
      </c>
      <c r="T56" s="60">
        <f t="shared" si="31"/>
        <v>1520</v>
      </c>
      <c r="U56" s="60">
        <f t="shared" si="31"/>
        <v>2252</v>
      </c>
      <c r="V56" s="60">
        <f t="shared" si="31"/>
        <v>2984</v>
      </c>
      <c r="W56" s="44"/>
      <c r="X56" s="44">
        <f t="shared" si="9"/>
        <v>53</v>
      </c>
      <c r="Y56" s="170">
        <f t="shared" si="4"/>
        <v>3704.5</v>
      </c>
      <c r="Z56" s="171">
        <f t="shared" si="10"/>
        <v>2990.6130125776099</v>
      </c>
      <c r="AA56" s="155">
        <f>IF(ISNUMBER($Q56),INDEX($D$1:$D$3663,S56,1),"")</f>
        <v>37.026602734740003</v>
      </c>
      <c r="AB56" s="155">
        <f>IF(ISNUMBER($Q56),INDEX($D$1:$D$3663,T56,1),"")</f>
        <v>37.036543895939801</v>
      </c>
      <c r="AC56" s="155">
        <f>IF(ISNUMBER($Q56),INDEX($D$1:$D$3663,U56,1),"")</f>
        <v>38.062047455248702</v>
      </c>
      <c r="AD56" s="155">
        <f>IF(ISNUMBER($Q56),INDEX($D$1:$D$3663,V56,1),"")</f>
        <v>38.005434096643597</v>
      </c>
      <c r="AE56" s="59"/>
      <c r="AF56" s="85">
        <f t="shared" si="11"/>
        <v>0.14920818621130749</v>
      </c>
      <c r="AG56" s="87">
        <v>40231</v>
      </c>
      <c r="AH56" s="59"/>
      <c r="AI56" s="163" t="str">
        <f t="shared" si="12"/>
        <v/>
      </c>
      <c r="AJ56" s="162" t="str">
        <f t="shared" si="30"/>
        <v/>
      </c>
      <c r="AK56" s="119"/>
      <c r="AL56" s="59" t="str">
        <f>IF(ISNUMBER($AJ56),INDEX($Z$4:$AC$3663,$AJ56,AL$3),"")</f>
        <v/>
      </c>
      <c r="AM56" s="149" t="str">
        <f>IF(ISNUMBER($AJ56),INDEX($Z$4:$AC$3663,$AJ56,AM$3),"")</f>
        <v/>
      </c>
      <c r="AN56" s="149" t="str">
        <f>IF(ISNUMBER($AJ56),INDEX($Z$4:$AC$3663,$AJ56,AN$3),"")</f>
        <v/>
      </c>
      <c r="AO56" s="59"/>
      <c r="AP56" s="59"/>
      <c r="AQ56" s="166"/>
      <c r="AR56" s="59"/>
      <c r="AS56" s="59"/>
      <c r="AT56" s="149"/>
      <c r="AU56" s="149"/>
      <c r="AV56" s="149"/>
      <c r="AW56" s="149"/>
      <c r="AX56" s="150"/>
      <c r="AY56" s="151"/>
      <c r="AZ56" s="59"/>
      <c r="BA56" s="59"/>
      <c r="BB56" s="59"/>
      <c r="BC56" s="59"/>
      <c r="BD56" s="59"/>
      <c r="BE56" s="59"/>
      <c r="BF56" s="43"/>
      <c r="BG56" s="59"/>
      <c r="BH56" s="59"/>
      <c r="BI56" s="59"/>
      <c r="BJ56" s="59"/>
      <c r="BK56" s="59"/>
      <c r="BL56" s="59"/>
      <c r="BM56" s="59"/>
    </row>
    <row r="57" spans="1:65" x14ac:dyDescent="0.25">
      <c r="A57" s="82"/>
      <c r="B57" s="122" t="s">
        <v>60</v>
      </c>
      <c r="C57" s="122">
        <v>3705.5</v>
      </c>
      <c r="D57" s="122">
        <v>2911.20579905354</v>
      </c>
      <c r="E57" s="142">
        <f>IF(B56=B57,0,MAX(E$4:E56)+1)</f>
        <v>0</v>
      </c>
      <c r="F57" s="142">
        <f t="shared" si="24"/>
        <v>1</v>
      </c>
      <c r="G57" s="142" t="str">
        <f t="shared" si="5"/>
        <v/>
      </c>
      <c r="H57" s="142">
        <f t="shared" si="6"/>
        <v>1</v>
      </c>
      <c r="I57" s="59"/>
      <c r="J57" s="104"/>
      <c r="K57" s="59"/>
      <c r="L57" s="59"/>
      <c r="M57" s="59"/>
      <c r="N57" s="44"/>
      <c r="O57" s="44"/>
      <c r="P57" s="44"/>
      <c r="Q57" s="68">
        <f t="shared" si="2"/>
        <v>53</v>
      </c>
      <c r="R57" s="60">
        <f t="shared" si="31"/>
        <v>57</v>
      </c>
      <c r="S57" s="60">
        <f t="shared" si="31"/>
        <v>789</v>
      </c>
      <c r="T57" s="60">
        <f t="shared" si="31"/>
        <v>1521</v>
      </c>
      <c r="U57" s="60">
        <f t="shared" si="31"/>
        <v>2253</v>
      </c>
      <c r="V57" s="60">
        <f t="shared" si="31"/>
        <v>2985</v>
      </c>
      <c r="W57" s="44"/>
      <c r="X57" s="44">
        <f t="shared" si="9"/>
        <v>54</v>
      </c>
      <c r="Y57" s="170">
        <f t="shared" si="4"/>
        <v>3705.5</v>
      </c>
      <c r="Z57" s="171">
        <f t="shared" si="10"/>
        <v>2911.20579905354</v>
      </c>
      <c r="AA57" s="155">
        <f>IF(ISNUMBER($Q57),INDEX($D$1:$D$3663,S57,1),"")</f>
        <v>36.949414963209101</v>
      </c>
      <c r="AB57" s="155">
        <f>IF(ISNUMBER($Q57),INDEX($D$1:$D$3663,T57,1),"")</f>
        <v>37.190675233615302</v>
      </c>
      <c r="AC57" s="155">
        <f>IF(ISNUMBER($Q57),INDEX($D$1:$D$3663,U57,1),"")</f>
        <v>37.965298317337002</v>
      </c>
      <c r="AD57" s="155">
        <f>IF(ISNUMBER($Q57),INDEX($D$1:$D$3663,V57,1),"")</f>
        <v>38.103881252936198</v>
      </c>
      <c r="AE57" s="59"/>
      <c r="AF57" s="85">
        <f t="shared" si="11"/>
        <v>0.15194603699843867</v>
      </c>
      <c r="AG57" s="87">
        <v>40232</v>
      </c>
      <c r="AH57" s="59"/>
      <c r="AI57" s="163" t="str">
        <f t="shared" si="12"/>
        <v/>
      </c>
      <c r="AJ57" s="162" t="str">
        <f t="shared" si="30"/>
        <v/>
      </c>
      <c r="AK57" s="119"/>
      <c r="AL57" s="59" t="str">
        <f>IF(ISNUMBER($AJ57),INDEX($Z$4:$AC$3663,$AJ57,AL$3),"")</f>
        <v/>
      </c>
      <c r="AM57" s="149" t="str">
        <f>IF(ISNUMBER($AJ57),INDEX($Z$4:$AC$3663,$AJ57,AM$3),"")</f>
        <v/>
      </c>
      <c r="AN57" s="149" t="str">
        <f>IF(ISNUMBER($AJ57),INDEX($Z$4:$AC$3663,$AJ57,AN$3),"")</f>
        <v/>
      </c>
      <c r="AO57" s="59"/>
      <c r="AP57" s="59"/>
      <c r="AQ57" s="166"/>
      <c r="AR57" s="59"/>
      <c r="AS57" s="59"/>
      <c r="AT57" s="149"/>
      <c r="AU57" s="149"/>
      <c r="AV57" s="149"/>
      <c r="AW57" s="149"/>
      <c r="AX57" s="150"/>
      <c r="AY57" s="151"/>
      <c r="AZ57" s="59"/>
      <c r="BA57" s="59"/>
      <c r="BB57" s="59"/>
      <c r="BC57" s="59"/>
      <c r="BD57" s="59"/>
      <c r="BE57" s="59"/>
      <c r="BF57" s="43"/>
      <c r="BG57" s="59"/>
      <c r="BH57" s="59"/>
      <c r="BI57" s="59"/>
      <c r="BJ57" s="59"/>
      <c r="BK57" s="59"/>
      <c r="BL57" s="59"/>
      <c r="BM57" s="59"/>
    </row>
    <row r="58" spans="1:65" x14ac:dyDescent="0.25">
      <c r="A58" s="82"/>
      <c r="B58" s="122" t="s">
        <v>60</v>
      </c>
      <c r="C58" s="122">
        <v>3706.5</v>
      </c>
      <c r="D58" s="122">
        <v>2389.83592076389</v>
      </c>
      <c r="E58" s="142">
        <f>IF(B57=B58,0,MAX(E$4:E57)+1)</f>
        <v>0</v>
      </c>
      <c r="F58" s="142">
        <f t="shared" si="24"/>
        <v>1</v>
      </c>
      <c r="G58" s="142" t="str">
        <f t="shared" si="5"/>
        <v/>
      </c>
      <c r="H58" s="142">
        <f t="shared" si="6"/>
        <v>1</v>
      </c>
      <c r="I58" s="59"/>
      <c r="J58" s="104"/>
      <c r="K58" s="59"/>
      <c r="L58" s="59"/>
      <c r="M58" s="59"/>
      <c r="N58" s="44"/>
      <c r="O58" s="44"/>
      <c r="P58" s="44"/>
      <c r="Q58" s="68">
        <f t="shared" si="2"/>
        <v>54</v>
      </c>
      <c r="R58" s="60">
        <f t="shared" si="31"/>
        <v>58</v>
      </c>
      <c r="S58" s="60">
        <f t="shared" si="31"/>
        <v>790</v>
      </c>
      <c r="T58" s="60">
        <f t="shared" si="31"/>
        <v>1522</v>
      </c>
      <c r="U58" s="60">
        <f t="shared" si="31"/>
        <v>2254</v>
      </c>
      <c r="V58" s="60">
        <f t="shared" si="31"/>
        <v>2986</v>
      </c>
      <c r="W58" s="44"/>
      <c r="X58" s="44">
        <f t="shared" si="9"/>
        <v>55</v>
      </c>
      <c r="Y58" s="170">
        <f t="shared" si="4"/>
        <v>3706.5</v>
      </c>
      <c r="Z58" s="171">
        <f t="shared" si="10"/>
        <v>2389.83592076389</v>
      </c>
      <c r="AA58" s="155">
        <f>IF(ISNUMBER($Q58),INDEX($D$1:$D$3663,S58,1),"")</f>
        <v>37.063810584937798</v>
      </c>
      <c r="AB58" s="155">
        <f>IF(ISNUMBER($Q58),INDEX($D$1:$D$3663,T58,1),"")</f>
        <v>37.252581933416003</v>
      </c>
      <c r="AC58" s="155">
        <f>IF(ISNUMBER($Q58),INDEX($D$1:$D$3663,U58,1),"")</f>
        <v>38.0784922140204</v>
      </c>
      <c r="AD58" s="155">
        <f>IF(ISNUMBER($Q58),INDEX($D$1:$D$3663,V58,1),"")</f>
        <v>37.918568566302703</v>
      </c>
      <c r="AE58" s="59"/>
      <c r="AF58" s="85">
        <f t="shared" si="11"/>
        <v>0.15468388778557163</v>
      </c>
      <c r="AG58" s="87">
        <v>40233</v>
      </c>
      <c r="AH58" s="59"/>
      <c r="AI58" s="163" t="str">
        <f t="shared" si="12"/>
        <v/>
      </c>
      <c r="AJ58" s="162" t="str">
        <f t="shared" si="30"/>
        <v/>
      </c>
      <c r="AK58" s="119"/>
      <c r="AL58" s="59" t="str">
        <f>IF(ISNUMBER($AJ58),INDEX($Z$4:$AC$3663,$AJ58,AL$3),"")</f>
        <v/>
      </c>
      <c r="AM58" s="149" t="str">
        <f>IF(ISNUMBER($AJ58),INDEX($Z$4:$AC$3663,$AJ58,AM$3),"")</f>
        <v/>
      </c>
      <c r="AN58" s="149" t="str">
        <f>IF(ISNUMBER($AJ58),INDEX($Z$4:$AC$3663,$AJ58,AN$3),"")</f>
        <v/>
      </c>
      <c r="AO58" s="59"/>
      <c r="AP58" s="59"/>
      <c r="AQ58" s="166"/>
      <c r="AR58" s="59"/>
      <c r="AS58" s="59"/>
      <c r="AT58" s="149"/>
      <c r="AU58" s="149"/>
      <c r="AV58" s="149"/>
      <c r="AW58" s="149"/>
      <c r="AX58" s="150"/>
      <c r="AY58" s="151"/>
      <c r="AZ58" s="59"/>
      <c r="BA58" s="59"/>
      <c r="BB58" s="59"/>
      <c r="BC58" s="59"/>
      <c r="BD58" s="59"/>
      <c r="BE58" s="59"/>
      <c r="BF58" s="43"/>
      <c r="BG58" s="59"/>
      <c r="BH58" s="59"/>
      <c r="BI58" s="59"/>
      <c r="BJ58" s="59"/>
      <c r="BK58" s="59"/>
      <c r="BL58" s="59"/>
      <c r="BM58" s="59"/>
    </row>
    <row r="59" spans="1:65" x14ac:dyDescent="0.25">
      <c r="A59" s="82"/>
      <c r="B59" s="122" t="s">
        <v>60</v>
      </c>
      <c r="C59" s="122">
        <v>3707.5</v>
      </c>
      <c r="D59" s="122">
        <v>2613.7511741199201</v>
      </c>
      <c r="E59" s="142">
        <f>IF(B58=B59,0,MAX(E$4:E58)+1)</f>
        <v>0</v>
      </c>
      <c r="F59" s="142">
        <f t="shared" si="24"/>
        <v>1</v>
      </c>
      <c r="G59" s="142" t="str">
        <f t="shared" si="5"/>
        <v/>
      </c>
      <c r="H59" s="142">
        <f t="shared" si="6"/>
        <v>1</v>
      </c>
      <c r="I59" s="59"/>
      <c r="J59" s="104"/>
      <c r="K59" s="59"/>
      <c r="L59" s="59"/>
      <c r="M59" s="59"/>
      <c r="N59" s="44"/>
      <c r="O59" s="44"/>
      <c r="P59" s="44"/>
      <c r="Q59" s="68">
        <f t="shared" si="2"/>
        <v>55</v>
      </c>
      <c r="R59" s="60">
        <f t="shared" si="31"/>
        <v>59</v>
      </c>
      <c r="S59" s="60">
        <f t="shared" si="31"/>
        <v>791</v>
      </c>
      <c r="T59" s="60">
        <f t="shared" si="31"/>
        <v>1523</v>
      </c>
      <c r="U59" s="60">
        <f t="shared" si="31"/>
        <v>2255</v>
      </c>
      <c r="V59" s="60">
        <f t="shared" si="31"/>
        <v>2987</v>
      </c>
      <c r="W59" s="44"/>
      <c r="X59" s="44">
        <f t="shared" si="9"/>
        <v>56</v>
      </c>
      <c r="Y59" s="170">
        <f t="shared" si="4"/>
        <v>3707.5</v>
      </c>
      <c r="Z59" s="171">
        <f t="shared" si="10"/>
        <v>2613.7511741199201</v>
      </c>
      <c r="AA59" s="155">
        <f>IF(ISNUMBER($Q59),INDEX($D$1:$D$3663,S59,1),"")</f>
        <v>37.042733634578397</v>
      </c>
      <c r="AB59" s="155">
        <f>IF(ISNUMBER($Q59),INDEX($D$1:$D$3663,T59,1),"")</f>
        <v>36.979872015863002</v>
      </c>
      <c r="AC59" s="155">
        <f>IF(ISNUMBER($Q59),INDEX($D$1:$D$3663,U59,1),"")</f>
        <v>37.930150784154698</v>
      </c>
      <c r="AD59" s="155">
        <f>IF(ISNUMBER($Q59),INDEX($D$1:$D$3663,V59,1),"")</f>
        <v>38.061850814472898</v>
      </c>
      <c r="AE59" s="59"/>
      <c r="AF59" s="85">
        <f t="shared" si="11"/>
        <v>0.15742173857270458</v>
      </c>
      <c r="AG59" s="87">
        <v>40234</v>
      </c>
      <c r="AH59" s="59"/>
      <c r="AI59" s="163" t="str">
        <f t="shared" si="12"/>
        <v/>
      </c>
      <c r="AJ59" s="162" t="str">
        <f t="shared" si="30"/>
        <v/>
      </c>
      <c r="AK59" s="119"/>
      <c r="AL59" s="59" t="str">
        <f>IF(ISNUMBER($AJ59),INDEX($Z$4:$AC$3663,$AJ59,AL$3),"")</f>
        <v/>
      </c>
      <c r="AM59" s="149" t="str">
        <f>IF(ISNUMBER($AJ59),INDEX($Z$4:$AC$3663,$AJ59,AM$3),"")</f>
        <v/>
      </c>
      <c r="AN59" s="149" t="str">
        <f>IF(ISNUMBER($AJ59),INDEX($Z$4:$AC$3663,$AJ59,AN$3),"")</f>
        <v/>
      </c>
      <c r="AO59" s="59"/>
      <c r="AP59" s="59"/>
      <c r="AQ59" s="166"/>
      <c r="AR59" s="59"/>
      <c r="AS59" s="59"/>
      <c r="AT59" s="149"/>
      <c r="AU59" s="149"/>
      <c r="AV59" s="149"/>
      <c r="AW59" s="149"/>
      <c r="AX59" s="150"/>
      <c r="AY59" s="151"/>
      <c r="AZ59" s="59"/>
      <c r="BA59" s="59"/>
      <c r="BB59" s="59"/>
      <c r="BC59" s="59"/>
      <c r="BD59" s="59"/>
      <c r="BE59" s="59"/>
      <c r="BF59" s="43"/>
      <c r="BG59" s="59"/>
      <c r="BH59" s="59"/>
      <c r="BI59" s="59"/>
      <c r="BJ59" s="59"/>
      <c r="BK59" s="59"/>
      <c r="BL59" s="59"/>
      <c r="BM59" s="59"/>
    </row>
    <row r="60" spans="1:65" x14ac:dyDescent="0.25">
      <c r="A60" s="82"/>
      <c r="B60" s="122" t="s">
        <v>60</v>
      </c>
      <c r="C60" s="122">
        <v>3708.5</v>
      </c>
      <c r="D60" s="122">
        <v>3098.5753146225102</v>
      </c>
      <c r="E60" s="142">
        <f>IF(B59=B60,0,MAX(E$4:E59)+1)</f>
        <v>0</v>
      </c>
      <c r="F60" s="142">
        <f t="shared" si="24"/>
        <v>1</v>
      </c>
      <c r="G60" s="142" t="str">
        <f t="shared" si="5"/>
        <v/>
      </c>
      <c r="H60" s="142">
        <f t="shared" si="6"/>
        <v>1</v>
      </c>
      <c r="I60" s="59"/>
      <c r="J60" s="104"/>
      <c r="K60" s="59"/>
      <c r="L60" s="59"/>
      <c r="M60" s="59"/>
      <c r="N60" s="44"/>
      <c r="O60" s="44"/>
      <c r="P60" s="44"/>
      <c r="Q60" s="68">
        <f t="shared" si="2"/>
        <v>56</v>
      </c>
      <c r="R60" s="60">
        <f t="shared" si="31"/>
        <v>60</v>
      </c>
      <c r="S60" s="60">
        <f t="shared" si="31"/>
        <v>792</v>
      </c>
      <c r="T60" s="60">
        <f t="shared" si="31"/>
        <v>1524</v>
      </c>
      <c r="U60" s="60">
        <f t="shared" si="31"/>
        <v>2256</v>
      </c>
      <c r="V60" s="60">
        <f t="shared" si="31"/>
        <v>2988</v>
      </c>
      <c r="W60" s="44"/>
      <c r="X60" s="44">
        <f t="shared" si="9"/>
        <v>57</v>
      </c>
      <c r="Y60" s="170">
        <f t="shared" si="4"/>
        <v>3708.5</v>
      </c>
      <c r="Z60" s="171">
        <f t="shared" si="10"/>
        <v>3098.5753146225102</v>
      </c>
      <c r="AA60" s="155">
        <f>IF(ISNUMBER($Q60),INDEX($D$1:$D$3663,S60,1),"")</f>
        <v>37.211052015528502</v>
      </c>
      <c r="AB60" s="155">
        <f>IF(ISNUMBER($Q60),INDEX($D$1:$D$3663,T60,1),"")</f>
        <v>37.175761951170202</v>
      </c>
      <c r="AC60" s="155">
        <f>IF(ISNUMBER($Q60),INDEX($D$1:$D$3663,U60,1),"")</f>
        <v>38.037471172787797</v>
      </c>
      <c r="AD60" s="155">
        <f>IF(ISNUMBER($Q60),INDEX($D$1:$D$3663,V60,1),"")</f>
        <v>38.046206240451603</v>
      </c>
      <c r="AE60" s="59"/>
      <c r="AF60" s="85">
        <f t="shared" si="11"/>
        <v>0.16015958935983576</v>
      </c>
      <c r="AG60" s="87">
        <v>40235</v>
      </c>
      <c r="AH60" s="59"/>
      <c r="AI60" s="163" t="str">
        <f t="shared" si="12"/>
        <v/>
      </c>
      <c r="AJ60" s="162" t="str">
        <f t="shared" si="30"/>
        <v/>
      </c>
      <c r="AK60" s="119"/>
      <c r="AL60" s="59" t="str">
        <f>IF(ISNUMBER($AJ60),INDEX($Z$4:$AC$3663,$AJ60,AL$3),"")</f>
        <v/>
      </c>
      <c r="AM60" s="149" t="str">
        <f>IF(ISNUMBER($AJ60),INDEX($Z$4:$AC$3663,$AJ60,AM$3),"")</f>
        <v/>
      </c>
      <c r="AN60" s="149" t="str">
        <f>IF(ISNUMBER($AJ60),INDEX($Z$4:$AC$3663,$AJ60,AN$3),"")</f>
        <v/>
      </c>
      <c r="AO60" s="59"/>
      <c r="AP60" s="59"/>
      <c r="AQ60" s="166"/>
      <c r="AR60" s="59"/>
      <c r="AS60" s="59"/>
      <c r="AT60" s="149"/>
      <c r="AU60" s="149"/>
      <c r="AV60" s="149"/>
      <c r="AW60" s="149"/>
      <c r="AX60" s="150"/>
      <c r="AY60" s="151"/>
      <c r="AZ60" s="59"/>
      <c r="BA60" s="59"/>
      <c r="BB60" s="59"/>
      <c r="BC60" s="59"/>
      <c r="BD60" s="59"/>
      <c r="BE60" s="59"/>
      <c r="BF60" s="43"/>
      <c r="BG60" s="59"/>
      <c r="BH60" s="59"/>
      <c r="BI60" s="59"/>
      <c r="BJ60" s="59"/>
      <c r="BK60" s="59"/>
      <c r="BL60" s="59"/>
      <c r="BM60" s="59"/>
    </row>
    <row r="61" spans="1:65" x14ac:dyDescent="0.25">
      <c r="A61" s="82"/>
      <c r="B61" s="122" t="s">
        <v>60</v>
      </c>
      <c r="C61" s="122">
        <v>3709.5</v>
      </c>
      <c r="D61" s="122">
        <v>2147.0501466688002</v>
      </c>
      <c r="E61" s="142">
        <f>IF(B60=B61,0,MAX(E$4:E60)+1)</f>
        <v>0</v>
      </c>
      <c r="F61" s="142">
        <f t="shared" si="24"/>
        <v>1</v>
      </c>
      <c r="G61" s="142" t="str">
        <f t="shared" si="5"/>
        <v/>
      </c>
      <c r="H61" s="142">
        <f t="shared" si="6"/>
        <v>1</v>
      </c>
      <c r="I61" s="59"/>
      <c r="J61" s="104"/>
      <c r="K61" s="59"/>
      <c r="L61" s="59"/>
      <c r="M61" s="59"/>
      <c r="N61" s="44"/>
      <c r="O61" s="44"/>
      <c r="P61" s="44"/>
      <c r="Q61" s="68">
        <f t="shared" si="2"/>
        <v>57</v>
      </c>
      <c r="R61" s="60">
        <f t="shared" si="31"/>
        <v>61</v>
      </c>
      <c r="S61" s="60">
        <f t="shared" si="31"/>
        <v>793</v>
      </c>
      <c r="T61" s="60">
        <f t="shared" si="31"/>
        <v>1525</v>
      </c>
      <c r="U61" s="60">
        <f t="shared" si="31"/>
        <v>2257</v>
      </c>
      <c r="V61" s="60">
        <f t="shared" si="31"/>
        <v>2989</v>
      </c>
      <c r="W61" s="44"/>
      <c r="X61" s="44">
        <f t="shared" si="9"/>
        <v>58</v>
      </c>
      <c r="Y61" s="170">
        <f t="shared" si="4"/>
        <v>3709.5</v>
      </c>
      <c r="Z61" s="171">
        <f t="shared" si="10"/>
        <v>2147.0501466688002</v>
      </c>
      <c r="AA61" s="155">
        <f>IF(ISNUMBER($Q61),INDEX($D$1:$D$3663,S61,1),"")</f>
        <v>37.234569214465999</v>
      </c>
      <c r="AB61" s="155">
        <f>IF(ISNUMBER($Q61),INDEX($D$1:$D$3663,T61,1),"")</f>
        <v>37.209839996023199</v>
      </c>
      <c r="AC61" s="155">
        <f>IF(ISNUMBER($Q61),INDEX($D$1:$D$3663,U61,1),"")</f>
        <v>38.0144777145386</v>
      </c>
      <c r="AD61" s="155">
        <f>IF(ISNUMBER($Q61),INDEX($D$1:$D$3663,V61,1),"")</f>
        <v>38.121572032958703</v>
      </c>
      <c r="AE61" s="59"/>
      <c r="AF61" s="85">
        <f t="shared" si="11"/>
        <v>0.16289744014696872</v>
      </c>
      <c r="AG61" s="87">
        <v>40236</v>
      </c>
      <c r="AH61" s="59"/>
      <c r="AI61" s="163" t="str">
        <f t="shared" si="12"/>
        <v/>
      </c>
      <c r="AJ61" s="162" t="str">
        <f t="shared" si="30"/>
        <v/>
      </c>
      <c r="AK61" s="119"/>
      <c r="AL61" s="59" t="str">
        <f>IF(ISNUMBER($AJ61),INDEX($Z$4:$AC$3663,$AJ61,AL$3),"")</f>
        <v/>
      </c>
      <c r="AM61" s="149" t="str">
        <f>IF(ISNUMBER($AJ61),INDEX($Z$4:$AC$3663,$AJ61,AM$3),"")</f>
        <v/>
      </c>
      <c r="AN61" s="149" t="str">
        <f>IF(ISNUMBER($AJ61),INDEX($Z$4:$AC$3663,$AJ61,AN$3),"")</f>
        <v/>
      </c>
      <c r="AO61" s="59"/>
      <c r="AP61" s="59"/>
      <c r="AQ61" s="166"/>
      <c r="AR61" s="59"/>
      <c r="AS61" s="59"/>
      <c r="AT61" s="149"/>
      <c r="AU61" s="149"/>
      <c r="AV61" s="149"/>
      <c r="AW61" s="149"/>
      <c r="AX61" s="150"/>
      <c r="AY61" s="151"/>
      <c r="AZ61" s="59"/>
      <c r="BA61" s="59"/>
      <c r="BB61" s="59"/>
      <c r="BC61" s="59"/>
      <c r="BD61" s="59"/>
      <c r="BE61" s="59"/>
      <c r="BF61" s="43"/>
      <c r="BG61" s="59"/>
      <c r="BH61" s="59"/>
      <c r="BI61" s="59"/>
      <c r="BJ61" s="59"/>
      <c r="BK61" s="59"/>
      <c r="BL61" s="59"/>
      <c r="BM61" s="59"/>
    </row>
    <row r="62" spans="1:65" x14ac:dyDescent="0.25">
      <c r="A62" s="82"/>
      <c r="B62" s="122" t="s">
        <v>60</v>
      </c>
      <c r="C62" s="122">
        <v>3710.5</v>
      </c>
      <c r="D62" s="122">
        <v>2611.4665126100699</v>
      </c>
      <c r="E62" s="142">
        <f>IF(B61=B62,0,MAX(E$4:E61)+1)</f>
        <v>0</v>
      </c>
      <c r="F62" s="142">
        <f t="shared" si="24"/>
        <v>1</v>
      </c>
      <c r="G62" s="142" t="str">
        <f t="shared" si="5"/>
        <v/>
      </c>
      <c r="H62" s="142">
        <f t="shared" si="6"/>
        <v>1</v>
      </c>
      <c r="I62" s="59"/>
      <c r="J62" s="104"/>
      <c r="K62" s="59"/>
      <c r="L62" s="59"/>
      <c r="M62" s="59"/>
      <c r="N62" s="44"/>
      <c r="O62" s="44"/>
      <c r="P62" s="44"/>
      <c r="Q62" s="68">
        <f t="shared" si="2"/>
        <v>58</v>
      </c>
      <c r="R62" s="60">
        <f t="shared" si="31"/>
        <v>62</v>
      </c>
      <c r="S62" s="60">
        <f t="shared" si="31"/>
        <v>794</v>
      </c>
      <c r="T62" s="60">
        <f t="shared" si="31"/>
        <v>1526</v>
      </c>
      <c r="U62" s="60">
        <f t="shared" si="31"/>
        <v>2258</v>
      </c>
      <c r="V62" s="60">
        <f t="shared" si="31"/>
        <v>2990</v>
      </c>
      <c r="W62" s="44"/>
      <c r="X62" s="44">
        <f t="shared" si="9"/>
        <v>59</v>
      </c>
      <c r="Y62" s="170">
        <f t="shared" si="4"/>
        <v>3710.5</v>
      </c>
      <c r="Z62" s="171">
        <f t="shared" si="10"/>
        <v>2611.4665126100699</v>
      </c>
      <c r="AA62" s="155">
        <f>IF(ISNUMBER($Q62),INDEX($D$1:$D$3663,S62,1),"")</f>
        <v>37.019070838392999</v>
      </c>
      <c r="AB62" s="155">
        <f>IF(ISNUMBER($Q62),INDEX($D$1:$D$3663,T62,1),"")</f>
        <v>37.230206227292598</v>
      </c>
      <c r="AC62" s="155">
        <f>IF(ISNUMBER($Q62),INDEX($D$1:$D$3663,U62,1),"")</f>
        <v>38.006395926104098</v>
      </c>
      <c r="AD62" s="155">
        <f>IF(ISNUMBER($Q62),INDEX($D$1:$D$3663,V62,1),"")</f>
        <v>38.085070022348397</v>
      </c>
      <c r="AE62" s="59"/>
      <c r="AF62" s="85">
        <f t="shared" si="11"/>
        <v>0.1656352909340999</v>
      </c>
      <c r="AG62" s="87">
        <v>40237</v>
      </c>
      <c r="AH62" s="59"/>
      <c r="AI62" s="163" t="str">
        <f t="shared" si="12"/>
        <v/>
      </c>
      <c r="AJ62" s="162" t="str">
        <f t="shared" si="30"/>
        <v/>
      </c>
      <c r="AK62" s="119"/>
      <c r="AL62" s="59" t="str">
        <f>IF(ISNUMBER($AJ62),INDEX($Z$4:$AC$3663,$AJ62,AL$3),"")</f>
        <v/>
      </c>
      <c r="AM62" s="149" t="str">
        <f>IF(ISNUMBER($AJ62),INDEX($Z$4:$AC$3663,$AJ62,AM$3),"")</f>
        <v/>
      </c>
      <c r="AN62" s="149" t="str">
        <f>IF(ISNUMBER($AJ62),INDEX($Z$4:$AC$3663,$AJ62,AN$3),"")</f>
        <v/>
      </c>
      <c r="AO62" s="59"/>
      <c r="AP62" s="59"/>
      <c r="AQ62" s="166"/>
      <c r="AR62" s="59"/>
      <c r="AS62" s="59"/>
      <c r="AT62" s="149"/>
      <c r="AU62" s="149"/>
      <c r="AV62" s="149"/>
      <c r="AW62" s="149"/>
      <c r="AX62" s="150"/>
      <c r="AY62" s="151"/>
      <c r="AZ62" s="59"/>
      <c r="BA62" s="59"/>
      <c r="BB62" s="59"/>
      <c r="BC62" s="59"/>
      <c r="BD62" s="59"/>
      <c r="BE62" s="59"/>
      <c r="BF62" s="43"/>
      <c r="BG62" s="59"/>
      <c r="BH62" s="59"/>
      <c r="BI62" s="59"/>
      <c r="BJ62" s="59"/>
      <c r="BK62" s="59"/>
      <c r="BL62" s="59"/>
      <c r="BM62" s="59"/>
    </row>
    <row r="63" spans="1:65" x14ac:dyDescent="0.25">
      <c r="A63" s="82"/>
      <c r="B63" s="122" t="s">
        <v>60</v>
      </c>
      <c r="C63" s="122">
        <v>3711.5</v>
      </c>
      <c r="D63" s="122">
        <v>2194.3487200865002</v>
      </c>
      <c r="E63" s="142">
        <f>IF(B62=B63,0,MAX(E$4:E62)+1)</f>
        <v>0</v>
      </c>
      <c r="F63" s="142">
        <f t="shared" si="24"/>
        <v>1</v>
      </c>
      <c r="G63" s="142" t="str">
        <f t="shared" si="5"/>
        <v/>
      </c>
      <c r="H63" s="142">
        <f t="shared" si="6"/>
        <v>1</v>
      </c>
      <c r="I63" s="59"/>
      <c r="J63" s="104"/>
      <c r="K63" s="59"/>
      <c r="L63" s="59"/>
      <c r="M63" s="59"/>
      <c r="N63" s="44"/>
      <c r="O63" s="44"/>
      <c r="P63" s="44"/>
      <c r="Q63" s="68">
        <f t="shared" si="2"/>
        <v>59</v>
      </c>
      <c r="R63" s="60">
        <f t="shared" si="31"/>
        <v>63</v>
      </c>
      <c r="S63" s="60">
        <f t="shared" si="31"/>
        <v>795</v>
      </c>
      <c r="T63" s="60">
        <f t="shared" si="31"/>
        <v>1527</v>
      </c>
      <c r="U63" s="60">
        <f t="shared" si="31"/>
        <v>2259</v>
      </c>
      <c r="V63" s="60">
        <f t="shared" si="31"/>
        <v>2991</v>
      </c>
      <c r="W63" s="44"/>
      <c r="X63" s="44">
        <f t="shared" si="9"/>
        <v>60</v>
      </c>
      <c r="Y63" s="170">
        <f t="shared" si="4"/>
        <v>3711.5</v>
      </c>
      <c r="Z63" s="171">
        <f t="shared" si="10"/>
        <v>2194.3487200865002</v>
      </c>
      <c r="AA63" s="155">
        <f>IF(ISNUMBER($Q63),INDEX($D$1:$D$3663,S63,1),"")</f>
        <v>37.060523619632399</v>
      </c>
      <c r="AB63" s="155">
        <f>IF(ISNUMBER($Q63),INDEX($D$1:$D$3663,T63,1),"")</f>
        <v>37.0963317408021</v>
      </c>
      <c r="AC63" s="155">
        <f>IF(ISNUMBER($Q63),INDEX($D$1:$D$3663,U63,1),"")</f>
        <v>38.049942705707998</v>
      </c>
      <c r="AD63" s="155">
        <f>IF(ISNUMBER($Q63),INDEX($D$1:$D$3663,V63,1),"")</f>
        <v>37.8515433085661</v>
      </c>
      <c r="AE63" s="59"/>
      <c r="AF63" s="85">
        <f t="shared" si="11"/>
        <v>0.16837314172123286</v>
      </c>
      <c r="AG63" s="87" t="s">
        <v>1445</v>
      </c>
      <c r="AH63" s="59"/>
      <c r="AI63" s="163" t="str">
        <f t="shared" si="12"/>
        <v/>
      </c>
      <c r="AJ63" s="162" t="str">
        <f t="shared" si="30"/>
        <v/>
      </c>
      <c r="AK63" s="119"/>
      <c r="AL63" s="59" t="str">
        <f>IF(ISNUMBER($AJ63),INDEX($Z$4:$AC$3663,$AJ63,AL$3),"")</f>
        <v/>
      </c>
      <c r="AM63" s="149" t="str">
        <f>IF(ISNUMBER($AJ63),INDEX($Z$4:$AC$3663,$AJ63,AM$3),"")</f>
        <v/>
      </c>
      <c r="AN63" s="149" t="str">
        <f>IF(ISNUMBER($AJ63),INDEX($Z$4:$AC$3663,$AJ63,AN$3),"")</f>
        <v/>
      </c>
      <c r="AO63" s="59"/>
      <c r="AP63" s="59"/>
      <c r="AQ63" s="166"/>
      <c r="AR63" s="59"/>
      <c r="AS63" s="59"/>
      <c r="AT63" s="149"/>
      <c r="AU63" s="149"/>
      <c r="AV63" s="149"/>
      <c r="AW63" s="149"/>
      <c r="AX63" s="150"/>
      <c r="AY63" s="151"/>
      <c r="AZ63" s="59"/>
      <c r="BA63" s="59"/>
      <c r="BB63" s="59"/>
      <c r="BC63" s="59"/>
      <c r="BD63" s="59"/>
      <c r="BE63" s="59"/>
      <c r="BF63" s="43"/>
      <c r="BG63" s="59"/>
      <c r="BH63" s="59"/>
      <c r="BI63" s="59"/>
      <c r="BJ63" s="59"/>
      <c r="BK63" s="59"/>
      <c r="BL63" s="59"/>
      <c r="BM63" s="59"/>
    </row>
    <row r="64" spans="1:65" x14ac:dyDescent="0.25">
      <c r="A64" s="82"/>
      <c r="B64" s="122" t="s">
        <v>60</v>
      </c>
      <c r="C64" s="122">
        <v>3712.5</v>
      </c>
      <c r="D64" s="122">
        <v>2633.72234950547</v>
      </c>
      <c r="E64" s="142">
        <f>IF(B63=B64,0,MAX(E$4:E63)+1)</f>
        <v>0</v>
      </c>
      <c r="F64" s="142">
        <f t="shared" si="24"/>
        <v>1</v>
      </c>
      <c r="G64" s="142" t="str">
        <f t="shared" si="5"/>
        <v/>
      </c>
      <c r="H64" s="142">
        <f t="shared" si="6"/>
        <v>1</v>
      </c>
      <c r="I64" s="59"/>
      <c r="J64" s="104"/>
      <c r="K64" s="59"/>
      <c r="L64" s="59"/>
      <c r="M64" s="59"/>
      <c r="N64" s="44"/>
      <c r="O64" s="44"/>
      <c r="P64" s="44"/>
      <c r="Q64" s="68">
        <f t="shared" si="2"/>
        <v>60</v>
      </c>
      <c r="R64" s="60">
        <f t="shared" si="31"/>
        <v>64</v>
      </c>
      <c r="S64" s="60">
        <f t="shared" si="31"/>
        <v>796</v>
      </c>
      <c r="T64" s="60">
        <f t="shared" si="31"/>
        <v>1528</v>
      </c>
      <c r="U64" s="60">
        <f t="shared" si="31"/>
        <v>2260</v>
      </c>
      <c r="V64" s="60">
        <f t="shared" si="31"/>
        <v>2992</v>
      </c>
      <c r="W64" s="44"/>
      <c r="X64" s="44">
        <f t="shared" si="9"/>
        <v>61</v>
      </c>
      <c r="Y64" s="170">
        <f t="shared" si="4"/>
        <v>3712.5</v>
      </c>
      <c r="Z64" s="171">
        <f t="shared" si="10"/>
        <v>2633.72234950547</v>
      </c>
      <c r="AA64" s="155">
        <f>IF(ISNUMBER($Q64),INDEX($D$1:$D$3663,S64,1),"")</f>
        <v>37.101260851661799</v>
      </c>
      <c r="AB64" s="155">
        <f>IF(ISNUMBER($Q64),INDEX($D$1:$D$3663,T64,1),"")</f>
        <v>36.906976444340003</v>
      </c>
      <c r="AC64" s="155">
        <f>IF(ISNUMBER($Q64),INDEX($D$1:$D$3663,U64,1),"")</f>
        <v>38.020105088356701</v>
      </c>
      <c r="AD64" s="155">
        <f>IF(ISNUMBER($Q64),INDEX($D$1:$D$3663,V64,1),"")</f>
        <v>38.238689164759101</v>
      </c>
      <c r="AE64" s="59"/>
      <c r="AF64" s="85">
        <f t="shared" si="11"/>
        <v>0.17111099250836403</v>
      </c>
      <c r="AG64" s="87">
        <v>40238</v>
      </c>
      <c r="AH64" s="59"/>
      <c r="AI64" s="163" t="str">
        <f t="shared" si="12"/>
        <v/>
      </c>
      <c r="AJ64" s="162" t="str">
        <f t="shared" si="30"/>
        <v/>
      </c>
      <c r="AK64" s="119"/>
      <c r="AL64" s="59" t="str">
        <f>IF(ISNUMBER($AJ64),INDEX($Z$4:$AC$3663,$AJ64,AL$3),"")</f>
        <v/>
      </c>
      <c r="AM64" s="149" t="str">
        <f>IF(ISNUMBER($AJ64),INDEX($Z$4:$AC$3663,$AJ64,AM$3),"")</f>
        <v/>
      </c>
      <c r="AN64" s="149" t="str">
        <f>IF(ISNUMBER($AJ64),INDEX($Z$4:$AC$3663,$AJ64,AN$3),"")</f>
        <v/>
      </c>
      <c r="AO64" s="59"/>
      <c r="AP64" s="59"/>
      <c r="AQ64" s="166"/>
      <c r="AR64" s="59"/>
      <c r="AS64" s="59"/>
      <c r="AT64" s="149"/>
      <c r="AU64" s="149"/>
      <c r="AV64" s="149"/>
      <c r="AW64" s="149"/>
      <c r="AX64" s="150"/>
      <c r="AY64" s="151"/>
      <c r="AZ64" s="59"/>
      <c r="BA64" s="59"/>
      <c r="BB64" s="59"/>
      <c r="BC64" s="59"/>
      <c r="BD64" s="59"/>
      <c r="BE64" s="59"/>
      <c r="BF64" s="43"/>
      <c r="BG64" s="59"/>
      <c r="BH64" s="59"/>
      <c r="BI64" s="59"/>
      <c r="BJ64" s="59"/>
      <c r="BK64" s="59"/>
      <c r="BL64" s="59"/>
      <c r="BM64" s="59"/>
    </row>
    <row r="65" spans="1:65" x14ac:dyDescent="0.25">
      <c r="A65" s="82"/>
      <c r="B65" s="122" t="s">
        <v>60</v>
      </c>
      <c r="C65" s="122">
        <v>3713.5</v>
      </c>
      <c r="D65" s="122">
        <v>3095.96354611569</v>
      </c>
      <c r="E65" s="142">
        <f>IF(B64=B65,0,MAX(E$4:E64)+1)</f>
        <v>0</v>
      </c>
      <c r="F65" s="142">
        <f t="shared" si="24"/>
        <v>1</v>
      </c>
      <c r="G65" s="142" t="str">
        <f t="shared" si="5"/>
        <v/>
      </c>
      <c r="H65" s="142">
        <f t="shared" si="6"/>
        <v>1</v>
      </c>
      <c r="I65" s="59"/>
      <c r="J65" s="104"/>
      <c r="K65" s="59"/>
      <c r="L65" s="59"/>
      <c r="M65" s="59"/>
      <c r="N65" s="44"/>
      <c r="O65" s="44"/>
      <c r="P65" s="44"/>
      <c r="Q65" s="68">
        <f t="shared" si="2"/>
        <v>61</v>
      </c>
      <c r="R65" s="60">
        <f t="shared" si="31"/>
        <v>65</v>
      </c>
      <c r="S65" s="60">
        <f t="shared" si="31"/>
        <v>797</v>
      </c>
      <c r="T65" s="60">
        <f t="shared" si="31"/>
        <v>1529</v>
      </c>
      <c r="U65" s="60">
        <f t="shared" si="31"/>
        <v>2261</v>
      </c>
      <c r="V65" s="60">
        <f t="shared" si="31"/>
        <v>2993</v>
      </c>
      <c r="W65" s="44"/>
      <c r="X65" s="44">
        <f t="shared" si="9"/>
        <v>62</v>
      </c>
      <c r="Y65" s="170">
        <f t="shared" si="4"/>
        <v>3713.5</v>
      </c>
      <c r="Z65" s="171">
        <f t="shared" si="10"/>
        <v>3095.96354611569</v>
      </c>
      <c r="AA65" s="155">
        <f>IF(ISNUMBER($Q65),INDEX($D$1:$D$3663,S65,1),"")</f>
        <v>37.089061446781798</v>
      </c>
      <c r="AB65" s="155">
        <f>IF(ISNUMBER($Q65),INDEX($D$1:$D$3663,T65,1),"")</f>
        <v>37.202636153162302</v>
      </c>
      <c r="AC65" s="155">
        <f>IF(ISNUMBER($Q65),INDEX($D$1:$D$3663,U65,1),"")</f>
        <v>37.946851811424899</v>
      </c>
      <c r="AD65" s="155">
        <f>IF(ISNUMBER($Q65),INDEX($D$1:$D$3663,V65,1),"")</f>
        <v>38.0532756482284</v>
      </c>
      <c r="AE65" s="59"/>
      <c r="AF65" s="85">
        <f t="shared" si="11"/>
        <v>0.17384884329549699</v>
      </c>
      <c r="AG65" s="87">
        <v>40239</v>
      </c>
      <c r="AH65" s="59"/>
      <c r="AI65" s="163" t="str">
        <f t="shared" si="12"/>
        <v/>
      </c>
      <c r="AJ65" s="162" t="str">
        <f t="shared" si="30"/>
        <v/>
      </c>
      <c r="AK65" s="119"/>
      <c r="AL65" s="59" t="str">
        <f>IF(ISNUMBER($AJ65),INDEX($Z$4:$AC$3663,$AJ65,AL$3),"")</f>
        <v/>
      </c>
      <c r="AM65" s="149" t="str">
        <f>IF(ISNUMBER($AJ65),INDEX($Z$4:$AC$3663,$AJ65,AM$3),"")</f>
        <v/>
      </c>
      <c r="AN65" s="149" t="str">
        <f>IF(ISNUMBER($AJ65),INDEX($Z$4:$AC$3663,$AJ65,AN$3),"")</f>
        <v/>
      </c>
      <c r="AO65" s="59"/>
      <c r="AP65" s="59"/>
      <c r="AQ65" s="166"/>
      <c r="AR65" s="59"/>
      <c r="AS65" s="59"/>
      <c r="AT65" s="149"/>
      <c r="AU65" s="149"/>
      <c r="AV65" s="149"/>
      <c r="AW65" s="149"/>
      <c r="AX65" s="150"/>
      <c r="AY65" s="151"/>
      <c r="AZ65" s="59"/>
      <c r="BA65" s="59"/>
      <c r="BB65" s="59"/>
      <c r="BC65" s="59"/>
      <c r="BD65" s="59"/>
      <c r="BE65" s="59"/>
      <c r="BF65" s="43"/>
      <c r="BG65" s="59"/>
      <c r="BH65" s="59"/>
      <c r="BI65" s="59"/>
      <c r="BJ65" s="59"/>
      <c r="BK65" s="59"/>
      <c r="BL65" s="59"/>
      <c r="BM65" s="59"/>
    </row>
    <row r="66" spans="1:65" x14ac:dyDescent="0.25">
      <c r="A66" s="82"/>
      <c r="B66" s="122" t="s">
        <v>60</v>
      </c>
      <c r="C66" s="122">
        <v>3714.5</v>
      </c>
      <c r="D66" s="122">
        <v>2548.80158238287</v>
      </c>
      <c r="E66" s="142">
        <f>IF(B65=B66,0,MAX(E$4:E65)+1)</f>
        <v>0</v>
      </c>
      <c r="F66" s="142">
        <f t="shared" si="24"/>
        <v>1</v>
      </c>
      <c r="G66" s="142" t="str">
        <f t="shared" si="5"/>
        <v/>
      </c>
      <c r="H66" s="142">
        <f t="shared" si="6"/>
        <v>1</v>
      </c>
      <c r="I66" s="59"/>
      <c r="J66" s="104"/>
      <c r="K66" s="59"/>
      <c r="L66" s="59"/>
      <c r="M66" s="59"/>
      <c r="N66" s="44"/>
      <c r="O66" s="44"/>
      <c r="P66" s="44"/>
      <c r="Q66" s="68">
        <f t="shared" si="2"/>
        <v>62</v>
      </c>
      <c r="R66" s="60">
        <f t="shared" si="31"/>
        <v>66</v>
      </c>
      <c r="S66" s="60">
        <f t="shared" si="31"/>
        <v>798</v>
      </c>
      <c r="T66" s="60">
        <f t="shared" si="31"/>
        <v>1530</v>
      </c>
      <c r="U66" s="60">
        <f t="shared" si="31"/>
        <v>2262</v>
      </c>
      <c r="V66" s="60">
        <f t="shared" si="31"/>
        <v>2994</v>
      </c>
      <c r="W66" s="44"/>
      <c r="X66" s="44">
        <f t="shared" si="9"/>
        <v>63</v>
      </c>
      <c r="Y66" s="170">
        <f t="shared" si="4"/>
        <v>3714.5</v>
      </c>
      <c r="Z66" s="171">
        <f t="shared" si="10"/>
        <v>2548.80158238287</v>
      </c>
      <c r="AA66" s="155">
        <f>IF(ISNUMBER($Q66),INDEX($D$1:$D$3663,S66,1),"")</f>
        <v>37.1019185957269</v>
      </c>
      <c r="AB66" s="155">
        <f>IF(ISNUMBER($Q66),INDEX($D$1:$D$3663,T66,1),"")</f>
        <v>36.984285657828998</v>
      </c>
      <c r="AC66" s="155">
        <f>IF(ISNUMBER($Q66),INDEX($D$1:$D$3663,U66,1),"")</f>
        <v>38.101943362061199</v>
      </c>
      <c r="AD66" s="155">
        <f>IF(ISNUMBER($Q66),INDEX($D$1:$D$3663,V66,1),"")</f>
        <v>37.942849843824199</v>
      </c>
      <c r="AE66" s="59"/>
      <c r="AF66" s="85">
        <f t="shared" si="11"/>
        <v>0.17658669408262817</v>
      </c>
      <c r="AG66" s="87">
        <v>40240</v>
      </c>
      <c r="AH66" s="59"/>
      <c r="AI66" s="163" t="str">
        <f t="shared" si="12"/>
        <v/>
      </c>
      <c r="AJ66" s="162" t="str">
        <f t="shared" si="30"/>
        <v/>
      </c>
      <c r="AK66" s="119"/>
      <c r="AL66" s="59" t="str">
        <f>IF(ISNUMBER($AJ66),INDEX($Z$4:$AC$3663,$AJ66,AL$3),"")</f>
        <v/>
      </c>
      <c r="AM66" s="149" t="str">
        <f>IF(ISNUMBER($AJ66),INDEX($Z$4:$AC$3663,$AJ66,AM$3),"")</f>
        <v/>
      </c>
      <c r="AN66" s="149" t="str">
        <f>IF(ISNUMBER($AJ66),INDEX($Z$4:$AC$3663,$AJ66,AN$3),"")</f>
        <v/>
      </c>
      <c r="AO66" s="59"/>
      <c r="AP66" s="59"/>
      <c r="AQ66" s="166"/>
      <c r="AR66" s="59"/>
      <c r="AS66" s="59"/>
      <c r="AT66" s="149"/>
      <c r="AU66" s="149"/>
      <c r="AV66" s="149"/>
      <c r="AW66" s="149"/>
      <c r="AX66" s="150"/>
      <c r="AY66" s="151"/>
      <c r="AZ66" s="59"/>
      <c r="BA66" s="59"/>
      <c r="BB66" s="59"/>
      <c r="BC66" s="59"/>
      <c r="BD66" s="59"/>
      <c r="BE66" s="59"/>
      <c r="BF66" s="43"/>
      <c r="BG66" s="59"/>
      <c r="BH66" s="59"/>
      <c r="BI66" s="59"/>
      <c r="BJ66" s="59"/>
      <c r="BK66" s="59"/>
      <c r="BL66" s="59"/>
      <c r="BM66" s="59"/>
    </row>
    <row r="67" spans="1:65" x14ac:dyDescent="0.25">
      <c r="A67" s="82"/>
      <c r="B67" s="122" t="s">
        <v>60</v>
      </c>
      <c r="C67" s="122">
        <v>3715.5</v>
      </c>
      <c r="D67" s="122">
        <v>2862.8739935132899</v>
      </c>
      <c r="E67" s="142">
        <f>IF(B66=B67,0,MAX(E$4:E66)+1)</f>
        <v>0</v>
      </c>
      <c r="F67" s="142">
        <f t="shared" si="24"/>
        <v>1</v>
      </c>
      <c r="G67" s="142" t="str">
        <f t="shared" si="5"/>
        <v/>
      </c>
      <c r="H67" s="142">
        <f t="shared" si="6"/>
        <v>1</v>
      </c>
      <c r="I67" s="59"/>
      <c r="J67" s="104"/>
      <c r="K67" s="59"/>
      <c r="L67" s="59"/>
      <c r="M67" s="59"/>
      <c r="N67" s="44"/>
      <c r="O67" s="44"/>
      <c r="P67" s="44"/>
      <c r="Q67" s="68">
        <f t="shared" si="2"/>
        <v>63</v>
      </c>
      <c r="R67" s="60">
        <f t="shared" si="31"/>
        <v>67</v>
      </c>
      <c r="S67" s="60">
        <f t="shared" si="31"/>
        <v>799</v>
      </c>
      <c r="T67" s="60">
        <f t="shared" si="31"/>
        <v>1531</v>
      </c>
      <c r="U67" s="60">
        <f t="shared" si="31"/>
        <v>2263</v>
      </c>
      <c r="V67" s="60">
        <f t="shared" si="31"/>
        <v>2995</v>
      </c>
      <c r="W67" s="44"/>
      <c r="X67" s="44">
        <f t="shared" si="9"/>
        <v>64</v>
      </c>
      <c r="Y67" s="170">
        <f t="shared" si="4"/>
        <v>3715.5</v>
      </c>
      <c r="Z67" s="171">
        <f t="shared" si="10"/>
        <v>2862.8739935132899</v>
      </c>
      <c r="AA67" s="155">
        <f>IF(ISNUMBER($Q67),INDEX($D$1:$D$3663,S67,1),"")</f>
        <v>37.182377727475199</v>
      </c>
      <c r="AB67" s="155">
        <f>IF(ISNUMBER($Q67),INDEX($D$1:$D$3663,T67,1),"")</f>
        <v>37.259218140799199</v>
      </c>
      <c r="AC67" s="155">
        <f>IF(ISNUMBER($Q67),INDEX($D$1:$D$3663,U67,1),"")</f>
        <v>37.9684584227114</v>
      </c>
      <c r="AD67" s="155">
        <f>IF(ISNUMBER($Q67),INDEX($D$1:$D$3663,V67,1),"")</f>
        <v>37.931933225215403</v>
      </c>
      <c r="AE67" s="59"/>
      <c r="AF67" s="85">
        <f t="shared" si="11"/>
        <v>0.17932454486976113</v>
      </c>
      <c r="AG67" s="87">
        <v>40241</v>
      </c>
      <c r="AH67" s="59"/>
      <c r="AI67" s="163" t="str">
        <f t="shared" si="12"/>
        <v/>
      </c>
      <c r="AJ67" s="162" t="str">
        <f t="shared" si="30"/>
        <v/>
      </c>
      <c r="AK67" s="119"/>
      <c r="AL67" s="59" t="str">
        <f>IF(ISNUMBER($AJ67),INDEX($Z$4:$AC$3663,$AJ67,AL$3),"")</f>
        <v/>
      </c>
      <c r="AM67" s="149" t="str">
        <f>IF(ISNUMBER($AJ67),INDEX($Z$4:$AC$3663,$AJ67,AM$3),"")</f>
        <v/>
      </c>
      <c r="AN67" s="149" t="str">
        <f>IF(ISNUMBER($AJ67),INDEX($Z$4:$AC$3663,$AJ67,AN$3),"")</f>
        <v/>
      </c>
      <c r="AO67" s="59"/>
      <c r="AP67" s="59"/>
      <c r="AQ67" s="166"/>
      <c r="AR67" s="59"/>
      <c r="AS67" s="59"/>
      <c r="AT67" s="149"/>
      <c r="AU67" s="149"/>
      <c r="AV67" s="149"/>
      <c r="AW67" s="149"/>
      <c r="AX67" s="150"/>
      <c r="AY67" s="151"/>
      <c r="AZ67" s="59"/>
      <c r="BA67" s="59"/>
      <c r="BB67" s="59"/>
      <c r="BC67" s="59"/>
      <c r="BD67" s="59"/>
      <c r="BE67" s="59"/>
      <c r="BF67" s="43"/>
      <c r="BG67" s="59"/>
      <c r="BH67" s="59"/>
      <c r="BI67" s="59"/>
      <c r="BJ67" s="59"/>
      <c r="BK67" s="59"/>
      <c r="BL67" s="59"/>
      <c r="BM67" s="59"/>
    </row>
    <row r="68" spans="1:65" x14ac:dyDescent="0.25">
      <c r="A68" s="82"/>
      <c r="B68" s="122" t="s">
        <v>60</v>
      </c>
      <c r="C68" s="122">
        <v>3716.5</v>
      </c>
      <c r="D68" s="122">
        <v>2789.0596301168598</v>
      </c>
      <c r="E68" s="142">
        <f>IF(B67=B68,0,MAX(E$4:E67)+1)</f>
        <v>0</v>
      </c>
      <c r="F68" s="142">
        <f t="shared" si="24"/>
        <v>1</v>
      </c>
      <c r="G68" s="142" t="str">
        <f t="shared" si="5"/>
        <v/>
      </c>
      <c r="H68" s="142">
        <f t="shared" si="6"/>
        <v>1</v>
      </c>
      <c r="I68" s="59"/>
      <c r="J68" s="104"/>
      <c r="K68" s="59"/>
      <c r="L68" s="59"/>
      <c r="M68" s="59"/>
      <c r="N68" s="44"/>
      <c r="O68" s="44"/>
      <c r="P68" s="44"/>
      <c r="Q68" s="68">
        <f t="shared" ref="Q68:Q131" si="32">IF(H68=1,C68-MIN(C$4:C$3663),"")</f>
        <v>64</v>
      </c>
      <c r="R68" s="60">
        <f t="shared" si="31"/>
        <v>68</v>
      </c>
      <c r="S68" s="60">
        <f t="shared" si="31"/>
        <v>800</v>
      </c>
      <c r="T68" s="60">
        <f t="shared" si="31"/>
        <v>1532</v>
      </c>
      <c r="U68" s="60">
        <f t="shared" si="31"/>
        <v>2264</v>
      </c>
      <c r="V68" s="60">
        <f t="shared" si="31"/>
        <v>2996</v>
      </c>
      <c r="W68" s="44"/>
      <c r="X68" s="44">
        <f t="shared" si="9"/>
        <v>65</v>
      </c>
      <c r="Y68" s="170">
        <f t="shared" ref="Y68:Y131" si="33">IF(ISNUMBER(Q68),C68,"")</f>
        <v>3716.5</v>
      </c>
      <c r="Z68" s="171">
        <f t="shared" si="10"/>
        <v>2789.0596301168598</v>
      </c>
      <c r="AA68" s="155">
        <f>IF(ISNUMBER($Q68),INDEX($D$1:$D$3663,S68,1),"")</f>
        <v>37.273656015723603</v>
      </c>
      <c r="AB68" s="155">
        <f>IF(ISNUMBER($Q68),INDEX($D$1:$D$3663,T68,1),"")</f>
        <v>37.066990636750397</v>
      </c>
      <c r="AC68" s="155">
        <f>IF(ISNUMBER($Q68),INDEX($D$1:$D$3663,U68,1),"")</f>
        <v>38.1737831230271</v>
      </c>
      <c r="AD68" s="155">
        <f>IF(ISNUMBER($Q68),INDEX($D$1:$D$3663,V68,1),"")</f>
        <v>38.025145900577598</v>
      </c>
      <c r="AE68" s="59"/>
      <c r="AF68" s="85">
        <f t="shared" si="11"/>
        <v>0.18206239565689231</v>
      </c>
      <c r="AG68" s="87">
        <v>40242</v>
      </c>
      <c r="AH68" s="59"/>
      <c r="AI68" s="163" t="str">
        <f t="shared" si="12"/>
        <v/>
      </c>
      <c r="AJ68" s="162" t="str">
        <f t="shared" si="30"/>
        <v/>
      </c>
      <c r="AK68" s="119"/>
      <c r="AL68" s="59" t="str">
        <f>IF(ISNUMBER($AJ68),INDEX($Z$4:$AC$3663,$AJ68,AL$3),"")</f>
        <v/>
      </c>
      <c r="AM68" s="149" t="str">
        <f>IF(ISNUMBER($AJ68),INDEX($Z$4:$AC$3663,$AJ68,AM$3),"")</f>
        <v/>
      </c>
      <c r="AN68" s="149" t="str">
        <f>IF(ISNUMBER($AJ68),INDEX($Z$4:$AC$3663,$AJ68,AN$3),"")</f>
        <v/>
      </c>
      <c r="AO68" s="59"/>
      <c r="AP68" s="59"/>
      <c r="AQ68" s="166"/>
      <c r="AR68" s="59"/>
      <c r="AS68" s="59"/>
      <c r="AT68" s="149"/>
      <c r="AU68" s="149"/>
      <c r="AV68" s="149"/>
      <c r="AW68" s="149"/>
      <c r="AX68" s="150"/>
      <c r="AY68" s="151"/>
      <c r="AZ68" s="59"/>
      <c r="BA68" s="59"/>
      <c r="BB68" s="59"/>
      <c r="BC68" s="59"/>
      <c r="BD68" s="59"/>
      <c r="BE68" s="59"/>
      <c r="BF68" s="43"/>
      <c r="BG68" s="59"/>
      <c r="BH68" s="59"/>
      <c r="BI68" s="59"/>
      <c r="BJ68" s="59"/>
      <c r="BK68" s="59"/>
      <c r="BL68" s="59"/>
      <c r="BM68" s="59"/>
    </row>
    <row r="69" spans="1:65" x14ac:dyDescent="0.25">
      <c r="A69" s="82"/>
      <c r="B69" s="122" t="s">
        <v>60</v>
      </c>
      <c r="C69" s="122">
        <v>3717.5</v>
      </c>
      <c r="D69" s="122">
        <v>2740.2865537380799</v>
      </c>
      <c r="E69" s="142">
        <f>IF(B68=B69,0,MAX(E$4:E68)+1)</f>
        <v>0</v>
      </c>
      <c r="F69" s="142">
        <f t="shared" si="24"/>
        <v>1</v>
      </c>
      <c r="G69" s="142" t="str">
        <f t="shared" ref="G69:G132" si="34">IF(E69&gt;0,ROW(),"")</f>
        <v/>
      </c>
      <c r="H69" s="142">
        <f t="shared" ref="H69:H132" si="35">IF(B69=B$4,1,"")</f>
        <v>1</v>
      </c>
      <c r="I69" s="59"/>
      <c r="J69" s="104"/>
      <c r="K69" s="59"/>
      <c r="L69" s="59"/>
      <c r="M69" s="59"/>
      <c r="N69" s="44"/>
      <c r="O69" s="44"/>
      <c r="P69" s="44"/>
      <c r="Q69" s="68">
        <f t="shared" si="32"/>
        <v>65</v>
      </c>
      <c r="R69" s="60">
        <f t="shared" si="31"/>
        <v>69</v>
      </c>
      <c r="S69" s="60">
        <f t="shared" si="31"/>
        <v>801</v>
      </c>
      <c r="T69" s="60">
        <f t="shared" si="31"/>
        <v>1533</v>
      </c>
      <c r="U69" s="60">
        <f t="shared" si="31"/>
        <v>2265</v>
      </c>
      <c r="V69" s="60">
        <f t="shared" si="31"/>
        <v>2997</v>
      </c>
      <c r="W69" s="44"/>
      <c r="X69" s="44">
        <f t="shared" ref="X69:X132" si="36">IF(ISNUMBER(Y69),ROW()-X$3,"")</f>
        <v>66</v>
      </c>
      <c r="Y69" s="170">
        <f t="shared" si="33"/>
        <v>3717.5</v>
      </c>
      <c r="Z69" s="171">
        <f t="shared" ref="Z69:Z132" si="37">IF(ISNUMBER($Q69),INDEX($D$1:$D$3663,R69,1),"")</f>
        <v>2740.2865537380799</v>
      </c>
      <c r="AA69" s="155">
        <f>IF(ISNUMBER($Q69),INDEX($D$1:$D$3663,S69,1),"")</f>
        <v>37.211404682294997</v>
      </c>
      <c r="AB69" s="155">
        <f>IF(ISNUMBER($Q69),INDEX($D$1:$D$3663,T69,1),"")</f>
        <v>37.047732932315199</v>
      </c>
      <c r="AC69" s="155">
        <f>IF(ISNUMBER($Q69),INDEX($D$1:$D$3663,U69,1),"")</f>
        <v>38.220278028104502</v>
      </c>
      <c r="AD69" s="155">
        <f>IF(ISNUMBER($Q69),INDEX($D$1:$D$3663,V69,1),"")</f>
        <v>38.008141870004501</v>
      </c>
      <c r="AE69" s="59"/>
      <c r="AF69" s="85">
        <f t="shared" ref="AF69:AF132" si="38">IF(ISNUMBER(Q69),Y69/M$15-M$11,"")</f>
        <v>0.18480024644402526</v>
      </c>
      <c r="AG69" s="87">
        <v>40243</v>
      </c>
      <c r="AH69" s="59"/>
      <c r="AI69" s="163" t="str">
        <f t="shared" ref="AI69:AI132" si="39">IF(ROW()-AI$3&lt;=AI$2,ROW()-AI$3,"")</f>
        <v/>
      </c>
      <c r="AJ69" s="162" t="str">
        <f t="shared" si="30"/>
        <v/>
      </c>
      <c r="AK69" s="119"/>
      <c r="AL69" s="59" t="str">
        <f>IF(ISNUMBER($AJ69),INDEX($Z$4:$AC$3663,$AJ69,AL$3),"")</f>
        <v/>
      </c>
      <c r="AM69" s="149" t="str">
        <f>IF(ISNUMBER($AJ69),INDEX($Z$4:$AC$3663,$AJ69,AM$3),"")</f>
        <v/>
      </c>
      <c r="AN69" s="149" t="str">
        <f>IF(ISNUMBER($AJ69),INDEX($Z$4:$AC$3663,$AJ69,AN$3),"")</f>
        <v/>
      </c>
      <c r="AO69" s="59"/>
      <c r="AP69" s="59"/>
      <c r="AQ69" s="166"/>
      <c r="AR69" s="59"/>
      <c r="AS69" s="59"/>
      <c r="AT69" s="149"/>
      <c r="AU69" s="149"/>
      <c r="AV69" s="149"/>
      <c r="AW69" s="149"/>
      <c r="AX69" s="150"/>
      <c r="AY69" s="151"/>
      <c r="AZ69" s="59"/>
      <c r="BA69" s="59"/>
      <c r="BB69" s="59"/>
      <c r="BC69" s="59"/>
      <c r="BD69" s="59"/>
      <c r="BE69" s="59"/>
      <c r="BF69" s="43"/>
      <c r="BG69" s="59"/>
      <c r="BH69" s="59"/>
      <c r="BI69" s="59"/>
      <c r="BJ69" s="59"/>
      <c r="BK69" s="59"/>
      <c r="BL69" s="59"/>
      <c r="BM69" s="59"/>
    </row>
    <row r="70" spans="1:65" x14ac:dyDescent="0.25">
      <c r="A70" s="82"/>
      <c r="B70" s="122" t="s">
        <v>60</v>
      </c>
      <c r="C70" s="122">
        <v>3718.5</v>
      </c>
      <c r="D70" s="122">
        <v>2566.7046796396999</v>
      </c>
      <c r="E70" s="142">
        <f>IF(B69=B70,0,MAX(E$4:E69)+1)</f>
        <v>0</v>
      </c>
      <c r="F70" s="142">
        <f t="shared" si="24"/>
        <v>1</v>
      </c>
      <c r="G70" s="142" t="str">
        <f t="shared" si="34"/>
        <v/>
      </c>
      <c r="H70" s="142">
        <f t="shared" si="35"/>
        <v>1</v>
      </c>
      <c r="I70" s="59"/>
      <c r="J70" s="104"/>
      <c r="K70" s="59"/>
      <c r="L70" s="59"/>
      <c r="M70" s="59"/>
      <c r="N70" s="44"/>
      <c r="O70" s="44"/>
      <c r="P70" s="44"/>
      <c r="Q70" s="68">
        <f t="shared" si="32"/>
        <v>66</v>
      </c>
      <c r="R70" s="60">
        <f t="shared" si="31"/>
        <v>70</v>
      </c>
      <c r="S70" s="60">
        <f t="shared" si="31"/>
        <v>802</v>
      </c>
      <c r="T70" s="60">
        <f t="shared" si="31"/>
        <v>1534</v>
      </c>
      <c r="U70" s="60">
        <f t="shared" si="31"/>
        <v>2266</v>
      </c>
      <c r="V70" s="60">
        <f t="shared" si="31"/>
        <v>2998</v>
      </c>
      <c r="W70" s="44"/>
      <c r="X70" s="44">
        <f t="shared" si="36"/>
        <v>67</v>
      </c>
      <c r="Y70" s="170">
        <f t="shared" si="33"/>
        <v>3718.5</v>
      </c>
      <c r="Z70" s="171">
        <f t="shared" si="37"/>
        <v>2566.7046796396999</v>
      </c>
      <c r="AA70" s="155">
        <f>IF(ISNUMBER($Q70),INDEX($D$1:$D$3663,S70,1),"")</f>
        <v>37.191131108439798</v>
      </c>
      <c r="AB70" s="155">
        <f>IF(ISNUMBER($Q70),INDEX($D$1:$D$3663,T70,1),"")</f>
        <v>37.082799554719898</v>
      </c>
      <c r="AC70" s="155">
        <f>IF(ISNUMBER($Q70),INDEX($D$1:$D$3663,U70,1),"")</f>
        <v>38.072602124029302</v>
      </c>
      <c r="AD70" s="155">
        <f>IF(ISNUMBER($Q70),INDEX($D$1:$D$3663,V70,1),"")</f>
        <v>38.330054658572898</v>
      </c>
      <c r="AE70" s="59"/>
      <c r="AF70" s="85">
        <f t="shared" si="38"/>
        <v>0.18753809723115644</v>
      </c>
      <c r="AG70" s="87">
        <v>40244</v>
      </c>
      <c r="AH70" s="59"/>
      <c r="AI70" s="163" t="str">
        <f t="shared" si="39"/>
        <v/>
      </c>
      <c r="AJ70" s="162" t="str">
        <f t="shared" si="30"/>
        <v/>
      </c>
      <c r="AK70" s="119"/>
      <c r="AL70" s="59" t="str">
        <f>IF(ISNUMBER($AJ70),INDEX($Z$4:$AC$3663,$AJ70,AL$3),"")</f>
        <v/>
      </c>
      <c r="AM70" s="149" t="str">
        <f>IF(ISNUMBER($AJ70),INDEX($Z$4:$AC$3663,$AJ70,AM$3),"")</f>
        <v/>
      </c>
      <c r="AN70" s="149" t="str">
        <f>IF(ISNUMBER($AJ70),INDEX($Z$4:$AC$3663,$AJ70,AN$3),"")</f>
        <v/>
      </c>
      <c r="AO70" s="59"/>
      <c r="AP70" s="59"/>
      <c r="AQ70" s="166"/>
      <c r="AR70" s="59"/>
      <c r="AS70" s="59"/>
      <c r="AT70" s="149"/>
      <c r="AU70" s="149"/>
      <c r="AV70" s="149"/>
      <c r="AW70" s="149"/>
      <c r="AX70" s="150"/>
      <c r="AY70" s="151"/>
      <c r="AZ70" s="59"/>
      <c r="BA70" s="59"/>
      <c r="BB70" s="59"/>
      <c r="BC70" s="59"/>
      <c r="BD70" s="59"/>
      <c r="BE70" s="59"/>
      <c r="BF70" s="43"/>
      <c r="BG70" s="59"/>
      <c r="BH70" s="59"/>
      <c r="BI70" s="59"/>
      <c r="BJ70" s="59"/>
      <c r="BK70" s="59"/>
      <c r="BL70" s="59"/>
      <c r="BM70" s="59"/>
    </row>
    <row r="71" spans="1:65" x14ac:dyDescent="0.25">
      <c r="A71" s="82"/>
      <c r="B71" s="122" t="s">
        <v>60</v>
      </c>
      <c r="C71" s="122">
        <v>3719.5</v>
      </c>
      <c r="D71" s="122">
        <v>2522.9561559201802</v>
      </c>
      <c r="E71" s="142">
        <f>IF(B70=B71,0,MAX(E$4:E70)+1)</f>
        <v>0</v>
      </c>
      <c r="F71" s="142">
        <f t="shared" ref="F71:F134" si="40">IF(E71=0,F70,E71)</f>
        <v>1</v>
      </c>
      <c r="G71" s="142" t="str">
        <f t="shared" si="34"/>
        <v/>
      </c>
      <c r="H71" s="142">
        <f t="shared" si="35"/>
        <v>1</v>
      </c>
      <c r="I71" s="59"/>
      <c r="J71" s="104"/>
      <c r="K71" s="59"/>
      <c r="L71" s="59"/>
      <c r="M71" s="59"/>
      <c r="N71" s="44"/>
      <c r="O71" s="44"/>
      <c r="P71" s="44"/>
      <c r="Q71" s="68">
        <f t="shared" si="32"/>
        <v>67</v>
      </c>
      <c r="R71" s="60">
        <f t="shared" si="31"/>
        <v>71</v>
      </c>
      <c r="S71" s="60">
        <f t="shared" si="31"/>
        <v>803</v>
      </c>
      <c r="T71" s="60">
        <f t="shared" si="31"/>
        <v>1535</v>
      </c>
      <c r="U71" s="60">
        <f t="shared" si="31"/>
        <v>2267</v>
      </c>
      <c r="V71" s="60">
        <f t="shared" si="31"/>
        <v>2999</v>
      </c>
      <c r="W71" s="44"/>
      <c r="X71" s="44">
        <f t="shared" si="36"/>
        <v>68</v>
      </c>
      <c r="Y71" s="170">
        <f t="shared" si="33"/>
        <v>3719.5</v>
      </c>
      <c r="Z71" s="171">
        <f t="shared" si="37"/>
        <v>2522.9561559201802</v>
      </c>
      <c r="AA71" s="155">
        <f>IF(ISNUMBER($Q71),INDEX($D$1:$D$3663,S71,1),"")</f>
        <v>37.188579148173702</v>
      </c>
      <c r="AB71" s="155">
        <f>IF(ISNUMBER($Q71),INDEX($D$1:$D$3663,T71,1),"")</f>
        <v>37.032973637242897</v>
      </c>
      <c r="AC71" s="155">
        <f>IF(ISNUMBER($Q71),INDEX($D$1:$D$3663,U71,1),"")</f>
        <v>37.8511032531163</v>
      </c>
      <c r="AD71" s="155">
        <f>IF(ISNUMBER($Q71),INDEX($D$1:$D$3663,V71,1),"")</f>
        <v>38.080197511187997</v>
      </c>
      <c r="AE71" s="59"/>
      <c r="AF71" s="85">
        <f t="shared" si="38"/>
        <v>0.1902759480182894</v>
      </c>
      <c r="AG71" s="87">
        <v>40245</v>
      </c>
      <c r="AH71" s="59"/>
      <c r="AI71" s="163" t="str">
        <f t="shared" si="39"/>
        <v/>
      </c>
      <c r="AJ71" s="162" t="str">
        <f t="shared" si="30"/>
        <v/>
      </c>
      <c r="AK71" s="119"/>
      <c r="AL71" s="59" t="str">
        <f>IF(ISNUMBER($AJ71),INDEX($Z$4:$AC$3663,$AJ71,AL$3),"")</f>
        <v/>
      </c>
      <c r="AM71" s="149" t="str">
        <f>IF(ISNUMBER($AJ71),INDEX($Z$4:$AC$3663,$AJ71,AM$3),"")</f>
        <v/>
      </c>
      <c r="AN71" s="149" t="str">
        <f>IF(ISNUMBER($AJ71),INDEX($Z$4:$AC$3663,$AJ71,AN$3),"")</f>
        <v/>
      </c>
      <c r="AO71" s="59"/>
      <c r="AP71" s="59"/>
      <c r="AQ71" s="166"/>
      <c r="AR71" s="59"/>
      <c r="AS71" s="59"/>
      <c r="AT71" s="149"/>
      <c r="AU71" s="149"/>
      <c r="AV71" s="149"/>
      <c r="AW71" s="149"/>
      <c r="AX71" s="150"/>
      <c r="AY71" s="151"/>
      <c r="AZ71" s="59"/>
      <c r="BA71" s="59"/>
      <c r="BB71" s="59"/>
      <c r="BC71" s="59"/>
      <c r="BD71" s="59"/>
      <c r="BE71" s="59"/>
      <c r="BF71" s="43"/>
      <c r="BG71" s="59"/>
      <c r="BH71" s="59"/>
      <c r="BI71" s="59"/>
      <c r="BJ71" s="59"/>
      <c r="BK71" s="59"/>
      <c r="BL71" s="59"/>
      <c r="BM71" s="59"/>
    </row>
    <row r="72" spans="1:65" x14ac:dyDescent="0.25">
      <c r="A72" s="82"/>
      <c r="B72" s="122" t="s">
        <v>60</v>
      </c>
      <c r="C72" s="122">
        <v>3720.5</v>
      </c>
      <c r="D72" s="122">
        <v>3171.4041182579899</v>
      </c>
      <c r="E72" s="142">
        <f>IF(B71=B72,0,MAX(E$4:E71)+1)</f>
        <v>0</v>
      </c>
      <c r="F72" s="142">
        <f t="shared" si="40"/>
        <v>1</v>
      </c>
      <c r="G72" s="142" t="str">
        <f t="shared" si="34"/>
        <v/>
      </c>
      <c r="H72" s="142">
        <f t="shared" si="35"/>
        <v>1</v>
      </c>
      <c r="I72" s="59"/>
      <c r="J72" s="104"/>
      <c r="K72" s="59"/>
      <c r="L72" s="59"/>
      <c r="M72" s="59"/>
      <c r="N72" s="44"/>
      <c r="O72" s="44"/>
      <c r="P72" s="44"/>
      <c r="Q72" s="68">
        <f t="shared" si="32"/>
        <v>68</v>
      </c>
      <c r="R72" s="60">
        <f t="shared" si="31"/>
        <v>72</v>
      </c>
      <c r="S72" s="60">
        <f t="shared" si="31"/>
        <v>804</v>
      </c>
      <c r="T72" s="60">
        <f t="shared" si="31"/>
        <v>1536</v>
      </c>
      <c r="U72" s="60">
        <f t="shared" si="31"/>
        <v>2268</v>
      </c>
      <c r="V72" s="60">
        <f t="shared" si="31"/>
        <v>3000</v>
      </c>
      <c r="W72" s="44"/>
      <c r="X72" s="44">
        <f t="shared" si="36"/>
        <v>69</v>
      </c>
      <c r="Y72" s="170">
        <f t="shared" si="33"/>
        <v>3720.5</v>
      </c>
      <c r="Z72" s="171">
        <f t="shared" si="37"/>
        <v>3171.4041182579899</v>
      </c>
      <c r="AA72" s="155">
        <f>IF(ISNUMBER($Q72),INDEX($D$1:$D$3663,S72,1),"")</f>
        <v>36.980465365284402</v>
      </c>
      <c r="AB72" s="155">
        <f>IF(ISNUMBER($Q72),INDEX($D$1:$D$3663,T72,1),"")</f>
        <v>37.319291657449398</v>
      </c>
      <c r="AC72" s="155">
        <f>IF(ISNUMBER($Q72),INDEX($D$1:$D$3663,U72,1),"")</f>
        <v>38.139953396756397</v>
      </c>
      <c r="AD72" s="155">
        <f>IF(ISNUMBER($Q72),INDEX($D$1:$D$3663,V72,1),"")</f>
        <v>38.143958802120103</v>
      </c>
      <c r="AE72" s="59"/>
      <c r="AF72" s="85">
        <f t="shared" si="38"/>
        <v>0.19301379880542058</v>
      </c>
      <c r="AG72" s="87">
        <v>40246</v>
      </c>
      <c r="AH72" s="59"/>
      <c r="AI72" s="163" t="str">
        <f t="shared" si="39"/>
        <v/>
      </c>
      <c r="AJ72" s="162" t="str">
        <f t="shared" si="30"/>
        <v/>
      </c>
      <c r="AK72" s="119"/>
      <c r="AL72" s="59" t="str">
        <f>IF(ISNUMBER($AJ72),INDEX($Z$4:$AC$3663,$AJ72,AL$3),"")</f>
        <v/>
      </c>
      <c r="AM72" s="149" t="str">
        <f>IF(ISNUMBER($AJ72),INDEX($Z$4:$AC$3663,$AJ72,AM$3),"")</f>
        <v/>
      </c>
      <c r="AN72" s="149" t="str">
        <f>IF(ISNUMBER($AJ72),INDEX($Z$4:$AC$3663,$AJ72,AN$3),"")</f>
        <v/>
      </c>
      <c r="AO72" s="59"/>
      <c r="AP72" s="59"/>
      <c r="AQ72" s="166"/>
      <c r="AR72" s="59"/>
      <c r="AS72" s="59"/>
      <c r="AT72" s="149"/>
      <c r="AU72" s="149"/>
      <c r="AV72" s="149"/>
      <c r="AW72" s="149"/>
      <c r="AX72" s="150"/>
      <c r="AY72" s="151"/>
      <c r="AZ72" s="59"/>
      <c r="BA72" s="59"/>
      <c r="BB72" s="59"/>
      <c r="BC72" s="59"/>
      <c r="BD72" s="59"/>
      <c r="BE72" s="59"/>
      <c r="BF72" s="43"/>
      <c r="BG72" s="59"/>
      <c r="BH72" s="59"/>
      <c r="BI72" s="59"/>
      <c r="BJ72" s="59"/>
      <c r="BK72" s="59"/>
      <c r="BL72" s="59"/>
      <c r="BM72" s="59"/>
    </row>
    <row r="73" spans="1:65" x14ac:dyDescent="0.25">
      <c r="A73" s="82"/>
      <c r="B73" s="122" t="s">
        <v>60</v>
      </c>
      <c r="C73" s="122">
        <v>3721.5</v>
      </c>
      <c r="D73" s="122">
        <v>3001.9056716016698</v>
      </c>
      <c r="E73" s="142">
        <f>IF(B72=B73,0,MAX(E$4:E72)+1)</f>
        <v>0</v>
      </c>
      <c r="F73" s="142">
        <f t="shared" si="40"/>
        <v>1</v>
      </c>
      <c r="G73" s="142" t="str">
        <f t="shared" si="34"/>
        <v/>
      </c>
      <c r="H73" s="142">
        <f t="shared" si="35"/>
        <v>1</v>
      </c>
      <c r="I73" s="59"/>
      <c r="J73" s="104"/>
      <c r="K73" s="59"/>
      <c r="L73" s="59"/>
      <c r="M73" s="59"/>
      <c r="N73" s="44"/>
      <c r="O73" s="44"/>
      <c r="P73" s="44"/>
      <c r="Q73" s="68">
        <f t="shared" si="32"/>
        <v>69</v>
      </c>
      <c r="R73" s="60">
        <f t="shared" si="31"/>
        <v>73</v>
      </c>
      <c r="S73" s="60">
        <f t="shared" si="31"/>
        <v>805</v>
      </c>
      <c r="T73" s="60">
        <f t="shared" si="31"/>
        <v>1537</v>
      </c>
      <c r="U73" s="60">
        <f t="shared" si="31"/>
        <v>2269</v>
      </c>
      <c r="V73" s="60">
        <f t="shared" si="31"/>
        <v>3001</v>
      </c>
      <c r="W73" s="44"/>
      <c r="X73" s="44">
        <f t="shared" si="36"/>
        <v>70</v>
      </c>
      <c r="Y73" s="170">
        <f t="shared" si="33"/>
        <v>3721.5</v>
      </c>
      <c r="Z73" s="171">
        <f t="shared" si="37"/>
        <v>3001.9056716016698</v>
      </c>
      <c r="AA73" s="155">
        <f>IF(ISNUMBER($Q73),INDEX($D$1:$D$3663,S73,1),"")</f>
        <v>37.119086524120398</v>
      </c>
      <c r="AB73" s="155">
        <f>IF(ISNUMBER($Q73),INDEX($D$1:$D$3663,T73,1),"")</f>
        <v>37.249597725112203</v>
      </c>
      <c r="AC73" s="155">
        <f>IF(ISNUMBER($Q73),INDEX($D$1:$D$3663,U73,1),"")</f>
        <v>38.03767000325</v>
      </c>
      <c r="AD73" s="155">
        <f>IF(ISNUMBER($Q73),INDEX($D$1:$D$3663,V73,1),"")</f>
        <v>38.143964660004002</v>
      </c>
      <c r="AE73" s="59"/>
      <c r="AF73" s="85">
        <f t="shared" si="38"/>
        <v>0.19575164959255353</v>
      </c>
      <c r="AG73" s="87">
        <v>40247</v>
      </c>
      <c r="AH73" s="59"/>
      <c r="AI73" s="163" t="str">
        <f t="shared" si="39"/>
        <v/>
      </c>
      <c r="AJ73" s="162" t="str">
        <f t="shared" si="30"/>
        <v/>
      </c>
      <c r="AK73" s="119"/>
      <c r="AL73" s="59" t="str">
        <f>IF(ISNUMBER($AJ73),INDEX($Z$4:$AC$3663,$AJ73,AL$3),"")</f>
        <v/>
      </c>
      <c r="AM73" s="149" t="str">
        <f>IF(ISNUMBER($AJ73),INDEX($Z$4:$AC$3663,$AJ73,AM$3),"")</f>
        <v/>
      </c>
      <c r="AN73" s="149" t="str">
        <f>IF(ISNUMBER($AJ73),INDEX($Z$4:$AC$3663,$AJ73,AN$3),"")</f>
        <v/>
      </c>
      <c r="AO73" s="59"/>
      <c r="AP73" s="59"/>
      <c r="AQ73" s="166"/>
      <c r="AR73" s="59"/>
      <c r="AS73" s="59"/>
      <c r="AT73" s="149"/>
      <c r="AU73" s="149"/>
      <c r="AV73" s="149"/>
      <c r="AW73" s="149"/>
      <c r="AX73" s="150"/>
      <c r="AY73" s="151"/>
      <c r="AZ73" s="59"/>
      <c r="BA73" s="59"/>
      <c r="BB73" s="59"/>
      <c r="BC73" s="59"/>
      <c r="BD73" s="59"/>
      <c r="BE73" s="59"/>
      <c r="BF73" s="43"/>
      <c r="BG73" s="59"/>
      <c r="BH73" s="59"/>
      <c r="BI73" s="59"/>
      <c r="BJ73" s="59"/>
      <c r="BK73" s="59"/>
      <c r="BL73" s="59"/>
      <c r="BM73" s="59"/>
    </row>
    <row r="74" spans="1:65" x14ac:dyDescent="0.25">
      <c r="A74" s="82"/>
      <c r="B74" s="122" t="s">
        <v>60</v>
      </c>
      <c r="C74" s="122">
        <v>3722.5</v>
      </c>
      <c r="D74" s="122">
        <v>2846.7713504353001</v>
      </c>
      <c r="E74" s="142">
        <f>IF(B73=B74,0,MAX(E$4:E73)+1)</f>
        <v>0</v>
      </c>
      <c r="F74" s="142">
        <f t="shared" si="40"/>
        <v>1</v>
      </c>
      <c r="G74" s="142" t="str">
        <f t="shared" si="34"/>
        <v/>
      </c>
      <c r="H74" s="142">
        <f t="shared" si="35"/>
        <v>1</v>
      </c>
      <c r="I74" s="59"/>
      <c r="J74" s="104"/>
      <c r="K74" s="59"/>
      <c r="L74" s="59"/>
      <c r="M74" s="59"/>
      <c r="N74" s="44"/>
      <c r="O74" s="44"/>
      <c r="P74" s="44"/>
      <c r="Q74" s="68">
        <f t="shared" si="32"/>
        <v>70</v>
      </c>
      <c r="R74" s="60">
        <f t="shared" si="31"/>
        <v>74</v>
      </c>
      <c r="S74" s="60">
        <f t="shared" si="31"/>
        <v>806</v>
      </c>
      <c r="T74" s="60">
        <f t="shared" si="31"/>
        <v>1538</v>
      </c>
      <c r="U74" s="60">
        <f t="shared" si="31"/>
        <v>2270</v>
      </c>
      <c r="V74" s="60">
        <f t="shared" si="31"/>
        <v>3002</v>
      </c>
      <c r="W74" s="44"/>
      <c r="X74" s="44">
        <f t="shared" si="36"/>
        <v>71</v>
      </c>
      <c r="Y74" s="170">
        <f t="shared" si="33"/>
        <v>3722.5</v>
      </c>
      <c r="Z74" s="171">
        <f t="shared" si="37"/>
        <v>2846.7713504353001</v>
      </c>
      <c r="AA74" s="155">
        <f>IF(ISNUMBER($Q74),INDEX($D$1:$D$3663,S74,1),"")</f>
        <v>37.047609471435798</v>
      </c>
      <c r="AB74" s="155">
        <f>IF(ISNUMBER($Q74),INDEX($D$1:$D$3663,T74,1),"")</f>
        <v>37.189002096990997</v>
      </c>
      <c r="AC74" s="155">
        <f>IF(ISNUMBER($Q74),INDEX($D$1:$D$3663,U74,1),"")</f>
        <v>38.0266200786807</v>
      </c>
      <c r="AD74" s="155">
        <f>IF(ISNUMBER($Q74),INDEX($D$1:$D$3663,V74,1),"")</f>
        <v>38.064041437744599</v>
      </c>
      <c r="AE74" s="59"/>
      <c r="AF74" s="85">
        <f t="shared" si="38"/>
        <v>0.19848950037968471</v>
      </c>
      <c r="AG74" s="87">
        <v>40248</v>
      </c>
      <c r="AH74" s="59"/>
      <c r="AI74" s="163" t="str">
        <f t="shared" si="39"/>
        <v/>
      </c>
      <c r="AJ74" s="162" t="str">
        <f t="shared" si="30"/>
        <v/>
      </c>
      <c r="AK74" s="119"/>
      <c r="AL74" s="59" t="str">
        <f>IF(ISNUMBER($AJ74),INDEX($Z$4:$AC$3663,$AJ74,AL$3),"")</f>
        <v/>
      </c>
      <c r="AM74" s="149" t="str">
        <f>IF(ISNUMBER($AJ74),INDEX($Z$4:$AC$3663,$AJ74,AM$3),"")</f>
        <v/>
      </c>
      <c r="AN74" s="149" t="str">
        <f>IF(ISNUMBER($AJ74),INDEX($Z$4:$AC$3663,$AJ74,AN$3),"")</f>
        <v/>
      </c>
      <c r="AO74" s="59"/>
      <c r="AP74" s="59"/>
      <c r="AQ74" s="166"/>
      <c r="AR74" s="59"/>
      <c r="AS74" s="59"/>
      <c r="AT74" s="149"/>
      <c r="AU74" s="149"/>
      <c r="AV74" s="149"/>
      <c r="AW74" s="149"/>
      <c r="AX74" s="150"/>
      <c r="AY74" s="151"/>
      <c r="AZ74" s="59"/>
      <c r="BA74" s="59"/>
      <c r="BB74" s="59"/>
      <c r="BC74" s="59"/>
      <c r="BD74" s="59"/>
      <c r="BE74" s="59"/>
      <c r="BF74" s="43"/>
      <c r="BG74" s="59"/>
      <c r="BH74" s="59"/>
      <c r="BI74" s="59"/>
      <c r="BJ74" s="59"/>
      <c r="BK74" s="59"/>
      <c r="BL74" s="59"/>
      <c r="BM74" s="59"/>
    </row>
    <row r="75" spans="1:65" x14ac:dyDescent="0.25">
      <c r="A75" s="82"/>
      <c r="B75" s="122" t="s">
        <v>60</v>
      </c>
      <c r="C75" s="122">
        <v>3723.5</v>
      </c>
      <c r="D75" s="122">
        <v>2600.4926183101702</v>
      </c>
      <c r="E75" s="142">
        <f>IF(B74=B75,0,MAX(E$4:E74)+1)</f>
        <v>0</v>
      </c>
      <c r="F75" s="142">
        <f t="shared" si="40"/>
        <v>1</v>
      </c>
      <c r="G75" s="142" t="str">
        <f t="shared" si="34"/>
        <v/>
      </c>
      <c r="H75" s="142">
        <f t="shared" si="35"/>
        <v>1</v>
      </c>
      <c r="I75" s="59"/>
      <c r="J75" s="104"/>
      <c r="K75" s="59"/>
      <c r="L75" s="59"/>
      <c r="M75" s="59"/>
      <c r="N75" s="44"/>
      <c r="O75" s="44"/>
      <c r="P75" s="44"/>
      <c r="Q75" s="68">
        <f t="shared" si="32"/>
        <v>71</v>
      </c>
      <c r="R75" s="60">
        <f t="shared" si="31"/>
        <v>75</v>
      </c>
      <c r="S75" s="60">
        <f t="shared" si="31"/>
        <v>807</v>
      </c>
      <c r="T75" s="60">
        <f t="shared" si="31"/>
        <v>1539</v>
      </c>
      <c r="U75" s="60">
        <f t="shared" si="31"/>
        <v>2271</v>
      </c>
      <c r="V75" s="60">
        <f t="shared" si="31"/>
        <v>3003</v>
      </c>
      <c r="W75" s="44"/>
      <c r="X75" s="44">
        <f t="shared" si="36"/>
        <v>72</v>
      </c>
      <c r="Y75" s="170">
        <f t="shared" si="33"/>
        <v>3723.5</v>
      </c>
      <c r="Z75" s="171">
        <f t="shared" si="37"/>
        <v>2600.4926183101702</v>
      </c>
      <c r="AA75" s="155">
        <f>IF(ISNUMBER($Q75),INDEX($D$1:$D$3663,S75,1),"")</f>
        <v>37.285189432115502</v>
      </c>
      <c r="AB75" s="155">
        <f>IF(ISNUMBER($Q75),INDEX($D$1:$D$3663,T75,1),"")</f>
        <v>37.059179420173201</v>
      </c>
      <c r="AC75" s="155">
        <f>IF(ISNUMBER($Q75),INDEX($D$1:$D$3663,U75,1),"")</f>
        <v>37.995377661098203</v>
      </c>
      <c r="AD75" s="155">
        <f>IF(ISNUMBER($Q75),INDEX($D$1:$D$3663,V75,1),"")</f>
        <v>38.041355887324997</v>
      </c>
      <c r="AE75" s="59"/>
      <c r="AF75" s="85">
        <f t="shared" si="38"/>
        <v>0.20122735116681767</v>
      </c>
      <c r="AG75" s="87">
        <v>40249</v>
      </c>
      <c r="AH75" s="59"/>
      <c r="AI75" s="163" t="str">
        <f t="shared" si="39"/>
        <v/>
      </c>
      <c r="AJ75" s="162" t="str">
        <f t="shared" si="30"/>
        <v/>
      </c>
      <c r="AK75" s="119"/>
      <c r="AL75" s="59" t="str">
        <f>IF(ISNUMBER($AJ75),INDEX($Z$4:$AC$3663,$AJ75,AL$3),"")</f>
        <v/>
      </c>
      <c r="AM75" s="149" t="str">
        <f>IF(ISNUMBER($AJ75),INDEX($Z$4:$AC$3663,$AJ75,AM$3),"")</f>
        <v/>
      </c>
      <c r="AN75" s="149" t="str">
        <f>IF(ISNUMBER($AJ75),INDEX($Z$4:$AC$3663,$AJ75,AN$3),"")</f>
        <v/>
      </c>
      <c r="AO75" s="59"/>
      <c r="AP75" s="59"/>
      <c r="AQ75" s="166"/>
      <c r="AR75" s="59"/>
      <c r="AS75" s="59"/>
      <c r="AT75" s="149"/>
      <c r="AU75" s="149"/>
      <c r="AV75" s="149"/>
      <c r="AW75" s="149"/>
      <c r="AX75" s="150"/>
      <c r="AY75" s="151"/>
      <c r="AZ75" s="59"/>
      <c r="BA75" s="59"/>
      <c r="BB75" s="59"/>
      <c r="BC75" s="59"/>
      <c r="BD75" s="59"/>
      <c r="BE75" s="59"/>
      <c r="BF75" s="43"/>
      <c r="BG75" s="59"/>
      <c r="BH75" s="59"/>
      <c r="BI75" s="59"/>
      <c r="BJ75" s="59"/>
      <c r="BK75" s="59"/>
      <c r="BL75" s="59"/>
      <c r="BM75" s="59"/>
    </row>
    <row r="76" spans="1:65" x14ac:dyDescent="0.25">
      <c r="A76" s="82"/>
      <c r="B76" s="122" t="s">
        <v>60</v>
      </c>
      <c r="C76" s="122">
        <v>3724.5</v>
      </c>
      <c r="D76" s="122">
        <v>2613.08496326357</v>
      </c>
      <c r="E76" s="142">
        <f>IF(B75=B76,0,MAX(E$4:E75)+1)</f>
        <v>0</v>
      </c>
      <c r="F76" s="142">
        <f t="shared" si="40"/>
        <v>1</v>
      </c>
      <c r="G76" s="142" t="str">
        <f t="shared" si="34"/>
        <v/>
      </c>
      <c r="H76" s="142">
        <f t="shared" si="35"/>
        <v>1</v>
      </c>
      <c r="I76" s="59"/>
      <c r="J76" s="104"/>
      <c r="K76" s="59"/>
      <c r="L76" s="59"/>
      <c r="M76" s="59"/>
      <c r="N76" s="44"/>
      <c r="O76" s="44"/>
      <c r="P76" s="44"/>
      <c r="Q76" s="68">
        <f t="shared" si="32"/>
        <v>72</v>
      </c>
      <c r="R76" s="60">
        <f t="shared" si="31"/>
        <v>76</v>
      </c>
      <c r="S76" s="60">
        <f t="shared" si="31"/>
        <v>808</v>
      </c>
      <c r="T76" s="60">
        <f t="shared" si="31"/>
        <v>1540</v>
      </c>
      <c r="U76" s="60">
        <f t="shared" si="31"/>
        <v>2272</v>
      </c>
      <c r="V76" s="60">
        <f t="shared" si="31"/>
        <v>3004</v>
      </c>
      <c r="W76" s="44"/>
      <c r="X76" s="44">
        <f t="shared" si="36"/>
        <v>73</v>
      </c>
      <c r="Y76" s="170">
        <f t="shared" si="33"/>
        <v>3724.5</v>
      </c>
      <c r="Z76" s="171">
        <f t="shared" si="37"/>
        <v>2613.08496326357</v>
      </c>
      <c r="AA76" s="155">
        <f>IF(ISNUMBER($Q76),INDEX($D$1:$D$3663,S76,1),"")</f>
        <v>37.203818765610897</v>
      </c>
      <c r="AB76" s="155">
        <f>IF(ISNUMBER($Q76),INDEX($D$1:$D$3663,T76,1),"")</f>
        <v>36.947130048804702</v>
      </c>
      <c r="AC76" s="155">
        <f>IF(ISNUMBER($Q76),INDEX($D$1:$D$3663,U76,1),"")</f>
        <v>38.056962525206401</v>
      </c>
      <c r="AD76" s="155">
        <f>IF(ISNUMBER($Q76),INDEX($D$1:$D$3663,V76,1),"")</f>
        <v>38.156595845755902</v>
      </c>
      <c r="AE76" s="59"/>
      <c r="AF76" s="85">
        <f t="shared" si="38"/>
        <v>0.20396520195394885</v>
      </c>
      <c r="AG76" s="87">
        <v>40250</v>
      </c>
      <c r="AH76" s="59"/>
      <c r="AI76" s="163" t="str">
        <f t="shared" si="39"/>
        <v/>
      </c>
      <c r="AJ76" s="162" t="str">
        <f t="shared" si="30"/>
        <v/>
      </c>
      <c r="AK76" s="119"/>
      <c r="AL76" s="59" t="str">
        <f>IF(ISNUMBER($AJ76),INDEX($Z$4:$AC$3663,$AJ76,AL$3),"")</f>
        <v/>
      </c>
      <c r="AM76" s="149" t="str">
        <f>IF(ISNUMBER($AJ76),INDEX($Z$4:$AC$3663,$AJ76,AM$3),"")</f>
        <v/>
      </c>
      <c r="AN76" s="149" t="str">
        <f>IF(ISNUMBER($AJ76),INDEX($Z$4:$AC$3663,$AJ76,AN$3),"")</f>
        <v/>
      </c>
      <c r="AO76" s="59"/>
      <c r="AP76" s="59"/>
      <c r="AQ76" s="166"/>
      <c r="AR76" s="59"/>
      <c r="AS76" s="59"/>
      <c r="AT76" s="149"/>
      <c r="AU76" s="149"/>
      <c r="AV76" s="149"/>
      <c r="AW76" s="149"/>
      <c r="AX76" s="150"/>
      <c r="AY76" s="151"/>
      <c r="AZ76" s="59"/>
      <c r="BA76" s="59"/>
      <c r="BB76" s="59"/>
      <c r="BC76" s="59"/>
      <c r="BD76" s="59"/>
      <c r="BE76" s="59"/>
      <c r="BF76" s="43"/>
      <c r="BG76" s="59"/>
      <c r="BH76" s="59"/>
      <c r="BI76" s="59"/>
      <c r="BJ76" s="59"/>
      <c r="BK76" s="59"/>
      <c r="BL76" s="59"/>
      <c r="BM76" s="59"/>
    </row>
    <row r="77" spans="1:65" x14ac:dyDescent="0.25">
      <c r="A77" s="82"/>
      <c r="B77" s="122" t="s">
        <v>60</v>
      </c>
      <c r="C77" s="122">
        <v>3725.5</v>
      </c>
      <c r="D77" s="122">
        <v>2903.8401912588602</v>
      </c>
      <c r="E77" s="142">
        <f>IF(B76=B77,0,MAX(E$4:E76)+1)</f>
        <v>0</v>
      </c>
      <c r="F77" s="142">
        <f t="shared" si="40"/>
        <v>1</v>
      </c>
      <c r="G77" s="142" t="str">
        <f t="shared" si="34"/>
        <v/>
      </c>
      <c r="H77" s="142">
        <f t="shared" si="35"/>
        <v>1</v>
      </c>
      <c r="I77" s="59"/>
      <c r="J77" s="104"/>
      <c r="K77" s="59"/>
      <c r="L77" s="59"/>
      <c r="M77" s="59"/>
      <c r="N77" s="44"/>
      <c r="O77" s="44"/>
      <c r="P77" s="44"/>
      <c r="Q77" s="68">
        <f t="shared" si="32"/>
        <v>73</v>
      </c>
      <c r="R77" s="60">
        <f t="shared" si="31"/>
        <v>77</v>
      </c>
      <c r="S77" s="60">
        <f t="shared" si="31"/>
        <v>809</v>
      </c>
      <c r="T77" s="60">
        <f t="shared" si="31"/>
        <v>1541</v>
      </c>
      <c r="U77" s="60">
        <f t="shared" si="31"/>
        <v>2273</v>
      </c>
      <c r="V77" s="60">
        <f t="shared" si="31"/>
        <v>3005</v>
      </c>
      <c r="W77" s="44"/>
      <c r="X77" s="44">
        <f t="shared" si="36"/>
        <v>74</v>
      </c>
      <c r="Y77" s="170">
        <f t="shared" si="33"/>
        <v>3725.5</v>
      </c>
      <c r="Z77" s="171">
        <f t="shared" si="37"/>
        <v>2903.8401912588602</v>
      </c>
      <c r="AA77" s="155">
        <f>IF(ISNUMBER($Q77),INDEX($D$1:$D$3663,S77,1),"")</f>
        <v>37.314467868845803</v>
      </c>
      <c r="AB77" s="155">
        <f>IF(ISNUMBER($Q77),INDEX($D$1:$D$3663,T77,1),"")</f>
        <v>37.159919088972501</v>
      </c>
      <c r="AC77" s="155">
        <f>IF(ISNUMBER($Q77),INDEX($D$1:$D$3663,U77,1),"")</f>
        <v>37.885701190288998</v>
      </c>
      <c r="AD77" s="155">
        <f>IF(ISNUMBER($Q77),INDEX($D$1:$D$3663,V77,1),"")</f>
        <v>38.115334097584999</v>
      </c>
      <c r="AE77" s="59"/>
      <c r="AF77" s="85">
        <f t="shared" si="38"/>
        <v>0.20670305274108181</v>
      </c>
      <c r="AG77" s="87">
        <v>40251</v>
      </c>
      <c r="AH77" s="59"/>
      <c r="AI77" s="163" t="str">
        <f t="shared" si="39"/>
        <v/>
      </c>
      <c r="AJ77" s="162" t="str">
        <f t="shared" si="30"/>
        <v/>
      </c>
      <c r="AK77" s="119"/>
      <c r="AL77" s="59" t="str">
        <f>IF(ISNUMBER($AJ77),INDEX($Z$4:$AC$3663,$AJ77,AL$3),"")</f>
        <v/>
      </c>
      <c r="AM77" s="149" t="str">
        <f>IF(ISNUMBER($AJ77),INDEX($Z$4:$AC$3663,$AJ77,AM$3),"")</f>
        <v/>
      </c>
      <c r="AN77" s="149" t="str">
        <f>IF(ISNUMBER($AJ77),INDEX($Z$4:$AC$3663,$AJ77,AN$3),"")</f>
        <v/>
      </c>
      <c r="AO77" s="59"/>
      <c r="AP77" s="59"/>
      <c r="AQ77" s="166"/>
      <c r="AR77" s="59"/>
      <c r="AS77" s="59"/>
      <c r="AT77" s="149"/>
      <c r="AU77" s="149"/>
      <c r="AV77" s="149"/>
      <c r="AW77" s="149"/>
      <c r="AX77" s="150"/>
      <c r="AY77" s="151"/>
      <c r="AZ77" s="59"/>
      <c r="BA77" s="59"/>
      <c r="BB77" s="59"/>
      <c r="BC77" s="59"/>
      <c r="BD77" s="59"/>
      <c r="BE77" s="59"/>
      <c r="BF77" s="43"/>
      <c r="BG77" s="59"/>
      <c r="BH77" s="59"/>
      <c r="BI77" s="59"/>
      <c r="BJ77" s="59"/>
      <c r="BK77" s="59"/>
      <c r="BL77" s="59"/>
      <c r="BM77" s="59"/>
    </row>
    <row r="78" spans="1:65" x14ac:dyDescent="0.25">
      <c r="A78" s="82"/>
      <c r="B78" s="122" t="s">
        <v>60</v>
      </c>
      <c r="C78" s="122">
        <v>3726.5</v>
      </c>
      <c r="D78" s="122">
        <v>2617.5160906142401</v>
      </c>
      <c r="E78" s="142">
        <f>IF(B77=B78,0,MAX(E$4:E77)+1)</f>
        <v>0</v>
      </c>
      <c r="F78" s="142">
        <f t="shared" si="40"/>
        <v>1</v>
      </c>
      <c r="G78" s="142" t="str">
        <f t="shared" si="34"/>
        <v/>
      </c>
      <c r="H78" s="142">
        <f t="shared" si="35"/>
        <v>1</v>
      </c>
      <c r="I78" s="59"/>
      <c r="J78" s="104"/>
      <c r="K78" s="59"/>
      <c r="L78" s="59"/>
      <c r="M78" s="59"/>
      <c r="N78" s="44"/>
      <c r="O78" s="44"/>
      <c r="P78" s="44"/>
      <c r="Q78" s="68">
        <f t="shared" si="32"/>
        <v>74</v>
      </c>
      <c r="R78" s="60">
        <f t="shared" si="31"/>
        <v>78</v>
      </c>
      <c r="S78" s="60">
        <f t="shared" si="31"/>
        <v>810</v>
      </c>
      <c r="T78" s="60">
        <f t="shared" si="31"/>
        <v>1542</v>
      </c>
      <c r="U78" s="60">
        <f t="shared" si="31"/>
        <v>2274</v>
      </c>
      <c r="V78" s="60">
        <f t="shared" si="31"/>
        <v>3006</v>
      </c>
      <c r="W78" s="44"/>
      <c r="X78" s="44">
        <f t="shared" si="36"/>
        <v>75</v>
      </c>
      <c r="Y78" s="170">
        <f t="shared" si="33"/>
        <v>3726.5</v>
      </c>
      <c r="Z78" s="171">
        <f t="shared" si="37"/>
        <v>2617.5160906142401</v>
      </c>
      <c r="AA78" s="155">
        <f>IF(ISNUMBER($Q78),INDEX($D$1:$D$3663,S78,1),"")</f>
        <v>37.076722200931897</v>
      </c>
      <c r="AB78" s="155">
        <f>IF(ISNUMBER($Q78),INDEX($D$1:$D$3663,T78,1),"")</f>
        <v>36.986468141388002</v>
      </c>
      <c r="AC78" s="155">
        <f>IF(ISNUMBER($Q78),INDEX($D$1:$D$3663,U78,1),"")</f>
        <v>38.086133660933697</v>
      </c>
      <c r="AD78" s="155">
        <f>IF(ISNUMBER($Q78),INDEX($D$1:$D$3663,V78,1),"")</f>
        <v>37.949539541269402</v>
      </c>
      <c r="AE78" s="59"/>
      <c r="AF78" s="85">
        <f t="shared" si="38"/>
        <v>0.20944090352821298</v>
      </c>
      <c r="AG78" s="87">
        <v>40252</v>
      </c>
      <c r="AH78" s="59"/>
      <c r="AI78" s="163" t="str">
        <f t="shared" si="39"/>
        <v/>
      </c>
      <c r="AJ78" s="162" t="str">
        <f t="shared" si="30"/>
        <v/>
      </c>
      <c r="AK78" s="119"/>
      <c r="AL78" s="59" t="str">
        <f>IF(ISNUMBER($AJ78),INDEX($Z$4:$AC$3663,$AJ78,AL$3),"")</f>
        <v/>
      </c>
      <c r="AM78" s="149" t="str">
        <f>IF(ISNUMBER($AJ78),INDEX($Z$4:$AC$3663,$AJ78,AM$3),"")</f>
        <v/>
      </c>
      <c r="AN78" s="149" t="str">
        <f>IF(ISNUMBER($AJ78),INDEX($Z$4:$AC$3663,$AJ78,AN$3),"")</f>
        <v/>
      </c>
      <c r="AO78" s="59"/>
      <c r="AP78" s="59"/>
      <c r="AQ78" s="166"/>
      <c r="AR78" s="59"/>
      <c r="AS78" s="59"/>
      <c r="AT78" s="149"/>
      <c r="AU78" s="149"/>
      <c r="AV78" s="149"/>
      <c r="AW78" s="149"/>
      <c r="AX78" s="150"/>
      <c r="AY78" s="151"/>
      <c r="AZ78" s="59"/>
      <c r="BA78" s="59"/>
      <c r="BB78" s="59"/>
      <c r="BC78" s="59"/>
      <c r="BD78" s="59"/>
      <c r="BE78" s="59"/>
      <c r="BF78" s="43"/>
      <c r="BG78" s="59"/>
      <c r="BH78" s="59"/>
      <c r="BI78" s="59"/>
      <c r="BJ78" s="59"/>
      <c r="BK78" s="59"/>
      <c r="BL78" s="59"/>
      <c r="BM78" s="59"/>
    </row>
    <row r="79" spans="1:65" x14ac:dyDescent="0.25">
      <c r="A79" s="82"/>
      <c r="B79" s="122" t="s">
        <v>60</v>
      </c>
      <c r="C79" s="122">
        <v>3727.5</v>
      </c>
      <c r="D79" s="122">
        <v>3439.6419784792402</v>
      </c>
      <c r="E79" s="142">
        <f>IF(B78=B79,0,MAX(E$4:E78)+1)</f>
        <v>0</v>
      </c>
      <c r="F79" s="142">
        <f t="shared" si="40"/>
        <v>1</v>
      </c>
      <c r="G79" s="142" t="str">
        <f t="shared" si="34"/>
        <v/>
      </c>
      <c r="H79" s="142">
        <f t="shared" si="35"/>
        <v>1</v>
      </c>
      <c r="I79" s="59"/>
      <c r="J79" s="104"/>
      <c r="K79" s="59"/>
      <c r="L79" s="59"/>
      <c r="M79" s="59"/>
      <c r="N79" s="44"/>
      <c r="O79" s="44"/>
      <c r="P79" s="44"/>
      <c r="Q79" s="68">
        <f t="shared" si="32"/>
        <v>75</v>
      </c>
      <c r="R79" s="60">
        <f t="shared" si="31"/>
        <v>79</v>
      </c>
      <c r="S79" s="60">
        <f t="shared" si="31"/>
        <v>811</v>
      </c>
      <c r="T79" s="60">
        <f t="shared" si="31"/>
        <v>1543</v>
      </c>
      <c r="U79" s="60">
        <f t="shared" si="31"/>
        <v>2275</v>
      </c>
      <c r="V79" s="60">
        <f t="shared" si="31"/>
        <v>3007</v>
      </c>
      <c r="W79" s="44"/>
      <c r="X79" s="44">
        <f t="shared" si="36"/>
        <v>76</v>
      </c>
      <c r="Y79" s="170">
        <f t="shared" si="33"/>
        <v>3727.5</v>
      </c>
      <c r="Z79" s="171">
        <f t="shared" si="37"/>
        <v>3439.6419784792402</v>
      </c>
      <c r="AA79" s="155">
        <f>IF(ISNUMBER($Q79),INDEX($D$1:$D$3663,S79,1),"")</f>
        <v>37.306838384271401</v>
      </c>
      <c r="AB79" s="155">
        <f>IF(ISNUMBER($Q79),INDEX($D$1:$D$3663,T79,1),"")</f>
        <v>37.180059832119603</v>
      </c>
      <c r="AC79" s="155">
        <f>IF(ISNUMBER($Q79),INDEX($D$1:$D$3663,U79,1),"")</f>
        <v>37.891615824156702</v>
      </c>
      <c r="AD79" s="155">
        <f>IF(ISNUMBER($Q79),INDEX($D$1:$D$3663,V79,1),"")</f>
        <v>38.022531058290902</v>
      </c>
      <c r="AE79" s="59"/>
      <c r="AF79" s="85">
        <f t="shared" si="38"/>
        <v>0.21217875431534594</v>
      </c>
      <c r="AG79" s="87">
        <v>40253</v>
      </c>
      <c r="AH79" s="59"/>
      <c r="AI79" s="163" t="str">
        <f t="shared" si="39"/>
        <v/>
      </c>
      <c r="AJ79" s="162" t="str">
        <f t="shared" si="30"/>
        <v/>
      </c>
      <c r="AK79" s="119"/>
      <c r="AL79" s="59" t="str">
        <f>IF(ISNUMBER($AJ79),INDEX($Z$4:$AC$3663,$AJ79,AL$3),"")</f>
        <v/>
      </c>
      <c r="AM79" s="149" t="str">
        <f>IF(ISNUMBER($AJ79),INDEX($Z$4:$AC$3663,$AJ79,AM$3),"")</f>
        <v/>
      </c>
      <c r="AN79" s="149" t="str">
        <f>IF(ISNUMBER($AJ79),INDEX($Z$4:$AC$3663,$AJ79,AN$3),"")</f>
        <v/>
      </c>
      <c r="AO79" s="59"/>
      <c r="AP79" s="59"/>
      <c r="AQ79" s="166"/>
      <c r="AR79" s="59"/>
      <c r="AS79" s="59"/>
      <c r="AT79" s="149"/>
      <c r="AU79" s="149"/>
      <c r="AV79" s="149"/>
      <c r="AW79" s="149"/>
      <c r="AX79" s="150"/>
      <c r="AY79" s="151"/>
      <c r="AZ79" s="59"/>
      <c r="BA79" s="59"/>
      <c r="BB79" s="59"/>
      <c r="BC79" s="59"/>
      <c r="BD79" s="59"/>
      <c r="BE79" s="59"/>
      <c r="BF79" s="43"/>
      <c r="BG79" s="59"/>
      <c r="BH79" s="59"/>
      <c r="BI79" s="59"/>
      <c r="BJ79" s="59"/>
      <c r="BK79" s="59"/>
      <c r="BL79" s="59"/>
      <c r="BM79" s="59"/>
    </row>
    <row r="80" spans="1:65" x14ac:dyDescent="0.25">
      <c r="A80" s="82"/>
      <c r="B80" s="122" t="s">
        <v>60</v>
      </c>
      <c r="C80" s="122">
        <v>3728.5</v>
      </c>
      <c r="D80" s="122">
        <v>2682.3490982267099</v>
      </c>
      <c r="E80" s="142">
        <f>IF(B79=B80,0,MAX(E$4:E79)+1)</f>
        <v>0</v>
      </c>
      <c r="F80" s="142">
        <f t="shared" si="40"/>
        <v>1</v>
      </c>
      <c r="G80" s="142" t="str">
        <f t="shared" si="34"/>
        <v/>
      </c>
      <c r="H80" s="142">
        <f t="shared" si="35"/>
        <v>1</v>
      </c>
      <c r="I80" s="59"/>
      <c r="J80" s="104"/>
      <c r="K80" s="59"/>
      <c r="L80" s="59"/>
      <c r="M80" s="59"/>
      <c r="N80" s="44"/>
      <c r="O80" s="44"/>
      <c r="P80" s="44"/>
      <c r="Q80" s="68">
        <f t="shared" si="32"/>
        <v>76</v>
      </c>
      <c r="R80" s="60">
        <f t="shared" si="31"/>
        <v>80</v>
      </c>
      <c r="S80" s="60">
        <f t="shared" si="31"/>
        <v>812</v>
      </c>
      <c r="T80" s="60">
        <f t="shared" si="31"/>
        <v>1544</v>
      </c>
      <c r="U80" s="60">
        <f t="shared" si="31"/>
        <v>2276</v>
      </c>
      <c r="V80" s="60">
        <f t="shared" si="31"/>
        <v>3008</v>
      </c>
      <c r="W80" s="44"/>
      <c r="X80" s="44">
        <f t="shared" si="36"/>
        <v>77</v>
      </c>
      <c r="Y80" s="170">
        <f t="shared" si="33"/>
        <v>3728.5</v>
      </c>
      <c r="Z80" s="171">
        <f t="shared" si="37"/>
        <v>2682.3490982267099</v>
      </c>
      <c r="AA80" s="155">
        <f>IF(ISNUMBER($Q80),INDEX($D$1:$D$3663,S80,1),"")</f>
        <v>37.368890967446099</v>
      </c>
      <c r="AB80" s="155">
        <f>IF(ISNUMBER($Q80),INDEX($D$1:$D$3663,T80,1),"")</f>
        <v>37.205115875623797</v>
      </c>
      <c r="AC80" s="155">
        <f>IF(ISNUMBER($Q80),INDEX($D$1:$D$3663,U80,1),"")</f>
        <v>38.298595813319203</v>
      </c>
      <c r="AD80" s="155">
        <f>IF(ISNUMBER($Q80),INDEX($D$1:$D$3663,V80,1),"")</f>
        <v>37.944076640666502</v>
      </c>
      <c r="AE80" s="59"/>
      <c r="AF80" s="85">
        <f t="shared" si="38"/>
        <v>0.21491660510247712</v>
      </c>
      <c r="AG80" s="87">
        <v>40254</v>
      </c>
      <c r="AH80" s="59"/>
      <c r="AI80" s="163" t="str">
        <f t="shared" si="39"/>
        <v/>
      </c>
      <c r="AJ80" s="162" t="str">
        <f t="shared" si="30"/>
        <v/>
      </c>
      <c r="AK80" s="119"/>
      <c r="AL80" s="59" t="str">
        <f>IF(ISNUMBER($AJ80),INDEX($Z$4:$AC$3663,$AJ80,AL$3),"")</f>
        <v/>
      </c>
      <c r="AM80" s="149" t="str">
        <f>IF(ISNUMBER($AJ80),INDEX($Z$4:$AC$3663,$AJ80,AM$3),"")</f>
        <v/>
      </c>
      <c r="AN80" s="149" t="str">
        <f>IF(ISNUMBER($AJ80),INDEX($Z$4:$AC$3663,$AJ80,AN$3),"")</f>
        <v/>
      </c>
      <c r="AO80" s="59"/>
      <c r="AP80" s="59"/>
      <c r="AQ80" s="166"/>
      <c r="AR80" s="59"/>
      <c r="AS80" s="59"/>
      <c r="AT80" s="149"/>
      <c r="AU80" s="149"/>
      <c r="AV80" s="149"/>
      <c r="AW80" s="149"/>
      <c r="AX80" s="150"/>
      <c r="AY80" s="151"/>
      <c r="AZ80" s="59"/>
      <c r="BA80" s="59"/>
      <c r="BB80" s="59"/>
      <c r="BC80" s="59"/>
      <c r="BD80" s="59"/>
      <c r="BE80" s="59"/>
      <c r="BF80" s="43"/>
      <c r="BG80" s="59"/>
      <c r="BH80" s="59"/>
      <c r="BI80" s="59"/>
      <c r="BJ80" s="59"/>
      <c r="BK80" s="59"/>
      <c r="BL80" s="59"/>
      <c r="BM80" s="59"/>
    </row>
    <row r="81" spans="1:65" x14ac:dyDescent="0.25">
      <c r="A81" s="82"/>
      <c r="B81" s="122" t="s">
        <v>60</v>
      </c>
      <c r="C81" s="122">
        <v>3729.5</v>
      </c>
      <c r="D81" s="122">
        <v>2660.16352696269</v>
      </c>
      <c r="E81" s="142">
        <f>IF(B80=B81,0,MAX(E$4:E80)+1)</f>
        <v>0</v>
      </c>
      <c r="F81" s="142">
        <f t="shared" si="40"/>
        <v>1</v>
      </c>
      <c r="G81" s="142" t="str">
        <f t="shared" si="34"/>
        <v/>
      </c>
      <c r="H81" s="142">
        <f t="shared" si="35"/>
        <v>1</v>
      </c>
      <c r="I81" s="59"/>
      <c r="J81" s="104"/>
      <c r="K81" s="59"/>
      <c r="L81" s="59"/>
      <c r="M81" s="59"/>
      <c r="N81" s="44"/>
      <c r="O81" s="44"/>
      <c r="P81" s="44"/>
      <c r="Q81" s="68">
        <f t="shared" si="32"/>
        <v>77</v>
      </c>
      <c r="R81" s="60">
        <f t="shared" si="31"/>
        <v>81</v>
      </c>
      <c r="S81" s="60">
        <f t="shared" si="31"/>
        <v>813</v>
      </c>
      <c r="T81" s="60">
        <f t="shared" si="31"/>
        <v>1545</v>
      </c>
      <c r="U81" s="60">
        <f t="shared" si="31"/>
        <v>2277</v>
      </c>
      <c r="V81" s="60">
        <f t="shared" si="31"/>
        <v>3009</v>
      </c>
      <c r="W81" s="44"/>
      <c r="X81" s="44">
        <f t="shared" si="36"/>
        <v>78</v>
      </c>
      <c r="Y81" s="170">
        <f t="shared" si="33"/>
        <v>3729.5</v>
      </c>
      <c r="Z81" s="171">
        <f t="shared" si="37"/>
        <v>2660.16352696269</v>
      </c>
      <c r="AA81" s="155">
        <f>IF(ISNUMBER($Q81),INDEX($D$1:$D$3663,S81,1),"")</f>
        <v>37.243333108659598</v>
      </c>
      <c r="AB81" s="155">
        <f>IF(ISNUMBER($Q81),INDEX($D$1:$D$3663,T81,1),"")</f>
        <v>37.329762663759297</v>
      </c>
      <c r="AC81" s="155">
        <f>IF(ISNUMBER($Q81),INDEX($D$1:$D$3663,U81,1),"")</f>
        <v>38.1720974544249</v>
      </c>
      <c r="AD81" s="155">
        <f>IF(ISNUMBER($Q81),INDEX($D$1:$D$3663,V81,1),"")</f>
        <v>38.141832980017099</v>
      </c>
      <c r="AE81" s="59"/>
      <c r="AF81" s="85">
        <f t="shared" si="38"/>
        <v>0.21765445588961008</v>
      </c>
      <c r="AG81" s="87">
        <v>40255</v>
      </c>
      <c r="AH81" s="59"/>
      <c r="AI81" s="163" t="str">
        <f t="shared" si="39"/>
        <v/>
      </c>
      <c r="AJ81" s="162" t="str">
        <f t="shared" si="30"/>
        <v/>
      </c>
      <c r="AK81" s="119"/>
      <c r="AL81" s="59" t="str">
        <f>IF(ISNUMBER($AJ81),INDEX($Z$4:$AC$3663,$AJ81,AL$3),"")</f>
        <v/>
      </c>
      <c r="AM81" s="149" t="str">
        <f>IF(ISNUMBER($AJ81),INDEX($Z$4:$AC$3663,$AJ81,AM$3),"")</f>
        <v/>
      </c>
      <c r="AN81" s="149" t="str">
        <f>IF(ISNUMBER($AJ81),INDEX($Z$4:$AC$3663,$AJ81,AN$3),"")</f>
        <v/>
      </c>
      <c r="AO81" s="59"/>
      <c r="AP81" s="59"/>
      <c r="AQ81" s="166"/>
      <c r="AR81" s="59"/>
      <c r="AS81" s="59"/>
      <c r="AT81" s="149"/>
      <c r="AU81" s="149"/>
      <c r="AV81" s="149"/>
      <c r="AW81" s="149"/>
      <c r="AX81" s="150"/>
      <c r="AY81" s="151"/>
      <c r="AZ81" s="59"/>
      <c r="BA81" s="59"/>
      <c r="BB81" s="59"/>
      <c r="BC81" s="59"/>
      <c r="BD81" s="59"/>
      <c r="BE81" s="59"/>
      <c r="BF81" s="43"/>
      <c r="BG81" s="59"/>
      <c r="BH81" s="59"/>
      <c r="BI81" s="59"/>
      <c r="BJ81" s="59"/>
      <c r="BK81" s="59"/>
      <c r="BL81" s="59"/>
      <c r="BM81" s="59"/>
    </row>
    <row r="82" spans="1:65" x14ac:dyDescent="0.25">
      <c r="A82" s="82"/>
      <c r="B82" s="122" t="s">
        <v>60</v>
      </c>
      <c r="C82" s="122">
        <v>3730.5</v>
      </c>
      <c r="D82" s="122">
        <v>2922.6791199668</v>
      </c>
      <c r="E82" s="142">
        <f>IF(B81=B82,0,MAX(E$4:E81)+1)</f>
        <v>0</v>
      </c>
      <c r="F82" s="142">
        <f t="shared" si="40"/>
        <v>1</v>
      </c>
      <c r="G82" s="142" t="str">
        <f t="shared" si="34"/>
        <v/>
      </c>
      <c r="H82" s="142">
        <f t="shared" si="35"/>
        <v>1</v>
      </c>
      <c r="I82" s="59"/>
      <c r="J82" s="104"/>
      <c r="K82" s="59"/>
      <c r="L82" s="59"/>
      <c r="M82" s="59"/>
      <c r="N82" s="44"/>
      <c r="O82" s="44"/>
      <c r="P82" s="44"/>
      <c r="Q82" s="68">
        <f t="shared" si="32"/>
        <v>78</v>
      </c>
      <c r="R82" s="60">
        <f t="shared" si="31"/>
        <v>82</v>
      </c>
      <c r="S82" s="60">
        <f t="shared" si="31"/>
        <v>814</v>
      </c>
      <c r="T82" s="60">
        <f t="shared" si="31"/>
        <v>1546</v>
      </c>
      <c r="U82" s="60">
        <f t="shared" si="31"/>
        <v>2278</v>
      </c>
      <c r="V82" s="60">
        <f t="shared" si="31"/>
        <v>3010</v>
      </c>
      <c r="W82" s="44"/>
      <c r="X82" s="44">
        <f t="shared" si="36"/>
        <v>79</v>
      </c>
      <c r="Y82" s="170">
        <f t="shared" si="33"/>
        <v>3730.5</v>
      </c>
      <c r="Z82" s="171">
        <f t="shared" si="37"/>
        <v>2922.6791199668</v>
      </c>
      <c r="AA82" s="155">
        <f>IF(ISNUMBER($Q82),INDEX($D$1:$D$3663,S82,1),"")</f>
        <v>37.279442836093999</v>
      </c>
      <c r="AB82" s="155">
        <f>IF(ISNUMBER($Q82),INDEX($D$1:$D$3663,T82,1),"")</f>
        <v>37.2208102124522</v>
      </c>
      <c r="AC82" s="155">
        <f>IF(ISNUMBER($Q82),INDEX($D$1:$D$3663,U82,1),"")</f>
        <v>38.165375088596299</v>
      </c>
      <c r="AD82" s="155">
        <f>IF(ISNUMBER($Q82),INDEX($D$1:$D$3663,V82,1),"")</f>
        <v>37.886857404798199</v>
      </c>
      <c r="AE82" s="59"/>
      <c r="AF82" s="85">
        <f t="shared" si="38"/>
        <v>0.22039230667674126</v>
      </c>
      <c r="AG82" s="87">
        <v>40256</v>
      </c>
      <c r="AH82" s="59"/>
      <c r="AI82" s="163" t="str">
        <f t="shared" si="39"/>
        <v/>
      </c>
      <c r="AJ82" s="162" t="str">
        <f t="shared" si="30"/>
        <v/>
      </c>
      <c r="AK82" s="119"/>
      <c r="AL82" s="59" t="str">
        <f>IF(ISNUMBER($AJ82),INDEX($Z$4:$AC$3663,$AJ82,AL$3),"")</f>
        <v/>
      </c>
      <c r="AM82" s="149" t="str">
        <f>IF(ISNUMBER($AJ82),INDEX($Z$4:$AC$3663,$AJ82,AM$3),"")</f>
        <v/>
      </c>
      <c r="AN82" s="149" t="str">
        <f>IF(ISNUMBER($AJ82),INDEX($Z$4:$AC$3663,$AJ82,AN$3),"")</f>
        <v/>
      </c>
      <c r="AO82" s="59"/>
      <c r="AP82" s="59"/>
      <c r="AQ82" s="166"/>
      <c r="AR82" s="59"/>
      <c r="AS82" s="59"/>
      <c r="AT82" s="149"/>
      <c r="AU82" s="149"/>
      <c r="AV82" s="149"/>
      <c r="AW82" s="149"/>
      <c r="AX82" s="150"/>
      <c r="AY82" s="151"/>
      <c r="AZ82" s="59"/>
      <c r="BA82" s="59"/>
      <c r="BB82" s="59"/>
      <c r="BC82" s="59"/>
      <c r="BD82" s="59"/>
      <c r="BE82" s="59"/>
      <c r="BF82" s="43"/>
      <c r="BG82" s="59"/>
      <c r="BH82" s="59"/>
      <c r="BI82" s="59"/>
      <c r="BJ82" s="59"/>
      <c r="BK82" s="59"/>
      <c r="BL82" s="59"/>
      <c r="BM82" s="59"/>
    </row>
    <row r="83" spans="1:65" x14ac:dyDescent="0.25">
      <c r="A83" s="82"/>
      <c r="B83" s="122" t="s">
        <v>60</v>
      </c>
      <c r="C83" s="122">
        <v>3731.5</v>
      </c>
      <c r="D83" s="122">
        <v>3017.5971843606599</v>
      </c>
      <c r="E83" s="142">
        <f>IF(B82=B83,0,MAX(E$4:E82)+1)</f>
        <v>0</v>
      </c>
      <c r="F83" s="142">
        <f t="shared" si="40"/>
        <v>1</v>
      </c>
      <c r="G83" s="142" t="str">
        <f t="shared" si="34"/>
        <v/>
      </c>
      <c r="H83" s="142">
        <f t="shared" si="35"/>
        <v>1</v>
      </c>
      <c r="I83" s="59"/>
      <c r="J83" s="104"/>
      <c r="K83" s="59"/>
      <c r="L83" s="59"/>
      <c r="M83" s="59"/>
      <c r="N83" s="44"/>
      <c r="O83" s="44"/>
      <c r="P83" s="44"/>
      <c r="Q83" s="68">
        <f t="shared" si="32"/>
        <v>79</v>
      </c>
      <c r="R83" s="60">
        <f t="shared" si="31"/>
        <v>83</v>
      </c>
      <c r="S83" s="60">
        <f t="shared" si="31"/>
        <v>815</v>
      </c>
      <c r="T83" s="60">
        <f t="shared" si="31"/>
        <v>1547</v>
      </c>
      <c r="U83" s="60">
        <f t="shared" si="31"/>
        <v>2279</v>
      </c>
      <c r="V83" s="60">
        <f t="shared" si="31"/>
        <v>3011</v>
      </c>
      <c r="W83" s="44"/>
      <c r="X83" s="44">
        <f t="shared" si="36"/>
        <v>80</v>
      </c>
      <c r="Y83" s="170">
        <f t="shared" si="33"/>
        <v>3731.5</v>
      </c>
      <c r="Z83" s="171">
        <f t="shared" si="37"/>
        <v>3017.5971843606599</v>
      </c>
      <c r="AA83" s="155">
        <f>IF(ISNUMBER($Q83),INDEX($D$1:$D$3663,S83,1),"")</f>
        <v>37.149856486101001</v>
      </c>
      <c r="AB83" s="155">
        <f>IF(ISNUMBER($Q83),INDEX($D$1:$D$3663,T83,1),"")</f>
        <v>37.110255133237096</v>
      </c>
      <c r="AC83" s="155">
        <f>IF(ISNUMBER($Q83),INDEX($D$1:$D$3663,U83,1),"")</f>
        <v>38.061723128469701</v>
      </c>
      <c r="AD83" s="155">
        <f>IF(ISNUMBER($Q83),INDEX($D$1:$D$3663,V83,1),"")</f>
        <v>38.032609401018298</v>
      </c>
      <c r="AE83" s="59"/>
      <c r="AF83" s="85">
        <f t="shared" si="38"/>
        <v>0.22313015746387421</v>
      </c>
      <c r="AG83" s="87">
        <v>40257</v>
      </c>
      <c r="AH83" s="59"/>
      <c r="AI83" s="163" t="str">
        <f t="shared" si="39"/>
        <v/>
      </c>
      <c r="AJ83" s="162" t="str">
        <f t="shared" si="30"/>
        <v/>
      </c>
      <c r="AK83" s="119"/>
      <c r="AL83" s="59" t="str">
        <f>IF(ISNUMBER($AJ83),INDEX($Z$4:$AC$3663,$AJ83,AL$3),"")</f>
        <v/>
      </c>
      <c r="AM83" s="149" t="str">
        <f>IF(ISNUMBER($AJ83),INDEX($Z$4:$AC$3663,$AJ83,AM$3),"")</f>
        <v/>
      </c>
      <c r="AN83" s="149" t="str">
        <f>IF(ISNUMBER($AJ83),INDEX($Z$4:$AC$3663,$AJ83,AN$3),"")</f>
        <v/>
      </c>
      <c r="AO83" s="59"/>
      <c r="AP83" s="59"/>
      <c r="AQ83" s="166"/>
      <c r="AR83" s="59"/>
      <c r="AS83" s="59"/>
      <c r="AT83" s="149"/>
      <c r="AU83" s="149"/>
      <c r="AV83" s="149"/>
      <c r="AW83" s="149"/>
      <c r="AX83" s="150"/>
      <c r="AY83" s="151"/>
      <c r="AZ83" s="59"/>
      <c r="BA83" s="59"/>
      <c r="BB83" s="59"/>
      <c r="BC83" s="59"/>
      <c r="BD83" s="59"/>
      <c r="BE83" s="59"/>
      <c r="BF83" s="43"/>
      <c r="BG83" s="59"/>
      <c r="BH83" s="59"/>
      <c r="BI83" s="59"/>
      <c r="BJ83" s="59"/>
      <c r="BK83" s="59"/>
      <c r="BL83" s="59"/>
      <c r="BM83" s="59"/>
    </row>
    <row r="84" spans="1:65" x14ac:dyDescent="0.25">
      <c r="A84" s="82"/>
      <c r="B84" s="122" t="s">
        <v>60</v>
      </c>
      <c r="C84" s="122">
        <v>3732.5</v>
      </c>
      <c r="D84" s="122">
        <v>2650.8728481523299</v>
      </c>
      <c r="E84" s="142">
        <f>IF(B83=B84,0,MAX(E$4:E83)+1)</f>
        <v>0</v>
      </c>
      <c r="F84" s="142">
        <f t="shared" si="40"/>
        <v>1</v>
      </c>
      <c r="G84" s="142" t="str">
        <f t="shared" si="34"/>
        <v/>
      </c>
      <c r="H84" s="142">
        <f t="shared" si="35"/>
        <v>1</v>
      </c>
      <c r="I84" s="59"/>
      <c r="J84" s="104"/>
      <c r="K84" s="59"/>
      <c r="L84" s="59"/>
      <c r="M84" s="59"/>
      <c r="N84" s="44"/>
      <c r="O84" s="44"/>
      <c r="P84" s="44"/>
      <c r="Q84" s="68">
        <f t="shared" si="32"/>
        <v>80</v>
      </c>
      <c r="R84" s="60">
        <f t="shared" si="31"/>
        <v>84</v>
      </c>
      <c r="S84" s="60">
        <f t="shared" si="31"/>
        <v>816</v>
      </c>
      <c r="T84" s="60">
        <f t="shared" si="31"/>
        <v>1548</v>
      </c>
      <c r="U84" s="60">
        <f t="shared" si="31"/>
        <v>2280</v>
      </c>
      <c r="V84" s="60">
        <f t="shared" si="31"/>
        <v>3012</v>
      </c>
      <c r="W84" s="44"/>
      <c r="X84" s="44">
        <f t="shared" si="36"/>
        <v>81</v>
      </c>
      <c r="Y84" s="170">
        <f t="shared" si="33"/>
        <v>3732.5</v>
      </c>
      <c r="Z84" s="171">
        <f t="shared" si="37"/>
        <v>2650.8728481523299</v>
      </c>
      <c r="AA84" s="155">
        <f>IF(ISNUMBER($Q84),INDEX($D$1:$D$3663,S84,1),"")</f>
        <v>37.1680609789464</v>
      </c>
      <c r="AB84" s="155">
        <f>IF(ISNUMBER($Q84),INDEX($D$1:$D$3663,T84,1),"")</f>
        <v>37.129728103610503</v>
      </c>
      <c r="AC84" s="155">
        <f>IF(ISNUMBER($Q84),INDEX($D$1:$D$3663,U84,1),"")</f>
        <v>38.106222674878701</v>
      </c>
      <c r="AD84" s="155">
        <f>IF(ISNUMBER($Q84),INDEX($D$1:$D$3663,V84,1),"")</f>
        <v>38.084044493782699</v>
      </c>
      <c r="AE84" s="59"/>
      <c r="AF84" s="85">
        <f t="shared" si="38"/>
        <v>0.22586800825100717</v>
      </c>
      <c r="AG84" s="87">
        <v>40258</v>
      </c>
      <c r="AH84" s="59"/>
      <c r="AI84" s="163" t="str">
        <f t="shared" si="39"/>
        <v/>
      </c>
      <c r="AJ84" s="162" t="str">
        <f t="shared" si="30"/>
        <v/>
      </c>
      <c r="AK84" s="119"/>
      <c r="AL84" s="59" t="str">
        <f>IF(ISNUMBER($AJ84),INDEX($Z$4:$AC$3663,$AJ84,AL$3),"")</f>
        <v/>
      </c>
      <c r="AM84" s="149" t="str">
        <f>IF(ISNUMBER($AJ84),INDEX($Z$4:$AC$3663,$AJ84,AM$3),"")</f>
        <v/>
      </c>
      <c r="AN84" s="149" t="str">
        <f>IF(ISNUMBER($AJ84),INDEX($Z$4:$AC$3663,$AJ84,AN$3),"")</f>
        <v/>
      </c>
      <c r="AO84" s="59"/>
      <c r="AP84" s="59"/>
      <c r="AQ84" s="166"/>
      <c r="AR84" s="59"/>
      <c r="AS84" s="59"/>
      <c r="AT84" s="149"/>
      <c r="AU84" s="149"/>
      <c r="AV84" s="149"/>
      <c r="AW84" s="149"/>
      <c r="AX84" s="150"/>
      <c r="AY84" s="151"/>
      <c r="AZ84" s="59"/>
      <c r="BA84" s="59"/>
      <c r="BB84" s="59"/>
      <c r="BC84" s="59"/>
      <c r="BD84" s="59"/>
      <c r="BE84" s="59"/>
      <c r="BF84" s="43"/>
      <c r="BG84" s="59"/>
      <c r="BH84" s="59"/>
      <c r="BI84" s="59"/>
      <c r="BJ84" s="59"/>
      <c r="BK84" s="59"/>
      <c r="BL84" s="59"/>
      <c r="BM84" s="59"/>
    </row>
    <row r="85" spans="1:65" x14ac:dyDescent="0.25">
      <c r="A85" s="82"/>
      <c r="B85" s="122" t="s">
        <v>60</v>
      </c>
      <c r="C85" s="122">
        <v>3733.5</v>
      </c>
      <c r="D85" s="122">
        <v>2619.1951957013798</v>
      </c>
      <c r="E85" s="142">
        <f>IF(B84=B85,0,MAX(E$4:E84)+1)</f>
        <v>0</v>
      </c>
      <c r="F85" s="142">
        <f t="shared" si="40"/>
        <v>1</v>
      </c>
      <c r="G85" s="142" t="str">
        <f t="shared" si="34"/>
        <v/>
      </c>
      <c r="H85" s="142">
        <f t="shared" si="35"/>
        <v>1</v>
      </c>
      <c r="I85" s="59"/>
      <c r="J85" s="104"/>
      <c r="K85" s="59"/>
      <c r="L85" s="59"/>
      <c r="M85" s="59"/>
      <c r="N85" s="44"/>
      <c r="O85" s="44"/>
      <c r="P85" s="44"/>
      <c r="Q85" s="68">
        <f t="shared" si="32"/>
        <v>81</v>
      </c>
      <c r="R85" s="60">
        <f t="shared" si="31"/>
        <v>85</v>
      </c>
      <c r="S85" s="60">
        <f t="shared" si="31"/>
        <v>817</v>
      </c>
      <c r="T85" s="60">
        <f t="shared" si="31"/>
        <v>1549</v>
      </c>
      <c r="U85" s="60">
        <f t="shared" si="31"/>
        <v>2281</v>
      </c>
      <c r="V85" s="60">
        <f t="shared" si="31"/>
        <v>3013</v>
      </c>
      <c r="W85" s="44"/>
      <c r="X85" s="44">
        <f t="shared" si="36"/>
        <v>82</v>
      </c>
      <c r="Y85" s="170">
        <f t="shared" si="33"/>
        <v>3733.5</v>
      </c>
      <c r="Z85" s="171">
        <f t="shared" si="37"/>
        <v>2619.1951957013798</v>
      </c>
      <c r="AA85" s="155">
        <f>IF(ISNUMBER($Q85),INDEX($D$1:$D$3663,S85,1),"")</f>
        <v>37.360729629943798</v>
      </c>
      <c r="AB85" s="155">
        <f>IF(ISNUMBER($Q85),INDEX($D$1:$D$3663,T85,1),"")</f>
        <v>37.248815520302102</v>
      </c>
      <c r="AC85" s="155">
        <f>IF(ISNUMBER($Q85),INDEX($D$1:$D$3663,U85,1),"")</f>
        <v>38.1296172720116</v>
      </c>
      <c r="AD85" s="155">
        <f>IF(ISNUMBER($Q85),INDEX($D$1:$D$3663,V85,1),"")</f>
        <v>38.0844449661504</v>
      </c>
      <c r="AE85" s="59"/>
      <c r="AF85" s="85">
        <f t="shared" si="38"/>
        <v>0.22860585903813835</v>
      </c>
      <c r="AG85" s="87">
        <v>40259</v>
      </c>
      <c r="AH85" s="59"/>
      <c r="AI85" s="163" t="str">
        <f t="shared" si="39"/>
        <v/>
      </c>
      <c r="AJ85" s="162" t="str">
        <f t="shared" si="30"/>
        <v/>
      </c>
      <c r="AK85" s="119"/>
      <c r="AL85" s="59" t="str">
        <f>IF(ISNUMBER($AJ85),INDEX($Z$4:$AC$3663,$AJ85,AL$3),"")</f>
        <v/>
      </c>
      <c r="AM85" s="149" t="str">
        <f>IF(ISNUMBER($AJ85),INDEX($Z$4:$AC$3663,$AJ85,AM$3),"")</f>
        <v/>
      </c>
      <c r="AN85" s="149" t="str">
        <f>IF(ISNUMBER($AJ85),INDEX($Z$4:$AC$3663,$AJ85,AN$3),"")</f>
        <v/>
      </c>
      <c r="AO85" s="59"/>
      <c r="AP85" s="59"/>
      <c r="AQ85" s="166"/>
      <c r="AR85" s="59"/>
      <c r="AS85" s="59"/>
      <c r="AT85" s="149"/>
      <c r="AU85" s="149"/>
      <c r="AV85" s="149"/>
      <c r="AW85" s="149"/>
      <c r="AX85" s="150"/>
      <c r="AY85" s="151"/>
      <c r="AZ85" s="59"/>
      <c r="BA85" s="59"/>
      <c r="BB85" s="59"/>
      <c r="BC85" s="59"/>
      <c r="BD85" s="59"/>
      <c r="BE85" s="59"/>
      <c r="BF85" s="43"/>
      <c r="BG85" s="59"/>
      <c r="BH85" s="59"/>
      <c r="BI85" s="59"/>
      <c r="BJ85" s="59"/>
      <c r="BK85" s="59"/>
      <c r="BL85" s="59"/>
      <c r="BM85" s="59"/>
    </row>
    <row r="86" spans="1:65" x14ac:dyDescent="0.25">
      <c r="A86" s="82"/>
      <c r="B86" s="122" t="s">
        <v>60</v>
      </c>
      <c r="C86" s="122">
        <v>3734.5</v>
      </c>
      <c r="D86" s="122">
        <v>2555.7400542484602</v>
      </c>
      <c r="E86" s="142">
        <f>IF(B85=B86,0,MAX(E$4:E85)+1)</f>
        <v>0</v>
      </c>
      <c r="F86" s="142">
        <f t="shared" si="40"/>
        <v>1</v>
      </c>
      <c r="G86" s="142" t="str">
        <f t="shared" si="34"/>
        <v/>
      </c>
      <c r="H86" s="142">
        <f t="shared" si="35"/>
        <v>1</v>
      </c>
      <c r="I86" s="59"/>
      <c r="J86" s="104"/>
      <c r="K86" s="59"/>
      <c r="L86" s="59"/>
      <c r="M86" s="59"/>
      <c r="N86" s="44"/>
      <c r="O86" s="44"/>
      <c r="P86" s="44"/>
      <c r="Q86" s="68">
        <f t="shared" si="32"/>
        <v>82</v>
      </c>
      <c r="R86" s="60">
        <f t="shared" si="31"/>
        <v>86</v>
      </c>
      <c r="S86" s="60">
        <f t="shared" si="31"/>
        <v>818</v>
      </c>
      <c r="T86" s="60">
        <f t="shared" si="31"/>
        <v>1550</v>
      </c>
      <c r="U86" s="60">
        <f t="shared" si="31"/>
        <v>2282</v>
      </c>
      <c r="V86" s="60">
        <f t="shared" si="31"/>
        <v>3014</v>
      </c>
      <c r="W86" s="44"/>
      <c r="X86" s="44">
        <f t="shared" si="36"/>
        <v>83</v>
      </c>
      <c r="Y86" s="170">
        <f t="shared" si="33"/>
        <v>3734.5</v>
      </c>
      <c r="Z86" s="171">
        <f t="shared" si="37"/>
        <v>2555.7400542484602</v>
      </c>
      <c r="AA86" s="155">
        <f>IF(ISNUMBER($Q86),INDEX($D$1:$D$3663,S86,1),"")</f>
        <v>37.163830941743797</v>
      </c>
      <c r="AB86" s="155">
        <f>IF(ISNUMBER($Q86),INDEX($D$1:$D$3663,T86,1),"")</f>
        <v>37.161942981641701</v>
      </c>
      <c r="AC86" s="155">
        <f>IF(ISNUMBER($Q86),INDEX($D$1:$D$3663,U86,1),"")</f>
        <v>38.200209506148902</v>
      </c>
      <c r="AD86" s="155">
        <f>IF(ISNUMBER($Q86),INDEX($D$1:$D$3663,V86,1),"")</f>
        <v>38.129649314842098</v>
      </c>
      <c r="AE86" s="59"/>
      <c r="AF86" s="85">
        <f t="shared" si="38"/>
        <v>0.2313437098252713</v>
      </c>
      <c r="AG86" s="87">
        <v>40260</v>
      </c>
      <c r="AH86" s="59"/>
      <c r="AI86" s="163" t="str">
        <f t="shared" si="39"/>
        <v/>
      </c>
      <c r="AJ86" s="162" t="str">
        <f t="shared" si="30"/>
        <v/>
      </c>
      <c r="AK86" s="119"/>
      <c r="AL86" s="59" t="str">
        <f>IF(ISNUMBER($AJ86),INDEX($Z$4:$AC$3663,$AJ86,AL$3),"")</f>
        <v/>
      </c>
      <c r="AM86" s="149" t="str">
        <f>IF(ISNUMBER($AJ86),INDEX($Z$4:$AC$3663,$AJ86,AM$3),"")</f>
        <v/>
      </c>
      <c r="AN86" s="149" t="str">
        <f>IF(ISNUMBER($AJ86),INDEX($Z$4:$AC$3663,$AJ86,AN$3),"")</f>
        <v/>
      </c>
      <c r="AO86" s="59"/>
      <c r="AP86" s="59"/>
      <c r="AQ86" s="166"/>
      <c r="AR86" s="59"/>
      <c r="AS86" s="59"/>
      <c r="AT86" s="149"/>
      <c r="AU86" s="149"/>
      <c r="AV86" s="149"/>
      <c r="AW86" s="149"/>
      <c r="AX86" s="150"/>
      <c r="AY86" s="151"/>
      <c r="AZ86" s="59"/>
      <c r="BA86" s="59"/>
      <c r="BB86" s="59"/>
      <c r="BC86" s="59"/>
      <c r="BD86" s="59"/>
      <c r="BE86" s="59"/>
      <c r="BF86" s="43"/>
      <c r="BG86" s="59"/>
      <c r="BH86" s="59"/>
      <c r="BI86" s="59"/>
      <c r="BJ86" s="59"/>
      <c r="BK86" s="59"/>
      <c r="BL86" s="59"/>
      <c r="BM86" s="59"/>
    </row>
    <row r="87" spans="1:65" x14ac:dyDescent="0.25">
      <c r="A87" s="82"/>
      <c r="B87" s="122" t="s">
        <v>60</v>
      </c>
      <c r="C87" s="122">
        <v>3735.5</v>
      </c>
      <c r="D87" s="122">
        <v>3421.2835093404201</v>
      </c>
      <c r="E87" s="142">
        <f>IF(B86=B87,0,MAX(E$4:E86)+1)</f>
        <v>0</v>
      </c>
      <c r="F87" s="142">
        <f t="shared" si="40"/>
        <v>1</v>
      </c>
      <c r="G87" s="142" t="str">
        <f t="shared" si="34"/>
        <v/>
      </c>
      <c r="H87" s="142">
        <f t="shared" si="35"/>
        <v>1</v>
      </c>
      <c r="I87" s="59"/>
      <c r="J87" s="104"/>
      <c r="K87" s="59"/>
      <c r="L87" s="59"/>
      <c r="M87" s="59"/>
      <c r="N87" s="44"/>
      <c r="O87" s="44"/>
      <c r="P87" s="44"/>
      <c r="Q87" s="68">
        <f t="shared" si="32"/>
        <v>83</v>
      </c>
      <c r="R87" s="60">
        <f t="shared" si="31"/>
        <v>87</v>
      </c>
      <c r="S87" s="60">
        <f t="shared" si="31"/>
        <v>819</v>
      </c>
      <c r="T87" s="60">
        <f t="shared" si="31"/>
        <v>1551</v>
      </c>
      <c r="U87" s="60">
        <f t="shared" si="31"/>
        <v>2283</v>
      </c>
      <c r="V87" s="60">
        <f t="shared" si="31"/>
        <v>3015</v>
      </c>
      <c r="W87" s="44"/>
      <c r="X87" s="44">
        <f t="shared" si="36"/>
        <v>84</v>
      </c>
      <c r="Y87" s="170">
        <f t="shared" si="33"/>
        <v>3735.5</v>
      </c>
      <c r="Z87" s="171">
        <f t="shared" si="37"/>
        <v>3421.2835093404201</v>
      </c>
      <c r="AA87" s="155">
        <f>IF(ISNUMBER($Q87),INDEX($D$1:$D$3663,S87,1),"")</f>
        <v>37.299133592015998</v>
      </c>
      <c r="AB87" s="155">
        <f>IF(ISNUMBER($Q87),INDEX($D$1:$D$3663,T87,1),"")</f>
        <v>36.957354391947597</v>
      </c>
      <c r="AC87" s="155">
        <f>IF(ISNUMBER($Q87),INDEX($D$1:$D$3663,U87,1),"")</f>
        <v>38.068122697727098</v>
      </c>
      <c r="AD87" s="155">
        <f>IF(ISNUMBER($Q87),INDEX($D$1:$D$3663,V87,1),"")</f>
        <v>38.021147052548798</v>
      </c>
      <c r="AE87" s="59"/>
      <c r="AF87" s="85">
        <f t="shared" si="38"/>
        <v>0.23408156061240248</v>
      </c>
      <c r="AG87" s="87">
        <v>40261</v>
      </c>
      <c r="AH87" s="59"/>
      <c r="AI87" s="163" t="str">
        <f t="shared" si="39"/>
        <v/>
      </c>
      <c r="AJ87" s="162" t="str">
        <f t="shared" si="30"/>
        <v/>
      </c>
      <c r="AK87" s="119"/>
      <c r="AL87" s="59" t="str">
        <f>IF(ISNUMBER($AJ87),INDEX($Z$4:$AC$3663,$AJ87,AL$3),"")</f>
        <v/>
      </c>
      <c r="AM87" s="149" t="str">
        <f>IF(ISNUMBER($AJ87),INDEX($Z$4:$AC$3663,$AJ87,AM$3),"")</f>
        <v/>
      </c>
      <c r="AN87" s="149" t="str">
        <f>IF(ISNUMBER($AJ87),INDEX($Z$4:$AC$3663,$AJ87,AN$3),"")</f>
        <v/>
      </c>
      <c r="AO87" s="59"/>
      <c r="AP87" s="59"/>
      <c r="AQ87" s="166"/>
      <c r="AR87" s="59"/>
      <c r="AS87" s="59"/>
      <c r="AT87" s="149"/>
      <c r="AU87" s="149"/>
      <c r="AV87" s="149"/>
      <c r="AW87" s="149"/>
      <c r="AX87" s="150"/>
      <c r="AY87" s="151"/>
      <c r="AZ87" s="59"/>
      <c r="BA87" s="59"/>
      <c r="BB87" s="59"/>
      <c r="BC87" s="59"/>
      <c r="BD87" s="59"/>
      <c r="BE87" s="59"/>
      <c r="BF87" s="43"/>
      <c r="BG87" s="59"/>
      <c r="BH87" s="59"/>
      <c r="BI87" s="59"/>
      <c r="BJ87" s="59"/>
      <c r="BK87" s="59"/>
      <c r="BL87" s="59"/>
      <c r="BM87" s="59"/>
    </row>
    <row r="88" spans="1:65" x14ac:dyDescent="0.25">
      <c r="A88" s="82"/>
      <c r="B88" s="122" t="s">
        <v>60</v>
      </c>
      <c r="C88" s="122">
        <v>3736.5</v>
      </c>
      <c r="D88" s="122">
        <v>3054.6992589419301</v>
      </c>
      <c r="E88" s="142">
        <f>IF(B87=B88,0,MAX(E$4:E87)+1)</f>
        <v>0</v>
      </c>
      <c r="F88" s="142">
        <f t="shared" si="40"/>
        <v>1</v>
      </c>
      <c r="G88" s="142" t="str">
        <f t="shared" si="34"/>
        <v/>
      </c>
      <c r="H88" s="142">
        <f t="shared" si="35"/>
        <v>1</v>
      </c>
      <c r="I88" s="59"/>
      <c r="J88" s="104"/>
      <c r="K88" s="59"/>
      <c r="L88" s="59"/>
      <c r="M88" s="59"/>
      <c r="N88" s="44"/>
      <c r="O88" s="44"/>
      <c r="P88" s="44"/>
      <c r="Q88" s="68">
        <f t="shared" si="32"/>
        <v>84</v>
      </c>
      <c r="R88" s="60">
        <f t="shared" si="31"/>
        <v>88</v>
      </c>
      <c r="S88" s="60">
        <f t="shared" si="31"/>
        <v>820</v>
      </c>
      <c r="T88" s="60">
        <f t="shared" si="31"/>
        <v>1552</v>
      </c>
      <c r="U88" s="60">
        <f t="shared" si="31"/>
        <v>2284</v>
      </c>
      <c r="V88" s="60">
        <f t="shared" si="31"/>
        <v>3016</v>
      </c>
      <c r="W88" s="44"/>
      <c r="X88" s="44">
        <f t="shared" si="36"/>
        <v>85</v>
      </c>
      <c r="Y88" s="170">
        <f t="shared" si="33"/>
        <v>3736.5</v>
      </c>
      <c r="Z88" s="171">
        <f t="shared" si="37"/>
        <v>3054.6992589419301</v>
      </c>
      <c r="AA88" s="155">
        <f>IF(ISNUMBER($Q88),INDEX($D$1:$D$3663,S88,1),"")</f>
        <v>37.291516728934901</v>
      </c>
      <c r="AB88" s="155">
        <f>IF(ISNUMBER($Q88),INDEX($D$1:$D$3663,T88,1),"")</f>
        <v>37.167726959104101</v>
      </c>
      <c r="AC88" s="155">
        <f>IF(ISNUMBER($Q88),INDEX($D$1:$D$3663,U88,1),"")</f>
        <v>38.203843814488899</v>
      </c>
      <c r="AD88" s="155">
        <f>IF(ISNUMBER($Q88),INDEX($D$1:$D$3663,V88,1),"")</f>
        <v>38.2003181501155</v>
      </c>
      <c r="AE88" s="59"/>
      <c r="AF88" s="85">
        <f t="shared" si="38"/>
        <v>0.23681941139953544</v>
      </c>
      <c r="AG88" s="87">
        <v>40262</v>
      </c>
      <c r="AH88" s="59"/>
      <c r="AI88" s="163" t="str">
        <f t="shared" si="39"/>
        <v/>
      </c>
      <c r="AJ88" s="162" t="str">
        <f t="shared" si="30"/>
        <v/>
      </c>
      <c r="AK88" s="119"/>
      <c r="AL88" s="59" t="str">
        <f>IF(ISNUMBER($AJ88),INDEX($Z$4:$AC$3663,$AJ88,AL$3),"")</f>
        <v/>
      </c>
      <c r="AM88" s="149" t="str">
        <f>IF(ISNUMBER($AJ88),INDEX($Z$4:$AC$3663,$AJ88,AM$3),"")</f>
        <v/>
      </c>
      <c r="AN88" s="149" t="str">
        <f>IF(ISNUMBER($AJ88),INDEX($Z$4:$AC$3663,$AJ88,AN$3),"")</f>
        <v/>
      </c>
      <c r="AO88" s="59"/>
      <c r="AP88" s="59"/>
      <c r="AQ88" s="166"/>
      <c r="AR88" s="59"/>
      <c r="AS88" s="59"/>
      <c r="AT88" s="149"/>
      <c r="AU88" s="149"/>
      <c r="AV88" s="149"/>
      <c r="AW88" s="149"/>
      <c r="AX88" s="150"/>
      <c r="AY88" s="151"/>
      <c r="AZ88" s="59"/>
      <c r="BA88" s="59"/>
      <c r="BB88" s="59"/>
      <c r="BC88" s="59"/>
      <c r="BD88" s="59"/>
      <c r="BE88" s="59"/>
      <c r="BF88" s="43"/>
      <c r="BG88" s="59"/>
      <c r="BH88" s="59"/>
      <c r="BI88" s="59"/>
      <c r="BJ88" s="59"/>
      <c r="BK88" s="59"/>
      <c r="BL88" s="59"/>
      <c r="BM88" s="59"/>
    </row>
    <row r="89" spans="1:65" x14ac:dyDescent="0.25">
      <c r="A89" s="82"/>
      <c r="B89" s="122" t="s">
        <v>60</v>
      </c>
      <c r="C89" s="122">
        <v>3737.5</v>
      </c>
      <c r="D89" s="122">
        <v>2562.6079465799598</v>
      </c>
      <c r="E89" s="142">
        <f>IF(B88=B89,0,MAX(E$4:E88)+1)</f>
        <v>0</v>
      </c>
      <c r="F89" s="142">
        <f t="shared" si="40"/>
        <v>1</v>
      </c>
      <c r="G89" s="142" t="str">
        <f t="shared" si="34"/>
        <v/>
      </c>
      <c r="H89" s="142">
        <f t="shared" si="35"/>
        <v>1</v>
      </c>
      <c r="I89" s="59"/>
      <c r="J89" s="104"/>
      <c r="K89" s="59"/>
      <c r="L89" s="59"/>
      <c r="M89" s="59"/>
      <c r="N89" s="44"/>
      <c r="O89" s="44"/>
      <c r="P89" s="44"/>
      <c r="Q89" s="68">
        <f t="shared" si="32"/>
        <v>85</v>
      </c>
      <c r="R89" s="60">
        <f t="shared" si="31"/>
        <v>89</v>
      </c>
      <c r="S89" s="60">
        <f t="shared" si="31"/>
        <v>821</v>
      </c>
      <c r="T89" s="60">
        <f t="shared" si="31"/>
        <v>1553</v>
      </c>
      <c r="U89" s="60">
        <f t="shared" si="31"/>
        <v>2285</v>
      </c>
      <c r="V89" s="60">
        <f t="shared" si="31"/>
        <v>3017</v>
      </c>
      <c r="W89" s="44"/>
      <c r="X89" s="44">
        <f t="shared" si="36"/>
        <v>86</v>
      </c>
      <c r="Y89" s="170">
        <f t="shared" si="33"/>
        <v>3737.5</v>
      </c>
      <c r="Z89" s="171">
        <f t="shared" si="37"/>
        <v>2562.6079465799598</v>
      </c>
      <c r="AA89" s="155">
        <f>IF(ISNUMBER($Q89),INDEX($D$1:$D$3663,S89,1),"")</f>
        <v>37.263596444748998</v>
      </c>
      <c r="AB89" s="155">
        <f>IF(ISNUMBER($Q89),INDEX($D$1:$D$3663,T89,1),"")</f>
        <v>37.189348670245998</v>
      </c>
      <c r="AC89" s="155">
        <f>IF(ISNUMBER($Q89),INDEX($D$1:$D$3663,U89,1),"")</f>
        <v>38.154793773809303</v>
      </c>
      <c r="AD89" s="155">
        <f>IF(ISNUMBER($Q89),INDEX($D$1:$D$3663,V89,1),"")</f>
        <v>38.077024172849796</v>
      </c>
      <c r="AE89" s="59"/>
      <c r="AF89" s="85">
        <f t="shared" si="38"/>
        <v>0.23955726218666662</v>
      </c>
      <c r="AG89" s="87">
        <v>40263</v>
      </c>
      <c r="AH89" s="59"/>
      <c r="AI89" s="163" t="str">
        <f t="shared" si="39"/>
        <v/>
      </c>
      <c r="AJ89" s="162" t="str">
        <f t="shared" si="30"/>
        <v/>
      </c>
      <c r="AK89" s="119"/>
      <c r="AL89" s="59" t="str">
        <f>IF(ISNUMBER($AJ89),INDEX($Z$4:$AC$3663,$AJ89,AL$3),"")</f>
        <v/>
      </c>
      <c r="AM89" s="149" t="str">
        <f>IF(ISNUMBER($AJ89),INDEX($Z$4:$AC$3663,$AJ89,AM$3),"")</f>
        <v/>
      </c>
      <c r="AN89" s="149" t="str">
        <f>IF(ISNUMBER($AJ89),INDEX($Z$4:$AC$3663,$AJ89,AN$3),"")</f>
        <v/>
      </c>
      <c r="AO89" s="59"/>
      <c r="AP89" s="59"/>
      <c r="AQ89" s="166"/>
      <c r="AR89" s="59"/>
      <c r="AS89" s="59"/>
      <c r="AT89" s="149"/>
      <c r="AU89" s="149"/>
      <c r="AV89" s="149"/>
      <c r="AW89" s="149"/>
      <c r="AX89" s="150"/>
      <c r="AY89" s="151"/>
      <c r="AZ89" s="59"/>
      <c r="BA89" s="59"/>
      <c r="BB89" s="59"/>
      <c r="BC89" s="59"/>
      <c r="BD89" s="59"/>
      <c r="BE89" s="59"/>
      <c r="BF89" s="43"/>
      <c r="BG89" s="59"/>
      <c r="BH89" s="59"/>
      <c r="BI89" s="59"/>
      <c r="BJ89" s="59"/>
      <c r="BK89" s="59"/>
      <c r="BL89" s="59"/>
      <c r="BM89" s="59"/>
    </row>
    <row r="90" spans="1:65" x14ac:dyDescent="0.25">
      <c r="A90" s="82"/>
      <c r="B90" s="122" t="s">
        <v>60</v>
      </c>
      <c r="C90" s="122">
        <v>3738.5</v>
      </c>
      <c r="D90" s="122">
        <v>3094.1095760052399</v>
      </c>
      <c r="E90" s="142">
        <f>IF(B89=B90,0,MAX(E$4:E89)+1)</f>
        <v>0</v>
      </c>
      <c r="F90" s="142">
        <f t="shared" si="40"/>
        <v>1</v>
      </c>
      <c r="G90" s="142" t="str">
        <f t="shared" si="34"/>
        <v/>
      </c>
      <c r="H90" s="142">
        <f t="shared" si="35"/>
        <v>1</v>
      </c>
      <c r="I90" s="59"/>
      <c r="J90" s="104"/>
      <c r="K90" s="59"/>
      <c r="L90" s="59"/>
      <c r="M90" s="59"/>
      <c r="N90" s="44"/>
      <c r="O90" s="44"/>
      <c r="P90" s="44"/>
      <c r="Q90" s="68">
        <f t="shared" si="32"/>
        <v>86</v>
      </c>
      <c r="R90" s="60">
        <f t="shared" si="31"/>
        <v>90</v>
      </c>
      <c r="S90" s="60">
        <f t="shared" si="31"/>
        <v>822</v>
      </c>
      <c r="T90" s="60">
        <f t="shared" si="31"/>
        <v>1554</v>
      </c>
      <c r="U90" s="60">
        <f t="shared" si="31"/>
        <v>2286</v>
      </c>
      <c r="V90" s="60">
        <f t="shared" si="31"/>
        <v>3018</v>
      </c>
      <c r="W90" s="44"/>
      <c r="X90" s="44">
        <f t="shared" si="36"/>
        <v>87</v>
      </c>
      <c r="Y90" s="170">
        <f t="shared" si="33"/>
        <v>3738.5</v>
      </c>
      <c r="Z90" s="171">
        <f t="shared" si="37"/>
        <v>3094.1095760052399</v>
      </c>
      <c r="AA90" s="155">
        <f>IF(ISNUMBER($Q90),INDEX($D$1:$D$3663,S90,1),"")</f>
        <v>37.101550985515303</v>
      </c>
      <c r="AB90" s="155">
        <f>IF(ISNUMBER($Q90),INDEX($D$1:$D$3663,T90,1),"")</f>
        <v>37.147409899853301</v>
      </c>
      <c r="AC90" s="155">
        <f>IF(ISNUMBER($Q90),INDEX($D$1:$D$3663,U90,1),"")</f>
        <v>38.231441593917502</v>
      </c>
      <c r="AD90" s="155">
        <f>IF(ISNUMBER($Q90),INDEX($D$1:$D$3663,V90,1),"")</f>
        <v>38.005155618143398</v>
      </c>
      <c r="AE90" s="59"/>
      <c r="AF90" s="85">
        <f t="shared" si="38"/>
        <v>0.24229511297379958</v>
      </c>
      <c r="AG90" s="87">
        <v>40264</v>
      </c>
      <c r="AH90" s="59"/>
      <c r="AI90" s="163" t="str">
        <f t="shared" si="39"/>
        <v/>
      </c>
      <c r="AJ90" s="162" t="str">
        <f t="shared" si="30"/>
        <v/>
      </c>
      <c r="AK90" s="119"/>
      <c r="AL90" s="59" t="str">
        <f>IF(ISNUMBER($AJ90),INDEX($Z$4:$AC$3663,$AJ90,AL$3),"")</f>
        <v/>
      </c>
      <c r="AM90" s="149" t="str">
        <f>IF(ISNUMBER($AJ90),INDEX($Z$4:$AC$3663,$AJ90,AM$3),"")</f>
        <v/>
      </c>
      <c r="AN90" s="149" t="str">
        <f>IF(ISNUMBER($AJ90),INDEX($Z$4:$AC$3663,$AJ90,AN$3),"")</f>
        <v/>
      </c>
      <c r="AO90" s="59"/>
      <c r="AP90" s="59"/>
      <c r="AQ90" s="166"/>
      <c r="AR90" s="59"/>
      <c r="AS90" s="59"/>
      <c r="AT90" s="149"/>
      <c r="AU90" s="149"/>
      <c r="AV90" s="149"/>
      <c r="AW90" s="149"/>
      <c r="AX90" s="150"/>
      <c r="AY90" s="151"/>
      <c r="AZ90" s="59"/>
      <c r="BA90" s="59"/>
      <c r="BB90" s="59"/>
      <c r="BC90" s="59"/>
      <c r="BD90" s="59"/>
      <c r="BE90" s="59"/>
      <c r="BF90" s="43"/>
      <c r="BG90" s="59"/>
      <c r="BH90" s="59"/>
      <c r="BI90" s="59"/>
      <c r="BJ90" s="59"/>
      <c r="BK90" s="59"/>
      <c r="BL90" s="59"/>
      <c r="BM90" s="59"/>
    </row>
    <row r="91" spans="1:65" x14ac:dyDescent="0.25">
      <c r="A91" s="82"/>
      <c r="B91" s="122" t="s">
        <v>60</v>
      </c>
      <c r="C91" s="122">
        <v>3739.5</v>
      </c>
      <c r="D91" s="122">
        <v>2969.9407016852201</v>
      </c>
      <c r="E91" s="142">
        <f>IF(B90=B91,0,MAX(E$4:E90)+1)</f>
        <v>0</v>
      </c>
      <c r="F91" s="142">
        <f t="shared" si="40"/>
        <v>1</v>
      </c>
      <c r="G91" s="142" t="str">
        <f t="shared" si="34"/>
        <v/>
      </c>
      <c r="H91" s="142">
        <f t="shared" si="35"/>
        <v>1</v>
      </c>
      <c r="I91" s="59"/>
      <c r="J91" s="104"/>
      <c r="K91" s="59"/>
      <c r="L91" s="59"/>
      <c r="M91" s="59"/>
      <c r="N91" s="44"/>
      <c r="O91" s="44"/>
      <c r="P91" s="44"/>
      <c r="Q91" s="68">
        <f t="shared" si="32"/>
        <v>87</v>
      </c>
      <c r="R91" s="60">
        <f t="shared" si="31"/>
        <v>91</v>
      </c>
      <c r="S91" s="60">
        <f t="shared" si="31"/>
        <v>823</v>
      </c>
      <c r="T91" s="60">
        <f t="shared" si="31"/>
        <v>1555</v>
      </c>
      <c r="U91" s="60">
        <f t="shared" si="31"/>
        <v>2287</v>
      </c>
      <c r="V91" s="60">
        <f t="shared" si="31"/>
        <v>3019</v>
      </c>
      <c r="W91" s="44"/>
      <c r="X91" s="44">
        <f t="shared" si="36"/>
        <v>88</v>
      </c>
      <c r="Y91" s="170">
        <f t="shared" si="33"/>
        <v>3739.5</v>
      </c>
      <c r="Z91" s="171">
        <f t="shared" si="37"/>
        <v>2969.9407016852201</v>
      </c>
      <c r="AA91" s="155">
        <f>IF(ISNUMBER($Q91),INDEX($D$1:$D$3663,S91,1),"")</f>
        <v>37.185671650664197</v>
      </c>
      <c r="AB91" s="155">
        <f>IF(ISNUMBER($Q91),INDEX($D$1:$D$3663,T91,1),"")</f>
        <v>37.021234669447097</v>
      </c>
      <c r="AC91" s="155">
        <f>IF(ISNUMBER($Q91),INDEX($D$1:$D$3663,U91,1),"")</f>
        <v>38.1542602518916</v>
      </c>
      <c r="AD91" s="155">
        <f>IF(ISNUMBER($Q91),INDEX($D$1:$D$3663,V91,1),"")</f>
        <v>38.107109586885201</v>
      </c>
      <c r="AE91" s="59"/>
      <c r="AF91" s="85">
        <f t="shared" si="38"/>
        <v>0.24503296376093076</v>
      </c>
      <c r="AG91" s="87">
        <v>40265</v>
      </c>
      <c r="AH91" s="59"/>
      <c r="AI91" s="163" t="str">
        <f t="shared" si="39"/>
        <v/>
      </c>
      <c r="AJ91" s="162" t="str">
        <f t="shared" si="30"/>
        <v/>
      </c>
      <c r="AK91" s="119"/>
      <c r="AL91" s="59" t="str">
        <f>IF(ISNUMBER($AJ91),INDEX($Z$4:$AC$3663,$AJ91,AL$3),"")</f>
        <v/>
      </c>
      <c r="AM91" s="149" t="str">
        <f>IF(ISNUMBER($AJ91),INDEX($Z$4:$AC$3663,$AJ91,AM$3),"")</f>
        <v/>
      </c>
      <c r="AN91" s="149" t="str">
        <f>IF(ISNUMBER($AJ91),INDEX($Z$4:$AC$3663,$AJ91,AN$3),"")</f>
        <v/>
      </c>
      <c r="AO91" s="59"/>
      <c r="AP91" s="59"/>
      <c r="AQ91" s="166"/>
      <c r="AR91" s="59"/>
      <c r="AS91" s="59"/>
      <c r="AT91" s="149"/>
      <c r="AU91" s="149"/>
      <c r="AV91" s="149"/>
      <c r="AW91" s="149"/>
      <c r="AX91" s="150"/>
      <c r="AY91" s="151"/>
      <c r="AZ91" s="59"/>
      <c r="BA91" s="59"/>
      <c r="BB91" s="59"/>
      <c r="BC91" s="59"/>
      <c r="BD91" s="59"/>
      <c r="BE91" s="59"/>
      <c r="BF91" s="43"/>
      <c r="BG91" s="59"/>
      <c r="BH91" s="59"/>
      <c r="BI91" s="59"/>
      <c r="BJ91" s="59"/>
      <c r="BK91" s="59"/>
      <c r="BL91" s="59"/>
      <c r="BM91" s="59"/>
    </row>
    <row r="92" spans="1:65" x14ac:dyDescent="0.25">
      <c r="A92" s="82"/>
      <c r="B92" s="122" t="s">
        <v>60</v>
      </c>
      <c r="C92" s="122">
        <v>3740.5</v>
      </c>
      <c r="D92" s="122">
        <v>2911.87416599261</v>
      </c>
      <c r="E92" s="142">
        <f>IF(B91=B92,0,MAX(E$4:E91)+1)</f>
        <v>0</v>
      </c>
      <c r="F92" s="142">
        <f t="shared" si="40"/>
        <v>1</v>
      </c>
      <c r="G92" s="142" t="str">
        <f t="shared" si="34"/>
        <v/>
      </c>
      <c r="H92" s="142">
        <f t="shared" si="35"/>
        <v>1</v>
      </c>
      <c r="I92" s="59"/>
      <c r="J92" s="104"/>
      <c r="K92" s="59"/>
      <c r="L92" s="59"/>
      <c r="M92" s="59"/>
      <c r="N92" s="44"/>
      <c r="O92" s="44"/>
      <c r="P92" s="44"/>
      <c r="Q92" s="68">
        <f t="shared" si="32"/>
        <v>88</v>
      </c>
      <c r="R92" s="60">
        <f t="shared" si="31"/>
        <v>92</v>
      </c>
      <c r="S92" s="60">
        <f t="shared" si="31"/>
        <v>824</v>
      </c>
      <c r="T92" s="60">
        <f t="shared" si="31"/>
        <v>1556</v>
      </c>
      <c r="U92" s="60">
        <f t="shared" si="31"/>
        <v>2288</v>
      </c>
      <c r="V92" s="60">
        <f t="shared" si="31"/>
        <v>3020</v>
      </c>
      <c r="W92" s="44"/>
      <c r="X92" s="44">
        <f t="shared" si="36"/>
        <v>89</v>
      </c>
      <c r="Y92" s="170">
        <f t="shared" si="33"/>
        <v>3740.5</v>
      </c>
      <c r="Z92" s="171">
        <f t="shared" si="37"/>
        <v>2911.87416599261</v>
      </c>
      <c r="AA92" s="155">
        <f>IF(ISNUMBER($Q92),INDEX($D$1:$D$3663,S92,1),"")</f>
        <v>37.277288065927202</v>
      </c>
      <c r="AB92" s="155">
        <f>IF(ISNUMBER($Q92),INDEX($D$1:$D$3663,T92,1),"")</f>
        <v>37.138228144894697</v>
      </c>
      <c r="AC92" s="155">
        <f>IF(ISNUMBER($Q92),INDEX($D$1:$D$3663,U92,1),"")</f>
        <v>38.1766527307609</v>
      </c>
      <c r="AD92" s="155">
        <f>IF(ISNUMBER($Q92),INDEX($D$1:$D$3663,V92,1),"")</f>
        <v>38.370566072458701</v>
      </c>
      <c r="AE92" s="59"/>
      <c r="AF92" s="85">
        <f t="shared" si="38"/>
        <v>0.24777081454806371</v>
      </c>
      <c r="AG92" s="87">
        <v>40266</v>
      </c>
      <c r="AH92" s="59"/>
      <c r="AI92" s="163" t="str">
        <f t="shared" si="39"/>
        <v/>
      </c>
      <c r="AJ92" s="162" t="str">
        <f t="shared" si="30"/>
        <v/>
      </c>
      <c r="AK92" s="119"/>
      <c r="AL92" s="59" t="str">
        <f>IF(ISNUMBER($AJ92),INDEX($Z$4:$AC$3663,$AJ92,AL$3),"")</f>
        <v/>
      </c>
      <c r="AM92" s="149" t="str">
        <f>IF(ISNUMBER($AJ92),INDEX($Z$4:$AC$3663,$AJ92,AM$3),"")</f>
        <v/>
      </c>
      <c r="AN92" s="149" t="str">
        <f>IF(ISNUMBER($AJ92),INDEX($Z$4:$AC$3663,$AJ92,AN$3),"")</f>
        <v/>
      </c>
      <c r="AO92" s="59"/>
      <c r="AP92" s="59"/>
      <c r="AQ92" s="166"/>
      <c r="AR92" s="59"/>
      <c r="AS92" s="59"/>
      <c r="AT92" s="149"/>
      <c r="AU92" s="149"/>
      <c r="AV92" s="149"/>
      <c r="AW92" s="149"/>
      <c r="AX92" s="150"/>
      <c r="AY92" s="151"/>
      <c r="AZ92" s="59"/>
      <c r="BA92" s="59"/>
      <c r="BB92" s="59"/>
      <c r="BC92" s="59"/>
      <c r="BD92" s="59"/>
      <c r="BE92" s="59"/>
      <c r="BF92" s="43"/>
      <c r="BG92" s="59"/>
      <c r="BH92" s="59"/>
      <c r="BI92" s="59"/>
      <c r="BJ92" s="59"/>
      <c r="BK92" s="59"/>
      <c r="BL92" s="59"/>
      <c r="BM92" s="59"/>
    </row>
    <row r="93" spans="1:65" x14ac:dyDescent="0.25">
      <c r="A93" s="82"/>
      <c r="B93" s="122" t="s">
        <v>60</v>
      </c>
      <c r="C93" s="122">
        <v>3741.5</v>
      </c>
      <c r="D93" s="122">
        <v>2621.1474716330999</v>
      </c>
      <c r="E93" s="142">
        <f>IF(B92=B93,0,MAX(E$4:E92)+1)</f>
        <v>0</v>
      </c>
      <c r="F93" s="142">
        <f t="shared" si="40"/>
        <v>1</v>
      </c>
      <c r="G93" s="142" t="str">
        <f t="shared" si="34"/>
        <v/>
      </c>
      <c r="H93" s="142">
        <f t="shared" si="35"/>
        <v>1</v>
      </c>
      <c r="I93" s="59"/>
      <c r="J93" s="104"/>
      <c r="K93" s="59"/>
      <c r="L93" s="59"/>
      <c r="M93" s="59"/>
      <c r="N93" s="44"/>
      <c r="O93" s="44"/>
      <c r="P93" s="44"/>
      <c r="Q93" s="68">
        <f t="shared" si="32"/>
        <v>89</v>
      </c>
      <c r="R93" s="60">
        <f t="shared" si="31"/>
        <v>93</v>
      </c>
      <c r="S93" s="60">
        <f t="shared" si="31"/>
        <v>825</v>
      </c>
      <c r="T93" s="60">
        <f t="shared" si="31"/>
        <v>1557</v>
      </c>
      <c r="U93" s="60">
        <f t="shared" si="31"/>
        <v>2289</v>
      </c>
      <c r="V93" s="60">
        <f t="shared" si="31"/>
        <v>3021</v>
      </c>
      <c r="W93" s="44"/>
      <c r="X93" s="44">
        <f t="shared" si="36"/>
        <v>90</v>
      </c>
      <c r="Y93" s="170">
        <f t="shared" si="33"/>
        <v>3741.5</v>
      </c>
      <c r="Z93" s="171">
        <f t="shared" si="37"/>
        <v>2621.1474716330999</v>
      </c>
      <c r="AA93" s="155">
        <f>IF(ISNUMBER($Q93),INDEX($D$1:$D$3663,S93,1),"")</f>
        <v>37.116502630903597</v>
      </c>
      <c r="AB93" s="155">
        <f>IF(ISNUMBER($Q93),INDEX($D$1:$D$3663,T93,1),"")</f>
        <v>37.047039796073001</v>
      </c>
      <c r="AC93" s="155">
        <f>IF(ISNUMBER($Q93),INDEX($D$1:$D$3663,U93,1),"")</f>
        <v>37.933924611630196</v>
      </c>
      <c r="AD93" s="155">
        <f>IF(ISNUMBER($Q93),INDEX($D$1:$D$3663,V93,1),"")</f>
        <v>38.130337947511698</v>
      </c>
      <c r="AE93" s="59"/>
      <c r="AF93" s="85">
        <f t="shared" si="38"/>
        <v>0.25050866533519489</v>
      </c>
      <c r="AG93" s="87">
        <v>40267</v>
      </c>
      <c r="AH93" s="59"/>
      <c r="AI93" s="163" t="str">
        <f t="shared" si="39"/>
        <v/>
      </c>
      <c r="AJ93" s="162" t="str">
        <f t="shared" ref="AJ93:AJ156" si="41">IF(AI92=AI$2,AJ92+AJ$2-1,IF(ISNUMBER(AI93),AJ92+AJ$2,""))</f>
        <v/>
      </c>
      <c r="AK93" s="119"/>
      <c r="AL93" s="59" t="str">
        <f>IF(ISNUMBER($AJ93),INDEX($Z$4:$AC$3663,$AJ93,AL$3),"")</f>
        <v/>
      </c>
      <c r="AM93" s="149" t="str">
        <f>IF(ISNUMBER($AJ93),INDEX($Z$4:$AC$3663,$AJ93,AM$3),"")</f>
        <v/>
      </c>
      <c r="AN93" s="149" t="str">
        <f>IF(ISNUMBER($AJ93),INDEX($Z$4:$AC$3663,$AJ93,AN$3),"")</f>
        <v/>
      </c>
      <c r="AO93" s="59"/>
      <c r="AP93" s="59"/>
      <c r="AQ93" s="166"/>
      <c r="AR93" s="59"/>
      <c r="AS93" s="59"/>
      <c r="AT93" s="149"/>
      <c r="AU93" s="149"/>
      <c r="AV93" s="149"/>
      <c r="AW93" s="149"/>
      <c r="AX93" s="150"/>
      <c r="AY93" s="151"/>
      <c r="AZ93" s="59"/>
      <c r="BA93" s="59"/>
      <c r="BB93" s="59"/>
      <c r="BC93" s="59"/>
      <c r="BD93" s="59"/>
      <c r="BE93" s="59"/>
      <c r="BF93" s="43"/>
      <c r="BG93" s="59"/>
      <c r="BH93" s="59"/>
      <c r="BI93" s="59"/>
      <c r="BJ93" s="59"/>
      <c r="BK93" s="59"/>
      <c r="BL93" s="59"/>
      <c r="BM93" s="59"/>
    </row>
    <row r="94" spans="1:65" x14ac:dyDescent="0.25">
      <c r="A94" s="82"/>
      <c r="B94" s="122" t="s">
        <v>60</v>
      </c>
      <c r="C94" s="122">
        <v>3742.5</v>
      </c>
      <c r="D94" s="122">
        <v>2622.7658424142001</v>
      </c>
      <c r="E94" s="142">
        <f>IF(B93=B94,0,MAX(E$4:E93)+1)</f>
        <v>0</v>
      </c>
      <c r="F94" s="142">
        <f t="shared" si="40"/>
        <v>1</v>
      </c>
      <c r="G94" s="142" t="str">
        <f t="shared" si="34"/>
        <v/>
      </c>
      <c r="H94" s="142">
        <f t="shared" si="35"/>
        <v>1</v>
      </c>
      <c r="I94" s="59"/>
      <c r="J94" s="104"/>
      <c r="K94" s="59"/>
      <c r="L94" s="59"/>
      <c r="M94" s="59"/>
      <c r="N94" s="44"/>
      <c r="O94" s="44"/>
      <c r="P94" s="44"/>
      <c r="Q94" s="68">
        <f t="shared" si="32"/>
        <v>90</v>
      </c>
      <c r="R94" s="60">
        <f t="shared" si="31"/>
        <v>94</v>
      </c>
      <c r="S94" s="60">
        <f t="shared" si="31"/>
        <v>826</v>
      </c>
      <c r="T94" s="60">
        <f t="shared" si="31"/>
        <v>1558</v>
      </c>
      <c r="U94" s="60">
        <f t="shared" si="31"/>
        <v>2290</v>
      </c>
      <c r="V94" s="60">
        <f t="shared" si="31"/>
        <v>3022</v>
      </c>
      <c r="W94" s="44"/>
      <c r="X94" s="44">
        <f t="shared" si="36"/>
        <v>91</v>
      </c>
      <c r="Y94" s="170">
        <f t="shared" si="33"/>
        <v>3742.5</v>
      </c>
      <c r="Z94" s="171">
        <f t="shared" si="37"/>
        <v>2622.7658424142001</v>
      </c>
      <c r="AA94" s="155">
        <f>IF(ISNUMBER($Q94),INDEX($D$1:$D$3663,S94,1),"")</f>
        <v>37.239755081234499</v>
      </c>
      <c r="AB94" s="155">
        <f>IF(ISNUMBER($Q94),INDEX($D$1:$D$3663,T94,1),"")</f>
        <v>37.165361578529897</v>
      </c>
      <c r="AC94" s="155">
        <f>IF(ISNUMBER($Q94),INDEX($D$1:$D$3663,U94,1),"")</f>
        <v>38.123311252895803</v>
      </c>
      <c r="AD94" s="155">
        <f>IF(ISNUMBER($Q94),INDEX($D$1:$D$3663,V94,1),"")</f>
        <v>37.895296182079299</v>
      </c>
      <c r="AE94" s="59"/>
      <c r="AF94" s="85">
        <f t="shared" si="38"/>
        <v>0.25324651612232785</v>
      </c>
      <c r="AG94" s="87">
        <v>40268</v>
      </c>
      <c r="AH94" s="59"/>
      <c r="AI94" s="163" t="str">
        <f t="shared" si="39"/>
        <v/>
      </c>
      <c r="AJ94" s="162" t="str">
        <f t="shared" si="41"/>
        <v/>
      </c>
      <c r="AK94" s="119"/>
      <c r="AL94" s="59" t="str">
        <f>IF(ISNUMBER($AJ94),INDEX($Z$4:$AC$3663,$AJ94,AL$3),"")</f>
        <v/>
      </c>
      <c r="AM94" s="149" t="str">
        <f>IF(ISNUMBER($AJ94),INDEX($Z$4:$AC$3663,$AJ94,AM$3),"")</f>
        <v/>
      </c>
      <c r="AN94" s="149" t="str">
        <f>IF(ISNUMBER($AJ94),INDEX($Z$4:$AC$3663,$AJ94,AN$3),"")</f>
        <v/>
      </c>
      <c r="AO94" s="59"/>
      <c r="AP94" s="59"/>
      <c r="AQ94" s="166"/>
      <c r="AR94" s="59"/>
      <c r="AS94" s="59"/>
      <c r="AT94" s="149"/>
      <c r="AU94" s="149"/>
      <c r="AV94" s="149"/>
      <c r="AW94" s="149"/>
      <c r="AX94" s="150"/>
      <c r="AY94" s="151"/>
      <c r="AZ94" s="59"/>
      <c r="BA94" s="59"/>
      <c r="BB94" s="59"/>
      <c r="BC94" s="59"/>
      <c r="BD94" s="59"/>
      <c r="BE94" s="59"/>
      <c r="BF94" s="43"/>
      <c r="BG94" s="59"/>
      <c r="BH94" s="59"/>
      <c r="BI94" s="59"/>
      <c r="BJ94" s="59"/>
      <c r="BK94" s="59"/>
      <c r="BL94" s="59"/>
      <c r="BM94" s="59"/>
    </row>
    <row r="95" spans="1:65" x14ac:dyDescent="0.25">
      <c r="A95" s="82"/>
      <c r="B95" s="122" t="s">
        <v>60</v>
      </c>
      <c r="C95" s="122">
        <v>3743.5</v>
      </c>
      <c r="D95" s="122">
        <v>2668.9110647728999</v>
      </c>
      <c r="E95" s="142">
        <f>IF(B94=B95,0,MAX(E$4:E94)+1)</f>
        <v>0</v>
      </c>
      <c r="F95" s="142">
        <f t="shared" si="40"/>
        <v>1</v>
      </c>
      <c r="G95" s="142" t="str">
        <f t="shared" si="34"/>
        <v/>
      </c>
      <c r="H95" s="142">
        <f t="shared" si="35"/>
        <v>1</v>
      </c>
      <c r="I95" s="59"/>
      <c r="J95" s="104"/>
      <c r="K95" s="59"/>
      <c r="L95" s="59"/>
      <c r="M95" s="59"/>
      <c r="N95" s="44"/>
      <c r="O95" s="44"/>
      <c r="P95" s="44"/>
      <c r="Q95" s="68">
        <f t="shared" si="32"/>
        <v>91</v>
      </c>
      <c r="R95" s="60">
        <f t="shared" si="31"/>
        <v>95</v>
      </c>
      <c r="S95" s="60">
        <f t="shared" si="31"/>
        <v>827</v>
      </c>
      <c r="T95" s="60">
        <f t="shared" si="31"/>
        <v>1559</v>
      </c>
      <c r="U95" s="60">
        <f t="shared" si="31"/>
        <v>2291</v>
      </c>
      <c r="V95" s="60">
        <f t="shared" si="31"/>
        <v>3023</v>
      </c>
      <c r="W95" s="44"/>
      <c r="X95" s="44">
        <f t="shared" si="36"/>
        <v>92</v>
      </c>
      <c r="Y95" s="170">
        <f t="shared" si="33"/>
        <v>3743.5</v>
      </c>
      <c r="Z95" s="171">
        <f t="shared" si="37"/>
        <v>2668.9110647728999</v>
      </c>
      <c r="AA95" s="155">
        <f>IF(ISNUMBER($Q95),INDEX($D$1:$D$3663,S95,1),"")</f>
        <v>37.323298120100297</v>
      </c>
      <c r="AB95" s="155">
        <f>IF(ISNUMBER($Q95),INDEX($D$1:$D$3663,T95,1),"")</f>
        <v>37.212135870350799</v>
      </c>
      <c r="AC95" s="155">
        <f>IF(ISNUMBER($Q95),INDEX($D$1:$D$3663,U95,1),"")</f>
        <v>37.9248096482562</v>
      </c>
      <c r="AD95" s="155">
        <f>IF(ISNUMBER($Q95),INDEX($D$1:$D$3663,V95,1),"")</f>
        <v>38.092180267644402</v>
      </c>
      <c r="AE95" s="59"/>
      <c r="AF95" s="85">
        <f t="shared" si="38"/>
        <v>0.25598436690945903</v>
      </c>
      <c r="AG95" s="87">
        <v>40269</v>
      </c>
      <c r="AH95" s="59"/>
      <c r="AI95" s="163" t="str">
        <f t="shared" si="39"/>
        <v/>
      </c>
      <c r="AJ95" s="162" t="str">
        <f t="shared" si="41"/>
        <v/>
      </c>
      <c r="AK95" s="119"/>
      <c r="AL95" s="59" t="str">
        <f>IF(ISNUMBER($AJ95),INDEX($Z$4:$AC$3663,$AJ95,AL$3),"")</f>
        <v/>
      </c>
      <c r="AM95" s="149" t="str">
        <f>IF(ISNUMBER($AJ95),INDEX($Z$4:$AC$3663,$AJ95,AM$3),"")</f>
        <v/>
      </c>
      <c r="AN95" s="149" t="str">
        <f>IF(ISNUMBER($AJ95),INDEX($Z$4:$AC$3663,$AJ95,AN$3),"")</f>
        <v/>
      </c>
      <c r="AO95" s="59"/>
      <c r="AP95" s="59"/>
      <c r="AQ95" s="166"/>
      <c r="AR95" s="59"/>
      <c r="AS95" s="59"/>
      <c r="AT95" s="149"/>
      <c r="AU95" s="149"/>
      <c r="AV95" s="149"/>
      <c r="AW95" s="149"/>
      <c r="AX95" s="150"/>
      <c r="AY95" s="151"/>
      <c r="AZ95" s="59"/>
      <c r="BA95" s="59"/>
      <c r="BB95" s="59"/>
      <c r="BC95" s="59"/>
      <c r="BD95" s="59"/>
      <c r="BE95" s="59"/>
      <c r="BF95" s="43"/>
      <c r="BG95" s="59"/>
      <c r="BH95" s="59"/>
      <c r="BI95" s="59"/>
      <c r="BJ95" s="59"/>
      <c r="BK95" s="59"/>
      <c r="BL95" s="59"/>
      <c r="BM95" s="59"/>
    </row>
    <row r="96" spans="1:65" x14ac:dyDescent="0.25">
      <c r="A96" s="82"/>
      <c r="B96" s="122" t="s">
        <v>60</v>
      </c>
      <c r="C96" s="122">
        <v>3744.5</v>
      </c>
      <c r="D96" s="122">
        <v>2635.0267879944199</v>
      </c>
      <c r="E96" s="142">
        <f>IF(B95=B96,0,MAX(E$4:E95)+1)</f>
        <v>0</v>
      </c>
      <c r="F96" s="142">
        <f t="shared" si="40"/>
        <v>1</v>
      </c>
      <c r="G96" s="142" t="str">
        <f t="shared" si="34"/>
        <v/>
      </c>
      <c r="H96" s="142">
        <f t="shared" si="35"/>
        <v>1</v>
      </c>
      <c r="I96" s="59"/>
      <c r="J96" s="104"/>
      <c r="K96" s="59"/>
      <c r="L96" s="59"/>
      <c r="M96" s="59"/>
      <c r="N96" s="44"/>
      <c r="O96" s="44"/>
      <c r="P96" s="44"/>
      <c r="Q96" s="68">
        <f t="shared" si="32"/>
        <v>92</v>
      </c>
      <c r="R96" s="60">
        <f t="shared" si="31"/>
        <v>96</v>
      </c>
      <c r="S96" s="60">
        <f t="shared" si="31"/>
        <v>828</v>
      </c>
      <c r="T96" s="60">
        <f t="shared" si="31"/>
        <v>1560</v>
      </c>
      <c r="U96" s="60">
        <f t="shared" si="31"/>
        <v>2292</v>
      </c>
      <c r="V96" s="60">
        <f t="shared" si="31"/>
        <v>3024</v>
      </c>
      <c r="W96" s="44"/>
      <c r="X96" s="44">
        <f t="shared" si="36"/>
        <v>93</v>
      </c>
      <c r="Y96" s="170">
        <f t="shared" si="33"/>
        <v>3744.5</v>
      </c>
      <c r="Z96" s="171">
        <f t="shared" si="37"/>
        <v>2635.0267879944199</v>
      </c>
      <c r="AA96" s="155">
        <f>IF(ISNUMBER($Q96),INDEX($D$1:$D$3663,S96,1),"")</f>
        <v>36.9980072175766</v>
      </c>
      <c r="AB96" s="155">
        <f>IF(ISNUMBER($Q96),INDEX($D$1:$D$3663,T96,1),"")</f>
        <v>37.126584679164502</v>
      </c>
      <c r="AC96" s="155">
        <f>IF(ISNUMBER($Q96),INDEX($D$1:$D$3663,U96,1),"")</f>
        <v>38.177195740377599</v>
      </c>
      <c r="AD96" s="155">
        <f>IF(ISNUMBER($Q96),INDEX($D$1:$D$3663,V96,1),"")</f>
        <v>38.120239058945501</v>
      </c>
      <c r="AE96" s="59"/>
      <c r="AF96" s="85">
        <f t="shared" si="38"/>
        <v>0.25872221769659198</v>
      </c>
      <c r="AG96" s="87">
        <v>40270</v>
      </c>
      <c r="AH96" s="59"/>
      <c r="AI96" s="163" t="str">
        <f t="shared" si="39"/>
        <v/>
      </c>
      <c r="AJ96" s="162" t="str">
        <f t="shared" si="41"/>
        <v/>
      </c>
      <c r="AK96" s="119"/>
      <c r="AL96" s="59" t="str">
        <f>IF(ISNUMBER($AJ96),INDEX($Z$4:$AC$3663,$AJ96,AL$3),"")</f>
        <v/>
      </c>
      <c r="AM96" s="149" t="str">
        <f>IF(ISNUMBER($AJ96),INDEX($Z$4:$AC$3663,$AJ96,AM$3),"")</f>
        <v/>
      </c>
      <c r="AN96" s="149" t="str">
        <f>IF(ISNUMBER($AJ96),INDEX($Z$4:$AC$3663,$AJ96,AN$3),"")</f>
        <v/>
      </c>
      <c r="AO96" s="59"/>
      <c r="AP96" s="59"/>
      <c r="AQ96" s="166"/>
      <c r="AR96" s="59"/>
      <c r="AS96" s="59"/>
      <c r="AT96" s="149"/>
      <c r="AU96" s="149"/>
      <c r="AV96" s="149"/>
      <c r="AW96" s="149"/>
      <c r="AX96" s="150"/>
      <c r="AY96" s="151"/>
      <c r="AZ96" s="59"/>
      <c r="BA96" s="59"/>
      <c r="BB96" s="59"/>
      <c r="BC96" s="59"/>
      <c r="BD96" s="59"/>
      <c r="BE96" s="59"/>
      <c r="BF96" s="43"/>
      <c r="BG96" s="59"/>
      <c r="BH96" s="59"/>
      <c r="BI96" s="59"/>
      <c r="BJ96" s="59"/>
      <c r="BK96" s="59"/>
      <c r="BL96" s="59"/>
      <c r="BM96" s="59"/>
    </row>
    <row r="97" spans="1:65" x14ac:dyDescent="0.25">
      <c r="A97" s="82"/>
      <c r="B97" s="122" t="s">
        <v>60</v>
      </c>
      <c r="C97" s="122">
        <v>3745.5</v>
      </c>
      <c r="D97" s="122">
        <v>3032.46455609436</v>
      </c>
      <c r="E97" s="142">
        <f>IF(B96=B97,0,MAX(E$4:E96)+1)</f>
        <v>0</v>
      </c>
      <c r="F97" s="142">
        <f t="shared" si="40"/>
        <v>1</v>
      </c>
      <c r="G97" s="142" t="str">
        <f t="shared" si="34"/>
        <v/>
      </c>
      <c r="H97" s="142">
        <f t="shared" si="35"/>
        <v>1</v>
      </c>
      <c r="I97" s="59"/>
      <c r="J97" s="104"/>
      <c r="K97" s="59"/>
      <c r="L97" s="59"/>
      <c r="M97" s="59"/>
      <c r="N97" s="44"/>
      <c r="O97" s="44"/>
      <c r="P97" s="44"/>
      <c r="Q97" s="68">
        <f t="shared" si="32"/>
        <v>93</v>
      </c>
      <c r="R97" s="60">
        <f t="shared" si="31"/>
        <v>97</v>
      </c>
      <c r="S97" s="60">
        <f t="shared" si="31"/>
        <v>829</v>
      </c>
      <c r="T97" s="60">
        <f t="shared" si="31"/>
        <v>1561</v>
      </c>
      <c r="U97" s="60">
        <f t="shared" si="31"/>
        <v>2293</v>
      </c>
      <c r="V97" s="60">
        <f t="shared" si="31"/>
        <v>3025</v>
      </c>
      <c r="W97" s="44"/>
      <c r="X97" s="44">
        <f t="shared" si="36"/>
        <v>94</v>
      </c>
      <c r="Y97" s="170">
        <f t="shared" si="33"/>
        <v>3745.5</v>
      </c>
      <c r="Z97" s="171">
        <f t="shared" si="37"/>
        <v>3032.46455609436</v>
      </c>
      <c r="AA97" s="155">
        <f>IF(ISNUMBER($Q97),INDEX($D$1:$D$3663,S97,1),"")</f>
        <v>37.161934975465201</v>
      </c>
      <c r="AB97" s="155">
        <f>IF(ISNUMBER($Q97),INDEX($D$1:$D$3663,T97,1),"")</f>
        <v>37.135344914161202</v>
      </c>
      <c r="AC97" s="155">
        <f>IF(ISNUMBER($Q97),INDEX($D$1:$D$3663,U97,1),"")</f>
        <v>37.941632267133798</v>
      </c>
      <c r="AD97" s="155">
        <f>IF(ISNUMBER($Q97),INDEX($D$1:$D$3663,V97,1),"")</f>
        <v>38.216252822249103</v>
      </c>
      <c r="AE97" s="59"/>
      <c r="AF97" s="85">
        <f t="shared" si="38"/>
        <v>0.26146006848372316</v>
      </c>
      <c r="AG97" s="87">
        <v>40271</v>
      </c>
      <c r="AH97" s="59"/>
      <c r="AI97" s="163" t="str">
        <f t="shared" si="39"/>
        <v/>
      </c>
      <c r="AJ97" s="162" t="str">
        <f t="shared" si="41"/>
        <v/>
      </c>
      <c r="AK97" s="119"/>
      <c r="AL97" s="59" t="str">
        <f>IF(ISNUMBER($AJ97),INDEX($Z$4:$AC$3663,$AJ97,AL$3),"")</f>
        <v/>
      </c>
      <c r="AM97" s="149" t="str">
        <f>IF(ISNUMBER($AJ97),INDEX($Z$4:$AC$3663,$AJ97,AM$3),"")</f>
        <v/>
      </c>
      <c r="AN97" s="149" t="str">
        <f>IF(ISNUMBER($AJ97),INDEX($Z$4:$AC$3663,$AJ97,AN$3),"")</f>
        <v/>
      </c>
      <c r="AO97" s="59"/>
      <c r="AP97" s="59"/>
      <c r="AQ97" s="166"/>
      <c r="AR97" s="59"/>
      <c r="AS97" s="59"/>
      <c r="AT97" s="149"/>
      <c r="AU97" s="149"/>
      <c r="AV97" s="149"/>
      <c r="AW97" s="149"/>
      <c r="AX97" s="150"/>
      <c r="AY97" s="151"/>
      <c r="AZ97" s="59"/>
      <c r="BA97" s="59"/>
      <c r="BB97" s="59"/>
      <c r="BC97" s="59"/>
      <c r="BD97" s="59"/>
      <c r="BE97" s="59"/>
      <c r="BF97" s="43"/>
      <c r="BG97" s="59"/>
      <c r="BH97" s="59"/>
      <c r="BI97" s="59"/>
      <c r="BJ97" s="59"/>
      <c r="BK97" s="59"/>
      <c r="BL97" s="59"/>
      <c r="BM97" s="59"/>
    </row>
    <row r="98" spans="1:65" x14ac:dyDescent="0.25">
      <c r="A98" s="82"/>
      <c r="B98" s="122" t="s">
        <v>60</v>
      </c>
      <c r="C98" s="122">
        <v>3746.5</v>
      </c>
      <c r="D98" s="122">
        <v>2751.7328420827298</v>
      </c>
      <c r="E98" s="142">
        <f>IF(B97=B98,0,MAX(E$4:E97)+1)</f>
        <v>0</v>
      </c>
      <c r="F98" s="142">
        <f t="shared" si="40"/>
        <v>1</v>
      </c>
      <c r="G98" s="142" t="str">
        <f t="shared" si="34"/>
        <v/>
      </c>
      <c r="H98" s="142">
        <f t="shared" si="35"/>
        <v>1</v>
      </c>
      <c r="I98" s="59"/>
      <c r="J98" s="104"/>
      <c r="K98" s="59"/>
      <c r="L98" s="59"/>
      <c r="M98" s="59"/>
      <c r="N98" s="44"/>
      <c r="O98" s="44"/>
      <c r="P98" s="44"/>
      <c r="Q98" s="68">
        <f t="shared" si="32"/>
        <v>94</v>
      </c>
      <c r="R98" s="60">
        <f t="shared" si="31"/>
        <v>98</v>
      </c>
      <c r="S98" s="60">
        <f t="shared" si="31"/>
        <v>830</v>
      </c>
      <c r="T98" s="60">
        <f t="shared" si="31"/>
        <v>1562</v>
      </c>
      <c r="U98" s="60">
        <f t="shared" si="31"/>
        <v>2294</v>
      </c>
      <c r="V98" s="60">
        <f t="shared" si="31"/>
        <v>3026</v>
      </c>
      <c r="W98" s="44"/>
      <c r="X98" s="44">
        <f t="shared" si="36"/>
        <v>95</v>
      </c>
      <c r="Y98" s="170">
        <f t="shared" si="33"/>
        <v>3746.5</v>
      </c>
      <c r="Z98" s="171">
        <f t="shared" si="37"/>
        <v>2751.7328420827298</v>
      </c>
      <c r="AA98" s="155">
        <f>IF(ISNUMBER($Q98),INDEX($D$1:$D$3663,S98,1),"")</f>
        <v>37.083375251723197</v>
      </c>
      <c r="AB98" s="155">
        <f>IF(ISNUMBER($Q98),INDEX($D$1:$D$3663,T98,1),"")</f>
        <v>37.127531803465899</v>
      </c>
      <c r="AC98" s="155">
        <f>IF(ISNUMBER($Q98),INDEX($D$1:$D$3663,U98,1),"")</f>
        <v>38.1737032553362</v>
      </c>
      <c r="AD98" s="155">
        <f>IF(ISNUMBER($Q98),INDEX($D$1:$D$3663,V98,1),"")</f>
        <v>38.306815580819503</v>
      </c>
      <c r="AE98" s="59"/>
      <c r="AF98" s="85">
        <f t="shared" si="38"/>
        <v>0.26419791927085612</v>
      </c>
      <c r="AG98" s="87">
        <v>40272</v>
      </c>
      <c r="AH98" s="59"/>
      <c r="AI98" s="163" t="str">
        <f t="shared" si="39"/>
        <v/>
      </c>
      <c r="AJ98" s="162" t="str">
        <f t="shared" si="41"/>
        <v/>
      </c>
      <c r="AK98" s="119"/>
      <c r="AL98" s="59" t="str">
        <f>IF(ISNUMBER($AJ98),INDEX($Z$4:$AC$3663,$AJ98,AL$3),"")</f>
        <v/>
      </c>
      <c r="AM98" s="149" t="str">
        <f>IF(ISNUMBER($AJ98),INDEX($Z$4:$AC$3663,$AJ98,AM$3),"")</f>
        <v/>
      </c>
      <c r="AN98" s="149" t="str">
        <f>IF(ISNUMBER($AJ98),INDEX($Z$4:$AC$3663,$AJ98,AN$3),"")</f>
        <v/>
      </c>
      <c r="AO98" s="59"/>
      <c r="AP98" s="59"/>
      <c r="AQ98" s="166"/>
      <c r="AR98" s="59"/>
      <c r="AS98" s="59"/>
      <c r="AT98" s="149"/>
      <c r="AU98" s="149"/>
      <c r="AV98" s="149"/>
      <c r="AW98" s="149"/>
      <c r="AX98" s="150"/>
      <c r="AY98" s="151"/>
      <c r="AZ98" s="59"/>
      <c r="BA98" s="59"/>
      <c r="BB98" s="59"/>
      <c r="BC98" s="59"/>
      <c r="BD98" s="59"/>
      <c r="BE98" s="59"/>
      <c r="BF98" s="43"/>
      <c r="BG98" s="59"/>
      <c r="BH98" s="59"/>
      <c r="BI98" s="59"/>
      <c r="BJ98" s="59"/>
      <c r="BK98" s="59"/>
      <c r="BL98" s="59"/>
      <c r="BM98" s="59"/>
    </row>
    <row r="99" spans="1:65" x14ac:dyDescent="0.25">
      <c r="A99" s="82"/>
      <c r="B99" s="122" t="s">
        <v>60</v>
      </c>
      <c r="C99" s="122">
        <v>3747.5</v>
      </c>
      <c r="D99" s="122">
        <v>2908.2025892536599</v>
      </c>
      <c r="E99" s="142">
        <f>IF(B98=B99,0,MAX(E$4:E98)+1)</f>
        <v>0</v>
      </c>
      <c r="F99" s="142">
        <f t="shared" si="40"/>
        <v>1</v>
      </c>
      <c r="G99" s="142" t="str">
        <f t="shared" si="34"/>
        <v/>
      </c>
      <c r="H99" s="142">
        <f t="shared" si="35"/>
        <v>1</v>
      </c>
      <c r="I99" s="59"/>
      <c r="J99" s="104"/>
      <c r="K99" s="59"/>
      <c r="L99" s="59"/>
      <c r="M99" s="59"/>
      <c r="N99" s="44"/>
      <c r="O99" s="44"/>
      <c r="P99" s="44"/>
      <c r="Q99" s="68">
        <f t="shared" si="32"/>
        <v>95</v>
      </c>
      <c r="R99" s="60">
        <f t="shared" si="31"/>
        <v>99</v>
      </c>
      <c r="S99" s="60">
        <f t="shared" si="31"/>
        <v>831</v>
      </c>
      <c r="T99" s="60">
        <f t="shared" si="31"/>
        <v>1563</v>
      </c>
      <c r="U99" s="60">
        <f t="shared" si="31"/>
        <v>2295</v>
      </c>
      <c r="V99" s="60">
        <f t="shared" si="31"/>
        <v>3027</v>
      </c>
      <c r="W99" s="44"/>
      <c r="X99" s="44">
        <f t="shared" si="36"/>
        <v>96</v>
      </c>
      <c r="Y99" s="170">
        <f t="shared" si="33"/>
        <v>3747.5</v>
      </c>
      <c r="Z99" s="171">
        <f t="shared" si="37"/>
        <v>2908.2025892536599</v>
      </c>
      <c r="AA99" s="155">
        <f>IF(ISNUMBER($Q99),INDEX($D$1:$D$3663,S99,1),"")</f>
        <v>37.139008188302597</v>
      </c>
      <c r="AB99" s="155">
        <f>IF(ISNUMBER($Q99),INDEX($D$1:$D$3663,T99,1),"")</f>
        <v>37.207578676958001</v>
      </c>
      <c r="AC99" s="155">
        <f>IF(ISNUMBER($Q99),INDEX($D$1:$D$3663,U99,1),"")</f>
        <v>38.095040430624898</v>
      </c>
      <c r="AD99" s="155">
        <f>IF(ISNUMBER($Q99),INDEX($D$1:$D$3663,V99,1),"")</f>
        <v>37.982776586889102</v>
      </c>
      <c r="AE99" s="59"/>
      <c r="AF99" s="85">
        <f t="shared" si="38"/>
        <v>0.2669357700579873</v>
      </c>
      <c r="AG99" s="87">
        <v>40273</v>
      </c>
      <c r="AH99" s="59"/>
      <c r="AI99" s="163" t="str">
        <f t="shared" si="39"/>
        <v/>
      </c>
      <c r="AJ99" s="162" t="str">
        <f t="shared" si="41"/>
        <v/>
      </c>
      <c r="AK99" s="119"/>
      <c r="AL99" s="59" t="str">
        <f>IF(ISNUMBER($AJ99),INDEX($Z$4:$AC$3663,$AJ99,AL$3),"")</f>
        <v/>
      </c>
      <c r="AM99" s="149" t="str">
        <f>IF(ISNUMBER($AJ99),INDEX($Z$4:$AC$3663,$AJ99,AM$3),"")</f>
        <v/>
      </c>
      <c r="AN99" s="149" t="str">
        <f>IF(ISNUMBER($AJ99),INDEX($Z$4:$AC$3663,$AJ99,AN$3),"")</f>
        <v/>
      </c>
      <c r="AO99" s="59"/>
      <c r="AP99" s="59"/>
      <c r="AQ99" s="166"/>
      <c r="AR99" s="59"/>
      <c r="AS99" s="59"/>
      <c r="AT99" s="149"/>
      <c r="AU99" s="149"/>
      <c r="AV99" s="149"/>
      <c r="AW99" s="149"/>
      <c r="AX99" s="150"/>
      <c r="AY99" s="151"/>
      <c r="AZ99" s="59"/>
      <c r="BA99" s="59"/>
      <c r="BB99" s="59"/>
      <c r="BC99" s="59"/>
      <c r="BD99" s="59"/>
      <c r="BE99" s="59"/>
      <c r="BF99" s="43"/>
      <c r="BG99" s="59"/>
      <c r="BH99" s="59"/>
      <c r="BI99" s="59"/>
      <c r="BJ99" s="59"/>
      <c r="BK99" s="59"/>
      <c r="BL99" s="59"/>
      <c r="BM99" s="59"/>
    </row>
    <row r="100" spans="1:65" x14ac:dyDescent="0.25">
      <c r="A100" s="82"/>
      <c r="B100" s="122" t="s">
        <v>60</v>
      </c>
      <c r="C100" s="122">
        <v>3748.5</v>
      </c>
      <c r="D100" s="122">
        <v>2840.6599975588001</v>
      </c>
      <c r="E100" s="142">
        <f>IF(B99=B100,0,MAX(E$4:E99)+1)</f>
        <v>0</v>
      </c>
      <c r="F100" s="142">
        <f t="shared" si="40"/>
        <v>1</v>
      </c>
      <c r="G100" s="142" t="str">
        <f t="shared" si="34"/>
        <v/>
      </c>
      <c r="H100" s="142">
        <f t="shared" si="35"/>
        <v>1</v>
      </c>
      <c r="I100" s="59"/>
      <c r="J100" s="104"/>
      <c r="K100" s="59"/>
      <c r="L100" s="59"/>
      <c r="M100" s="59"/>
      <c r="N100" s="44"/>
      <c r="O100" s="44"/>
      <c r="P100" s="44"/>
      <c r="Q100" s="68">
        <f t="shared" si="32"/>
        <v>96</v>
      </c>
      <c r="R100" s="60">
        <f t="shared" si="31"/>
        <v>100</v>
      </c>
      <c r="S100" s="60">
        <f t="shared" si="31"/>
        <v>832</v>
      </c>
      <c r="T100" s="60">
        <f t="shared" si="31"/>
        <v>1564</v>
      </c>
      <c r="U100" s="60">
        <f t="shared" si="31"/>
        <v>2296</v>
      </c>
      <c r="V100" s="60">
        <f t="shared" si="31"/>
        <v>3028</v>
      </c>
      <c r="W100" s="44"/>
      <c r="X100" s="44">
        <f t="shared" si="36"/>
        <v>97</v>
      </c>
      <c r="Y100" s="170">
        <f t="shared" si="33"/>
        <v>3748.5</v>
      </c>
      <c r="Z100" s="171">
        <f t="shared" si="37"/>
        <v>2840.6599975588001</v>
      </c>
      <c r="AA100" s="155">
        <f>IF(ISNUMBER($Q100),INDEX($D$1:$D$3663,S100,1),"")</f>
        <v>36.928358344969602</v>
      </c>
      <c r="AB100" s="155">
        <f>IF(ISNUMBER($Q100),INDEX($D$1:$D$3663,T100,1),"")</f>
        <v>36.982191084150202</v>
      </c>
      <c r="AC100" s="155">
        <f>IF(ISNUMBER($Q100),INDEX($D$1:$D$3663,U100,1),"")</f>
        <v>38.016551271329597</v>
      </c>
      <c r="AD100" s="155">
        <f>IF(ISNUMBER($Q100),INDEX($D$1:$D$3663,V100,1),"")</f>
        <v>38.143491531009097</v>
      </c>
      <c r="AE100" s="59"/>
      <c r="AF100" s="85">
        <f t="shared" si="38"/>
        <v>0.26967362084512025</v>
      </c>
      <c r="AG100" s="87">
        <v>40274</v>
      </c>
      <c r="AH100" s="59"/>
      <c r="AI100" s="163" t="str">
        <f t="shared" si="39"/>
        <v/>
      </c>
      <c r="AJ100" s="162" t="str">
        <f t="shared" si="41"/>
        <v/>
      </c>
      <c r="AK100" s="119"/>
      <c r="AL100" s="59" t="str">
        <f>IF(ISNUMBER($AJ100),INDEX($Z$4:$AC$3663,$AJ100,AL$3),"")</f>
        <v/>
      </c>
      <c r="AM100" s="149" t="str">
        <f>IF(ISNUMBER($AJ100),INDEX($Z$4:$AC$3663,$AJ100,AM$3),"")</f>
        <v/>
      </c>
      <c r="AN100" s="149" t="str">
        <f>IF(ISNUMBER($AJ100),INDEX($Z$4:$AC$3663,$AJ100,AN$3),"")</f>
        <v/>
      </c>
      <c r="AO100" s="59"/>
      <c r="AP100" s="59"/>
      <c r="AQ100" s="166"/>
      <c r="AR100" s="59"/>
      <c r="AS100" s="59"/>
      <c r="AT100" s="149"/>
      <c r="AU100" s="149"/>
      <c r="AV100" s="149"/>
      <c r="AW100" s="149"/>
      <c r="AX100" s="150"/>
      <c r="AY100" s="151"/>
      <c r="AZ100" s="59"/>
      <c r="BA100" s="59"/>
      <c r="BB100" s="59"/>
      <c r="BC100" s="59"/>
      <c r="BD100" s="59"/>
      <c r="BE100" s="59"/>
      <c r="BF100" s="43"/>
      <c r="BG100" s="59"/>
      <c r="BH100" s="59"/>
      <c r="BI100" s="59"/>
      <c r="BJ100" s="59"/>
      <c r="BK100" s="59"/>
      <c r="BL100" s="59"/>
      <c r="BM100" s="59"/>
    </row>
    <row r="101" spans="1:65" x14ac:dyDescent="0.25">
      <c r="A101" s="82"/>
      <c r="B101" s="122" t="s">
        <v>60</v>
      </c>
      <c r="C101" s="122">
        <v>3749.5</v>
      </c>
      <c r="D101" s="122">
        <v>2510.1005353987198</v>
      </c>
      <c r="E101" s="142">
        <f>IF(B100=B101,0,MAX(E$4:E100)+1)</f>
        <v>0</v>
      </c>
      <c r="F101" s="142">
        <f t="shared" si="40"/>
        <v>1</v>
      </c>
      <c r="G101" s="142" t="str">
        <f t="shared" si="34"/>
        <v/>
      </c>
      <c r="H101" s="142">
        <f t="shared" si="35"/>
        <v>1</v>
      </c>
      <c r="I101" s="59"/>
      <c r="J101" s="104"/>
      <c r="K101" s="59"/>
      <c r="L101" s="59"/>
      <c r="M101" s="59"/>
      <c r="N101" s="44"/>
      <c r="O101" s="44"/>
      <c r="P101" s="44"/>
      <c r="Q101" s="68">
        <f t="shared" si="32"/>
        <v>97</v>
      </c>
      <c r="R101" s="60">
        <f t="shared" si="31"/>
        <v>101</v>
      </c>
      <c r="S101" s="60">
        <f t="shared" si="31"/>
        <v>833</v>
      </c>
      <c r="T101" s="60">
        <f t="shared" si="31"/>
        <v>1565</v>
      </c>
      <c r="U101" s="60">
        <f t="shared" si="31"/>
        <v>2297</v>
      </c>
      <c r="V101" s="60">
        <f t="shared" si="31"/>
        <v>3029</v>
      </c>
      <c r="W101" s="44"/>
      <c r="X101" s="44">
        <f t="shared" si="36"/>
        <v>98</v>
      </c>
      <c r="Y101" s="170">
        <f t="shared" si="33"/>
        <v>3749.5</v>
      </c>
      <c r="Z101" s="171">
        <f t="shared" si="37"/>
        <v>2510.1005353987198</v>
      </c>
      <c r="AA101" s="155">
        <f>IF(ISNUMBER($Q101),INDEX($D$1:$D$3663,S101,1),"")</f>
        <v>37.231302593816999</v>
      </c>
      <c r="AB101" s="155">
        <f>IF(ISNUMBER($Q101),INDEX($D$1:$D$3663,T101,1),"")</f>
        <v>37.1584310655251</v>
      </c>
      <c r="AC101" s="155">
        <f>IF(ISNUMBER($Q101),INDEX($D$1:$D$3663,U101,1),"")</f>
        <v>38.031996562749598</v>
      </c>
      <c r="AD101" s="155">
        <f>IF(ISNUMBER($Q101),INDEX($D$1:$D$3663,V101,1),"")</f>
        <v>37.991135963243003</v>
      </c>
      <c r="AE101" s="59"/>
      <c r="AF101" s="85">
        <f t="shared" si="38"/>
        <v>0.27241147163225143</v>
      </c>
      <c r="AG101" s="87">
        <v>40275</v>
      </c>
      <c r="AH101" s="59"/>
      <c r="AI101" s="163" t="str">
        <f t="shared" si="39"/>
        <v/>
      </c>
      <c r="AJ101" s="162" t="str">
        <f t="shared" si="41"/>
        <v/>
      </c>
      <c r="AK101" s="119"/>
      <c r="AL101" s="59" t="str">
        <f>IF(ISNUMBER($AJ101),INDEX($Z$4:$AC$3663,$AJ101,AL$3),"")</f>
        <v/>
      </c>
      <c r="AM101" s="149" t="str">
        <f>IF(ISNUMBER($AJ101),INDEX($Z$4:$AC$3663,$AJ101,AM$3),"")</f>
        <v/>
      </c>
      <c r="AN101" s="149" t="str">
        <f>IF(ISNUMBER($AJ101),INDEX($Z$4:$AC$3663,$AJ101,AN$3),"")</f>
        <v/>
      </c>
      <c r="AO101" s="59"/>
      <c r="AP101" s="59"/>
      <c r="AQ101" s="166"/>
      <c r="AR101" s="59"/>
      <c r="AS101" s="59"/>
      <c r="AT101" s="149"/>
      <c r="AU101" s="149"/>
      <c r="AV101" s="149"/>
      <c r="AW101" s="149"/>
      <c r="AX101" s="150"/>
      <c r="AY101" s="151"/>
      <c r="AZ101" s="59"/>
      <c r="BA101" s="59"/>
      <c r="BB101" s="59"/>
      <c r="BC101" s="59"/>
      <c r="BD101" s="59"/>
      <c r="BE101" s="59"/>
      <c r="BF101" s="43"/>
      <c r="BG101" s="59"/>
      <c r="BH101" s="59"/>
      <c r="BI101" s="59"/>
      <c r="BJ101" s="59"/>
      <c r="BK101" s="59"/>
      <c r="BL101" s="59"/>
      <c r="BM101" s="59"/>
    </row>
    <row r="102" spans="1:65" x14ac:dyDescent="0.25">
      <c r="A102" s="82"/>
      <c r="B102" s="122" t="s">
        <v>60</v>
      </c>
      <c r="C102" s="122">
        <v>3750.5</v>
      </c>
      <c r="D102" s="122">
        <v>2672.8958932445498</v>
      </c>
      <c r="E102" s="142">
        <f>IF(B101=B102,0,MAX(E$4:E101)+1)</f>
        <v>0</v>
      </c>
      <c r="F102" s="142">
        <f t="shared" si="40"/>
        <v>1</v>
      </c>
      <c r="G102" s="142" t="str">
        <f t="shared" si="34"/>
        <v/>
      </c>
      <c r="H102" s="142">
        <f t="shared" si="35"/>
        <v>1</v>
      </c>
      <c r="I102" s="59"/>
      <c r="J102" s="104"/>
      <c r="K102" s="59"/>
      <c r="L102" s="59"/>
      <c r="M102" s="59"/>
      <c r="N102" s="44"/>
      <c r="O102" s="44"/>
      <c r="P102" s="44"/>
      <c r="Q102" s="68">
        <f t="shared" si="32"/>
        <v>98</v>
      </c>
      <c r="R102" s="60">
        <f t="shared" si="31"/>
        <v>102</v>
      </c>
      <c r="S102" s="60">
        <f t="shared" si="31"/>
        <v>834</v>
      </c>
      <c r="T102" s="60">
        <f t="shared" si="31"/>
        <v>1566</v>
      </c>
      <c r="U102" s="60">
        <f t="shared" si="31"/>
        <v>2298</v>
      </c>
      <c r="V102" s="60">
        <f t="shared" si="31"/>
        <v>3030</v>
      </c>
      <c r="W102" s="44"/>
      <c r="X102" s="44">
        <f t="shared" si="36"/>
        <v>99</v>
      </c>
      <c r="Y102" s="170">
        <f t="shared" si="33"/>
        <v>3750.5</v>
      </c>
      <c r="Z102" s="171">
        <f t="shared" si="37"/>
        <v>2672.8958932445498</v>
      </c>
      <c r="AA102" s="155">
        <f>IF(ISNUMBER($Q102),INDEX($D$1:$D$3663,S102,1),"")</f>
        <v>37.110114773691301</v>
      </c>
      <c r="AB102" s="155">
        <f>IF(ISNUMBER($Q102),INDEX($D$1:$D$3663,T102,1),"")</f>
        <v>37.123453465574102</v>
      </c>
      <c r="AC102" s="155">
        <f>IF(ISNUMBER($Q102),INDEX($D$1:$D$3663,U102,1),"")</f>
        <v>38.186352319197603</v>
      </c>
      <c r="AD102" s="155">
        <f>IF(ISNUMBER($Q102),INDEX($D$1:$D$3663,V102,1),"")</f>
        <v>38.133876293061697</v>
      </c>
      <c r="AE102" s="59"/>
      <c r="AF102" s="85">
        <f t="shared" si="38"/>
        <v>0.27514932241938439</v>
      </c>
      <c r="AG102" s="87">
        <v>40276</v>
      </c>
      <c r="AH102" s="59"/>
      <c r="AI102" s="163" t="str">
        <f t="shared" si="39"/>
        <v/>
      </c>
      <c r="AJ102" s="162" t="str">
        <f t="shared" si="41"/>
        <v/>
      </c>
      <c r="AK102" s="119"/>
      <c r="AL102" s="59" t="str">
        <f>IF(ISNUMBER($AJ102),INDEX($Z$4:$AC$3663,$AJ102,AL$3),"")</f>
        <v/>
      </c>
      <c r="AM102" s="149" t="str">
        <f>IF(ISNUMBER($AJ102),INDEX($Z$4:$AC$3663,$AJ102,AM$3),"")</f>
        <v/>
      </c>
      <c r="AN102" s="149" t="str">
        <f>IF(ISNUMBER($AJ102),INDEX($Z$4:$AC$3663,$AJ102,AN$3),"")</f>
        <v/>
      </c>
      <c r="AO102" s="59"/>
      <c r="AP102" s="59"/>
      <c r="AQ102" s="166"/>
      <c r="AR102" s="59"/>
      <c r="AS102" s="59"/>
      <c r="AT102" s="149"/>
      <c r="AU102" s="149"/>
      <c r="AV102" s="149"/>
      <c r="AW102" s="149"/>
      <c r="AX102" s="150"/>
      <c r="AY102" s="151"/>
      <c r="AZ102" s="59"/>
      <c r="BA102" s="59"/>
      <c r="BB102" s="59"/>
      <c r="BC102" s="59"/>
      <c r="BD102" s="59"/>
      <c r="BE102" s="59"/>
      <c r="BF102" s="43"/>
      <c r="BG102" s="59"/>
      <c r="BH102" s="59"/>
      <c r="BI102" s="59"/>
      <c r="BJ102" s="59"/>
      <c r="BK102" s="59"/>
      <c r="BL102" s="59"/>
      <c r="BM102" s="59"/>
    </row>
    <row r="103" spans="1:65" x14ac:dyDescent="0.25">
      <c r="A103" s="82"/>
      <c r="B103" s="122" t="s">
        <v>60</v>
      </c>
      <c r="C103" s="122">
        <v>3751.5</v>
      </c>
      <c r="D103" s="122">
        <v>2952.57762231276</v>
      </c>
      <c r="E103" s="142">
        <f>IF(B102=B103,0,MAX(E$4:E102)+1)</f>
        <v>0</v>
      </c>
      <c r="F103" s="142">
        <f t="shared" si="40"/>
        <v>1</v>
      </c>
      <c r="G103" s="142" t="str">
        <f t="shared" si="34"/>
        <v/>
      </c>
      <c r="H103" s="142">
        <f t="shared" si="35"/>
        <v>1</v>
      </c>
      <c r="I103" s="59"/>
      <c r="J103" s="104"/>
      <c r="K103" s="59"/>
      <c r="L103" s="59"/>
      <c r="M103" s="59"/>
      <c r="N103" s="44"/>
      <c r="O103" s="44"/>
      <c r="P103" s="44"/>
      <c r="Q103" s="68">
        <f t="shared" si="32"/>
        <v>99</v>
      </c>
      <c r="R103" s="60">
        <f t="shared" si="31"/>
        <v>103</v>
      </c>
      <c r="S103" s="60">
        <f t="shared" si="31"/>
        <v>835</v>
      </c>
      <c r="T103" s="60">
        <f t="shared" si="31"/>
        <v>1567</v>
      </c>
      <c r="U103" s="60">
        <f t="shared" si="31"/>
        <v>2299</v>
      </c>
      <c r="V103" s="60">
        <f t="shared" si="31"/>
        <v>3031</v>
      </c>
      <c r="W103" s="44"/>
      <c r="X103" s="44">
        <f t="shared" si="36"/>
        <v>100</v>
      </c>
      <c r="Y103" s="170">
        <f t="shared" si="33"/>
        <v>3751.5</v>
      </c>
      <c r="Z103" s="171">
        <f t="shared" si="37"/>
        <v>2952.57762231276</v>
      </c>
      <c r="AA103" s="155">
        <f>IF(ISNUMBER($Q103),INDEX($D$1:$D$3663,S103,1),"")</f>
        <v>37.177191381426198</v>
      </c>
      <c r="AB103" s="155">
        <f>IF(ISNUMBER($Q103),INDEX($D$1:$D$3663,T103,1),"")</f>
        <v>37.167127413402397</v>
      </c>
      <c r="AC103" s="155">
        <f>IF(ISNUMBER($Q103),INDEX($D$1:$D$3663,U103,1),"")</f>
        <v>38.279894235656201</v>
      </c>
      <c r="AD103" s="155">
        <f>IF(ISNUMBER($Q103),INDEX($D$1:$D$3663,V103,1),"")</f>
        <v>38.172493761731303</v>
      </c>
      <c r="AE103" s="59"/>
      <c r="AF103" s="85">
        <f t="shared" si="38"/>
        <v>0.27788717320651557</v>
      </c>
      <c r="AG103" s="87">
        <v>40277</v>
      </c>
      <c r="AH103" s="59"/>
      <c r="AI103" s="163" t="str">
        <f t="shared" si="39"/>
        <v/>
      </c>
      <c r="AJ103" s="162" t="str">
        <f t="shared" si="41"/>
        <v/>
      </c>
      <c r="AK103" s="119"/>
      <c r="AL103" s="59" t="str">
        <f>IF(ISNUMBER($AJ103),INDEX($Z$4:$AC$3663,$AJ103,AL$3),"")</f>
        <v/>
      </c>
      <c r="AM103" s="149" t="str">
        <f>IF(ISNUMBER($AJ103),INDEX($Z$4:$AC$3663,$AJ103,AM$3),"")</f>
        <v/>
      </c>
      <c r="AN103" s="149" t="str">
        <f>IF(ISNUMBER($AJ103),INDEX($Z$4:$AC$3663,$AJ103,AN$3),"")</f>
        <v/>
      </c>
      <c r="AO103" s="59"/>
      <c r="AP103" s="59"/>
      <c r="AQ103" s="166"/>
      <c r="AR103" s="59"/>
      <c r="AS103" s="59"/>
      <c r="AT103" s="149"/>
      <c r="AU103" s="149"/>
      <c r="AV103" s="149"/>
      <c r="AW103" s="149"/>
      <c r="AX103" s="150"/>
      <c r="AY103" s="151"/>
      <c r="AZ103" s="59"/>
      <c r="BA103" s="59"/>
      <c r="BB103" s="59"/>
      <c r="BC103" s="59"/>
      <c r="BD103" s="59"/>
      <c r="BE103" s="59"/>
      <c r="BF103" s="43"/>
      <c r="BG103" s="59"/>
      <c r="BH103" s="59"/>
      <c r="BI103" s="59"/>
      <c r="BJ103" s="59"/>
      <c r="BK103" s="59"/>
      <c r="BL103" s="59"/>
      <c r="BM103" s="59"/>
    </row>
    <row r="104" spans="1:65" x14ac:dyDescent="0.25">
      <c r="A104" s="82"/>
      <c r="B104" s="122" t="s">
        <v>60</v>
      </c>
      <c r="C104" s="122">
        <v>3752.5</v>
      </c>
      <c r="D104" s="122">
        <v>2930.0171881336901</v>
      </c>
      <c r="E104" s="142">
        <f>IF(B103=B104,0,MAX(E$4:E103)+1)</f>
        <v>0</v>
      </c>
      <c r="F104" s="142">
        <f t="shared" si="40"/>
        <v>1</v>
      </c>
      <c r="G104" s="142" t="str">
        <f t="shared" si="34"/>
        <v/>
      </c>
      <c r="H104" s="142">
        <f t="shared" si="35"/>
        <v>1</v>
      </c>
      <c r="I104" s="59"/>
      <c r="J104" s="104"/>
      <c r="K104" s="59"/>
      <c r="L104" s="59"/>
      <c r="M104" s="59"/>
      <c r="N104" s="44"/>
      <c r="O104" s="44"/>
      <c r="P104" s="44"/>
      <c r="Q104" s="68">
        <f t="shared" si="32"/>
        <v>100</v>
      </c>
      <c r="R104" s="60">
        <f t="shared" si="31"/>
        <v>104</v>
      </c>
      <c r="S104" s="60">
        <f t="shared" si="31"/>
        <v>836</v>
      </c>
      <c r="T104" s="60">
        <f t="shared" si="31"/>
        <v>1568</v>
      </c>
      <c r="U104" s="60">
        <f t="shared" si="31"/>
        <v>2300</v>
      </c>
      <c r="V104" s="60">
        <f t="shared" si="31"/>
        <v>3032</v>
      </c>
      <c r="W104" s="44"/>
      <c r="X104" s="44">
        <f t="shared" si="36"/>
        <v>101</v>
      </c>
      <c r="Y104" s="170">
        <f t="shared" si="33"/>
        <v>3752.5</v>
      </c>
      <c r="Z104" s="171">
        <f t="shared" si="37"/>
        <v>2930.0171881336901</v>
      </c>
      <c r="AA104" s="155">
        <f>IF(ISNUMBER($Q104),INDEX($D$1:$D$3663,S104,1),"")</f>
        <v>37.205631170574399</v>
      </c>
      <c r="AB104" s="155">
        <f>IF(ISNUMBER($Q104),INDEX($D$1:$D$3663,T104,1),"")</f>
        <v>36.981012435536996</v>
      </c>
      <c r="AC104" s="155">
        <f>IF(ISNUMBER($Q104),INDEX($D$1:$D$3663,U104,1),"")</f>
        <v>38.144729510844698</v>
      </c>
      <c r="AD104" s="155">
        <f>IF(ISNUMBER($Q104),INDEX($D$1:$D$3663,V104,1),"")</f>
        <v>38.0634660837108</v>
      </c>
      <c r="AE104" s="59"/>
      <c r="AF104" s="85">
        <f t="shared" si="38"/>
        <v>0.28062502399364853</v>
      </c>
      <c r="AG104" s="87">
        <v>40278</v>
      </c>
      <c r="AH104" s="59"/>
      <c r="AI104" s="163" t="str">
        <f t="shared" si="39"/>
        <v/>
      </c>
      <c r="AJ104" s="162" t="str">
        <f t="shared" si="41"/>
        <v/>
      </c>
      <c r="AK104" s="119"/>
      <c r="AL104" s="59" t="str">
        <f>IF(ISNUMBER($AJ104),INDEX($Z$4:$AC$3663,$AJ104,AL$3),"")</f>
        <v/>
      </c>
      <c r="AM104" s="149" t="str">
        <f>IF(ISNUMBER($AJ104),INDEX($Z$4:$AC$3663,$AJ104,AM$3),"")</f>
        <v/>
      </c>
      <c r="AN104" s="149" t="str">
        <f>IF(ISNUMBER($AJ104),INDEX($Z$4:$AC$3663,$AJ104,AN$3),"")</f>
        <v/>
      </c>
      <c r="AO104" s="59"/>
      <c r="AP104" s="59"/>
      <c r="AQ104" s="166"/>
      <c r="AR104" s="59"/>
      <c r="AS104" s="59"/>
      <c r="AT104" s="149"/>
      <c r="AU104" s="149"/>
      <c r="AV104" s="149"/>
      <c r="AW104" s="149"/>
      <c r="AX104" s="150"/>
      <c r="AY104" s="151"/>
      <c r="AZ104" s="59"/>
      <c r="BA104" s="59"/>
      <c r="BB104" s="59"/>
      <c r="BC104" s="59"/>
      <c r="BD104" s="59"/>
      <c r="BE104" s="59"/>
      <c r="BF104" s="43"/>
      <c r="BG104" s="59"/>
      <c r="BH104" s="59"/>
      <c r="BI104" s="59"/>
      <c r="BJ104" s="59"/>
      <c r="BK104" s="59"/>
      <c r="BL104" s="59"/>
      <c r="BM104" s="59"/>
    </row>
    <row r="105" spans="1:65" x14ac:dyDescent="0.25">
      <c r="A105" s="82"/>
      <c r="B105" s="122" t="s">
        <v>60</v>
      </c>
      <c r="C105" s="122">
        <v>3753.5</v>
      </c>
      <c r="D105" s="122">
        <v>2837.5112567246701</v>
      </c>
      <c r="E105" s="142">
        <f>IF(B104=B105,0,MAX(E$4:E104)+1)</f>
        <v>0</v>
      </c>
      <c r="F105" s="142">
        <f t="shared" si="40"/>
        <v>1</v>
      </c>
      <c r="G105" s="142" t="str">
        <f t="shared" si="34"/>
        <v/>
      </c>
      <c r="H105" s="142">
        <f t="shared" si="35"/>
        <v>1</v>
      </c>
      <c r="I105" s="59"/>
      <c r="J105" s="104"/>
      <c r="K105" s="59"/>
      <c r="L105" s="59"/>
      <c r="M105" s="59"/>
      <c r="N105" s="44"/>
      <c r="O105" s="44"/>
      <c r="P105" s="44"/>
      <c r="Q105" s="68">
        <f t="shared" si="32"/>
        <v>101</v>
      </c>
      <c r="R105" s="60">
        <f t="shared" si="31"/>
        <v>105</v>
      </c>
      <c r="S105" s="60">
        <f t="shared" si="31"/>
        <v>837</v>
      </c>
      <c r="T105" s="60">
        <f t="shared" si="31"/>
        <v>1569</v>
      </c>
      <c r="U105" s="60">
        <f t="shared" si="31"/>
        <v>2301</v>
      </c>
      <c r="V105" s="60">
        <f t="shared" si="31"/>
        <v>3033</v>
      </c>
      <c r="W105" s="44"/>
      <c r="X105" s="44">
        <f t="shared" si="36"/>
        <v>102</v>
      </c>
      <c r="Y105" s="170">
        <f t="shared" si="33"/>
        <v>3753.5</v>
      </c>
      <c r="Z105" s="171">
        <f t="shared" si="37"/>
        <v>2837.5112567246701</v>
      </c>
      <c r="AA105" s="155">
        <f>IF(ISNUMBER($Q105),INDEX($D$1:$D$3663,S105,1),"")</f>
        <v>37.310295785639902</v>
      </c>
      <c r="AB105" s="155">
        <f>IF(ISNUMBER($Q105),INDEX($D$1:$D$3663,T105,1),"")</f>
        <v>36.950881058870998</v>
      </c>
      <c r="AC105" s="155">
        <f>IF(ISNUMBER($Q105),INDEX($D$1:$D$3663,U105,1),"")</f>
        <v>38.1194322439408</v>
      </c>
      <c r="AD105" s="155">
        <f>IF(ISNUMBER($Q105),INDEX($D$1:$D$3663,V105,1),"")</f>
        <v>38.212030214179002</v>
      </c>
      <c r="AE105" s="59"/>
      <c r="AF105" s="85">
        <f t="shared" si="38"/>
        <v>0.28336287478077971</v>
      </c>
      <c r="AG105" s="87">
        <v>40279</v>
      </c>
      <c r="AH105" s="59"/>
      <c r="AI105" s="163" t="str">
        <f t="shared" si="39"/>
        <v/>
      </c>
      <c r="AJ105" s="162" t="str">
        <f t="shared" si="41"/>
        <v/>
      </c>
      <c r="AK105" s="119"/>
      <c r="AL105" s="59" t="str">
        <f>IF(ISNUMBER($AJ105),INDEX($Z$4:$AC$3663,$AJ105,AL$3),"")</f>
        <v/>
      </c>
      <c r="AM105" s="149" t="str">
        <f>IF(ISNUMBER($AJ105),INDEX($Z$4:$AC$3663,$AJ105,AM$3),"")</f>
        <v/>
      </c>
      <c r="AN105" s="149" t="str">
        <f>IF(ISNUMBER($AJ105),INDEX($Z$4:$AC$3663,$AJ105,AN$3),"")</f>
        <v/>
      </c>
      <c r="AO105" s="59"/>
      <c r="AP105" s="59"/>
      <c r="AQ105" s="166"/>
      <c r="AR105" s="59"/>
      <c r="AS105" s="59"/>
      <c r="AT105" s="149"/>
      <c r="AU105" s="149"/>
      <c r="AV105" s="149"/>
      <c r="AW105" s="149"/>
      <c r="AX105" s="150"/>
      <c r="AY105" s="151"/>
      <c r="AZ105" s="59"/>
      <c r="BA105" s="59"/>
      <c r="BB105" s="59"/>
      <c r="BC105" s="59"/>
      <c r="BD105" s="59"/>
      <c r="BE105" s="59"/>
      <c r="BF105" s="43"/>
      <c r="BG105" s="59"/>
      <c r="BH105" s="59"/>
      <c r="BI105" s="59"/>
      <c r="BJ105" s="59"/>
      <c r="BK105" s="59"/>
      <c r="BL105" s="59"/>
      <c r="BM105" s="59"/>
    </row>
    <row r="106" spans="1:65" x14ac:dyDescent="0.25">
      <c r="A106" s="82"/>
      <c r="B106" s="122" t="s">
        <v>60</v>
      </c>
      <c r="C106" s="122">
        <v>3754.5</v>
      </c>
      <c r="D106" s="122">
        <v>3028.6405287562802</v>
      </c>
      <c r="E106" s="142">
        <f>IF(B105=B106,0,MAX(E$4:E105)+1)</f>
        <v>0</v>
      </c>
      <c r="F106" s="142">
        <f t="shared" si="40"/>
        <v>1</v>
      </c>
      <c r="G106" s="142" t="str">
        <f t="shared" si="34"/>
        <v/>
      </c>
      <c r="H106" s="142">
        <f t="shared" si="35"/>
        <v>1</v>
      </c>
      <c r="I106" s="59"/>
      <c r="J106" s="104"/>
      <c r="K106" s="59"/>
      <c r="L106" s="59"/>
      <c r="M106" s="59"/>
      <c r="N106" s="44"/>
      <c r="O106" s="44"/>
      <c r="P106" s="44"/>
      <c r="Q106" s="68">
        <f t="shared" si="32"/>
        <v>102</v>
      </c>
      <c r="R106" s="60">
        <f t="shared" si="31"/>
        <v>106</v>
      </c>
      <c r="S106" s="60">
        <f t="shared" si="31"/>
        <v>838</v>
      </c>
      <c r="T106" s="60">
        <f t="shared" si="31"/>
        <v>1570</v>
      </c>
      <c r="U106" s="60">
        <f t="shared" si="31"/>
        <v>2302</v>
      </c>
      <c r="V106" s="60">
        <f t="shared" si="31"/>
        <v>3034</v>
      </c>
      <c r="W106" s="44"/>
      <c r="X106" s="44">
        <f t="shared" si="36"/>
        <v>103</v>
      </c>
      <c r="Y106" s="170">
        <f t="shared" si="33"/>
        <v>3754.5</v>
      </c>
      <c r="Z106" s="171">
        <f t="shared" si="37"/>
        <v>3028.6405287562802</v>
      </c>
      <c r="AA106" s="155">
        <f>IF(ISNUMBER($Q106),INDEX($D$1:$D$3663,S106,1),"")</f>
        <v>37.206254192911999</v>
      </c>
      <c r="AB106" s="155">
        <f>IF(ISNUMBER($Q106),INDEX($D$1:$D$3663,T106,1),"")</f>
        <v>37.221733433078903</v>
      </c>
      <c r="AC106" s="155">
        <f>IF(ISNUMBER($Q106),INDEX($D$1:$D$3663,U106,1),"")</f>
        <v>38.176995339822298</v>
      </c>
      <c r="AD106" s="155">
        <f>IF(ISNUMBER($Q106),INDEX($D$1:$D$3663,V106,1),"")</f>
        <v>37.977520397806103</v>
      </c>
      <c r="AE106" s="59"/>
      <c r="AF106" s="85">
        <f t="shared" si="38"/>
        <v>0.28610072556791266</v>
      </c>
      <c r="AG106" s="87">
        <v>40280</v>
      </c>
      <c r="AH106" s="59"/>
      <c r="AI106" s="163" t="str">
        <f t="shared" si="39"/>
        <v/>
      </c>
      <c r="AJ106" s="162" t="str">
        <f t="shared" si="41"/>
        <v/>
      </c>
      <c r="AK106" s="119"/>
      <c r="AL106" s="59" t="str">
        <f>IF(ISNUMBER($AJ106),INDEX($Z$4:$AC$3663,$AJ106,AL$3),"")</f>
        <v/>
      </c>
      <c r="AM106" s="149" t="str">
        <f>IF(ISNUMBER($AJ106),INDEX($Z$4:$AC$3663,$AJ106,AM$3),"")</f>
        <v/>
      </c>
      <c r="AN106" s="149" t="str">
        <f>IF(ISNUMBER($AJ106),INDEX($Z$4:$AC$3663,$AJ106,AN$3),"")</f>
        <v/>
      </c>
      <c r="AO106" s="59"/>
      <c r="AP106" s="59"/>
      <c r="AQ106" s="166"/>
      <c r="AR106" s="59"/>
      <c r="AS106" s="59"/>
      <c r="AT106" s="149"/>
      <c r="AU106" s="149"/>
      <c r="AV106" s="149"/>
      <c r="AW106" s="149"/>
      <c r="AX106" s="150"/>
      <c r="AY106" s="151"/>
      <c r="AZ106" s="59"/>
      <c r="BA106" s="59"/>
      <c r="BB106" s="59"/>
      <c r="BC106" s="59"/>
      <c r="BD106" s="59"/>
      <c r="BE106" s="59"/>
      <c r="BF106" s="43"/>
      <c r="BG106" s="59"/>
      <c r="BH106" s="59"/>
      <c r="BI106" s="59"/>
      <c r="BJ106" s="59"/>
      <c r="BK106" s="59"/>
      <c r="BL106" s="59"/>
      <c r="BM106" s="59"/>
    </row>
    <row r="107" spans="1:65" x14ac:dyDescent="0.25">
      <c r="A107" s="82"/>
      <c r="B107" s="122" t="s">
        <v>60</v>
      </c>
      <c r="C107" s="122">
        <v>3755.5</v>
      </c>
      <c r="D107" s="122">
        <v>2512.28864051351</v>
      </c>
      <c r="E107" s="142">
        <f>IF(B106=B107,0,MAX(E$4:E106)+1)</f>
        <v>0</v>
      </c>
      <c r="F107" s="142">
        <f t="shared" si="40"/>
        <v>1</v>
      </c>
      <c r="G107" s="142" t="str">
        <f t="shared" si="34"/>
        <v/>
      </c>
      <c r="H107" s="142">
        <f t="shared" si="35"/>
        <v>1</v>
      </c>
      <c r="I107" s="59"/>
      <c r="J107" s="104"/>
      <c r="K107" s="59"/>
      <c r="L107" s="59"/>
      <c r="M107" s="59"/>
      <c r="N107" s="44"/>
      <c r="O107" s="44"/>
      <c r="P107" s="44"/>
      <c r="Q107" s="68">
        <f t="shared" si="32"/>
        <v>103</v>
      </c>
      <c r="R107" s="60">
        <f t="shared" ref="R107:V157" si="42">IF(ISNUMBER($Q107),IF($Q107=0,R106,R106+1),"")</f>
        <v>107</v>
      </c>
      <c r="S107" s="60">
        <f t="shared" si="42"/>
        <v>839</v>
      </c>
      <c r="T107" s="60">
        <f t="shared" si="42"/>
        <v>1571</v>
      </c>
      <c r="U107" s="60">
        <f t="shared" si="42"/>
        <v>2303</v>
      </c>
      <c r="V107" s="60">
        <f t="shared" si="42"/>
        <v>3035</v>
      </c>
      <c r="W107" s="44"/>
      <c r="X107" s="44">
        <f t="shared" si="36"/>
        <v>104</v>
      </c>
      <c r="Y107" s="170">
        <f t="shared" si="33"/>
        <v>3755.5</v>
      </c>
      <c r="Z107" s="171">
        <f t="shared" si="37"/>
        <v>2512.28864051351</v>
      </c>
      <c r="AA107" s="155">
        <f>IF(ISNUMBER($Q107),INDEX($D$1:$D$3663,S107,1),"")</f>
        <v>37.133545414417803</v>
      </c>
      <c r="AB107" s="155">
        <f>IF(ISNUMBER($Q107),INDEX($D$1:$D$3663,T107,1),"")</f>
        <v>37.294831910903703</v>
      </c>
      <c r="AC107" s="155">
        <f>IF(ISNUMBER($Q107),INDEX($D$1:$D$3663,U107,1),"")</f>
        <v>37.952745809258303</v>
      </c>
      <c r="AD107" s="155">
        <f>IF(ISNUMBER($Q107),INDEX($D$1:$D$3663,V107,1),"")</f>
        <v>38.1621304303426</v>
      </c>
      <c r="AE107" s="59"/>
      <c r="AF107" s="85">
        <f t="shared" si="38"/>
        <v>0.28883857635504384</v>
      </c>
      <c r="AG107" s="87">
        <v>40281</v>
      </c>
      <c r="AH107" s="59"/>
      <c r="AI107" s="163" t="str">
        <f t="shared" si="39"/>
        <v/>
      </c>
      <c r="AJ107" s="162" t="str">
        <f t="shared" si="41"/>
        <v/>
      </c>
      <c r="AK107" s="119"/>
      <c r="AL107" s="59" t="str">
        <f>IF(ISNUMBER($AJ107),INDEX($Z$4:$AC$3663,$AJ107,AL$3),"")</f>
        <v/>
      </c>
      <c r="AM107" s="149" t="str">
        <f>IF(ISNUMBER($AJ107),INDEX($Z$4:$AC$3663,$AJ107,AM$3),"")</f>
        <v/>
      </c>
      <c r="AN107" s="149" t="str">
        <f>IF(ISNUMBER($AJ107),INDEX($Z$4:$AC$3663,$AJ107,AN$3),"")</f>
        <v/>
      </c>
      <c r="AO107" s="59"/>
      <c r="AP107" s="59"/>
      <c r="AQ107" s="166"/>
      <c r="AR107" s="59"/>
      <c r="AS107" s="59"/>
      <c r="AT107" s="149"/>
      <c r="AU107" s="149"/>
      <c r="AV107" s="149"/>
      <c r="AW107" s="149"/>
      <c r="AX107" s="150"/>
      <c r="AY107" s="151"/>
      <c r="AZ107" s="59"/>
      <c r="BA107" s="59"/>
      <c r="BB107" s="59"/>
      <c r="BC107" s="59"/>
      <c r="BD107" s="59"/>
      <c r="BE107" s="59"/>
      <c r="BF107" s="43"/>
      <c r="BG107" s="59"/>
      <c r="BH107" s="59"/>
      <c r="BI107" s="59"/>
      <c r="BJ107" s="59"/>
      <c r="BK107" s="59"/>
      <c r="BL107" s="59"/>
      <c r="BM107" s="59"/>
    </row>
    <row r="108" spans="1:65" x14ac:dyDescent="0.25">
      <c r="A108" s="82"/>
      <c r="B108" s="122" t="s">
        <v>60</v>
      </c>
      <c r="C108" s="122">
        <v>3756.5</v>
      </c>
      <c r="D108" s="122">
        <v>2927.0787689092299</v>
      </c>
      <c r="E108" s="142">
        <f>IF(B107=B108,0,MAX(E$4:E107)+1)</f>
        <v>0</v>
      </c>
      <c r="F108" s="142">
        <f t="shared" si="40"/>
        <v>1</v>
      </c>
      <c r="G108" s="142" t="str">
        <f t="shared" si="34"/>
        <v/>
      </c>
      <c r="H108" s="142">
        <f t="shared" si="35"/>
        <v>1</v>
      </c>
      <c r="I108" s="59"/>
      <c r="J108" s="104"/>
      <c r="K108" s="59"/>
      <c r="L108" s="59"/>
      <c r="M108" s="59"/>
      <c r="N108" s="44"/>
      <c r="O108" s="44"/>
      <c r="P108" s="44"/>
      <c r="Q108" s="68">
        <f t="shared" si="32"/>
        <v>104</v>
      </c>
      <c r="R108" s="60">
        <f t="shared" si="42"/>
        <v>108</v>
      </c>
      <c r="S108" s="60">
        <f t="shared" si="42"/>
        <v>840</v>
      </c>
      <c r="T108" s="60">
        <f t="shared" si="42"/>
        <v>1572</v>
      </c>
      <c r="U108" s="60">
        <f t="shared" si="42"/>
        <v>2304</v>
      </c>
      <c r="V108" s="60">
        <f t="shared" si="42"/>
        <v>3036</v>
      </c>
      <c r="W108" s="44"/>
      <c r="X108" s="44">
        <f t="shared" si="36"/>
        <v>105</v>
      </c>
      <c r="Y108" s="170">
        <f t="shared" si="33"/>
        <v>3756.5</v>
      </c>
      <c r="Z108" s="171">
        <f t="shared" si="37"/>
        <v>2927.0787689092299</v>
      </c>
      <c r="AA108" s="155">
        <f>IF(ISNUMBER($Q108),INDEX($D$1:$D$3663,S108,1),"")</f>
        <v>37.467998139109397</v>
      </c>
      <c r="AB108" s="155">
        <f>IF(ISNUMBER($Q108),INDEX($D$1:$D$3663,T108,1),"")</f>
        <v>37.137826848115701</v>
      </c>
      <c r="AC108" s="155">
        <f>IF(ISNUMBER($Q108),INDEX($D$1:$D$3663,U108,1),"")</f>
        <v>38.281436602073498</v>
      </c>
      <c r="AD108" s="155">
        <f>IF(ISNUMBER($Q108),INDEX($D$1:$D$3663,V108,1),"")</f>
        <v>38.097817598282603</v>
      </c>
      <c r="AE108" s="59"/>
      <c r="AF108" s="85">
        <f t="shared" si="38"/>
        <v>0.2915764271421768</v>
      </c>
      <c r="AG108" s="87">
        <v>40282</v>
      </c>
      <c r="AH108" s="59"/>
      <c r="AI108" s="163" t="str">
        <f t="shared" si="39"/>
        <v/>
      </c>
      <c r="AJ108" s="162" t="str">
        <f t="shared" si="41"/>
        <v/>
      </c>
      <c r="AK108" s="119"/>
      <c r="AL108" s="59" t="str">
        <f>IF(ISNUMBER($AJ108),INDEX($Z$4:$AC$3663,$AJ108,AL$3),"")</f>
        <v/>
      </c>
      <c r="AM108" s="149" t="str">
        <f>IF(ISNUMBER($AJ108),INDEX($Z$4:$AC$3663,$AJ108,AM$3),"")</f>
        <v/>
      </c>
      <c r="AN108" s="149" t="str">
        <f>IF(ISNUMBER($AJ108),INDEX($Z$4:$AC$3663,$AJ108,AN$3),"")</f>
        <v/>
      </c>
      <c r="AO108" s="59"/>
      <c r="AP108" s="59"/>
      <c r="AQ108" s="166"/>
      <c r="AR108" s="59"/>
      <c r="AS108" s="59"/>
      <c r="AT108" s="149"/>
      <c r="AU108" s="149"/>
      <c r="AV108" s="149"/>
      <c r="AW108" s="149"/>
      <c r="AX108" s="150"/>
      <c r="AY108" s="151"/>
      <c r="AZ108" s="59"/>
      <c r="BA108" s="59"/>
      <c r="BB108" s="59"/>
      <c r="BC108" s="59"/>
      <c r="BD108" s="59"/>
      <c r="BE108" s="59"/>
      <c r="BF108" s="43"/>
      <c r="BG108" s="59"/>
      <c r="BH108" s="59"/>
      <c r="BI108" s="59"/>
      <c r="BJ108" s="59"/>
      <c r="BK108" s="59"/>
      <c r="BL108" s="59"/>
      <c r="BM108" s="59"/>
    </row>
    <row r="109" spans="1:65" x14ac:dyDescent="0.25">
      <c r="A109" s="82"/>
      <c r="B109" s="122" t="s">
        <v>60</v>
      </c>
      <c r="C109" s="122">
        <v>3757.5</v>
      </c>
      <c r="D109" s="122">
        <v>2959.7580055595599</v>
      </c>
      <c r="E109" s="142">
        <f>IF(B108=B109,0,MAX(E$4:E108)+1)</f>
        <v>0</v>
      </c>
      <c r="F109" s="142">
        <f t="shared" si="40"/>
        <v>1</v>
      </c>
      <c r="G109" s="142" t="str">
        <f t="shared" si="34"/>
        <v/>
      </c>
      <c r="H109" s="142">
        <f t="shared" si="35"/>
        <v>1</v>
      </c>
      <c r="I109" s="59"/>
      <c r="J109" s="104"/>
      <c r="K109" s="59"/>
      <c r="L109" s="59"/>
      <c r="M109" s="59"/>
      <c r="N109" s="44"/>
      <c r="O109" s="44"/>
      <c r="P109" s="44"/>
      <c r="Q109" s="68">
        <f t="shared" si="32"/>
        <v>105</v>
      </c>
      <c r="R109" s="60">
        <f t="shared" si="42"/>
        <v>109</v>
      </c>
      <c r="S109" s="60">
        <f t="shared" si="42"/>
        <v>841</v>
      </c>
      <c r="T109" s="60">
        <f t="shared" si="42"/>
        <v>1573</v>
      </c>
      <c r="U109" s="60">
        <f t="shared" si="42"/>
        <v>2305</v>
      </c>
      <c r="V109" s="60">
        <f t="shared" si="42"/>
        <v>3037</v>
      </c>
      <c r="W109" s="44"/>
      <c r="X109" s="44">
        <f t="shared" si="36"/>
        <v>106</v>
      </c>
      <c r="Y109" s="170">
        <f t="shared" si="33"/>
        <v>3757.5</v>
      </c>
      <c r="Z109" s="171">
        <f t="shared" si="37"/>
        <v>2959.7580055595599</v>
      </c>
      <c r="AA109" s="155">
        <f>IF(ISNUMBER($Q109),INDEX($D$1:$D$3663,S109,1),"")</f>
        <v>37.160510218410202</v>
      </c>
      <c r="AB109" s="155">
        <f>IF(ISNUMBER($Q109),INDEX($D$1:$D$3663,T109,1),"")</f>
        <v>36.985149083425803</v>
      </c>
      <c r="AC109" s="155">
        <f>IF(ISNUMBER($Q109),INDEX($D$1:$D$3663,U109,1),"")</f>
        <v>38.202292614841198</v>
      </c>
      <c r="AD109" s="155">
        <f>IF(ISNUMBER($Q109),INDEX($D$1:$D$3663,V109,1),"")</f>
        <v>38.073096918011402</v>
      </c>
      <c r="AE109" s="59"/>
      <c r="AF109" s="85">
        <f t="shared" si="38"/>
        <v>0.29431427792930798</v>
      </c>
      <c r="AG109" s="87">
        <v>40283</v>
      </c>
      <c r="AH109" s="59"/>
      <c r="AI109" s="163" t="str">
        <f t="shared" si="39"/>
        <v/>
      </c>
      <c r="AJ109" s="162" t="str">
        <f t="shared" si="41"/>
        <v/>
      </c>
      <c r="AK109" s="119"/>
      <c r="AL109" s="59" t="str">
        <f>IF(ISNUMBER($AJ109),INDEX($Z$4:$AC$3663,$AJ109,AL$3),"")</f>
        <v/>
      </c>
      <c r="AM109" s="149" t="str">
        <f>IF(ISNUMBER($AJ109),INDEX($Z$4:$AC$3663,$AJ109,AM$3),"")</f>
        <v/>
      </c>
      <c r="AN109" s="149" t="str">
        <f>IF(ISNUMBER($AJ109),INDEX($Z$4:$AC$3663,$AJ109,AN$3),"")</f>
        <v/>
      </c>
      <c r="AO109" s="59"/>
      <c r="AP109" s="59"/>
      <c r="AQ109" s="166"/>
      <c r="AR109" s="59"/>
      <c r="AS109" s="59"/>
      <c r="AT109" s="149"/>
      <c r="AU109" s="149"/>
      <c r="AV109" s="149"/>
      <c r="AW109" s="149"/>
      <c r="AX109" s="150"/>
      <c r="AY109" s="151"/>
      <c r="AZ109" s="59"/>
      <c r="BA109" s="59"/>
      <c r="BB109" s="59"/>
      <c r="BC109" s="59"/>
      <c r="BD109" s="59"/>
      <c r="BE109" s="59"/>
      <c r="BF109" s="43"/>
      <c r="BG109" s="59"/>
      <c r="BH109" s="59"/>
      <c r="BI109" s="59"/>
      <c r="BJ109" s="59"/>
      <c r="BK109" s="59"/>
      <c r="BL109" s="59"/>
      <c r="BM109" s="59"/>
    </row>
    <row r="110" spans="1:65" x14ac:dyDescent="0.25">
      <c r="A110" s="82"/>
      <c r="B110" s="122" t="s">
        <v>60</v>
      </c>
      <c r="C110" s="122">
        <v>3758.5</v>
      </c>
      <c r="D110" s="122">
        <v>3159.7506637083002</v>
      </c>
      <c r="E110" s="142">
        <f>IF(B109=B110,0,MAX(E$4:E109)+1)</f>
        <v>0</v>
      </c>
      <c r="F110" s="142">
        <f t="shared" si="40"/>
        <v>1</v>
      </c>
      <c r="G110" s="142" t="str">
        <f t="shared" si="34"/>
        <v/>
      </c>
      <c r="H110" s="142">
        <f t="shared" si="35"/>
        <v>1</v>
      </c>
      <c r="I110" s="59"/>
      <c r="J110" s="104"/>
      <c r="K110" s="59"/>
      <c r="L110" s="59"/>
      <c r="M110" s="59"/>
      <c r="N110" s="44"/>
      <c r="O110" s="44"/>
      <c r="P110" s="44"/>
      <c r="Q110" s="68">
        <f t="shared" si="32"/>
        <v>106</v>
      </c>
      <c r="R110" s="60">
        <f t="shared" si="42"/>
        <v>110</v>
      </c>
      <c r="S110" s="60">
        <f t="shared" si="42"/>
        <v>842</v>
      </c>
      <c r="T110" s="60">
        <f t="shared" si="42"/>
        <v>1574</v>
      </c>
      <c r="U110" s="60">
        <f t="shared" si="42"/>
        <v>2306</v>
      </c>
      <c r="V110" s="60">
        <f t="shared" si="42"/>
        <v>3038</v>
      </c>
      <c r="W110" s="44"/>
      <c r="X110" s="44">
        <f t="shared" si="36"/>
        <v>107</v>
      </c>
      <c r="Y110" s="170">
        <f t="shared" si="33"/>
        <v>3758.5</v>
      </c>
      <c r="Z110" s="171">
        <f t="shared" si="37"/>
        <v>3159.7506637083002</v>
      </c>
      <c r="AA110" s="155">
        <f>IF(ISNUMBER($Q110),INDEX($D$1:$D$3663,S110,1),"")</f>
        <v>37.290089048059897</v>
      </c>
      <c r="AB110" s="155">
        <f>IF(ISNUMBER($Q110),INDEX($D$1:$D$3663,T110,1),"")</f>
        <v>37.0127874281442</v>
      </c>
      <c r="AC110" s="155">
        <f>IF(ISNUMBER($Q110),INDEX($D$1:$D$3663,U110,1),"")</f>
        <v>37.962672705202003</v>
      </c>
      <c r="AD110" s="155">
        <f>IF(ISNUMBER($Q110),INDEX($D$1:$D$3663,V110,1),"")</f>
        <v>37.974511460879903</v>
      </c>
      <c r="AE110" s="59"/>
      <c r="AF110" s="85">
        <f t="shared" si="38"/>
        <v>0.29705212871644093</v>
      </c>
      <c r="AG110" s="87">
        <v>40284</v>
      </c>
      <c r="AH110" s="59"/>
      <c r="AI110" s="163" t="str">
        <f t="shared" si="39"/>
        <v/>
      </c>
      <c r="AJ110" s="162" t="str">
        <f t="shared" si="41"/>
        <v/>
      </c>
      <c r="AK110" s="119"/>
      <c r="AL110" s="59" t="str">
        <f>IF(ISNUMBER($AJ110),INDEX($Z$4:$AC$3663,$AJ110,AL$3),"")</f>
        <v/>
      </c>
      <c r="AM110" s="149" t="str">
        <f>IF(ISNUMBER($AJ110),INDEX($Z$4:$AC$3663,$AJ110,AM$3),"")</f>
        <v/>
      </c>
      <c r="AN110" s="149" t="str">
        <f>IF(ISNUMBER($AJ110),INDEX($Z$4:$AC$3663,$AJ110,AN$3),"")</f>
        <v/>
      </c>
      <c r="AO110" s="59"/>
      <c r="AP110" s="59"/>
      <c r="AQ110" s="166"/>
      <c r="AR110" s="59"/>
      <c r="AS110" s="59"/>
      <c r="AT110" s="149"/>
      <c r="AU110" s="149"/>
      <c r="AV110" s="149"/>
      <c r="AW110" s="149"/>
      <c r="AX110" s="150"/>
      <c r="AY110" s="151"/>
      <c r="AZ110" s="59"/>
      <c r="BA110" s="59"/>
      <c r="BB110" s="59"/>
      <c r="BC110" s="59"/>
      <c r="BD110" s="59"/>
      <c r="BE110" s="59"/>
      <c r="BF110" s="43"/>
      <c r="BG110" s="59"/>
      <c r="BH110" s="59"/>
      <c r="BI110" s="59"/>
      <c r="BJ110" s="59"/>
      <c r="BK110" s="59"/>
      <c r="BL110" s="59"/>
      <c r="BM110" s="59"/>
    </row>
    <row r="111" spans="1:65" x14ac:dyDescent="0.25">
      <c r="A111" s="82"/>
      <c r="B111" s="122" t="s">
        <v>60</v>
      </c>
      <c r="C111" s="122">
        <v>3759.5</v>
      </c>
      <c r="D111" s="122">
        <v>2738.5124146389498</v>
      </c>
      <c r="E111" s="142">
        <f>IF(B110=B111,0,MAX(E$4:E110)+1)</f>
        <v>0</v>
      </c>
      <c r="F111" s="142">
        <f t="shared" si="40"/>
        <v>1</v>
      </c>
      <c r="G111" s="142" t="str">
        <f t="shared" si="34"/>
        <v/>
      </c>
      <c r="H111" s="142">
        <f t="shared" si="35"/>
        <v>1</v>
      </c>
      <c r="I111" s="59"/>
      <c r="J111" s="104"/>
      <c r="K111" s="59"/>
      <c r="L111" s="59"/>
      <c r="M111" s="59"/>
      <c r="N111" s="44"/>
      <c r="O111" s="44"/>
      <c r="P111" s="44"/>
      <c r="Q111" s="68">
        <f t="shared" si="32"/>
        <v>107</v>
      </c>
      <c r="R111" s="60">
        <f t="shared" si="42"/>
        <v>111</v>
      </c>
      <c r="S111" s="60">
        <f t="shared" si="42"/>
        <v>843</v>
      </c>
      <c r="T111" s="60">
        <f t="shared" si="42"/>
        <v>1575</v>
      </c>
      <c r="U111" s="60">
        <f t="shared" si="42"/>
        <v>2307</v>
      </c>
      <c r="V111" s="60">
        <f t="shared" si="42"/>
        <v>3039</v>
      </c>
      <c r="W111" s="44"/>
      <c r="X111" s="44">
        <f t="shared" si="36"/>
        <v>108</v>
      </c>
      <c r="Y111" s="170">
        <f t="shared" si="33"/>
        <v>3759.5</v>
      </c>
      <c r="Z111" s="171">
        <f t="shared" si="37"/>
        <v>2738.5124146389498</v>
      </c>
      <c r="AA111" s="155">
        <f>IF(ISNUMBER($Q111),INDEX($D$1:$D$3663,S111,1),"")</f>
        <v>37.077068374904798</v>
      </c>
      <c r="AB111" s="155">
        <f>IF(ISNUMBER($Q111),INDEX($D$1:$D$3663,T111,1),"")</f>
        <v>37.149452221349598</v>
      </c>
      <c r="AC111" s="155">
        <f>IF(ISNUMBER($Q111),INDEX($D$1:$D$3663,U111,1),"")</f>
        <v>38.161805423689501</v>
      </c>
      <c r="AD111" s="155">
        <f>IF(ISNUMBER($Q111),INDEX($D$1:$D$3663,V111,1),"")</f>
        <v>38.101186998635001</v>
      </c>
      <c r="AE111" s="59"/>
      <c r="AF111" s="85">
        <f t="shared" si="38"/>
        <v>0.29978997950357389</v>
      </c>
      <c r="AG111" s="87">
        <v>40285</v>
      </c>
      <c r="AH111" s="59"/>
      <c r="AI111" s="163" t="str">
        <f t="shared" si="39"/>
        <v/>
      </c>
      <c r="AJ111" s="162" t="str">
        <f t="shared" si="41"/>
        <v/>
      </c>
      <c r="AK111" s="119"/>
      <c r="AL111" s="59" t="str">
        <f>IF(ISNUMBER($AJ111),INDEX($Z$4:$AC$3663,$AJ111,AL$3),"")</f>
        <v/>
      </c>
      <c r="AM111" s="149" t="str">
        <f>IF(ISNUMBER($AJ111),INDEX($Z$4:$AC$3663,$AJ111,AM$3),"")</f>
        <v/>
      </c>
      <c r="AN111" s="149" t="str">
        <f>IF(ISNUMBER($AJ111),INDEX($Z$4:$AC$3663,$AJ111,AN$3),"")</f>
        <v/>
      </c>
      <c r="AO111" s="59"/>
      <c r="AP111" s="59"/>
      <c r="AQ111" s="166"/>
      <c r="AR111" s="59"/>
      <c r="AS111" s="59"/>
      <c r="AT111" s="149"/>
      <c r="AU111" s="149"/>
      <c r="AV111" s="149"/>
      <c r="AW111" s="149"/>
      <c r="AX111" s="150"/>
      <c r="AY111" s="151"/>
      <c r="AZ111" s="59"/>
      <c r="BA111" s="59"/>
      <c r="BB111" s="59"/>
      <c r="BC111" s="59"/>
      <c r="BD111" s="59"/>
      <c r="BE111" s="59"/>
      <c r="BF111" s="43"/>
      <c r="BG111" s="59"/>
      <c r="BH111" s="59"/>
      <c r="BI111" s="59"/>
      <c r="BJ111" s="59"/>
      <c r="BK111" s="59"/>
      <c r="BL111" s="59"/>
      <c r="BM111" s="59"/>
    </row>
    <row r="112" spans="1:65" x14ac:dyDescent="0.25">
      <c r="A112" s="82"/>
      <c r="B112" s="122" t="s">
        <v>60</v>
      </c>
      <c r="C112" s="122">
        <v>3760.5</v>
      </c>
      <c r="D112" s="122">
        <v>2757.0347997589001</v>
      </c>
      <c r="E112" s="142">
        <f>IF(B111=B112,0,MAX(E$4:E111)+1)</f>
        <v>0</v>
      </c>
      <c r="F112" s="142">
        <f t="shared" si="40"/>
        <v>1</v>
      </c>
      <c r="G112" s="142" t="str">
        <f t="shared" si="34"/>
        <v/>
      </c>
      <c r="H112" s="142">
        <f t="shared" si="35"/>
        <v>1</v>
      </c>
      <c r="I112" s="59"/>
      <c r="J112" s="104"/>
      <c r="K112" s="59"/>
      <c r="L112" s="59"/>
      <c r="M112" s="59"/>
      <c r="N112" s="44"/>
      <c r="O112" s="44"/>
      <c r="P112" s="44"/>
      <c r="Q112" s="68">
        <f t="shared" si="32"/>
        <v>108</v>
      </c>
      <c r="R112" s="60">
        <f t="shared" si="42"/>
        <v>112</v>
      </c>
      <c r="S112" s="60">
        <f t="shared" si="42"/>
        <v>844</v>
      </c>
      <c r="T112" s="60">
        <f t="shared" si="42"/>
        <v>1576</v>
      </c>
      <c r="U112" s="60">
        <f t="shared" si="42"/>
        <v>2308</v>
      </c>
      <c r="V112" s="60">
        <f t="shared" si="42"/>
        <v>3040</v>
      </c>
      <c r="W112" s="44"/>
      <c r="X112" s="44">
        <f t="shared" si="36"/>
        <v>109</v>
      </c>
      <c r="Y112" s="170">
        <f t="shared" si="33"/>
        <v>3760.5</v>
      </c>
      <c r="Z112" s="171">
        <f t="shared" si="37"/>
        <v>2757.0347997589001</v>
      </c>
      <c r="AA112" s="155">
        <f>IF(ISNUMBER($Q112),INDEX($D$1:$D$3663,S112,1),"")</f>
        <v>37.174892053478501</v>
      </c>
      <c r="AB112" s="155">
        <f>IF(ISNUMBER($Q112),INDEX($D$1:$D$3663,T112,1),"")</f>
        <v>37.012757139978298</v>
      </c>
      <c r="AC112" s="155">
        <f>IF(ISNUMBER($Q112),INDEX($D$1:$D$3663,U112,1),"")</f>
        <v>38.100994273025101</v>
      </c>
      <c r="AD112" s="155">
        <f>IF(ISNUMBER($Q112),INDEX($D$1:$D$3663,V112,1),"")</f>
        <v>38.263956513580702</v>
      </c>
      <c r="AE112" s="59"/>
      <c r="AF112" s="85">
        <f t="shared" si="38"/>
        <v>0.30252783029070507</v>
      </c>
      <c r="AG112" s="87">
        <v>40286</v>
      </c>
      <c r="AH112" s="59"/>
      <c r="AI112" s="163" t="str">
        <f t="shared" si="39"/>
        <v/>
      </c>
      <c r="AJ112" s="162" t="str">
        <f t="shared" si="41"/>
        <v/>
      </c>
      <c r="AK112" s="119"/>
      <c r="AL112" s="59" t="str">
        <f>IF(ISNUMBER($AJ112),INDEX($Z$4:$AC$3663,$AJ112,AL$3),"")</f>
        <v/>
      </c>
      <c r="AM112" s="149" t="str">
        <f>IF(ISNUMBER($AJ112),INDEX($Z$4:$AC$3663,$AJ112,AM$3),"")</f>
        <v/>
      </c>
      <c r="AN112" s="149" t="str">
        <f>IF(ISNUMBER($AJ112),INDEX($Z$4:$AC$3663,$AJ112,AN$3),"")</f>
        <v/>
      </c>
      <c r="AO112" s="59"/>
      <c r="AP112" s="59"/>
      <c r="AQ112" s="166"/>
      <c r="AR112" s="59"/>
      <c r="AS112" s="59"/>
      <c r="AT112" s="149"/>
      <c r="AU112" s="149"/>
      <c r="AV112" s="149"/>
      <c r="AW112" s="149"/>
      <c r="AX112" s="150"/>
      <c r="AY112" s="151"/>
      <c r="AZ112" s="59"/>
      <c r="BA112" s="59"/>
      <c r="BB112" s="59"/>
      <c r="BC112" s="59"/>
      <c r="BD112" s="59"/>
      <c r="BE112" s="59"/>
      <c r="BF112" s="43"/>
      <c r="BG112" s="59"/>
      <c r="BH112" s="59"/>
      <c r="BI112" s="59"/>
      <c r="BJ112" s="59"/>
      <c r="BK112" s="59"/>
      <c r="BL112" s="59"/>
      <c r="BM112" s="59"/>
    </row>
    <row r="113" spans="1:65" x14ac:dyDescent="0.25">
      <c r="A113" s="82"/>
      <c r="B113" s="122" t="s">
        <v>60</v>
      </c>
      <c r="C113" s="122">
        <v>3761.5</v>
      </c>
      <c r="D113" s="122">
        <v>3347.3009290541299</v>
      </c>
      <c r="E113" s="142">
        <f>IF(B112=B113,0,MAX(E$4:E112)+1)</f>
        <v>0</v>
      </c>
      <c r="F113" s="142">
        <f t="shared" si="40"/>
        <v>1</v>
      </c>
      <c r="G113" s="142" t="str">
        <f t="shared" si="34"/>
        <v/>
      </c>
      <c r="H113" s="142">
        <f t="shared" si="35"/>
        <v>1</v>
      </c>
      <c r="I113" s="59"/>
      <c r="J113" s="104"/>
      <c r="K113" s="59"/>
      <c r="L113" s="59"/>
      <c r="M113" s="59"/>
      <c r="N113" s="44"/>
      <c r="O113" s="44"/>
      <c r="P113" s="44"/>
      <c r="Q113" s="68">
        <f t="shared" si="32"/>
        <v>109</v>
      </c>
      <c r="R113" s="60">
        <f t="shared" si="42"/>
        <v>113</v>
      </c>
      <c r="S113" s="60">
        <f t="shared" si="42"/>
        <v>845</v>
      </c>
      <c r="T113" s="60">
        <f t="shared" si="42"/>
        <v>1577</v>
      </c>
      <c r="U113" s="60">
        <f t="shared" si="42"/>
        <v>2309</v>
      </c>
      <c r="V113" s="60">
        <f t="shared" si="42"/>
        <v>3041</v>
      </c>
      <c r="W113" s="44"/>
      <c r="X113" s="44">
        <f t="shared" si="36"/>
        <v>110</v>
      </c>
      <c r="Y113" s="170">
        <f t="shared" si="33"/>
        <v>3761.5</v>
      </c>
      <c r="Z113" s="171">
        <f t="shared" si="37"/>
        <v>3347.3009290541299</v>
      </c>
      <c r="AA113" s="155">
        <f>IF(ISNUMBER($Q113),INDEX($D$1:$D$3663,S113,1),"")</f>
        <v>37.132286501734299</v>
      </c>
      <c r="AB113" s="155">
        <f>IF(ISNUMBER($Q113),INDEX($D$1:$D$3663,T113,1),"")</f>
        <v>37.218312128038697</v>
      </c>
      <c r="AC113" s="155">
        <f>IF(ISNUMBER($Q113),INDEX($D$1:$D$3663,U113,1),"")</f>
        <v>38.211044992457197</v>
      </c>
      <c r="AD113" s="155">
        <f>IF(ISNUMBER($Q113),INDEX($D$1:$D$3663,V113,1),"")</f>
        <v>38.194183293365299</v>
      </c>
      <c r="AE113" s="59"/>
      <c r="AF113" s="85">
        <f t="shared" si="38"/>
        <v>0.30526568107783802</v>
      </c>
      <c r="AG113" s="87">
        <v>40287</v>
      </c>
      <c r="AH113" s="59"/>
      <c r="AI113" s="163" t="str">
        <f t="shared" si="39"/>
        <v/>
      </c>
      <c r="AJ113" s="162" t="str">
        <f t="shared" si="41"/>
        <v/>
      </c>
      <c r="AK113" s="119"/>
      <c r="AL113" s="59" t="str">
        <f>IF(ISNUMBER($AJ113),INDEX($Z$4:$AC$3663,$AJ113,AL$3),"")</f>
        <v/>
      </c>
      <c r="AM113" s="149" t="str">
        <f>IF(ISNUMBER($AJ113),INDEX($Z$4:$AC$3663,$AJ113,AM$3),"")</f>
        <v/>
      </c>
      <c r="AN113" s="149" t="str">
        <f>IF(ISNUMBER($AJ113),INDEX($Z$4:$AC$3663,$AJ113,AN$3),"")</f>
        <v/>
      </c>
      <c r="AO113" s="59"/>
      <c r="AP113" s="59"/>
      <c r="AQ113" s="166"/>
      <c r="AR113" s="59"/>
      <c r="AS113" s="59"/>
      <c r="AT113" s="149"/>
      <c r="AU113" s="149"/>
      <c r="AV113" s="149"/>
      <c r="AW113" s="149"/>
      <c r="AX113" s="150"/>
      <c r="AY113" s="151"/>
      <c r="AZ113" s="59"/>
      <c r="BA113" s="59"/>
      <c r="BB113" s="59"/>
      <c r="BC113" s="59"/>
      <c r="BD113" s="59"/>
      <c r="BE113" s="59"/>
      <c r="BF113" s="43"/>
      <c r="BG113" s="59"/>
      <c r="BH113" s="59"/>
      <c r="BI113" s="59"/>
      <c r="BJ113" s="59"/>
      <c r="BK113" s="59"/>
      <c r="BL113" s="59"/>
      <c r="BM113" s="59"/>
    </row>
    <row r="114" spans="1:65" x14ac:dyDescent="0.25">
      <c r="A114" s="82"/>
      <c r="B114" s="122" t="s">
        <v>60</v>
      </c>
      <c r="C114" s="122">
        <v>3762.5</v>
      </c>
      <c r="D114" s="122">
        <v>2901.50020699064</v>
      </c>
      <c r="E114" s="142">
        <f>IF(B113=B114,0,MAX(E$4:E113)+1)</f>
        <v>0</v>
      </c>
      <c r="F114" s="142">
        <f t="shared" si="40"/>
        <v>1</v>
      </c>
      <c r="G114" s="142" t="str">
        <f t="shared" si="34"/>
        <v/>
      </c>
      <c r="H114" s="142">
        <f t="shared" si="35"/>
        <v>1</v>
      </c>
      <c r="I114" s="59"/>
      <c r="J114" s="104"/>
      <c r="K114" s="59"/>
      <c r="L114" s="59"/>
      <c r="M114" s="59"/>
      <c r="N114" s="44"/>
      <c r="O114" s="44"/>
      <c r="P114" s="44"/>
      <c r="Q114" s="68">
        <f t="shared" si="32"/>
        <v>110</v>
      </c>
      <c r="R114" s="60">
        <f t="shared" si="42"/>
        <v>114</v>
      </c>
      <c r="S114" s="60">
        <f t="shared" si="42"/>
        <v>846</v>
      </c>
      <c r="T114" s="60">
        <f t="shared" si="42"/>
        <v>1578</v>
      </c>
      <c r="U114" s="60">
        <f t="shared" si="42"/>
        <v>2310</v>
      </c>
      <c r="V114" s="60">
        <f t="shared" si="42"/>
        <v>3042</v>
      </c>
      <c r="W114" s="44"/>
      <c r="X114" s="44">
        <f t="shared" si="36"/>
        <v>111</v>
      </c>
      <c r="Y114" s="170">
        <f t="shared" si="33"/>
        <v>3762.5</v>
      </c>
      <c r="Z114" s="171">
        <f t="shared" si="37"/>
        <v>2901.50020699064</v>
      </c>
      <c r="AA114" s="155">
        <f>IF(ISNUMBER($Q114),INDEX($D$1:$D$3663,S114,1),"")</f>
        <v>37.025234495169499</v>
      </c>
      <c r="AB114" s="155">
        <f>IF(ISNUMBER($Q114),INDEX($D$1:$D$3663,T114,1),"")</f>
        <v>37.249224783831998</v>
      </c>
      <c r="AC114" s="155">
        <f>IF(ISNUMBER($Q114),INDEX($D$1:$D$3663,U114,1),"")</f>
        <v>38.174752210301101</v>
      </c>
      <c r="AD114" s="155">
        <f>IF(ISNUMBER($Q114),INDEX($D$1:$D$3663,V114,1),"")</f>
        <v>37.999050773726204</v>
      </c>
      <c r="AE114" s="59"/>
      <c r="AF114" s="85">
        <f t="shared" si="38"/>
        <v>0.3080035318649692</v>
      </c>
      <c r="AG114" s="87">
        <v>40288</v>
      </c>
      <c r="AH114" s="59"/>
      <c r="AI114" s="163" t="str">
        <f t="shared" si="39"/>
        <v/>
      </c>
      <c r="AJ114" s="162" t="str">
        <f t="shared" si="41"/>
        <v/>
      </c>
      <c r="AK114" s="119"/>
      <c r="AL114" s="59" t="str">
        <f>IF(ISNUMBER($AJ114),INDEX($Z$4:$AC$3663,$AJ114,AL$3),"")</f>
        <v/>
      </c>
      <c r="AM114" s="149" t="str">
        <f>IF(ISNUMBER($AJ114),INDEX($Z$4:$AC$3663,$AJ114,AM$3),"")</f>
        <v/>
      </c>
      <c r="AN114" s="149" t="str">
        <f>IF(ISNUMBER($AJ114),INDEX($Z$4:$AC$3663,$AJ114,AN$3),"")</f>
        <v/>
      </c>
      <c r="AO114" s="59"/>
      <c r="AP114" s="59"/>
      <c r="AQ114" s="166"/>
      <c r="AR114" s="59"/>
      <c r="AS114" s="59"/>
      <c r="AT114" s="149"/>
      <c r="AU114" s="149"/>
      <c r="AV114" s="149"/>
      <c r="AW114" s="149"/>
      <c r="AX114" s="150"/>
      <c r="AY114" s="151"/>
      <c r="AZ114" s="59"/>
      <c r="BA114" s="59"/>
      <c r="BB114" s="59"/>
      <c r="BC114" s="59"/>
      <c r="BD114" s="59"/>
      <c r="BE114" s="59"/>
      <c r="BF114" s="43"/>
      <c r="BG114" s="59"/>
      <c r="BH114" s="59"/>
      <c r="BI114" s="59"/>
      <c r="BJ114" s="59"/>
      <c r="BK114" s="59"/>
      <c r="BL114" s="59"/>
      <c r="BM114" s="59"/>
    </row>
    <row r="115" spans="1:65" x14ac:dyDescent="0.25">
      <c r="A115" s="82"/>
      <c r="B115" s="122" t="s">
        <v>60</v>
      </c>
      <c r="C115" s="122">
        <v>3763.5</v>
      </c>
      <c r="D115" s="122">
        <v>2753.3592180836899</v>
      </c>
      <c r="E115" s="142">
        <f>IF(B114=B115,0,MAX(E$4:E114)+1)</f>
        <v>0</v>
      </c>
      <c r="F115" s="142">
        <f t="shared" si="40"/>
        <v>1</v>
      </c>
      <c r="G115" s="142" t="str">
        <f t="shared" si="34"/>
        <v/>
      </c>
      <c r="H115" s="142">
        <f t="shared" si="35"/>
        <v>1</v>
      </c>
      <c r="I115" s="59"/>
      <c r="J115" s="104"/>
      <c r="K115" s="59"/>
      <c r="L115" s="59"/>
      <c r="M115" s="59"/>
      <c r="N115" s="44"/>
      <c r="O115" s="44"/>
      <c r="P115" s="44"/>
      <c r="Q115" s="68">
        <f t="shared" si="32"/>
        <v>111</v>
      </c>
      <c r="R115" s="60">
        <f t="shared" si="42"/>
        <v>115</v>
      </c>
      <c r="S115" s="60">
        <f t="shared" si="42"/>
        <v>847</v>
      </c>
      <c r="T115" s="60">
        <f t="shared" si="42"/>
        <v>1579</v>
      </c>
      <c r="U115" s="60">
        <f t="shared" si="42"/>
        <v>2311</v>
      </c>
      <c r="V115" s="60">
        <f t="shared" si="42"/>
        <v>3043</v>
      </c>
      <c r="W115" s="44"/>
      <c r="X115" s="44">
        <f t="shared" si="36"/>
        <v>112</v>
      </c>
      <c r="Y115" s="170">
        <f t="shared" si="33"/>
        <v>3763.5</v>
      </c>
      <c r="Z115" s="171">
        <f t="shared" si="37"/>
        <v>2753.3592180836899</v>
      </c>
      <c r="AA115" s="155">
        <f>IF(ISNUMBER($Q115),INDEX($D$1:$D$3663,S115,1),"")</f>
        <v>37.247693714202498</v>
      </c>
      <c r="AB115" s="155">
        <f>IF(ISNUMBER($Q115),INDEX($D$1:$D$3663,T115,1),"")</f>
        <v>37.163871987905203</v>
      </c>
      <c r="AC115" s="155">
        <f>IF(ISNUMBER($Q115),INDEX($D$1:$D$3663,U115,1),"")</f>
        <v>38.157656190893299</v>
      </c>
      <c r="AD115" s="155">
        <f>IF(ISNUMBER($Q115),INDEX($D$1:$D$3663,V115,1),"")</f>
        <v>38.091104813722303</v>
      </c>
      <c r="AE115" s="59"/>
      <c r="AF115" s="85">
        <f t="shared" si="38"/>
        <v>0.31074138265210216</v>
      </c>
      <c r="AG115" s="87">
        <v>40289</v>
      </c>
      <c r="AH115" s="59"/>
      <c r="AI115" s="163" t="str">
        <f t="shared" si="39"/>
        <v/>
      </c>
      <c r="AJ115" s="162" t="str">
        <f t="shared" si="41"/>
        <v/>
      </c>
      <c r="AK115" s="119"/>
      <c r="AL115" s="59" t="str">
        <f>IF(ISNUMBER($AJ115),INDEX($Z$4:$AC$3663,$AJ115,AL$3),"")</f>
        <v/>
      </c>
      <c r="AM115" s="149" t="str">
        <f>IF(ISNUMBER($AJ115),INDEX($Z$4:$AC$3663,$AJ115,AM$3),"")</f>
        <v/>
      </c>
      <c r="AN115" s="149" t="str">
        <f>IF(ISNUMBER($AJ115),INDEX($Z$4:$AC$3663,$AJ115,AN$3),"")</f>
        <v/>
      </c>
      <c r="AO115" s="59"/>
      <c r="AP115" s="59"/>
      <c r="AQ115" s="166"/>
      <c r="AR115" s="59"/>
      <c r="AS115" s="59"/>
      <c r="AT115" s="149"/>
      <c r="AU115" s="149"/>
      <c r="AV115" s="149"/>
      <c r="AW115" s="149"/>
      <c r="AX115" s="150"/>
      <c r="AY115" s="151"/>
      <c r="AZ115" s="59"/>
      <c r="BA115" s="59"/>
      <c r="BB115" s="59"/>
      <c r="BC115" s="59"/>
      <c r="BD115" s="59"/>
      <c r="BE115" s="59"/>
      <c r="BF115" s="43"/>
      <c r="BG115" s="59"/>
      <c r="BH115" s="59"/>
      <c r="BI115" s="59"/>
      <c r="BJ115" s="59"/>
      <c r="BK115" s="59"/>
      <c r="BL115" s="59"/>
      <c r="BM115" s="59"/>
    </row>
    <row r="116" spans="1:65" x14ac:dyDescent="0.25">
      <c r="A116" s="82"/>
      <c r="B116" s="122" t="s">
        <v>60</v>
      </c>
      <c r="C116" s="122">
        <v>3764.5</v>
      </c>
      <c r="D116" s="122">
        <v>3051.2529317773001</v>
      </c>
      <c r="E116" s="142">
        <f>IF(B115=B116,0,MAX(E$4:E115)+1)</f>
        <v>0</v>
      </c>
      <c r="F116" s="142">
        <f t="shared" si="40"/>
        <v>1</v>
      </c>
      <c r="G116" s="142" t="str">
        <f t="shared" si="34"/>
        <v/>
      </c>
      <c r="H116" s="142">
        <f t="shared" si="35"/>
        <v>1</v>
      </c>
      <c r="I116" s="59"/>
      <c r="J116" s="104"/>
      <c r="K116" s="59"/>
      <c r="L116" s="59"/>
      <c r="M116" s="59"/>
      <c r="N116" s="44"/>
      <c r="O116" s="44"/>
      <c r="P116" s="44"/>
      <c r="Q116" s="68">
        <f t="shared" si="32"/>
        <v>112</v>
      </c>
      <c r="R116" s="60">
        <f t="shared" si="42"/>
        <v>116</v>
      </c>
      <c r="S116" s="60">
        <f t="shared" si="42"/>
        <v>848</v>
      </c>
      <c r="T116" s="60">
        <f t="shared" si="42"/>
        <v>1580</v>
      </c>
      <c r="U116" s="60">
        <f t="shared" si="42"/>
        <v>2312</v>
      </c>
      <c r="V116" s="60">
        <f t="shared" si="42"/>
        <v>3044</v>
      </c>
      <c r="W116" s="44"/>
      <c r="X116" s="44">
        <f t="shared" si="36"/>
        <v>113</v>
      </c>
      <c r="Y116" s="170">
        <f t="shared" si="33"/>
        <v>3764.5</v>
      </c>
      <c r="Z116" s="171">
        <f t="shared" si="37"/>
        <v>3051.2529317773001</v>
      </c>
      <c r="AA116" s="155">
        <f>IF(ISNUMBER($Q116),INDEX($D$1:$D$3663,S116,1),"")</f>
        <v>37.341130622640001</v>
      </c>
      <c r="AB116" s="155">
        <f>IF(ISNUMBER($Q116),INDEX($D$1:$D$3663,T116,1),"")</f>
        <v>37.172025752836099</v>
      </c>
      <c r="AC116" s="155">
        <f>IF(ISNUMBER($Q116),INDEX($D$1:$D$3663,U116,1),"")</f>
        <v>38.238399124322498</v>
      </c>
      <c r="AD116" s="155">
        <f>IF(ISNUMBER($Q116),INDEX($D$1:$D$3663,V116,1),"")</f>
        <v>38.298439464916001</v>
      </c>
      <c r="AE116" s="59"/>
      <c r="AF116" s="85">
        <f t="shared" si="38"/>
        <v>0.31347923343923334</v>
      </c>
      <c r="AG116" s="87">
        <v>40290</v>
      </c>
      <c r="AH116" s="59"/>
      <c r="AI116" s="163" t="str">
        <f t="shared" si="39"/>
        <v/>
      </c>
      <c r="AJ116" s="162" t="str">
        <f t="shared" si="41"/>
        <v/>
      </c>
      <c r="AK116" s="119"/>
      <c r="AL116" s="59" t="str">
        <f>IF(ISNUMBER($AJ116),INDEX($Z$4:$AC$3663,$AJ116,AL$3),"")</f>
        <v/>
      </c>
      <c r="AM116" s="149" t="str">
        <f>IF(ISNUMBER($AJ116),INDEX($Z$4:$AC$3663,$AJ116,AM$3),"")</f>
        <v/>
      </c>
      <c r="AN116" s="149" t="str">
        <f>IF(ISNUMBER($AJ116),INDEX($Z$4:$AC$3663,$AJ116,AN$3),"")</f>
        <v/>
      </c>
      <c r="AO116" s="59"/>
      <c r="AP116" s="59"/>
      <c r="AQ116" s="166"/>
      <c r="AR116" s="59"/>
      <c r="AS116" s="59"/>
      <c r="AT116" s="149"/>
      <c r="AU116" s="149"/>
      <c r="AV116" s="149"/>
      <c r="AW116" s="149"/>
      <c r="AX116" s="150"/>
      <c r="AY116" s="151"/>
      <c r="AZ116" s="59"/>
      <c r="BA116" s="59"/>
      <c r="BB116" s="59"/>
      <c r="BC116" s="59"/>
      <c r="BD116" s="59"/>
      <c r="BE116" s="59"/>
      <c r="BF116" s="43"/>
      <c r="BG116" s="59"/>
      <c r="BH116" s="59"/>
      <c r="BI116" s="59"/>
      <c r="BJ116" s="59"/>
      <c r="BK116" s="59"/>
      <c r="BL116" s="59"/>
      <c r="BM116" s="59"/>
    </row>
    <row r="117" spans="1:65" x14ac:dyDescent="0.25">
      <c r="A117" s="82"/>
      <c r="B117" s="122" t="s">
        <v>60</v>
      </c>
      <c r="C117" s="122">
        <v>3765.5</v>
      </c>
      <c r="D117" s="122">
        <v>2983.2875698289799</v>
      </c>
      <c r="E117" s="142">
        <f>IF(B116=B117,0,MAX(E$4:E116)+1)</f>
        <v>0</v>
      </c>
      <c r="F117" s="142">
        <f t="shared" si="40"/>
        <v>1</v>
      </c>
      <c r="G117" s="142" t="str">
        <f t="shared" si="34"/>
        <v/>
      </c>
      <c r="H117" s="142">
        <f t="shared" si="35"/>
        <v>1</v>
      </c>
      <c r="I117" s="59"/>
      <c r="J117" s="104"/>
      <c r="K117" s="59"/>
      <c r="L117" s="59"/>
      <c r="M117" s="59"/>
      <c r="N117" s="44"/>
      <c r="O117" s="44"/>
      <c r="P117" s="44"/>
      <c r="Q117" s="68">
        <f t="shared" si="32"/>
        <v>113</v>
      </c>
      <c r="R117" s="60">
        <f t="shared" si="42"/>
        <v>117</v>
      </c>
      <c r="S117" s="60">
        <f t="shared" si="42"/>
        <v>849</v>
      </c>
      <c r="T117" s="60">
        <f t="shared" si="42"/>
        <v>1581</v>
      </c>
      <c r="U117" s="60">
        <f t="shared" si="42"/>
        <v>2313</v>
      </c>
      <c r="V117" s="60">
        <f t="shared" si="42"/>
        <v>3045</v>
      </c>
      <c r="W117" s="44"/>
      <c r="X117" s="44">
        <f t="shared" si="36"/>
        <v>114</v>
      </c>
      <c r="Y117" s="170">
        <f t="shared" si="33"/>
        <v>3765.5</v>
      </c>
      <c r="Z117" s="171">
        <f t="shared" si="37"/>
        <v>2983.2875698289799</v>
      </c>
      <c r="AA117" s="155">
        <f>IF(ISNUMBER($Q117),INDEX($D$1:$D$3663,S117,1),"")</f>
        <v>37.127992253740402</v>
      </c>
      <c r="AB117" s="155">
        <f>IF(ISNUMBER($Q117),INDEX($D$1:$D$3663,T117,1),"")</f>
        <v>37.124184336070698</v>
      </c>
      <c r="AC117" s="155">
        <f>IF(ISNUMBER($Q117),INDEX($D$1:$D$3663,U117,1),"")</f>
        <v>38.119102770382902</v>
      </c>
      <c r="AD117" s="155">
        <f>IF(ISNUMBER($Q117),INDEX($D$1:$D$3663,V117,1),"")</f>
        <v>38.158442965049403</v>
      </c>
      <c r="AE117" s="59"/>
      <c r="AF117" s="85">
        <f t="shared" si="38"/>
        <v>0.3162170842263663</v>
      </c>
      <c r="AG117" s="87">
        <v>40291</v>
      </c>
      <c r="AH117" s="59"/>
      <c r="AI117" s="163" t="str">
        <f t="shared" si="39"/>
        <v/>
      </c>
      <c r="AJ117" s="162" t="str">
        <f t="shared" si="41"/>
        <v/>
      </c>
      <c r="AK117" s="119"/>
      <c r="AL117" s="59" t="str">
        <f>IF(ISNUMBER($AJ117),INDEX($Z$4:$AC$3663,$AJ117,AL$3),"")</f>
        <v/>
      </c>
      <c r="AM117" s="149" t="str">
        <f>IF(ISNUMBER($AJ117),INDEX($Z$4:$AC$3663,$AJ117,AM$3),"")</f>
        <v/>
      </c>
      <c r="AN117" s="149" t="str">
        <f>IF(ISNUMBER($AJ117),INDEX($Z$4:$AC$3663,$AJ117,AN$3),"")</f>
        <v/>
      </c>
      <c r="AO117" s="59"/>
      <c r="AP117" s="59"/>
      <c r="AQ117" s="166"/>
      <c r="AR117" s="59"/>
      <c r="AS117" s="59"/>
      <c r="AT117" s="149"/>
      <c r="AU117" s="149"/>
      <c r="AV117" s="149"/>
      <c r="AW117" s="149"/>
      <c r="AX117" s="150"/>
      <c r="AY117" s="151"/>
      <c r="AZ117" s="59"/>
      <c r="BA117" s="59"/>
      <c r="BB117" s="59"/>
      <c r="BC117" s="59"/>
      <c r="BD117" s="59"/>
      <c r="BE117" s="59"/>
      <c r="BF117" s="43"/>
      <c r="BG117" s="59"/>
      <c r="BH117" s="59"/>
      <c r="BI117" s="59"/>
      <c r="BJ117" s="59"/>
      <c r="BK117" s="59"/>
      <c r="BL117" s="59"/>
      <c r="BM117" s="59"/>
    </row>
    <row r="118" spans="1:65" x14ac:dyDescent="0.25">
      <c r="A118" s="82"/>
      <c r="B118" s="122" t="s">
        <v>60</v>
      </c>
      <c r="C118" s="122">
        <v>3766.5</v>
      </c>
      <c r="D118" s="122">
        <v>3194.8918072903398</v>
      </c>
      <c r="E118" s="142">
        <f>IF(B117=B118,0,MAX(E$4:E117)+1)</f>
        <v>0</v>
      </c>
      <c r="F118" s="142">
        <f t="shared" si="40"/>
        <v>1</v>
      </c>
      <c r="G118" s="142" t="str">
        <f t="shared" si="34"/>
        <v/>
      </c>
      <c r="H118" s="142">
        <f t="shared" si="35"/>
        <v>1</v>
      </c>
      <c r="I118" s="59"/>
      <c r="J118" s="104"/>
      <c r="K118" s="59"/>
      <c r="L118" s="59"/>
      <c r="M118" s="59"/>
      <c r="N118" s="44"/>
      <c r="O118" s="44"/>
      <c r="P118" s="44"/>
      <c r="Q118" s="68">
        <f t="shared" si="32"/>
        <v>114</v>
      </c>
      <c r="R118" s="60">
        <f t="shared" si="42"/>
        <v>118</v>
      </c>
      <c r="S118" s="60">
        <f t="shared" si="42"/>
        <v>850</v>
      </c>
      <c r="T118" s="60">
        <f t="shared" si="42"/>
        <v>1582</v>
      </c>
      <c r="U118" s="60">
        <f t="shared" si="42"/>
        <v>2314</v>
      </c>
      <c r="V118" s="60">
        <f t="shared" si="42"/>
        <v>3046</v>
      </c>
      <c r="W118" s="44"/>
      <c r="X118" s="44">
        <f t="shared" si="36"/>
        <v>115</v>
      </c>
      <c r="Y118" s="170">
        <f t="shared" si="33"/>
        <v>3766.5</v>
      </c>
      <c r="Z118" s="171">
        <f t="shared" si="37"/>
        <v>3194.8918072903398</v>
      </c>
      <c r="AA118" s="155">
        <f>IF(ISNUMBER($Q118),INDEX($D$1:$D$3663,S118,1),"")</f>
        <v>37.296061844421097</v>
      </c>
      <c r="AB118" s="155">
        <f>IF(ISNUMBER($Q118),INDEX($D$1:$D$3663,T118,1),"")</f>
        <v>37.248068215440398</v>
      </c>
      <c r="AC118" s="155">
        <f>IF(ISNUMBER($Q118),INDEX($D$1:$D$3663,U118,1),"")</f>
        <v>38.322556499917603</v>
      </c>
      <c r="AD118" s="155">
        <f>IF(ISNUMBER($Q118),INDEX($D$1:$D$3663,V118,1),"")</f>
        <v>38.217792957237499</v>
      </c>
      <c r="AE118" s="59"/>
      <c r="AF118" s="85">
        <f t="shared" si="38"/>
        <v>0.31895493501349748</v>
      </c>
      <c r="AG118" s="87">
        <v>40292</v>
      </c>
      <c r="AH118" s="59"/>
      <c r="AI118" s="163" t="str">
        <f t="shared" si="39"/>
        <v/>
      </c>
      <c r="AJ118" s="162" t="str">
        <f t="shared" si="41"/>
        <v/>
      </c>
      <c r="AK118" s="119"/>
      <c r="AL118" s="59" t="str">
        <f>IF(ISNUMBER($AJ118),INDEX($Z$4:$AC$3663,$AJ118,AL$3),"")</f>
        <v/>
      </c>
      <c r="AM118" s="149" t="str">
        <f>IF(ISNUMBER($AJ118),INDEX($Z$4:$AC$3663,$AJ118,AM$3),"")</f>
        <v/>
      </c>
      <c r="AN118" s="149" t="str">
        <f>IF(ISNUMBER($AJ118),INDEX($Z$4:$AC$3663,$AJ118,AN$3),"")</f>
        <v/>
      </c>
      <c r="AO118" s="59"/>
      <c r="AP118" s="59"/>
      <c r="AQ118" s="166"/>
      <c r="AR118" s="59"/>
      <c r="AS118" s="59"/>
      <c r="AT118" s="149"/>
      <c r="AU118" s="149"/>
      <c r="AV118" s="149"/>
      <c r="AW118" s="149"/>
      <c r="AX118" s="150"/>
      <c r="AY118" s="151"/>
      <c r="AZ118" s="59"/>
      <c r="BA118" s="59"/>
      <c r="BB118" s="59"/>
      <c r="BC118" s="59"/>
      <c r="BD118" s="59"/>
      <c r="BE118" s="59"/>
      <c r="BF118" s="43"/>
      <c r="BG118" s="59"/>
      <c r="BH118" s="59"/>
      <c r="BI118" s="59"/>
      <c r="BJ118" s="59"/>
      <c r="BK118" s="59"/>
      <c r="BL118" s="59"/>
      <c r="BM118" s="59"/>
    </row>
    <row r="119" spans="1:65" x14ac:dyDescent="0.25">
      <c r="A119" s="82"/>
      <c r="B119" s="122" t="s">
        <v>60</v>
      </c>
      <c r="C119" s="122">
        <v>3767.5</v>
      </c>
      <c r="D119" s="122">
        <v>2457.7053672193401</v>
      </c>
      <c r="E119" s="142">
        <f>IF(B118=B119,0,MAX(E$4:E118)+1)</f>
        <v>0</v>
      </c>
      <c r="F119" s="142">
        <f t="shared" si="40"/>
        <v>1</v>
      </c>
      <c r="G119" s="142" t="str">
        <f t="shared" si="34"/>
        <v/>
      </c>
      <c r="H119" s="142">
        <f t="shared" si="35"/>
        <v>1</v>
      </c>
      <c r="I119" s="59"/>
      <c r="J119" s="104"/>
      <c r="K119" s="59"/>
      <c r="L119" s="59"/>
      <c r="M119" s="59"/>
      <c r="N119" s="44"/>
      <c r="O119" s="44"/>
      <c r="P119" s="44"/>
      <c r="Q119" s="68">
        <f t="shared" si="32"/>
        <v>115</v>
      </c>
      <c r="R119" s="60">
        <f t="shared" si="42"/>
        <v>119</v>
      </c>
      <c r="S119" s="60">
        <f t="shared" si="42"/>
        <v>851</v>
      </c>
      <c r="T119" s="60">
        <f t="shared" si="42"/>
        <v>1583</v>
      </c>
      <c r="U119" s="60">
        <f t="shared" si="42"/>
        <v>2315</v>
      </c>
      <c r="V119" s="60">
        <f t="shared" si="42"/>
        <v>3047</v>
      </c>
      <c r="W119" s="44"/>
      <c r="X119" s="44">
        <f t="shared" si="36"/>
        <v>116</v>
      </c>
      <c r="Y119" s="170">
        <f t="shared" si="33"/>
        <v>3767.5</v>
      </c>
      <c r="Z119" s="171">
        <f t="shared" si="37"/>
        <v>2457.7053672193401</v>
      </c>
      <c r="AA119" s="155">
        <f>IF(ISNUMBER($Q119),INDEX($D$1:$D$3663,S119,1),"")</f>
        <v>37.294771873507997</v>
      </c>
      <c r="AB119" s="155">
        <f>IF(ISNUMBER($Q119),INDEX($D$1:$D$3663,T119,1),"")</f>
        <v>37.3870134252467</v>
      </c>
      <c r="AC119" s="155">
        <f>IF(ISNUMBER($Q119),INDEX($D$1:$D$3663,U119,1),"")</f>
        <v>38.156867416699299</v>
      </c>
      <c r="AD119" s="155">
        <f>IF(ISNUMBER($Q119),INDEX($D$1:$D$3663,V119,1),"")</f>
        <v>38.188664110553702</v>
      </c>
      <c r="AE119" s="59"/>
      <c r="AF119" s="85">
        <f t="shared" si="38"/>
        <v>0.32169278580063043</v>
      </c>
      <c r="AG119" s="87">
        <v>40293</v>
      </c>
      <c r="AH119" s="59"/>
      <c r="AI119" s="163" t="str">
        <f t="shared" si="39"/>
        <v/>
      </c>
      <c r="AJ119" s="162" t="str">
        <f t="shared" si="41"/>
        <v/>
      </c>
      <c r="AK119" s="119"/>
      <c r="AL119" s="59" t="str">
        <f>IF(ISNUMBER($AJ119),INDEX($Z$4:$AC$3663,$AJ119,AL$3),"")</f>
        <v/>
      </c>
      <c r="AM119" s="149" t="str">
        <f>IF(ISNUMBER($AJ119),INDEX($Z$4:$AC$3663,$AJ119,AM$3),"")</f>
        <v/>
      </c>
      <c r="AN119" s="149" t="str">
        <f>IF(ISNUMBER($AJ119),INDEX($Z$4:$AC$3663,$AJ119,AN$3),"")</f>
        <v/>
      </c>
      <c r="AO119" s="59"/>
      <c r="AP119" s="59"/>
      <c r="AQ119" s="166"/>
      <c r="AR119" s="59"/>
      <c r="AS119" s="59"/>
      <c r="AT119" s="149"/>
      <c r="AU119" s="149"/>
      <c r="AV119" s="149"/>
      <c r="AW119" s="149"/>
      <c r="AX119" s="150"/>
      <c r="AY119" s="151"/>
      <c r="AZ119" s="59"/>
      <c r="BA119" s="59"/>
      <c r="BB119" s="59"/>
      <c r="BC119" s="59"/>
      <c r="BD119" s="59"/>
      <c r="BE119" s="59"/>
      <c r="BF119" s="43"/>
      <c r="BG119" s="59"/>
      <c r="BH119" s="59"/>
      <c r="BI119" s="59"/>
      <c r="BJ119" s="59"/>
      <c r="BK119" s="59"/>
      <c r="BL119" s="59"/>
      <c r="BM119" s="59"/>
    </row>
    <row r="120" spans="1:65" x14ac:dyDescent="0.25">
      <c r="A120" s="82"/>
      <c r="B120" s="122" t="s">
        <v>60</v>
      </c>
      <c r="C120" s="122">
        <v>3768.5</v>
      </c>
      <c r="D120" s="122">
        <v>2622.2929061958898</v>
      </c>
      <c r="E120" s="142">
        <f>IF(B119=B120,0,MAX(E$4:E119)+1)</f>
        <v>0</v>
      </c>
      <c r="F120" s="142">
        <f t="shared" si="40"/>
        <v>1</v>
      </c>
      <c r="G120" s="142" t="str">
        <f t="shared" si="34"/>
        <v/>
      </c>
      <c r="H120" s="142">
        <f t="shared" si="35"/>
        <v>1</v>
      </c>
      <c r="I120" s="59"/>
      <c r="J120" s="104"/>
      <c r="K120" s="59"/>
      <c r="L120" s="59"/>
      <c r="M120" s="59"/>
      <c r="N120" s="44"/>
      <c r="O120" s="44"/>
      <c r="P120" s="44"/>
      <c r="Q120" s="68">
        <f t="shared" si="32"/>
        <v>116</v>
      </c>
      <c r="R120" s="60">
        <f t="shared" si="42"/>
        <v>120</v>
      </c>
      <c r="S120" s="60">
        <f t="shared" si="42"/>
        <v>852</v>
      </c>
      <c r="T120" s="60">
        <f t="shared" si="42"/>
        <v>1584</v>
      </c>
      <c r="U120" s="60">
        <f t="shared" si="42"/>
        <v>2316</v>
      </c>
      <c r="V120" s="60">
        <f t="shared" si="42"/>
        <v>3048</v>
      </c>
      <c r="W120" s="44"/>
      <c r="X120" s="44">
        <f t="shared" si="36"/>
        <v>117</v>
      </c>
      <c r="Y120" s="170">
        <f t="shared" si="33"/>
        <v>3768.5</v>
      </c>
      <c r="Z120" s="171">
        <f t="shared" si="37"/>
        <v>2622.2929061958898</v>
      </c>
      <c r="AA120" s="155">
        <f>IF(ISNUMBER($Q120),INDEX($D$1:$D$3663,S120,1),"")</f>
        <v>37.290982707038197</v>
      </c>
      <c r="AB120" s="155">
        <f>IF(ISNUMBER($Q120),INDEX($D$1:$D$3663,T120,1),"")</f>
        <v>37.0731137105317</v>
      </c>
      <c r="AC120" s="155">
        <f>IF(ISNUMBER($Q120),INDEX($D$1:$D$3663,U120,1),"")</f>
        <v>38.055451056997498</v>
      </c>
      <c r="AD120" s="155">
        <f>IF(ISNUMBER($Q120),INDEX($D$1:$D$3663,V120,1),"")</f>
        <v>38.1052840636901</v>
      </c>
      <c r="AE120" s="59"/>
      <c r="AF120" s="85">
        <f t="shared" si="38"/>
        <v>0.32443063658776161</v>
      </c>
      <c r="AG120" s="87">
        <v>40294</v>
      </c>
      <c r="AH120" s="59"/>
      <c r="AI120" s="163" t="str">
        <f t="shared" si="39"/>
        <v/>
      </c>
      <c r="AJ120" s="162" t="str">
        <f t="shared" si="41"/>
        <v/>
      </c>
      <c r="AK120" s="119"/>
      <c r="AL120" s="59" t="str">
        <f>IF(ISNUMBER($AJ120),INDEX($Z$4:$AC$3663,$AJ120,AL$3),"")</f>
        <v/>
      </c>
      <c r="AM120" s="149" t="str">
        <f>IF(ISNUMBER($AJ120),INDEX($Z$4:$AC$3663,$AJ120,AM$3),"")</f>
        <v/>
      </c>
      <c r="AN120" s="149" t="str">
        <f>IF(ISNUMBER($AJ120),INDEX($Z$4:$AC$3663,$AJ120,AN$3),"")</f>
        <v/>
      </c>
      <c r="AO120" s="59"/>
      <c r="AP120" s="59"/>
      <c r="AQ120" s="166"/>
      <c r="AR120" s="59"/>
      <c r="AS120" s="59"/>
      <c r="AT120" s="149"/>
      <c r="AU120" s="149"/>
      <c r="AV120" s="149"/>
      <c r="AW120" s="149"/>
      <c r="AX120" s="150"/>
      <c r="AY120" s="151"/>
      <c r="AZ120" s="59"/>
      <c r="BA120" s="59"/>
      <c r="BB120" s="59"/>
      <c r="BC120" s="59"/>
      <c r="BD120" s="59"/>
      <c r="BE120" s="59"/>
      <c r="BF120" s="43"/>
      <c r="BG120" s="59"/>
      <c r="BH120" s="59"/>
      <c r="BI120" s="59"/>
      <c r="BJ120" s="59"/>
      <c r="BK120" s="59"/>
      <c r="BL120" s="59"/>
      <c r="BM120" s="59"/>
    </row>
    <row r="121" spans="1:65" x14ac:dyDescent="0.25">
      <c r="A121" s="82"/>
      <c r="B121" s="122" t="s">
        <v>60</v>
      </c>
      <c r="C121" s="122">
        <v>3769.5</v>
      </c>
      <c r="D121" s="122">
        <v>2712.83921557761</v>
      </c>
      <c r="E121" s="142">
        <f>IF(B120=B121,0,MAX(E$4:E120)+1)</f>
        <v>0</v>
      </c>
      <c r="F121" s="142">
        <f t="shared" si="40"/>
        <v>1</v>
      </c>
      <c r="G121" s="142" t="str">
        <f t="shared" si="34"/>
        <v/>
      </c>
      <c r="H121" s="142">
        <f t="shared" si="35"/>
        <v>1</v>
      </c>
      <c r="I121" s="59"/>
      <c r="J121" s="104"/>
      <c r="K121" s="59"/>
      <c r="L121" s="59"/>
      <c r="M121" s="59"/>
      <c r="N121" s="44"/>
      <c r="O121" s="44"/>
      <c r="P121" s="44"/>
      <c r="Q121" s="68">
        <f t="shared" si="32"/>
        <v>117</v>
      </c>
      <c r="R121" s="60">
        <f t="shared" si="42"/>
        <v>121</v>
      </c>
      <c r="S121" s="60">
        <f t="shared" si="42"/>
        <v>853</v>
      </c>
      <c r="T121" s="60">
        <f t="shared" si="42"/>
        <v>1585</v>
      </c>
      <c r="U121" s="60">
        <f t="shared" si="42"/>
        <v>2317</v>
      </c>
      <c r="V121" s="60">
        <f t="shared" si="42"/>
        <v>3049</v>
      </c>
      <c r="W121" s="44"/>
      <c r="X121" s="44">
        <f t="shared" si="36"/>
        <v>118</v>
      </c>
      <c r="Y121" s="170">
        <f t="shared" si="33"/>
        <v>3769.5</v>
      </c>
      <c r="Z121" s="171">
        <f t="shared" si="37"/>
        <v>2712.83921557761</v>
      </c>
      <c r="AA121" s="155">
        <f>IF(ISNUMBER($Q121),INDEX($D$1:$D$3663,S121,1),"")</f>
        <v>37.089197843644698</v>
      </c>
      <c r="AB121" s="155">
        <f>IF(ISNUMBER($Q121),INDEX($D$1:$D$3663,T121,1),"")</f>
        <v>37.193425243524104</v>
      </c>
      <c r="AC121" s="155">
        <f>IF(ISNUMBER($Q121),INDEX($D$1:$D$3663,U121,1),"")</f>
        <v>38.360502952981697</v>
      </c>
      <c r="AD121" s="155">
        <f>IF(ISNUMBER($Q121),INDEX($D$1:$D$3663,V121,1),"")</f>
        <v>38.193255642251501</v>
      </c>
      <c r="AE121" s="59"/>
      <c r="AF121" s="85">
        <f t="shared" si="38"/>
        <v>0.32716848737489457</v>
      </c>
      <c r="AG121" s="87">
        <v>40295</v>
      </c>
      <c r="AH121" s="59"/>
      <c r="AI121" s="163" t="str">
        <f t="shared" si="39"/>
        <v/>
      </c>
      <c r="AJ121" s="162" t="str">
        <f t="shared" si="41"/>
        <v/>
      </c>
      <c r="AK121" s="119"/>
      <c r="AL121" s="59" t="str">
        <f>IF(ISNUMBER($AJ121),INDEX($Z$4:$AC$3663,$AJ121,AL$3),"")</f>
        <v/>
      </c>
      <c r="AM121" s="149" t="str">
        <f>IF(ISNUMBER($AJ121),INDEX($Z$4:$AC$3663,$AJ121,AM$3),"")</f>
        <v/>
      </c>
      <c r="AN121" s="149" t="str">
        <f>IF(ISNUMBER($AJ121),INDEX($Z$4:$AC$3663,$AJ121,AN$3),"")</f>
        <v/>
      </c>
      <c r="AO121" s="59"/>
      <c r="AP121" s="59"/>
      <c r="AQ121" s="166"/>
      <c r="AR121" s="59"/>
      <c r="AS121" s="59"/>
      <c r="AT121" s="149"/>
      <c r="AU121" s="149"/>
      <c r="AV121" s="149"/>
      <c r="AW121" s="149"/>
      <c r="AX121" s="150"/>
      <c r="AY121" s="151"/>
      <c r="AZ121" s="59"/>
      <c r="BA121" s="59"/>
      <c r="BB121" s="59"/>
      <c r="BC121" s="59"/>
      <c r="BD121" s="59"/>
      <c r="BE121" s="59"/>
      <c r="BF121" s="43"/>
      <c r="BG121" s="59"/>
      <c r="BH121" s="59"/>
      <c r="BI121" s="59"/>
      <c r="BJ121" s="59"/>
      <c r="BK121" s="59"/>
      <c r="BL121" s="59"/>
      <c r="BM121" s="59"/>
    </row>
    <row r="122" spans="1:65" x14ac:dyDescent="0.25">
      <c r="A122" s="82"/>
      <c r="B122" s="122" t="s">
        <v>60</v>
      </c>
      <c r="C122" s="122">
        <v>3770.5</v>
      </c>
      <c r="D122" s="122">
        <v>2693.16593085148</v>
      </c>
      <c r="E122" s="142">
        <f>IF(B121=B122,0,MAX(E$4:E121)+1)</f>
        <v>0</v>
      </c>
      <c r="F122" s="142">
        <f t="shared" si="40"/>
        <v>1</v>
      </c>
      <c r="G122" s="142" t="str">
        <f t="shared" si="34"/>
        <v/>
      </c>
      <c r="H122" s="142">
        <f t="shared" si="35"/>
        <v>1</v>
      </c>
      <c r="I122" s="59"/>
      <c r="J122" s="104"/>
      <c r="K122" s="59"/>
      <c r="L122" s="59"/>
      <c r="M122" s="59"/>
      <c r="N122" s="44"/>
      <c r="O122" s="44"/>
      <c r="P122" s="44"/>
      <c r="Q122" s="68">
        <f t="shared" si="32"/>
        <v>118</v>
      </c>
      <c r="R122" s="60">
        <f t="shared" si="42"/>
        <v>122</v>
      </c>
      <c r="S122" s="60">
        <f t="shared" si="42"/>
        <v>854</v>
      </c>
      <c r="T122" s="60">
        <f t="shared" si="42"/>
        <v>1586</v>
      </c>
      <c r="U122" s="60">
        <f t="shared" si="42"/>
        <v>2318</v>
      </c>
      <c r="V122" s="60">
        <f t="shared" si="42"/>
        <v>3050</v>
      </c>
      <c r="W122" s="44"/>
      <c r="X122" s="44">
        <f t="shared" si="36"/>
        <v>119</v>
      </c>
      <c r="Y122" s="170">
        <f t="shared" si="33"/>
        <v>3770.5</v>
      </c>
      <c r="Z122" s="171">
        <f t="shared" si="37"/>
        <v>2693.16593085148</v>
      </c>
      <c r="AA122" s="155">
        <f>IF(ISNUMBER($Q122),INDEX($D$1:$D$3663,S122,1),"")</f>
        <v>37.368682742702802</v>
      </c>
      <c r="AB122" s="155">
        <f>IF(ISNUMBER($Q122),INDEX($D$1:$D$3663,T122,1),"")</f>
        <v>37.0688633411769</v>
      </c>
      <c r="AC122" s="155">
        <f>IF(ISNUMBER($Q122),INDEX($D$1:$D$3663,U122,1),"")</f>
        <v>38.068452341551499</v>
      </c>
      <c r="AD122" s="155">
        <f>IF(ISNUMBER($Q122),INDEX($D$1:$D$3663,V122,1),"")</f>
        <v>38.073044201152399</v>
      </c>
      <c r="AE122" s="59"/>
      <c r="AF122" s="85">
        <f t="shared" si="38"/>
        <v>0.32990633816202575</v>
      </c>
      <c r="AG122" s="87">
        <v>40296</v>
      </c>
      <c r="AH122" s="59"/>
      <c r="AI122" s="163" t="str">
        <f t="shared" si="39"/>
        <v/>
      </c>
      <c r="AJ122" s="162" t="str">
        <f t="shared" si="41"/>
        <v/>
      </c>
      <c r="AK122" s="119"/>
      <c r="AL122" s="59" t="str">
        <f>IF(ISNUMBER($AJ122),INDEX($Z$4:$AC$3663,$AJ122,AL$3),"")</f>
        <v/>
      </c>
      <c r="AM122" s="149" t="str">
        <f>IF(ISNUMBER($AJ122),INDEX($Z$4:$AC$3663,$AJ122,AM$3),"")</f>
        <v/>
      </c>
      <c r="AN122" s="149" t="str">
        <f>IF(ISNUMBER($AJ122),INDEX($Z$4:$AC$3663,$AJ122,AN$3),"")</f>
        <v/>
      </c>
      <c r="AO122" s="59"/>
      <c r="AP122" s="59"/>
      <c r="AQ122" s="166"/>
      <c r="AR122" s="59"/>
      <c r="AS122" s="59"/>
      <c r="AT122" s="149"/>
      <c r="AU122" s="149"/>
      <c r="AV122" s="149"/>
      <c r="AW122" s="149"/>
      <c r="AX122" s="150"/>
      <c r="AY122" s="151"/>
      <c r="AZ122" s="59"/>
      <c r="BA122" s="59"/>
      <c r="BB122" s="59"/>
      <c r="BC122" s="59"/>
      <c r="BD122" s="59"/>
      <c r="BE122" s="59"/>
      <c r="BF122" s="43"/>
      <c r="BG122" s="59"/>
      <c r="BH122" s="59"/>
      <c r="BI122" s="59"/>
      <c r="BJ122" s="59"/>
      <c r="BK122" s="59"/>
      <c r="BL122" s="59"/>
      <c r="BM122" s="59"/>
    </row>
    <row r="123" spans="1:65" x14ac:dyDescent="0.25">
      <c r="A123" s="82"/>
      <c r="B123" s="122" t="s">
        <v>60</v>
      </c>
      <c r="C123" s="122">
        <v>3771.5</v>
      </c>
      <c r="D123" s="122">
        <v>3027.8035438929301</v>
      </c>
      <c r="E123" s="142">
        <f>IF(B122=B123,0,MAX(E$4:E122)+1)</f>
        <v>0</v>
      </c>
      <c r="F123" s="142">
        <f t="shared" si="40"/>
        <v>1</v>
      </c>
      <c r="G123" s="142" t="str">
        <f t="shared" si="34"/>
        <v/>
      </c>
      <c r="H123" s="142">
        <f t="shared" si="35"/>
        <v>1</v>
      </c>
      <c r="I123" s="59"/>
      <c r="J123" s="104"/>
      <c r="K123" s="59"/>
      <c r="L123" s="59"/>
      <c r="M123" s="59"/>
      <c r="N123" s="44"/>
      <c r="O123" s="44"/>
      <c r="P123" s="44"/>
      <c r="Q123" s="68">
        <f t="shared" si="32"/>
        <v>119</v>
      </c>
      <c r="R123" s="60">
        <f t="shared" si="42"/>
        <v>123</v>
      </c>
      <c r="S123" s="60">
        <f t="shared" si="42"/>
        <v>855</v>
      </c>
      <c r="T123" s="60">
        <f t="shared" si="42"/>
        <v>1587</v>
      </c>
      <c r="U123" s="60">
        <f t="shared" si="42"/>
        <v>2319</v>
      </c>
      <c r="V123" s="60">
        <f t="shared" si="42"/>
        <v>3051</v>
      </c>
      <c r="W123" s="44"/>
      <c r="X123" s="44">
        <f t="shared" si="36"/>
        <v>120</v>
      </c>
      <c r="Y123" s="170">
        <f t="shared" si="33"/>
        <v>3771.5</v>
      </c>
      <c r="Z123" s="171">
        <f t="shared" si="37"/>
        <v>3027.8035438929301</v>
      </c>
      <c r="AA123" s="155">
        <f>IF(ISNUMBER($Q123),INDEX($D$1:$D$3663,S123,1),"")</f>
        <v>37.234726089636098</v>
      </c>
      <c r="AB123" s="155">
        <f>IF(ISNUMBER($Q123),INDEX($D$1:$D$3663,T123,1),"")</f>
        <v>37.1517897760043</v>
      </c>
      <c r="AC123" s="155">
        <f>IF(ISNUMBER($Q123),INDEX($D$1:$D$3663,U123,1),"")</f>
        <v>38.370318566309301</v>
      </c>
      <c r="AD123" s="155">
        <f>IF(ISNUMBER($Q123),INDEX($D$1:$D$3663,V123,1),"")</f>
        <v>38.3019126654847</v>
      </c>
      <c r="AE123" s="59"/>
      <c r="AF123" s="85">
        <f t="shared" si="38"/>
        <v>0.3326441889491587</v>
      </c>
      <c r="AG123" s="87">
        <v>40297</v>
      </c>
      <c r="AH123" s="59"/>
      <c r="AI123" s="163" t="str">
        <f t="shared" si="39"/>
        <v/>
      </c>
      <c r="AJ123" s="162" t="str">
        <f t="shared" si="41"/>
        <v/>
      </c>
      <c r="AK123" s="119"/>
      <c r="AL123" s="59" t="str">
        <f>IF(ISNUMBER($AJ123),INDEX($Z$4:$AC$3663,$AJ123,AL$3),"")</f>
        <v/>
      </c>
      <c r="AM123" s="149" t="str">
        <f>IF(ISNUMBER($AJ123),INDEX($Z$4:$AC$3663,$AJ123,AM$3),"")</f>
        <v/>
      </c>
      <c r="AN123" s="149" t="str">
        <f>IF(ISNUMBER($AJ123),INDEX($Z$4:$AC$3663,$AJ123,AN$3),"")</f>
        <v/>
      </c>
      <c r="AO123" s="59"/>
      <c r="AP123" s="59"/>
      <c r="AQ123" s="166"/>
      <c r="AR123" s="59"/>
      <c r="AS123" s="59"/>
      <c r="AT123" s="149"/>
      <c r="AU123" s="149"/>
      <c r="AV123" s="149"/>
      <c r="AW123" s="149"/>
      <c r="AX123" s="150"/>
      <c r="AY123" s="151"/>
      <c r="AZ123" s="59"/>
      <c r="BA123" s="59"/>
      <c r="BB123" s="59"/>
      <c r="BC123" s="59"/>
      <c r="BD123" s="59"/>
      <c r="BE123" s="59"/>
      <c r="BF123" s="43"/>
      <c r="BG123" s="59"/>
      <c r="BH123" s="59"/>
      <c r="BI123" s="59"/>
      <c r="BJ123" s="59"/>
      <c r="BK123" s="59"/>
      <c r="BL123" s="59"/>
      <c r="BM123" s="59"/>
    </row>
    <row r="124" spans="1:65" x14ac:dyDescent="0.25">
      <c r="A124" s="82"/>
      <c r="B124" s="122" t="s">
        <v>60</v>
      </c>
      <c r="C124" s="122">
        <v>3772.5</v>
      </c>
      <c r="D124" s="122">
        <v>3193.0378788880398</v>
      </c>
      <c r="E124" s="142">
        <f>IF(B123=B124,0,MAX(E$4:E123)+1)</f>
        <v>0</v>
      </c>
      <c r="F124" s="142">
        <f t="shared" si="40"/>
        <v>1</v>
      </c>
      <c r="G124" s="142" t="str">
        <f t="shared" si="34"/>
        <v/>
      </c>
      <c r="H124" s="142">
        <f t="shared" si="35"/>
        <v>1</v>
      </c>
      <c r="I124" s="59"/>
      <c r="J124" s="104"/>
      <c r="K124" s="59"/>
      <c r="L124" s="59"/>
      <c r="M124" s="59"/>
      <c r="N124" s="44"/>
      <c r="O124" s="44"/>
      <c r="P124" s="44"/>
      <c r="Q124" s="68">
        <f t="shared" si="32"/>
        <v>120</v>
      </c>
      <c r="R124" s="60">
        <f t="shared" si="42"/>
        <v>124</v>
      </c>
      <c r="S124" s="60">
        <f t="shared" si="42"/>
        <v>856</v>
      </c>
      <c r="T124" s="60">
        <f t="shared" si="42"/>
        <v>1588</v>
      </c>
      <c r="U124" s="60">
        <f t="shared" si="42"/>
        <v>2320</v>
      </c>
      <c r="V124" s="60">
        <f t="shared" si="42"/>
        <v>3052</v>
      </c>
      <c r="W124" s="44"/>
      <c r="X124" s="44">
        <f t="shared" si="36"/>
        <v>121</v>
      </c>
      <c r="Y124" s="170">
        <f t="shared" si="33"/>
        <v>3772.5</v>
      </c>
      <c r="Z124" s="171">
        <f t="shared" si="37"/>
        <v>3193.0378788880398</v>
      </c>
      <c r="AA124" s="155">
        <f>IF(ISNUMBER($Q124),INDEX($D$1:$D$3663,S124,1),"")</f>
        <v>37.312230421140498</v>
      </c>
      <c r="AB124" s="155">
        <f>IF(ISNUMBER($Q124),INDEX($D$1:$D$3663,T124,1),"")</f>
        <v>37.246990329414601</v>
      </c>
      <c r="AC124" s="155">
        <f>IF(ISNUMBER($Q124),INDEX($D$1:$D$3663,U124,1),"")</f>
        <v>38.047849561530398</v>
      </c>
      <c r="AD124" s="155">
        <f>IF(ISNUMBER($Q124),INDEX($D$1:$D$3663,V124,1),"")</f>
        <v>38.0932564584499</v>
      </c>
      <c r="AE124" s="59"/>
      <c r="AF124" s="85">
        <f t="shared" si="38"/>
        <v>0.33538203973628988</v>
      </c>
      <c r="AG124" s="87">
        <v>40298</v>
      </c>
      <c r="AH124" s="59"/>
      <c r="AI124" s="163" t="str">
        <f t="shared" si="39"/>
        <v/>
      </c>
      <c r="AJ124" s="162" t="str">
        <f t="shared" si="41"/>
        <v/>
      </c>
      <c r="AK124" s="119"/>
      <c r="AL124" s="59" t="str">
        <f>IF(ISNUMBER($AJ124),INDEX($Z$4:$AC$3663,$AJ124,AL$3),"")</f>
        <v/>
      </c>
      <c r="AM124" s="149" t="str">
        <f>IF(ISNUMBER($AJ124),INDEX($Z$4:$AC$3663,$AJ124,AM$3),"")</f>
        <v/>
      </c>
      <c r="AN124" s="149" t="str">
        <f>IF(ISNUMBER($AJ124),INDEX($Z$4:$AC$3663,$AJ124,AN$3),"")</f>
        <v/>
      </c>
      <c r="AO124" s="59"/>
      <c r="AP124" s="59"/>
      <c r="AQ124" s="166"/>
      <c r="AR124" s="59"/>
      <c r="AS124" s="59"/>
      <c r="AT124" s="149"/>
      <c r="AU124" s="149"/>
      <c r="AV124" s="149"/>
      <c r="AW124" s="149"/>
      <c r="AX124" s="150"/>
      <c r="AY124" s="151"/>
      <c r="AZ124" s="59"/>
      <c r="BA124" s="59"/>
      <c r="BB124" s="59"/>
      <c r="BC124" s="59"/>
      <c r="BD124" s="59"/>
      <c r="BE124" s="59"/>
      <c r="BF124" s="43"/>
      <c r="BG124" s="59"/>
      <c r="BH124" s="59"/>
      <c r="BI124" s="59"/>
      <c r="BJ124" s="59"/>
      <c r="BK124" s="59"/>
      <c r="BL124" s="59"/>
      <c r="BM124" s="59"/>
    </row>
    <row r="125" spans="1:65" x14ac:dyDescent="0.25">
      <c r="A125" s="82"/>
      <c r="B125" s="122" t="s">
        <v>60</v>
      </c>
      <c r="C125" s="122">
        <v>3773.5</v>
      </c>
      <c r="D125" s="122">
        <v>2480.4667868115798</v>
      </c>
      <c r="E125" s="142">
        <f>IF(B124=B125,0,MAX(E$4:E124)+1)</f>
        <v>0</v>
      </c>
      <c r="F125" s="142">
        <f t="shared" si="40"/>
        <v>1</v>
      </c>
      <c r="G125" s="142" t="str">
        <f t="shared" si="34"/>
        <v/>
      </c>
      <c r="H125" s="142">
        <f t="shared" si="35"/>
        <v>1</v>
      </c>
      <c r="I125" s="59"/>
      <c r="J125" s="104"/>
      <c r="K125" s="59"/>
      <c r="L125" s="59"/>
      <c r="M125" s="59"/>
      <c r="N125" s="44"/>
      <c r="O125" s="44"/>
      <c r="P125" s="44"/>
      <c r="Q125" s="68">
        <f t="shared" si="32"/>
        <v>121</v>
      </c>
      <c r="R125" s="60">
        <f t="shared" si="42"/>
        <v>125</v>
      </c>
      <c r="S125" s="60">
        <f t="shared" si="42"/>
        <v>857</v>
      </c>
      <c r="T125" s="60">
        <f t="shared" si="42"/>
        <v>1589</v>
      </c>
      <c r="U125" s="60">
        <f t="shared" si="42"/>
        <v>2321</v>
      </c>
      <c r="V125" s="60">
        <f t="shared" si="42"/>
        <v>3053</v>
      </c>
      <c r="W125" s="44"/>
      <c r="X125" s="44">
        <f t="shared" si="36"/>
        <v>122</v>
      </c>
      <c r="Y125" s="170">
        <f t="shared" si="33"/>
        <v>3773.5</v>
      </c>
      <c r="Z125" s="171">
        <f t="shared" si="37"/>
        <v>2480.4667868115798</v>
      </c>
      <c r="AA125" s="155">
        <f>IF(ISNUMBER($Q125),INDEX($D$1:$D$3663,S125,1),"")</f>
        <v>37.337941173709197</v>
      </c>
      <c r="AB125" s="155">
        <f>IF(ISNUMBER($Q125),INDEX($D$1:$D$3663,T125,1),"")</f>
        <v>37.3901642975271</v>
      </c>
      <c r="AC125" s="155">
        <f>IF(ISNUMBER($Q125),INDEX($D$1:$D$3663,U125,1),"")</f>
        <v>38.135616519561097</v>
      </c>
      <c r="AD125" s="155">
        <f>IF(ISNUMBER($Q125),INDEX($D$1:$D$3663,V125,1),"")</f>
        <v>38.234312566700197</v>
      </c>
      <c r="AE125" s="59"/>
      <c r="AF125" s="85">
        <f t="shared" si="38"/>
        <v>0.33811989052342284</v>
      </c>
      <c r="AG125" s="87">
        <v>40299</v>
      </c>
      <c r="AH125" s="59"/>
      <c r="AI125" s="163" t="str">
        <f t="shared" si="39"/>
        <v/>
      </c>
      <c r="AJ125" s="162" t="str">
        <f t="shared" si="41"/>
        <v/>
      </c>
      <c r="AK125" s="119"/>
      <c r="AL125" s="59" t="str">
        <f>IF(ISNUMBER($AJ125),INDEX($Z$4:$AC$3663,$AJ125,AL$3),"")</f>
        <v/>
      </c>
      <c r="AM125" s="149" t="str">
        <f>IF(ISNUMBER($AJ125),INDEX($Z$4:$AC$3663,$AJ125,AM$3),"")</f>
        <v/>
      </c>
      <c r="AN125" s="149" t="str">
        <f>IF(ISNUMBER($AJ125),INDEX($Z$4:$AC$3663,$AJ125,AN$3),"")</f>
        <v/>
      </c>
      <c r="AO125" s="59"/>
      <c r="AP125" s="59"/>
      <c r="AQ125" s="166"/>
      <c r="AR125" s="59"/>
      <c r="AS125" s="59"/>
      <c r="AT125" s="149"/>
      <c r="AU125" s="149"/>
      <c r="AV125" s="149"/>
      <c r="AW125" s="149"/>
      <c r="AX125" s="150"/>
      <c r="AY125" s="151"/>
      <c r="AZ125" s="59"/>
      <c r="BA125" s="59"/>
      <c r="BB125" s="59"/>
      <c r="BC125" s="59"/>
      <c r="BD125" s="59"/>
      <c r="BE125" s="59"/>
      <c r="BF125" s="43"/>
      <c r="BG125" s="59"/>
      <c r="BH125" s="59"/>
      <c r="BI125" s="59"/>
      <c r="BJ125" s="59"/>
      <c r="BK125" s="59"/>
      <c r="BL125" s="59"/>
      <c r="BM125" s="59"/>
    </row>
    <row r="126" spans="1:65" x14ac:dyDescent="0.25">
      <c r="A126" s="82"/>
      <c r="B126" s="122" t="s">
        <v>60</v>
      </c>
      <c r="C126" s="122">
        <v>3774.5</v>
      </c>
      <c r="D126" s="122">
        <v>2604.10433337021</v>
      </c>
      <c r="E126" s="142">
        <f>IF(B125=B126,0,MAX(E$4:E125)+1)</f>
        <v>0</v>
      </c>
      <c r="F126" s="142">
        <f t="shared" si="40"/>
        <v>1</v>
      </c>
      <c r="G126" s="142" t="str">
        <f t="shared" si="34"/>
        <v/>
      </c>
      <c r="H126" s="142">
        <f t="shared" si="35"/>
        <v>1</v>
      </c>
      <c r="I126" s="59"/>
      <c r="J126" s="104"/>
      <c r="K126" s="59"/>
      <c r="L126" s="59"/>
      <c r="M126" s="59"/>
      <c r="N126" s="44"/>
      <c r="O126" s="44"/>
      <c r="P126" s="44"/>
      <c r="Q126" s="68">
        <f t="shared" si="32"/>
        <v>122</v>
      </c>
      <c r="R126" s="60">
        <f t="shared" si="42"/>
        <v>126</v>
      </c>
      <c r="S126" s="60">
        <f t="shared" si="42"/>
        <v>858</v>
      </c>
      <c r="T126" s="60">
        <f t="shared" si="42"/>
        <v>1590</v>
      </c>
      <c r="U126" s="60">
        <f t="shared" si="42"/>
        <v>2322</v>
      </c>
      <c r="V126" s="60">
        <f t="shared" si="42"/>
        <v>3054</v>
      </c>
      <c r="W126" s="44"/>
      <c r="X126" s="44">
        <f t="shared" si="36"/>
        <v>123</v>
      </c>
      <c r="Y126" s="170">
        <f t="shared" si="33"/>
        <v>3774.5</v>
      </c>
      <c r="Z126" s="171">
        <f t="shared" si="37"/>
        <v>2604.10433337021</v>
      </c>
      <c r="AA126" s="155">
        <f>IF(ISNUMBER($Q126),INDEX($D$1:$D$3663,S126,1),"")</f>
        <v>37.269642411946897</v>
      </c>
      <c r="AB126" s="155">
        <f>IF(ISNUMBER($Q126),INDEX($D$1:$D$3663,T126,1),"")</f>
        <v>37.029682203949299</v>
      </c>
      <c r="AC126" s="155">
        <f>IF(ISNUMBER($Q126),INDEX($D$1:$D$3663,U126,1),"")</f>
        <v>38.124903407321398</v>
      </c>
      <c r="AD126" s="155">
        <f>IF(ISNUMBER($Q126),INDEX($D$1:$D$3663,V126,1),"")</f>
        <v>38.244448425113099</v>
      </c>
      <c r="AE126" s="59"/>
      <c r="AF126" s="85">
        <f t="shared" si="38"/>
        <v>0.34085774131055402</v>
      </c>
      <c r="AG126" s="87">
        <v>40300</v>
      </c>
      <c r="AH126" s="59"/>
      <c r="AI126" s="163" t="str">
        <f t="shared" si="39"/>
        <v/>
      </c>
      <c r="AJ126" s="162" t="str">
        <f t="shared" si="41"/>
        <v/>
      </c>
      <c r="AK126" s="119"/>
      <c r="AL126" s="59" t="str">
        <f>IF(ISNUMBER($AJ126),INDEX($Z$4:$AC$3663,$AJ126,AL$3),"")</f>
        <v/>
      </c>
      <c r="AM126" s="149" t="str">
        <f>IF(ISNUMBER($AJ126),INDEX($Z$4:$AC$3663,$AJ126,AM$3),"")</f>
        <v/>
      </c>
      <c r="AN126" s="149" t="str">
        <f>IF(ISNUMBER($AJ126),INDEX($Z$4:$AC$3663,$AJ126,AN$3),"")</f>
        <v/>
      </c>
      <c r="AO126" s="59"/>
      <c r="AP126" s="59"/>
      <c r="AQ126" s="166"/>
      <c r="AR126" s="59"/>
      <c r="AS126" s="59"/>
      <c r="AT126" s="149"/>
      <c r="AU126" s="149"/>
      <c r="AV126" s="149"/>
      <c r="AW126" s="149"/>
      <c r="AX126" s="150"/>
      <c r="AY126" s="151"/>
      <c r="AZ126" s="59"/>
      <c r="BA126" s="59"/>
      <c r="BB126" s="59"/>
      <c r="BC126" s="59"/>
      <c r="BD126" s="59"/>
      <c r="BE126" s="59"/>
      <c r="BF126" s="43"/>
      <c r="BG126" s="59"/>
      <c r="BH126" s="59"/>
      <c r="BI126" s="59"/>
      <c r="BJ126" s="59"/>
      <c r="BK126" s="59"/>
      <c r="BL126" s="59"/>
      <c r="BM126" s="59"/>
    </row>
    <row r="127" spans="1:65" x14ac:dyDescent="0.25">
      <c r="A127" s="82"/>
      <c r="B127" s="122" t="s">
        <v>60</v>
      </c>
      <c r="C127" s="122">
        <v>3775.5</v>
      </c>
      <c r="D127" s="122">
        <v>3079.97718197421</v>
      </c>
      <c r="E127" s="142">
        <f>IF(B126=B127,0,MAX(E$4:E126)+1)</f>
        <v>0</v>
      </c>
      <c r="F127" s="142">
        <f t="shared" si="40"/>
        <v>1</v>
      </c>
      <c r="G127" s="142" t="str">
        <f t="shared" si="34"/>
        <v/>
      </c>
      <c r="H127" s="142">
        <f t="shared" si="35"/>
        <v>1</v>
      </c>
      <c r="I127" s="59"/>
      <c r="J127" s="104"/>
      <c r="K127" s="59"/>
      <c r="L127" s="59"/>
      <c r="M127" s="59"/>
      <c r="N127" s="44"/>
      <c r="O127" s="44"/>
      <c r="P127" s="44"/>
      <c r="Q127" s="68">
        <f t="shared" si="32"/>
        <v>123</v>
      </c>
      <c r="R127" s="60">
        <f t="shared" si="42"/>
        <v>127</v>
      </c>
      <c r="S127" s="60">
        <f t="shared" si="42"/>
        <v>859</v>
      </c>
      <c r="T127" s="60">
        <f t="shared" si="42"/>
        <v>1591</v>
      </c>
      <c r="U127" s="60">
        <f t="shared" si="42"/>
        <v>2323</v>
      </c>
      <c r="V127" s="60">
        <f t="shared" si="42"/>
        <v>3055</v>
      </c>
      <c r="W127" s="44"/>
      <c r="X127" s="44">
        <f t="shared" si="36"/>
        <v>124</v>
      </c>
      <c r="Y127" s="170">
        <f t="shared" si="33"/>
        <v>3775.5</v>
      </c>
      <c r="Z127" s="171">
        <f t="shared" si="37"/>
        <v>3079.97718197421</v>
      </c>
      <c r="AA127" s="155">
        <f>IF(ISNUMBER($Q127),INDEX($D$1:$D$3663,S127,1),"")</f>
        <v>37.393128062552996</v>
      </c>
      <c r="AB127" s="155">
        <f>IF(ISNUMBER($Q127),INDEX($D$1:$D$3663,T127,1),"")</f>
        <v>37.330244859606601</v>
      </c>
      <c r="AC127" s="155">
        <f>IF(ISNUMBER($Q127),INDEX($D$1:$D$3663,U127,1),"")</f>
        <v>38.268609103121598</v>
      </c>
      <c r="AD127" s="155">
        <f>IF(ISNUMBER($Q127),INDEX($D$1:$D$3663,V127,1),"")</f>
        <v>38.208162929707001</v>
      </c>
      <c r="AE127" s="59"/>
      <c r="AF127" s="85">
        <f t="shared" si="38"/>
        <v>0.34359559209768697</v>
      </c>
      <c r="AG127" s="87">
        <v>40301</v>
      </c>
      <c r="AH127" s="59"/>
      <c r="AI127" s="163" t="str">
        <f t="shared" si="39"/>
        <v/>
      </c>
      <c r="AJ127" s="162" t="str">
        <f t="shared" si="41"/>
        <v/>
      </c>
      <c r="AK127" s="119"/>
      <c r="AL127" s="59" t="str">
        <f>IF(ISNUMBER($AJ127),INDEX($Z$4:$AC$3663,$AJ127,AL$3),"")</f>
        <v/>
      </c>
      <c r="AM127" s="149" t="str">
        <f>IF(ISNUMBER($AJ127),INDEX($Z$4:$AC$3663,$AJ127,AM$3),"")</f>
        <v/>
      </c>
      <c r="AN127" s="149" t="str">
        <f>IF(ISNUMBER($AJ127),INDEX($Z$4:$AC$3663,$AJ127,AN$3),"")</f>
        <v/>
      </c>
      <c r="AO127" s="59"/>
      <c r="AP127" s="59"/>
      <c r="AQ127" s="166"/>
      <c r="AR127" s="59"/>
      <c r="AS127" s="59"/>
      <c r="AT127" s="149"/>
      <c r="AU127" s="149"/>
      <c r="AV127" s="149"/>
      <c r="AW127" s="149"/>
      <c r="AX127" s="150"/>
      <c r="AY127" s="151"/>
      <c r="AZ127" s="59"/>
      <c r="BA127" s="59"/>
      <c r="BB127" s="59"/>
      <c r="BC127" s="59"/>
      <c r="BD127" s="59"/>
      <c r="BE127" s="59"/>
      <c r="BF127" s="43"/>
      <c r="BG127" s="59"/>
      <c r="BH127" s="59"/>
      <c r="BI127" s="59"/>
      <c r="BJ127" s="59"/>
      <c r="BK127" s="59"/>
      <c r="BL127" s="59"/>
      <c r="BM127" s="59"/>
    </row>
    <row r="128" spans="1:65" x14ac:dyDescent="0.25">
      <c r="A128" s="82"/>
      <c r="B128" s="122" t="s">
        <v>60</v>
      </c>
      <c r="C128" s="122">
        <v>3776.5</v>
      </c>
      <c r="D128" s="122">
        <v>3168.7496079023499</v>
      </c>
      <c r="E128" s="142">
        <f>IF(B127=B128,0,MAX(E$4:E127)+1)</f>
        <v>0</v>
      </c>
      <c r="F128" s="142">
        <f t="shared" si="40"/>
        <v>1</v>
      </c>
      <c r="G128" s="142" t="str">
        <f t="shared" si="34"/>
        <v/>
      </c>
      <c r="H128" s="142">
        <f t="shared" si="35"/>
        <v>1</v>
      </c>
      <c r="I128" s="59"/>
      <c r="J128" s="104"/>
      <c r="K128" s="59"/>
      <c r="L128" s="59"/>
      <c r="M128" s="59"/>
      <c r="N128" s="44"/>
      <c r="O128" s="44"/>
      <c r="P128" s="44"/>
      <c r="Q128" s="68">
        <f t="shared" si="32"/>
        <v>124</v>
      </c>
      <c r="R128" s="60">
        <f t="shared" si="42"/>
        <v>128</v>
      </c>
      <c r="S128" s="60">
        <f t="shared" si="42"/>
        <v>860</v>
      </c>
      <c r="T128" s="60">
        <f t="shared" si="42"/>
        <v>1592</v>
      </c>
      <c r="U128" s="60">
        <f t="shared" si="42"/>
        <v>2324</v>
      </c>
      <c r="V128" s="60">
        <f t="shared" si="42"/>
        <v>3056</v>
      </c>
      <c r="W128" s="44"/>
      <c r="X128" s="44">
        <f t="shared" si="36"/>
        <v>125</v>
      </c>
      <c r="Y128" s="170">
        <f t="shared" si="33"/>
        <v>3776.5</v>
      </c>
      <c r="Z128" s="171">
        <f t="shared" si="37"/>
        <v>3168.7496079023499</v>
      </c>
      <c r="AA128" s="155">
        <f>IF(ISNUMBER($Q128),INDEX($D$1:$D$3663,S128,1),"")</f>
        <v>37.317166210224002</v>
      </c>
      <c r="AB128" s="155">
        <f>IF(ISNUMBER($Q128),INDEX($D$1:$D$3663,T128,1),"")</f>
        <v>37.252796206511199</v>
      </c>
      <c r="AC128" s="155">
        <f>IF(ISNUMBER($Q128),INDEX($D$1:$D$3663,U128,1),"")</f>
        <v>38.264090137897703</v>
      </c>
      <c r="AD128" s="155">
        <f>IF(ISNUMBER($Q128),INDEX($D$1:$D$3663,V128,1),"")</f>
        <v>38.322843426050603</v>
      </c>
      <c r="AE128" s="59"/>
      <c r="AF128" s="85">
        <f t="shared" si="38"/>
        <v>0.34633344288481815</v>
      </c>
      <c r="AG128" s="87">
        <v>40302</v>
      </c>
      <c r="AH128" s="59"/>
      <c r="AI128" s="163" t="str">
        <f t="shared" si="39"/>
        <v/>
      </c>
      <c r="AJ128" s="162" t="str">
        <f t="shared" si="41"/>
        <v/>
      </c>
      <c r="AK128" s="119"/>
      <c r="AL128" s="59" t="str">
        <f>IF(ISNUMBER($AJ128),INDEX($Z$4:$AC$3663,$AJ128,AL$3),"")</f>
        <v/>
      </c>
      <c r="AM128" s="149" t="str">
        <f>IF(ISNUMBER($AJ128),INDEX($Z$4:$AC$3663,$AJ128,AM$3),"")</f>
        <v/>
      </c>
      <c r="AN128" s="149" t="str">
        <f>IF(ISNUMBER($AJ128),INDEX($Z$4:$AC$3663,$AJ128,AN$3),"")</f>
        <v/>
      </c>
      <c r="AO128" s="59"/>
      <c r="AP128" s="59"/>
      <c r="AQ128" s="166"/>
      <c r="AR128" s="59"/>
      <c r="AS128" s="59"/>
      <c r="AT128" s="149"/>
      <c r="AU128" s="149"/>
      <c r="AV128" s="149"/>
      <c r="AW128" s="149"/>
      <c r="AX128" s="150"/>
      <c r="AY128" s="151"/>
      <c r="AZ128" s="59"/>
      <c r="BA128" s="59"/>
      <c r="BB128" s="59"/>
      <c r="BC128" s="59"/>
      <c r="BD128" s="59"/>
      <c r="BE128" s="59"/>
      <c r="BF128" s="43"/>
      <c r="BG128" s="59"/>
      <c r="BH128" s="59"/>
      <c r="BI128" s="59"/>
      <c r="BJ128" s="59"/>
      <c r="BK128" s="59"/>
      <c r="BL128" s="59"/>
      <c r="BM128" s="59"/>
    </row>
    <row r="129" spans="1:65" x14ac:dyDescent="0.25">
      <c r="A129" s="82"/>
      <c r="B129" s="122" t="s">
        <v>60</v>
      </c>
      <c r="C129" s="122">
        <v>3777.5</v>
      </c>
      <c r="D129" s="122">
        <v>2671.07185484105</v>
      </c>
      <c r="E129" s="142">
        <f>IF(B128=B129,0,MAX(E$4:E128)+1)</f>
        <v>0</v>
      </c>
      <c r="F129" s="142">
        <f t="shared" si="40"/>
        <v>1</v>
      </c>
      <c r="G129" s="142" t="str">
        <f t="shared" si="34"/>
        <v/>
      </c>
      <c r="H129" s="142">
        <f t="shared" si="35"/>
        <v>1</v>
      </c>
      <c r="I129" s="59"/>
      <c r="J129" s="104"/>
      <c r="K129" s="59"/>
      <c r="L129" s="59"/>
      <c r="M129" s="59"/>
      <c r="N129" s="44"/>
      <c r="O129" s="44"/>
      <c r="P129" s="44"/>
      <c r="Q129" s="68">
        <f t="shared" si="32"/>
        <v>125</v>
      </c>
      <c r="R129" s="60">
        <f t="shared" si="42"/>
        <v>129</v>
      </c>
      <c r="S129" s="60">
        <f t="shared" si="42"/>
        <v>861</v>
      </c>
      <c r="T129" s="60">
        <f t="shared" si="42"/>
        <v>1593</v>
      </c>
      <c r="U129" s="60">
        <f t="shared" si="42"/>
        <v>2325</v>
      </c>
      <c r="V129" s="60">
        <f t="shared" si="42"/>
        <v>3057</v>
      </c>
      <c r="W129" s="44"/>
      <c r="X129" s="44">
        <f t="shared" si="36"/>
        <v>126</v>
      </c>
      <c r="Y129" s="170">
        <f t="shared" si="33"/>
        <v>3777.5</v>
      </c>
      <c r="Z129" s="171">
        <f t="shared" si="37"/>
        <v>2671.07185484105</v>
      </c>
      <c r="AA129" s="155">
        <f>IF(ISNUMBER($Q129),INDEX($D$1:$D$3663,S129,1),"")</f>
        <v>37.231765599195398</v>
      </c>
      <c r="AB129" s="155">
        <f>IF(ISNUMBER($Q129),INDEX($D$1:$D$3663,T129,1),"")</f>
        <v>37.1382227129467</v>
      </c>
      <c r="AC129" s="155">
        <f>IF(ISNUMBER($Q129),INDEX($D$1:$D$3663,U129,1),"")</f>
        <v>38.251062798275797</v>
      </c>
      <c r="AD129" s="155">
        <f>IF(ISNUMBER($Q129),INDEX($D$1:$D$3663,V129,1),"")</f>
        <v>38.357682779290002</v>
      </c>
      <c r="AE129" s="59"/>
      <c r="AF129" s="85">
        <f t="shared" si="38"/>
        <v>0.34907129367195111</v>
      </c>
      <c r="AG129" s="87">
        <v>40303</v>
      </c>
      <c r="AH129" s="59"/>
      <c r="AI129" s="163" t="str">
        <f t="shared" si="39"/>
        <v/>
      </c>
      <c r="AJ129" s="162" t="str">
        <f t="shared" si="41"/>
        <v/>
      </c>
      <c r="AK129" s="119"/>
      <c r="AL129" s="59" t="str">
        <f>IF(ISNUMBER($AJ129),INDEX($Z$4:$AC$3663,$AJ129,AL$3),"")</f>
        <v/>
      </c>
      <c r="AM129" s="149" t="str">
        <f>IF(ISNUMBER($AJ129),INDEX($Z$4:$AC$3663,$AJ129,AM$3),"")</f>
        <v/>
      </c>
      <c r="AN129" s="149" t="str">
        <f>IF(ISNUMBER($AJ129),INDEX($Z$4:$AC$3663,$AJ129,AN$3),"")</f>
        <v/>
      </c>
      <c r="AO129" s="59"/>
      <c r="AP129" s="59"/>
      <c r="AQ129" s="166"/>
      <c r="AR129" s="59"/>
      <c r="AS129" s="59"/>
      <c r="AT129" s="149"/>
      <c r="AU129" s="149"/>
      <c r="AV129" s="149"/>
      <c r="AW129" s="149"/>
      <c r="AX129" s="150"/>
      <c r="AY129" s="151"/>
      <c r="AZ129" s="59"/>
      <c r="BA129" s="59"/>
      <c r="BB129" s="59"/>
      <c r="BC129" s="59"/>
      <c r="BD129" s="59"/>
      <c r="BE129" s="59"/>
      <c r="BF129" s="43"/>
      <c r="BG129" s="59"/>
      <c r="BH129" s="59"/>
      <c r="BI129" s="59"/>
      <c r="BJ129" s="59"/>
      <c r="BK129" s="59"/>
      <c r="BL129" s="59"/>
      <c r="BM129" s="59"/>
    </row>
    <row r="130" spans="1:65" x14ac:dyDescent="0.25">
      <c r="A130" s="82"/>
      <c r="B130" s="122" t="s">
        <v>60</v>
      </c>
      <c r="C130" s="122">
        <v>3778.5</v>
      </c>
      <c r="D130" s="122">
        <v>3271.6091506744801</v>
      </c>
      <c r="E130" s="142">
        <f>IF(B129=B130,0,MAX(E$4:E129)+1)</f>
        <v>0</v>
      </c>
      <c r="F130" s="142">
        <f t="shared" si="40"/>
        <v>1</v>
      </c>
      <c r="G130" s="142" t="str">
        <f t="shared" si="34"/>
        <v/>
      </c>
      <c r="H130" s="142">
        <f t="shared" si="35"/>
        <v>1</v>
      </c>
      <c r="I130" s="59"/>
      <c r="J130" s="104"/>
      <c r="K130" s="59"/>
      <c r="L130" s="59"/>
      <c r="M130" s="59"/>
      <c r="N130" s="44"/>
      <c r="O130" s="44"/>
      <c r="P130" s="44"/>
      <c r="Q130" s="68">
        <f t="shared" si="32"/>
        <v>126</v>
      </c>
      <c r="R130" s="60">
        <f t="shared" si="42"/>
        <v>130</v>
      </c>
      <c r="S130" s="60">
        <f t="shared" si="42"/>
        <v>862</v>
      </c>
      <c r="T130" s="60">
        <f t="shared" si="42"/>
        <v>1594</v>
      </c>
      <c r="U130" s="60">
        <f t="shared" si="42"/>
        <v>2326</v>
      </c>
      <c r="V130" s="60">
        <f t="shared" si="42"/>
        <v>3058</v>
      </c>
      <c r="W130" s="44"/>
      <c r="X130" s="44">
        <f t="shared" si="36"/>
        <v>127</v>
      </c>
      <c r="Y130" s="170">
        <f t="shared" si="33"/>
        <v>3778.5</v>
      </c>
      <c r="Z130" s="171">
        <f t="shared" si="37"/>
        <v>3271.6091506744801</v>
      </c>
      <c r="AA130" s="155">
        <f>IF(ISNUMBER($Q130),INDEX($D$1:$D$3663,S130,1),"")</f>
        <v>37.1679477240748</v>
      </c>
      <c r="AB130" s="155">
        <f>IF(ISNUMBER($Q130),INDEX($D$1:$D$3663,T130,1),"")</f>
        <v>37.326947091729302</v>
      </c>
      <c r="AC130" s="155">
        <f>IF(ISNUMBER($Q130),INDEX($D$1:$D$3663,U130,1),"")</f>
        <v>38.221508888751003</v>
      </c>
      <c r="AD130" s="155">
        <f>IF(ISNUMBER($Q130),INDEX($D$1:$D$3663,V130,1),"")</f>
        <v>38.194258308810703</v>
      </c>
      <c r="AE130" s="59"/>
      <c r="AF130" s="85">
        <f t="shared" si="38"/>
        <v>0.35180914445908229</v>
      </c>
      <c r="AG130" s="87">
        <v>40304</v>
      </c>
      <c r="AH130" s="59"/>
      <c r="AI130" s="163" t="str">
        <f t="shared" si="39"/>
        <v/>
      </c>
      <c r="AJ130" s="162" t="str">
        <f t="shared" si="41"/>
        <v/>
      </c>
      <c r="AK130" s="119"/>
      <c r="AL130" s="59" t="str">
        <f>IF(ISNUMBER($AJ130),INDEX($Z$4:$AC$3663,$AJ130,AL$3),"")</f>
        <v/>
      </c>
      <c r="AM130" s="149" t="str">
        <f>IF(ISNUMBER($AJ130),INDEX($Z$4:$AC$3663,$AJ130,AM$3),"")</f>
        <v/>
      </c>
      <c r="AN130" s="149" t="str">
        <f>IF(ISNUMBER($AJ130),INDEX($Z$4:$AC$3663,$AJ130,AN$3),"")</f>
        <v/>
      </c>
      <c r="AO130" s="59"/>
      <c r="AP130" s="59"/>
      <c r="AQ130" s="166"/>
      <c r="AR130" s="59"/>
      <c r="AS130" s="59"/>
      <c r="AT130" s="149"/>
      <c r="AU130" s="149"/>
      <c r="AV130" s="149"/>
      <c r="AW130" s="149"/>
      <c r="AX130" s="150"/>
      <c r="AY130" s="151"/>
      <c r="AZ130" s="59"/>
      <c r="BA130" s="59"/>
      <c r="BB130" s="59"/>
      <c r="BC130" s="59"/>
      <c r="BD130" s="59"/>
      <c r="BE130" s="59"/>
      <c r="BF130" s="43"/>
      <c r="BG130" s="59"/>
      <c r="BH130" s="59"/>
      <c r="BI130" s="59"/>
      <c r="BJ130" s="59"/>
      <c r="BK130" s="59"/>
      <c r="BL130" s="59"/>
      <c r="BM130" s="59"/>
    </row>
    <row r="131" spans="1:65" x14ac:dyDescent="0.25">
      <c r="A131" s="82"/>
      <c r="B131" s="122" t="s">
        <v>60</v>
      </c>
      <c r="C131" s="122">
        <v>3779.5</v>
      </c>
      <c r="D131" s="122">
        <v>2896.4997809468</v>
      </c>
      <c r="E131" s="142">
        <f>IF(B130=B131,0,MAX(E$4:E130)+1)</f>
        <v>0</v>
      </c>
      <c r="F131" s="142">
        <f t="shared" si="40"/>
        <v>1</v>
      </c>
      <c r="G131" s="142" t="str">
        <f t="shared" si="34"/>
        <v/>
      </c>
      <c r="H131" s="142">
        <f t="shared" si="35"/>
        <v>1</v>
      </c>
      <c r="I131" s="59"/>
      <c r="J131" s="104"/>
      <c r="K131" s="59"/>
      <c r="L131" s="59"/>
      <c r="M131" s="59"/>
      <c r="N131" s="44"/>
      <c r="O131" s="44"/>
      <c r="P131" s="44"/>
      <c r="Q131" s="68">
        <f t="shared" si="32"/>
        <v>127</v>
      </c>
      <c r="R131" s="60">
        <f t="shared" si="42"/>
        <v>131</v>
      </c>
      <c r="S131" s="60">
        <f t="shared" si="42"/>
        <v>863</v>
      </c>
      <c r="T131" s="60">
        <f t="shared" si="42"/>
        <v>1595</v>
      </c>
      <c r="U131" s="60">
        <f t="shared" si="42"/>
        <v>2327</v>
      </c>
      <c r="V131" s="60">
        <f t="shared" si="42"/>
        <v>3059</v>
      </c>
      <c r="W131" s="44"/>
      <c r="X131" s="44">
        <f t="shared" si="36"/>
        <v>128</v>
      </c>
      <c r="Y131" s="170">
        <f t="shared" si="33"/>
        <v>3779.5</v>
      </c>
      <c r="Z131" s="171">
        <f t="shared" si="37"/>
        <v>2896.4997809468</v>
      </c>
      <c r="AA131" s="155">
        <f>IF(ISNUMBER($Q131),INDEX($D$1:$D$3663,S131,1),"")</f>
        <v>37.342572378269502</v>
      </c>
      <c r="AB131" s="155">
        <f>IF(ISNUMBER($Q131),INDEX($D$1:$D$3663,T131,1),"")</f>
        <v>37.1551322948199</v>
      </c>
      <c r="AC131" s="155">
        <f>IF(ISNUMBER($Q131),INDEX($D$1:$D$3663,U131,1),"")</f>
        <v>38.297027388266301</v>
      </c>
      <c r="AD131" s="155">
        <f>IF(ISNUMBER($Q131),INDEX($D$1:$D$3663,V131,1),"")</f>
        <v>38.3527623359454</v>
      </c>
      <c r="AE131" s="59"/>
      <c r="AF131" s="85">
        <f t="shared" si="38"/>
        <v>0.35454699524621525</v>
      </c>
      <c r="AG131" s="87">
        <v>40305</v>
      </c>
      <c r="AH131" s="59"/>
      <c r="AI131" s="163" t="str">
        <f t="shared" si="39"/>
        <v/>
      </c>
      <c r="AJ131" s="162" t="str">
        <f t="shared" si="41"/>
        <v/>
      </c>
      <c r="AK131" s="119"/>
      <c r="AL131" s="59" t="str">
        <f>IF(ISNUMBER($AJ131),INDEX($Z$4:$AC$3663,$AJ131,AL$3),"")</f>
        <v/>
      </c>
      <c r="AM131" s="149" t="str">
        <f>IF(ISNUMBER($AJ131),INDEX($Z$4:$AC$3663,$AJ131,AM$3),"")</f>
        <v/>
      </c>
      <c r="AN131" s="149" t="str">
        <f>IF(ISNUMBER($AJ131),INDEX($Z$4:$AC$3663,$AJ131,AN$3),"")</f>
        <v/>
      </c>
      <c r="AO131" s="59"/>
      <c r="AP131" s="59"/>
      <c r="AQ131" s="166"/>
      <c r="AR131" s="59"/>
      <c r="AS131" s="59"/>
      <c r="AT131" s="149"/>
      <c r="AU131" s="149"/>
      <c r="AV131" s="149"/>
      <c r="AW131" s="149"/>
      <c r="AX131" s="150"/>
      <c r="AY131" s="151"/>
      <c r="AZ131" s="59"/>
      <c r="BA131" s="59"/>
      <c r="BB131" s="59"/>
      <c r="BC131" s="59"/>
      <c r="BD131" s="59"/>
      <c r="BE131" s="59"/>
      <c r="BF131" s="43"/>
      <c r="BG131" s="59"/>
      <c r="BH131" s="59"/>
      <c r="BI131" s="59"/>
      <c r="BJ131" s="59"/>
      <c r="BK131" s="59"/>
      <c r="BL131" s="59"/>
      <c r="BM131" s="59"/>
    </row>
    <row r="132" spans="1:65" x14ac:dyDescent="0.25">
      <c r="A132" s="82"/>
      <c r="B132" s="122" t="s">
        <v>60</v>
      </c>
      <c r="C132" s="122">
        <v>3780.5</v>
      </c>
      <c r="D132" s="122">
        <v>2842.9097014661902</v>
      </c>
      <c r="E132" s="142">
        <f>IF(B131=B132,0,MAX(E$4:E131)+1)</f>
        <v>0</v>
      </c>
      <c r="F132" s="142">
        <f t="shared" si="40"/>
        <v>1</v>
      </c>
      <c r="G132" s="142" t="str">
        <f t="shared" si="34"/>
        <v/>
      </c>
      <c r="H132" s="142">
        <f t="shared" si="35"/>
        <v>1</v>
      </c>
      <c r="I132" s="59"/>
      <c r="J132" s="104"/>
      <c r="K132" s="59"/>
      <c r="L132" s="59"/>
      <c r="M132" s="59"/>
      <c r="N132" s="44"/>
      <c r="O132" s="44"/>
      <c r="P132" s="44"/>
      <c r="Q132" s="68">
        <f t="shared" ref="Q132:Q195" si="43">IF(H132=1,C132-MIN(C$4:C$3663),"")</f>
        <v>128</v>
      </c>
      <c r="R132" s="60">
        <f t="shared" si="42"/>
        <v>132</v>
      </c>
      <c r="S132" s="60">
        <f t="shared" si="42"/>
        <v>864</v>
      </c>
      <c r="T132" s="60">
        <f t="shared" si="42"/>
        <v>1596</v>
      </c>
      <c r="U132" s="60">
        <f t="shared" si="42"/>
        <v>2328</v>
      </c>
      <c r="V132" s="60">
        <f t="shared" si="42"/>
        <v>3060</v>
      </c>
      <c r="W132" s="44"/>
      <c r="X132" s="44">
        <f t="shared" si="36"/>
        <v>129</v>
      </c>
      <c r="Y132" s="170">
        <f t="shared" ref="Y132:Y195" si="44">IF(ISNUMBER(Q132),C132,"")</f>
        <v>3780.5</v>
      </c>
      <c r="Z132" s="171">
        <f t="shared" si="37"/>
        <v>2842.9097014661902</v>
      </c>
      <c r="AA132" s="155">
        <f>IF(ISNUMBER($Q132),INDEX($D$1:$D$3663,S132,1),"")</f>
        <v>37.285704187761198</v>
      </c>
      <c r="AB132" s="155">
        <f>IF(ISNUMBER($Q132),INDEX($D$1:$D$3663,T132,1),"")</f>
        <v>37.190425896089202</v>
      </c>
      <c r="AC132" s="155">
        <f>IF(ISNUMBER($Q132),INDEX($D$1:$D$3663,U132,1),"")</f>
        <v>38.0781910627882</v>
      </c>
      <c r="AD132" s="155">
        <f>IF(ISNUMBER($Q132),INDEX($D$1:$D$3663,V132,1),"")</f>
        <v>38.208314801238799</v>
      </c>
      <c r="AE132" s="59"/>
      <c r="AF132" s="85">
        <f t="shared" si="38"/>
        <v>0.35728484603334643</v>
      </c>
      <c r="AG132" s="87">
        <v>40306</v>
      </c>
      <c r="AH132" s="59"/>
      <c r="AI132" s="163" t="str">
        <f t="shared" si="39"/>
        <v/>
      </c>
      <c r="AJ132" s="162" t="str">
        <f t="shared" si="41"/>
        <v/>
      </c>
      <c r="AK132" s="119"/>
      <c r="AL132" s="59" t="str">
        <f>IF(ISNUMBER($AJ132),INDEX($Z$4:$AC$3663,$AJ132,AL$3),"")</f>
        <v/>
      </c>
      <c r="AM132" s="149" t="str">
        <f>IF(ISNUMBER($AJ132),INDEX($Z$4:$AC$3663,$AJ132,AM$3),"")</f>
        <v/>
      </c>
      <c r="AN132" s="149" t="str">
        <f>IF(ISNUMBER($AJ132),INDEX($Z$4:$AC$3663,$AJ132,AN$3),"")</f>
        <v/>
      </c>
      <c r="AO132" s="59"/>
      <c r="AP132" s="59"/>
      <c r="AQ132" s="166"/>
      <c r="AR132" s="59"/>
      <c r="AS132" s="59"/>
      <c r="AT132" s="149"/>
      <c r="AU132" s="149"/>
      <c r="AV132" s="149"/>
      <c r="AW132" s="149"/>
      <c r="AX132" s="150"/>
      <c r="AY132" s="151"/>
      <c r="AZ132" s="59"/>
      <c r="BA132" s="59"/>
      <c r="BB132" s="59"/>
      <c r="BC132" s="59"/>
      <c r="BD132" s="59"/>
      <c r="BE132" s="59"/>
      <c r="BF132" s="43"/>
      <c r="BG132" s="59"/>
      <c r="BH132" s="59"/>
      <c r="BI132" s="59"/>
      <c r="BJ132" s="59"/>
      <c r="BK132" s="59"/>
      <c r="BL132" s="59"/>
      <c r="BM132" s="59"/>
    </row>
    <row r="133" spans="1:65" x14ac:dyDescent="0.25">
      <c r="A133" s="82"/>
      <c r="B133" s="122" t="s">
        <v>60</v>
      </c>
      <c r="C133" s="122">
        <v>3781.5</v>
      </c>
      <c r="D133" s="122">
        <v>3033.22735760573</v>
      </c>
      <c r="E133" s="142">
        <f>IF(B132=B133,0,MAX(E$4:E132)+1)</f>
        <v>0</v>
      </c>
      <c r="F133" s="142">
        <f t="shared" si="40"/>
        <v>1</v>
      </c>
      <c r="G133" s="142" t="str">
        <f t="shared" ref="G133:G196" si="45">IF(E133&gt;0,ROW(),"")</f>
        <v/>
      </c>
      <c r="H133" s="142">
        <f t="shared" ref="H133:H196" si="46">IF(B133=B$4,1,"")</f>
        <v>1</v>
      </c>
      <c r="I133" s="59"/>
      <c r="J133" s="104"/>
      <c r="K133" s="59"/>
      <c r="L133" s="59"/>
      <c r="M133" s="59"/>
      <c r="N133" s="44"/>
      <c r="O133" s="44"/>
      <c r="P133" s="44"/>
      <c r="Q133" s="68">
        <f t="shared" si="43"/>
        <v>129</v>
      </c>
      <c r="R133" s="60">
        <f t="shared" si="42"/>
        <v>133</v>
      </c>
      <c r="S133" s="60">
        <f t="shared" si="42"/>
        <v>865</v>
      </c>
      <c r="T133" s="60">
        <f t="shared" si="42"/>
        <v>1597</v>
      </c>
      <c r="U133" s="60">
        <f t="shared" si="42"/>
        <v>2329</v>
      </c>
      <c r="V133" s="60">
        <f t="shared" si="42"/>
        <v>3061</v>
      </c>
      <c r="W133" s="44"/>
      <c r="X133" s="44">
        <f t="shared" ref="X133:X196" si="47">IF(ISNUMBER(Y133),ROW()-X$3,"")</f>
        <v>130</v>
      </c>
      <c r="Y133" s="170">
        <f t="shared" si="44"/>
        <v>3781.5</v>
      </c>
      <c r="Z133" s="171">
        <f t="shared" ref="Z133:Z196" si="48">IF(ISNUMBER($Q133),INDEX($D$1:$D$3663,R133,1),"")</f>
        <v>3033.22735760573</v>
      </c>
      <c r="AA133" s="155">
        <f>IF(ISNUMBER($Q133),INDEX($D$1:$D$3663,S133,1),"")</f>
        <v>37.319200949200798</v>
      </c>
      <c r="AB133" s="155">
        <f>IF(ISNUMBER($Q133),INDEX($D$1:$D$3663,T133,1),"")</f>
        <v>37.110926892754101</v>
      </c>
      <c r="AC133" s="155">
        <f>IF(ISNUMBER($Q133),INDEX($D$1:$D$3663,U133,1),"")</f>
        <v>38.061464562812503</v>
      </c>
      <c r="AD133" s="155">
        <f>IF(ISNUMBER($Q133),INDEX($D$1:$D$3663,V133,1),"")</f>
        <v>38.168739860993</v>
      </c>
      <c r="AE133" s="59"/>
      <c r="AF133" s="85">
        <f t="shared" ref="AF133:AF196" si="49">IF(ISNUMBER(Q133),Y133/M$15-M$11,"")</f>
        <v>0.36002269682047938</v>
      </c>
      <c r="AG133" s="87">
        <v>40307</v>
      </c>
      <c r="AH133" s="59"/>
      <c r="AI133" s="163" t="str">
        <f t="shared" ref="AI133:AI196" si="50">IF(ROW()-AI$3&lt;=AI$2,ROW()-AI$3,"")</f>
        <v/>
      </c>
      <c r="AJ133" s="162" t="str">
        <f t="shared" si="41"/>
        <v/>
      </c>
      <c r="AK133" s="119"/>
      <c r="AL133" s="59" t="str">
        <f>IF(ISNUMBER($AJ133),INDEX($Z$4:$AC$3663,$AJ133,AL$3),"")</f>
        <v/>
      </c>
      <c r="AM133" s="149" t="str">
        <f>IF(ISNUMBER($AJ133),INDEX($Z$4:$AC$3663,$AJ133,AM$3),"")</f>
        <v/>
      </c>
      <c r="AN133" s="149" t="str">
        <f>IF(ISNUMBER($AJ133),INDEX($Z$4:$AC$3663,$AJ133,AN$3),"")</f>
        <v/>
      </c>
      <c r="AO133" s="59"/>
      <c r="AP133" s="59"/>
      <c r="AQ133" s="166"/>
      <c r="AR133" s="59"/>
      <c r="AS133" s="59"/>
      <c r="AT133" s="149"/>
      <c r="AU133" s="149"/>
      <c r="AV133" s="149"/>
      <c r="AW133" s="149"/>
      <c r="AX133" s="150"/>
      <c r="AY133" s="151"/>
      <c r="AZ133" s="59"/>
      <c r="BA133" s="59"/>
      <c r="BB133" s="59"/>
      <c r="BC133" s="59"/>
      <c r="BD133" s="59"/>
      <c r="BE133" s="59"/>
      <c r="BF133" s="43"/>
      <c r="BG133" s="59"/>
      <c r="BH133" s="59"/>
      <c r="BI133" s="59"/>
      <c r="BJ133" s="59"/>
      <c r="BK133" s="59"/>
      <c r="BL133" s="59"/>
      <c r="BM133" s="59"/>
    </row>
    <row r="134" spans="1:65" x14ac:dyDescent="0.25">
      <c r="A134" s="82"/>
      <c r="B134" s="122" t="s">
        <v>60</v>
      </c>
      <c r="C134" s="122">
        <v>3782.5</v>
      </c>
      <c r="D134" s="122">
        <v>3108.0219675332301</v>
      </c>
      <c r="E134" s="142">
        <f>IF(B133=B134,0,MAX(E$4:E133)+1)</f>
        <v>0</v>
      </c>
      <c r="F134" s="142">
        <f t="shared" si="40"/>
        <v>1</v>
      </c>
      <c r="G134" s="142" t="str">
        <f t="shared" si="45"/>
        <v/>
      </c>
      <c r="H134" s="142">
        <f t="shared" si="46"/>
        <v>1</v>
      </c>
      <c r="I134" s="59"/>
      <c r="J134" s="104"/>
      <c r="K134" s="59"/>
      <c r="L134" s="59"/>
      <c r="M134" s="59"/>
      <c r="N134" s="44"/>
      <c r="O134" s="44"/>
      <c r="P134" s="44"/>
      <c r="Q134" s="68">
        <f t="shared" si="43"/>
        <v>130</v>
      </c>
      <c r="R134" s="60">
        <f t="shared" si="42"/>
        <v>134</v>
      </c>
      <c r="S134" s="60">
        <f t="shared" si="42"/>
        <v>866</v>
      </c>
      <c r="T134" s="60">
        <f t="shared" si="42"/>
        <v>1598</v>
      </c>
      <c r="U134" s="60">
        <f t="shared" si="42"/>
        <v>2330</v>
      </c>
      <c r="V134" s="60">
        <f t="shared" si="42"/>
        <v>3062</v>
      </c>
      <c r="W134" s="44"/>
      <c r="X134" s="44">
        <f t="shared" si="47"/>
        <v>131</v>
      </c>
      <c r="Y134" s="170">
        <f t="shared" si="44"/>
        <v>3782.5</v>
      </c>
      <c r="Z134" s="171">
        <f t="shared" si="48"/>
        <v>3108.0219675332301</v>
      </c>
      <c r="AA134" s="155">
        <f>IF(ISNUMBER($Q134),INDEX($D$1:$D$3663,S134,1),"")</f>
        <v>37.397979154481</v>
      </c>
      <c r="AB134" s="155">
        <f>IF(ISNUMBER($Q134),INDEX($D$1:$D$3663,T134,1),"")</f>
        <v>37.329732404423901</v>
      </c>
      <c r="AC134" s="155">
        <f>IF(ISNUMBER($Q134),INDEX($D$1:$D$3663,U134,1),"")</f>
        <v>38.1970404055483</v>
      </c>
      <c r="AD134" s="155">
        <f>IF(ISNUMBER($Q134),INDEX($D$1:$D$3663,V134,1),"")</f>
        <v>38.260898186370397</v>
      </c>
      <c r="AE134" s="59"/>
      <c r="AF134" s="85">
        <f t="shared" si="49"/>
        <v>0.36276054760761056</v>
      </c>
      <c r="AG134" s="87">
        <v>40308</v>
      </c>
      <c r="AH134" s="59"/>
      <c r="AI134" s="163" t="str">
        <f t="shared" si="50"/>
        <v/>
      </c>
      <c r="AJ134" s="162" t="str">
        <f t="shared" si="41"/>
        <v/>
      </c>
      <c r="AK134" s="119"/>
      <c r="AL134" s="59" t="str">
        <f>IF(ISNUMBER($AJ134),INDEX($Z$4:$AC$3663,$AJ134,AL$3),"")</f>
        <v/>
      </c>
      <c r="AM134" s="149" t="str">
        <f>IF(ISNUMBER($AJ134),INDEX($Z$4:$AC$3663,$AJ134,AM$3),"")</f>
        <v/>
      </c>
      <c r="AN134" s="149" t="str">
        <f>IF(ISNUMBER($AJ134),INDEX($Z$4:$AC$3663,$AJ134,AN$3),"")</f>
        <v/>
      </c>
      <c r="AO134" s="59"/>
      <c r="AP134" s="59"/>
      <c r="AQ134" s="166"/>
      <c r="AR134" s="59"/>
      <c r="AS134" s="59"/>
      <c r="AT134" s="149"/>
      <c r="AU134" s="149"/>
      <c r="AV134" s="149"/>
      <c r="AW134" s="149"/>
      <c r="AX134" s="150"/>
      <c r="AY134" s="151"/>
      <c r="AZ134" s="59"/>
      <c r="BA134" s="59"/>
      <c r="BB134" s="59"/>
      <c r="BC134" s="59"/>
      <c r="BD134" s="59"/>
      <c r="BE134" s="59"/>
      <c r="BF134" s="43"/>
      <c r="BG134" s="59"/>
      <c r="BH134" s="59"/>
      <c r="BI134" s="59"/>
      <c r="BJ134" s="59"/>
      <c r="BK134" s="59"/>
      <c r="BL134" s="59"/>
      <c r="BM134" s="59"/>
    </row>
    <row r="135" spans="1:65" x14ac:dyDescent="0.25">
      <c r="A135" s="82"/>
      <c r="B135" s="122" t="s">
        <v>60</v>
      </c>
      <c r="C135" s="122">
        <v>3783.5</v>
      </c>
      <c r="D135" s="122">
        <v>3733.4988418972298</v>
      </c>
      <c r="E135" s="142">
        <f>IF(B134=B135,0,MAX(E$4:E134)+1)</f>
        <v>0</v>
      </c>
      <c r="F135" s="142">
        <f t="shared" ref="F135:F198" si="51">IF(E135=0,F134,E135)</f>
        <v>1</v>
      </c>
      <c r="G135" s="142" t="str">
        <f t="shared" si="45"/>
        <v/>
      </c>
      <c r="H135" s="142">
        <f t="shared" si="46"/>
        <v>1</v>
      </c>
      <c r="I135" s="59"/>
      <c r="J135" s="104"/>
      <c r="K135" s="59"/>
      <c r="L135" s="59"/>
      <c r="M135" s="59"/>
      <c r="N135" s="44"/>
      <c r="O135" s="44"/>
      <c r="P135" s="44"/>
      <c r="Q135" s="68">
        <f t="shared" si="43"/>
        <v>131</v>
      </c>
      <c r="R135" s="60">
        <f t="shared" si="42"/>
        <v>135</v>
      </c>
      <c r="S135" s="60">
        <f t="shared" si="42"/>
        <v>867</v>
      </c>
      <c r="T135" s="60">
        <f t="shared" si="42"/>
        <v>1599</v>
      </c>
      <c r="U135" s="60">
        <f t="shared" si="42"/>
        <v>2331</v>
      </c>
      <c r="V135" s="60">
        <f t="shared" si="42"/>
        <v>3063</v>
      </c>
      <c r="W135" s="44"/>
      <c r="X135" s="44">
        <f t="shared" si="47"/>
        <v>132</v>
      </c>
      <c r="Y135" s="170">
        <f t="shared" si="44"/>
        <v>3783.5</v>
      </c>
      <c r="Z135" s="171">
        <f t="shared" si="48"/>
        <v>3733.4988418972298</v>
      </c>
      <c r="AA135" s="155">
        <f>IF(ISNUMBER($Q135),INDEX($D$1:$D$3663,S135,1),"")</f>
        <v>37.233411332615603</v>
      </c>
      <c r="AB135" s="155">
        <f>IF(ISNUMBER($Q135),INDEX($D$1:$D$3663,T135,1),"")</f>
        <v>37.220413809761702</v>
      </c>
      <c r="AC135" s="155">
        <f>IF(ISNUMBER($Q135),INDEX($D$1:$D$3663,U135,1),"")</f>
        <v>38.265682036100799</v>
      </c>
      <c r="AD135" s="155">
        <f>IF(ISNUMBER($Q135),INDEX($D$1:$D$3663,V135,1),"")</f>
        <v>38.350513023925203</v>
      </c>
      <c r="AE135" s="59"/>
      <c r="AF135" s="85">
        <f t="shared" si="49"/>
        <v>0.36549839839474352</v>
      </c>
      <c r="AG135" s="87">
        <v>40309</v>
      </c>
      <c r="AH135" s="59"/>
      <c r="AI135" s="163" t="str">
        <f t="shared" si="50"/>
        <v/>
      </c>
      <c r="AJ135" s="162" t="str">
        <f t="shared" si="41"/>
        <v/>
      </c>
      <c r="AK135" s="119"/>
      <c r="AL135" s="59" t="str">
        <f>IF(ISNUMBER($AJ135),INDEX($Z$4:$AC$3663,$AJ135,AL$3),"")</f>
        <v/>
      </c>
      <c r="AM135" s="149" t="str">
        <f>IF(ISNUMBER($AJ135),INDEX($Z$4:$AC$3663,$AJ135,AM$3),"")</f>
        <v/>
      </c>
      <c r="AN135" s="149" t="str">
        <f>IF(ISNUMBER($AJ135),INDEX($Z$4:$AC$3663,$AJ135,AN$3),"")</f>
        <v/>
      </c>
      <c r="AO135" s="59"/>
      <c r="AP135" s="59"/>
      <c r="AQ135" s="166"/>
      <c r="AR135" s="59"/>
      <c r="AS135" s="59"/>
      <c r="AT135" s="149"/>
      <c r="AU135" s="149"/>
      <c r="AV135" s="149"/>
      <c r="AW135" s="149"/>
      <c r="AX135" s="150"/>
      <c r="AY135" s="151"/>
      <c r="AZ135" s="59"/>
      <c r="BA135" s="59"/>
      <c r="BB135" s="59"/>
      <c r="BC135" s="59"/>
      <c r="BD135" s="59"/>
      <c r="BE135" s="59"/>
      <c r="BF135" s="43"/>
      <c r="BG135" s="59"/>
      <c r="BH135" s="59"/>
      <c r="BI135" s="59"/>
      <c r="BJ135" s="59"/>
      <c r="BK135" s="59"/>
      <c r="BL135" s="59"/>
      <c r="BM135" s="59"/>
    </row>
    <row r="136" spans="1:65" x14ac:dyDescent="0.25">
      <c r="A136" s="82"/>
      <c r="B136" s="122" t="s">
        <v>60</v>
      </c>
      <c r="C136" s="122">
        <v>3784.5</v>
      </c>
      <c r="D136" s="122">
        <v>2921.3263904104001</v>
      </c>
      <c r="E136" s="142">
        <f>IF(B135=B136,0,MAX(E$4:E135)+1)</f>
        <v>0</v>
      </c>
      <c r="F136" s="142">
        <f t="shared" si="51"/>
        <v>1</v>
      </c>
      <c r="G136" s="142" t="str">
        <f t="shared" si="45"/>
        <v/>
      </c>
      <c r="H136" s="142">
        <f t="shared" si="46"/>
        <v>1</v>
      </c>
      <c r="I136" s="59"/>
      <c r="J136" s="104"/>
      <c r="K136" s="59"/>
      <c r="L136" s="59"/>
      <c r="M136" s="59"/>
      <c r="N136" s="44"/>
      <c r="O136" s="44"/>
      <c r="P136" s="44"/>
      <c r="Q136" s="68">
        <f t="shared" si="43"/>
        <v>132</v>
      </c>
      <c r="R136" s="60">
        <f t="shared" si="42"/>
        <v>136</v>
      </c>
      <c r="S136" s="60">
        <f t="shared" si="42"/>
        <v>868</v>
      </c>
      <c r="T136" s="60">
        <f t="shared" si="42"/>
        <v>1600</v>
      </c>
      <c r="U136" s="60">
        <f t="shared" si="42"/>
        <v>2332</v>
      </c>
      <c r="V136" s="60">
        <f t="shared" si="42"/>
        <v>3064</v>
      </c>
      <c r="W136" s="44"/>
      <c r="X136" s="44">
        <f t="shared" si="47"/>
        <v>133</v>
      </c>
      <c r="Y136" s="170">
        <f t="shared" si="44"/>
        <v>3784.5</v>
      </c>
      <c r="Z136" s="171">
        <f t="shared" si="48"/>
        <v>2921.3263904104001</v>
      </c>
      <c r="AA136" s="155">
        <f>IF(ISNUMBER($Q136),INDEX($D$1:$D$3663,S136,1),"")</f>
        <v>37.239748197549403</v>
      </c>
      <c r="AB136" s="155">
        <f>IF(ISNUMBER($Q136),INDEX($D$1:$D$3663,T136,1),"")</f>
        <v>37.169371788855798</v>
      </c>
      <c r="AC136" s="155">
        <f>IF(ISNUMBER($Q136),INDEX($D$1:$D$3663,U136,1),"")</f>
        <v>38.2513175553295</v>
      </c>
      <c r="AD136" s="155">
        <f>IF(ISNUMBER($Q136),INDEX($D$1:$D$3663,V136,1),"")</f>
        <v>38.323597592218697</v>
      </c>
      <c r="AE136" s="59"/>
      <c r="AF136" s="85">
        <f t="shared" si="49"/>
        <v>0.3682362491818747</v>
      </c>
      <c r="AG136" s="87">
        <v>40310</v>
      </c>
      <c r="AH136" s="59"/>
      <c r="AI136" s="163" t="str">
        <f t="shared" si="50"/>
        <v/>
      </c>
      <c r="AJ136" s="162" t="str">
        <f t="shared" si="41"/>
        <v/>
      </c>
      <c r="AK136" s="119"/>
      <c r="AL136" s="59" t="str">
        <f>IF(ISNUMBER($AJ136),INDEX($Z$4:$AC$3663,$AJ136,AL$3),"")</f>
        <v/>
      </c>
      <c r="AM136" s="149" t="str">
        <f>IF(ISNUMBER($AJ136),INDEX($Z$4:$AC$3663,$AJ136,AM$3),"")</f>
        <v/>
      </c>
      <c r="AN136" s="149" t="str">
        <f>IF(ISNUMBER($AJ136),INDEX($Z$4:$AC$3663,$AJ136,AN$3),"")</f>
        <v/>
      </c>
      <c r="AO136" s="59"/>
      <c r="AP136" s="59"/>
      <c r="AQ136" s="166"/>
      <c r="AR136" s="59"/>
      <c r="AS136" s="59"/>
      <c r="AT136" s="149"/>
      <c r="AU136" s="149"/>
      <c r="AV136" s="149"/>
      <c r="AW136" s="149"/>
      <c r="AX136" s="150"/>
      <c r="AY136" s="151"/>
      <c r="AZ136" s="59"/>
      <c r="BA136" s="59"/>
      <c r="BB136" s="59"/>
      <c r="BC136" s="59"/>
      <c r="BD136" s="59"/>
      <c r="BE136" s="59"/>
      <c r="BF136" s="43"/>
      <c r="BG136" s="59"/>
      <c r="BH136" s="59"/>
      <c r="BI136" s="59"/>
      <c r="BJ136" s="59"/>
      <c r="BK136" s="59"/>
      <c r="BL136" s="59"/>
      <c r="BM136" s="59"/>
    </row>
    <row r="137" spans="1:65" x14ac:dyDescent="0.25">
      <c r="A137" s="82"/>
      <c r="B137" s="122" t="s">
        <v>60</v>
      </c>
      <c r="C137" s="122">
        <v>3785.5</v>
      </c>
      <c r="D137" s="122">
        <v>2845.6517125375399</v>
      </c>
      <c r="E137" s="142">
        <f>IF(B136=B137,0,MAX(E$4:E136)+1)</f>
        <v>0</v>
      </c>
      <c r="F137" s="142">
        <f t="shared" si="51"/>
        <v>1</v>
      </c>
      <c r="G137" s="142" t="str">
        <f t="shared" si="45"/>
        <v/>
      </c>
      <c r="H137" s="142">
        <f t="shared" si="46"/>
        <v>1</v>
      </c>
      <c r="I137" s="59"/>
      <c r="J137" s="104"/>
      <c r="K137" s="59"/>
      <c r="L137" s="59"/>
      <c r="M137" s="59"/>
      <c r="N137" s="44"/>
      <c r="O137" s="44"/>
      <c r="P137" s="44"/>
      <c r="Q137" s="68">
        <f t="shared" si="43"/>
        <v>133</v>
      </c>
      <c r="R137" s="60">
        <f t="shared" si="42"/>
        <v>137</v>
      </c>
      <c r="S137" s="60">
        <f t="shared" si="42"/>
        <v>869</v>
      </c>
      <c r="T137" s="60">
        <f t="shared" si="42"/>
        <v>1601</v>
      </c>
      <c r="U137" s="60">
        <f t="shared" si="42"/>
        <v>2333</v>
      </c>
      <c r="V137" s="60">
        <f t="shared" si="42"/>
        <v>3065</v>
      </c>
      <c r="W137" s="44"/>
      <c r="X137" s="44">
        <f t="shared" si="47"/>
        <v>134</v>
      </c>
      <c r="Y137" s="170">
        <f t="shared" si="44"/>
        <v>3785.5</v>
      </c>
      <c r="Z137" s="171">
        <f t="shared" si="48"/>
        <v>2845.6517125375399</v>
      </c>
      <c r="AA137" s="155">
        <f>IF(ISNUMBER($Q137),INDEX($D$1:$D$3663,S137,1),"")</f>
        <v>37.236458821014899</v>
      </c>
      <c r="AB137" s="155">
        <f>IF(ISNUMBER($Q137),INDEX($D$1:$D$3663,T137,1),"")</f>
        <v>37.240106213839901</v>
      </c>
      <c r="AC137" s="155">
        <f>IF(ISNUMBER($Q137),INDEX($D$1:$D$3663,U137,1),"")</f>
        <v>38.190740577388397</v>
      </c>
      <c r="AD137" s="155">
        <f>IF(ISNUMBER($Q137),INDEX($D$1:$D$3663,V137,1),"")</f>
        <v>38.226380843406197</v>
      </c>
      <c r="AE137" s="59"/>
      <c r="AF137" s="85">
        <f t="shared" si="49"/>
        <v>0.37097409996900765</v>
      </c>
      <c r="AG137" s="87">
        <v>40311</v>
      </c>
      <c r="AH137" s="59"/>
      <c r="AI137" s="163" t="str">
        <f t="shared" si="50"/>
        <v/>
      </c>
      <c r="AJ137" s="162" t="str">
        <f t="shared" si="41"/>
        <v/>
      </c>
      <c r="AK137" s="119"/>
      <c r="AL137" s="59" t="str">
        <f>IF(ISNUMBER($AJ137),INDEX($Z$4:$AC$3663,$AJ137,AL$3),"")</f>
        <v/>
      </c>
      <c r="AM137" s="149" t="str">
        <f>IF(ISNUMBER($AJ137),INDEX($Z$4:$AC$3663,$AJ137,AM$3),"")</f>
        <v/>
      </c>
      <c r="AN137" s="149" t="str">
        <f>IF(ISNUMBER($AJ137),INDEX($Z$4:$AC$3663,$AJ137,AN$3),"")</f>
        <v/>
      </c>
      <c r="AO137" s="59"/>
      <c r="AP137" s="59"/>
      <c r="AQ137" s="166"/>
      <c r="AR137" s="59"/>
      <c r="AS137" s="59"/>
      <c r="AT137" s="149"/>
      <c r="AU137" s="149"/>
      <c r="AV137" s="149"/>
      <c r="AW137" s="149"/>
      <c r="AX137" s="150"/>
      <c r="AY137" s="151"/>
      <c r="AZ137" s="59"/>
      <c r="BA137" s="59"/>
      <c r="BB137" s="59"/>
      <c r="BC137" s="59"/>
      <c r="BD137" s="59"/>
      <c r="BE137" s="59"/>
      <c r="BF137" s="43"/>
      <c r="BG137" s="59"/>
      <c r="BH137" s="59"/>
      <c r="BI137" s="59"/>
      <c r="BJ137" s="59"/>
      <c r="BK137" s="59"/>
      <c r="BL137" s="59"/>
      <c r="BM137" s="59"/>
    </row>
    <row r="138" spans="1:65" x14ac:dyDescent="0.25">
      <c r="A138" s="82"/>
      <c r="B138" s="122" t="s">
        <v>60</v>
      </c>
      <c r="C138" s="122">
        <v>3786.5</v>
      </c>
      <c r="D138" s="122">
        <v>3204.9226293444499</v>
      </c>
      <c r="E138" s="142">
        <f>IF(B137=B138,0,MAX(E$4:E137)+1)</f>
        <v>0</v>
      </c>
      <c r="F138" s="142">
        <f t="shared" si="51"/>
        <v>1</v>
      </c>
      <c r="G138" s="142" t="str">
        <f t="shared" si="45"/>
        <v/>
      </c>
      <c r="H138" s="142">
        <f t="shared" si="46"/>
        <v>1</v>
      </c>
      <c r="I138" s="59"/>
      <c r="J138" s="104"/>
      <c r="K138" s="59"/>
      <c r="L138" s="59"/>
      <c r="M138" s="59"/>
      <c r="N138" s="44"/>
      <c r="O138" s="44"/>
      <c r="P138" s="44"/>
      <c r="Q138" s="68">
        <f t="shared" si="43"/>
        <v>134</v>
      </c>
      <c r="R138" s="60">
        <f t="shared" si="42"/>
        <v>138</v>
      </c>
      <c r="S138" s="60">
        <f t="shared" si="42"/>
        <v>870</v>
      </c>
      <c r="T138" s="60">
        <f t="shared" si="42"/>
        <v>1602</v>
      </c>
      <c r="U138" s="60">
        <f t="shared" si="42"/>
        <v>2334</v>
      </c>
      <c r="V138" s="60">
        <f t="shared" si="42"/>
        <v>3066</v>
      </c>
      <c r="W138" s="44"/>
      <c r="X138" s="44">
        <f t="shared" si="47"/>
        <v>135</v>
      </c>
      <c r="Y138" s="170">
        <f t="shared" si="44"/>
        <v>3786.5</v>
      </c>
      <c r="Z138" s="171">
        <f t="shared" si="48"/>
        <v>3204.9226293444499</v>
      </c>
      <c r="AA138" s="155">
        <f>IF(ISNUMBER($Q138),INDEX($D$1:$D$3663,S138,1),"")</f>
        <v>37.143071452143097</v>
      </c>
      <c r="AB138" s="155">
        <f>IF(ISNUMBER($Q138),INDEX($D$1:$D$3663,T138,1),"")</f>
        <v>37.090940035776697</v>
      </c>
      <c r="AC138" s="155">
        <f>IF(ISNUMBER($Q138),INDEX($D$1:$D$3663,U138,1),"")</f>
        <v>38.3698166873547</v>
      </c>
      <c r="AD138" s="155">
        <f>IF(ISNUMBER($Q138),INDEX($D$1:$D$3663,V138,1),"")</f>
        <v>38.272470730742398</v>
      </c>
      <c r="AE138" s="59"/>
      <c r="AF138" s="85">
        <f t="shared" si="49"/>
        <v>0.37371195075614061</v>
      </c>
      <c r="AG138" s="87">
        <v>40312</v>
      </c>
      <c r="AH138" s="59"/>
      <c r="AI138" s="163" t="str">
        <f t="shared" si="50"/>
        <v/>
      </c>
      <c r="AJ138" s="162" t="str">
        <f t="shared" si="41"/>
        <v/>
      </c>
      <c r="AK138" s="119"/>
      <c r="AL138" s="59" t="str">
        <f>IF(ISNUMBER($AJ138),INDEX($Z$4:$AC$3663,$AJ138,AL$3),"")</f>
        <v/>
      </c>
      <c r="AM138" s="149" t="str">
        <f>IF(ISNUMBER($AJ138),INDEX($Z$4:$AC$3663,$AJ138,AM$3),"")</f>
        <v/>
      </c>
      <c r="AN138" s="149" t="str">
        <f>IF(ISNUMBER($AJ138),INDEX($Z$4:$AC$3663,$AJ138,AN$3),"")</f>
        <v/>
      </c>
      <c r="AO138" s="59"/>
      <c r="AP138" s="59"/>
      <c r="AQ138" s="166"/>
      <c r="AR138" s="59"/>
      <c r="AS138" s="59"/>
      <c r="AT138" s="149"/>
      <c r="AU138" s="149"/>
      <c r="AV138" s="149"/>
      <c r="AW138" s="149"/>
      <c r="AX138" s="150"/>
      <c r="AY138" s="151"/>
      <c r="AZ138" s="59"/>
      <c r="BA138" s="59"/>
      <c r="BB138" s="59"/>
      <c r="BC138" s="59"/>
      <c r="BD138" s="59"/>
      <c r="BE138" s="59"/>
      <c r="BF138" s="43"/>
      <c r="BG138" s="59"/>
      <c r="BH138" s="59"/>
      <c r="BI138" s="59"/>
      <c r="BJ138" s="59"/>
      <c r="BK138" s="59"/>
      <c r="BL138" s="59"/>
      <c r="BM138" s="59"/>
    </row>
    <row r="139" spans="1:65" x14ac:dyDescent="0.25">
      <c r="A139" s="82"/>
      <c r="B139" s="122" t="s">
        <v>60</v>
      </c>
      <c r="C139" s="122">
        <v>3787.5</v>
      </c>
      <c r="D139" s="122">
        <v>3123.8261296016999</v>
      </c>
      <c r="E139" s="142">
        <f>IF(B138=B139,0,MAX(E$4:E138)+1)</f>
        <v>0</v>
      </c>
      <c r="F139" s="142">
        <f t="shared" si="51"/>
        <v>1</v>
      </c>
      <c r="G139" s="142" t="str">
        <f t="shared" si="45"/>
        <v/>
      </c>
      <c r="H139" s="142">
        <f t="shared" si="46"/>
        <v>1</v>
      </c>
      <c r="I139" s="59"/>
      <c r="J139" s="104"/>
      <c r="K139" s="59"/>
      <c r="L139" s="59"/>
      <c r="M139" s="59"/>
      <c r="N139" s="44"/>
      <c r="O139" s="44"/>
      <c r="P139" s="44"/>
      <c r="Q139" s="68">
        <f t="shared" si="43"/>
        <v>135</v>
      </c>
      <c r="R139" s="60">
        <f t="shared" si="42"/>
        <v>139</v>
      </c>
      <c r="S139" s="60">
        <f t="shared" si="42"/>
        <v>871</v>
      </c>
      <c r="T139" s="60">
        <f t="shared" si="42"/>
        <v>1603</v>
      </c>
      <c r="U139" s="60">
        <f t="shared" si="42"/>
        <v>2335</v>
      </c>
      <c r="V139" s="60">
        <f t="shared" si="42"/>
        <v>3067</v>
      </c>
      <c r="W139" s="44"/>
      <c r="X139" s="44">
        <f t="shared" si="47"/>
        <v>136</v>
      </c>
      <c r="Y139" s="170">
        <f t="shared" si="44"/>
        <v>3787.5</v>
      </c>
      <c r="Z139" s="171">
        <f t="shared" si="48"/>
        <v>3123.8261296016999</v>
      </c>
      <c r="AA139" s="155">
        <f>IF(ISNUMBER($Q139),INDEX($D$1:$D$3663,S139,1),"")</f>
        <v>37.391863158951502</v>
      </c>
      <c r="AB139" s="155">
        <f>IF(ISNUMBER($Q139),INDEX($D$1:$D$3663,T139,1),"")</f>
        <v>37.279573284180202</v>
      </c>
      <c r="AC139" s="155">
        <f>IF(ISNUMBER($Q139),INDEX($D$1:$D$3663,U139,1),"")</f>
        <v>38.388758001075601</v>
      </c>
      <c r="AD139" s="155">
        <f>IF(ISNUMBER($Q139),INDEX($D$1:$D$3663,V139,1),"")</f>
        <v>38.2263570421986</v>
      </c>
      <c r="AE139" s="59"/>
      <c r="AF139" s="85">
        <f t="shared" si="49"/>
        <v>0.37644980154327179</v>
      </c>
      <c r="AG139" s="87">
        <v>40313</v>
      </c>
      <c r="AH139" s="59"/>
      <c r="AI139" s="163" t="str">
        <f t="shared" si="50"/>
        <v/>
      </c>
      <c r="AJ139" s="162" t="str">
        <f t="shared" si="41"/>
        <v/>
      </c>
      <c r="AK139" s="119"/>
      <c r="AL139" s="59" t="str">
        <f>IF(ISNUMBER($AJ139),INDEX($Z$4:$AC$3663,$AJ139,AL$3),"")</f>
        <v/>
      </c>
      <c r="AM139" s="149" t="str">
        <f>IF(ISNUMBER($AJ139),INDEX($Z$4:$AC$3663,$AJ139,AM$3),"")</f>
        <v/>
      </c>
      <c r="AN139" s="149" t="str">
        <f>IF(ISNUMBER($AJ139),INDEX($Z$4:$AC$3663,$AJ139,AN$3),"")</f>
        <v/>
      </c>
      <c r="AO139" s="59"/>
      <c r="AP139" s="59"/>
      <c r="AQ139" s="166"/>
      <c r="AR139" s="59"/>
      <c r="AS139" s="59"/>
      <c r="AT139" s="149"/>
      <c r="AU139" s="149"/>
      <c r="AV139" s="149"/>
      <c r="AW139" s="149"/>
      <c r="AX139" s="150"/>
      <c r="AY139" s="151"/>
      <c r="AZ139" s="59"/>
      <c r="BA139" s="59"/>
      <c r="BB139" s="59"/>
      <c r="BC139" s="59"/>
      <c r="BD139" s="59"/>
      <c r="BE139" s="59"/>
      <c r="BF139" s="43"/>
      <c r="BG139" s="59"/>
      <c r="BH139" s="59"/>
      <c r="BI139" s="59"/>
      <c r="BJ139" s="59"/>
      <c r="BK139" s="59"/>
      <c r="BL139" s="59"/>
      <c r="BM139" s="59"/>
    </row>
    <row r="140" spans="1:65" x14ac:dyDescent="0.25">
      <c r="A140" s="82"/>
      <c r="B140" s="122" t="s">
        <v>60</v>
      </c>
      <c r="C140" s="122">
        <v>3788.5</v>
      </c>
      <c r="D140" s="122">
        <v>3021.5483517389198</v>
      </c>
      <c r="E140" s="142">
        <f>IF(B139=B140,0,MAX(E$4:E139)+1)</f>
        <v>0</v>
      </c>
      <c r="F140" s="142">
        <f t="shared" si="51"/>
        <v>1</v>
      </c>
      <c r="G140" s="142" t="str">
        <f t="shared" si="45"/>
        <v/>
      </c>
      <c r="H140" s="142">
        <f t="shared" si="46"/>
        <v>1</v>
      </c>
      <c r="I140" s="59"/>
      <c r="J140" s="104"/>
      <c r="K140" s="59"/>
      <c r="L140" s="59"/>
      <c r="M140" s="59"/>
      <c r="N140" s="44"/>
      <c r="O140" s="44"/>
      <c r="P140" s="44"/>
      <c r="Q140" s="68">
        <f t="shared" si="43"/>
        <v>136</v>
      </c>
      <c r="R140" s="60">
        <f t="shared" si="42"/>
        <v>140</v>
      </c>
      <c r="S140" s="60">
        <f t="shared" si="42"/>
        <v>872</v>
      </c>
      <c r="T140" s="60">
        <f t="shared" si="42"/>
        <v>1604</v>
      </c>
      <c r="U140" s="60">
        <f t="shared" si="42"/>
        <v>2336</v>
      </c>
      <c r="V140" s="60">
        <f t="shared" si="42"/>
        <v>3068</v>
      </c>
      <c r="W140" s="44"/>
      <c r="X140" s="44">
        <f t="shared" si="47"/>
        <v>137</v>
      </c>
      <c r="Y140" s="170">
        <f t="shared" si="44"/>
        <v>3788.5</v>
      </c>
      <c r="Z140" s="171">
        <f t="shared" si="48"/>
        <v>3021.5483517389198</v>
      </c>
      <c r="AA140" s="155">
        <f>IF(ISNUMBER($Q140),INDEX($D$1:$D$3663,S140,1),"")</f>
        <v>37.296988265212498</v>
      </c>
      <c r="AB140" s="155">
        <f>IF(ISNUMBER($Q140),INDEX($D$1:$D$3663,T140,1),"")</f>
        <v>37.307714556896599</v>
      </c>
      <c r="AC140" s="155">
        <f>IF(ISNUMBER($Q140),INDEX($D$1:$D$3663,U140,1),"")</f>
        <v>38.135201414020798</v>
      </c>
      <c r="AD140" s="155">
        <f>IF(ISNUMBER($Q140),INDEX($D$1:$D$3663,V140,1),"")</f>
        <v>38.286208764982298</v>
      </c>
      <c r="AE140" s="59"/>
      <c r="AF140" s="85">
        <f t="shared" si="49"/>
        <v>0.37918765233040475</v>
      </c>
      <c r="AG140" s="87">
        <v>40314</v>
      </c>
      <c r="AH140" s="59"/>
      <c r="AI140" s="163" t="str">
        <f t="shared" si="50"/>
        <v/>
      </c>
      <c r="AJ140" s="162" t="str">
        <f t="shared" si="41"/>
        <v/>
      </c>
      <c r="AK140" s="119"/>
      <c r="AL140" s="59" t="str">
        <f>IF(ISNUMBER($AJ140),INDEX($Z$4:$AC$3663,$AJ140,AL$3),"")</f>
        <v/>
      </c>
      <c r="AM140" s="149" t="str">
        <f>IF(ISNUMBER($AJ140),INDEX($Z$4:$AC$3663,$AJ140,AM$3),"")</f>
        <v/>
      </c>
      <c r="AN140" s="149" t="str">
        <f>IF(ISNUMBER($AJ140),INDEX($Z$4:$AC$3663,$AJ140,AN$3),"")</f>
        <v/>
      </c>
      <c r="AO140" s="59"/>
      <c r="AP140" s="59"/>
      <c r="AQ140" s="166"/>
      <c r="AR140" s="59"/>
      <c r="AS140" s="59"/>
      <c r="AT140" s="149"/>
      <c r="AU140" s="149"/>
      <c r="AV140" s="149"/>
      <c r="AW140" s="149"/>
      <c r="AX140" s="150"/>
      <c r="AY140" s="151"/>
      <c r="AZ140" s="59"/>
      <c r="BA140" s="59"/>
      <c r="BB140" s="59"/>
      <c r="BC140" s="59"/>
      <c r="BD140" s="59"/>
      <c r="BE140" s="59"/>
      <c r="BF140" s="43"/>
      <c r="BG140" s="59"/>
      <c r="BH140" s="59"/>
      <c r="BI140" s="59"/>
      <c r="BJ140" s="59"/>
      <c r="BK140" s="59"/>
      <c r="BL140" s="59"/>
      <c r="BM140" s="59"/>
    </row>
    <row r="141" spans="1:65" x14ac:dyDescent="0.25">
      <c r="A141" s="82"/>
      <c r="B141" s="122" t="s">
        <v>60</v>
      </c>
      <c r="C141" s="122">
        <v>3789.5</v>
      </c>
      <c r="D141" s="122">
        <v>3055.7033689052</v>
      </c>
      <c r="E141" s="142">
        <f>IF(B140=B141,0,MAX(E$4:E140)+1)</f>
        <v>0</v>
      </c>
      <c r="F141" s="142">
        <f t="shared" si="51"/>
        <v>1</v>
      </c>
      <c r="G141" s="142" t="str">
        <f t="shared" si="45"/>
        <v/>
      </c>
      <c r="H141" s="142">
        <f t="shared" si="46"/>
        <v>1</v>
      </c>
      <c r="I141" s="59"/>
      <c r="J141" s="104"/>
      <c r="K141" s="59"/>
      <c r="L141" s="59"/>
      <c r="M141" s="59"/>
      <c r="N141" s="44"/>
      <c r="O141" s="44"/>
      <c r="P141" s="44"/>
      <c r="Q141" s="68">
        <f t="shared" si="43"/>
        <v>137</v>
      </c>
      <c r="R141" s="60">
        <f t="shared" si="42"/>
        <v>141</v>
      </c>
      <c r="S141" s="60">
        <f t="shared" si="42"/>
        <v>873</v>
      </c>
      <c r="T141" s="60">
        <f t="shared" si="42"/>
        <v>1605</v>
      </c>
      <c r="U141" s="60">
        <f t="shared" si="42"/>
        <v>2337</v>
      </c>
      <c r="V141" s="60">
        <f t="shared" si="42"/>
        <v>3069</v>
      </c>
      <c r="W141" s="44"/>
      <c r="X141" s="44">
        <f t="shared" si="47"/>
        <v>138</v>
      </c>
      <c r="Y141" s="170">
        <f t="shared" si="44"/>
        <v>3789.5</v>
      </c>
      <c r="Z141" s="171">
        <f t="shared" si="48"/>
        <v>3055.7033689052</v>
      </c>
      <c r="AA141" s="155">
        <f>IF(ISNUMBER($Q141),INDEX($D$1:$D$3663,S141,1),"")</f>
        <v>37.387135453846398</v>
      </c>
      <c r="AB141" s="155">
        <f>IF(ISNUMBER($Q141),INDEX($D$1:$D$3663,T141,1),"")</f>
        <v>37.251745642212697</v>
      </c>
      <c r="AC141" s="155">
        <f>IF(ISNUMBER($Q141),INDEX($D$1:$D$3663,U141,1),"")</f>
        <v>38.183630308603497</v>
      </c>
      <c r="AD141" s="155">
        <f>IF(ISNUMBER($Q141),INDEX($D$1:$D$3663,V141,1),"")</f>
        <v>38.1462684238303</v>
      </c>
      <c r="AE141" s="59"/>
      <c r="AF141" s="85">
        <f t="shared" si="49"/>
        <v>0.38192550311753592</v>
      </c>
      <c r="AG141" s="87">
        <v>40315</v>
      </c>
      <c r="AH141" s="59"/>
      <c r="AI141" s="163" t="str">
        <f t="shared" si="50"/>
        <v/>
      </c>
      <c r="AJ141" s="162" t="str">
        <f t="shared" si="41"/>
        <v/>
      </c>
      <c r="AK141" s="119"/>
      <c r="AL141" s="59" t="str">
        <f>IF(ISNUMBER($AJ141),INDEX($Z$4:$AC$3663,$AJ141,AL$3),"")</f>
        <v/>
      </c>
      <c r="AM141" s="149" t="str">
        <f>IF(ISNUMBER($AJ141),INDEX($Z$4:$AC$3663,$AJ141,AM$3),"")</f>
        <v/>
      </c>
      <c r="AN141" s="149" t="str">
        <f>IF(ISNUMBER($AJ141),INDEX($Z$4:$AC$3663,$AJ141,AN$3),"")</f>
        <v/>
      </c>
      <c r="AO141" s="59"/>
      <c r="AP141" s="59"/>
      <c r="AQ141" s="166"/>
      <c r="AR141" s="59"/>
      <c r="AS141" s="59"/>
      <c r="AT141" s="149"/>
      <c r="AU141" s="149"/>
      <c r="AV141" s="149"/>
      <c r="AW141" s="149"/>
      <c r="AX141" s="150"/>
      <c r="AY141" s="151"/>
      <c r="AZ141" s="59"/>
      <c r="BA141" s="59"/>
      <c r="BB141" s="59"/>
      <c r="BC141" s="59"/>
      <c r="BD141" s="59"/>
      <c r="BE141" s="59"/>
      <c r="BF141" s="43"/>
      <c r="BG141" s="59"/>
      <c r="BH141" s="59"/>
      <c r="BI141" s="59"/>
      <c r="BJ141" s="59"/>
      <c r="BK141" s="59"/>
      <c r="BL141" s="59"/>
      <c r="BM141" s="59"/>
    </row>
    <row r="142" spans="1:65" x14ac:dyDescent="0.25">
      <c r="A142" s="82"/>
      <c r="B142" s="122" t="s">
        <v>60</v>
      </c>
      <c r="C142" s="122">
        <v>3790.5</v>
      </c>
      <c r="D142" s="122">
        <v>2798.4588438228802</v>
      </c>
      <c r="E142" s="142">
        <f>IF(B141=B142,0,MAX(E$4:E141)+1)</f>
        <v>0</v>
      </c>
      <c r="F142" s="142">
        <f t="shared" si="51"/>
        <v>1</v>
      </c>
      <c r="G142" s="142" t="str">
        <f t="shared" si="45"/>
        <v/>
      </c>
      <c r="H142" s="142">
        <f t="shared" si="46"/>
        <v>1</v>
      </c>
      <c r="I142" s="59"/>
      <c r="J142" s="104"/>
      <c r="K142" s="59"/>
      <c r="L142" s="59"/>
      <c r="M142" s="59"/>
      <c r="N142" s="44"/>
      <c r="O142" s="44"/>
      <c r="P142" s="44"/>
      <c r="Q142" s="68">
        <f t="shared" si="43"/>
        <v>138</v>
      </c>
      <c r="R142" s="60">
        <f t="shared" si="42"/>
        <v>142</v>
      </c>
      <c r="S142" s="60">
        <f t="shared" si="42"/>
        <v>874</v>
      </c>
      <c r="T142" s="60">
        <f t="shared" si="42"/>
        <v>1606</v>
      </c>
      <c r="U142" s="60">
        <f t="shared" si="42"/>
        <v>2338</v>
      </c>
      <c r="V142" s="60">
        <f t="shared" si="42"/>
        <v>3070</v>
      </c>
      <c r="W142" s="44"/>
      <c r="X142" s="44">
        <f t="shared" si="47"/>
        <v>139</v>
      </c>
      <c r="Y142" s="170">
        <f t="shared" si="44"/>
        <v>3790.5</v>
      </c>
      <c r="Z142" s="171">
        <f t="shared" si="48"/>
        <v>2798.4588438228802</v>
      </c>
      <c r="AA142" s="155">
        <f>IF(ISNUMBER($Q142),INDEX($D$1:$D$3663,S142,1),"")</f>
        <v>37.186349476722498</v>
      </c>
      <c r="AB142" s="155">
        <f>IF(ISNUMBER($Q142),INDEX($D$1:$D$3663,T142,1),"")</f>
        <v>37.204883193938599</v>
      </c>
      <c r="AC142" s="155">
        <f>IF(ISNUMBER($Q142),INDEX($D$1:$D$3663,U142,1),"")</f>
        <v>38.076825866042199</v>
      </c>
      <c r="AD142" s="155">
        <f>IF(ISNUMBER($Q142),INDEX($D$1:$D$3663,V142,1),"")</f>
        <v>38.2694799073548</v>
      </c>
      <c r="AE142" s="59"/>
      <c r="AF142" s="85">
        <f t="shared" si="49"/>
        <v>0.38466335390466888</v>
      </c>
      <c r="AG142" s="87">
        <v>40316</v>
      </c>
      <c r="AH142" s="59"/>
      <c r="AI142" s="163" t="str">
        <f t="shared" si="50"/>
        <v/>
      </c>
      <c r="AJ142" s="162" t="str">
        <f t="shared" si="41"/>
        <v/>
      </c>
      <c r="AK142" s="119"/>
      <c r="AL142" s="59" t="str">
        <f>IF(ISNUMBER($AJ142),INDEX($Z$4:$AC$3663,$AJ142,AL$3),"")</f>
        <v/>
      </c>
      <c r="AM142" s="149" t="str">
        <f>IF(ISNUMBER($AJ142),INDEX($Z$4:$AC$3663,$AJ142,AM$3),"")</f>
        <v/>
      </c>
      <c r="AN142" s="149" t="str">
        <f>IF(ISNUMBER($AJ142),INDEX($Z$4:$AC$3663,$AJ142,AN$3),"")</f>
        <v/>
      </c>
      <c r="AO142" s="59"/>
      <c r="AP142" s="59"/>
      <c r="AQ142" s="166"/>
      <c r="AR142" s="59"/>
      <c r="AS142" s="59"/>
      <c r="AT142" s="149"/>
      <c r="AU142" s="149"/>
      <c r="AV142" s="149"/>
      <c r="AW142" s="149"/>
      <c r="AX142" s="150"/>
      <c r="AY142" s="151"/>
      <c r="AZ142" s="59"/>
      <c r="BA142" s="59"/>
      <c r="BB142" s="59"/>
      <c r="BC142" s="59"/>
      <c r="BD142" s="59"/>
      <c r="BE142" s="59"/>
      <c r="BF142" s="43"/>
      <c r="BG142" s="59"/>
      <c r="BH142" s="59"/>
      <c r="BI142" s="59"/>
      <c r="BJ142" s="59"/>
      <c r="BK142" s="59"/>
      <c r="BL142" s="59"/>
      <c r="BM142" s="59"/>
    </row>
    <row r="143" spans="1:65" x14ac:dyDescent="0.25">
      <c r="A143" s="82"/>
      <c r="B143" s="122" t="s">
        <v>60</v>
      </c>
      <c r="C143" s="122">
        <v>3791.5</v>
      </c>
      <c r="D143" s="122">
        <v>3048.04774567404</v>
      </c>
      <c r="E143" s="142">
        <f>IF(B142=B143,0,MAX(E$4:E142)+1)</f>
        <v>0</v>
      </c>
      <c r="F143" s="142">
        <f t="shared" si="51"/>
        <v>1</v>
      </c>
      <c r="G143" s="142" t="str">
        <f t="shared" si="45"/>
        <v/>
      </c>
      <c r="H143" s="142">
        <f t="shared" si="46"/>
        <v>1</v>
      </c>
      <c r="I143" s="59"/>
      <c r="J143" s="104"/>
      <c r="K143" s="59"/>
      <c r="L143" s="59"/>
      <c r="M143" s="59"/>
      <c r="N143" s="44"/>
      <c r="O143" s="44"/>
      <c r="P143" s="44"/>
      <c r="Q143" s="68">
        <f t="shared" si="43"/>
        <v>139</v>
      </c>
      <c r="R143" s="60">
        <f t="shared" si="42"/>
        <v>143</v>
      </c>
      <c r="S143" s="60">
        <f t="shared" si="42"/>
        <v>875</v>
      </c>
      <c r="T143" s="60">
        <f t="shared" si="42"/>
        <v>1607</v>
      </c>
      <c r="U143" s="60">
        <f t="shared" si="42"/>
        <v>2339</v>
      </c>
      <c r="V143" s="60">
        <f t="shared" si="42"/>
        <v>3071</v>
      </c>
      <c r="W143" s="44"/>
      <c r="X143" s="44">
        <f t="shared" si="47"/>
        <v>140</v>
      </c>
      <c r="Y143" s="170">
        <f t="shared" si="44"/>
        <v>3791.5</v>
      </c>
      <c r="Z143" s="171">
        <f t="shared" si="48"/>
        <v>3048.04774567404</v>
      </c>
      <c r="AA143" s="155">
        <f>IF(ISNUMBER($Q143),INDEX($D$1:$D$3663,S143,1),"")</f>
        <v>37.229242878769803</v>
      </c>
      <c r="AB143" s="155">
        <f>IF(ISNUMBER($Q143),INDEX($D$1:$D$3663,T143,1),"")</f>
        <v>37.268550584431999</v>
      </c>
      <c r="AC143" s="155">
        <f>IF(ISNUMBER($Q143),INDEX($D$1:$D$3663,U143,1),"")</f>
        <v>38.277940251949701</v>
      </c>
      <c r="AD143" s="155">
        <f>IF(ISNUMBER($Q143),INDEX($D$1:$D$3663,V143,1),"")</f>
        <v>38.204556161868901</v>
      </c>
      <c r="AE143" s="59"/>
      <c r="AF143" s="85">
        <f t="shared" si="49"/>
        <v>0.38740120469180006</v>
      </c>
      <c r="AG143" s="87">
        <v>40317</v>
      </c>
      <c r="AH143" s="59"/>
      <c r="AI143" s="163" t="str">
        <f t="shared" si="50"/>
        <v/>
      </c>
      <c r="AJ143" s="162" t="str">
        <f t="shared" si="41"/>
        <v/>
      </c>
      <c r="AK143" s="119"/>
      <c r="AL143" s="59" t="str">
        <f>IF(ISNUMBER($AJ143),INDEX($Z$4:$AC$3663,$AJ143,AL$3),"")</f>
        <v/>
      </c>
      <c r="AM143" s="149" t="str">
        <f>IF(ISNUMBER($AJ143),INDEX($Z$4:$AC$3663,$AJ143,AM$3),"")</f>
        <v/>
      </c>
      <c r="AN143" s="149" t="str">
        <f>IF(ISNUMBER($AJ143),INDEX($Z$4:$AC$3663,$AJ143,AN$3),"")</f>
        <v/>
      </c>
      <c r="AO143" s="59"/>
      <c r="AP143" s="59"/>
      <c r="AQ143" s="166"/>
      <c r="AR143" s="59"/>
      <c r="AS143" s="59"/>
      <c r="AT143" s="149"/>
      <c r="AU143" s="149"/>
      <c r="AV143" s="149"/>
      <c r="AW143" s="149"/>
      <c r="AX143" s="150"/>
      <c r="AY143" s="151"/>
      <c r="AZ143" s="59"/>
      <c r="BA143" s="59"/>
      <c r="BB143" s="59"/>
      <c r="BC143" s="59"/>
      <c r="BD143" s="59"/>
      <c r="BE143" s="59"/>
      <c r="BF143" s="43"/>
      <c r="BG143" s="59"/>
      <c r="BH143" s="59"/>
      <c r="BI143" s="59"/>
      <c r="BJ143" s="59"/>
      <c r="BK143" s="59"/>
      <c r="BL143" s="59"/>
      <c r="BM143" s="59"/>
    </row>
    <row r="144" spans="1:65" x14ac:dyDescent="0.25">
      <c r="A144" s="82"/>
      <c r="B144" s="122" t="s">
        <v>60</v>
      </c>
      <c r="C144" s="122">
        <v>3792.5</v>
      </c>
      <c r="D144" s="122">
        <v>2757.61243306186</v>
      </c>
      <c r="E144" s="142">
        <f>IF(B143=B144,0,MAX(E$4:E143)+1)</f>
        <v>0</v>
      </c>
      <c r="F144" s="142">
        <f t="shared" si="51"/>
        <v>1</v>
      </c>
      <c r="G144" s="142" t="str">
        <f t="shared" si="45"/>
        <v/>
      </c>
      <c r="H144" s="142">
        <f t="shared" si="46"/>
        <v>1</v>
      </c>
      <c r="I144" s="59"/>
      <c r="J144" s="104"/>
      <c r="K144" s="59"/>
      <c r="L144" s="59"/>
      <c r="M144" s="59"/>
      <c r="N144" s="44"/>
      <c r="O144" s="44"/>
      <c r="P144" s="44"/>
      <c r="Q144" s="68">
        <f t="shared" si="43"/>
        <v>140</v>
      </c>
      <c r="R144" s="60">
        <f t="shared" si="42"/>
        <v>144</v>
      </c>
      <c r="S144" s="60">
        <f t="shared" si="42"/>
        <v>876</v>
      </c>
      <c r="T144" s="60">
        <f t="shared" si="42"/>
        <v>1608</v>
      </c>
      <c r="U144" s="60">
        <f t="shared" si="42"/>
        <v>2340</v>
      </c>
      <c r="V144" s="60">
        <f t="shared" si="42"/>
        <v>3072</v>
      </c>
      <c r="W144" s="44"/>
      <c r="X144" s="44">
        <f t="shared" si="47"/>
        <v>141</v>
      </c>
      <c r="Y144" s="170">
        <f t="shared" si="44"/>
        <v>3792.5</v>
      </c>
      <c r="Z144" s="171">
        <f t="shared" si="48"/>
        <v>2757.61243306186</v>
      </c>
      <c r="AA144" s="155">
        <f>IF(ISNUMBER($Q144),INDEX($D$1:$D$3663,S144,1),"")</f>
        <v>37.302626916175598</v>
      </c>
      <c r="AB144" s="155">
        <f>IF(ISNUMBER($Q144),INDEX($D$1:$D$3663,T144,1),"")</f>
        <v>37.287911775532102</v>
      </c>
      <c r="AC144" s="155">
        <f>IF(ISNUMBER($Q144),INDEX($D$1:$D$3663,U144,1),"")</f>
        <v>38.0890443889081</v>
      </c>
      <c r="AD144" s="155">
        <f>IF(ISNUMBER($Q144),INDEX($D$1:$D$3663,V144,1),"")</f>
        <v>38.2033242599434</v>
      </c>
      <c r="AE144" s="59"/>
      <c r="AF144" s="85">
        <f t="shared" si="49"/>
        <v>0.39013905547893302</v>
      </c>
      <c r="AG144" s="87">
        <v>40318</v>
      </c>
      <c r="AH144" s="59"/>
      <c r="AI144" s="163" t="str">
        <f t="shared" si="50"/>
        <v/>
      </c>
      <c r="AJ144" s="162" t="str">
        <f t="shared" si="41"/>
        <v/>
      </c>
      <c r="AK144" s="119"/>
      <c r="AL144" s="59" t="str">
        <f>IF(ISNUMBER($AJ144),INDEX($Z$4:$AC$3663,$AJ144,AL$3),"")</f>
        <v/>
      </c>
      <c r="AM144" s="149" t="str">
        <f>IF(ISNUMBER($AJ144),INDEX($Z$4:$AC$3663,$AJ144,AM$3),"")</f>
        <v/>
      </c>
      <c r="AN144" s="149" t="str">
        <f>IF(ISNUMBER($AJ144),INDEX($Z$4:$AC$3663,$AJ144,AN$3),"")</f>
        <v/>
      </c>
      <c r="AO144" s="59"/>
      <c r="AP144" s="59"/>
      <c r="AQ144" s="166"/>
      <c r="AR144" s="59"/>
      <c r="AS144" s="59"/>
      <c r="AT144" s="149"/>
      <c r="AU144" s="149"/>
      <c r="AV144" s="149"/>
      <c r="AW144" s="149"/>
      <c r="AX144" s="150"/>
      <c r="AY144" s="151"/>
      <c r="AZ144" s="59"/>
      <c r="BA144" s="59"/>
      <c r="BB144" s="59"/>
      <c r="BC144" s="59"/>
      <c r="BD144" s="59"/>
      <c r="BE144" s="59"/>
      <c r="BF144" s="43"/>
      <c r="BG144" s="59"/>
      <c r="BH144" s="59"/>
      <c r="BI144" s="59"/>
      <c r="BJ144" s="59"/>
      <c r="BK144" s="59"/>
      <c r="BL144" s="59"/>
      <c r="BM144" s="59"/>
    </row>
    <row r="145" spans="1:65" x14ac:dyDescent="0.25">
      <c r="A145" s="82"/>
      <c r="B145" s="122" t="s">
        <v>60</v>
      </c>
      <c r="C145" s="122">
        <v>3793.5</v>
      </c>
      <c r="D145" s="122">
        <v>3513.6220109218102</v>
      </c>
      <c r="E145" s="142">
        <f>IF(B144=B145,0,MAX(E$4:E144)+1)</f>
        <v>0</v>
      </c>
      <c r="F145" s="142">
        <f t="shared" si="51"/>
        <v>1</v>
      </c>
      <c r="G145" s="142" t="str">
        <f t="shared" si="45"/>
        <v/>
      </c>
      <c r="H145" s="142">
        <f t="shared" si="46"/>
        <v>1</v>
      </c>
      <c r="I145" s="59"/>
      <c r="J145" s="104"/>
      <c r="K145" s="59"/>
      <c r="L145" s="59"/>
      <c r="M145" s="59"/>
      <c r="N145" s="44"/>
      <c r="O145" s="44"/>
      <c r="P145" s="44"/>
      <c r="Q145" s="68">
        <f t="shared" si="43"/>
        <v>141</v>
      </c>
      <c r="R145" s="60">
        <f t="shared" si="42"/>
        <v>145</v>
      </c>
      <c r="S145" s="60">
        <f t="shared" si="42"/>
        <v>877</v>
      </c>
      <c r="T145" s="60">
        <f t="shared" si="42"/>
        <v>1609</v>
      </c>
      <c r="U145" s="60">
        <f t="shared" si="42"/>
        <v>2341</v>
      </c>
      <c r="V145" s="60">
        <f t="shared" si="42"/>
        <v>3073</v>
      </c>
      <c r="W145" s="44"/>
      <c r="X145" s="44">
        <f t="shared" si="47"/>
        <v>142</v>
      </c>
      <c r="Y145" s="170">
        <f t="shared" si="44"/>
        <v>3793.5</v>
      </c>
      <c r="Z145" s="171">
        <f t="shared" si="48"/>
        <v>3513.6220109218102</v>
      </c>
      <c r="AA145" s="155">
        <f>IF(ISNUMBER($Q145),INDEX($D$1:$D$3663,S145,1),"")</f>
        <v>37.214472070011503</v>
      </c>
      <c r="AB145" s="155">
        <f>IF(ISNUMBER($Q145),INDEX($D$1:$D$3663,T145,1),"")</f>
        <v>37.158852380503099</v>
      </c>
      <c r="AC145" s="155">
        <f>IF(ISNUMBER($Q145),INDEX($D$1:$D$3663,U145,1),"")</f>
        <v>38.506926638068002</v>
      </c>
      <c r="AD145" s="155">
        <f>IF(ISNUMBER($Q145),INDEX($D$1:$D$3663,V145,1),"")</f>
        <v>38.376182928699301</v>
      </c>
      <c r="AE145" s="59"/>
      <c r="AF145" s="85">
        <f t="shared" si="49"/>
        <v>0.3928769062660642</v>
      </c>
      <c r="AG145" s="87">
        <v>40319</v>
      </c>
      <c r="AH145" s="59"/>
      <c r="AI145" s="163" t="str">
        <f t="shared" si="50"/>
        <v/>
      </c>
      <c r="AJ145" s="162" t="str">
        <f t="shared" si="41"/>
        <v/>
      </c>
      <c r="AK145" s="119"/>
      <c r="AL145" s="59" t="str">
        <f>IF(ISNUMBER($AJ145),INDEX($Z$4:$AC$3663,$AJ145,AL$3),"")</f>
        <v/>
      </c>
      <c r="AM145" s="149" t="str">
        <f>IF(ISNUMBER($AJ145),INDEX($Z$4:$AC$3663,$AJ145,AM$3),"")</f>
        <v/>
      </c>
      <c r="AN145" s="149" t="str">
        <f>IF(ISNUMBER($AJ145),INDEX($Z$4:$AC$3663,$AJ145,AN$3),"")</f>
        <v/>
      </c>
      <c r="AO145" s="59"/>
      <c r="AP145" s="59"/>
      <c r="AQ145" s="166"/>
      <c r="AR145" s="59"/>
      <c r="AS145" s="59"/>
      <c r="AT145" s="149"/>
      <c r="AU145" s="149"/>
      <c r="AV145" s="149"/>
      <c r="AW145" s="149"/>
      <c r="AX145" s="150"/>
      <c r="AY145" s="151"/>
      <c r="AZ145" s="59"/>
      <c r="BA145" s="59"/>
      <c r="BB145" s="59"/>
      <c r="BC145" s="59"/>
      <c r="BD145" s="59"/>
      <c r="BE145" s="59"/>
      <c r="BF145" s="43"/>
      <c r="BG145" s="59"/>
      <c r="BH145" s="59"/>
      <c r="BI145" s="59"/>
      <c r="BJ145" s="59"/>
      <c r="BK145" s="59"/>
      <c r="BL145" s="59"/>
      <c r="BM145" s="59"/>
    </row>
    <row r="146" spans="1:65" x14ac:dyDescent="0.25">
      <c r="A146" s="82"/>
      <c r="B146" s="122" t="s">
        <v>60</v>
      </c>
      <c r="C146" s="122">
        <v>3794.5</v>
      </c>
      <c r="D146" s="122">
        <v>2877.4356597197302</v>
      </c>
      <c r="E146" s="142">
        <f>IF(B145=B146,0,MAX(E$4:E145)+1)</f>
        <v>0</v>
      </c>
      <c r="F146" s="142">
        <f t="shared" si="51"/>
        <v>1</v>
      </c>
      <c r="G146" s="142" t="str">
        <f t="shared" si="45"/>
        <v/>
      </c>
      <c r="H146" s="142">
        <f t="shared" si="46"/>
        <v>1</v>
      </c>
      <c r="I146" s="59"/>
      <c r="J146" s="104"/>
      <c r="K146" s="59"/>
      <c r="L146" s="59"/>
      <c r="M146" s="59"/>
      <c r="N146" s="44"/>
      <c r="O146" s="44"/>
      <c r="P146" s="44"/>
      <c r="Q146" s="68">
        <f t="shared" si="43"/>
        <v>142</v>
      </c>
      <c r="R146" s="60">
        <f t="shared" si="42"/>
        <v>146</v>
      </c>
      <c r="S146" s="60">
        <f t="shared" si="42"/>
        <v>878</v>
      </c>
      <c r="T146" s="60">
        <f t="shared" si="42"/>
        <v>1610</v>
      </c>
      <c r="U146" s="60">
        <f t="shared" si="42"/>
        <v>2342</v>
      </c>
      <c r="V146" s="60">
        <f t="shared" si="42"/>
        <v>3074</v>
      </c>
      <c r="W146" s="44"/>
      <c r="X146" s="44">
        <f t="shared" si="47"/>
        <v>143</v>
      </c>
      <c r="Y146" s="170">
        <f t="shared" si="44"/>
        <v>3794.5</v>
      </c>
      <c r="Z146" s="171">
        <f t="shared" si="48"/>
        <v>2877.4356597197302</v>
      </c>
      <c r="AA146" s="155">
        <f>IF(ISNUMBER($Q146),INDEX($D$1:$D$3663,S146,1),"")</f>
        <v>37.203412319024999</v>
      </c>
      <c r="AB146" s="155">
        <f>IF(ISNUMBER($Q146),INDEX($D$1:$D$3663,T146,1),"")</f>
        <v>37.280907211526703</v>
      </c>
      <c r="AC146" s="155">
        <f>IF(ISNUMBER($Q146),INDEX($D$1:$D$3663,U146,1),"")</f>
        <v>38.269236883682503</v>
      </c>
      <c r="AD146" s="155">
        <f>IF(ISNUMBER($Q146),INDEX($D$1:$D$3663,V146,1),"")</f>
        <v>38.2756824693627</v>
      </c>
      <c r="AE146" s="59"/>
      <c r="AF146" s="85">
        <f t="shared" si="49"/>
        <v>0.39561475705319715</v>
      </c>
      <c r="AG146" s="87">
        <v>40320</v>
      </c>
      <c r="AH146" s="59"/>
      <c r="AI146" s="163" t="str">
        <f t="shared" si="50"/>
        <v/>
      </c>
      <c r="AJ146" s="162" t="str">
        <f t="shared" si="41"/>
        <v/>
      </c>
      <c r="AK146" s="119"/>
      <c r="AL146" s="59" t="str">
        <f>IF(ISNUMBER($AJ146),INDEX($Z$4:$AC$3663,$AJ146,AL$3),"")</f>
        <v/>
      </c>
      <c r="AM146" s="149" t="str">
        <f>IF(ISNUMBER($AJ146),INDEX($Z$4:$AC$3663,$AJ146,AM$3),"")</f>
        <v/>
      </c>
      <c r="AN146" s="149" t="str">
        <f>IF(ISNUMBER($AJ146),INDEX($Z$4:$AC$3663,$AJ146,AN$3),"")</f>
        <v/>
      </c>
      <c r="AO146" s="59"/>
      <c r="AP146" s="59"/>
      <c r="AQ146" s="166"/>
      <c r="AR146" s="59"/>
      <c r="AS146" s="59"/>
      <c r="AT146" s="149"/>
      <c r="AU146" s="149"/>
      <c r="AV146" s="149"/>
      <c r="AW146" s="149"/>
      <c r="AX146" s="150"/>
      <c r="AY146" s="151"/>
      <c r="AZ146" s="59"/>
      <c r="BA146" s="59"/>
      <c r="BB146" s="59"/>
      <c r="BC146" s="59"/>
      <c r="BD146" s="59"/>
      <c r="BE146" s="59"/>
      <c r="BF146" s="43"/>
      <c r="BG146" s="59"/>
      <c r="BH146" s="59"/>
      <c r="BI146" s="59"/>
      <c r="BJ146" s="59"/>
      <c r="BK146" s="59"/>
      <c r="BL146" s="59"/>
      <c r="BM146" s="59"/>
    </row>
    <row r="147" spans="1:65" x14ac:dyDescent="0.25">
      <c r="A147" s="82"/>
      <c r="B147" s="122" t="s">
        <v>60</v>
      </c>
      <c r="C147" s="122">
        <v>3795.5</v>
      </c>
      <c r="D147" s="122">
        <v>3586.7623886730298</v>
      </c>
      <c r="E147" s="142">
        <f>IF(B146=B147,0,MAX(E$4:E146)+1)</f>
        <v>0</v>
      </c>
      <c r="F147" s="142">
        <f t="shared" si="51"/>
        <v>1</v>
      </c>
      <c r="G147" s="142" t="str">
        <f t="shared" si="45"/>
        <v/>
      </c>
      <c r="H147" s="142">
        <f t="shared" si="46"/>
        <v>1</v>
      </c>
      <c r="I147" s="59"/>
      <c r="J147" s="104"/>
      <c r="K147" s="59"/>
      <c r="L147" s="59"/>
      <c r="M147" s="59"/>
      <c r="N147" s="44"/>
      <c r="O147" s="44"/>
      <c r="P147" s="44"/>
      <c r="Q147" s="68">
        <f t="shared" si="43"/>
        <v>143</v>
      </c>
      <c r="R147" s="60">
        <f t="shared" si="42"/>
        <v>147</v>
      </c>
      <c r="S147" s="60">
        <f t="shared" si="42"/>
        <v>879</v>
      </c>
      <c r="T147" s="60">
        <f t="shared" si="42"/>
        <v>1611</v>
      </c>
      <c r="U147" s="60">
        <f t="shared" si="42"/>
        <v>2343</v>
      </c>
      <c r="V147" s="60">
        <f t="shared" si="42"/>
        <v>3075</v>
      </c>
      <c r="W147" s="44"/>
      <c r="X147" s="44">
        <f t="shared" si="47"/>
        <v>144</v>
      </c>
      <c r="Y147" s="170">
        <f t="shared" si="44"/>
        <v>3795.5</v>
      </c>
      <c r="Z147" s="171">
        <f t="shared" si="48"/>
        <v>3586.7623886730298</v>
      </c>
      <c r="AA147" s="155">
        <f>IF(ISNUMBER($Q147),INDEX($D$1:$D$3663,S147,1),"")</f>
        <v>37.314769639546903</v>
      </c>
      <c r="AB147" s="155">
        <f>IF(ISNUMBER($Q147),INDEX($D$1:$D$3663,T147,1),"")</f>
        <v>37.298478345588897</v>
      </c>
      <c r="AC147" s="155">
        <f>IF(ISNUMBER($Q147),INDEX($D$1:$D$3663,U147,1),"")</f>
        <v>38.381867007053899</v>
      </c>
      <c r="AD147" s="155">
        <f>IF(ISNUMBER($Q147),INDEX($D$1:$D$3663,V147,1),"")</f>
        <v>38.3190451600614</v>
      </c>
      <c r="AE147" s="59"/>
      <c r="AF147" s="85">
        <f t="shared" si="49"/>
        <v>0.39835260784032833</v>
      </c>
      <c r="AG147" s="87">
        <v>40321</v>
      </c>
      <c r="AH147" s="59"/>
      <c r="AI147" s="163" t="str">
        <f t="shared" si="50"/>
        <v/>
      </c>
      <c r="AJ147" s="162" t="str">
        <f t="shared" si="41"/>
        <v/>
      </c>
      <c r="AK147" s="119"/>
      <c r="AL147" s="59" t="str">
        <f>IF(ISNUMBER($AJ147),INDEX($Z$4:$AC$3663,$AJ147,AL$3),"")</f>
        <v/>
      </c>
      <c r="AM147" s="149" t="str">
        <f>IF(ISNUMBER($AJ147),INDEX($Z$4:$AC$3663,$AJ147,AM$3),"")</f>
        <v/>
      </c>
      <c r="AN147" s="149" t="str">
        <f>IF(ISNUMBER($AJ147),INDEX($Z$4:$AC$3663,$AJ147,AN$3),"")</f>
        <v/>
      </c>
      <c r="AO147" s="59"/>
      <c r="AP147" s="59"/>
      <c r="AQ147" s="166"/>
      <c r="AR147" s="59"/>
      <c r="AS147" s="59"/>
      <c r="AT147" s="149"/>
      <c r="AU147" s="149"/>
      <c r="AV147" s="149"/>
      <c r="AW147" s="149"/>
      <c r="AX147" s="150"/>
      <c r="AY147" s="151"/>
      <c r="AZ147" s="59"/>
      <c r="BA147" s="59"/>
      <c r="BB147" s="59"/>
      <c r="BC147" s="59"/>
      <c r="BD147" s="59"/>
      <c r="BE147" s="59"/>
      <c r="BF147" s="43"/>
      <c r="BG147" s="59"/>
      <c r="BH147" s="59"/>
      <c r="BI147" s="59"/>
      <c r="BJ147" s="59"/>
      <c r="BK147" s="59"/>
      <c r="BL147" s="59"/>
      <c r="BM147" s="59"/>
    </row>
    <row r="148" spans="1:65" x14ac:dyDescent="0.25">
      <c r="A148" s="82"/>
      <c r="B148" s="122" t="s">
        <v>60</v>
      </c>
      <c r="C148" s="122">
        <v>3796.5</v>
      </c>
      <c r="D148" s="122">
        <v>2674.42112435028</v>
      </c>
      <c r="E148" s="142">
        <f>IF(B147=B148,0,MAX(E$4:E147)+1)</f>
        <v>0</v>
      </c>
      <c r="F148" s="142">
        <f t="shared" si="51"/>
        <v>1</v>
      </c>
      <c r="G148" s="142" t="str">
        <f t="shared" si="45"/>
        <v/>
      </c>
      <c r="H148" s="142">
        <f t="shared" si="46"/>
        <v>1</v>
      </c>
      <c r="I148" s="59"/>
      <c r="J148" s="104"/>
      <c r="K148" s="59"/>
      <c r="L148" s="59"/>
      <c r="M148" s="59"/>
      <c r="N148" s="44"/>
      <c r="O148" s="44"/>
      <c r="P148" s="44"/>
      <c r="Q148" s="68">
        <f t="shared" si="43"/>
        <v>144</v>
      </c>
      <c r="R148" s="60">
        <f t="shared" si="42"/>
        <v>148</v>
      </c>
      <c r="S148" s="60">
        <f t="shared" si="42"/>
        <v>880</v>
      </c>
      <c r="T148" s="60">
        <f t="shared" si="42"/>
        <v>1612</v>
      </c>
      <c r="U148" s="60">
        <f t="shared" si="42"/>
        <v>2344</v>
      </c>
      <c r="V148" s="60">
        <f t="shared" si="42"/>
        <v>3076</v>
      </c>
      <c r="W148" s="44"/>
      <c r="X148" s="44">
        <f t="shared" si="47"/>
        <v>145</v>
      </c>
      <c r="Y148" s="170">
        <f t="shared" si="44"/>
        <v>3796.5</v>
      </c>
      <c r="Z148" s="171">
        <f t="shared" si="48"/>
        <v>2674.42112435028</v>
      </c>
      <c r="AA148" s="155">
        <f>IF(ISNUMBER($Q148),INDEX($D$1:$D$3663,S148,1),"")</f>
        <v>37.268056495376896</v>
      </c>
      <c r="AB148" s="155">
        <f>IF(ISNUMBER($Q148),INDEX($D$1:$D$3663,T148,1),"")</f>
        <v>37.186241820345103</v>
      </c>
      <c r="AC148" s="155">
        <f>IF(ISNUMBER($Q148),INDEX($D$1:$D$3663,U148,1),"")</f>
        <v>38.344408949764201</v>
      </c>
      <c r="AD148" s="155">
        <f>IF(ISNUMBER($Q148),INDEX($D$1:$D$3663,V148,1),"")</f>
        <v>38.290869645299502</v>
      </c>
      <c r="AE148" s="59"/>
      <c r="AF148" s="85">
        <f t="shared" si="49"/>
        <v>0.40109045862746129</v>
      </c>
      <c r="AG148" s="87">
        <v>40322</v>
      </c>
      <c r="AH148" s="59"/>
      <c r="AI148" s="163" t="str">
        <f t="shared" si="50"/>
        <v/>
      </c>
      <c r="AJ148" s="162" t="str">
        <f t="shared" si="41"/>
        <v/>
      </c>
      <c r="AK148" s="119"/>
      <c r="AL148" s="59" t="str">
        <f>IF(ISNUMBER($AJ148),INDEX($Z$4:$AC$3663,$AJ148,AL$3),"")</f>
        <v/>
      </c>
      <c r="AM148" s="149" t="str">
        <f>IF(ISNUMBER($AJ148),INDEX($Z$4:$AC$3663,$AJ148,AM$3),"")</f>
        <v/>
      </c>
      <c r="AN148" s="149" t="str">
        <f>IF(ISNUMBER($AJ148),INDEX($Z$4:$AC$3663,$AJ148,AN$3),"")</f>
        <v/>
      </c>
      <c r="AO148" s="59"/>
      <c r="AP148" s="59"/>
      <c r="AQ148" s="166"/>
      <c r="AR148" s="59"/>
      <c r="AS148" s="59"/>
      <c r="AT148" s="149"/>
      <c r="AU148" s="149"/>
      <c r="AV148" s="149"/>
      <c r="AW148" s="149"/>
      <c r="AX148" s="150"/>
      <c r="AY148" s="151"/>
      <c r="AZ148" s="59"/>
      <c r="BA148" s="59"/>
      <c r="BB148" s="59"/>
      <c r="BC148" s="59"/>
      <c r="BD148" s="59"/>
      <c r="BE148" s="59"/>
      <c r="BF148" s="43"/>
      <c r="BG148" s="59"/>
      <c r="BH148" s="59"/>
      <c r="BI148" s="59"/>
      <c r="BJ148" s="59"/>
      <c r="BK148" s="59"/>
      <c r="BL148" s="59"/>
      <c r="BM148" s="59"/>
    </row>
    <row r="149" spans="1:65" x14ac:dyDescent="0.25">
      <c r="A149" s="82"/>
      <c r="B149" s="122" t="s">
        <v>60</v>
      </c>
      <c r="C149" s="122">
        <v>3797.5</v>
      </c>
      <c r="D149" s="122">
        <v>3042.3254377798298</v>
      </c>
      <c r="E149" s="142">
        <f>IF(B148=B149,0,MAX(E$4:E148)+1)</f>
        <v>0</v>
      </c>
      <c r="F149" s="142">
        <f t="shared" si="51"/>
        <v>1</v>
      </c>
      <c r="G149" s="142" t="str">
        <f t="shared" si="45"/>
        <v/>
      </c>
      <c r="H149" s="142">
        <f t="shared" si="46"/>
        <v>1</v>
      </c>
      <c r="I149" s="59"/>
      <c r="J149" s="104"/>
      <c r="K149" s="59"/>
      <c r="L149" s="59"/>
      <c r="M149" s="59"/>
      <c r="N149" s="44"/>
      <c r="O149" s="44"/>
      <c r="P149" s="44"/>
      <c r="Q149" s="68">
        <f t="shared" si="43"/>
        <v>145</v>
      </c>
      <c r="R149" s="60">
        <f t="shared" si="42"/>
        <v>149</v>
      </c>
      <c r="S149" s="60">
        <f t="shared" si="42"/>
        <v>881</v>
      </c>
      <c r="T149" s="60">
        <f t="shared" si="42"/>
        <v>1613</v>
      </c>
      <c r="U149" s="60">
        <f t="shared" si="42"/>
        <v>2345</v>
      </c>
      <c r="V149" s="60">
        <f t="shared" si="42"/>
        <v>3077</v>
      </c>
      <c r="W149" s="44"/>
      <c r="X149" s="44">
        <f t="shared" si="47"/>
        <v>146</v>
      </c>
      <c r="Y149" s="170">
        <f t="shared" si="44"/>
        <v>3797.5</v>
      </c>
      <c r="Z149" s="171">
        <f t="shared" si="48"/>
        <v>3042.3254377798298</v>
      </c>
      <c r="AA149" s="155">
        <f>IF(ISNUMBER($Q149),INDEX($D$1:$D$3663,S149,1),"")</f>
        <v>37.179284778030798</v>
      </c>
      <c r="AB149" s="155">
        <f>IF(ISNUMBER($Q149),INDEX($D$1:$D$3663,T149,1),"")</f>
        <v>37.263953463188003</v>
      </c>
      <c r="AC149" s="155">
        <f>IF(ISNUMBER($Q149),INDEX($D$1:$D$3663,U149,1),"")</f>
        <v>38.244150197688803</v>
      </c>
      <c r="AD149" s="155">
        <f>IF(ISNUMBER($Q149),INDEX($D$1:$D$3663,V149,1),"")</f>
        <v>38.115238073950898</v>
      </c>
      <c r="AE149" s="59"/>
      <c r="AF149" s="85">
        <f t="shared" si="49"/>
        <v>0.40382830941459247</v>
      </c>
      <c r="AG149" s="87">
        <v>40323</v>
      </c>
      <c r="AH149" s="59"/>
      <c r="AI149" s="163" t="str">
        <f t="shared" si="50"/>
        <v/>
      </c>
      <c r="AJ149" s="162" t="str">
        <f t="shared" si="41"/>
        <v/>
      </c>
      <c r="AK149" s="119"/>
      <c r="AL149" s="59" t="str">
        <f>IF(ISNUMBER($AJ149),INDEX($Z$4:$AC$3663,$AJ149,AL$3),"")</f>
        <v/>
      </c>
      <c r="AM149" s="149" t="str">
        <f>IF(ISNUMBER($AJ149),INDEX($Z$4:$AC$3663,$AJ149,AM$3),"")</f>
        <v/>
      </c>
      <c r="AN149" s="149" t="str">
        <f>IF(ISNUMBER($AJ149),INDEX($Z$4:$AC$3663,$AJ149,AN$3),"")</f>
        <v/>
      </c>
      <c r="AO149" s="59"/>
      <c r="AP149" s="59"/>
      <c r="AQ149" s="166"/>
      <c r="AR149" s="59"/>
      <c r="AS149" s="59"/>
      <c r="AT149" s="149"/>
      <c r="AU149" s="149"/>
      <c r="AV149" s="149"/>
      <c r="AW149" s="149"/>
      <c r="AX149" s="150"/>
      <c r="AY149" s="151"/>
      <c r="AZ149" s="59"/>
      <c r="BA149" s="59"/>
      <c r="BB149" s="59"/>
      <c r="BC149" s="59"/>
      <c r="BD149" s="59"/>
      <c r="BE149" s="59"/>
      <c r="BF149" s="43"/>
      <c r="BG149" s="59"/>
      <c r="BH149" s="59"/>
      <c r="BI149" s="59"/>
      <c r="BJ149" s="59"/>
      <c r="BK149" s="59"/>
      <c r="BL149" s="59"/>
      <c r="BM149" s="59"/>
    </row>
    <row r="150" spans="1:65" x14ac:dyDescent="0.25">
      <c r="A150" s="82"/>
      <c r="B150" s="122" t="s">
        <v>60</v>
      </c>
      <c r="C150" s="122">
        <v>3798.5</v>
      </c>
      <c r="D150" s="122">
        <v>3198.6727526515101</v>
      </c>
      <c r="E150" s="142">
        <f>IF(B149=B150,0,MAX(E$4:E149)+1)</f>
        <v>0</v>
      </c>
      <c r="F150" s="142">
        <f t="shared" si="51"/>
        <v>1</v>
      </c>
      <c r="G150" s="142" t="str">
        <f t="shared" si="45"/>
        <v/>
      </c>
      <c r="H150" s="142">
        <f t="shared" si="46"/>
        <v>1</v>
      </c>
      <c r="I150" s="59"/>
      <c r="J150" s="104"/>
      <c r="K150" s="59"/>
      <c r="L150" s="59"/>
      <c r="M150" s="59"/>
      <c r="N150" s="44"/>
      <c r="O150" s="44"/>
      <c r="P150" s="44"/>
      <c r="Q150" s="68">
        <f t="shared" si="43"/>
        <v>146</v>
      </c>
      <c r="R150" s="60">
        <f t="shared" si="42"/>
        <v>150</v>
      </c>
      <c r="S150" s="60">
        <f t="shared" si="42"/>
        <v>882</v>
      </c>
      <c r="T150" s="60">
        <f t="shared" si="42"/>
        <v>1614</v>
      </c>
      <c r="U150" s="60">
        <f t="shared" si="42"/>
        <v>2346</v>
      </c>
      <c r="V150" s="60">
        <f t="shared" si="42"/>
        <v>3078</v>
      </c>
      <c r="W150" s="44"/>
      <c r="X150" s="44">
        <f t="shared" si="47"/>
        <v>147</v>
      </c>
      <c r="Y150" s="170">
        <f t="shared" si="44"/>
        <v>3798.5</v>
      </c>
      <c r="Z150" s="171">
        <f t="shared" si="48"/>
        <v>3198.6727526515101</v>
      </c>
      <c r="AA150" s="155">
        <f>IF(ISNUMBER($Q150),INDEX($D$1:$D$3663,S150,1),"")</f>
        <v>37.378475628353002</v>
      </c>
      <c r="AB150" s="155">
        <f>IF(ISNUMBER($Q150),INDEX($D$1:$D$3663,T150,1),"")</f>
        <v>37.426540083871302</v>
      </c>
      <c r="AC150" s="155">
        <f>IF(ISNUMBER($Q150),INDEX($D$1:$D$3663,U150,1),"")</f>
        <v>38.260827125138498</v>
      </c>
      <c r="AD150" s="155">
        <f>IF(ISNUMBER($Q150),INDEX($D$1:$D$3663,V150,1),"")</f>
        <v>38.128642507545699</v>
      </c>
      <c r="AE150" s="59"/>
      <c r="AF150" s="85">
        <f t="shared" si="49"/>
        <v>0.40656616020172542</v>
      </c>
      <c r="AG150" s="87">
        <v>40324</v>
      </c>
      <c r="AH150" s="59"/>
      <c r="AI150" s="163" t="str">
        <f t="shared" si="50"/>
        <v/>
      </c>
      <c r="AJ150" s="162" t="str">
        <f t="shared" si="41"/>
        <v/>
      </c>
      <c r="AK150" s="119"/>
      <c r="AL150" s="59" t="str">
        <f>IF(ISNUMBER($AJ150),INDEX($Z$4:$AC$3663,$AJ150,AL$3),"")</f>
        <v/>
      </c>
      <c r="AM150" s="149" t="str">
        <f>IF(ISNUMBER($AJ150),INDEX($Z$4:$AC$3663,$AJ150,AM$3),"")</f>
        <v/>
      </c>
      <c r="AN150" s="149" t="str">
        <f>IF(ISNUMBER($AJ150),INDEX($Z$4:$AC$3663,$AJ150,AN$3),"")</f>
        <v/>
      </c>
      <c r="AO150" s="59"/>
      <c r="AP150" s="59"/>
      <c r="AQ150" s="166"/>
      <c r="AR150" s="59"/>
      <c r="AS150" s="59"/>
      <c r="AT150" s="149"/>
      <c r="AU150" s="149"/>
      <c r="AV150" s="149"/>
      <c r="AW150" s="149"/>
      <c r="AX150" s="150"/>
      <c r="AY150" s="151"/>
      <c r="AZ150" s="59"/>
      <c r="BA150" s="59"/>
      <c r="BB150" s="59"/>
      <c r="BC150" s="59"/>
      <c r="BD150" s="59"/>
      <c r="BE150" s="59"/>
      <c r="BF150" s="43"/>
      <c r="BG150" s="59"/>
      <c r="BH150" s="59"/>
      <c r="BI150" s="59"/>
      <c r="BJ150" s="59"/>
      <c r="BK150" s="59"/>
      <c r="BL150" s="59"/>
      <c r="BM150" s="59"/>
    </row>
    <row r="151" spans="1:65" x14ac:dyDescent="0.25">
      <c r="A151" s="82"/>
      <c r="B151" s="122" t="s">
        <v>60</v>
      </c>
      <c r="C151" s="122">
        <v>3799.5</v>
      </c>
      <c r="D151" s="122">
        <v>3254.8374341966401</v>
      </c>
      <c r="E151" s="142">
        <f>IF(B150=B151,0,MAX(E$4:E150)+1)</f>
        <v>0</v>
      </c>
      <c r="F151" s="142">
        <f t="shared" si="51"/>
        <v>1</v>
      </c>
      <c r="G151" s="142" t="str">
        <f t="shared" si="45"/>
        <v/>
      </c>
      <c r="H151" s="142">
        <f t="shared" si="46"/>
        <v>1</v>
      </c>
      <c r="I151" s="59"/>
      <c r="J151" s="104"/>
      <c r="K151" s="59"/>
      <c r="L151" s="59"/>
      <c r="M151" s="59"/>
      <c r="N151" s="44"/>
      <c r="O151" s="44"/>
      <c r="P151" s="44"/>
      <c r="Q151" s="68">
        <f t="shared" si="43"/>
        <v>147</v>
      </c>
      <c r="R151" s="60">
        <f t="shared" si="42"/>
        <v>151</v>
      </c>
      <c r="S151" s="60">
        <f t="shared" si="42"/>
        <v>883</v>
      </c>
      <c r="T151" s="60">
        <f t="shared" si="42"/>
        <v>1615</v>
      </c>
      <c r="U151" s="60">
        <f t="shared" si="42"/>
        <v>2347</v>
      </c>
      <c r="V151" s="60">
        <f t="shared" si="42"/>
        <v>3079</v>
      </c>
      <c r="W151" s="44"/>
      <c r="X151" s="44">
        <f t="shared" si="47"/>
        <v>148</v>
      </c>
      <c r="Y151" s="170">
        <f t="shared" si="44"/>
        <v>3799.5</v>
      </c>
      <c r="Z151" s="171">
        <f t="shared" si="48"/>
        <v>3254.8374341966401</v>
      </c>
      <c r="AA151" s="155">
        <f>IF(ISNUMBER($Q151),INDEX($D$1:$D$3663,S151,1),"")</f>
        <v>37.387483826364502</v>
      </c>
      <c r="AB151" s="155">
        <f>IF(ISNUMBER($Q151),INDEX($D$1:$D$3663,T151,1),"")</f>
        <v>37.275327760285897</v>
      </c>
      <c r="AC151" s="155">
        <f>IF(ISNUMBER($Q151),INDEX($D$1:$D$3663,U151,1),"")</f>
        <v>38.500142957962602</v>
      </c>
      <c r="AD151" s="155">
        <f>IF(ISNUMBER($Q151),INDEX($D$1:$D$3663,V151,1),"")</f>
        <v>38.260839847750901</v>
      </c>
      <c r="AE151" s="59"/>
      <c r="AF151" s="85">
        <f t="shared" si="49"/>
        <v>0.4093040109888566</v>
      </c>
      <c r="AG151" s="87">
        <v>40325</v>
      </c>
      <c r="AH151" s="59"/>
      <c r="AI151" s="163" t="str">
        <f t="shared" si="50"/>
        <v/>
      </c>
      <c r="AJ151" s="162" t="str">
        <f t="shared" si="41"/>
        <v/>
      </c>
      <c r="AK151" s="119"/>
      <c r="AL151" s="59" t="str">
        <f>IF(ISNUMBER($AJ151),INDEX($Z$4:$AC$3663,$AJ151,AL$3),"")</f>
        <v/>
      </c>
      <c r="AM151" s="149" t="str">
        <f>IF(ISNUMBER($AJ151),INDEX($Z$4:$AC$3663,$AJ151,AM$3),"")</f>
        <v/>
      </c>
      <c r="AN151" s="149" t="str">
        <f>IF(ISNUMBER($AJ151),INDEX($Z$4:$AC$3663,$AJ151,AN$3),"")</f>
        <v/>
      </c>
      <c r="AO151" s="59"/>
      <c r="AP151" s="59"/>
      <c r="AQ151" s="166"/>
      <c r="AR151" s="59"/>
      <c r="AS151" s="59"/>
      <c r="AT151" s="149"/>
      <c r="AU151" s="149"/>
      <c r="AV151" s="149"/>
      <c r="AW151" s="149"/>
      <c r="AX151" s="150"/>
      <c r="AY151" s="151"/>
      <c r="AZ151" s="59"/>
      <c r="BA151" s="59"/>
      <c r="BB151" s="59"/>
      <c r="BC151" s="59"/>
      <c r="BD151" s="59"/>
      <c r="BE151" s="59"/>
      <c r="BF151" s="43"/>
      <c r="BG151" s="59"/>
      <c r="BH151" s="59"/>
      <c r="BI151" s="59"/>
      <c r="BJ151" s="59"/>
      <c r="BK151" s="59"/>
      <c r="BL151" s="59"/>
      <c r="BM151" s="59"/>
    </row>
    <row r="152" spans="1:65" x14ac:dyDescent="0.25">
      <c r="A152" s="82"/>
      <c r="B152" s="122" t="s">
        <v>60</v>
      </c>
      <c r="C152" s="122">
        <v>3800.5</v>
      </c>
      <c r="D152" s="122">
        <v>2980.0654236145001</v>
      </c>
      <c r="E152" s="142">
        <f>IF(B151=B152,0,MAX(E$4:E151)+1)</f>
        <v>0</v>
      </c>
      <c r="F152" s="142">
        <f t="shared" si="51"/>
        <v>1</v>
      </c>
      <c r="G152" s="142" t="str">
        <f t="shared" si="45"/>
        <v/>
      </c>
      <c r="H152" s="142">
        <f t="shared" si="46"/>
        <v>1</v>
      </c>
      <c r="I152" s="59"/>
      <c r="J152" s="104"/>
      <c r="K152" s="59"/>
      <c r="L152" s="59"/>
      <c r="M152" s="59"/>
      <c r="N152" s="44"/>
      <c r="O152" s="44"/>
      <c r="P152" s="44"/>
      <c r="Q152" s="68">
        <f t="shared" si="43"/>
        <v>148</v>
      </c>
      <c r="R152" s="60">
        <f t="shared" si="42"/>
        <v>152</v>
      </c>
      <c r="S152" s="60">
        <f t="shared" si="42"/>
        <v>884</v>
      </c>
      <c r="T152" s="60">
        <f t="shared" si="42"/>
        <v>1616</v>
      </c>
      <c r="U152" s="60">
        <f t="shared" si="42"/>
        <v>2348</v>
      </c>
      <c r="V152" s="60">
        <f t="shared" si="42"/>
        <v>3080</v>
      </c>
      <c r="W152" s="44"/>
      <c r="X152" s="44">
        <f t="shared" si="47"/>
        <v>149</v>
      </c>
      <c r="Y152" s="170">
        <f t="shared" si="44"/>
        <v>3800.5</v>
      </c>
      <c r="Z152" s="171">
        <f t="shared" si="48"/>
        <v>2980.0654236145001</v>
      </c>
      <c r="AA152" s="155">
        <f>IF(ISNUMBER($Q152),INDEX($D$1:$D$3663,S152,1),"")</f>
        <v>37.236041451214597</v>
      </c>
      <c r="AB152" s="155">
        <f>IF(ISNUMBER($Q152),INDEX($D$1:$D$3663,T152,1),"")</f>
        <v>37.208557872534598</v>
      </c>
      <c r="AC152" s="155">
        <f>IF(ISNUMBER($Q152),INDEX($D$1:$D$3663,U152,1),"")</f>
        <v>38.193986509443199</v>
      </c>
      <c r="AD152" s="155">
        <f>IF(ISNUMBER($Q152),INDEX($D$1:$D$3663,V152,1),"")</f>
        <v>38.198711618452002</v>
      </c>
      <c r="AE152" s="59"/>
      <c r="AF152" s="85">
        <f t="shared" si="49"/>
        <v>0.41204186177598956</v>
      </c>
      <c r="AG152" s="87">
        <v>40326</v>
      </c>
      <c r="AH152" s="59"/>
      <c r="AI152" s="163" t="str">
        <f t="shared" si="50"/>
        <v/>
      </c>
      <c r="AJ152" s="162" t="str">
        <f t="shared" si="41"/>
        <v/>
      </c>
      <c r="AK152" s="119"/>
      <c r="AL152" s="59" t="str">
        <f>IF(ISNUMBER($AJ152),INDEX($Z$4:$AC$3663,$AJ152,AL$3),"")</f>
        <v/>
      </c>
      <c r="AM152" s="149" t="str">
        <f>IF(ISNUMBER($AJ152),INDEX($Z$4:$AC$3663,$AJ152,AM$3),"")</f>
        <v/>
      </c>
      <c r="AN152" s="149" t="str">
        <f>IF(ISNUMBER($AJ152),INDEX($Z$4:$AC$3663,$AJ152,AN$3),"")</f>
        <v/>
      </c>
      <c r="AO152" s="59"/>
      <c r="AP152" s="59"/>
      <c r="AQ152" s="166"/>
      <c r="AR152" s="59"/>
      <c r="AS152" s="59"/>
      <c r="AT152" s="149"/>
      <c r="AU152" s="149"/>
      <c r="AV152" s="149"/>
      <c r="AW152" s="149"/>
      <c r="AX152" s="150"/>
      <c r="AY152" s="151"/>
      <c r="AZ152" s="59"/>
      <c r="BA152" s="59"/>
      <c r="BB152" s="59"/>
      <c r="BC152" s="59"/>
      <c r="BD152" s="59"/>
      <c r="BE152" s="59"/>
      <c r="BF152" s="43"/>
      <c r="BG152" s="59"/>
      <c r="BH152" s="59"/>
      <c r="BI152" s="59"/>
      <c r="BJ152" s="59"/>
      <c r="BK152" s="59"/>
      <c r="BL152" s="59"/>
      <c r="BM152" s="59"/>
    </row>
    <row r="153" spans="1:65" x14ac:dyDescent="0.25">
      <c r="A153" s="82"/>
      <c r="B153" s="122" t="s">
        <v>60</v>
      </c>
      <c r="C153" s="122">
        <v>3801.5</v>
      </c>
      <c r="D153" s="122">
        <v>3140.0948583637</v>
      </c>
      <c r="E153" s="142">
        <f>IF(B152=B153,0,MAX(E$4:E152)+1)</f>
        <v>0</v>
      </c>
      <c r="F153" s="142">
        <f t="shared" si="51"/>
        <v>1</v>
      </c>
      <c r="G153" s="142" t="str">
        <f t="shared" si="45"/>
        <v/>
      </c>
      <c r="H153" s="142">
        <f t="shared" si="46"/>
        <v>1</v>
      </c>
      <c r="I153" s="59"/>
      <c r="J153" s="104"/>
      <c r="K153" s="59"/>
      <c r="L153" s="59"/>
      <c r="M153" s="59"/>
      <c r="N153" s="44"/>
      <c r="O153" s="44"/>
      <c r="P153" s="44"/>
      <c r="Q153" s="68">
        <f t="shared" si="43"/>
        <v>149</v>
      </c>
      <c r="R153" s="60">
        <f t="shared" si="42"/>
        <v>153</v>
      </c>
      <c r="S153" s="60">
        <f t="shared" si="42"/>
        <v>885</v>
      </c>
      <c r="T153" s="60">
        <f t="shared" si="42"/>
        <v>1617</v>
      </c>
      <c r="U153" s="60">
        <f t="shared" si="42"/>
        <v>2349</v>
      </c>
      <c r="V153" s="60">
        <f t="shared" si="42"/>
        <v>3081</v>
      </c>
      <c r="W153" s="44"/>
      <c r="X153" s="44">
        <f t="shared" si="47"/>
        <v>150</v>
      </c>
      <c r="Y153" s="170">
        <f t="shared" si="44"/>
        <v>3801.5</v>
      </c>
      <c r="Z153" s="171">
        <f t="shared" si="48"/>
        <v>3140.0948583637</v>
      </c>
      <c r="AA153" s="155">
        <f>IF(ISNUMBER($Q153),INDEX($D$1:$D$3663,S153,1),"")</f>
        <v>37.173390743733101</v>
      </c>
      <c r="AB153" s="155">
        <f>IF(ISNUMBER($Q153),INDEX($D$1:$D$3663,T153,1),"")</f>
        <v>37.264222859169799</v>
      </c>
      <c r="AC153" s="155">
        <f>IF(ISNUMBER($Q153),INDEX($D$1:$D$3663,U153,1),"")</f>
        <v>38.378994910252104</v>
      </c>
      <c r="AD153" s="155">
        <f>IF(ISNUMBER($Q153),INDEX($D$1:$D$3663,V153,1),"")</f>
        <v>38.286304343941303</v>
      </c>
      <c r="AE153" s="59"/>
      <c r="AF153" s="85">
        <f t="shared" si="49"/>
        <v>0.41477971256312074</v>
      </c>
      <c r="AG153" s="87">
        <v>40327</v>
      </c>
      <c r="AH153" s="59"/>
      <c r="AI153" s="163" t="str">
        <f t="shared" si="50"/>
        <v/>
      </c>
      <c r="AJ153" s="162" t="str">
        <f t="shared" si="41"/>
        <v/>
      </c>
      <c r="AK153" s="119"/>
      <c r="AL153" s="59" t="str">
        <f>IF(ISNUMBER($AJ153),INDEX($Z$4:$AC$3663,$AJ153,AL$3),"")</f>
        <v/>
      </c>
      <c r="AM153" s="149" t="str">
        <f>IF(ISNUMBER($AJ153),INDEX($Z$4:$AC$3663,$AJ153,AM$3),"")</f>
        <v/>
      </c>
      <c r="AN153" s="149" t="str">
        <f>IF(ISNUMBER($AJ153),INDEX($Z$4:$AC$3663,$AJ153,AN$3),"")</f>
        <v/>
      </c>
      <c r="AO153" s="59"/>
      <c r="AP153" s="59"/>
      <c r="AQ153" s="166"/>
      <c r="AR153" s="59"/>
      <c r="AS153" s="59"/>
      <c r="AT153" s="149"/>
      <c r="AU153" s="149"/>
      <c r="AV153" s="149"/>
      <c r="AW153" s="149"/>
      <c r="AX153" s="150"/>
      <c r="AY153" s="151"/>
      <c r="AZ153" s="59"/>
      <c r="BA153" s="59"/>
      <c r="BB153" s="59"/>
      <c r="BC153" s="59"/>
      <c r="BD153" s="59"/>
      <c r="BE153" s="59"/>
      <c r="BF153" s="43"/>
      <c r="BG153" s="59"/>
      <c r="BH153" s="59"/>
      <c r="BI153" s="59"/>
      <c r="BJ153" s="59"/>
      <c r="BK153" s="59"/>
      <c r="BL153" s="59"/>
      <c r="BM153" s="59"/>
    </row>
    <row r="154" spans="1:65" x14ac:dyDescent="0.25">
      <c r="A154" s="82"/>
      <c r="B154" s="122" t="s">
        <v>60</v>
      </c>
      <c r="C154" s="122">
        <v>3802.5</v>
      </c>
      <c r="D154" s="122">
        <v>2890.2008303837501</v>
      </c>
      <c r="E154" s="142">
        <f>IF(B153=B154,0,MAX(E$4:E153)+1)</f>
        <v>0</v>
      </c>
      <c r="F154" s="142">
        <f t="shared" si="51"/>
        <v>1</v>
      </c>
      <c r="G154" s="142" t="str">
        <f t="shared" si="45"/>
        <v/>
      </c>
      <c r="H154" s="142">
        <f t="shared" si="46"/>
        <v>1</v>
      </c>
      <c r="I154" s="59"/>
      <c r="J154" s="104"/>
      <c r="K154" s="59"/>
      <c r="L154" s="59"/>
      <c r="M154" s="59"/>
      <c r="N154" s="44"/>
      <c r="O154" s="44"/>
      <c r="P154" s="44"/>
      <c r="Q154" s="68">
        <f t="shared" si="43"/>
        <v>150</v>
      </c>
      <c r="R154" s="60">
        <f t="shared" si="42"/>
        <v>154</v>
      </c>
      <c r="S154" s="60">
        <f t="shared" si="42"/>
        <v>886</v>
      </c>
      <c r="T154" s="60">
        <f t="shared" si="42"/>
        <v>1618</v>
      </c>
      <c r="U154" s="60">
        <f t="shared" si="42"/>
        <v>2350</v>
      </c>
      <c r="V154" s="60">
        <f t="shared" si="42"/>
        <v>3082</v>
      </c>
      <c r="W154" s="44"/>
      <c r="X154" s="44">
        <f t="shared" si="47"/>
        <v>151</v>
      </c>
      <c r="Y154" s="170">
        <f t="shared" si="44"/>
        <v>3802.5</v>
      </c>
      <c r="Z154" s="171">
        <f t="shared" si="48"/>
        <v>2890.2008303837501</v>
      </c>
      <c r="AA154" s="155">
        <f>IF(ISNUMBER($Q154),INDEX($D$1:$D$3663,S154,1),"")</f>
        <v>37.2755976871683</v>
      </c>
      <c r="AB154" s="155">
        <f>IF(ISNUMBER($Q154),INDEX($D$1:$D$3663,T154,1),"")</f>
        <v>37.363502592247201</v>
      </c>
      <c r="AC154" s="155">
        <f>IF(ISNUMBER($Q154),INDEX($D$1:$D$3663,U154,1),"")</f>
        <v>38.162373898512001</v>
      </c>
      <c r="AD154" s="155">
        <f>IF(ISNUMBER($Q154),INDEX($D$1:$D$3663,V154,1),"")</f>
        <v>38.202332389174003</v>
      </c>
      <c r="AE154" s="59"/>
      <c r="AF154" s="85">
        <f t="shared" si="49"/>
        <v>0.4175175633502537</v>
      </c>
      <c r="AG154" s="87">
        <v>40328</v>
      </c>
      <c r="AH154" s="59"/>
      <c r="AI154" s="163" t="str">
        <f t="shared" si="50"/>
        <v/>
      </c>
      <c r="AJ154" s="162" t="str">
        <f t="shared" si="41"/>
        <v/>
      </c>
      <c r="AK154" s="119"/>
      <c r="AL154" s="59" t="str">
        <f>IF(ISNUMBER($AJ154),INDEX($Z$4:$AC$3663,$AJ154,AL$3),"")</f>
        <v/>
      </c>
      <c r="AM154" s="149" t="str">
        <f>IF(ISNUMBER($AJ154),INDEX($Z$4:$AC$3663,$AJ154,AM$3),"")</f>
        <v/>
      </c>
      <c r="AN154" s="149" t="str">
        <f>IF(ISNUMBER($AJ154),INDEX($Z$4:$AC$3663,$AJ154,AN$3),"")</f>
        <v/>
      </c>
      <c r="AO154" s="59"/>
      <c r="AP154" s="59"/>
      <c r="AQ154" s="166"/>
      <c r="AR154" s="59"/>
      <c r="AS154" s="59"/>
      <c r="AT154" s="149"/>
      <c r="AU154" s="149"/>
      <c r="AV154" s="149"/>
      <c r="AW154" s="149"/>
      <c r="AX154" s="150"/>
      <c r="AY154" s="151"/>
      <c r="AZ154" s="59"/>
      <c r="BA154" s="59"/>
      <c r="BB154" s="59"/>
      <c r="BC154" s="59"/>
      <c r="BD154" s="59"/>
      <c r="BE154" s="59"/>
      <c r="BF154" s="43"/>
      <c r="BG154" s="59"/>
      <c r="BH154" s="59"/>
      <c r="BI154" s="59"/>
      <c r="BJ154" s="59"/>
      <c r="BK154" s="59"/>
      <c r="BL154" s="59"/>
      <c r="BM154" s="59"/>
    </row>
    <row r="155" spans="1:65" x14ac:dyDescent="0.25">
      <c r="A155" s="82"/>
      <c r="B155" s="122" t="s">
        <v>60</v>
      </c>
      <c r="C155" s="122">
        <v>3803.5</v>
      </c>
      <c r="D155" s="122">
        <v>2978.4316533708902</v>
      </c>
      <c r="E155" s="142">
        <f>IF(B154=B155,0,MAX(E$4:E154)+1)</f>
        <v>0</v>
      </c>
      <c r="F155" s="142">
        <f t="shared" si="51"/>
        <v>1</v>
      </c>
      <c r="G155" s="142" t="str">
        <f t="shared" si="45"/>
        <v/>
      </c>
      <c r="H155" s="142">
        <f t="shared" si="46"/>
        <v>1</v>
      </c>
      <c r="I155" s="59"/>
      <c r="J155" s="104"/>
      <c r="K155" s="59"/>
      <c r="L155" s="59"/>
      <c r="M155" s="59"/>
      <c r="N155" s="44"/>
      <c r="O155" s="44"/>
      <c r="P155" s="44"/>
      <c r="Q155" s="68">
        <f t="shared" si="43"/>
        <v>151</v>
      </c>
      <c r="R155" s="60">
        <f t="shared" si="42"/>
        <v>155</v>
      </c>
      <c r="S155" s="60">
        <f t="shared" si="42"/>
        <v>887</v>
      </c>
      <c r="T155" s="60">
        <f t="shared" si="42"/>
        <v>1619</v>
      </c>
      <c r="U155" s="60">
        <f t="shared" si="42"/>
        <v>2351</v>
      </c>
      <c r="V155" s="60">
        <f t="shared" si="42"/>
        <v>3083</v>
      </c>
      <c r="W155" s="44"/>
      <c r="X155" s="44">
        <f t="shared" si="47"/>
        <v>152</v>
      </c>
      <c r="Y155" s="170">
        <f t="shared" si="44"/>
        <v>3803.5</v>
      </c>
      <c r="Z155" s="171">
        <f t="shared" si="48"/>
        <v>2978.4316533708902</v>
      </c>
      <c r="AA155" s="155">
        <f>IF(ISNUMBER($Q155),INDEX($D$1:$D$3663,S155,1),"")</f>
        <v>37.1724443892439</v>
      </c>
      <c r="AB155" s="155">
        <f>IF(ISNUMBER($Q155),INDEX($D$1:$D$3663,T155,1),"")</f>
        <v>37.063280926274501</v>
      </c>
      <c r="AC155" s="155">
        <f>IF(ISNUMBER($Q155),INDEX($D$1:$D$3663,U155,1),"")</f>
        <v>38.496406254061299</v>
      </c>
      <c r="AD155" s="155">
        <f>IF(ISNUMBER($Q155),INDEX($D$1:$D$3663,V155,1),"")</f>
        <v>38.113121816521101</v>
      </c>
      <c r="AE155" s="59"/>
      <c r="AF155" s="85">
        <f t="shared" si="49"/>
        <v>0.42025541413738488</v>
      </c>
      <c r="AG155" s="87">
        <v>40329</v>
      </c>
      <c r="AH155" s="59"/>
      <c r="AI155" s="163" t="str">
        <f t="shared" si="50"/>
        <v/>
      </c>
      <c r="AJ155" s="162" t="str">
        <f t="shared" si="41"/>
        <v/>
      </c>
      <c r="AK155" s="119"/>
      <c r="AL155" s="59" t="str">
        <f>IF(ISNUMBER($AJ155),INDEX($Z$4:$AC$3663,$AJ155,AL$3),"")</f>
        <v/>
      </c>
      <c r="AM155" s="149" t="str">
        <f>IF(ISNUMBER($AJ155),INDEX($Z$4:$AC$3663,$AJ155,AM$3),"")</f>
        <v/>
      </c>
      <c r="AN155" s="149" t="str">
        <f>IF(ISNUMBER($AJ155),INDEX($Z$4:$AC$3663,$AJ155,AN$3),"")</f>
        <v/>
      </c>
      <c r="AO155" s="59"/>
      <c r="AP155" s="59"/>
      <c r="AQ155" s="166"/>
      <c r="AR155" s="59"/>
      <c r="AS155" s="59"/>
      <c r="AT155" s="149"/>
      <c r="AU155" s="149"/>
      <c r="AV155" s="149"/>
      <c r="AW155" s="149"/>
      <c r="AX155" s="150"/>
      <c r="AY155" s="151"/>
      <c r="AZ155" s="59"/>
      <c r="BA155" s="59"/>
      <c r="BB155" s="59"/>
      <c r="BC155" s="59"/>
      <c r="BD155" s="59"/>
      <c r="BE155" s="59"/>
      <c r="BF155" s="43"/>
      <c r="BG155" s="59"/>
      <c r="BH155" s="59"/>
      <c r="BI155" s="59"/>
      <c r="BJ155" s="59"/>
      <c r="BK155" s="59"/>
      <c r="BL155" s="59"/>
      <c r="BM155" s="59"/>
    </row>
    <row r="156" spans="1:65" x14ac:dyDescent="0.25">
      <c r="A156" s="82"/>
      <c r="B156" s="122" t="s">
        <v>60</v>
      </c>
      <c r="C156" s="122">
        <v>3804.5</v>
      </c>
      <c r="D156" s="122">
        <v>2884.9734547100802</v>
      </c>
      <c r="E156" s="142">
        <f>IF(B155=B156,0,MAX(E$4:E155)+1)</f>
        <v>0</v>
      </c>
      <c r="F156" s="142">
        <f t="shared" si="51"/>
        <v>1</v>
      </c>
      <c r="G156" s="142" t="str">
        <f t="shared" si="45"/>
        <v/>
      </c>
      <c r="H156" s="142">
        <f t="shared" si="46"/>
        <v>1</v>
      </c>
      <c r="I156" s="59"/>
      <c r="J156" s="104"/>
      <c r="K156" s="59"/>
      <c r="L156" s="59"/>
      <c r="M156" s="59"/>
      <c r="N156" s="44"/>
      <c r="O156" s="44"/>
      <c r="P156" s="44"/>
      <c r="Q156" s="68">
        <f t="shared" si="43"/>
        <v>152</v>
      </c>
      <c r="R156" s="60">
        <f t="shared" si="42"/>
        <v>156</v>
      </c>
      <c r="S156" s="60">
        <f t="shared" si="42"/>
        <v>888</v>
      </c>
      <c r="T156" s="60">
        <f t="shared" si="42"/>
        <v>1620</v>
      </c>
      <c r="U156" s="60">
        <f t="shared" si="42"/>
        <v>2352</v>
      </c>
      <c r="V156" s="60">
        <f t="shared" si="42"/>
        <v>3084</v>
      </c>
      <c r="W156" s="44"/>
      <c r="X156" s="44">
        <f t="shared" si="47"/>
        <v>153</v>
      </c>
      <c r="Y156" s="170">
        <f t="shared" si="44"/>
        <v>3804.5</v>
      </c>
      <c r="Z156" s="171">
        <f t="shared" si="48"/>
        <v>2884.9734547100802</v>
      </c>
      <c r="AA156" s="155">
        <f>IF(ISNUMBER($Q156),INDEX($D$1:$D$3663,S156,1),"")</f>
        <v>37.3499423014595</v>
      </c>
      <c r="AB156" s="155">
        <f>IF(ISNUMBER($Q156),INDEX($D$1:$D$3663,T156,1),"")</f>
        <v>37.205866097835198</v>
      </c>
      <c r="AC156" s="155">
        <f>IF(ISNUMBER($Q156),INDEX($D$1:$D$3663,U156,1),"")</f>
        <v>38.299541379392501</v>
      </c>
      <c r="AD156" s="155">
        <f>IF(ISNUMBER($Q156),INDEX($D$1:$D$3663,V156,1),"")</f>
        <v>38.272505298563097</v>
      </c>
      <c r="AE156" s="59"/>
      <c r="AF156" s="85">
        <f t="shared" si="49"/>
        <v>0.42299326492451783</v>
      </c>
      <c r="AG156" s="87">
        <v>40330</v>
      </c>
      <c r="AH156" s="59"/>
      <c r="AI156" s="163" t="str">
        <f t="shared" si="50"/>
        <v/>
      </c>
      <c r="AJ156" s="162" t="str">
        <f t="shared" si="41"/>
        <v/>
      </c>
      <c r="AK156" s="119"/>
      <c r="AL156" s="59" t="str">
        <f>IF(ISNUMBER($AJ156),INDEX($Z$4:$AC$3663,$AJ156,AL$3),"")</f>
        <v/>
      </c>
      <c r="AM156" s="149" t="str">
        <f>IF(ISNUMBER($AJ156),INDEX($Z$4:$AC$3663,$AJ156,AM$3),"")</f>
        <v/>
      </c>
      <c r="AN156" s="149" t="str">
        <f>IF(ISNUMBER($AJ156),INDEX($Z$4:$AC$3663,$AJ156,AN$3),"")</f>
        <v/>
      </c>
      <c r="AO156" s="59"/>
      <c r="AP156" s="59"/>
      <c r="AQ156" s="166"/>
      <c r="AR156" s="59"/>
      <c r="AS156" s="59"/>
      <c r="AT156" s="149"/>
      <c r="AU156" s="149"/>
      <c r="AV156" s="149"/>
      <c r="AW156" s="149"/>
      <c r="AX156" s="150"/>
      <c r="AY156" s="151"/>
      <c r="AZ156" s="59"/>
      <c r="BA156" s="59"/>
      <c r="BB156" s="59"/>
      <c r="BC156" s="59"/>
      <c r="BD156" s="59"/>
      <c r="BE156" s="59"/>
      <c r="BF156" s="43"/>
      <c r="BG156" s="59"/>
      <c r="BH156" s="59"/>
      <c r="BI156" s="59"/>
      <c r="BJ156" s="59"/>
      <c r="BK156" s="59"/>
      <c r="BL156" s="59"/>
      <c r="BM156" s="59"/>
    </row>
    <row r="157" spans="1:65" x14ac:dyDescent="0.25">
      <c r="A157" s="82"/>
      <c r="B157" s="122" t="s">
        <v>60</v>
      </c>
      <c r="C157" s="122">
        <v>3805.5</v>
      </c>
      <c r="D157" s="122">
        <v>3206.1761538938399</v>
      </c>
      <c r="E157" s="142">
        <f>IF(B156=B157,0,MAX(E$4:E156)+1)</f>
        <v>0</v>
      </c>
      <c r="F157" s="142">
        <f t="shared" si="51"/>
        <v>1</v>
      </c>
      <c r="G157" s="142" t="str">
        <f t="shared" si="45"/>
        <v/>
      </c>
      <c r="H157" s="142">
        <f t="shared" si="46"/>
        <v>1</v>
      </c>
      <c r="I157" s="59"/>
      <c r="J157" s="104"/>
      <c r="K157" s="59"/>
      <c r="L157" s="59"/>
      <c r="M157" s="59"/>
      <c r="N157" s="44"/>
      <c r="O157" s="44"/>
      <c r="P157" s="44"/>
      <c r="Q157" s="68">
        <f t="shared" si="43"/>
        <v>153</v>
      </c>
      <c r="R157" s="60">
        <f t="shared" si="42"/>
        <v>157</v>
      </c>
      <c r="S157" s="60">
        <f t="shared" si="42"/>
        <v>889</v>
      </c>
      <c r="T157" s="60">
        <f t="shared" si="42"/>
        <v>1621</v>
      </c>
      <c r="U157" s="60">
        <f t="shared" si="42"/>
        <v>2353</v>
      </c>
      <c r="V157" s="60">
        <f t="shared" si="42"/>
        <v>3085</v>
      </c>
      <c r="W157" s="44"/>
      <c r="X157" s="44">
        <f t="shared" si="47"/>
        <v>154</v>
      </c>
      <c r="Y157" s="170">
        <f t="shared" si="44"/>
        <v>3805.5</v>
      </c>
      <c r="Z157" s="171">
        <f t="shared" si="48"/>
        <v>3206.1761538938399</v>
      </c>
      <c r="AA157" s="155">
        <f>IF(ISNUMBER($Q157),INDEX($D$1:$D$3663,S157,1),"")</f>
        <v>37.150140505935198</v>
      </c>
      <c r="AB157" s="155">
        <f>IF(ISNUMBER($Q157),INDEX($D$1:$D$3663,T157,1),"")</f>
        <v>37.212129396873799</v>
      </c>
      <c r="AC157" s="155">
        <f>IF(ISNUMBER($Q157),INDEX($D$1:$D$3663,U157,1),"")</f>
        <v>38.184075708005402</v>
      </c>
      <c r="AD157" s="155">
        <f>IF(ISNUMBER($Q157),INDEX($D$1:$D$3663,V157,1),"")</f>
        <v>38.322821853936397</v>
      </c>
      <c r="AE157" s="59"/>
      <c r="AF157" s="85">
        <f t="shared" si="49"/>
        <v>0.42573111571164901</v>
      </c>
      <c r="AG157" s="87">
        <v>40331</v>
      </c>
      <c r="AH157" s="59"/>
      <c r="AI157" s="163" t="str">
        <f t="shared" si="50"/>
        <v/>
      </c>
      <c r="AJ157" s="162" t="str">
        <f t="shared" ref="AJ157:AJ220" si="52">IF(AI156=AI$2,AJ156+AJ$2-1,IF(ISNUMBER(AI157),AJ156+AJ$2,""))</f>
        <v/>
      </c>
      <c r="AK157" s="119"/>
      <c r="AL157" s="59" t="str">
        <f>IF(ISNUMBER($AJ157),INDEX($Z$4:$AC$3663,$AJ157,AL$3),"")</f>
        <v/>
      </c>
      <c r="AM157" s="149" t="str">
        <f>IF(ISNUMBER($AJ157),INDEX($Z$4:$AC$3663,$AJ157,AM$3),"")</f>
        <v/>
      </c>
      <c r="AN157" s="149" t="str">
        <f>IF(ISNUMBER($AJ157),INDEX($Z$4:$AC$3663,$AJ157,AN$3),"")</f>
        <v/>
      </c>
      <c r="AO157" s="59"/>
      <c r="AP157" s="59"/>
      <c r="AQ157" s="166"/>
      <c r="AR157" s="59"/>
      <c r="AS157" s="59"/>
      <c r="AT157" s="149"/>
      <c r="AU157" s="149"/>
      <c r="AV157" s="149"/>
      <c r="AW157" s="149"/>
      <c r="AX157" s="150"/>
      <c r="AY157" s="151"/>
      <c r="AZ157" s="59"/>
      <c r="BA157" s="59"/>
      <c r="BB157" s="59"/>
      <c r="BC157" s="59"/>
      <c r="BD157" s="59"/>
      <c r="BE157" s="59"/>
      <c r="BF157" s="43"/>
      <c r="BG157" s="59"/>
      <c r="BH157" s="59"/>
      <c r="BI157" s="59"/>
      <c r="BJ157" s="59"/>
      <c r="BK157" s="59"/>
      <c r="BL157" s="59"/>
      <c r="BM157" s="59"/>
    </row>
    <row r="158" spans="1:65" x14ac:dyDescent="0.25">
      <c r="A158" s="82"/>
      <c r="B158" s="122" t="s">
        <v>60</v>
      </c>
      <c r="C158" s="122">
        <v>3806.5</v>
      </c>
      <c r="D158" s="122">
        <v>2970.84776275586</v>
      </c>
      <c r="E158" s="142">
        <f>IF(B157=B158,0,MAX(E$4:E157)+1)</f>
        <v>0</v>
      </c>
      <c r="F158" s="142">
        <f t="shared" si="51"/>
        <v>1</v>
      </c>
      <c r="G158" s="142" t="str">
        <f t="shared" si="45"/>
        <v/>
      </c>
      <c r="H158" s="142">
        <f t="shared" si="46"/>
        <v>1</v>
      </c>
      <c r="I158" s="59"/>
      <c r="J158" s="104"/>
      <c r="K158" s="59"/>
      <c r="L158" s="59"/>
      <c r="M158" s="59"/>
      <c r="N158" s="44"/>
      <c r="O158" s="44"/>
      <c r="P158" s="44"/>
      <c r="Q158" s="68">
        <f t="shared" si="43"/>
        <v>154</v>
      </c>
      <c r="R158" s="60">
        <f t="shared" ref="R158:V208" si="53">IF(ISNUMBER($Q158),IF($Q158=0,R157,R157+1),"")</f>
        <v>158</v>
      </c>
      <c r="S158" s="60">
        <f t="shared" si="53"/>
        <v>890</v>
      </c>
      <c r="T158" s="60">
        <f t="shared" si="53"/>
        <v>1622</v>
      </c>
      <c r="U158" s="60">
        <f t="shared" si="53"/>
        <v>2354</v>
      </c>
      <c r="V158" s="60">
        <f t="shared" si="53"/>
        <v>3086</v>
      </c>
      <c r="W158" s="44"/>
      <c r="X158" s="44">
        <f t="shared" si="47"/>
        <v>155</v>
      </c>
      <c r="Y158" s="170">
        <f t="shared" si="44"/>
        <v>3806.5</v>
      </c>
      <c r="Z158" s="171">
        <f t="shared" si="48"/>
        <v>2970.84776275586</v>
      </c>
      <c r="AA158" s="155">
        <f>IF(ISNUMBER($Q158),INDEX($D$1:$D$3663,S158,1),"")</f>
        <v>37.242215430894198</v>
      </c>
      <c r="AB158" s="155">
        <f>IF(ISNUMBER($Q158),INDEX($D$1:$D$3663,T158,1),"")</f>
        <v>37.286026942781703</v>
      </c>
      <c r="AC158" s="155">
        <f>IF(ISNUMBER($Q158),INDEX($D$1:$D$3663,U158,1),"")</f>
        <v>38.414440145051202</v>
      </c>
      <c r="AD158" s="155">
        <f>IF(ISNUMBER($Q158),INDEX($D$1:$D$3663,V158,1),"")</f>
        <v>38.369036214993699</v>
      </c>
      <c r="AE158" s="59"/>
      <c r="AF158" s="85">
        <f t="shared" si="49"/>
        <v>0.42846896649878197</v>
      </c>
      <c r="AG158" s="87">
        <v>40332</v>
      </c>
      <c r="AH158" s="59"/>
      <c r="AI158" s="163" t="str">
        <f t="shared" si="50"/>
        <v/>
      </c>
      <c r="AJ158" s="162" t="str">
        <f t="shared" si="52"/>
        <v/>
      </c>
      <c r="AK158" s="119"/>
      <c r="AL158" s="59" t="str">
        <f>IF(ISNUMBER($AJ158),INDEX($Z$4:$AC$3663,$AJ158,AL$3),"")</f>
        <v/>
      </c>
      <c r="AM158" s="149" t="str">
        <f>IF(ISNUMBER($AJ158),INDEX($Z$4:$AC$3663,$AJ158,AM$3),"")</f>
        <v/>
      </c>
      <c r="AN158" s="149" t="str">
        <f>IF(ISNUMBER($AJ158),INDEX($Z$4:$AC$3663,$AJ158,AN$3),"")</f>
        <v/>
      </c>
      <c r="AO158" s="59"/>
      <c r="AP158" s="59"/>
      <c r="AQ158" s="166"/>
      <c r="AR158" s="59"/>
      <c r="AS158" s="59"/>
      <c r="AT158" s="149"/>
      <c r="AU158" s="149"/>
      <c r="AV158" s="149"/>
      <c r="AW158" s="149"/>
      <c r="AX158" s="150"/>
      <c r="AY158" s="151"/>
      <c r="AZ158" s="59"/>
      <c r="BA158" s="59"/>
      <c r="BB158" s="59"/>
      <c r="BC158" s="59"/>
      <c r="BD158" s="59"/>
      <c r="BE158" s="59"/>
      <c r="BF158" s="43"/>
      <c r="BG158" s="59"/>
      <c r="BH158" s="59"/>
      <c r="BI158" s="59"/>
      <c r="BJ158" s="59"/>
      <c r="BK158" s="59"/>
      <c r="BL158" s="59"/>
      <c r="BM158" s="59"/>
    </row>
    <row r="159" spans="1:65" x14ac:dyDescent="0.25">
      <c r="A159" s="82"/>
      <c r="B159" s="122" t="s">
        <v>60</v>
      </c>
      <c r="C159" s="122">
        <v>3807.5</v>
      </c>
      <c r="D159" s="122">
        <v>2798.8133262922502</v>
      </c>
      <c r="E159" s="142">
        <f>IF(B158=B159,0,MAX(E$4:E158)+1)</f>
        <v>0</v>
      </c>
      <c r="F159" s="142">
        <f t="shared" si="51"/>
        <v>1</v>
      </c>
      <c r="G159" s="142" t="str">
        <f t="shared" si="45"/>
        <v/>
      </c>
      <c r="H159" s="142">
        <f t="shared" si="46"/>
        <v>1</v>
      </c>
      <c r="I159" s="59"/>
      <c r="J159" s="104"/>
      <c r="K159" s="59"/>
      <c r="L159" s="59"/>
      <c r="M159" s="59"/>
      <c r="N159" s="44"/>
      <c r="O159" s="44"/>
      <c r="P159" s="44"/>
      <c r="Q159" s="68">
        <f t="shared" si="43"/>
        <v>155</v>
      </c>
      <c r="R159" s="60">
        <f t="shared" si="53"/>
        <v>159</v>
      </c>
      <c r="S159" s="60">
        <f t="shared" si="53"/>
        <v>891</v>
      </c>
      <c r="T159" s="60">
        <f t="shared" si="53"/>
        <v>1623</v>
      </c>
      <c r="U159" s="60">
        <f t="shared" si="53"/>
        <v>2355</v>
      </c>
      <c r="V159" s="60">
        <f t="shared" si="53"/>
        <v>3087</v>
      </c>
      <c r="W159" s="44"/>
      <c r="X159" s="44">
        <f t="shared" si="47"/>
        <v>156</v>
      </c>
      <c r="Y159" s="170">
        <f t="shared" si="44"/>
        <v>3807.5</v>
      </c>
      <c r="Z159" s="171">
        <f t="shared" si="48"/>
        <v>2798.8133262922502</v>
      </c>
      <c r="AA159" s="155">
        <f>IF(ISNUMBER($Q159),INDEX($D$1:$D$3663,S159,1),"")</f>
        <v>37.291877281319898</v>
      </c>
      <c r="AB159" s="155">
        <f>IF(ISNUMBER($Q159),INDEX($D$1:$D$3663,T159,1),"")</f>
        <v>37.049703396486699</v>
      </c>
      <c r="AC159" s="155">
        <f>IF(ISNUMBER($Q159),INDEX($D$1:$D$3663,U159,1),"")</f>
        <v>38.356515150705803</v>
      </c>
      <c r="AD159" s="155">
        <f>IF(ISNUMBER($Q159),INDEX($D$1:$D$3663,V159,1),"")</f>
        <v>38.248119633516602</v>
      </c>
      <c r="AE159" s="59"/>
      <c r="AF159" s="85">
        <f t="shared" si="49"/>
        <v>0.43120681728591315</v>
      </c>
      <c r="AG159" s="87">
        <v>40333</v>
      </c>
      <c r="AH159" s="59"/>
      <c r="AI159" s="163" t="str">
        <f t="shared" si="50"/>
        <v/>
      </c>
      <c r="AJ159" s="162" t="str">
        <f t="shared" si="52"/>
        <v/>
      </c>
      <c r="AK159" s="119"/>
      <c r="AL159" s="59" t="str">
        <f>IF(ISNUMBER($AJ159),INDEX($Z$4:$AC$3663,$AJ159,AL$3),"")</f>
        <v/>
      </c>
      <c r="AM159" s="149" t="str">
        <f>IF(ISNUMBER($AJ159),INDEX($Z$4:$AC$3663,$AJ159,AM$3),"")</f>
        <v/>
      </c>
      <c r="AN159" s="149" t="str">
        <f>IF(ISNUMBER($AJ159),INDEX($Z$4:$AC$3663,$AJ159,AN$3),"")</f>
        <v/>
      </c>
      <c r="AO159" s="59"/>
      <c r="AP159" s="59"/>
      <c r="AQ159" s="166"/>
      <c r="AR159" s="59"/>
      <c r="AS159" s="59"/>
      <c r="AT159" s="149"/>
      <c r="AU159" s="149"/>
      <c r="AV159" s="149"/>
      <c r="AW159" s="149"/>
      <c r="AX159" s="150"/>
      <c r="AY159" s="151"/>
      <c r="AZ159" s="59"/>
      <c r="BA159" s="59"/>
      <c r="BB159" s="59"/>
      <c r="BC159" s="59"/>
      <c r="BD159" s="59"/>
      <c r="BE159" s="59"/>
      <c r="BF159" s="43"/>
      <c r="BG159" s="59"/>
      <c r="BH159" s="59"/>
      <c r="BI159" s="59"/>
      <c r="BJ159" s="59"/>
      <c r="BK159" s="59"/>
      <c r="BL159" s="59"/>
      <c r="BM159" s="59"/>
    </row>
    <row r="160" spans="1:65" x14ac:dyDescent="0.25">
      <c r="A160" s="82"/>
      <c r="B160" s="122" t="s">
        <v>60</v>
      </c>
      <c r="C160" s="122">
        <v>3808.5</v>
      </c>
      <c r="D160" s="122">
        <v>3009.9275097329501</v>
      </c>
      <c r="E160" s="142">
        <f>IF(B159=B160,0,MAX(E$4:E159)+1)</f>
        <v>0</v>
      </c>
      <c r="F160" s="142">
        <f t="shared" si="51"/>
        <v>1</v>
      </c>
      <c r="G160" s="142" t="str">
        <f t="shared" si="45"/>
        <v/>
      </c>
      <c r="H160" s="142">
        <f t="shared" si="46"/>
        <v>1</v>
      </c>
      <c r="I160" s="59"/>
      <c r="J160" s="104"/>
      <c r="K160" s="59"/>
      <c r="L160" s="59"/>
      <c r="M160" s="59"/>
      <c r="N160" s="44"/>
      <c r="O160" s="44"/>
      <c r="P160" s="44"/>
      <c r="Q160" s="68">
        <f t="shared" si="43"/>
        <v>156</v>
      </c>
      <c r="R160" s="60">
        <f t="shared" si="53"/>
        <v>160</v>
      </c>
      <c r="S160" s="60">
        <f t="shared" si="53"/>
        <v>892</v>
      </c>
      <c r="T160" s="60">
        <f t="shared" si="53"/>
        <v>1624</v>
      </c>
      <c r="U160" s="60">
        <f t="shared" si="53"/>
        <v>2356</v>
      </c>
      <c r="V160" s="60">
        <f t="shared" si="53"/>
        <v>3088</v>
      </c>
      <c r="W160" s="44"/>
      <c r="X160" s="44">
        <f t="shared" si="47"/>
        <v>157</v>
      </c>
      <c r="Y160" s="170">
        <f t="shared" si="44"/>
        <v>3808.5</v>
      </c>
      <c r="Z160" s="171">
        <f t="shared" si="48"/>
        <v>3009.9275097329501</v>
      </c>
      <c r="AA160" s="155">
        <f>IF(ISNUMBER($Q160),INDEX($D$1:$D$3663,S160,1),"")</f>
        <v>37.355575788372903</v>
      </c>
      <c r="AB160" s="155">
        <f>IF(ISNUMBER($Q160),INDEX($D$1:$D$3663,T160,1),"")</f>
        <v>37.184237251845502</v>
      </c>
      <c r="AC160" s="155">
        <f>IF(ISNUMBER($Q160),INDEX($D$1:$D$3663,U160,1),"")</f>
        <v>38.263097938304199</v>
      </c>
      <c r="AD160" s="155">
        <f>IF(ISNUMBER($Q160),INDEX($D$1:$D$3663,V160,1),"")</f>
        <v>38.431366472067197</v>
      </c>
      <c r="AE160" s="59"/>
      <c r="AF160" s="85">
        <f t="shared" si="49"/>
        <v>0.4339446680730461</v>
      </c>
      <c r="AG160" s="87">
        <v>40334</v>
      </c>
      <c r="AH160" s="59"/>
      <c r="AI160" s="163" t="str">
        <f t="shared" si="50"/>
        <v/>
      </c>
      <c r="AJ160" s="162" t="str">
        <f t="shared" si="52"/>
        <v/>
      </c>
      <c r="AK160" s="119"/>
      <c r="AL160" s="59" t="str">
        <f>IF(ISNUMBER($AJ160),INDEX($Z$4:$AC$3663,$AJ160,AL$3),"")</f>
        <v/>
      </c>
      <c r="AM160" s="149" t="str">
        <f>IF(ISNUMBER($AJ160),INDEX($Z$4:$AC$3663,$AJ160,AM$3),"")</f>
        <v/>
      </c>
      <c r="AN160" s="149" t="str">
        <f>IF(ISNUMBER($AJ160),INDEX($Z$4:$AC$3663,$AJ160,AN$3),"")</f>
        <v/>
      </c>
      <c r="AO160" s="59"/>
      <c r="AP160" s="59"/>
      <c r="AQ160" s="166"/>
      <c r="AR160" s="59"/>
      <c r="AS160" s="59"/>
      <c r="AT160" s="149"/>
      <c r="AU160" s="149"/>
      <c r="AV160" s="149"/>
      <c r="AW160" s="149"/>
      <c r="AX160" s="150"/>
      <c r="AY160" s="151"/>
      <c r="AZ160" s="59"/>
      <c r="BA160" s="59"/>
      <c r="BB160" s="59"/>
      <c r="BC160" s="59"/>
      <c r="BD160" s="59"/>
      <c r="BE160" s="59"/>
      <c r="BF160" s="43"/>
      <c r="BG160" s="59"/>
      <c r="BH160" s="59"/>
      <c r="BI160" s="59"/>
      <c r="BJ160" s="59"/>
      <c r="BK160" s="59"/>
      <c r="BL160" s="59"/>
      <c r="BM160" s="59"/>
    </row>
    <row r="161" spans="1:65" x14ac:dyDescent="0.25">
      <c r="A161" s="82"/>
      <c r="B161" s="122" t="s">
        <v>60</v>
      </c>
      <c r="C161" s="122">
        <v>3809.5</v>
      </c>
      <c r="D161" s="122">
        <v>3132.2015637667</v>
      </c>
      <c r="E161" s="142">
        <f>IF(B160=B161,0,MAX(E$4:E160)+1)</f>
        <v>0</v>
      </c>
      <c r="F161" s="142">
        <f t="shared" si="51"/>
        <v>1</v>
      </c>
      <c r="G161" s="142" t="str">
        <f t="shared" si="45"/>
        <v/>
      </c>
      <c r="H161" s="142">
        <f t="shared" si="46"/>
        <v>1</v>
      </c>
      <c r="I161" s="59"/>
      <c r="J161" s="104"/>
      <c r="K161" s="59"/>
      <c r="L161" s="59"/>
      <c r="M161" s="59"/>
      <c r="N161" s="44"/>
      <c r="O161" s="44"/>
      <c r="P161" s="44"/>
      <c r="Q161" s="68">
        <f t="shared" si="43"/>
        <v>157</v>
      </c>
      <c r="R161" s="60">
        <f t="shared" si="53"/>
        <v>161</v>
      </c>
      <c r="S161" s="60">
        <f t="shared" si="53"/>
        <v>893</v>
      </c>
      <c r="T161" s="60">
        <f t="shared" si="53"/>
        <v>1625</v>
      </c>
      <c r="U161" s="60">
        <f t="shared" si="53"/>
        <v>2357</v>
      </c>
      <c r="V161" s="60">
        <f t="shared" si="53"/>
        <v>3089</v>
      </c>
      <c r="W161" s="44"/>
      <c r="X161" s="44">
        <f t="shared" si="47"/>
        <v>158</v>
      </c>
      <c r="Y161" s="170">
        <f t="shared" si="44"/>
        <v>3809.5</v>
      </c>
      <c r="Z161" s="171">
        <f t="shared" si="48"/>
        <v>3132.2015637667</v>
      </c>
      <c r="AA161" s="155">
        <f>IF(ISNUMBER($Q161),INDEX($D$1:$D$3663,S161,1),"")</f>
        <v>37.355712480819001</v>
      </c>
      <c r="AB161" s="155">
        <f>IF(ISNUMBER($Q161),INDEX($D$1:$D$3663,T161,1),"")</f>
        <v>37.051116807905998</v>
      </c>
      <c r="AC161" s="155">
        <f>IF(ISNUMBER($Q161),INDEX($D$1:$D$3663,U161,1),"")</f>
        <v>38.3438319961367</v>
      </c>
      <c r="AD161" s="155">
        <f>IF(ISNUMBER($Q161),INDEX($D$1:$D$3663,V161,1),"")</f>
        <v>38.3460860738614</v>
      </c>
      <c r="AE161" s="59"/>
      <c r="AF161" s="85">
        <f t="shared" si="49"/>
        <v>0.43668251886017728</v>
      </c>
      <c r="AG161" s="87">
        <v>40335</v>
      </c>
      <c r="AH161" s="59"/>
      <c r="AI161" s="163" t="str">
        <f t="shared" si="50"/>
        <v/>
      </c>
      <c r="AJ161" s="162" t="str">
        <f t="shared" si="52"/>
        <v/>
      </c>
      <c r="AK161" s="119"/>
      <c r="AL161" s="59" t="str">
        <f>IF(ISNUMBER($AJ161),INDEX($Z$4:$AC$3663,$AJ161,AL$3),"")</f>
        <v/>
      </c>
      <c r="AM161" s="149" t="str">
        <f>IF(ISNUMBER($AJ161),INDEX($Z$4:$AC$3663,$AJ161,AM$3),"")</f>
        <v/>
      </c>
      <c r="AN161" s="149" t="str">
        <f>IF(ISNUMBER($AJ161),INDEX($Z$4:$AC$3663,$AJ161,AN$3),"")</f>
        <v/>
      </c>
      <c r="AO161" s="59"/>
      <c r="AP161" s="59"/>
      <c r="AQ161" s="166"/>
      <c r="AR161" s="59"/>
      <c r="AS161" s="59"/>
      <c r="AT161" s="149"/>
      <c r="AU161" s="149"/>
      <c r="AV161" s="149"/>
      <c r="AW161" s="149"/>
      <c r="AX161" s="150"/>
      <c r="AY161" s="151"/>
      <c r="AZ161" s="59"/>
      <c r="BA161" s="59"/>
      <c r="BB161" s="59"/>
      <c r="BC161" s="59"/>
      <c r="BD161" s="59"/>
      <c r="BE161" s="59"/>
      <c r="BF161" s="43"/>
      <c r="BG161" s="59"/>
      <c r="BH161" s="59"/>
      <c r="BI161" s="59"/>
      <c r="BJ161" s="59"/>
      <c r="BK161" s="59"/>
      <c r="BL161" s="59"/>
      <c r="BM161" s="59"/>
    </row>
    <row r="162" spans="1:65" x14ac:dyDescent="0.25">
      <c r="A162" s="82"/>
      <c r="B162" s="122" t="s">
        <v>60</v>
      </c>
      <c r="C162" s="122">
        <v>3810.5</v>
      </c>
      <c r="D162" s="122">
        <v>3004.6768469570602</v>
      </c>
      <c r="E162" s="142">
        <f>IF(B161=B162,0,MAX(E$4:E161)+1)</f>
        <v>0</v>
      </c>
      <c r="F162" s="142">
        <f t="shared" si="51"/>
        <v>1</v>
      </c>
      <c r="G162" s="142" t="str">
        <f t="shared" si="45"/>
        <v/>
      </c>
      <c r="H162" s="142">
        <f t="shared" si="46"/>
        <v>1</v>
      </c>
      <c r="I162" s="59"/>
      <c r="J162" s="104"/>
      <c r="K162" s="59"/>
      <c r="L162" s="59"/>
      <c r="M162" s="59"/>
      <c r="N162" s="44"/>
      <c r="O162" s="44"/>
      <c r="P162" s="44"/>
      <c r="Q162" s="68">
        <f t="shared" si="43"/>
        <v>158</v>
      </c>
      <c r="R162" s="60">
        <f t="shared" si="53"/>
        <v>162</v>
      </c>
      <c r="S162" s="60">
        <f t="shared" si="53"/>
        <v>894</v>
      </c>
      <c r="T162" s="60">
        <f t="shared" si="53"/>
        <v>1626</v>
      </c>
      <c r="U162" s="60">
        <f t="shared" si="53"/>
        <v>2358</v>
      </c>
      <c r="V162" s="60">
        <f t="shared" si="53"/>
        <v>3090</v>
      </c>
      <c r="W162" s="44"/>
      <c r="X162" s="44">
        <f t="shared" si="47"/>
        <v>159</v>
      </c>
      <c r="Y162" s="170">
        <f t="shared" si="44"/>
        <v>3810.5</v>
      </c>
      <c r="Z162" s="171">
        <f t="shared" si="48"/>
        <v>3004.6768469570602</v>
      </c>
      <c r="AA162" s="155">
        <f>IF(ISNUMBER($Q162),INDEX($D$1:$D$3663,S162,1),"")</f>
        <v>37.291703977993897</v>
      </c>
      <c r="AB162" s="155">
        <f>IF(ISNUMBER($Q162),INDEX($D$1:$D$3663,T162,1),"")</f>
        <v>37.070937756186503</v>
      </c>
      <c r="AC162" s="155">
        <f>IF(ISNUMBER($Q162),INDEX($D$1:$D$3663,U162,1),"")</f>
        <v>38.488576381183798</v>
      </c>
      <c r="AD162" s="155">
        <f>IF(ISNUMBER($Q162),INDEX($D$1:$D$3663,V162,1),"")</f>
        <v>38.358360926164799</v>
      </c>
      <c r="AE162" s="59"/>
      <c r="AF162" s="85">
        <f t="shared" si="49"/>
        <v>0.43942036964731024</v>
      </c>
      <c r="AG162" s="87">
        <v>40336</v>
      </c>
      <c r="AH162" s="59"/>
      <c r="AI162" s="163" t="str">
        <f t="shared" si="50"/>
        <v/>
      </c>
      <c r="AJ162" s="162" t="str">
        <f t="shared" si="52"/>
        <v/>
      </c>
      <c r="AK162" s="119"/>
      <c r="AL162" s="59" t="str">
        <f>IF(ISNUMBER($AJ162),INDEX($Z$4:$AC$3663,$AJ162,AL$3),"")</f>
        <v/>
      </c>
      <c r="AM162" s="149" t="str">
        <f>IF(ISNUMBER($AJ162),INDEX($Z$4:$AC$3663,$AJ162,AM$3),"")</f>
        <v/>
      </c>
      <c r="AN162" s="149" t="str">
        <f>IF(ISNUMBER($AJ162),INDEX($Z$4:$AC$3663,$AJ162,AN$3),"")</f>
        <v/>
      </c>
      <c r="AO162" s="59"/>
      <c r="AP162" s="59"/>
      <c r="AQ162" s="166"/>
      <c r="AR162" s="59"/>
      <c r="AS162" s="59"/>
      <c r="AT162" s="149"/>
      <c r="AU162" s="149"/>
      <c r="AV162" s="149"/>
      <c r="AW162" s="149"/>
      <c r="AX162" s="150"/>
      <c r="AY162" s="151"/>
      <c r="AZ162" s="59"/>
      <c r="BA162" s="59"/>
      <c r="BB162" s="59"/>
      <c r="BC162" s="59"/>
      <c r="BD162" s="59"/>
      <c r="BE162" s="59"/>
      <c r="BF162" s="43"/>
      <c r="BG162" s="59"/>
      <c r="BH162" s="59"/>
      <c r="BI162" s="59"/>
      <c r="BJ162" s="59"/>
      <c r="BK162" s="59"/>
      <c r="BL162" s="59"/>
      <c r="BM162" s="59"/>
    </row>
    <row r="163" spans="1:65" x14ac:dyDescent="0.25">
      <c r="A163" s="82"/>
      <c r="B163" s="122" t="s">
        <v>60</v>
      </c>
      <c r="C163" s="122">
        <v>3811.5</v>
      </c>
      <c r="D163" s="122">
        <v>2806.0697202442002</v>
      </c>
      <c r="E163" s="142">
        <f>IF(B162=B163,0,MAX(E$4:E162)+1)</f>
        <v>0</v>
      </c>
      <c r="F163" s="142">
        <f t="shared" si="51"/>
        <v>1</v>
      </c>
      <c r="G163" s="142" t="str">
        <f t="shared" si="45"/>
        <v/>
      </c>
      <c r="H163" s="142">
        <f t="shared" si="46"/>
        <v>1</v>
      </c>
      <c r="I163" s="59"/>
      <c r="J163" s="104"/>
      <c r="K163" s="59"/>
      <c r="L163" s="59"/>
      <c r="M163" s="59"/>
      <c r="N163" s="44"/>
      <c r="O163" s="44"/>
      <c r="P163" s="44"/>
      <c r="Q163" s="68">
        <f t="shared" si="43"/>
        <v>159</v>
      </c>
      <c r="R163" s="60">
        <f t="shared" si="53"/>
        <v>163</v>
      </c>
      <c r="S163" s="60">
        <f t="shared" si="53"/>
        <v>895</v>
      </c>
      <c r="T163" s="60">
        <f t="shared" si="53"/>
        <v>1627</v>
      </c>
      <c r="U163" s="60">
        <f t="shared" si="53"/>
        <v>2359</v>
      </c>
      <c r="V163" s="60">
        <f t="shared" si="53"/>
        <v>3091</v>
      </c>
      <c r="W163" s="44"/>
      <c r="X163" s="44">
        <f t="shared" si="47"/>
        <v>160</v>
      </c>
      <c r="Y163" s="170">
        <f t="shared" si="44"/>
        <v>3811.5</v>
      </c>
      <c r="Z163" s="171">
        <f t="shared" si="48"/>
        <v>2806.0697202442002</v>
      </c>
      <c r="AA163" s="155">
        <f>IF(ISNUMBER($Q163),INDEX($D$1:$D$3663,S163,1),"")</f>
        <v>37.276187982339202</v>
      </c>
      <c r="AB163" s="155">
        <f>IF(ISNUMBER($Q163),INDEX($D$1:$D$3663,T163,1),"")</f>
        <v>37.263116505457397</v>
      </c>
      <c r="AC163" s="155">
        <f>IF(ISNUMBER($Q163),INDEX($D$1:$D$3663,U163,1),"")</f>
        <v>38.317076008202903</v>
      </c>
      <c r="AD163" s="155">
        <f>IF(ISNUMBER($Q163),INDEX($D$1:$D$3663,V163,1),"")</f>
        <v>38.4603251105327</v>
      </c>
      <c r="AE163" s="59"/>
      <c r="AF163" s="85">
        <f t="shared" si="49"/>
        <v>0.44215822043444142</v>
      </c>
      <c r="AG163" s="87">
        <v>40337</v>
      </c>
      <c r="AH163" s="59"/>
      <c r="AI163" s="163" t="str">
        <f t="shared" si="50"/>
        <v/>
      </c>
      <c r="AJ163" s="162" t="str">
        <f t="shared" si="52"/>
        <v/>
      </c>
      <c r="AK163" s="119"/>
      <c r="AL163" s="59" t="str">
        <f>IF(ISNUMBER($AJ163),INDEX($Z$4:$AC$3663,$AJ163,AL$3),"")</f>
        <v/>
      </c>
      <c r="AM163" s="149" t="str">
        <f>IF(ISNUMBER($AJ163),INDEX($Z$4:$AC$3663,$AJ163,AM$3),"")</f>
        <v/>
      </c>
      <c r="AN163" s="149" t="str">
        <f>IF(ISNUMBER($AJ163),INDEX($Z$4:$AC$3663,$AJ163,AN$3),"")</f>
        <v/>
      </c>
      <c r="AO163" s="59"/>
      <c r="AP163" s="59"/>
      <c r="AQ163" s="166"/>
      <c r="AR163" s="59"/>
      <c r="AS163" s="59"/>
      <c r="AT163" s="149"/>
      <c r="AU163" s="149"/>
      <c r="AV163" s="149"/>
      <c r="AW163" s="149"/>
      <c r="AX163" s="150"/>
      <c r="AY163" s="151"/>
      <c r="AZ163" s="59"/>
      <c r="BA163" s="59"/>
      <c r="BB163" s="59"/>
      <c r="BC163" s="59"/>
      <c r="BD163" s="59"/>
      <c r="BE163" s="59"/>
      <c r="BF163" s="43"/>
      <c r="BG163" s="59"/>
      <c r="BH163" s="59"/>
      <c r="BI163" s="59"/>
      <c r="BJ163" s="59"/>
      <c r="BK163" s="59"/>
      <c r="BL163" s="59"/>
      <c r="BM163" s="59"/>
    </row>
    <row r="164" spans="1:65" x14ac:dyDescent="0.25">
      <c r="A164" s="82"/>
      <c r="B164" s="122" t="s">
        <v>60</v>
      </c>
      <c r="C164" s="122">
        <v>3812.5</v>
      </c>
      <c r="D164" s="122">
        <v>3242.2557262577802</v>
      </c>
      <c r="E164" s="142">
        <f>IF(B163=B164,0,MAX(E$4:E163)+1)</f>
        <v>0</v>
      </c>
      <c r="F164" s="142">
        <f t="shared" si="51"/>
        <v>1</v>
      </c>
      <c r="G164" s="142" t="str">
        <f t="shared" si="45"/>
        <v/>
      </c>
      <c r="H164" s="142">
        <f t="shared" si="46"/>
        <v>1</v>
      </c>
      <c r="I164" s="59"/>
      <c r="J164" s="104"/>
      <c r="K164" s="59"/>
      <c r="L164" s="59"/>
      <c r="M164" s="59"/>
      <c r="N164" s="44"/>
      <c r="O164" s="44"/>
      <c r="P164" s="44"/>
      <c r="Q164" s="68">
        <f t="shared" si="43"/>
        <v>160</v>
      </c>
      <c r="R164" s="60">
        <f t="shared" si="53"/>
        <v>164</v>
      </c>
      <c r="S164" s="60">
        <f t="shared" si="53"/>
        <v>896</v>
      </c>
      <c r="T164" s="60">
        <f t="shared" si="53"/>
        <v>1628</v>
      </c>
      <c r="U164" s="60">
        <f t="shared" si="53"/>
        <v>2360</v>
      </c>
      <c r="V164" s="60">
        <f t="shared" si="53"/>
        <v>3092</v>
      </c>
      <c r="W164" s="44"/>
      <c r="X164" s="44">
        <f t="shared" si="47"/>
        <v>161</v>
      </c>
      <c r="Y164" s="170">
        <f t="shared" si="44"/>
        <v>3812.5</v>
      </c>
      <c r="Z164" s="171">
        <f t="shared" si="48"/>
        <v>3242.2557262577802</v>
      </c>
      <c r="AA164" s="155">
        <f>IF(ISNUMBER($Q164),INDEX($D$1:$D$3663,S164,1),"")</f>
        <v>37.369312363077697</v>
      </c>
      <c r="AB164" s="155">
        <f>IF(ISNUMBER($Q164),INDEX($D$1:$D$3663,T164,1),"")</f>
        <v>37.284885754684097</v>
      </c>
      <c r="AC164" s="155">
        <f>IF(ISNUMBER($Q164),INDEX($D$1:$D$3663,U164,1),"")</f>
        <v>38.068699926080797</v>
      </c>
      <c r="AD164" s="155">
        <f>IF(ISNUMBER($Q164),INDEX($D$1:$D$3663,V164,1),"")</f>
        <v>38.104619718751501</v>
      </c>
      <c r="AE164" s="59"/>
      <c r="AF164" s="85">
        <f t="shared" si="49"/>
        <v>0.44489607122157437</v>
      </c>
      <c r="AG164" s="87">
        <v>40338</v>
      </c>
      <c r="AH164" s="59"/>
      <c r="AI164" s="163" t="str">
        <f t="shared" si="50"/>
        <v/>
      </c>
      <c r="AJ164" s="162" t="str">
        <f t="shared" si="52"/>
        <v/>
      </c>
      <c r="AK164" s="119"/>
      <c r="AL164" s="59" t="str">
        <f>IF(ISNUMBER($AJ164),INDEX($Z$4:$AC$3663,$AJ164,AL$3),"")</f>
        <v/>
      </c>
      <c r="AM164" s="149" t="str">
        <f>IF(ISNUMBER($AJ164),INDEX($Z$4:$AC$3663,$AJ164,AM$3),"")</f>
        <v/>
      </c>
      <c r="AN164" s="149" t="str">
        <f>IF(ISNUMBER($AJ164),INDEX($Z$4:$AC$3663,$AJ164,AN$3),"")</f>
        <v/>
      </c>
      <c r="AO164" s="59"/>
      <c r="AP164" s="59"/>
      <c r="AQ164" s="166"/>
      <c r="AR164" s="59"/>
      <c r="AS164" s="59"/>
      <c r="AT164" s="149"/>
      <c r="AU164" s="149"/>
      <c r="AV164" s="149"/>
      <c r="AW164" s="149"/>
      <c r="AX164" s="150"/>
      <c r="AY164" s="151"/>
      <c r="AZ164" s="59"/>
      <c r="BA164" s="59"/>
      <c r="BB164" s="59"/>
      <c r="BC164" s="59"/>
      <c r="BD164" s="59"/>
      <c r="BE164" s="59"/>
      <c r="BF164" s="43"/>
      <c r="BG164" s="59"/>
      <c r="BH164" s="59"/>
      <c r="BI164" s="59"/>
      <c r="BJ164" s="59"/>
      <c r="BK164" s="59"/>
      <c r="BL164" s="59"/>
      <c r="BM164" s="59"/>
    </row>
    <row r="165" spans="1:65" x14ac:dyDescent="0.25">
      <c r="A165" s="82"/>
      <c r="B165" s="122" t="s">
        <v>60</v>
      </c>
      <c r="C165" s="122">
        <v>3813.5</v>
      </c>
      <c r="D165" s="122">
        <v>2785.7659046241201</v>
      </c>
      <c r="E165" s="142">
        <f>IF(B164=B165,0,MAX(E$4:E164)+1)</f>
        <v>0</v>
      </c>
      <c r="F165" s="142">
        <f t="shared" si="51"/>
        <v>1</v>
      </c>
      <c r="G165" s="142" t="str">
        <f t="shared" si="45"/>
        <v/>
      </c>
      <c r="H165" s="142">
        <f t="shared" si="46"/>
        <v>1</v>
      </c>
      <c r="I165" s="59"/>
      <c r="J165" s="104"/>
      <c r="K165" s="59"/>
      <c r="L165" s="59"/>
      <c r="M165" s="59"/>
      <c r="N165" s="44"/>
      <c r="O165" s="44"/>
      <c r="P165" s="44"/>
      <c r="Q165" s="68">
        <f t="shared" si="43"/>
        <v>161</v>
      </c>
      <c r="R165" s="60">
        <f t="shared" si="53"/>
        <v>165</v>
      </c>
      <c r="S165" s="60">
        <f t="shared" si="53"/>
        <v>897</v>
      </c>
      <c r="T165" s="60">
        <f t="shared" si="53"/>
        <v>1629</v>
      </c>
      <c r="U165" s="60">
        <f t="shared" si="53"/>
        <v>2361</v>
      </c>
      <c r="V165" s="60">
        <f t="shared" si="53"/>
        <v>3093</v>
      </c>
      <c r="W165" s="44"/>
      <c r="X165" s="44">
        <f t="shared" si="47"/>
        <v>162</v>
      </c>
      <c r="Y165" s="170">
        <f t="shared" si="44"/>
        <v>3813.5</v>
      </c>
      <c r="Z165" s="171">
        <f t="shared" si="48"/>
        <v>2785.7659046241201</v>
      </c>
      <c r="AA165" s="155">
        <f>IF(ISNUMBER($Q165),INDEX($D$1:$D$3663,S165,1),"")</f>
        <v>37.215788736099398</v>
      </c>
      <c r="AB165" s="155">
        <f>IF(ISNUMBER($Q165),INDEX($D$1:$D$3663,T165,1),"")</f>
        <v>37.316088687383399</v>
      </c>
      <c r="AC165" s="155">
        <f>IF(ISNUMBER($Q165),INDEX($D$1:$D$3663,U165,1),"")</f>
        <v>38.238124008973898</v>
      </c>
      <c r="AD165" s="155">
        <f>IF(ISNUMBER($Q165),INDEX($D$1:$D$3663,V165,1),"")</f>
        <v>38.376066652472197</v>
      </c>
      <c r="AE165" s="59"/>
      <c r="AF165" s="85">
        <f t="shared" si="49"/>
        <v>0.44763392200870733</v>
      </c>
      <c r="AG165" s="87">
        <v>40339</v>
      </c>
      <c r="AH165" s="59"/>
      <c r="AI165" s="163" t="str">
        <f t="shared" si="50"/>
        <v/>
      </c>
      <c r="AJ165" s="162" t="str">
        <f t="shared" si="52"/>
        <v/>
      </c>
      <c r="AK165" s="119"/>
      <c r="AL165" s="59" t="str">
        <f>IF(ISNUMBER($AJ165),INDEX($Z$4:$AC$3663,$AJ165,AL$3),"")</f>
        <v/>
      </c>
      <c r="AM165" s="149" t="str">
        <f>IF(ISNUMBER($AJ165),INDEX($Z$4:$AC$3663,$AJ165,AM$3),"")</f>
        <v/>
      </c>
      <c r="AN165" s="149" t="str">
        <f>IF(ISNUMBER($AJ165),INDEX($Z$4:$AC$3663,$AJ165,AN$3),"")</f>
        <v/>
      </c>
      <c r="AO165" s="59"/>
      <c r="AP165" s="59"/>
      <c r="AQ165" s="166"/>
      <c r="AR165" s="59"/>
      <c r="AS165" s="59"/>
      <c r="AT165" s="149"/>
      <c r="AU165" s="149"/>
      <c r="AV165" s="149"/>
      <c r="AW165" s="149"/>
      <c r="AX165" s="150"/>
      <c r="AY165" s="151"/>
      <c r="AZ165" s="59"/>
      <c r="BA165" s="59"/>
      <c r="BB165" s="59"/>
      <c r="BC165" s="59"/>
      <c r="BD165" s="59"/>
      <c r="BE165" s="59"/>
      <c r="BF165" s="43"/>
      <c r="BG165" s="59"/>
      <c r="BH165" s="59"/>
      <c r="BI165" s="59"/>
      <c r="BJ165" s="59"/>
      <c r="BK165" s="59"/>
      <c r="BL165" s="59"/>
      <c r="BM165" s="59"/>
    </row>
    <row r="166" spans="1:65" x14ac:dyDescent="0.25">
      <c r="A166" s="82"/>
      <c r="B166" s="122" t="s">
        <v>60</v>
      </c>
      <c r="C166" s="122">
        <v>3814.5</v>
      </c>
      <c r="D166" s="122">
        <v>3148.4923813820701</v>
      </c>
      <c r="E166" s="142">
        <f>IF(B165=B166,0,MAX(E$4:E165)+1)</f>
        <v>0</v>
      </c>
      <c r="F166" s="142">
        <f t="shared" si="51"/>
        <v>1</v>
      </c>
      <c r="G166" s="142" t="str">
        <f t="shared" si="45"/>
        <v/>
      </c>
      <c r="H166" s="142">
        <f t="shared" si="46"/>
        <v>1</v>
      </c>
      <c r="I166" s="59"/>
      <c r="J166" s="104"/>
      <c r="K166" s="59"/>
      <c r="L166" s="59"/>
      <c r="M166" s="59"/>
      <c r="N166" s="44"/>
      <c r="O166" s="44"/>
      <c r="P166" s="44"/>
      <c r="Q166" s="68">
        <f t="shared" si="43"/>
        <v>162</v>
      </c>
      <c r="R166" s="60">
        <f t="shared" si="53"/>
        <v>166</v>
      </c>
      <c r="S166" s="60">
        <f t="shared" si="53"/>
        <v>898</v>
      </c>
      <c r="T166" s="60">
        <f t="shared" si="53"/>
        <v>1630</v>
      </c>
      <c r="U166" s="60">
        <f t="shared" si="53"/>
        <v>2362</v>
      </c>
      <c r="V166" s="60">
        <f t="shared" si="53"/>
        <v>3094</v>
      </c>
      <c r="W166" s="44"/>
      <c r="X166" s="44">
        <f t="shared" si="47"/>
        <v>163</v>
      </c>
      <c r="Y166" s="170">
        <f t="shared" si="44"/>
        <v>3814.5</v>
      </c>
      <c r="Z166" s="171">
        <f t="shared" si="48"/>
        <v>3148.4923813820701</v>
      </c>
      <c r="AA166" s="155">
        <f>IF(ISNUMBER($Q166),INDEX($D$1:$D$3663,S166,1),"")</f>
        <v>37.368901347289203</v>
      </c>
      <c r="AB166" s="155">
        <f>IF(ISNUMBER($Q166),INDEX($D$1:$D$3663,T166,1),"")</f>
        <v>37.201324540702302</v>
      </c>
      <c r="AC166" s="155">
        <f>IF(ISNUMBER($Q166),INDEX($D$1:$D$3663,U166,1),"")</f>
        <v>38.394404312393903</v>
      </c>
      <c r="AD166" s="155">
        <f>IF(ISNUMBER($Q166),INDEX($D$1:$D$3663,V166,1),"")</f>
        <v>38.297020186402001</v>
      </c>
      <c r="AE166" s="59"/>
      <c r="AF166" s="85">
        <f t="shared" si="49"/>
        <v>0.45037177279583851</v>
      </c>
      <c r="AG166" s="87">
        <v>40340</v>
      </c>
      <c r="AH166" s="59"/>
      <c r="AI166" s="163" t="str">
        <f t="shared" si="50"/>
        <v/>
      </c>
      <c r="AJ166" s="162" t="str">
        <f t="shared" si="52"/>
        <v/>
      </c>
      <c r="AK166" s="119"/>
      <c r="AL166" s="59" t="str">
        <f>IF(ISNUMBER($AJ166),INDEX($Z$4:$AC$3663,$AJ166,AL$3),"")</f>
        <v/>
      </c>
      <c r="AM166" s="149" t="str">
        <f>IF(ISNUMBER($AJ166),INDEX($Z$4:$AC$3663,$AJ166,AM$3),"")</f>
        <v/>
      </c>
      <c r="AN166" s="149" t="str">
        <f>IF(ISNUMBER($AJ166),INDEX($Z$4:$AC$3663,$AJ166,AN$3),"")</f>
        <v/>
      </c>
      <c r="AO166" s="59"/>
      <c r="AP166" s="59"/>
      <c r="AQ166" s="166"/>
      <c r="AR166" s="59"/>
      <c r="AS166" s="59"/>
      <c r="AT166" s="149"/>
      <c r="AU166" s="149"/>
      <c r="AV166" s="149"/>
      <c r="AW166" s="149"/>
      <c r="AX166" s="150"/>
      <c r="AY166" s="151"/>
      <c r="AZ166" s="59"/>
      <c r="BA166" s="59"/>
      <c r="BB166" s="59"/>
      <c r="BC166" s="59"/>
      <c r="BD166" s="59"/>
      <c r="BE166" s="59"/>
      <c r="BF166" s="43"/>
      <c r="BG166" s="59"/>
      <c r="BH166" s="59"/>
      <c r="BI166" s="59"/>
      <c r="BJ166" s="59"/>
      <c r="BK166" s="59"/>
      <c r="BL166" s="59"/>
      <c r="BM166" s="59"/>
    </row>
    <row r="167" spans="1:65" x14ac:dyDescent="0.25">
      <c r="A167" s="82"/>
      <c r="B167" s="122" t="s">
        <v>60</v>
      </c>
      <c r="C167" s="122">
        <v>3815.5</v>
      </c>
      <c r="D167" s="122">
        <v>3219.6121697881799</v>
      </c>
      <c r="E167" s="142">
        <f>IF(B166=B167,0,MAX(E$4:E166)+1)</f>
        <v>0</v>
      </c>
      <c r="F167" s="142">
        <f t="shared" si="51"/>
        <v>1</v>
      </c>
      <c r="G167" s="142" t="str">
        <f t="shared" si="45"/>
        <v/>
      </c>
      <c r="H167" s="142">
        <f t="shared" si="46"/>
        <v>1</v>
      </c>
      <c r="I167" s="59"/>
      <c r="J167" s="104"/>
      <c r="K167" s="59"/>
      <c r="L167" s="59"/>
      <c r="M167" s="59"/>
      <c r="N167" s="44"/>
      <c r="O167" s="44"/>
      <c r="P167" s="44"/>
      <c r="Q167" s="68">
        <f t="shared" si="43"/>
        <v>163</v>
      </c>
      <c r="R167" s="60">
        <f t="shared" si="53"/>
        <v>167</v>
      </c>
      <c r="S167" s="60">
        <f t="shared" si="53"/>
        <v>899</v>
      </c>
      <c r="T167" s="60">
        <f t="shared" si="53"/>
        <v>1631</v>
      </c>
      <c r="U167" s="60">
        <f t="shared" si="53"/>
        <v>2363</v>
      </c>
      <c r="V167" s="60">
        <f t="shared" si="53"/>
        <v>3095</v>
      </c>
      <c r="W167" s="44"/>
      <c r="X167" s="44">
        <f t="shared" si="47"/>
        <v>164</v>
      </c>
      <c r="Y167" s="170">
        <f t="shared" si="44"/>
        <v>3815.5</v>
      </c>
      <c r="Z167" s="171">
        <f t="shared" si="48"/>
        <v>3219.6121697881799</v>
      </c>
      <c r="AA167" s="155">
        <f>IF(ISNUMBER($Q167),INDEX($D$1:$D$3663,S167,1),"")</f>
        <v>37.279756447521201</v>
      </c>
      <c r="AB167" s="155">
        <f>IF(ISNUMBER($Q167),INDEX($D$1:$D$3663,T167,1),"")</f>
        <v>37.230394480745304</v>
      </c>
      <c r="AC167" s="155">
        <f>IF(ISNUMBER($Q167),INDEX($D$1:$D$3663,U167,1),"")</f>
        <v>38.154529966169299</v>
      </c>
      <c r="AD167" s="155">
        <f>IF(ISNUMBER($Q167),INDEX($D$1:$D$3663,V167,1),"")</f>
        <v>38.340602580452703</v>
      </c>
      <c r="AE167" s="59"/>
      <c r="AF167" s="85">
        <f t="shared" si="49"/>
        <v>0.45310962358297147</v>
      </c>
      <c r="AG167" s="87">
        <v>40341</v>
      </c>
      <c r="AH167" s="59"/>
      <c r="AI167" s="163" t="str">
        <f t="shared" si="50"/>
        <v/>
      </c>
      <c r="AJ167" s="162" t="str">
        <f t="shared" si="52"/>
        <v/>
      </c>
      <c r="AK167" s="119"/>
      <c r="AL167" s="59" t="str">
        <f>IF(ISNUMBER($AJ167),INDEX($Z$4:$AC$3663,$AJ167,AL$3),"")</f>
        <v/>
      </c>
      <c r="AM167" s="149" t="str">
        <f>IF(ISNUMBER($AJ167),INDEX($Z$4:$AC$3663,$AJ167,AM$3),"")</f>
        <v/>
      </c>
      <c r="AN167" s="149" t="str">
        <f>IF(ISNUMBER($AJ167),INDEX($Z$4:$AC$3663,$AJ167,AN$3),"")</f>
        <v/>
      </c>
      <c r="AO167" s="59"/>
      <c r="AP167" s="59"/>
      <c r="AQ167" s="166"/>
      <c r="AR167" s="59"/>
      <c r="AS167" s="59"/>
      <c r="AT167" s="149"/>
      <c r="AU167" s="149"/>
      <c r="AV167" s="149"/>
      <c r="AW167" s="149"/>
      <c r="AX167" s="150"/>
      <c r="AY167" s="151"/>
      <c r="AZ167" s="59"/>
      <c r="BA167" s="59"/>
      <c r="BB167" s="59"/>
      <c r="BC167" s="59"/>
      <c r="BD167" s="59"/>
      <c r="BE167" s="59"/>
      <c r="BF167" s="43"/>
      <c r="BG167" s="59"/>
      <c r="BH167" s="59"/>
      <c r="BI167" s="59"/>
      <c r="BJ167" s="59"/>
      <c r="BK167" s="59"/>
      <c r="BL167" s="59"/>
      <c r="BM167" s="59"/>
    </row>
    <row r="168" spans="1:65" x14ac:dyDescent="0.25">
      <c r="A168" s="82"/>
      <c r="B168" s="122" t="s">
        <v>60</v>
      </c>
      <c r="C168" s="122">
        <v>3816.5</v>
      </c>
      <c r="D168" s="122">
        <v>3067.9038383910201</v>
      </c>
      <c r="E168" s="142">
        <f>IF(B167=B168,0,MAX(E$4:E167)+1)</f>
        <v>0</v>
      </c>
      <c r="F168" s="142">
        <f t="shared" si="51"/>
        <v>1</v>
      </c>
      <c r="G168" s="142" t="str">
        <f t="shared" si="45"/>
        <v/>
      </c>
      <c r="H168" s="142">
        <f t="shared" si="46"/>
        <v>1</v>
      </c>
      <c r="I168" s="59"/>
      <c r="J168" s="104"/>
      <c r="K168" s="59"/>
      <c r="L168" s="59"/>
      <c r="M168" s="59"/>
      <c r="N168" s="44"/>
      <c r="O168" s="44"/>
      <c r="P168" s="44"/>
      <c r="Q168" s="68">
        <f t="shared" si="43"/>
        <v>164</v>
      </c>
      <c r="R168" s="60">
        <f t="shared" si="53"/>
        <v>168</v>
      </c>
      <c r="S168" s="60">
        <f t="shared" si="53"/>
        <v>900</v>
      </c>
      <c r="T168" s="60">
        <f t="shared" si="53"/>
        <v>1632</v>
      </c>
      <c r="U168" s="60">
        <f t="shared" si="53"/>
        <v>2364</v>
      </c>
      <c r="V168" s="60">
        <f t="shared" si="53"/>
        <v>3096</v>
      </c>
      <c r="W168" s="44"/>
      <c r="X168" s="44">
        <f t="shared" si="47"/>
        <v>165</v>
      </c>
      <c r="Y168" s="170">
        <f t="shared" si="44"/>
        <v>3816.5</v>
      </c>
      <c r="Z168" s="171">
        <f t="shared" si="48"/>
        <v>3067.9038383910201</v>
      </c>
      <c r="AA168" s="155">
        <f>IF(ISNUMBER($Q168),INDEX($D$1:$D$3663,S168,1),"")</f>
        <v>37.103886907937799</v>
      </c>
      <c r="AB168" s="155">
        <f>IF(ISNUMBER($Q168),INDEX($D$1:$D$3663,T168,1),"")</f>
        <v>37.264775300285301</v>
      </c>
      <c r="AC168" s="155">
        <f>IF(ISNUMBER($Q168),INDEX($D$1:$D$3663,U168,1),"")</f>
        <v>38.353213012531597</v>
      </c>
      <c r="AD168" s="155">
        <f>IF(ISNUMBER($Q168),INDEX($D$1:$D$3663,V168,1),"")</f>
        <v>38.487433795193901</v>
      </c>
      <c r="AE168" s="59"/>
      <c r="AF168" s="85">
        <f t="shared" si="49"/>
        <v>0.45584747437010265</v>
      </c>
      <c r="AG168" s="87">
        <v>40342</v>
      </c>
      <c r="AH168" s="59"/>
      <c r="AI168" s="163" t="str">
        <f t="shared" si="50"/>
        <v/>
      </c>
      <c r="AJ168" s="162" t="str">
        <f t="shared" si="52"/>
        <v/>
      </c>
      <c r="AK168" s="119"/>
      <c r="AL168" s="59" t="str">
        <f>IF(ISNUMBER($AJ168),INDEX($Z$4:$AC$3663,$AJ168,AL$3),"")</f>
        <v/>
      </c>
      <c r="AM168" s="149" t="str">
        <f>IF(ISNUMBER($AJ168),INDEX($Z$4:$AC$3663,$AJ168,AM$3),"")</f>
        <v/>
      </c>
      <c r="AN168" s="149" t="str">
        <f>IF(ISNUMBER($AJ168),INDEX($Z$4:$AC$3663,$AJ168,AN$3),"")</f>
        <v/>
      </c>
      <c r="AO168" s="59"/>
      <c r="AP168" s="59"/>
      <c r="AQ168" s="166"/>
      <c r="AR168" s="59"/>
      <c r="AS168" s="59"/>
      <c r="AT168" s="149"/>
      <c r="AU168" s="149"/>
      <c r="AV168" s="149"/>
      <c r="AW168" s="149"/>
      <c r="AX168" s="150"/>
      <c r="AY168" s="151"/>
      <c r="AZ168" s="59"/>
      <c r="BA168" s="59"/>
      <c r="BB168" s="59"/>
      <c r="BC168" s="59"/>
      <c r="BD168" s="59"/>
      <c r="BE168" s="59"/>
      <c r="BF168" s="43"/>
      <c r="BG168" s="59"/>
      <c r="BH168" s="59"/>
      <c r="BI168" s="59"/>
      <c r="BJ168" s="59"/>
      <c r="BK168" s="59"/>
      <c r="BL168" s="59"/>
      <c r="BM168" s="59"/>
    </row>
    <row r="169" spans="1:65" x14ac:dyDescent="0.25">
      <c r="A169" s="82"/>
      <c r="B169" s="122" t="s">
        <v>60</v>
      </c>
      <c r="C169" s="122">
        <v>3817.5</v>
      </c>
      <c r="D169" s="122">
        <v>3140.2240162318499</v>
      </c>
      <c r="E169" s="142">
        <f>IF(B168=B169,0,MAX(E$4:E168)+1)</f>
        <v>0</v>
      </c>
      <c r="F169" s="142">
        <f t="shared" si="51"/>
        <v>1</v>
      </c>
      <c r="G169" s="142" t="str">
        <f t="shared" si="45"/>
        <v/>
      </c>
      <c r="H169" s="142">
        <f t="shared" si="46"/>
        <v>1</v>
      </c>
      <c r="I169" s="59"/>
      <c r="J169" s="104"/>
      <c r="K169" s="59"/>
      <c r="L169" s="59"/>
      <c r="M169" s="59"/>
      <c r="N169" s="44"/>
      <c r="O169" s="44"/>
      <c r="P169" s="44"/>
      <c r="Q169" s="68">
        <f t="shared" si="43"/>
        <v>165</v>
      </c>
      <c r="R169" s="60">
        <f t="shared" si="53"/>
        <v>169</v>
      </c>
      <c r="S169" s="60">
        <f t="shared" si="53"/>
        <v>901</v>
      </c>
      <c r="T169" s="60">
        <f t="shared" si="53"/>
        <v>1633</v>
      </c>
      <c r="U169" s="60">
        <f t="shared" si="53"/>
        <v>2365</v>
      </c>
      <c r="V169" s="60">
        <f t="shared" si="53"/>
        <v>3097</v>
      </c>
      <c r="W169" s="44"/>
      <c r="X169" s="44">
        <f t="shared" si="47"/>
        <v>166</v>
      </c>
      <c r="Y169" s="170">
        <f t="shared" si="44"/>
        <v>3817.5</v>
      </c>
      <c r="Z169" s="171">
        <f t="shared" si="48"/>
        <v>3140.2240162318499</v>
      </c>
      <c r="AA169" s="155">
        <f>IF(ISNUMBER($Q169),INDEX($D$1:$D$3663,S169,1),"")</f>
        <v>37.293982833060802</v>
      </c>
      <c r="AB169" s="155">
        <f>IF(ISNUMBER($Q169),INDEX($D$1:$D$3663,T169,1),"")</f>
        <v>37.222361546827102</v>
      </c>
      <c r="AC169" s="155">
        <f>IF(ISNUMBER($Q169),INDEX($D$1:$D$3663,U169,1),"")</f>
        <v>38.442798204393497</v>
      </c>
      <c r="AD169" s="155">
        <f>IF(ISNUMBER($Q169),INDEX($D$1:$D$3663,V169,1),"")</f>
        <v>38.379743693680403</v>
      </c>
      <c r="AE169" s="59"/>
      <c r="AF169" s="85">
        <f t="shared" si="49"/>
        <v>0.4585853251572356</v>
      </c>
      <c r="AG169" s="87">
        <v>40343</v>
      </c>
      <c r="AH169" s="59"/>
      <c r="AI169" s="163" t="str">
        <f t="shared" si="50"/>
        <v/>
      </c>
      <c r="AJ169" s="162" t="str">
        <f t="shared" si="52"/>
        <v/>
      </c>
      <c r="AK169" s="119"/>
      <c r="AL169" s="59" t="str">
        <f>IF(ISNUMBER($AJ169),INDEX($Z$4:$AC$3663,$AJ169,AL$3),"")</f>
        <v/>
      </c>
      <c r="AM169" s="149" t="str">
        <f>IF(ISNUMBER($AJ169),INDEX($Z$4:$AC$3663,$AJ169,AM$3),"")</f>
        <v/>
      </c>
      <c r="AN169" s="149" t="str">
        <f>IF(ISNUMBER($AJ169),INDEX($Z$4:$AC$3663,$AJ169,AN$3),"")</f>
        <v/>
      </c>
      <c r="AO169" s="59"/>
      <c r="AP169" s="59"/>
      <c r="AQ169" s="166"/>
      <c r="AR169" s="59"/>
      <c r="AS169" s="59"/>
      <c r="AT169" s="149"/>
      <c r="AU169" s="149"/>
      <c r="AV169" s="149"/>
      <c r="AW169" s="149"/>
      <c r="AX169" s="150"/>
      <c r="AY169" s="151"/>
      <c r="AZ169" s="59"/>
      <c r="BA169" s="59"/>
      <c r="BB169" s="59"/>
      <c r="BC169" s="59"/>
      <c r="BD169" s="59"/>
      <c r="BE169" s="59"/>
      <c r="BF169" s="43"/>
      <c r="BG169" s="59"/>
      <c r="BH169" s="59"/>
      <c r="BI169" s="59"/>
      <c r="BJ169" s="59"/>
      <c r="BK169" s="59"/>
      <c r="BL169" s="59"/>
      <c r="BM169" s="59"/>
    </row>
    <row r="170" spans="1:65" x14ac:dyDescent="0.25">
      <c r="A170" s="82"/>
      <c r="B170" s="122" t="s">
        <v>60</v>
      </c>
      <c r="C170" s="122">
        <v>3818.5</v>
      </c>
      <c r="D170" s="122">
        <v>3032.78242585722</v>
      </c>
      <c r="E170" s="142">
        <f>IF(B169=B170,0,MAX(E$4:E169)+1)</f>
        <v>0</v>
      </c>
      <c r="F170" s="142">
        <f t="shared" si="51"/>
        <v>1</v>
      </c>
      <c r="G170" s="142" t="str">
        <f t="shared" si="45"/>
        <v/>
      </c>
      <c r="H170" s="142">
        <f t="shared" si="46"/>
        <v>1</v>
      </c>
      <c r="I170" s="59"/>
      <c r="J170" s="104"/>
      <c r="K170" s="59"/>
      <c r="L170" s="59"/>
      <c r="M170" s="59"/>
      <c r="N170" s="44"/>
      <c r="O170" s="44"/>
      <c r="P170" s="44"/>
      <c r="Q170" s="68">
        <f t="shared" si="43"/>
        <v>166</v>
      </c>
      <c r="R170" s="60">
        <f t="shared" si="53"/>
        <v>170</v>
      </c>
      <c r="S170" s="60">
        <f t="shared" si="53"/>
        <v>902</v>
      </c>
      <c r="T170" s="60">
        <f t="shared" si="53"/>
        <v>1634</v>
      </c>
      <c r="U170" s="60">
        <f t="shared" si="53"/>
        <v>2366</v>
      </c>
      <c r="V170" s="60">
        <f t="shared" si="53"/>
        <v>3098</v>
      </c>
      <c r="W170" s="44"/>
      <c r="X170" s="44">
        <f t="shared" si="47"/>
        <v>167</v>
      </c>
      <c r="Y170" s="170">
        <f t="shared" si="44"/>
        <v>3818.5</v>
      </c>
      <c r="Z170" s="171">
        <f t="shared" si="48"/>
        <v>3032.78242585722</v>
      </c>
      <c r="AA170" s="155">
        <f>IF(ISNUMBER($Q170),INDEX($D$1:$D$3663,S170,1),"")</f>
        <v>37.326449346224599</v>
      </c>
      <c r="AB170" s="155">
        <f>IF(ISNUMBER($Q170),INDEX($D$1:$D$3663,T170,1),"")</f>
        <v>37.306002674751703</v>
      </c>
      <c r="AC170" s="155">
        <f>IF(ISNUMBER($Q170),INDEX($D$1:$D$3663,U170,1),"")</f>
        <v>38.321242576801197</v>
      </c>
      <c r="AD170" s="155">
        <f>IF(ISNUMBER($Q170),INDEX($D$1:$D$3663,V170,1),"")</f>
        <v>38.357778331171701</v>
      </c>
      <c r="AE170" s="59"/>
      <c r="AF170" s="85">
        <f t="shared" si="49"/>
        <v>0.46132317594436678</v>
      </c>
      <c r="AG170" s="87">
        <v>40344</v>
      </c>
      <c r="AH170" s="59"/>
      <c r="AI170" s="163" t="str">
        <f t="shared" si="50"/>
        <v/>
      </c>
      <c r="AJ170" s="162" t="str">
        <f t="shared" si="52"/>
        <v/>
      </c>
      <c r="AK170" s="119"/>
      <c r="AL170" s="59" t="str">
        <f>IF(ISNUMBER($AJ170),INDEX($Z$4:$AC$3663,$AJ170,AL$3),"")</f>
        <v/>
      </c>
      <c r="AM170" s="149" t="str">
        <f>IF(ISNUMBER($AJ170),INDEX($Z$4:$AC$3663,$AJ170,AM$3),"")</f>
        <v/>
      </c>
      <c r="AN170" s="149" t="str">
        <f>IF(ISNUMBER($AJ170),INDEX($Z$4:$AC$3663,$AJ170,AN$3),"")</f>
        <v/>
      </c>
      <c r="AO170" s="59"/>
      <c r="AP170" s="59"/>
      <c r="AQ170" s="166"/>
      <c r="AR170" s="59"/>
      <c r="AS170" s="59"/>
      <c r="AT170" s="149"/>
      <c r="AU170" s="149"/>
      <c r="AV170" s="149"/>
      <c r="AW170" s="149"/>
      <c r="AX170" s="150"/>
      <c r="AY170" s="151"/>
      <c r="AZ170" s="59"/>
      <c r="BA170" s="59"/>
      <c r="BB170" s="59"/>
      <c r="BC170" s="59"/>
      <c r="BD170" s="59"/>
      <c r="BE170" s="59"/>
      <c r="BF170" s="43"/>
      <c r="BG170" s="59"/>
      <c r="BH170" s="59"/>
      <c r="BI170" s="59"/>
      <c r="BJ170" s="59"/>
      <c r="BK170" s="59"/>
      <c r="BL170" s="59"/>
      <c r="BM170" s="59"/>
    </row>
    <row r="171" spans="1:65" x14ac:dyDescent="0.25">
      <c r="A171" s="82"/>
      <c r="B171" s="122" t="s">
        <v>60</v>
      </c>
      <c r="C171" s="122">
        <v>3819.5</v>
      </c>
      <c r="D171" s="122">
        <v>2790.13772750422</v>
      </c>
      <c r="E171" s="142">
        <f>IF(B170=B171,0,MAX(E$4:E170)+1)</f>
        <v>0</v>
      </c>
      <c r="F171" s="142">
        <f t="shared" si="51"/>
        <v>1</v>
      </c>
      <c r="G171" s="142" t="str">
        <f t="shared" si="45"/>
        <v/>
      </c>
      <c r="H171" s="142">
        <f t="shared" si="46"/>
        <v>1</v>
      </c>
      <c r="I171" s="59"/>
      <c r="J171" s="104"/>
      <c r="K171" s="59"/>
      <c r="L171" s="59"/>
      <c r="M171" s="59"/>
      <c r="N171" s="44"/>
      <c r="O171" s="44"/>
      <c r="P171" s="44"/>
      <c r="Q171" s="68">
        <f t="shared" si="43"/>
        <v>167</v>
      </c>
      <c r="R171" s="60">
        <f t="shared" si="53"/>
        <v>171</v>
      </c>
      <c r="S171" s="60">
        <f t="shared" si="53"/>
        <v>903</v>
      </c>
      <c r="T171" s="60">
        <f t="shared" si="53"/>
        <v>1635</v>
      </c>
      <c r="U171" s="60">
        <f t="shared" si="53"/>
        <v>2367</v>
      </c>
      <c r="V171" s="60">
        <f t="shared" si="53"/>
        <v>3099</v>
      </c>
      <c r="W171" s="44"/>
      <c r="X171" s="44">
        <f t="shared" si="47"/>
        <v>168</v>
      </c>
      <c r="Y171" s="170">
        <f t="shared" si="44"/>
        <v>3819.5</v>
      </c>
      <c r="Z171" s="171">
        <f t="shared" si="48"/>
        <v>2790.13772750422</v>
      </c>
      <c r="AA171" s="155">
        <f>IF(ISNUMBER($Q171),INDEX($D$1:$D$3663,S171,1),"")</f>
        <v>37.255680787713203</v>
      </c>
      <c r="AB171" s="155">
        <f>IF(ISNUMBER($Q171),INDEX($D$1:$D$3663,T171,1),"")</f>
        <v>37.244542501580703</v>
      </c>
      <c r="AC171" s="155">
        <f>IF(ISNUMBER($Q171),INDEX($D$1:$D$3663,U171,1),"")</f>
        <v>38.308073883297403</v>
      </c>
      <c r="AD171" s="155">
        <f>IF(ISNUMBER($Q171),INDEX($D$1:$D$3663,V171,1),"")</f>
        <v>38.559244917196601</v>
      </c>
      <c r="AE171" s="59"/>
      <c r="AF171" s="85">
        <f t="shared" si="49"/>
        <v>0.46406102673149974</v>
      </c>
      <c r="AG171" s="87">
        <v>40345</v>
      </c>
      <c r="AH171" s="59"/>
      <c r="AI171" s="163" t="str">
        <f t="shared" si="50"/>
        <v/>
      </c>
      <c r="AJ171" s="162" t="str">
        <f t="shared" si="52"/>
        <v/>
      </c>
      <c r="AK171" s="119"/>
      <c r="AL171" s="59" t="str">
        <f>IF(ISNUMBER($AJ171),INDEX($Z$4:$AC$3663,$AJ171,AL$3),"")</f>
        <v/>
      </c>
      <c r="AM171" s="149" t="str">
        <f>IF(ISNUMBER($AJ171),INDEX($Z$4:$AC$3663,$AJ171,AM$3),"")</f>
        <v/>
      </c>
      <c r="AN171" s="149" t="str">
        <f>IF(ISNUMBER($AJ171),INDEX($Z$4:$AC$3663,$AJ171,AN$3),"")</f>
        <v/>
      </c>
      <c r="AO171" s="59"/>
      <c r="AP171" s="59"/>
      <c r="AQ171" s="166"/>
      <c r="AR171" s="59"/>
      <c r="AS171" s="59"/>
      <c r="AT171" s="149"/>
      <c r="AU171" s="149"/>
      <c r="AV171" s="149"/>
      <c r="AW171" s="149"/>
      <c r="AX171" s="150"/>
      <c r="AY171" s="151"/>
      <c r="AZ171" s="59"/>
      <c r="BA171" s="59"/>
      <c r="BB171" s="59"/>
      <c r="BC171" s="59"/>
      <c r="BD171" s="59"/>
      <c r="BE171" s="59"/>
      <c r="BF171" s="43"/>
      <c r="BG171" s="59"/>
      <c r="BH171" s="59"/>
      <c r="BI171" s="59"/>
      <c r="BJ171" s="59"/>
      <c r="BK171" s="59"/>
      <c r="BL171" s="59"/>
      <c r="BM171" s="59"/>
    </row>
    <row r="172" spans="1:65" x14ac:dyDescent="0.25">
      <c r="A172" s="82"/>
      <c r="B172" s="122" t="s">
        <v>60</v>
      </c>
      <c r="C172" s="122">
        <v>3820.5</v>
      </c>
      <c r="D172" s="122">
        <v>3013.0334308165702</v>
      </c>
      <c r="E172" s="142">
        <f>IF(B171=B172,0,MAX(E$4:E171)+1)</f>
        <v>0</v>
      </c>
      <c r="F172" s="142">
        <f t="shared" si="51"/>
        <v>1</v>
      </c>
      <c r="G172" s="142" t="str">
        <f t="shared" si="45"/>
        <v/>
      </c>
      <c r="H172" s="142">
        <f t="shared" si="46"/>
        <v>1</v>
      </c>
      <c r="I172" s="59"/>
      <c r="J172" s="104"/>
      <c r="K172" s="59"/>
      <c r="L172" s="59"/>
      <c r="M172" s="59"/>
      <c r="N172" s="44"/>
      <c r="O172" s="44"/>
      <c r="P172" s="44"/>
      <c r="Q172" s="68">
        <f t="shared" si="43"/>
        <v>168</v>
      </c>
      <c r="R172" s="60">
        <f t="shared" si="53"/>
        <v>172</v>
      </c>
      <c r="S172" s="60">
        <f t="shared" si="53"/>
        <v>904</v>
      </c>
      <c r="T172" s="60">
        <f t="shared" si="53"/>
        <v>1636</v>
      </c>
      <c r="U172" s="60">
        <f t="shared" si="53"/>
        <v>2368</v>
      </c>
      <c r="V172" s="60">
        <f t="shared" si="53"/>
        <v>3100</v>
      </c>
      <c r="W172" s="44"/>
      <c r="X172" s="44">
        <f t="shared" si="47"/>
        <v>169</v>
      </c>
      <c r="Y172" s="170">
        <f t="shared" si="44"/>
        <v>3820.5</v>
      </c>
      <c r="Z172" s="171">
        <f t="shared" si="48"/>
        <v>3013.0334308165702</v>
      </c>
      <c r="AA172" s="155">
        <f>IF(ISNUMBER($Q172),INDEX($D$1:$D$3663,S172,1),"")</f>
        <v>37.5019345919833</v>
      </c>
      <c r="AB172" s="155">
        <f>IF(ISNUMBER($Q172),INDEX($D$1:$D$3663,T172,1),"")</f>
        <v>37.215615108990001</v>
      </c>
      <c r="AC172" s="155">
        <f>IF(ISNUMBER($Q172),INDEX($D$1:$D$3663,U172,1),"")</f>
        <v>38.332649552167901</v>
      </c>
      <c r="AD172" s="155">
        <f>IF(ISNUMBER($Q172),INDEX($D$1:$D$3663,V172,1),"")</f>
        <v>38.369880430487498</v>
      </c>
      <c r="AE172" s="59"/>
      <c r="AF172" s="85">
        <f t="shared" si="49"/>
        <v>0.46679887751863092</v>
      </c>
      <c r="AG172" s="87">
        <v>40346</v>
      </c>
      <c r="AH172" s="59"/>
      <c r="AI172" s="163" t="str">
        <f t="shared" si="50"/>
        <v/>
      </c>
      <c r="AJ172" s="162" t="str">
        <f t="shared" si="52"/>
        <v/>
      </c>
      <c r="AK172" s="119"/>
      <c r="AL172" s="59" t="str">
        <f>IF(ISNUMBER($AJ172),INDEX($Z$4:$AC$3663,$AJ172,AL$3),"")</f>
        <v/>
      </c>
      <c r="AM172" s="149" t="str">
        <f>IF(ISNUMBER($AJ172),INDEX($Z$4:$AC$3663,$AJ172,AM$3),"")</f>
        <v/>
      </c>
      <c r="AN172" s="149" t="str">
        <f>IF(ISNUMBER($AJ172),INDEX($Z$4:$AC$3663,$AJ172,AN$3),"")</f>
        <v/>
      </c>
      <c r="AO172" s="59"/>
      <c r="AP172" s="59"/>
      <c r="AQ172" s="166"/>
      <c r="AR172" s="59"/>
      <c r="AS172" s="59"/>
      <c r="AT172" s="149"/>
      <c r="AU172" s="149"/>
      <c r="AV172" s="149"/>
      <c r="AW172" s="149"/>
      <c r="AX172" s="150"/>
      <c r="AY172" s="151"/>
      <c r="AZ172" s="59"/>
      <c r="BA172" s="59"/>
      <c r="BB172" s="59"/>
      <c r="BC172" s="59"/>
      <c r="BD172" s="59"/>
      <c r="BE172" s="59"/>
      <c r="BF172" s="43"/>
      <c r="BG172" s="59"/>
      <c r="BH172" s="59"/>
      <c r="BI172" s="59"/>
      <c r="BJ172" s="59"/>
      <c r="BK172" s="59"/>
      <c r="BL172" s="59"/>
      <c r="BM172" s="59"/>
    </row>
    <row r="173" spans="1:65" x14ac:dyDescent="0.25">
      <c r="A173" s="82"/>
      <c r="B173" s="122" t="s">
        <v>60</v>
      </c>
      <c r="C173" s="122">
        <v>3821.5</v>
      </c>
      <c r="D173" s="122">
        <v>3195.6011493311298</v>
      </c>
      <c r="E173" s="142">
        <f>IF(B172=B173,0,MAX(E$4:E172)+1)</f>
        <v>0</v>
      </c>
      <c r="F173" s="142">
        <f t="shared" si="51"/>
        <v>1</v>
      </c>
      <c r="G173" s="142" t="str">
        <f t="shared" si="45"/>
        <v/>
      </c>
      <c r="H173" s="142">
        <f t="shared" si="46"/>
        <v>1</v>
      </c>
      <c r="I173" s="59"/>
      <c r="J173" s="104"/>
      <c r="K173" s="59"/>
      <c r="L173" s="59"/>
      <c r="M173" s="59"/>
      <c r="N173" s="44"/>
      <c r="O173" s="44"/>
      <c r="P173" s="44"/>
      <c r="Q173" s="68">
        <f t="shared" si="43"/>
        <v>169</v>
      </c>
      <c r="R173" s="60">
        <f t="shared" si="53"/>
        <v>173</v>
      </c>
      <c r="S173" s="60">
        <f t="shared" si="53"/>
        <v>905</v>
      </c>
      <c r="T173" s="60">
        <f t="shared" si="53"/>
        <v>1637</v>
      </c>
      <c r="U173" s="60">
        <f t="shared" si="53"/>
        <v>2369</v>
      </c>
      <c r="V173" s="60">
        <f t="shared" si="53"/>
        <v>3101</v>
      </c>
      <c r="W173" s="44"/>
      <c r="X173" s="44">
        <f t="shared" si="47"/>
        <v>170</v>
      </c>
      <c r="Y173" s="170">
        <f t="shared" si="44"/>
        <v>3821.5</v>
      </c>
      <c r="Z173" s="171">
        <f t="shared" si="48"/>
        <v>3195.6011493311298</v>
      </c>
      <c r="AA173" s="155">
        <f>IF(ISNUMBER($Q173),INDEX($D$1:$D$3663,S173,1),"")</f>
        <v>37.453061495937398</v>
      </c>
      <c r="AB173" s="155">
        <f>IF(ISNUMBER($Q173),INDEX($D$1:$D$3663,T173,1),"")</f>
        <v>37.338883119353</v>
      </c>
      <c r="AC173" s="155">
        <f>IF(ISNUMBER($Q173),INDEX($D$1:$D$3663,U173,1),"")</f>
        <v>38.225701505070496</v>
      </c>
      <c r="AD173" s="155">
        <f>IF(ISNUMBER($Q173),INDEX($D$1:$D$3663,V173,1),"")</f>
        <v>38.348981893472804</v>
      </c>
      <c r="AE173" s="59"/>
      <c r="AF173" s="85">
        <f t="shared" si="49"/>
        <v>0.46953672830576387</v>
      </c>
      <c r="AG173" s="87">
        <v>40347</v>
      </c>
      <c r="AH173" s="59"/>
      <c r="AI173" s="163" t="str">
        <f t="shared" si="50"/>
        <v/>
      </c>
      <c r="AJ173" s="162" t="str">
        <f t="shared" si="52"/>
        <v/>
      </c>
      <c r="AK173" s="119"/>
      <c r="AL173" s="59" t="str">
        <f>IF(ISNUMBER($AJ173),INDEX($Z$4:$AC$3663,$AJ173,AL$3),"")</f>
        <v/>
      </c>
      <c r="AM173" s="149" t="str">
        <f>IF(ISNUMBER($AJ173),INDEX($Z$4:$AC$3663,$AJ173,AM$3),"")</f>
        <v/>
      </c>
      <c r="AN173" s="149" t="str">
        <f>IF(ISNUMBER($AJ173),INDEX($Z$4:$AC$3663,$AJ173,AN$3),"")</f>
        <v/>
      </c>
      <c r="AO173" s="59"/>
      <c r="AP173" s="59"/>
      <c r="AQ173" s="166"/>
      <c r="AR173" s="59"/>
      <c r="AS173" s="59"/>
      <c r="AT173" s="149"/>
      <c r="AU173" s="149"/>
      <c r="AV173" s="149"/>
      <c r="AW173" s="149"/>
      <c r="AX173" s="150"/>
      <c r="AY173" s="151"/>
      <c r="AZ173" s="59"/>
      <c r="BA173" s="59"/>
      <c r="BB173" s="59"/>
      <c r="BC173" s="59"/>
      <c r="BD173" s="59"/>
      <c r="BE173" s="59"/>
      <c r="BF173" s="43"/>
      <c r="BG173" s="59"/>
      <c r="BH173" s="59"/>
      <c r="BI173" s="59"/>
      <c r="BJ173" s="59"/>
      <c r="BK173" s="59"/>
      <c r="BL173" s="59"/>
      <c r="BM173" s="59"/>
    </row>
    <row r="174" spans="1:65" x14ac:dyDescent="0.25">
      <c r="A174" s="82"/>
      <c r="B174" s="122" t="s">
        <v>60</v>
      </c>
      <c r="C174" s="122">
        <v>3822.5</v>
      </c>
      <c r="D174" s="122">
        <v>3064.6405984084399</v>
      </c>
      <c r="E174" s="142">
        <f>IF(B173=B174,0,MAX(E$4:E173)+1)</f>
        <v>0</v>
      </c>
      <c r="F174" s="142">
        <f t="shared" si="51"/>
        <v>1</v>
      </c>
      <c r="G174" s="142" t="str">
        <f t="shared" si="45"/>
        <v/>
      </c>
      <c r="H174" s="142">
        <f t="shared" si="46"/>
        <v>1</v>
      </c>
      <c r="I174" s="59"/>
      <c r="J174" s="104"/>
      <c r="K174" s="59"/>
      <c r="L174" s="59"/>
      <c r="M174" s="59"/>
      <c r="N174" s="44"/>
      <c r="O174" s="44"/>
      <c r="P174" s="44"/>
      <c r="Q174" s="68">
        <f t="shared" si="43"/>
        <v>170</v>
      </c>
      <c r="R174" s="60">
        <f t="shared" si="53"/>
        <v>174</v>
      </c>
      <c r="S174" s="60">
        <f t="shared" si="53"/>
        <v>906</v>
      </c>
      <c r="T174" s="60">
        <f t="shared" si="53"/>
        <v>1638</v>
      </c>
      <c r="U174" s="60">
        <f t="shared" si="53"/>
        <v>2370</v>
      </c>
      <c r="V174" s="60">
        <f t="shared" si="53"/>
        <v>3102</v>
      </c>
      <c r="W174" s="44"/>
      <c r="X174" s="44">
        <f t="shared" si="47"/>
        <v>171</v>
      </c>
      <c r="Y174" s="170">
        <f t="shared" si="44"/>
        <v>3822.5</v>
      </c>
      <c r="Z174" s="171">
        <f t="shared" si="48"/>
        <v>3064.6405984084399</v>
      </c>
      <c r="AA174" s="155">
        <f>IF(ISNUMBER($Q174),INDEX($D$1:$D$3663,S174,1),"")</f>
        <v>37.272320261102799</v>
      </c>
      <c r="AB174" s="155">
        <f>IF(ISNUMBER($Q174),INDEX($D$1:$D$3663,T174,1),"")</f>
        <v>37.3111186227842</v>
      </c>
      <c r="AC174" s="155">
        <f>IF(ISNUMBER($Q174),INDEX($D$1:$D$3663,U174,1),"")</f>
        <v>38.274719016478002</v>
      </c>
      <c r="AD174" s="155">
        <f>IF(ISNUMBER($Q174),INDEX($D$1:$D$3663,V174,1),"")</f>
        <v>38.217037026660698</v>
      </c>
      <c r="AE174" s="59"/>
      <c r="AF174" s="85">
        <f t="shared" si="49"/>
        <v>0.47227457909289505</v>
      </c>
      <c r="AG174" s="87">
        <v>40348</v>
      </c>
      <c r="AH174" s="59"/>
      <c r="AI174" s="163" t="str">
        <f t="shared" si="50"/>
        <v/>
      </c>
      <c r="AJ174" s="162" t="str">
        <f t="shared" si="52"/>
        <v/>
      </c>
      <c r="AK174" s="119"/>
      <c r="AL174" s="59" t="str">
        <f>IF(ISNUMBER($AJ174),INDEX($Z$4:$AC$3663,$AJ174,AL$3),"")</f>
        <v/>
      </c>
      <c r="AM174" s="149" t="str">
        <f>IF(ISNUMBER($AJ174),INDEX($Z$4:$AC$3663,$AJ174,AM$3),"")</f>
        <v/>
      </c>
      <c r="AN174" s="149" t="str">
        <f>IF(ISNUMBER($AJ174),INDEX($Z$4:$AC$3663,$AJ174,AN$3),"")</f>
        <v/>
      </c>
      <c r="AO174" s="59"/>
      <c r="AP174" s="59"/>
      <c r="AQ174" s="166"/>
      <c r="AR174" s="59"/>
      <c r="AS174" s="59"/>
      <c r="AT174" s="149"/>
      <c r="AU174" s="149"/>
      <c r="AV174" s="149"/>
      <c r="AW174" s="149"/>
      <c r="AX174" s="150"/>
      <c r="AY174" s="151"/>
      <c r="AZ174" s="59"/>
      <c r="BA174" s="59"/>
      <c r="BB174" s="59"/>
      <c r="BC174" s="59"/>
      <c r="BD174" s="59"/>
      <c r="BE174" s="59"/>
      <c r="BF174" s="43"/>
      <c r="BG174" s="59"/>
      <c r="BH174" s="59"/>
      <c r="BI174" s="59"/>
      <c r="BJ174" s="59"/>
      <c r="BK174" s="59"/>
      <c r="BL174" s="59"/>
      <c r="BM174" s="59"/>
    </row>
    <row r="175" spans="1:65" x14ac:dyDescent="0.25">
      <c r="A175" s="82"/>
      <c r="B175" s="122" t="s">
        <v>60</v>
      </c>
      <c r="C175" s="122">
        <v>3823.5</v>
      </c>
      <c r="D175" s="122">
        <v>3162.3867219164799</v>
      </c>
      <c r="E175" s="142">
        <f>IF(B174=B175,0,MAX(E$4:E174)+1)</f>
        <v>0</v>
      </c>
      <c r="F175" s="142">
        <f t="shared" si="51"/>
        <v>1</v>
      </c>
      <c r="G175" s="142" t="str">
        <f t="shared" si="45"/>
        <v/>
      </c>
      <c r="H175" s="142">
        <f t="shared" si="46"/>
        <v>1</v>
      </c>
      <c r="I175" s="59"/>
      <c r="J175" s="104"/>
      <c r="K175" s="59"/>
      <c r="L175" s="59"/>
      <c r="M175" s="59"/>
      <c r="N175" s="44"/>
      <c r="O175" s="44"/>
      <c r="P175" s="44"/>
      <c r="Q175" s="68">
        <f t="shared" si="43"/>
        <v>171</v>
      </c>
      <c r="R175" s="60">
        <f t="shared" si="53"/>
        <v>175</v>
      </c>
      <c r="S175" s="60">
        <f t="shared" si="53"/>
        <v>907</v>
      </c>
      <c r="T175" s="60">
        <f t="shared" si="53"/>
        <v>1639</v>
      </c>
      <c r="U175" s="60">
        <f t="shared" si="53"/>
        <v>2371</v>
      </c>
      <c r="V175" s="60">
        <f t="shared" si="53"/>
        <v>3103</v>
      </c>
      <c r="W175" s="44"/>
      <c r="X175" s="44">
        <f t="shared" si="47"/>
        <v>172</v>
      </c>
      <c r="Y175" s="170">
        <f t="shared" si="44"/>
        <v>3823.5</v>
      </c>
      <c r="Z175" s="171">
        <f t="shared" si="48"/>
        <v>3162.3867219164799</v>
      </c>
      <c r="AA175" s="155">
        <f>IF(ISNUMBER($Q175),INDEX($D$1:$D$3663,S175,1),"")</f>
        <v>37.278609264472301</v>
      </c>
      <c r="AB175" s="155">
        <f>IF(ISNUMBER($Q175),INDEX($D$1:$D$3663,T175,1),"")</f>
        <v>37.3371441107398</v>
      </c>
      <c r="AC175" s="155">
        <f>IF(ISNUMBER($Q175),INDEX($D$1:$D$3663,U175,1),"")</f>
        <v>38.415480404670198</v>
      </c>
      <c r="AD175" s="155">
        <f>IF(ISNUMBER($Q175),INDEX($D$1:$D$3663,V175,1),"")</f>
        <v>38.216620631813399</v>
      </c>
      <c r="AE175" s="59"/>
      <c r="AF175" s="85">
        <f t="shared" si="49"/>
        <v>0.47501242988002801</v>
      </c>
      <c r="AG175" s="87">
        <v>40349</v>
      </c>
      <c r="AH175" s="59"/>
      <c r="AI175" s="163" t="str">
        <f t="shared" si="50"/>
        <v/>
      </c>
      <c r="AJ175" s="162" t="str">
        <f t="shared" si="52"/>
        <v/>
      </c>
      <c r="AK175" s="119"/>
      <c r="AL175" s="59" t="str">
        <f>IF(ISNUMBER($AJ175),INDEX($Z$4:$AC$3663,$AJ175,AL$3),"")</f>
        <v/>
      </c>
      <c r="AM175" s="149" t="str">
        <f>IF(ISNUMBER($AJ175),INDEX($Z$4:$AC$3663,$AJ175,AM$3),"")</f>
        <v/>
      </c>
      <c r="AN175" s="149" t="str">
        <f>IF(ISNUMBER($AJ175),INDEX($Z$4:$AC$3663,$AJ175,AN$3),"")</f>
        <v/>
      </c>
      <c r="AO175" s="59"/>
      <c r="AP175" s="59"/>
      <c r="AQ175" s="166"/>
      <c r="AR175" s="59"/>
      <c r="AS175" s="59"/>
      <c r="AT175" s="149"/>
      <c r="AU175" s="149"/>
      <c r="AV175" s="149"/>
      <c r="AW175" s="149"/>
      <c r="AX175" s="150"/>
      <c r="AY175" s="151"/>
      <c r="AZ175" s="59"/>
      <c r="BA175" s="59"/>
      <c r="BB175" s="59"/>
      <c r="BC175" s="59"/>
      <c r="BD175" s="59"/>
      <c r="BE175" s="59"/>
      <c r="BF175" s="43"/>
      <c r="BG175" s="59"/>
      <c r="BH175" s="59"/>
      <c r="BI175" s="59"/>
      <c r="BJ175" s="59"/>
      <c r="BK175" s="59"/>
      <c r="BL175" s="59"/>
      <c r="BM175" s="59"/>
    </row>
    <row r="176" spans="1:65" x14ac:dyDescent="0.25">
      <c r="A176" s="82"/>
      <c r="B176" s="122" t="s">
        <v>60</v>
      </c>
      <c r="C176" s="122">
        <v>3824.5</v>
      </c>
      <c r="D176" s="122">
        <v>3373.1665756222001</v>
      </c>
      <c r="E176" s="142">
        <f>IF(B175=B176,0,MAX(E$4:E175)+1)</f>
        <v>0</v>
      </c>
      <c r="F176" s="142">
        <f t="shared" si="51"/>
        <v>1</v>
      </c>
      <c r="G176" s="142" t="str">
        <f t="shared" si="45"/>
        <v/>
      </c>
      <c r="H176" s="142">
        <f t="shared" si="46"/>
        <v>1</v>
      </c>
      <c r="I176" s="59"/>
      <c r="J176" s="104"/>
      <c r="K176" s="59"/>
      <c r="L176" s="59"/>
      <c r="M176" s="59"/>
      <c r="N176" s="44"/>
      <c r="O176" s="44"/>
      <c r="P176" s="44"/>
      <c r="Q176" s="68">
        <f t="shared" si="43"/>
        <v>172</v>
      </c>
      <c r="R176" s="60">
        <f t="shared" si="53"/>
        <v>176</v>
      </c>
      <c r="S176" s="60">
        <f t="shared" si="53"/>
        <v>908</v>
      </c>
      <c r="T176" s="60">
        <f t="shared" si="53"/>
        <v>1640</v>
      </c>
      <c r="U176" s="60">
        <f t="shared" si="53"/>
        <v>2372</v>
      </c>
      <c r="V176" s="60">
        <f t="shared" si="53"/>
        <v>3104</v>
      </c>
      <c r="W176" s="44"/>
      <c r="X176" s="44">
        <f t="shared" si="47"/>
        <v>173</v>
      </c>
      <c r="Y176" s="170">
        <f t="shared" si="44"/>
        <v>3824.5</v>
      </c>
      <c r="Z176" s="171">
        <f t="shared" si="48"/>
        <v>3373.1665756222001</v>
      </c>
      <c r="AA176" s="155">
        <f>IF(ISNUMBER($Q176),INDEX($D$1:$D$3663,S176,1),"")</f>
        <v>37.247159763827703</v>
      </c>
      <c r="AB176" s="155">
        <f>IF(ISNUMBER($Q176),INDEX($D$1:$D$3663,T176,1),"")</f>
        <v>37.1898622917899</v>
      </c>
      <c r="AC176" s="155">
        <f>IF(ISNUMBER($Q176),INDEX($D$1:$D$3663,U176,1),"")</f>
        <v>38.238204964234399</v>
      </c>
      <c r="AD176" s="155">
        <f>IF(ISNUMBER($Q176),INDEX($D$1:$D$3663,V176,1),"")</f>
        <v>38.399436001887601</v>
      </c>
      <c r="AE176" s="59"/>
      <c r="AF176" s="85">
        <f t="shared" si="49"/>
        <v>0.47775028066715919</v>
      </c>
      <c r="AG176" s="87">
        <v>40350</v>
      </c>
      <c r="AH176" s="59"/>
      <c r="AI176" s="163" t="str">
        <f t="shared" si="50"/>
        <v/>
      </c>
      <c r="AJ176" s="162" t="str">
        <f t="shared" si="52"/>
        <v/>
      </c>
      <c r="AK176" s="119"/>
      <c r="AL176" s="59" t="str">
        <f>IF(ISNUMBER($AJ176),INDEX($Z$4:$AC$3663,$AJ176,AL$3),"")</f>
        <v/>
      </c>
      <c r="AM176" s="149" t="str">
        <f>IF(ISNUMBER($AJ176),INDEX($Z$4:$AC$3663,$AJ176,AM$3),"")</f>
        <v/>
      </c>
      <c r="AN176" s="149" t="str">
        <f>IF(ISNUMBER($AJ176),INDEX($Z$4:$AC$3663,$AJ176,AN$3),"")</f>
        <v/>
      </c>
      <c r="AO176" s="59"/>
      <c r="AP176" s="59"/>
      <c r="AQ176" s="166"/>
      <c r="AR176" s="59"/>
      <c r="AS176" s="59"/>
      <c r="AT176" s="149"/>
      <c r="AU176" s="149"/>
      <c r="AV176" s="149"/>
      <c r="AW176" s="149"/>
      <c r="AX176" s="150"/>
      <c r="AY176" s="151"/>
      <c r="AZ176" s="59"/>
      <c r="BA176" s="59"/>
      <c r="BB176" s="59"/>
      <c r="BC176" s="59"/>
      <c r="BD176" s="59"/>
      <c r="BE176" s="59"/>
      <c r="BF176" s="43"/>
      <c r="BG176" s="59"/>
      <c r="BH176" s="59"/>
      <c r="BI176" s="59"/>
      <c r="BJ176" s="59"/>
      <c r="BK176" s="59"/>
      <c r="BL176" s="59"/>
      <c r="BM176" s="59"/>
    </row>
    <row r="177" spans="1:65" x14ac:dyDescent="0.25">
      <c r="A177" s="82"/>
      <c r="B177" s="122" t="s">
        <v>60</v>
      </c>
      <c r="C177" s="122">
        <v>3825.5</v>
      </c>
      <c r="D177" s="122">
        <v>3337.9566088332199</v>
      </c>
      <c r="E177" s="142">
        <f>IF(B176=B177,0,MAX(E$4:E176)+1)</f>
        <v>0</v>
      </c>
      <c r="F177" s="142">
        <f t="shared" si="51"/>
        <v>1</v>
      </c>
      <c r="G177" s="142" t="str">
        <f t="shared" si="45"/>
        <v/>
      </c>
      <c r="H177" s="142">
        <f t="shared" si="46"/>
        <v>1</v>
      </c>
      <c r="I177" s="59"/>
      <c r="J177" s="104"/>
      <c r="K177" s="59"/>
      <c r="L177" s="59"/>
      <c r="M177" s="59"/>
      <c r="N177" s="44"/>
      <c r="O177" s="44"/>
      <c r="P177" s="44"/>
      <c r="Q177" s="68">
        <f t="shared" si="43"/>
        <v>173</v>
      </c>
      <c r="R177" s="60">
        <f t="shared" si="53"/>
        <v>177</v>
      </c>
      <c r="S177" s="60">
        <f t="shared" si="53"/>
        <v>909</v>
      </c>
      <c r="T177" s="60">
        <f t="shared" si="53"/>
        <v>1641</v>
      </c>
      <c r="U177" s="60">
        <f t="shared" si="53"/>
        <v>2373</v>
      </c>
      <c r="V177" s="60">
        <f t="shared" si="53"/>
        <v>3105</v>
      </c>
      <c r="W177" s="44"/>
      <c r="X177" s="44">
        <f t="shared" si="47"/>
        <v>174</v>
      </c>
      <c r="Y177" s="170">
        <f t="shared" si="44"/>
        <v>3825.5</v>
      </c>
      <c r="Z177" s="171">
        <f t="shared" si="48"/>
        <v>3337.9566088332199</v>
      </c>
      <c r="AA177" s="155">
        <f>IF(ISNUMBER($Q177),INDEX($D$1:$D$3663,S177,1),"")</f>
        <v>37.343368705007897</v>
      </c>
      <c r="AB177" s="155">
        <f>IF(ISNUMBER($Q177),INDEX($D$1:$D$3663,T177,1),"")</f>
        <v>37.064033715538301</v>
      </c>
      <c r="AC177" s="155">
        <f>IF(ISNUMBER($Q177),INDEX($D$1:$D$3663,U177,1),"")</f>
        <v>38.462964825829502</v>
      </c>
      <c r="AD177" s="155">
        <f>IF(ISNUMBER($Q177),INDEX($D$1:$D$3663,V177,1),"")</f>
        <v>38.348175048788903</v>
      </c>
      <c r="AE177" s="59"/>
      <c r="AF177" s="85">
        <f t="shared" si="49"/>
        <v>0.48048813145429214</v>
      </c>
      <c r="AG177" s="87">
        <v>40351</v>
      </c>
      <c r="AH177" s="59"/>
      <c r="AI177" s="163" t="str">
        <f t="shared" si="50"/>
        <v/>
      </c>
      <c r="AJ177" s="162" t="str">
        <f t="shared" si="52"/>
        <v/>
      </c>
      <c r="AK177" s="119"/>
      <c r="AL177" s="59" t="str">
        <f>IF(ISNUMBER($AJ177),INDEX($Z$4:$AC$3663,$AJ177,AL$3),"")</f>
        <v/>
      </c>
      <c r="AM177" s="149" t="str">
        <f>IF(ISNUMBER($AJ177),INDEX($Z$4:$AC$3663,$AJ177,AM$3),"")</f>
        <v/>
      </c>
      <c r="AN177" s="149" t="str">
        <f>IF(ISNUMBER($AJ177),INDEX($Z$4:$AC$3663,$AJ177,AN$3),"")</f>
        <v/>
      </c>
      <c r="AO177" s="59"/>
      <c r="AP177" s="59"/>
      <c r="AQ177" s="166"/>
      <c r="AR177" s="59"/>
      <c r="AS177" s="59"/>
      <c r="AT177" s="149"/>
      <c r="AU177" s="149"/>
      <c r="AV177" s="149"/>
      <c r="AW177" s="149"/>
      <c r="AX177" s="150"/>
      <c r="AY177" s="151"/>
      <c r="AZ177" s="59"/>
      <c r="BA177" s="59"/>
      <c r="BB177" s="59"/>
      <c r="BC177" s="59"/>
      <c r="BD177" s="59"/>
      <c r="BE177" s="59"/>
      <c r="BF177" s="43"/>
      <c r="BG177" s="59"/>
      <c r="BH177" s="59"/>
      <c r="BI177" s="59"/>
      <c r="BJ177" s="59"/>
      <c r="BK177" s="59"/>
      <c r="BL177" s="59"/>
      <c r="BM177" s="59"/>
    </row>
    <row r="178" spans="1:65" x14ac:dyDescent="0.25">
      <c r="A178" s="82"/>
      <c r="B178" s="122" t="s">
        <v>60</v>
      </c>
      <c r="C178" s="122">
        <v>3826.5</v>
      </c>
      <c r="D178" s="122">
        <v>2583.7451801110301</v>
      </c>
      <c r="E178" s="142">
        <f>IF(B177=B178,0,MAX(E$4:E177)+1)</f>
        <v>0</v>
      </c>
      <c r="F178" s="142">
        <f t="shared" si="51"/>
        <v>1</v>
      </c>
      <c r="G178" s="142" t="str">
        <f t="shared" si="45"/>
        <v/>
      </c>
      <c r="H178" s="142">
        <f t="shared" si="46"/>
        <v>1</v>
      </c>
      <c r="I178" s="59"/>
      <c r="J178" s="104"/>
      <c r="K178" s="59"/>
      <c r="L178" s="59"/>
      <c r="M178" s="59"/>
      <c r="N178" s="44"/>
      <c r="O178" s="44"/>
      <c r="P178" s="44"/>
      <c r="Q178" s="68">
        <f t="shared" si="43"/>
        <v>174</v>
      </c>
      <c r="R178" s="60">
        <f t="shared" si="53"/>
        <v>178</v>
      </c>
      <c r="S178" s="60">
        <f t="shared" si="53"/>
        <v>910</v>
      </c>
      <c r="T178" s="60">
        <f t="shared" si="53"/>
        <v>1642</v>
      </c>
      <c r="U178" s="60">
        <f t="shared" si="53"/>
        <v>2374</v>
      </c>
      <c r="V178" s="60">
        <f t="shared" si="53"/>
        <v>3106</v>
      </c>
      <c r="W178" s="44"/>
      <c r="X178" s="44">
        <f t="shared" si="47"/>
        <v>175</v>
      </c>
      <c r="Y178" s="170">
        <f t="shared" si="44"/>
        <v>3826.5</v>
      </c>
      <c r="Z178" s="171">
        <f t="shared" si="48"/>
        <v>2583.7451801110301</v>
      </c>
      <c r="AA178" s="155">
        <f>IF(ISNUMBER($Q178),INDEX($D$1:$D$3663,S178,1),"")</f>
        <v>37.577109518321699</v>
      </c>
      <c r="AB178" s="155">
        <f>IF(ISNUMBER($Q178),INDEX($D$1:$D$3663,T178,1),"")</f>
        <v>37.437562152761899</v>
      </c>
      <c r="AC178" s="155">
        <f>IF(ISNUMBER($Q178),INDEX($D$1:$D$3663,U178,1),"")</f>
        <v>38.314215384142202</v>
      </c>
      <c r="AD178" s="155">
        <f>IF(ISNUMBER($Q178),INDEX($D$1:$D$3663,V178,1),"")</f>
        <v>38.286594608912502</v>
      </c>
      <c r="AE178" s="59"/>
      <c r="AF178" s="85">
        <f t="shared" si="49"/>
        <v>0.48322598224142332</v>
      </c>
      <c r="AG178" s="87">
        <v>40352</v>
      </c>
      <c r="AH178" s="59"/>
      <c r="AI178" s="163" t="str">
        <f t="shared" si="50"/>
        <v/>
      </c>
      <c r="AJ178" s="162" t="str">
        <f t="shared" si="52"/>
        <v/>
      </c>
      <c r="AK178" s="119"/>
      <c r="AL178" s="59" t="str">
        <f>IF(ISNUMBER($AJ178),INDEX($Z$4:$AC$3663,$AJ178,AL$3),"")</f>
        <v/>
      </c>
      <c r="AM178" s="149" t="str">
        <f>IF(ISNUMBER($AJ178),INDEX($Z$4:$AC$3663,$AJ178,AM$3),"")</f>
        <v/>
      </c>
      <c r="AN178" s="149" t="str">
        <f>IF(ISNUMBER($AJ178),INDEX($Z$4:$AC$3663,$AJ178,AN$3),"")</f>
        <v/>
      </c>
      <c r="AO178" s="59"/>
      <c r="AP178" s="59"/>
      <c r="AQ178" s="166"/>
      <c r="AR178" s="59"/>
      <c r="AS178" s="59"/>
      <c r="AT178" s="149"/>
      <c r="AU178" s="149"/>
      <c r="AV178" s="149"/>
      <c r="AW178" s="149"/>
      <c r="AX178" s="150"/>
      <c r="AY178" s="151"/>
      <c r="AZ178" s="59"/>
      <c r="BA178" s="59"/>
      <c r="BB178" s="59"/>
      <c r="BC178" s="59"/>
      <c r="BD178" s="59"/>
      <c r="BE178" s="59"/>
      <c r="BF178" s="43"/>
      <c r="BG178" s="59"/>
      <c r="BH178" s="59"/>
      <c r="BI178" s="59"/>
      <c r="BJ178" s="59"/>
      <c r="BK178" s="59"/>
      <c r="BL178" s="59"/>
      <c r="BM178" s="59"/>
    </row>
    <row r="179" spans="1:65" x14ac:dyDescent="0.25">
      <c r="A179" s="82"/>
      <c r="B179" s="122" t="s">
        <v>60</v>
      </c>
      <c r="C179" s="122">
        <v>3827.5</v>
      </c>
      <c r="D179" s="122">
        <v>2975.93510880547</v>
      </c>
      <c r="E179" s="142">
        <f>IF(B178=B179,0,MAX(E$4:E178)+1)</f>
        <v>0</v>
      </c>
      <c r="F179" s="142">
        <f t="shared" si="51"/>
        <v>1</v>
      </c>
      <c r="G179" s="142" t="str">
        <f t="shared" si="45"/>
        <v/>
      </c>
      <c r="H179" s="142">
        <f t="shared" si="46"/>
        <v>1</v>
      </c>
      <c r="I179" s="59"/>
      <c r="J179" s="104"/>
      <c r="K179" s="59"/>
      <c r="L179" s="59"/>
      <c r="M179" s="59"/>
      <c r="N179" s="44"/>
      <c r="O179" s="44"/>
      <c r="P179" s="44"/>
      <c r="Q179" s="68">
        <f t="shared" si="43"/>
        <v>175</v>
      </c>
      <c r="R179" s="60">
        <f t="shared" si="53"/>
        <v>179</v>
      </c>
      <c r="S179" s="60">
        <f t="shared" si="53"/>
        <v>911</v>
      </c>
      <c r="T179" s="60">
        <f t="shared" si="53"/>
        <v>1643</v>
      </c>
      <c r="U179" s="60">
        <f t="shared" si="53"/>
        <v>2375</v>
      </c>
      <c r="V179" s="60">
        <f t="shared" si="53"/>
        <v>3107</v>
      </c>
      <c r="W179" s="44"/>
      <c r="X179" s="44">
        <f t="shared" si="47"/>
        <v>176</v>
      </c>
      <c r="Y179" s="170">
        <f t="shared" si="44"/>
        <v>3827.5</v>
      </c>
      <c r="Z179" s="171">
        <f t="shared" si="48"/>
        <v>2975.93510880547</v>
      </c>
      <c r="AA179" s="155">
        <f>IF(ISNUMBER($Q179),INDEX($D$1:$D$3663,S179,1),"")</f>
        <v>37.288067962005002</v>
      </c>
      <c r="AB179" s="155">
        <f>IF(ISNUMBER($Q179),INDEX($D$1:$D$3663,T179,1),"")</f>
        <v>37.185530427170399</v>
      </c>
      <c r="AC179" s="155">
        <f>IF(ISNUMBER($Q179),INDEX($D$1:$D$3663,U179,1),"")</f>
        <v>38.327938379030897</v>
      </c>
      <c r="AD179" s="155">
        <f>IF(ISNUMBER($Q179),INDEX($D$1:$D$3663,V179,1),"")</f>
        <v>38.314109037915102</v>
      </c>
      <c r="AE179" s="59"/>
      <c r="AF179" s="85">
        <f t="shared" si="49"/>
        <v>0.48596383302855628</v>
      </c>
      <c r="AG179" s="87">
        <v>40353</v>
      </c>
      <c r="AH179" s="59"/>
      <c r="AI179" s="163" t="str">
        <f t="shared" si="50"/>
        <v/>
      </c>
      <c r="AJ179" s="162" t="str">
        <f t="shared" si="52"/>
        <v/>
      </c>
      <c r="AK179" s="119"/>
      <c r="AL179" s="59" t="str">
        <f>IF(ISNUMBER($AJ179),INDEX($Z$4:$AC$3663,$AJ179,AL$3),"")</f>
        <v/>
      </c>
      <c r="AM179" s="149" t="str">
        <f>IF(ISNUMBER($AJ179),INDEX($Z$4:$AC$3663,$AJ179,AM$3),"")</f>
        <v/>
      </c>
      <c r="AN179" s="149" t="str">
        <f>IF(ISNUMBER($AJ179),INDEX($Z$4:$AC$3663,$AJ179,AN$3),"")</f>
        <v/>
      </c>
      <c r="AO179" s="59"/>
      <c r="AP179" s="59"/>
      <c r="AQ179" s="166"/>
      <c r="AR179" s="59"/>
      <c r="AS179" s="59"/>
      <c r="AT179" s="149"/>
      <c r="AU179" s="149"/>
      <c r="AV179" s="149"/>
      <c r="AW179" s="149"/>
      <c r="AX179" s="150"/>
      <c r="AY179" s="151"/>
      <c r="AZ179" s="59"/>
      <c r="BA179" s="59"/>
      <c r="BB179" s="59"/>
      <c r="BC179" s="59"/>
      <c r="BD179" s="59"/>
      <c r="BE179" s="59"/>
      <c r="BF179" s="43"/>
      <c r="BG179" s="59"/>
      <c r="BH179" s="59"/>
      <c r="BI179" s="59"/>
      <c r="BJ179" s="59"/>
      <c r="BK179" s="59"/>
      <c r="BL179" s="59"/>
      <c r="BM179" s="59"/>
    </row>
    <row r="180" spans="1:65" x14ac:dyDescent="0.25">
      <c r="A180" s="82"/>
      <c r="B180" s="122" t="s">
        <v>60</v>
      </c>
      <c r="C180" s="122">
        <v>3828.5</v>
      </c>
      <c r="D180" s="122">
        <v>3109.9196769571599</v>
      </c>
      <c r="E180" s="142">
        <f>IF(B179=B180,0,MAX(E$4:E179)+1)</f>
        <v>0</v>
      </c>
      <c r="F180" s="142">
        <f t="shared" si="51"/>
        <v>1</v>
      </c>
      <c r="G180" s="142" t="str">
        <f t="shared" si="45"/>
        <v/>
      </c>
      <c r="H180" s="142">
        <f t="shared" si="46"/>
        <v>1</v>
      </c>
      <c r="I180" s="59"/>
      <c r="J180" s="104"/>
      <c r="K180" s="59"/>
      <c r="L180" s="59"/>
      <c r="M180" s="59"/>
      <c r="N180" s="44"/>
      <c r="O180" s="44"/>
      <c r="P180" s="44"/>
      <c r="Q180" s="68">
        <f t="shared" si="43"/>
        <v>176</v>
      </c>
      <c r="R180" s="60">
        <f t="shared" si="53"/>
        <v>180</v>
      </c>
      <c r="S180" s="60">
        <f t="shared" si="53"/>
        <v>912</v>
      </c>
      <c r="T180" s="60">
        <f t="shared" si="53"/>
        <v>1644</v>
      </c>
      <c r="U180" s="60">
        <f t="shared" si="53"/>
        <v>2376</v>
      </c>
      <c r="V180" s="60">
        <f t="shared" si="53"/>
        <v>3108</v>
      </c>
      <c r="W180" s="44"/>
      <c r="X180" s="44">
        <f t="shared" si="47"/>
        <v>177</v>
      </c>
      <c r="Y180" s="170">
        <f t="shared" si="44"/>
        <v>3828.5</v>
      </c>
      <c r="Z180" s="171">
        <f t="shared" si="48"/>
        <v>3109.9196769571599</v>
      </c>
      <c r="AA180" s="155">
        <f>IF(ISNUMBER($Q180),INDEX($D$1:$D$3663,S180,1),"")</f>
        <v>37.458229420080698</v>
      </c>
      <c r="AB180" s="155">
        <f>IF(ISNUMBER($Q180),INDEX($D$1:$D$3663,T180,1),"")</f>
        <v>37.211930580128403</v>
      </c>
      <c r="AC180" s="155">
        <f>IF(ISNUMBER($Q180),INDEX($D$1:$D$3663,U180,1),"")</f>
        <v>38.282597006694203</v>
      </c>
      <c r="AD180" s="155">
        <f>IF(ISNUMBER($Q180),INDEX($D$1:$D$3663,V180,1),"")</f>
        <v>38.407839540062596</v>
      </c>
      <c r="AE180" s="59"/>
      <c r="AF180" s="85">
        <f t="shared" si="49"/>
        <v>0.48870168381568746</v>
      </c>
      <c r="AG180" s="87">
        <v>40354</v>
      </c>
      <c r="AH180" s="59"/>
      <c r="AI180" s="163" t="str">
        <f t="shared" si="50"/>
        <v/>
      </c>
      <c r="AJ180" s="162" t="str">
        <f t="shared" si="52"/>
        <v/>
      </c>
      <c r="AK180" s="119"/>
      <c r="AL180" s="59" t="str">
        <f>IF(ISNUMBER($AJ180),INDEX($Z$4:$AC$3663,$AJ180,AL$3),"")</f>
        <v/>
      </c>
      <c r="AM180" s="149" t="str">
        <f>IF(ISNUMBER($AJ180),INDEX($Z$4:$AC$3663,$AJ180,AM$3),"")</f>
        <v/>
      </c>
      <c r="AN180" s="149" t="str">
        <f>IF(ISNUMBER($AJ180),INDEX($Z$4:$AC$3663,$AJ180,AN$3),"")</f>
        <v/>
      </c>
      <c r="AO180" s="59"/>
      <c r="AP180" s="59"/>
      <c r="AQ180" s="166"/>
      <c r="AR180" s="59"/>
      <c r="AS180" s="59"/>
      <c r="AT180" s="149"/>
      <c r="AU180" s="149"/>
      <c r="AV180" s="149"/>
      <c r="AW180" s="149"/>
      <c r="AX180" s="150"/>
      <c r="AY180" s="151"/>
      <c r="AZ180" s="59"/>
      <c r="BA180" s="59"/>
      <c r="BB180" s="59"/>
      <c r="BC180" s="59"/>
      <c r="BD180" s="59"/>
      <c r="BE180" s="59"/>
      <c r="BF180" s="43"/>
      <c r="BG180" s="59"/>
      <c r="BH180" s="59"/>
      <c r="BI180" s="59"/>
      <c r="BJ180" s="59"/>
      <c r="BK180" s="59"/>
      <c r="BL180" s="59"/>
      <c r="BM180" s="59"/>
    </row>
    <row r="181" spans="1:65" x14ac:dyDescent="0.25">
      <c r="A181" s="82"/>
      <c r="B181" s="122" t="s">
        <v>60</v>
      </c>
      <c r="C181" s="122">
        <v>3829.5</v>
      </c>
      <c r="D181" s="122">
        <v>2990.6229098159101</v>
      </c>
      <c r="E181" s="142">
        <f>IF(B180=B181,0,MAX(E$4:E180)+1)</f>
        <v>0</v>
      </c>
      <c r="F181" s="142">
        <f t="shared" si="51"/>
        <v>1</v>
      </c>
      <c r="G181" s="142" t="str">
        <f t="shared" si="45"/>
        <v/>
      </c>
      <c r="H181" s="142">
        <f t="shared" si="46"/>
        <v>1</v>
      </c>
      <c r="I181" s="59"/>
      <c r="J181" s="104"/>
      <c r="K181" s="59"/>
      <c r="L181" s="59"/>
      <c r="M181" s="59"/>
      <c r="N181" s="44"/>
      <c r="O181" s="44"/>
      <c r="P181" s="44"/>
      <c r="Q181" s="68">
        <f t="shared" si="43"/>
        <v>177</v>
      </c>
      <c r="R181" s="60">
        <f t="shared" si="53"/>
        <v>181</v>
      </c>
      <c r="S181" s="60">
        <f t="shared" si="53"/>
        <v>913</v>
      </c>
      <c r="T181" s="60">
        <f t="shared" si="53"/>
        <v>1645</v>
      </c>
      <c r="U181" s="60">
        <f t="shared" si="53"/>
        <v>2377</v>
      </c>
      <c r="V181" s="60">
        <f t="shared" si="53"/>
        <v>3109</v>
      </c>
      <c r="W181" s="44"/>
      <c r="X181" s="44">
        <f t="shared" si="47"/>
        <v>178</v>
      </c>
      <c r="Y181" s="170">
        <f t="shared" si="44"/>
        <v>3829.5</v>
      </c>
      <c r="Z181" s="171">
        <f t="shared" si="48"/>
        <v>2990.6229098159101</v>
      </c>
      <c r="AA181" s="155">
        <f>IF(ISNUMBER($Q181),INDEX($D$1:$D$3663,S181,1),"")</f>
        <v>37.336781623775302</v>
      </c>
      <c r="AB181" s="155">
        <f>IF(ISNUMBER($Q181),INDEX($D$1:$D$3663,T181,1),"")</f>
        <v>37.296961073601203</v>
      </c>
      <c r="AC181" s="155">
        <f>IF(ISNUMBER($Q181),INDEX($D$1:$D$3663,U181,1),"")</f>
        <v>38.459988926817097</v>
      </c>
      <c r="AD181" s="155">
        <f>IF(ISNUMBER($Q181),INDEX($D$1:$D$3663,V181,1),"")</f>
        <v>38.272534264978702</v>
      </c>
      <c r="AE181" s="59"/>
      <c r="AF181" s="85">
        <f t="shared" si="49"/>
        <v>0.49143953460282042</v>
      </c>
      <c r="AG181" s="87">
        <v>40355</v>
      </c>
      <c r="AH181" s="59"/>
      <c r="AI181" s="163" t="str">
        <f t="shared" si="50"/>
        <v/>
      </c>
      <c r="AJ181" s="162" t="str">
        <f t="shared" si="52"/>
        <v/>
      </c>
      <c r="AK181" s="119"/>
      <c r="AL181" s="59" t="str">
        <f>IF(ISNUMBER($AJ181),INDEX($Z$4:$AC$3663,$AJ181,AL$3),"")</f>
        <v/>
      </c>
      <c r="AM181" s="149" t="str">
        <f>IF(ISNUMBER($AJ181),INDEX($Z$4:$AC$3663,$AJ181,AM$3),"")</f>
        <v/>
      </c>
      <c r="AN181" s="149" t="str">
        <f>IF(ISNUMBER($AJ181),INDEX($Z$4:$AC$3663,$AJ181,AN$3),"")</f>
        <v/>
      </c>
      <c r="AO181" s="59"/>
      <c r="AP181" s="59"/>
      <c r="AQ181" s="166"/>
      <c r="AR181" s="59"/>
      <c r="AS181" s="59"/>
      <c r="AT181" s="149"/>
      <c r="AU181" s="149"/>
      <c r="AV181" s="149"/>
      <c r="AW181" s="149"/>
      <c r="AX181" s="150"/>
      <c r="AY181" s="151"/>
      <c r="AZ181" s="59"/>
      <c r="BA181" s="59"/>
      <c r="BB181" s="59"/>
      <c r="BC181" s="59"/>
      <c r="BD181" s="59"/>
      <c r="BE181" s="59"/>
      <c r="BF181" s="43"/>
      <c r="BG181" s="59"/>
      <c r="BH181" s="59"/>
      <c r="BI181" s="59"/>
      <c r="BJ181" s="59"/>
      <c r="BK181" s="59"/>
      <c r="BL181" s="59"/>
      <c r="BM181" s="59"/>
    </row>
    <row r="182" spans="1:65" x14ac:dyDescent="0.25">
      <c r="A182" s="82"/>
      <c r="B182" s="122" t="s">
        <v>60</v>
      </c>
      <c r="C182" s="122">
        <v>3830.5</v>
      </c>
      <c r="D182" s="122">
        <v>2800.5659445163501</v>
      </c>
      <c r="E182" s="142">
        <f>IF(B181=B182,0,MAX(E$4:E181)+1)</f>
        <v>0</v>
      </c>
      <c r="F182" s="142">
        <f t="shared" si="51"/>
        <v>1</v>
      </c>
      <c r="G182" s="142" t="str">
        <f t="shared" si="45"/>
        <v/>
      </c>
      <c r="H182" s="142">
        <f t="shared" si="46"/>
        <v>1</v>
      </c>
      <c r="I182" s="59"/>
      <c r="J182" s="104"/>
      <c r="K182" s="59"/>
      <c r="L182" s="59"/>
      <c r="M182" s="59"/>
      <c r="N182" s="44"/>
      <c r="O182" s="44"/>
      <c r="P182" s="44"/>
      <c r="Q182" s="68">
        <f t="shared" si="43"/>
        <v>178</v>
      </c>
      <c r="R182" s="60">
        <f t="shared" si="53"/>
        <v>182</v>
      </c>
      <c r="S182" s="60">
        <f t="shared" si="53"/>
        <v>914</v>
      </c>
      <c r="T182" s="60">
        <f t="shared" si="53"/>
        <v>1646</v>
      </c>
      <c r="U182" s="60">
        <f t="shared" si="53"/>
        <v>2378</v>
      </c>
      <c r="V182" s="60">
        <f t="shared" si="53"/>
        <v>3110</v>
      </c>
      <c r="W182" s="44"/>
      <c r="X182" s="44">
        <f t="shared" si="47"/>
        <v>179</v>
      </c>
      <c r="Y182" s="170">
        <f t="shared" si="44"/>
        <v>3830.5</v>
      </c>
      <c r="Z182" s="171">
        <f t="shared" si="48"/>
        <v>2800.5659445163501</v>
      </c>
      <c r="AA182" s="155">
        <f>IF(ISNUMBER($Q182),INDEX($D$1:$D$3663,S182,1),"")</f>
        <v>37.539999034386</v>
      </c>
      <c r="AB182" s="155">
        <f>IF(ISNUMBER($Q182),INDEX($D$1:$D$3663,T182,1),"")</f>
        <v>37.1555210557894</v>
      </c>
      <c r="AC182" s="155">
        <f>IF(ISNUMBER($Q182),INDEX($D$1:$D$3663,U182,1),"")</f>
        <v>38.395745352251801</v>
      </c>
      <c r="AD182" s="155">
        <f>IF(ISNUMBER($Q182),INDEX($D$1:$D$3663,V182,1),"")</f>
        <v>38.547689503837702</v>
      </c>
      <c r="AE182" s="59"/>
      <c r="AF182" s="85">
        <f t="shared" si="49"/>
        <v>0.4941773853899516</v>
      </c>
      <c r="AG182" s="87">
        <v>40356</v>
      </c>
      <c r="AH182" s="59"/>
      <c r="AI182" s="163" t="str">
        <f t="shared" si="50"/>
        <v/>
      </c>
      <c r="AJ182" s="162" t="str">
        <f t="shared" si="52"/>
        <v/>
      </c>
      <c r="AK182" s="119"/>
      <c r="AL182" s="59" t="str">
        <f>IF(ISNUMBER($AJ182),INDEX($Z$4:$AC$3663,$AJ182,AL$3),"")</f>
        <v/>
      </c>
      <c r="AM182" s="149" t="str">
        <f>IF(ISNUMBER($AJ182),INDEX($Z$4:$AC$3663,$AJ182,AM$3),"")</f>
        <v/>
      </c>
      <c r="AN182" s="149" t="str">
        <f>IF(ISNUMBER($AJ182),INDEX($Z$4:$AC$3663,$AJ182,AN$3),"")</f>
        <v/>
      </c>
      <c r="AO182" s="59"/>
      <c r="AP182" s="59"/>
      <c r="AQ182" s="166"/>
      <c r="AR182" s="59"/>
      <c r="AS182" s="59"/>
      <c r="AT182" s="149"/>
      <c r="AU182" s="149"/>
      <c r="AV182" s="149"/>
      <c r="AW182" s="149"/>
      <c r="AX182" s="150"/>
      <c r="AY182" s="151"/>
      <c r="AZ182" s="59"/>
      <c r="BA182" s="59"/>
      <c r="BB182" s="59"/>
      <c r="BC182" s="59"/>
      <c r="BD182" s="59"/>
      <c r="BE182" s="59"/>
      <c r="BF182" s="43"/>
      <c r="BG182" s="59"/>
      <c r="BH182" s="59"/>
      <c r="BI182" s="59"/>
      <c r="BJ182" s="59"/>
      <c r="BK182" s="59"/>
      <c r="BL182" s="59"/>
      <c r="BM182" s="59"/>
    </row>
    <row r="183" spans="1:65" x14ac:dyDescent="0.25">
      <c r="A183" s="82"/>
      <c r="B183" s="122" t="s">
        <v>60</v>
      </c>
      <c r="C183" s="122">
        <v>3831.5</v>
      </c>
      <c r="D183" s="122">
        <v>2805.82918933472</v>
      </c>
      <c r="E183" s="142">
        <f>IF(B182=B183,0,MAX(E$4:E182)+1)</f>
        <v>0</v>
      </c>
      <c r="F183" s="142">
        <f t="shared" si="51"/>
        <v>1</v>
      </c>
      <c r="G183" s="142" t="str">
        <f t="shared" si="45"/>
        <v/>
      </c>
      <c r="H183" s="142">
        <f t="shared" si="46"/>
        <v>1</v>
      </c>
      <c r="I183" s="59"/>
      <c r="J183" s="104"/>
      <c r="K183" s="59"/>
      <c r="L183" s="59"/>
      <c r="M183" s="59"/>
      <c r="N183" s="44"/>
      <c r="O183" s="44"/>
      <c r="P183" s="44"/>
      <c r="Q183" s="68">
        <f t="shared" si="43"/>
        <v>179</v>
      </c>
      <c r="R183" s="60">
        <f t="shared" si="53"/>
        <v>183</v>
      </c>
      <c r="S183" s="60">
        <f t="shared" si="53"/>
        <v>915</v>
      </c>
      <c r="T183" s="60">
        <f t="shared" si="53"/>
        <v>1647</v>
      </c>
      <c r="U183" s="60">
        <f t="shared" si="53"/>
        <v>2379</v>
      </c>
      <c r="V183" s="60">
        <f t="shared" si="53"/>
        <v>3111</v>
      </c>
      <c r="W183" s="44"/>
      <c r="X183" s="44">
        <f t="shared" si="47"/>
        <v>180</v>
      </c>
      <c r="Y183" s="170">
        <f t="shared" si="44"/>
        <v>3831.5</v>
      </c>
      <c r="Z183" s="171">
        <f t="shared" si="48"/>
        <v>2805.82918933472</v>
      </c>
      <c r="AA183" s="155">
        <f>IF(ISNUMBER($Q183),INDEX($D$1:$D$3663,S183,1),"")</f>
        <v>37.345004312047401</v>
      </c>
      <c r="AB183" s="155">
        <f>IF(ISNUMBER($Q183),INDEX($D$1:$D$3663,T183,1),"")</f>
        <v>37.3828694599164</v>
      </c>
      <c r="AC183" s="155">
        <f>IF(ISNUMBER($Q183),INDEX($D$1:$D$3663,U183,1),"")</f>
        <v>38.517920686495202</v>
      </c>
      <c r="AD183" s="155">
        <f>IF(ISNUMBER($Q183),INDEX($D$1:$D$3663,V183,1),"")</f>
        <v>38.493915620262499</v>
      </c>
      <c r="AE183" s="59"/>
      <c r="AF183" s="85">
        <f t="shared" si="49"/>
        <v>0.49691523617708455</v>
      </c>
      <c r="AG183" s="87">
        <v>40357</v>
      </c>
      <c r="AH183" s="59"/>
      <c r="AI183" s="163" t="str">
        <f t="shared" si="50"/>
        <v/>
      </c>
      <c r="AJ183" s="162" t="str">
        <f t="shared" si="52"/>
        <v/>
      </c>
      <c r="AK183" s="119"/>
      <c r="AL183" s="59" t="str">
        <f>IF(ISNUMBER($AJ183),INDEX($Z$4:$AC$3663,$AJ183,AL$3),"")</f>
        <v/>
      </c>
      <c r="AM183" s="149" t="str">
        <f>IF(ISNUMBER($AJ183),INDEX($Z$4:$AC$3663,$AJ183,AM$3),"")</f>
        <v/>
      </c>
      <c r="AN183" s="149" t="str">
        <f>IF(ISNUMBER($AJ183),INDEX($Z$4:$AC$3663,$AJ183,AN$3),"")</f>
        <v/>
      </c>
      <c r="AO183" s="59"/>
      <c r="AP183" s="59"/>
      <c r="AQ183" s="166"/>
      <c r="AR183" s="59"/>
      <c r="AS183" s="59"/>
      <c r="AT183" s="149"/>
      <c r="AU183" s="149"/>
      <c r="AV183" s="149"/>
      <c r="AW183" s="149"/>
      <c r="AX183" s="150"/>
      <c r="AY183" s="151"/>
      <c r="AZ183" s="59"/>
      <c r="BA183" s="59"/>
      <c r="BB183" s="59"/>
      <c r="BC183" s="59"/>
      <c r="BD183" s="59"/>
      <c r="BE183" s="59"/>
      <c r="BF183" s="43"/>
      <c r="BG183" s="59"/>
      <c r="BH183" s="59"/>
      <c r="BI183" s="59"/>
      <c r="BJ183" s="59"/>
      <c r="BK183" s="59"/>
      <c r="BL183" s="59"/>
      <c r="BM183" s="59"/>
    </row>
    <row r="184" spans="1:65" x14ac:dyDescent="0.25">
      <c r="A184" s="82"/>
      <c r="B184" s="122" t="s">
        <v>60</v>
      </c>
      <c r="C184" s="122">
        <v>3832.5</v>
      </c>
      <c r="D184" s="122">
        <v>2796.1934770830599</v>
      </c>
      <c r="E184" s="142">
        <f>IF(B183=B184,0,MAX(E$4:E183)+1)</f>
        <v>0</v>
      </c>
      <c r="F184" s="142">
        <f t="shared" si="51"/>
        <v>1</v>
      </c>
      <c r="G184" s="142" t="str">
        <f t="shared" si="45"/>
        <v/>
      </c>
      <c r="H184" s="142">
        <f t="shared" si="46"/>
        <v>1</v>
      </c>
      <c r="I184" s="59"/>
      <c r="J184" s="104"/>
      <c r="K184" s="59"/>
      <c r="L184" s="59"/>
      <c r="M184" s="59"/>
      <c r="N184" s="44"/>
      <c r="O184" s="44"/>
      <c r="P184" s="44"/>
      <c r="Q184" s="68">
        <f t="shared" si="43"/>
        <v>180</v>
      </c>
      <c r="R184" s="60">
        <f t="shared" si="53"/>
        <v>184</v>
      </c>
      <c r="S184" s="60">
        <f t="shared" si="53"/>
        <v>916</v>
      </c>
      <c r="T184" s="60">
        <f t="shared" si="53"/>
        <v>1648</v>
      </c>
      <c r="U184" s="60">
        <f t="shared" si="53"/>
        <v>2380</v>
      </c>
      <c r="V184" s="60">
        <f t="shared" si="53"/>
        <v>3112</v>
      </c>
      <c r="W184" s="44"/>
      <c r="X184" s="44">
        <f t="shared" si="47"/>
        <v>181</v>
      </c>
      <c r="Y184" s="170">
        <f t="shared" si="44"/>
        <v>3832.5</v>
      </c>
      <c r="Z184" s="171">
        <f t="shared" si="48"/>
        <v>2796.1934770830599</v>
      </c>
      <c r="AA184" s="155">
        <f>IF(ISNUMBER($Q184),INDEX($D$1:$D$3663,S184,1),"")</f>
        <v>37.314795711717302</v>
      </c>
      <c r="AB184" s="155">
        <f>IF(ISNUMBER($Q184),INDEX($D$1:$D$3663,T184,1),"")</f>
        <v>37.133110618444597</v>
      </c>
      <c r="AC184" s="155">
        <f>IF(ISNUMBER($Q184),INDEX($D$1:$D$3663,U184,1),"")</f>
        <v>38.639203616726803</v>
      </c>
      <c r="AD184" s="155">
        <f>IF(ISNUMBER($Q184),INDEX($D$1:$D$3663,V184,1),"")</f>
        <v>38.363990407238497</v>
      </c>
      <c r="AE184" s="59"/>
      <c r="AF184" s="85">
        <f t="shared" si="49"/>
        <v>0.49965308696421573</v>
      </c>
      <c r="AG184" s="87">
        <v>40358</v>
      </c>
      <c r="AH184" s="59"/>
      <c r="AI184" s="163" t="str">
        <f t="shared" si="50"/>
        <v/>
      </c>
      <c r="AJ184" s="162" t="str">
        <f t="shared" si="52"/>
        <v/>
      </c>
      <c r="AK184" s="119"/>
      <c r="AL184" s="59" t="str">
        <f>IF(ISNUMBER($AJ184),INDEX($Z$4:$AC$3663,$AJ184,AL$3),"")</f>
        <v/>
      </c>
      <c r="AM184" s="149" t="str">
        <f>IF(ISNUMBER($AJ184),INDEX($Z$4:$AC$3663,$AJ184,AM$3),"")</f>
        <v/>
      </c>
      <c r="AN184" s="149" t="str">
        <f>IF(ISNUMBER($AJ184),INDEX($Z$4:$AC$3663,$AJ184,AN$3),"")</f>
        <v/>
      </c>
      <c r="AO184" s="59"/>
      <c r="AP184" s="59"/>
      <c r="AQ184" s="166"/>
      <c r="AR184" s="59"/>
      <c r="AS184" s="59"/>
      <c r="AT184" s="149"/>
      <c r="AU184" s="149"/>
      <c r="AV184" s="149"/>
      <c r="AW184" s="149"/>
      <c r="AX184" s="150"/>
      <c r="AY184" s="151"/>
      <c r="AZ184" s="59"/>
      <c r="BA184" s="59"/>
      <c r="BB184" s="59"/>
      <c r="BC184" s="59"/>
      <c r="BD184" s="59"/>
      <c r="BE184" s="59"/>
      <c r="BF184" s="43"/>
      <c r="BG184" s="59"/>
      <c r="BH184" s="59"/>
      <c r="BI184" s="59"/>
      <c r="BJ184" s="59"/>
      <c r="BK184" s="59"/>
      <c r="BL184" s="59"/>
      <c r="BM184" s="59"/>
    </row>
    <row r="185" spans="1:65" x14ac:dyDescent="0.25">
      <c r="A185" s="82"/>
      <c r="B185" s="122" t="s">
        <v>60</v>
      </c>
      <c r="C185" s="122">
        <v>3833.5</v>
      </c>
      <c r="D185" s="122">
        <v>3382.5872226379602</v>
      </c>
      <c r="E185" s="142">
        <f>IF(B184=B185,0,MAX(E$4:E184)+1)</f>
        <v>0</v>
      </c>
      <c r="F185" s="142">
        <f t="shared" si="51"/>
        <v>1</v>
      </c>
      <c r="G185" s="142" t="str">
        <f t="shared" si="45"/>
        <v/>
      </c>
      <c r="H185" s="142">
        <f t="shared" si="46"/>
        <v>1</v>
      </c>
      <c r="I185" s="59"/>
      <c r="J185" s="104"/>
      <c r="K185" s="59"/>
      <c r="L185" s="59"/>
      <c r="M185" s="59"/>
      <c r="N185" s="44"/>
      <c r="O185" s="44"/>
      <c r="P185" s="44"/>
      <c r="Q185" s="68">
        <f t="shared" si="43"/>
        <v>181</v>
      </c>
      <c r="R185" s="60">
        <f t="shared" si="53"/>
        <v>185</v>
      </c>
      <c r="S185" s="60">
        <f t="shared" si="53"/>
        <v>917</v>
      </c>
      <c r="T185" s="60">
        <f t="shared" si="53"/>
        <v>1649</v>
      </c>
      <c r="U185" s="60">
        <f t="shared" si="53"/>
        <v>2381</v>
      </c>
      <c r="V185" s="60">
        <f t="shared" si="53"/>
        <v>3113</v>
      </c>
      <c r="W185" s="44"/>
      <c r="X185" s="44">
        <f t="shared" si="47"/>
        <v>182</v>
      </c>
      <c r="Y185" s="170">
        <f t="shared" si="44"/>
        <v>3833.5</v>
      </c>
      <c r="Z185" s="171">
        <f t="shared" si="48"/>
        <v>3382.5872226379602</v>
      </c>
      <c r="AA185" s="155">
        <f>IF(ISNUMBER($Q185),INDEX($D$1:$D$3663,S185,1),"")</f>
        <v>37.368326108283398</v>
      </c>
      <c r="AB185" s="155">
        <f>IF(ISNUMBER($Q185),INDEX($D$1:$D$3663,T185,1),"")</f>
        <v>37.394916714024902</v>
      </c>
      <c r="AC185" s="155">
        <f>IF(ISNUMBER($Q185),INDEX($D$1:$D$3663,U185,1),"")</f>
        <v>38.484609168712197</v>
      </c>
      <c r="AD185" s="155">
        <f>IF(ISNUMBER($Q185),INDEX($D$1:$D$3663,V185,1),"")</f>
        <v>38.201018159627303</v>
      </c>
      <c r="AE185" s="59"/>
      <c r="AF185" s="85">
        <f t="shared" si="49"/>
        <v>0.50239093775134869</v>
      </c>
      <c r="AG185" s="87">
        <v>40359</v>
      </c>
      <c r="AH185" s="59"/>
      <c r="AI185" s="163" t="str">
        <f t="shared" si="50"/>
        <v/>
      </c>
      <c r="AJ185" s="162" t="str">
        <f t="shared" si="52"/>
        <v/>
      </c>
      <c r="AK185" s="119"/>
      <c r="AL185" s="59" t="str">
        <f>IF(ISNUMBER($AJ185),INDEX($Z$4:$AC$3663,$AJ185,AL$3),"")</f>
        <v/>
      </c>
      <c r="AM185" s="149" t="str">
        <f>IF(ISNUMBER($AJ185),INDEX($Z$4:$AC$3663,$AJ185,AM$3),"")</f>
        <v/>
      </c>
      <c r="AN185" s="149" t="str">
        <f>IF(ISNUMBER($AJ185),INDEX($Z$4:$AC$3663,$AJ185,AN$3),"")</f>
        <v/>
      </c>
      <c r="AO185" s="59"/>
      <c r="AP185" s="59"/>
      <c r="AQ185" s="166"/>
      <c r="AR185" s="59"/>
      <c r="AS185" s="59"/>
      <c r="AT185" s="149"/>
      <c r="AU185" s="149"/>
      <c r="AV185" s="149"/>
      <c r="AW185" s="149"/>
      <c r="AX185" s="150"/>
      <c r="AY185" s="151"/>
      <c r="AZ185" s="59"/>
      <c r="BA185" s="59"/>
      <c r="BB185" s="59"/>
      <c r="BC185" s="59"/>
      <c r="BD185" s="59"/>
      <c r="BE185" s="59"/>
      <c r="BF185" s="43"/>
      <c r="BG185" s="59"/>
      <c r="BH185" s="59"/>
      <c r="BI185" s="59"/>
      <c r="BJ185" s="59"/>
      <c r="BK185" s="59"/>
      <c r="BL185" s="59"/>
      <c r="BM185" s="59"/>
    </row>
    <row r="186" spans="1:65" x14ac:dyDescent="0.25">
      <c r="A186" s="82"/>
      <c r="B186" s="122" t="s">
        <v>60</v>
      </c>
      <c r="C186" s="122">
        <v>3834.5</v>
      </c>
      <c r="D186" s="122">
        <v>2710.9788255025401</v>
      </c>
      <c r="E186" s="142">
        <f>IF(B185=B186,0,MAX(E$4:E185)+1)</f>
        <v>0</v>
      </c>
      <c r="F186" s="142">
        <f t="shared" si="51"/>
        <v>1</v>
      </c>
      <c r="G186" s="142" t="str">
        <f t="shared" si="45"/>
        <v/>
      </c>
      <c r="H186" s="142">
        <f t="shared" si="46"/>
        <v>1</v>
      </c>
      <c r="I186" s="59"/>
      <c r="J186" s="104"/>
      <c r="K186" s="59"/>
      <c r="L186" s="59"/>
      <c r="M186" s="59"/>
      <c r="N186" s="44"/>
      <c r="O186" s="44"/>
      <c r="P186" s="44"/>
      <c r="Q186" s="68">
        <f t="shared" si="43"/>
        <v>182</v>
      </c>
      <c r="R186" s="60">
        <f t="shared" si="53"/>
        <v>186</v>
      </c>
      <c r="S186" s="60">
        <f t="shared" si="53"/>
        <v>918</v>
      </c>
      <c r="T186" s="60">
        <f t="shared" si="53"/>
        <v>1650</v>
      </c>
      <c r="U186" s="60">
        <f t="shared" si="53"/>
        <v>2382</v>
      </c>
      <c r="V186" s="60">
        <f t="shared" si="53"/>
        <v>3114</v>
      </c>
      <c r="W186" s="44"/>
      <c r="X186" s="44">
        <f t="shared" si="47"/>
        <v>183</v>
      </c>
      <c r="Y186" s="170">
        <f t="shared" si="44"/>
        <v>3834.5</v>
      </c>
      <c r="Z186" s="171">
        <f t="shared" si="48"/>
        <v>2710.9788255025401</v>
      </c>
      <c r="AA186" s="155">
        <f>IF(ISNUMBER($Q186),INDEX($D$1:$D$3663,S186,1),"")</f>
        <v>37.362201369077603</v>
      </c>
      <c r="AB186" s="155">
        <f>IF(ISNUMBER($Q186),INDEX($D$1:$D$3663,T186,1),"")</f>
        <v>37.4194747032032</v>
      </c>
      <c r="AC186" s="155">
        <f>IF(ISNUMBER($Q186),INDEX($D$1:$D$3663,U186,1),"")</f>
        <v>38.360676612884198</v>
      </c>
      <c r="AD186" s="155">
        <f>IF(ISNUMBER($Q186),INDEX($D$1:$D$3663,V186,1),"")</f>
        <v>38.338138119454399</v>
      </c>
      <c r="AE186" s="59"/>
      <c r="AF186" s="85">
        <f t="shared" si="49"/>
        <v>0.50512878853847987</v>
      </c>
      <c r="AG186" s="87">
        <v>40360</v>
      </c>
      <c r="AH186" s="59"/>
      <c r="AI186" s="163" t="str">
        <f t="shared" si="50"/>
        <v/>
      </c>
      <c r="AJ186" s="162" t="str">
        <f t="shared" si="52"/>
        <v/>
      </c>
      <c r="AK186" s="119"/>
      <c r="AL186" s="59" t="str">
        <f>IF(ISNUMBER($AJ186),INDEX($Z$4:$AC$3663,$AJ186,AL$3),"")</f>
        <v/>
      </c>
      <c r="AM186" s="149" t="str">
        <f>IF(ISNUMBER($AJ186),INDEX($Z$4:$AC$3663,$AJ186,AM$3),"")</f>
        <v/>
      </c>
      <c r="AN186" s="149" t="str">
        <f>IF(ISNUMBER($AJ186),INDEX($Z$4:$AC$3663,$AJ186,AN$3),"")</f>
        <v/>
      </c>
      <c r="AO186" s="59"/>
      <c r="AP186" s="59"/>
      <c r="AQ186" s="166"/>
      <c r="AR186" s="59"/>
      <c r="AS186" s="59"/>
      <c r="AT186" s="149"/>
      <c r="AU186" s="149"/>
      <c r="AV186" s="149"/>
      <c r="AW186" s="149"/>
      <c r="AX186" s="150"/>
      <c r="AY186" s="151"/>
      <c r="AZ186" s="59"/>
      <c r="BA186" s="59"/>
      <c r="BB186" s="59"/>
      <c r="BC186" s="59"/>
      <c r="BD186" s="59"/>
      <c r="BE186" s="59"/>
      <c r="BF186" s="43"/>
      <c r="BG186" s="59"/>
      <c r="BH186" s="59"/>
      <c r="BI186" s="59"/>
      <c r="BJ186" s="59"/>
      <c r="BK186" s="59"/>
      <c r="BL186" s="59"/>
      <c r="BM186" s="59"/>
    </row>
    <row r="187" spans="1:65" x14ac:dyDescent="0.25">
      <c r="A187" s="82"/>
      <c r="B187" s="122" t="s">
        <v>60</v>
      </c>
      <c r="C187" s="122">
        <v>3835.5</v>
      </c>
      <c r="D187" s="122">
        <v>2992.3911527722598</v>
      </c>
      <c r="E187" s="142">
        <f>IF(B186=B187,0,MAX(E$4:E186)+1)</f>
        <v>0</v>
      </c>
      <c r="F187" s="142">
        <f t="shared" si="51"/>
        <v>1</v>
      </c>
      <c r="G187" s="142" t="str">
        <f t="shared" si="45"/>
        <v/>
      </c>
      <c r="H187" s="142">
        <f t="shared" si="46"/>
        <v>1</v>
      </c>
      <c r="I187" s="59"/>
      <c r="J187" s="104"/>
      <c r="K187" s="59"/>
      <c r="L187" s="59"/>
      <c r="M187" s="59"/>
      <c r="N187" s="44"/>
      <c r="O187" s="44"/>
      <c r="P187" s="44"/>
      <c r="Q187" s="68">
        <f t="shared" si="43"/>
        <v>183</v>
      </c>
      <c r="R187" s="60">
        <f t="shared" si="53"/>
        <v>187</v>
      </c>
      <c r="S187" s="60">
        <f t="shared" si="53"/>
        <v>919</v>
      </c>
      <c r="T187" s="60">
        <f t="shared" si="53"/>
        <v>1651</v>
      </c>
      <c r="U187" s="60">
        <f t="shared" si="53"/>
        <v>2383</v>
      </c>
      <c r="V187" s="60">
        <f t="shared" si="53"/>
        <v>3115</v>
      </c>
      <c r="W187" s="44"/>
      <c r="X187" s="44">
        <f t="shared" si="47"/>
        <v>184</v>
      </c>
      <c r="Y187" s="170">
        <f t="shared" si="44"/>
        <v>3835.5</v>
      </c>
      <c r="Z187" s="171">
        <f t="shared" si="48"/>
        <v>2992.3911527722598</v>
      </c>
      <c r="AA187" s="155">
        <f>IF(ISNUMBER($Q187),INDEX($D$1:$D$3663,S187,1),"")</f>
        <v>37.407306867093503</v>
      </c>
      <c r="AB187" s="155">
        <f>IF(ISNUMBER($Q187),INDEX($D$1:$D$3663,T187,1),"")</f>
        <v>37.360075451841801</v>
      </c>
      <c r="AC187" s="155">
        <f>IF(ISNUMBER($Q187),INDEX($D$1:$D$3663,U187,1),"")</f>
        <v>38.394719149163102</v>
      </c>
      <c r="AD187" s="155">
        <f>IF(ISNUMBER($Q187),INDEX($D$1:$D$3663,V187,1),"")</f>
        <v>38.236882352439402</v>
      </c>
      <c r="AE187" s="59"/>
      <c r="AF187" s="85">
        <f t="shared" si="49"/>
        <v>0.50786663932561282</v>
      </c>
      <c r="AG187" s="87">
        <v>40361</v>
      </c>
      <c r="AH187" s="59"/>
      <c r="AI187" s="163" t="str">
        <f t="shared" si="50"/>
        <v/>
      </c>
      <c r="AJ187" s="162" t="str">
        <f t="shared" si="52"/>
        <v/>
      </c>
      <c r="AK187" s="119"/>
      <c r="AL187" s="59" t="str">
        <f>IF(ISNUMBER($AJ187),INDEX($Z$4:$AC$3663,$AJ187,AL$3),"")</f>
        <v/>
      </c>
      <c r="AM187" s="149" t="str">
        <f>IF(ISNUMBER($AJ187),INDEX($Z$4:$AC$3663,$AJ187,AM$3),"")</f>
        <v/>
      </c>
      <c r="AN187" s="149" t="str">
        <f>IF(ISNUMBER($AJ187),INDEX($Z$4:$AC$3663,$AJ187,AN$3),"")</f>
        <v/>
      </c>
      <c r="AO187" s="59"/>
      <c r="AP187" s="59"/>
      <c r="AQ187" s="166"/>
      <c r="AR187" s="59"/>
      <c r="AS187" s="59"/>
      <c r="AT187" s="149"/>
      <c r="AU187" s="149"/>
      <c r="AV187" s="149"/>
      <c r="AW187" s="149"/>
      <c r="AX187" s="150"/>
      <c r="AY187" s="151"/>
      <c r="AZ187" s="59"/>
      <c r="BA187" s="59"/>
      <c r="BB187" s="59"/>
      <c r="BC187" s="59"/>
      <c r="BD187" s="59"/>
      <c r="BE187" s="59"/>
      <c r="BF187" s="43"/>
      <c r="BG187" s="59"/>
      <c r="BH187" s="59"/>
      <c r="BI187" s="59"/>
      <c r="BJ187" s="59"/>
      <c r="BK187" s="59"/>
      <c r="BL187" s="59"/>
      <c r="BM187" s="59"/>
    </row>
    <row r="188" spans="1:65" x14ac:dyDescent="0.25">
      <c r="A188" s="82"/>
      <c r="B188" s="122" t="s">
        <v>60</v>
      </c>
      <c r="C188" s="122">
        <v>3836.5</v>
      </c>
      <c r="D188" s="122">
        <v>3188.3604652269701</v>
      </c>
      <c r="E188" s="142">
        <f>IF(B187=B188,0,MAX(E$4:E187)+1)</f>
        <v>0</v>
      </c>
      <c r="F188" s="142">
        <f t="shared" si="51"/>
        <v>1</v>
      </c>
      <c r="G188" s="142" t="str">
        <f t="shared" si="45"/>
        <v/>
      </c>
      <c r="H188" s="142">
        <f t="shared" si="46"/>
        <v>1</v>
      </c>
      <c r="I188" s="59"/>
      <c r="J188" s="104"/>
      <c r="K188" s="59"/>
      <c r="L188" s="59"/>
      <c r="M188" s="59"/>
      <c r="N188" s="44"/>
      <c r="O188" s="44"/>
      <c r="P188" s="44"/>
      <c r="Q188" s="68">
        <f t="shared" si="43"/>
        <v>184</v>
      </c>
      <c r="R188" s="60">
        <f t="shared" si="53"/>
        <v>188</v>
      </c>
      <c r="S188" s="60">
        <f t="shared" si="53"/>
        <v>920</v>
      </c>
      <c r="T188" s="60">
        <f t="shared" si="53"/>
        <v>1652</v>
      </c>
      <c r="U188" s="60">
        <f t="shared" si="53"/>
        <v>2384</v>
      </c>
      <c r="V188" s="60">
        <f t="shared" si="53"/>
        <v>3116</v>
      </c>
      <c r="W188" s="44"/>
      <c r="X188" s="44">
        <f t="shared" si="47"/>
        <v>185</v>
      </c>
      <c r="Y188" s="170">
        <f t="shared" si="44"/>
        <v>3836.5</v>
      </c>
      <c r="Z188" s="171">
        <f t="shared" si="48"/>
        <v>3188.3604652269701</v>
      </c>
      <c r="AA188" s="155">
        <f>IF(ISNUMBER($Q188),INDEX($D$1:$D$3663,S188,1),"")</f>
        <v>37.1517280102087</v>
      </c>
      <c r="AB188" s="155">
        <f>IF(ISNUMBER($Q188),INDEX($D$1:$D$3663,T188,1),"")</f>
        <v>37.166852442199399</v>
      </c>
      <c r="AC188" s="155">
        <f>IF(ISNUMBER($Q188),INDEX($D$1:$D$3663,U188,1),"")</f>
        <v>38.354903982151001</v>
      </c>
      <c r="AD188" s="155">
        <f>IF(ISNUMBER($Q188),INDEX($D$1:$D$3663,V188,1),"")</f>
        <v>38.471652697562298</v>
      </c>
      <c r="AE188" s="59"/>
      <c r="AF188" s="85">
        <f t="shared" si="49"/>
        <v>0.510604490112744</v>
      </c>
      <c r="AG188" s="87">
        <v>40362</v>
      </c>
      <c r="AH188" s="59"/>
      <c r="AI188" s="163" t="str">
        <f t="shared" si="50"/>
        <v/>
      </c>
      <c r="AJ188" s="162" t="str">
        <f t="shared" si="52"/>
        <v/>
      </c>
      <c r="AK188" s="119"/>
      <c r="AL188" s="59" t="str">
        <f>IF(ISNUMBER($AJ188),INDEX($Z$4:$AC$3663,$AJ188,AL$3),"")</f>
        <v/>
      </c>
      <c r="AM188" s="149" t="str">
        <f>IF(ISNUMBER($AJ188),INDEX($Z$4:$AC$3663,$AJ188,AM$3),"")</f>
        <v/>
      </c>
      <c r="AN188" s="149" t="str">
        <f>IF(ISNUMBER($AJ188),INDEX($Z$4:$AC$3663,$AJ188,AN$3),"")</f>
        <v/>
      </c>
      <c r="AO188" s="59"/>
      <c r="AP188" s="59"/>
      <c r="AQ188" s="166"/>
      <c r="AR188" s="59"/>
      <c r="AS188" s="59"/>
      <c r="AT188" s="149"/>
      <c r="AU188" s="149"/>
      <c r="AV188" s="149"/>
      <c r="AW188" s="149"/>
      <c r="AX188" s="150"/>
      <c r="AY188" s="151"/>
      <c r="AZ188" s="59"/>
      <c r="BA188" s="59"/>
      <c r="BB188" s="59"/>
      <c r="BC188" s="59"/>
      <c r="BD188" s="59"/>
      <c r="BE188" s="59"/>
      <c r="BF188" s="43"/>
      <c r="BG188" s="59"/>
      <c r="BH188" s="59"/>
      <c r="BI188" s="59"/>
      <c r="BJ188" s="59"/>
      <c r="BK188" s="59"/>
      <c r="BL188" s="59"/>
      <c r="BM188" s="59"/>
    </row>
    <row r="189" spans="1:65" x14ac:dyDescent="0.25">
      <c r="A189" s="82"/>
      <c r="B189" s="122" t="s">
        <v>60</v>
      </c>
      <c r="C189" s="122">
        <v>3837.5</v>
      </c>
      <c r="D189" s="122">
        <v>3233.2830698196699</v>
      </c>
      <c r="E189" s="142">
        <f>IF(B188=B189,0,MAX(E$4:E188)+1)</f>
        <v>0</v>
      </c>
      <c r="F189" s="142">
        <f t="shared" si="51"/>
        <v>1</v>
      </c>
      <c r="G189" s="142" t="str">
        <f t="shared" si="45"/>
        <v/>
      </c>
      <c r="H189" s="142">
        <f t="shared" si="46"/>
        <v>1</v>
      </c>
      <c r="I189" s="59"/>
      <c r="J189" s="104"/>
      <c r="K189" s="59"/>
      <c r="L189" s="59"/>
      <c r="M189" s="59"/>
      <c r="N189" s="44"/>
      <c r="O189" s="44"/>
      <c r="P189" s="44"/>
      <c r="Q189" s="68">
        <f t="shared" si="43"/>
        <v>185</v>
      </c>
      <c r="R189" s="60">
        <f t="shared" si="53"/>
        <v>189</v>
      </c>
      <c r="S189" s="60">
        <f t="shared" si="53"/>
        <v>921</v>
      </c>
      <c r="T189" s="60">
        <f t="shared" si="53"/>
        <v>1653</v>
      </c>
      <c r="U189" s="60">
        <f t="shared" si="53"/>
        <v>2385</v>
      </c>
      <c r="V189" s="60">
        <f t="shared" si="53"/>
        <v>3117</v>
      </c>
      <c r="W189" s="44"/>
      <c r="X189" s="44">
        <f t="shared" si="47"/>
        <v>186</v>
      </c>
      <c r="Y189" s="170">
        <f t="shared" si="44"/>
        <v>3837.5</v>
      </c>
      <c r="Z189" s="171">
        <f t="shared" si="48"/>
        <v>3233.2830698196699</v>
      </c>
      <c r="AA189" s="155">
        <f>IF(ISNUMBER($Q189),INDEX($D$1:$D$3663,S189,1),"")</f>
        <v>37.206815602073704</v>
      </c>
      <c r="AB189" s="155">
        <f>IF(ISNUMBER($Q189),INDEX($D$1:$D$3663,T189,1),"")</f>
        <v>37.313947256680599</v>
      </c>
      <c r="AC189" s="155">
        <f>IF(ISNUMBER($Q189),INDEX($D$1:$D$3663,U189,1),"")</f>
        <v>38.590363964830701</v>
      </c>
      <c r="AD189" s="155">
        <f>IF(ISNUMBER($Q189),INDEX($D$1:$D$3663,V189,1),"")</f>
        <v>38.472874884875303</v>
      </c>
      <c r="AE189" s="59"/>
      <c r="AF189" s="85">
        <f t="shared" si="49"/>
        <v>0.51334234089987696</v>
      </c>
      <c r="AG189" s="87">
        <v>40363</v>
      </c>
      <c r="AH189" s="59"/>
      <c r="AI189" s="163" t="str">
        <f t="shared" si="50"/>
        <v/>
      </c>
      <c r="AJ189" s="162" t="str">
        <f t="shared" si="52"/>
        <v/>
      </c>
      <c r="AK189" s="119"/>
      <c r="AL189" s="59" t="str">
        <f>IF(ISNUMBER($AJ189),INDEX($Z$4:$AC$3663,$AJ189,AL$3),"")</f>
        <v/>
      </c>
      <c r="AM189" s="149" t="str">
        <f>IF(ISNUMBER($AJ189),INDEX($Z$4:$AC$3663,$AJ189,AM$3),"")</f>
        <v/>
      </c>
      <c r="AN189" s="149" t="str">
        <f>IF(ISNUMBER($AJ189),INDEX($Z$4:$AC$3663,$AJ189,AN$3),"")</f>
        <v/>
      </c>
      <c r="AO189" s="59"/>
      <c r="AP189" s="59"/>
      <c r="AQ189" s="166"/>
      <c r="AR189" s="59"/>
      <c r="AS189" s="59"/>
      <c r="AT189" s="149"/>
      <c r="AU189" s="149"/>
      <c r="AV189" s="149"/>
      <c r="AW189" s="149"/>
      <c r="AX189" s="150"/>
      <c r="AY189" s="151"/>
      <c r="AZ189" s="59"/>
      <c r="BA189" s="59"/>
      <c r="BB189" s="59"/>
      <c r="BC189" s="59"/>
      <c r="BD189" s="59"/>
      <c r="BE189" s="59"/>
      <c r="BF189" s="43"/>
      <c r="BG189" s="59"/>
      <c r="BH189" s="59"/>
      <c r="BI189" s="59"/>
      <c r="BJ189" s="59"/>
      <c r="BK189" s="59"/>
      <c r="BL189" s="59"/>
      <c r="BM189" s="59"/>
    </row>
    <row r="190" spans="1:65" x14ac:dyDescent="0.25">
      <c r="A190" s="82"/>
      <c r="B190" s="122" t="s">
        <v>60</v>
      </c>
      <c r="C190" s="122">
        <v>3838.5</v>
      </c>
      <c r="D190" s="122">
        <v>3723.0873685470001</v>
      </c>
      <c r="E190" s="142">
        <f>IF(B189=B190,0,MAX(E$4:E189)+1)</f>
        <v>0</v>
      </c>
      <c r="F190" s="142">
        <f t="shared" si="51"/>
        <v>1</v>
      </c>
      <c r="G190" s="142" t="str">
        <f t="shared" si="45"/>
        <v/>
      </c>
      <c r="H190" s="142">
        <f t="shared" si="46"/>
        <v>1</v>
      </c>
      <c r="I190" s="59"/>
      <c r="J190" s="104"/>
      <c r="K190" s="59"/>
      <c r="L190" s="59"/>
      <c r="M190" s="59"/>
      <c r="N190" s="44"/>
      <c r="O190" s="44"/>
      <c r="P190" s="44"/>
      <c r="Q190" s="68">
        <f t="shared" si="43"/>
        <v>186</v>
      </c>
      <c r="R190" s="60">
        <f t="shared" si="53"/>
        <v>190</v>
      </c>
      <c r="S190" s="60">
        <f t="shared" si="53"/>
        <v>922</v>
      </c>
      <c r="T190" s="60">
        <f t="shared" si="53"/>
        <v>1654</v>
      </c>
      <c r="U190" s="60">
        <f t="shared" si="53"/>
        <v>2386</v>
      </c>
      <c r="V190" s="60">
        <f t="shared" si="53"/>
        <v>3118</v>
      </c>
      <c r="W190" s="44"/>
      <c r="X190" s="44">
        <f t="shared" si="47"/>
        <v>187</v>
      </c>
      <c r="Y190" s="170">
        <f t="shared" si="44"/>
        <v>3838.5</v>
      </c>
      <c r="Z190" s="171">
        <f t="shared" si="48"/>
        <v>3723.0873685470001</v>
      </c>
      <c r="AA190" s="155">
        <f>IF(ISNUMBER($Q190),INDEX($D$1:$D$3663,S190,1),"")</f>
        <v>37.308913066325601</v>
      </c>
      <c r="AB190" s="155">
        <f>IF(ISNUMBER($Q190),INDEX($D$1:$D$3663,T190,1),"")</f>
        <v>37.2369311586545</v>
      </c>
      <c r="AC190" s="155">
        <f>IF(ISNUMBER($Q190),INDEX($D$1:$D$3663,U190,1),"")</f>
        <v>38.440008934666501</v>
      </c>
      <c r="AD190" s="155">
        <f>IF(ISNUMBER($Q190),INDEX($D$1:$D$3663,V190,1),"")</f>
        <v>38.408088940048998</v>
      </c>
      <c r="AE190" s="59"/>
      <c r="AF190" s="85">
        <f t="shared" si="49"/>
        <v>0.51608019168700991</v>
      </c>
      <c r="AG190" s="87">
        <v>40364</v>
      </c>
      <c r="AH190" s="59"/>
      <c r="AI190" s="163" t="str">
        <f t="shared" si="50"/>
        <v/>
      </c>
      <c r="AJ190" s="162" t="str">
        <f t="shared" si="52"/>
        <v/>
      </c>
      <c r="AK190" s="119"/>
      <c r="AL190" s="59" t="str">
        <f>IF(ISNUMBER($AJ190),INDEX($Z$4:$AC$3663,$AJ190,AL$3),"")</f>
        <v/>
      </c>
      <c r="AM190" s="149" t="str">
        <f>IF(ISNUMBER($AJ190),INDEX($Z$4:$AC$3663,$AJ190,AM$3),"")</f>
        <v/>
      </c>
      <c r="AN190" s="149" t="str">
        <f>IF(ISNUMBER($AJ190),INDEX($Z$4:$AC$3663,$AJ190,AN$3),"")</f>
        <v/>
      </c>
      <c r="AO190" s="59"/>
      <c r="AP190" s="59"/>
      <c r="AQ190" s="166"/>
      <c r="AR190" s="59"/>
      <c r="AS190" s="59"/>
      <c r="AT190" s="149"/>
      <c r="AU190" s="149"/>
      <c r="AV190" s="149"/>
      <c r="AW190" s="149"/>
      <c r="AX190" s="150"/>
      <c r="AY190" s="151"/>
      <c r="AZ190" s="59"/>
      <c r="BA190" s="59"/>
      <c r="BB190" s="59"/>
      <c r="BC190" s="59"/>
      <c r="BD190" s="59"/>
      <c r="BE190" s="59"/>
      <c r="BF190" s="43"/>
      <c r="BG190" s="59"/>
      <c r="BH190" s="59"/>
      <c r="BI190" s="59"/>
      <c r="BJ190" s="59"/>
      <c r="BK190" s="59"/>
      <c r="BL190" s="59"/>
      <c r="BM190" s="59"/>
    </row>
    <row r="191" spans="1:65" x14ac:dyDescent="0.25">
      <c r="A191" s="82"/>
      <c r="B191" s="122" t="s">
        <v>60</v>
      </c>
      <c r="C191" s="122">
        <v>3839.5</v>
      </c>
      <c r="D191" s="122">
        <v>2758.6802220425998</v>
      </c>
      <c r="E191" s="142">
        <f>IF(B190=B191,0,MAX(E$4:E190)+1)</f>
        <v>0</v>
      </c>
      <c r="F191" s="142">
        <f t="shared" si="51"/>
        <v>1</v>
      </c>
      <c r="G191" s="142" t="str">
        <f t="shared" si="45"/>
        <v/>
      </c>
      <c r="H191" s="142">
        <f t="shared" si="46"/>
        <v>1</v>
      </c>
      <c r="I191" s="59"/>
      <c r="J191" s="104"/>
      <c r="K191" s="59"/>
      <c r="L191" s="59"/>
      <c r="M191" s="59"/>
      <c r="N191" s="44"/>
      <c r="O191" s="44"/>
      <c r="P191" s="44"/>
      <c r="Q191" s="68">
        <f t="shared" si="43"/>
        <v>187</v>
      </c>
      <c r="R191" s="60">
        <f t="shared" si="53"/>
        <v>191</v>
      </c>
      <c r="S191" s="60">
        <f t="shared" si="53"/>
        <v>923</v>
      </c>
      <c r="T191" s="60">
        <f t="shared" si="53"/>
        <v>1655</v>
      </c>
      <c r="U191" s="60">
        <f t="shared" si="53"/>
        <v>2387</v>
      </c>
      <c r="V191" s="60">
        <f t="shared" si="53"/>
        <v>3119</v>
      </c>
      <c r="W191" s="44"/>
      <c r="X191" s="44">
        <f t="shared" si="47"/>
        <v>188</v>
      </c>
      <c r="Y191" s="170">
        <f t="shared" si="44"/>
        <v>3839.5</v>
      </c>
      <c r="Z191" s="171">
        <f t="shared" si="48"/>
        <v>2758.6802220425998</v>
      </c>
      <c r="AA191" s="155">
        <f>IF(ISNUMBER($Q191),INDEX($D$1:$D$3663,S191,1),"")</f>
        <v>37.197260306460798</v>
      </c>
      <c r="AB191" s="155">
        <f>IF(ISNUMBER($Q191),INDEX($D$1:$D$3663,T191,1),"")</f>
        <v>37.262039255675298</v>
      </c>
      <c r="AC191" s="155">
        <f>IF(ISNUMBER($Q191),INDEX($D$1:$D$3663,U191,1),"")</f>
        <v>38.267169919083599</v>
      </c>
      <c r="AD191" s="155">
        <f>IF(ISNUMBER($Q191),INDEX($D$1:$D$3663,V191,1),"")</f>
        <v>38.433616161932399</v>
      </c>
      <c r="AE191" s="59"/>
      <c r="AF191" s="85">
        <f t="shared" si="49"/>
        <v>0.51881804247414109</v>
      </c>
      <c r="AG191" s="87">
        <v>40365</v>
      </c>
      <c r="AH191" s="59"/>
      <c r="AI191" s="163" t="str">
        <f t="shared" si="50"/>
        <v/>
      </c>
      <c r="AJ191" s="162" t="str">
        <f t="shared" si="52"/>
        <v/>
      </c>
      <c r="AK191" s="119"/>
      <c r="AL191" s="59" t="str">
        <f>IF(ISNUMBER($AJ191),INDEX($Z$4:$AC$3663,$AJ191,AL$3),"")</f>
        <v/>
      </c>
      <c r="AM191" s="149" t="str">
        <f>IF(ISNUMBER($AJ191),INDEX($Z$4:$AC$3663,$AJ191,AM$3),"")</f>
        <v/>
      </c>
      <c r="AN191" s="149" t="str">
        <f>IF(ISNUMBER($AJ191),INDEX($Z$4:$AC$3663,$AJ191,AN$3),"")</f>
        <v/>
      </c>
      <c r="AO191" s="59"/>
      <c r="AP191" s="59"/>
      <c r="AQ191" s="166"/>
      <c r="AR191" s="59"/>
      <c r="AS191" s="59"/>
      <c r="AT191" s="149"/>
      <c r="AU191" s="149"/>
      <c r="AV191" s="149"/>
      <c r="AW191" s="149"/>
      <c r="AX191" s="150"/>
      <c r="AY191" s="151"/>
      <c r="AZ191" s="59"/>
      <c r="BA191" s="59"/>
      <c r="BB191" s="59"/>
      <c r="BC191" s="59"/>
      <c r="BD191" s="59"/>
      <c r="BE191" s="59"/>
      <c r="BF191" s="43"/>
      <c r="BG191" s="59"/>
      <c r="BH191" s="59"/>
      <c r="BI191" s="59"/>
      <c r="BJ191" s="59"/>
      <c r="BK191" s="59"/>
      <c r="BL191" s="59"/>
      <c r="BM191" s="59"/>
    </row>
    <row r="192" spans="1:65" x14ac:dyDescent="0.25">
      <c r="A192" s="82"/>
      <c r="B192" s="122" t="s">
        <v>60</v>
      </c>
      <c r="C192" s="122">
        <v>3840.5</v>
      </c>
      <c r="D192" s="122">
        <v>2799.2758591605998</v>
      </c>
      <c r="E192" s="142">
        <f>IF(B191=B192,0,MAX(E$4:E191)+1)</f>
        <v>0</v>
      </c>
      <c r="F192" s="142">
        <f t="shared" si="51"/>
        <v>1</v>
      </c>
      <c r="G192" s="142" t="str">
        <f t="shared" si="45"/>
        <v/>
      </c>
      <c r="H192" s="142">
        <f t="shared" si="46"/>
        <v>1</v>
      </c>
      <c r="I192" s="59"/>
      <c r="J192" s="104"/>
      <c r="K192" s="59"/>
      <c r="L192" s="59"/>
      <c r="M192" s="59"/>
      <c r="N192" s="44"/>
      <c r="O192" s="44"/>
      <c r="P192" s="44"/>
      <c r="Q192" s="68">
        <f t="shared" si="43"/>
        <v>188</v>
      </c>
      <c r="R192" s="60">
        <f t="shared" si="53"/>
        <v>192</v>
      </c>
      <c r="S192" s="60">
        <f t="shared" si="53"/>
        <v>924</v>
      </c>
      <c r="T192" s="60">
        <f t="shared" si="53"/>
        <v>1656</v>
      </c>
      <c r="U192" s="60">
        <f t="shared" si="53"/>
        <v>2388</v>
      </c>
      <c r="V192" s="60">
        <f t="shared" si="53"/>
        <v>3120</v>
      </c>
      <c r="W192" s="44"/>
      <c r="X192" s="44">
        <f t="shared" si="47"/>
        <v>189</v>
      </c>
      <c r="Y192" s="170">
        <f t="shared" si="44"/>
        <v>3840.5</v>
      </c>
      <c r="Z192" s="171">
        <f t="shared" si="48"/>
        <v>2799.2758591605998</v>
      </c>
      <c r="AA192" s="155">
        <f>IF(ISNUMBER($Q192),INDEX($D$1:$D$3663,S192,1),"")</f>
        <v>37.192691510307498</v>
      </c>
      <c r="AB192" s="155">
        <f>IF(ISNUMBER($Q192),INDEX($D$1:$D$3663,T192,1),"")</f>
        <v>37.308856861226097</v>
      </c>
      <c r="AC192" s="155">
        <f>IF(ISNUMBER($Q192),INDEX($D$1:$D$3663,U192,1),"")</f>
        <v>38.464092786110498</v>
      </c>
      <c r="AD192" s="155">
        <f>IF(ISNUMBER($Q192),INDEX($D$1:$D$3663,V192,1),"")</f>
        <v>38.299054037855903</v>
      </c>
      <c r="AE192" s="59"/>
      <c r="AF192" s="85">
        <f t="shared" si="49"/>
        <v>0.52155589326127405</v>
      </c>
      <c r="AG192" s="87">
        <v>40366</v>
      </c>
      <c r="AH192" s="59"/>
      <c r="AI192" s="163" t="str">
        <f t="shared" si="50"/>
        <v/>
      </c>
      <c r="AJ192" s="162" t="str">
        <f t="shared" si="52"/>
        <v/>
      </c>
      <c r="AK192" s="119"/>
      <c r="AL192" s="59" t="str">
        <f>IF(ISNUMBER($AJ192),INDEX($Z$4:$AC$3663,$AJ192,AL$3),"")</f>
        <v/>
      </c>
      <c r="AM192" s="149" t="str">
        <f>IF(ISNUMBER($AJ192),INDEX($Z$4:$AC$3663,$AJ192,AM$3),"")</f>
        <v/>
      </c>
      <c r="AN192" s="149" t="str">
        <f>IF(ISNUMBER($AJ192),INDEX($Z$4:$AC$3663,$AJ192,AN$3),"")</f>
        <v/>
      </c>
      <c r="AO192" s="59"/>
      <c r="AP192" s="59"/>
      <c r="AQ192" s="166"/>
      <c r="AR192" s="59"/>
      <c r="AS192" s="59"/>
      <c r="AT192" s="149"/>
      <c r="AU192" s="149"/>
      <c r="AV192" s="149"/>
      <c r="AW192" s="149"/>
      <c r="AX192" s="150"/>
      <c r="AY192" s="151"/>
      <c r="AZ192" s="59"/>
      <c r="BA192" s="59"/>
      <c r="BB192" s="59"/>
      <c r="BC192" s="59"/>
      <c r="BD192" s="59"/>
      <c r="BE192" s="59"/>
      <c r="BF192" s="43"/>
      <c r="BG192" s="59"/>
      <c r="BH192" s="59"/>
      <c r="BI192" s="59"/>
      <c r="BJ192" s="59"/>
      <c r="BK192" s="59"/>
      <c r="BL192" s="59"/>
      <c r="BM192" s="59"/>
    </row>
    <row r="193" spans="1:65" x14ac:dyDescent="0.25">
      <c r="A193" s="82"/>
      <c r="B193" s="122" t="s">
        <v>60</v>
      </c>
      <c r="C193" s="122">
        <v>3841.5</v>
      </c>
      <c r="D193" s="122">
        <v>2650.42165750803</v>
      </c>
      <c r="E193" s="142">
        <f>IF(B192=B193,0,MAX(E$4:E192)+1)</f>
        <v>0</v>
      </c>
      <c r="F193" s="142">
        <f t="shared" si="51"/>
        <v>1</v>
      </c>
      <c r="G193" s="142" t="str">
        <f t="shared" si="45"/>
        <v/>
      </c>
      <c r="H193" s="142">
        <f t="shared" si="46"/>
        <v>1</v>
      </c>
      <c r="I193" s="59"/>
      <c r="J193" s="104"/>
      <c r="K193" s="59"/>
      <c r="L193" s="59"/>
      <c r="M193" s="59"/>
      <c r="N193" s="44"/>
      <c r="O193" s="44"/>
      <c r="P193" s="44"/>
      <c r="Q193" s="68">
        <f t="shared" si="43"/>
        <v>189</v>
      </c>
      <c r="R193" s="60">
        <f t="shared" si="53"/>
        <v>193</v>
      </c>
      <c r="S193" s="60">
        <f t="shared" si="53"/>
        <v>925</v>
      </c>
      <c r="T193" s="60">
        <f t="shared" si="53"/>
        <v>1657</v>
      </c>
      <c r="U193" s="60">
        <f t="shared" si="53"/>
        <v>2389</v>
      </c>
      <c r="V193" s="60">
        <f t="shared" si="53"/>
        <v>3121</v>
      </c>
      <c r="W193" s="44"/>
      <c r="X193" s="44">
        <f t="shared" si="47"/>
        <v>190</v>
      </c>
      <c r="Y193" s="170">
        <f t="shared" si="44"/>
        <v>3841.5</v>
      </c>
      <c r="Z193" s="171">
        <f t="shared" si="48"/>
        <v>2650.42165750803</v>
      </c>
      <c r="AA193" s="155">
        <f>IF(ISNUMBER($Q193),INDEX($D$1:$D$3663,S193,1),"")</f>
        <v>37.1641825213649</v>
      </c>
      <c r="AB193" s="155">
        <f>IF(ISNUMBER($Q193),INDEX($D$1:$D$3663,T193,1),"")</f>
        <v>37.349606934194803</v>
      </c>
      <c r="AC193" s="155">
        <f>IF(ISNUMBER($Q193),INDEX($D$1:$D$3663,U193,1),"")</f>
        <v>38.447639597431603</v>
      </c>
      <c r="AD193" s="155">
        <f>IF(ISNUMBER($Q193),INDEX($D$1:$D$3663,V193,1),"")</f>
        <v>38.304595061467701</v>
      </c>
      <c r="AE193" s="59"/>
      <c r="AF193" s="85">
        <f t="shared" si="49"/>
        <v>0.52429374404840523</v>
      </c>
      <c r="AG193" s="87">
        <v>40367</v>
      </c>
      <c r="AH193" s="59"/>
      <c r="AI193" s="163" t="str">
        <f t="shared" si="50"/>
        <v/>
      </c>
      <c r="AJ193" s="162" t="str">
        <f t="shared" si="52"/>
        <v/>
      </c>
      <c r="AK193" s="119"/>
      <c r="AL193" s="59" t="str">
        <f>IF(ISNUMBER($AJ193),INDEX($Z$4:$AC$3663,$AJ193,AL$3),"")</f>
        <v/>
      </c>
      <c r="AM193" s="149" t="str">
        <f>IF(ISNUMBER($AJ193),INDEX($Z$4:$AC$3663,$AJ193,AM$3),"")</f>
        <v/>
      </c>
      <c r="AN193" s="149" t="str">
        <f>IF(ISNUMBER($AJ193),INDEX($Z$4:$AC$3663,$AJ193,AN$3),"")</f>
        <v/>
      </c>
      <c r="AO193" s="59"/>
      <c r="AP193" s="59"/>
      <c r="AQ193" s="166"/>
      <c r="AR193" s="59"/>
      <c r="AS193" s="59"/>
      <c r="AT193" s="149"/>
      <c r="AU193" s="149"/>
      <c r="AV193" s="149"/>
      <c r="AW193" s="149"/>
      <c r="AX193" s="150"/>
      <c r="AY193" s="151"/>
      <c r="AZ193" s="59"/>
      <c r="BA193" s="59"/>
      <c r="BB193" s="59"/>
      <c r="BC193" s="59"/>
      <c r="BD193" s="59"/>
      <c r="BE193" s="59"/>
      <c r="BF193" s="43"/>
      <c r="BG193" s="59"/>
      <c r="BH193" s="59"/>
      <c r="BI193" s="59"/>
      <c r="BJ193" s="59"/>
      <c r="BK193" s="59"/>
      <c r="BL193" s="59"/>
      <c r="BM193" s="59"/>
    </row>
    <row r="194" spans="1:65" x14ac:dyDescent="0.25">
      <c r="A194" s="82"/>
      <c r="B194" s="122" t="s">
        <v>60</v>
      </c>
      <c r="C194" s="122">
        <v>3842.5</v>
      </c>
      <c r="D194" s="122">
        <v>3105.9428754191799</v>
      </c>
      <c r="E194" s="142">
        <f>IF(B193=B194,0,MAX(E$4:E193)+1)</f>
        <v>0</v>
      </c>
      <c r="F194" s="142">
        <f t="shared" si="51"/>
        <v>1</v>
      </c>
      <c r="G194" s="142" t="str">
        <f t="shared" si="45"/>
        <v/>
      </c>
      <c r="H194" s="142">
        <f t="shared" si="46"/>
        <v>1</v>
      </c>
      <c r="I194" s="59"/>
      <c r="J194" s="104"/>
      <c r="K194" s="59"/>
      <c r="L194" s="59"/>
      <c r="M194" s="59"/>
      <c r="N194" s="44"/>
      <c r="O194" s="44"/>
      <c r="P194" s="44"/>
      <c r="Q194" s="68">
        <f t="shared" si="43"/>
        <v>190</v>
      </c>
      <c r="R194" s="60">
        <f t="shared" si="53"/>
        <v>194</v>
      </c>
      <c r="S194" s="60">
        <f t="shared" si="53"/>
        <v>926</v>
      </c>
      <c r="T194" s="60">
        <f t="shared" si="53"/>
        <v>1658</v>
      </c>
      <c r="U194" s="60">
        <f t="shared" si="53"/>
        <v>2390</v>
      </c>
      <c r="V194" s="60">
        <f t="shared" si="53"/>
        <v>3122</v>
      </c>
      <c r="W194" s="44"/>
      <c r="X194" s="44">
        <f t="shared" si="47"/>
        <v>191</v>
      </c>
      <c r="Y194" s="170">
        <f t="shared" si="44"/>
        <v>3842.5</v>
      </c>
      <c r="Z194" s="171">
        <f t="shared" si="48"/>
        <v>3105.9428754191799</v>
      </c>
      <c r="AA194" s="155">
        <f>IF(ISNUMBER($Q194),INDEX($D$1:$D$3663,S194,1),"")</f>
        <v>37.445736833125601</v>
      </c>
      <c r="AB194" s="155">
        <f>IF(ISNUMBER($Q194),INDEX($D$1:$D$3663,T194,1),"")</f>
        <v>37.322919415883398</v>
      </c>
      <c r="AC194" s="155">
        <f>IF(ISNUMBER($Q194),INDEX($D$1:$D$3663,U194,1),"")</f>
        <v>38.480036457220599</v>
      </c>
      <c r="AD194" s="155">
        <f>IF(ISNUMBER($Q194),INDEX($D$1:$D$3663,V194,1),"")</f>
        <v>38.4331820363482</v>
      </c>
      <c r="AE194" s="59"/>
      <c r="AF194" s="85">
        <f t="shared" si="49"/>
        <v>0.52703159483553819</v>
      </c>
      <c r="AG194" s="87">
        <v>40368</v>
      </c>
      <c r="AH194" s="59"/>
      <c r="AI194" s="163" t="str">
        <f t="shared" si="50"/>
        <v/>
      </c>
      <c r="AJ194" s="162" t="str">
        <f t="shared" si="52"/>
        <v/>
      </c>
      <c r="AK194" s="119"/>
      <c r="AL194" s="59" t="str">
        <f>IF(ISNUMBER($AJ194),INDEX($Z$4:$AC$3663,$AJ194,AL$3),"")</f>
        <v/>
      </c>
      <c r="AM194" s="149" t="str">
        <f>IF(ISNUMBER($AJ194),INDEX($Z$4:$AC$3663,$AJ194,AM$3),"")</f>
        <v/>
      </c>
      <c r="AN194" s="149" t="str">
        <f>IF(ISNUMBER($AJ194),INDEX($Z$4:$AC$3663,$AJ194,AN$3),"")</f>
        <v/>
      </c>
      <c r="AO194" s="59"/>
      <c r="AP194" s="59"/>
      <c r="AQ194" s="166"/>
      <c r="AR194" s="59"/>
      <c r="AS194" s="59"/>
      <c r="AT194" s="149"/>
      <c r="AU194" s="149"/>
      <c r="AV194" s="149"/>
      <c r="AW194" s="149"/>
      <c r="AX194" s="150"/>
      <c r="AY194" s="151"/>
      <c r="AZ194" s="59"/>
      <c r="BA194" s="59"/>
      <c r="BB194" s="59"/>
      <c r="BC194" s="59"/>
      <c r="BD194" s="59"/>
      <c r="BE194" s="59"/>
      <c r="BF194" s="43"/>
      <c r="BG194" s="59"/>
      <c r="BH194" s="59"/>
      <c r="BI194" s="59"/>
      <c r="BJ194" s="59"/>
      <c r="BK194" s="59"/>
      <c r="BL194" s="59"/>
      <c r="BM194" s="59"/>
    </row>
    <row r="195" spans="1:65" x14ac:dyDescent="0.25">
      <c r="A195" s="82"/>
      <c r="B195" s="122" t="s">
        <v>60</v>
      </c>
      <c r="C195" s="122">
        <v>3843.5</v>
      </c>
      <c r="D195" s="122">
        <v>3363.4134972626998</v>
      </c>
      <c r="E195" s="142">
        <f>IF(B194=B195,0,MAX(E$4:E194)+1)</f>
        <v>0</v>
      </c>
      <c r="F195" s="142">
        <f t="shared" si="51"/>
        <v>1</v>
      </c>
      <c r="G195" s="142" t="str">
        <f t="shared" si="45"/>
        <v/>
      </c>
      <c r="H195" s="142">
        <f t="shared" si="46"/>
        <v>1</v>
      </c>
      <c r="I195" s="59"/>
      <c r="J195" s="104"/>
      <c r="K195" s="59"/>
      <c r="L195" s="59"/>
      <c r="M195" s="59"/>
      <c r="N195" s="44"/>
      <c r="O195" s="44"/>
      <c r="P195" s="44"/>
      <c r="Q195" s="68">
        <f t="shared" si="43"/>
        <v>191</v>
      </c>
      <c r="R195" s="60">
        <f t="shared" si="53"/>
        <v>195</v>
      </c>
      <c r="S195" s="60">
        <f t="shared" si="53"/>
        <v>927</v>
      </c>
      <c r="T195" s="60">
        <f t="shared" si="53"/>
        <v>1659</v>
      </c>
      <c r="U195" s="60">
        <f t="shared" si="53"/>
        <v>2391</v>
      </c>
      <c r="V195" s="60">
        <f t="shared" si="53"/>
        <v>3123</v>
      </c>
      <c r="W195" s="44"/>
      <c r="X195" s="44">
        <f t="shared" si="47"/>
        <v>192</v>
      </c>
      <c r="Y195" s="170">
        <f t="shared" si="44"/>
        <v>3843.5</v>
      </c>
      <c r="Z195" s="171">
        <f t="shared" si="48"/>
        <v>3363.4134972626998</v>
      </c>
      <c r="AA195" s="155">
        <f>IF(ISNUMBER($Q195),INDEX($D$1:$D$3663,S195,1),"")</f>
        <v>37.2450721181566</v>
      </c>
      <c r="AB195" s="155">
        <f>IF(ISNUMBER($Q195),INDEX($D$1:$D$3663,T195,1),"")</f>
        <v>37.259389078633902</v>
      </c>
      <c r="AC195" s="155">
        <f>IF(ISNUMBER($Q195),INDEX($D$1:$D$3663,U195,1),"")</f>
        <v>38.451188578176499</v>
      </c>
      <c r="AD195" s="155">
        <f>IF(ISNUMBER($Q195),INDEX($D$1:$D$3663,V195,1),"")</f>
        <v>38.4057413937375</v>
      </c>
      <c r="AE195" s="59"/>
      <c r="AF195" s="85">
        <f t="shared" si="49"/>
        <v>0.52976944562266937</v>
      </c>
      <c r="AG195" s="87">
        <v>40369</v>
      </c>
      <c r="AH195" s="59"/>
      <c r="AI195" s="163" t="str">
        <f t="shared" si="50"/>
        <v/>
      </c>
      <c r="AJ195" s="162" t="str">
        <f t="shared" si="52"/>
        <v/>
      </c>
      <c r="AK195" s="119"/>
      <c r="AL195" s="59" t="str">
        <f>IF(ISNUMBER($AJ195),INDEX($Z$4:$AC$3663,$AJ195,AL$3),"")</f>
        <v/>
      </c>
      <c r="AM195" s="149" t="str">
        <f>IF(ISNUMBER($AJ195),INDEX($Z$4:$AC$3663,$AJ195,AM$3),"")</f>
        <v/>
      </c>
      <c r="AN195" s="149" t="str">
        <f>IF(ISNUMBER($AJ195),INDEX($Z$4:$AC$3663,$AJ195,AN$3),"")</f>
        <v/>
      </c>
      <c r="AO195" s="59"/>
      <c r="AP195" s="59"/>
      <c r="AQ195" s="166"/>
      <c r="AR195" s="59"/>
      <c r="AS195" s="59"/>
      <c r="AT195" s="149"/>
      <c r="AU195" s="149"/>
      <c r="AV195" s="149"/>
      <c r="AW195" s="149"/>
      <c r="AX195" s="150"/>
      <c r="AY195" s="151"/>
      <c r="AZ195" s="59"/>
      <c r="BA195" s="59"/>
      <c r="BB195" s="59"/>
      <c r="BC195" s="59"/>
      <c r="BD195" s="59"/>
      <c r="BE195" s="59"/>
      <c r="BF195" s="43"/>
      <c r="BG195" s="59"/>
      <c r="BH195" s="59"/>
      <c r="BI195" s="59"/>
      <c r="BJ195" s="59"/>
      <c r="BK195" s="59"/>
      <c r="BL195" s="59"/>
      <c r="BM195" s="59"/>
    </row>
    <row r="196" spans="1:65" x14ac:dyDescent="0.25">
      <c r="A196" s="82"/>
      <c r="B196" s="122" t="s">
        <v>60</v>
      </c>
      <c r="C196" s="122">
        <v>3844.5</v>
      </c>
      <c r="D196" s="122">
        <v>3023.4576325017501</v>
      </c>
      <c r="E196" s="142">
        <f>IF(B195=B196,0,MAX(E$4:E195)+1)</f>
        <v>0</v>
      </c>
      <c r="F196" s="142">
        <f t="shared" si="51"/>
        <v>1</v>
      </c>
      <c r="G196" s="142" t="str">
        <f t="shared" si="45"/>
        <v/>
      </c>
      <c r="H196" s="142">
        <f t="shared" si="46"/>
        <v>1</v>
      </c>
      <c r="I196" s="59"/>
      <c r="J196" s="104"/>
      <c r="K196" s="59"/>
      <c r="L196" s="59"/>
      <c r="M196" s="59"/>
      <c r="N196" s="44"/>
      <c r="O196" s="44"/>
      <c r="P196" s="44"/>
      <c r="Q196" s="68">
        <f t="shared" ref="Q196:Q259" si="54">IF(H196=1,C196-MIN(C$4:C$3663),"")</f>
        <v>192</v>
      </c>
      <c r="R196" s="60">
        <f t="shared" si="53"/>
        <v>196</v>
      </c>
      <c r="S196" s="60">
        <f t="shared" si="53"/>
        <v>928</v>
      </c>
      <c r="T196" s="60">
        <f t="shared" si="53"/>
        <v>1660</v>
      </c>
      <c r="U196" s="60">
        <f t="shared" si="53"/>
        <v>2392</v>
      </c>
      <c r="V196" s="60">
        <f t="shared" si="53"/>
        <v>3124</v>
      </c>
      <c r="W196" s="44"/>
      <c r="X196" s="44">
        <f t="shared" si="47"/>
        <v>193</v>
      </c>
      <c r="Y196" s="170">
        <f t="shared" ref="Y196:Y259" si="55">IF(ISNUMBER(Q196),C196,"")</f>
        <v>3844.5</v>
      </c>
      <c r="Z196" s="171">
        <f t="shared" si="48"/>
        <v>3023.4576325017501</v>
      </c>
      <c r="AA196" s="155">
        <f>IF(ISNUMBER($Q196),INDEX($D$1:$D$3663,S196,1),"")</f>
        <v>37.360956867648</v>
      </c>
      <c r="AB196" s="155">
        <f>IF(ISNUMBER($Q196),INDEX($D$1:$D$3663,T196,1),"")</f>
        <v>37.060078737857999</v>
      </c>
      <c r="AC196" s="155">
        <f>IF(ISNUMBER($Q196),INDEX($D$1:$D$3663,U196,1),"")</f>
        <v>38.572151396037803</v>
      </c>
      <c r="AD196" s="155">
        <f>IF(ISNUMBER($Q196),INDEX($D$1:$D$3663,V196,1),"")</f>
        <v>38.250843062477202</v>
      </c>
      <c r="AE196" s="59"/>
      <c r="AF196" s="85">
        <f t="shared" si="49"/>
        <v>0.53250729640980232</v>
      </c>
      <c r="AG196" s="87">
        <v>40370</v>
      </c>
      <c r="AH196" s="59"/>
      <c r="AI196" s="163" t="str">
        <f t="shared" si="50"/>
        <v/>
      </c>
      <c r="AJ196" s="162" t="str">
        <f t="shared" si="52"/>
        <v/>
      </c>
      <c r="AK196" s="119"/>
      <c r="AL196" s="59" t="str">
        <f>IF(ISNUMBER($AJ196),INDEX($Z$4:$AC$3663,$AJ196,AL$3),"")</f>
        <v/>
      </c>
      <c r="AM196" s="149" t="str">
        <f>IF(ISNUMBER($AJ196),INDEX($Z$4:$AC$3663,$AJ196,AM$3),"")</f>
        <v/>
      </c>
      <c r="AN196" s="149" t="str">
        <f>IF(ISNUMBER($AJ196),INDEX($Z$4:$AC$3663,$AJ196,AN$3),"")</f>
        <v/>
      </c>
      <c r="AO196" s="59"/>
      <c r="AP196" s="59"/>
      <c r="AQ196" s="166"/>
      <c r="AR196" s="59"/>
      <c r="AS196" s="59"/>
      <c r="AT196" s="149"/>
      <c r="AU196" s="149"/>
      <c r="AV196" s="149"/>
      <c r="AW196" s="149"/>
      <c r="AX196" s="150"/>
      <c r="AY196" s="151"/>
      <c r="AZ196" s="59"/>
      <c r="BA196" s="59"/>
      <c r="BB196" s="59"/>
      <c r="BC196" s="59"/>
      <c r="BD196" s="59"/>
      <c r="BE196" s="59"/>
      <c r="BF196" s="43"/>
      <c r="BG196" s="59"/>
      <c r="BH196" s="59"/>
      <c r="BI196" s="59"/>
      <c r="BJ196" s="59"/>
      <c r="BK196" s="59"/>
      <c r="BL196" s="59"/>
      <c r="BM196" s="59"/>
    </row>
    <row r="197" spans="1:65" x14ac:dyDescent="0.25">
      <c r="A197" s="82"/>
      <c r="B197" s="122" t="s">
        <v>60</v>
      </c>
      <c r="C197" s="122">
        <v>3845.5</v>
      </c>
      <c r="D197" s="122">
        <v>3237.4856655644999</v>
      </c>
      <c r="E197" s="142">
        <f>IF(B196=B197,0,MAX(E$4:E196)+1)</f>
        <v>0</v>
      </c>
      <c r="F197" s="142">
        <f t="shared" si="51"/>
        <v>1</v>
      </c>
      <c r="G197" s="142" t="str">
        <f t="shared" ref="G197:G260" si="56">IF(E197&gt;0,ROW(),"")</f>
        <v/>
      </c>
      <c r="H197" s="142">
        <f t="shared" ref="H197:H260" si="57">IF(B197=B$4,1,"")</f>
        <v>1</v>
      </c>
      <c r="I197" s="59"/>
      <c r="J197" s="104"/>
      <c r="K197" s="59"/>
      <c r="L197" s="59"/>
      <c r="M197" s="59"/>
      <c r="N197" s="44"/>
      <c r="O197" s="44"/>
      <c r="P197" s="44"/>
      <c r="Q197" s="68">
        <f t="shared" si="54"/>
        <v>193</v>
      </c>
      <c r="R197" s="60">
        <f t="shared" si="53"/>
        <v>197</v>
      </c>
      <c r="S197" s="60">
        <f t="shared" si="53"/>
        <v>929</v>
      </c>
      <c r="T197" s="60">
        <f t="shared" si="53"/>
        <v>1661</v>
      </c>
      <c r="U197" s="60">
        <f t="shared" si="53"/>
        <v>2393</v>
      </c>
      <c r="V197" s="60">
        <f t="shared" si="53"/>
        <v>3125</v>
      </c>
      <c r="W197" s="44"/>
      <c r="X197" s="44">
        <f t="shared" ref="X197:X260" si="58">IF(ISNUMBER(Y197),ROW()-X$3,"")</f>
        <v>194</v>
      </c>
      <c r="Y197" s="170">
        <f t="shared" si="55"/>
        <v>3845.5</v>
      </c>
      <c r="Z197" s="171">
        <f t="shared" ref="Z197:Z260" si="59">IF(ISNUMBER($Q197),INDEX($D$1:$D$3663,R197,1),"")</f>
        <v>3237.4856655644999</v>
      </c>
      <c r="AA197" s="155">
        <f>IF(ISNUMBER($Q197),INDEX($D$1:$D$3663,S197,1),"")</f>
        <v>37.310128808917703</v>
      </c>
      <c r="AB197" s="155">
        <f>IF(ISNUMBER($Q197),INDEX($D$1:$D$3663,T197,1),"")</f>
        <v>37.208287440009698</v>
      </c>
      <c r="AC197" s="155">
        <f>IF(ISNUMBER($Q197),INDEX($D$1:$D$3663,U197,1),"")</f>
        <v>38.469565055601002</v>
      </c>
      <c r="AD197" s="155">
        <f>IF(ISNUMBER($Q197),INDEX($D$1:$D$3663,V197,1),"")</f>
        <v>38.5825151801765</v>
      </c>
      <c r="AE197" s="59"/>
      <c r="AF197" s="85">
        <f t="shared" ref="AF197:AF260" si="60">IF(ISNUMBER(Q197),Y197/M$15-M$11,"")</f>
        <v>0.5352451471969335</v>
      </c>
      <c r="AG197" s="87">
        <v>40371</v>
      </c>
      <c r="AH197" s="59"/>
      <c r="AI197" s="163" t="str">
        <f t="shared" ref="AI197:AI260" si="61">IF(ROW()-AI$3&lt;=AI$2,ROW()-AI$3,"")</f>
        <v/>
      </c>
      <c r="AJ197" s="162" t="str">
        <f t="shared" si="52"/>
        <v/>
      </c>
      <c r="AK197" s="119"/>
      <c r="AL197" s="59" t="str">
        <f>IF(ISNUMBER($AJ197),INDEX($Z$4:$AC$3663,$AJ197,AL$3),"")</f>
        <v/>
      </c>
      <c r="AM197" s="149" t="str">
        <f>IF(ISNUMBER($AJ197),INDEX($Z$4:$AC$3663,$AJ197,AM$3),"")</f>
        <v/>
      </c>
      <c r="AN197" s="149" t="str">
        <f>IF(ISNUMBER($AJ197),INDEX($Z$4:$AC$3663,$AJ197,AN$3),"")</f>
        <v/>
      </c>
      <c r="AO197" s="59"/>
      <c r="AP197" s="59"/>
      <c r="AQ197" s="166"/>
      <c r="AR197" s="59"/>
      <c r="AS197" s="59"/>
      <c r="AT197" s="149"/>
      <c r="AU197" s="149"/>
      <c r="AV197" s="149"/>
      <c r="AW197" s="149"/>
      <c r="AX197" s="150"/>
      <c r="AY197" s="151"/>
      <c r="AZ197" s="59"/>
      <c r="BA197" s="59"/>
      <c r="BB197" s="59"/>
      <c r="BC197" s="59"/>
      <c r="BD197" s="59"/>
      <c r="BE197" s="59"/>
      <c r="BF197" s="43"/>
      <c r="BG197" s="59"/>
      <c r="BH197" s="59"/>
      <c r="BI197" s="59"/>
      <c r="BJ197" s="59"/>
      <c r="BK197" s="59"/>
      <c r="BL197" s="59"/>
      <c r="BM197" s="59"/>
    </row>
    <row r="198" spans="1:65" x14ac:dyDescent="0.25">
      <c r="A198" s="82"/>
      <c r="B198" s="122" t="s">
        <v>60</v>
      </c>
      <c r="C198" s="122">
        <v>3846.5</v>
      </c>
      <c r="D198" s="122">
        <v>2490.6813854223701</v>
      </c>
      <c r="E198" s="142">
        <f>IF(B197=B198,0,MAX(E$4:E197)+1)</f>
        <v>0</v>
      </c>
      <c r="F198" s="142">
        <f t="shared" si="51"/>
        <v>1</v>
      </c>
      <c r="G198" s="142" t="str">
        <f t="shared" si="56"/>
        <v/>
      </c>
      <c r="H198" s="142">
        <f t="shared" si="57"/>
        <v>1</v>
      </c>
      <c r="I198" s="59"/>
      <c r="J198" s="104"/>
      <c r="K198" s="59"/>
      <c r="L198" s="59"/>
      <c r="M198" s="59"/>
      <c r="N198" s="44"/>
      <c r="O198" s="44"/>
      <c r="P198" s="44"/>
      <c r="Q198" s="68">
        <f t="shared" si="54"/>
        <v>194</v>
      </c>
      <c r="R198" s="60">
        <f t="shared" si="53"/>
        <v>198</v>
      </c>
      <c r="S198" s="60">
        <f t="shared" si="53"/>
        <v>930</v>
      </c>
      <c r="T198" s="60">
        <f t="shared" si="53"/>
        <v>1662</v>
      </c>
      <c r="U198" s="60">
        <f t="shared" si="53"/>
        <v>2394</v>
      </c>
      <c r="V198" s="60">
        <f t="shared" si="53"/>
        <v>3126</v>
      </c>
      <c r="W198" s="44"/>
      <c r="X198" s="44">
        <f t="shared" si="58"/>
        <v>195</v>
      </c>
      <c r="Y198" s="170">
        <f t="shared" si="55"/>
        <v>3846.5</v>
      </c>
      <c r="Z198" s="171">
        <f t="shared" si="59"/>
        <v>2490.6813854223701</v>
      </c>
      <c r="AA198" s="155">
        <f>IF(ISNUMBER($Q198),INDEX($D$1:$D$3663,S198,1),"")</f>
        <v>37.283375209254402</v>
      </c>
      <c r="AB198" s="155">
        <f>IF(ISNUMBER($Q198),INDEX($D$1:$D$3663,T198,1),"")</f>
        <v>37.235329324754701</v>
      </c>
      <c r="AC198" s="155">
        <f>IF(ISNUMBER($Q198),INDEX($D$1:$D$3663,U198,1),"")</f>
        <v>38.497177260178297</v>
      </c>
      <c r="AD198" s="155">
        <f>IF(ISNUMBER($Q198),INDEX($D$1:$D$3663,V198,1),"")</f>
        <v>38.483280208788202</v>
      </c>
      <c r="AE198" s="59"/>
      <c r="AF198" s="85">
        <f t="shared" si="60"/>
        <v>0.53798299798406646</v>
      </c>
      <c r="AG198" s="87">
        <v>40372</v>
      </c>
      <c r="AH198" s="59"/>
      <c r="AI198" s="163" t="str">
        <f t="shared" si="61"/>
        <v/>
      </c>
      <c r="AJ198" s="162" t="str">
        <f t="shared" si="52"/>
        <v/>
      </c>
      <c r="AK198" s="119"/>
      <c r="AL198" s="59" t="str">
        <f>IF(ISNUMBER($AJ198),INDEX($Z$4:$AC$3663,$AJ198,AL$3),"")</f>
        <v/>
      </c>
      <c r="AM198" s="149" t="str">
        <f>IF(ISNUMBER($AJ198),INDEX($Z$4:$AC$3663,$AJ198,AM$3),"")</f>
        <v/>
      </c>
      <c r="AN198" s="149" t="str">
        <f>IF(ISNUMBER($AJ198),INDEX($Z$4:$AC$3663,$AJ198,AN$3),"")</f>
        <v/>
      </c>
      <c r="AO198" s="59"/>
      <c r="AP198" s="59"/>
      <c r="AQ198" s="166"/>
      <c r="AR198" s="59"/>
      <c r="AS198" s="59"/>
      <c r="AT198" s="149"/>
      <c r="AU198" s="149"/>
      <c r="AV198" s="149"/>
      <c r="AW198" s="149"/>
      <c r="AX198" s="150"/>
      <c r="AY198" s="151"/>
      <c r="AZ198" s="59"/>
      <c r="BA198" s="59"/>
      <c r="BB198" s="59"/>
      <c r="BC198" s="59"/>
      <c r="BD198" s="59"/>
      <c r="BE198" s="59"/>
      <c r="BF198" s="43"/>
      <c r="BG198" s="59"/>
      <c r="BH198" s="59"/>
      <c r="BI198" s="59"/>
      <c r="BJ198" s="59"/>
      <c r="BK198" s="59"/>
      <c r="BL198" s="59"/>
      <c r="BM198" s="59"/>
    </row>
    <row r="199" spans="1:65" x14ac:dyDescent="0.25">
      <c r="A199" s="82"/>
      <c r="B199" s="122" t="s">
        <v>60</v>
      </c>
      <c r="C199" s="122">
        <v>3847.5</v>
      </c>
      <c r="D199" s="122">
        <v>3001.3276699676599</v>
      </c>
      <c r="E199" s="142">
        <f>IF(B198=B199,0,MAX(E$4:E198)+1)</f>
        <v>0</v>
      </c>
      <c r="F199" s="142">
        <f t="shared" ref="F199:F262" si="62">IF(E199=0,F198,E199)</f>
        <v>1</v>
      </c>
      <c r="G199" s="142" t="str">
        <f t="shared" si="56"/>
        <v/>
      </c>
      <c r="H199" s="142">
        <f t="shared" si="57"/>
        <v>1</v>
      </c>
      <c r="I199" s="59"/>
      <c r="J199" s="104"/>
      <c r="K199" s="59"/>
      <c r="L199" s="59"/>
      <c r="M199" s="59"/>
      <c r="N199" s="44"/>
      <c r="O199" s="44"/>
      <c r="P199" s="44"/>
      <c r="Q199" s="68">
        <f t="shared" si="54"/>
        <v>195</v>
      </c>
      <c r="R199" s="60">
        <f t="shared" si="53"/>
        <v>199</v>
      </c>
      <c r="S199" s="60">
        <f t="shared" si="53"/>
        <v>931</v>
      </c>
      <c r="T199" s="60">
        <f t="shared" si="53"/>
        <v>1663</v>
      </c>
      <c r="U199" s="60">
        <f t="shared" si="53"/>
        <v>2395</v>
      </c>
      <c r="V199" s="60">
        <f t="shared" si="53"/>
        <v>3127</v>
      </c>
      <c r="W199" s="44"/>
      <c r="X199" s="44">
        <f t="shared" si="58"/>
        <v>196</v>
      </c>
      <c r="Y199" s="170">
        <f t="shared" si="55"/>
        <v>3847.5</v>
      </c>
      <c r="Z199" s="171">
        <f t="shared" si="59"/>
        <v>3001.3276699676599</v>
      </c>
      <c r="AA199" s="155">
        <f>IF(ISNUMBER($Q199),INDEX($D$1:$D$3663,S199,1),"")</f>
        <v>37.352158018026699</v>
      </c>
      <c r="AB199" s="155">
        <f>IF(ISNUMBER($Q199),INDEX($D$1:$D$3663,T199,1),"")</f>
        <v>37.243333589588502</v>
      </c>
      <c r="AC199" s="155">
        <f>IF(ISNUMBER($Q199),INDEX($D$1:$D$3663,U199,1),"")</f>
        <v>38.464135802898902</v>
      </c>
      <c r="AD199" s="155">
        <f>IF(ISNUMBER($Q199),INDEX($D$1:$D$3663,V199,1),"")</f>
        <v>38.338405359458498</v>
      </c>
      <c r="AE199" s="59"/>
      <c r="AF199" s="85">
        <f t="shared" si="60"/>
        <v>0.54072084877119764</v>
      </c>
      <c r="AG199" s="87">
        <v>40373</v>
      </c>
      <c r="AH199" s="59"/>
      <c r="AI199" s="163" t="str">
        <f t="shared" si="61"/>
        <v/>
      </c>
      <c r="AJ199" s="162" t="str">
        <f t="shared" si="52"/>
        <v/>
      </c>
      <c r="AK199" s="119"/>
      <c r="AL199" s="59" t="str">
        <f>IF(ISNUMBER($AJ199),INDEX($Z$4:$AC$3663,$AJ199,AL$3),"")</f>
        <v/>
      </c>
      <c r="AM199" s="149" t="str">
        <f>IF(ISNUMBER($AJ199),INDEX($Z$4:$AC$3663,$AJ199,AM$3),"")</f>
        <v/>
      </c>
      <c r="AN199" s="149" t="str">
        <f>IF(ISNUMBER($AJ199),INDEX($Z$4:$AC$3663,$AJ199,AN$3),"")</f>
        <v/>
      </c>
      <c r="AO199" s="59"/>
      <c r="AP199" s="59"/>
      <c r="AQ199" s="166"/>
      <c r="AR199" s="59"/>
      <c r="AS199" s="59"/>
      <c r="AT199" s="149"/>
      <c r="AU199" s="149"/>
      <c r="AV199" s="149"/>
      <c r="AW199" s="149"/>
      <c r="AX199" s="150"/>
      <c r="AY199" s="151"/>
      <c r="AZ199" s="59"/>
      <c r="BA199" s="59"/>
      <c r="BB199" s="59"/>
      <c r="BC199" s="59"/>
      <c r="BD199" s="59"/>
      <c r="BE199" s="59"/>
      <c r="BF199" s="43"/>
      <c r="BG199" s="59"/>
      <c r="BH199" s="59"/>
      <c r="BI199" s="59"/>
      <c r="BJ199" s="59"/>
      <c r="BK199" s="59"/>
      <c r="BL199" s="59"/>
      <c r="BM199" s="59"/>
    </row>
    <row r="200" spans="1:65" x14ac:dyDescent="0.25">
      <c r="A200" s="82"/>
      <c r="B200" s="122" t="s">
        <v>60</v>
      </c>
      <c r="C200" s="122">
        <v>3848.5</v>
      </c>
      <c r="D200" s="122">
        <v>3284.0395579207102</v>
      </c>
      <c r="E200" s="142">
        <f>IF(B199=B200,0,MAX(E$4:E199)+1)</f>
        <v>0</v>
      </c>
      <c r="F200" s="142">
        <f t="shared" si="62"/>
        <v>1</v>
      </c>
      <c r="G200" s="142" t="str">
        <f t="shared" si="56"/>
        <v/>
      </c>
      <c r="H200" s="142">
        <f t="shared" si="57"/>
        <v>1</v>
      </c>
      <c r="I200" s="59"/>
      <c r="J200" s="104"/>
      <c r="K200" s="59"/>
      <c r="L200" s="59"/>
      <c r="M200" s="59"/>
      <c r="N200" s="44"/>
      <c r="O200" s="44"/>
      <c r="P200" s="44"/>
      <c r="Q200" s="68">
        <f t="shared" si="54"/>
        <v>196</v>
      </c>
      <c r="R200" s="60">
        <f t="shared" si="53"/>
        <v>200</v>
      </c>
      <c r="S200" s="60">
        <f t="shared" si="53"/>
        <v>932</v>
      </c>
      <c r="T200" s="60">
        <f t="shared" si="53"/>
        <v>1664</v>
      </c>
      <c r="U200" s="60">
        <f t="shared" si="53"/>
        <v>2396</v>
      </c>
      <c r="V200" s="60">
        <f t="shared" si="53"/>
        <v>3128</v>
      </c>
      <c r="W200" s="44"/>
      <c r="X200" s="44">
        <f t="shared" si="58"/>
        <v>197</v>
      </c>
      <c r="Y200" s="170">
        <f t="shared" si="55"/>
        <v>3848.5</v>
      </c>
      <c r="Z200" s="171">
        <f t="shared" si="59"/>
        <v>3284.0395579207102</v>
      </c>
      <c r="AA200" s="155">
        <f>IF(ISNUMBER($Q200),INDEX($D$1:$D$3663,S200,1),"")</f>
        <v>37.3416098487141</v>
      </c>
      <c r="AB200" s="155">
        <f>IF(ISNUMBER($Q200),INDEX($D$1:$D$3663,T200,1),"")</f>
        <v>37.351997362642798</v>
      </c>
      <c r="AC200" s="155">
        <f>IF(ISNUMBER($Q200),INDEX($D$1:$D$3663,U200,1),"")</f>
        <v>38.398959183910399</v>
      </c>
      <c r="AD200" s="155">
        <f>IF(ISNUMBER($Q200),INDEX($D$1:$D$3663,V200,1),"")</f>
        <v>38.502748230011598</v>
      </c>
      <c r="AE200" s="59"/>
      <c r="AF200" s="85">
        <f t="shared" si="60"/>
        <v>0.54345869955833059</v>
      </c>
      <c r="AG200" s="87">
        <v>40374</v>
      </c>
      <c r="AH200" s="59"/>
      <c r="AI200" s="163" t="str">
        <f t="shared" si="61"/>
        <v/>
      </c>
      <c r="AJ200" s="162" t="str">
        <f t="shared" si="52"/>
        <v/>
      </c>
      <c r="AK200" s="119"/>
      <c r="AL200" s="59" t="str">
        <f>IF(ISNUMBER($AJ200),INDEX($Z$4:$AC$3663,$AJ200,AL$3),"")</f>
        <v/>
      </c>
      <c r="AM200" s="149" t="str">
        <f>IF(ISNUMBER($AJ200),INDEX($Z$4:$AC$3663,$AJ200,AM$3),"")</f>
        <v/>
      </c>
      <c r="AN200" s="149" t="str">
        <f>IF(ISNUMBER($AJ200),INDEX($Z$4:$AC$3663,$AJ200,AN$3),"")</f>
        <v/>
      </c>
      <c r="AO200" s="59"/>
      <c r="AP200" s="59"/>
      <c r="AQ200" s="166"/>
      <c r="AR200" s="59"/>
      <c r="AS200" s="59"/>
      <c r="AT200" s="149"/>
      <c r="AU200" s="149"/>
      <c r="AV200" s="149"/>
      <c r="AW200" s="149"/>
      <c r="AX200" s="150"/>
      <c r="AY200" s="151"/>
      <c r="AZ200" s="59"/>
      <c r="BA200" s="59"/>
      <c r="BB200" s="59"/>
      <c r="BC200" s="59"/>
      <c r="BD200" s="59"/>
      <c r="BE200" s="59"/>
      <c r="BF200" s="43"/>
      <c r="BG200" s="59"/>
      <c r="BH200" s="59"/>
      <c r="BI200" s="59"/>
      <c r="BJ200" s="59"/>
      <c r="BK200" s="59"/>
      <c r="BL200" s="59"/>
      <c r="BM200" s="59"/>
    </row>
    <row r="201" spans="1:65" x14ac:dyDescent="0.25">
      <c r="A201" s="82"/>
      <c r="B201" s="122" t="s">
        <v>60</v>
      </c>
      <c r="C201" s="122">
        <v>3849.5</v>
      </c>
      <c r="D201" s="122">
        <v>3076.59114029485</v>
      </c>
      <c r="E201" s="142">
        <f>IF(B200=B201,0,MAX(E$4:E200)+1)</f>
        <v>0</v>
      </c>
      <c r="F201" s="142">
        <f t="shared" si="62"/>
        <v>1</v>
      </c>
      <c r="G201" s="142" t="str">
        <f t="shared" si="56"/>
        <v/>
      </c>
      <c r="H201" s="142">
        <f t="shared" si="57"/>
        <v>1</v>
      </c>
      <c r="I201" s="59"/>
      <c r="J201" s="104"/>
      <c r="K201" s="59"/>
      <c r="L201" s="59"/>
      <c r="M201" s="59"/>
      <c r="N201" s="44"/>
      <c r="O201" s="44"/>
      <c r="P201" s="44"/>
      <c r="Q201" s="68">
        <f t="shared" si="54"/>
        <v>197</v>
      </c>
      <c r="R201" s="60">
        <f t="shared" si="53"/>
        <v>201</v>
      </c>
      <c r="S201" s="60">
        <f t="shared" si="53"/>
        <v>933</v>
      </c>
      <c r="T201" s="60">
        <f t="shared" si="53"/>
        <v>1665</v>
      </c>
      <c r="U201" s="60">
        <f t="shared" si="53"/>
        <v>2397</v>
      </c>
      <c r="V201" s="60">
        <f t="shared" si="53"/>
        <v>3129</v>
      </c>
      <c r="W201" s="44"/>
      <c r="X201" s="44">
        <f t="shared" si="58"/>
        <v>198</v>
      </c>
      <c r="Y201" s="170">
        <f t="shared" si="55"/>
        <v>3849.5</v>
      </c>
      <c r="Z201" s="171">
        <f t="shared" si="59"/>
        <v>3076.59114029485</v>
      </c>
      <c r="AA201" s="155">
        <f>IF(ISNUMBER($Q201),INDEX($D$1:$D$3663,S201,1),"")</f>
        <v>37.245246434914002</v>
      </c>
      <c r="AB201" s="155">
        <f>IF(ISNUMBER($Q201),INDEX($D$1:$D$3663,T201,1),"")</f>
        <v>37.1705322008252</v>
      </c>
      <c r="AC201" s="155">
        <f>IF(ISNUMBER($Q201),INDEX($D$1:$D$3663,U201,1),"")</f>
        <v>38.392577582982099</v>
      </c>
      <c r="AD201" s="155">
        <f>IF(ISNUMBER($Q201),INDEX($D$1:$D$3663,V201,1),"")</f>
        <v>38.382297102941997</v>
      </c>
      <c r="AE201" s="59"/>
      <c r="AF201" s="85">
        <f t="shared" si="60"/>
        <v>0.54619655034546177</v>
      </c>
      <c r="AG201" s="87">
        <v>40375</v>
      </c>
      <c r="AH201" s="59"/>
      <c r="AI201" s="163" t="str">
        <f t="shared" si="61"/>
        <v/>
      </c>
      <c r="AJ201" s="162" t="str">
        <f t="shared" si="52"/>
        <v/>
      </c>
      <c r="AK201" s="119"/>
      <c r="AL201" s="59" t="str">
        <f>IF(ISNUMBER($AJ201),INDEX($Z$4:$AC$3663,$AJ201,AL$3),"")</f>
        <v/>
      </c>
      <c r="AM201" s="149" t="str">
        <f>IF(ISNUMBER($AJ201),INDEX($Z$4:$AC$3663,$AJ201,AM$3),"")</f>
        <v/>
      </c>
      <c r="AN201" s="149" t="str">
        <f>IF(ISNUMBER($AJ201),INDEX($Z$4:$AC$3663,$AJ201,AN$3),"")</f>
        <v/>
      </c>
      <c r="AO201" s="59"/>
      <c r="AP201" s="59"/>
      <c r="AQ201" s="166"/>
      <c r="AR201" s="59"/>
      <c r="AS201" s="59"/>
      <c r="AT201" s="149"/>
      <c r="AU201" s="149"/>
      <c r="AV201" s="149"/>
      <c r="AW201" s="149"/>
      <c r="AX201" s="150"/>
      <c r="AY201" s="151"/>
      <c r="AZ201" s="59"/>
      <c r="BA201" s="59"/>
      <c r="BB201" s="59"/>
      <c r="BC201" s="59"/>
      <c r="BD201" s="59"/>
      <c r="BE201" s="59"/>
      <c r="BF201" s="43"/>
      <c r="BG201" s="59"/>
      <c r="BH201" s="59"/>
      <c r="BI201" s="59"/>
      <c r="BJ201" s="59"/>
      <c r="BK201" s="59"/>
      <c r="BL201" s="59"/>
      <c r="BM201" s="59"/>
    </row>
    <row r="202" spans="1:65" x14ac:dyDescent="0.25">
      <c r="A202" s="82"/>
      <c r="B202" s="122" t="s">
        <v>60</v>
      </c>
      <c r="C202" s="122">
        <v>3850.5</v>
      </c>
      <c r="D202" s="122">
        <v>2752.2862942761699</v>
      </c>
      <c r="E202" s="142">
        <f>IF(B201=B202,0,MAX(E$4:E201)+1)</f>
        <v>0</v>
      </c>
      <c r="F202" s="142">
        <f t="shared" si="62"/>
        <v>1</v>
      </c>
      <c r="G202" s="142" t="str">
        <f t="shared" si="56"/>
        <v/>
      </c>
      <c r="H202" s="142">
        <f t="shared" si="57"/>
        <v>1</v>
      </c>
      <c r="I202" s="59"/>
      <c r="J202" s="104"/>
      <c r="K202" s="59"/>
      <c r="L202" s="59"/>
      <c r="M202" s="59"/>
      <c r="N202" s="44"/>
      <c r="O202" s="44"/>
      <c r="P202" s="44"/>
      <c r="Q202" s="68">
        <f t="shared" si="54"/>
        <v>198</v>
      </c>
      <c r="R202" s="60">
        <f t="shared" si="53"/>
        <v>202</v>
      </c>
      <c r="S202" s="60">
        <f t="shared" si="53"/>
        <v>934</v>
      </c>
      <c r="T202" s="60">
        <f t="shared" si="53"/>
        <v>1666</v>
      </c>
      <c r="U202" s="60">
        <f t="shared" si="53"/>
        <v>2398</v>
      </c>
      <c r="V202" s="60">
        <f t="shared" si="53"/>
        <v>3130</v>
      </c>
      <c r="W202" s="44"/>
      <c r="X202" s="44">
        <f t="shared" si="58"/>
        <v>199</v>
      </c>
      <c r="Y202" s="170">
        <f t="shared" si="55"/>
        <v>3850.5</v>
      </c>
      <c r="Z202" s="171">
        <f t="shared" si="59"/>
        <v>2752.2862942761699</v>
      </c>
      <c r="AA202" s="155">
        <f>IF(ISNUMBER($Q202),INDEX($D$1:$D$3663,S202,1),"")</f>
        <v>37.471578808134801</v>
      </c>
      <c r="AB202" s="155">
        <f>IF(ISNUMBER($Q202),INDEX($D$1:$D$3663,T202,1),"")</f>
        <v>37.197457157323399</v>
      </c>
      <c r="AC202" s="155">
        <f>IF(ISNUMBER($Q202),INDEX($D$1:$D$3663,U202,1),"")</f>
        <v>38.294206017727198</v>
      </c>
      <c r="AD202" s="155">
        <f>IF(ISNUMBER($Q202),INDEX($D$1:$D$3663,V202,1),"")</f>
        <v>38.450739074693502</v>
      </c>
      <c r="AE202" s="59"/>
      <c r="AF202" s="85">
        <f t="shared" si="60"/>
        <v>0.54893440113259473</v>
      </c>
      <c r="AG202" s="87">
        <v>40376</v>
      </c>
      <c r="AH202" s="59"/>
      <c r="AI202" s="163" t="str">
        <f t="shared" si="61"/>
        <v/>
      </c>
      <c r="AJ202" s="162" t="str">
        <f t="shared" si="52"/>
        <v/>
      </c>
      <c r="AK202" s="119"/>
      <c r="AL202" s="59" t="str">
        <f>IF(ISNUMBER($AJ202),INDEX($Z$4:$AC$3663,$AJ202,AL$3),"")</f>
        <v/>
      </c>
      <c r="AM202" s="149" t="str">
        <f>IF(ISNUMBER($AJ202),INDEX($Z$4:$AC$3663,$AJ202,AM$3),"")</f>
        <v/>
      </c>
      <c r="AN202" s="149" t="str">
        <f>IF(ISNUMBER($AJ202),INDEX($Z$4:$AC$3663,$AJ202,AN$3),"")</f>
        <v/>
      </c>
      <c r="AO202" s="59"/>
      <c r="AP202" s="59"/>
      <c r="AQ202" s="166"/>
      <c r="AR202" s="59"/>
      <c r="AS202" s="59"/>
      <c r="AT202" s="149"/>
      <c r="AU202" s="149"/>
      <c r="AV202" s="149"/>
      <c r="AW202" s="149"/>
      <c r="AX202" s="150"/>
      <c r="AY202" s="151"/>
      <c r="AZ202" s="59"/>
      <c r="BA202" s="59"/>
      <c r="BB202" s="59"/>
      <c r="BC202" s="59"/>
      <c r="BD202" s="59"/>
      <c r="BE202" s="59"/>
      <c r="BF202" s="43"/>
      <c r="BG202" s="59"/>
      <c r="BH202" s="59"/>
      <c r="BI202" s="59"/>
      <c r="BJ202" s="59"/>
      <c r="BK202" s="59"/>
      <c r="BL202" s="59"/>
      <c r="BM202" s="59"/>
    </row>
    <row r="203" spans="1:65" x14ac:dyDescent="0.25">
      <c r="A203" s="82"/>
      <c r="B203" s="122" t="s">
        <v>60</v>
      </c>
      <c r="C203" s="122">
        <v>3851.5</v>
      </c>
      <c r="D203" s="122">
        <v>3209.7355841633398</v>
      </c>
      <c r="E203" s="142">
        <f>IF(B202=B203,0,MAX(E$4:E202)+1)</f>
        <v>0</v>
      </c>
      <c r="F203" s="142">
        <f t="shared" si="62"/>
        <v>1</v>
      </c>
      <c r="G203" s="142" t="str">
        <f t="shared" si="56"/>
        <v/>
      </c>
      <c r="H203" s="142">
        <f t="shared" si="57"/>
        <v>1</v>
      </c>
      <c r="I203" s="59"/>
      <c r="J203" s="104"/>
      <c r="K203" s="59"/>
      <c r="L203" s="59"/>
      <c r="M203" s="59"/>
      <c r="N203" s="44"/>
      <c r="O203" s="44"/>
      <c r="P203" s="44"/>
      <c r="Q203" s="68">
        <f t="shared" si="54"/>
        <v>199</v>
      </c>
      <c r="R203" s="60">
        <f t="shared" si="53"/>
        <v>203</v>
      </c>
      <c r="S203" s="60">
        <f t="shared" si="53"/>
        <v>935</v>
      </c>
      <c r="T203" s="60">
        <f t="shared" si="53"/>
        <v>1667</v>
      </c>
      <c r="U203" s="60">
        <f t="shared" si="53"/>
        <v>2399</v>
      </c>
      <c r="V203" s="60">
        <f t="shared" si="53"/>
        <v>3131</v>
      </c>
      <c r="W203" s="44"/>
      <c r="X203" s="44">
        <f t="shared" si="58"/>
        <v>200</v>
      </c>
      <c r="Y203" s="170">
        <f t="shared" si="55"/>
        <v>3851.5</v>
      </c>
      <c r="Z203" s="171">
        <f t="shared" si="59"/>
        <v>3209.7355841633398</v>
      </c>
      <c r="AA203" s="155">
        <f>IF(ISNUMBER($Q203),INDEX($D$1:$D$3663,S203,1),"")</f>
        <v>37.238811134739201</v>
      </c>
      <c r="AB203" s="155">
        <f>IF(ISNUMBER($Q203),INDEX($D$1:$D$3663,T203,1),"")</f>
        <v>37.3069456240665</v>
      </c>
      <c r="AC203" s="155">
        <f>IF(ISNUMBER($Q203),INDEX($D$1:$D$3663,U203,1),"")</f>
        <v>38.4941341705768</v>
      </c>
      <c r="AD203" s="155">
        <f>IF(ISNUMBER($Q203),INDEX($D$1:$D$3663,V203,1),"")</f>
        <v>38.518910762802598</v>
      </c>
      <c r="AE203" s="59"/>
      <c r="AF203" s="85">
        <f t="shared" si="60"/>
        <v>0.55167225191972591</v>
      </c>
      <c r="AG203" s="87">
        <v>40377</v>
      </c>
      <c r="AH203" s="59"/>
      <c r="AI203" s="163" t="str">
        <f t="shared" si="61"/>
        <v/>
      </c>
      <c r="AJ203" s="162" t="str">
        <f t="shared" si="52"/>
        <v/>
      </c>
      <c r="AK203" s="119"/>
      <c r="AL203" s="59" t="str">
        <f>IF(ISNUMBER($AJ203),INDEX($Z$4:$AC$3663,$AJ203,AL$3),"")</f>
        <v/>
      </c>
      <c r="AM203" s="149" t="str">
        <f>IF(ISNUMBER($AJ203),INDEX($Z$4:$AC$3663,$AJ203,AM$3),"")</f>
        <v/>
      </c>
      <c r="AN203" s="149" t="str">
        <f>IF(ISNUMBER($AJ203),INDEX($Z$4:$AC$3663,$AJ203,AN$3),"")</f>
        <v/>
      </c>
      <c r="AO203" s="59"/>
      <c r="AP203" s="59"/>
      <c r="AQ203" s="166"/>
      <c r="AR203" s="59"/>
      <c r="AS203" s="59"/>
      <c r="AT203" s="149"/>
      <c r="AU203" s="149"/>
      <c r="AV203" s="149"/>
      <c r="AW203" s="149"/>
      <c r="AX203" s="150"/>
      <c r="AY203" s="151"/>
      <c r="AZ203" s="59"/>
      <c r="BA203" s="59"/>
      <c r="BB203" s="59"/>
      <c r="BC203" s="59"/>
      <c r="BD203" s="59"/>
      <c r="BE203" s="59"/>
      <c r="BF203" s="43"/>
      <c r="BG203" s="59"/>
      <c r="BH203" s="59"/>
      <c r="BI203" s="59"/>
      <c r="BJ203" s="59"/>
      <c r="BK203" s="59"/>
      <c r="BL203" s="59"/>
      <c r="BM203" s="59"/>
    </row>
    <row r="204" spans="1:65" x14ac:dyDescent="0.25">
      <c r="A204" s="82"/>
      <c r="B204" s="122" t="s">
        <v>60</v>
      </c>
      <c r="C204" s="122">
        <v>3852.5</v>
      </c>
      <c r="D204" s="122">
        <v>3208.5816089710402</v>
      </c>
      <c r="E204" s="142">
        <f>IF(B203=B204,0,MAX(E$4:E203)+1)</f>
        <v>0</v>
      </c>
      <c r="F204" s="142">
        <f t="shared" si="62"/>
        <v>1</v>
      </c>
      <c r="G204" s="142" t="str">
        <f t="shared" si="56"/>
        <v/>
      </c>
      <c r="H204" s="142">
        <f t="shared" si="57"/>
        <v>1</v>
      </c>
      <c r="I204" s="59"/>
      <c r="J204" s="104"/>
      <c r="K204" s="59"/>
      <c r="L204" s="59"/>
      <c r="M204" s="59"/>
      <c r="N204" s="44"/>
      <c r="O204" s="44"/>
      <c r="P204" s="44"/>
      <c r="Q204" s="68">
        <f t="shared" si="54"/>
        <v>200</v>
      </c>
      <c r="R204" s="60">
        <f t="shared" si="53"/>
        <v>204</v>
      </c>
      <c r="S204" s="60">
        <f t="shared" si="53"/>
        <v>936</v>
      </c>
      <c r="T204" s="60">
        <f t="shared" si="53"/>
        <v>1668</v>
      </c>
      <c r="U204" s="60">
        <f t="shared" si="53"/>
        <v>2400</v>
      </c>
      <c r="V204" s="60">
        <f t="shared" si="53"/>
        <v>3132</v>
      </c>
      <c r="W204" s="44"/>
      <c r="X204" s="44">
        <f t="shared" si="58"/>
        <v>201</v>
      </c>
      <c r="Y204" s="170">
        <f t="shared" si="55"/>
        <v>3852.5</v>
      </c>
      <c r="Z204" s="171">
        <f t="shared" si="59"/>
        <v>3208.5816089710402</v>
      </c>
      <c r="AA204" s="155">
        <f>IF(ISNUMBER($Q204),INDEX($D$1:$D$3663,S204,1),"")</f>
        <v>37.554754456394498</v>
      </c>
      <c r="AB204" s="155">
        <f>IF(ISNUMBER($Q204),INDEX($D$1:$D$3663,T204,1),"")</f>
        <v>37.168171714362103</v>
      </c>
      <c r="AC204" s="155">
        <f>IF(ISNUMBER($Q204),INDEX($D$1:$D$3663,U204,1),"")</f>
        <v>38.374191685081598</v>
      </c>
      <c r="AD204" s="155">
        <f>IF(ISNUMBER($Q204),INDEX($D$1:$D$3663,V204,1),"")</f>
        <v>38.374827953632497</v>
      </c>
      <c r="AE204" s="59"/>
      <c r="AF204" s="85">
        <f t="shared" si="60"/>
        <v>0.55441010270685886</v>
      </c>
      <c r="AG204" s="87">
        <v>40378</v>
      </c>
      <c r="AH204" s="59"/>
      <c r="AI204" s="163" t="str">
        <f t="shared" si="61"/>
        <v/>
      </c>
      <c r="AJ204" s="162" t="str">
        <f t="shared" si="52"/>
        <v/>
      </c>
      <c r="AK204" s="119"/>
      <c r="AL204" s="59" t="str">
        <f>IF(ISNUMBER($AJ204),INDEX($Z$4:$AC$3663,$AJ204,AL$3),"")</f>
        <v/>
      </c>
      <c r="AM204" s="149" t="str">
        <f>IF(ISNUMBER($AJ204),INDEX($Z$4:$AC$3663,$AJ204,AM$3),"")</f>
        <v/>
      </c>
      <c r="AN204" s="149" t="str">
        <f>IF(ISNUMBER($AJ204),INDEX($Z$4:$AC$3663,$AJ204,AN$3),"")</f>
        <v/>
      </c>
      <c r="AO204" s="59"/>
      <c r="AP204" s="59"/>
      <c r="AQ204" s="166"/>
      <c r="AR204" s="59"/>
      <c r="AS204" s="59"/>
      <c r="AT204" s="149"/>
      <c r="AU204" s="149"/>
      <c r="AV204" s="149"/>
      <c r="AW204" s="149"/>
      <c r="AX204" s="150"/>
      <c r="AY204" s="151"/>
      <c r="AZ204" s="59"/>
      <c r="BA204" s="59"/>
      <c r="BB204" s="59"/>
      <c r="BC204" s="59"/>
      <c r="BD204" s="59"/>
      <c r="BE204" s="59"/>
      <c r="BF204" s="43"/>
      <c r="BG204" s="59"/>
      <c r="BH204" s="59"/>
      <c r="BI204" s="59"/>
      <c r="BJ204" s="59"/>
      <c r="BK204" s="59"/>
      <c r="BL204" s="59"/>
      <c r="BM204" s="59"/>
    </row>
    <row r="205" spans="1:65" x14ac:dyDescent="0.25">
      <c r="A205" s="82"/>
      <c r="B205" s="122" t="s">
        <v>60</v>
      </c>
      <c r="C205" s="122">
        <v>3853.5</v>
      </c>
      <c r="D205" s="122">
        <v>2539.2979881951301</v>
      </c>
      <c r="E205" s="142">
        <f>IF(B204=B205,0,MAX(E$4:E204)+1)</f>
        <v>0</v>
      </c>
      <c r="F205" s="142">
        <f t="shared" si="62"/>
        <v>1</v>
      </c>
      <c r="G205" s="142" t="str">
        <f t="shared" si="56"/>
        <v/>
      </c>
      <c r="H205" s="142">
        <f t="shared" si="57"/>
        <v>1</v>
      </c>
      <c r="I205" s="59"/>
      <c r="J205" s="104"/>
      <c r="K205" s="59"/>
      <c r="L205" s="59"/>
      <c r="M205" s="59"/>
      <c r="N205" s="44"/>
      <c r="O205" s="44"/>
      <c r="P205" s="44"/>
      <c r="Q205" s="68">
        <f t="shared" si="54"/>
        <v>201</v>
      </c>
      <c r="R205" s="60">
        <f t="shared" si="53"/>
        <v>205</v>
      </c>
      <c r="S205" s="60">
        <f t="shared" si="53"/>
        <v>937</v>
      </c>
      <c r="T205" s="60">
        <f t="shared" si="53"/>
        <v>1669</v>
      </c>
      <c r="U205" s="60">
        <f t="shared" si="53"/>
        <v>2401</v>
      </c>
      <c r="V205" s="60">
        <f t="shared" si="53"/>
        <v>3133</v>
      </c>
      <c r="W205" s="44"/>
      <c r="X205" s="44">
        <f t="shared" si="58"/>
        <v>202</v>
      </c>
      <c r="Y205" s="170">
        <f t="shared" si="55"/>
        <v>3853.5</v>
      </c>
      <c r="Z205" s="171">
        <f t="shared" si="59"/>
        <v>2539.2979881951301</v>
      </c>
      <c r="AA205" s="155">
        <f>IF(ISNUMBER($Q205),INDEX($D$1:$D$3663,S205,1),"")</f>
        <v>37.370082693017203</v>
      </c>
      <c r="AB205" s="155">
        <f>IF(ISNUMBER($Q205),INDEX($D$1:$D$3663,T205,1),"")</f>
        <v>37.309067888623602</v>
      </c>
      <c r="AC205" s="155">
        <f>IF(ISNUMBER($Q205),INDEX($D$1:$D$3663,U205,1),"")</f>
        <v>38.465013381981301</v>
      </c>
      <c r="AD205" s="155">
        <f>IF(ISNUMBER($Q205),INDEX($D$1:$D$3663,V205,1),"")</f>
        <v>38.342824881315899</v>
      </c>
      <c r="AE205" s="59"/>
      <c r="AF205" s="85">
        <f t="shared" si="60"/>
        <v>0.55714795349399004</v>
      </c>
      <c r="AG205" s="87">
        <v>40379</v>
      </c>
      <c r="AH205" s="59"/>
      <c r="AI205" s="163" t="str">
        <f t="shared" si="61"/>
        <v/>
      </c>
      <c r="AJ205" s="162" t="str">
        <f t="shared" si="52"/>
        <v/>
      </c>
      <c r="AK205" s="119"/>
      <c r="AL205" s="59" t="str">
        <f>IF(ISNUMBER($AJ205),INDEX($Z$4:$AC$3663,$AJ205,AL$3),"")</f>
        <v/>
      </c>
      <c r="AM205" s="149" t="str">
        <f>IF(ISNUMBER($AJ205),INDEX($Z$4:$AC$3663,$AJ205,AM$3),"")</f>
        <v/>
      </c>
      <c r="AN205" s="149" t="str">
        <f>IF(ISNUMBER($AJ205),INDEX($Z$4:$AC$3663,$AJ205,AN$3),"")</f>
        <v/>
      </c>
      <c r="AO205" s="59"/>
      <c r="AP205" s="59"/>
      <c r="AQ205" s="166"/>
      <c r="AR205" s="59"/>
      <c r="AS205" s="59"/>
      <c r="AT205" s="149"/>
      <c r="AU205" s="149"/>
      <c r="AV205" s="149"/>
      <c r="AW205" s="149"/>
      <c r="AX205" s="150"/>
      <c r="AY205" s="151"/>
      <c r="AZ205" s="59"/>
      <c r="BA205" s="59"/>
      <c r="BB205" s="59"/>
      <c r="BC205" s="59"/>
      <c r="BD205" s="59"/>
      <c r="BE205" s="59"/>
      <c r="BF205" s="43"/>
      <c r="BG205" s="59"/>
      <c r="BH205" s="59"/>
      <c r="BI205" s="59"/>
      <c r="BJ205" s="59"/>
      <c r="BK205" s="59"/>
      <c r="BL205" s="59"/>
      <c r="BM205" s="59"/>
    </row>
    <row r="206" spans="1:65" x14ac:dyDescent="0.25">
      <c r="A206" s="82"/>
      <c r="B206" s="122" t="s">
        <v>60</v>
      </c>
      <c r="C206" s="122">
        <v>3854.5</v>
      </c>
      <c r="D206" s="122">
        <v>2707.0248485212201</v>
      </c>
      <c r="E206" s="142">
        <f>IF(B205=B206,0,MAX(E$4:E205)+1)</f>
        <v>0</v>
      </c>
      <c r="F206" s="142">
        <f t="shared" si="62"/>
        <v>1</v>
      </c>
      <c r="G206" s="142" t="str">
        <f t="shared" si="56"/>
        <v/>
      </c>
      <c r="H206" s="142">
        <f t="shared" si="57"/>
        <v>1</v>
      </c>
      <c r="I206" s="59"/>
      <c r="J206" s="104"/>
      <c r="K206" s="59"/>
      <c r="L206" s="59"/>
      <c r="M206" s="59"/>
      <c r="N206" s="44"/>
      <c r="O206" s="44"/>
      <c r="P206" s="44"/>
      <c r="Q206" s="68">
        <f t="shared" si="54"/>
        <v>202</v>
      </c>
      <c r="R206" s="60">
        <f t="shared" si="53"/>
        <v>206</v>
      </c>
      <c r="S206" s="60">
        <f t="shared" si="53"/>
        <v>938</v>
      </c>
      <c r="T206" s="60">
        <f t="shared" si="53"/>
        <v>1670</v>
      </c>
      <c r="U206" s="60">
        <f t="shared" si="53"/>
        <v>2402</v>
      </c>
      <c r="V206" s="60">
        <f t="shared" si="53"/>
        <v>3134</v>
      </c>
      <c r="W206" s="44"/>
      <c r="X206" s="44">
        <f t="shared" si="58"/>
        <v>203</v>
      </c>
      <c r="Y206" s="170">
        <f t="shared" si="55"/>
        <v>3854.5</v>
      </c>
      <c r="Z206" s="171">
        <f t="shared" si="59"/>
        <v>2707.0248485212201</v>
      </c>
      <c r="AA206" s="155">
        <f>IF(ISNUMBER($Q206),INDEX($D$1:$D$3663,S206,1),"")</f>
        <v>37.235202737581503</v>
      </c>
      <c r="AB206" s="155">
        <f>IF(ISNUMBER($Q206),INDEX($D$1:$D$3663,T206,1),"")</f>
        <v>37.489974465169098</v>
      </c>
      <c r="AC206" s="155">
        <f>IF(ISNUMBER($Q206),INDEX($D$1:$D$3663,U206,1),"")</f>
        <v>38.407189459760602</v>
      </c>
      <c r="AD206" s="155">
        <f>IF(ISNUMBER($Q206),INDEX($D$1:$D$3663,V206,1),"")</f>
        <v>38.733793558818199</v>
      </c>
      <c r="AE206" s="59"/>
      <c r="AF206" s="85">
        <f t="shared" si="60"/>
        <v>0.559885804281123</v>
      </c>
      <c r="AG206" s="87">
        <v>40380</v>
      </c>
      <c r="AH206" s="59"/>
      <c r="AI206" s="163" t="str">
        <f t="shared" si="61"/>
        <v/>
      </c>
      <c r="AJ206" s="162" t="str">
        <f t="shared" si="52"/>
        <v/>
      </c>
      <c r="AK206" s="119"/>
      <c r="AL206" s="59" t="str">
        <f>IF(ISNUMBER($AJ206),INDEX($Z$4:$AC$3663,$AJ206,AL$3),"")</f>
        <v/>
      </c>
      <c r="AM206" s="149" t="str">
        <f>IF(ISNUMBER($AJ206),INDEX($Z$4:$AC$3663,$AJ206,AM$3),"")</f>
        <v/>
      </c>
      <c r="AN206" s="149" t="str">
        <f>IF(ISNUMBER($AJ206),INDEX($Z$4:$AC$3663,$AJ206,AN$3),"")</f>
        <v/>
      </c>
      <c r="AO206" s="59"/>
      <c r="AP206" s="59"/>
      <c r="AQ206" s="166"/>
      <c r="AR206" s="59"/>
      <c r="AS206" s="59"/>
      <c r="AT206" s="149"/>
      <c r="AU206" s="149"/>
      <c r="AV206" s="149"/>
      <c r="AW206" s="149"/>
      <c r="AX206" s="150"/>
      <c r="AY206" s="151"/>
      <c r="AZ206" s="59"/>
      <c r="BA206" s="59"/>
      <c r="BB206" s="59"/>
      <c r="BC206" s="59"/>
      <c r="BD206" s="59"/>
      <c r="BE206" s="59"/>
      <c r="BF206" s="43"/>
      <c r="BG206" s="59"/>
      <c r="BH206" s="59"/>
      <c r="BI206" s="59"/>
      <c r="BJ206" s="59"/>
      <c r="BK206" s="59"/>
      <c r="BL206" s="59"/>
      <c r="BM206" s="59"/>
    </row>
    <row r="207" spans="1:65" x14ac:dyDescent="0.25">
      <c r="A207" s="82"/>
      <c r="B207" s="122" t="s">
        <v>60</v>
      </c>
      <c r="C207" s="122">
        <v>3855.5</v>
      </c>
      <c r="D207" s="122">
        <v>3281.2000959949901</v>
      </c>
      <c r="E207" s="142">
        <f>IF(B206=B207,0,MAX(E$4:E206)+1)</f>
        <v>0</v>
      </c>
      <c r="F207" s="142">
        <f t="shared" si="62"/>
        <v>1</v>
      </c>
      <c r="G207" s="142" t="str">
        <f t="shared" si="56"/>
        <v/>
      </c>
      <c r="H207" s="142">
        <f t="shared" si="57"/>
        <v>1</v>
      </c>
      <c r="I207" s="59"/>
      <c r="J207" s="104"/>
      <c r="K207" s="59"/>
      <c r="L207" s="59"/>
      <c r="M207" s="59"/>
      <c r="N207" s="44"/>
      <c r="O207" s="44"/>
      <c r="P207" s="44"/>
      <c r="Q207" s="68">
        <f t="shared" si="54"/>
        <v>203</v>
      </c>
      <c r="R207" s="60">
        <f t="shared" si="53"/>
        <v>207</v>
      </c>
      <c r="S207" s="60">
        <f t="shared" si="53"/>
        <v>939</v>
      </c>
      <c r="T207" s="60">
        <f t="shared" si="53"/>
        <v>1671</v>
      </c>
      <c r="U207" s="60">
        <f t="shared" si="53"/>
        <v>2403</v>
      </c>
      <c r="V207" s="60">
        <f t="shared" si="53"/>
        <v>3135</v>
      </c>
      <c r="W207" s="44"/>
      <c r="X207" s="44">
        <f t="shared" si="58"/>
        <v>204</v>
      </c>
      <c r="Y207" s="170">
        <f t="shared" si="55"/>
        <v>3855.5</v>
      </c>
      <c r="Z207" s="171">
        <f t="shared" si="59"/>
        <v>3281.2000959949901</v>
      </c>
      <c r="AA207" s="155">
        <f>IF(ISNUMBER($Q207),INDEX($D$1:$D$3663,S207,1),"")</f>
        <v>37.349034313082903</v>
      </c>
      <c r="AB207" s="155">
        <f>IF(ISNUMBER($Q207),INDEX($D$1:$D$3663,T207,1),"")</f>
        <v>37.362230387426202</v>
      </c>
      <c r="AC207" s="155">
        <f>IF(ISNUMBER($Q207),INDEX($D$1:$D$3663,U207,1),"")</f>
        <v>38.612031599663801</v>
      </c>
      <c r="AD207" s="155">
        <f>IF(ISNUMBER($Q207),INDEX($D$1:$D$3663,V207,1),"")</f>
        <v>38.559766124378697</v>
      </c>
      <c r="AE207" s="59"/>
      <c r="AF207" s="85">
        <f t="shared" si="60"/>
        <v>0.56262365506825418</v>
      </c>
      <c r="AG207" s="87">
        <v>40381</v>
      </c>
      <c r="AH207" s="59"/>
      <c r="AI207" s="163" t="str">
        <f t="shared" si="61"/>
        <v/>
      </c>
      <c r="AJ207" s="162" t="str">
        <f t="shared" si="52"/>
        <v/>
      </c>
      <c r="AK207" s="119"/>
      <c r="AL207" s="59" t="str">
        <f>IF(ISNUMBER($AJ207),INDEX($Z$4:$AC$3663,$AJ207,AL$3),"")</f>
        <v/>
      </c>
      <c r="AM207" s="149" t="str">
        <f>IF(ISNUMBER($AJ207),INDEX($Z$4:$AC$3663,$AJ207,AM$3),"")</f>
        <v/>
      </c>
      <c r="AN207" s="149" t="str">
        <f>IF(ISNUMBER($AJ207),INDEX($Z$4:$AC$3663,$AJ207,AN$3),"")</f>
        <v/>
      </c>
      <c r="AO207" s="59"/>
      <c r="AP207" s="59"/>
      <c r="AQ207" s="166"/>
      <c r="AR207" s="59"/>
      <c r="AS207" s="59"/>
      <c r="AT207" s="149"/>
      <c r="AU207" s="149"/>
      <c r="AV207" s="149"/>
      <c r="AW207" s="149"/>
      <c r="AX207" s="150"/>
      <c r="AY207" s="151"/>
      <c r="AZ207" s="59"/>
      <c r="BA207" s="59"/>
      <c r="BB207" s="59"/>
      <c r="BC207" s="59"/>
      <c r="BD207" s="59"/>
      <c r="BE207" s="59"/>
      <c r="BF207" s="43"/>
      <c r="BG207" s="59"/>
      <c r="BH207" s="59"/>
      <c r="BI207" s="59"/>
      <c r="BJ207" s="59"/>
      <c r="BK207" s="59"/>
      <c r="BL207" s="59"/>
      <c r="BM207" s="59"/>
    </row>
    <row r="208" spans="1:65" x14ac:dyDescent="0.25">
      <c r="A208" s="82"/>
      <c r="B208" s="122" t="s">
        <v>60</v>
      </c>
      <c r="C208" s="122">
        <v>3856.5</v>
      </c>
      <c r="D208" s="122">
        <v>3356.0343417500999</v>
      </c>
      <c r="E208" s="142">
        <f>IF(B207=B208,0,MAX(E$4:E207)+1)</f>
        <v>0</v>
      </c>
      <c r="F208" s="142">
        <f t="shared" si="62"/>
        <v>1</v>
      </c>
      <c r="G208" s="142" t="str">
        <f t="shared" si="56"/>
        <v/>
      </c>
      <c r="H208" s="142">
        <f t="shared" si="57"/>
        <v>1</v>
      </c>
      <c r="I208" s="59"/>
      <c r="J208" s="104"/>
      <c r="K208" s="59"/>
      <c r="L208" s="59"/>
      <c r="M208" s="59"/>
      <c r="N208" s="44"/>
      <c r="O208" s="44"/>
      <c r="P208" s="44"/>
      <c r="Q208" s="68">
        <f t="shared" si="54"/>
        <v>204</v>
      </c>
      <c r="R208" s="60">
        <f t="shared" si="53"/>
        <v>208</v>
      </c>
      <c r="S208" s="60">
        <f t="shared" si="53"/>
        <v>940</v>
      </c>
      <c r="T208" s="60">
        <f t="shared" si="53"/>
        <v>1672</v>
      </c>
      <c r="U208" s="60">
        <f t="shared" si="53"/>
        <v>2404</v>
      </c>
      <c r="V208" s="60">
        <f t="shared" si="53"/>
        <v>3136</v>
      </c>
      <c r="W208" s="44"/>
      <c r="X208" s="44">
        <f t="shared" si="58"/>
        <v>205</v>
      </c>
      <c r="Y208" s="170">
        <f t="shared" si="55"/>
        <v>3856.5</v>
      </c>
      <c r="Z208" s="171">
        <f t="shared" si="59"/>
        <v>3356.0343417500999</v>
      </c>
      <c r="AA208" s="155">
        <f>IF(ISNUMBER($Q208),INDEX($D$1:$D$3663,S208,1),"")</f>
        <v>37.284467109199298</v>
      </c>
      <c r="AB208" s="155">
        <f>IF(ISNUMBER($Q208),INDEX($D$1:$D$3663,T208,1),"")</f>
        <v>37.102249372531197</v>
      </c>
      <c r="AC208" s="155">
        <f>IF(ISNUMBER($Q208),INDEX($D$1:$D$3663,U208,1),"")</f>
        <v>38.488162819447403</v>
      </c>
      <c r="AD208" s="155">
        <f>IF(ISNUMBER($Q208),INDEX($D$1:$D$3663,V208,1),"")</f>
        <v>38.546338499715198</v>
      </c>
      <c r="AE208" s="59"/>
      <c r="AF208" s="85">
        <f t="shared" si="60"/>
        <v>0.56536150585538714</v>
      </c>
      <c r="AG208" s="87">
        <v>40382</v>
      </c>
      <c r="AH208" s="59"/>
      <c r="AI208" s="163" t="str">
        <f t="shared" si="61"/>
        <v/>
      </c>
      <c r="AJ208" s="162" t="str">
        <f t="shared" si="52"/>
        <v/>
      </c>
      <c r="AK208" s="119"/>
      <c r="AL208" s="59" t="str">
        <f>IF(ISNUMBER($AJ208),INDEX($Z$4:$AC$3663,$AJ208,AL$3),"")</f>
        <v/>
      </c>
      <c r="AM208" s="149" t="str">
        <f>IF(ISNUMBER($AJ208),INDEX($Z$4:$AC$3663,$AJ208,AM$3),"")</f>
        <v/>
      </c>
      <c r="AN208" s="149" t="str">
        <f>IF(ISNUMBER($AJ208),INDEX($Z$4:$AC$3663,$AJ208,AN$3),"")</f>
        <v/>
      </c>
      <c r="AO208" s="59"/>
      <c r="AP208" s="59"/>
      <c r="AQ208" s="166"/>
      <c r="AR208" s="59"/>
      <c r="AS208" s="59"/>
      <c r="AT208" s="149"/>
      <c r="AU208" s="149"/>
      <c r="AV208" s="149"/>
      <c r="AW208" s="149"/>
      <c r="AX208" s="150"/>
      <c r="AY208" s="151"/>
      <c r="AZ208" s="59"/>
      <c r="BA208" s="59"/>
      <c r="BB208" s="59"/>
      <c r="BC208" s="59"/>
      <c r="BD208" s="59"/>
      <c r="BE208" s="59"/>
      <c r="BF208" s="43"/>
      <c r="BG208" s="59"/>
      <c r="BH208" s="59"/>
      <c r="BI208" s="59"/>
      <c r="BJ208" s="59"/>
      <c r="BK208" s="59"/>
      <c r="BL208" s="59"/>
      <c r="BM208" s="59"/>
    </row>
    <row r="209" spans="1:65" x14ac:dyDescent="0.25">
      <c r="A209" s="82"/>
      <c r="B209" s="122" t="s">
        <v>60</v>
      </c>
      <c r="C209" s="122">
        <v>3857.5</v>
      </c>
      <c r="D209" s="122">
        <v>3015.2828041655198</v>
      </c>
      <c r="E209" s="142">
        <f>IF(B208=B209,0,MAX(E$4:E208)+1)</f>
        <v>0</v>
      </c>
      <c r="F209" s="142">
        <f t="shared" si="62"/>
        <v>1</v>
      </c>
      <c r="G209" s="142" t="str">
        <f t="shared" si="56"/>
        <v/>
      </c>
      <c r="H209" s="142">
        <f t="shared" si="57"/>
        <v>1</v>
      </c>
      <c r="I209" s="59"/>
      <c r="J209" s="104"/>
      <c r="K209" s="59"/>
      <c r="L209" s="59"/>
      <c r="M209" s="59"/>
      <c r="N209" s="44"/>
      <c r="O209" s="44"/>
      <c r="P209" s="44"/>
      <c r="Q209" s="68">
        <f t="shared" si="54"/>
        <v>205</v>
      </c>
      <c r="R209" s="60">
        <f t="shared" ref="R209:V259" si="63">IF(ISNUMBER($Q209),IF($Q209=0,R208,R208+1),"")</f>
        <v>209</v>
      </c>
      <c r="S209" s="60">
        <f t="shared" si="63"/>
        <v>941</v>
      </c>
      <c r="T209" s="60">
        <f t="shared" si="63"/>
        <v>1673</v>
      </c>
      <c r="U209" s="60">
        <f t="shared" si="63"/>
        <v>2405</v>
      </c>
      <c r="V209" s="60">
        <f t="shared" si="63"/>
        <v>3137</v>
      </c>
      <c r="W209" s="44"/>
      <c r="X209" s="44">
        <f t="shared" si="58"/>
        <v>206</v>
      </c>
      <c r="Y209" s="170">
        <f t="shared" si="55"/>
        <v>3857.5</v>
      </c>
      <c r="Z209" s="171">
        <f t="shared" si="59"/>
        <v>3015.2828041655198</v>
      </c>
      <c r="AA209" s="155">
        <f>IF(ISNUMBER($Q209),INDEX($D$1:$D$3663,S209,1),"")</f>
        <v>37.383636150664501</v>
      </c>
      <c r="AB209" s="155">
        <f>IF(ISNUMBER($Q209),INDEX($D$1:$D$3663,T209,1),"")</f>
        <v>37.205920091723101</v>
      </c>
      <c r="AC209" s="155">
        <f>IF(ISNUMBER($Q209),INDEX($D$1:$D$3663,U209,1),"")</f>
        <v>38.574422148121997</v>
      </c>
      <c r="AD209" s="155">
        <f>IF(ISNUMBER($Q209),INDEX($D$1:$D$3663,V209,1),"")</f>
        <v>38.259886218763</v>
      </c>
      <c r="AE209" s="59"/>
      <c r="AF209" s="85">
        <f t="shared" si="60"/>
        <v>0.56809935664251832</v>
      </c>
      <c r="AG209" s="87">
        <v>40383</v>
      </c>
      <c r="AH209" s="59"/>
      <c r="AI209" s="163" t="str">
        <f t="shared" si="61"/>
        <v/>
      </c>
      <c r="AJ209" s="162" t="str">
        <f t="shared" si="52"/>
        <v/>
      </c>
      <c r="AK209" s="119"/>
      <c r="AL209" s="59" t="str">
        <f>IF(ISNUMBER($AJ209),INDEX($Z$4:$AC$3663,$AJ209,AL$3),"")</f>
        <v/>
      </c>
      <c r="AM209" s="149" t="str">
        <f>IF(ISNUMBER($AJ209),INDEX($Z$4:$AC$3663,$AJ209,AM$3),"")</f>
        <v/>
      </c>
      <c r="AN209" s="149" t="str">
        <f>IF(ISNUMBER($AJ209),INDEX($Z$4:$AC$3663,$AJ209,AN$3),"")</f>
        <v/>
      </c>
      <c r="AO209" s="59"/>
      <c r="AP209" s="59"/>
      <c r="AQ209" s="166"/>
      <c r="AR209" s="59"/>
      <c r="AS209" s="59"/>
      <c r="AT209" s="149"/>
      <c r="AU209" s="149"/>
      <c r="AV209" s="149"/>
      <c r="AW209" s="149"/>
      <c r="AX209" s="150"/>
      <c r="AY209" s="151"/>
      <c r="AZ209" s="59"/>
      <c r="BA209" s="59"/>
      <c r="BB209" s="59"/>
      <c r="BC209" s="59"/>
      <c r="BD209" s="59"/>
      <c r="BE209" s="59"/>
      <c r="BF209" s="43"/>
      <c r="BG209" s="59"/>
      <c r="BH209" s="59"/>
      <c r="BI209" s="59"/>
      <c r="BJ209" s="59"/>
      <c r="BK209" s="59"/>
      <c r="BL209" s="59"/>
      <c r="BM209" s="59"/>
    </row>
    <row r="210" spans="1:65" x14ac:dyDescent="0.25">
      <c r="A210" s="82"/>
      <c r="B210" s="122" t="s">
        <v>60</v>
      </c>
      <c r="C210" s="122">
        <v>3858.5</v>
      </c>
      <c r="D210" s="122">
        <v>2944.43026003762</v>
      </c>
      <c r="E210" s="142">
        <f>IF(B209=B210,0,MAX(E$4:E209)+1)</f>
        <v>0</v>
      </c>
      <c r="F210" s="142">
        <f t="shared" si="62"/>
        <v>1</v>
      </c>
      <c r="G210" s="142" t="str">
        <f t="shared" si="56"/>
        <v/>
      </c>
      <c r="H210" s="142">
        <f t="shared" si="57"/>
        <v>1</v>
      </c>
      <c r="I210" s="59"/>
      <c r="J210" s="104"/>
      <c r="K210" s="59"/>
      <c r="L210" s="59"/>
      <c r="M210" s="59"/>
      <c r="N210" s="44"/>
      <c r="O210" s="44"/>
      <c r="P210" s="44"/>
      <c r="Q210" s="68">
        <f t="shared" si="54"/>
        <v>206</v>
      </c>
      <c r="R210" s="60">
        <f t="shared" si="63"/>
        <v>210</v>
      </c>
      <c r="S210" s="60">
        <f t="shared" si="63"/>
        <v>942</v>
      </c>
      <c r="T210" s="60">
        <f t="shared" si="63"/>
        <v>1674</v>
      </c>
      <c r="U210" s="60">
        <f t="shared" si="63"/>
        <v>2406</v>
      </c>
      <c r="V210" s="60">
        <f t="shared" si="63"/>
        <v>3138</v>
      </c>
      <c r="W210" s="44"/>
      <c r="X210" s="44">
        <f t="shared" si="58"/>
        <v>207</v>
      </c>
      <c r="Y210" s="170">
        <f t="shared" si="55"/>
        <v>3858.5</v>
      </c>
      <c r="Z210" s="171">
        <f t="shared" si="59"/>
        <v>2944.43026003762</v>
      </c>
      <c r="AA210" s="155">
        <f>IF(ISNUMBER($Q210),INDEX($D$1:$D$3663,S210,1),"")</f>
        <v>37.4419298758487</v>
      </c>
      <c r="AB210" s="155">
        <f>IF(ISNUMBER($Q210),INDEX($D$1:$D$3663,T210,1),"")</f>
        <v>37.159911396702903</v>
      </c>
      <c r="AC210" s="155">
        <f>IF(ISNUMBER($Q210),INDEX($D$1:$D$3663,U210,1),"")</f>
        <v>38.395092508931299</v>
      </c>
      <c r="AD210" s="155">
        <f>IF(ISNUMBER($Q210),INDEX($D$1:$D$3663,V210,1),"")</f>
        <v>38.657342977768103</v>
      </c>
      <c r="AE210" s="59"/>
      <c r="AF210" s="85">
        <f t="shared" si="60"/>
        <v>0.57083720742965127</v>
      </c>
      <c r="AG210" s="87">
        <v>40384</v>
      </c>
      <c r="AH210" s="59"/>
      <c r="AI210" s="163" t="str">
        <f t="shared" si="61"/>
        <v/>
      </c>
      <c r="AJ210" s="162" t="str">
        <f t="shared" si="52"/>
        <v/>
      </c>
      <c r="AK210" s="119"/>
      <c r="AL210" s="59" t="str">
        <f>IF(ISNUMBER($AJ210),INDEX($Z$4:$AC$3663,$AJ210,AL$3),"")</f>
        <v/>
      </c>
      <c r="AM210" s="149" t="str">
        <f>IF(ISNUMBER($AJ210),INDEX($Z$4:$AC$3663,$AJ210,AM$3),"")</f>
        <v/>
      </c>
      <c r="AN210" s="149" t="str">
        <f>IF(ISNUMBER($AJ210),INDEX($Z$4:$AC$3663,$AJ210,AN$3),"")</f>
        <v/>
      </c>
      <c r="AO210" s="59"/>
      <c r="AP210" s="59"/>
      <c r="AQ210" s="166"/>
      <c r="AR210" s="59"/>
      <c r="AS210" s="59"/>
      <c r="AT210" s="149"/>
      <c r="AU210" s="149"/>
      <c r="AV210" s="149"/>
      <c r="AW210" s="149"/>
      <c r="AX210" s="150"/>
      <c r="AY210" s="151"/>
      <c r="AZ210" s="59"/>
      <c r="BA210" s="59"/>
      <c r="BB210" s="59"/>
      <c r="BC210" s="59"/>
      <c r="BD210" s="59"/>
      <c r="BE210" s="59"/>
      <c r="BF210" s="43"/>
      <c r="BG210" s="59"/>
      <c r="BH210" s="59"/>
      <c r="BI210" s="59"/>
      <c r="BJ210" s="59"/>
      <c r="BK210" s="59"/>
      <c r="BL210" s="59"/>
      <c r="BM210" s="59"/>
    </row>
    <row r="211" spans="1:65" x14ac:dyDescent="0.25">
      <c r="A211" s="82"/>
      <c r="B211" s="122" t="s">
        <v>60</v>
      </c>
      <c r="C211" s="122">
        <v>3859.5</v>
      </c>
      <c r="D211" s="122">
        <v>3257.17177220861</v>
      </c>
      <c r="E211" s="142">
        <f>IF(B210=B211,0,MAX(E$4:E210)+1)</f>
        <v>0</v>
      </c>
      <c r="F211" s="142">
        <f t="shared" si="62"/>
        <v>1</v>
      </c>
      <c r="G211" s="142" t="str">
        <f t="shared" si="56"/>
        <v/>
      </c>
      <c r="H211" s="142">
        <f t="shared" si="57"/>
        <v>1</v>
      </c>
      <c r="I211" s="59"/>
      <c r="J211" s="104"/>
      <c r="K211" s="59"/>
      <c r="L211" s="59"/>
      <c r="M211" s="59"/>
      <c r="N211" s="44"/>
      <c r="O211" s="44"/>
      <c r="P211" s="44"/>
      <c r="Q211" s="68">
        <f t="shared" si="54"/>
        <v>207</v>
      </c>
      <c r="R211" s="60">
        <f t="shared" si="63"/>
        <v>211</v>
      </c>
      <c r="S211" s="60">
        <f t="shared" si="63"/>
        <v>943</v>
      </c>
      <c r="T211" s="60">
        <f t="shared" si="63"/>
        <v>1675</v>
      </c>
      <c r="U211" s="60">
        <f t="shared" si="63"/>
        <v>2407</v>
      </c>
      <c r="V211" s="60">
        <f t="shared" si="63"/>
        <v>3139</v>
      </c>
      <c r="W211" s="44"/>
      <c r="X211" s="44">
        <f t="shared" si="58"/>
        <v>208</v>
      </c>
      <c r="Y211" s="170">
        <f t="shared" si="55"/>
        <v>3859.5</v>
      </c>
      <c r="Z211" s="171">
        <f t="shared" si="59"/>
        <v>3257.17177220861</v>
      </c>
      <c r="AA211" s="155">
        <f>IF(ISNUMBER($Q211),INDEX($D$1:$D$3663,S211,1),"")</f>
        <v>37.273245560680202</v>
      </c>
      <c r="AB211" s="155">
        <f>IF(ISNUMBER($Q211),INDEX($D$1:$D$3663,T211,1),"")</f>
        <v>37.088264317189299</v>
      </c>
      <c r="AC211" s="155">
        <f>IF(ISNUMBER($Q211),INDEX($D$1:$D$3663,U211,1),"")</f>
        <v>38.478897390822901</v>
      </c>
      <c r="AD211" s="155">
        <f>IF(ISNUMBER($Q211),INDEX($D$1:$D$3663,V211,1),"")</f>
        <v>38.432013146109497</v>
      </c>
      <c r="AE211" s="59"/>
      <c r="AF211" s="85">
        <f t="shared" si="60"/>
        <v>0.57357505821678245</v>
      </c>
      <c r="AG211" s="87">
        <v>40385</v>
      </c>
      <c r="AH211" s="59"/>
      <c r="AI211" s="163" t="str">
        <f t="shared" si="61"/>
        <v/>
      </c>
      <c r="AJ211" s="162" t="str">
        <f t="shared" si="52"/>
        <v/>
      </c>
      <c r="AK211" s="119"/>
      <c r="AL211" s="59" t="str">
        <f>IF(ISNUMBER($AJ211),INDEX($Z$4:$AC$3663,$AJ211,AL$3),"")</f>
        <v/>
      </c>
      <c r="AM211" s="149" t="str">
        <f>IF(ISNUMBER($AJ211),INDEX($Z$4:$AC$3663,$AJ211,AM$3),"")</f>
        <v/>
      </c>
      <c r="AN211" s="149" t="str">
        <f>IF(ISNUMBER($AJ211),INDEX($Z$4:$AC$3663,$AJ211,AN$3),"")</f>
        <v/>
      </c>
      <c r="AO211" s="59"/>
      <c r="AP211" s="59"/>
      <c r="AQ211" s="166"/>
      <c r="AR211" s="59"/>
      <c r="AS211" s="59"/>
      <c r="AT211" s="149"/>
      <c r="AU211" s="149"/>
      <c r="AV211" s="149"/>
      <c r="AW211" s="149"/>
      <c r="AX211" s="150"/>
      <c r="AY211" s="151"/>
      <c r="AZ211" s="59"/>
      <c r="BA211" s="59"/>
      <c r="BB211" s="59"/>
      <c r="BC211" s="59"/>
      <c r="BD211" s="59"/>
      <c r="BE211" s="59"/>
      <c r="BF211" s="43"/>
      <c r="BG211" s="59"/>
      <c r="BH211" s="59"/>
      <c r="BI211" s="59"/>
      <c r="BJ211" s="59"/>
      <c r="BK211" s="59"/>
      <c r="BL211" s="59"/>
      <c r="BM211" s="59"/>
    </row>
    <row r="212" spans="1:65" x14ac:dyDescent="0.25">
      <c r="A212" s="82"/>
      <c r="B212" s="122" t="s">
        <v>60</v>
      </c>
      <c r="C212" s="122">
        <v>3860.5</v>
      </c>
      <c r="D212" s="122">
        <v>3128.6694274622801</v>
      </c>
      <c r="E212" s="142">
        <f>IF(B211=B212,0,MAX(E$4:E211)+1)</f>
        <v>0</v>
      </c>
      <c r="F212" s="142">
        <f t="shared" si="62"/>
        <v>1</v>
      </c>
      <c r="G212" s="142" t="str">
        <f t="shared" si="56"/>
        <v/>
      </c>
      <c r="H212" s="142">
        <f t="shared" si="57"/>
        <v>1</v>
      </c>
      <c r="I212" s="59"/>
      <c r="J212" s="104"/>
      <c r="K212" s="59"/>
      <c r="L212" s="59"/>
      <c r="M212" s="59"/>
      <c r="N212" s="44"/>
      <c r="O212" s="44"/>
      <c r="P212" s="44"/>
      <c r="Q212" s="68">
        <f t="shared" si="54"/>
        <v>208</v>
      </c>
      <c r="R212" s="60">
        <f t="shared" si="63"/>
        <v>212</v>
      </c>
      <c r="S212" s="60">
        <f t="shared" si="63"/>
        <v>944</v>
      </c>
      <c r="T212" s="60">
        <f t="shared" si="63"/>
        <v>1676</v>
      </c>
      <c r="U212" s="60">
        <f t="shared" si="63"/>
        <v>2408</v>
      </c>
      <c r="V212" s="60">
        <f t="shared" si="63"/>
        <v>3140</v>
      </c>
      <c r="W212" s="44"/>
      <c r="X212" s="44">
        <f t="shared" si="58"/>
        <v>209</v>
      </c>
      <c r="Y212" s="170">
        <f t="shared" si="55"/>
        <v>3860.5</v>
      </c>
      <c r="Z212" s="171">
        <f t="shared" si="59"/>
        <v>3128.6694274622801</v>
      </c>
      <c r="AA212" s="155">
        <f>IF(ISNUMBER($Q212),INDEX($D$1:$D$3663,S212,1),"")</f>
        <v>37.265902426663601</v>
      </c>
      <c r="AB212" s="155">
        <f>IF(ISNUMBER($Q212),INDEX($D$1:$D$3663,T212,1),"")</f>
        <v>37.246964623544699</v>
      </c>
      <c r="AC212" s="155">
        <f>IF(ISNUMBER($Q212),INDEX($D$1:$D$3663,U212,1),"")</f>
        <v>38.364792511866703</v>
      </c>
      <c r="AD212" s="155">
        <f>IF(ISNUMBER($Q212),INDEX($D$1:$D$3663,V212,1),"")</f>
        <v>38.433491608924598</v>
      </c>
      <c r="AE212" s="59"/>
      <c r="AF212" s="85">
        <f t="shared" si="60"/>
        <v>0.57631290900391541</v>
      </c>
      <c r="AG212" s="87">
        <v>40386</v>
      </c>
      <c r="AH212" s="59"/>
      <c r="AI212" s="163" t="str">
        <f t="shared" si="61"/>
        <v/>
      </c>
      <c r="AJ212" s="162" t="str">
        <f t="shared" si="52"/>
        <v/>
      </c>
      <c r="AK212" s="119"/>
      <c r="AL212" s="59" t="str">
        <f>IF(ISNUMBER($AJ212),INDEX($Z$4:$AC$3663,$AJ212,AL$3),"")</f>
        <v/>
      </c>
      <c r="AM212" s="149" t="str">
        <f>IF(ISNUMBER($AJ212),INDEX($Z$4:$AC$3663,$AJ212,AM$3),"")</f>
        <v/>
      </c>
      <c r="AN212" s="149" t="str">
        <f>IF(ISNUMBER($AJ212),INDEX($Z$4:$AC$3663,$AJ212,AN$3),"")</f>
        <v/>
      </c>
      <c r="AO212" s="59"/>
      <c r="AP212" s="59"/>
      <c r="AQ212" s="166"/>
      <c r="AR212" s="59"/>
      <c r="AS212" s="59"/>
      <c r="AT212" s="149"/>
      <c r="AU212" s="149"/>
      <c r="AV212" s="149"/>
      <c r="AW212" s="149"/>
      <c r="AX212" s="150"/>
      <c r="AY212" s="151"/>
      <c r="AZ212" s="59"/>
      <c r="BA212" s="59"/>
      <c r="BB212" s="59"/>
      <c r="BC212" s="59"/>
      <c r="BD212" s="59"/>
      <c r="BE212" s="59"/>
      <c r="BF212" s="43"/>
      <c r="BG212" s="59"/>
      <c r="BH212" s="59"/>
      <c r="BI212" s="59"/>
      <c r="BJ212" s="59"/>
      <c r="BK212" s="59"/>
      <c r="BL212" s="59"/>
      <c r="BM212" s="59"/>
    </row>
    <row r="213" spans="1:65" x14ac:dyDescent="0.25">
      <c r="A213" s="82"/>
      <c r="B213" s="122" t="s">
        <v>60</v>
      </c>
      <c r="C213" s="122">
        <v>3861.5</v>
      </c>
      <c r="D213" s="122">
        <v>2962.4943924269101</v>
      </c>
      <c r="E213" s="142">
        <f>IF(B212=B213,0,MAX(E$4:E212)+1)</f>
        <v>0</v>
      </c>
      <c r="F213" s="142">
        <f t="shared" si="62"/>
        <v>1</v>
      </c>
      <c r="G213" s="142" t="str">
        <f t="shared" si="56"/>
        <v/>
      </c>
      <c r="H213" s="142">
        <f t="shared" si="57"/>
        <v>1</v>
      </c>
      <c r="I213" s="59"/>
      <c r="J213" s="104"/>
      <c r="K213" s="59"/>
      <c r="L213" s="59"/>
      <c r="M213" s="59"/>
      <c r="N213" s="44"/>
      <c r="O213" s="44"/>
      <c r="P213" s="44"/>
      <c r="Q213" s="68">
        <f t="shared" si="54"/>
        <v>209</v>
      </c>
      <c r="R213" s="60">
        <f t="shared" si="63"/>
        <v>213</v>
      </c>
      <c r="S213" s="60">
        <f t="shared" si="63"/>
        <v>945</v>
      </c>
      <c r="T213" s="60">
        <f t="shared" si="63"/>
        <v>1677</v>
      </c>
      <c r="U213" s="60">
        <f t="shared" si="63"/>
        <v>2409</v>
      </c>
      <c r="V213" s="60">
        <f t="shared" si="63"/>
        <v>3141</v>
      </c>
      <c r="W213" s="44"/>
      <c r="X213" s="44">
        <f t="shared" si="58"/>
        <v>210</v>
      </c>
      <c r="Y213" s="170">
        <f t="shared" si="55"/>
        <v>3861.5</v>
      </c>
      <c r="Z213" s="171">
        <f t="shared" si="59"/>
        <v>2962.4943924269101</v>
      </c>
      <c r="AA213" s="155">
        <f>IF(ISNUMBER($Q213),INDEX($D$1:$D$3663,S213,1),"")</f>
        <v>37.243091945326398</v>
      </c>
      <c r="AB213" s="155">
        <f>IF(ISNUMBER($Q213),INDEX($D$1:$D$3663,T213,1),"")</f>
        <v>37.331741036825001</v>
      </c>
      <c r="AC213" s="155">
        <f>IF(ISNUMBER($Q213),INDEX($D$1:$D$3663,U213,1),"")</f>
        <v>38.281155122258497</v>
      </c>
      <c r="AD213" s="155">
        <f>IF(ISNUMBER($Q213),INDEX($D$1:$D$3663,V213,1),"")</f>
        <v>38.570519404132298</v>
      </c>
      <c r="AE213" s="59"/>
      <c r="AF213" s="85">
        <f t="shared" si="60"/>
        <v>0.57905075979104659</v>
      </c>
      <c r="AG213" s="87">
        <v>40387</v>
      </c>
      <c r="AH213" s="59"/>
      <c r="AI213" s="163" t="str">
        <f t="shared" si="61"/>
        <v/>
      </c>
      <c r="AJ213" s="162" t="str">
        <f t="shared" si="52"/>
        <v/>
      </c>
      <c r="AK213" s="119"/>
      <c r="AL213" s="59" t="str">
        <f>IF(ISNUMBER($AJ213),INDEX($Z$4:$AC$3663,$AJ213,AL$3),"")</f>
        <v/>
      </c>
      <c r="AM213" s="149" t="str">
        <f>IF(ISNUMBER($AJ213),INDEX($Z$4:$AC$3663,$AJ213,AM$3),"")</f>
        <v/>
      </c>
      <c r="AN213" s="149" t="str">
        <f>IF(ISNUMBER($AJ213),INDEX($Z$4:$AC$3663,$AJ213,AN$3),"")</f>
        <v/>
      </c>
      <c r="AO213" s="59"/>
      <c r="AP213" s="59"/>
      <c r="AQ213" s="166"/>
      <c r="AR213" s="59"/>
      <c r="AS213" s="59"/>
      <c r="AT213" s="149"/>
      <c r="AU213" s="149"/>
      <c r="AV213" s="149"/>
      <c r="AW213" s="149"/>
      <c r="AX213" s="150"/>
      <c r="AY213" s="151"/>
      <c r="AZ213" s="59"/>
      <c r="BA213" s="59"/>
      <c r="BB213" s="59"/>
      <c r="BC213" s="59"/>
      <c r="BD213" s="59"/>
      <c r="BE213" s="59"/>
      <c r="BF213" s="43"/>
      <c r="BG213" s="59"/>
      <c r="BH213" s="59"/>
      <c r="BI213" s="59"/>
      <c r="BJ213" s="59"/>
      <c r="BK213" s="59"/>
      <c r="BL213" s="59"/>
      <c r="BM213" s="59"/>
    </row>
    <row r="214" spans="1:65" x14ac:dyDescent="0.25">
      <c r="A214" s="82"/>
      <c r="B214" s="122" t="s">
        <v>60</v>
      </c>
      <c r="C214" s="122">
        <v>3862.5</v>
      </c>
      <c r="D214" s="122">
        <v>3175.6334485768398</v>
      </c>
      <c r="E214" s="142">
        <f>IF(B213=B214,0,MAX(E$4:E213)+1)</f>
        <v>0</v>
      </c>
      <c r="F214" s="142">
        <f t="shared" si="62"/>
        <v>1</v>
      </c>
      <c r="G214" s="142" t="str">
        <f t="shared" si="56"/>
        <v/>
      </c>
      <c r="H214" s="142">
        <f t="shared" si="57"/>
        <v>1</v>
      </c>
      <c r="I214" s="59"/>
      <c r="J214" s="104"/>
      <c r="K214" s="59"/>
      <c r="L214" s="59"/>
      <c r="M214" s="59"/>
      <c r="N214" s="44"/>
      <c r="O214" s="44"/>
      <c r="P214" s="44"/>
      <c r="Q214" s="68">
        <f t="shared" si="54"/>
        <v>210</v>
      </c>
      <c r="R214" s="60">
        <f t="shared" si="63"/>
        <v>214</v>
      </c>
      <c r="S214" s="60">
        <f t="shared" si="63"/>
        <v>946</v>
      </c>
      <c r="T214" s="60">
        <f t="shared" si="63"/>
        <v>1678</v>
      </c>
      <c r="U214" s="60">
        <f t="shared" si="63"/>
        <v>2410</v>
      </c>
      <c r="V214" s="60">
        <f t="shared" si="63"/>
        <v>3142</v>
      </c>
      <c r="W214" s="44"/>
      <c r="X214" s="44">
        <f t="shared" si="58"/>
        <v>211</v>
      </c>
      <c r="Y214" s="170">
        <f t="shared" si="55"/>
        <v>3862.5</v>
      </c>
      <c r="Z214" s="171">
        <f t="shared" si="59"/>
        <v>3175.6334485768398</v>
      </c>
      <c r="AA214" s="155">
        <f>IF(ISNUMBER($Q214),INDEX($D$1:$D$3663,S214,1),"")</f>
        <v>37.1982912928963</v>
      </c>
      <c r="AB214" s="155">
        <f>IF(ISNUMBER($Q214),INDEX($D$1:$D$3663,T214,1),"")</f>
        <v>37.287441143747103</v>
      </c>
      <c r="AC214" s="155">
        <f>IF(ISNUMBER($Q214),INDEX($D$1:$D$3663,U214,1),"")</f>
        <v>38.311945147899699</v>
      </c>
      <c r="AD214" s="155">
        <f>IF(ISNUMBER($Q214),INDEX($D$1:$D$3663,V214,1),"")</f>
        <v>38.388296004790497</v>
      </c>
      <c r="AE214" s="59"/>
      <c r="AF214" s="85">
        <f t="shared" si="60"/>
        <v>0.58178861057817954</v>
      </c>
      <c r="AG214" s="87">
        <v>40388</v>
      </c>
      <c r="AH214" s="59"/>
      <c r="AI214" s="163" t="str">
        <f t="shared" si="61"/>
        <v/>
      </c>
      <c r="AJ214" s="162" t="str">
        <f t="shared" si="52"/>
        <v/>
      </c>
      <c r="AK214" s="119"/>
      <c r="AL214" s="59" t="str">
        <f>IF(ISNUMBER($AJ214),INDEX($Z$4:$AC$3663,$AJ214,AL$3),"")</f>
        <v/>
      </c>
      <c r="AM214" s="149" t="str">
        <f>IF(ISNUMBER($AJ214),INDEX($Z$4:$AC$3663,$AJ214,AM$3),"")</f>
        <v/>
      </c>
      <c r="AN214" s="149" t="str">
        <f>IF(ISNUMBER($AJ214),INDEX($Z$4:$AC$3663,$AJ214,AN$3),"")</f>
        <v/>
      </c>
      <c r="AO214" s="59"/>
      <c r="AP214" s="59"/>
      <c r="AQ214" s="166"/>
      <c r="AR214" s="59"/>
      <c r="AS214" s="59"/>
      <c r="AT214" s="149"/>
      <c r="AU214" s="149"/>
      <c r="AV214" s="149"/>
      <c r="AW214" s="149"/>
      <c r="AX214" s="150"/>
      <c r="AY214" s="151"/>
      <c r="AZ214" s="59"/>
      <c r="BA214" s="59"/>
      <c r="BB214" s="59"/>
      <c r="BC214" s="59"/>
      <c r="BD214" s="59"/>
      <c r="BE214" s="59"/>
      <c r="BF214" s="43"/>
      <c r="BG214" s="59"/>
      <c r="BH214" s="59"/>
      <c r="BI214" s="59"/>
      <c r="BJ214" s="59"/>
      <c r="BK214" s="59"/>
      <c r="BL214" s="59"/>
      <c r="BM214" s="59"/>
    </row>
    <row r="215" spans="1:65" x14ac:dyDescent="0.25">
      <c r="A215" s="82"/>
      <c r="B215" s="122" t="s">
        <v>60</v>
      </c>
      <c r="C215" s="122">
        <v>3863.5</v>
      </c>
      <c r="D215" s="122">
        <v>3078.3012288858499</v>
      </c>
      <c r="E215" s="142">
        <f>IF(B214=B215,0,MAX(E$4:E214)+1)</f>
        <v>0</v>
      </c>
      <c r="F215" s="142">
        <f t="shared" si="62"/>
        <v>1</v>
      </c>
      <c r="G215" s="142" t="str">
        <f t="shared" si="56"/>
        <v/>
      </c>
      <c r="H215" s="142">
        <f t="shared" si="57"/>
        <v>1</v>
      </c>
      <c r="I215" s="59"/>
      <c r="J215" s="104"/>
      <c r="K215" s="59"/>
      <c r="L215" s="59"/>
      <c r="M215" s="59"/>
      <c r="N215" s="44"/>
      <c r="O215" s="44"/>
      <c r="P215" s="44"/>
      <c r="Q215" s="68">
        <f t="shared" si="54"/>
        <v>211</v>
      </c>
      <c r="R215" s="60">
        <f t="shared" si="63"/>
        <v>215</v>
      </c>
      <c r="S215" s="60">
        <f t="shared" si="63"/>
        <v>947</v>
      </c>
      <c r="T215" s="60">
        <f t="shared" si="63"/>
        <v>1679</v>
      </c>
      <c r="U215" s="60">
        <f t="shared" si="63"/>
        <v>2411</v>
      </c>
      <c r="V215" s="60">
        <f t="shared" si="63"/>
        <v>3143</v>
      </c>
      <c r="W215" s="44"/>
      <c r="X215" s="44">
        <f t="shared" si="58"/>
        <v>212</v>
      </c>
      <c r="Y215" s="170">
        <f t="shared" si="55"/>
        <v>3863.5</v>
      </c>
      <c r="Z215" s="171">
        <f t="shared" si="59"/>
        <v>3078.3012288858499</v>
      </c>
      <c r="AA215" s="155">
        <f>IF(ISNUMBER($Q215),INDEX($D$1:$D$3663,S215,1),"")</f>
        <v>37.438916269148699</v>
      </c>
      <c r="AB215" s="155">
        <f>IF(ISNUMBER($Q215),INDEX($D$1:$D$3663,T215,1),"")</f>
        <v>37.302289498481002</v>
      </c>
      <c r="AC215" s="155">
        <f>IF(ISNUMBER($Q215),INDEX($D$1:$D$3663,U215,1),"")</f>
        <v>38.344856992765102</v>
      </c>
      <c r="AD215" s="155">
        <f>IF(ISNUMBER($Q215),INDEX($D$1:$D$3663,V215,1),"")</f>
        <v>38.595030713449297</v>
      </c>
      <c r="AE215" s="59"/>
      <c r="AF215" s="85">
        <f t="shared" si="60"/>
        <v>0.58452646136531072</v>
      </c>
      <c r="AG215" s="87">
        <v>40389</v>
      </c>
      <c r="AH215" s="59"/>
      <c r="AI215" s="163" t="str">
        <f t="shared" si="61"/>
        <v/>
      </c>
      <c r="AJ215" s="162" t="str">
        <f t="shared" si="52"/>
        <v/>
      </c>
      <c r="AK215" s="119"/>
      <c r="AL215" s="59" t="str">
        <f>IF(ISNUMBER($AJ215),INDEX($Z$4:$AC$3663,$AJ215,AL$3),"")</f>
        <v/>
      </c>
      <c r="AM215" s="149" t="str">
        <f>IF(ISNUMBER($AJ215),INDEX($Z$4:$AC$3663,$AJ215,AM$3),"")</f>
        <v/>
      </c>
      <c r="AN215" s="149" t="str">
        <f>IF(ISNUMBER($AJ215),INDEX($Z$4:$AC$3663,$AJ215,AN$3),"")</f>
        <v/>
      </c>
      <c r="AO215" s="59"/>
      <c r="AP215" s="59"/>
      <c r="AQ215" s="166"/>
      <c r="AR215" s="59"/>
      <c r="AS215" s="59"/>
      <c r="AT215" s="149"/>
      <c r="AU215" s="149"/>
      <c r="AV215" s="149"/>
      <c r="AW215" s="149"/>
      <c r="AX215" s="150"/>
      <c r="AY215" s="151"/>
      <c r="AZ215" s="59"/>
      <c r="BA215" s="59"/>
      <c r="BB215" s="59"/>
      <c r="BC215" s="59"/>
      <c r="BD215" s="59"/>
      <c r="BE215" s="59"/>
      <c r="BF215" s="43"/>
      <c r="BG215" s="59"/>
      <c r="BH215" s="59"/>
      <c r="BI215" s="59"/>
      <c r="BJ215" s="59"/>
      <c r="BK215" s="59"/>
      <c r="BL215" s="59"/>
      <c r="BM215" s="59"/>
    </row>
    <row r="216" spans="1:65" x14ac:dyDescent="0.25">
      <c r="A216" s="82"/>
      <c r="B216" s="122" t="s">
        <v>60</v>
      </c>
      <c r="C216" s="122">
        <v>3864.5</v>
      </c>
      <c r="D216" s="122">
        <v>3133.9583786022199</v>
      </c>
      <c r="E216" s="142">
        <f>IF(B215=B216,0,MAX(E$4:E215)+1)</f>
        <v>0</v>
      </c>
      <c r="F216" s="142">
        <f t="shared" si="62"/>
        <v>1</v>
      </c>
      <c r="G216" s="142" t="str">
        <f t="shared" si="56"/>
        <v/>
      </c>
      <c r="H216" s="142">
        <f t="shared" si="57"/>
        <v>1</v>
      </c>
      <c r="I216" s="59"/>
      <c r="J216" s="104"/>
      <c r="K216" s="59"/>
      <c r="L216" s="59"/>
      <c r="M216" s="59"/>
      <c r="N216" s="44"/>
      <c r="O216" s="44"/>
      <c r="P216" s="44"/>
      <c r="Q216" s="68">
        <f t="shared" si="54"/>
        <v>212</v>
      </c>
      <c r="R216" s="60">
        <f t="shared" si="63"/>
        <v>216</v>
      </c>
      <c r="S216" s="60">
        <f t="shared" si="63"/>
        <v>948</v>
      </c>
      <c r="T216" s="60">
        <f t="shared" si="63"/>
        <v>1680</v>
      </c>
      <c r="U216" s="60">
        <f t="shared" si="63"/>
        <v>2412</v>
      </c>
      <c r="V216" s="60">
        <f t="shared" si="63"/>
        <v>3144</v>
      </c>
      <c r="W216" s="44"/>
      <c r="X216" s="44">
        <f t="shared" si="58"/>
        <v>213</v>
      </c>
      <c r="Y216" s="170">
        <f t="shared" si="55"/>
        <v>3864.5</v>
      </c>
      <c r="Z216" s="171">
        <f t="shared" si="59"/>
        <v>3133.9583786022199</v>
      </c>
      <c r="AA216" s="155">
        <f>IF(ISNUMBER($Q216),INDEX($D$1:$D$3663,S216,1),"")</f>
        <v>37.2643132207698</v>
      </c>
      <c r="AB216" s="155">
        <f>IF(ISNUMBER($Q216),INDEX($D$1:$D$3663,T216,1),"")</f>
        <v>37.144572325876702</v>
      </c>
      <c r="AC216" s="155">
        <f>IF(ISNUMBER($Q216),INDEX($D$1:$D$3663,U216,1),"")</f>
        <v>38.371350210058999</v>
      </c>
      <c r="AD216" s="155">
        <f>IF(ISNUMBER($Q216),INDEX($D$1:$D$3663,V216,1),"")</f>
        <v>38.3026238030073</v>
      </c>
      <c r="AE216" s="59"/>
      <c r="AF216" s="85">
        <f t="shared" si="60"/>
        <v>0.58726431215244368</v>
      </c>
      <c r="AG216" s="87">
        <v>40390</v>
      </c>
      <c r="AH216" s="59"/>
      <c r="AI216" s="163" t="str">
        <f t="shared" si="61"/>
        <v/>
      </c>
      <c r="AJ216" s="162" t="str">
        <f t="shared" si="52"/>
        <v/>
      </c>
      <c r="AK216" s="119"/>
      <c r="AL216" s="59" t="str">
        <f>IF(ISNUMBER($AJ216),INDEX($Z$4:$AC$3663,$AJ216,AL$3),"")</f>
        <v/>
      </c>
      <c r="AM216" s="149" t="str">
        <f>IF(ISNUMBER($AJ216),INDEX($Z$4:$AC$3663,$AJ216,AM$3),"")</f>
        <v/>
      </c>
      <c r="AN216" s="149" t="str">
        <f>IF(ISNUMBER($AJ216),INDEX($Z$4:$AC$3663,$AJ216,AN$3),"")</f>
        <v/>
      </c>
      <c r="AO216" s="59"/>
      <c r="AP216" s="59"/>
      <c r="AQ216" s="166"/>
      <c r="AR216" s="59"/>
      <c r="AS216" s="59"/>
      <c r="AT216" s="149"/>
      <c r="AU216" s="149"/>
      <c r="AV216" s="149"/>
      <c r="AW216" s="149"/>
      <c r="AX216" s="150"/>
      <c r="AY216" s="151"/>
      <c r="AZ216" s="59"/>
      <c r="BA216" s="59"/>
      <c r="BB216" s="59"/>
      <c r="BC216" s="59"/>
      <c r="BD216" s="59"/>
      <c r="BE216" s="59"/>
      <c r="BF216" s="43"/>
      <c r="BG216" s="59"/>
      <c r="BH216" s="59"/>
      <c r="BI216" s="59"/>
      <c r="BJ216" s="59"/>
      <c r="BK216" s="59"/>
      <c r="BL216" s="59"/>
      <c r="BM216" s="59"/>
    </row>
    <row r="217" spans="1:65" x14ac:dyDescent="0.25">
      <c r="A217" s="82"/>
      <c r="B217" s="122" t="s">
        <v>60</v>
      </c>
      <c r="C217" s="122">
        <v>3865.5</v>
      </c>
      <c r="D217" s="122">
        <v>3015.64603028587</v>
      </c>
      <c r="E217" s="142">
        <f>IF(B216=B217,0,MAX(E$4:E216)+1)</f>
        <v>0</v>
      </c>
      <c r="F217" s="142">
        <f t="shared" si="62"/>
        <v>1</v>
      </c>
      <c r="G217" s="142" t="str">
        <f t="shared" si="56"/>
        <v/>
      </c>
      <c r="H217" s="142">
        <f t="shared" si="57"/>
        <v>1</v>
      </c>
      <c r="I217" s="59"/>
      <c r="J217" s="104"/>
      <c r="K217" s="59"/>
      <c r="L217" s="59"/>
      <c r="M217" s="59"/>
      <c r="N217" s="44"/>
      <c r="O217" s="44"/>
      <c r="P217" s="44"/>
      <c r="Q217" s="68">
        <f t="shared" si="54"/>
        <v>213</v>
      </c>
      <c r="R217" s="60">
        <f t="shared" si="63"/>
        <v>217</v>
      </c>
      <c r="S217" s="60">
        <f t="shared" si="63"/>
        <v>949</v>
      </c>
      <c r="T217" s="60">
        <f t="shared" si="63"/>
        <v>1681</v>
      </c>
      <c r="U217" s="60">
        <f t="shared" si="63"/>
        <v>2413</v>
      </c>
      <c r="V217" s="60">
        <f t="shared" si="63"/>
        <v>3145</v>
      </c>
      <c r="W217" s="44"/>
      <c r="X217" s="44">
        <f t="shared" si="58"/>
        <v>214</v>
      </c>
      <c r="Y217" s="170">
        <f t="shared" si="55"/>
        <v>3865.5</v>
      </c>
      <c r="Z217" s="171">
        <f t="shared" si="59"/>
        <v>3015.64603028587</v>
      </c>
      <c r="AA217" s="155">
        <f>IF(ISNUMBER($Q217),INDEX($D$1:$D$3663,S217,1),"")</f>
        <v>37.048811387780802</v>
      </c>
      <c r="AB217" s="155">
        <f>IF(ISNUMBER($Q217),INDEX($D$1:$D$3663,T217,1),"")</f>
        <v>37.304675265940098</v>
      </c>
      <c r="AC217" s="155">
        <f>IF(ISNUMBER($Q217),INDEX($D$1:$D$3663,U217,1),"")</f>
        <v>38.404230151655902</v>
      </c>
      <c r="AD217" s="155">
        <f>IF(ISNUMBER($Q217),INDEX($D$1:$D$3663,V217,1),"")</f>
        <v>38.458617007123202</v>
      </c>
      <c r="AE217" s="59"/>
      <c r="AF217" s="85">
        <f t="shared" si="60"/>
        <v>0.59000216293957664</v>
      </c>
      <c r="AG217" s="87">
        <v>40391</v>
      </c>
      <c r="AH217" s="59"/>
      <c r="AI217" s="163" t="str">
        <f t="shared" si="61"/>
        <v/>
      </c>
      <c r="AJ217" s="162" t="str">
        <f t="shared" si="52"/>
        <v/>
      </c>
      <c r="AK217" s="119"/>
      <c r="AL217" s="59" t="str">
        <f>IF(ISNUMBER($AJ217),INDEX($Z$4:$AC$3663,$AJ217,AL$3),"")</f>
        <v/>
      </c>
      <c r="AM217" s="149" t="str">
        <f>IF(ISNUMBER($AJ217),INDEX($Z$4:$AC$3663,$AJ217,AM$3),"")</f>
        <v/>
      </c>
      <c r="AN217" s="149" t="str">
        <f>IF(ISNUMBER($AJ217),INDEX($Z$4:$AC$3663,$AJ217,AN$3),"")</f>
        <v/>
      </c>
      <c r="AO217" s="59"/>
      <c r="AP217" s="59"/>
      <c r="AQ217" s="166"/>
      <c r="AR217" s="59"/>
      <c r="AS217" s="59"/>
      <c r="AT217" s="149"/>
      <c r="AU217" s="149"/>
      <c r="AV217" s="149"/>
      <c r="AW217" s="149"/>
      <c r="AX217" s="150"/>
      <c r="AY217" s="151"/>
      <c r="AZ217" s="59"/>
      <c r="BA217" s="59"/>
      <c r="BB217" s="59"/>
      <c r="BC217" s="59"/>
      <c r="BD217" s="59"/>
      <c r="BE217" s="59"/>
      <c r="BF217" s="43"/>
      <c r="BG217" s="59"/>
      <c r="BH217" s="59"/>
      <c r="BI217" s="59"/>
      <c r="BJ217" s="59"/>
      <c r="BK217" s="59"/>
      <c r="BL217" s="59"/>
      <c r="BM217" s="59"/>
    </row>
    <row r="218" spans="1:65" x14ac:dyDescent="0.25">
      <c r="A218" s="82"/>
      <c r="B218" s="122" t="s">
        <v>60</v>
      </c>
      <c r="C218" s="122">
        <v>3866.5</v>
      </c>
      <c r="D218" s="122">
        <v>2672.0909366679498</v>
      </c>
      <c r="E218" s="142">
        <f>IF(B217=B218,0,MAX(E$4:E217)+1)</f>
        <v>0</v>
      </c>
      <c r="F218" s="142">
        <f t="shared" si="62"/>
        <v>1</v>
      </c>
      <c r="G218" s="142" t="str">
        <f t="shared" si="56"/>
        <v/>
      </c>
      <c r="H218" s="142">
        <f t="shared" si="57"/>
        <v>1</v>
      </c>
      <c r="I218" s="59"/>
      <c r="J218" s="104"/>
      <c r="K218" s="59"/>
      <c r="L218" s="59"/>
      <c r="M218" s="59"/>
      <c r="N218" s="44"/>
      <c r="O218" s="44"/>
      <c r="P218" s="44"/>
      <c r="Q218" s="68">
        <f t="shared" si="54"/>
        <v>214</v>
      </c>
      <c r="R218" s="60">
        <f t="shared" si="63"/>
        <v>218</v>
      </c>
      <c r="S218" s="60">
        <f t="shared" si="63"/>
        <v>950</v>
      </c>
      <c r="T218" s="60">
        <f t="shared" si="63"/>
        <v>1682</v>
      </c>
      <c r="U218" s="60">
        <f t="shared" si="63"/>
        <v>2414</v>
      </c>
      <c r="V218" s="60">
        <f t="shared" si="63"/>
        <v>3146</v>
      </c>
      <c r="W218" s="44"/>
      <c r="X218" s="44">
        <f t="shared" si="58"/>
        <v>215</v>
      </c>
      <c r="Y218" s="170">
        <f t="shared" si="55"/>
        <v>3866.5</v>
      </c>
      <c r="Z218" s="171">
        <f t="shared" si="59"/>
        <v>2672.0909366679498</v>
      </c>
      <c r="AA218" s="155">
        <f>IF(ISNUMBER($Q218),INDEX($D$1:$D$3663,S218,1),"")</f>
        <v>37.197242583510203</v>
      </c>
      <c r="AB218" s="155">
        <f>IF(ISNUMBER($Q218),INDEX($D$1:$D$3663,T218,1),"")</f>
        <v>37.220243478256997</v>
      </c>
      <c r="AC218" s="155">
        <f>IF(ISNUMBER($Q218),INDEX($D$1:$D$3663,U218,1),"")</f>
        <v>38.383528727899801</v>
      </c>
      <c r="AD218" s="155">
        <f>IF(ISNUMBER($Q218),INDEX($D$1:$D$3663,V218,1),"")</f>
        <v>38.484194321963699</v>
      </c>
      <c r="AE218" s="59"/>
      <c r="AF218" s="85">
        <f t="shared" si="60"/>
        <v>0.59274001372670782</v>
      </c>
      <c r="AG218" s="87">
        <v>40392</v>
      </c>
      <c r="AH218" s="59"/>
      <c r="AI218" s="163" t="str">
        <f t="shared" si="61"/>
        <v/>
      </c>
      <c r="AJ218" s="162" t="str">
        <f t="shared" si="52"/>
        <v/>
      </c>
      <c r="AK218" s="119"/>
      <c r="AL218" s="59" t="str">
        <f>IF(ISNUMBER($AJ218),INDEX($Z$4:$AC$3663,$AJ218,AL$3),"")</f>
        <v/>
      </c>
      <c r="AM218" s="149" t="str">
        <f>IF(ISNUMBER($AJ218),INDEX($Z$4:$AC$3663,$AJ218,AM$3),"")</f>
        <v/>
      </c>
      <c r="AN218" s="149" t="str">
        <f>IF(ISNUMBER($AJ218),INDEX($Z$4:$AC$3663,$AJ218,AN$3),"")</f>
        <v/>
      </c>
      <c r="AO218" s="59"/>
      <c r="AP218" s="59"/>
      <c r="AQ218" s="166"/>
      <c r="AR218" s="59"/>
      <c r="AS218" s="59"/>
      <c r="AT218" s="149"/>
      <c r="AU218" s="149"/>
      <c r="AV218" s="149"/>
      <c r="AW218" s="149"/>
      <c r="AX218" s="150"/>
      <c r="AY218" s="151"/>
      <c r="AZ218" s="59"/>
      <c r="BA218" s="59"/>
      <c r="BB218" s="59"/>
      <c r="BC218" s="59"/>
      <c r="BD218" s="59"/>
      <c r="BE218" s="59"/>
      <c r="BF218" s="43"/>
      <c r="BG218" s="59"/>
      <c r="BH218" s="59"/>
      <c r="BI218" s="59"/>
      <c r="BJ218" s="59"/>
      <c r="BK218" s="59"/>
      <c r="BL218" s="59"/>
      <c r="BM218" s="59"/>
    </row>
    <row r="219" spans="1:65" x14ac:dyDescent="0.25">
      <c r="A219" s="82"/>
      <c r="B219" s="122" t="s">
        <v>60</v>
      </c>
      <c r="C219" s="122">
        <v>3867.5</v>
      </c>
      <c r="D219" s="122">
        <v>3295.35035525475</v>
      </c>
      <c r="E219" s="142">
        <f>IF(B218=B219,0,MAX(E$4:E218)+1)</f>
        <v>0</v>
      </c>
      <c r="F219" s="142">
        <f t="shared" si="62"/>
        <v>1</v>
      </c>
      <c r="G219" s="142" t="str">
        <f t="shared" si="56"/>
        <v/>
      </c>
      <c r="H219" s="142">
        <f t="shared" si="57"/>
        <v>1</v>
      </c>
      <c r="I219" s="59"/>
      <c r="J219" s="104"/>
      <c r="K219" s="59"/>
      <c r="L219" s="59"/>
      <c r="M219" s="59"/>
      <c r="N219" s="44"/>
      <c r="O219" s="44"/>
      <c r="P219" s="44"/>
      <c r="Q219" s="68">
        <f t="shared" si="54"/>
        <v>215</v>
      </c>
      <c r="R219" s="60">
        <f t="shared" si="63"/>
        <v>219</v>
      </c>
      <c r="S219" s="60">
        <f t="shared" si="63"/>
        <v>951</v>
      </c>
      <c r="T219" s="60">
        <f t="shared" si="63"/>
        <v>1683</v>
      </c>
      <c r="U219" s="60">
        <f t="shared" si="63"/>
        <v>2415</v>
      </c>
      <c r="V219" s="60">
        <f t="shared" si="63"/>
        <v>3147</v>
      </c>
      <c r="W219" s="44"/>
      <c r="X219" s="44">
        <f t="shared" si="58"/>
        <v>216</v>
      </c>
      <c r="Y219" s="170">
        <f t="shared" si="55"/>
        <v>3867.5</v>
      </c>
      <c r="Z219" s="171">
        <f t="shared" si="59"/>
        <v>3295.35035525475</v>
      </c>
      <c r="AA219" s="155">
        <f>IF(ISNUMBER($Q219),INDEX($D$1:$D$3663,S219,1),"")</f>
        <v>37.321874306670203</v>
      </c>
      <c r="AB219" s="155">
        <f>IF(ISNUMBER($Q219),INDEX($D$1:$D$3663,T219,1),"")</f>
        <v>37.490145103766999</v>
      </c>
      <c r="AC219" s="155">
        <f>IF(ISNUMBER($Q219),INDEX($D$1:$D$3663,U219,1),"")</f>
        <v>38.287418963652897</v>
      </c>
      <c r="AD219" s="155">
        <f>IF(ISNUMBER($Q219),INDEX($D$1:$D$3663,V219,1),"")</f>
        <v>38.433226370897899</v>
      </c>
      <c r="AE219" s="59"/>
      <c r="AF219" s="85">
        <f t="shared" si="60"/>
        <v>0.59547786451384077</v>
      </c>
      <c r="AG219" s="87">
        <v>40393</v>
      </c>
      <c r="AH219" s="59"/>
      <c r="AI219" s="163" t="str">
        <f t="shared" si="61"/>
        <v/>
      </c>
      <c r="AJ219" s="162" t="str">
        <f t="shared" si="52"/>
        <v/>
      </c>
      <c r="AK219" s="119"/>
      <c r="AL219" s="59" t="str">
        <f>IF(ISNUMBER($AJ219),INDEX($Z$4:$AC$3663,$AJ219,AL$3),"")</f>
        <v/>
      </c>
      <c r="AM219" s="149" t="str">
        <f>IF(ISNUMBER($AJ219),INDEX($Z$4:$AC$3663,$AJ219,AM$3),"")</f>
        <v/>
      </c>
      <c r="AN219" s="149" t="str">
        <f>IF(ISNUMBER($AJ219),INDEX($Z$4:$AC$3663,$AJ219,AN$3),"")</f>
        <v/>
      </c>
      <c r="AO219" s="59"/>
      <c r="AP219" s="59"/>
      <c r="AQ219" s="166"/>
      <c r="AR219" s="59"/>
      <c r="AS219" s="59"/>
      <c r="AT219" s="149"/>
      <c r="AU219" s="149"/>
      <c r="AV219" s="149"/>
      <c r="AW219" s="149"/>
      <c r="AX219" s="150"/>
      <c r="AY219" s="151"/>
      <c r="AZ219" s="59"/>
      <c r="BA219" s="59"/>
      <c r="BB219" s="59"/>
      <c r="BC219" s="59"/>
      <c r="BD219" s="59"/>
      <c r="BE219" s="59"/>
      <c r="BF219" s="43"/>
      <c r="BG219" s="59"/>
      <c r="BH219" s="59"/>
      <c r="BI219" s="59"/>
      <c r="BJ219" s="59"/>
      <c r="BK219" s="59"/>
      <c r="BL219" s="59"/>
      <c r="BM219" s="59"/>
    </row>
    <row r="220" spans="1:65" x14ac:dyDescent="0.25">
      <c r="A220" s="82"/>
      <c r="B220" s="122" t="s">
        <v>60</v>
      </c>
      <c r="C220" s="122">
        <v>3868.5</v>
      </c>
      <c r="D220" s="122">
        <v>2739.0699470057102</v>
      </c>
      <c r="E220" s="142">
        <f>IF(B219=B220,0,MAX(E$4:E219)+1)</f>
        <v>0</v>
      </c>
      <c r="F220" s="142">
        <f t="shared" si="62"/>
        <v>1</v>
      </c>
      <c r="G220" s="142" t="str">
        <f t="shared" si="56"/>
        <v/>
      </c>
      <c r="H220" s="142">
        <f t="shared" si="57"/>
        <v>1</v>
      </c>
      <c r="I220" s="59"/>
      <c r="J220" s="104"/>
      <c r="K220" s="59"/>
      <c r="L220" s="59"/>
      <c r="M220" s="59"/>
      <c r="N220" s="44"/>
      <c r="O220" s="44"/>
      <c r="P220" s="44"/>
      <c r="Q220" s="68">
        <f t="shared" si="54"/>
        <v>216</v>
      </c>
      <c r="R220" s="60">
        <f t="shared" si="63"/>
        <v>220</v>
      </c>
      <c r="S220" s="60">
        <f t="shared" si="63"/>
        <v>952</v>
      </c>
      <c r="T220" s="60">
        <f t="shared" si="63"/>
        <v>1684</v>
      </c>
      <c r="U220" s="60">
        <f t="shared" si="63"/>
        <v>2416</v>
      </c>
      <c r="V220" s="60">
        <f t="shared" si="63"/>
        <v>3148</v>
      </c>
      <c r="W220" s="44"/>
      <c r="X220" s="44">
        <f t="shared" si="58"/>
        <v>217</v>
      </c>
      <c r="Y220" s="170">
        <f t="shared" si="55"/>
        <v>3868.5</v>
      </c>
      <c r="Z220" s="171">
        <f t="shared" si="59"/>
        <v>2739.0699470057102</v>
      </c>
      <c r="AA220" s="155">
        <f>IF(ISNUMBER($Q220),INDEX($D$1:$D$3663,S220,1),"")</f>
        <v>37.331928993578103</v>
      </c>
      <c r="AB220" s="155">
        <f>IF(ISNUMBER($Q220),INDEX($D$1:$D$3663,T220,1),"")</f>
        <v>37.255698133631697</v>
      </c>
      <c r="AC220" s="155">
        <f>IF(ISNUMBER($Q220),INDEX($D$1:$D$3663,U220,1),"")</f>
        <v>38.343140363694303</v>
      </c>
      <c r="AD220" s="155">
        <f>IF(ISNUMBER($Q220),INDEX($D$1:$D$3663,V220,1),"")</f>
        <v>38.336460360375497</v>
      </c>
      <c r="AE220" s="59"/>
      <c r="AF220" s="85">
        <f t="shared" si="60"/>
        <v>0.59821571530097195</v>
      </c>
      <c r="AG220" s="87">
        <v>40394</v>
      </c>
      <c r="AH220" s="59"/>
      <c r="AI220" s="163" t="str">
        <f t="shared" si="61"/>
        <v/>
      </c>
      <c r="AJ220" s="162" t="str">
        <f t="shared" si="52"/>
        <v/>
      </c>
      <c r="AK220" s="119"/>
      <c r="AL220" s="59" t="str">
        <f>IF(ISNUMBER($AJ220),INDEX($Z$4:$AC$3663,$AJ220,AL$3),"")</f>
        <v/>
      </c>
      <c r="AM220" s="149" t="str">
        <f>IF(ISNUMBER($AJ220),INDEX($Z$4:$AC$3663,$AJ220,AM$3),"")</f>
        <v/>
      </c>
      <c r="AN220" s="149" t="str">
        <f>IF(ISNUMBER($AJ220),INDEX($Z$4:$AC$3663,$AJ220,AN$3),"")</f>
        <v/>
      </c>
      <c r="AO220" s="59"/>
      <c r="AP220" s="59"/>
      <c r="AQ220" s="166"/>
      <c r="AR220" s="59"/>
      <c r="AS220" s="59"/>
      <c r="AT220" s="149"/>
      <c r="AU220" s="149"/>
      <c r="AV220" s="149"/>
      <c r="AW220" s="149"/>
      <c r="AX220" s="150"/>
      <c r="AY220" s="151"/>
      <c r="AZ220" s="59"/>
      <c r="BA220" s="59"/>
      <c r="BB220" s="59"/>
      <c r="BC220" s="59"/>
      <c r="BD220" s="59"/>
      <c r="BE220" s="59"/>
      <c r="BF220" s="43"/>
      <c r="BG220" s="59"/>
      <c r="BH220" s="59"/>
      <c r="BI220" s="59"/>
      <c r="BJ220" s="59"/>
      <c r="BK220" s="59"/>
      <c r="BL220" s="59"/>
      <c r="BM220" s="59"/>
    </row>
    <row r="221" spans="1:65" x14ac:dyDescent="0.25">
      <c r="A221" s="82"/>
      <c r="B221" s="122" t="s">
        <v>60</v>
      </c>
      <c r="C221" s="122">
        <v>3869.5</v>
      </c>
      <c r="D221" s="122">
        <v>2879.1999568220899</v>
      </c>
      <c r="E221" s="142">
        <f>IF(B220=B221,0,MAX(E$4:E220)+1)</f>
        <v>0</v>
      </c>
      <c r="F221" s="142">
        <f t="shared" si="62"/>
        <v>1</v>
      </c>
      <c r="G221" s="142" t="str">
        <f t="shared" si="56"/>
        <v/>
      </c>
      <c r="H221" s="142">
        <f t="shared" si="57"/>
        <v>1</v>
      </c>
      <c r="I221" s="59"/>
      <c r="J221" s="104"/>
      <c r="K221" s="59"/>
      <c r="L221" s="59"/>
      <c r="M221" s="59"/>
      <c r="N221" s="44"/>
      <c r="O221" s="44"/>
      <c r="P221" s="44"/>
      <c r="Q221" s="68">
        <f t="shared" si="54"/>
        <v>217</v>
      </c>
      <c r="R221" s="60">
        <f t="shared" si="63"/>
        <v>221</v>
      </c>
      <c r="S221" s="60">
        <f t="shared" si="63"/>
        <v>953</v>
      </c>
      <c r="T221" s="60">
        <f t="shared" si="63"/>
        <v>1685</v>
      </c>
      <c r="U221" s="60">
        <f t="shared" si="63"/>
        <v>2417</v>
      </c>
      <c r="V221" s="60">
        <f t="shared" si="63"/>
        <v>3149</v>
      </c>
      <c r="W221" s="44"/>
      <c r="X221" s="44">
        <f t="shared" si="58"/>
        <v>218</v>
      </c>
      <c r="Y221" s="170">
        <f t="shared" si="55"/>
        <v>3869.5</v>
      </c>
      <c r="Z221" s="171">
        <f t="shared" si="59"/>
        <v>2879.1999568220899</v>
      </c>
      <c r="AA221" s="155">
        <f>IF(ISNUMBER($Q221),INDEX($D$1:$D$3663,S221,1),"")</f>
        <v>37.287105481635301</v>
      </c>
      <c r="AB221" s="155">
        <f>IF(ISNUMBER($Q221),INDEX($D$1:$D$3663,T221,1),"")</f>
        <v>37.2388886629452</v>
      </c>
      <c r="AC221" s="155">
        <f>IF(ISNUMBER($Q221),INDEX($D$1:$D$3663,U221,1),"")</f>
        <v>38.473128774341902</v>
      </c>
      <c r="AD221" s="155">
        <f>IF(ISNUMBER($Q221),INDEX($D$1:$D$3663,V221,1),"")</f>
        <v>38.1656314810281</v>
      </c>
      <c r="AE221" s="59"/>
      <c r="AF221" s="85">
        <f t="shared" si="60"/>
        <v>0.60095356608810491</v>
      </c>
      <c r="AG221" s="87">
        <v>40395</v>
      </c>
      <c r="AH221" s="59"/>
      <c r="AI221" s="163" t="str">
        <f t="shared" si="61"/>
        <v/>
      </c>
      <c r="AJ221" s="162" t="str">
        <f t="shared" ref="AJ221:AJ284" si="64">IF(AI220=AI$2,AJ220+AJ$2-1,IF(ISNUMBER(AI221),AJ220+AJ$2,""))</f>
        <v/>
      </c>
      <c r="AK221" s="119"/>
      <c r="AL221" s="59" t="str">
        <f>IF(ISNUMBER($AJ221),INDEX($Z$4:$AC$3663,$AJ221,AL$3),"")</f>
        <v/>
      </c>
      <c r="AM221" s="149" t="str">
        <f>IF(ISNUMBER($AJ221),INDEX($Z$4:$AC$3663,$AJ221,AM$3),"")</f>
        <v/>
      </c>
      <c r="AN221" s="149" t="str">
        <f>IF(ISNUMBER($AJ221),INDEX($Z$4:$AC$3663,$AJ221,AN$3),"")</f>
        <v/>
      </c>
      <c r="AO221" s="59"/>
      <c r="AP221" s="59"/>
      <c r="AQ221" s="166"/>
      <c r="AR221" s="59"/>
      <c r="AS221" s="59"/>
      <c r="AT221" s="149"/>
      <c r="AU221" s="149"/>
      <c r="AV221" s="149"/>
      <c r="AW221" s="149"/>
      <c r="AX221" s="150"/>
      <c r="AY221" s="151"/>
      <c r="AZ221" s="59"/>
      <c r="BA221" s="59"/>
      <c r="BB221" s="59"/>
      <c r="BC221" s="59"/>
      <c r="BD221" s="59"/>
      <c r="BE221" s="59"/>
      <c r="BF221" s="43"/>
      <c r="BG221" s="59"/>
      <c r="BH221" s="59"/>
      <c r="BI221" s="59"/>
      <c r="BJ221" s="59"/>
      <c r="BK221" s="59"/>
      <c r="BL221" s="59"/>
      <c r="BM221" s="59"/>
    </row>
    <row r="222" spans="1:65" x14ac:dyDescent="0.25">
      <c r="A222" s="82"/>
      <c r="B222" s="122" t="s">
        <v>60</v>
      </c>
      <c r="C222" s="122">
        <v>3870.5</v>
      </c>
      <c r="D222" s="122">
        <v>2809.5044665697401</v>
      </c>
      <c r="E222" s="142">
        <f>IF(B221=B222,0,MAX(E$4:E221)+1)</f>
        <v>0</v>
      </c>
      <c r="F222" s="142">
        <f t="shared" si="62"/>
        <v>1</v>
      </c>
      <c r="G222" s="142" t="str">
        <f t="shared" si="56"/>
        <v/>
      </c>
      <c r="H222" s="142">
        <f t="shared" si="57"/>
        <v>1</v>
      </c>
      <c r="I222" s="59"/>
      <c r="J222" s="104"/>
      <c r="K222" s="59"/>
      <c r="L222" s="59"/>
      <c r="M222" s="59"/>
      <c r="N222" s="44"/>
      <c r="O222" s="44"/>
      <c r="P222" s="44"/>
      <c r="Q222" s="68">
        <f t="shared" si="54"/>
        <v>218</v>
      </c>
      <c r="R222" s="60">
        <f t="shared" si="63"/>
        <v>222</v>
      </c>
      <c r="S222" s="60">
        <f t="shared" si="63"/>
        <v>954</v>
      </c>
      <c r="T222" s="60">
        <f t="shared" si="63"/>
        <v>1686</v>
      </c>
      <c r="U222" s="60">
        <f t="shared" si="63"/>
        <v>2418</v>
      </c>
      <c r="V222" s="60">
        <f t="shared" si="63"/>
        <v>3150</v>
      </c>
      <c r="W222" s="44"/>
      <c r="X222" s="44">
        <f t="shared" si="58"/>
        <v>219</v>
      </c>
      <c r="Y222" s="170">
        <f t="shared" si="55"/>
        <v>3870.5</v>
      </c>
      <c r="Z222" s="171">
        <f t="shared" si="59"/>
        <v>2809.5044665697401</v>
      </c>
      <c r="AA222" s="155">
        <f>IF(ISNUMBER($Q222),INDEX($D$1:$D$3663,S222,1),"")</f>
        <v>37.408304417627399</v>
      </c>
      <c r="AB222" s="155">
        <f>IF(ISNUMBER($Q222),INDEX($D$1:$D$3663,T222,1),"")</f>
        <v>37.320511264641297</v>
      </c>
      <c r="AC222" s="155">
        <f>IF(ISNUMBER($Q222),INDEX($D$1:$D$3663,U222,1),"")</f>
        <v>38.365789760566003</v>
      </c>
      <c r="AD222" s="155">
        <f>IF(ISNUMBER($Q222),INDEX($D$1:$D$3663,V222,1),"")</f>
        <v>38.3755626272849</v>
      </c>
      <c r="AE222" s="59"/>
      <c r="AF222" s="85">
        <f t="shared" si="60"/>
        <v>0.60369141687523609</v>
      </c>
      <c r="AG222" s="87">
        <v>40396</v>
      </c>
      <c r="AH222" s="59"/>
      <c r="AI222" s="163" t="str">
        <f t="shared" si="61"/>
        <v/>
      </c>
      <c r="AJ222" s="162" t="str">
        <f t="shared" si="64"/>
        <v/>
      </c>
      <c r="AK222" s="119"/>
      <c r="AL222" s="59" t="str">
        <f>IF(ISNUMBER($AJ222),INDEX($Z$4:$AC$3663,$AJ222,AL$3),"")</f>
        <v/>
      </c>
      <c r="AM222" s="149" t="str">
        <f>IF(ISNUMBER($AJ222),INDEX($Z$4:$AC$3663,$AJ222,AM$3),"")</f>
        <v/>
      </c>
      <c r="AN222" s="149" t="str">
        <f>IF(ISNUMBER($AJ222),INDEX($Z$4:$AC$3663,$AJ222,AN$3),"")</f>
        <v/>
      </c>
      <c r="AO222" s="59"/>
      <c r="AP222" s="59"/>
      <c r="AQ222" s="166"/>
      <c r="AR222" s="59"/>
      <c r="AS222" s="59"/>
      <c r="AT222" s="149"/>
      <c r="AU222" s="149"/>
      <c r="AV222" s="149"/>
      <c r="AW222" s="149"/>
      <c r="AX222" s="150"/>
      <c r="AY222" s="151"/>
      <c r="AZ222" s="59"/>
      <c r="BA222" s="59"/>
      <c r="BB222" s="59"/>
      <c r="BC222" s="59"/>
      <c r="BD222" s="59"/>
      <c r="BE222" s="59"/>
      <c r="BF222" s="43"/>
      <c r="BG222" s="59"/>
      <c r="BH222" s="59"/>
      <c r="BI222" s="59"/>
      <c r="BJ222" s="59"/>
      <c r="BK222" s="59"/>
      <c r="BL222" s="59"/>
      <c r="BM222" s="59"/>
    </row>
    <row r="223" spans="1:65" x14ac:dyDescent="0.25">
      <c r="A223" s="82"/>
      <c r="B223" s="122" t="s">
        <v>60</v>
      </c>
      <c r="C223" s="122">
        <v>3871.5</v>
      </c>
      <c r="D223" s="122">
        <v>2659.45381650237</v>
      </c>
      <c r="E223" s="142">
        <f>IF(B222=B223,0,MAX(E$4:E222)+1)</f>
        <v>0</v>
      </c>
      <c r="F223" s="142">
        <f t="shared" si="62"/>
        <v>1</v>
      </c>
      <c r="G223" s="142" t="str">
        <f t="shared" si="56"/>
        <v/>
      </c>
      <c r="H223" s="142">
        <f t="shared" si="57"/>
        <v>1</v>
      </c>
      <c r="I223" s="59"/>
      <c r="J223" s="104"/>
      <c r="K223" s="59"/>
      <c r="L223" s="59"/>
      <c r="M223" s="59"/>
      <c r="N223" s="44"/>
      <c r="O223" s="44"/>
      <c r="P223" s="44"/>
      <c r="Q223" s="68">
        <f t="shared" si="54"/>
        <v>219</v>
      </c>
      <c r="R223" s="60">
        <f t="shared" si="63"/>
        <v>223</v>
      </c>
      <c r="S223" s="60">
        <f t="shared" si="63"/>
        <v>955</v>
      </c>
      <c r="T223" s="60">
        <f t="shared" si="63"/>
        <v>1687</v>
      </c>
      <c r="U223" s="60">
        <f t="shared" si="63"/>
        <v>2419</v>
      </c>
      <c r="V223" s="60">
        <f t="shared" si="63"/>
        <v>3151</v>
      </c>
      <c r="W223" s="44"/>
      <c r="X223" s="44">
        <f t="shared" si="58"/>
        <v>220</v>
      </c>
      <c r="Y223" s="170">
        <f t="shared" si="55"/>
        <v>3871.5</v>
      </c>
      <c r="Z223" s="171">
        <f t="shared" si="59"/>
        <v>2659.45381650237</v>
      </c>
      <c r="AA223" s="155">
        <f>IF(ISNUMBER($Q223),INDEX($D$1:$D$3663,S223,1),"")</f>
        <v>37.366301432850697</v>
      </c>
      <c r="AB223" s="155">
        <f>IF(ISNUMBER($Q223),INDEX($D$1:$D$3663,T223,1),"")</f>
        <v>37.1538566002097</v>
      </c>
      <c r="AC223" s="155">
        <f>IF(ISNUMBER($Q223),INDEX($D$1:$D$3663,U223,1),"")</f>
        <v>38.406396030385601</v>
      </c>
      <c r="AD223" s="155">
        <f>IF(ISNUMBER($Q223),INDEX($D$1:$D$3663,V223,1),"")</f>
        <v>38.564285266253002</v>
      </c>
      <c r="AE223" s="59"/>
      <c r="AF223" s="85">
        <f t="shared" si="60"/>
        <v>0.60642926766236904</v>
      </c>
      <c r="AG223" s="87">
        <v>40397</v>
      </c>
      <c r="AH223" s="59"/>
      <c r="AI223" s="163" t="str">
        <f t="shared" si="61"/>
        <v/>
      </c>
      <c r="AJ223" s="162" t="str">
        <f t="shared" si="64"/>
        <v/>
      </c>
      <c r="AK223" s="119"/>
      <c r="AL223" s="59" t="str">
        <f>IF(ISNUMBER($AJ223),INDEX($Z$4:$AC$3663,$AJ223,AL$3),"")</f>
        <v/>
      </c>
      <c r="AM223" s="149" t="str">
        <f>IF(ISNUMBER($AJ223),INDEX($Z$4:$AC$3663,$AJ223,AM$3),"")</f>
        <v/>
      </c>
      <c r="AN223" s="149" t="str">
        <f>IF(ISNUMBER($AJ223),INDEX($Z$4:$AC$3663,$AJ223,AN$3),"")</f>
        <v/>
      </c>
      <c r="AO223" s="59"/>
      <c r="AP223" s="59"/>
      <c r="AQ223" s="166"/>
      <c r="AR223" s="59"/>
      <c r="AS223" s="59"/>
      <c r="AT223" s="149"/>
      <c r="AU223" s="149"/>
      <c r="AV223" s="149"/>
      <c r="AW223" s="149"/>
      <c r="AX223" s="150"/>
      <c r="AY223" s="151"/>
      <c r="AZ223" s="59"/>
      <c r="BA223" s="59"/>
      <c r="BB223" s="59"/>
      <c r="BC223" s="59"/>
      <c r="BD223" s="59"/>
      <c r="BE223" s="59"/>
      <c r="BF223" s="43"/>
      <c r="BG223" s="59"/>
      <c r="BH223" s="59"/>
      <c r="BI223" s="59"/>
      <c r="BJ223" s="59"/>
      <c r="BK223" s="59"/>
      <c r="BL223" s="59"/>
      <c r="BM223" s="59"/>
    </row>
    <row r="224" spans="1:65" x14ac:dyDescent="0.25">
      <c r="A224" s="82"/>
      <c r="B224" s="122" t="s">
        <v>60</v>
      </c>
      <c r="C224" s="122">
        <v>3872.5</v>
      </c>
      <c r="D224" s="122">
        <v>2377.0699039053102</v>
      </c>
      <c r="E224" s="142">
        <f>IF(B223=B224,0,MAX(E$4:E223)+1)</f>
        <v>0</v>
      </c>
      <c r="F224" s="142">
        <f t="shared" si="62"/>
        <v>1</v>
      </c>
      <c r="G224" s="142" t="str">
        <f t="shared" si="56"/>
        <v/>
      </c>
      <c r="H224" s="142">
        <f t="shared" si="57"/>
        <v>1</v>
      </c>
      <c r="I224" s="59"/>
      <c r="J224" s="104"/>
      <c r="K224" s="59"/>
      <c r="L224" s="59"/>
      <c r="M224" s="59"/>
      <c r="N224" s="44"/>
      <c r="O224" s="44"/>
      <c r="P224" s="44"/>
      <c r="Q224" s="68">
        <f t="shared" si="54"/>
        <v>220</v>
      </c>
      <c r="R224" s="60">
        <f t="shared" si="63"/>
        <v>224</v>
      </c>
      <c r="S224" s="60">
        <f t="shared" si="63"/>
        <v>956</v>
      </c>
      <c r="T224" s="60">
        <f t="shared" si="63"/>
        <v>1688</v>
      </c>
      <c r="U224" s="60">
        <f t="shared" si="63"/>
        <v>2420</v>
      </c>
      <c r="V224" s="60">
        <f t="shared" si="63"/>
        <v>3152</v>
      </c>
      <c r="W224" s="44"/>
      <c r="X224" s="44">
        <f t="shared" si="58"/>
        <v>221</v>
      </c>
      <c r="Y224" s="170">
        <f t="shared" si="55"/>
        <v>3872.5</v>
      </c>
      <c r="Z224" s="171">
        <f t="shared" si="59"/>
        <v>2377.0699039053102</v>
      </c>
      <c r="AA224" s="155">
        <f>IF(ISNUMBER($Q224),INDEX($D$1:$D$3663,S224,1),"")</f>
        <v>37.463073649623198</v>
      </c>
      <c r="AB224" s="155">
        <f>IF(ISNUMBER($Q224),INDEX($D$1:$D$3663,T224,1),"")</f>
        <v>37.099055845082802</v>
      </c>
      <c r="AC224" s="155">
        <f>IF(ISNUMBER($Q224),INDEX($D$1:$D$3663,U224,1),"")</f>
        <v>38.336250402031098</v>
      </c>
      <c r="AD224" s="155">
        <f>IF(ISNUMBER($Q224),INDEX($D$1:$D$3663,V224,1),"")</f>
        <v>38.375644653265503</v>
      </c>
      <c r="AE224" s="59"/>
      <c r="AF224" s="85">
        <f t="shared" si="60"/>
        <v>0.60916711844950022</v>
      </c>
      <c r="AG224" s="87">
        <v>40398</v>
      </c>
      <c r="AH224" s="59"/>
      <c r="AI224" s="163" t="str">
        <f t="shared" si="61"/>
        <v/>
      </c>
      <c r="AJ224" s="162" t="str">
        <f t="shared" si="64"/>
        <v/>
      </c>
      <c r="AK224" s="119"/>
      <c r="AL224" s="59" t="str">
        <f>IF(ISNUMBER($AJ224),INDEX($Z$4:$AC$3663,$AJ224,AL$3),"")</f>
        <v/>
      </c>
      <c r="AM224" s="149" t="str">
        <f>IF(ISNUMBER($AJ224),INDEX($Z$4:$AC$3663,$AJ224,AM$3),"")</f>
        <v/>
      </c>
      <c r="AN224" s="149" t="str">
        <f>IF(ISNUMBER($AJ224),INDEX($Z$4:$AC$3663,$AJ224,AN$3),"")</f>
        <v/>
      </c>
      <c r="AO224" s="59"/>
      <c r="AP224" s="59"/>
      <c r="AQ224" s="166"/>
      <c r="AR224" s="59"/>
      <c r="AS224" s="59"/>
      <c r="AT224" s="149"/>
      <c r="AU224" s="149"/>
      <c r="AV224" s="149"/>
      <c r="AW224" s="149"/>
      <c r="AX224" s="150"/>
      <c r="AY224" s="151"/>
      <c r="AZ224" s="59"/>
      <c r="BA224" s="59"/>
      <c r="BB224" s="59"/>
      <c r="BC224" s="59"/>
      <c r="BD224" s="59"/>
      <c r="BE224" s="59"/>
      <c r="BF224" s="43"/>
      <c r="BG224" s="59"/>
      <c r="BH224" s="59"/>
      <c r="BI224" s="59"/>
      <c r="BJ224" s="59"/>
      <c r="BK224" s="59"/>
      <c r="BL224" s="59"/>
      <c r="BM224" s="59"/>
    </row>
    <row r="225" spans="1:65" x14ac:dyDescent="0.25">
      <c r="A225" s="82"/>
      <c r="B225" s="122" t="s">
        <v>60</v>
      </c>
      <c r="C225" s="122">
        <v>3873.5</v>
      </c>
      <c r="D225" s="122">
        <v>2832.9863732091999</v>
      </c>
      <c r="E225" s="142">
        <f>IF(B224=B225,0,MAX(E$4:E224)+1)</f>
        <v>0</v>
      </c>
      <c r="F225" s="142">
        <f t="shared" si="62"/>
        <v>1</v>
      </c>
      <c r="G225" s="142" t="str">
        <f t="shared" si="56"/>
        <v/>
      </c>
      <c r="H225" s="142">
        <f t="shared" si="57"/>
        <v>1</v>
      </c>
      <c r="I225" s="59"/>
      <c r="J225" s="104"/>
      <c r="K225" s="59"/>
      <c r="L225" s="59"/>
      <c r="M225" s="59"/>
      <c r="N225" s="44"/>
      <c r="O225" s="44"/>
      <c r="P225" s="44"/>
      <c r="Q225" s="68">
        <f t="shared" si="54"/>
        <v>221</v>
      </c>
      <c r="R225" s="60">
        <f t="shared" si="63"/>
        <v>225</v>
      </c>
      <c r="S225" s="60">
        <f t="shared" si="63"/>
        <v>957</v>
      </c>
      <c r="T225" s="60">
        <f t="shared" si="63"/>
        <v>1689</v>
      </c>
      <c r="U225" s="60">
        <f t="shared" si="63"/>
        <v>2421</v>
      </c>
      <c r="V225" s="60">
        <f t="shared" si="63"/>
        <v>3153</v>
      </c>
      <c r="W225" s="44"/>
      <c r="X225" s="44">
        <f t="shared" si="58"/>
        <v>222</v>
      </c>
      <c r="Y225" s="170">
        <f t="shared" si="55"/>
        <v>3873.5</v>
      </c>
      <c r="Z225" s="171">
        <f t="shared" si="59"/>
        <v>2832.9863732091999</v>
      </c>
      <c r="AA225" s="155">
        <f>IF(ISNUMBER($Q225),INDEX($D$1:$D$3663,S225,1),"")</f>
        <v>37.323645807612202</v>
      </c>
      <c r="AB225" s="155">
        <f>IF(ISNUMBER($Q225),INDEX($D$1:$D$3663,T225,1),"")</f>
        <v>37.357021504584203</v>
      </c>
      <c r="AC225" s="155">
        <f>IF(ISNUMBER($Q225),INDEX($D$1:$D$3663,U225,1),"")</f>
        <v>38.488273432108102</v>
      </c>
      <c r="AD225" s="155">
        <f>IF(ISNUMBER($Q225),INDEX($D$1:$D$3663,V225,1),"")</f>
        <v>38.362739079843401</v>
      </c>
      <c r="AE225" s="59"/>
      <c r="AF225" s="85">
        <f t="shared" si="60"/>
        <v>0.61190496923663318</v>
      </c>
      <c r="AG225" s="87">
        <v>40399</v>
      </c>
      <c r="AH225" s="59"/>
      <c r="AI225" s="163" t="str">
        <f t="shared" si="61"/>
        <v/>
      </c>
      <c r="AJ225" s="162" t="str">
        <f t="shared" si="64"/>
        <v/>
      </c>
      <c r="AK225" s="119"/>
      <c r="AL225" s="59" t="str">
        <f>IF(ISNUMBER($AJ225),INDEX($Z$4:$AC$3663,$AJ225,AL$3),"")</f>
        <v/>
      </c>
      <c r="AM225" s="149" t="str">
        <f>IF(ISNUMBER($AJ225),INDEX($Z$4:$AC$3663,$AJ225,AM$3),"")</f>
        <v/>
      </c>
      <c r="AN225" s="149" t="str">
        <f>IF(ISNUMBER($AJ225),INDEX($Z$4:$AC$3663,$AJ225,AN$3),"")</f>
        <v/>
      </c>
      <c r="AO225" s="59"/>
      <c r="AP225" s="59"/>
      <c r="AQ225" s="166"/>
      <c r="AR225" s="59"/>
      <c r="AS225" s="59"/>
      <c r="AT225" s="149"/>
      <c r="AU225" s="149"/>
      <c r="AV225" s="149"/>
      <c r="AW225" s="149"/>
      <c r="AX225" s="150"/>
      <c r="AY225" s="151"/>
      <c r="AZ225" s="59"/>
      <c r="BA225" s="59"/>
      <c r="BB225" s="59"/>
      <c r="BC225" s="59"/>
      <c r="BD225" s="59"/>
      <c r="BE225" s="59"/>
      <c r="BF225" s="43"/>
      <c r="BG225" s="59"/>
      <c r="BH225" s="59"/>
      <c r="BI225" s="59"/>
      <c r="BJ225" s="59"/>
      <c r="BK225" s="59"/>
      <c r="BL225" s="59"/>
      <c r="BM225" s="59"/>
    </row>
    <row r="226" spans="1:65" x14ac:dyDescent="0.25">
      <c r="A226" s="82"/>
      <c r="B226" s="122" t="s">
        <v>60</v>
      </c>
      <c r="C226" s="122">
        <v>3874.5</v>
      </c>
      <c r="D226" s="122">
        <v>3028.9999895010201</v>
      </c>
      <c r="E226" s="142">
        <f>IF(B225=B226,0,MAX(E$4:E225)+1)</f>
        <v>0</v>
      </c>
      <c r="F226" s="142">
        <f t="shared" si="62"/>
        <v>1</v>
      </c>
      <c r="G226" s="142" t="str">
        <f t="shared" si="56"/>
        <v/>
      </c>
      <c r="H226" s="142">
        <f t="shared" si="57"/>
        <v>1</v>
      </c>
      <c r="I226" s="59"/>
      <c r="J226" s="104"/>
      <c r="K226" s="59"/>
      <c r="L226" s="59"/>
      <c r="M226" s="59"/>
      <c r="N226" s="44"/>
      <c r="O226" s="44"/>
      <c r="P226" s="44"/>
      <c r="Q226" s="68">
        <f t="shared" si="54"/>
        <v>222</v>
      </c>
      <c r="R226" s="60">
        <f t="shared" si="63"/>
        <v>226</v>
      </c>
      <c r="S226" s="60">
        <f t="shared" si="63"/>
        <v>958</v>
      </c>
      <c r="T226" s="60">
        <f t="shared" si="63"/>
        <v>1690</v>
      </c>
      <c r="U226" s="60">
        <f t="shared" si="63"/>
        <v>2422</v>
      </c>
      <c r="V226" s="60">
        <f t="shared" si="63"/>
        <v>3154</v>
      </c>
      <c r="W226" s="44"/>
      <c r="X226" s="44">
        <f t="shared" si="58"/>
        <v>223</v>
      </c>
      <c r="Y226" s="170">
        <f t="shared" si="55"/>
        <v>3874.5</v>
      </c>
      <c r="Z226" s="171">
        <f t="shared" si="59"/>
        <v>3028.9999895010201</v>
      </c>
      <c r="AA226" s="155">
        <f>IF(ISNUMBER($Q226),INDEX($D$1:$D$3663,S226,1),"")</f>
        <v>37.118027467544103</v>
      </c>
      <c r="AB226" s="155">
        <f>IF(ISNUMBER($Q226),INDEX($D$1:$D$3663,T226,1),"")</f>
        <v>37.2746449842356</v>
      </c>
      <c r="AC226" s="155">
        <f>IF(ISNUMBER($Q226),INDEX($D$1:$D$3663,U226,1),"")</f>
        <v>38.356035336313397</v>
      </c>
      <c r="AD226" s="155">
        <f>IF(ISNUMBER($Q226),INDEX($D$1:$D$3663,V226,1),"")</f>
        <v>38.379900598708197</v>
      </c>
      <c r="AE226" s="59"/>
      <c r="AF226" s="85">
        <f t="shared" si="60"/>
        <v>0.61464282002376436</v>
      </c>
      <c r="AG226" s="87">
        <v>40400</v>
      </c>
      <c r="AH226" s="59"/>
      <c r="AI226" s="163" t="str">
        <f t="shared" si="61"/>
        <v/>
      </c>
      <c r="AJ226" s="162" t="str">
        <f t="shared" si="64"/>
        <v/>
      </c>
      <c r="AK226" s="119"/>
      <c r="AL226" s="59" t="str">
        <f>IF(ISNUMBER($AJ226),INDEX($Z$4:$AC$3663,$AJ226,AL$3),"")</f>
        <v/>
      </c>
      <c r="AM226" s="149" t="str">
        <f>IF(ISNUMBER($AJ226),INDEX($Z$4:$AC$3663,$AJ226,AM$3),"")</f>
        <v/>
      </c>
      <c r="AN226" s="149" t="str">
        <f>IF(ISNUMBER($AJ226),INDEX($Z$4:$AC$3663,$AJ226,AN$3),"")</f>
        <v/>
      </c>
      <c r="AO226" s="59"/>
      <c r="AP226" s="59"/>
      <c r="AQ226" s="166"/>
      <c r="AR226" s="59"/>
      <c r="AS226" s="59"/>
      <c r="AT226" s="149"/>
      <c r="AU226" s="149"/>
      <c r="AV226" s="149"/>
      <c r="AW226" s="149"/>
      <c r="AX226" s="150"/>
      <c r="AY226" s="151"/>
      <c r="AZ226" s="59"/>
      <c r="BA226" s="59"/>
      <c r="BB226" s="59"/>
      <c r="BC226" s="59"/>
      <c r="BD226" s="59"/>
      <c r="BE226" s="59"/>
      <c r="BF226" s="43"/>
      <c r="BG226" s="59"/>
      <c r="BH226" s="59"/>
      <c r="BI226" s="59"/>
      <c r="BJ226" s="59"/>
      <c r="BK226" s="59"/>
      <c r="BL226" s="59"/>
      <c r="BM226" s="59"/>
    </row>
    <row r="227" spans="1:65" x14ac:dyDescent="0.25">
      <c r="A227" s="82"/>
      <c r="B227" s="122" t="s">
        <v>60</v>
      </c>
      <c r="C227" s="122">
        <v>3875.5</v>
      </c>
      <c r="D227" s="122">
        <v>2620.45374208469</v>
      </c>
      <c r="E227" s="142">
        <f>IF(B226=B227,0,MAX(E$4:E226)+1)</f>
        <v>0</v>
      </c>
      <c r="F227" s="142">
        <f t="shared" si="62"/>
        <v>1</v>
      </c>
      <c r="G227" s="142" t="str">
        <f t="shared" si="56"/>
        <v/>
      </c>
      <c r="H227" s="142">
        <f t="shared" si="57"/>
        <v>1</v>
      </c>
      <c r="I227" s="59"/>
      <c r="J227" s="104"/>
      <c r="K227" s="59"/>
      <c r="L227" s="59"/>
      <c r="M227" s="59"/>
      <c r="N227" s="44"/>
      <c r="O227" s="44"/>
      <c r="P227" s="44"/>
      <c r="Q227" s="68">
        <f t="shared" si="54"/>
        <v>223</v>
      </c>
      <c r="R227" s="60">
        <f t="shared" si="63"/>
        <v>227</v>
      </c>
      <c r="S227" s="60">
        <f t="shared" si="63"/>
        <v>959</v>
      </c>
      <c r="T227" s="60">
        <f t="shared" si="63"/>
        <v>1691</v>
      </c>
      <c r="U227" s="60">
        <f t="shared" si="63"/>
        <v>2423</v>
      </c>
      <c r="V227" s="60">
        <f t="shared" si="63"/>
        <v>3155</v>
      </c>
      <c r="W227" s="44"/>
      <c r="X227" s="44">
        <f t="shared" si="58"/>
        <v>224</v>
      </c>
      <c r="Y227" s="170">
        <f t="shared" si="55"/>
        <v>3875.5</v>
      </c>
      <c r="Z227" s="171">
        <f t="shared" si="59"/>
        <v>2620.45374208469</v>
      </c>
      <c r="AA227" s="155">
        <f>IF(ISNUMBER($Q227),INDEX($D$1:$D$3663,S227,1),"")</f>
        <v>37.1786915986198</v>
      </c>
      <c r="AB227" s="155">
        <f>IF(ISNUMBER($Q227),INDEX($D$1:$D$3663,T227,1),"")</f>
        <v>37.356717116988598</v>
      </c>
      <c r="AC227" s="155">
        <f>IF(ISNUMBER($Q227),INDEX($D$1:$D$3663,U227,1),"")</f>
        <v>38.4626037766797</v>
      </c>
      <c r="AD227" s="155">
        <f>IF(ISNUMBER($Q227),INDEX($D$1:$D$3663,V227,1),"")</f>
        <v>38.246221127503397</v>
      </c>
      <c r="AE227" s="59"/>
      <c r="AF227" s="85">
        <f t="shared" si="60"/>
        <v>0.61738067081089731</v>
      </c>
      <c r="AG227" s="87">
        <v>40401</v>
      </c>
      <c r="AH227" s="59"/>
      <c r="AI227" s="163" t="str">
        <f t="shared" si="61"/>
        <v/>
      </c>
      <c r="AJ227" s="162" t="str">
        <f t="shared" si="64"/>
        <v/>
      </c>
      <c r="AK227" s="119"/>
      <c r="AL227" s="59" t="str">
        <f>IF(ISNUMBER($AJ227),INDEX($Z$4:$AC$3663,$AJ227,AL$3),"")</f>
        <v/>
      </c>
      <c r="AM227" s="149" t="str">
        <f>IF(ISNUMBER($AJ227),INDEX($Z$4:$AC$3663,$AJ227,AM$3),"")</f>
        <v/>
      </c>
      <c r="AN227" s="149" t="str">
        <f>IF(ISNUMBER($AJ227),INDEX($Z$4:$AC$3663,$AJ227,AN$3),"")</f>
        <v/>
      </c>
      <c r="AO227" s="59"/>
      <c r="AP227" s="59"/>
      <c r="AQ227" s="166"/>
      <c r="AR227" s="59"/>
      <c r="AS227" s="59"/>
      <c r="AT227" s="149"/>
      <c r="AU227" s="149"/>
      <c r="AV227" s="149"/>
      <c r="AW227" s="149"/>
      <c r="AX227" s="150"/>
      <c r="AY227" s="151"/>
      <c r="AZ227" s="59"/>
      <c r="BA227" s="59"/>
      <c r="BB227" s="59"/>
      <c r="BC227" s="59"/>
      <c r="BD227" s="59"/>
      <c r="BE227" s="59"/>
      <c r="BF227" s="43"/>
      <c r="BG227" s="59"/>
      <c r="BH227" s="59"/>
      <c r="BI227" s="59"/>
      <c r="BJ227" s="59"/>
      <c r="BK227" s="59"/>
      <c r="BL227" s="59"/>
      <c r="BM227" s="59"/>
    </row>
    <row r="228" spans="1:65" x14ac:dyDescent="0.25">
      <c r="A228" s="82"/>
      <c r="B228" s="122" t="s">
        <v>60</v>
      </c>
      <c r="C228" s="122">
        <v>3876.5</v>
      </c>
      <c r="D228" s="122">
        <v>2830.5670624754998</v>
      </c>
      <c r="E228" s="142">
        <f>IF(B227=B228,0,MAX(E$4:E227)+1)</f>
        <v>0</v>
      </c>
      <c r="F228" s="142">
        <f t="shared" si="62"/>
        <v>1</v>
      </c>
      <c r="G228" s="142" t="str">
        <f t="shared" si="56"/>
        <v/>
      </c>
      <c r="H228" s="142">
        <f t="shared" si="57"/>
        <v>1</v>
      </c>
      <c r="I228" s="59"/>
      <c r="J228" s="104"/>
      <c r="K228" s="59"/>
      <c r="L228" s="59"/>
      <c r="M228" s="59"/>
      <c r="N228" s="44"/>
      <c r="O228" s="44"/>
      <c r="P228" s="44"/>
      <c r="Q228" s="68">
        <f t="shared" si="54"/>
        <v>224</v>
      </c>
      <c r="R228" s="60">
        <f t="shared" si="63"/>
        <v>228</v>
      </c>
      <c r="S228" s="60">
        <f t="shared" si="63"/>
        <v>960</v>
      </c>
      <c r="T228" s="60">
        <f t="shared" si="63"/>
        <v>1692</v>
      </c>
      <c r="U228" s="60">
        <f t="shared" si="63"/>
        <v>2424</v>
      </c>
      <c r="V228" s="60">
        <f t="shared" si="63"/>
        <v>3156</v>
      </c>
      <c r="W228" s="44"/>
      <c r="X228" s="44">
        <f t="shared" si="58"/>
        <v>225</v>
      </c>
      <c r="Y228" s="170">
        <f t="shared" si="55"/>
        <v>3876.5</v>
      </c>
      <c r="Z228" s="171">
        <f t="shared" si="59"/>
        <v>2830.5670624754998</v>
      </c>
      <c r="AA228" s="155">
        <f>IF(ISNUMBER($Q228),INDEX($D$1:$D$3663,S228,1),"")</f>
        <v>37.172233352821898</v>
      </c>
      <c r="AB228" s="155">
        <f>IF(ISNUMBER($Q228),INDEX($D$1:$D$3663,T228,1),"")</f>
        <v>37.292824382377297</v>
      </c>
      <c r="AC228" s="155">
        <f>IF(ISNUMBER($Q228),INDEX($D$1:$D$3663,U228,1),"")</f>
        <v>38.400317911284198</v>
      </c>
      <c r="AD228" s="155">
        <f>IF(ISNUMBER($Q228),INDEX($D$1:$D$3663,V228,1),"")</f>
        <v>38.4015057797967</v>
      </c>
      <c r="AE228" s="59"/>
      <c r="AF228" s="85">
        <f t="shared" si="60"/>
        <v>0.62011852159802849</v>
      </c>
      <c r="AG228" s="87">
        <v>40402</v>
      </c>
      <c r="AH228" s="59"/>
      <c r="AI228" s="163" t="str">
        <f t="shared" si="61"/>
        <v/>
      </c>
      <c r="AJ228" s="162" t="str">
        <f t="shared" si="64"/>
        <v/>
      </c>
      <c r="AK228" s="119"/>
      <c r="AL228" s="59" t="str">
        <f>IF(ISNUMBER($AJ228),INDEX($Z$4:$AC$3663,$AJ228,AL$3),"")</f>
        <v/>
      </c>
      <c r="AM228" s="149" t="str">
        <f>IF(ISNUMBER($AJ228),INDEX($Z$4:$AC$3663,$AJ228,AM$3),"")</f>
        <v/>
      </c>
      <c r="AN228" s="149" t="str">
        <f>IF(ISNUMBER($AJ228),INDEX($Z$4:$AC$3663,$AJ228,AN$3),"")</f>
        <v/>
      </c>
      <c r="AO228" s="59"/>
      <c r="AP228" s="59"/>
      <c r="AQ228" s="166"/>
      <c r="AR228" s="59"/>
      <c r="AS228" s="59"/>
      <c r="AT228" s="149"/>
      <c r="AU228" s="149"/>
      <c r="AV228" s="149"/>
      <c r="AW228" s="149"/>
      <c r="AX228" s="150"/>
      <c r="AY228" s="151"/>
      <c r="AZ228" s="59"/>
      <c r="BA228" s="59"/>
      <c r="BB228" s="59"/>
      <c r="BC228" s="59"/>
      <c r="BD228" s="59"/>
      <c r="BE228" s="59"/>
      <c r="BF228" s="43"/>
      <c r="BG228" s="59"/>
      <c r="BH228" s="59"/>
      <c r="BI228" s="59"/>
      <c r="BJ228" s="59"/>
      <c r="BK228" s="59"/>
      <c r="BL228" s="59"/>
      <c r="BM228" s="59"/>
    </row>
    <row r="229" spans="1:65" x14ac:dyDescent="0.25">
      <c r="A229" s="82"/>
      <c r="B229" s="122" t="s">
        <v>60</v>
      </c>
      <c r="C229" s="122">
        <v>3877.5</v>
      </c>
      <c r="D229" s="122">
        <v>3084.39277441801</v>
      </c>
      <c r="E229" s="142">
        <f>IF(B228=B229,0,MAX(E$4:E228)+1)</f>
        <v>0</v>
      </c>
      <c r="F229" s="142">
        <f t="shared" si="62"/>
        <v>1</v>
      </c>
      <c r="G229" s="142" t="str">
        <f t="shared" si="56"/>
        <v/>
      </c>
      <c r="H229" s="142">
        <f t="shared" si="57"/>
        <v>1</v>
      </c>
      <c r="I229" s="59"/>
      <c r="J229" s="104"/>
      <c r="K229" s="59"/>
      <c r="L229" s="59"/>
      <c r="M229" s="59"/>
      <c r="N229" s="44"/>
      <c r="O229" s="44"/>
      <c r="P229" s="44"/>
      <c r="Q229" s="68">
        <f t="shared" si="54"/>
        <v>225</v>
      </c>
      <c r="R229" s="60">
        <f t="shared" si="63"/>
        <v>229</v>
      </c>
      <c r="S229" s="60">
        <f t="shared" si="63"/>
        <v>961</v>
      </c>
      <c r="T229" s="60">
        <f t="shared" si="63"/>
        <v>1693</v>
      </c>
      <c r="U229" s="60">
        <f t="shared" si="63"/>
        <v>2425</v>
      </c>
      <c r="V229" s="60">
        <f t="shared" si="63"/>
        <v>3157</v>
      </c>
      <c r="W229" s="44"/>
      <c r="X229" s="44">
        <f t="shared" si="58"/>
        <v>226</v>
      </c>
      <c r="Y229" s="170">
        <f t="shared" si="55"/>
        <v>3877.5</v>
      </c>
      <c r="Z229" s="171">
        <f t="shared" si="59"/>
        <v>3084.39277441801</v>
      </c>
      <c r="AA229" s="155">
        <f>IF(ISNUMBER($Q229),INDEX($D$1:$D$3663,S229,1),"")</f>
        <v>37.272122347716603</v>
      </c>
      <c r="AB229" s="155">
        <f>IF(ISNUMBER($Q229),INDEX($D$1:$D$3663,T229,1),"")</f>
        <v>37.451554825022399</v>
      </c>
      <c r="AC229" s="155">
        <f>IF(ISNUMBER($Q229),INDEX($D$1:$D$3663,U229,1),"")</f>
        <v>38.344334997858297</v>
      </c>
      <c r="AD229" s="155">
        <f>IF(ISNUMBER($Q229),INDEX($D$1:$D$3663,V229,1),"")</f>
        <v>38.3499419625999</v>
      </c>
      <c r="AE229" s="59"/>
      <c r="AF229" s="85">
        <f t="shared" si="60"/>
        <v>0.62285637238516145</v>
      </c>
      <c r="AG229" s="87">
        <v>40403</v>
      </c>
      <c r="AH229" s="59"/>
      <c r="AI229" s="163" t="str">
        <f t="shared" si="61"/>
        <v/>
      </c>
      <c r="AJ229" s="162" t="str">
        <f t="shared" si="64"/>
        <v/>
      </c>
      <c r="AK229" s="119"/>
      <c r="AL229" s="59" t="str">
        <f>IF(ISNUMBER($AJ229),INDEX($Z$4:$AC$3663,$AJ229,AL$3),"")</f>
        <v/>
      </c>
      <c r="AM229" s="149" t="str">
        <f>IF(ISNUMBER($AJ229),INDEX($Z$4:$AC$3663,$AJ229,AM$3),"")</f>
        <v/>
      </c>
      <c r="AN229" s="149" t="str">
        <f>IF(ISNUMBER($AJ229),INDEX($Z$4:$AC$3663,$AJ229,AN$3),"")</f>
        <v/>
      </c>
      <c r="AO229" s="59"/>
      <c r="AP229" s="59"/>
      <c r="AQ229" s="166"/>
      <c r="AR229" s="59"/>
      <c r="AS229" s="59"/>
      <c r="AT229" s="149"/>
      <c r="AU229" s="149"/>
      <c r="AV229" s="149"/>
      <c r="AW229" s="149"/>
      <c r="AX229" s="150"/>
      <c r="AY229" s="151"/>
      <c r="AZ229" s="59"/>
      <c r="BA229" s="59"/>
      <c r="BB229" s="59"/>
      <c r="BC229" s="59"/>
      <c r="BD229" s="59"/>
      <c r="BE229" s="59"/>
      <c r="BF229" s="43"/>
      <c r="BG229" s="59"/>
      <c r="BH229" s="59"/>
      <c r="BI229" s="59"/>
      <c r="BJ229" s="59"/>
      <c r="BK229" s="59"/>
      <c r="BL229" s="59"/>
      <c r="BM229" s="59"/>
    </row>
    <row r="230" spans="1:65" x14ac:dyDescent="0.25">
      <c r="A230" s="82"/>
      <c r="B230" s="122" t="s">
        <v>60</v>
      </c>
      <c r="C230" s="122">
        <v>3878.5</v>
      </c>
      <c r="D230" s="122">
        <v>2690.0911606889299</v>
      </c>
      <c r="E230" s="142">
        <f>IF(B229=B230,0,MAX(E$4:E229)+1)</f>
        <v>0</v>
      </c>
      <c r="F230" s="142">
        <f t="shared" si="62"/>
        <v>1</v>
      </c>
      <c r="G230" s="142" t="str">
        <f t="shared" si="56"/>
        <v/>
      </c>
      <c r="H230" s="142">
        <f t="shared" si="57"/>
        <v>1</v>
      </c>
      <c r="I230" s="59"/>
      <c r="J230" s="104"/>
      <c r="K230" s="59"/>
      <c r="L230" s="59"/>
      <c r="M230" s="59"/>
      <c r="N230" s="44"/>
      <c r="O230" s="44"/>
      <c r="P230" s="44"/>
      <c r="Q230" s="68">
        <f t="shared" si="54"/>
        <v>226</v>
      </c>
      <c r="R230" s="60">
        <f t="shared" si="63"/>
        <v>230</v>
      </c>
      <c r="S230" s="60">
        <f t="shared" si="63"/>
        <v>962</v>
      </c>
      <c r="T230" s="60">
        <f t="shared" si="63"/>
        <v>1694</v>
      </c>
      <c r="U230" s="60">
        <f t="shared" si="63"/>
        <v>2426</v>
      </c>
      <c r="V230" s="60">
        <f t="shared" si="63"/>
        <v>3158</v>
      </c>
      <c r="W230" s="44"/>
      <c r="X230" s="44">
        <f t="shared" si="58"/>
        <v>227</v>
      </c>
      <c r="Y230" s="170">
        <f t="shared" si="55"/>
        <v>3878.5</v>
      </c>
      <c r="Z230" s="171">
        <f t="shared" si="59"/>
        <v>2690.0911606889299</v>
      </c>
      <c r="AA230" s="155">
        <f>IF(ISNUMBER($Q230),INDEX($D$1:$D$3663,S230,1),"")</f>
        <v>37.289806849875198</v>
      </c>
      <c r="AB230" s="155">
        <f>IF(ISNUMBER($Q230),INDEX($D$1:$D$3663,T230,1),"")</f>
        <v>37.178831771195199</v>
      </c>
      <c r="AC230" s="155">
        <f>IF(ISNUMBER($Q230),INDEX($D$1:$D$3663,U230,1),"")</f>
        <v>38.451028473701797</v>
      </c>
      <c r="AD230" s="155">
        <f>IF(ISNUMBER($Q230),INDEX($D$1:$D$3663,V230,1),"")</f>
        <v>38.226074314949301</v>
      </c>
      <c r="AE230" s="59"/>
      <c r="AF230" s="85">
        <f t="shared" si="60"/>
        <v>0.62559422317229263</v>
      </c>
      <c r="AG230" s="87">
        <v>40404</v>
      </c>
      <c r="AH230" s="59"/>
      <c r="AI230" s="163" t="str">
        <f t="shared" si="61"/>
        <v/>
      </c>
      <c r="AJ230" s="162" t="str">
        <f t="shared" si="64"/>
        <v/>
      </c>
      <c r="AK230" s="119"/>
      <c r="AL230" s="59" t="str">
        <f>IF(ISNUMBER($AJ230),INDEX($Z$4:$AC$3663,$AJ230,AL$3),"")</f>
        <v/>
      </c>
      <c r="AM230" s="149" t="str">
        <f>IF(ISNUMBER($AJ230),INDEX($Z$4:$AC$3663,$AJ230,AM$3),"")</f>
        <v/>
      </c>
      <c r="AN230" s="149" t="str">
        <f>IF(ISNUMBER($AJ230),INDEX($Z$4:$AC$3663,$AJ230,AN$3),"")</f>
        <v/>
      </c>
      <c r="AO230" s="59"/>
      <c r="AP230" s="59"/>
      <c r="AQ230" s="166"/>
      <c r="AR230" s="59"/>
      <c r="AS230" s="59"/>
      <c r="AT230" s="149"/>
      <c r="AU230" s="149"/>
      <c r="AV230" s="149"/>
      <c r="AW230" s="149"/>
      <c r="AX230" s="150"/>
      <c r="AY230" s="151"/>
      <c r="AZ230" s="59"/>
      <c r="BA230" s="59"/>
      <c r="BB230" s="59"/>
      <c r="BC230" s="59"/>
      <c r="BD230" s="59"/>
      <c r="BE230" s="59"/>
      <c r="BF230" s="43"/>
      <c r="BG230" s="59"/>
      <c r="BH230" s="59"/>
      <c r="BI230" s="59"/>
      <c r="BJ230" s="59"/>
      <c r="BK230" s="59"/>
      <c r="BL230" s="59"/>
      <c r="BM230" s="59"/>
    </row>
    <row r="231" spans="1:65" x14ac:dyDescent="0.25">
      <c r="A231" s="82"/>
      <c r="B231" s="122" t="s">
        <v>60</v>
      </c>
      <c r="C231" s="122">
        <v>3879.5</v>
      </c>
      <c r="D231" s="122">
        <v>3034.4204145272602</v>
      </c>
      <c r="E231" s="142">
        <f>IF(B230=B231,0,MAX(E$4:E230)+1)</f>
        <v>0</v>
      </c>
      <c r="F231" s="142">
        <f t="shared" si="62"/>
        <v>1</v>
      </c>
      <c r="G231" s="142" t="str">
        <f t="shared" si="56"/>
        <v/>
      </c>
      <c r="H231" s="142">
        <f t="shared" si="57"/>
        <v>1</v>
      </c>
      <c r="I231" s="59"/>
      <c r="J231" s="104"/>
      <c r="K231" s="59"/>
      <c r="L231" s="59"/>
      <c r="M231" s="59"/>
      <c r="N231" s="44"/>
      <c r="O231" s="44"/>
      <c r="P231" s="44"/>
      <c r="Q231" s="68">
        <f t="shared" si="54"/>
        <v>227</v>
      </c>
      <c r="R231" s="60">
        <f t="shared" si="63"/>
        <v>231</v>
      </c>
      <c r="S231" s="60">
        <f t="shared" si="63"/>
        <v>963</v>
      </c>
      <c r="T231" s="60">
        <f t="shared" si="63"/>
        <v>1695</v>
      </c>
      <c r="U231" s="60">
        <f t="shared" si="63"/>
        <v>2427</v>
      </c>
      <c r="V231" s="60">
        <f t="shared" si="63"/>
        <v>3159</v>
      </c>
      <c r="W231" s="44"/>
      <c r="X231" s="44">
        <f t="shared" si="58"/>
        <v>228</v>
      </c>
      <c r="Y231" s="170">
        <f t="shared" si="55"/>
        <v>3879.5</v>
      </c>
      <c r="Z231" s="171">
        <f t="shared" si="59"/>
        <v>3034.4204145272602</v>
      </c>
      <c r="AA231" s="155">
        <f>IF(ISNUMBER($Q231),INDEX($D$1:$D$3663,S231,1),"")</f>
        <v>37.274692508718402</v>
      </c>
      <c r="AB231" s="155">
        <f>IF(ISNUMBER($Q231),INDEX($D$1:$D$3663,T231,1),"")</f>
        <v>37.126407295052999</v>
      </c>
      <c r="AC231" s="155">
        <f>IF(ISNUMBER($Q231),INDEX($D$1:$D$3663,U231,1),"")</f>
        <v>38.238006251157998</v>
      </c>
      <c r="AD231" s="155">
        <f>IF(ISNUMBER($Q231),INDEX($D$1:$D$3663,V231,1),"")</f>
        <v>38.381926275329903</v>
      </c>
      <c r="AE231" s="59"/>
      <c r="AF231" s="85">
        <f t="shared" si="60"/>
        <v>0.62833207395942559</v>
      </c>
      <c r="AG231" s="87">
        <v>40405</v>
      </c>
      <c r="AH231" s="59"/>
      <c r="AI231" s="163" t="str">
        <f t="shared" si="61"/>
        <v/>
      </c>
      <c r="AJ231" s="162" t="str">
        <f t="shared" si="64"/>
        <v/>
      </c>
      <c r="AK231" s="119"/>
      <c r="AL231" s="59" t="str">
        <f>IF(ISNUMBER($AJ231),INDEX($Z$4:$AC$3663,$AJ231,AL$3),"")</f>
        <v/>
      </c>
      <c r="AM231" s="149" t="str">
        <f>IF(ISNUMBER($AJ231),INDEX($Z$4:$AC$3663,$AJ231,AM$3),"")</f>
        <v/>
      </c>
      <c r="AN231" s="149" t="str">
        <f>IF(ISNUMBER($AJ231),INDEX($Z$4:$AC$3663,$AJ231,AN$3),"")</f>
        <v/>
      </c>
      <c r="AO231" s="59"/>
      <c r="AP231" s="59"/>
      <c r="AQ231" s="166"/>
      <c r="AR231" s="59"/>
      <c r="AS231" s="59"/>
      <c r="AT231" s="149"/>
      <c r="AU231" s="149"/>
      <c r="AV231" s="149"/>
      <c r="AW231" s="149"/>
      <c r="AX231" s="150"/>
      <c r="AY231" s="151"/>
      <c r="AZ231" s="59"/>
      <c r="BA231" s="59"/>
      <c r="BB231" s="59"/>
      <c r="BC231" s="59"/>
      <c r="BD231" s="59"/>
      <c r="BE231" s="59"/>
      <c r="BF231" s="43"/>
      <c r="BG231" s="59"/>
      <c r="BH231" s="59"/>
      <c r="BI231" s="59"/>
      <c r="BJ231" s="59"/>
      <c r="BK231" s="59"/>
      <c r="BL231" s="59"/>
      <c r="BM231" s="59"/>
    </row>
    <row r="232" spans="1:65" x14ac:dyDescent="0.25">
      <c r="A232" s="82"/>
      <c r="B232" s="122" t="s">
        <v>60</v>
      </c>
      <c r="C232" s="122">
        <v>3880.5</v>
      </c>
      <c r="D232" s="122">
        <v>2868.4095978631199</v>
      </c>
      <c r="E232" s="142">
        <f>IF(B231=B232,0,MAX(E$4:E231)+1)</f>
        <v>0</v>
      </c>
      <c r="F232" s="142">
        <f t="shared" si="62"/>
        <v>1</v>
      </c>
      <c r="G232" s="142" t="str">
        <f t="shared" si="56"/>
        <v/>
      </c>
      <c r="H232" s="142">
        <f t="shared" si="57"/>
        <v>1</v>
      </c>
      <c r="I232" s="59"/>
      <c r="J232" s="104"/>
      <c r="K232" s="59"/>
      <c r="L232" s="59"/>
      <c r="M232" s="59"/>
      <c r="N232" s="44"/>
      <c r="O232" s="44"/>
      <c r="P232" s="44"/>
      <c r="Q232" s="68">
        <f t="shared" si="54"/>
        <v>228</v>
      </c>
      <c r="R232" s="60">
        <f t="shared" si="63"/>
        <v>232</v>
      </c>
      <c r="S232" s="60">
        <f t="shared" si="63"/>
        <v>964</v>
      </c>
      <c r="T232" s="60">
        <f t="shared" si="63"/>
        <v>1696</v>
      </c>
      <c r="U232" s="60">
        <f t="shared" si="63"/>
        <v>2428</v>
      </c>
      <c r="V232" s="60">
        <f t="shared" si="63"/>
        <v>3160</v>
      </c>
      <c r="W232" s="44"/>
      <c r="X232" s="44">
        <f t="shared" si="58"/>
        <v>229</v>
      </c>
      <c r="Y232" s="170">
        <f t="shared" si="55"/>
        <v>3880.5</v>
      </c>
      <c r="Z232" s="171">
        <f t="shared" si="59"/>
        <v>2868.4095978631199</v>
      </c>
      <c r="AA232" s="155">
        <f>IF(ISNUMBER($Q232),INDEX($D$1:$D$3663,S232,1),"")</f>
        <v>37.2747426129011</v>
      </c>
      <c r="AB232" s="155">
        <f>IF(ISNUMBER($Q232),INDEX($D$1:$D$3663,T232,1),"")</f>
        <v>37.299373136849901</v>
      </c>
      <c r="AC232" s="155">
        <f>IF(ISNUMBER($Q232),INDEX($D$1:$D$3663,U232,1),"")</f>
        <v>38.2864708647515</v>
      </c>
      <c r="AD232" s="155">
        <f>IF(ISNUMBER($Q232),INDEX($D$1:$D$3663,V232,1),"")</f>
        <v>38.488227041845199</v>
      </c>
      <c r="AE232" s="59"/>
      <c r="AF232" s="85">
        <f t="shared" si="60"/>
        <v>0.63106992474655677</v>
      </c>
      <c r="AG232" s="87">
        <v>40406</v>
      </c>
      <c r="AH232" s="59"/>
      <c r="AI232" s="163" t="str">
        <f t="shared" si="61"/>
        <v/>
      </c>
      <c r="AJ232" s="162" t="str">
        <f t="shared" si="64"/>
        <v/>
      </c>
      <c r="AK232" s="119"/>
      <c r="AL232" s="59" t="str">
        <f>IF(ISNUMBER($AJ232),INDEX($Z$4:$AC$3663,$AJ232,AL$3),"")</f>
        <v/>
      </c>
      <c r="AM232" s="149" t="str">
        <f>IF(ISNUMBER($AJ232),INDEX($Z$4:$AC$3663,$AJ232,AM$3),"")</f>
        <v/>
      </c>
      <c r="AN232" s="149" t="str">
        <f>IF(ISNUMBER($AJ232),INDEX($Z$4:$AC$3663,$AJ232,AN$3),"")</f>
        <v/>
      </c>
      <c r="AO232" s="59"/>
      <c r="AP232" s="59"/>
      <c r="AQ232" s="166"/>
      <c r="AR232" s="59"/>
      <c r="AS232" s="59"/>
      <c r="AT232" s="149"/>
      <c r="AU232" s="149"/>
      <c r="AV232" s="149"/>
      <c r="AW232" s="149"/>
      <c r="AX232" s="150"/>
      <c r="AY232" s="151"/>
      <c r="AZ232" s="59"/>
      <c r="BA232" s="59"/>
      <c r="BB232" s="59"/>
      <c r="BC232" s="59"/>
      <c r="BD232" s="59"/>
      <c r="BE232" s="59"/>
      <c r="BF232" s="43"/>
      <c r="BG232" s="59"/>
      <c r="BH232" s="59"/>
      <c r="BI232" s="59"/>
      <c r="BJ232" s="59"/>
      <c r="BK232" s="59"/>
      <c r="BL232" s="59"/>
      <c r="BM232" s="59"/>
    </row>
    <row r="233" spans="1:65" x14ac:dyDescent="0.25">
      <c r="A233" s="82"/>
      <c r="B233" s="122" t="s">
        <v>60</v>
      </c>
      <c r="C233" s="122">
        <v>3881.5</v>
      </c>
      <c r="D233" s="122">
        <v>2859.9857114667602</v>
      </c>
      <c r="E233" s="142">
        <f>IF(B232=B233,0,MAX(E$4:E232)+1)</f>
        <v>0</v>
      </c>
      <c r="F233" s="142">
        <f t="shared" si="62"/>
        <v>1</v>
      </c>
      <c r="G233" s="142" t="str">
        <f t="shared" si="56"/>
        <v/>
      </c>
      <c r="H233" s="142">
        <f t="shared" si="57"/>
        <v>1</v>
      </c>
      <c r="I233" s="59"/>
      <c r="J233" s="104"/>
      <c r="K233" s="59"/>
      <c r="L233" s="59"/>
      <c r="M233" s="59"/>
      <c r="N233" s="44"/>
      <c r="O233" s="44"/>
      <c r="P233" s="44"/>
      <c r="Q233" s="68">
        <f t="shared" si="54"/>
        <v>229</v>
      </c>
      <c r="R233" s="60">
        <f t="shared" si="63"/>
        <v>233</v>
      </c>
      <c r="S233" s="60">
        <f t="shared" si="63"/>
        <v>965</v>
      </c>
      <c r="T233" s="60">
        <f t="shared" si="63"/>
        <v>1697</v>
      </c>
      <c r="U233" s="60">
        <f t="shared" si="63"/>
        <v>2429</v>
      </c>
      <c r="V233" s="60">
        <f t="shared" si="63"/>
        <v>3161</v>
      </c>
      <c r="W233" s="44"/>
      <c r="X233" s="44">
        <f t="shared" si="58"/>
        <v>230</v>
      </c>
      <c r="Y233" s="170">
        <f t="shared" si="55"/>
        <v>3881.5</v>
      </c>
      <c r="Z233" s="171">
        <f t="shared" si="59"/>
        <v>2859.9857114667602</v>
      </c>
      <c r="AA233" s="155">
        <f>IF(ISNUMBER($Q233),INDEX($D$1:$D$3663,S233,1),"")</f>
        <v>37.379259971340701</v>
      </c>
      <c r="AB233" s="155">
        <f>IF(ISNUMBER($Q233),INDEX($D$1:$D$3663,T233,1),"")</f>
        <v>37.098542905734803</v>
      </c>
      <c r="AC233" s="155">
        <f>IF(ISNUMBER($Q233),INDEX($D$1:$D$3663,U233,1),"")</f>
        <v>38.379059367451198</v>
      </c>
      <c r="AD233" s="155">
        <f>IF(ISNUMBER($Q233),INDEX($D$1:$D$3663,V233,1),"")</f>
        <v>38.337548722530499</v>
      </c>
      <c r="AE233" s="59"/>
      <c r="AF233" s="85">
        <f t="shared" si="60"/>
        <v>0.63380777553368972</v>
      </c>
      <c r="AG233" s="87">
        <v>40407</v>
      </c>
      <c r="AH233" s="59"/>
      <c r="AI233" s="163" t="str">
        <f t="shared" si="61"/>
        <v/>
      </c>
      <c r="AJ233" s="162" t="str">
        <f t="shared" si="64"/>
        <v/>
      </c>
      <c r="AK233" s="119"/>
      <c r="AL233" s="59" t="str">
        <f>IF(ISNUMBER($AJ233),INDEX($Z$4:$AC$3663,$AJ233,AL$3),"")</f>
        <v/>
      </c>
      <c r="AM233" s="149" t="str">
        <f>IF(ISNUMBER($AJ233),INDEX($Z$4:$AC$3663,$AJ233,AM$3),"")</f>
        <v/>
      </c>
      <c r="AN233" s="149" t="str">
        <f>IF(ISNUMBER($AJ233),INDEX($Z$4:$AC$3663,$AJ233,AN$3),"")</f>
        <v/>
      </c>
      <c r="AO233" s="59"/>
      <c r="AP233" s="59"/>
      <c r="AQ233" s="166"/>
      <c r="AR233" s="59"/>
      <c r="AS233" s="59"/>
      <c r="AT233" s="149"/>
      <c r="AU233" s="149"/>
      <c r="AV233" s="149"/>
      <c r="AW233" s="149"/>
      <c r="AX233" s="150"/>
      <c r="AY233" s="151"/>
      <c r="AZ233" s="59"/>
      <c r="BA233" s="59"/>
      <c r="BB233" s="59"/>
      <c r="BC233" s="59"/>
      <c r="BD233" s="59"/>
      <c r="BE233" s="59"/>
      <c r="BF233" s="43"/>
      <c r="BG233" s="59"/>
      <c r="BH233" s="59"/>
      <c r="BI233" s="59"/>
      <c r="BJ233" s="59"/>
      <c r="BK233" s="59"/>
      <c r="BL233" s="59"/>
      <c r="BM233" s="59"/>
    </row>
    <row r="234" spans="1:65" x14ac:dyDescent="0.25">
      <c r="A234" s="82"/>
      <c r="B234" s="122" t="s">
        <v>60</v>
      </c>
      <c r="C234" s="122">
        <v>3882.5</v>
      </c>
      <c r="D234" s="122">
        <v>2753.0105584071198</v>
      </c>
      <c r="E234" s="142">
        <f>IF(B233=B234,0,MAX(E$4:E233)+1)</f>
        <v>0</v>
      </c>
      <c r="F234" s="142">
        <f t="shared" si="62"/>
        <v>1</v>
      </c>
      <c r="G234" s="142" t="str">
        <f t="shared" si="56"/>
        <v/>
      </c>
      <c r="H234" s="142">
        <f t="shared" si="57"/>
        <v>1</v>
      </c>
      <c r="I234" s="59"/>
      <c r="J234" s="104"/>
      <c r="K234" s="59"/>
      <c r="L234" s="59"/>
      <c r="M234" s="59"/>
      <c r="N234" s="44"/>
      <c r="O234" s="44"/>
      <c r="P234" s="44"/>
      <c r="Q234" s="68">
        <f t="shared" si="54"/>
        <v>230</v>
      </c>
      <c r="R234" s="60">
        <f t="shared" si="63"/>
        <v>234</v>
      </c>
      <c r="S234" s="60">
        <f t="shared" si="63"/>
        <v>966</v>
      </c>
      <c r="T234" s="60">
        <f t="shared" si="63"/>
        <v>1698</v>
      </c>
      <c r="U234" s="60">
        <f t="shared" si="63"/>
        <v>2430</v>
      </c>
      <c r="V234" s="60">
        <f t="shared" si="63"/>
        <v>3162</v>
      </c>
      <c r="W234" s="44"/>
      <c r="X234" s="44">
        <f t="shared" si="58"/>
        <v>231</v>
      </c>
      <c r="Y234" s="170">
        <f t="shared" si="55"/>
        <v>3882.5</v>
      </c>
      <c r="Z234" s="171">
        <f t="shared" si="59"/>
        <v>2753.0105584071198</v>
      </c>
      <c r="AA234" s="155">
        <f>IF(ISNUMBER($Q234),INDEX($D$1:$D$3663,S234,1),"")</f>
        <v>37.195175675561998</v>
      </c>
      <c r="AB234" s="155">
        <f>IF(ISNUMBER($Q234),INDEX($D$1:$D$3663,T234,1),"")</f>
        <v>37.261845424533099</v>
      </c>
      <c r="AC234" s="155">
        <f>IF(ISNUMBER($Q234),INDEX($D$1:$D$3663,U234,1),"")</f>
        <v>38.475977519002299</v>
      </c>
      <c r="AD234" s="155">
        <f>IF(ISNUMBER($Q234),INDEX($D$1:$D$3663,V234,1),"")</f>
        <v>38.324135274375102</v>
      </c>
      <c r="AE234" s="59"/>
      <c r="AF234" s="85">
        <f t="shared" si="60"/>
        <v>0.6365456263208209</v>
      </c>
      <c r="AG234" s="87">
        <v>40408</v>
      </c>
      <c r="AH234" s="59"/>
      <c r="AI234" s="163" t="str">
        <f t="shared" si="61"/>
        <v/>
      </c>
      <c r="AJ234" s="162" t="str">
        <f t="shared" si="64"/>
        <v/>
      </c>
      <c r="AK234" s="119"/>
      <c r="AL234" s="59" t="str">
        <f>IF(ISNUMBER($AJ234),INDEX($Z$4:$AC$3663,$AJ234,AL$3),"")</f>
        <v/>
      </c>
      <c r="AM234" s="149" t="str">
        <f>IF(ISNUMBER($AJ234),INDEX($Z$4:$AC$3663,$AJ234,AM$3),"")</f>
        <v/>
      </c>
      <c r="AN234" s="149" t="str">
        <f>IF(ISNUMBER($AJ234),INDEX($Z$4:$AC$3663,$AJ234,AN$3),"")</f>
        <v/>
      </c>
      <c r="AO234" s="59"/>
      <c r="AP234" s="59"/>
      <c r="AQ234" s="166"/>
      <c r="AR234" s="59"/>
      <c r="AS234" s="59"/>
      <c r="AT234" s="149"/>
      <c r="AU234" s="149"/>
      <c r="AV234" s="149"/>
      <c r="AW234" s="149"/>
      <c r="AX234" s="150"/>
      <c r="AY234" s="151"/>
      <c r="AZ234" s="59"/>
      <c r="BA234" s="59"/>
      <c r="BB234" s="59"/>
      <c r="BC234" s="59"/>
      <c r="BD234" s="59"/>
      <c r="BE234" s="59"/>
      <c r="BF234" s="43"/>
      <c r="BG234" s="59"/>
      <c r="BH234" s="59"/>
      <c r="BI234" s="59"/>
      <c r="BJ234" s="59"/>
      <c r="BK234" s="59"/>
      <c r="BL234" s="59"/>
      <c r="BM234" s="59"/>
    </row>
    <row r="235" spans="1:65" x14ac:dyDescent="0.25">
      <c r="A235" s="82"/>
      <c r="B235" s="122" t="s">
        <v>60</v>
      </c>
      <c r="C235" s="122">
        <v>3883.5</v>
      </c>
      <c r="D235" s="122">
        <v>3187.9576406246301</v>
      </c>
      <c r="E235" s="142">
        <f>IF(B234=B235,0,MAX(E$4:E234)+1)</f>
        <v>0</v>
      </c>
      <c r="F235" s="142">
        <f t="shared" si="62"/>
        <v>1</v>
      </c>
      <c r="G235" s="142" t="str">
        <f t="shared" si="56"/>
        <v/>
      </c>
      <c r="H235" s="142">
        <f t="shared" si="57"/>
        <v>1</v>
      </c>
      <c r="I235" s="59"/>
      <c r="J235" s="104"/>
      <c r="K235" s="59"/>
      <c r="L235" s="59"/>
      <c r="M235" s="59"/>
      <c r="N235" s="44"/>
      <c r="O235" s="44"/>
      <c r="P235" s="44"/>
      <c r="Q235" s="68">
        <f t="shared" si="54"/>
        <v>231</v>
      </c>
      <c r="R235" s="60">
        <f t="shared" si="63"/>
        <v>235</v>
      </c>
      <c r="S235" s="60">
        <f t="shared" si="63"/>
        <v>967</v>
      </c>
      <c r="T235" s="60">
        <f t="shared" si="63"/>
        <v>1699</v>
      </c>
      <c r="U235" s="60">
        <f t="shared" si="63"/>
        <v>2431</v>
      </c>
      <c r="V235" s="60">
        <f t="shared" si="63"/>
        <v>3163</v>
      </c>
      <c r="W235" s="44"/>
      <c r="X235" s="44">
        <f t="shared" si="58"/>
        <v>232</v>
      </c>
      <c r="Y235" s="170">
        <f t="shared" si="55"/>
        <v>3883.5</v>
      </c>
      <c r="Z235" s="171">
        <f t="shared" si="59"/>
        <v>3187.9576406246301</v>
      </c>
      <c r="AA235" s="155">
        <f>IF(ISNUMBER($Q235),INDEX($D$1:$D$3663,S235,1),"")</f>
        <v>37.218680717293402</v>
      </c>
      <c r="AB235" s="155">
        <f>IF(ISNUMBER($Q235),INDEX($D$1:$D$3663,T235,1),"")</f>
        <v>37.355891019303598</v>
      </c>
      <c r="AC235" s="155">
        <f>IF(ISNUMBER($Q235),INDEX($D$1:$D$3663,U235,1),"")</f>
        <v>38.362703347085898</v>
      </c>
      <c r="AD235" s="155">
        <f>IF(ISNUMBER($Q235),INDEX($D$1:$D$3663,V235,1),"")</f>
        <v>38.310544004188003</v>
      </c>
      <c r="AE235" s="59"/>
      <c r="AF235" s="85">
        <f t="shared" si="60"/>
        <v>0.63928347710795386</v>
      </c>
      <c r="AG235" s="87">
        <v>40409</v>
      </c>
      <c r="AH235" s="59"/>
      <c r="AI235" s="163" t="str">
        <f t="shared" si="61"/>
        <v/>
      </c>
      <c r="AJ235" s="162" t="str">
        <f t="shared" si="64"/>
        <v/>
      </c>
      <c r="AK235" s="119"/>
      <c r="AL235" s="59" t="str">
        <f>IF(ISNUMBER($AJ235),INDEX($Z$4:$AC$3663,$AJ235,AL$3),"")</f>
        <v/>
      </c>
      <c r="AM235" s="149" t="str">
        <f>IF(ISNUMBER($AJ235),INDEX($Z$4:$AC$3663,$AJ235,AM$3),"")</f>
        <v/>
      </c>
      <c r="AN235" s="149" t="str">
        <f>IF(ISNUMBER($AJ235),INDEX($Z$4:$AC$3663,$AJ235,AN$3),"")</f>
        <v/>
      </c>
      <c r="AO235" s="59"/>
      <c r="AP235" s="59"/>
      <c r="AQ235" s="166"/>
      <c r="AR235" s="59"/>
      <c r="AS235" s="59"/>
      <c r="AT235" s="149"/>
      <c r="AU235" s="149"/>
      <c r="AV235" s="149"/>
      <c r="AW235" s="149"/>
      <c r="AX235" s="150"/>
      <c r="AY235" s="151"/>
      <c r="AZ235" s="59"/>
      <c r="BA235" s="59"/>
      <c r="BB235" s="59"/>
      <c r="BC235" s="59"/>
      <c r="BD235" s="59"/>
      <c r="BE235" s="59"/>
      <c r="BF235" s="43"/>
      <c r="BG235" s="59"/>
      <c r="BH235" s="59"/>
      <c r="BI235" s="59"/>
      <c r="BJ235" s="59"/>
      <c r="BK235" s="59"/>
      <c r="BL235" s="59"/>
      <c r="BM235" s="59"/>
    </row>
    <row r="236" spans="1:65" x14ac:dyDescent="0.25">
      <c r="A236" s="82"/>
      <c r="B236" s="122" t="s">
        <v>60</v>
      </c>
      <c r="C236" s="122">
        <v>3884.5</v>
      </c>
      <c r="D236" s="122">
        <v>3339.7999207324501</v>
      </c>
      <c r="E236" s="142">
        <f>IF(B235=B236,0,MAX(E$4:E235)+1)</f>
        <v>0</v>
      </c>
      <c r="F236" s="142">
        <f t="shared" si="62"/>
        <v>1</v>
      </c>
      <c r="G236" s="142" t="str">
        <f t="shared" si="56"/>
        <v/>
      </c>
      <c r="H236" s="142">
        <f t="shared" si="57"/>
        <v>1</v>
      </c>
      <c r="I236" s="59"/>
      <c r="J236" s="104"/>
      <c r="K236" s="59"/>
      <c r="L236" s="59"/>
      <c r="M236" s="59"/>
      <c r="N236" s="44"/>
      <c r="O236" s="44"/>
      <c r="P236" s="44"/>
      <c r="Q236" s="68">
        <f t="shared" si="54"/>
        <v>232</v>
      </c>
      <c r="R236" s="60">
        <f t="shared" si="63"/>
        <v>236</v>
      </c>
      <c r="S236" s="60">
        <f t="shared" si="63"/>
        <v>968</v>
      </c>
      <c r="T236" s="60">
        <f t="shared" si="63"/>
        <v>1700</v>
      </c>
      <c r="U236" s="60">
        <f t="shared" si="63"/>
        <v>2432</v>
      </c>
      <c r="V236" s="60">
        <f t="shared" si="63"/>
        <v>3164</v>
      </c>
      <c r="W236" s="44"/>
      <c r="X236" s="44">
        <f t="shared" si="58"/>
        <v>233</v>
      </c>
      <c r="Y236" s="170">
        <f t="shared" si="55"/>
        <v>3884.5</v>
      </c>
      <c r="Z236" s="171">
        <f t="shared" si="59"/>
        <v>3339.7999207324501</v>
      </c>
      <c r="AA236" s="155">
        <f>IF(ISNUMBER($Q236),INDEX($D$1:$D$3663,S236,1),"")</f>
        <v>37.402729543239097</v>
      </c>
      <c r="AB236" s="155">
        <f>IF(ISNUMBER($Q236),INDEX($D$1:$D$3663,T236,1),"")</f>
        <v>37.106220825363998</v>
      </c>
      <c r="AC236" s="155">
        <f>IF(ISNUMBER($Q236),INDEX($D$1:$D$3663,U236,1),"")</f>
        <v>38.371646518023198</v>
      </c>
      <c r="AD236" s="155">
        <f>IF(ISNUMBER($Q236),INDEX($D$1:$D$3663,V236,1),"")</f>
        <v>38.2375548426702</v>
      </c>
      <c r="AE236" s="59"/>
      <c r="AF236" s="85">
        <f t="shared" si="60"/>
        <v>0.64202132789508504</v>
      </c>
      <c r="AG236" s="87">
        <v>40410</v>
      </c>
      <c r="AH236" s="59"/>
      <c r="AI236" s="163" t="str">
        <f t="shared" si="61"/>
        <v/>
      </c>
      <c r="AJ236" s="162" t="str">
        <f t="shared" si="64"/>
        <v/>
      </c>
      <c r="AK236" s="119"/>
      <c r="AL236" s="59" t="str">
        <f>IF(ISNUMBER($AJ236),INDEX($Z$4:$AC$3663,$AJ236,AL$3),"")</f>
        <v/>
      </c>
      <c r="AM236" s="149" t="str">
        <f>IF(ISNUMBER($AJ236),INDEX($Z$4:$AC$3663,$AJ236,AM$3),"")</f>
        <v/>
      </c>
      <c r="AN236" s="149" t="str">
        <f>IF(ISNUMBER($AJ236),INDEX($Z$4:$AC$3663,$AJ236,AN$3),"")</f>
        <v/>
      </c>
      <c r="AO236" s="59"/>
      <c r="AP236" s="59"/>
      <c r="AQ236" s="166"/>
      <c r="AR236" s="59"/>
      <c r="AS236" s="59"/>
      <c r="AT236" s="149"/>
      <c r="AU236" s="149"/>
      <c r="AV236" s="149"/>
      <c r="AW236" s="149"/>
      <c r="AX236" s="150"/>
      <c r="AY236" s="151"/>
      <c r="AZ236" s="59"/>
      <c r="BA236" s="59"/>
      <c r="BB236" s="59"/>
      <c r="BC236" s="59"/>
      <c r="BD236" s="59"/>
      <c r="BE236" s="59"/>
      <c r="BF236" s="43"/>
      <c r="BG236" s="59"/>
      <c r="BH236" s="59"/>
      <c r="BI236" s="59"/>
      <c r="BJ236" s="59"/>
      <c r="BK236" s="59"/>
      <c r="BL236" s="59"/>
      <c r="BM236" s="59"/>
    </row>
    <row r="237" spans="1:65" x14ac:dyDescent="0.25">
      <c r="A237" s="82"/>
      <c r="B237" s="122" t="s">
        <v>60</v>
      </c>
      <c r="C237" s="122">
        <v>3885.5</v>
      </c>
      <c r="D237" s="122">
        <v>2961.9608428614101</v>
      </c>
      <c r="E237" s="142">
        <f>IF(B236=B237,0,MAX(E$4:E236)+1)</f>
        <v>0</v>
      </c>
      <c r="F237" s="142">
        <f t="shared" si="62"/>
        <v>1</v>
      </c>
      <c r="G237" s="142" t="str">
        <f t="shared" si="56"/>
        <v/>
      </c>
      <c r="H237" s="142">
        <f t="shared" si="57"/>
        <v>1</v>
      </c>
      <c r="I237" s="59"/>
      <c r="J237" s="104"/>
      <c r="K237" s="59"/>
      <c r="L237" s="59"/>
      <c r="M237" s="59"/>
      <c r="N237" s="44"/>
      <c r="O237" s="44"/>
      <c r="P237" s="44"/>
      <c r="Q237" s="68">
        <f t="shared" si="54"/>
        <v>233</v>
      </c>
      <c r="R237" s="60">
        <f t="shared" si="63"/>
        <v>237</v>
      </c>
      <c r="S237" s="60">
        <f t="shared" si="63"/>
        <v>969</v>
      </c>
      <c r="T237" s="60">
        <f t="shared" si="63"/>
        <v>1701</v>
      </c>
      <c r="U237" s="60">
        <f t="shared" si="63"/>
        <v>2433</v>
      </c>
      <c r="V237" s="60">
        <f t="shared" si="63"/>
        <v>3165</v>
      </c>
      <c r="W237" s="44"/>
      <c r="X237" s="44">
        <f t="shared" si="58"/>
        <v>234</v>
      </c>
      <c r="Y237" s="170">
        <f t="shared" si="55"/>
        <v>3885.5</v>
      </c>
      <c r="Z237" s="171">
        <f t="shared" si="59"/>
        <v>2961.9608428614101</v>
      </c>
      <c r="AA237" s="155">
        <f>IF(ISNUMBER($Q237),INDEX($D$1:$D$3663,S237,1),"")</f>
        <v>37.363952045509002</v>
      </c>
      <c r="AB237" s="155">
        <f>IF(ISNUMBER($Q237),INDEX($D$1:$D$3663,T237,1),"")</f>
        <v>37.169224644785999</v>
      </c>
      <c r="AC237" s="155">
        <f>IF(ISNUMBER($Q237),INDEX($D$1:$D$3663,U237,1),"")</f>
        <v>38.2520182153511</v>
      </c>
      <c r="AD237" s="155">
        <f>IF(ISNUMBER($Q237),INDEX($D$1:$D$3663,V237,1),"")</f>
        <v>38.2460984489258</v>
      </c>
      <c r="AE237" s="59"/>
      <c r="AF237" s="85">
        <f t="shared" si="60"/>
        <v>0.64475917868221799</v>
      </c>
      <c r="AG237" s="87">
        <v>40411</v>
      </c>
      <c r="AH237" s="59"/>
      <c r="AI237" s="163" t="str">
        <f t="shared" si="61"/>
        <v/>
      </c>
      <c r="AJ237" s="162" t="str">
        <f t="shared" si="64"/>
        <v/>
      </c>
      <c r="AK237" s="119"/>
      <c r="AL237" s="59" t="str">
        <f>IF(ISNUMBER($AJ237),INDEX($Z$4:$AC$3663,$AJ237,AL$3),"")</f>
        <v/>
      </c>
      <c r="AM237" s="149" t="str">
        <f>IF(ISNUMBER($AJ237),INDEX($Z$4:$AC$3663,$AJ237,AM$3),"")</f>
        <v/>
      </c>
      <c r="AN237" s="149" t="str">
        <f>IF(ISNUMBER($AJ237),INDEX($Z$4:$AC$3663,$AJ237,AN$3),"")</f>
        <v/>
      </c>
      <c r="AO237" s="59"/>
      <c r="AP237" s="59"/>
      <c r="AQ237" s="166"/>
      <c r="AR237" s="59"/>
      <c r="AS237" s="59"/>
      <c r="AT237" s="149"/>
      <c r="AU237" s="149"/>
      <c r="AV237" s="149"/>
      <c r="AW237" s="149"/>
      <c r="AX237" s="150"/>
      <c r="AY237" s="151"/>
      <c r="AZ237" s="59"/>
      <c r="BA237" s="59"/>
      <c r="BB237" s="59"/>
      <c r="BC237" s="59"/>
      <c r="BD237" s="59"/>
      <c r="BE237" s="59"/>
      <c r="BF237" s="43"/>
      <c r="BG237" s="59"/>
      <c r="BH237" s="59"/>
      <c r="BI237" s="59"/>
      <c r="BJ237" s="59"/>
      <c r="BK237" s="59"/>
      <c r="BL237" s="59"/>
      <c r="BM237" s="59"/>
    </row>
    <row r="238" spans="1:65" x14ac:dyDescent="0.25">
      <c r="A238" s="82"/>
      <c r="B238" s="122" t="s">
        <v>60</v>
      </c>
      <c r="C238" s="122">
        <v>3886.5</v>
      </c>
      <c r="D238" s="122">
        <v>2887.4177782542301</v>
      </c>
      <c r="E238" s="142">
        <f>IF(B237=B238,0,MAX(E$4:E237)+1)</f>
        <v>0</v>
      </c>
      <c r="F238" s="142">
        <f t="shared" si="62"/>
        <v>1</v>
      </c>
      <c r="G238" s="142" t="str">
        <f t="shared" si="56"/>
        <v/>
      </c>
      <c r="H238" s="142">
        <f t="shared" si="57"/>
        <v>1</v>
      </c>
      <c r="I238" s="59"/>
      <c r="J238" s="104"/>
      <c r="K238" s="59"/>
      <c r="L238" s="59"/>
      <c r="M238" s="59"/>
      <c r="N238" s="44"/>
      <c r="O238" s="44"/>
      <c r="P238" s="44"/>
      <c r="Q238" s="68">
        <f t="shared" si="54"/>
        <v>234</v>
      </c>
      <c r="R238" s="60">
        <f t="shared" si="63"/>
        <v>238</v>
      </c>
      <c r="S238" s="60">
        <f t="shared" si="63"/>
        <v>970</v>
      </c>
      <c r="T238" s="60">
        <f t="shared" si="63"/>
        <v>1702</v>
      </c>
      <c r="U238" s="60">
        <f t="shared" si="63"/>
        <v>2434</v>
      </c>
      <c r="V238" s="60">
        <f t="shared" si="63"/>
        <v>3166</v>
      </c>
      <c r="W238" s="44"/>
      <c r="X238" s="44">
        <f t="shared" si="58"/>
        <v>235</v>
      </c>
      <c r="Y238" s="170">
        <f t="shared" si="55"/>
        <v>3886.5</v>
      </c>
      <c r="Z238" s="171">
        <f t="shared" si="59"/>
        <v>2887.4177782542301</v>
      </c>
      <c r="AA238" s="155">
        <f>IF(ISNUMBER($Q238),INDEX($D$1:$D$3663,S238,1),"")</f>
        <v>37.226474164294203</v>
      </c>
      <c r="AB238" s="155">
        <f>IF(ISNUMBER($Q238),INDEX($D$1:$D$3663,T238,1),"")</f>
        <v>37.243220974239698</v>
      </c>
      <c r="AC238" s="155">
        <f>IF(ISNUMBER($Q238),INDEX($D$1:$D$3663,U238,1),"")</f>
        <v>38.354465924426698</v>
      </c>
      <c r="AD238" s="155">
        <f>IF(ISNUMBER($Q238),INDEX($D$1:$D$3663,V238,1),"")</f>
        <v>38.398849923011802</v>
      </c>
      <c r="AE238" s="59"/>
      <c r="AF238" s="85">
        <f t="shared" si="60"/>
        <v>0.64749702946934917</v>
      </c>
      <c r="AG238" s="87">
        <v>40412</v>
      </c>
      <c r="AH238" s="59"/>
      <c r="AI238" s="163" t="str">
        <f t="shared" si="61"/>
        <v/>
      </c>
      <c r="AJ238" s="162" t="str">
        <f t="shared" si="64"/>
        <v/>
      </c>
      <c r="AK238" s="119"/>
      <c r="AL238" s="59" t="str">
        <f>IF(ISNUMBER($AJ238),INDEX($Z$4:$AC$3663,$AJ238,AL$3),"")</f>
        <v/>
      </c>
      <c r="AM238" s="149" t="str">
        <f>IF(ISNUMBER($AJ238),INDEX($Z$4:$AC$3663,$AJ238,AM$3),"")</f>
        <v/>
      </c>
      <c r="AN238" s="149" t="str">
        <f>IF(ISNUMBER($AJ238),INDEX($Z$4:$AC$3663,$AJ238,AN$3),"")</f>
        <v/>
      </c>
      <c r="AO238" s="59"/>
      <c r="AP238" s="59"/>
      <c r="AQ238" s="166"/>
      <c r="AR238" s="59"/>
      <c r="AS238" s="59"/>
      <c r="AT238" s="149"/>
      <c r="AU238" s="149"/>
      <c r="AV238" s="149"/>
      <c r="AW238" s="149"/>
      <c r="AX238" s="150"/>
      <c r="AY238" s="151"/>
      <c r="AZ238" s="59"/>
      <c r="BA238" s="59"/>
      <c r="BB238" s="59"/>
      <c r="BC238" s="59"/>
      <c r="BD238" s="59"/>
      <c r="BE238" s="59"/>
      <c r="BF238" s="43"/>
      <c r="BG238" s="59"/>
      <c r="BH238" s="59"/>
      <c r="BI238" s="59"/>
      <c r="BJ238" s="59"/>
      <c r="BK238" s="59"/>
      <c r="BL238" s="59"/>
      <c r="BM238" s="59"/>
    </row>
    <row r="239" spans="1:65" x14ac:dyDescent="0.25">
      <c r="A239" s="82"/>
      <c r="B239" s="122" t="s">
        <v>60</v>
      </c>
      <c r="C239" s="122">
        <v>3887.5</v>
      </c>
      <c r="D239" s="122">
        <v>2927.1323238097698</v>
      </c>
      <c r="E239" s="142">
        <f>IF(B238=B239,0,MAX(E$4:E238)+1)</f>
        <v>0</v>
      </c>
      <c r="F239" s="142">
        <f t="shared" si="62"/>
        <v>1</v>
      </c>
      <c r="G239" s="142" t="str">
        <f t="shared" si="56"/>
        <v/>
      </c>
      <c r="H239" s="142">
        <f t="shared" si="57"/>
        <v>1</v>
      </c>
      <c r="I239" s="59"/>
      <c r="J239" s="104"/>
      <c r="K239" s="59"/>
      <c r="L239" s="59"/>
      <c r="M239" s="59"/>
      <c r="N239" s="44"/>
      <c r="O239" s="44"/>
      <c r="P239" s="44"/>
      <c r="Q239" s="68">
        <f t="shared" si="54"/>
        <v>235</v>
      </c>
      <c r="R239" s="60">
        <f t="shared" si="63"/>
        <v>239</v>
      </c>
      <c r="S239" s="60">
        <f t="shared" si="63"/>
        <v>971</v>
      </c>
      <c r="T239" s="60">
        <f t="shared" si="63"/>
        <v>1703</v>
      </c>
      <c r="U239" s="60">
        <f t="shared" si="63"/>
        <v>2435</v>
      </c>
      <c r="V239" s="60">
        <f t="shared" si="63"/>
        <v>3167</v>
      </c>
      <c r="W239" s="44"/>
      <c r="X239" s="44">
        <f t="shared" si="58"/>
        <v>236</v>
      </c>
      <c r="Y239" s="170">
        <f t="shared" si="55"/>
        <v>3887.5</v>
      </c>
      <c r="Z239" s="171">
        <f t="shared" si="59"/>
        <v>2927.1323238097698</v>
      </c>
      <c r="AA239" s="155">
        <f>IF(ISNUMBER($Q239),INDEX($D$1:$D$3663,S239,1),"")</f>
        <v>37.327040060375097</v>
      </c>
      <c r="AB239" s="155">
        <f>IF(ISNUMBER($Q239),INDEX($D$1:$D$3663,T239,1),"")</f>
        <v>37.3491924273861</v>
      </c>
      <c r="AC239" s="155">
        <f>IF(ISNUMBER($Q239),INDEX($D$1:$D$3663,U239,1),"")</f>
        <v>38.444423751758201</v>
      </c>
      <c r="AD239" s="155">
        <f>IF(ISNUMBER($Q239),INDEX($D$1:$D$3663,V239,1),"")</f>
        <v>38.145945679215998</v>
      </c>
      <c r="AE239" s="59"/>
      <c r="AF239" s="85">
        <f t="shared" si="60"/>
        <v>0.65023488025648213</v>
      </c>
      <c r="AG239" s="87">
        <v>40413</v>
      </c>
      <c r="AH239" s="59"/>
      <c r="AI239" s="163" t="str">
        <f t="shared" si="61"/>
        <v/>
      </c>
      <c r="AJ239" s="162" t="str">
        <f t="shared" si="64"/>
        <v/>
      </c>
      <c r="AK239" s="119"/>
      <c r="AL239" s="59" t="str">
        <f>IF(ISNUMBER($AJ239),INDEX($Z$4:$AC$3663,$AJ239,AL$3),"")</f>
        <v/>
      </c>
      <c r="AM239" s="149" t="str">
        <f>IF(ISNUMBER($AJ239),INDEX($Z$4:$AC$3663,$AJ239,AM$3),"")</f>
        <v/>
      </c>
      <c r="AN239" s="149" t="str">
        <f>IF(ISNUMBER($AJ239),INDEX($Z$4:$AC$3663,$AJ239,AN$3),"")</f>
        <v/>
      </c>
      <c r="AO239" s="59"/>
      <c r="AP239" s="59"/>
      <c r="AQ239" s="166"/>
      <c r="AR239" s="59"/>
      <c r="AS239" s="59"/>
      <c r="AT239" s="149"/>
      <c r="AU239" s="149"/>
      <c r="AV239" s="149"/>
      <c r="AW239" s="149"/>
      <c r="AX239" s="150"/>
      <c r="AY239" s="151"/>
      <c r="AZ239" s="59"/>
      <c r="BA239" s="59"/>
      <c r="BB239" s="59"/>
      <c r="BC239" s="59"/>
      <c r="BD239" s="59"/>
      <c r="BE239" s="59"/>
      <c r="BF239" s="43"/>
      <c r="BG239" s="59"/>
      <c r="BH239" s="59"/>
      <c r="BI239" s="59"/>
      <c r="BJ239" s="59"/>
      <c r="BK239" s="59"/>
      <c r="BL239" s="59"/>
      <c r="BM239" s="59"/>
    </row>
    <row r="240" spans="1:65" x14ac:dyDescent="0.25">
      <c r="A240" s="82"/>
      <c r="B240" s="122" t="s">
        <v>60</v>
      </c>
      <c r="C240" s="122">
        <v>3888.5</v>
      </c>
      <c r="D240" s="122">
        <v>3534.84575373801</v>
      </c>
      <c r="E240" s="142">
        <f>IF(B239=B240,0,MAX(E$4:E239)+1)</f>
        <v>0</v>
      </c>
      <c r="F240" s="142">
        <f t="shared" si="62"/>
        <v>1</v>
      </c>
      <c r="G240" s="142" t="str">
        <f t="shared" si="56"/>
        <v/>
      </c>
      <c r="H240" s="142">
        <f t="shared" si="57"/>
        <v>1</v>
      </c>
      <c r="I240" s="59"/>
      <c r="J240" s="104"/>
      <c r="K240" s="59"/>
      <c r="L240" s="59"/>
      <c r="M240" s="59"/>
      <c r="N240" s="44"/>
      <c r="O240" s="44"/>
      <c r="P240" s="44"/>
      <c r="Q240" s="68">
        <f t="shared" si="54"/>
        <v>236</v>
      </c>
      <c r="R240" s="60">
        <f t="shared" si="63"/>
        <v>240</v>
      </c>
      <c r="S240" s="60">
        <f t="shared" si="63"/>
        <v>972</v>
      </c>
      <c r="T240" s="60">
        <f t="shared" si="63"/>
        <v>1704</v>
      </c>
      <c r="U240" s="60">
        <f t="shared" si="63"/>
        <v>2436</v>
      </c>
      <c r="V240" s="60">
        <f t="shared" si="63"/>
        <v>3168</v>
      </c>
      <c r="W240" s="44"/>
      <c r="X240" s="44">
        <f t="shared" si="58"/>
        <v>237</v>
      </c>
      <c r="Y240" s="170">
        <f t="shared" si="55"/>
        <v>3888.5</v>
      </c>
      <c r="Z240" s="171">
        <f t="shared" si="59"/>
        <v>3534.84575373801</v>
      </c>
      <c r="AA240" s="155">
        <f>IF(ISNUMBER($Q240),INDEX($D$1:$D$3663,S240,1),"")</f>
        <v>37.1675093368871</v>
      </c>
      <c r="AB240" s="155">
        <f>IF(ISNUMBER($Q240),INDEX($D$1:$D$3663,T240,1),"")</f>
        <v>37.3731477742433</v>
      </c>
      <c r="AC240" s="155">
        <f>IF(ISNUMBER($Q240),INDEX($D$1:$D$3663,U240,1),"")</f>
        <v>38.475026653669403</v>
      </c>
      <c r="AD240" s="155">
        <f>IF(ISNUMBER($Q240),INDEX($D$1:$D$3663,V240,1),"")</f>
        <v>38.158900469787397</v>
      </c>
      <c r="AE240" s="59"/>
      <c r="AF240" s="85">
        <f t="shared" si="60"/>
        <v>0.65297273104361331</v>
      </c>
      <c r="AG240" s="87">
        <v>40414</v>
      </c>
      <c r="AH240" s="59"/>
      <c r="AI240" s="163" t="str">
        <f t="shared" si="61"/>
        <v/>
      </c>
      <c r="AJ240" s="162" t="str">
        <f t="shared" si="64"/>
        <v/>
      </c>
      <c r="AK240" s="119"/>
      <c r="AL240" s="59" t="str">
        <f>IF(ISNUMBER($AJ240),INDEX($Z$4:$AC$3663,$AJ240,AL$3),"")</f>
        <v/>
      </c>
      <c r="AM240" s="149" t="str">
        <f>IF(ISNUMBER($AJ240),INDEX($Z$4:$AC$3663,$AJ240,AM$3),"")</f>
        <v/>
      </c>
      <c r="AN240" s="149" t="str">
        <f>IF(ISNUMBER($AJ240),INDEX($Z$4:$AC$3663,$AJ240,AN$3),"")</f>
        <v/>
      </c>
      <c r="AO240" s="59"/>
      <c r="AP240" s="59"/>
      <c r="AQ240" s="166"/>
      <c r="AR240" s="59"/>
      <c r="AS240" s="59"/>
      <c r="AT240" s="149"/>
      <c r="AU240" s="149"/>
      <c r="AV240" s="149"/>
      <c r="AW240" s="149"/>
      <c r="AX240" s="150"/>
      <c r="AY240" s="151"/>
      <c r="AZ240" s="59"/>
      <c r="BA240" s="59"/>
      <c r="BB240" s="59"/>
      <c r="BC240" s="59"/>
      <c r="BD240" s="59"/>
      <c r="BE240" s="59"/>
      <c r="BF240" s="43"/>
      <c r="BG240" s="59"/>
      <c r="BH240" s="59"/>
      <c r="BI240" s="59"/>
      <c r="BJ240" s="59"/>
      <c r="BK240" s="59"/>
      <c r="BL240" s="59"/>
      <c r="BM240" s="59"/>
    </row>
    <row r="241" spans="1:65" x14ac:dyDescent="0.25">
      <c r="A241" s="82"/>
      <c r="B241" s="122" t="s">
        <v>60</v>
      </c>
      <c r="C241" s="122">
        <v>3889.5</v>
      </c>
      <c r="D241" s="122">
        <v>3218.0171180738798</v>
      </c>
      <c r="E241" s="142">
        <f>IF(B240=B241,0,MAX(E$4:E240)+1)</f>
        <v>0</v>
      </c>
      <c r="F241" s="142">
        <f t="shared" si="62"/>
        <v>1</v>
      </c>
      <c r="G241" s="142" t="str">
        <f t="shared" si="56"/>
        <v/>
      </c>
      <c r="H241" s="142">
        <f t="shared" si="57"/>
        <v>1</v>
      </c>
      <c r="I241" s="59"/>
      <c r="J241" s="104"/>
      <c r="K241" s="59"/>
      <c r="L241" s="59"/>
      <c r="M241" s="59"/>
      <c r="N241" s="44"/>
      <c r="O241" s="44"/>
      <c r="P241" s="44"/>
      <c r="Q241" s="68">
        <f t="shared" si="54"/>
        <v>237</v>
      </c>
      <c r="R241" s="60">
        <f t="shared" si="63"/>
        <v>241</v>
      </c>
      <c r="S241" s="60">
        <f t="shared" si="63"/>
        <v>973</v>
      </c>
      <c r="T241" s="60">
        <f t="shared" si="63"/>
        <v>1705</v>
      </c>
      <c r="U241" s="60">
        <f t="shared" si="63"/>
        <v>2437</v>
      </c>
      <c r="V241" s="60">
        <f t="shared" si="63"/>
        <v>3169</v>
      </c>
      <c r="W241" s="44"/>
      <c r="X241" s="44">
        <f t="shared" si="58"/>
        <v>238</v>
      </c>
      <c r="Y241" s="170">
        <f t="shared" si="55"/>
        <v>3889.5</v>
      </c>
      <c r="Z241" s="171">
        <f t="shared" si="59"/>
        <v>3218.0171180738798</v>
      </c>
      <c r="AA241" s="155">
        <f>IF(ISNUMBER($Q241),INDEX($D$1:$D$3663,S241,1),"")</f>
        <v>37.195829038854697</v>
      </c>
      <c r="AB241" s="155">
        <f>IF(ISNUMBER($Q241),INDEX($D$1:$D$3663,T241,1),"")</f>
        <v>37.329413566035498</v>
      </c>
      <c r="AC241" s="155">
        <f>IF(ISNUMBER($Q241),INDEX($D$1:$D$3663,U241,1),"")</f>
        <v>38.467206596361301</v>
      </c>
      <c r="AD241" s="155">
        <f>IF(ISNUMBER($Q241),INDEX($D$1:$D$3663,V241,1),"")</f>
        <v>38.303817072755699</v>
      </c>
      <c r="AE241" s="59"/>
      <c r="AF241" s="85">
        <f t="shared" si="60"/>
        <v>0.65571058183074626</v>
      </c>
      <c r="AG241" s="87">
        <v>40415</v>
      </c>
      <c r="AH241" s="59"/>
      <c r="AI241" s="163" t="str">
        <f t="shared" si="61"/>
        <v/>
      </c>
      <c r="AJ241" s="162" t="str">
        <f t="shared" si="64"/>
        <v/>
      </c>
      <c r="AK241" s="119"/>
      <c r="AL241" s="59" t="str">
        <f>IF(ISNUMBER($AJ241),INDEX($Z$4:$AC$3663,$AJ241,AL$3),"")</f>
        <v/>
      </c>
      <c r="AM241" s="149" t="str">
        <f>IF(ISNUMBER($AJ241),INDEX($Z$4:$AC$3663,$AJ241,AM$3),"")</f>
        <v/>
      </c>
      <c r="AN241" s="149" t="str">
        <f>IF(ISNUMBER($AJ241),INDEX($Z$4:$AC$3663,$AJ241,AN$3),"")</f>
        <v/>
      </c>
      <c r="AO241" s="59"/>
      <c r="AP241" s="59"/>
      <c r="AQ241" s="166"/>
      <c r="AR241" s="59"/>
      <c r="AS241" s="59"/>
      <c r="AT241" s="149"/>
      <c r="AU241" s="149"/>
      <c r="AV241" s="149"/>
      <c r="AW241" s="149"/>
      <c r="AX241" s="150"/>
      <c r="AY241" s="151"/>
      <c r="AZ241" s="59"/>
      <c r="BA241" s="59"/>
      <c r="BB241" s="59"/>
      <c r="BC241" s="59"/>
      <c r="BD241" s="59"/>
      <c r="BE241" s="59"/>
      <c r="BF241" s="43"/>
      <c r="BG241" s="59"/>
      <c r="BH241" s="59"/>
      <c r="BI241" s="59"/>
      <c r="BJ241" s="59"/>
      <c r="BK241" s="59"/>
      <c r="BL241" s="59"/>
      <c r="BM241" s="59"/>
    </row>
    <row r="242" spans="1:65" x14ac:dyDescent="0.25">
      <c r="A242" s="82"/>
      <c r="B242" s="122" t="s">
        <v>60</v>
      </c>
      <c r="C242" s="122">
        <v>3890.5</v>
      </c>
      <c r="D242" s="122">
        <v>2573.3450730985401</v>
      </c>
      <c r="E242" s="142">
        <f>IF(B241=B242,0,MAX(E$4:E241)+1)</f>
        <v>0</v>
      </c>
      <c r="F242" s="142">
        <f t="shared" si="62"/>
        <v>1</v>
      </c>
      <c r="G242" s="142" t="str">
        <f t="shared" si="56"/>
        <v/>
      </c>
      <c r="H242" s="142">
        <f t="shared" si="57"/>
        <v>1</v>
      </c>
      <c r="I242" s="59"/>
      <c r="J242" s="104"/>
      <c r="K242" s="59"/>
      <c r="L242" s="59"/>
      <c r="M242" s="59"/>
      <c r="N242" s="44"/>
      <c r="O242" s="44"/>
      <c r="P242" s="44"/>
      <c r="Q242" s="68">
        <f t="shared" si="54"/>
        <v>238</v>
      </c>
      <c r="R242" s="60">
        <f t="shared" si="63"/>
        <v>242</v>
      </c>
      <c r="S242" s="60">
        <f t="shared" si="63"/>
        <v>974</v>
      </c>
      <c r="T242" s="60">
        <f t="shared" si="63"/>
        <v>1706</v>
      </c>
      <c r="U242" s="60">
        <f t="shared" si="63"/>
        <v>2438</v>
      </c>
      <c r="V242" s="60">
        <f t="shared" si="63"/>
        <v>3170</v>
      </c>
      <c r="W242" s="44"/>
      <c r="X242" s="44">
        <f t="shared" si="58"/>
        <v>239</v>
      </c>
      <c r="Y242" s="170">
        <f t="shared" si="55"/>
        <v>3890.5</v>
      </c>
      <c r="Z242" s="171">
        <f t="shared" si="59"/>
        <v>2573.3450730985401</v>
      </c>
      <c r="AA242" s="155">
        <f>IF(ISNUMBER($Q242),INDEX($D$1:$D$3663,S242,1),"")</f>
        <v>37.379722467510497</v>
      </c>
      <c r="AB242" s="155">
        <f>IF(ISNUMBER($Q242),INDEX($D$1:$D$3663,T242,1),"")</f>
        <v>37.296942987372198</v>
      </c>
      <c r="AC242" s="155">
        <f>IF(ISNUMBER($Q242),INDEX($D$1:$D$3663,U242,1),"")</f>
        <v>38.331776165026497</v>
      </c>
      <c r="AD242" s="155">
        <f>IF(ISNUMBER($Q242),INDEX($D$1:$D$3663,V242,1),"")</f>
        <v>38.359414999005999</v>
      </c>
      <c r="AE242" s="59"/>
      <c r="AF242" s="85">
        <f t="shared" si="60"/>
        <v>0.65844843261787744</v>
      </c>
      <c r="AG242" s="87">
        <v>40416</v>
      </c>
      <c r="AH242" s="59"/>
      <c r="AI242" s="163" t="str">
        <f t="shared" si="61"/>
        <v/>
      </c>
      <c r="AJ242" s="162" t="str">
        <f t="shared" si="64"/>
        <v/>
      </c>
      <c r="AK242" s="119"/>
      <c r="AL242" s="59" t="str">
        <f>IF(ISNUMBER($AJ242),INDEX($Z$4:$AC$3663,$AJ242,AL$3),"")</f>
        <v/>
      </c>
      <c r="AM242" s="149" t="str">
        <f>IF(ISNUMBER($AJ242),INDEX($Z$4:$AC$3663,$AJ242,AM$3),"")</f>
        <v/>
      </c>
      <c r="AN242" s="149" t="str">
        <f>IF(ISNUMBER($AJ242),INDEX($Z$4:$AC$3663,$AJ242,AN$3),"")</f>
        <v/>
      </c>
      <c r="AO242" s="59"/>
      <c r="AP242" s="59"/>
      <c r="AQ242" s="166"/>
      <c r="AR242" s="59"/>
      <c r="AS242" s="59"/>
      <c r="AT242" s="149"/>
      <c r="AU242" s="149"/>
      <c r="AV242" s="149"/>
      <c r="AW242" s="149"/>
      <c r="AX242" s="150"/>
      <c r="AY242" s="151"/>
      <c r="AZ242" s="59"/>
      <c r="BA242" s="59"/>
      <c r="BB242" s="59"/>
      <c r="BC242" s="59"/>
      <c r="BD242" s="59"/>
      <c r="BE242" s="59"/>
      <c r="BF242" s="43"/>
      <c r="BG242" s="59"/>
      <c r="BH242" s="59"/>
      <c r="BI242" s="59"/>
      <c r="BJ242" s="59"/>
      <c r="BK242" s="59"/>
      <c r="BL242" s="59"/>
      <c r="BM242" s="59"/>
    </row>
    <row r="243" spans="1:65" x14ac:dyDescent="0.25">
      <c r="A243" s="82"/>
      <c r="B243" s="122" t="s">
        <v>60</v>
      </c>
      <c r="C243" s="122">
        <v>3891.5</v>
      </c>
      <c r="D243" s="122">
        <v>3048.6911194658101</v>
      </c>
      <c r="E243" s="142">
        <f>IF(B242=B243,0,MAX(E$4:E242)+1)</f>
        <v>0</v>
      </c>
      <c r="F243" s="142">
        <f t="shared" si="62"/>
        <v>1</v>
      </c>
      <c r="G243" s="142" t="str">
        <f t="shared" si="56"/>
        <v/>
      </c>
      <c r="H243" s="142">
        <f t="shared" si="57"/>
        <v>1</v>
      </c>
      <c r="I243" s="59"/>
      <c r="J243" s="104"/>
      <c r="K243" s="59"/>
      <c r="L243" s="59"/>
      <c r="M243" s="59"/>
      <c r="N243" s="44"/>
      <c r="O243" s="44"/>
      <c r="P243" s="44"/>
      <c r="Q243" s="68">
        <f t="shared" si="54"/>
        <v>239</v>
      </c>
      <c r="R243" s="60">
        <f t="shared" si="63"/>
        <v>243</v>
      </c>
      <c r="S243" s="60">
        <f t="shared" si="63"/>
        <v>975</v>
      </c>
      <c r="T243" s="60">
        <f t="shared" si="63"/>
        <v>1707</v>
      </c>
      <c r="U243" s="60">
        <f t="shared" si="63"/>
        <v>2439</v>
      </c>
      <c r="V243" s="60">
        <f t="shared" si="63"/>
        <v>3171</v>
      </c>
      <c r="W243" s="44"/>
      <c r="X243" s="44">
        <f t="shared" si="58"/>
        <v>240</v>
      </c>
      <c r="Y243" s="170">
        <f t="shared" si="55"/>
        <v>3891.5</v>
      </c>
      <c r="Z243" s="171">
        <f t="shared" si="59"/>
        <v>3048.6911194658101</v>
      </c>
      <c r="AA243" s="155">
        <f>IF(ISNUMBER($Q243),INDEX($D$1:$D$3663,S243,1),"")</f>
        <v>37.113298374867099</v>
      </c>
      <c r="AB243" s="155">
        <f>IF(ISNUMBER($Q243),INDEX($D$1:$D$3663,T243,1),"")</f>
        <v>37.348267025470903</v>
      </c>
      <c r="AC243" s="155">
        <f>IF(ISNUMBER($Q243),INDEX($D$1:$D$3663,U243,1),"")</f>
        <v>38.437216247819798</v>
      </c>
      <c r="AD243" s="155">
        <f>IF(ISNUMBER($Q243),INDEX($D$1:$D$3663,V243,1),"")</f>
        <v>38.3063979347734</v>
      </c>
      <c r="AE243" s="59"/>
      <c r="AF243" s="85">
        <f t="shared" si="60"/>
        <v>0.6611862834050104</v>
      </c>
      <c r="AG243" s="87">
        <v>40417</v>
      </c>
      <c r="AH243" s="59"/>
      <c r="AI243" s="163" t="str">
        <f t="shared" si="61"/>
        <v/>
      </c>
      <c r="AJ243" s="162" t="str">
        <f t="shared" si="64"/>
        <v/>
      </c>
      <c r="AK243" s="119"/>
      <c r="AL243" s="59" t="str">
        <f>IF(ISNUMBER($AJ243),INDEX($Z$4:$AC$3663,$AJ243,AL$3),"")</f>
        <v/>
      </c>
      <c r="AM243" s="149" t="str">
        <f>IF(ISNUMBER($AJ243),INDEX($Z$4:$AC$3663,$AJ243,AM$3),"")</f>
        <v/>
      </c>
      <c r="AN243" s="149" t="str">
        <f>IF(ISNUMBER($AJ243),INDEX($Z$4:$AC$3663,$AJ243,AN$3),"")</f>
        <v/>
      </c>
      <c r="AO243" s="59"/>
      <c r="AP243" s="59"/>
      <c r="AQ243" s="166"/>
      <c r="AR243" s="59"/>
      <c r="AS243" s="59"/>
      <c r="AT243" s="149"/>
      <c r="AU243" s="149"/>
      <c r="AV243" s="149"/>
      <c r="AW243" s="149"/>
      <c r="AX243" s="150"/>
      <c r="AY243" s="151"/>
      <c r="AZ243" s="59"/>
      <c r="BA243" s="59"/>
      <c r="BB243" s="59"/>
      <c r="BC243" s="59"/>
      <c r="BD243" s="59"/>
      <c r="BE243" s="59"/>
      <c r="BF243" s="43"/>
      <c r="BG243" s="59"/>
      <c r="BH243" s="59"/>
      <c r="BI243" s="59"/>
      <c r="BJ243" s="59"/>
      <c r="BK243" s="59"/>
      <c r="BL243" s="59"/>
      <c r="BM243" s="59"/>
    </row>
    <row r="244" spans="1:65" x14ac:dyDescent="0.25">
      <c r="A244" s="82"/>
      <c r="B244" s="122" t="s">
        <v>60</v>
      </c>
      <c r="C244" s="122">
        <v>3892.5</v>
      </c>
      <c r="D244" s="122">
        <v>2215.84953250741</v>
      </c>
      <c r="E244" s="142">
        <f>IF(B243=B244,0,MAX(E$4:E243)+1)</f>
        <v>0</v>
      </c>
      <c r="F244" s="142">
        <f t="shared" si="62"/>
        <v>1</v>
      </c>
      <c r="G244" s="142" t="str">
        <f t="shared" si="56"/>
        <v/>
      </c>
      <c r="H244" s="142">
        <f t="shared" si="57"/>
        <v>1</v>
      </c>
      <c r="I244" s="59"/>
      <c r="J244" s="104"/>
      <c r="K244" s="59"/>
      <c r="L244" s="59"/>
      <c r="M244" s="59"/>
      <c r="N244" s="44"/>
      <c r="O244" s="44"/>
      <c r="P244" s="44"/>
      <c r="Q244" s="68">
        <f t="shared" si="54"/>
        <v>240</v>
      </c>
      <c r="R244" s="60">
        <f t="shared" si="63"/>
        <v>244</v>
      </c>
      <c r="S244" s="60">
        <f t="shared" si="63"/>
        <v>976</v>
      </c>
      <c r="T244" s="60">
        <f t="shared" si="63"/>
        <v>1708</v>
      </c>
      <c r="U244" s="60">
        <f t="shared" si="63"/>
        <v>2440</v>
      </c>
      <c r="V244" s="60">
        <f t="shared" si="63"/>
        <v>3172</v>
      </c>
      <c r="W244" s="44"/>
      <c r="X244" s="44">
        <f t="shared" si="58"/>
        <v>241</v>
      </c>
      <c r="Y244" s="170">
        <f t="shared" si="55"/>
        <v>3892.5</v>
      </c>
      <c r="Z244" s="171">
        <f t="shared" si="59"/>
        <v>2215.84953250741</v>
      </c>
      <c r="AA244" s="155">
        <f>IF(ISNUMBER($Q244),INDEX($D$1:$D$3663,S244,1),"")</f>
        <v>37.091800274975498</v>
      </c>
      <c r="AB244" s="155">
        <f>IF(ISNUMBER($Q244),INDEX($D$1:$D$3663,T244,1),"")</f>
        <v>37.175767495620001</v>
      </c>
      <c r="AC244" s="155">
        <f>IF(ISNUMBER($Q244),INDEX($D$1:$D$3663,U244,1),"")</f>
        <v>38.149811271653398</v>
      </c>
      <c r="AD244" s="155">
        <f>IF(ISNUMBER($Q244),INDEX($D$1:$D$3663,V244,1),"")</f>
        <v>38.442202819481999</v>
      </c>
      <c r="AE244" s="59"/>
      <c r="AF244" s="85">
        <f t="shared" si="60"/>
        <v>0.66392413419214336</v>
      </c>
      <c r="AG244" s="87">
        <v>40418</v>
      </c>
      <c r="AH244" s="59"/>
      <c r="AI244" s="163" t="str">
        <f t="shared" si="61"/>
        <v/>
      </c>
      <c r="AJ244" s="162" t="str">
        <f t="shared" si="64"/>
        <v/>
      </c>
      <c r="AK244" s="119"/>
      <c r="AL244" s="59" t="str">
        <f>IF(ISNUMBER($AJ244),INDEX($Z$4:$AC$3663,$AJ244,AL$3),"")</f>
        <v/>
      </c>
      <c r="AM244" s="149" t="str">
        <f>IF(ISNUMBER($AJ244),INDEX($Z$4:$AC$3663,$AJ244,AM$3),"")</f>
        <v/>
      </c>
      <c r="AN244" s="149" t="str">
        <f>IF(ISNUMBER($AJ244),INDEX($Z$4:$AC$3663,$AJ244,AN$3),"")</f>
        <v/>
      </c>
      <c r="AO244" s="59"/>
      <c r="AP244" s="59"/>
      <c r="AQ244" s="166"/>
      <c r="AR244" s="59"/>
      <c r="AS244" s="59"/>
      <c r="AT244" s="149"/>
      <c r="AU244" s="149"/>
      <c r="AV244" s="149"/>
      <c r="AW244" s="149"/>
      <c r="AX244" s="150"/>
      <c r="AY244" s="151"/>
      <c r="AZ244" s="59"/>
      <c r="BA244" s="59"/>
      <c r="BB244" s="59"/>
      <c r="BC244" s="59"/>
      <c r="BD244" s="59"/>
      <c r="BE244" s="59"/>
      <c r="BF244" s="43"/>
      <c r="BG244" s="59"/>
      <c r="BH244" s="59"/>
      <c r="BI244" s="59"/>
      <c r="BJ244" s="59"/>
      <c r="BK244" s="59"/>
      <c r="BL244" s="59"/>
      <c r="BM244" s="59"/>
    </row>
    <row r="245" spans="1:65" x14ac:dyDescent="0.25">
      <c r="A245" s="82"/>
      <c r="B245" s="122" t="s">
        <v>60</v>
      </c>
      <c r="C245" s="122">
        <v>3893.5</v>
      </c>
      <c r="D245" s="122">
        <v>2394.8084928820699</v>
      </c>
      <c r="E245" s="142">
        <f>IF(B244=B245,0,MAX(E$4:E244)+1)</f>
        <v>0</v>
      </c>
      <c r="F245" s="142">
        <f t="shared" si="62"/>
        <v>1</v>
      </c>
      <c r="G245" s="142" t="str">
        <f t="shared" si="56"/>
        <v/>
      </c>
      <c r="H245" s="142">
        <f t="shared" si="57"/>
        <v>1</v>
      </c>
      <c r="I245" s="59"/>
      <c r="J245" s="104"/>
      <c r="K245" s="59"/>
      <c r="L245" s="59"/>
      <c r="M245" s="59"/>
      <c r="N245" s="44"/>
      <c r="O245" s="44"/>
      <c r="P245" s="44"/>
      <c r="Q245" s="68">
        <f t="shared" si="54"/>
        <v>241</v>
      </c>
      <c r="R245" s="60">
        <f t="shared" si="63"/>
        <v>245</v>
      </c>
      <c r="S245" s="60">
        <f t="shared" si="63"/>
        <v>977</v>
      </c>
      <c r="T245" s="60">
        <f t="shared" si="63"/>
        <v>1709</v>
      </c>
      <c r="U245" s="60">
        <f t="shared" si="63"/>
        <v>2441</v>
      </c>
      <c r="V245" s="60">
        <f t="shared" si="63"/>
        <v>3173</v>
      </c>
      <c r="W245" s="44"/>
      <c r="X245" s="44">
        <f t="shared" si="58"/>
        <v>242</v>
      </c>
      <c r="Y245" s="170">
        <f t="shared" si="55"/>
        <v>3893.5</v>
      </c>
      <c r="Z245" s="171">
        <f t="shared" si="59"/>
        <v>2394.8084928820699</v>
      </c>
      <c r="AA245" s="155">
        <f>IF(ISNUMBER($Q245),INDEX($D$1:$D$3663,S245,1),"")</f>
        <v>37.1379850130538</v>
      </c>
      <c r="AB245" s="155">
        <f>IF(ISNUMBER($Q245),INDEX($D$1:$D$3663,T245,1),"")</f>
        <v>37.169815600306798</v>
      </c>
      <c r="AC245" s="155">
        <f>IF(ISNUMBER($Q245),INDEX($D$1:$D$3663,U245,1),"")</f>
        <v>38.178814244489701</v>
      </c>
      <c r="AD245" s="155">
        <f>IF(ISNUMBER($Q245),INDEX($D$1:$D$3663,V245,1),"")</f>
        <v>38.211611358630599</v>
      </c>
      <c r="AE245" s="59"/>
      <c r="AF245" s="85">
        <f t="shared" si="60"/>
        <v>0.66666198497927454</v>
      </c>
      <c r="AG245" s="87">
        <v>40419</v>
      </c>
      <c r="AH245" s="59"/>
      <c r="AI245" s="163" t="str">
        <f t="shared" si="61"/>
        <v/>
      </c>
      <c r="AJ245" s="162" t="str">
        <f t="shared" si="64"/>
        <v/>
      </c>
      <c r="AK245" s="119"/>
      <c r="AL245" s="59" t="str">
        <f>IF(ISNUMBER($AJ245),INDEX($Z$4:$AC$3663,$AJ245,AL$3),"")</f>
        <v/>
      </c>
      <c r="AM245" s="149" t="str">
        <f>IF(ISNUMBER($AJ245),INDEX($Z$4:$AC$3663,$AJ245,AM$3),"")</f>
        <v/>
      </c>
      <c r="AN245" s="149" t="str">
        <f>IF(ISNUMBER($AJ245),INDEX($Z$4:$AC$3663,$AJ245,AN$3),"")</f>
        <v/>
      </c>
      <c r="AO245" s="59"/>
      <c r="AP245" s="59"/>
      <c r="AQ245" s="166"/>
      <c r="AR245" s="59"/>
      <c r="AS245" s="59"/>
      <c r="AT245" s="149"/>
      <c r="AU245" s="149"/>
      <c r="AV245" s="149"/>
      <c r="AW245" s="149"/>
      <c r="AX245" s="150"/>
      <c r="AY245" s="151"/>
      <c r="AZ245" s="59"/>
      <c r="BA245" s="59"/>
      <c r="BB245" s="59"/>
      <c r="BC245" s="59"/>
      <c r="BD245" s="59"/>
      <c r="BE245" s="59"/>
      <c r="BF245" s="43"/>
      <c r="BG245" s="59"/>
      <c r="BH245" s="59"/>
      <c r="BI245" s="59"/>
      <c r="BJ245" s="59"/>
      <c r="BK245" s="59"/>
      <c r="BL245" s="59"/>
      <c r="BM245" s="59"/>
    </row>
    <row r="246" spans="1:65" x14ac:dyDescent="0.25">
      <c r="A246" s="82"/>
      <c r="B246" s="122" t="s">
        <v>60</v>
      </c>
      <c r="C246" s="122">
        <v>3894.5</v>
      </c>
      <c r="D246" s="122">
        <v>3029.8634564476401</v>
      </c>
      <c r="E246" s="142">
        <f>IF(B245=B246,0,MAX(E$4:E245)+1)</f>
        <v>0</v>
      </c>
      <c r="F246" s="142">
        <f t="shared" si="62"/>
        <v>1</v>
      </c>
      <c r="G246" s="142" t="str">
        <f t="shared" si="56"/>
        <v/>
      </c>
      <c r="H246" s="142">
        <f t="shared" si="57"/>
        <v>1</v>
      </c>
      <c r="I246" s="59"/>
      <c r="J246" s="104"/>
      <c r="K246" s="59"/>
      <c r="L246" s="59"/>
      <c r="M246" s="59"/>
      <c r="N246" s="44"/>
      <c r="O246" s="44"/>
      <c r="P246" s="44"/>
      <c r="Q246" s="68">
        <f t="shared" si="54"/>
        <v>242</v>
      </c>
      <c r="R246" s="60">
        <f t="shared" si="63"/>
        <v>246</v>
      </c>
      <c r="S246" s="60">
        <f t="shared" si="63"/>
        <v>978</v>
      </c>
      <c r="T246" s="60">
        <f t="shared" si="63"/>
        <v>1710</v>
      </c>
      <c r="U246" s="60">
        <f t="shared" si="63"/>
        <v>2442</v>
      </c>
      <c r="V246" s="60">
        <f t="shared" si="63"/>
        <v>3174</v>
      </c>
      <c r="W246" s="44"/>
      <c r="X246" s="44">
        <f t="shared" si="58"/>
        <v>243</v>
      </c>
      <c r="Y246" s="170">
        <f t="shared" si="55"/>
        <v>3894.5</v>
      </c>
      <c r="Z246" s="171">
        <f t="shared" si="59"/>
        <v>3029.8634564476401</v>
      </c>
      <c r="AA246" s="155">
        <f>IF(ISNUMBER($Q246),INDEX($D$1:$D$3663,S246,1),"")</f>
        <v>37.157791845292202</v>
      </c>
      <c r="AB246" s="155">
        <f>IF(ISNUMBER($Q246),INDEX($D$1:$D$3663,T246,1),"")</f>
        <v>37.162607864356602</v>
      </c>
      <c r="AC246" s="155">
        <f>IF(ISNUMBER($Q246),INDEX($D$1:$D$3663,U246,1),"")</f>
        <v>38.360818975733501</v>
      </c>
      <c r="AD246" s="155">
        <f>IF(ISNUMBER($Q246),INDEX($D$1:$D$3663,V246,1),"")</f>
        <v>38.306894403899904</v>
      </c>
      <c r="AE246" s="59"/>
      <c r="AF246" s="85">
        <f t="shared" si="60"/>
        <v>0.66939983576640749</v>
      </c>
      <c r="AG246" s="87">
        <v>40420</v>
      </c>
      <c r="AH246" s="59"/>
      <c r="AI246" s="163" t="str">
        <f t="shared" si="61"/>
        <v/>
      </c>
      <c r="AJ246" s="162" t="str">
        <f t="shared" si="64"/>
        <v/>
      </c>
      <c r="AK246" s="119"/>
      <c r="AL246" s="59" t="str">
        <f>IF(ISNUMBER($AJ246),INDEX($Z$4:$AC$3663,$AJ246,AL$3),"")</f>
        <v/>
      </c>
      <c r="AM246" s="149" t="str">
        <f>IF(ISNUMBER($AJ246),INDEX($Z$4:$AC$3663,$AJ246,AM$3),"")</f>
        <v/>
      </c>
      <c r="AN246" s="149" t="str">
        <f>IF(ISNUMBER($AJ246),INDEX($Z$4:$AC$3663,$AJ246,AN$3),"")</f>
        <v/>
      </c>
      <c r="AO246" s="59"/>
      <c r="AP246" s="59"/>
      <c r="AQ246" s="166"/>
      <c r="AR246" s="59"/>
      <c r="AS246" s="59"/>
      <c r="AT246" s="149"/>
      <c r="AU246" s="149"/>
      <c r="AV246" s="149"/>
      <c r="AW246" s="149"/>
      <c r="AX246" s="150"/>
      <c r="AY246" s="151"/>
      <c r="AZ246" s="59"/>
      <c r="BA246" s="59"/>
      <c r="BB246" s="59"/>
      <c r="BC246" s="59"/>
      <c r="BD246" s="59"/>
      <c r="BE246" s="59"/>
      <c r="BF246" s="43"/>
      <c r="BG246" s="59"/>
      <c r="BH246" s="59"/>
      <c r="BI246" s="59"/>
      <c r="BJ246" s="59"/>
      <c r="BK246" s="59"/>
      <c r="BL246" s="59"/>
      <c r="BM246" s="59"/>
    </row>
    <row r="247" spans="1:65" x14ac:dyDescent="0.25">
      <c r="A247" s="82"/>
      <c r="B247" s="122" t="s">
        <v>60</v>
      </c>
      <c r="C247" s="122">
        <v>3895.5</v>
      </c>
      <c r="D247" s="122">
        <v>2861.5542126795999</v>
      </c>
      <c r="E247" s="142">
        <f>IF(B246=B247,0,MAX(E$4:E246)+1)</f>
        <v>0</v>
      </c>
      <c r="F247" s="142">
        <f t="shared" si="62"/>
        <v>1</v>
      </c>
      <c r="G247" s="142" t="str">
        <f t="shared" si="56"/>
        <v/>
      </c>
      <c r="H247" s="142">
        <f t="shared" si="57"/>
        <v>1</v>
      </c>
      <c r="I247" s="59"/>
      <c r="J247" s="104"/>
      <c r="K247" s="59"/>
      <c r="L247" s="59"/>
      <c r="M247" s="59"/>
      <c r="N247" s="44"/>
      <c r="O247" s="44"/>
      <c r="P247" s="44"/>
      <c r="Q247" s="68">
        <f t="shared" si="54"/>
        <v>243</v>
      </c>
      <c r="R247" s="60">
        <f t="shared" si="63"/>
        <v>247</v>
      </c>
      <c r="S247" s="60">
        <f t="shared" si="63"/>
        <v>979</v>
      </c>
      <c r="T247" s="60">
        <f t="shared" si="63"/>
        <v>1711</v>
      </c>
      <c r="U247" s="60">
        <f t="shared" si="63"/>
        <v>2443</v>
      </c>
      <c r="V247" s="60">
        <f t="shared" si="63"/>
        <v>3175</v>
      </c>
      <c r="W247" s="44"/>
      <c r="X247" s="44">
        <f t="shared" si="58"/>
        <v>244</v>
      </c>
      <c r="Y247" s="170">
        <f t="shared" si="55"/>
        <v>3895.5</v>
      </c>
      <c r="Z247" s="171">
        <f t="shared" si="59"/>
        <v>2861.5542126795999</v>
      </c>
      <c r="AA247" s="155">
        <f>IF(ISNUMBER($Q247),INDEX($D$1:$D$3663,S247,1),"")</f>
        <v>37.271084256780497</v>
      </c>
      <c r="AB247" s="155">
        <f>IF(ISNUMBER($Q247),INDEX($D$1:$D$3663,T247,1),"")</f>
        <v>37.319284496499201</v>
      </c>
      <c r="AC247" s="155">
        <f>IF(ISNUMBER($Q247),INDEX($D$1:$D$3663,U247,1),"")</f>
        <v>38.4643711786034</v>
      </c>
      <c r="AD247" s="155">
        <f>IF(ISNUMBER($Q247),INDEX($D$1:$D$3663,V247,1),"")</f>
        <v>38.425701543845001</v>
      </c>
      <c r="AE247" s="59"/>
      <c r="AF247" s="85">
        <f t="shared" si="60"/>
        <v>0.67213768655353867</v>
      </c>
      <c r="AG247" s="87">
        <v>40421</v>
      </c>
      <c r="AH247" s="59"/>
      <c r="AI247" s="163" t="str">
        <f t="shared" si="61"/>
        <v/>
      </c>
      <c r="AJ247" s="162" t="str">
        <f t="shared" si="64"/>
        <v/>
      </c>
      <c r="AK247" s="119"/>
      <c r="AL247" s="59" t="str">
        <f>IF(ISNUMBER($AJ247),INDEX($Z$4:$AC$3663,$AJ247,AL$3),"")</f>
        <v/>
      </c>
      <c r="AM247" s="149" t="str">
        <f>IF(ISNUMBER($AJ247),INDEX($Z$4:$AC$3663,$AJ247,AM$3),"")</f>
        <v/>
      </c>
      <c r="AN247" s="149" t="str">
        <f>IF(ISNUMBER($AJ247),INDEX($Z$4:$AC$3663,$AJ247,AN$3),"")</f>
        <v/>
      </c>
      <c r="AO247" s="59"/>
      <c r="AP247" s="59"/>
      <c r="AQ247" s="166"/>
      <c r="AR247" s="59"/>
      <c r="AS247" s="59"/>
      <c r="AT247" s="149"/>
      <c r="AU247" s="149"/>
      <c r="AV247" s="149"/>
      <c r="AW247" s="149"/>
      <c r="AX247" s="150"/>
      <c r="AY247" s="151"/>
      <c r="AZ247" s="59"/>
      <c r="BA247" s="59"/>
      <c r="BB247" s="59"/>
      <c r="BC247" s="59"/>
      <c r="BD247" s="59"/>
      <c r="BE247" s="59"/>
      <c r="BF247" s="43"/>
      <c r="BG247" s="59"/>
      <c r="BH247" s="59"/>
      <c r="BI247" s="59"/>
      <c r="BJ247" s="59"/>
      <c r="BK247" s="59"/>
      <c r="BL247" s="59"/>
      <c r="BM247" s="59"/>
    </row>
    <row r="248" spans="1:65" x14ac:dyDescent="0.25">
      <c r="A248" s="82"/>
      <c r="B248" s="122" t="s">
        <v>60</v>
      </c>
      <c r="C248" s="122">
        <v>3896.5</v>
      </c>
      <c r="D248" s="122">
        <v>3263.97388855606</v>
      </c>
      <c r="E248" s="142">
        <f>IF(B247=B248,0,MAX(E$4:E247)+1)</f>
        <v>0</v>
      </c>
      <c r="F248" s="142">
        <f t="shared" si="62"/>
        <v>1</v>
      </c>
      <c r="G248" s="142" t="str">
        <f t="shared" si="56"/>
        <v/>
      </c>
      <c r="H248" s="142">
        <f t="shared" si="57"/>
        <v>1</v>
      </c>
      <c r="I248" s="59"/>
      <c r="J248" s="104"/>
      <c r="K248" s="59"/>
      <c r="L248" s="59"/>
      <c r="M248" s="59"/>
      <c r="N248" s="44"/>
      <c r="O248" s="44"/>
      <c r="P248" s="44"/>
      <c r="Q248" s="68">
        <f t="shared" si="54"/>
        <v>244</v>
      </c>
      <c r="R248" s="60">
        <f t="shared" si="63"/>
        <v>248</v>
      </c>
      <c r="S248" s="60">
        <f t="shared" si="63"/>
        <v>980</v>
      </c>
      <c r="T248" s="60">
        <f t="shared" si="63"/>
        <v>1712</v>
      </c>
      <c r="U248" s="60">
        <f t="shared" si="63"/>
        <v>2444</v>
      </c>
      <c r="V248" s="60">
        <f t="shared" si="63"/>
        <v>3176</v>
      </c>
      <c r="W248" s="44"/>
      <c r="X248" s="44">
        <f t="shared" si="58"/>
        <v>245</v>
      </c>
      <c r="Y248" s="170">
        <f t="shared" si="55"/>
        <v>3896.5</v>
      </c>
      <c r="Z248" s="171">
        <f t="shared" si="59"/>
        <v>3263.97388855606</v>
      </c>
      <c r="AA248" s="155">
        <f>IF(ISNUMBER($Q248),INDEX($D$1:$D$3663,S248,1),"")</f>
        <v>37.384175248298099</v>
      </c>
      <c r="AB248" s="155">
        <f>IF(ISNUMBER($Q248),INDEX($D$1:$D$3663,T248,1),"")</f>
        <v>37.122672686128901</v>
      </c>
      <c r="AC248" s="155">
        <f>IF(ISNUMBER($Q248),INDEX($D$1:$D$3663,U248,1),"")</f>
        <v>38.440548983436898</v>
      </c>
      <c r="AD248" s="155">
        <f>IF(ISNUMBER($Q248),INDEX($D$1:$D$3663,V248,1),"")</f>
        <v>38.318323674481597</v>
      </c>
      <c r="AE248" s="59"/>
      <c r="AF248" s="85">
        <f t="shared" si="60"/>
        <v>0.67487553734067163</v>
      </c>
      <c r="AG248" s="87">
        <v>40422</v>
      </c>
      <c r="AH248" s="59"/>
      <c r="AI248" s="163" t="str">
        <f t="shared" si="61"/>
        <v/>
      </c>
      <c r="AJ248" s="162" t="str">
        <f t="shared" si="64"/>
        <v/>
      </c>
      <c r="AK248" s="119"/>
      <c r="AL248" s="59" t="str">
        <f>IF(ISNUMBER($AJ248),INDEX($Z$4:$AC$3663,$AJ248,AL$3),"")</f>
        <v/>
      </c>
      <c r="AM248" s="149" t="str">
        <f>IF(ISNUMBER($AJ248),INDEX($Z$4:$AC$3663,$AJ248,AM$3),"")</f>
        <v/>
      </c>
      <c r="AN248" s="149" t="str">
        <f>IF(ISNUMBER($AJ248),INDEX($Z$4:$AC$3663,$AJ248,AN$3),"")</f>
        <v/>
      </c>
      <c r="AO248" s="59"/>
      <c r="AP248" s="59"/>
      <c r="AQ248" s="166"/>
      <c r="AR248" s="59"/>
      <c r="AS248" s="59"/>
      <c r="AT248" s="149"/>
      <c r="AU248" s="149"/>
      <c r="AV248" s="149"/>
      <c r="AW248" s="149"/>
      <c r="AX248" s="150"/>
      <c r="AY248" s="151"/>
      <c r="AZ248" s="59"/>
      <c r="BA248" s="59"/>
      <c r="BB248" s="59"/>
      <c r="BC248" s="59"/>
      <c r="BD248" s="59"/>
      <c r="BE248" s="59"/>
      <c r="BF248" s="43"/>
      <c r="BG248" s="59"/>
      <c r="BH248" s="59"/>
      <c r="BI248" s="59"/>
      <c r="BJ248" s="59"/>
      <c r="BK248" s="59"/>
      <c r="BL248" s="59"/>
      <c r="BM248" s="59"/>
    </row>
    <row r="249" spans="1:65" x14ac:dyDescent="0.25">
      <c r="A249" s="82"/>
      <c r="B249" s="122" t="s">
        <v>60</v>
      </c>
      <c r="C249" s="122">
        <v>3897.5</v>
      </c>
      <c r="D249" s="122">
        <v>3371.0127435422201</v>
      </c>
      <c r="E249" s="142">
        <f>IF(B248=B249,0,MAX(E$4:E248)+1)</f>
        <v>0</v>
      </c>
      <c r="F249" s="142">
        <f t="shared" si="62"/>
        <v>1</v>
      </c>
      <c r="G249" s="142" t="str">
        <f t="shared" si="56"/>
        <v/>
      </c>
      <c r="H249" s="142">
        <f t="shared" si="57"/>
        <v>1</v>
      </c>
      <c r="I249" s="59"/>
      <c r="J249" s="104"/>
      <c r="K249" s="59"/>
      <c r="L249" s="59"/>
      <c r="M249" s="59"/>
      <c r="N249" s="44"/>
      <c r="O249" s="44"/>
      <c r="P249" s="44"/>
      <c r="Q249" s="68">
        <f t="shared" si="54"/>
        <v>245</v>
      </c>
      <c r="R249" s="60">
        <f t="shared" si="63"/>
        <v>249</v>
      </c>
      <c r="S249" s="60">
        <f t="shared" si="63"/>
        <v>981</v>
      </c>
      <c r="T249" s="60">
        <f t="shared" si="63"/>
        <v>1713</v>
      </c>
      <c r="U249" s="60">
        <f t="shared" si="63"/>
        <v>2445</v>
      </c>
      <c r="V249" s="60">
        <f t="shared" si="63"/>
        <v>3177</v>
      </c>
      <c r="W249" s="44"/>
      <c r="X249" s="44">
        <f t="shared" si="58"/>
        <v>246</v>
      </c>
      <c r="Y249" s="170">
        <f t="shared" si="55"/>
        <v>3897.5</v>
      </c>
      <c r="Z249" s="171">
        <f t="shared" si="59"/>
        <v>3371.0127435422201</v>
      </c>
      <c r="AA249" s="155">
        <f>IF(ISNUMBER($Q249),INDEX($D$1:$D$3663,S249,1),"")</f>
        <v>37.1663837352298</v>
      </c>
      <c r="AB249" s="155">
        <f>IF(ISNUMBER($Q249),INDEX($D$1:$D$3663,T249,1),"")</f>
        <v>37.274663456142598</v>
      </c>
      <c r="AC249" s="155">
        <f>IF(ISNUMBER($Q249),INDEX($D$1:$D$3663,U249,1),"")</f>
        <v>38.316424489659397</v>
      </c>
      <c r="AD249" s="155">
        <f>IF(ISNUMBER($Q249),INDEX($D$1:$D$3663,V249,1),"")</f>
        <v>38.173241990145399</v>
      </c>
      <c r="AE249" s="59"/>
      <c r="AF249" s="85">
        <f t="shared" si="60"/>
        <v>0.67761338812780281</v>
      </c>
      <c r="AG249" s="87">
        <v>40423</v>
      </c>
      <c r="AH249" s="59"/>
      <c r="AI249" s="163" t="str">
        <f t="shared" si="61"/>
        <v/>
      </c>
      <c r="AJ249" s="162" t="str">
        <f t="shared" si="64"/>
        <v/>
      </c>
      <c r="AK249" s="119"/>
      <c r="AL249" s="59" t="str">
        <f>IF(ISNUMBER($AJ249),INDEX($Z$4:$AC$3663,$AJ249,AL$3),"")</f>
        <v/>
      </c>
      <c r="AM249" s="149" t="str">
        <f>IF(ISNUMBER($AJ249),INDEX($Z$4:$AC$3663,$AJ249,AM$3),"")</f>
        <v/>
      </c>
      <c r="AN249" s="149" t="str">
        <f>IF(ISNUMBER($AJ249),INDEX($Z$4:$AC$3663,$AJ249,AN$3),"")</f>
        <v/>
      </c>
      <c r="AO249" s="59"/>
      <c r="AP249" s="59"/>
      <c r="AQ249" s="166"/>
      <c r="AR249" s="59"/>
      <c r="AS249" s="59"/>
      <c r="AT249" s="149"/>
      <c r="AU249" s="149"/>
      <c r="AV249" s="149"/>
      <c r="AW249" s="149"/>
      <c r="AX249" s="150"/>
      <c r="AY249" s="151"/>
      <c r="AZ249" s="59"/>
      <c r="BA249" s="59"/>
      <c r="BB249" s="59"/>
      <c r="BC249" s="59"/>
      <c r="BD249" s="59"/>
      <c r="BE249" s="59"/>
      <c r="BF249" s="43"/>
      <c r="BG249" s="59"/>
      <c r="BH249" s="59"/>
      <c r="BI249" s="59"/>
      <c r="BJ249" s="59"/>
      <c r="BK249" s="59"/>
      <c r="BL249" s="59"/>
      <c r="BM249" s="59"/>
    </row>
    <row r="250" spans="1:65" x14ac:dyDescent="0.25">
      <c r="A250" s="82"/>
      <c r="B250" s="122" t="s">
        <v>60</v>
      </c>
      <c r="C250" s="122">
        <v>3898.5</v>
      </c>
      <c r="D250" s="122">
        <v>2813.7668617069198</v>
      </c>
      <c r="E250" s="142">
        <f>IF(B249=B250,0,MAX(E$4:E249)+1)</f>
        <v>0</v>
      </c>
      <c r="F250" s="142">
        <f t="shared" si="62"/>
        <v>1</v>
      </c>
      <c r="G250" s="142" t="str">
        <f t="shared" si="56"/>
        <v/>
      </c>
      <c r="H250" s="142">
        <f t="shared" si="57"/>
        <v>1</v>
      </c>
      <c r="I250" s="59"/>
      <c r="J250" s="104"/>
      <c r="K250" s="59"/>
      <c r="L250" s="59"/>
      <c r="M250" s="59"/>
      <c r="N250" s="44"/>
      <c r="O250" s="44"/>
      <c r="P250" s="44"/>
      <c r="Q250" s="68">
        <f t="shared" si="54"/>
        <v>246</v>
      </c>
      <c r="R250" s="60">
        <f t="shared" si="63"/>
        <v>250</v>
      </c>
      <c r="S250" s="60">
        <f t="shared" si="63"/>
        <v>982</v>
      </c>
      <c r="T250" s="60">
        <f t="shared" si="63"/>
        <v>1714</v>
      </c>
      <c r="U250" s="60">
        <f t="shared" si="63"/>
        <v>2446</v>
      </c>
      <c r="V250" s="60">
        <f t="shared" si="63"/>
        <v>3178</v>
      </c>
      <c r="W250" s="44"/>
      <c r="X250" s="44">
        <f t="shared" si="58"/>
        <v>247</v>
      </c>
      <c r="Y250" s="170">
        <f t="shared" si="55"/>
        <v>3898.5</v>
      </c>
      <c r="Z250" s="171">
        <f t="shared" si="59"/>
        <v>2813.7668617069198</v>
      </c>
      <c r="AA250" s="155">
        <f>IF(ISNUMBER($Q250),INDEX($D$1:$D$3663,S250,1),"")</f>
        <v>37.112746267476297</v>
      </c>
      <c r="AB250" s="155">
        <f>IF(ISNUMBER($Q250),INDEX($D$1:$D$3663,T250,1),"")</f>
        <v>37.189472995577702</v>
      </c>
      <c r="AC250" s="155">
        <f>IF(ISNUMBER($Q250),INDEX($D$1:$D$3663,U250,1),"")</f>
        <v>38.355489393792901</v>
      </c>
      <c r="AD250" s="155">
        <f>IF(ISNUMBER($Q250),INDEX($D$1:$D$3663,V250,1),"")</f>
        <v>38.165610915987699</v>
      </c>
      <c r="AE250" s="59"/>
      <c r="AF250" s="85">
        <f t="shared" si="60"/>
        <v>0.68035123891493576</v>
      </c>
      <c r="AG250" s="87">
        <v>40424</v>
      </c>
      <c r="AH250" s="59"/>
      <c r="AI250" s="163" t="str">
        <f t="shared" si="61"/>
        <v/>
      </c>
      <c r="AJ250" s="162" t="str">
        <f t="shared" si="64"/>
        <v/>
      </c>
      <c r="AK250" s="119"/>
      <c r="AL250" s="59" t="str">
        <f>IF(ISNUMBER($AJ250),INDEX($Z$4:$AC$3663,$AJ250,AL$3),"")</f>
        <v/>
      </c>
      <c r="AM250" s="149" t="str">
        <f>IF(ISNUMBER($AJ250),INDEX($Z$4:$AC$3663,$AJ250,AM$3),"")</f>
        <v/>
      </c>
      <c r="AN250" s="149" t="str">
        <f>IF(ISNUMBER($AJ250),INDEX($Z$4:$AC$3663,$AJ250,AN$3),"")</f>
        <v/>
      </c>
      <c r="AO250" s="59"/>
      <c r="AP250" s="59"/>
      <c r="AQ250" s="166"/>
      <c r="AR250" s="59"/>
      <c r="AS250" s="59"/>
      <c r="AT250" s="149"/>
      <c r="AU250" s="149"/>
      <c r="AV250" s="149"/>
      <c r="AW250" s="149"/>
      <c r="AX250" s="150"/>
      <c r="AY250" s="151"/>
      <c r="AZ250" s="59"/>
      <c r="BA250" s="59"/>
      <c r="BB250" s="59"/>
      <c r="BC250" s="59"/>
      <c r="BD250" s="59"/>
      <c r="BE250" s="59"/>
      <c r="BF250" s="43"/>
      <c r="BG250" s="59"/>
      <c r="BH250" s="59"/>
      <c r="BI250" s="59"/>
      <c r="BJ250" s="59"/>
      <c r="BK250" s="59"/>
      <c r="BL250" s="59"/>
      <c r="BM250" s="59"/>
    </row>
    <row r="251" spans="1:65" x14ac:dyDescent="0.25">
      <c r="A251" s="82"/>
      <c r="B251" s="122" t="s">
        <v>60</v>
      </c>
      <c r="C251" s="122">
        <v>3899.5</v>
      </c>
      <c r="D251" s="122">
        <v>3332.87170641987</v>
      </c>
      <c r="E251" s="142">
        <f>IF(B250=B251,0,MAX(E$4:E250)+1)</f>
        <v>0</v>
      </c>
      <c r="F251" s="142">
        <f t="shared" si="62"/>
        <v>1</v>
      </c>
      <c r="G251" s="142" t="str">
        <f t="shared" si="56"/>
        <v/>
      </c>
      <c r="H251" s="142">
        <f t="shared" si="57"/>
        <v>1</v>
      </c>
      <c r="I251" s="59"/>
      <c r="J251" s="104"/>
      <c r="K251" s="59"/>
      <c r="L251" s="59"/>
      <c r="M251" s="59"/>
      <c r="N251" s="44"/>
      <c r="O251" s="44"/>
      <c r="P251" s="44"/>
      <c r="Q251" s="68">
        <f t="shared" si="54"/>
        <v>247</v>
      </c>
      <c r="R251" s="60">
        <f t="shared" si="63"/>
        <v>251</v>
      </c>
      <c r="S251" s="60">
        <f t="shared" si="63"/>
        <v>983</v>
      </c>
      <c r="T251" s="60">
        <f t="shared" si="63"/>
        <v>1715</v>
      </c>
      <c r="U251" s="60">
        <f t="shared" si="63"/>
        <v>2447</v>
      </c>
      <c r="V251" s="60">
        <f t="shared" si="63"/>
        <v>3179</v>
      </c>
      <c r="W251" s="44"/>
      <c r="X251" s="44">
        <f t="shared" si="58"/>
        <v>248</v>
      </c>
      <c r="Y251" s="170">
        <f t="shared" si="55"/>
        <v>3899.5</v>
      </c>
      <c r="Z251" s="171">
        <f t="shared" si="59"/>
        <v>3332.87170641987</v>
      </c>
      <c r="AA251" s="155">
        <f>IF(ISNUMBER($Q251),INDEX($D$1:$D$3663,S251,1),"")</f>
        <v>37.152018224732402</v>
      </c>
      <c r="AB251" s="155">
        <f>IF(ISNUMBER($Q251),INDEX($D$1:$D$3663,T251,1),"")</f>
        <v>37.175932342769698</v>
      </c>
      <c r="AC251" s="155">
        <f>IF(ISNUMBER($Q251),INDEX($D$1:$D$3663,U251,1),"")</f>
        <v>38.349231145180902</v>
      </c>
      <c r="AD251" s="155">
        <f>IF(ISNUMBER($Q251),INDEX($D$1:$D$3663,V251,1),"")</f>
        <v>38.292143238599898</v>
      </c>
      <c r="AE251" s="59"/>
      <c r="AF251" s="85">
        <f t="shared" si="60"/>
        <v>0.68308908970206694</v>
      </c>
      <c r="AG251" s="87">
        <v>40425</v>
      </c>
      <c r="AH251" s="59"/>
      <c r="AI251" s="163" t="str">
        <f t="shared" si="61"/>
        <v/>
      </c>
      <c r="AJ251" s="162" t="str">
        <f t="shared" si="64"/>
        <v/>
      </c>
      <c r="AK251" s="119"/>
      <c r="AL251" s="59" t="str">
        <f>IF(ISNUMBER($AJ251),INDEX($Z$4:$AC$3663,$AJ251,AL$3),"")</f>
        <v/>
      </c>
      <c r="AM251" s="149" t="str">
        <f>IF(ISNUMBER($AJ251),INDEX($Z$4:$AC$3663,$AJ251,AM$3),"")</f>
        <v/>
      </c>
      <c r="AN251" s="149" t="str">
        <f>IF(ISNUMBER($AJ251),INDEX($Z$4:$AC$3663,$AJ251,AN$3),"")</f>
        <v/>
      </c>
      <c r="AO251" s="59"/>
      <c r="AP251" s="59"/>
      <c r="AQ251" s="166"/>
      <c r="AR251" s="59"/>
      <c r="AS251" s="59"/>
      <c r="AT251" s="149"/>
      <c r="AU251" s="149"/>
      <c r="AV251" s="149"/>
      <c r="AW251" s="149"/>
      <c r="AX251" s="150"/>
      <c r="AY251" s="151"/>
      <c r="AZ251" s="59"/>
      <c r="BA251" s="59"/>
      <c r="BB251" s="59"/>
      <c r="BC251" s="59"/>
      <c r="BD251" s="59"/>
      <c r="BE251" s="59"/>
      <c r="BF251" s="43"/>
      <c r="BG251" s="59"/>
      <c r="BH251" s="59"/>
      <c r="BI251" s="59"/>
      <c r="BJ251" s="59"/>
      <c r="BK251" s="59"/>
      <c r="BL251" s="59"/>
      <c r="BM251" s="59"/>
    </row>
    <row r="252" spans="1:65" x14ac:dyDescent="0.25">
      <c r="A252" s="82"/>
      <c r="B252" s="122" t="s">
        <v>60</v>
      </c>
      <c r="C252" s="122">
        <v>3900.5</v>
      </c>
      <c r="D252" s="122">
        <v>3477.4397066269698</v>
      </c>
      <c r="E252" s="142">
        <f>IF(B251=B252,0,MAX(E$4:E251)+1)</f>
        <v>0</v>
      </c>
      <c r="F252" s="142">
        <f t="shared" si="62"/>
        <v>1</v>
      </c>
      <c r="G252" s="142" t="str">
        <f t="shared" si="56"/>
        <v/>
      </c>
      <c r="H252" s="142">
        <f t="shared" si="57"/>
        <v>1</v>
      </c>
      <c r="I252" s="59"/>
      <c r="J252" s="104"/>
      <c r="K252" s="59"/>
      <c r="L252" s="59"/>
      <c r="M252" s="59"/>
      <c r="N252" s="44"/>
      <c r="O252" s="44"/>
      <c r="P252" s="44"/>
      <c r="Q252" s="68">
        <f t="shared" si="54"/>
        <v>248</v>
      </c>
      <c r="R252" s="60">
        <f t="shared" si="63"/>
        <v>252</v>
      </c>
      <c r="S252" s="60">
        <f t="shared" si="63"/>
        <v>984</v>
      </c>
      <c r="T252" s="60">
        <f t="shared" si="63"/>
        <v>1716</v>
      </c>
      <c r="U252" s="60">
        <f t="shared" si="63"/>
        <v>2448</v>
      </c>
      <c r="V252" s="60">
        <f t="shared" si="63"/>
        <v>3180</v>
      </c>
      <c r="W252" s="44"/>
      <c r="X252" s="44">
        <f t="shared" si="58"/>
        <v>249</v>
      </c>
      <c r="Y252" s="170">
        <f t="shared" si="55"/>
        <v>3900.5</v>
      </c>
      <c r="Z252" s="171">
        <f t="shared" si="59"/>
        <v>3477.4397066269698</v>
      </c>
      <c r="AA252" s="155">
        <f>IF(ISNUMBER($Q252),INDEX($D$1:$D$3663,S252,1),"")</f>
        <v>37.077774528703699</v>
      </c>
      <c r="AB252" s="155">
        <f>IF(ISNUMBER($Q252),INDEX($D$1:$D$3663,T252,1),"")</f>
        <v>37.058119180547997</v>
      </c>
      <c r="AC252" s="155">
        <f>IF(ISNUMBER($Q252),INDEX($D$1:$D$3663,U252,1),"")</f>
        <v>38.349433000248503</v>
      </c>
      <c r="AD252" s="155">
        <f>IF(ISNUMBER($Q252),INDEX($D$1:$D$3663,V252,1),"")</f>
        <v>38.2492524846378</v>
      </c>
      <c r="AE252" s="59"/>
      <c r="AF252" s="85">
        <f t="shared" si="60"/>
        <v>0.6858269404891999</v>
      </c>
      <c r="AG252" s="87">
        <v>40426</v>
      </c>
      <c r="AH252" s="59"/>
      <c r="AI252" s="163" t="str">
        <f t="shared" si="61"/>
        <v/>
      </c>
      <c r="AJ252" s="162" t="str">
        <f t="shared" si="64"/>
        <v/>
      </c>
      <c r="AK252" s="119"/>
      <c r="AL252" s="59" t="str">
        <f>IF(ISNUMBER($AJ252),INDEX($Z$4:$AC$3663,$AJ252,AL$3),"")</f>
        <v/>
      </c>
      <c r="AM252" s="149" t="str">
        <f>IF(ISNUMBER($AJ252),INDEX($Z$4:$AC$3663,$AJ252,AM$3),"")</f>
        <v/>
      </c>
      <c r="AN252" s="149" t="str">
        <f>IF(ISNUMBER($AJ252),INDEX($Z$4:$AC$3663,$AJ252,AN$3),"")</f>
        <v/>
      </c>
      <c r="AO252" s="59"/>
      <c r="AP252" s="59"/>
      <c r="AQ252" s="166"/>
      <c r="AR252" s="59"/>
      <c r="AS252" s="59"/>
      <c r="AT252" s="149"/>
      <c r="AU252" s="149"/>
      <c r="AV252" s="149"/>
      <c r="AW252" s="149"/>
      <c r="AX252" s="150"/>
      <c r="AY252" s="151"/>
      <c r="AZ252" s="59"/>
      <c r="BA252" s="59"/>
      <c r="BB252" s="59"/>
      <c r="BC252" s="59"/>
      <c r="BD252" s="59"/>
      <c r="BE252" s="59"/>
      <c r="BF252" s="43"/>
      <c r="BG252" s="59"/>
      <c r="BH252" s="59"/>
      <c r="BI252" s="59"/>
      <c r="BJ252" s="59"/>
      <c r="BK252" s="59"/>
      <c r="BL252" s="59"/>
      <c r="BM252" s="59"/>
    </row>
    <row r="253" spans="1:65" x14ac:dyDescent="0.25">
      <c r="A253" s="82"/>
      <c r="B253" s="122" t="s">
        <v>60</v>
      </c>
      <c r="C253" s="122">
        <v>3901.5</v>
      </c>
      <c r="D253" s="122">
        <v>2640.0188648672902</v>
      </c>
      <c r="E253" s="142">
        <f>IF(B252=B253,0,MAX(E$4:E252)+1)</f>
        <v>0</v>
      </c>
      <c r="F253" s="142">
        <f t="shared" si="62"/>
        <v>1</v>
      </c>
      <c r="G253" s="142" t="str">
        <f t="shared" si="56"/>
        <v/>
      </c>
      <c r="H253" s="142">
        <f t="shared" si="57"/>
        <v>1</v>
      </c>
      <c r="I253" s="59"/>
      <c r="J253" s="104"/>
      <c r="K253" s="59"/>
      <c r="L253" s="59"/>
      <c r="M253" s="59"/>
      <c r="N253" s="44"/>
      <c r="O253" s="44"/>
      <c r="P253" s="44"/>
      <c r="Q253" s="68">
        <f t="shared" si="54"/>
        <v>249</v>
      </c>
      <c r="R253" s="60">
        <f t="shared" si="63"/>
        <v>253</v>
      </c>
      <c r="S253" s="60">
        <f t="shared" si="63"/>
        <v>985</v>
      </c>
      <c r="T253" s="60">
        <f t="shared" si="63"/>
        <v>1717</v>
      </c>
      <c r="U253" s="60">
        <f t="shared" si="63"/>
        <v>2449</v>
      </c>
      <c r="V253" s="60">
        <f t="shared" si="63"/>
        <v>3181</v>
      </c>
      <c r="W253" s="44"/>
      <c r="X253" s="44">
        <f t="shared" si="58"/>
        <v>250</v>
      </c>
      <c r="Y253" s="170">
        <f t="shared" si="55"/>
        <v>3901.5</v>
      </c>
      <c r="Z253" s="171">
        <f t="shared" si="59"/>
        <v>2640.0188648672902</v>
      </c>
      <c r="AA253" s="155">
        <f>IF(ISNUMBER($Q253),INDEX($D$1:$D$3663,S253,1),"")</f>
        <v>37.236152163857803</v>
      </c>
      <c r="AB253" s="155">
        <f>IF(ISNUMBER($Q253),INDEX($D$1:$D$3663,T253,1),"")</f>
        <v>37.148517251725202</v>
      </c>
      <c r="AC253" s="155">
        <f>IF(ISNUMBER($Q253),INDEX($D$1:$D$3663,U253,1),"")</f>
        <v>38.249039237139698</v>
      </c>
      <c r="AD253" s="155">
        <f>IF(ISNUMBER($Q253),INDEX($D$1:$D$3663,V253,1),"")</f>
        <v>38.056798097554697</v>
      </c>
      <c r="AE253" s="59"/>
      <c r="AF253" s="85">
        <f t="shared" si="60"/>
        <v>0.68856479127633108</v>
      </c>
      <c r="AG253" s="87">
        <v>40427</v>
      </c>
      <c r="AH253" s="59"/>
      <c r="AI253" s="163" t="str">
        <f t="shared" si="61"/>
        <v/>
      </c>
      <c r="AJ253" s="162" t="str">
        <f t="shared" si="64"/>
        <v/>
      </c>
      <c r="AK253" s="119"/>
      <c r="AL253" s="59" t="str">
        <f>IF(ISNUMBER($AJ253),INDEX($Z$4:$AC$3663,$AJ253,AL$3),"")</f>
        <v/>
      </c>
      <c r="AM253" s="149" t="str">
        <f>IF(ISNUMBER($AJ253),INDEX($Z$4:$AC$3663,$AJ253,AM$3),"")</f>
        <v/>
      </c>
      <c r="AN253" s="149" t="str">
        <f>IF(ISNUMBER($AJ253),INDEX($Z$4:$AC$3663,$AJ253,AN$3),"")</f>
        <v/>
      </c>
      <c r="AO253" s="59"/>
      <c r="AP253" s="59"/>
      <c r="AQ253" s="166"/>
      <c r="AR253" s="59"/>
      <c r="AS253" s="59"/>
      <c r="AT253" s="149"/>
      <c r="AU253" s="149"/>
      <c r="AV253" s="149"/>
      <c r="AW253" s="149"/>
      <c r="AX253" s="150"/>
      <c r="AY253" s="151"/>
      <c r="AZ253" s="59"/>
      <c r="BA253" s="59"/>
      <c r="BB253" s="59"/>
      <c r="BC253" s="59"/>
      <c r="BD253" s="59"/>
      <c r="BE253" s="59"/>
      <c r="BF253" s="43"/>
      <c r="BG253" s="59"/>
      <c r="BH253" s="59"/>
      <c r="BI253" s="59"/>
      <c r="BJ253" s="59"/>
      <c r="BK253" s="59"/>
      <c r="BL253" s="59"/>
      <c r="BM253" s="59"/>
    </row>
    <row r="254" spans="1:65" x14ac:dyDescent="0.25">
      <c r="A254" s="82"/>
      <c r="B254" s="122" t="s">
        <v>60</v>
      </c>
      <c r="C254" s="122">
        <v>3902.5</v>
      </c>
      <c r="D254" s="122">
        <v>2586.1378656624602</v>
      </c>
      <c r="E254" s="142">
        <f>IF(B253=B254,0,MAX(E$4:E253)+1)</f>
        <v>0</v>
      </c>
      <c r="F254" s="142">
        <f t="shared" si="62"/>
        <v>1</v>
      </c>
      <c r="G254" s="142" t="str">
        <f t="shared" si="56"/>
        <v/>
      </c>
      <c r="H254" s="142">
        <f t="shared" si="57"/>
        <v>1</v>
      </c>
      <c r="I254" s="59"/>
      <c r="J254" s="104"/>
      <c r="K254" s="59"/>
      <c r="L254" s="59"/>
      <c r="M254" s="59"/>
      <c r="N254" s="44"/>
      <c r="O254" s="44"/>
      <c r="P254" s="44"/>
      <c r="Q254" s="68">
        <f t="shared" si="54"/>
        <v>250</v>
      </c>
      <c r="R254" s="60">
        <f t="shared" si="63"/>
        <v>254</v>
      </c>
      <c r="S254" s="60">
        <f t="shared" si="63"/>
        <v>986</v>
      </c>
      <c r="T254" s="60">
        <f t="shared" si="63"/>
        <v>1718</v>
      </c>
      <c r="U254" s="60">
        <f t="shared" si="63"/>
        <v>2450</v>
      </c>
      <c r="V254" s="60">
        <f t="shared" si="63"/>
        <v>3182</v>
      </c>
      <c r="W254" s="44"/>
      <c r="X254" s="44">
        <f t="shared" si="58"/>
        <v>251</v>
      </c>
      <c r="Y254" s="170">
        <f t="shared" si="55"/>
        <v>3902.5</v>
      </c>
      <c r="Z254" s="171">
        <f t="shared" si="59"/>
        <v>2586.1378656624602</v>
      </c>
      <c r="AA254" s="155">
        <f>IF(ISNUMBER($Q254),INDEX($D$1:$D$3663,S254,1),"")</f>
        <v>37.330710462493897</v>
      </c>
      <c r="AB254" s="155">
        <f>IF(ISNUMBER($Q254),INDEX($D$1:$D$3663,T254,1),"")</f>
        <v>37.206063959107098</v>
      </c>
      <c r="AC254" s="155">
        <f>IF(ISNUMBER($Q254),INDEX($D$1:$D$3663,U254,1),"")</f>
        <v>38.337695466059202</v>
      </c>
      <c r="AD254" s="155">
        <f>IF(ISNUMBER($Q254),INDEX($D$1:$D$3663,V254,1),"")</f>
        <v>38.2043101964478</v>
      </c>
      <c r="AE254" s="59"/>
      <c r="AF254" s="85">
        <f t="shared" si="60"/>
        <v>0.69130264206346403</v>
      </c>
      <c r="AG254" s="87">
        <v>40428</v>
      </c>
      <c r="AH254" s="59"/>
      <c r="AI254" s="163" t="str">
        <f t="shared" si="61"/>
        <v/>
      </c>
      <c r="AJ254" s="162" t="str">
        <f t="shared" si="64"/>
        <v/>
      </c>
      <c r="AK254" s="119"/>
      <c r="AL254" s="59" t="str">
        <f>IF(ISNUMBER($AJ254),INDEX($Z$4:$AC$3663,$AJ254,AL$3),"")</f>
        <v/>
      </c>
      <c r="AM254" s="149" t="str">
        <f>IF(ISNUMBER($AJ254),INDEX($Z$4:$AC$3663,$AJ254,AM$3),"")</f>
        <v/>
      </c>
      <c r="AN254" s="149" t="str">
        <f>IF(ISNUMBER($AJ254),INDEX($Z$4:$AC$3663,$AJ254,AN$3),"")</f>
        <v/>
      </c>
      <c r="AO254" s="59"/>
      <c r="AP254" s="59"/>
      <c r="AQ254" s="166"/>
      <c r="AR254" s="59"/>
      <c r="AS254" s="59"/>
      <c r="AT254" s="149"/>
      <c r="AU254" s="149"/>
      <c r="AV254" s="149"/>
      <c r="AW254" s="149"/>
      <c r="AX254" s="150"/>
      <c r="AY254" s="151"/>
      <c r="AZ254" s="59"/>
      <c r="BA254" s="59"/>
      <c r="BB254" s="59"/>
      <c r="BC254" s="59"/>
      <c r="BD254" s="59"/>
      <c r="BE254" s="59"/>
      <c r="BF254" s="43"/>
      <c r="BG254" s="59"/>
      <c r="BH254" s="59"/>
      <c r="BI254" s="59"/>
      <c r="BJ254" s="59"/>
      <c r="BK254" s="59"/>
      <c r="BL254" s="59"/>
      <c r="BM254" s="59"/>
    </row>
    <row r="255" spans="1:65" x14ac:dyDescent="0.25">
      <c r="A255" s="82"/>
      <c r="B255" s="122" t="s">
        <v>60</v>
      </c>
      <c r="C255" s="122">
        <v>3903.5</v>
      </c>
      <c r="D255" s="122">
        <v>2567.5577366096099</v>
      </c>
      <c r="E255" s="142">
        <f>IF(B254=B255,0,MAX(E$4:E254)+1)</f>
        <v>0</v>
      </c>
      <c r="F255" s="142">
        <f t="shared" si="62"/>
        <v>1</v>
      </c>
      <c r="G255" s="142" t="str">
        <f t="shared" si="56"/>
        <v/>
      </c>
      <c r="H255" s="142">
        <f t="shared" si="57"/>
        <v>1</v>
      </c>
      <c r="I255" s="59"/>
      <c r="J255" s="104"/>
      <c r="K255" s="59"/>
      <c r="L255" s="59"/>
      <c r="M255" s="59"/>
      <c r="N255" s="44"/>
      <c r="O255" s="44"/>
      <c r="P255" s="44"/>
      <c r="Q255" s="68">
        <f t="shared" si="54"/>
        <v>251</v>
      </c>
      <c r="R255" s="60">
        <f t="shared" si="63"/>
        <v>255</v>
      </c>
      <c r="S255" s="60">
        <f t="shared" si="63"/>
        <v>987</v>
      </c>
      <c r="T255" s="60">
        <f t="shared" si="63"/>
        <v>1719</v>
      </c>
      <c r="U255" s="60">
        <f t="shared" si="63"/>
        <v>2451</v>
      </c>
      <c r="V255" s="60">
        <f t="shared" si="63"/>
        <v>3183</v>
      </c>
      <c r="W255" s="44"/>
      <c r="X255" s="44">
        <f t="shared" si="58"/>
        <v>252</v>
      </c>
      <c r="Y255" s="170">
        <f t="shared" si="55"/>
        <v>3903.5</v>
      </c>
      <c r="Z255" s="171">
        <f t="shared" si="59"/>
        <v>2567.5577366096099</v>
      </c>
      <c r="AA255" s="155">
        <f>IF(ISNUMBER($Q255),INDEX($D$1:$D$3663,S255,1),"")</f>
        <v>37.169510518843801</v>
      </c>
      <c r="AB255" s="155">
        <f>IF(ISNUMBER($Q255),INDEX($D$1:$D$3663,T255,1),"")</f>
        <v>37.110981361659</v>
      </c>
      <c r="AC255" s="155">
        <f>IF(ISNUMBER($Q255),INDEX($D$1:$D$3663,U255,1),"")</f>
        <v>38.199351815429097</v>
      </c>
      <c r="AD255" s="155">
        <f>IF(ISNUMBER($Q255),INDEX($D$1:$D$3663,V255,1),"")</f>
        <v>38.290255220346701</v>
      </c>
      <c r="AE255" s="59"/>
      <c r="AF255" s="85">
        <f t="shared" si="60"/>
        <v>0.69404049285059521</v>
      </c>
      <c r="AG255" s="87">
        <v>40429</v>
      </c>
      <c r="AH255" s="59"/>
      <c r="AI255" s="163" t="str">
        <f t="shared" si="61"/>
        <v/>
      </c>
      <c r="AJ255" s="162" t="str">
        <f t="shared" si="64"/>
        <v/>
      </c>
      <c r="AK255" s="119"/>
      <c r="AL255" s="59" t="str">
        <f>IF(ISNUMBER($AJ255),INDEX($Z$4:$AC$3663,$AJ255,AL$3),"")</f>
        <v/>
      </c>
      <c r="AM255" s="149" t="str">
        <f>IF(ISNUMBER($AJ255),INDEX($Z$4:$AC$3663,$AJ255,AM$3),"")</f>
        <v/>
      </c>
      <c r="AN255" s="149" t="str">
        <f>IF(ISNUMBER($AJ255),INDEX($Z$4:$AC$3663,$AJ255,AN$3),"")</f>
        <v/>
      </c>
      <c r="AO255" s="59"/>
      <c r="AP255" s="59"/>
      <c r="AQ255" s="166"/>
      <c r="AR255" s="59"/>
      <c r="AS255" s="59"/>
      <c r="AT255" s="149"/>
      <c r="AU255" s="149"/>
      <c r="AV255" s="149"/>
      <c r="AW255" s="149"/>
      <c r="AX255" s="150"/>
      <c r="AY255" s="151"/>
      <c r="AZ255" s="59"/>
      <c r="BA255" s="59"/>
      <c r="BB255" s="59"/>
      <c r="BC255" s="59"/>
      <c r="BD255" s="59"/>
      <c r="BE255" s="59"/>
      <c r="BF255" s="43"/>
      <c r="BG255" s="59"/>
      <c r="BH255" s="59"/>
      <c r="BI255" s="59"/>
      <c r="BJ255" s="59"/>
      <c r="BK255" s="59"/>
      <c r="BL255" s="59"/>
      <c r="BM255" s="59"/>
    </row>
    <row r="256" spans="1:65" x14ac:dyDescent="0.25">
      <c r="A256" s="82"/>
      <c r="B256" s="122" t="s">
        <v>60</v>
      </c>
      <c r="C256" s="122">
        <v>3904.5</v>
      </c>
      <c r="D256" s="122">
        <v>2961.7341027972998</v>
      </c>
      <c r="E256" s="142">
        <f>IF(B255=B256,0,MAX(E$4:E255)+1)</f>
        <v>0</v>
      </c>
      <c r="F256" s="142">
        <f t="shared" si="62"/>
        <v>1</v>
      </c>
      <c r="G256" s="142" t="str">
        <f t="shared" si="56"/>
        <v/>
      </c>
      <c r="H256" s="142">
        <f t="shared" si="57"/>
        <v>1</v>
      </c>
      <c r="I256" s="59"/>
      <c r="J256" s="104"/>
      <c r="K256" s="59"/>
      <c r="L256" s="59"/>
      <c r="M256" s="59"/>
      <c r="N256" s="44"/>
      <c r="O256" s="44"/>
      <c r="P256" s="44"/>
      <c r="Q256" s="68">
        <f t="shared" si="54"/>
        <v>252</v>
      </c>
      <c r="R256" s="60">
        <f t="shared" si="63"/>
        <v>256</v>
      </c>
      <c r="S256" s="60">
        <f t="shared" si="63"/>
        <v>988</v>
      </c>
      <c r="T256" s="60">
        <f t="shared" si="63"/>
        <v>1720</v>
      </c>
      <c r="U256" s="60">
        <f t="shared" si="63"/>
        <v>2452</v>
      </c>
      <c r="V256" s="60">
        <f t="shared" si="63"/>
        <v>3184</v>
      </c>
      <c r="W256" s="44"/>
      <c r="X256" s="44">
        <f t="shared" si="58"/>
        <v>253</v>
      </c>
      <c r="Y256" s="170">
        <f t="shared" si="55"/>
        <v>3904.5</v>
      </c>
      <c r="Z256" s="171">
        <f t="shared" si="59"/>
        <v>2961.7341027972998</v>
      </c>
      <c r="AA256" s="155">
        <f>IF(ISNUMBER($Q256),INDEX($D$1:$D$3663,S256,1),"")</f>
        <v>37.026149267378301</v>
      </c>
      <c r="AB256" s="155">
        <f>IF(ISNUMBER($Q256),INDEX($D$1:$D$3663,T256,1),"")</f>
        <v>37.150243029414398</v>
      </c>
      <c r="AC256" s="155">
        <f>IF(ISNUMBER($Q256),INDEX($D$1:$D$3663,U256,1),"")</f>
        <v>38.160385299575999</v>
      </c>
      <c r="AD256" s="155">
        <f>IF(ISNUMBER($Q256),INDEX($D$1:$D$3663,V256,1),"")</f>
        <v>38.1063608516017</v>
      </c>
      <c r="AE256" s="59"/>
      <c r="AF256" s="85">
        <f t="shared" si="60"/>
        <v>0.69677834363772817</v>
      </c>
      <c r="AG256" s="87">
        <v>40430</v>
      </c>
      <c r="AH256" s="59"/>
      <c r="AI256" s="163" t="str">
        <f t="shared" si="61"/>
        <v/>
      </c>
      <c r="AJ256" s="162" t="str">
        <f t="shared" si="64"/>
        <v/>
      </c>
      <c r="AK256" s="119"/>
      <c r="AL256" s="59" t="str">
        <f>IF(ISNUMBER($AJ256),INDEX($Z$4:$AC$3663,$AJ256,AL$3),"")</f>
        <v/>
      </c>
      <c r="AM256" s="149" t="str">
        <f>IF(ISNUMBER($AJ256),INDEX($Z$4:$AC$3663,$AJ256,AM$3),"")</f>
        <v/>
      </c>
      <c r="AN256" s="149" t="str">
        <f>IF(ISNUMBER($AJ256),INDEX($Z$4:$AC$3663,$AJ256,AN$3),"")</f>
        <v/>
      </c>
      <c r="AO256" s="59"/>
      <c r="AP256" s="59"/>
      <c r="AQ256" s="166"/>
      <c r="AR256" s="59"/>
      <c r="AS256" s="59"/>
      <c r="AT256" s="149"/>
      <c r="AU256" s="149"/>
      <c r="AV256" s="149"/>
      <c r="AW256" s="149"/>
      <c r="AX256" s="150"/>
      <c r="AY256" s="151"/>
      <c r="AZ256" s="59"/>
      <c r="BA256" s="59"/>
      <c r="BB256" s="59"/>
      <c r="BC256" s="59"/>
      <c r="BD256" s="59"/>
      <c r="BE256" s="59"/>
      <c r="BF256" s="43"/>
      <c r="BG256" s="59"/>
      <c r="BH256" s="59"/>
      <c r="BI256" s="59"/>
      <c r="BJ256" s="59"/>
      <c r="BK256" s="59"/>
      <c r="BL256" s="59"/>
      <c r="BM256" s="59"/>
    </row>
    <row r="257" spans="1:65" x14ac:dyDescent="0.25">
      <c r="A257" s="82"/>
      <c r="B257" s="122" t="s">
        <v>60</v>
      </c>
      <c r="C257" s="122">
        <v>3905.5</v>
      </c>
      <c r="D257" s="122">
        <v>2510.8811864848199</v>
      </c>
      <c r="E257" s="142">
        <f>IF(B256=B257,0,MAX(E$4:E256)+1)</f>
        <v>0</v>
      </c>
      <c r="F257" s="142">
        <f t="shared" si="62"/>
        <v>1</v>
      </c>
      <c r="G257" s="142" t="str">
        <f t="shared" si="56"/>
        <v/>
      </c>
      <c r="H257" s="142">
        <f t="shared" si="57"/>
        <v>1</v>
      </c>
      <c r="I257" s="59"/>
      <c r="J257" s="104"/>
      <c r="K257" s="59"/>
      <c r="L257" s="59"/>
      <c r="M257" s="59"/>
      <c r="N257" s="44"/>
      <c r="O257" s="44"/>
      <c r="P257" s="44"/>
      <c r="Q257" s="68">
        <f t="shared" si="54"/>
        <v>253</v>
      </c>
      <c r="R257" s="60">
        <f t="shared" si="63"/>
        <v>257</v>
      </c>
      <c r="S257" s="60">
        <f t="shared" si="63"/>
        <v>989</v>
      </c>
      <c r="T257" s="60">
        <f t="shared" si="63"/>
        <v>1721</v>
      </c>
      <c r="U257" s="60">
        <f t="shared" si="63"/>
        <v>2453</v>
      </c>
      <c r="V257" s="60">
        <f t="shared" si="63"/>
        <v>3185</v>
      </c>
      <c r="W257" s="44"/>
      <c r="X257" s="44">
        <f t="shared" si="58"/>
        <v>254</v>
      </c>
      <c r="Y257" s="170">
        <f t="shared" si="55"/>
        <v>3905.5</v>
      </c>
      <c r="Z257" s="171">
        <f t="shared" si="59"/>
        <v>2510.8811864848199</v>
      </c>
      <c r="AA257" s="155">
        <f>IF(ISNUMBER($Q257),INDEX($D$1:$D$3663,S257,1),"")</f>
        <v>37.270583229696101</v>
      </c>
      <c r="AB257" s="155">
        <f>IF(ISNUMBER($Q257),INDEX($D$1:$D$3663,T257,1),"")</f>
        <v>37.069959944020901</v>
      </c>
      <c r="AC257" s="155">
        <f>IF(ISNUMBER($Q257),INDEX($D$1:$D$3663,U257,1),"")</f>
        <v>38.3214755386105</v>
      </c>
      <c r="AD257" s="155">
        <f>IF(ISNUMBER($Q257),INDEX($D$1:$D$3663,V257,1),"")</f>
        <v>38.292517356447597</v>
      </c>
      <c r="AE257" s="59"/>
      <c r="AF257" s="85">
        <f t="shared" si="60"/>
        <v>0.69951619442485935</v>
      </c>
      <c r="AG257" s="87">
        <v>40431</v>
      </c>
      <c r="AH257" s="59"/>
      <c r="AI257" s="163" t="str">
        <f t="shared" si="61"/>
        <v/>
      </c>
      <c r="AJ257" s="162" t="str">
        <f t="shared" si="64"/>
        <v/>
      </c>
      <c r="AK257" s="119"/>
      <c r="AL257" s="59" t="str">
        <f>IF(ISNUMBER($AJ257),INDEX($Z$4:$AC$3663,$AJ257,AL$3),"")</f>
        <v/>
      </c>
      <c r="AM257" s="149" t="str">
        <f>IF(ISNUMBER($AJ257),INDEX($Z$4:$AC$3663,$AJ257,AM$3),"")</f>
        <v/>
      </c>
      <c r="AN257" s="149" t="str">
        <f>IF(ISNUMBER($AJ257),INDEX($Z$4:$AC$3663,$AJ257,AN$3),"")</f>
        <v/>
      </c>
      <c r="AO257" s="59"/>
      <c r="AP257" s="59"/>
      <c r="AQ257" s="166"/>
      <c r="AR257" s="59"/>
      <c r="AS257" s="59"/>
      <c r="AT257" s="149"/>
      <c r="AU257" s="149"/>
      <c r="AV257" s="149"/>
      <c r="AW257" s="149"/>
      <c r="AX257" s="150"/>
      <c r="AY257" s="151"/>
      <c r="AZ257" s="59"/>
      <c r="BA257" s="59"/>
      <c r="BB257" s="59"/>
      <c r="BC257" s="59"/>
      <c r="BD257" s="59"/>
      <c r="BE257" s="59"/>
      <c r="BF257" s="43"/>
      <c r="BG257" s="59"/>
      <c r="BH257" s="59"/>
      <c r="BI257" s="59"/>
      <c r="BJ257" s="59"/>
      <c r="BK257" s="59"/>
      <c r="BL257" s="59"/>
      <c r="BM257" s="59"/>
    </row>
    <row r="258" spans="1:65" x14ac:dyDescent="0.25">
      <c r="A258" s="82"/>
      <c r="B258" s="122" t="s">
        <v>60</v>
      </c>
      <c r="C258" s="122">
        <v>3906.5</v>
      </c>
      <c r="D258" s="122">
        <v>2905.2214136858001</v>
      </c>
      <c r="E258" s="142">
        <f>IF(B257=B258,0,MAX(E$4:E257)+1)</f>
        <v>0</v>
      </c>
      <c r="F258" s="142">
        <f t="shared" si="62"/>
        <v>1</v>
      </c>
      <c r="G258" s="142" t="str">
        <f t="shared" si="56"/>
        <v/>
      </c>
      <c r="H258" s="142">
        <f t="shared" si="57"/>
        <v>1</v>
      </c>
      <c r="I258" s="59"/>
      <c r="J258" s="104"/>
      <c r="K258" s="59"/>
      <c r="L258" s="59"/>
      <c r="M258" s="59"/>
      <c r="N258" s="44"/>
      <c r="O258" s="44"/>
      <c r="P258" s="44"/>
      <c r="Q258" s="68">
        <f t="shared" si="54"/>
        <v>254</v>
      </c>
      <c r="R258" s="60">
        <f t="shared" si="63"/>
        <v>258</v>
      </c>
      <c r="S258" s="60">
        <f t="shared" si="63"/>
        <v>990</v>
      </c>
      <c r="T258" s="60">
        <f t="shared" si="63"/>
        <v>1722</v>
      </c>
      <c r="U258" s="60">
        <f t="shared" si="63"/>
        <v>2454</v>
      </c>
      <c r="V258" s="60">
        <f t="shared" si="63"/>
        <v>3186</v>
      </c>
      <c r="W258" s="44"/>
      <c r="X258" s="44">
        <f t="shared" si="58"/>
        <v>255</v>
      </c>
      <c r="Y258" s="170">
        <f t="shared" si="55"/>
        <v>3906.5</v>
      </c>
      <c r="Z258" s="171">
        <f t="shared" si="59"/>
        <v>2905.2214136858001</v>
      </c>
      <c r="AA258" s="155">
        <f>IF(ISNUMBER($Q258),INDEX($D$1:$D$3663,S258,1),"")</f>
        <v>37.141205247119402</v>
      </c>
      <c r="AB258" s="155">
        <f>IF(ISNUMBER($Q258),INDEX($D$1:$D$3663,T258,1),"")</f>
        <v>37.032161002674798</v>
      </c>
      <c r="AC258" s="155">
        <f>IF(ISNUMBER($Q258),INDEX($D$1:$D$3663,U258,1),"")</f>
        <v>38.282012844987698</v>
      </c>
      <c r="AD258" s="155">
        <f>IF(ISNUMBER($Q258),INDEX($D$1:$D$3663,V258,1),"")</f>
        <v>38.4472673497499</v>
      </c>
      <c r="AE258" s="59"/>
      <c r="AF258" s="85">
        <f t="shared" si="60"/>
        <v>0.70225404521199231</v>
      </c>
      <c r="AG258" s="87">
        <v>40432</v>
      </c>
      <c r="AH258" s="59"/>
      <c r="AI258" s="163" t="str">
        <f t="shared" si="61"/>
        <v/>
      </c>
      <c r="AJ258" s="162" t="str">
        <f t="shared" si="64"/>
        <v/>
      </c>
      <c r="AK258" s="119"/>
      <c r="AL258" s="59" t="str">
        <f>IF(ISNUMBER($AJ258),INDEX($Z$4:$AC$3663,$AJ258,AL$3),"")</f>
        <v/>
      </c>
      <c r="AM258" s="149" t="str">
        <f>IF(ISNUMBER($AJ258),INDEX($Z$4:$AC$3663,$AJ258,AM$3),"")</f>
        <v/>
      </c>
      <c r="AN258" s="149" t="str">
        <f>IF(ISNUMBER($AJ258),INDEX($Z$4:$AC$3663,$AJ258,AN$3),"")</f>
        <v/>
      </c>
      <c r="AO258" s="59"/>
      <c r="AP258" s="59"/>
      <c r="AQ258" s="166"/>
      <c r="AR258" s="59"/>
      <c r="AS258" s="59"/>
      <c r="AT258" s="149"/>
      <c r="AU258" s="149"/>
      <c r="AV258" s="149"/>
      <c r="AW258" s="149"/>
      <c r="AX258" s="150"/>
      <c r="AY258" s="151"/>
      <c r="AZ258" s="59"/>
      <c r="BA258" s="59"/>
      <c r="BB258" s="59"/>
      <c r="BC258" s="59"/>
      <c r="BD258" s="59"/>
      <c r="BE258" s="59"/>
      <c r="BF258" s="43"/>
      <c r="BG258" s="59"/>
      <c r="BH258" s="59"/>
      <c r="BI258" s="59"/>
      <c r="BJ258" s="59"/>
      <c r="BK258" s="59"/>
      <c r="BL258" s="59"/>
      <c r="BM258" s="59"/>
    </row>
    <row r="259" spans="1:65" x14ac:dyDescent="0.25">
      <c r="A259" s="82"/>
      <c r="B259" s="122" t="s">
        <v>60</v>
      </c>
      <c r="C259" s="122">
        <v>3907.5</v>
      </c>
      <c r="D259" s="122">
        <v>2859.6355761278501</v>
      </c>
      <c r="E259" s="142">
        <f>IF(B258=B259,0,MAX(E$4:E258)+1)</f>
        <v>0</v>
      </c>
      <c r="F259" s="142">
        <f t="shared" si="62"/>
        <v>1</v>
      </c>
      <c r="G259" s="142" t="str">
        <f t="shared" si="56"/>
        <v/>
      </c>
      <c r="H259" s="142">
        <f t="shared" si="57"/>
        <v>1</v>
      </c>
      <c r="I259" s="59"/>
      <c r="J259" s="104"/>
      <c r="K259" s="59"/>
      <c r="L259" s="59"/>
      <c r="M259" s="59"/>
      <c r="N259" s="44"/>
      <c r="O259" s="44"/>
      <c r="P259" s="44"/>
      <c r="Q259" s="68">
        <f t="shared" si="54"/>
        <v>255</v>
      </c>
      <c r="R259" s="60">
        <f t="shared" si="63"/>
        <v>259</v>
      </c>
      <c r="S259" s="60">
        <f t="shared" si="63"/>
        <v>991</v>
      </c>
      <c r="T259" s="60">
        <f t="shared" si="63"/>
        <v>1723</v>
      </c>
      <c r="U259" s="60">
        <f t="shared" si="63"/>
        <v>2455</v>
      </c>
      <c r="V259" s="60">
        <f t="shared" si="63"/>
        <v>3187</v>
      </c>
      <c r="W259" s="44"/>
      <c r="X259" s="44">
        <f t="shared" si="58"/>
        <v>256</v>
      </c>
      <c r="Y259" s="170">
        <f t="shared" si="55"/>
        <v>3907.5</v>
      </c>
      <c r="Z259" s="171">
        <f t="shared" si="59"/>
        <v>2859.6355761278501</v>
      </c>
      <c r="AA259" s="155">
        <f>IF(ISNUMBER($Q259),INDEX($D$1:$D$3663,S259,1),"")</f>
        <v>37.327929189935901</v>
      </c>
      <c r="AB259" s="155">
        <f>IF(ISNUMBER($Q259),INDEX($D$1:$D$3663,T259,1),"")</f>
        <v>37.093114021560901</v>
      </c>
      <c r="AC259" s="155">
        <f>IF(ISNUMBER($Q259),INDEX($D$1:$D$3663,U259,1),"")</f>
        <v>38.3646120214108</v>
      </c>
      <c r="AD259" s="155">
        <f>IF(ISNUMBER($Q259),INDEX($D$1:$D$3663,V259,1),"")</f>
        <v>38.174568761107899</v>
      </c>
      <c r="AE259" s="59"/>
      <c r="AF259" s="85">
        <f t="shared" si="60"/>
        <v>0.70499189599912349</v>
      </c>
      <c r="AG259" s="87">
        <v>40433</v>
      </c>
      <c r="AH259" s="59"/>
      <c r="AI259" s="163" t="str">
        <f t="shared" si="61"/>
        <v/>
      </c>
      <c r="AJ259" s="162" t="str">
        <f t="shared" si="64"/>
        <v/>
      </c>
      <c r="AK259" s="119"/>
      <c r="AL259" s="59" t="str">
        <f>IF(ISNUMBER($AJ259),INDEX($Z$4:$AC$3663,$AJ259,AL$3),"")</f>
        <v/>
      </c>
      <c r="AM259" s="149" t="str">
        <f>IF(ISNUMBER($AJ259),INDEX($Z$4:$AC$3663,$AJ259,AM$3),"")</f>
        <v/>
      </c>
      <c r="AN259" s="149" t="str">
        <f>IF(ISNUMBER($AJ259),INDEX($Z$4:$AC$3663,$AJ259,AN$3),"")</f>
        <v/>
      </c>
      <c r="AO259" s="59"/>
      <c r="AP259" s="59"/>
      <c r="AQ259" s="166"/>
      <c r="AR259" s="59"/>
      <c r="AS259" s="59"/>
      <c r="AT259" s="149"/>
      <c r="AU259" s="149"/>
      <c r="AV259" s="149"/>
      <c r="AW259" s="149"/>
      <c r="AX259" s="150"/>
      <c r="AY259" s="151"/>
      <c r="AZ259" s="59"/>
      <c r="BA259" s="59"/>
      <c r="BB259" s="59"/>
      <c r="BC259" s="59"/>
      <c r="BD259" s="59"/>
      <c r="BE259" s="59"/>
      <c r="BF259" s="43"/>
      <c r="BG259" s="59"/>
      <c r="BH259" s="59"/>
      <c r="BI259" s="59"/>
      <c r="BJ259" s="59"/>
      <c r="BK259" s="59"/>
      <c r="BL259" s="59"/>
      <c r="BM259" s="59"/>
    </row>
    <row r="260" spans="1:65" x14ac:dyDescent="0.25">
      <c r="A260" s="82"/>
      <c r="B260" s="122" t="s">
        <v>60</v>
      </c>
      <c r="C260" s="122">
        <v>3908.5</v>
      </c>
      <c r="D260" s="122">
        <v>2945.9695969894401</v>
      </c>
      <c r="E260" s="142">
        <f>IF(B259=B260,0,MAX(E$4:E259)+1)</f>
        <v>0</v>
      </c>
      <c r="F260" s="142">
        <f t="shared" si="62"/>
        <v>1</v>
      </c>
      <c r="G260" s="142" t="str">
        <f t="shared" si="56"/>
        <v/>
      </c>
      <c r="H260" s="142">
        <f t="shared" si="57"/>
        <v>1</v>
      </c>
      <c r="I260" s="59"/>
      <c r="J260" s="104"/>
      <c r="K260" s="59"/>
      <c r="L260" s="59"/>
      <c r="M260" s="59"/>
      <c r="N260" s="44"/>
      <c r="O260" s="44"/>
      <c r="P260" s="44"/>
      <c r="Q260" s="68">
        <f t="shared" ref="Q260:Q323" si="65">IF(H260=1,C260-MIN(C$4:C$3663),"")</f>
        <v>256</v>
      </c>
      <c r="R260" s="60">
        <f t="shared" ref="R260:V310" si="66">IF(ISNUMBER($Q260),IF($Q260=0,R259,R259+1),"")</f>
        <v>260</v>
      </c>
      <c r="S260" s="60">
        <f t="shared" si="66"/>
        <v>992</v>
      </c>
      <c r="T260" s="60">
        <f t="shared" si="66"/>
        <v>1724</v>
      </c>
      <c r="U260" s="60">
        <f t="shared" si="66"/>
        <v>2456</v>
      </c>
      <c r="V260" s="60">
        <f t="shared" si="66"/>
        <v>3188</v>
      </c>
      <c r="W260" s="44"/>
      <c r="X260" s="44">
        <f t="shared" si="58"/>
        <v>257</v>
      </c>
      <c r="Y260" s="170">
        <f t="shared" ref="Y260:Y323" si="67">IF(ISNUMBER(Q260),C260,"")</f>
        <v>3908.5</v>
      </c>
      <c r="Z260" s="171">
        <f t="shared" si="59"/>
        <v>2945.9695969894401</v>
      </c>
      <c r="AA260" s="155">
        <f>IF(ISNUMBER($Q260),INDEX($D$1:$D$3663,S260,1),"")</f>
        <v>37.095180510045097</v>
      </c>
      <c r="AB260" s="155">
        <f>IF(ISNUMBER($Q260),INDEX($D$1:$D$3663,T260,1),"")</f>
        <v>37.042039659437499</v>
      </c>
      <c r="AC260" s="155">
        <f>IF(ISNUMBER($Q260),INDEX($D$1:$D$3663,U260,1),"")</f>
        <v>38.044076883416999</v>
      </c>
      <c r="AD260" s="155">
        <f>IF(ISNUMBER($Q260),INDEX($D$1:$D$3663,V260,1),"")</f>
        <v>38.2787769032253</v>
      </c>
      <c r="AE260" s="59"/>
      <c r="AF260" s="85">
        <f t="shared" si="60"/>
        <v>0.70772974678625644</v>
      </c>
      <c r="AG260" s="87">
        <v>40434</v>
      </c>
      <c r="AH260" s="59"/>
      <c r="AI260" s="163" t="str">
        <f t="shared" si="61"/>
        <v/>
      </c>
      <c r="AJ260" s="162" t="str">
        <f t="shared" si="64"/>
        <v/>
      </c>
      <c r="AK260" s="119"/>
      <c r="AL260" s="59" t="str">
        <f>IF(ISNUMBER($AJ260),INDEX($Z$4:$AC$3663,$AJ260,AL$3),"")</f>
        <v/>
      </c>
      <c r="AM260" s="149" t="str">
        <f>IF(ISNUMBER($AJ260),INDEX($Z$4:$AC$3663,$AJ260,AM$3),"")</f>
        <v/>
      </c>
      <c r="AN260" s="149" t="str">
        <f>IF(ISNUMBER($AJ260),INDEX($Z$4:$AC$3663,$AJ260,AN$3),"")</f>
        <v/>
      </c>
      <c r="AO260" s="59"/>
      <c r="AP260" s="59"/>
      <c r="AQ260" s="166"/>
      <c r="AR260" s="59"/>
      <c r="AS260" s="59"/>
      <c r="AT260" s="149"/>
      <c r="AU260" s="149"/>
      <c r="AV260" s="149"/>
      <c r="AW260" s="149"/>
      <c r="AX260" s="150"/>
      <c r="AY260" s="151"/>
      <c r="AZ260" s="59"/>
      <c r="BA260" s="59"/>
      <c r="BB260" s="59"/>
      <c r="BC260" s="59"/>
      <c r="BD260" s="59"/>
      <c r="BE260" s="59"/>
      <c r="BF260" s="43"/>
      <c r="BG260" s="59"/>
      <c r="BH260" s="59"/>
      <c r="BI260" s="59"/>
      <c r="BJ260" s="59"/>
      <c r="BK260" s="59"/>
      <c r="BL260" s="59"/>
      <c r="BM260" s="59"/>
    </row>
    <row r="261" spans="1:65" x14ac:dyDescent="0.25">
      <c r="A261" s="82"/>
      <c r="B261" s="122" t="s">
        <v>60</v>
      </c>
      <c r="C261" s="122">
        <v>3909.5</v>
      </c>
      <c r="D261" s="122">
        <v>3203.6509379212098</v>
      </c>
      <c r="E261" s="142">
        <f>IF(B260=B261,0,MAX(E$4:E260)+1)</f>
        <v>0</v>
      </c>
      <c r="F261" s="142">
        <f t="shared" si="62"/>
        <v>1</v>
      </c>
      <c r="G261" s="142" t="str">
        <f t="shared" ref="G261:G324" si="68">IF(E261&gt;0,ROW(),"")</f>
        <v/>
      </c>
      <c r="H261" s="142">
        <f t="shared" ref="H261:H324" si="69">IF(B261=B$4,1,"")</f>
        <v>1</v>
      </c>
      <c r="I261" s="59"/>
      <c r="J261" s="104"/>
      <c r="K261" s="59"/>
      <c r="L261" s="59"/>
      <c r="M261" s="59"/>
      <c r="N261" s="44"/>
      <c r="O261" s="44"/>
      <c r="P261" s="44"/>
      <c r="Q261" s="68">
        <f t="shared" si="65"/>
        <v>257</v>
      </c>
      <c r="R261" s="60">
        <f t="shared" si="66"/>
        <v>261</v>
      </c>
      <c r="S261" s="60">
        <f t="shared" si="66"/>
        <v>993</v>
      </c>
      <c r="T261" s="60">
        <f t="shared" si="66"/>
        <v>1725</v>
      </c>
      <c r="U261" s="60">
        <f t="shared" si="66"/>
        <v>2457</v>
      </c>
      <c r="V261" s="60">
        <f t="shared" si="66"/>
        <v>3189</v>
      </c>
      <c r="W261" s="44"/>
      <c r="X261" s="44">
        <f t="shared" ref="X261:X324" si="70">IF(ISNUMBER(Y261),ROW()-X$3,"")</f>
        <v>258</v>
      </c>
      <c r="Y261" s="170">
        <f t="shared" si="67"/>
        <v>3909.5</v>
      </c>
      <c r="Z261" s="171">
        <f t="shared" ref="Z261:Z324" si="71">IF(ISNUMBER($Q261),INDEX($D$1:$D$3663,R261,1),"")</f>
        <v>3203.6509379212098</v>
      </c>
      <c r="AA261" s="155">
        <f>IF(ISNUMBER($Q261),INDEX($D$1:$D$3663,S261,1),"")</f>
        <v>37.0400433730534</v>
      </c>
      <c r="AB261" s="155">
        <f>IF(ISNUMBER($Q261),INDEX($D$1:$D$3663,T261,1),"")</f>
        <v>36.929549328591698</v>
      </c>
      <c r="AC261" s="155">
        <f>IF(ISNUMBER($Q261),INDEX($D$1:$D$3663,U261,1),"")</f>
        <v>38.217370064789598</v>
      </c>
      <c r="AD261" s="155">
        <f>IF(ISNUMBER($Q261),INDEX($D$1:$D$3663,V261,1),"")</f>
        <v>38.242896113441901</v>
      </c>
      <c r="AE261" s="59"/>
      <c r="AF261" s="85">
        <f t="shared" ref="AF261:AF324" si="72">IF(ISNUMBER(Q261),Y261/M$15-M$11,"")</f>
        <v>0.71046759757338762</v>
      </c>
      <c r="AG261" s="87">
        <v>40435</v>
      </c>
      <c r="AH261" s="59"/>
      <c r="AI261" s="163" t="str">
        <f t="shared" ref="AI261:AI324" si="73">IF(ROW()-AI$3&lt;=AI$2,ROW()-AI$3,"")</f>
        <v/>
      </c>
      <c r="AJ261" s="162" t="str">
        <f t="shared" si="64"/>
        <v/>
      </c>
      <c r="AK261" s="119"/>
      <c r="AL261" s="59" t="str">
        <f>IF(ISNUMBER($AJ261),INDEX($Z$4:$AC$3663,$AJ261,AL$3),"")</f>
        <v/>
      </c>
      <c r="AM261" s="149" t="str">
        <f>IF(ISNUMBER($AJ261),INDEX($Z$4:$AC$3663,$AJ261,AM$3),"")</f>
        <v/>
      </c>
      <c r="AN261" s="149" t="str">
        <f>IF(ISNUMBER($AJ261),INDEX($Z$4:$AC$3663,$AJ261,AN$3),"")</f>
        <v/>
      </c>
      <c r="AO261" s="59"/>
      <c r="AP261" s="59"/>
      <c r="AQ261" s="166"/>
      <c r="AR261" s="59"/>
      <c r="AS261" s="59"/>
      <c r="AT261" s="149"/>
      <c r="AU261" s="149"/>
      <c r="AV261" s="149"/>
      <c r="AW261" s="149"/>
      <c r="AX261" s="150"/>
      <c r="AY261" s="151"/>
      <c r="AZ261" s="59"/>
      <c r="BA261" s="59"/>
      <c r="BB261" s="59"/>
      <c r="BC261" s="59"/>
      <c r="BD261" s="59"/>
      <c r="BE261" s="59"/>
      <c r="BF261" s="43"/>
      <c r="BG261" s="59"/>
      <c r="BH261" s="59"/>
      <c r="BI261" s="59"/>
      <c r="BJ261" s="59"/>
      <c r="BK261" s="59"/>
      <c r="BL261" s="59"/>
      <c r="BM261" s="59"/>
    </row>
    <row r="262" spans="1:65" x14ac:dyDescent="0.25">
      <c r="A262" s="82"/>
      <c r="B262" s="122" t="s">
        <v>60</v>
      </c>
      <c r="C262" s="122">
        <v>3910.5</v>
      </c>
      <c r="D262" s="122">
        <v>2692.32840463415</v>
      </c>
      <c r="E262" s="142">
        <f>IF(B261=B262,0,MAX(E$4:E261)+1)</f>
        <v>0</v>
      </c>
      <c r="F262" s="142">
        <f t="shared" si="62"/>
        <v>1</v>
      </c>
      <c r="G262" s="142" t="str">
        <f t="shared" si="68"/>
        <v/>
      </c>
      <c r="H262" s="142">
        <f t="shared" si="69"/>
        <v>1</v>
      </c>
      <c r="I262" s="59"/>
      <c r="J262" s="104"/>
      <c r="K262" s="59"/>
      <c r="L262" s="59"/>
      <c r="M262" s="59"/>
      <c r="N262" s="44"/>
      <c r="O262" s="44"/>
      <c r="P262" s="44"/>
      <c r="Q262" s="68">
        <f t="shared" si="65"/>
        <v>258</v>
      </c>
      <c r="R262" s="60">
        <f t="shared" si="66"/>
        <v>262</v>
      </c>
      <c r="S262" s="60">
        <f t="shared" si="66"/>
        <v>994</v>
      </c>
      <c r="T262" s="60">
        <f t="shared" si="66"/>
        <v>1726</v>
      </c>
      <c r="U262" s="60">
        <f t="shared" si="66"/>
        <v>2458</v>
      </c>
      <c r="V262" s="60">
        <f t="shared" si="66"/>
        <v>3190</v>
      </c>
      <c r="W262" s="44"/>
      <c r="X262" s="44">
        <f t="shared" si="70"/>
        <v>259</v>
      </c>
      <c r="Y262" s="170">
        <f t="shared" si="67"/>
        <v>3910.5</v>
      </c>
      <c r="Z262" s="171">
        <f t="shared" si="71"/>
        <v>2692.32840463415</v>
      </c>
      <c r="AA262" s="155">
        <f>IF(ISNUMBER($Q262),INDEX($D$1:$D$3663,S262,1),"")</f>
        <v>37.015494447412898</v>
      </c>
      <c r="AB262" s="155">
        <f>IF(ISNUMBER($Q262),INDEX($D$1:$D$3663,T262,1),"")</f>
        <v>36.971821369836597</v>
      </c>
      <c r="AC262" s="155">
        <f>IF(ISNUMBER($Q262),INDEX($D$1:$D$3663,U262,1),"")</f>
        <v>38.196157121502203</v>
      </c>
      <c r="AD262" s="155">
        <f>IF(ISNUMBER($Q262),INDEX($D$1:$D$3663,V262,1),"")</f>
        <v>38.1293065018167</v>
      </c>
      <c r="AE262" s="59"/>
      <c r="AF262" s="85">
        <f t="shared" si="72"/>
        <v>0.71320544836052058</v>
      </c>
      <c r="AG262" s="87">
        <v>40436</v>
      </c>
      <c r="AH262" s="59"/>
      <c r="AI262" s="163" t="str">
        <f t="shared" si="73"/>
        <v/>
      </c>
      <c r="AJ262" s="162" t="str">
        <f t="shared" si="64"/>
        <v/>
      </c>
      <c r="AK262" s="119"/>
      <c r="AL262" s="59" t="str">
        <f>IF(ISNUMBER($AJ262),INDEX($Z$4:$AC$3663,$AJ262,AL$3),"")</f>
        <v/>
      </c>
      <c r="AM262" s="149" t="str">
        <f>IF(ISNUMBER($AJ262),INDEX($Z$4:$AC$3663,$AJ262,AM$3),"")</f>
        <v/>
      </c>
      <c r="AN262" s="149" t="str">
        <f>IF(ISNUMBER($AJ262),INDEX($Z$4:$AC$3663,$AJ262,AN$3),"")</f>
        <v/>
      </c>
      <c r="AO262" s="59"/>
      <c r="AP262" s="59"/>
      <c r="AQ262" s="166"/>
      <c r="AR262" s="59"/>
      <c r="AS262" s="59"/>
      <c r="AT262" s="149"/>
      <c r="AU262" s="149"/>
      <c r="AV262" s="149"/>
      <c r="AW262" s="149"/>
      <c r="AX262" s="150"/>
      <c r="AY262" s="151"/>
      <c r="AZ262" s="59"/>
      <c r="BA262" s="59"/>
      <c r="BB262" s="59"/>
      <c r="BC262" s="59"/>
      <c r="BD262" s="59"/>
      <c r="BE262" s="59"/>
      <c r="BF262" s="43"/>
      <c r="BG262" s="59"/>
      <c r="BH262" s="59"/>
      <c r="BI262" s="59"/>
      <c r="BJ262" s="59"/>
      <c r="BK262" s="59"/>
      <c r="BL262" s="59"/>
      <c r="BM262" s="59"/>
    </row>
    <row r="263" spans="1:65" x14ac:dyDescent="0.25">
      <c r="A263" s="82"/>
      <c r="B263" s="122" t="s">
        <v>60</v>
      </c>
      <c r="C263" s="122">
        <v>3911.5</v>
      </c>
      <c r="D263" s="122">
        <v>2551.5852956653798</v>
      </c>
      <c r="E263" s="142">
        <f>IF(B262=B263,0,MAX(E$4:E262)+1)</f>
        <v>0</v>
      </c>
      <c r="F263" s="142">
        <f t="shared" ref="F263:F326" si="74">IF(E263=0,F262,E263)</f>
        <v>1</v>
      </c>
      <c r="G263" s="142" t="str">
        <f t="shared" si="68"/>
        <v/>
      </c>
      <c r="H263" s="142">
        <f t="shared" si="69"/>
        <v>1</v>
      </c>
      <c r="I263" s="59"/>
      <c r="J263" s="104"/>
      <c r="K263" s="59"/>
      <c r="L263" s="59"/>
      <c r="M263" s="59"/>
      <c r="N263" s="44"/>
      <c r="O263" s="44"/>
      <c r="P263" s="44"/>
      <c r="Q263" s="68">
        <f t="shared" si="65"/>
        <v>259</v>
      </c>
      <c r="R263" s="60">
        <f t="shared" si="66"/>
        <v>263</v>
      </c>
      <c r="S263" s="60">
        <f t="shared" si="66"/>
        <v>995</v>
      </c>
      <c r="T263" s="60">
        <f t="shared" si="66"/>
        <v>1727</v>
      </c>
      <c r="U263" s="60">
        <f t="shared" si="66"/>
        <v>2459</v>
      </c>
      <c r="V263" s="60">
        <f t="shared" si="66"/>
        <v>3191</v>
      </c>
      <c r="W263" s="44"/>
      <c r="X263" s="44">
        <f t="shared" si="70"/>
        <v>260</v>
      </c>
      <c r="Y263" s="170">
        <f t="shared" si="67"/>
        <v>3911.5</v>
      </c>
      <c r="Z263" s="171">
        <f t="shared" si="71"/>
        <v>2551.5852956653798</v>
      </c>
      <c r="AA263" s="155">
        <f>IF(ISNUMBER($Q263),INDEX($D$1:$D$3663,S263,1),"")</f>
        <v>37.097997416912001</v>
      </c>
      <c r="AB263" s="155">
        <f>IF(ISNUMBER($Q263),INDEX($D$1:$D$3663,T263,1),"")</f>
        <v>37.082688017306197</v>
      </c>
      <c r="AC263" s="155">
        <f>IF(ISNUMBER($Q263),INDEX($D$1:$D$3663,U263,1),"")</f>
        <v>38.147459675212502</v>
      </c>
      <c r="AD263" s="155">
        <f>IF(ISNUMBER($Q263),INDEX($D$1:$D$3663,V263,1),"")</f>
        <v>38.228472421484803</v>
      </c>
      <c r="AE263" s="59"/>
      <c r="AF263" s="85">
        <f t="shared" si="72"/>
        <v>0.71594329914765176</v>
      </c>
      <c r="AG263" s="87">
        <v>40437</v>
      </c>
      <c r="AH263" s="59"/>
      <c r="AI263" s="163" t="str">
        <f t="shared" si="73"/>
        <v/>
      </c>
      <c r="AJ263" s="162" t="str">
        <f t="shared" si="64"/>
        <v/>
      </c>
      <c r="AK263" s="119"/>
      <c r="AL263" s="59" t="str">
        <f>IF(ISNUMBER($AJ263),INDEX($Z$4:$AC$3663,$AJ263,AL$3),"")</f>
        <v/>
      </c>
      <c r="AM263" s="149" t="str">
        <f>IF(ISNUMBER($AJ263),INDEX($Z$4:$AC$3663,$AJ263,AM$3),"")</f>
        <v/>
      </c>
      <c r="AN263" s="149" t="str">
        <f>IF(ISNUMBER($AJ263),INDEX($Z$4:$AC$3663,$AJ263,AN$3),"")</f>
        <v/>
      </c>
      <c r="AO263" s="59"/>
      <c r="AP263" s="59"/>
      <c r="AQ263" s="166"/>
      <c r="AR263" s="59"/>
      <c r="AS263" s="59"/>
      <c r="AT263" s="149"/>
      <c r="AU263" s="149"/>
      <c r="AV263" s="149"/>
      <c r="AW263" s="149"/>
      <c r="AX263" s="150"/>
      <c r="AY263" s="151"/>
      <c r="AZ263" s="59"/>
      <c r="BA263" s="59"/>
      <c r="BB263" s="59"/>
      <c r="BC263" s="59"/>
      <c r="BD263" s="59"/>
      <c r="BE263" s="59"/>
      <c r="BF263" s="43"/>
      <c r="BG263" s="59"/>
      <c r="BH263" s="59"/>
      <c r="BI263" s="59"/>
      <c r="BJ263" s="59"/>
      <c r="BK263" s="59"/>
      <c r="BL263" s="59"/>
      <c r="BM263" s="59"/>
    </row>
    <row r="264" spans="1:65" x14ac:dyDescent="0.25">
      <c r="A264" s="82"/>
      <c r="B264" s="122" t="s">
        <v>60</v>
      </c>
      <c r="C264" s="122">
        <v>3912.5</v>
      </c>
      <c r="D264" s="122">
        <v>2902.8791883662602</v>
      </c>
      <c r="E264" s="142">
        <f>IF(B263=B264,0,MAX(E$4:E263)+1)</f>
        <v>0</v>
      </c>
      <c r="F264" s="142">
        <f t="shared" si="74"/>
        <v>1</v>
      </c>
      <c r="G264" s="142" t="str">
        <f t="shared" si="68"/>
        <v/>
      </c>
      <c r="H264" s="142">
        <f t="shared" si="69"/>
        <v>1</v>
      </c>
      <c r="I264" s="59"/>
      <c r="J264" s="104"/>
      <c r="K264" s="59"/>
      <c r="L264" s="59"/>
      <c r="M264" s="59"/>
      <c r="N264" s="44"/>
      <c r="O264" s="44"/>
      <c r="P264" s="44"/>
      <c r="Q264" s="68">
        <f t="shared" si="65"/>
        <v>260</v>
      </c>
      <c r="R264" s="60">
        <f t="shared" si="66"/>
        <v>264</v>
      </c>
      <c r="S264" s="60">
        <f t="shared" si="66"/>
        <v>996</v>
      </c>
      <c r="T264" s="60">
        <f t="shared" si="66"/>
        <v>1728</v>
      </c>
      <c r="U264" s="60">
        <f t="shared" si="66"/>
        <v>2460</v>
      </c>
      <c r="V264" s="60">
        <f t="shared" si="66"/>
        <v>3192</v>
      </c>
      <c r="W264" s="44"/>
      <c r="X264" s="44">
        <f t="shared" si="70"/>
        <v>261</v>
      </c>
      <c r="Y264" s="170">
        <f t="shared" si="67"/>
        <v>3912.5</v>
      </c>
      <c r="Z264" s="171">
        <f t="shared" si="71"/>
        <v>2902.8791883662602</v>
      </c>
      <c r="AA264" s="155">
        <f>IF(ISNUMBER($Q264),INDEX($D$1:$D$3663,S264,1),"")</f>
        <v>37.007121712526803</v>
      </c>
      <c r="AB264" s="155">
        <f>IF(ISNUMBER($Q264),INDEX($D$1:$D$3663,T264,1),"")</f>
        <v>37.013371229228497</v>
      </c>
      <c r="AC264" s="155">
        <f>IF(ISNUMBER($Q264),INDEX($D$1:$D$3663,U264,1),"")</f>
        <v>38.1133613773384</v>
      </c>
      <c r="AD264" s="155">
        <f>IF(ISNUMBER($Q264),INDEX($D$1:$D$3663,V264,1),"")</f>
        <v>38.285598519895601</v>
      </c>
      <c r="AE264" s="59"/>
      <c r="AF264" s="85">
        <f t="shared" si="72"/>
        <v>0.71868114993478471</v>
      </c>
      <c r="AG264" s="87">
        <v>40438</v>
      </c>
      <c r="AH264" s="59"/>
      <c r="AI264" s="163" t="str">
        <f t="shared" si="73"/>
        <v/>
      </c>
      <c r="AJ264" s="162" t="str">
        <f t="shared" si="64"/>
        <v/>
      </c>
      <c r="AK264" s="119"/>
      <c r="AL264" s="59" t="str">
        <f>IF(ISNUMBER($AJ264),INDEX($Z$4:$AC$3663,$AJ264,AL$3),"")</f>
        <v/>
      </c>
      <c r="AM264" s="149" t="str">
        <f>IF(ISNUMBER($AJ264),INDEX($Z$4:$AC$3663,$AJ264,AM$3),"")</f>
        <v/>
      </c>
      <c r="AN264" s="149" t="str">
        <f>IF(ISNUMBER($AJ264),INDEX($Z$4:$AC$3663,$AJ264,AN$3),"")</f>
        <v/>
      </c>
      <c r="AO264" s="59"/>
      <c r="AP264" s="59"/>
      <c r="AQ264" s="166"/>
      <c r="AR264" s="59"/>
      <c r="AS264" s="59"/>
      <c r="AT264" s="149"/>
      <c r="AU264" s="149"/>
      <c r="AV264" s="149"/>
      <c r="AW264" s="149"/>
      <c r="AX264" s="150"/>
      <c r="AY264" s="151"/>
      <c r="AZ264" s="59"/>
      <c r="BA264" s="59"/>
      <c r="BB264" s="59"/>
      <c r="BC264" s="59"/>
      <c r="BD264" s="59"/>
      <c r="BE264" s="59"/>
      <c r="BF264" s="43"/>
      <c r="BG264" s="59"/>
      <c r="BH264" s="59"/>
      <c r="BI264" s="59"/>
      <c r="BJ264" s="59"/>
      <c r="BK264" s="59"/>
      <c r="BL264" s="59"/>
      <c r="BM264" s="59"/>
    </row>
    <row r="265" spans="1:65" x14ac:dyDescent="0.25">
      <c r="A265" s="82"/>
      <c r="B265" s="122" t="s">
        <v>60</v>
      </c>
      <c r="C265" s="122">
        <v>3913.5</v>
      </c>
      <c r="D265" s="122">
        <v>2409.8228133900302</v>
      </c>
      <c r="E265" s="142">
        <f>IF(B264=B265,0,MAX(E$4:E264)+1)</f>
        <v>0</v>
      </c>
      <c r="F265" s="142">
        <f t="shared" si="74"/>
        <v>1</v>
      </c>
      <c r="G265" s="142" t="str">
        <f t="shared" si="68"/>
        <v/>
      </c>
      <c r="H265" s="142">
        <f t="shared" si="69"/>
        <v>1</v>
      </c>
      <c r="I265" s="59"/>
      <c r="J265" s="104"/>
      <c r="K265" s="59"/>
      <c r="L265" s="59"/>
      <c r="M265" s="59"/>
      <c r="N265" s="44"/>
      <c r="O265" s="44"/>
      <c r="P265" s="44"/>
      <c r="Q265" s="68">
        <f t="shared" si="65"/>
        <v>261</v>
      </c>
      <c r="R265" s="60">
        <f t="shared" si="66"/>
        <v>265</v>
      </c>
      <c r="S265" s="60">
        <f t="shared" si="66"/>
        <v>997</v>
      </c>
      <c r="T265" s="60">
        <f t="shared" si="66"/>
        <v>1729</v>
      </c>
      <c r="U265" s="60">
        <f t="shared" si="66"/>
        <v>2461</v>
      </c>
      <c r="V265" s="60">
        <f t="shared" si="66"/>
        <v>3193</v>
      </c>
      <c r="W265" s="44"/>
      <c r="X265" s="44">
        <f t="shared" si="70"/>
        <v>262</v>
      </c>
      <c r="Y265" s="170">
        <f t="shared" si="67"/>
        <v>3913.5</v>
      </c>
      <c r="Z265" s="171">
        <f t="shared" si="71"/>
        <v>2409.8228133900302</v>
      </c>
      <c r="AA265" s="155">
        <f>IF(ISNUMBER($Q265),INDEX($D$1:$D$3663,S265,1),"")</f>
        <v>37.051126993024198</v>
      </c>
      <c r="AB265" s="155">
        <f>IF(ISNUMBER($Q265),INDEX($D$1:$D$3663,T265,1),"")</f>
        <v>36.961716701488903</v>
      </c>
      <c r="AC265" s="155">
        <f>IF(ISNUMBER($Q265),INDEX($D$1:$D$3663,U265,1),"")</f>
        <v>38.244985501833298</v>
      </c>
      <c r="AD265" s="155">
        <f>IF(ISNUMBER($Q265),INDEX($D$1:$D$3663,V265,1),"")</f>
        <v>38.388293013728003</v>
      </c>
      <c r="AE265" s="59"/>
      <c r="AF265" s="85">
        <f t="shared" si="72"/>
        <v>0.72141900072191589</v>
      </c>
      <c r="AG265" s="87">
        <v>40439</v>
      </c>
      <c r="AH265" s="59"/>
      <c r="AI265" s="163" t="str">
        <f t="shared" si="73"/>
        <v/>
      </c>
      <c r="AJ265" s="162" t="str">
        <f t="shared" si="64"/>
        <v/>
      </c>
      <c r="AK265" s="119"/>
      <c r="AL265" s="59" t="str">
        <f>IF(ISNUMBER($AJ265),INDEX($Z$4:$AC$3663,$AJ265,AL$3),"")</f>
        <v/>
      </c>
      <c r="AM265" s="149" t="str">
        <f>IF(ISNUMBER($AJ265),INDEX($Z$4:$AC$3663,$AJ265,AM$3),"")</f>
        <v/>
      </c>
      <c r="AN265" s="149" t="str">
        <f>IF(ISNUMBER($AJ265),INDEX($Z$4:$AC$3663,$AJ265,AN$3),"")</f>
        <v/>
      </c>
      <c r="AO265" s="59"/>
      <c r="AP265" s="59"/>
      <c r="AQ265" s="166"/>
      <c r="AR265" s="59"/>
      <c r="AS265" s="59"/>
      <c r="AT265" s="149"/>
      <c r="AU265" s="149"/>
      <c r="AV265" s="149"/>
      <c r="AW265" s="149"/>
      <c r="AX265" s="150"/>
      <c r="AY265" s="151"/>
      <c r="AZ265" s="59"/>
      <c r="BA265" s="59"/>
      <c r="BB265" s="59"/>
      <c r="BC265" s="59"/>
      <c r="BD265" s="59"/>
      <c r="BE265" s="59"/>
      <c r="BF265" s="43"/>
      <c r="BG265" s="59"/>
      <c r="BH265" s="59"/>
      <c r="BI265" s="59"/>
      <c r="BJ265" s="59"/>
      <c r="BK265" s="59"/>
      <c r="BL265" s="59"/>
      <c r="BM265" s="59"/>
    </row>
    <row r="266" spans="1:65" x14ac:dyDescent="0.25">
      <c r="A266" s="82"/>
      <c r="B266" s="122" t="s">
        <v>60</v>
      </c>
      <c r="C266" s="122">
        <v>3914.5</v>
      </c>
      <c r="D266" s="122">
        <v>2710.1088621060599</v>
      </c>
      <c r="E266" s="142">
        <f>IF(B265=B266,0,MAX(E$4:E265)+1)</f>
        <v>0</v>
      </c>
      <c r="F266" s="142">
        <f t="shared" si="74"/>
        <v>1</v>
      </c>
      <c r="G266" s="142" t="str">
        <f t="shared" si="68"/>
        <v/>
      </c>
      <c r="H266" s="142">
        <f t="shared" si="69"/>
        <v>1</v>
      </c>
      <c r="I266" s="59"/>
      <c r="J266" s="104"/>
      <c r="K266" s="59"/>
      <c r="L266" s="59"/>
      <c r="M266" s="59"/>
      <c r="N266" s="44"/>
      <c r="O266" s="44"/>
      <c r="P266" s="44"/>
      <c r="Q266" s="68">
        <f t="shared" si="65"/>
        <v>262</v>
      </c>
      <c r="R266" s="60">
        <f t="shared" si="66"/>
        <v>266</v>
      </c>
      <c r="S266" s="60">
        <f t="shared" si="66"/>
        <v>998</v>
      </c>
      <c r="T266" s="60">
        <f t="shared" si="66"/>
        <v>1730</v>
      </c>
      <c r="U266" s="60">
        <f t="shared" si="66"/>
        <v>2462</v>
      </c>
      <c r="V266" s="60">
        <f t="shared" si="66"/>
        <v>3194</v>
      </c>
      <c r="W266" s="44"/>
      <c r="X266" s="44">
        <f t="shared" si="70"/>
        <v>263</v>
      </c>
      <c r="Y266" s="170">
        <f t="shared" si="67"/>
        <v>3914.5</v>
      </c>
      <c r="Z266" s="171">
        <f t="shared" si="71"/>
        <v>2710.1088621060599</v>
      </c>
      <c r="AA266" s="155">
        <f>IF(ISNUMBER($Q266),INDEX($D$1:$D$3663,S266,1),"")</f>
        <v>37.021803975379299</v>
      </c>
      <c r="AB266" s="155">
        <f>IF(ISNUMBER($Q266),INDEX($D$1:$D$3663,T266,1),"")</f>
        <v>36.973953008848603</v>
      </c>
      <c r="AC266" s="155">
        <f>IF(ISNUMBER($Q266),INDEX($D$1:$D$3663,U266,1),"")</f>
        <v>38.181138090025897</v>
      </c>
      <c r="AD266" s="155">
        <f>IF(ISNUMBER($Q266),INDEX($D$1:$D$3663,V266,1),"")</f>
        <v>38.271305229296303</v>
      </c>
      <c r="AE266" s="59"/>
      <c r="AF266" s="85">
        <f t="shared" si="72"/>
        <v>0.72415685150904885</v>
      </c>
      <c r="AG266" s="87">
        <v>40440</v>
      </c>
      <c r="AH266" s="59"/>
      <c r="AI266" s="163" t="str">
        <f t="shared" si="73"/>
        <v/>
      </c>
      <c r="AJ266" s="162" t="str">
        <f t="shared" si="64"/>
        <v/>
      </c>
      <c r="AK266" s="119"/>
      <c r="AL266" s="59" t="str">
        <f>IF(ISNUMBER($AJ266),INDEX($Z$4:$AC$3663,$AJ266,AL$3),"")</f>
        <v/>
      </c>
      <c r="AM266" s="149" t="str">
        <f>IF(ISNUMBER($AJ266),INDEX($Z$4:$AC$3663,$AJ266,AM$3),"")</f>
        <v/>
      </c>
      <c r="AN266" s="149" t="str">
        <f>IF(ISNUMBER($AJ266),INDEX($Z$4:$AC$3663,$AJ266,AN$3),"")</f>
        <v/>
      </c>
      <c r="AO266" s="59"/>
      <c r="AP266" s="59"/>
      <c r="AQ266" s="166"/>
      <c r="AR266" s="59"/>
      <c r="AS266" s="59"/>
      <c r="AT266" s="149"/>
      <c r="AU266" s="149"/>
      <c r="AV266" s="149"/>
      <c r="AW266" s="149"/>
      <c r="AX266" s="150"/>
      <c r="AY266" s="151"/>
      <c r="AZ266" s="59"/>
      <c r="BA266" s="59"/>
      <c r="BB266" s="59"/>
      <c r="BC266" s="59"/>
      <c r="BD266" s="59"/>
      <c r="BE266" s="59"/>
      <c r="BF266" s="43"/>
      <c r="BG266" s="59"/>
      <c r="BH266" s="59"/>
      <c r="BI266" s="59"/>
      <c r="BJ266" s="59"/>
      <c r="BK266" s="59"/>
      <c r="BL266" s="59"/>
      <c r="BM266" s="59"/>
    </row>
    <row r="267" spans="1:65" x14ac:dyDescent="0.25">
      <c r="A267" s="82"/>
      <c r="B267" s="122" t="s">
        <v>60</v>
      </c>
      <c r="C267" s="122">
        <v>3915.5</v>
      </c>
      <c r="D267" s="122">
        <v>2552.0449291876198</v>
      </c>
      <c r="E267" s="142">
        <f>IF(B266=B267,0,MAX(E$4:E266)+1)</f>
        <v>0</v>
      </c>
      <c r="F267" s="142">
        <f t="shared" si="74"/>
        <v>1</v>
      </c>
      <c r="G267" s="142" t="str">
        <f t="shared" si="68"/>
        <v/>
      </c>
      <c r="H267" s="142">
        <f t="shared" si="69"/>
        <v>1</v>
      </c>
      <c r="I267" s="59"/>
      <c r="J267" s="104"/>
      <c r="K267" s="59"/>
      <c r="L267" s="59"/>
      <c r="M267" s="59"/>
      <c r="N267" s="44"/>
      <c r="O267" s="44"/>
      <c r="P267" s="44"/>
      <c r="Q267" s="68">
        <f t="shared" si="65"/>
        <v>263</v>
      </c>
      <c r="R267" s="60">
        <f t="shared" si="66"/>
        <v>267</v>
      </c>
      <c r="S267" s="60">
        <f t="shared" si="66"/>
        <v>999</v>
      </c>
      <c r="T267" s="60">
        <f t="shared" si="66"/>
        <v>1731</v>
      </c>
      <c r="U267" s="60">
        <f t="shared" si="66"/>
        <v>2463</v>
      </c>
      <c r="V267" s="60">
        <f t="shared" si="66"/>
        <v>3195</v>
      </c>
      <c r="W267" s="44"/>
      <c r="X267" s="44">
        <f t="shared" si="70"/>
        <v>264</v>
      </c>
      <c r="Y267" s="170">
        <f t="shared" si="67"/>
        <v>3915.5</v>
      </c>
      <c r="Z267" s="171">
        <f t="shared" si="71"/>
        <v>2552.0449291876198</v>
      </c>
      <c r="AA267" s="155">
        <f>IF(ISNUMBER($Q267),INDEX($D$1:$D$3663,S267,1),"")</f>
        <v>37.223084245448597</v>
      </c>
      <c r="AB267" s="155">
        <f>IF(ISNUMBER($Q267),INDEX($D$1:$D$3663,T267,1),"")</f>
        <v>37.031803929572199</v>
      </c>
      <c r="AC267" s="155">
        <f>IF(ISNUMBER($Q267),INDEX($D$1:$D$3663,U267,1),"")</f>
        <v>38.3283647378532</v>
      </c>
      <c r="AD267" s="155">
        <f>IF(ISNUMBER($Q267),INDEX($D$1:$D$3663,V267,1),"")</f>
        <v>38.0296250359455</v>
      </c>
      <c r="AE267" s="59"/>
      <c r="AF267" s="85">
        <f t="shared" si="72"/>
        <v>0.72689470229618003</v>
      </c>
      <c r="AG267" s="87">
        <v>40441</v>
      </c>
      <c r="AH267" s="59"/>
      <c r="AI267" s="163" t="str">
        <f t="shared" si="73"/>
        <v/>
      </c>
      <c r="AJ267" s="162" t="str">
        <f t="shared" si="64"/>
        <v/>
      </c>
      <c r="AK267" s="119"/>
      <c r="AL267" s="59" t="str">
        <f>IF(ISNUMBER($AJ267),INDEX($Z$4:$AC$3663,$AJ267,AL$3),"")</f>
        <v/>
      </c>
      <c r="AM267" s="149" t="str">
        <f>IF(ISNUMBER($AJ267),INDEX($Z$4:$AC$3663,$AJ267,AM$3),"")</f>
        <v/>
      </c>
      <c r="AN267" s="149" t="str">
        <f>IF(ISNUMBER($AJ267),INDEX($Z$4:$AC$3663,$AJ267,AN$3),"")</f>
        <v/>
      </c>
      <c r="AO267" s="59"/>
      <c r="AP267" s="59"/>
      <c r="AQ267" s="166"/>
      <c r="AR267" s="59"/>
      <c r="AS267" s="59"/>
      <c r="AT267" s="149"/>
      <c r="AU267" s="149"/>
      <c r="AV267" s="149"/>
      <c r="AW267" s="149"/>
      <c r="AX267" s="150"/>
      <c r="AY267" s="151"/>
      <c r="AZ267" s="59"/>
      <c r="BA267" s="59"/>
      <c r="BB267" s="59"/>
      <c r="BC267" s="59"/>
      <c r="BD267" s="59"/>
      <c r="BE267" s="59"/>
      <c r="BF267" s="43"/>
      <c r="BG267" s="59"/>
      <c r="BH267" s="59"/>
      <c r="BI267" s="59"/>
      <c r="BJ267" s="59"/>
      <c r="BK267" s="59"/>
      <c r="BL267" s="59"/>
      <c r="BM267" s="59"/>
    </row>
    <row r="268" spans="1:65" x14ac:dyDescent="0.25">
      <c r="A268" s="82"/>
      <c r="B268" s="122" t="s">
        <v>60</v>
      </c>
      <c r="C268" s="122">
        <v>3916.5</v>
      </c>
      <c r="D268" s="122">
        <v>2897.1676078330102</v>
      </c>
      <c r="E268" s="142">
        <f>IF(B267=B268,0,MAX(E$4:E267)+1)</f>
        <v>0</v>
      </c>
      <c r="F268" s="142">
        <f t="shared" si="74"/>
        <v>1</v>
      </c>
      <c r="G268" s="142" t="str">
        <f t="shared" si="68"/>
        <v/>
      </c>
      <c r="H268" s="142">
        <f t="shared" si="69"/>
        <v>1</v>
      </c>
      <c r="I268" s="59"/>
      <c r="J268" s="104"/>
      <c r="K268" s="59"/>
      <c r="L268" s="59"/>
      <c r="M268" s="59"/>
      <c r="N268" s="44"/>
      <c r="O268" s="44"/>
      <c r="P268" s="44"/>
      <c r="Q268" s="68">
        <f t="shared" si="65"/>
        <v>264</v>
      </c>
      <c r="R268" s="60">
        <f t="shared" si="66"/>
        <v>268</v>
      </c>
      <c r="S268" s="60">
        <f t="shared" si="66"/>
        <v>1000</v>
      </c>
      <c r="T268" s="60">
        <f t="shared" si="66"/>
        <v>1732</v>
      </c>
      <c r="U268" s="60">
        <f t="shared" si="66"/>
        <v>2464</v>
      </c>
      <c r="V268" s="60">
        <f t="shared" si="66"/>
        <v>3196</v>
      </c>
      <c r="W268" s="44"/>
      <c r="X268" s="44">
        <f t="shared" si="70"/>
        <v>265</v>
      </c>
      <c r="Y268" s="170">
        <f t="shared" si="67"/>
        <v>3916.5</v>
      </c>
      <c r="Z268" s="171">
        <f t="shared" si="71"/>
        <v>2897.1676078330102</v>
      </c>
      <c r="AA268" s="155">
        <f>IF(ISNUMBER($Q268),INDEX($D$1:$D$3663,S268,1),"")</f>
        <v>37.0426586532991</v>
      </c>
      <c r="AB268" s="155">
        <f>IF(ISNUMBER($Q268),INDEX($D$1:$D$3663,T268,1),"")</f>
        <v>36.8735004599653</v>
      </c>
      <c r="AC268" s="155">
        <f>IF(ISNUMBER($Q268),INDEX($D$1:$D$3663,U268,1),"")</f>
        <v>38.086053446388497</v>
      </c>
      <c r="AD268" s="155">
        <f>IF(ISNUMBER($Q268),INDEX($D$1:$D$3663,V268,1),"")</f>
        <v>38.204809201672902</v>
      </c>
      <c r="AE268" s="59"/>
      <c r="AF268" s="85">
        <f t="shared" si="72"/>
        <v>0.72963255308331298</v>
      </c>
      <c r="AG268" s="87">
        <v>40442</v>
      </c>
      <c r="AH268" s="59"/>
      <c r="AI268" s="163" t="str">
        <f t="shared" si="73"/>
        <v/>
      </c>
      <c r="AJ268" s="162" t="str">
        <f t="shared" si="64"/>
        <v/>
      </c>
      <c r="AK268" s="119"/>
      <c r="AL268" s="59" t="str">
        <f>IF(ISNUMBER($AJ268),INDEX($Z$4:$AC$3663,$AJ268,AL$3),"")</f>
        <v/>
      </c>
      <c r="AM268" s="149" t="str">
        <f>IF(ISNUMBER($AJ268),INDEX($Z$4:$AC$3663,$AJ268,AM$3),"")</f>
        <v/>
      </c>
      <c r="AN268" s="149" t="str">
        <f>IF(ISNUMBER($AJ268),INDEX($Z$4:$AC$3663,$AJ268,AN$3),"")</f>
        <v/>
      </c>
      <c r="AO268" s="59"/>
      <c r="AP268" s="59"/>
      <c r="AQ268" s="166"/>
      <c r="AR268" s="59"/>
      <c r="AS268" s="59"/>
      <c r="AT268" s="149"/>
      <c r="AU268" s="149"/>
      <c r="AV268" s="149"/>
      <c r="AW268" s="149"/>
      <c r="AX268" s="150"/>
      <c r="AY268" s="151"/>
      <c r="AZ268" s="59"/>
      <c r="BA268" s="59"/>
      <c r="BB268" s="59"/>
      <c r="BC268" s="59"/>
      <c r="BD268" s="59"/>
      <c r="BE268" s="59"/>
      <c r="BF268" s="43"/>
      <c r="BG268" s="59"/>
      <c r="BH268" s="59"/>
      <c r="BI268" s="59"/>
      <c r="BJ268" s="59"/>
      <c r="BK268" s="59"/>
      <c r="BL268" s="59"/>
      <c r="BM268" s="59"/>
    </row>
    <row r="269" spans="1:65" x14ac:dyDescent="0.25">
      <c r="A269" s="82"/>
      <c r="B269" s="122" t="s">
        <v>60</v>
      </c>
      <c r="C269" s="122">
        <v>3917.5</v>
      </c>
      <c r="D269" s="122">
        <v>3004.6298360375599</v>
      </c>
      <c r="E269" s="142">
        <f>IF(B268=B269,0,MAX(E$4:E268)+1)</f>
        <v>0</v>
      </c>
      <c r="F269" s="142">
        <f t="shared" si="74"/>
        <v>1</v>
      </c>
      <c r="G269" s="142" t="str">
        <f t="shared" si="68"/>
        <v/>
      </c>
      <c r="H269" s="142">
        <f t="shared" si="69"/>
        <v>1</v>
      </c>
      <c r="I269" s="59"/>
      <c r="J269" s="104"/>
      <c r="K269" s="59"/>
      <c r="L269" s="59"/>
      <c r="M269" s="59"/>
      <c r="N269" s="44"/>
      <c r="O269" s="44"/>
      <c r="P269" s="44"/>
      <c r="Q269" s="68">
        <f t="shared" si="65"/>
        <v>265</v>
      </c>
      <c r="R269" s="60">
        <f t="shared" si="66"/>
        <v>269</v>
      </c>
      <c r="S269" s="60">
        <f t="shared" si="66"/>
        <v>1001</v>
      </c>
      <c r="T269" s="60">
        <f t="shared" si="66"/>
        <v>1733</v>
      </c>
      <c r="U269" s="60">
        <f t="shared" si="66"/>
        <v>2465</v>
      </c>
      <c r="V269" s="60">
        <f t="shared" si="66"/>
        <v>3197</v>
      </c>
      <c r="W269" s="44"/>
      <c r="X269" s="44">
        <f t="shared" si="70"/>
        <v>266</v>
      </c>
      <c r="Y269" s="170">
        <f t="shared" si="67"/>
        <v>3917.5</v>
      </c>
      <c r="Z269" s="171">
        <f t="shared" si="71"/>
        <v>3004.6298360375599</v>
      </c>
      <c r="AA269" s="155">
        <f>IF(ISNUMBER($Q269),INDEX($D$1:$D$3663,S269,1),"")</f>
        <v>37.0433749310005</v>
      </c>
      <c r="AB269" s="155">
        <f>IF(ISNUMBER($Q269),INDEX($D$1:$D$3663,T269,1),"")</f>
        <v>36.896091384923402</v>
      </c>
      <c r="AC269" s="155">
        <f>IF(ISNUMBER($Q269),INDEX($D$1:$D$3663,U269,1),"")</f>
        <v>38.086695583992899</v>
      </c>
      <c r="AD269" s="155">
        <f>IF(ISNUMBER($Q269),INDEX($D$1:$D$3663,V269,1),"")</f>
        <v>38.230872900648798</v>
      </c>
      <c r="AE269" s="59"/>
      <c r="AF269" s="85">
        <f t="shared" si="72"/>
        <v>0.73237040387044416</v>
      </c>
      <c r="AG269" s="87">
        <v>40443</v>
      </c>
      <c r="AH269" s="59"/>
      <c r="AI269" s="163" t="str">
        <f t="shared" si="73"/>
        <v/>
      </c>
      <c r="AJ269" s="162" t="str">
        <f t="shared" si="64"/>
        <v/>
      </c>
      <c r="AK269" s="119"/>
      <c r="AL269" s="59" t="str">
        <f>IF(ISNUMBER($AJ269),INDEX($Z$4:$AC$3663,$AJ269,AL$3),"")</f>
        <v/>
      </c>
      <c r="AM269" s="149" t="str">
        <f>IF(ISNUMBER($AJ269),INDEX($Z$4:$AC$3663,$AJ269,AM$3),"")</f>
        <v/>
      </c>
      <c r="AN269" s="149" t="str">
        <f>IF(ISNUMBER($AJ269),INDEX($Z$4:$AC$3663,$AJ269,AN$3),"")</f>
        <v/>
      </c>
      <c r="AO269" s="59"/>
      <c r="AP269" s="59"/>
      <c r="AQ269" s="166"/>
      <c r="AR269" s="59"/>
      <c r="AS269" s="59"/>
      <c r="AT269" s="149"/>
      <c r="AU269" s="149"/>
      <c r="AV269" s="149"/>
      <c r="AW269" s="149"/>
      <c r="AX269" s="150"/>
      <c r="AY269" s="151"/>
      <c r="AZ269" s="59"/>
      <c r="BA269" s="59"/>
      <c r="BB269" s="59"/>
      <c r="BC269" s="59"/>
      <c r="BD269" s="59"/>
      <c r="BE269" s="59"/>
      <c r="BF269" s="43"/>
      <c r="BG269" s="59"/>
      <c r="BH269" s="59"/>
      <c r="BI269" s="59"/>
      <c r="BJ269" s="59"/>
      <c r="BK269" s="59"/>
      <c r="BL269" s="59"/>
      <c r="BM269" s="59"/>
    </row>
    <row r="270" spans="1:65" x14ac:dyDescent="0.25">
      <c r="A270" s="82"/>
      <c r="B270" s="122" t="s">
        <v>60</v>
      </c>
      <c r="C270" s="122">
        <v>3918.5</v>
      </c>
      <c r="D270" s="122">
        <v>3321.1107761682301</v>
      </c>
      <c r="E270" s="142">
        <f>IF(B269=B270,0,MAX(E$4:E269)+1)</f>
        <v>0</v>
      </c>
      <c r="F270" s="142">
        <f t="shared" si="74"/>
        <v>1</v>
      </c>
      <c r="G270" s="142" t="str">
        <f t="shared" si="68"/>
        <v/>
      </c>
      <c r="H270" s="142">
        <f t="shared" si="69"/>
        <v>1</v>
      </c>
      <c r="I270" s="59"/>
      <c r="J270" s="104"/>
      <c r="K270" s="59"/>
      <c r="L270" s="59"/>
      <c r="M270" s="59"/>
      <c r="N270" s="44"/>
      <c r="O270" s="44"/>
      <c r="P270" s="44"/>
      <c r="Q270" s="68">
        <f t="shared" si="65"/>
        <v>266</v>
      </c>
      <c r="R270" s="60">
        <f t="shared" si="66"/>
        <v>270</v>
      </c>
      <c r="S270" s="60">
        <f t="shared" si="66"/>
        <v>1002</v>
      </c>
      <c r="T270" s="60">
        <f t="shared" si="66"/>
        <v>1734</v>
      </c>
      <c r="U270" s="60">
        <f t="shared" si="66"/>
        <v>2466</v>
      </c>
      <c r="V270" s="60">
        <f t="shared" si="66"/>
        <v>3198</v>
      </c>
      <c r="W270" s="44"/>
      <c r="X270" s="44">
        <f t="shared" si="70"/>
        <v>267</v>
      </c>
      <c r="Y270" s="170">
        <f t="shared" si="67"/>
        <v>3918.5</v>
      </c>
      <c r="Z270" s="171">
        <f t="shared" si="71"/>
        <v>3321.1107761682301</v>
      </c>
      <c r="AA270" s="155">
        <f>IF(ISNUMBER($Q270),INDEX($D$1:$D$3663,S270,1),"")</f>
        <v>37.166134677587998</v>
      </c>
      <c r="AB270" s="155">
        <f>IF(ISNUMBER($Q270),INDEX($D$1:$D$3663,T270,1),"")</f>
        <v>37.060973984522903</v>
      </c>
      <c r="AC270" s="155">
        <f>IF(ISNUMBER($Q270),INDEX($D$1:$D$3663,U270,1),"")</f>
        <v>38.2602415969086</v>
      </c>
      <c r="AD270" s="155">
        <f>IF(ISNUMBER($Q270),INDEX($D$1:$D$3663,V270,1),"")</f>
        <v>38.108474447172902</v>
      </c>
      <c r="AE270" s="59"/>
      <c r="AF270" s="85">
        <f t="shared" si="72"/>
        <v>0.73510825465757712</v>
      </c>
      <c r="AG270" s="87">
        <v>40444</v>
      </c>
      <c r="AH270" s="59"/>
      <c r="AI270" s="163" t="str">
        <f t="shared" si="73"/>
        <v/>
      </c>
      <c r="AJ270" s="162" t="str">
        <f t="shared" si="64"/>
        <v/>
      </c>
      <c r="AK270" s="119"/>
      <c r="AL270" s="59" t="str">
        <f>IF(ISNUMBER($AJ270),INDEX($Z$4:$AC$3663,$AJ270,AL$3),"")</f>
        <v/>
      </c>
      <c r="AM270" s="149" t="str">
        <f>IF(ISNUMBER($AJ270),INDEX($Z$4:$AC$3663,$AJ270,AM$3),"")</f>
        <v/>
      </c>
      <c r="AN270" s="149" t="str">
        <f>IF(ISNUMBER($AJ270),INDEX($Z$4:$AC$3663,$AJ270,AN$3),"")</f>
        <v/>
      </c>
      <c r="AO270" s="59"/>
      <c r="AP270" s="59"/>
      <c r="AQ270" s="166"/>
      <c r="AR270" s="59"/>
      <c r="AS270" s="59"/>
      <c r="AT270" s="149"/>
      <c r="AU270" s="149"/>
      <c r="AV270" s="149"/>
      <c r="AW270" s="149"/>
      <c r="AX270" s="150"/>
      <c r="AY270" s="151"/>
      <c r="AZ270" s="59"/>
      <c r="BA270" s="59"/>
      <c r="BB270" s="59"/>
      <c r="BC270" s="59"/>
      <c r="BD270" s="59"/>
      <c r="BE270" s="59"/>
      <c r="BF270" s="43"/>
      <c r="BG270" s="59"/>
      <c r="BH270" s="59"/>
      <c r="BI270" s="59"/>
      <c r="BJ270" s="59"/>
      <c r="BK270" s="59"/>
      <c r="BL270" s="59"/>
      <c r="BM270" s="59"/>
    </row>
    <row r="271" spans="1:65" x14ac:dyDescent="0.25">
      <c r="A271" s="82"/>
      <c r="B271" s="122" t="s">
        <v>60</v>
      </c>
      <c r="C271" s="122">
        <v>3919.5</v>
      </c>
      <c r="D271" s="122">
        <v>2318.01027715707</v>
      </c>
      <c r="E271" s="142">
        <f>IF(B270=B271,0,MAX(E$4:E270)+1)</f>
        <v>0</v>
      </c>
      <c r="F271" s="142">
        <f t="shared" si="74"/>
        <v>1</v>
      </c>
      <c r="G271" s="142" t="str">
        <f t="shared" si="68"/>
        <v/>
      </c>
      <c r="H271" s="142">
        <f t="shared" si="69"/>
        <v>1</v>
      </c>
      <c r="I271" s="59"/>
      <c r="J271" s="104"/>
      <c r="K271" s="59"/>
      <c r="L271" s="59"/>
      <c r="M271" s="59"/>
      <c r="N271" s="44"/>
      <c r="O271" s="44"/>
      <c r="P271" s="44"/>
      <c r="Q271" s="68">
        <f t="shared" si="65"/>
        <v>267</v>
      </c>
      <c r="R271" s="60">
        <f t="shared" si="66"/>
        <v>271</v>
      </c>
      <c r="S271" s="60">
        <f t="shared" si="66"/>
        <v>1003</v>
      </c>
      <c r="T271" s="60">
        <f t="shared" si="66"/>
        <v>1735</v>
      </c>
      <c r="U271" s="60">
        <f t="shared" si="66"/>
        <v>2467</v>
      </c>
      <c r="V271" s="60">
        <f t="shared" si="66"/>
        <v>3199</v>
      </c>
      <c r="W271" s="44"/>
      <c r="X271" s="44">
        <f t="shared" si="70"/>
        <v>268</v>
      </c>
      <c r="Y271" s="170">
        <f t="shared" si="67"/>
        <v>3919.5</v>
      </c>
      <c r="Z271" s="171">
        <f t="shared" si="71"/>
        <v>2318.01027715707</v>
      </c>
      <c r="AA271" s="155">
        <f>IF(ISNUMBER($Q271),INDEX($D$1:$D$3663,S271,1),"")</f>
        <v>37.084613724247198</v>
      </c>
      <c r="AB271" s="155">
        <f>IF(ISNUMBER($Q271),INDEX($D$1:$D$3663,T271,1),"")</f>
        <v>36.914034976036199</v>
      </c>
      <c r="AC271" s="155">
        <f>IF(ISNUMBER($Q271),INDEX($D$1:$D$3663,U271,1),"")</f>
        <v>38.319788831249902</v>
      </c>
      <c r="AD271" s="155">
        <f>IF(ISNUMBER($Q271),INDEX($D$1:$D$3663,V271,1),"")</f>
        <v>38.249920343789903</v>
      </c>
      <c r="AE271" s="59"/>
      <c r="AF271" s="85">
        <f t="shared" si="72"/>
        <v>0.73784610544471008</v>
      </c>
      <c r="AG271" s="87">
        <v>40445</v>
      </c>
      <c r="AH271" s="59"/>
      <c r="AI271" s="163" t="str">
        <f t="shared" si="73"/>
        <v/>
      </c>
      <c r="AJ271" s="162" t="str">
        <f t="shared" si="64"/>
        <v/>
      </c>
      <c r="AK271" s="119"/>
      <c r="AL271" s="59" t="str">
        <f>IF(ISNUMBER($AJ271),INDEX($Z$4:$AC$3663,$AJ271,AL$3),"")</f>
        <v/>
      </c>
      <c r="AM271" s="149" t="str">
        <f>IF(ISNUMBER($AJ271),INDEX($Z$4:$AC$3663,$AJ271,AM$3),"")</f>
        <v/>
      </c>
      <c r="AN271" s="149" t="str">
        <f>IF(ISNUMBER($AJ271),INDEX($Z$4:$AC$3663,$AJ271,AN$3),"")</f>
        <v/>
      </c>
      <c r="AO271" s="59"/>
      <c r="AP271" s="59"/>
      <c r="AQ271" s="166"/>
      <c r="AR271" s="59"/>
      <c r="AS271" s="59"/>
      <c r="AT271" s="149"/>
      <c r="AU271" s="149"/>
      <c r="AV271" s="149"/>
      <c r="AW271" s="149"/>
      <c r="AX271" s="150"/>
      <c r="AY271" s="151"/>
      <c r="AZ271" s="59"/>
      <c r="BA271" s="59"/>
      <c r="BB271" s="59"/>
      <c r="BC271" s="59"/>
      <c r="BD271" s="59"/>
      <c r="BE271" s="59"/>
      <c r="BF271" s="43"/>
      <c r="BG271" s="59"/>
      <c r="BH271" s="59"/>
      <c r="BI271" s="59"/>
      <c r="BJ271" s="59"/>
      <c r="BK271" s="59"/>
      <c r="BL271" s="59"/>
      <c r="BM271" s="59"/>
    </row>
    <row r="272" spans="1:65" x14ac:dyDescent="0.25">
      <c r="A272" s="82"/>
      <c r="B272" s="122" t="s">
        <v>60</v>
      </c>
      <c r="C272" s="122">
        <v>3920.5</v>
      </c>
      <c r="D272" s="122">
        <v>2920.62789743747</v>
      </c>
      <c r="E272" s="142">
        <f>IF(B271=B272,0,MAX(E$4:E271)+1)</f>
        <v>0</v>
      </c>
      <c r="F272" s="142">
        <f t="shared" si="74"/>
        <v>1</v>
      </c>
      <c r="G272" s="142" t="str">
        <f t="shared" si="68"/>
        <v/>
      </c>
      <c r="H272" s="142">
        <f t="shared" si="69"/>
        <v>1</v>
      </c>
      <c r="I272" s="59"/>
      <c r="J272" s="104"/>
      <c r="K272" s="59"/>
      <c r="L272" s="59"/>
      <c r="M272" s="59"/>
      <c r="N272" s="44"/>
      <c r="O272" s="44"/>
      <c r="P272" s="44"/>
      <c r="Q272" s="68">
        <f t="shared" si="65"/>
        <v>268</v>
      </c>
      <c r="R272" s="60">
        <f t="shared" si="66"/>
        <v>272</v>
      </c>
      <c r="S272" s="60">
        <f t="shared" si="66"/>
        <v>1004</v>
      </c>
      <c r="T272" s="60">
        <f t="shared" si="66"/>
        <v>1736</v>
      </c>
      <c r="U272" s="60">
        <f t="shared" si="66"/>
        <v>2468</v>
      </c>
      <c r="V272" s="60">
        <f t="shared" si="66"/>
        <v>3200</v>
      </c>
      <c r="W272" s="44"/>
      <c r="X272" s="44">
        <f t="shared" si="70"/>
        <v>269</v>
      </c>
      <c r="Y272" s="170">
        <f t="shared" si="67"/>
        <v>3920.5</v>
      </c>
      <c r="Z272" s="171">
        <f t="shared" si="71"/>
        <v>2920.62789743747</v>
      </c>
      <c r="AA272" s="155">
        <f>IF(ISNUMBER($Q272),INDEX($D$1:$D$3663,S272,1),"")</f>
        <v>37.015669209151099</v>
      </c>
      <c r="AB272" s="155">
        <f>IF(ISNUMBER($Q272),INDEX($D$1:$D$3663,T272,1),"")</f>
        <v>37.0778698695011</v>
      </c>
      <c r="AC272" s="155">
        <f>IF(ISNUMBER($Q272),INDEX($D$1:$D$3663,U272,1),"")</f>
        <v>38.3278650832249</v>
      </c>
      <c r="AD272" s="155">
        <f>IF(ISNUMBER($Q272),INDEX($D$1:$D$3663,V272,1),"")</f>
        <v>38.061600202383801</v>
      </c>
      <c r="AE272" s="59"/>
      <c r="AF272" s="85">
        <f t="shared" si="72"/>
        <v>0.74058395623184126</v>
      </c>
      <c r="AG272" s="87">
        <v>40446</v>
      </c>
      <c r="AH272" s="59"/>
      <c r="AI272" s="163" t="str">
        <f t="shared" si="73"/>
        <v/>
      </c>
      <c r="AJ272" s="162" t="str">
        <f t="shared" si="64"/>
        <v/>
      </c>
      <c r="AK272" s="119"/>
      <c r="AL272" s="59" t="str">
        <f>IF(ISNUMBER($AJ272),INDEX($Z$4:$AC$3663,$AJ272,AL$3),"")</f>
        <v/>
      </c>
      <c r="AM272" s="149" t="str">
        <f>IF(ISNUMBER($AJ272),INDEX($Z$4:$AC$3663,$AJ272,AM$3),"")</f>
        <v/>
      </c>
      <c r="AN272" s="149" t="str">
        <f>IF(ISNUMBER($AJ272),INDEX($Z$4:$AC$3663,$AJ272,AN$3),"")</f>
        <v/>
      </c>
      <c r="AO272" s="59"/>
      <c r="AP272" s="59"/>
      <c r="AQ272" s="166"/>
      <c r="AR272" s="59"/>
      <c r="AS272" s="59"/>
      <c r="AT272" s="149"/>
      <c r="AU272" s="149"/>
      <c r="AV272" s="149"/>
      <c r="AW272" s="149"/>
      <c r="AX272" s="150"/>
      <c r="AY272" s="151"/>
      <c r="AZ272" s="59"/>
      <c r="BA272" s="59"/>
      <c r="BB272" s="59"/>
      <c r="BC272" s="59"/>
      <c r="BD272" s="59"/>
      <c r="BE272" s="59"/>
      <c r="BF272" s="43"/>
      <c r="BG272" s="59"/>
      <c r="BH272" s="59"/>
      <c r="BI272" s="59"/>
      <c r="BJ272" s="59"/>
      <c r="BK272" s="59"/>
      <c r="BL272" s="59"/>
      <c r="BM272" s="59"/>
    </row>
    <row r="273" spans="1:65" x14ac:dyDescent="0.25">
      <c r="A273" s="82"/>
      <c r="B273" s="122" t="s">
        <v>60</v>
      </c>
      <c r="C273" s="122">
        <v>3921.5</v>
      </c>
      <c r="D273" s="122">
        <v>2418.2946120320098</v>
      </c>
      <c r="E273" s="142">
        <f>IF(B272=B273,0,MAX(E$4:E272)+1)</f>
        <v>0</v>
      </c>
      <c r="F273" s="142">
        <f t="shared" si="74"/>
        <v>1</v>
      </c>
      <c r="G273" s="142" t="str">
        <f t="shared" si="68"/>
        <v/>
      </c>
      <c r="H273" s="142">
        <f t="shared" si="69"/>
        <v>1</v>
      </c>
      <c r="I273" s="59"/>
      <c r="J273" s="104"/>
      <c r="K273" s="59"/>
      <c r="L273" s="59"/>
      <c r="M273" s="59"/>
      <c r="N273" s="44"/>
      <c r="O273" s="44"/>
      <c r="P273" s="44"/>
      <c r="Q273" s="68">
        <f t="shared" si="65"/>
        <v>269</v>
      </c>
      <c r="R273" s="60">
        <f t="shared" si="66"/>
        <v>273</v>
      </c>
      <c r="S273" s="60">
        <f t="shared" si="66"/>
        <v>1005</v>
      </c>
      <c r="T273" s="60">
        <f t="shared" si="66"/>
        <v>1737</v>
      </c>
      <c r="U273" s="60">
        <f t="shared" si="66"/>
        <v>2469</v>
      </c>
      <c r="V273" s="60">
        <f t="shared" si="66"/>
        <v>3201</v>
      </c>
      <c r="W273" s="44"/>
      <c r="X273" s="44">
        <f t="shared" si="70"/>
        <v>270</v>
      </c>
      <c r="Y273" s="170">
        <f t="shared" si="67"/>
        <v>3921.5</v>
      </c>
      <c r="Z273" s="171">
        <f t="shared" si="71"/>
        <v>2418.2946120320098</v>
      </c>
      <c r="AA273" s="155">
        <f>IF(ISNUMBER($Q273),INDEX($D$1:$D$3663,S273,1),"")</f>
        <v>36.891926287813497</v>
      </c>
      <c r="AB273" s="155">
        <f>IF(ISNUMBER($Q273),INDEX($D$1:$D$3663,T273,1),"")</f>
        <v>37.0371064438242</v>
      </c>
      <c r="AC273" s="155">
        <f>IF(ISNUMBER($Q273),INDEX($D$1:$D$3663,U273,1),"")</f>
        <v>38.306356867202503</v>
      </c>
      <c r="AD273" s="155">
        <f>IF(ISNUMBER($Q273),INDEX($D$1:$D$3663,V273,1),"")</f>
        <v>38.224545027858802</v>
      </c>
      <c r="AE273" s="59"/>
      <c r="AF273" s="85">
        <f t="shared" si="72"/>
        <v>0.74332180701897421</v>
      </c>
      <c r="AG273" s="87">
        <v>40447</v>
      </c>
      <c r="AH273" s="59"/>
      <c r="AI273" s="163" t="str">
        <f t="shared" si="73"/>
        <v/>
      </c>
      <c r="AJ273" s="162" t="str">
        <f t="shared" si="64"/>
        <v/>
      </c>
      <c r="AK273" s="119"/>
      <c r="AL273" s="59" t="str">
        <f>IF(ISNUMBER($AJ273),INDEX($Z$4:$AC$3663,$AJ273,AL$3),"")</f>
        <v/>
      </c>
      <c r="AM273" s="149" t="str">
        <f>IF(ISNUMBER($AJ273),INDEX($Z$4:$AC$3663,$AJ273,AM$3),"")</f>
        <v/>
      </c>
      <c r="AN273" s="149" t="str">
        <f>IF(ISNUMBER($AJ273),INDEX($Z$4:$AC$3663,$AJ273,AN$3),"")</f>
        <v/>
      </c>
      <c r="AO273" s="59"/>
      <c r="AP273" s="59"/>
      <c r="AQ273" s="166"/>
      <c r="AR273" s="59"/>
      <c r="AS273" s="59"/>
      <c r="AT273" s="149"/>
      <c r="AU273" s="149"/>
      <c r="AV273" s="149"/>
      <c r="AW273" s="149"/>
      <c r="AX273" s="150"/>
      <c r="AY273" s="151"/>
      <c r="AZ273" s="59"/>
      <c r="BA273" s="59"/>
      <c r="BB273" s="59"/>
      <c r="BC273" s="59"/>
      <c r="BD273" s="59"/>
      <c r="BE273" s="59"/>
      <c r="BF273" s="43"/>
      <c r="BG273" s="59"/>
      <c r="BH273" s="59"/>
      <c r="BI273" s="59"/>
      <c r="BJ273" s="59"/>
      <c r="BK273" s="59"/>
      <c r="BL273" s="59"/>
      <c r="BM273" s="59"/>
    </row>
    <row r="274" spans="1:65" x14ac:dyDescent="0.25">
      <c r="A274" s="82"/>
      <c r="B274" s="122" t="s">
        <v>60</v>
      </c>
      <c r="C274" s="122">
        <v>3922.5</v>
      </c>
      <c r="D274" s="122">
        <v>2828.5698431866099</v>
      </c>
      <c r="E274" s="142">
        <f>IF(B273=B274,0,MAX(E$4:E273)+1)</f>
        <v>0</v>
      </c>
      <c r="F274" s="142">
        <f t="shared" si="74"/>
        <v>1</v>
      </c>
      <c r="G274" s="142" t="str">
        <f t="shared" si="68"/>
        <v/>
      </c>
      <c r="H274" s="142">
        <f t="shared" si="69"/>
        <v>1</v>
      </c>
      <c r="I274" s="59"/>
      <c r="J274" s="104"/>
      <c r="K274" s="59"/>
      <c r="L274" s="59"/>
      <c r="M274" s="59"/>
      <c r="N274" s="44"/>
      <c r="O274" s="44"/>
      <c r="P274" s="44"/>
      <c r="Q274" s="68">
        <f t="shared" si="65"/>
        <v>270</v>
      </c>
      <c r="R274" s="60">
        <f t="shared" si="66"/>
        <v>274</v>
      </c>
      <c r="S274" s="60">
        <f t="shared" si="66"/>
        <v>1006</v>
      </c>
      <c r="T274" s="60">
        <f t="shared" si="66"/>
        <v>1738</v>
      </c>
      <c r="U274" s="60">
        <f t="shared" si="66"/>
        <v>2470</v>
      </c>
      <c r="V274" s="60">
        <f t="shared" si="66"/>
        <v>3202</v>
      </c>
      <c r="W274" s="44"/>
      <c r="X274" s="44">
        <f t="shared" si="70"/>
        <v>271</v>
      </c>
      <c r="Y274" s="170">
        <f t="shared" si="67"/>
        <v>3922.5</v>
      </c>
      <c r="Z274" s="171">
        <f t="shared" si="71"/>
        <v>2828.5698431866099</v>
      </c>
      <c r="AA274" s="155">
        <f>IF(ISNUMBER($Q274),INDEX($D$1:$D$3663,S274,1),"")</f>
        <v>37.050137510466897</v>
      </c>
      <c r="AB274" s="155">
        <f>IF(ISNUMBER($Q274),INDEX($D$1:$D$3663,T274,1),"")</f>
        <v>36.945119507742596</v>
      </c>
      <c r="AC274" s="155">
        <f>IF(ISNUMBER($Q274),INDEX($D$1:$D$3663,U274,1),"")</f>
        <v>38.273239563323102</v>
      </c>
      <c r="AD274" s="155">
        <f>IF(ISNUMBER($Q274),INDEX($D$1:$D$3663,V274,1),"")</f>
        <v>38.1571461677839</v>
      </c>
      <c r="AE274" s="59"/>
      <c r="AF274" s="85">
        <f t="shared" si="72"/>
        <v>0.74605965780610539</v>
      </c>
      <c r="AG274" s="87">
        <v>40448</v>
      </c>
      <c r="AH274" s="59"/>
      <c r="AI274" s="163" t="str">
        <f t="shared" si="73"/>
        <v/>
      </c>
      <c r="AJ274" s="162" t="str">
        <f t="shared" si="64"/>
        <v/>
      </c>
      <c r="AK274" s="119"/>
      <c r="AL274" s="59" t="str">
        <f>IF(ISNUMBER($AJ274),INDEX($Z$4:$AC$3663,$AJ274,AL$3),"")</f>
        <v/>
      </c>
      <c r="AM274" s="149" t="str">
        <f>IF(ISNUMBER($AJ274),INDEX($Z$4:$AC$3663,$AJ274,AM$3),"")</f>
        <v/>
      </c>
      <c r="AN274" s="149" t="str">
        <f>IF(ISNUMBER($AJ274),INDEX($Z$4:$AC$3663,$AJ274,AN$3),"")</f>
        <v/>
      </c>
      <c r="AO274" s="59"/>
      <c r="AP274" s="59"/>
      <c r="AQ274" s="166"/>
      <c r="AR274" s="59"/>
      <c r="AS274" s="59"/>
      <c r="AT274" s="149"/>
      <c r="AU274" s="149"/>
      <c r="AV274" s="149"/>
      <c r="AW274" s="149"/>
      <c r="AX274" s="150"/>
      <c r="AY274" s="151"/>
      <c r="AZ274" s="59"/>
      <c r="BA274" s="59"/>
      <c r="BB274" s="59"/>
      <c r="BC274" s="59"/>
      <c r="BD274" s="59"/>
      <c r="BE274" s="59"/>
      <c r="BF274" s="43"/>
      <c r="BG274" s="59"/>
      <c r="BH274" s="59"/>
      <c r="BI274" s="59"/>
      <c r="BJ274" s="59"/>
      <c r="BK274" s="59"/>
      <c r="BL274" s="59"/>
      <c r="BM274" s="59"/>
    </row>
    <row r="275" spans="1:65" x14ac:dyDescent="0.25">
      <c r="A275" s="82"/>
      <c r="B275" s="122" t="s">
        <v>60</v>
      </c>
      <c r="C275" s="122">
        <v>3923.5</v>
      </c>
      <c r="D275" s="122">
        <v>2579.34973515708</v>
      </c>
      <c r="E275" s="142">
        <f>IF(B274=B275,0,MAX(E$4:E274)+1)</f>
        <v>0</v>
      </c>
      <c r="F275" s="142">
        <f t="shared" si="74"/>
        <v>1</v>
      </c>
      <c r="G275" s="142" t="str">
        <f t="shared" si="68"/>
        <v/>
      </c>
      <c r="H275" s="142">
        <f t="shared" si="69"/>
        <v>1</v>
      </c>
      <c r="I275" s="59"/>
      <c r="J275" s="104"/>
      <c r="K275" s="59"/>
      <c r="L275" s="59"/>
      <c r="M275" s="59"/>
      <c r="N275" s="44"/>
      <c r="O275" s="44"/>
      <c r="P275" s="44"/>
      <c r="Q275" s="68">
        <f t="shared" si="65"/>
        <v>271</v>
      </c>
      <c r="R275" s="60">
        <f t="shared" si="66"/>
        <v>275</v>
      </c>
      <c r="S275" s="60">
        <f t="shared" si="66"/>
        <v>1007</v>
      </c>
      <c r="T275" s="60">
        <f t="shared" si="66"/>
        <v>1739</v>
      </c>
      <c r="U275" s="60">
        <f t="shared" si="66"/>
        <v>2471</v>
      </c>
      <c r="V275" s="60">
        <f t="shared" si="66"/>
        <v>3203</v>
      </c>
      <c r="W275" s="44"/>
      <c r="X275" s="44">
        <f t="shared" si="70"/>
        <v>272</v>
      </c>
      <c r="Y275" s="170">
        <f t="shared" si="67"/>
        <v>3923.5</v>
      </c>
      <c r="Z275" s="171">
        <f t="shared" si="71"/>
        <v>2579.34973515708</v>
      </c>
      <c r="AA275" s="155">
        <f>IF(ISNUMBER($Q275),INDEX($D$1:$D$3663,S275,1),"")</f>
        <v>36.929706124083502</v>
      </c>
      <c r="AB275" s="155">
        <f>IF(ISNUMBER($Q275),INDEX($D$1:$D$3663,T275,1),"")</f>
        <v>36.925499759106899</v>
      </c>
      <c r="AC275" s="155">
        <f>IF(ISNUMBER($Q275),INDEX($D$1:$D$3663,U275,1),"")</f>
        <v>38.418459508642499</v>
      </c>
      <c r="AD275" s="155">
        <f>IF(ISNUMBER($Q275),INDEX($D$1:$D$3663,V275,1),"")</f>
        <v>38.240420418914198</v>
      </c>
      <c r="AE275" s="59"/>
      <c r="AF275" s="85">
        <f t="shared" si="72"/>
        <v>0.74879750859323835</v>
      </c>
      <c r="AG275" s="87">
        <v>40449</v>
      </c>
      <c r="AH275" s="59"/>
      <c r="AI275" s="163" t="str">
        <f t="shared" si="73"/>
        <v/>
      </c>
      <c r="AJ275" s="162" t="str">
        <f t="shared" si="64"/>
        <v/>
      </c>
      <c r="AK275" s="119"/>
      <c r="AL275" s="59" t="str">
        <f>IF(ISNUMBER($AJ275),INDEX($Z$4:$AC$3663,$AJ275,AL$3),"")</f>
        <v/>
      </c>
      <c r="AM275" s="149" t="str">
        <f>IF(ISNUMBER($AJ275),INDEX($Z$4:$AC$3663,$AJ275,AM$3),"")</f>
        <v/>
      </c>
      <c r="AN275" s="149" t="str">
        <f>IF(ISNUMBER($AJ275),INDEX($Z$4:$AC$3663,$AJ275,AN$3),"")</f>
        <v/>
      </c>
      <c r="AO275" s="59"/>
      <c r="AP275" s="59"/>
      <c r="AQ275" s="166"/>
      <c r="AR275" s="59"/>
      <c r="AS275" s="59"/>
      <c r="AT275" s="149"/>
      <c r="AU275" s="149"/>
      <c r="AV275" s="149"/>
      <c r="AW275" s="149"/>
      <c r="AX275" s="150"/>
      <c r="AY275" s="151"/>
      <c r="AZ275" s="59"/>
      <c r="BA275" s="59"/>
      <c r="BB275" s="59"/>
      <c r="BC275" s="59"/>
      <c r="BD275" s="59"/>
      <c r="BE275" s="59"/>
      <c r="BF275" s="43"/>
      <c r="BG275" s="59"/>
      <c r="BH275" s="59"/>
      <c r="BI275" s="59"/>
      <c r="BJ275" s="59"/>
      <c r="BK275" s="59"/>
      <c r="BL275" s="59"/>
      <c r="BM275" s="59"/>
    </row>
    <row r="276" spans="1:65" x14ac:dyDescent="0.25">
      <c r="A276" s="82"/>
      <c r="B276" s="122" t="s">
        <v>60</v>
      </c>
      <c r="C276" s="122">
        <v>3924.5</v>
      </c>
      <c r="D276" s="122">
        <v>2535.03442435021</v>
      </c>
      <c r="E276" s="142">
        <f>IF(B275=B276,0,MAX(E$4:E275)+1)</f>
        <v>0</v>
      </c>
      <c r="F276" s="142">
        <f t="shared" si="74"/>
        <v>1</v>
      </c>
      <c r="G276" s="142" t="str">
        <f t="shared" si="68"/>
        <v/>
      </c>
      <c r="H276" s="142">
        <f t="shared" si="69"/>
        <v>1</v>
      </c>
      <c r="I276" s="59"/>
      <c r="J276" s="104"/>
      <c r="K276" s="59"/>
      <c r="L276" s="59"/>
      <c r="M276" s="59"/>
      <c r="N276" s="44"/>
      <c r="O276" s="44"/>
      <c r="P276" s="44"/>
      <c r="Q276" s="68">
        <f t="shared" si="65"/>
        <v>272</v>
      </c>
      <c r="R276" s="60">
        <f t="shared" si="66"/>
        <v>276</v>
      </c>
      <c r="S276" s="60">
        <f t="shared" si="66"/>
        <v>1008</v>
      </c>
      <c r="T276" s="60">
        <f t="shared" si="66"/>
        <v>1740</v>
      </c>
      <c r="U276" s="60">
        <f t="shared" si="66"/>
        <v>2472</v>
      </c>
      <c r="V276" s="60">
        <f t="shared" si="66"/>
        <v>3204</v>
      </c>
      <c r="W276" s="44"/>
      <c r="X276" s="44">
        <f t="shared" si="70"/>
        <v>273</v>
      </c>
      <c r="Y276" s="170">
        <f t="shared" si="67"/>
        <v>3924.5</v>
      </c>
      <c r="Z276" s="171">
        <f t="shared" si="71"/>
        <v>2535.03442435021</v>
      </c>
      <c r="AA276" s="155">
        <f>IF(ISNUMBER($Q276),INDEX($D$1:$D$3663,S276,1),"")</f>
        <v>36.9169231790572</v>
      </c>
      <c r="AB276" s="155">
        <f>IF(ISNUMBER($Q276),INDEX($D$1:$D$3663,T276,1),"")</f>
        <v>36.809497745052802</v>
      </c>
      <c r="AC276" s="155">
        <f>IF(ISNUMBER($Q276),INDEX($D$1:$D$3663,U276,1),"")</f>
        <v>38.146048249618097</v>
      </c>
      <c r="AD276" s="155">
        <f>IF(ISNUMBER($Q276),INDEX($D$1:$D$3663,V276,1),"")</f>
        <v>38.238520720781402</v>
      </c>
      <c r="AE276" s="59"/>
      <c r="AF276" s="85">
        <f t="shared" si="72"/>
        <v>0.75153535938036953</v>
      </c>
      <c r="AG276" s="87">
        <v>40450</v>
      </c>
      <c r="AH276" s="59"/>
      <c r="AI276" s="163" t="str">
        <f t="shared" si="73"/>
        <v/>
      </c>
      <c r="AJ276" s="162" t="str">
        <f t="shared" si="64"/>
        <v/>
      </c>
      <c r="AK276" s="119"/>
      <c r="AL276" s="59" t="str">
        <f>IF(ISNUMBER($AJ276),INDEX($Z$4:$AC$3663,$AJ276,AL$3),"")</f>
        <v/>
      </c>
      <c r="AM276" s="149" t="str">
        <f>IF(ISNUMBER($AJ276),INDEX($Z$4:$AC$3663,$AJ276,AM$3),"")</f>
        <v/>
      </c>
      <c r="AN276" s="149" t="str">
        <f>IF(ISNUMBER($AJ276),INDEX($Z$4:$AC$3663,$AJ276,AN$3),"")</f>
        <v/>
      </c>
      <c r="AO276" s="59"/>
      <c r="AP276" s="59"/>
      <c r="AQ276" s="166"/>
      <c r="AR276" s="59"/>
      <c r="AS276" s="59"/>
      <c r="AT276" s="149"/>
      <c r="AU276" s="149"/>
      <c r="AV276" s="149"/>
      <c r="AW276" s="149"/>
      <c r="AX276" s="150"/>
      <c r="AY276" s="151"/>
      <c r="AZ276" s="59"/>
      <c r="BA276" s="59"/>
      <c r="BB276" s="59"/>
      <c r="BC276" s="59"/>
      <c r="BD276" s="59"/>
      <c r="BE276" s="59"/>
      <c r="BF276" s="43"/>
      <c r="BG276" s="59"/>
      <c r="BH276" s="59"/>
      <c r="BI276" s="59"/>
      <c r="BJ276" s="59"/>
      <c r="BK276" s="59"/>
      <c r="BL276" s="59"/>
      <c r="BM276" s="59"/>
    </row>
    <row r="277" spans="1:65" x14ac:dyDescent="0.25">
      <c r="A277" s="82"/>
      <c r="B277" s="122" t="s">
        <v>60</v>
      </c>
      <c r="C277" s="122">
        <v>3925.5</v>
      </c>
      <c r="D277" s="122">
        <v>2319.72799235504</v>
      </c>
      <c r="E277" s="142">
        <f>IF(B276=B277,0,MAX(E$4:E276)+1)</f>
        <v>0</v>
      </c>
      <c r="F277" s="142">
        <f t="shared" si="74"/>
        <v>1</v>
      </c>
      <c r="G277" s="142" t="str">
        <f t="shared" si="68"/>
        <v/>
      </c>
      <c r="H277" s="142">
        <f t="shared" si="69"/>
        <v>1</v>
      </c>
      <c r="I277" s="59"/>
      <c r="J277" s="104"/>
      <c r="K277" s="59"/>
      <c r="L277" s="59"/>
      <c r="M277" s="59"/>
      <c r="N277" s="44"/>
      <c r="O277" s="44"/>
      <c r="P277" s="44"/>
      <c r="Q277" s="68">
        <f t="shared" si="65"/>
        <v>273</v>
      </c>
      <c r="R277" s="60">
        <f t="shared" si="66"/>
        <v>277</v>
      </c>
      <c r="S277" s="60">
        <f t="shared" si="66"/>
        <v>1009</v>
      </c>
      <c r="T277" s="60">
        <f t="shared" si="66"/>
        <v>1741</v>
      </c>
      <c r="U277" s="60">
        <f t="shared" si="66"/>
        <v>2473</v>
      </c>
      <c r="V277" s="60">
        <f t="shared" si="66"/>
        <v>3205</v>
      </c>
      <c r="W277" s="44"/>
      <c r="X277" s="44">
        <f t="shared" si="70"/>
        <v>274</v>
      </c>
      <c r="Y277" s="170">
        <f t="shared" si="67"/>
        <v>3925.5</v>
      </c>
      <c r="Z277" s="171">
        <f t="shared" si="71"/>
        <v>2319.72799235504</v>
      </c>
      <c r="AA277" s="155">
        <f>IF(ISNUMBER($Q277),INDEX($D$1:$D$3663,S277,1),"")</f>
        <v>36.958133160747003</v>
      </c>
      <c r="AB277" s="155">
        <f>IF(ISNUMBER($Q277),INDEX($D$1:$D$3663,T277,1),"")</f>
        <v>36.875300248534799</v>
      </c>
      <c r="AC277" s="155">
        <f>IF(ISNUMBER($Q277),INDEX($D$1:$D$3663,U277,1),"")</f>
        <v>38.113199123653999</v>
      </c>
      <c r="AD277" s="155">
        <f>IF(ISNUMBER($Q277),INDEX($D$1:$D$3663,V277,1),"")</f>
        <v>37.929859176663797</v>
      </c>
      <c r="AE277" s="59"/>
      <c r="AF277" s="85">
        <f t="shared" si="72"/>
        <v>0.75427321016750248</v>
      </c>
      <c r="AG277" s="87">
        <v>40451</v>
      </c>
      <c r="AH277" s="59"/>
      <c r="AI277" s="163" t="str">
        <f t="shared" si="73"/>
        <v/>
      </c>
      <c r="AJ277" s="162" t="str">
        <f t="shared" si="64"/>
        <v/>
      </c>
      <c r="AK277" s="119"/>
      <c r="AL277" s="59" t="str">
        <f>IF(ISNUMBER($AJ277),INDEX($Z$4:$AC$3663,$AJ277,AL$3),"")</f>
        <v/>
      </c>
      <c r="AM277" s="149" t="str">
        <f>IF(ISNUMBER($AJ277),INDEX($Z$4:$AC$3663,$AJ277,AM$3),"")</f>
        <v/>
      </c>
      <c r="AN277" s="149" t="str">
        <f>IF(ISNUMBER($AJ277),INDEX($Z$4:$AC$3663,$AJ277,AN$3),"")</f>
        <v/>
      </c>
      <c r="AO277" s="59"/>
      <c r="AP277" s="59"/>
      <c r="AQ277" s="166"/>
      <c r="AR277" s="59"/>
      <c r="AS277" s="59"/>
      <c r="AT277" s="149"/>
      <c r="AU277" s="149"/>
      <c r="AV277" s="149"/>
      <c r="AW277" s="149"/>
      <c r="AX277" s="150"/>
      <c r="AY277" s="151"/>
      <c r="AZ277" s="59"/>
      <c r="BA277" s="59"/>
      <c r="BB277" s="59"/>
      <c r="BC277" s="59"/>
      <c r="BD277" s="59"/>
      <c r="BE277" s="59"/>
      <c r="BF277" s="43"/>
      <c r="BG277" s="59"/>
      <c r="BH277" s="59"/>
      <c r="BI277" s="59"/>
      <c r="BJ277" s="59"/>
      <c r="BK277" s="59"/>
      <c r="BL277" s="59"/>
      <c r="BM277" s="59"/>
    </row>
    <row r="278" spans="1:65" x14ac:dyDescent="0.25">
      <c r="A278" s="82"/>
      <c r="B278" s="122" t="s">
        <v>60</v>
      </c>
      <c r="C278" s="122">
        <v>3926.5</v>
      </c>
      <c r="D278" s="122">
        <v>2388.10188311093</v>
      </c>
      <c r="E278" s="142">
        <f>IF(B277=B278,0,MAX(E$4:E277)+1)</f>
        <v>0</v>
      </c>
      <c r="F278" s="142">
        <f t="shared" si="74"/>
        <v>1</v>
      </c>
      <c r="G278" s="142" t="str">
        <f t="shared" si="68"/>
        <v/>
      </c>
      <c r="H278" s="142">
        <f t="shared" si="69"/>
        <v>1</v>
      </c>
      <c r="I278" s="59"/>
      <c r="J278" s="104"/>
      <c r="K278" s="59"/>
      <c r="L278" s="59"/>
      <c r="M278" s="59"/>
      <c r="N278" s="44"/>
      <c r="O278" s="44"/>
      <c r="P278" s="44"/>
      <c r="Q278" s="68">
        <f t="shared" si="65"/>
        <v>274</v>
      </c>
      <c r="R278" s="60">
        <f t="shared" si="66"/>
        <v>278</v>
      </c>
      <c r="S278" s="60">
        <f t="shared" si="66"/>
        <v>1010</v>
      </c>
      <c r="T278" s="60">
        <f t="shared" si="66"/>
        <v>1742</v>
      </c>
      <c r="U278" s="60">
        <f t="shared" si="66"/>
        <v>2474</v>
      </c>
      <c r="V278" s="60">
        <f t="shared" si="66"/>
        <v>3206</v>
      </c>
      <c r="W278" s="44"/>
      <c r="X278" s="44">
        <f t="shared" si="70"/>
        <v>275</v>
      </c>
      <c r="Y278" s="170">
        <f t="shared" si="67"/>
        <v>3926.5</v>
      </c>
      <c r="Z278" s="171">
        <f t="shared" si="71"/>
        <v>2388.10188311093</v>
      </c>
      <c r="AA278" s="155">
        <f>IF(ISNUMBER($Q278),INDEX($D$1:$D$3663,S278,1),"")</f>
        <v>36.927343837739102</v>
      </c>
      <c r="AB278" s="155">
        <f>IF(ISNUMBER($Q278),INDEX($D$1:$D$3663,T278,1),"")</f>
        <v>36.9048449347681</v>
      </c>
      <c r="AC278" s="155">
        <f>IF(ISNUMBER($Q278),INDEX($D$1:$D$3663,U278,1),"")</f>
        <v>38.405862164635799</v>
      </c>
      <c r="AD278" s="155">
        <f>IF(ISNUMBER($Q278),INDEX($D$1:$D$3663,V278,1),"")</f>
        <v>37.925608542986097</v>
      </c>
      <c r="AE278" s="59"/>
      <c r="AF278" s="85">
        <f t="shared" si="72"/>
        <v>0.75701106095463366</v>
      </c>
      <c r="AG278" s="87">
        <v>40452</v>
      </c>
      <c r="AH278" s="59"/>
      <c r="AI278" s="163" t="str">
        <f t="shared" si="73"/>
        <v/>
      </c>
      <c r="AJ278" s="162" t="str">
        <f t="shared" si="64"/>
        <v/>
      </c>
      <c r="AK278" s="119"/>
      <c r="AL278" s="59" t="str">
        <f>IF(ISNUMBER($AJ278),INDEX($Z$4:$AC$3663,$AJ278,AL$3),"")</f>
        <v/>
      </c>
      <c r="AM278" s="149" t="str">
        <f>IF(ISNUMBER($AJ278),INDEX($Z$4:$AC$3663,$AJ278,AM$3),"")</f>
        <v/>
      </c>
      <c r="AN278" s="149" t="str">
        <f>IF(ISNUMBER($AJ278),INDEX($Z$4:$AC$3663,$AJ278,AN$3),"")</f>
        <v/>
      </c>
      <c r="AO278" s="59"/>
      <c r="AP278" s="59"/>
      <c r="AQ278" s="166"/>
      <c r="AR278" s="59"/>
      <c r="AS278" s="59"/>
      <c r="AT278" s="149"/>
      <c r="AU278" s="149"/>
      <c r="AV278" s="149"/>
      <c r="AW278" s="149"/>
      <c r="AX278" s="150"/>
      <c r="AY278" s="151"/>
      <c r="AZ278" s="59"/>
      <c r="BA278" s="59"/>
      <c r="BB278" s="59"/>
      <c r="BC278" s="59"/>
      <c r="BD278" s="59"/>
      <c r="BE278" s="59"/>
      <c r="BF278" s="43"/>
      <c r="BG278" s="59"/>
      <c r="BH278" s="59"/>
      <c r="BI278" s="59"/>
      <c r="BJ278" s="59"/>
      <c r="BK278" s="59"/>
      <c r="BL278" s="59"/>
      <c r="BM278" s="59"/>
    </row>
    <row r="279" spans="1:65" x14ac:dyDescent="0.25">
      <c r="A279" s="82"/>
      <c r="B279" s="122" t="s">
        <v>60</v>
      </c>
      <c r="C279" s="122">
        <v>3927.5</v>
      </c>
      <c r="D279" s="122">
        <v>2969.8179615314798</v>
      </c>
      <c r="E279" s="142">
        <f>IF(B278=B279,0,MAX(E$4:E278)+1)</f>
        <v>0</v>
      </c>
      <c r="F279" s="142">
        <f t="shared" si="74"/>
        <v>1</v>
      </c>
      <c r="G279" s="142" t="str">
        <f t="shared" si="68"/>
        <v/>
      </c>
      <c r="H279" s="142">
        <f t="shared" si="69"/>
        <v>1</v>
      </c>
      <c r="I279" s="59"/>
      <c r="J279" s="104"/>
      <c r="K279" s="59"/>
      <c r="L279" s="59"/>
      <c r="M279" s="59"/>
      <c r="N279" s="44"/>
      <c r="O279" s="44"/>
      <c r="P279" s="44"/>
      <c r="Q279" s="68">
        <f t="shared" si="65"/>
        <v>275</v>
      </c>
      <c r="R279" s="60">
        <f t="shared" si="66"/>
        <v>279</v>
      </c>
      <c r="S279" s="60">
        <f t="shared" si="66"/>
        <v>1011</v>
      </c>
      <c r="T279" s="60">
        <f t="shared" si="66"/>
        <v>1743</v>
      </c>
      <c r="U279" s="60">
        <f t="shared" si="66"/>
        <v>2475</v>
      </c>
      <c r="V279" s="60">
        <f t="shared" si="66"/>
        <v>3207</v>
      </c>
      <c r="W279" s="44"/>
      <c r="X279" s="44">
        <f t="shared" si="70"/>
        <v>276</v>
      </c>
      <c r="Y279" s="170">
        <f t="shared" si="67"/>
        <v>3927.5</v>
      </c>
      <c r="Z279" s="171">
        <f t="shared" si="71"/>
        <v>2969.8179615314798</v>
      </c>
      <c r="AA279" s="155">
        <f>IF(ISNUMBER($Q279),INDEX($D$1:$D$3663,S279,1),"")</f>
        <v>37.005257295398899</v>
      </c>
      <c r="AB279" s="155">
        <f>IF(ISNUMBER($Q279),INDEX($D$1:$D$3663,T279,1),"")</f>
        <v>36.899154332564699</v>
      </c>
      <c r="AC279" s="155">
        <f>IF(ISNUMBER($Q279),INDEX($D$1:$D$3663,U279,1),"")</f>
        <v>38.1685157968572</v>
      </c>
      <c r="AD279" s="155">
        <f>IF(ISNUMBER($Q279),INDEX($D$1:$D$3663,V279,1),"")</f>
        <v>38.092376105577699</v>
      </c>
      <c r="AE279" s="59"/>
      <c r="AF279" s="85">
        <f t="shared" si="72"/>
        <v>0.75974891174176662</v>
      </c>
      <c r="AG279" s="87">
        <v>40453</v>
      </c>
      <c r="AH279" s="59"/>
      <c r="AI279" s="163" t="str">
        <f t="shared" si="73"/>
        <v/>
      </c>
      <c r="AJ279" s="162" t="str">
        <f t="shared" si="64"/>
        <v/>
      </c>
      <c r="AK279" s="119"/>
      <c r="AL279" s="59" t="str">
        <f>IF(ISNUMBER($AJ279),INDEX($Z$4:$AC$3663,$AJ279,AL$3),"")</f>
        <v/>
      </c>
      <c r="AM279" s="149" t="str">
        <f>IF(ISNUMBER($AJ279),INDEX($Z$4:$AC$3663,$AJ279,AM$3),"")</f>
        <v/>
      </c>
      <c r="AN279" s="149" t="str">
        <f>IF(ISNUMBER($AJ279),INDEX($Z$4:$AC$3663,$AJ279,AN$3),"")</f>
        <v/>
      </c>
      <c r="AO279" s="59"/>
      <c r="AP279" s="59"/>
      <c r="AQ279" s="166"/>
      <c r="AR279" s="59"/>
      <c r="AS279" s="59"/>
      <c r="AT279" s="149"/>
      <c r="AU279" s="149"/>
      <c r="AV279" s="149"/>
      <c r="AW279" s="149"/>
      <c r="AX279" s="150"/>
      <c r="AY279" s="151"/>
      <c r="AZ279" s="59"/>
      <c r="BA279" s="59"/>
      <c r="BB279" s="59"/>
      <c r="BC279" s="59"/>
      <c r="BD279" s="59"/>
      <c r="BE279" s="59"/>
      <c r="BF279" s="43"/>
      <c r="BG279" s="59"/>
      <c r="BH279" s="59"/>
      <c r="BI279" s="59"/>
      <c r="BJ279" s="59"/>
      <c r="BK279" s="59"/>
      <c r="BL279" s="59"/>
      <c r="BM279" s="59"/>
    </row>
    <row r="280" spans="1:65" x14ac:dyDescent="0.25">
      <c r="A280" s="82"/>
      <c r="B280" s="122" t="s">
        <v>60</v>
      </c>
      <c r="C280" s="122">
        <v>3928.5</v>
      </c>
      <c r="D280" s="122">
        <v>2552.1937726655501</v>
      </c>
      <c r="E280" s="142">
        <f>IF(B279=B280,0,MAX(E$4:E279)+1)</f>
        <v>0</v>
      </c>
      <c r="F280" s="142">
        <f t="shared" si="74"/>
        <v>1</v>
      </c>
      <c r="G280" s="142" t="str">
        <f t="shared" si="68"/>
        <v/>
      </c>
      <c r="H280" s="142">
        <f t="shared" si="69"/>
        <v>1</v>
      </c>
      <c r="I280" s="59"/>
      <c r="J280" s="104"/>
      <c r="K280" s="59"/>
      <c r="L280" s="59"/>
      <c r="M280" s="59"/>
      <c r="N280" s="44"/>
      <c r="O280" s="44"/>
      <c r="P280" s="44"/>
      <c r="Q280" s="68">
        <f t="shared" si="65"/>
        <v>276</v>
      </c>
      <c r="R280" s="60">
        <f t="shared" si="66"/>
        <v>280</v>
      </c>
      <c r="S280" s="60">
        <f t="shared" si="66"/>
        <v>1012</v>
      </c>
      <c r="T280" s="60">
        <f t="shared" si="66"/>
        <v>1744</v>
      </c>
      <c r="U280" s="60">
        <f t="shared" si="66"/>
        <v>2476</v>
      </c>
      <c r="V280" s="60">
        <f t="shared" si="66"/>
        <v>3208</v>
      </c>
      <c r="W280" s="44"/>
      <c r="X280" s="44">
        <f t="shared" si="70"/>
        <v>277</v>
      </c>
      <c r="Y280" s="170">
        <f t="shared" si="67"/>
        <v>3928.5</v>
      </c>
      <c r="Z280" s="171">
        <f t="shared" si="71"/>
        <v>2552.1937726655501</v>
      </c>
      <c r="AA280" s="155">
        <f>IF(ISNUMBER($Q280),INDEX($D$1:$D$3663,S280,1),"")</f>
        <v>37.021690172675399</v>
      </c>
      <c r="AB280" s="155">
        <f>IF(ISNUMBER($Q280),INDEX($D$1:$D$3663,T280,1),"")</f>
        <v>36.919961668172</v>
      </c>
      <c r="AC280" s="155">
        <f>IF(ISNUMBER($Q280),INDEX($D$1:$D$3663,U280,1),"")</f>
        <v>38.132652637793001</v>
      </c>
      <c r="AD280" s="155">
        <f>IF(ISNUMBER($Q280),INDEX($D$1:$D$3663,V280,1),"")</f>
        <v>38.111959815420498</v>
      </c>
      <c r="AE280" s="59"/>
      <c r="AF280" s="85">
        <f t="shared" si="72"/>
        <v>0.7624867625288978</v>
      </c>
      <c r="AG280" s="87">
        <v>40454</v>
      </c>
      <c r="AH280" s="59"/>
      <c r="AI280" s="163" t="str">
        <f t="shared" si="73"/>
        <v/>
      </c>
      <c r="AJ280" s="162" t="str">
        <f t="shared" si="64"/>
        <v/>
      </c>
      <c r="AK280" s="119"/>
      <c r="AL280" s="59" t="str">
        <f>IF(ISNUMBER($AJ280),INDEX($Z$4:$AC$3663,$AJ280,AL$3),"")</f>
        <v/>
      </c>
      <c r="AM280" s="149" t="str">
        <f>IF(ISNUMBER($AJ280),INDEX($Z$4:$AC$3663,$AJ280,AM$3),"")</f>
        <v/>
      </c>
      <c r="AN280" s="149" t="str">
        <f>IF(ISNUMBER($AJ280),INDEX($Z$4:$AC$3663,$AJ280,AN$3),"")</f>
        <v/>
      </c>
      <c r="AO280" s="59"/>
      <c r="AP280" s="59"/>
      <c r="AQ280" s="166"/>
      <c r="AR280" s="59"/>
      <c r="AS280" s="59"/>
      <c r="AT280" s="149"/>
      <c r="AU280" s="149"/>
      <c r="AV280" s="149"/>
      <c r="AW280" s="149"/>
      <c r="AX280" s="150"/>
      <c r="AY280" s="151"/>
      <c r="AZ280" s="59"/>
      <c r="BA280" s="59"/>
      <c r="BB280" s="59"/>
      <c r="BC280" s="59"/>
      <c r="BD280" s="59"/>
      <c r="BE280" s="59"/>
      <c r="BF280" s="43"/>
      <c r="BG280" s="59"/>
      <c r="BH280" s="59"/>
      <c r="BI280" s="59"/>
      <c r="BJ280" s="59"/>
      <c r="BK280" s="59"/>
      <c r="BL280" s="59"/>
      <c r="BM280" s="59"/>
    </row>
    <row r="281" spans="1:65" x14ac:dyDescent="0.25">
      <c r="A281" s="82"/>
      <c r="B281" s="122" t="s">
        <v>60</v>
      </c>
      <c r="C281" s="122">
        <v>3929.5</v>
      </c>
      <c r="D281" s="122">
        <v>2261.19008478655</v>
      </c>
      <c r="E281" s="142">
        <f>IF(B280=B281,0,MAX(E$4:E280)+1)</f>
        <v>0</v>
      </c>
      <c r="F281" s="142">
        <f t="shared" si="74"/>
        <v>1</v>
      </c>
      <c r="G281" s="142" t="str">
        <f t="shared" si="68"/>
        <v/>
      </c>
      <c r="H281" s="142">
        <f t="shared" si="69"/>
        <v>1</v>
      </c>
      <c r="I281" s="59"/>
      <c r="J281" s="104"/>
      <c r="K281" s="59"/>
      <c r="L281" s="59"/>
      <c r="M281" s="59"/>
      <c r="N281" s="44"/>
      <c r="O281" s="44"/>
      <c r="P281" s="44"/>
      <c r="Q281" s="68">
        <f t="shared" si="65"/>
        <v>277</v>
      </c>
      <c r="R281" s="60">
        <f t="shared" si="66"/>
        <v>281</v>
      </c>
      <c r="S281" s="60">
        <f t="shared" si="66"/>
        <v>1013</v>
      </c>
      <c r="T281" s="60">
        <f t="shared" si="66"/>
        <v>1745</v>
      </c>
      <c r="U281" s="60">
        <f t="shared" si="66"/>
        <v>2477</v>
      </c>
      <c r="V281" s="60">
        <f t="shared" si="66"/>
        <v>3209</v>
      </c>
      <c r="W281" s="44"/>
      <c r="X281" s="44">
        <f t="shared" si="70"/>
        <v>278</v>
      </c>
      <c r="Y281" s="170">
        <f t="shared" si="67"/>
        <v>3929.5</v>
      </c>
      <c r="Z281" s="171">
        <f t="shared" si="71"/>
        <v>2261.19008478655</v>
      </c>
      <c r="AA281" s="155">
        <f>IF(ISNUMBER($Q281),INDEX($D$1:$D$3663,S281,1),"")</f>
        <v>36.957376605249898</v>
      </c>
      <c r="AB281" s="155">
        <f>IF(ISNUMBER($Q281),INDEX($D$1:$D$3663,T281,1),"")</f>
        <v>36.900804974508397</v>
      </c>
      <c r="AC281" s="155">
        <f>IF(ISNUMBER($Q281),INDEX($D$1:$D$3663,U281,1),"")</f>
        <v>38.037550344206203</v>
      </c>
      <c r="AD281" s="155">
        <f>IF(ISNUMBER($Q281),INDEX($D$1:$D$3663,V281,1),"")</f>
        <v>37.967984842318899</v>
      </c>
      <c r="AE281" s="59"/>
      <c r="AF281" s="85">
        <f t="shared" si="72"/>
        <v>0.76522461331603076</v>
      </c>
      <c r="AG281" s="87">
        <v>40455</v>
      </c>
      <c r="AH281" s="59"/>
      <c r="AI281" s="163" t="str">
        <f t="shared" si="73"/>
        <v/>
      </c>
      <c r="AJ281" s="162" t="str">
        <f t="shared" si="64"/>
        <v/>
      </c>
      <c r="AK281" s="119"/>
      <c r="AL281" s="59" t="str">
        <f>IF(ISNUMBER($AJ281),INDEX($Z$4:$AC$3663,$AJ281,AL$3),"")</f>
        <v/>
      </c>
      <c r="AM281" s="149" t="str">
        <f>IF(ISNUMBER($AJ281),INDEX($Z$4:$AC$3663,$AJ281,AM$3),"")</f>
        <v/>
      </c>
      <c r="AN281" s="149" t="str">
        <f>IF(ISNUMBER($AJ281),INDEX($Z$4:$AC$3663,$AJ281,AN$3),"")</f>
        <v/>
      </c>
      <c r="AO281" s="59"/>
      <c r="AP281" s="59"/>
      <c r="AQ281" s="166"/>
      <c r="AR281" s="59"/>
      <c r="AS281" s="59"/>
      <c r="AT281" s="149"/>
      <c r="AU281" s="149"/>
      <c r="AV281" s="149"/>
      <c r="AW281" s="149"/>
      <c r="AX281" s="150"/>
      <c r="AY281" s="151"/>
      <c r="AZ281" s="59"/>
      <c r="BA281" s="59"/>
      <c r="BB281" s="59"/>
      <c r="BC281" s="59"/>
      <c r="BD281" s="59"/>
      <c r="BE281" s="59"/>
      <c r="BF281" s="43"/>
      <c r="BG281" s="59"/>
      <c r="BH281" s="59"/>
      <c r="BI281" s="59"/>
      <c r="BJ281" s="59"/>
      <c r="BK281" s="59"/>
      <c r="BL281" s="59"/>
      <c r="BM281" s="59"/>
    </row>
    <row r="282" spans="1:65" x14ac:dyDescent="0.25">
      <c r="A282" s="82"/>
      <c r="B282" s="122" t="s">
        <v>60</v>
      </c>
      <c r="C282" s="122">
        <v>3930.5</v>
      </c>
      <c r="D282" s="122">
        <v>2898.2757034576498</v>
      </c>
      <c r="E282" s="142">
        <f>IF(B281=B282,0,MAX(E$4:E281)+1)</f>
        <v>0</v>
      </c>
      <c r="F282" s="142">
        <f t="shared" si="74"/>
        <v>1</v>
      </c>
      <c r="G282" s="142" t="str">
        <f t="shared" si="68"/>
        <v/>
      </c>
      <c r="H282" s="142">
        <f t="shared" si="69"/>
        <v>1</v>
      </c>
      <c r="I282" s="59"/>
      <c r="J282" s="104"/>
      <c r="K282" s="59"/>
      <c r="L282" s="59"/>
      <c r="M282" s="59"/>
      <c r="N282" s="44"/>
      <c r="O282" s="44"/>
      <c r="P282" s="44"/>
      <c r="Q282" s="68">
        <f t="shared" si="65"/>
        <v>278</v>
      </c>
      <c r="R282" s="60">
        <f t="shared" si="66"/>
        <v>282</v>
      </c>
      <c r="S282" s="60">
        <f t="shared" si="66"/>
        <v>1014</v>
      </c>
      <c r="T282" s="60">
        <f t="shared" si="66"/>
        <v>1746</v>
      </c>
      <c r="U282" s="60">
        <f t="shared" si="66"/>
        <v>2478</v>
      </c>
      <c r="V282" s="60">
        <f t="shared" si="66"/>
        <v>3210</v>
      </c>
      <c r="W282" s="44"/>
      <c r="X282" s="44">
        <f t="shared" si="70"/>
        <v>279</v>
      </c>
      <c r="Y282" s="170">
        <f t="shared" si="67"/>
        <v>3930.5</v>
      </c>
      <c r="Z282" s="171">
        <f t="shared" si="71"/>
        <v>2898.2757034576498</v>
      </c>
      <c r="AA282" s="155">
        <f>IF(ISNUMBER($Q282),INDEX($D$1:$D$3663,S282,1),"")</f>
        <v>36.841755675883398</v>
      </c>
      <c r="AB282" s="155">
        <f>IF(ISNUMBER($Q282),INDEX($D$1:$D$3663,T282,1),"")</f>
        <v>37.063568694826301</v>
      </c>
      <c r="AC282" s="155">
        <f>IF(ISNUMBER($Q282),INDEX($D$1:$D$3663,U282,1),"")</f>
        <v>38.166644208750299</v>
      </c>
      <c r="AD282" s="155">
        <f>IF(ISNUMBER($Q282),INDEX($D$1:$D$3663,V282,1),"")</f>
        <v>37.997710367493198</v>
      </c>
      <c r="AE282" s="59"/>
      <c r="AF282" s="85">
        <f t="shared" si="72"/>
        <v>0.76796246410316193</v>
      </c>
      <c r="AG282" s="87">
        <v>40456</v>
      </c>
      <c r="AH282" s="59"/>
      <c r="AI282" s="163" t="str">
        <f t="shared" si="73"/>
        <v/>
      </c>
      <c r="AJ282" s="162" t="str">
        <f t="shared" si="64"/>
        <v/>
      </c>
      <c r="AK282" s="119"/>
      <c r="AL282" s="59" t="str">
        <f>IF(ISNUMBER($AJ282),INDEX($Z$4:$AC$3663,$AJ282,AL$3),"")</f>
        <v/>
      </c>
      <c r="AM282" s="149" t="str">
        <f>IF(ISNUMBER($AJ282),INDEX($Z$4:$AC$3663,$AJ282,AM$3),"")</f>
        <v/>
      </c>
      <c r="AN282" s="149" t="str">
        <f>IF(ISNUMBER($AJ282),INDEX($Z$4:$AC$3663,$AJ282,AN$3),"")</f>
        <v/>
      </c>
      <c r="AO282" s="59"/>
      <c r="AP282" s="59"/>
      <c r="AQ282" s="166"/>
      <c r="AR282" s="59"/>
      <c r="AS282" s="59"/>
      <c r="AT282" s="149"/>
      <c r="AU282" s="149"/>
      <c r="AV282" s="149"/>
      <c r="AW282" s="149"/>
      <c r="AX282" s="150"/>
      <c r="AY282" s="151"/>
      <c r="AZ282" s="59"/>
      <c r="BA282" s="59"/>
      <c r="BB282" s="59"/>
      <c r="BC282" s="59"/>
      <c r="BD282" s="59"/>
      <c r="BE282" s="59"/>
      <c r="BF282" s="43"/>
      <c r="BG282" s="59"/>
      <c r="BH282" s="59"/>
      <c r="BI282" s="59"/>
      <c r="BJ282" s="59"/>
      <c r="BK282" s="59"/>
      <c r="BL282" s="59"/>
      <c r="BM282" s="59"/>
    </row>
    <row r="283" spans="1:65" x14ac:dyDescent="0.25">
      <c r="A283" s="82"/>
      <c r="B283" s="122" t="s">
        <v>60</v>
      </c>
      <c r="C283" s="122">
        <v>3931.5</v>
      </c>
      <c r="D283" s="122">
        <v>2666.9830961029102</v>
      </c>
      <c r="E283" s="142">
        <f>IF(B282=B283,0,MAX(E$4:E282)+1)</f>
        <v>0</v>
      </c>
      <c r="F283" s="142">
        <f t="shared" si="74"/>
        <v>1</v>
      </c>
      <c r="G283" s="142" t="str">
        <f t="shared" si="68"/>
        <v/>
      </c>
      <c r="H283" s="142">
        <f t="shared" si="69"/>
        <v>1</v>
      </c>
      <c r="I283" s="59"/>
      <c r="J283" s="104"/>
      <c r="K283" s="59"/>
      <c r="L283" s="59"/>
      <c r="M283" s="59"/>
      <c r="N283" s="44"/>
      <c r="O283" s="44"/>
      <c r="P283" s="44"/>
      <c r="Q283" s="68">
        <f t="shared" si="65"/>
        <v>279</v>
      </c>
      <c r="R283" s="60">
        <f t="shared" si="66"/>
        <v>283</v>
      </c>
      <c r="S283" s="60">
        <f t="shared" si="66"/>
        <v>1015</v>
      </c>
      <c r="T283" s="60">
        <f t="shared" si="66"/>
        <v>1747</v>
      </c>
      <c r="U283" s="60">
        <f t="shared" si="66"/>
        <v>2479</v>
      </c>
      <c r="V283" s="60">
        <f t="shared" si="66"/>
        <v>3211</v>
      </c>
      <c r="W283" s="44"/>
      <c r="X283" s="44">
        <f t="shared" si="70"/>
        <v>280</v>
      </c>
      <c r="Y283" s="170">
        <f t="shared" si="67"/>
        <v>3931.5</v>
      </c>
      <c r="Z283" s="171">
        <f t="shared" si="71"/>
        <v>2666.9830961029102</v>
      </c>
      <c r="AA283" s="155">
        <f>IF(ISNUMBER($Q283),INDEX($D$1:$D$3663,S283,1),"")</f>
        <v>36.807856124004402</v>
      </c>
      <c r="AB283" s="155">
        <f>IF(ISNUMBER($Q283),INDEX($D$1:$D$3663,T283,1),"")</f>
        <v>36.900287607502499</v>
      </c>
      <c r="AC283" s="155">
        <f>IF(ISNUMBER($Q283),INDEX($D$1:$D$3663,U283,1),"")</f>
        <v>37.9126695342106</v>
      </c>
      <c r="AD283" s="155">
        <f>IF(ISNUMBER($Q283),INDEX($D$1:$D$3663,V283,1),"")</f>
        <v>38.090579986419897</v>
      </c>
      <c r="AE283" s="59"/>
      <c r="AF283" s="85">
        <f t="shared" si="72"/>
        <v>0.77070031489029489</v>
      </c>
      <c r="AG283" s="87">
        <v>40457</v>
      </c>
      <c r="AH283" s="59"/>
      <c r="AI283" s="163" t="str">
        <f t="shared" si="73"/>
        <v/>
      </c>
      <c r="AJ283" s="162" t="str">
        <f t="shared" si="64"/>
        <v/>
      </c>
      <c r="AK283" s="119"/>
      <c r="AL283" s="59" t="str">
        <f>IF(ISNUMBER($AJ283),INDEX($Z$4:$AC$3663,$AJ283,AL$3),"")</f>
        <v/>
      </c>
      <c r="AM283" s="149" t="str">
        <f>IF(ISNUMBER($AJ283),INDEX($Z$4:$AC$3663,$AJ283,AM$3),"")</f>
        <v/>
      </c>
      <c r="AN283" s="149" t="str">
        <f>IF(ISNUMBER($AJ283),INDEX($Z$4:$AC$3663,$AJ283,AN$3),"")</f>
        <v/>
      </c>
      <c r="AO283" s="59"/>
      <c r="AP283" s="59"/>
      <c r="AQ283" s="166"/>
      <c r="AR283" s="59"/>
      <c r="AS283" s="59"/>
      <c r="AT283" s="149"/>
      <c r="AU283" s="149"/>
      <c r="AV283" s="149"/>
      <c r="AW283" s="149"/>
      <c r="AX283" s="150"/>
      <c r="AY283" s="151"/>
      <c r="AZ283" s="59"/>
      <c r="BA283" s="59"/>
      <c r="BB283" s="59"/>
      <c r="BC283" s="59"/>
      <c r="BD283" s="59"/>
      <c r="BE283" s="59"/>
      <c r="BF283" s="43"/>
      <c r="BG283" s="59"/>
      <c r="BH283" s="59"/>
      <c r="BI283" s="59"/>
      <c r="BJ283" s="59"/>
      <c r="BK283" s="59"/>
      <c r="BL283" s="59"/>
      <c r="BM283" s="59"/>
    </row>
    <row r="284" spans="1:65" x14ac:dyDescent="0.25">
      <c r="A284" s="82"/>
      <c r="B284" s="122" t="s">
        <v>60</v>
      </c>
      <c r="C284" s="122">
        <v>3932.5</v>
      </c>
      <c r="D284" s="122">
        <v>2630.6746978041601</v>
      </c>
      <c r="E284" s="142">
        <f>IF(B283=B284,0,MAX(E$4:E283)+1)</f>
        <v>0</v>
      </c>
      <c r="F284" s="142">
        <f t="shared" si="74"/>
        <v>1</v>
      </c>
      <c r="G284" s="142" t="str">
        <f t="shared" si="68"/>
        <v/>
      </c>
      <c r="H284" s="142">
        <f t="shared" si="69"/>
        <v>1</v>
      </c>
      <c r="I284" s="59"/>
      <c r="J284" s="104"/>
      <c r="K284" s="59"/>
      <c r="L284" s="59"/>
      <c r="M284" s="59"/>
      <c r="N284" s="44"/>
      <c r="O284" s="44"/>
      <c r="P284" s="44"/>
      <c r="Q284" s="68">
        <f t="shared" si="65"/>
        <v>280</v>
      </c>
      <c r="R284" s="60">
        <f t="shared" si="66"/>
        <v>284</v>
      </c>
      <c r="S284" s="60">
        <f t="shared" si="66"/>
        <v>1016</v>
      </c>
      <c r="T284" s="60">
        <f t="shared" si="66"/>
        <v>1748</v>
      </c>
      <c r="U284" s="60">
        <f t="shared" si="66"/>
        <v>2480</v>
      </c>
      <c r="V284" s="60">
        <f t="shared" si="66"/>
        <v>3212</v>
      </c>
      <c r="W284" s="44"/>
      <c r="X284" s="44">
        <f t="shared" si="70"/>
        <v>281</v>
      </c>
      <c r="Y284" s="170">
        <f t="shared" si="67"/>
        <v>3932.5</v>
      </c>
      <c r="Z284" s="171">
        <f t="shared" si="71"/>
        <v>2630.6746978041601</v>
      </c>
      <c r="AA284" s="155">
        <f>IF(ISNUMBER($Q284),INDEX($D$1:$D$3663,S284,1),"")</f>
        <v>36.882480856360097</v>
      </c>
      <c r="AB284" s="155">
        <f>IF(ISNUMBER($Q284),INDEX($D$1:$D$3663,T284,1),"")</f>
        <v>36.734653060207599</v>
      </c>
      <c r="AC284" s="155">
        <f>IF(ISNUMBER($Q284),INDEX($D$1:$D$3663,U284,1),"")</f>
        <v>38.067945434349198</v>
      </c>
      <c r="AD284" s="155">
        <f>IF(ISNUMBER($Q284),INDEX($D$1:$D$3663,V284,1),"")</f>
        <v>38.148554137331502</v>
      </c>
      <c r="AE284" s="59"/>
      <c r="AF284" s="85">
        <f t="shared" si="72"/>
        <v>0.77343816567742607</v>
      </c>
      <c r="AG284" s="87">
        <v>40458</v>
      </c>
      <c r="AH284" s="59"/>
      <c r="AI284" s="163" t="str">
        <f t="shared" si="73"/>
        <v/>
      </c>
      <c r="AJ284" s="162" t="str">
        <f t="shared" si="64"/>
        <v/>
      </c>
      <c r="AK284" s="119"/>
      <c r="AL284" s="59" t="str">
        <f>IF(ISNUMBER($AJ284),INDEX($Z$4:$AC$3663,$AJ284,AL$3),"")</f>
        <v/>
      </c>
      <c r="AM284" s="149" t="str">
        <f>IF(ISNUMBER($AJ284),INDEX($Z$4:$AC$3663,$AJ284,AM$3),"")</f>
        <v/>
      </c>
      <c r="AN284" s="149" t="str">
        <f>IF(ISNUMBER($AJ284),INDEX($Z$4:$AC$3663,$AJ284,AN$3),"")</f>
        <v/>
      </c>
      <c r="AO284" s="59"/>
      <c r="AP284" s="59"/>
      <c r="AQ284" s="166"/>
      <c r="AR284" s="59"/>
      <c r="AS284" s="59"/>
      <c r="AT284" s="149"/>
      <c r="AU284" s="149"/>
      <c r="AV284" s="149"/>
      <c r="AW284" s="149"/>
      <c r="AX284" s="150"/>
      <c r="AY284" s="151"/>
      <c r="AZ284" s="59"/>
      <c r="BA284" s="59"/>
      <c r="BB284" s="59"/>
      <c r="BC284" s="59"/>
      <c r="BD284" s="59"/>
      <c r="BE284" s="59"/>
      <c r="BF284" s="43"/>
      <c r="BG284" s="59"/>
      <c r="BH284" s="59"/>
      <c r="BI284" s="59"/>
      <c r="BJ284" s="59"/>
      <c r="BK284" s="59"/>
      <c r="BL284" s="59"/>
      <c r="BM284" s="59"/>
    </row>
    <row r="285" spans="1:65" x14ac:dyDescent="0.25">
      <c r="A285" s="82"/>
      <c r="B285" s="122" t="s">
        <v>60</v>
      </c>
      <c r="C285" s="122">
        <v>3933.5</v>
      </c>
      <c r="D285" s="122">
        <v>2465.7121331327098</v>
      </c>
      <c r="E285" s="142">
        <f>IF(B284=B285,0,MAX(E$4:E284)+1)</f>
        <v>0</v>
      </c>
      <c r="F285" s="142">
        <f t="shared" si="74"/>
        <v>1</v>
      </c>
      <c r="G285" s="142" t="str">
        <f t="shared" si="68"/>
        <v/>
      </c>
      <c r="H285" s="142">
        <f t="shared" si="69"/>
        <v>1</v>
      </c>
      <c r="I285" s="59"/>
      <c r="J285" s="104"/>
      <c r="K285" s="59"/>
      <c r="L285" s="59"/>
      <c r="M285" s="59"/>
      <c r="N285" s="44"/>
      <c r="O285" s="44"/>
      <c r="P285" s="44"/>
      <c r="Q285" s="68">
        <f t="shared" si="65"/>
        <v>281</v>
      </c>
      <c r="R285" s="60">
        <f t="shared" si="66"/>
        <v>285</v>
      </c>
      <c r="S285" s="60">
        <f t="shared" si="66"/>
        <v>1017</v>
      </c>
      <c r="T285" s="60">
        <f t="shared" si="66"/>
        <v>1749</v>
      </c>
      <c r="U285" s="60">
        <f t="shared" si="66"/>
        <v>2481</v>
      </c>
      <c r="V285" s="60">
        <f t="shared" si="66"/>
        <v>3213</v>
      </c>
      <c r="W285" s="44"/>
      <c r="X285" s="44">
        <f t="shared" si="70"/>
        <v>282</v>
      </c>
      <c r="Y285" s="170">
        <f t="shared" si="67"/>
        <v>3933.5</v>
      </c>
      <c r="Z285" s="171">
        <f t="shared" si="71"/>
        <v>2465.7121331327098</v>
      </c>
      <c r="AA285" s="155">
        <f>IF(ISNUMBER($Q285),INDEX($D$1:$D$3663,S285,1),"")</f>
        <v>36.939066569878896</v>
      </c>
      <c r="AB285" s="155">
        <f>IF(ISNUMBER($Q285),INDEX($D$1:$D$3663,T285,1),"")</f>
        <v>36.803018968382901</v>
      </c>
      <c r="AC285" s="155">
        <f>IF(ISNUMBER($Q285),INDEX($D$1:$D$3663,U285,1),"")</f>
        <v>38.114009761117899</v>
      </c>
      <c r="AD285" s="155">
        <f>IF(ISNUMBER($Q285),INDEX($D$1:$D$3663,V285,1),"")</f>
        <v>37.998117316973399</v>
      </c>
      <c r="AE285" s="59"/>
      <c r="AF285" s="85">
        <f t="shared" si="72"/>
        <v>0.77617601646455903</v>
      </c>
      <c r="AG285" s="87">
        <v>40459</v>
      </c>
      <c r="AH285" s="59"/>
      <c r="AI285" s="163" t="str">
        <f t="shared" si="73"/>
        <v/>
      </c>
      <c r="AJ285" s="162" t="str">
        <f t="shared" ref="AJ285:AJ348" si="75">IF(AI284=AI$2,AJ284+AJ$2-1,IF(ISNUMBER(AI285),AJ284+AJ$2,""))</f>
        <v/>
      </c>
      <c r="AK285" s="119"/>
      <c r="AL285" s="59" t="str">
        <f>IF(ISNUMBER($AJ285),INDEX($Z$4:$AC$3663,$AJ285,AL$3),"")</f>
        <v/>
      </c>
      <c r="AM285" s="149" t="str">
        <f>IF(ISNUMBER($AJ285),INDEX($Z$4:$AC$3663,$AJ285,AM$3),"")</f>
        <v/>
      </c>
      <c r="AN285" s="149" t="str">
        <f>IF(ISNUMBER($AJ285),INDEX($Z$4:$AC$3663,$AJ285,AN$3),"")</f>
        <v/>
      </c>
      <c r="AO285" s="59"/>
      <c r="AP285" s="59"/>
      <c r="AQ285" s="166"/>
      <c r="AR285" s="59"/>
      <c r="AS285" s="59"/>
      <c r="AT285" s="149"/>
      <c r="AU285" s="149"/>
      <c r="AV285" s="149"/>
      <c r="AW285" s="149"/>
      <c r="AX285" s="150"/>
      <c r="AY285" s="151"/>
      <c r="AZ285" s="59"/>
      <c r="BA285" s="59"/>
      <c r="BB285" s="59"/>
      <c r="BC285" s="59"/>
      <c r="BD285" s="59"/>
      <c r="BE285" s="59"/>
      <c r="BF285" s="43"/>
      <c r="BG285" s="59"/>
      <c r="BH285" s="59"/>
      <c r="BI285" s="59"/>
      <c r="BJ285" s="59"/>
      <c r="BK285" s="59"/>
      <c r="BL285" s="59"/>
      <c r="BM285" s="59"/>
    </row>
    <row r="286" spans="1:65" x14ac:dyDescent="0.25">
      <c r="A286" s="82"/>
      <c r="B286" s="122" t="s">
        <v>60</v>
      </c>
      <c r="C286" s="122">
        <v>3934.5</v>
      </c>
      <c r="D286" s="122">
        <v>2842.49626828282</v>
      </c>
      <c r="E286" s="142">
        <f>IF(B285=B286,0,MAX(E$4:E285)+1)</f>
        <v>0</v>
      </c>
      <c r="F286" s="142">
        <f t="shared" si="74"/>
        <v>1</v>
      </c>
      <c r="G286" s="142" t="str">
        <f t="shared" si="68"/>
        <v/>
      </c>
      <c r="H286" s="142">
        <f t="shared" si="69"/>
        <v>1</v>
      </c>
      <c r="I286" s="59"/>
      <c r="J286" s="104"/>
      <c r="K286" s="59"/>
      <c r="L286" s="59"/>
      <c r="M286" s="59"/>
      <c r="N286" s="44"/>
      <c r="O286" s="44"/>
      <c r="P286" s="44"/>
      <c r="Q286" s="68">
        <f t="shared" si="65"/>
        <v>282</v>
      </c>
      <c r="R286" s="60">
        <f t="shared" si="66"/>
        <v>286</v>
      </c>
      <c r="S286" s="60">
        <f t="shared" si="66"/>
        <v>1018</v>
      </c>
      <c r="T286" s="60">
        <f t="shared" si="66"/>
        <v>1750</v>
      </c>
      <c r="U286" s="60">
        <f t="shared" si="66"/>
        <v>2482</v>
      </c>
      <c r="V286" s="60">
        <f t="shared" si="66"/>
        <v>3214</v>
      </c>
      <c r="W286" s="44"/>
      <c r="X286" s="44">
        <f t="shared" si="70"/>
        <v>283</v>
      </c>
      <c r="Y286" s="170">
        <f t="shared" si="67"/>
        <v>3934.5</v>
      </c>
      <c r="Z286" s="171">
        <f t="shared" si="71"/>
        <v>2842.49626828282</v>
      </c>
      <c r="AA286" s="155">
        <f>IF(ISNUMBER($Q286),INDEX($D$1:$D$3663,S286,1),"")</f>
        <v>36.868225711374301</v>
      </c>
      <c r="AB286" s="155">
        <f>IF(ISNUMBER($Q286),INDEX($D$1:$D$3663,T286,1),"")</f>
        <v>36.676310101870797</v>
      </c>
      <c r="AC286" s="155">
        <f>IF(ISNUMBER($Q286),INDEX($D$1:$D$3663,U286,1),"")</f>
        <v>38.073932880577999</v>
      </c>
      <c r="AD286" s="155">
        <f>IF(ISNUMBER($Q286),INDEX($D$1:$D$3663,V286,1),"")</f>
        <v>38.148161001793298</v>
      </c>
      <c r="AE286" s="59"/>
      <c r="AF286" s="85">
        <f t="shared" si="72"/>
        <v>0.77891386725169021</v>
      </c>
      <c r="AG286" s="87">
        <v>40460</v>
      </c>
      <c r="AH286" s="59"/>
      <c r="AI286" s="163" t="str">
        <f t="shared" si="73"/>
        <v/>
      </c>
      <c r="AJ286" s="162" t="str">
        <f t="shared" si="75"/>
        <v/>
      </c>
      <c r="AK286" s="119"/>
      <c r="AL286" s="59" t="str">
        <f>IF(ISNUMBER($AJ286),INDEX($Z$4:$AC$3663,$AJ286,AL$3),"")</f>
        <v/>
      </c>
      <c r="AM286" s="149" t="str">
        <f>IF(ISNUMBER($AJ286),INDEX($Z$4:$AC$3663,$AJ286,AM$3),"")</f>
        <v/>
      </c>
      <c r="AN286" s="149" t="str">
        <f>IF(ISNUMBER($AJ286),INDEX($Z$4:$AC$3663,$AJ286,AN$3),"")</f>
        <v/>
      </c>
      <c r="AO286" s="59"/>
      <c r="AP286" s="59"/>
      <c r="AQ286" s="166"/>
      <c r="AR286" s="59"/>
      <c r="AS286" s="59"/>
      <c r="AT286" s="149"/>
      <c r="AU286" s="149"/>
      <c r="AV286" s="149"/>
      <c r="AW286" s="149"/>
      <c r="AX286" s="150"/>
      <c r="AY286" s="151"/>
      <c r="AZ286" s="59"/>
      <c r="BA286" s="59"/>
      <c r="BB286" s="59"/>
      <c r="BC286" s="59"/>
      <c r="BD286" s="59"/>
      <c r="BE286" s="59"/>
      <c r="BF286" s="43"/>
      <c r="BG286" s="59"/>
      <c r="BH286" s="59"/>
      <c r="BI286" s="59"/>
      <c r="BJ286" s="59"/>
      <c r="BK286" s="59"/>
      <c r="BL286" s="59"/>
      <c r="BM286" s="59"/>
    </row>
    <row r="287" spans="1:65" x14ac:dyDescent="0.25">
      <c r="A287" s="82"/>
      <c r="B287" s="122" t="s">
        <v>60</v>
      </c>
      <c r="C287" s="122">
        <v>3935.5</v>
      </c>
      <c r="D287" s="122">
        <v>2158.0427532264198</v>
      </c>
      <c r="E287" s="142">
        <f>IF(B286=B287,0,MAX(E$4:E286)+1)</f>
        <v>0</v>
      </c>
      <c r="F287" s="142">
        <f t="shared" si="74"/>
        <v>1</v>
      </c>
      <c r="G287" s="142" t="str">
        <f t="shared" si="68"/>
        <v/>
      </c>
      <c r="H287" s="142">
        <f t="shared" si="69"/>
        <v>1</v>
      </c>
      <c r="I287" s="59"/>
      <c r="J287" s="104"/>
      <c r="K287" s="59"/>
      <c r="L287" s="59"/>
      <c r="M287" s="59"/>
      <c r="N287" s="44"/>
      <c r="O287" s="44"/>
      <c r="P287" s="44"/>
      <c r="Q287" s="68">
        <f t="shared" si="65"/>
        <v>283</v>
      </c>
      <c r="R287" s="60">
        <f t="shared" si="66"/>
        <v>287</v>
      </c>
      <c r="S287" s="60">
        <f t="shared" si="66"/>
        <v>1019</v>
      </c>
      <c r="T287" s="60">
        <f t="shared" si="66"/>
        <v>1751</v>
      </c>
      <c r="U287" s="60">
        <f t="shared" si="66"/>
        <v>2483</v>
      </c>
      <c r="V287" s="60">
        <f t="shared" si="66"/>
        <v>3215</v>
      </c>
      <c r="W287" s="44"/>
      <c r="X287" s="44">
        <f t="shared" si="70"/>
        <v>284</v>
      </c>
      <c r="Y287" s="170">
        <f t="shared" si="67"/>
        <v>3935.5</v>
      </c>
      <c r="Z287" s="171">
        <f t="shared" si="71"/>
        <v>2158.0427532264198</v>
      </c>
      <c r="AA287" s="155">
        <f>IF(ISNUMBER($Q287),INDEX($D$1:$D$3663,S287,1),"")</f>
        <v>36.850367521707298</v>
      </c>
      <c r="AB287" s="155">
        <f>IF(ISNUMBER($Q287),INDEX($D$1:$D$3663,T287,1),"")</f>
        <v>36.723696356330798</v>
      </c>
      <c r="AC287" s="155">
        <f>IF(ISNUMBER($Q287),INDEX($D$1:$D$3663,U287,1),"")</f>
        <v>38.020124518629999</v>
      </c>
      <c r="AD287" s="155">
        <f>IF(ISNUMBER($Q287),INDEX($D$1:$D$3663,V287,1),"")</f>
        <v>38.1323048095621</v>
      </c>
      <c r="AE287" s="59"/>
      <c r="AF287" s="85">
        <f t="shared" si="72"/>
        <v>0.78165171803882316</v>
      </c>
      <c r="AG287" s="87">
        <v>40461</v>
      </c>
      <c r="AH287" s="59"/>
      <c r="AI287" s="163" t="str">
        <f t="shared" si="73"/>
        <v/>
      </c>
      <c r="AJ287" s="162" t="str">
        <f t="shared" si="75"/>
        <v/>
      </c>
      <c r="AK287" s="119"/>
      <c r="AL287" s="59" t="str">
        <f>IF(ISNUMBER($AJ287),INDEX($Z$4:$AC$3663,$AJ287,AL$3),"")</f>
        <v/>
      </c>
      <c r="AM287" s="149" t="str">
        <f>IF(ISNUMBER($AJ287),INDEX($Z$4:$AC$3663,$AJ287,AM$3),"")</f>
        <v/>
      </c>
      <c r="AN287" s="149" t="str">
        <f>IF(ISNUMBER($AJ287),INDEX($Z$4:$AC$3663,$AJ287,AN$3),"")</f>
        <v/>
      </c>
      <c r="AO287" s="59"/>
      <c r="AP287" s="59"/>
      <c r="AQ287" s="166"/>
      <c r="AR287" s="59"/>
      <c r="AS287" s="59"/>
      <c r="AT287" s="149"/>
      <c r="AU287" s="149"/>
      <c r="AV287" s="149"/>
      <c r="AW287" s="149"/>
      <c r="AX287" s="150"/>
      <c r="AY287" s="151"/>
      <c r="AZ287" s="59"/>
      <c r="BA287" s="59"/>
      <c r="BB287" s="59"/>
      <c r="BC287" s="59"/>
      <c r="BD287" s="59"/>
      <c r="BE287" s="59"/>
      <c r="BF287" s="43"/>
      <c r="BG287" s="59"/>
      <c r="BH287" s="59"/>
      <c r="BI287" s="59"/>
      <c r="BJ287" s="59"/>
      <c r="BK287" s="59"/>
      <c r="BL287" s="59"/>
      <c r="BM287" s="59"/>
    </row>
    <row r="288" spans="1:65" x14ac:dyDescent="0.25">
      <c r="A288" s="82"/>
      <c r="B288" s="122" t="s">
        <v>60</v>
      </c>
      <c r="C288" s="122">
        <v>3936.5</v>
      </c>
      <c r="D288" s="122">
        <v>2509.8706923373102</v>
      </c>
      <c r="E288" s="142">
        <f>IF(B287=B288,0,MAX(E$4:E287)+1)</f>
        <v>0</v>
      </c>
      <c r="F288" s="142">
        <f t="shared" si="74"/>
        <v>1</v>
      </c>
      <c r="G288" s="142" t="str">
        <f t="shared" si="68"/>
        <v/>
      </c>
      <c r="H288" s="142">
        <f t="shared" si="69"/>
        <v>1</v>
      </c>
      <c r="I288" s="59"/>
      <c r="J288" s="104"/>
      <c r="K288" s="59"/>
      <c r="L288" s="59"/>
      <c r="M288" s="59"/>
      <c r="N288" s="44"/>
      <c r="O288" s="44"/>
      <c r="P288" s="44"/>
      <c r="Q288" s="68">
        <f t="shared" si="65"/>
        <v>284</v>
      </c>
      <c r="R288" s="60">
        <f t="shared" si="66"/>
        <v>288</v>
      </c>
      <c r="S288" s="60">
        <f t="shared" si="66"/>
        <v>1020</v>
      </c>
      <c r="T288" s="60">
        <f t="shared" si="66"/>
        <v>1752</v>
      </c>
      <c r="U288" s="60">
        <f t="shared" si="66"/>
        <v>2484</v>
      </c>
      <c r="V288" s="60">
        <f t="shared" si="66"/>
        <v>3216</v>
      </c>
      <c r="W288" s="44"/>
      <c r="X288" s="44">
        <f t="shared" si="70"/>
        <v>285</v>
      </c>
      <c r="Y288" s="170">
        <f t="shared" si="67"/>
        <v>3936.5</v>
      </c>
      <c r="Z288" s="171">
        <f t="shared" si="71"/>
        <v>2509.8706923373102</v>
      </c>
      <c r="AA288" s="155">
        <f>IF(ISNUMBER($Q288),INDEX($D$1:$D$3663,S288,1),"")</f>
        <v>36.783960488555401</v>
      </c>
      <c r="AB288" s="155">
        <f>IF(ISNUMBER($Q288),INDEX($D$1:$D$3663,T288,1),"")</f>
        <v>36.835546116787697</v>
      </c>
      <c r="AC288" s="155">
        <f>IF(ISNUMBER($Q288),INDEX($D$1:$D$3663,U288,1),"")</f>
        <v>38.113299808462202</v>
      </c>
      <c r="AD288" s="155">
        <f>IF(ISNUMBER($Q288),INDEX($D$1:$D$3663,V288,1),"")</f>
        <v>38.121841076231803</v>
      </c>
      <c r="AE288" s="59"/>
      <c r="AF288" s="85">
        <f t="shared" si="72"/>
        <v>0.78438956882595434</v>
      </c>
      <c r="AG288" s="87">
        <v>40462</v>
      </c>
      <c r="AH288" s="59"/>
      <c r="AI288" s="163" t="str">
        <f t="shared" si="73"/>
        <v/>
      </c>
      <c r="AJ288" s="162" t="str">
        <f t="shared" si="75"/>
        <v/>
      </c>
      <c r="AK288" s="119"/>
      <c r="AL288" s="59" t="str">
        <f>IF(ISNUMBER($AJ288),INDEX($Z$4:$AC$3663,$AJ288,AL$3),"")</f>
        <v/>
      </c>
      <c r="AM288" s="149" t="str">
        <f>IF(ISNUMBER($AJ288),INDEX($Z$4:$AC$3663,$AJ288,AM$3),"")</f>
        <v/>
      </c>
      <c r="AN288" s="149" t="str">
        <f>IF(ISNUMBER($AJ288),INDEX($Z$4:$AC$3663,$AJ288,AN$3),"")</f>
        <v/>
      </c>
      <c r="AO288" s="59"/>
      <c r="AP288" s="59"/>
      <c r="AQ288" s="166"/>
      <c r="AR288" s="59"/>
      <c r="AS288" s="59"/>
      <c r="AT288" s="149"/>
      <c r="AU288" s="149"/>
      <c r="AV288" s="149"/>
      <c r="AW288" s="149"/>
      <c r="AX288" s="150"/>
      <c r="AY288" s="151"/>
      <c r="AZ288" s="59"/>
      <c r="BA288" s="59"/>
      <c r="BB288" s="59"/>
      <c r="BC288" s="59"/>
      <c r="BD288" s="59"/>
      <c r="BE288" s="59"/>
      <c r="BF288" s="43"/>
      <c r="BG288" s="59"/>
      <c r="BH288" s="59"/>
      <c r="BI288" s="59"/>
      <c r="BJ288" s="59"/>
      <c r="BK288" s="59"/>
      <c r="BL288" s="59"/>
      <c r="BM288" s="59"/>
    </row>
    <row r="289" spans="1:65" x14ac:dyDescent="0.25">
      <c r="A289" s="82"/>
      <c r="B289" s="122" t="s">
        <v>60</v>
      </c>
      <c r="C289" s="122">
        <v>3937.5</v>
      </c>
      <c r="D289" s="122">
        <v>2284.6061581067502</v>
      </c>
      <c r="E289" s="142">
        <f>IF(B288=B289,0,MAX(E$4:E288)+1)</f>
        <v>0</v>
      </c>
      <c r="F289" s="142">
        <f t="shared" si="74"/>
        <v>1</v>
      </c>
      <c r="G289" s="142" t="str">
        <f t="shared" si="68"/>
        <v/>
      </c>
      <c r="H289" s="142">
        <f t="shared" si="69"/>
        <v>1</v>
      </c>
      <c r="I289" s="59"/>
      <c r="J289" s="104"/>
      <c r="K289" s="59"/>
      <c r="L289" s="59"/>
      <c r="M289" s="59"/>
      <c r="N289" s="44"/>
      <c r="O289" s="44"/>
      <c r="P289" s="44"/>
      <c r="Q289" s="68">
        <f t="shared" si="65"/>
        <v>285</v>
      </c>
      <c r="R289" s="60">
        <f t="shared" si="66"/>
        <v>289</v>
      </c>
      <c r="S289" s="60">
        <f t="shared" si="66"/>
        <v>1021</v>
      </c>
      <c r="T289" s="60">
        <f t="shared" si="66"/>
        <v>1753</v>
      </c>
      <c r="U289" s="60">
        <f t="shared" si="66"/>
        <v>2485</v>
      </c>
      <c r="V289" s="60">
        <f t="shared" si="66"/>
        <v>3217</v>
      </c>
      <c r="W289" s="44"/>
      <c r="X289" s="44">
        <f t="shared" si="70"/>
        <v>286</v>
      </c>
      <c r="Y289" s="170">
        <f t="shared" si="67"/>
        <v>3937.5</v>
      </c>
      <c r="Z289" s="171">
        <f t="shared" si="71"/>
        <v>2284.6061581067502</v>
      </c>
      <c r="AA289" s="155">
        <f>IF(ISNUMBER($Q289),INDEX($D$1:$D$3663,S289,1),"")</f>
        <v>36.833651464236297</v>
      </c>
      <c r="AB289" s="155">
        <f>IF(ISNUMBER($Q289),INDEX($D$1:$D$3663,T289,1),"")</f>
        <v>36.8650496302878</v>
      </c>
      <c r="AC289" s="155">
        <f>IF(ISNUMBER($Q289),INDEX($D$1:$D$3663,U289,1),"")</f>
        <v>38.2221018976078</v>
      </c>
      <c r="AD289" s="155">
        <f>IF(ISNUMBER($Q289),INDEX($D$1:$D$3663,V289,1),"")</f>
        <v>38.091656031741003</v>
      </c>
      <c r="AE289" s="59"/>
      <c r="AF289" s="85">
        <f t="shared" si="72"/>
        <v>0.7871274196130873</v>
      </c>
      <c r="AG289" s="87">
        <v>40463</v>
      </c>
      <c r="AH289" s="59"/>
      <c r="AI289" s="163" t="str">
        <f t="shared" si="73"/>
        <v/>
      </c>
      <c r="AJ289" s="162" t="str">
        <f t="shared" si="75"/>
        <v/>
      </c>
      <c r="AK289" s="119"/>
      <c r="AL289" s="59" t="str">
        <f>IF(ISNUMBER($AJ289),INDEX($Z$4:$AC$3663,$AJ289,AL$3),"")</f>
        <v/>
      </c>
      <c r="AM289" s="149" t="str">
        <f>IF(ISNUMBER($AJ289),INDEX($Z$4:$AC$3663,$AJ289,AM$3),"")</f>
        <v/>
      </c>
      <c r="AN289" s="149" t="str">
        <f>IF(ISNUMBER($AJ289),INDEX($Z$4:$AC$3663,$AJ289,AN$3),"")</f>
        <v/>
      </c>
      <c r="AO289" s="59"/>
      <c r="AP289" s="59"/>
      <c r="AQ289" s="166"/>
      <c r="AR289" s="59"/>
      <c r="AS289" s="59"/>
      <c r="AT289" s="149"/>
      <c r="AU289" s="149"/>
      <c r="AV289" s="149"/>
      <c r="AW289" s="149"/>
      <c r="AX289" s="150"/>
      <c r="AY289" s="151"/>
      <c r="AZ289" s="59"/>
      <c r="BA289" s="59"/>
      <c r="BB289" s="59"/>
      <c r="BC289" s="59"/>
      <c r="BD289" s="59"/>
      <c r="BE289" s="59"/>
      <c r="BF289" s="43"/>
      <c r="BG289" s="59"/>
      <c r="BH289" s="59"/>
      <c r="BI289" s="59"/>
      <c r="BJ289" s="59"/>
      <c r="BK289" s="59"/>
      <c r="BL289" s="59"/>
      <c r="BM289" s="59"/>
    </row>
    <row r="290" spans="1:65" x14ac:dyDescent="0.25">
      <c r="A290" s="82"/>
      <c r="B290" s="122" t="s">
        <v>60</v>
      </c>
      <c r="C290" s="122">
        <v>3938.5</v>
      </c>
      <c r="D290" s="122">
        <v>2468.9594986175298</v>
      </c>
      <c r="E290" s="142">
        <f>IF(B289=B290,0,MAX(E$4:E289)+1)</f>
        <v>0</v>
      </c>
      <c r="F290" s="142">
        <f t="shared" si="74"/>
        <v>1</v>
      </c>
      <c r="G290" s="142" t="str">
        <f t="shared" si="68"/>
        <v/>
      </c>
      <c r="H290" s="142">
        <f t="shared" si="69"/>
        <v>1</v>
      </c>
      <c r="I290" s="59"/>
      <c r="J290" s="104"/>
      <c r="K290" s="59"/>
      <c r="L290" s="59"/>
      <c r="M290" s="59"/>
      <c r="N290" s="44"/>
      <c r="O290" s="44"/>
      <c r="P290" s="44"/>
      <c r="Q290" s="68">
        <f t="shared" si="65"/>
        <v>286</v>
      </c>
      <c r="R290" s="60">
        <f t="shared" si="66"/>
        <v>290</v>
      </c>
      <c r="S290" s="60">
        <f t="shared" si="66"/>
        <v>1022</v>
      </c>
      <c r="T290" s="60">
        <f t="shared" si="66"/>
        <v>1754</v>
      </c>
      <c r="U290" s="60">
        <f t="shared" si="66"/>
        <v>2486</v>
      </c>
      <c r="V290" s="60">
        <f t="shared" si="66"/>
        <v>3218</v>
      </c>
      <c r="W290" s="44"/>
      <c r="X290" s="44">
        <f t="shared" si="70"/>
        <v>287</v>
      </c>
      <c r="Y290" s="170">
        <f t="shared" si="67"/>
        <v>3938.5</v>
      </c>
      <c r="Z290" s="171">
        <f t="shared" si="71"/>
        <v>2468.9594986175298</v>
      </c>
      <c r="AA290" s="155">
        <f>IF(ISNUMBER($Q290),INDEX($D$1:$D$3663,S290,1),"")</f>
        <v>36.805614824973603</v>
      </c>
      <c r="AB290" s="155">
        <f>IF(ISNUMBER($Q290),INDEX($D$1:$D$3663,T290,1),"")</f>
        <v>36.694550744765003</v>
      </c>
      <c r="AC290" s="155">
        <f>IF(ISNUMBER($Q290),INDEX($D$1:$D$3663,U290,1),"")</f>
        <v>38.0303809089596</v>
      </c>
      <c r="AD290" s="155">
        <f>IF(ISNUMBER($Q290),INDEX($D$1:$D$3663,V290,1),"")</f>
        <v>37.983265979570398</v>
      </c>
      <c r="AE290" s="59"/>
      <c r="AF290" s="85">
        <f t="shared" si="72"/>
        <v>0.78986527040021848</v>
      </c>
      <c r="AG290" s="87">
        <v>40464</v>
      </c>
      <c r="AH290" s="59"/>
      <c r="AI290" s="163" t="str">
        <f t="shared" si="73"/>
        <v/>
      </c>
      <c r="AJ290" s="162" t="str">
        <f t="shared" si="75"/>
        <v/>
      </c>
      <c r="AK290" s="119"/>
      <c r="AL290" s="59" t="str">
        <f>IF(ISNUMBER($AJ290),INDEX($Z$4:$AC$3663,$AJ290,AL$3),"")</f>
        <v/>
      </c>
      <c r="AM290" s="149" t="str">
        <f>IF(ISNUMBER($AJ290),INDEX($Z$4:$AC$3663,$AJ290,AM$3),"")</f>
        <v/>
      </c>
      <c r="AN290" s="149" t="str">
        <f>IF(ISNUMBER($AJ290),INDEX($Z$4:$AC$3663,$AJ290,AN$3),"")</f>
        <v/>
      </c>
      <c r="AO290" s="59"/>
      <c r="AP290" s="59"/>
      <c r="AQ290" s="166"/>
      <c r="AR290" s="59"/>
      <c r="AS290" s="59"/>
      <c r="AT290" s="149"/>
      <c r="AU290" s="149"/>
      <c r="AV290" s="149"/>
      <c r="AW290" s="149"/>
      <c r="AX290" s="150"/>
      <c r="AY290" s="151"/>
      <c r="AZ290" s="59"/>
      <c r="BA290" s="59"/>
      <c r="BB290" s="59"/>
      <c r="BC290" s="59"/>
      <c r="BD290" s="59"/>
      <c r="BE290" s="59"/>
      <c r="BF290" s="43"/>
      <c r="BG290" s="59"/>
      <c r="BH290" s="59"/>
      <c r="BI290" s="59"/>
      <c r="BJ290" s="59"/>
      <c r="BK290" s="59"/>
      <c r="BL290" s="59"/>
      <c r="BM290" s="59"/>
    </row>
    <row r="291" spans="1:65" x14ac:dyDescent="0.25">
      <c r="A291" s="82"/>
      <c r="B291" s="122" t="s">
        <v>60</v>
      </c>
      <c r="C291" s="122">
        <v>3939.5</v>
      </c>
      <c r="D291" s="122">
        <v>2305.9986411600298</v>
      </c>
      <c r="E291" s="142">
        <f>IF(B290=B291,0,MAX(E$4:E290)+1)</f>
        <v>0</v>
      </c>
      <c r="F291" s="142">
        <f t="shared" si="74"/>
        <v>1</v>
      </c>
      <c r="G291" s="142" t="str">
        <f t="shared" si="68"/>
        <v/>
      </c>
      <c r="H291" s="142">
        <f t="shared" si="69"/>
        <v>1</v>
      </c>
      <c r="I291" s="59"/>
      <c r="J291" s="104"/>
      <c r="K291" s="59"/>
      <c r="L291" s="59"/>
      <c r="M291" s="59"/>
      <c r="N291" s="44"/>
      <c r="O291" s="44"/>
      <c r="P291" s="44"/>
      <c r="Q291" s="68">
        <f t="shared" si="65"/>
        <v>287</v>
      </c>
      <c r="R291" s="60">
        <f t="shared" si="66"/>
        <v>291</v>
      </c>
      <c r="S291" s="60">
        <f t="shared" si="66"/>
        <v>1023</v>
      </c>
      <c r="T291" s="60">
        <f t="shared" si="66"/>
        <v>1755</v>
      </c>
      <c r="U291" s="60">
        <f t="shared" si="66"/>
        <v>2487</v>
      </c>
      <c r="V291" s="60">
        <f t="shared" si="66"/>
        <v>3219</v>
      </c>
      <c r="W291" s="44"/>
      <c r="X291" s="44">
        <f t="shared" si="70"/>
        <v>288</v>
      </c>
      <c r="Y291" s="170">
        <f t="shared" si="67"/>
        <v>3939.5</v>
      </c>
      <c r="Z291" s="171">
        <f t="shared" si="71"/>
        <v>2305.9986411600298</v>
      </c>
      <c r="AA291" s="155">
        <f>IF(ISNUMBER($Q291),INDEX($D$1:$D$3663,S291,1),"")</f>
        <v>36.7785889783272</v>
      </c>
      <c r="AB291" s="155">
        <f>IF(ISNUMBER($Q291),INDEX($D$1:$D$3663,T291,1),"")</f>
        <v>36.816611331864699</v>
      </c>
      <c r="AC291" s="155">
        <f>IF(ISNUMBER($Q291),INDEX($D$1:$D$3663,U291,1),"")</f>
        <v>38.089368153642297</v>
      </c>
      <c r="AD291" s="155">
        <f>IF(ISNUMBER($Q291),INDEX($D$1:$D$3663,V291,1),"")</f>
        <v>37.955944644307998</v>
      </c>
      <c r="AE291" s="59"/>
      <c r="AF291" s="85">
        <f t="shared" si="72"/>
        <v>0.79260312118735143</v>
      </c>
      <c r="AG291" s="87">
        <v>40465</v>
      </c>
      <c r="AH291" s="59"/>
      <c r="AI291" s="163" t="str">
        <f t="shared" si="73"/>
        <v/>
      </c>
      <c r="AJ291" s="162" t="str">
        <f t="shared" si="75"/>
        <v/>
      </c>
      <c r="AK291" s="119"/>
      <c r="AL291" s="59" t="str">
        <f>IF(ISNUMBER($AJ291),INDEX($Z$4:$AC$3663,$AJ291,AL$3),"")</f>
        <v/>
      </c>
      <c r="AM291" s="149" t="str">
        <f>IF(ISNUMBER($AJ291),INDEX($Z$4:$AC$3663,$AJ291,AM$3),"")</f>
        <v/>
      </c>
      <c r="AN291" s="149" t="str">
        <f>IF(ISNUMBER($AJ291),INDEX($Z$4:$AC$3663,$AJ291,AN$3),"")</f>
        <v/>
      </c>
      <c r="AO291" s="59"/>
      <c r="AP291" s="59"/>
      <c r="AQ291" s="166"/>
      <c r="AR291" s="59"/>
      <c r="AS291" s="59"/>
      <c r="AT291" s="149"/>
      <c r="AU291" s="149"/>
      <c r="AV291" s="149"/>
      <c r="AW291" s="149"/>
      <c r="AX291" s="150"/>
      <c r="AY291" s="151"/>
      <c r="AZ291" s="59"/>
      <c r="BA291" s="59"/>
      <c r="BB291" s="59"/>
      <c r="BC291" s="59"/>
      <c r="BD291" s="59"/>
      <c r="BE291" s="59"/>
      <c r="BF291" s="43"/>
      <c r="BG291" s="59"/>
      <c r="BH291" s="59"/>
      <c r="BI291" s="59"/>
      <c r="BJ291" s="59"/>
      <c r="BK291" s="59"/>
      <c r="BL291" s="59"/>
      <c r="BM291" s="59"/>
    </row>
    <row r="292" spans="1:65" x14ac:dyDescent="0.25">
      <c r="A292" s="82"/>
      <c r="B292" s="122" t="s">
        <v>60</v>
      </c>
      <c r="C292" s="122">
        <v>3940.5</v>
      </c>
      <c r="D292" s="122">
        <v>2573.04217292864</v>
      </c>
      <c r="E292" s="142">
        <f>IF(B291=B292,0,MAX(E$4:E291)+1)</f>
        <v>0</v>
      </c>
      <c r="F292" s="142">
        <f t="shared" si="74"/>
        <v>1</v>
      </c>
      <c r="G292" s="142" t="str">
        <f t="shared" si="68"/>
        <v/>
      </c>
      <c r="H292" s="142">
        <f t="shared" si="69"/>
        <v>1</v>
      </c>
      <c r="I292" s="59"/>
      <c r="J292" s="104"/>
      <c r="K292" s="59"/>
      <c r="L292" s="59"/>
      <c r="M292" s="59"/>
      <c r="N292" s="44"/>
      <c r="O292" s="44"/>
      <c r="P292" s="44"/>
      <c r="Q292" s="68">
        <f t="shared" si="65"/>
        <v>288</v>
      </c>
      <c r="R292" s="60">
        <f t="shared" si="66"/>
        <v>292</v>
      </c>
      <c r="S292" s="60">
        <f t="shared" si="66"/>
        <v>1024</v>
      </c>
      <c r="T292" s="60">
        <f t="shared" si="66"/>
        <v>1756</v>
      </c>
      <c r="U292" s="60">
        <f t="shared" si="66"/>
        <v>2488</v>
      </c>
      <c r="V292" s="60">
        <f t="shared" si="66"/>
        <v>3220</v>
      </c>
      <c r="W292" s="44"/>
      <c r="X292" s="44">
        <f t="shared" si="70"/>
        <v>289</v>
      </c>
      <c r="Y292" s="170">
        <f t="shared" si="67"/>
        <v>3940.5</v>
      </c>
      <c r="Z292" s="171">
        <f t="shared" si="71"/>
        <v>2573.04217292864</v>
      </c>
      <c r="AA292" s="155">
        <f>IF(ISNUMBER($Q292),INDEX($D$1:$D$3663,S292,1),"")</f>
        <v>36.913461008555501</v>
      </c>
      <c r="AB292" s="155">
        <f>IF(ISNUMBER($Q292),INDEX($D$1:$D$3663,T292,1),"")</f>
        <v>36.872055025068299</v>
      </c>
      <c r="AC292" s="155">
        <f>IF(ISNUMBER($Q292),INDEX($D$1:$D$3663,U292,1),"")</f>
        <v>38.068540349171997</v>
      </c>
      <c r="AD292" s="155">
        <f>IF(ISNUMBER($Q292),INDEX($D$1:$D$3663,V292,1),"")</f>
        <v>38.117005162111298</v>
      </c>
      <c r="AE292" s="59"/>
      <c r="AF292" s="85">
        <f t="shared" si="72"/>
        <v>0.79534097197448261</v>
      </c>
      <c r="AG292" s="87">
        <v>40466</v>
      </c>
      <c r="AH292" s="59"/>
      <c r="AI292" s="163" t="str">
        <f t="shared" si="73"/>
        <v/>
      </c>
      <c r="AJ292" s="162" t="str">
        <f t="shared" si="75"/>
        <v/>
      </c>
      <c r="AK292" s="119"/>
      <c r="AL292" s="59" t="str">
        <f>IF(ISNUMBER($AJ292),INDEX($Z$4:$AC$3663,$AJ292,AL$3),"")</f>
        <v/>
      </c>
      <c r="AM292" s="149" t="str">
        <f>IF(ISNUMBER($AJ292),INDEX($Z$4:$AC$3663,$AJ292,AM$3),"")</f>
        <v/>
      </c>
      <c r="AN292" s="149" t="str">
        <f>IF(ISNUMBER($AJ292),INDEX($Z$4:$AC$3663,$AJ292,AN$3),"")</f>
        <v/>
      </c>
      <c r="AO292" s="59"/>
      <c r="AP292" s="59"/>
      <c r="AQ292" s="166"/>
      <c r="AR292" s="59"/>
      <c r="AS292" s="59"/>
      <c r="AT292" s="149"/>
      <c r="AU292" s="149"/>
      <c r="AV292" s="149"/>
      <c r="AW292" s="149"/>
      <c r="AX292" s="150"/>
      <c r="AY292" s="151"/>
      <c r="AZ292" s="59"/>
      <c r="BA292" s="59"/>
      <c r="BB292" s="59"/>
      <c r="BC292" s="59"/>
      <c r="BD292" s="59"/>
      <c r="BE292" s="59"/>
      <c r="BF292" s="43"/>
      <c r="BG292" s="59"/>
      <c r="BH292" s="59"/>
      <c r="BI292" s="59"/>
      <c r="BJ292" s="59"/>
      <c r="BK292" s="59"/>
      <c r="BL292" s="59"/>
      <c r="BM292" s="59"/>
    </row>
    <row r="293" spans="1:65" x14ac:dyDescent="0.25">
      <c r="A293" s="82"/>
      <c r="B293" s="122" t="s">
        <v>60</v>
      </c>
      <c r="C293" s="122">
        <v>3941.5</v>
      </c>
      <c r="D293" s="122">
        <v>2432.1534140468002</v>
      </c>
      <c r="E293" s="142">
        <f>IF(B292=B293,0,MAX(E$4:E292)+1)</f>
        <v>0</v>
      </c>
      <c r="F293" s="142">
        <f t="shared" si="74"/>
        <v>1</v>
      </c>
      <c r="G293" s="142" t="str">
        <f t="shared" si="68"/>
        <v/>
      </c>
      <c r="H293" s="142">
        <f t="shared" si="69"/>
        <v>1</v>
      </c>
      <c r="I293" s="59"/>
      <c r="J293" s="104"/>
      <c r="K293" s="59"/>
      <c r="L293" s="59"/>
      <c r="M293" s="59"/>
      <c r="N293" s="44"/>
      <c r="O293" s="44"/>
      <c r="P293" s="44"/>
      <c r="Q293" s="68">
        <f t="shared" si="65"/>
        <v>289</v>
      </c>
      <c r="R293" s="60">
        <f t="shared" si="66"/>
        <v>293</v>
      </c>
      <c r="S293" s="60">
        <f t="shared" si="66"/>
        <v>1025</v>
      </c>
      <c r="T293" s="60">
        <f t="shared" si="66"/>
        <v>1757</v>
      </c>
      <c r="U293" s="60">
        <f t="shared" si="66"/>
        <v>2489</v>
      </c>
      <c r="V293" s="60">
        <f t="shared" si="66"/>
        <v>3221</v>
      </c>
      <c r="W293" s="44"/>
      <c r="X293" s="44">
        <f t="shared" si="70"/>
        <v>290</v>
      </c>
      <c r="Y293" s="170">
        <f t="shared" si="67"/>
        <v>3941.5</v>
      </c>
      <c r="Z293" s="171">
        <f t="shared" si="71"/>
        <v>2432.1534140468002</v>
      </c>
      <c r="AA293" s="155">
        <f>IF(ISNUMBER($Q293),INDEX($D$1:$D$3663,S293,1),"")</f>
        <v>36.695779251262103</v>
      </c>
      <c r="AB293" s="155">
        <f>IF(ISNUMBER($Q293),INDEX($D$1:$D$3663,T293,1),"")</f>
        <v>36.876739765496403</v>
      </c>
      <c r="AC293" s="155">
        <f>IF(ISNUMBER($Q293),INDEX($D$1:$D$3663,U293,1),"")</f>
        <v>38.078892614818201</v>
      </c>
      <c r="AD293" s="155">
        <f>IF(ISNUMBER($Q293),INDEX($D$1:$D$3663,V293,1),"")</f>
        <v>38.131747671898601</v>
      </c>
      <c r="AE293" s="59"/>
      <c r="AF293" s="85">
        <f t="shared" si="72"/>
        <v>0.79807882276161557</v>
      </c>
      <c r="AG293" s="87">
        <v>40467</v>
      </c>
      <c r="AH293" s="59"/>
      <c r="AI293" s="163" t="str">
        <f t="shared" si="73"/>
        <v/>
      </c>
      <c r="AJ293" s="162" t="str">
        <f t="shared" si="75"/>
        <v/>
      </c>
      <c r="AK293" s="119"/>
      <c r="AL293" s="59" t="str">
        <f>IF(ISNUMBER($AJ293),INDEX($Z$4:$AC$3663,$AJ293,AL$3),"")</f>
        <v/>
      </c>
      <c r="AM293" s="149" t="str">
        <f>IF(ISNUMBER($AJ293),INDEX($Z$4:$AC$3663,$AJ293,AM$3),"")</f>
        <v/>
      </c>
      <c r="AN293" s="149" t="str">
        <f>IF(ISNUMBER($AJ293),INDEX($Z$4:$AC$3663,$AJ293,AN$3),"")</f>
        <v/>
      </c>
      <c r="AO293" s="59"/>
      <c r="AP293" s="59"/>
      <c r="AQ293" s="166"/>
      <c r="AR293" s="59"/>
      <c r="AS293" s="59"/>
      <c r="AT293" s="149"/>
      <c r="AU293" s="149"/>
      <c r="AV293" s="149"/>
      <c r="AW293" s="149"/>
      <c r="AX293" s="150"/>
      <c r="AY293" s="151"/>
      <c r="AZ293" s="59"/>
      <c r="BA293" s="59"/>
      <c r="BB293" s="59"/>
      <c r="BC293" s="59"/>
      <c r="BD293" s="59"/>
      <c r="BE293" s="59"/>
      <c r="BF293" s="43"/>
      <c r="BG293" s="59"/>
      <c r="BH293" s="59"/>
      <c r="BI293" s="59"/>
      <c r="BJ293" s="59"/>
      <c r="BK293" s="59"/>
      <c r="BL293" s="59"/>
      <c r="BM293" s="59"/>
    </row>
    <row r="294" spans="1:65" x14ac:dyDescent="0.25">
      <c r="A294" s="82"/>
      <c r="B294" s="122" t="s">
        <v>60</v>
      </c>
      <c r="C294" s="122">
        <v>3942.5</v>
      </c>
      <c r="D294" s="122">
        <v>2538.9532576879401</v>
      </c>
      <c r="E294" s="142">
        <f>IF(B293=B294,0,MAX(E$4:E293)+1)</f>
        <v>0</v>
      </c>
      <c r="F294" s="142">
        <f t="shared" si="74"/>
        <v>1</v>
      </c>
      <c r="G294" s="142" t="str">
        <f t="shared" si="68"/>
        <v/>
      </c>
      <c r="H294" s="142">
        <f t="shared" si="69"/>
        <v>1</v>
      </c>
      <c r="I294" s="59"/>
      <c r="J294" s="104"/>
      <c r="K294" s="59"/>
      <c r="L294" s="59"/>
      <c r="M294" s="59"/>
      <c r="N294" s="44"/>
      <c r="O294" s="44"/>
      <c r="P294" s="44"/>
      <c r="Q294" s="68">
        <f t="shared" si="65"/>
        <v>290</v>
      </c>
      <c r="R294" s="60">
        <f t="shared" si="66"/>
        <v>294</v>
      </c>
      <c r="S294" s="60">
        <f t="shared" si="66"/>
        <v>1026</v>
      </c>
      <c r="T294" s="60">
        <f t="shared" si="66"/>
        <v>1758</v>
      </c>
      <c r="U294" s="60">
        <f t="shared" si="66"/>
        <v>2490</v>
      </c>
      <c r="V294" s="60">
        <f t="shared" si="66"/>
        <v>3222</v>
      </c>
      <c r="W294" s="44"/>
      <c r="X294" s="44">
        <f t="shared" si="70"/>
        <v>291</v>
      </c>
      <c r="Y294" s="170">
        <f t="shared" si="67"/>
        <v>3942.5</v>
      </c>
      <c r="Z294" s="171">
        <f t="shared" si="71"/>
        <v>2538.9532576879401</v>
      </c>
      <c r="AA294" s="155">
        <f>IF(ISNUMBER($Q294),INDEX($D$1:$D$3663,S294,1),"")</f>
        <v>36.629722487729197</v>
      </c>
      <c r="AB294" s="155">
        <f>IF(ISNUMBER($Q294),INDEX($D$1:$D$3663,T294,1),"")</f>
        <v>36.656705581748597</v>
      </c>
      <c r="AC294" s="155">
        <f>IF(ISNUMBER($Q294),INDEX($D$1:$D$3663,U294,1),"")</f>
        <v>38.197880560155397</v>
      </c>
      <c r="AD294" s="155">
        <f>IF(ISNUMBER($Q294),INDEX($D$1:$D$3663,V294,1),"")</f>
        <v>38.112020649981901</v>
      </c>
      <c r="AE294" s="59"/>
      <c r="AF294" s="85">
        <f t="shared" si="72"/>
        <v>0.80081667354874675</v>
      </c>
      <c r="AG294" s="87">
        <v>40468</v>
      </c>
      <c r="AH294" s="59"/>
      <c r="AI294" s="163" t="str">
        <f t="shared" si="73"/>
        <v/>
      </c>
      <c r="AJ294" s="162" t="str">
        <f t="shared" si="75"/>
        <v/>
      </c>
      <c r="AK294" s="119"/>
      <c r="AL294" s="59" t="str">
        <f>IF(ISNUMBER($AJ294),INDEX($Z$4:$AC$3663,$AJ294,AL$3),"")</f>
        <v/>
      </c>
      <c r="AM294" s="149" t="str">
        <f>IF(ISNUMBER($AJ294),INDEX($Z$4:$AC$3663,$AJ294,AM$3),"")</f>
        <v/>
      </c>
      <c r="AN294" s="149" t="str">
        <f>IF(ISNUMBER($AJ294),INDEX($Z$4:$AC$3663,$AJ294,AN$3),"")</f>
        <v/>
      </c>
      <c r="AO294" s="59"/>
      <c r="AP294" s="59"/>
      <c r="AQ294" s="166"/>
      <c r="AR294" s="59"/>
      <c r="AS294" s="59"/>
      <c r="AT294" s="149"/>
      <c r="AU294" s="149"/>
      <c r="AV294" s="149"/>
      <c r="AW294" s="149"/>
      <c r="AX294" s="150"/>
      <c r="AY294" s="151"/>
      <c r="AZ294" s="59"/>
      <c r="BA294" s="59"/>
      <c r="BB294" s="59"/>
      <c r="BC294" s="59"/>
      <c r="BD294" s="59"/>
      <c r="BE294" s="59"/>
      <c r="BF294" s="43"/>
      <c r="BG294" s="59"/>
      <c r="BH294" s="59"/>
      <c r="BI294" s="59"/>
      <c r="BJ294" s="59"/>
      <c r="BK294" s="59"/>
      <c r="BL294" s="59"/>
      <c r="BM294" s="59"/>
    </row>
    <row r="295" spans="1:65" x14ac:dyDescent="0.25">
      <c r="A295" s="82"/>
      <c r="B295" s="122" t="s">
        <v>60</v>
      </c>
      <c r="C295" s="122">
        <v>3943.5</v>
      </c>
      <c r="D295" s="122">
        <v>2440.09474834004</v>
      </c>
      <c r="E295" s="142">
        <f>IF(B294=B295,0,MAX(E$4:E294)+1)</f>
        <v>0</v>
      </c>
      <c r="F295" s="142">
        <f t="shared" si="74"/>
        <v>1</v>
      </c>
      <c r="G295" s="142" t="str">
        <f t="shared" si="68"/>
        <v/>
      </c>
      <c r="H295" s="142">
        <f t="shared" si="69"/>
        <v>1</v>
      </c>
      <c r="I295" s="59"/>
      <c r="J295" s="104"/>
      <c r="K295" s="59"/>
      <c r="L295" s="59"/>
      <c r="M295" s="59"/>
      <c r="N295" s="44"/>
      <c r="O295" s="44"/>
      <c r="P295" s="44"/>
      <c r="Q295" s="68">
        <f t="shared" si="65"/>
        <v>291</v>
      </c>
      <c r="R295" s="60">
        <f t="shared" si="66"/>
        <v>295</v>
      </c>
      <c r="S295" s="60">
        <f t="shared" si="66"/>
        <v>1027</v>
      </c>
      <c r="T295" s="60">
        <f t="shared" si="66"/>
        <v>1759</v>
      </c>
      <c r="U295" s="60">
        <f t="shared" si="66"/>
        <v>2491</v>
      </c>
      <c r="V295" s="60">
        <f t="shared" si="66"/>
        <v>3223</v>
      </c>
      <c r="W295" s="44"/>
      <c r="X295" s="44">
        <f t="shared" si="70"/>
        <v>292</v>
      </c>
      <c r="Y295" s="170">
        <f t="shared" si="67"/>
        <v>3943.5</v>
      </c>
      <c r="Z295" s="171">
        <f t="shared" si="71"/>
        <v>2440.09474834004</v>
      </c>
      <c r="AA295" s="155">
        <f>IF(ISNUMBER($Q295),INDEX($D$1:$D$3663,S295,1),"")</f>
        <v>36.780431363609999</v>
      </c>
      <c r="AB295" s="155">
        <f>IF(ISNUMBER($Q295),INDEX($D$1:$D$3663,T295,1),"")</f>
        <v>36.810242754408897</v>
      </c>
      <c r="AC295" s="155">
        <f>IF(ISNUMBER($Q295),INDEX($D$1:$D$3663,U295,1),"")</f>
        <v>38.186393266278202</v>
      </c>
      <c r="AD295" s="155">
        <f>IF(ISNUMBER($Q295),INDEX($D$1:$D$3663,V295,1),"")</f>
        <v>38.021604833060401</v>
      </c>
      <c r="AE295" s="59"/>
      <c r="AF295" s="85">
        <f t="shared" si="72"/>
        <v>0.80355452433587971</v>
      </c>
      <c r="AG295" s="87">
        <v>40469</v>
      </c>
      <c r="AH295" s="59"/>
      <c r="AI295" s="163" t="str">
        <f t="shared" si="73"/>
        <v/>
      </c>
      <c r="AJ295" s="162" t="str">
        <f t="shared" si="75"/>
        <v/>
      </c>
      <c r="AK295" s="119"/>
      <c r="AL295" s="59" t="str">
        <f>IF(ISNUMBER($AJ295),INDEX($Z$4:$AC$3663,$AJ295,AL$3),"")</f>
        <v/>
      </c>
      <c r="AM295" s="149" t="str">
        <f>IF(ISNUMBER($AJ295),INDEX($Z$4:$AC$3663,$AJ295,AM$3),"")</f>
        <v/>
      </c>
      <c r="AN295" s="149" t="str">
        <f>IF(ISNUMBER($AJ295),INDEX($Z$4:$AC$3663,$AJ295,AN$3),"")</f>
        <v/>
      </c>
      <c r="AO295" s="59"/>
      <c r="AP295" s="59"/>
      <c r="AQ295" s="166"/>
      <c r="AR295" s="59"/>
      <c r="AS295" s="59"/>
      <c r="AT295" s="149"/>
      <c r="AU295" s="149"/>
      <c r="AV295" s="149"/>
      <c r="AW295" s="149"/>
      <c r="AX295" s="150"/>
      <c r="AY295" s="151"/>
      <c r="AZ295" s="59"/>
      <c r="BA295" s="59"/>
      <c r="BB295" s="59"/>
      <c r="BC295" s="59"/>
      <c r="BD295" s="59"/>
      <c r="BE295" s="59"/>
      <c r="BF295" s="43"/>
      <c r="BG295" s="59"/>
      <c r="BH295" s="59"/>
      <c r="BI295" s="59"/>
      <c r="BJ295" s="59"/>
      <c r="BK295" s="59"/>
      <c r="BL295" s="59"/>
      <c r="BM295" s="59"/>
    </row>
    <row r="296" spans="1:65" x14ac:dyDescent="0.25">
      <c r="A296" s="82"/>
      <c r="B296" s="122" t="s">
        <v>60</v>
      </c>
      <c r="C296" s="122">
        <v>3944.5</v>
      </c>
      <c r="D296" s="122">
        <v>2463.0812002299199</v>
      </c>
      <c r="E296" s="142">
        <f>IF(B295=B296,0,MAX(E$4:E295)+1)</f>
        <v>0</v>
      </c>
      <c r="F296" s="142">
        <f t="shared" si="74"/>
        <v>1</v>
      </c>
      <c r="G296" s="142" t="str">
        <f t="shared" si="68"/>
        <v/>
      </c>
      <c r="H296" s="142">
        <f t="shared" si="69"/>
        <v>1</v>
      </c>
      <c r="I296" s="59"/>
      <c r="J296" s="104"/>
      <c r="K296" s="59"/>
      <c r="L296" s="59"/>
      <c r="M296" s="59"/>
      <c r="N296" s="44"/>
      <c r="O296" s="44"/>
      <c r="P296" s="44"/>
      <c r="Q296" s="68">
        <f t="shared" si="65"/>
        <v>292</v>
      </c>
      <c r="R296" s="60">
        <f t="shared" si="66"/>
        <v>296</v>
      </c>
      <c r="S296" s="60">
        <f t="shared" si="66"/>
        <v>1028</v>
      </c>
      <c r="T296" s="60">
        <f t="shared" si="66"/>
        <v>1760</v>
      </c>
      <c r="U296" s="60">
        <f t="shared" si="66"/>
        <v>2492</v>
      </c>
      <c r="V296" s="60">
        <f t="shared" si="66"/>
        <v>3224</v>
      </c>
      <c r="W296" s="44"/>
      <c r="X296" s="44">
        <f t="shared" si="70"/>
        <v>293</v>
      </c>
      <c r="Y296" s="170">
        <f t="shared" si="67"/>
        <v>3944.5</v>
      </c>
      <c r="Z296" s="171">
        <f t="shared" si="71"/>
        <v>2463.0812002299199</v>
      </c>
      <c r="AA296" s="155">
        <f>IF(ISNUMBER($Q296),INDEX($D$1:$D$3663,S296,1),"")</f>
        <v>36.736375908995299</v>
      </c>
      <c r="AB296" s="155">
        <f>IF(ISNUMBER($Q296),INDEX($D$1:$D$3663,T296,1),"")</f>
        <v>36.786926594975</v>
      </c>
      <c r="AC296" s="155">
        <f>IF(ISNUMBER($Q296),INDEX($D$1:$D$3663,U296,1),"")</f>
        <v>37.994981771024896</v>
      </c>
      <c r="AD296" s="155">
        <f>IF(ISNUMBER($Q296),INDEX($D$1:$D$3663,V296,1),"")</f>
        <v>38.068569451105397</v>
      </c>
      <c r="AE296" s="59"/>
      <c r="AF296" s="85">
        <f t="shared" si="72"/>
        <v>0.80629237512301088</v>
      </c>
      <c r="AG296" s="87">
        <v>40470</v>
      </c>
      <c r="AH296" s="59"/>
      <c r="AI296" s="163" t="str">
        <f t="shared" si="73"/>
        <v/>
      </c>
      <c r="AJ296" s="162" t="str">
        <f t="shared" si="75"/>
        <v/>
      </c>
      <c r="AK296" s="119"/>
      <c r="AL296" s="59" t="str">
        <f>IF(ISNUMBER($AJ296),INDEX($Z$4:$AC$3663,$AJ296,AL$3),"")</f>
        <v/>
      </c>
      <c r="AM296" s="149" t="str">
        <f>IF(ISNUMBER($AJ296),INDEX($Z$4:$AC$3663,$AJ296,AM$3),"")</f>
        <v/>
      </c>
      <c r="AN296" s="149" t="str">
        <f>IF(ISNUMBER($AJ296),INDEX($Z$4:$AC$3663,$AJ296,AN$3),"")</f>
        <v/>
      </c>
      <c r="AO296" s="59"/>
      <c r="AP296" s="59"/>
      <c r="AQ296" s="166"/>
      <c r="AR296" s="59"/>
      <c r="AS296" s="59"/>
      <c r="AT296" s="149"/>
      <c r="AU296" s="149"/>
      <c r="AV296" s="149"/>
      <c r="AW296" s="149"/>
      <c r="AX296" s="150"/>
      <c r="AY296" s="151"/>
      <c r="AZ296" s="59"/>
      <c r="BA296" s="59"/>
      <c r="BB296" s="59"/>
      <c r="BC296" s="59"/>
      <c r="BD296" s="59"/>
      <c r="BE296" s="59"/>
      <c r="BF296" s="43"/>
      <c r="BG296" s="59"/>
      <c r="BH296" s="59"/>
      <c r="BI296" s="59"/>
      <c r="BJ296" s="59"/>
      <c r="BK296" s="59"/>
      <c r="BL296" s="59"/>
      <c r="BM296" s="59"/>
    </row>
    <row r="297" spans="1:65" x14ac:dyDescent="0.25">
      <c r="A297" s="82"/>
      <c r="B297" s="122" t="s">
        <v>60</v>
      </c>
      <c r="C297" s="122">
        <v>3945.5</v>
      </c>
      <c r="D297" s="122">
        <v>2604.30899900751</v>
      </c>
      <c r="E297" s="142">
        <f>IF(B296=B297,0,MAX(E$4:E296)+1)</f>
        <v>0</v>
      </c>
      <c r="F297" s="142">
        <f t="shared" si="74"/>
        <v>1</v>
      </c>
      <c r="G297" s="142" t="str">
        <f t="shared" si="68"/>
        <v/>
      </c>
      <c r="H297" s="142">
        <f t="shared" si="69"/>
        <v>1</v>
      </c>
      <c r="I297" s="59"/>
      <c r="J297" s="104"/>
      <c r="K297" s="59"/>
      <c r="L297" s="59"/>
      <c r="M297" s="59"/>
      <c r="N297" s="44"/>
      <c r="O297" s="44"/>
      <c r="P297" s="44"/>
      <c r="Q297" s="68">
        <f t="shared" si="65"/>
        <v>293</v>
      </c>
      <c r="R297" s="60">
        <f t="shared" si="66"/>
        <v>297</v>
      </c>
      <c r="S297" s="60">
        <f t="shared" si="66"/>
        <v>1029</v>
      </c>
      <c r="T297" s="60">
        <f t="shared" si="66"/>
        <v>1761</v>
      </c>
      <c r="U297" s="60">
        <f t="shared" si="66"/>
        <v>2493</v>
      </c>
      <c r="V297" s="60">
        <f t="shared" si="66"/>
        <v>3225</v>
      </c>
      <c r="W297" s="44"/>
      <c r="X297" s="44">
        <f t="shared" si="70"/>
        <v>294</v>
      </c>
      <c r="Y297" s="170">
        <f t="shared" si="67"/>
        <v>3945.5</v>
      </c>
      <c r="Z297" s="171">
        <f t="shared" si="71"/>
        <v>2604.30899900751</v>
      </c>
      <c r="AA297" s="155">
        <f>IF(ISNUMBER($Q297),INDEX($D$1:$D$3663,S297,1),"")</f>
        <v>36.846142387913197</v>
      </c>
      <c r="AB297" s="155">
        <f>IF(ISNUMBER($Q297),INDEX($D$1:$D$3663,T297,1),"")</f>
        <v>36.822168918032297</v>
      </c>
      <c r="AC297" s="155">
        <f>IF(ISNUMBER($Q297),INDEX($D$1:$D$3663,U297,1),"")</f>
        <v>37.923371370340298</v>
      </c>
      <c r="AD297" s="155">
        <f>IF(ISNUMBER($Q297),INDEX($D$1:$D$3663,V297,1),"")</f>
        <v>38.029591765783103</v>
      </c>
      <c r="AE297" s="59"/>
      <c r="AF297" s="85">
        <f t="shared" si="72"/>
        <v>0.80903022591014384</v>
      </c>
      <c r="AG297" s="87">
        <v>40471</v>
      </c>
      <c r="AH297" s="59"/>
      <c r="AI297" s="163" t="str">
        <f t="shared" si="73"/>
        <v/>
      </c>
      <c r="AJ297" s="162" t="str">
        <f t="shared" si="75"/>
        <v/>
      </c>
      <c r="AK297" s="119"/>
      <c r="AL297" s="59" t="str">
        <f>IF(ISNUMBER($AJ297),INDEX($Z$4:$AC$3663,$AJ297,AL$3),"")</f>
        <v/>
      </c>
      <c r="AM297" s="149" t="str">
        <f>IF(ISNUMBER($AJ297),INDEX($Z$4:$AC$3663,$AJ297,AM$3),"")</f>
        <v/>
      </c>
      <c r="AN297" s="149" t="str">
        <f>IF(ISNUMBER($AJ297),INDEX($Z$4:$AC$3663,$AJ297,AN$3),"")</f>
        <v/>
      </c>
      <c r="AO297" s="59"/>
      <c r="AP297" s="59"/>
      <c r="AQ297" s="166"/>
      <c r="AR297" s="59"/>
      <c r="AS297" s="59"/>
      <c r="AT297" s="149"/>
      <c r="AU297" s="149"/>
      <c r="AV297" s="149"/>
      <c r="AW297" s="149"/>
      <c r="AX297" s="150"/>
      <c r="AY297" s="151"/>
      <c r="AZ297" s="59"/>
      <c r="BA297" s="59"/>
      <c r="BB297" s="59"/>
      <c r="BC297" s="59"/>
      <c r="BD297" s="59"/>
      <c r="BE297" s="59"/>
      <c r="BF297" s="43"/>
      <c r="BG297" s="59"/>
      <c r="BH297" s="59"/>
      <c r="BI297" s="59"/>
      <c r="BJ297" s="59"/>
      <c r="BK297" s="59"/>
      <c r="BL297" s="59"/>
      <c r="BM297" s="59"/>
    </row>
    <row r="298" spans="1:65" x14ac:dyDescent="0.25">
      <c r="A298" s="82"/>
      <c r="B298" s="122" t="s">
        <v>60</v>
      </c>
      <c r="C298" s="122">
        <v>3946.5</v>
      </c>
      <c r="D298" s="122">
        <v>2497.9344715234502</v>
      </c>
      <c r="E298" s="142">
        <f>IF(B297=B298,0,MAX(E$4:E297)+1)</f>
        <v>0</v>
      </c>
      <c r="F298" s="142">
        <f t="shared" si="74"/>
        <v>1</v>
      </c>
      <c r="G298" s="142" t="str">
        <f t="shared" si="68"/>
        <v/>
      </c>
      <c r="H298" s="142">
        <f t="shared" si="69"/>
        <v>1</v>
      </c>
      <c r="I298" s="59"/>
      <c r="J298" s="104"/>
      <c r="K298" s="59"/>
      <c r="L298" s="59"/>
      <c r="M298" s="59"/>
      <c r="N298" s="44"/>
      <c r="O298" s="44"/>
      <c r="P298" s="44"/>
      <c r="Q298" s="68">
        <f t="shared" si="65"/>
        <v>294</v>
      </c>
      <c r="R298" s="60">
        <f t="shared" si="66"/>
        <v>298</v>
      </c>
      <c r="S298" s="60">
        <f t="shared" si="66"/>
        <v>1030</v>
      </c>
      <c r="T298" s="60">
        <f t="shared" si="66"/>
        <v>1762</v>
      </c>
      <c r="U298" s="60">
        <f t="shared" si="66"/>
        <v>2494</v>
      </c>
      <c r="V298" s="60">
        <f t="shared" si="66"/>
        <v>3226</v>
      </c>
      <c r="W298" s="44"/>
      <c r="X298" s="44">
        <f t="shared" si="70"/>
        <v>295</v>
      </c>
      <c r="Y298" s="170">
        <f t="shared" si="67"/>
        <v>3946.5</v>
      </c>
      <c r="Z298" s="171">
        <f t="shared" si="71"/>
        <v>2497.9344715234502</v>
      </c>
      <c r="AA298" s="155">
        <f>IF(ISNUMBER($Q298),INDEX($D$1:$D$3663,S298,1),"")</f>
        <v>36.803910775586203</v>
      </c>
      <c r="AB298" s="155">
        <f>IF(ISNUMBER($Q298),INDEX($D$1:$D$3663,T298,1),"")</f>
        <v>36.6756376479739</v>
      </c>
      <c r="AC298" s="155">
        <f>IF(ISNUMBER($Q298),INDEX($D$1:$D$3663,U298,1),"")</f>
        <v>38.0783201567113</v>
      </c>
      <c r="AD298" s="155">
        <f>IF(ISNUMBER($Q298),INDEX($D$1:$D$3663,V298,1),"")</f>
        <v>37.891430694338702</v>
      </c>
      <c r="AE298" s="59"/>
      <c r="AF298" s="85">
        <f t="shared" si="72"/>
        <v>0.8117680766972768</v>
      </c>
      <c r="AG298" s="87">
        <v>40472</v>
      </c>
      <c r="AH298" s="59"/>
      <c r="AI298" s="163" t="str">
        <f t="shared" si="73"/>
        <v/>
      </c>
      <c r="AJ298" s="162" t="str">
        <f t="shared" si="75"/>
        <v/>
      </c>
      <c r="AK298" s="119"/>
      <c r="AL298" s="59" t="str">
        <f>IF(ISNUMBER($AJ298),INDEX($Z$4:$AC$3663,$AJ298,AL$3),"")</f>
        <v/>
      </c>
      <c r="AM298" s="149" t="str">
        <f>IF(ISNUMBER($AJ298),INDEX($Z$4:$AC$3663,$AJ298,AM$3),"")</f>
        <v/>
      </c>
      <c r="AN298" s="149" t="str">
        <f>IF(ISNUMBER($AJ298),INDEX($Z$4:$AC$3663,$AJ298,AN$3),"")</f>
        <v/>
      </c>
      <c r="AO298" s="59"/>
      <c r="AP298" s="59"/>
      <c r="AQ298" s="166"/>
      <c r="AR298" s="59"/>
      <c r="AS298" s="59"/>
      <c r="AT298" s="149"/>
      <c r="AU298" s="149"/>
      <c r="AV298" s="149"/>
      <c r="AW298" s="149"/>
      <c r="AX298" s="150"/>
      <c r="AY298" s="151"/>
      <c r="AZ298" s="59"/>
      <c r="BA298" s="59"/>
      <c r="BB298" s="59"/>
      <c r="BC298" s="59"/>
      <c r="BD298" s="59"/>
      <c r="BE298" s="59"/>
      <c r="BF298" s="43"/>
      <c r="BG298" s="59"/>
      <c r="BH298" s="59"/>
      <c r="BI298" s="59"/>
      <c r="BJ298" s="59"/>
      <c r="BK298" s="59"/>
      <c r="BL298" s="59"/>
      <c r="BM298" s="59"/>
    </row>
    <row r="299" spans="1:65" x14ac:dyDescent="0.25">
      <c r="A299" s="82"/>
      <c r="B299" s="122" t="s">
        <v>60</v>
      </c>
      <c r="C299" s="122">
        <v>3947.5</v>
      </c>
      <c r="D299" s="122">
        <v>2627.0732336034198</v>
      </c>
      <c r="E299" s="142">
        <f>IF(B298=B299,0,MAX(E$4:E298)+1)</f>
        <v>0</v>
      </c>
      <c r="F299" s="142">
        <f t="shared" si="74"/>
        <v>1</v>
      </c>
      <c r="G299" s="142" t="str">
        <f t="shared" si="68"/>
        <v/>
      </c>
      <c r="H299" s="142">
        <f t="shared" si="69"/>
        <v>1</v>
      </c>
      <c r="I299" s="59"/>
      <c r="J299" s="104"/>
      <c r="K299" s="59"/>
      <c r="L299" s="59"/>
      <c r="M299" s="59"/>
      <c r="N299" s="44"/>
      <c r="O299" s="44"/>
      <c r="P299" s="44"/>
      <c r="Q299" s="68">
        <f t="shared" si="65"/>
        <v>295</v>
      </c>
      <c r="R299" s="60">
        <f t="shared" si="66"/>
        <v>299</v>
      </c>
      <c r="S299" s="60">
        <f t="shared" si="66"/>
        <v>1031</v>
      </c>
      <c r="T299" s="60">
        <f t="shared" si="66"/>
        <v>1763</v>
      </c>
      <c r="U299" s="60">
        <f t="shared" si="66"/>
        <v>2495</v>
      </c>
      <c r="V299" s="60">
        <f t="shared" si="66"/>
        <v>3227</v>
      </c>
      <c r="W299" s="44"/>
      <c r="X299" s="44">
        <f t="shared" si="70"/>
        <v>296</v>
      </c>
      <c r="Y299" s="170">
        <f t="shared" si="67"/>
        <v>3947.5</v>
      </c>
      <c r="Z299" s="171">
        <f t="shared" si="71"/>
        <v>2627.0732336034198</v>
      </c>
      <c r="AA299" s="155">
        <f>IF(ISNUMBER($Q299),INDEX($D$1:$D$3663,S299,1),"")</f>
        <v>36.663530772297399</v>
      </c>
      <c r="AB299" s="155">
        <f>IF(ISNUMBER($Q299),INDEX($D$1:$D$3663,T299,1),"")</f>
        <v>36.711647913489102</v>
      </c>
      <c r="AC299" s="155">
        <f>IF(ISNUMBER($Q299),INDEX($D$1:$D$3663,U299,1),"")</f>
        <v>38.072901929962597</v>
      </c>
      <c r="AD299" s="155">
        <f>IF(ISNUMBER($Q299),INDEX($D$1:$D$3663,V299,1),"")</f>
        <v>37.870769521399303</v>
      </c>
      <c r="AE299" s="59"/>
      <c r="AF299" s="85">
        <f t="shared" si="72"/>
        <v>0.81450592748440798</v>
      </c>
      <c r="AG299" s="87">
        <v>40473</v>
      </c>
      <c r="AH299" s="59"/>
      <c r="AI299" s="163" t="str">
        <f t="shared" si="73"/>
        <v/>
      </c>
      <c r="AJ299" s="162" t="str">
        <f t="shared" si="75"/>
        <v/>
      </c>
      <c r="AK299" s="119"/>
      <c r="AL299" s="59" t="str">
        <f>IF(ISNUMBER($AJ299),INDEX($Z$4:$AC$3663,$AJ299,AL$3),"")</f>
        <v/>
      </c>
      <c r="AM299" s="149" t="str">
        <f>IF(ISNUMBER($AJ299),INDEX($Z$4:$AC$3663,$AJ299,AM$3),"")</f>
        <v/>
      </c>
      <c r="AN299" s="149" t="str">
        <f>IF(ISNUMBER($AJ299),INDEX($Z$4:$AC$3663,$AJ299,AN$3),"")</f>
        <v/>
      </c>
      <c r="AO299" s="59"/>
      <c r="AP299" s="59"/>
      <c r="AQ299" s="166"/>
      <c r="AR299" s="59"/>
      <c r="AS299" s="59"/>
      <c r="AT299" s="149"/>
      <c r="AU299" s="149"/>
      <c r="AV299" s="149"/>
      <c r="AW299" s="149"/>
      <c r="AX299" s="150"/>
      <c r="AY299" s="151"/>
      <c r="AZ299" s="59"/>
      <c r="BA299" s="59"/>
      <c r="BB299" s="59"/>
      <c r="BC299" s="59"/>
      <c r="BD299" s="59"/>
      <c r="BE299" s="59"/>
      <c r="BF299" s="43"/>
      <c r="BG299" s="59"/>
      <c r="BH299" s="59"/>
      <c r="BI299" s="59"/>
      <c r="BJ299" s="59"/>
      <c r="BK299" s="59"/>
      <c r="BL299" s="59"/>
      <c r="BM299" s="59"/>
    </row>
    <row r="300" spans="1:65" x14ac:dyDescent="0.25">
      <c r="A300" s="82"/>
      <c r="B300" s="122" t="s">
        <v>60</v>
      </c>
      <c r="C300" s="122">
        <v>3948.5</v>
      </c>
      <c r="D300" s="122">
        <v>2840.1005016715199</v>
      </c>
      <c r="E300" s="142">
        <f>IF(B299=B300,0,MAX(E$4:E299)+1)</f>
        <v>0</v>
      </c>
      <c r="F300" s="142">
        <f t="shared" si="74"/>
        <v>1</v>
      </c>
      <c r="G300" s="142" t="str">
        <f t="shared" si="68"/>
        <v/>
      </c>
      <c r="H300" s="142">
        <f t="shared" si="69"/>
        <v>1</v>
      </c>
      <c r="I300" s="59"/>
      <c r="J300" s="104"/>
      <c r="K300" s="59"/>
      <c r="L300" s="59"/>
      <c r="M300" s="59"/>
      <c r="N300" s="44"/>
      <c r="O300" s="44"/>
      <c r="P300" s="44"/>
      <c r="Q300" s="68">
        <f t="shared" si="65"/>
        <v>296</v>
      </c>
      <c r="R300" s="60">
        <f t="shared" si="66"/>
        <v>300</v>
      </c>
      <c r="S300" s="60">
        <f t="shared" si="66"/>
        <v>1032</v>
      </c>
      <c r="T300" s="60">
        <f t="shared" si="66"/>
        <v>1764</v>
      </c>
      <c r="U300" s="60">
        <f t="shared" si="66"/>
        <v>2496</v>
      </c>
      <c r="V300" s="60">
        <f t="shared" si="66"/>
        <v>3228</v>
      </c>
      <c r="W300" s="44"/>
      <c r="X300" s="44">
        <f t="shared" si="70"/>
        <v>297</v>
      </c>
      <c r="Y300" s="170">
        <f t="shared" si="67"/>
        <v>3948.5</v>
      </c>
      <c r="Z300" s="171">
        <f t="shared" si="71"/>
        <v>2840.1005016715199</v>
      </c>
      <c r="AA300" s="155">
        <f>IF(ISNUMBER($Q300),INDEX($D$1:$D$3663,S300,1),"")</f>
        <v>36.825689155348499</v>
      </c>
      <c r="AB300" s="155">
        <f>IF(ISNUMBER($Q300),INDEX($D$1:$D$3663,T300,1),"")</f>
        <v>36.595943861269099</v>
      </c>
      <c r="AC300" s="155">
        <f>IF(ISNUMBER($Q300),INDEX($D$1:$D$3663,U300,1),"")</f>
        <v>38.011769642109797</v>
      </c>
      <c r="AD300" s="155">
        <f>IF(ISNUMBER($Q300),INDEX($D$1:$D$3663,V300,1),"")</f>
        <v>38.043422578470597</v>
      </c>
      <c r="AE300" s="59"/>
      <c r="AF300" s="85">
        <f t="shared" si="72"/>
        <v>0.81724377827154093</v>
      </c>
      <c r="AG300" s="87">
        <v>40474</v>
      </c>
      <c r="AH300" s="59"/>
      <c r="AI300" s="163" t="str">
        <f t="shared" si="73"/>
        <v/>
      </c>
      <c r="AJ300" s="162" t="str">
        <f t="shared" si="75"/>
        <v/>
      </c>
      <c r="AK300" s="119"/>
      <c r="AL300" s="59" t="str">
        <f>IF(ISNUMBER($AJ300),INDEX($Z$4:$AC$3663,$AJ300,AL$3),"")</f>
        <v/>
      </c>
      <c r="AM300" s="149" t="str">
        <f>IF(ISNUMBER($AJ300),INDEX($Z$4:$AC$3663,$AJ300,AM$3),"")</f>
        <v/>
      </c>
      <c r="AN300" s="149" t="str">
        <f>IF(ISNUMBER($AJ300),INDEX($Z$4:$AC$3663,$AJ300,AN$3),"")</f>
        <v/>
      </c>
      <c r="AO300" s="59"/>
      <c r="AP300" s="59"/>
      <c r="AQ300" s="166"/>
      <c r="AR300" s="59"/>
      <c r="AS300" s="59"/>
      <c r="AT300" s="149"/>
      <c r="AU300" s="149"/>
      <c r="AV300" s="149"/>
      <c r="AW300" s="149"/>
      <c r="AX300" s="150"/>
      <c r="AY300" s="151"/>
      <c r="AZ300" s="59"/>
      <c r="BA300" s="59"/>
      <c r="BB300" s="59"/>
      <c r="BC300" s="59"/>
      <c r="BD300" s="59"/>
      <c r="BE300" s="59"/>
      <c r="BF300" s="43"/>
      <c r="BG300" s="59"/>
      <c r="BH300" s="59"/>
      <c r="BI300" s="59"/>
      <c r="BJ300" s="59"/>
      <c r="BK300" s="59"/>
      <c r="BL300" s="59"/>
      <c r="BM300" s="59"/>
    </row>
    <row r="301" spans="1:65" x14ac:dyDescent="0.25">
      <c r="A301" s="82"/>
      <c r="B301" s="122" t="s">
        <v>60</v>
      </c>
      <c r="C301" s="122">
        <v>3949.5</v>
      </c>
      <c r="D301" s="122">
        <v>2464.5256879573399</v>
      </c>
      <c r="E301" s="142">
        <f>IF(B300=B301,0,MAX(E$4:E300)+1)</f>
        <v>0</v>
      </c>
      <c r="F301" s="142">
        <f t="shared" si="74"/>
        <v>1</v>
      </c>
      <c r="G301" s="142" t="str">
        <f t="shared" si="68"/>
        <v/>
      </c>
      <c r="H301" s="142">
        <f t="shared" si="69"/>
        <v>1</v>
      </c>
      <c r="I301" s="59"/>
      <c r="J301" s="104"/>
      <c r="K301" s="59"/>
      <c r="L301" s="59"/>
      <c r="M301" s="59"/>
      <c r="N301" s="44"/>
      <c r="O301" s="44"/>
      <c r="P301" s="44"/>
      <c r="Q301" s="68">
        <f t="shared" si="65"/>
        <v>297</v>
      </c>
      <c r="R301" s="60">
        <f t="shared" si="66"/>
        <v>301</v>
      </c>
      <c r="S301" s="60">
        <f t="shared" si="66"/>
        <v>1033</v>
      </c>
      <c r="T301" s="60">
        <f t="shared" si="66"/>
        <v>1765</v>
      </c>
      <c r="U301" s="60">
        <f t="shared" si="66"/>
        <v>2497</v>
      </c>
      <c r="V301" s="60">
        <f t="shared" si="66"/>
        <v>3229</v>
      </c>
      <c r="W301" s="44"/>
      <c r="X301" s="44">
        <f t="shared" si="70"/>
        <v>298</v>
      </c>
      <c r="Y301" s="170">
        <f t="shared" si="67"/>
        <v>3949.5</v>
      </c>
      <c r="Z301" s="171">
        <f t="shared" si="71"/>
        <v>2464.5256879573399</v>
      </c>
      <c r="AA301" s="155">
        <f>IF(ISNUMBER($Q301),INDEX($D$1:$D$3663,S301,1),"")</f>
        <v>36.733488598095697</v>
      </c>
      <c r="AB301" s="155">
        <f>IF(ISNUMBER($Q301),INDEX($D$1:$D$3663,T301,1),"")</f>
        <v>36.751694437507403</v>
      </c>
      <c r="AC301" s="155">
        <f>IF(ISNUMBER($Q301),INDEX($D$1:$D$3663,U301,1),"")</f>
        <v>37.848664907830901</v>
      </c>
      <c r="AD301" s="155">
        <f>IF(ISNUMBER($Q301),INDEX($D$1:$D$3663,V301,1),"")</f>
        <v>38.065443686244201</v>
      </c>
      <c r="AE301" s="59"/>
      <c r="AF301" s="85">
        <f t="shared" si="72"/>
        <v>0.81998162905867211</v>
      </c>
      <c r="AG301" s="87">
        <v>40475</v>
      </c>
      <c r="AH301" s="59"/>
      <c r="AI301" s="163" t="str">
        <f t="shared" si="73"/>
        <v/>
      </c>
      <c r="AJ301" s="162" t="str">
        <f t="shared" si="75"/>
        <v/>
      </c>
      <c r="AK301" s="119"/>
      <c r="AL301" s="59" t="str">
        <f>IF(ISNUMBER($AJ301),INDEX($Z$4:$AC$3663,$AJ301,AL$3),"")</f>
        <v/>
      </c>
      <c r="AM301" s="149" t="str">
        <f>IF(ISNUMBER($AJ301),INDEX($Z$4:$AC$3663,$AJ301,AM$3),"")</f>
        <v/>
      </c>
      <c r="AN301" s="149" t="str">
        <f>IF(ISNUMBER($AJ301),INDEX($Z$4:$AC$3663,$AJ301,AN$3),"")</f>
        <v/>
      </c>
      <c r="AO301" s="59"/>
      <c r="AP301" s="59"/>
      <c r="AQ301" s="166"/>
      <c r="AR301" s="59"/>
      <c r="AS301" s="59"/>
      <c r="AT301" s="149"/>
      <c r="AU301" s="149"/>
      <c r="AV301" s="149"/>
      <c r="AW301" s="149"/>
      <c r="AX301" s="150"/>
      <c r="AY301" s="151"/>
      <c r="AZ301" s="59"/>
      <c r="BA301" s="59"/>
      <c r="BB301" s="59"/>
      <c r="BC301" s="59"/>
      <c r="BD301" s="59"/>
      <c r="BE301" s="59"/>
      <c r="BF301" s="43"/>
      <c r="BG301" s="59"/>
      <c r="BH301" s="59"/>
      <c r="BI301" s="59"/>
      <c r="BJ301" s="59"/>
      <c r="BK301" s="59"/>
      <c r="BL301" s="59"/>
      <c r="BM301" s="59"/>
    </row>
    <row r="302" spans="1:65" x14ac:dyDescent="0.25">
      <c r="A302" s="82"/>
      <c r="B302" s="122" t="s">
        <v>60</v>
      </c>
      <c r="C302" s="122">
        <v>3950.5</v>
      </c>
      <c r="D302" s="122">
        <v>2553.40774888028</v>
      </c>
      <c r="E302" s="142">
        <f>IF(B301=B302,0,MAX(E$4:E301)+1)</f>
        <v>0</v>
      </c>
      <c r="F302" s="142">
        <f t="shared" si="74"/>
        <v>1</v>
      </c>
      <c r="G302" s="142" t="str">
        <f t="shared" si="68"/>
        <v/>
      </c>
      <c r="H302" s="142">
        <f t="shared" si="69"/>
        <v>1</v>
      </c>
      <c r="I302" s="59"/>
      <c r="J302" s="104"/>
      <c r="K302" s="59"/>
      <c r="L302" s="59"/>
      <c r="M302" s="59"/>
      <c r="N302" s="44"/>
      <c r="O302" s="44"/>
      <c r="P302" s="44"/>
      <c r="Q302" s="68">
        <f t="shared" si="65"/>
        <v>298</v>
      </c>
      <c r="R302" s="60">
        <f t="shared" si="66"/>
        <v>302</v>
      </c>
      <c r="S302" s="60">
        <f t="shared" si="66"/>
        <v>1034</v>
      </c>
      <c r="T302" s="60">
        <f t="shared" si="66"/>
        <v>1766</v>
      </c>
      <c r="U302" s="60">
        <f t="shared" si="66"/>
        <v>2498</v>
      </c>
      <c r="V302" s="60">
        <f t="shared" si="66"/>
        <v>3230</v>
      </c>
      <c r="W302" s="44"/>
      <c r="X302" s="44">
        <f t="shared" si="70"/>
        <v>299</v>
      </c>
      <c r="Y302" s="170">
        <f t="shared" si="67"/>
        <v>3950.5</v>
      </c>
      <c r="Z302" s="171">
        <f t="shared" si="71"/>
        <v>2553.40774888028</v>
      </c>
      <c r="AA302" s="155">
        <f>IF(ISNUMBER($Q302),INDEX($D$1:$D$3663,S302,1),"")</f>
        <v>36.772662972873299</v>
      </c>
      <c r="AB302" s="155">
        <f>IF(ISNUMBER($Q302),INDEX($D$1:$D$3663,T302,1),"")</f>
        <v>36.8194058011373</v>
      </c>
      <c r="AC302" s="155">
        <f>IF(ISNUMBER($Q302),INDEX($D$1:$D$3663,U302,1),"")</f>
        <v>37.830182231933101</v>
      </c>
      <c r="AD302" s="155">
        <f>IF(ISNUMBER($Q302),INDEX($D$1:$D$3663,V302,1),"")</f>
        <v>37.848738708334601</v>
      </c>
      <c r="AE302" s="59"/>
      <c r="AF302" s="85">
        <f t="shared" si="72"/>
        <v>0.82271947984580507</v>
      </c>
      <c r="AG302" s="87">
        <v>40476</v>
      </c>
      <c r="AH302" s="59"/>
      <c r="AI302" s="163" t="str">
        <f t="shared" si="73"/>
        <v/>
      </c>
      <c r="AJ302" s="162" t="str">
        <f t="shared" si="75"/>
        <v/>
      </c>
      <c r="AK302" s="119"/>
      <c r="AL302" s="59" t="str">
        <f>IF(ISNUMBER($AJ302),INDEX($Z$4:$AC$3663,$AJ302,AL$3),"")</f>
        <v/>
      </c>
      <c r="AM302" s="149" t="str">
        <f>IF(ISNUMBER($AJ302),INDEX($Z$4:$AC$3663,$AJ302,AM$3),"")</f>
        <v/>
      </c>
      <c r="AN302" s="149" t="str">
        <f>IF(ISNUMBER($AJ302),INDEX($Z$4:$AC$3663,$AJ302,AN$3),"")</f>
        <v/>
      </c>
      <c r="AO302" s="59"/>
      <c r="AP302" s="59"/>
      <c r="AQ302" s="166"/>
      <c r="AR302" s="59"/>
      <c r="AS302" s="59"/>
      <c r="AT302" s="149"/>
      <c r="AU302" s="149"/>
      <c r="AV302" s="149"/>
      <c r="AW302" s="149"/>
      <c r="AX302" s="150"/>
      <c r="AY302" s="151"/>
      <c r="AZ302" s="59"/>
      <c r="BA302" s="59"/>
      <c r="BB302" s="59"/>
      <c r="BC302" s="59"/>
      <c r="BD302" s="59"/>
      <c r="BE302" s="59"/>
      <c r="BF302" s="43"/>
      <c r="BG302" s="59"/>
      <c r="BH302" s="59"/>
      <c r="BI302" s="59"/>
      <c r="BJ302" s="59"/>
      <c r="BK302" s="59"/>
      <c r="BL302" s="59"/>
      <c r="BM302" s="59"/>
    </row>
    <row r="303" spans="1:65" x14ac:dyDescent="0.25">
      <c r="A303" s="82"/>
      <c r="B303" s="122" t="s">
        <v>60</v>
      </c>
      <c r="C303" s="122">
        <v>3951.5</v>
      </c>
      <c r="D303" s="122">
        <v>2542.20455691807</v>
      </c>
      <c r="E303" s="142">
        <f>IF(B302=B303,0,MAX(E$4:E302)+1)</f>
        <v>0</v>
      </c>
      <c r="F303" s="142">
        <f t="shared" si="74"/>
        <v>1</v>
      </c>
      <c r="G303" s="142" t="str">
        <f t="shared" si="68"/>
        <v/>
      </c>
      <c r="H303" s="142">
        <f t="shared" si="69"/>
        <v>1</v>
      </c>
      <c r="I303" s="59"/>
      <c r="J303" s="104"/>
      <c r="K303" s="59"/>
      <c r="L303" s="59"/>
      <c r="M303" s="59"/>
      <c r="N303" s="44"/>
      <c r="O303" s="44"/>
      <c r="P303" s="44"/>
      <c r="Q303" s="68">
        <f t="shared" si="65"/>
        <v>299</v>
      </c>
      <c r="R303" s="60">
        <f t="shared" si="66"/>
        <v>303</v>
      </c>
      <c r="S303" s="60">
        <f t="shared" si="66"/>
        <v>1035</v>
      </c>
      <c r="T303" s="60">
        <f t="shared" si="66"/>
        <v>1767</v>
      </c>
      <c r="U303" s="60">
        <f t="shared" si="66"/>
        <v>2499</v>
      </c>
      <c r="V303" s="60">
        <f t="shared" si="66"/>
        <v>3231</v>
      </c>
      <c r="W303" s="44"/>
      <c r="X303" s="44">
        <f t="shared" si="70"/>
        <v>300</v>
      </c>
      <c r="Y303" s="170">
        <f t="shared" si="67"/>
        <v>3951.5</v>
      </c>
      <c r="Z303" s="171">
        <f t="shared" si="71"/>
        <v>2542.20455691807</v>
      </c>
      <c r="AA303" s="155">
        <f>IF(ISNUMBER($Q303),INDEX($D$1:$D$3663,S303,1),"")</f>
        <v>36.738538462549499</v>
      </c>
      <c r="AB303" s="155">
        <f>IF(ISNUMBER($Q303),INDEX($D$1:$D$3663,T303,1),"")</f>
        <v>36.701337770636499</v>
      </c>
      <c r="AC303" s="155">
        <f>IF(ISNUMBER($Q303),INDEX($D$1:$D$3663,U303,1),"")</f>
        <v>37.966422648353202</v>
      </c>
      <c r="AD303" s="155">
        <f>IF(ISNUMBER($Q303),INDEX($D$1:$D$3663,V303,1),"")</f>
        <v>37.996512517496299</v>
      </c>
      <c r="AE303" s="59"/>
      <c r="AF303" s="85">
        <f t="shared" si="72"/>
        <v>0.82545733063293625</v>
      </c>
      <c r="AG303" s="87">
        <v>40477</v>
      </c>
      <c r="AH303" s="59"/>
      <c r="AI303" s="163" t="str">
        <f t="shared" si="73"/>
        <v/>
      </c>
      <c r="AJ303" s="162" t="str">
        <f t="shared" si="75"/>
        <v/>
      </c>
      <c r="AK303" s="119"/>
      <c r="AL303" s="59" t="str">
        <f>IF(ISNUMBER($AJ303),INDEX($Z$4:$AC$3663,$AJ303,AL$3),"")</f>
        <v/>
      </c>
      <c r="AM303" s="149" t="str">
        <f>IF(ISNUMBER($AJ303),INDEX($Z$4:$AC$3663,$AJ303,AM$3),"")</f>
        <v/>
      </c>
      <c r="AN303" s="149" t="str">
        <f>IF(ISNUMBER($AJ303),INDEX($Z$4:$AC$3663,$AJ303,AN$3),"")</f>
        <v/>
      </c>
      <c r="AO303" s="59"/>
      <c r="AP303" s="59"/>
      <c r="AQ303" s="166"/>
      <c r="AR303" s="59"/>
      <c r="AS303" s="59"/>
      <c r="AT303" s="149"/>
      <c r="AU303" s="149"/>
      <c r="AV303" s="149"/>
      <c r="AW303" s="149"/>
      <c r="AX303" s="150"/>
      <c r="AY303" s="151"/>
      <c r="AZ303" s="59"/>
      <c r="BA303" s="59"/>
      <c r="BB303" s="59"/>
      <c r="BC303" s="59"/>
      <c r="BD303" s="59"/>
      <c r="BE303" s="59"/>
      <c r="BF303" s="43"/>
      <c r="BG303" s="59"/>
      <c r="BH303" s="59"/>
      <c r="BI303" s="59"/>
      <c r="BJ303" s="59"/>
      <c r="BK303" s="59"/>
      <c r="BL303" s="59"/>
      <c r="BM303" s="59"/>
    </row>
    <row r="304" spans="1:65" x14ac:dyDescent="0.25">
      <c r="A304" s="82"/>
      <c r="B304" s="122" t="s">
        <v>60</v>
      </c>
      <c r="C304" s="122">
        <v>3952.5</v>
      </c>
      <c r="D304" s="122">
        <v>2447.4671422920701</v>
      </c>
      <c r="E304" s="142">
        <f>IF(B303=B304,0,MAX(E$4:E303)+1)</f>
        <v>0</v>
      </c>
      <c r="F304" s="142">
        <f t="shared" si="74"/>
        <v>1</v>
      </c>
      <c r="G304" s="142" t="str">
        <f t="shared" si="68"/>
        <v/>
      </c>
      <c r="H304" s="142">
        <f t="shared" si="69"/>
        <v>1</v>
      </c>
      <c r="I304" s="59"/>
      <c r="J304" s="104"/>
      <c r="K304" s="59"/>
      <c r="L304" s="59"/>
      <c r="M304" s="59"/>
      <c r="N304" s="44"/>
      <c r="O304" s="44"/>
      <c r="P304" s="44"/>
      <c r="Q304" s="68">
        <f t="shared" si="65"/>
        <v>300</v>
      </c>
      <c r="R304" s="60">
        <f t="shared" si="66"/>
        <v>304</v>
      </c>
      <c r="S304" s="60">
        <f t="shared" si="66"/>
        <v>1036</v>
      </c>
      <c r="T304" s="60">
        <f t="shared" si="66"/>
        <v>1768</v>
      </c>
      <c r="U304" s="60">
        <f t="shared" si="66"/>
        <v>2500</v>
      </c>
      <c r="V304" s="60">
        <f t="shared" si="66"/>
        <v>3232</v>
      </c>
      <c r="W304" s="44"/>
      <c r="X304" s="44">
        <f t="shared" si="70"/>
        <v>301</v>
      </c>
      <c r="Y304" s="170">
        <f t="shared" si="67"/>
        <v>3952.5</v>
      </c>
      <c r="Z304" s="171">
        <f t="shared" si="71"/>
        <v>2447.4671422920701</v>
      </c>
      <c r="AA304" s="155">
        <f>IF(ISNUMBER($Q304),INDEX($D$1:$D$3663,S304,1),"")</f>
        <v>36.722480937897899</v>
      </c>
      <c r="AB304" s="155">
        <f>IF(ISNUMBER($Q304),INDEX($D$1:$D$3663,T304,1),"")</f>
        <v>36.696128090068797</v>
      </c>
      <c r="AC304" s="155">
        <f>IF(ISNUMBER($Q304),INDEX($D$1:$D$3663,U304,1),"")</f>
        <v>37.881010480777697</v>
      </c>
      <c r="AD304" s="155">
        <f>IF(ISNUMBER($Q304),INDEX($D$1:$D$3663,V304,1),"")</f>
        <v>37.9267312678708</v>
      </c>
      <c r="AE304" s="59"/>
      <c r="AF304" s="85">
        <f t="shared" si="72"/>
        <v>0.8281951814200692</v>
      </c>
      <c r="AG304" s="87">
        <v>40478</v>
      </c>
      <c r="AH304" s="59"/>
      <c r="AI304" s="163" t="str">
        <f t="shared" si="73"/>
        <v/>
      </c>
      <c r="AJ304" s="162" t="str">
        <f t="shared" si="75"/>
        <v/>
      </c>
      <c r="AK304" s="119"/>
      <c r="AL304" s="59" t="str">
        <f>IF(ISNUMBER($AJ304),INDEX($Z$4:$AC$3663,$AJ304,AL$3),"")</f>
        <v/>
      </c>
      <c r="AM304" s="149" t="str">
        <f>IF(ISNUMBER($AJ304),INDEX($Z$4:$AC$3663,$AJ304,AM$3),"")</f>
        <v/>
      </c>
      <c r="AN304" s="149" t="str">
        <f>IF(ISNUMBER($AJ304),INDEX($Z$4:$AC$3663,$AJ304,AN$3),"")</f>
        <v/>
      </c>
      <c r="AO304" s="59"/>
      <c r="AP304" s="59"/>
      <c r="AQ304" s="166"/>
      <c r="AR304" s="59"/>
      <c r="AS304" s="59"/>
      <c r="AT304" s="149"/>
      <c r="AU304" s="149"/>
      <c r="AV304" s="149"/>
      <c r="AW304" s="149"/>
      <c r="AX304" s="150"/>
      <c r="AY304" s="151"/>
      <c r="AZ304" s="59"/>
      <c r="BA304" s="59"/>
      <c r="BB304" s="59"/>
      <c r="BC304" s="59"/>
      <c r="BD304" s="59"/>
      <c r="BE304" s="59"/>
      <c r="BF304" s="43"/>
      <c r="BG304" s="59"/>
      <c r="BH304" s="59"/>
      <c r="BI304" s="59"/>
      <c r="BJ304" s="59"/>
      <c r="BK304" s="59"/>
      <c r="BL304" s="59"/>
      <c r="BM304" s="59"/>
    </row>
    <row r="305" spans="1:65" x14ac:dyDescent="0.25">
      <c r="A305" s="82"/>
      <c r="B305" s="122" t="s">
        <v>60</v>
      </c>
      <c r="C305" s="122">
        <v>3953.5</v>
      </c>
      <c r="D305" s="122">
        <v>2375.9078436766699</v>
      </c>
      <c r="E305" s="142">
        <f>IF(B304=B305,0,MAX(E$4:E304)+1)</f>
        <v>0</v>
      </c>
      <c r="F305" s="142">
        <f t="shared" si="74"/>
        <v>1</v>
      </c>
      <c r="G305" s="142" t="str">
        <f t="shared" si="68"/>
        <v/>
      </c>
      <c r="H305" s="142">
        <f t="shared" si="69"/>
        <v>1</v>
      </c>
      <c r="I305" s="59"/>
      <c r="J305" s="104"/>
      <c r="K305" s="59"/>
      <c r="L305" s="59"/>
      <c r="M305" s="59"/>
      <c r="N305" s="44"/>
      <c r="O305" s="44"/>
      <c r="P305" s="44"/>
      <c r="Q305" s="68">
        <f t="shared" si="65"/>
        <v>301</v>
      </c>
      <c r="R305" s="60">
        <f t="shared" si="66"/>
        <v>305</v>
      </c>
      <c r="S305" s="60">
        <f t="shared" si="66"/>
        <v>1037</v>
      </c>
      <c r="T305" s="60">
        <f t="shared" si="66"/>
        <v>1769</v>
      </c>
      <c r="U305" s="60">
        <f t="shared" si="66"/>
        <v>2501</v>
      </c>
      <c r="V305" s="60">
        <f t="shared" si="66"/>
        <v>3233</v>
      </c>
      <c r="W305" s="44"/>
      <c r="X305" s="44">
        <f t="shared" si="70"/>
        <v>302</v>
      </c>
      <c r="Y305" s="170">
        <f t="shared" si="67"/>
        <v>3953.5</v>
      </c>
      <c r="Z305" s="171">
        <f t="shared" si="71"/>
        <v>2375.9078436766699</v>
      </c>
      <c r="AA305" s="155">
        <f>IF(ISNUMBER($Q305),INDEX($D$1:$D$3663,S305,1),"")</f>
        <v>36.622990479297997</v>
      </c>
      <c r="AB305" s="155">
        <f>IF(ISNUMBER($Q305),INDEX($D$1:$D$3663,T305,1),"")</f>
        <v>36.597836653578597</v>
      </c>
      <c r="AC305" s="155">
        <f>IF(ISNUMBER($Q305),INDEX($D$1:$D$3663,U305,1),"")</f>
        <v>37.911878030254996</v>
      </c>
      <c r="AD305" s="155">
        <f>IF(ISNUMBER($Q305),INDEX($D$1:$D$3663,V305,1),"")</f>
        <v>38.036023771844597</v>
      </c>
      <c r="AE305" s="59"/>
      <c r="AF305" s="85">
        <f t="shared" si="72"/>
        <v>0.83093303220720038</v>
      </c>
      <c r="AG305" s="87">
        <v>40479</v>
      </c>
      <c r="AH305" s="59"/>
      <c r="AI305" s="163" t="str">
        <f t="shared" si="73"/>
        <v/>
      </c>
      <c r="AJ305" s="162" t="str">
        <f t="shared" si="75"/>
        <v/>
      </c>
      <c r="AK305" s="119"/>
      <c r="AL305" s="59" t="str">
        <f>IF(ISNUMBER($AJ305),INDEX($Z$4:$AC$3663,$AJ305,AL$3),"")</f>
        <v/>
      </c>
      <c r="AM305" s="149" t="str">
        <f>IF(ISNUMBER($AJ305),INDEX($Z$4:$AC$3663,$AJ305,AM$3),"")</f>
        <v/>
      </c>
      <c r="AN305" s="149" t="str">
        <f>IF(ISNUMBER($AJ305),INDEX($Z$4:$AC$3663,$AJ305,AN$3),"")</f>
        <v/>
      </c>
      <c r="AO305" s="59"/>
      <c r="AP305" s="59"/>
      <c r="AQ305" s="166"/>
      <c r="AR305" s="59"/>
      <c r="AS305" s="59"/>
      <c r="AT305" s="149"/>
      <c r="AU305" s="149"/>
      <c r="AV305" s="149"/>
      <c r="AW305" s="149"/>
      <c r="AX305" s="150"/>
      <c r="AY305" s="151"/>
      <c r="AZ305" s="59"/>
      <c r="BA305" s="59"/>
      <c r="BB305" s="59"/>
      <c r="BC305" s="59"/>
      <c r="BD305" s="59"/>
      <c r="BE305" s="59"/>
      <c r="BF305" s="43"/>
      <c r="BG305" s="59"/>
      <c r="BH305" s="59"/>
      <c r="BI305" s="59"/>
      <c r="BJ305" s="59"/>
      <c r="BK305" s="59"/>
      <c r="BL305" s="59"/>
      <c r="BM305" s="59"/>
    </row>
    <row r="306" spans="1:65" x14ac:dyDescent="0.25">
      <c r="A306" s="82"/>
      <c r="B306" s="122" t="s">
        <v>60</v>
      </c>
      <c r="C306" s="122">
        <v>3954.5</v>
      </c>
      <c r="D306" s="122">
        <v>2216.03105980487</v>
      </c>
      <c r="E306" s="142">
        <f>IF(B305=B306,0,MAX(E$4:E305)+1)</f>
        <v>0</v>
      </c>
      <c r="F306" s="142">
        <f t="shared" si="74"/>
        <v>1</v>
      </c>
      <c r="G306" s="142" t="str">
        <f t="shared" si="68"/>
        <v/>
      </c>
      <c r="H306" s="142">
        <f t="shared" si="69"/>
        <v>1</v>
      </c>
      <c r="I306" s="59"/>
      <c r="J306" s="104"/>
      <c r="K306" s="59"/>
      <c r="L306" s="59"/>
      <c r="M306" s="59"/>
      <c r="N306" s="44"/>
      <c r="O306" s="44"/>
      <c r="P306" s="44"/>
      <c r="Q306" s="68">
        <f t="shared" si="65"/>
        <v>302</v>
      </c>
      <c r="R306" s="60">
        <f t="shared" si="66"/>
        <v>306</v>
      </c>
      <c r="S306" s="60">
        <f t="shared" si="66"/>
        <v>1038</v>
      </c>
      <c r="T306" s="60">
        <f t="shared" si="66"/>
        <v>1770</v>
      </c>
      <c r="U306" s="60">
        <f t="shared" si="66"/>
        <v>2502</v>
      </c>
      <c r="V306" s="60">
        <f t="shared" si="66"/>
        <v>3234</v>
      </c>
      <c r="W306" s="44"/>
      <c r="X306" s="44">
        <f t="shared" si="70"/>
        <v>303</v>
      </c>
      <c r="Y306" s="170">
        <f t="shared" si="67"/>
        <v>3954.5</v>
      </c>
      <c r="Z306" s="171">
        <f t="shared" si="71"/>
        <v>2216.03105980487</v>
      </c>
      <c r="AA306" s="155">
        <f>IF(ISNUMBER($Q306),INDEX($D$1:$D$3663,S306,1),"")</f>
        <v>36.720941380758099</v>
      </c>
      <c r="AB306" s="155">
        <f>IF(ISNUMBER($Q306),INDEX($D$1:$D$3663,T306,1),"")</f>
        <v>36.519701891351801</v>
      </c>
      <c r="AC306" s="155">
        <f>IF(ISNUMBER($Q306),INDEX($D$1:$D$3663,U306,1),"")</f>
        <v>37.873610829361397</v>
      </c>
      <c r="AD306" s="155">
        <f>IF(ISNUMBER($Q306),INDEX($D$1:$D$3663,V306,1),"")</f>
        <v>38.155565151336603</v>
      </c>
      <c r="AE306" s="59"/>
      <c r="AF306" s="85">
        <f t="shared" si="72"/>
        <v>0.83367088299433334</v>
      </c>
      <c r="AG306" s="87">
        <v>40480</v>
      </c>
      <c r="AH306" s="59"/>
      <c r="AI306" s="163" t="str">
        <f t="shared" si="73"/>
        <v/>
      </c>
      <c r="AJ306" s="162" t="str">
        <f t="shared" si="75"/>
        <v/>
      </c>
      <c r="AK306" s="119"/>
      <c r="AL306" s="59" t="str">
        <f>IF(ISNUMBER($AJ306),INDEX($Z$4:$AC$3663,$AJ306,AL$3),"")</f>
        <v/>
      </c>
      <c r="AM306" s="149" t="str">
        <f>IF(ISNUMBER($AJ306),INDEX($Z$4:$AC$3663,$AJ306,AM$3),"")</f>
        <v/>
      </c>
      <c r="AN306" s="149" t="str">
        <f>IF(ISNUMBER($AJ306),INDEX($Z$4:$AC$3663,$AJ306,AN$3),"")</f>
        <v/>
      </c>
      <c r="AO306" s="59"/>
      <c r="AP306" s="59"/>
      <c r="AQ306" s="166"/>
      <c r="AR306" s="59"/>
      <c r="AS306" s="59"/>
      <c r="AT306" s="149"/>
      <c r="AU306" s="149"/>
      <c r="AV306" s="149"/>
      <c r="AW306" s="149"/>
      <c r="AX306" s="150"/>
      <c r="AY306" s="151"/>
      <c r="AZ306" s="59"/>
      <c r="BA306" s="59"/>
      <c r="BB306" s="59"/>
      <c r="BC306" s="59"/>
      <c r="BD306" s="59"/>
      <c r="BE306" s="59"/>
      <c r="BF306" s="43"/>
      <c r="BG306" s="59"/>
      <c r="BH306" s="59"/>
      <c r="BI306" s="59"/>
      <c r="BJ306" s="59"/>
      <c r="BK306" s="59"/>
      <c r="BL306" s="59"/>
      <c r="BM306" s="59"/>
    </row>
    <row r="307" spans="1:65" x14ac:dyDescent="0.25">
      <c r="A307" s="82"/>
      <c r="B307" s="122" t="s">
        <v>60</v>
      </c>
      <c r="C307" s="122">
        <v>3955.5</v>
      </c>
      <c r="D307" s="122">
        <v>2599.6360892011198</v>
      </c>
      <c r="E307" s="142">
        <f>IF(B306=B307,0,MAX(E$4:E306)+1)</f>
        <v>0</v>
      </c>
      <c r="F307" s="142">
        <f t="shared" si="74"/>
        <v>1</v>
      </c>
      <c r="G307" s="142" t="str">
        <f t="shared" si="68"/>
        <v/>
      </c>
      <c r="H307" s="142">
        <f t="shared" si="69"/>
        <v>1</v>
      </c>
      <c r="I307" s="59"/>
      <c r="J307" s="104"/>
      <c r="K307" s="59"/>
      <c r="L307" s="59"/>
      <c r="M307" s="59"/>
      <c r="N307" s="44"/>
      <c r="O307" s="44"/>
      <c r="P307" s="44"/>
      <c r="Q307" s="68">
        <f t="shared" si="65"/>
        <v>303</v>
      </c>
      <c r="R307" s="60">
        <f t="shared" si="66"/>
        <v>307</v>
      </c>
      <c r="S307" s="60">
        <f t="shared" si="66"/>
        <v>1039</v>
      </c>
      <c r="T307" s="60">
        <f t="shared" si="66"/>
        <v>1771</v>
      </c>
      <c r="U307" s="60">
        <f t="shared" si="66"/>
        <v>2503</v>
      </c>
      <c r="V307" s="60">
        <f t="shared" si="66"/>
        <v>3235</v>
      </c>
      <c r="W307" s="44"/>
      <c r="X307" s="44">
        <f t="shared" si="70"/>
        <v>304</v>
      </c>
      <c r="Y307" s="170">
        <f t="shared" si="67"/>
        <v>3955.5</v>
      </c>
      <c r="Z307" s="171">
        <f t="shared" si="71"/>
        <v>2599.6360892011198</v>
      </c>
      <c r="AA307" s="155">
        <f>IF(ISNUMBER($Q307),INDEX($D$1:$D$3663,S307,1),"")</f>
        <v>36.544993059813599</v>
      </c>
      <c r="AB307" s="155">
        <f>IF(ISNUMBER($Q307),INDEX($D$1:$D$3663,T307,1),"")</f>
        <v>36.666529079818801</v>
      </c>
      <c r="AC307" s="155">
        <f>IF(ISNUMBER($Q307),INDEX($D$1:$D$3663,U307,1),"")</f>
        <v>37.933730979929102</v>
      </c>
      <c r="AD307" s="155">
        <f>IF(ISNUMBER($Q307),INDEX($D$1:$D$3663,V307,1),"")</f>
        <v>38.158914170870702</v>
      </c>
      <c r="AE307" s="59"/>
      <c r="AF307" s="85">
        <f t="shared" si="72"/>
        <v>0.83640873378146452</v>
      </c>
      <c r="AG307" s="87">
        <v>40481</v>
      </c>
      <c r="AH307" s="59"/>
      <c r="AI307" s="163" t="str">
        <f t="shared" si="73"/>
        <v/>
      </c>
      <c r="AJ307" s="162" t="str">
        <f t="shared" si="75"/>
        <v/>
      </c>
      <c r="AK307" s="119"/>
      <c r="AL307" s="59" t="str">
        <f>IF(ISNUMBER($AJ307),INDEX($Z$4:$AC$3663,$AJ307,AL$3),"")</f>
        <v/>
      </c>
      <c r="AM307" s="149" t="str">
        <f>IF(ISNUMBER($AJ307),INDEX($Z$4:$AC$3663,$AJ307,AM$3),"")</f>
        <v/>
      </c>
      <c r="AN307" s="149" t="str">
        <f>IF(ISNUMBER($AJ307),INDEX($Z$4:$AC$3663,$AJ307,AN$3),"")</f>
        <v/>
      </c>
      <c r="AO307" s="59"/>
      <c r="AP307" s="59"/>
      <c r="AQ307" s="166"/>
      <c r="AR307" s="59"/>
      <c r="AS307" s="59"/>
      <c r="AT307" s="149"/>
      <c r="AU307" s="149"/>
      <c r="AV307" s="149"/>
      <c r="AW307" s="149"/>
      <c r="AX307" s="150"/>
      <c r="AY307" s="151"/>
      <c r="AZ307" s="59"/>
      <c r="BA307" s="59"/>
      <c r="BB307" s="59"/>
      <c r="BC307" s="59"/>
      <c r="BD307" s="59"/>
      <c r="BE307" s="59"/>
      <c r="BF307" s="43"/>
      <c r="BG307" s="59"/>
      <c r="BH307" s="59"/>
      <c r="BI307" s="59"/>
      <c r="BJ307" s="59"/>
      <c r="BK307" s="59"/>
      <c r="BL307" s="59"/>
      <c r="BM307" s="59"/>
    </row>
    <row r="308" spans="1:65" x14ac:dyDescent="0.25">
      <c r="A308" s="82"/>
      <c r="B308" s="122" t="s">
        <v>60</v>
      </c>
      <c r="C308" s="122">
        <v>3956.5</v>
      </c>
      <c r="D308" s="122">
        <v>2133.8650042981199</v>
      </c>
      <c r="E308" s="142">
        <f>IF(B307=B308,0,MAX(E$4:E307)+1)</f>
        <v>0</v>
      </c>
      <c r="F308" s="142">
        <f t="shared" si="74"/>
        <v>1</v>
      </c>
      <c r="G308" s="142" t="str">
        <f t="shared" si="68"/>
        <v/>
      </c>
      <c r="H308" s="142">
        <f t="shared" si="69"/>
        <v>1</v>
      </c>
      <c r="I308" s="59"/>
      <c r="J308" s="104"/>
      <c r="K308" s="59"/>
      <c r="L308" s="59"/>
      <c r="M308" s="59"/>
      <c r="N308" s="44"/>
      <c r="O308" s="44"/>
      <c r="P308" s="44"/>
      <c r="Q308" s="68">
        <f t="shared" si="65"/>
        <v>304</v>
      </c>
      <c r="R308" s="60">
        <f t="shared" si="66"/>
        <v>308</v>
      </c>
      <c r="S308" s="60">
        <f t="shared" si="66"/>
        <v>1040</v>
      </c>
      <c r="T308" s="60">
        <f t="shared" si="66"/>
        <v>1772</v>
      </c>
      <c r="U308" s="60">
        <f t="shared" si="66"/>
        <v>2504</v>
      </c>
      <c r="V308" s="60">
        <f t="shared" si="66"/>
        <v>3236</v>
      </c>
      <c r="W308" s="44"/>
      <c r="X308" s="44">
        <f t="shared" si="70"/>
        <v>305</v>
      </c>
      <c r="Y308" s="170">
        <f t="shared" si="67"/>
        <v>3956.5</v>
      </c>
      <c r="Z308" s="171">
        <f t="shared" si="71"/>
        <v>2133.8650042981199</v>
      </c>
      <c r="AA308" s="155">
        <f>IF(ISNUMBER($Q308),INDEX($D$1:$D$3663,S308,1),"")</f>
        <v>36.565430987745401</v>
      </c>
      <c r="AB308" s="155">
        <f>IF(ISNUMBER($Q308),INDEX($D$1:$D$3663,T308,1),"")</f>
        <v>36.773930541763498</v>
      </c>
      <c r="AC308" s="155">
        <f>IF(ISNUMBER($Q308),INDEX($D$1:$D$3663,U308,1),"")</f>
        <v>38.144192155338402</v>
      </c>
      <c r="AD308" s="155">
        <f>IF(ISNUMBER($Q308),INDEX($D$1:$D$3663,V308,1),"")</f>
        <v>37.890700557989703</v>
      </c>
      <c r="AE308" s="59"/>
      <c r="AF308" s="85">
        <f t="shared" si="72"/>
        <v>0.83914658456859748</v>
      </c>
      <c r="AG308" s="87">
        <v>40482</v>
      </c>
      <c r="AH308" s="59"/>
      <c r="AI308" s="163" t="str">
        <f t="shared" si="73"/>
        <v/>
      </c>
      <c r="AJ308" s="162" t="str">
        <f t="shared" si="75"/>
        <v/>
      </c>
      <c r="AK308" s="119"/>
      <c r="AL308" s="59" t="str">
        <f>IF(ISNUMBER($AJ308),INDEX($Z$4:$AC$3663,$AJ308,AL$3),"")</f>
        <v/>
      </c>
      <c r="AM308" s="149" t="str">
        <f>IF(ISNUMBER($AJ308),INDEX($Z$4:$AC$3663,$AJ308,AM$3),"")</f>
        <v/>
      </c>
      <c r="AN308" s="149" t="str">
        <f>IF(ISNUMBER($AJ308),INDEX($Z$4:$AC$3663,$AJ308,AN$3),"")</f>
        <v/>
      </c>
      <c r="AO308" s="59"/>
      <c r="AP308" s="59"/>
      <c r="AQ308" s="166"/>
      <c r="AR308" s="59"/>
      <c r="AS308" s="59"/>
      <c r="AT308" s="149"/>
      <c r="AU308" s="149"/>
      <c r="AV308" s="149"/>
      <c r="AW308" s="149"/>
      <c r="AX308" s="150"/>
      <c r="AY308" s="151"/>
      <c r="AZ308" s="59"/>
      <c r="BA308" s="59"/>
      <c r="BB308" s="59"/>
      <c r="BC308" s="59"/>
      <c r="BD308" s="59"/>
      <c r="BE308" s="59"/>
      <c r="BF308" s="43"/>
      <c r="BG308" s="59"/>
      <c r="BH308" s="59"/>
      <c r="BI308" s="59"/>
      <c r="BJ308" s="59"/>
      <c r="BK308" s="59"/>
      <c r="BL308" s="59"/>
      <c r="BM308" s="59"/>
    </row>
    <row r="309" spans="1:65" x14ac:dyDescent="0.25">
      <c r="A309" s="82"/>
      <c r="B309" s="122" t="s">
        <v>60</v>
      </c>
      <c r="C309" s="122">
        <v>3957.5</v>
      </c>
      <c r="D309" s="122">
        <v>2572.5535589855499</v>
      </c>
      <c r="E309" s="142">
        <f>IF(B308=B309,0,MAX(E$4:E308)+1)</f>
        <v>0</v>
      </c>
      <c r="F309" s="142">
        <f t="shared" si="74"/>
        <v>1</v>
      </c>
      <c r="G309" s="142" t="str">
        <f t="shared" si="68"/>
        <v/>
      </c>
      <c r="H309" s="142">
        <f t="shared" si="69"/>
        <v>1</v>
      </c>
      <c r="I309" s="59"/>
      <c r="J309" s="104"/>
      <c r="K309" s="59"/>
      <c r="L309" s="59"/>
      <c r="M309" s="59"/>
      <c r="N309" s="44"/>
      <c r="O309" s="44"/>
      <c r="P309" s="44"/>
      <c r="Q309" s="68">
        <f t="shared" si="65"/>
        <v>305</v>
      </c>
      <c r="R309" s="60">
        <f t="shared" si="66"/>
        <v>309</v>
      </c>
      <c r="S309" s="60">
        <f t="shared" si="66"/>
        <v>1041</v>
      </c>
      <c r="T309" s="60">
        <f t="shared" si="66"/>
        <v>1773</v>
      </c>
      <c r="U309" s="60">
        <f t="shared" si="66"/>
        <v>2505</v>
      </c>
      <c r="V309" s="60">
        <f t="shared" si="66"/>
        <v>3237</v>
      </c>
      <c r="W309" s="44"/>
      <c r="X309" s="44">
        <f t="shared" si="70"/>
        <v>306</v>
      </c>
      <c r="Y309" s="170">
        <f t="shared" si="67"/>
        <v>3957.5</v>
      </c>
      <c r="Z309" s="171">
        <f t="shared" si="71"/>
        <v>2572.5535589855499</v>
      </c>
      <c r="AA309" s="155">
        <f>IF(ISNUMBER($Q309),INDEX($D$1:$D$3663,S309,1),"")</f>
        <v>36.716138252578901</v>
      </c>
      <c r="AB309" s="155">
        <f>IF(ISNUMBER($Q309),INDEX($D$1:$D$3663,T309,1),"")</f>
        <v>36.444413191004898</v>
      </c>
      <c r="AC309" s="155">
        <f>IF(ISNUMBER($Q309),INDEX($D$1:$D$3663,U309,1),"")</f>
        <v>37.948346678332101</v>
      </c>
      <c r="AD309" s="155">
        <f>IF(ISNUMBER($Q309),INDEX($D$1:$D$3663,V309,1),"")</f>
        <v>38.092229720504797</v>
      </c>
      <c r="AE309" s="59"/>
      <c r="AF309" s="85">
        <f t="shared" si="72"/>
        <v>0.84188443535572866</v>
      </c>
      <c r="AG309" s="87">
        <v>40483</v>
      </c>
      <c r="AH309" s="59"/>
      <c r="AI309" s="163" t="str">
        <f t="shared" si="73"/>
        <v/>
      </c>
      <c r="AJ309" s="162" t="str">
        <f t="shared" si="75"/>
        <v/>
      </c>
      <c r="AK309" s="119"/>
      <c r="AL309" s="59" t="str">
        <f>IF(ISNUMBER($AJ309),INDEX($Z$4:$AC$3663,$AJ309,AL$3),"")</f>
        <v/>
      </c>
      <c r="AM309" s="149" t="str">
        <f>IF(ISNUMBER($AJ309),INDEX($Z$4:$AC$3663,$AJ309,AM$3),"")</f>
        <v/>
      </c>
      <c r="AN309" s="149" t="str">
        <f>IF(ISNUMBER($AJ309),INDEX($Z$4:$AC$3663,$AJ309,AN$3),"")</f>
        <v/>
      </c>
      <c r="AO309" s="59"/>
      <c r="AP309" s="59"/>
      <c r="AQ309" s="166"/>
      <c r="AR309" s="59"/>
      <c r="AS309" s="59"/>
      <c r="AT309" s="149"/>
      <c r="AU309" s="149"/>
      <c r="AV309" s="149"/>
      <c r="AW309" s="149"/>
      <c r="AX309" s="150"/>
      <c r="AY309" s="151"/>
      <c r="AZ309" s="59"/>
      <c r="BA309" s="59"/>
      <c r="BB309" s="59"/>
      <c r="BC309" s="59"/>
      <c r="BD309" s="59"/>
      <c r="BE309" s="59"/>
      <c r="BF309" s="43"/>
      <c r="BG309" s="59"/>
      <c r="BH309" s="59"/>
      <c r="BI309" s="59"/>
      <c r="BJ309" s="59"/>
      <c r="BK309" s="59"/>
      <c r="BL309" s="59"/>
      <c r="BM309" s="59"/>
    </row>
    <row r="310" spans="1:65" x14ac:dyDescent="0.25">
      <c r="A310" s="82"/>
      <c r="B310" s="122" t="s">
        <v>60</v>
      </c>
      <c r="C310" s="122">
        <v>3958.5</v>
      </c>
      <c r="D310" s="122">
        <v>2143.49639256419</v>
      </c>
      <c r="E310" s="142">
        <f>IF(B309=B310,0,MAX(E$4:E309)+1)</f>
        <v>0</v>
      </c>
      <c r="F310" s="142">
        <f t="shared" si="74"/>
        <v>1</v>
      </c>
      <c r="G310" s="142" t="str">
        <f t="shared" si="68"/>
        <v/>
      </c>
      <c r="H310" s="142">
        <f t="shared" si="69"/>
        <v>1</v>
      </c>
      <c r="I310" s="59"/>
      <c r="J310" s="104"/>
      <c r="K310" s="59"/>
      <c r="L310" s="59"/>
      <c r="M310" s="59"/>
      <c r="N310" s="44"/>
      <c r="O310" s="44"/>
      <c r="P310" s="44"/>
      <c r="Q310" s="68">
        <f t="shared" si="65"/>
        <v>306</v>
      </c>
      <c r="R310" s="60">
        <f t="shared" si="66"/>
        <v>310</v>
      </c>
      <c r="S310" s="60">
        <f t="shared" si="66"/>
        <v>1042</v>
      </c>
      <c r="T310" s="60">
        <f t="shared" si="66"/>
        <v>1774</v>
      </c>
      <c r="U310" s="60">
        <f t="shared" si="66"/>
        <v>2506</v>
      </c>
      <c r="V310" s="60">
        <f t="shared" si="66"/>
        <v>3238</v>
      </c>
      <c r="W310" s="44"/>
      <c r="X310" s="44">
        <f t="shared" si="70"/>
        <v>307</v>
      </c>
      <c r="Y310" s="170">
        <f t="shared" si="67"/>
        <v>3958.5</v>
      </c>
      <c r="Z310" s="171">
        <f t="shared" si="71"/>
        <v>2143.49639256419</v>
      </c>
      <c r="AA310" s="155">
        <f>IF(ISNUMBER($Q310),INDEX($D$1:$D$3663,S310,1),"")</f>
        <v>36.6202479304497</v>
      </c>
      <c r="AB310" s="155">
        <f>IF(ISNUMBER($Q310),INDEX($D$1:$D$3663,T310,1),"")</f>
        <v>36.670771058043002</v>
      </c>
      <c r="AC310" s="155">
        <f>IF(ISNUMBER($Q310),INDEX($D$1:$D$3663,U310,1),"")</f>
        <v>37.831066351417</v>
      </c>
      <c r="AD310" s="155">
        <f>IF(ISNUMBER($Q310),INDEX($D$1:$D$3663,V310,1),"")</f>
        <v>37.8658071913312</v>
      </c>
      <c r="AE310" s="59"/>
      <c r="AF310" s="85">
        <f t="shared" si="72"/>
        <v>0.84462228614286161</v>
      </c>
      <c r="AG310" s="87">
        <v>40484</v>
      </c>
      <c r="AH310" s="59"/>
      <c r="AI310" s="163" t="str">
        <f t="shared" si="73"/>
        <v/>
      </c>
      <c r="AJ310" s="162" t="str">
        <f t="shared" si="75"/>
        <v/>
      </c>
      <c r="AK310" s="119"/>
      <c r="AL310" s="59" t="str">
        <f>IF(ISNUMBER($AJ310),INDEX($Z$4:$AC$3663,$AJ310,AL$3),"")</f>
        <v/>
      </c>
      <c r="AM310" s="149" t="str">
        <f>IF(ISNUMBER($AJ310),INDEX($Z$4:$AC$3663,$AJ310,AM$3),"")</f>
        <v/>
      </c>
      <c r="AN310" s="149" t="str">
        <f>IF(ISNUMBER($AJ310),INDEX($Z$4:$AC$3663,$AJ310,AN$3),"")</f>
        <v/>
      </c>
      <c r="AO310" s="59"/>
      <c r="AP310" s="59"/>
      <c r="AQ310" s="166"/>
      <c r="AR310" s="59"/>
      <c r="AS310" s="59"/>
      <c r="AT310" s="149"/>
      <c r="AU310" s="149"/>
      <c r="AV310" s="149"/>
      <c r="AW310" s="149"/>
      <c r="AX310" s="150"/>
      <c r="AY310" s="151"/>
      <c r="AZ310" s="59"/>
      <c r="BA310" s="59"/>
      <c r="BB310" s="59"/>
      <c r="BC310" s="59"/>
      <c r="BD310" s="59"/>
      <c r="BE310" s="59"/>
      <c r="BF310" s="43"/>
      <c r="BG310" s="59"/>
      <c r="BH310" s="59"/>
      <c r="BI310" s="59"/>
      <c r="BJ310" s="59"/>
      <c r="BK310" s="59"/>
      <c r="BL310" s="59"/>
      <c r="BM310" s="59"/>
    </row>
    <row r="311" spans="1:65" x14ac:dyDescent="0.25">
      <c r="A311" s="82"/>
      <c r="B311" s="122" t="s">
        <v>60</v>
      </c>
      <c r="C311" s="122">
        <v>3959.5</v>
      </c>
      <c r="D311" s="122">
        <v>2266.5678749753802</v>
      </c>
      <c r="E311" s="142">
        <f>IF(B310=B311,0,MAX(E$4:E310)+1)</f>
        <v>0</v>
      </c>
      <c r="F311" s="142">
        <f t="shared" si="74"/>
        <v>1</v>
      </c>
      <c r="G311" s="142" t="str">
        <f t="shared" si="68"/>
        <v/>
      </c>
      <c r="H311" s="142">
        <f t="shared" si="69"/>
        <v>1</v>
      </c>
      <c r="I311" s="59"/>
      <c r="J311" s="104"/>
      <c r="K311" s="59"/>
      <c r="L311" s="59"/>
      <c r="M311" s="59"/>
      <c r="N311" s="44"/>
      <c r="O311" s="44"/>
      <c r="P311" s="44"/>
      <c r="Q311" s="68">
        <f t="shared" si="65"/>
        <v>307</v>
      </c>
      <c r="R311" s="60">
        <f t="shared" ref="R311:V361" si="76">IF(ISNUMBER($Q311),IF($Q311=0,R310,R310+1),"")</f>
        <v>311</v>
      </c>
      <c r="S311" s="60">
        <f t="shared" si="76"/>
        <v>1043</v>
      </c>
      <c r="T311" s="60">
        <f t="shared" si="76"/>
        <v>1775</v>
      </c>
      <c r="U311" s="60">
        <f t="shared" si="76"/>
        <v>2507</v>
      </c>
      <c r="V311" s="60">
        <f t="shared" si="76"/>
        <v>3239</v>
      </c>
      <c r="W311" s="44"/>
      <c r="X311" s="44">
        <f t="shared" si="70"/>
        <v>308</v>
      </c>
      <c r="Y311" s="170">
        <f t="shared" si="67"/>
        <v>3959.5</v>
      </c>
      <c r="Z311" s="171">
        <f t="shared" si="71"/>
        <v>2266.5678749753802</v>
      </c>
      <c r="AA311" s="155">
        <f>IF(ISNUMBER($Q311),INDEX($D$1:$D$3663,S311,1),"")</f>
        <v>36.610508560787899</v>
      </c>
      <c r="AB311" s="155">
        <f>IF(ISNUMBER($Q311),INDEX($D$1:$D$3663,T311,1),"")</f>
        <v>36.665358228367602</v>
      </c>
      <c r="AC311" s="155">
        <f>IF(ISNUMBER($Q311),INDEX($D$1:$D$3663,U311,1),"")</f>
        <v>37.981438540641797</v>
      </c>
      <c r="AD311" s="155">
        <f>IF(ISNUMBER($Q311),INDEX($D$1:$D$3663,V311,1),"")</f>
        <v>37.958385429478902</v>
      </c>
      <c r="AE311" s="59"/>
      <c r="AF311" s="85">
        <f t="shared" si="72"/>
        <v>0.84736013692999279</v>
      </c>
      <c r="AG311" s="87">
        <v>40485</v>
      </c>
      <c r="AH311" s="59"/>
      <c r="AI311" s="163" t="str">
        <f t="shared" si="73"/>
        <v/>
      </c>
      <c r="AJ311" s="162" t="str">
        <f t="shared" si="75"/>
        <v/>
      </c>
      <c r="AK311" s="119"/>
      <c r="AL311" s="59" t="str">
        <f>IF(ISNUMBER($AJ311),INDEX($Z$4:$AC$3663,$AJ311,AL$3),"")</f>
        <v/>
      </c>
      <c r="AM311" s="149" t="str">
        <f>IF(ISNUMBER($AJ311),INDEX($Z$4:$AC$3663,$AJ311,AM$3),"")</f>
        <v/>
      </c>
      <c r="AN311" s="149" t="str">
        <f>IF(ISNUMBER($AJ311),INDEX($Z$4:$AC$3663,$AJ311,AN$3),"")</f>
        <v/>
      </c>
      <c r="AO311" s="59"/>
      <c r="AP311" s="59"/>
      <c r="AQ311" s="166"/>
      <c r="AR311" s="59"/>
      <c r="AS311" s="59"/>
      <c r="AT311" s="149"/>
      <c r="AU311" s="149"/>
      <c r="AV311" s="149"/>
      <c r="AW311" s="149"/>
      <c r="AX311" s="150"/>
      <c r="AY311" s="151"/>
      <c r="AZ311" s="59"/>
      <c r="BA311" s="59"/>
      <c r="BB311" s="59"/>
      <c r="BC311" s="59"/>
      <c r="BD311" s="59"/>
      <c r="BE311" s="59"/>
      <c r="BF311" s="43"/>
      <c r="BG311" s="59"/>
      <c r="BH311" s="59"/>
      <c r="BI311" s="59"/>
      <c r="BJ311" s="59"/>
      <c r="BK311" s="59"/>
      <c r="BL311" s="59"/>
      <c r="BM311" s="59"/>
    </row>
    <row r="312" spans="1:65" x14ac:dyDescent="0.25">
      <c r="A312" s="82"/>
      <c r="B312" s="122" t="s">
        <v>60</v>
      </c>
      <c r="C312" s="122">
        <v>3960.5</v>
      </c>
      <c r="D312" s="122">
        <v>2285.5434234518798</v>
      </c>
      <c r="E312" s="142">
        <f>IF(B311=B312,0,MAX(E$4:E311)+1)</f>
        <v>0</v>
      </c>
      <c r="F312" s="142">
        <f t="shared" si="74"/>
        <v>1</v>
      </c>
      <c r="G312" s="142" t="str">
        <f t="shared" si="68"/>
        <v/>
      </c>
      <c r="H312" s="142">
        <f t="shared" si="69"/>
        <v>1</v>
      </c>
      <c r="I312" s="59"/>
      <c r="J312" s="104"/>
      <c r="K312" s="59"/>
      <c r="L312" s="59"/>
      <c r="M312" s="59"/>
      <c r="N312" s="44"/>
      <c r="O312" s="44"/>
      <c r="P312" s="44"/>
      <c r="Q312" s="68">
        <f t="shared" si="65"/>
        <v>308</v>
      </c>
      <c r="R312" s="60">
        <f t="shared" si="76"/>
        <v>312</v>
      </c>
      <c r="S312" s="60">
        <f t="shared" si="76"/>
        <v>1044</v>
      </c>
      <c r="T312" s="60">
        <f t="shared" si="76"/>
        <v>1776</v>
      </c>
      <c r="U312" s="60">
        <f t="shared" si="76"/>
        <v>2508</v>
      </c>
      <c r="V312" s="60">
        <f t="shared" si="76"/>
        <v>3240</v>
      </c>
      <c r="W312" s="44"/>
      <c r="X312" s="44">
        <f t="shared" si="70"/>
        <v>309</v>
      </c>
      <c r="Y312" s="170">
        <f t="shared" si="67"/>
        <v>3960.5</v>
      </c>
      <c r="Z312" s="171">
        <f t="shared" si="71"/>
        <v>2285.5434234518798</v>
      </c>
      <c r="AA312" s="155">
        <f>IF(ISNUMBER($Q312),INDEX($D$1:$D$3663,S312,1),"")</f>
        <v>36.466591515539797</v>
      </c>
      <c r="AB312" s="155">
        <f>IF(ISNUMBER($Q312),INDEX($D$1:$D$3663,T312,1),"")</f>
        <v>36.573964174078498</v>
      </c>
      <c r="AC312" s="155">
        <f>IF(ISNUMBER($Q312),INDEX($D$1:$D$3663,U312,1),"")</f>
        <v>37.799343902728999</v>
      </c>
      <c r="AD312" s="155">
        <f>IF(ISNUMBER($Q312),INDEX($D$1:$D$3663,V312,1),"")</f>
        <v>37.8962884301949</v>
      </c>
      <c r="AE312" s="59"/>
      <c r="AF312" s="85">
        <f t="shared" si="72"/>
        <v>0.85009798771712575</v>
      </c>
      <c r="AG312" s="87">
        <v>40486</v>
      </c>
      <c r="AH312" s="59"/>
      <c r="AI312" s="163" t="str">
        <f t="shared" si="73"/>
        <v/>
      </c>
      <c r="AJ312" s="162" t="str">
        <f t="shared" si="75"/>
        <v/>
      </c>
      <c r="AK312" s="119"/>
      <c r="AL312" s="59" t="str">
        <f>IF(ISNUMBER($AJ312),INDEX($Z$4:$AC$3663,$AJ312,AL$3),"")</f>
        <v/>
      </c>
      <c r="AM312" s="149" t="str">
        <f>IF(ISNUMBER($AJ312),INDEX($Z$4:$AC$3663,$AJ312,AM$3),"")</f>
        <v/>
      </c>
      <c r="AN312" s="149" t="str">
        <f>IF(ISNUMBER($AJ312),INDEX($Z$4:$AC$3663,$AJ312,AN$3),"")</f>
        <v/>
      </c>
      <c r="AO312" s="59"/>
      <c r="AP312" s="59"/>
      <c r="AQ312" s="166"/>
      <c r="AR312" s="59"/>
      <c r="AS312" s="59"/>
      <c r="AT312" s="149"/>
      <c r="AU312" s="149"/>
      <c r="AV312" s="149"/>
      <c r="AW312" s="149"/>
      <c r="AX312" s="150"/>
      <c r="AY312" s="151"/>
      <c r="AZ312" s="59"/>
      <c r="BA312" s="59"/>
      <c r="BB312" s="59"/>
      <c r="BC312" s="59"/>
      <c r="BD312" s="59"/>
      <c r="BE312" s="59"/>
      <c r="BF312" s="43"/>
      <c r="BG312" s="59"/>
      <c r="BH312" s="59"/>
      <c r="BI312" s="59"/>
      <c r="BJ312" s="59"/>
      <c r="BK312" s="59"/>
      <c r="BL312" s="59"/>
      <c r="BM312" s="59"/>
    </row>
    <row r="313" spans="1:65" x14ac:dyDescent="0.25">
      <c r="A313" s="82"/>
      <c r="B313" s="122" t="s">
        <v>60</v>
      </c>
      <c r="C313" s="122">
        <v>3961.5</v>
      </c>
      <c r="D313" s="122">
        <v>2250.0993671638798</v>
      </c>
      <c r="E313" s="142">
        <f>IF(B312=B313,0,MAX(E$4:E312)+1)</f>
        <v>0</v>
      </c>
      <c r="F313" s="142">
        <f t="shared" si="74"/>
        <v>1</v>
      </c>
      <c r="G313" s="142" t="str">
        <f t="shared" si="68"/>
        <v/>
      </c>
      <c r="H313" s="142">
        <f t="shared" si="69"/>
        <v>1</v>
      </c>
      <c r="I313" s="59"/>
      <c r="J313" s="104"/>
      <c r="K313" s="59"/>
      <c r="L313" s="59"/>
      <c r="M313" s="59"/>
      <c r="N313" s="44"/>
      <c r="O313" s="44"/>
      <c r="P313" s="44"/>
      <c r="Q313" s="68">
        <f t="shared" si="65"/>
        <v>309</v>
      </c>
      <c r="R313" s="60">
        <f t="shared" si="76"/>
        <v>313</v>
      </c>
      <c r="S313" s="60">
        <f t="shared" si="76"/>
        <v>1045</v>
      </c>
      <c r="T313" s="60">
        <f t="shared" si="76"/>
        <v>1777</v>
      </c>
      <c r="U313" s="60">
        <f t="shared" si="76"/>
        <v>2509</v>
      </c>
      <c r="V313" s="60">
        <f t="shared" si="76"/>
        <v>3241</v>
      </c>
      <c r="W313" s="44"/>
      <c r="X313" s="44">
        <f t="shared" si="70"/>
        <v>310</v>
      </c>
      <c r="Y313" s="170">
        <f t="shared" si="67"/>
        <v>3961.5</v>
      </c>
      <c r="Z313" s="171">
        <f t="shared" si="71"/>
        <v>2250.0993671638798</v>
      </c>
      <c r="AA313" s="155">
        <f>IF(ISNUMBER($Q313),INDEX($D$1:$D$3663,S313,1),"")</f>
        <v>36.451183166383302</v>
      </c>
      <c r="AB313" s="155">
        <f>IF(ISNUMBER($Q313),INDEX($D$1:$D$3663,T313,1),"")</f>
        <v>36.472190355330902</v>
      </c>
      <c r="AC313" s="155">
        <f>IF(ISNUMBER($Q313),INDEX($D$1:$D$3663,U313,1),"")</f>
        <v>37.937484742542097</v>
      </c>
      <c r="AD313" s="155">
        <f>IF(ISNUMBER($Q313),INDEX($D$1:$D$3663,V313,1),"")</f>
        <v>37.958556707096498</v>
      </c>
      <c r="AE313" s="59"/>
      <c r="AF313" s="85">
        <f t="shared" si="72"/>
        <v>0.85283583850425693</v>
      </c>
      <c r="AG313" s="87">
        <v>40487</v>
      </c>
      <c r="AH313" s="59"/>
      <c r="AI313" s="163" t="str">
        <f t="shared" si="73"/>
        <v/>
      </c>
      <c r="AJ313" s="162" t="str">
        <f t="shared" si="75"/>
        <v/>
      </c>
      <c r="AK313" s="119"/>
      <c r="AL313" s="59" t="str">
        <f>IF(ISNUMBER($AJ313),INDEX($Z$4:$AC$3663,$AJ313,AL$3),"")</f>
        <v/>
      </c>
      <c r="AM313" s="149" t="str">
        <f>IF(ISNUMBER($AJ313),INDEX($Z$4:$AC$3663,$AJ313,AM$3),"")</f>
        <v/>
      </c>
      <c r="AN313" s="149" t="str">
        <f>IF(ISNUMBER($AJ313),INDEX($Z$4:$AC$3663,$AJ313,AN$3),"")</f>
        <v/>
      </c>
      <c r="AO313" s="59"/>
      <c r="AP313" s="59"/>
      <c r="AQ313" s="166"/>
      <c r="AR313" s="59"/>
      <c r="AS313" s="59"/>
      <c r="AT313" s="149"/>
      <c r="AU313" s="149"/>
      <c r="AV313" s="149"/>
      <c r="AW313" s="149"/>
      <c r="AX313" s="150"/>
      <c r="AY313" s="151"/>
      <c r="AZ313" s="59"/>
      <c r="BA313" s="59"/>
      <c r="BB313" s="59"/>
      <c r="BC313" s="59"/>
      <c r="BD313" s="59"/>
      <c r="BE313" s="59"/>
      <c r="BF313" s="43"/>
      <c r="BG313" s="59"/>
      <c r="BH313" s="59"/>
      <c r="BI313" s="59"/>
      <c r="BJ313" s="59"/>
      <c r="BK313" s="59"/>
      <c r="BL313" s="59"/>
      <c r="BM313" s="59"/>
    </row>
    <row r="314" spans="1:65" x14ac:dyDescent="0.25">
      <c r="A314" s="82"/>
      <c r="B314" s="122" t="s">
        <v>60</v>
      </c>
      <c r="C314" s="122">
        <v>3962.5</v>
      </c>
      <c r="D314" s="122">
        <v>2597.5875738930699</v>
      </c>
      <c r="E314" s="142">
        <f>IF(B313=B314,0,MAX(E$4:E313)+1)</f>
        <v>0</v>
      </c>
      <c r="F314" s="142">
        <f t="shared" si="74"/>
        <v>1</v>
      </c>
      <c r="G314" s="142" t="str">
        <f t="shared" si="68"/>
        <v/>
      </c>
      <c r="H314" s="142">
        <f t="shared" si="69"/>
        <v>1</v>
      </c>
      <c r="I314" s="59"/>
      <c r="J314" s="104"/>
      <c r="K314" s="59"/>
      <c r="L314" s="59"/>
      <c r="M314" s="59"/>
      <c r="N314" s="44"/>
      <c r="O314" s="44"/>
      <c r="P314" s="44"/>
      <c r="Q314" s="68">
        <f t="shared" si="65"/>
        <v>310</v>
      </c>
      <c r="R314" s="60">
        <f t="shared" si="76"/>
        <v>314</v>
      </c>
      <c r="S314" s="60">
        <f t="shared" si="76"/>
        <v>1046</v>
      </c>
      <c r="T314" s="60">
        <f t="shared" si="76"/>
        <v>1778</v>
      </c>
      <c r="U314" s="60">
        <f t="shared" si="76"/>
        <v>2510</v>
      </c>
      <c r="V314" s="60">
        <f t="shared" si="76"/>
        <v>3242</v>
      </c>
      <c r="W314" s="44"/>
      <c r="X314" s="44">
        <f t="shared" si="70"/>
        <v>311</v>
      </c>
      <c r="Y314" s="170">
        <f t="shared" si="67"/>
        <v>3962.5</v>
      </c>
      <c r="Z314" s="171">
        <f t="shared" si="71"/>
        <v>2597.5875738930699</v>
      </c>
      <c r="AA314" s="155">
        <f>IF(ISNUMBER($Q314),INDEX($D$1:$D$3663,S314,1),"")</f>
        <v>36.479557000909999</v>
      </c>
      <c r="AB314" s="155">
        <f>IF(ISNUMBER($Q314),INDEX($D$1:$D$3663,T314,1),"")</f>
        <v>36.455075954099399</v>
      </c>
      <c r="AC314" s="155">
        <f>IF(ISNUMBER($Q314),INDEX($D$1:$D$3663,U314,1),"")</f>
        <v>38.003815129888203</v>
      </c>
      <c r="AD314" s="155">
        <f>IF(ISNUMBER($Q314),INDEX($D$1:$D$3663,V314,1),"")</f>
        <v>37.769589585277402</v>
      </c>
      <c r="AE314" s="59"/>
      <c r="AF314" s="85">
        <f t="shared" si="72"/>
        <v>0.85557368929138988</v>
      </c>
      <c r="AG314" s="87">
        <v>40488</v>
      </c>
      <c r="AH314" s="59"/>
      <c r="AI314" s="163" t="str">
        <f t="shared" si="73"/>
        <v/>
      </c>
      <c r="AJ314" s="162" t="str">
        <f t="shared" si="75"/>
        <v/>
      </c>
      <c r="AK314" s="119"/>
      <c r="AL314" s="59" t="str">
        <f>IF(ISNUMBER($AJ314),INDEX($Z$4:$AC$3663,$AJ314,AL$3),"")</f>
        <v/>
      </c>
      <c r="AM314" s="149" t="str">
        <f>IF(ISNUMBER($AJ314),INDEX($Z$4:$AC$3663,$AJ314,AM$3),"")</f>
        <v/>
      </c>
      <c r="AN314" s="149" t="str">
        <f>IF(ISNUMBER($AJ314),INDEX($Z$4:$AC$3663,$AJ314,AN$3),"")</f>
        <v/>
      </c>
      <c r="AO314" s="59"/>
      <c r="AP314" s="59"/>
      <c r="AQ314" s="166"/>
      <c r="AR314" s="59"/>
      <c r="AS314" s="59"/>
      <c r="AT314" s="149"/>
      <c r="AU314" s="149"/>
      <c r="AV314" s="149"/>
      <c r="AW314" s="149"/>
      <c r="AX314" s="150"/>
      <c r="AY314" s="151"/>
      <c r="AZ314" s="59"/>
      <c r="BA314" s="59"/>
      <c r="BB314" s="59"/>
      <c r="BC314" s="59"/>
      <c r="BD314" s="59"/>
      <c r="BE314" s="59"/>
      <c r="BF314" s="43"/>
      <c r="BG314" s="59"/>
      <c r="BH314" s="59"/>
      <c r="BI314" s="59"/>
      <c r="BJ314" s="59"/>
      <c r="BK314" s="59"/>
      <c r="BL314" s="59"/>
      <c r="BM314" s="59"/>
    </row>
    <row r="315" spans="1:65" x14ac:dyDescent="0.25">
      <c r="A315" s="82"/>
      <c r="B315" s="122" t="s">
        <v>60</v>
      </c>
      <c r="C315" s="122">
        <v>3963.5</v>
      </c>
      <c r="D315" s="122">
        <v>2355.81220682293</v>
      </c>
      <c r="E315" s="142">
        <f>IF(B314=B315,0,MAX(E$4:E314)+1)</f>
        <v>0</v>
      </c>
      <c r="F315" s="142">
        <f t="shared" si="74"/>
        <v>1</v>
      </c>
      <c r="G315" s="142" t="str">
        <f t="shared" si="68"/>
        <v/>
      </c>
      <c r="H315" s="142">
        <f t="shared" si="69"/>
        <v>1</v>
      </c>
      <c r="I315" s="59"/>
      <c r="J315" s="104"/>
      <c r="K315" s="59"/>
      <c r="L315" s="59"/>
      <c r="M315" s="59"/>
      <c r="N315" s="44"/>
      <c r="O315" s="44"/>
      <c r="P315" s="44"/>
      <c r="Q315" s="68">
        <f t="shared" si="65"/>
        <v>311</v>
      </c>
      <c r="R315" s="60">
        <f t="shared" si="76"/>
        <v>315</v>
      </c>
      <c r="S315" s="60">
        <f t="shared" si="76"/>
        <v>1047</v>
      </c>
      <c r="T315" s="60">
        <f t="shared" si="76"/>
        <v>1779</v>
      </c>
      <c r="U315" s="60">
        <f t="shared" si="76"/>
        <v>2511</v>
      </c>
      <c r="V315" s="60">
        <f t="shared" si="76"/>
        <v>3243</v>
      </c>
      <c r="W315" s="44"/>
      <c r="X315" s="44">
        <f t="shared" si="70"/>
        <v>312</v>
      </c>
      <c r="Y315" s="170">
        <f t="shared" si="67"/>
        <v>3963.5</v>
      </c>
      <c r="Z315" s="171">
        <f t="shared" si="71"/>
        <v>2355.81220682293</v>
      </c>
      <c r="AA315" s="155">
        <f>IF(ISNUMBER($Q315),INDEX($D$1:$D$3663,S315,1),"")</f>
        <v>36.626974169888499</v>
      </c>
      <c r="AB315" s="155">
        <f>IF(ISNUMBER($Q315),INDEX($D$1:$D$3663,T315,1),"")</f>
        <v>36.408216022010798</v>
      </c>
      <c r="AC315" s="155">
        <f>IF(ISNUMBER($Q315),INDEX($D$1:$D$3663,U315,1),"")</f>
        <v>37.901815405252101</v>
      </c>
      <c r="AD315" s="155">
        <f>IF(ISNUMBER($Q315),INDEX($D$1:$D$3663,V315,1),"")</f>
        <v>38.028436675048603</v>
      </c>
      <c r="AE315" s="59"/>
      <c r="AF315" s="85">
        <f t="shared" si="72"/>
        <v>0.85831154007852106</v>
      </c>
      <c r="AG315" s="87">
        <v>40489</v>
      </c>
      <c r="AH315" s="59"/>
      <c r="AI315" s="163" t="str">
        <f t="shared" si="73"/>
        <v/>
      </c>
      <c r="AJ315" s="162" t="str">
        <f t="shared" si="75"/>
        <v/>
      </c>
      <c r="AK315" s="119"/>
      <c r="AL315" s="59" t="str">
        <f>IF(ISNUMBER($AJ315),INDEX($Z$4:$AC$3663,$AJ315,AL$3),"")</f>
        <v/>
      </c>
      <c r="AM315" s="149" t="str">
        <f>IF(ISNUMBER($AJ315),INDEX($Z$4:$AC$3663,$AJ315,AM$3),"")</f>
        <v/>
      </c>
      <c r="AN315" s="149" t="str">
        <f>IF(ISNUMBER($AJ315),INDEX($Z$4:$AC$3663,$AJ315,AN$3),"")</f>
        <v/>
      </c>
      <c r="AO315" s="59"/>
      <c r="AP315" s="59"/>
      <c r="AQ315" s="166"/>
      <c r="AR315" s="59"/>
      <c r="AS315" s="59"/>
      <c r="AT315" s="149"/>
      <c r="AU315" s="149"/>
      <c r="AV315" s="149"/>
      <c r="AW315" s="149"/>
      <c r="AX315" s="150"/>
      <c r="AY315" s="151"/>
      <c r="AZ315" s="59"/>
      <c r="BA315" s="59"/>
      <c r="BB315" s="59"/>
      <c r="BC315" s="59"/>
      <c r="BD315" s="59"/>
      <c r="BE315" s="59"/>
      <c r="BF315" s="43"/>
      <c r="BG315" s="59"/>
      <c r="BH315" s="59"/>
      <c r="BI315" s="59"/>
      <c r="BJ315" s="59"/>
      <c r="BK315" s="59"/>
      <c r="BL315" s="59"/>
      <c r="BM315" s="59"/>
    </row>
    <row r="316" spans="1:65" x14ac:dyDescent="0.25">
      <c r="A316" s="82"/>
      <c r="B316" s="122" t="s">
        <v>60</v>
      </c>
      <c r="C316" s="122">
        <v>3964.5</v>
      </c>
      <c r="D316" s="122">
        <v>2482.52595795659</v>
      </c>
      <c r="E316" s="142">
        <f>IF(B315=B316,0,MAX(E$4:E315)+1)</f>
        <v>0</v>
      </c>
      <c r="F316" s="142">
        <f t="shared" si="74"/>
        <v>1</v>
      </c>
      <c r="G316" s="142" t="str">
        <f t="shared" si="68"/>
        <v/>
      </c>
      <c r="H316" s="142">
        <f t="shared" si="69"/>
        <v>1</v>
      </c>
      <c r="I316" s="59"/>
      <c r="J316" s="104"/>
      <c r="K316" s="59"/>
      <c r="L316" s="59"/>
      <c r="M316" s="59"/>
      <c r="N316" s="44"/>
      <c r="O316" s="44"/>
      <c r="P316" s="44"/>
      <c r="Q316" s="68">
        <f t="shared" si="65"/>
        <v>312</v>
      </c>
      <c r="R316" s="60">
        <f t="shared" si="76"/>
        <v>316</v>
      </c>
      <c r="S316" s="60">
        <f t="shared" si="76"/>
        <v>1048</v>
      </c>
      <c r="T316" s="60">
        <f t="shared" si="76"/>
        <v>1780</v>
      </c>
      <c r="U316" s="60">
        <f t="shared" si="76"/>
        <v>2512</v>
      </c>
      <c r="V316" s="60">
        <f t="shared" si="76"/>
        <v>3244</v>
      </c>
      <c r="W316" s="44"/>
      <c r="X316" s="44">
        <f t="shared" si="70"/>
        <v>313</v>
      </c>
      <c r="Y316" s="170">
        <f t="shared" si="67"/>
        <v>3964.5</v>
      </c>
      <c r="Z316" s="171">
        <f t="shared" si="71"/>
        <v>2482.52595795659</v>
      </c>
      <c r="AA316" s="155">
        <f>IF(ISNUMBER($Q316),INDEX($D$1:$D$3663,S316,1),"")</f>
        <v>36.644685710527</v>
      </c>
      <c r="AB316" s="155">
        <f>IF(ISNUMBER($Q316),INDEX($D$1:$D$3663,T316,1),"")</f>
        <v>36.558046853355101</v>
      </c>
      <c r="AC316" s="155">
        <f>IF(ISNUMBER($Q316),INDEX($D$1:$D$3663,U316,1),"")</f>
        <v>37.964889642299497</v>
      </c>
      <c r="AD316" s="155">
        <f>IF(ISNUMBER($Q316),INDEX($D$1:$D$3663,V316,1),"")</f>
        <v>37.786969242263297</v>
      </c>
      <c r="AE316" s="59"/>
      <c r="AF316" s="85">
        <f t="shared" si="72"/>
        <v>0.86104939086565402</v>
      </c>
      <c r="AG316" s="87">
        <v>40490</v>
      </c>
      <c r="AH316" s="59"/>
      <c r="AI316" s="163" t="str">
        <f t="shared" si="73"/>
        <v/>
      </c>
      <c r="AJ316" s="162" t="str">
        <f t="shared" si="75"/>
        <v/>
      </c>
      <c r="AK316" s="119"/>
      <c r="AL316" s="59" t="str">
        <f>IF(ISNUMBER($AJ316),INDEX($Z$4:$AC$3663,$AJ316,AL$3),"")</f>
        <v/>
      </c>
      <c r="AM316" s="149" t="str">
        <f>IF(ISNUMBER($AJ316),INDEX($Z$4:$AC$3663,$AJ316,AM$3),"")</f>
        <v/>
      </c>
      <c r="AN316" s="149" t="str">
        <f>IF(ISNUMBER($AJ316),INDEX($Z$4:$AC$3663,$AJ316,AN$3),"")</f>
        <v/>
      </c>
      <c r="AO316" s="59"/>
      <c r="AP316" s="59"/>
      <c r="AQ316" s="166"/>
      <c r="AR316" s="59"/>
      <c r="AS316" s="59"/>
      <c r="AT316" s="149"/>
      <c r="AU316" s="149"/>
      <c r="AV316" s="149"/>
      <c r="AW316" s="149"/>
      <c r="AX316" s="150"/>
      <c r="AY316" s="151"/>
      <c r="AZ316" s="59"/>
      <c r="BA316" s="59"/>
      <c r="BB316" s="59"/>
      <c r="BC316" s="59"/>
      <c r="BD316" s="59"/>
      <c r="BE316" s="59"/>
      <c r="BF316" s="43"/>
      <c r="BG316" s="59"/>
      <c r="BH316" s="59"/>
      <c r="BI316" s="59"/>
      <c r="BJ316" s="59"/>
      <c r="BK316" s="59"/>
      <c r="BL316" s="59"/>
      <c r="BM316" s="59"/>
    </row>
    <row r="317" spans="1:65" x14ac:dyDescent="0.25">
      <c r="A317" s="82"/>
      <c r="B317" s="122" t="s">
        <v>60</v>
      </c>
      <c r="C317" s="122">
        <v>3965.5</v>
      </c>
      <c r="D317" s="122">
        <v>2579.0084067766702</v>
      </c>
      <c r="E317" s="142">
        <f>IF(B316=B317,0,MAX(E$4:E316)+1)</f>
        <v>0</v>
      </c>
      <c r="F317" s="142">
        <f t="shared" si="74"/>
        <v>1</v>
      </c>
      <c r="G317" s="142" t="str">
        <f t="shared" si="68"/>
        <v/>
      </c>
      <c r="H317" s="142">
        <f t="shared" si="69"/>
        <v>1</v>
      </c>
      <c r="I317" s="59"/>
      <c r="J317" s="104"/>
      <c r="K317" s="59"/>
      <c r="L317" s="59"/>
      <c r="M317" s="59"/>
      <c r="N317" s="44"/>
      <c r="O317" s="44"/>
      <c r="P317" s="44"/>
      <c r="Q317" s="68">
        <f t="shared" si="65"/>
        <v>313</v>
      </c>
      <c r="R317" s="60">
        <f t="shared" si="76"/>
        <v>317</v>
      </c>
      <c r="S317" s="60">
        <f t="shared" si="76"/>
        <v>1049</v>
      </c>
      <c r="T317" s="60">
        <f t="shared" si="76"/>
        <v>1781</v>
      </c>
      <c r="U317" s="60">
        <f t="shared" si="76"/>
        <v>2513</v>
      </c>
      <c r="V317" s="60">
        <f t="shared" si="76"/>
        <v>3245</v>
      </c>
      <c r="W317" s="44"/>
      <c r="X317" s="44">
        <f t="shared" si="70"/>
        <v>314</v>
      </c>
      <c r="Y317" s="170">
        <f t="shared" si="67"/>
        <v>3965.5</v>
      </c>
      <c r="Z317" s="171">
        <f t="shared" si="71"/>
        <v>2579.0084067766702</v>
      </c>
      <c r="AA317" s="155">
        <f>IF(ISNUMBER($Q317),INDEX($D$1:$D$3663,S317,1),"")</f>
        <v>36.574051224756701</v>
      </c>
      <c r="AB317" s="155">
        <f>IF(ISNUMBER($Q317),INDEX($D$1:$D$3663,T317,1),"")</f>
        <v>36.540452151979302</v>
      </c>
      <c r="AC317" s="155">
        <f>IF(ISNUMBER($Q317),INDEX($D$1:$D$3663,U317,1),"")</f>
        <v>37.934161908541299</v>
      </c>
      <c r="AD317" s="155">
        <f>IF(ISNUMBER($Q317),INDEX($D$1:$D$3663,V317,1),"")</f>
        <v>37.890915289008397</v>
      </c>
      <c r="AE317" s="59"/>
      <c r="AF317" s="85">
        <f t="shared" si="72"/>
        <v>0.8637872416527852</v>
      </c>
      <c r="AG317" s="87">
        <v>40491</v>
      </c>
      <c r="AH317" s="59"/>
      <c r="AI317" s="163" t="str">
        <f t="shared" si="73"/>
        <v/>
      </c>
      <c r="AJ317" s="162" t="str">
        <f t="shared" si="75"/>
        <v/>
      </c>
      <c r="AK317" s="119"/>
      <c r="AL317" s="59" t="str">
        <f>IF(ISNUMBER($AJ317),INDEX($Z$4:$AC$3663,$AJ317,AL$3),"")</f>
        <v/>
      </c>
      <c r="AM317" s="149" t="str">
        <f>IF(ISNUMBER($AJ317),INDEX($Z$4:$AC$3663,$AJ317,AM$3),"")</f>
        <v/>
      </c>
      <c r="AN317" s="149" t="str">
        <f>IF(ISNUMBER($AJ317),INDEX($Z$4:$AC$3663,$AJ317,AN$3),"")</f>
        <v/>
      </c>
      <c r="AO317" s="59"/>
      <c r="AP317" s="59"/>
      <c r="AQ317" s="166"/>
      <c r="AR317" s="59"/>
      <c r="AS317" s="59"/>
      <c r="AT317" s="149"/>
      <c r="AU317" s="149"/>
      <c r="AV317" s="149"/>
      <c r="AW317" s="149"/>
      <c r="AX317" s="150"/>
      <c r="AY317" s="151"/>
      <c r="AZ317" s="59"/>
      <c r="BA317" s="59"/>
      <c r="BB317" s="59"/>
      <c r="BC317" s="59"/>
      <c r="BD317" s="59"/>
      <c r="BE317" s="59"/>
      <c r="BF317" s="43"/>
      <c r="BG317" s="59"/>
      <c r="BH317" s="59"/>
      <c r="BI317" s="59"/>
      <c r="BJ317" s="59"/>
      <c r="BK317" s="59"/>
      <c r="BL317" s="59"/>
      <c r="BM317" s="59"/>
    </row>
    <row r="318" spans="1:65" x14ac:dyDescent="0.25">
      <c r="A318" s="82"/>
      <c r="B318" s="122" t="s">
        <v>60</v>
      </c>
      <c r="C318" s="122">
        <v>3966.5</v>
      </c>
      <c r="D318" s="122">
        <v>2241.2361597745398</v>
      </c>
      <c r="E318" s="142">
        <f>IF(B317=B318,0,MAX(E$4:E317)+1)</f>
        <v>0</v>
      </c>
      <c r="F318" s="142">
        <f t="shared" si="74"/>
        <v>1</v>
      </c>
      <c r="G318" s="142" t="str">
        <f t="shared" si="68"/>
        <v/>
      </c>
      <c r="H318" s="142">
        <f t="shared" si="69"/>
        <v>1</v>
      </c>
      <c r="I318" s="59"/>
      <c r="J318" s="104"/>
      <c r="K318" s="59"/>
      <c r="L318" s="59"/>
      <c r="M318" s="59"/>
      <c r="N318" s="44"/>
      <c r="O318" s="44"/>
      <c r="P318" s="44"/>
      <c r="Q318" s="68">
        <f t="shared" si="65"/>
        <v>314</v>
      </c>
      <c r="R318" s="60">
        <f t="shared" si="76"/>
        <v>318</v>
      </c>
      <c r="S318" s="60">
        <f t="shared" si="76"/>
        <v>1050</v>
      </c>
      <c r="T318" s="60">
        <f t="shared" si="76"/>
        <v>1782</v>
      </c>
      <c r="U318" s="60">
        <f t="shared" si="76"/>
        <v>2514</v>
      </c>
      <c r="V318" s="60">
        <f t="shared" si="76"/>
        <v>3246</v>
      </c>
      <c r="W318" s="44"/>
      <c r="X318" s="44">
        <f t="shared" si="70"/>
        <v>315</v>
      </c>
      <c r="Y318" s="170">
        <f t="shared" si="67"/>
        <v>3966.5</v>
      </c>
      <c r="Z318" s="171">
        <f t="shared" si="71"/>
        <v>2241.2361597745398</v>
      </c>
      <c r="AA318" s="155">
        <f>IF(ISNUMBER($Q318),INDEX($D$1:$D$3663,S318,1),"")</f>
        <v>36.4539494267595</v>
      </c>
      <c r="AB318" s="155">
        <f>IF(ISNUMBER($Q318),INDEX($D$1:$D$3663,T318,1),"")</f>
        <v>36.5379886779373</v>
      </c>
      <c r="AC318" s="155">
        <f>IF(ISNUMBER($Q318),INDEX($D$1:$D$3663,U318,1),"")</f>
        <v>37.885418512792597</v>
      </c>
      <c r="AD318" s="155">
        <f>IF(ISNUMBER($Q318),INDEX($D$1:$D$3663,V318,1),"")</f>
        <v>37.743370218579301</v>
      </c>
      <c r="AE318" s="59"/>
      <c r="AF318" s="85">
        <f t="shared" si="72"/>
        <v>0.86652509243991815</v>
      </c>
      <c r="AG318" s="87">
        <v>40492</v>
      </c>
      <c r="AH318" s="59"/>
      <c r="AI318" s="163" t="str">
        <f t="shared" si="73"/>
        <v/>
      </c>
      <c r="AJ318" s="162" t="str">
        <f t="shared" si="75"/>
        <v/>
      </c>
      <c r="AK318" s="119"/>
      <c r="AL318" s="59" t="str">
        <f>IF(ISNUMBER($AJ318),INDEX($Z$4:$AC$3663,$AJ318,AL$3),"")</f>
        <v/>
      </c>
      <c r="AM318" s="149" t="str">
        <f>IF(ISNUMBER($AJ318),INDEX($Z$4:$AC$3663,$AJ318,AM$3),"")</f>
        <v/>
      </c>
      <c r="AN318" s="149" t="str">
        <f>IF(ISNUMBER($AJ318),INDEX($Z$4:$AC$3663,$AJ318,AN$3),"")</f>
        <v/>
      </c>
      <c r="AO318" s="59"/>
      <c r="AP318" s="59"/>
      <c r="AQ318" s="166"/>
      <c r="AR318" s="59"/>
      <c r="AS318" s="59"/>
      <c r="AT318" s="149"/>
      <c r="AU318" s="149"/>
      <c r="AV318" s="149"/>
      <c r="AW318" s="149"/>
      <c r="AX318" s="150"/>
      <c r="AY318" s="151"/>
      <c r="AZ318" s="59"/>
      <c r="BA318" s="59"/>
      <c r="BB318" s="59"/>
      <c r="BC318" s="59"/>
      <c r="BD318" s="59"/>
      <c r="BE318" s="59"/>
      <c r="BF318" s="43"/>
      <c r="BG318" s="59"/>
      <c r="BH318" s="59"/>
      <c r="BI318" s="59"/>
      <c r="BJ318" s="59"/>
      <c r="BK318" s="59"/>
      <c r="BL318" s="59"/>
      <c r="BM318" s="59"/>
    </row>
    <row r="319" spans="1:65" x14ac:dyDescent="0.25">
      <c r="A319" s="82"/>
      <c r="B319" s="122" t="s">
        <v>60</v>
      </c>
      <c r="C319" s="122">
        <v>3967.5</v>
      </c>
      <c r="D319" s="122">
        <v>2428.1716970888901</v>
      </c>
      <c r="E319" s="142">
        <f>IF(B318=B319,0,MAX(E$4:E318)+1)</f>
        <v>0</v>
      </c>
      <c r="F319" s="142">
        <f t="shared" si="74"/>
        <v>1</v>
      </c>
      <c r="G319" s="142" t="str">
        <f t="shared" si="68"/>
        <v/>
      </c>
      <c r="H319" s="142">
        <f t="shared" si="69"/>
        <v>1</v>
      </c>
      <c r="I319" s="59"/>
      <c r="J319" s="104"/>
      <c r="K319" s="59"/>
      <c r="L319" s="59"/>
      <c r="M319" s="59"/>
      <c r="N319" s="44"/>
      <c r="O319" s="44"/>
      <c r="P319" s="44"/>
      <c r="Q319" s="68">
        <f t="shared" si="65"/>
        <v>315</v>
      </c>
      <c r="R319" s="60">
        <f t="shared" si="76"/>
        <v>319</v>
      </c>
      <c r="S319" s="60">
        <f t="shared" si="76"/>
        <v>1051</v>
      </c>
      <c r="T319" s="60">
        <f t="shared" si="76"/>
        <v>1783</v>
      </c>
      <c r="U319" s="60">
        <f t="shared" si="76"/>
        <v>2515</v>
      </c>
      <c r="V319" s="60">
        <f t="shared" si="76"/>
        <v>3247</v>
      </c>
      <c r="W319" s="44"/>
      <c r="X319" s="44">
        <f t="shared" si="70"/>
        <v>316</v>
      </c>
      <c r="Y319" s="170">
        <f t="shared" si="67"/>
        <v>3967.5</v>
      </c>
      <c r="Z319" s="171">
        <f t="shared" si="71"/>
        <v>2428.1716970888901</v>
      </c>
      <c r="AA319" s="155">
        <f>IF(ISNUMBER($Q319),INDEX($D$1:$D$3663,S319,1),"")</f>
        <v>36.478445903215501</v>
      </c>
      <c r="AB319" s="155">
        <f>IF(ISNUMBER($Q319),INDEX($D$1:$D$3663,T319,1),"")</f>
        <v>36.625218650795702</v>
      </c>
      <c r="AC319" s="155">
        <f>IF(ISNUMBER($Q319),INDEX($D$1:$D$3663,U319,1),"")</f>
        <v>38.030083147138299</v>
      </c>
      <c r="AD319" s="155">
        <f>IF(ISNUMBER($Q319),INDEX($D$1:$D$3663,V319,1),"")</f>
        <v>37.845210063098698</v>
      </c>
      <c r="AE319" s="59"/>
      <c r="AF319" s="85">
        <f t="shared" si="72"/>
        <v>0.86926294322704933</v>
      </c>
      <c r="AG319" s="87">
        <v>40493</v>
      </c>
      <c r="AH319" s="59"/>
      <c r="AI319" s="163" t="str">
        <f t="shared" si="73"/>
        <v/>
      </c>
      <c r="AJ319" s="162" t="str">
        <f t="shared" si="75"/>
        <v/>
      </c>
      <c r="AK319" s="119"/>
      <c r="AL319" s="59" t="str">
        <f>IF(ISNUMBER($AJ319),INDEX($Z$4:$AC$3663,$AJ319,AL$3),"")</f>
        <v/>
      </c>
      <c r="AM319" s="149" t="str">
        <f>IF(ISNUMBER($AJ319),INDEX($Z$4:$AC$3663,$AJ319,AM$3),"")</f>
        <v/>
      </c>
      <c r="AN319" s="149" t="str">
        <f>IF(ISNUMBER($AJ319),INDEX($Z$4:$AC$3663,$AJ319,AN$3),"")</f>
        <v/>
      </c>
      <c r="AO319" s="59"/>
      <c r="AP319" s="59"/>
      <c r="AQ319" s="166"/>
      <c r="AR319" s="59"/>
      <c r="AS319" s="59"/>
      <c r="AT319" s="149"/>
      <c r="AU319" s="149"/>
      <c r="AV319" s="149"/>
      <c r="AW319" s="149"/>
      <c r="AX319" s="150"/>
      <c r="AY319" s="151"/>
      <c r="AZ319" s="59"/>
      <c r="BA319" s="59"/>
      <c r="BB319" s="59"/>
      <c r="BC319" s="59"/>
      <c r="BD319" s="59"/>
      <c r="BE319" s="59"/>
      <c r="BF319" s="43"/>
      <c r="BG319" s="59"/>
      <c r="BH319" s="59"/>
      <c r="BI319" s="59"/>
      <c r="BJ319" s="59"/>
      <c r="BK319" s="59"/>
      <c r="BL319" s="59"/>
      <c r="BM319" s="59"/>
    </row>
    <row r="320" spans="1:65" x14ac:dyDescent="0.25">
      <c r="A320" s="82"/>
      <c r="B320" s="122" t="s">
        <v>60</v>
      </c>
      <c r="C320" s="122">
        <v>3968.5</v>
      </c>
      <c r="D320" s="122">
        <v>2615.6239386244802</v>
      </c>
      <c r="E320" s="142">
        <f>IF(B319=B320,0,MAX(E$4:E319)+1)</f>
        <v>0</v>
      </c>
      <c r="F320" s="142">
        <f t="shared" si="74"/>
        <v>1</v>
      </c>
      <c r="G320" s="142" t="str">
        <f t="shared" si="68"/>
        <v/>
      </c>
      <c r="H320" s="142">
        <f t="shared" si="69"/>
        <v>1</v>
      </c>
      <c r="I320" s="59"/>
      <c r="J320" s="104"/>
      <c r="K320" s="59"/>
      <c r="L320" s="59"/>
      <c r="M320" s="59"/>
      <c r="N320" s="44"/>
      <c r="O320" s="44"/>
      <c r="P320" s="44"/>
      <c r="Q320" s="68">
        <f t="shared" si="65"/>
        <v>316</v>
      </c>
      <c r="R320" s="60">
        <f t="shared" si="76"/>
        <v>320</v>
      </c>
      <c r="S320" s="60">
        <f t="shared" si="76"/>
        <v>1052</v>
      </c>
      <c r="T320" s="60">
        <f t="shared" si="76"/>
        <v>1784</v>
      </c>
      <c r="U320" s="60">
        <f t="shared" si="76"/>
        <v>2516</v>
      </c>
      <c r="V320" s="60">
        <f t="shared" si="76"/>
        <v>3248</v>
      </c>
      <c r="W320" s="44"/>
      <c r="X320" s="44">
        <f t="shared" si="70"/>
        <v>317</v>
      </c>
      <c r="Y320" s="170">
        <f t="shared" si="67"/>
        <v>3968.5</v>
      </c>
      <c r="Z320" s="171">
        <f t="shared" si="71"/>
        <v>2615.6239386244802</v>
      </c>
      <c r="AA320" s="155">
        <f>IF(ISNUMBER($Q320),INDEX($D$1:$D$3663,S320,1),"")</f>
        <v>36.590962516943002</v>
      </c>
      <c r="AB320" s="155">
        <f>IF(ISNUMBER($Q320),INDEX($D$1:$D$3663,T320,1),"")</f>
        <v>36.356773160878099</v>
      </c>
      <c r="AC320" s="155">
        <f>IF(ISNUMBER($Q320),INDEX($D$1:$D$3663,U320,1),"")</f>
        <v>37.7825287937629</v>
      </c>
      <c r="AD320" s="155">
        <f>IF(ISNUMBER($Q320),INDEX($D$1:$D$3663,V320,1),"")</f>
        <v>37.918945010289903</v>
      </c>
      <c r="AE320" s="59"/>
      <c r="AF320" s="85">
        <f t="shared" si="72"/>
        <v>0.87200079401418229</v>
      </c>
      <c r="AG320" s="87">
        <v>40494</v>
      </c>
      <c r="AH320" s="59"/>
      <c r="AI320" s="163" t="str">
        <f t="shared" si="73"/>
        <v/>
      </c>
      <c r="AJ320" s="162" t="str">
        <f t="shared" si="75"/>
        <v/>
      </c>
      <c r="AK320" s="119"/>
      <c r="AL320" s="59" t="str">
        <f>IF(ISNUMBER($AJ320),INDEX($Z$4:$AC$3663,$AJ320,AL$3),"")</f>
        <v/>
      </c>
      <c r="AM320" s="149" t="str">
        <f>IF(ISNUMBER($AJ320),INDEX($Z$4:$AC$3663,$AJ320,AM$3),"")</f>
        <v/>
      </c>
      <c r="AN320" s="149" t="str">
        <f>IF(ISNUMBER($AJ320),INDEX($Z$4:$AC$3663,$AJ320,AN$3),"")</f>
        <v/>
      </c>
      <c r="AO320" s="59"/>
      <c r="AP320" s="59"/>
      <c r="AQ320" s="166"/>
      <c r="AR320" s="59"/>
      <c r="AS320" s="59"/>
      <c r="AT320" s="149"/>
      <c r="AU320" s="149"/>
      <c r="AV320" s="149"/>
      <c r="AW320" s="149"/>
      <c r="AX320" s="150"/>
      <c r="AY320" s="151"/>
      <c r="AZ320" s="59"/>
      <c r="BA320" s="59"/>
      <c r="BB320" s="59"/>
      <c r="BC320" s="59"/>
      <c r="BD320" s="59"/>
      <c r="BE320" s="59"/>
      <c r="BF320" s="43"/>
      <c r="BG320" s="59"/>
      <c r="BH320" s="59"/>
      <c r="BI320" s="59"/>
      <c r="BJ320" s="59"/>
      <c r="BK320" s="59"/>
      <c r="BL320" s="59"/>
      <c r="BM320" s="59"/>
    </row>
    <row r="321" spans="1:65" x14ac:dyDescent="0.25">
      <c r="A321" s="82"/>
      <c r="B321" s="122" t="s">
        <v>60</v>
      </c>
      <c r="C321" s="122">
        <v>3969.5</v>
      </c>
      <c r="D321" s="122">
        <v>2029.0211083225199</v>
      </c>
      <c r="E321" s="142">
        <f>IF(B320=B321,0,MAX(E$4:E320)+1)</f>
        <v>0</v>
      </c>
      <c r="F321" s="142">
        <f t="shared" si="74"/>
        <v>1</v>
      </c>
      <c r="G321" s="142" t="str">
        <f t="shared" si="68"/>
        <v/>
      </c>
      <c r="H321" s="142">
        <f t="shared" si="69"/>
        <v>1</v>
      </c>
      <c r="I321" s="59"/>
      <c r="J321" s="104"/>
      <c r="K321" s="59"/>
      <c r="L321" s="59"/>
      <c r="M321" s="59"/>
      <c r="N321" s="44"/>
      <c r="O321" s="44"/>
      <c r="P321" s="44"/>
      <c r="Q321" s="68">
        <f t="shared" si="65"/>
        <v>317</v>
      </c>
      <c r="R321" s="60">
        <f t="shared" si="76"/>
        <v>321</v>
      </c>
      <c r="S321" s="60">
        <f t="shared" si="76"/>
        <v>1053</v>
      </c>
      <c r="T321" s="60">
        <f t="shared" si="76"/>
        <v>1785</v>
      </c>
      <c r="U321" s="60">
        <f t="shared" si="76"/>
        <v>2517</v>
      </c>
      <c r="V321" s="60">
        <f t="shared" si="76"/>
        <v>3249</v>
      </c>
      <c r="W321" s="44"/>
      <c r="X321" s="44">
        <f t="shared" si="70"/>
        <v>318</v>
      </c>
      <c r="Y321" s="170">
        <f t="shared" si="67"/>
        <v>3969.5</v>
      </c>
      <c r="Z321" s="171">
        <f t="shared" si="71"/>
        <v>2029.0211083225199</v>
      </c>
      <c r="AA321" s="155">
        <f>IF(ISNUMBER($Q321),INDEX($D$1:$D$3663,S321,1),"")</f>
        <v>36.464593214352398</v>
      </c>
      <c r="AB321" s="155">
        <f>IF(ISNUMBER($Q321),INDEX($D$1:$D$3663,T321,1),"")</f>
        <v>36.504649379413799</v>
      </c>
      <c r="AC321" s="155">
        <f>IF(ISNUMBER($Q321),INDEX($D$1:$D$3663,U321,1),"")</f>
        <v>37.874983707061702</v>
      </c>
      <c r="AD321" s="155">
        <f>IF(ISNUMBER($Q321),INDEX($D$1:$D$3663,V321,1),"")</f>
        <v>37.7775908932447</v>
      </c>
      <c r="AE321" s="59"/>
      <c r="AF321" s="85">
        <f t="shared" si="72"/>
        <v>0.87473864480131347</v>
      </c>
      <c r="AG321" s="87">
        <v>40495</v>
      </c>
      <c r="AH321" s="59"/>
      <c r="AI321" s="163" t="str">
        <f t="shared" si="73"/>
        <v/>
      </c>
      <c r="AJ321" s="162" t="str">
        <f t="shared" si="75"/>
        <v/>
      </c>
      <c r="AK321" s="119"/>
      <c r="AL321" s="59" t="str">
        <f>IF(ISNUMBER($AJ321),INDEX($Z$4:$AC$3663,$AJ321,AL$3),"")</f>
        <v/>
      </c>
      <c r="AM321" s="149" t="str">
        <f>IF(ISNUMBER($AJ321),INDEX($Z$4:$AC$3663,$AJ321,AM$3),"")</f>
        <v/>
      </c>
      <c r="AN321" s="149" t="str">
        <f>IF(ISNUMBER($AJ321),INDEX($Z$4:$AC$3663,$AJ321,AN$3),"")</f>
        <v/>
      </c>
      <c r="AO321" s="59"/>
      <c r="AP321" s="59"/>
      <c r="AQ321" s="166"/>
      <c r="AR321" s="59"/>
      <c r="AS321" s="59"/>
      <c r="AT321" s="149"/>
      <c r="AU321" s="149"/>
      <c r="AV321" s="149"/>
      <c r="AW321" s="149"/>
      <c r="AX321" s="150"/>
      <c r="AY321" s="151"/>
      <c r="AZ321" s="59"/>
      <c r="BA321" s="59"/>
      <c r="BB321" s="59"/>
      <c r="BC321" s="59"/>
      <c r="BD321" s="59"/>
      <c r="BE321" s="59"/>
      <c r="BF321" s="43"/>
      <c r="BG321" s="59"/>
      <c r="BH321" s="59"/>
      <c r="BI321" s="59"/>
      <c r="BJ321" s="59"/>
      <c r="BK321" s="59"/>
      <c r="BL321" s="59"/>
      <c r="BM321" s="59"/>
    </row>
    <row r="322" spans="1:65" x14ac:dyDescent="0.25">
      <c r="A322" s="82"/>
      <c r="B322" s="122" t="s">
        <v>60</v>
      </c>
      <c r="C322" s="122">
        <v>3970.5</v>
      </c>
      <c r="D322" s="122">
        <v>2054.8170829319902</v>
      </c>
      <c r="E322" s="142">
        <f>IF(B321=B322,0,MAX(E$4:E321)+1)</f>
        <v>0</v>
      </c>
      <c r="F322" s="142">
        <f t="shared" si="74"/>
        <v>1</v>
      </c>
      <c r="G322" s="142" t="str">
        <f t="shared" si="68"/>
        <v/>
      </c>
      <c r="H322" s="142">
        <f t="shared" si="69"/>
        <v>1</v>
      </c>
      <c r="I322" s="59"/>
      <c r="J322" s="104"/>
      <c r="K322" s="59"/>
      <c r="L322" s="59"/>
      <c r="M322" s="59"/>
      <c r="N322" s="44"/>
      <c r="O322" s="44"/>
      <c r="P322" s="44"/>
      <c r="Q322" s="68">
        <f t="shared" si="65"/>
        <v>318</v>
      </c>
      <c r="R322" s="60">
        <f t="shared" si="76"/>
        <v>322</v>
      </c>
      <c r="S322" s="60">
        <f t="shared" si="76"/>
        <v>1054</v>
      </c>
      <c r="T322" s="60">
        <f t="shared" si="76"/>
        <v>1786</v>
      </c>
      <c r="U322" s="60">
        <f t="shared" si="76"/>
        <v>2518</v>
      </c>
      <c r="V322" s="60">
        <f t="shared" si="76"/>
        <v>3250</v>
      </c>
      <c r="W322" s="44"/>
      <c r="X322" s="44">
        <f t="shared" si="70"/>
        <v>319</v>
      </c>
      <c r="Y322" s="170">
        <f t="shared" si="67"/>
        <v>3970.5</v>
      </c>
      <c r="Z322" s="171">
        <f t="shared" si="71"/>
        <v>2054.8170829319902</v>
      </c>
      <c r="AA322" s="155">
        <f>IF(ISNUMBER($Q322),INDEX($D$1:$D$3663,S322,1),"")</f>
        <v>36.401836214900399</v>
      </c>
      <c r="AB322" s="155">
        <f>IF(ISNUMBER($Q322),INDEX($D$1:$D$3663,T322,1),"")</f>
        <v>36.581949949848898</v>
      </c>
      <c r="AC322" s="155">
        <f>IF(ISNUMBER($Q322),INDEX($D$1:$D$3663,U322,1),"")</f>
        <v>37.899718607509598</v>
      </c>
      <c r="AD322" s="155">
        <f>IF(ISNUMBER($Q322),INDEX($D$1:$D$3663,V322,1),"")</f>
        <v>37.711143831487597</v>
      </c>
      <c r="AE322" s="59"/>
      <c r="AF322" s="85">
        <f t="shared" si="72"/>
        <v>0.87747649558844643</v>
      </c>
      <c r="AG322" s="87">
        <v>40496</v>
      </c>
      <c r="AH322" s="59"/>
      <c r="AI322" s="163" t="str">
        <f t="shared" si="73"/>
        <v/>
      </c>
      <c r="AJ322" s="162" t="str">
        <f t="shared" si="75"/>
        <v/>
      </c>
      <c r="AK322" s="119"/>
      <c r="AL322" s="59" t="str">
        <f>IF(ISNUMBER($AJ322),INDEX($Z$4:$AC$3663,$AJ322,AL$3),"")</f>
        <v/>
      </c>
      <c r="AM322" s="149" t="str">
        <f>IF(ISNUMBER($AJ322),INDEX($Z$4:$AC$3663,$AJ322,AM$3),"")</f>
        <v/>
      </c>
      <c r="AN322" s="149" t="str">
        <f>IF(ISNUMBER($AJ322),INDEX($Z$4:$AC$3663,$AJ322,AN$3),"")</f>
        <v/>
      </c>
      <c r="AO322" s="59"/>
      <c r="AP322" s="59"/>
      <c r="AQ322" s="166"/>
      <c r="AR322" s="59"/>
      <c r="AS322" s="59"/>
      <c r="AT322" s="149"/>
      <c r="AU322" s="149"/>
      <c r="AV322" s="149"/>
      <c r="AW322" s="149"/>
      <c r="AX322" s="150"/>
      <c r="AY322" s="151"/>
      <c r="AZ322" s="59"/>
      <c r="BA322" s="59"/>
      <c r="BB322" s="59"/>
      <c r="BC322" s="59"/>
      <c r="BD322" s="59"/>
      <c r="BE322" s="59"/>
      <c r="BF322" s="43"/>
      <c r="BG322" s="59"/>
      <c r="BH322" s="59"/>
      <c r="BI322" s="59"/>
      <c r="BJ322" s="59"/>
      <c r="BK322" s="59"/>
      <c r="BL322" s="59"/>
      <c r="BM322" s="59"/>
    </row>
    <row r="323" spans="1:65" x14ac:dyDescent="0.25">
      <c r="A323" s="82"/>
      <c r="B323" s="122" t="s">
        <v>60</v>
      </c>
      <c r="C323" s="122">
        <v>3971.5</v>
      </c>
      <c r="D323" s="122">
        <v>2439.4837963854102</v>
      </c>
      <c r="E323" s="142">
        <f>IF(B322=B323,0,MAX(E$4:E322)+1)</f>
        <v>0</v>
      </c>
      <c r="F323" s="142">
        <f t="shared" si="74"/>
        <v>1</v>
      </c>
      <c r="G323" s="142" t="str">
        <f t="shared" si="68"/>
        <v/>
      </c>
      <c r="H323" s="142">
        <f t="shared" si="69"/>
        <v>1</v>
      </c>
      <c r="I323" s="59"/>
      <c r="J323" s="104"/>
      <c r="K323" s="59"/>
      <c r="L323" s="59"/>
      <c r="M323" s="59"/>
      <c r="N323" s="44"/>
      <c r="O323" s="44"/>
      <c r="P323" s="44"/>
      <c r="Q323" s="68">
        <f t="shared" si="65"/>
        <v>319</v>
      </c>
      <c r="R323" s="60">
        <f t="shared" si="76"/>
        <v>323</v>
      </c>
      <c r="S323" s="60">
        <f t="shared" si="76"/>
        <v>1055</v>
      </c>
      <c r="T323" s="60">
        <f t="shared" si="76"/>
        <v>1787</v>
      </c>
      <c r="U323" s="60">
        <f t="shared" si="76"/>
        <v>2519</v>
      </c>
      <c r="V323" s="60">
        <f t="shared" si="76"/>
        <v>3251</v>
      </c>
      <c r="W323" s="44"/>
      <c r="X323" s="44">
        <f t="shared" si="70"/>
        <v>320</v>
      </c>
      <c r="Y323" s="170">
        <f t="shared" si="67"/>
        <v>3971.5</v>
      </c>
      <c r="Z323" s="171">
        <f t="shared" si="71"/>
        <v>2439.4837963854102</v>
      </c>
      <c r="AA323" s="155">
        <f>IF(ISNUMBER($Q323),INDEX($D$1:$D$3663,S323,1),"")</f>
        <v>36.537193316577799</v>
      </c>
      <c r="AB323" s="155">
        <f>IF(ISNUMBER($Q323),INDEX($D$1:$D$3663,T323,1),"")</f>
        <v>36.658259549118299</v>
      </c>
      <c r="AC323" s="155">
        <f>IF(ISNUMBER($Q323),INDEX($D$1:$D$3663,U323,1),"")</f>
        <v>37.837951099406901</v>
      </c>
      <c r="AD323" s="155">
        <f>IF(ISNUMBER($Q323),INDEX($D$1:$D$3663,V323,1),"")</f>
        <v>37.756275129317203</v>
      </c>
      <c r="AE323" s="59"/>
      <c r="AF323" s="85">
        <f t="shared" si="72"/>
        <v>0.88021434637557938</v>
      </c>
      <c r="AG323" s="87">
        <v>40497</v>
      </c>
      <c r="AH323" s="59"/>
      <c r="AI323" s="163" t="str">
        <f t="shared" si="73"/>
        <v/>
      </c>
      <c r="AJ323" s="162" t="str">
        <f t="shared" si="75"/>
        <v/>
      </c>
      <c r="AK323" s="119"/>
      <c r="AL323" s="59" t="str">
        <f>IF(ISNUMBER($AJ323),INDEX($Z$4:$AC$3663,$AJ323,AL$3),"")</f>
        <v/>
      </c>
      <c r="AM323" s="149" t="str">
        <f>IF(ISNUMBER($AJ323),INDEX($Z$4:$AC$3663,$AJ323,AM$3),"")</f>
        <v/>
      </c>
      <c r="AN323" s="149" t="str">
        <f>IF(ISNUMBER($AJ323),INDEX($Z$4:$AC$3663,$AJ323,AN$3),"")</f>
        <v/>
      </c>
      <c r="AO323" s="59"/>
      <c r="AP323" s="59"/>
      <c r="AQ323" s="166"/>
      <c r="AR323" s="59"/>
      <c r="AS323" s="59"/>
      <c r="AT323" s="149"/>
      <c r="AU323" s="149"/>
      <c r="AV323" s="149"/>
      <c r="AW323" s="149"/>
      <c r="AX323" s="150"/>
      <c r="AY323" s="151"/>
      <c r="AZ323" s="59"/>
      <c r="BA323" s="59"/>
      <c r="BB323" s="59"/>
      <c r="BC323" s="59"/>
      <c r="BD323" s="59"/>
      <c r="BE323" s="59"/>
      <c r="BF323" s="43"/>
      <c r="BG323" s="59"/>
      <c r="BH323" s="59"/>
      <c r="BI323" s="59"/>
      <c r="BJ323" s="59"/>
      <c r="BK323" s="59"/>
      <c r="BL323" s="59"/>
      <c r="BM323" s="59"/>
    </row>
    <row r="324" spans="1:65" x14ac:dyDescent="0.25">
      <c r="A324" s="82"/>
      <c r="B324" s="122" t="s">
        <v>60</v>
      </c>
      <c r="C324" s="122">
        <v>3972.5</v>
      </c>
      <c r="D324" s="122">
        <v>2956.6130900141202</v>
      </c>
      <c r="E324" s="142">
        <f>IF(B323=B324,0,MAX(E$4:E323)+1)</f>
        <v>0</v>
      </c>
      <c r="F324" s="142">
        <f t="shared" si="74"/>
        <v>1</v>
      </c>
      <c r="G324" s="142" t="str">
        <f t="shared" si="68"/>
        <v/>
      </c>
      <c r="H324" s="142">
        <f t="shared" si="69"/>
        <v>1</v>
      </c>
      <c r="I324" s="59"/>
      <c r="J324" s="104"/>
      <c r="K324" s="59"/>
      <c r="L324" s="59"/>
      <c r="M324" s="59"/>
      <c r="N324" s="44"/>
      <c r="O324" s="44"/>
      <c r="P324" s="44"/>
      <c r="Q324" s="68">
        <f t="shared" ref="Q324:Q387" si="77">IF(H324=1,C324-MIN(C$4:C$3663),"")</f>
        <v>320</v>
      </c>
      <c r="R324" s="60">
        <f t="shared" si="76"/>
        <v>324</v>
      </c>
      <c r="S324" s="60">
        <f t="shared" si="76"/>
        <v>1056</v>
      </c>
      <c r="T324" s="60">
        <f t="shared" si="76"/>
        <v>1788</v>
      </c>
      <c r="U324" s="60">
        <f t="shared" si="76"/>
        <v>2520</v>
      </c>
      <c r="V324" s="60">
        <f t="shared" si="76"/>
        <v>3252</v>
      </c>
      <c r="W324" s="44"/>
      <c r="X324" s="44">
        <f t="shared" si="70"/>
        <v>321</v>
      </c>
      <c r="Y324" s="170">
        <f t="shared" ref="Y324:Y387" si="78">IF(ISNUMBER(Q324),C324,"")</f>
        <v>3972.5</v>
      </c>
      <c r="Z324" s="171">
        <f t="shared" si="71"/>
        <v>2956.6130900141202</v>
      </c>
      <c r="AA324" s="155">
        <f>IF(ISNUMBER($Q324),INDEX($D$1:$D$3663,S324,1),"")</f>
        <v>36.5492363717931</v>
      </c>
      <c r="AB324" s="155">
        <f>IF(ISNUMBER($Q324),INDEX($D$1:$D$3663,T324,1),"")</f>
        <v>36.329543300081099</v>
      </c>
      <c r="AC324" s="155">
        <f>IF(ISNUMBER($Q324),INDEX($D$1:$D$3663,U324,1),"")</f>
        <v>38.048589431225103</v>
      </c>
      <c r="AD324" s="155">
        <f>IF(ISNUMBER($Q324),INDEX($D$1:$D$3663,V324,1),"")</f>
        <v>37.861983499099402</v>
      </c>
      <c r="AE324" s="59"/>
      <c r="AF324" s="85">
        <f t="shared" si="72"/>
        <v>0.88295219716271056</v>
      </c>
      <c r="AG324" s="87">
        <v>40498</v>
      </c>
      <c r="AH324" s="59"/>
      <c r="AI324" s="163" t="str">
        <f t="shared" si="73"/>
        <v/>
      </c>
      <c r="AJ324" s="162" t="str">
        <f t="shared" si="75"/>
        <v/>
      </c>
      <c r="AK324" s="119"/>
      <c r="AL324" s="59" t="str">
        <f>IF(ISNUMBER($AJ324),INDEX($Z$4:$AC$3663,$AJ324,AL$3),"")</f>
        <v/>
      </c>
      <c r="AM324" s="149" t="str">
        <f>IF(ISNUMBER($AJ324),INDEX($Z$4:$AC$3663,$AJ324,AM$3),"")</f>
        <v/>
      </c>
      <c r="AN324" s="149" t="str">
        <f>IF(ISNUMBER($AJ324),INDEX($Z$4:$AC$3663,$AJ324,AN$3),"")</f>
        <v/>
      </c>
      <c r="AO324" s="59"/>
      <c r="AP324" s="59"/>
      <c r="AQ324" s="166"/>
      <c r="AR324" s="59"/>
      <c r="AS324" s="59"/>
      <c r="AT324" s="149"/>
      <c r="AU324" s="149"/>
      <c r="AV324" s="149"/>
      <c r="AW324" s="149"/>
      <c r="AX324" s="150"/>
      <c r="AY324" s="151"/>
      <c r="AZ324" s="59"/>
      <c r="BA324" s="59"/>
      <c r="BB324" s="59"/>
      <c r="BC324" s="59"/>
      <c r="BD324" s="59"/>
      <c r="BE324" s="59"/>
      <c r="BF324" s="43"/>
      <c r="BG324" s="59"/>
      <c r="BH324" s="59"/>
      <c r="BI324" s="59"/>
      <c r="BJ324" s="59"/>
      <c r="BK324" s="59"/>
      <c r="BL324" s="59"/>
      <c r="BM324" s="59"/>
    </row>
    <row r="325" spans="1:65" x14ac:dyDescent="0.25">
      <c r="A325" s="82"/>
      <c r="B325" s="122" t="s">
        <v>60</v>
      </c>
      <c r="C325" s="122">
        <v>3973.5</v>
      </c>
      <c r="D325" s="122">
        <v>2125.73064238081</v>
      </c>
      <c r="E325" s="142">
        <f>IF(B324=B325,0,MAX(E$4:E324)+1)</f>
        <v>0</v>
      </c>
      <c r="F325" s="142">
        <f t="shared" si="74"/>
        <v>1</v>
      </c>
      <c r="G325" s="142" t="str">
        <f t="shared" ref="G325:G388" si="79">IF(E325&gt;0,ROW(),"")</f>
        <v/>
      </c>
      <c r="H325" s="142">
        <f t="shared" ref="H325:H388" si="80">IF(B325=B$4,1,"")</f>
        <v>1</v>
      </c>
      <c r="I325" s="59"/>
      <c r="J325" s="104"/>
      <c r="K325" s="59"/>
      <c r="L325" s="59"/>
      <c r="M325" s="59"/>
      <c r="N325" s="44"/>
      <c r="O325" s="44"/>
      <c r="P325" s="44"/>
      <c r="Q325" s="68">
        <f t="shared" si="77"/>
        <v>321</v>
      </c>
      <c r="R325" s="60">
        <f t="shared" si="76"/>
        <v>325</v>
      </c>
      <c r="S325" s="60">
        <f t="shared" si="76"/>
        <v>1057</v>
      </c>
      <c r="T325" s="60">
        <f t="shared" si="76"/>
        <v>1789</v>
      </c>
      <c r="U325" s="60">
        <f t="shared" si="76"/>
        <v>2521</v>
      </c>
      <c r="V325" s="60">
        <f t="shared" si="76"/>
        <v>3253</v>
      </c>
      <c r="W325" s="44"/>
      <c r="X325" s="44">
        <f t="shared" ref="X325:X388" si="81">IF(ISNUMBER(Y325),ROW()-X$3,"")</f>
        <v>322</v>
      </c>
      <c r="Y325" s="170">
        <f t="shared" si="78"/>
        <v>3973.5</v>
      </c>
      <c r="Z325" s="171">
        <f t="shared" ref="Z325:Z388" si="82">IF(ISNUMBER($Q325),INDEX($D$1:$D$3663,R325,1),"")</f>
        <v>2125.73064238081</v>
      </c>
      <c r="AA325" s="155">
        <f>IF(ISNUMBER($Q325),INDEX($D$1:$D$3663,S325,1),"")</f>
        <v>36.484157163240603</v>
      </c>
      <c r="AB325" s="155">
        <f>IF(ISNUMBER($Q325),INDEX($D$1:$D$3663,T325,1),"")</f>
        <v>36.499756507079503</v>
      </c>
      <c r="AC325" s="155">
        <f>IF(ISNUMBER($Q325),INDEX($D$1:$D$3663,U325,1),"")</f>
        <v>37.7945622239383</v>
      </c>
      <c r="AD325" s="155">
        <f>IF(ISNUMBER($Q325),INDEX($D$1:$D$3663,V325,1),"")</f>
        <v>37.858073240330398</v>
      </c>
      <c r="AE325" s="59"/>
      <c r="AF325" s="85">
        <f t="shared" ref="AF325:AF388" si="83">IF(ISNUMBER(Q325),Y325/M$15-M$11,"")</f>
        <v>0.88569004794984352</v>
      </c>
      <c r="AG325" s="87">
        <v>40499</v>
      </c>
      <c r="AH325" s="59"/>
      <c r="AI325" s="163" t="str">
        <f t="shared" ref="AI325:AI388" si="84">IF(ROW()-AI$3&lt;=AI$2,ROW()-AI$3,"")</f>
        <v/>
      </c>
      <c r="AJ325" s="162" t="str">
        <f t="shared" si="75"/>
        <v/>
      </c>
      <c r="AK325" s="119"/>
      <c r="AL325" s="59" t="str">
        <f>IF(ISNUMBER($AJ325),INDEX($Z$4:$AC$3663,$AJ325,AL$3),"")</f>
        <v/>
      </c>
      <c r="AM325" s="149" t="str">
        <f>IF(ISNUMBER($AJ325),INDEX($Z$4:$AC$3663,$AJ325,AM$3),"")</f>
        <v/>
      </c>
      <c r="AN325" s="149" t="str">
        <f>IF(ISNUMBER($AJ325),INDEX($Z$4:$AC$3663,$AJ325,AN$3),"")</f>
        <v/>
      </c>
      <c r="AO325" s="59"/>
      <c r="AP325" s="59"/>
      <c r="AQ325" s="166"/>
      <c r="AR325" s="59"/>
      <c r="AS325" s="59"/>
      <c r="AT325" s="149"/>
      <c r="AU325" s="149"/>
      <c r="AV325" s="149"/>
      <c r="AW325" s="149"/>
      <c r="AX325" s="150"/>
      <c r="AY325" s="151"/>
      <c r="AZ325" s="59"/>
      <c r="BA325" s="59"/>
      <c r="BB325" s="59"/>
      <c r="BC325" s="59"/>
      <c r="BD325" s="59"/>
      <c r="BE325" s="59"/>
      <c r="BF325" s="43"/>
      <c r="BG325" s="59"/>
      <c r="BH325" s="59"/>
      <c r="BI325" s="59"/>
      <c r="BJ325" s="59"/>
      <c r="BK325" s="59"/>
      <c r="BL325" s="59"/>
      <c r="BM325" s="59"/>
    </row>
    <row r="326" spans="1:65" x14ac:dyDescent="0.25">
      <c r="A326" s="82"/>
      <c r="B326" s="122" t="s">
        <v>60</v>
      </c>
      <c r="C326" s="122">
        <v>3974.5</v>
      </c>
      <c r="D326" s="122">
        <v>2306.7989770308</v>
      </c>
      <c r="E326" s="142">
        <f>IF(B325=B326,0,MAX(E$4:E325)+1)</f>
        <v>0</v>
      </c>
      <c r="F326" s="142">
        <f t="shared" si="74"/>
        <v>1</v>
      </c>
      <c r="G326" s="142" t="str">
        <f t="shared" si="79"/>
        <v/>
      </c>
      <c r="H326" s="142">
        <f t="shared" si="80"/>
        <v>1</v>
      </c>
      <c r="I326" s="59"/>
      <c r="J326" s="104"/>
      <c r="K326" s="59"/>
      <c r="L326" s="59"/>
      <c r="M326" s="59"/>
      <c r="N326" s="44"/>
      <c r="O326" s="44"/>
      <c r="P326" s="44"/>
      <c r="Q326" s="68">
        <f t="shared" si="77"/>
        <v>322</v>
      </c>
      <c r="R326" s="60">
        <f t="shared" si="76"/>
        <v>326</v>
      </c>
      <c r="S326" s="60">
        <f t="shared" si="76"/>
        <v>1058</v>
      </c>
      <c r="T326" s="60">
        <f t="shared" si="76"/>
        <v>1790</v>
      </c>
      <c r="U326" s="60">
        <f t="shared" si="76"/>
        <v>2522</v>
      </c>
      <c r="V326" s="60">
        <f t="shared" si="76"/>
        <v>3254</v>
      </c>
      <c r="W326" s="44"/>
      <c r="X326" s="44">
        <f t="shared" si="81"/>
        <v>323</v>
      </c>
      <c r="Y326" s="170">
        <f t="shared" si="78"/>
        <v>3974.5</v>
      </c>
      <c r="Z326" s="171">
        <f t="shared" si="82"/>
        <v>2306.7989770308</v>
      </c>
      <c r="AA326" s="155">
        <f>IF(ISNUMBER($Q326),INDEX($D$1:$D$3663,S326,1),"")</f>
        <v>36.390525368048401</v>
      </c>
      <c r="AB326" s="155">
        <f>IF(ISNUMBER($Q326),INDEX($D$1:$D$3663,T326,1),"")</f>
        <v>36.502844314703701</v>
      </c>
      <c r="AC326" s="155">
        <f>IF(ISNUMBER($Q326),INDEX($D$1:$D$3663,U326,1),"")</f>
        <v>37.8597161721245</v>
      </c>
      <c r="AD326" s="155">
        <f>IF(ISNUMBER($Q326),INDEX($D$1:$D$3663,V326,1),"")</f>
        <v>38.008190588775598</v>
      </c>
      <c r="AE326" s="59"/>
      <c r="AF326" s="85">
        <f t="shared" si="83"/>
        <v>0.8884278987369747</v>
      </c>
      <c r="AG326" s="87">
        <v>40500</v>
      </c>
      <c r="AH326" s="59"/>
      <c r="AI326" s="163" t="str">
        <f t="shared" si="84"/>
        <v/>
      </c>
      <c r="AJ326" s="162" t="str">
        <f t="shared" si="75"/>
        <v/>
      </c>
      <c r="AK326" s="119"/>
      <c r="AL326" s="59" t="str">
        <f>IF(ISNUMBER($AJ326),INDEX($Z$4:$AC$3663,$AJ326,AL$3),"")</f>
        <v/>
      </c>
      <c r="AM326" s="149" t="str">
        <f>IF(ISNUMBER($AJ326),INDEX($Z$4:$AC$3663,$AJ326,AM$3),"")</f>
        <v/>
      </c>
      <c r="AN326" s="149" t="str">
        <f>IF(ISNUMBER($AJ326),INDEX($Z$4:$AC$3663,$AJ326,AN$3),"")</f>
        <v/>
      </c>
      <c r="AO326" s="59"/>
      <c r="AP326" s="59"/>
      <c r="AQ326" s="166"/>
      <c r="AR326" s="59"/>
      <c r="AS326" s="59"/>
      <c r="AT326" s="149"/>
      <c r="AU326" s="149"/>
      <c r="AV326" s="149"/>
      <c r="AW326" s="149"/>
      <c r="AX326" s="150"/>
      <c r="AY326" s="151"/>
      <c r="AZ326" s="59"/>
      <c r="BA326" s="59"/>
      <c r="BB326" s="59"/>
      <c r="BC326" s="59"/>
      <c r="BD326" s="59"/>
      <c r="BE326" s="59"/>
      <c r="BF326" s="43"/>
      <c r="BG326" s="59"/>
      <c r="BH326" s="59"/>
      <c r="BI326" s="59"/>
      <c r="BJ326" s="59"/>
      <c r="BK326" s="59"/>
      <c r="BL326" s="59"/>
      <c r="BM326" s="59"/>
    </row>
    <row r="327" spans="1:65" x14ac:dyDescent="0.25">
      <c r="A327" s="82"/>
      <c r="B327" s="122" t="s">
        <v>60</v>
      </c>
      <c r="C327" s="122">
        <v>3975.5</v>
      </c>
      <c r="D327" s="122">
        <v>1870.58861523736</v>
      </c>
      <c r="E327" s="142">
        <f>IF(B326=B327,0,MAX(E$4:E326)+1)</f>
        <v>0</v>
      </c>
      <c r="F327" s="142">
        <f t="shared" ref="F327:F390" si="85">IF(E327=0,F326,E327)</f>
        <v>1</v>
      </c>
      <c r="G327" s="142" t="str">
        <f t="shared" si="79"/>
        <v/>
      </c>
      <c r="H327" s="142">
        <f t="shared" si="80"/>
        <v>1</v>
      </c>
      <c r="I327" s="59"/>
      <c r="J327" s="104"/>
      <c r="K327" s="59"/>
      <c r="L327" s="59"/>
      <c r="M327" s="59"/>
      <c r="N327" s="44"/>
      <c r="O327" s="44"/>
      <c r="P327" s="44"/>
      <c r="Q327" s="68">
        <f t="shared" si="77"/>
        <v>323</v>
      </c>
      <c r="R327" s="60">
        <f t="shared" si="76"/>
        <v>327</v>
      </c>
      <c r="S327" s="60">
        <f t="shared" si="76"/>
        <v>1059</v>
      </c>
      <c r="T327" s="60">
        <f t="shared" si="76"/>
        <v>1791</v>
      </c>
      <c r="U327" s="60">
        <f t="shared" si="76"/>
        <v>2523</v>
      </c>
      <c r="V327" s="60">
        <f t="shared" si="76"/>
        <v>3255</v>
      </c>
      <c r="W327" s="44"/>
      <c r="X327" s="44">
        <f t="shared" si="81"/>
        <v>324</v>
      </c>
      <c r="Y327" s="170">
        <f t="shared" si="78"/>
        <v>3975.5</v>
      </c>
      <c r="Z327" s="171">
        <f t="shared" si="82"/>
        <v>1870.58861523736</v>
      </c>
      <c r="AA327" s="155">
        <f>IF(ISNUMBER($Q327),INDEX($D$1:$D$3663,S327,1),"")</f>
        <v>36.391814977510499</v>
      </c>
      <c r="AB327" s="155">
        <f>IF(ISNUMBER($Q327),INDEX($D$1:$D$3663,T327,1),"")</f>
        <v>36.456356833188103</v>
      </c>
      <c r="AC327" s="155">
        <f>IF(ISNUMBER($Q327),INDEX($D$1:$D$3663,U327,1),"")</f>
        <v>37.9080735625381</v>
      </c>
      <c r="AD327" s="155">
        <f>IF(ISNUMBER($Q327),INDEX($D$1:$D$3663,V327,1),"")</f>
        <v>37.842181071308303</v>
      </c>
      <c r="AE327" s="59"/>
      <c r="AF327" s="85">
        <f t="shared" si="83"/>
        <v>0.89116574952410765</v>
      </c>
      <c r="AG327" s="87">
        <v>40501</v>
      </c>
      <c r="AH327" s="59"/>
      <c r="AI327" s="163" t="str">
        <f t="shared" si="84"/>
        <v/>
      </c>
      <c r="AJ327" s="162" t="str">
        <f t="shared" si="75"/>
        <v/>
      </c>
      <c r="AK327" s="119"/>
      <c r="AL327" s="59" t="str">
        <f>IF(ISNUMBER($AJ327),INDEX($Z$4:$AC$3663,$AJ327,AL$3),"")</f>
        <v/>
      </c>
      <c r="AM327" s="149" t="str">
        <f>IF(ISNUMBER($AJ327),INDEX($Z$4:$AC$3663,$AJ327,AM$3),"")</f>
        <v/>
      </c>
      <c r="AN327" s="149" t="str">
        <f>IF(ISNUMBER($AJ327),INDEX($Z$4:$AC$3663,$AJ327,AN$3),"")</f>
        <v/>
      </c>
      <c r="AO327" s="59"/>
      <c r="AP327" s="59"/>
      <c r="AQ327" s="166"/>
      <c r="AR327" s="59"/>
      <c r="AS327" s="59"/>
      <c r="AT327" s="149"/>
      <c r="AU327" s="149"/>
      <c r="AV327" s="149"/>
      <c r="AW327" s="149"/>
      <c r="AX327" s="150"/>
      <c r="AY327" s="151"/>
      <c r="AZ327" s="59"/>
      <c r="BA327" s="59"/>
      <c r="BB327" s="59"/>
      <c r="BC327" s="59"/>
      <c r="BD327" s="59"/>
      <c r="BE327" s="59"/>
      <c r="BF327" s="43"/>
      <c r="BG327" s="59"/>
      <c r="BH327" s="59"/>
      <c r="BI327" s="59"/>
      <c r="BJ327" s="59"/>
      <c r="BK327" s="59"/>
      <c r="BL327" s="59"/>
      <c r="BM327" s="59"/>
    </row>
    <row r="328" spans="1:65" x14ac:dyDescent="0.25">
      <c r="A328" s="82"/>
      <c r="B328" s="122" t="s">
        <v>60</v>
      </c>
      <c r="C328" s="122">
        <v>3976.5</v>
      </c>
      <c r="D328" s="122">
        <v>2035.8939687254399</v>
      </c>
      <c r="E328" s="142">
        <f>IF(B327=B328,0,MAX(E$4:E327)+1)</f>
        <v>0</v>
      </c>
      <c r="F328" s="142">
        <f t="shared" si="85"/>
        <v>1</v>
      </c>
      <c r="G328" s="142" t="str">
        <f t="shared" si="79"/>
        <v/>
      </c>
      <c r="H328" s="142">
        <f t="shared" si="80"/>
        <v>1</v>
      </c>
      <c r="I328" s="59"/>
      <c r="J328" s="104"/>
      <c r="K328" s="59"/>
      <c r="L328" s="59"/>
      <c r="M328" s="59"/>
      <c r="N328" s="44"/>
      <c r="O328" s="44"/>
      <c r="P328" s="44"/>
      <c r="Q328" s="68">
        <f t="shared" si="77"/>
        <v>324</v>
      </c>
      <c r="R328" s="60">
        <f t="shared" si="76"/>
        <v>328</v>
      </c>
      <c r="S328" s="60">
        <f t="shared" si="76"/>
        <v>1060</v>
      </c>
      <c r="T328" s="60">
        <f t="shared" si="76"/>
        <v>1792</v>
      </c>
      <c r="U328" s="60">
        <f t="shared" si="76"/>
        <v>2524</v>
      </c>
      <c r="V328" s="60">
        <f t="shared" si="76"/>
        <v>3256</v>
      </c>
      <c r="W328" s="44"/>
      <c r="X328" s="44">
        <f t="shared" si="81"/>
        <v>325</v>
      </c>
      <c r="Y328" s="170">
        <f t="shared" si="78"/>
        <v>3976.5</v>
      </c>
      <c r="Z328" s="171">
        <f t="shared" si="82"/>
        <v>2035.8939687254399</v>
      </c>
      <c r="AA328" s="155">
        <f>IF(ISNUMBER($Q328),INDEX($D$1:$D$3663,S328,1),"")</f>
        <v>36.389542212593597</v>
      </c>
      <c r="AB328" s="155">
        <f>IF(ISNUMBER($Q328),INDEX($D$1:$D$3663,T328,1),"")</f>
        <v>36.411042569271899</v>
      </c>
      <c r="AC328" s="155">
        <f>IF(ISNUMBER($Q328),INDEX($D$1:$D$3663,U328,1),"")</f>
        <v>37.650075096800201</v>
      </c>
      <c r="AD328" s="155">
        <f>IF(ISNUMBER($Q328),INDEX($D$1:$D$3663,V328,1),"")</f>
        <v>37.724124566850698</v>
      </c>
      <c r="AE328" s="59"/>
      <c r="AF328" s="85">
        <f t="shared" si="83"/>
        <v>0.89390360031123883</v>
      </c>
      <c r="AG328" s="87">
        <v>40502</v>
      </c>
      <c r="AH328" s="59"/>
      <c r="AI328" s="163" t="str">
        <f t="shared" si="84"/>
        <v/>
      </c>
      <c r="AJ328" s="162" t="str">
        <f t="shared" si="75"/>
        <v/>
      </c>
      <c r="AK328" s="119"/>
      <c r="AL328" s="59" t="str">
        <f>IF(ISNUMBER($AJ328),INDEX($Z$4:$AC$3663,$AJ328,AL$3),"")</f>
        <v/>
      </c>
      <c r="AM328" s="149" t="str">
        <f>IF(ISNUMBER($AJ328),INDEX($Z$4:$AC$3663,$AJ328,AM$3),"")</f>
        <v/>
      </c>
      <c r="AN328" s="149" t="str">
        <f>IF(ISNUMBER($AJ328),INDEX($Z$4:$AC$3663,$AJ328,AN$3),"")</f>
        <v/>
      </c>
      <c r="AO328" s="59"/>
      <c r="AP328" s="59"/>
      <c r="AQ328" s="166"/>
      <c r="AR328" s="59"/>
      <c r="AS328" s="59"/>
      <c r="AT328" s="149"/>
      <c r="AU328" s="149"/>
      <c r="AV328" s="149"/>
      <c r="AW328" s="149"/>
      <c r="AX328" s="150"/>
      <c r="AY328" s="151"/>
      <c r="AZ328" s="59"/>
      <c r="BA328" s="59"/>
      <c r="BB328" s="59"/>
      <c r="BC328" s="59"/>
      <c r="BD328" s="59"/>
      <c r="BE328" s="59"/>
      <c r="BF328" s="43"/>
      <c r="BG328" s="59"/>
      <c r="BH328" s="59"/>
      <c r="BI328" s="59"/>
      <c r="BJ328" s="59"/>
      <c r="BK328" s="59"/>
      <c r="BL328" s="59"/>
      <c r="BM328" s="59"/>
    </row>
    <row r="329" spans="1:65" x14ac:dyDescent="0.25">
      <c r="A329" s="82"/>
      <c r="B329" s="122" t="s">
        <v>60</v>
      </c>
      <c r="C329" s="122">
        <v>3977.5</v>
      </c>
      <c r="D329" s="122">
        <v>2051.6277377236001</v>
      </c>
      <c r="E329" s="142">
        <f>IF(B328=B329,0,MAX(E$4:E328)+1)</f>
        <v>0</v>
      </c>
      <c r="F329" s="142">
        <f t="shared" si="85"/>
        <v>1</v>
      </c>
      <c r="G329" s="142" t="str">
        <f t="shared" si="79"/>
        <v/>
      </c>
      <c r="H329" s="142">
        <f t="shared" si="80"/>
        <v>1</v>
      </c>
      <c r="I329" s="59"/>
      <c r="J329" s="104"/>
      <c r="K329" s="59"/>
      <c r="L329" s="59"/>
      <c r="M329" s="59"/>
      <c r="N329" s="44"/>
      <c r="O329" s="44"/>
      <c r="P329" s="44"/>
      <c r="Q329" s="68">
        <f t="shared" si="77"/>
        <v>325</v>
      </c>
      <c r="R329" s="60">
        <f t="shared" si="76"/>
        <v>329</v>
      </c>
      <c r="S329" s="60">
        <f t="shared" si="76"/>
        <v>1061</v>
      </c>
      <c r="T329" s="60">
        <f t="shared" si="76"/>
        <v>1793</v>
      </c>
      <c r="U329" s="60">
        <f t="shared" si="76"/>
        <v>2525</v>
      </c>
      <c r="V329" s="60">
        <f t="shared" si="76"/>
        <v>3257</v>
      </c>
      <c r="W329" s="44"/>
      <c r="X329" s="44">
        <f t="shared" si="81"/>
        <v>326</v>
      </c>
      <c r="Y329" s="170">
        <f t="shared" si="78"/>
        <v>3977.5</v>
      </c>
      <c r="Z329" s="171">
        <f t="shared" si="82"/>
        <v>2051.6277377236001</v>
      </c>
      <c r="AA329" s="155">
        <f>IF(ISNUMBER($Q329),INDEX($D$1:$D$3663,S329,1),"")</f>
        <v>36.355142571443899</v>
      </c>
      <c r="AB329" s="155">
        <f>IF(ISNUMBER($Q329),INDEX($D$1:$D$3663,T329,1),"")</f>
        <v>36.449507062793302</v>
      </c>
      <c r="AC329" s="155">
        <f>IF(ISNUMBER($Q329),INDEX($D$1:$D$3663,U329,1),"")</f>
        <v>37.782270681569102</v>
      </c>
      <c r="AD329" s="155">
        <f>IF(ISNUMBER($Q329),INDEX($D$1:$D$3663,V329,1),"")</f>
        <v>37.788835080406599</v>
      </c>
      <c r="AE329" s="59"/>
      <c r="AF329" s="85">
        <f t="shared" si="83"/>
        <v>0.89664145109837179</v>
      </c>
      <c r="AG329" s="87">
        <v>40503</v>
      </c>
      <c r="AH329" s="59"/>
      <c r="AI329" s="163" t="str">
        <f t="shared" si="84"/>
        <v/>
      </c>
      <c r="AJ329" s="162" t="str">
        <f t="shared" si="75"/>
        <v/>
      </c>
      <c r="AK329" s="119"/>
      <c r="AL329" s="59" t="str">
        <f>IF(ISNUMBER($AJ329),INDEX($Z$4:$AC$3663,$AJ329,AL$3),"")</f>
        <v/>
      </c>
      <c r="AM329" s="149" t="str">
        <f>IF(ISNUMBER($AJ329),INDEX($Z$4:$AC$3663,$AJ329,AM$3),"")</f>
        <v/>
      </c>
      <c r="AN329" s="149" t="str">
        <f>IF(ISNUMBER($AJ329),INDEX($Z$4:$AC$3663,$AJ329,AN$3),"")</f>
        <v/>
      </c>
      <c r="AO329" s="59"/>
      <c r="AP329" s="59"/>
      <c r="AQ329" s="166"/>
      <c r="AR329" s="59"/>
      <c r="AS329" s="59"/>
      <c r="AT329" s="149"/>
      <c r="AU329" s="149"/>
      <c r="AV329" s="149"/>
      <c r="AW329" s="149"/>
      <c r="AX329" s="150"/>
      <c r="AY329" s="151"/>
      <c r="AZ329" s="59"/>
      <c r="BA329" s="59"/>
      <c r="BB329" s="59"/>
      <c r="BC329" s="59"/>
      <c r="BD329" s="59"/>
      <c r="BE329" s="59"/>
      <c r="BF329" s="43"/>
      <c r="BG329" s="59"/>
      <c r="BH329" s="59"/>
      <c r="BI329" s="59"/>
      <c r="BJ329" s="59"/>
      <c r="BK329" s="59"/>
      <c r="BL329" s="59"/>
      <c r="BM329" s="59"/>
    </row>
    <row r="330" spans="1:65" x14ac:dyDescent="0.25">
      <c r="A330" s="82"/>
      <c r="B330" s="122" t="s">
        <v>60</v>
      </c>
      <c r="C330" s="122">
        <v>3978.5</v>
      </c>
      <c r="D330" s="122">
        <v>2695.5276325213899</v>
      </c>
      <c r="E330" s="142">
        <f>IF(B329=B330,0,MAX(E$4:E329)+1)</f>
        <v>0</v>
      </c>
      <c r="F330" s="142">
        <f t="shared" si="85"/>
        <v>1</v>
      </c>
      <c r="G330" s="142" t="str">
        <f t="shared" si="79"/>
        <v/>
      </c>
      <c r="H330" s="142">
        <f t="shared" si="80"/>
        <v>1</v>
      </c>
      <c r="I330" s="59"/>
      <c r="J330" s="104"/>
      <c r="K330" s="59"/>
      <c r="L330" s="59"/>
      <c r="M330" s="59"/>
      <c r="N330" s="44"/>
      <c r="O330" s="44"/>
      <c r="P330" s="44"/>
      <c r="Q330" s="68">
        <f t="shared" si="77"/>
        <v>326</v>
      </c>
      <c r="R330" s="60">
        <f t="shared" si="76"/>
        <v>330</v>
      </c>
      <c r="S330" s="60">
        <f t="shared" si="76"/>
        <v>1062</v>
      </c>
      <c r="T330" s="60">
        <f t="shared" si="76"/>
        <v>1794</v>
      </c>
      <c r="U330" s="60">
        <f t="shared" si="76"/>
        <v>2526</v>
      </c>
      <c r="V330" s="60">
        <f t="shared" si="76"/>
        <v>3258</v>
      </c>
      <c r="W330" s="44"/>
      <c r="X330" s="44">
        <f t="shared" si="81"/>
        <v>327</v>
      </c>
      <c r="Y330" s="170">
        <f t="shared" si="78"/>
        <v>3978.5</v>
      </c>
      <c r="Z330" s="171">
        <f t="shared" si="82"/>
        <v>2695.5276325213899</v>
      </c>
      <c r="AA330" s="155">
        <f>IF(ISNUMBER($Q330),INDEX($D$1:$D$3663,S330,1),"")</f>
        <v>36.394336621752402</v>
      </c>
      <c r="AB330" s="155">
        <f>IF(ISNUMBER($Q330),INDEX($D$1:$D$3663,T330,1),"")</f>
        <v>36.424343352547602</v>
      </c>
      <c r="AC330" s="155">
        <f>IF(ISNUMBER($Q330),INDEX($D$1:$D$3663,U330,1),"")</f>
        <v>37.866967346687197</v>
      </c>
      <c r="AD330" s="155">
        <f>IF(ISNUMBER($Q330),INDEX($D$1:$D$3663,V330,1),"")</f>
        <v>37.998484869277</v>
      </c>
      <c r="AE330" s="59"/>
      <c r="AF330" s="85">
        <f t="shared" si="83"/>
        <v>0.89937930188550297</v>
      </c>
      <c r="AG330" s="87">
        <v>40504</v>
      </c>
      <c r="AH330" s="59"/>
      <c r="AI330" s="163" t="str">
        <f t="shared" si="84"/>
        <v/>
      </c>
      <c r="AJ330" s="162" t="str">
        <f t="shared" si="75"/>
        <v/>
      </c>
      <c r="AK330" s="119"/>
      <c r="AL330" s="59" t="str">
        <f>IF(ISNUMBER($AJ330),INDEX($Z$4:$AC$3663,$AJ330,AL$3),"")</f>
        <v/>
      </c>
      <c r="AM330" s="149" t="str">
        <f>IF(ISNUMBER($AJ330),INDEX($Z$4:$AC$3663,$AJ330,AM$3),"")</f>
        <v/>
      </c>
      <c r="AN330" s="149" t="str">
        <f>IF(ISNUMBER($AJ330),INDEX($Z$4:$AC$3663,$AJ330,AN$3),"")</f>
        <v/>
      </c>
      <c r="AO330" s="59"/>
      <c r="AP330" s="59"/>
      <c r="AQ330" s="166"/>
      <c r="AR330" s="59"/>
      <c r="AS330" s="59"/>
      <c r="AT330" s="149"/>
      <c r="AU330" s="149"/>
      <c r="AV330" s="149"/>
      <c r="AW330" s="149"/>
      <c r="AX330" s="150"/>
      <c r="AY330" s="151"/>
      <c r="AZ330" s="59"/>
      <c r="BA330" s="59"/>
      <c r="BB330" s="59"/>
      <c r="BC330" s="59"/>
      <c r="BD330" s="59"/>
      <c r="BE330" s="59"/>
      <c r="BF330" s="43"/>
      <c r="BG330" s="59"/>
      <c r="BH330" s="59"/>
      <c r="BI330" s="59"/>
      <c r="BJ330" s="59"/>
      <c r="BK330" s="59"/>
      <c r="BL330" s="59"/>
      <c r="BM330" s="59"/>
    </row>
    <row r="331" spans="1:65" x14ac:dyDescent="0.25">
      <c r="A331" s="82"/>
      <c r="B331" s="122" t="s">
        <v>60</v>
      </c>
      <c r="C331" s="122">
        <v>3979.5</v>
      </c>
      <c r="D331" s="122">
        <v>2295.5990764757098</v>
      </c>
      <c r="E331" s="142">
        <f>IF(B330=B331,0,MAX(E$4:E330)+1)</f>
        <v>0</v>
      </c>
      <c r="F331" s="142">
        <f t="shared" si="85"/>
        <v>1</v>
      </c>
      <c r="G331" s="142" t="str">
        <f t="shared" si="79"/>
        <v/>
      </c>
      <c r="H331" s="142">
        <f t="shared" si="80"/>
        <v>1</v>
      </c>
      <c r="I331" s="59"/>
      <c r="J331" s="104"/>
      <c r="K331" s="59"/>
      <c r="L331" s="59"/>
      <c r="M331" s="59"/>
      <c r="N331" s="44"/>
      <c r="O331" s="44"/>
      <c r="P331" s="44"/>
      <c r="Q331" s="68">
        <f t="shared" si="77"/>
        <v>327</v>
      </c>
      <c r="R331" s="60">
        <f t="shared" si="76"/>
        <v>331</v>
      </c>
      <c r="S331" s="60">
        <f t="shared" si="76"/>
        <v>1063</v>
      </c>
      <c r="T331" s="60">
        <f t="shared" si="76"/>
        <v>1795</v>
      </c>
      <c r="U331" s="60">
        <f t="shared" si="76"/>
        <v>2527</v>
      </c>
      <c r="V331" s="60">
        <f t="shared" si="76"/>
        <v>3259</v>
      </c>
      <c r="W331" s="44"/>
      <c r="X331" s="44">
        <f t="shared" si="81"/>
        <v>328</v>
      </c>
      <c r="Y331" s="170">
        <f t="shared" si="78"/>
        <v>3979.5</v>
      </c>
      <c r="Z331" s="171">
        <f t="shared" si="82"/>
        <v>2295.5990764757098</v>
      </c>
      <c r="AA331" s="155">
        <f>IF(ISNUMBER($Q331),INDEX($D$1:$D$3663,S331,1),"")</f>
        <v>36.526636893990201</v>
      </c>
      <c r="AB331" s="155">
        <f>IF(ISNUMBER($Q331),INDEX($D$1:$D$3663,T331,1),"")</f>
        <v>36.480171632059097</v>
      </c>
      <c r="AC331" s="155">
        <f>IF(ISNUMBER($Q331),INDEX($D$1:$D$3663,U331,1),"")</f>
        <v>37.847308600552203</v>
      </c>
      <c r="AD331" s="155">
        <f>IF(ISNUMBER($Q331),INDEX($D$1:$D$3663,V331,1),"")</f>
        <v>37.812360323800597</v>
      </c>
      <c r="AE331" s="59"/>
      <c r="AF331" s="85">
        <f t="shared" si="83"/>
        <v>0.90211715267263592</v>
      </c>
      <c r="AG331" s="87">
        <v>40505</v>
      </c>
      <c r="AH331" s="59"/>
      <c r="AI331" s="163" t="str">
        <f t="shared" si="84"/>
        <v/>
      </c>
      <c r="AJ331" s="162" t="str">
        <f t="shared" si="75"/>
        <v/>
      </c>
      <c r="AK331" s="119"/>
      <c r="AL331" s="59" t="str">
        <f>IF(ISNUMBER($AJ331),INDEX($Z$4:$AC$3663,$AJ331,AL$3),"")</f>
        <v/>
      </c>
      <c r="AM331" s="149" t="str">
        <f>IF(ISNUMBER($AJ331),INDEX($Z$4:$AC$3663,$AJ331,AM$3),"")</f>
        <v/>
      </c>
      <c r="AN331" s="149" t="str">
        <f>IF(ISNUMBER($AJ331),INDEX($Z$4:$AC$3663,$AJ331,AN$3),"")</f>
        <v/>
      </c>
      <c r="AO331" s="59"/>
      <c r="AP331" s="59"/>
      <c r="AQ331" s="166"/>
      <c r="AR331" s="59"/>
      <c r="AS331" s="59"/>
      <c r="AT331" s="149"/>
      <c r="AU331" s="149"/>
      <c r="AV331" s="149"/>
      <c r="AW331" s="149"/>
      <c r="AX331" s="150"/>
      <c r="AY331" s="151"/>
      <c r="AZ331" s="59"/>
      <c r="BA331" s="59"/>
      <c r="BB331" s="59"/>
      <c r="BC331" s="59"/>
      <c r="BD331" s="59"/>
      <c r="BE331" s="59"/>
      <c r="BF331" s="43"/>
      <c r="BG331" s="59"/>
      <c r="BH331" s="59"/>
      <c r="BI331" s="59"/>
      <c r="BJ331" s="59"/>
      <c r="BK331" s="59"/>
      <c r="BL331" s="59"/>
      <c r="BM331" s="59"/>
    </row>
    <row r="332" spans="1:65" x14ac:dyDescent="0.25">
      <c r="A332" s="82"/>
      <c r="B332" s="122" t="s">
        <v>60</v>
      </c>
      <c r="C332" s="122">
        <v>3980.5</v>
      </c>
      <c r="D332" s="122">
        <v>2392.8941045045399</v>
      </c>
      <c r="E332" s="142">
        <f>IF(B331=B332,0,MAX(E$4:E331)+1)</f>
        <v>0</v>
      </c>
      <c r="F332" s="142">
        <f t="shared" si="85"/>
        <v>1</v>
      </c>
      <c r="G332" s="142" t="str">
        <f t="shared" si="79"/>
        <v/>
      </c>
      <c r="H332" s="142">
        <f t="shared" si="80"/>
        <v>1</v>
      </c>
      <c r="I332" s="59"/>
      <c r="J332" s="104"/>
      <c r="K332" s="59"/>
      <c r="L332" s="59"/>
      <c r="M332" s="59"/>
      <c r="N332" s="44"/>
      <c r="O332" s="44"/>
      <c r="P332" s="44"/>
      <c r="Q332" s="68">
        <f t="shared" si="77"/>
        <v>328</v>
      </c>
      <c r="R332" s="60">
        <f t="shared" si="76"/>
        <v>332</v>
      </c>
      <c r="S332" s="60">
        <f t="shared" si="76"/>
        <v>1064</v>
      </c>
      <c r="T332" s="60">
        <f t="shared" si="76"/>
        <v>1796</v>
      </c>
      <c r="U332" s="60">
        <f t="shared" si="76"/>
        <v>2528</v>
      </c>
      <c r="V332" s="60">
        <f t="shared" si="76"/>
        <v>3260</v>
      </c>
      <c r="W332" s="44"/>
      <c r="X332" s="44">
        <f t="shared" si="81"/>
        <v>329</v>
      </c>
      <c r="Y332" s="170">
        <f t="shared" si="78"/>
        <v>3980.5</v>
      </c>
      <c r="Z332" s="171">
        <f t="shared" si="82"/>
        <v>2392.8941045045399</v>
      </c>
      <c r="AA332" s="155">
        <f>IF(ISNUMBER($Q332),INDEX($D$1:$D$3663,S332,1),"")</f>
        <v>36.653326048963898</v>
      </c>
      <c r="AB332" s="155">
        <f>IF(ISNUMBER($Q332),INDEX($D$1:$D$3663,T332,1),"")</f>
        <v>36.512294121472799</v>
      </c>
      <c r="AC332" s="155">
        <f>IF(ISNUMBER($Q332),INDEX($D$1:$D$3663,U332,1),"")</f>
        <v>37.755059920945598</v>
      </c>
      <c r="AD332" s="155">
        <f>IF(ISNUMBER($Q332),INDEX($D$1:$D$3663,V332,1),"")</f>
        <v>37.968379080474101</v>
      </c>
      <c r="AE332" s="59"/>
      <c r="AF332" s="85">
        <f t="shared" si="83"/>
        <v>0.9048550034597671</v>
      </c>
      <c r="AG332" s="87">
        <v>40506</v>
      </c>
      <c r="AH332" s="59"/>
      <c r="AI332" s="163" t="str">
        <f t="shared" si="84"/>
        <v/>
      </c>
      <c r="AJ332" s="162" t="str">
        <f t="shared" si="75"/>
        <v/>
      </c>
      <c r="AK332" s="119"/>
      <c r="AL332" s="59" t="str">
        <f>IF(ISNUMBER($AJ332),INDEX($Z$4:$AC$3663,$AJ332,AL$3),"")</f>
        <v/>
      </c>
      <c r="AM332" s="149" t="str">
        <f>IF(ISNUMBER($AJ332),INDEX($Z$4:$AC$3663,$AJ332,AM$3),"")</f>
        <v/>
      </c>
      <c r="AN332" s="149" t="str">
        <f>IF(ISNUMBER($AJ332),INDEX($Z$4:$AC$3663,$AJ332,AN$3),"")</f>
        <v/>
      </c>
      <c r="AO332" s="59"/>
      <c r="AP332" s="59"/>
      <c r="AQ332" s="166"/>
      <c r="AR332" s="59"/>
      <c r="AS332" s="59"/>
      <c r="AT332" s="149"/>
      <c r="AU332" s="149"/>
      <c r="AV332" s="149"/>
      <c r="AW332" s="149"/>
      <c r="AX332" s="150"/>
      <c r="AY332" s="151"/>
      <c r="AZ332" s="59"/>
      <c r="BA332" s="59"/>
      <c r="BB332" s="59"/>
      <c r="BC332" s="59"/>
      <c r="BD332" s="59"/>
      <c r="BE332" s="59"/>
      <c r="BF332" s="43"/>
      <c r="BG332" s="59"/>
      <c r="BH332" s="59"/>
      <c r="BI332" s="59"/>
      <c r="BJ332" s="59"/>
      <c r="BK332" s="59"/>
      <c r="BL332" s="59"/>
      <c r="BM332" s="59"/>
    </row>
    <row r="333" spans="1:65" x14ac:dyDescent="0.25">
      <c r="A333" s="82"/>
      <c r="B333" s="122" t="s">
        <v>60</v>
      </c>
      <c r="C333" s="122">
        <v>3981.5</v>
      </c>
      <c r="D333" s="122">
        <v>2154.9346501023201</v>
      </c>
      <c r="E333" s="142">
        <f>IF(B332=B333,0,MAX(E$4:E332)+1)</f>
        <v>0</v>
      </c>
      <c r="F333" s="142">
        <f t="shared" si="85"/>
        <v>1</v>
      </c>
      <c r="G333" s="142" t="str">
        <f t="shared" si="79"/>
        <v/>
      </c>
      <c r="H333" s="142">
        <f t="shared" si="80"/>
        <v>1</v>
      </c>
      <c r="I333" s="59"/>
      <c r="J333" s="104"/>
      <c r="K333" s="59"/>
      <c r="L333" s="59"/>
      <c r="M333" s="59"/>
      <c r="N333" s="44"/>
      <c r="O333" s="44"/>
      <c r="P333" s="44"/>
      <c r="Q333" s="68">
        <f t="shared" si="77"/>
        <v>329</v>
      </c>
      <c r="R333" s="60">
        <f t="shared" si="76"/>
        <v>333</v>
      </c>
      <c r="S333" s="60">
        <f t="shared" si="76"/>
        <v>1065</v>
      </c>
      <c r="T333" s="60">
        <f t="shared" si="76"/>
        <v>1797</v>
      </c>
      <c r="U333" s="60">
        <f t="shared" si="76"/>
        <v>2529</v>
      </c>
      <c r="V333" s="60">
        <f t="shared" si="76"/>
        <v>3261</v>
      </c>
      <c r="W333" s="44"/>
      <c r="X333" s="44">
        <f t="shared" si="81"/>
        <v>330</v>
      </c>
      <c r="Y333" s="170">
        <f t="shared" si="78"/>
        <v>3981.5</v>
      </c>
      <c r="Z333" s="171">
        <f t="shared" si="82"/>
        <v>2154.9346501023201</v>
      </c>
      <c r="AA333" s="155">
        <f>IF(ISNUMBER($Q333),INDEX($D$1:$D$3663,S333,1),"")</f>
        <v>36.42471222052</v>
      </c>
      <c r="AB333" s="155">
        <f>IF(ISNUMBER($Q333),INDEX($D$1:$D$3663,T333,1),"")</f>
        <v>36.399940226108399</v>
      </c>
      <c r="AC333" s="155">
        <f>IF(ISNUMBER($Q333),INDEX($D$1:$D$3663,U333,1),"")</f>
        <v>37.714492857433697</v>
      </c>
      <c r="AD333" s="155">
        <f>IF(ISNUMBER($Q333),INDEX($D$1:$D$3663,V333,1),"")</f>
        <v>37.615034900991297</v>
      </c>
      <c r="AE333" s="59"/>
      <c r="AF333" s="85">
        <f t="shared" si="83"/>
        <v>0.90759285424690006</v>
      </c>
      <c r="AG333" s="87">
        <v>40507</v>
      </c>
      <c r="AH333" s="59"/>
      <c r="AI333" s="163" t="str">
        <f t="shared" si="84"/>
        <v/>
      </c>
      <c r="AJ333" s="162" t="str">
        <f t="shared" si="75"/>
        <v/>
      </c>
      <c r="AK333" s="119"/>
      <c r="AL333" s="59" t="str">
        <f>IF(ISNUMBER($AJ333),INDEX($Z$4:$AC$3663,$AJ333,AL$3),"")</f>
        <v/>
      </c>
      <c r="AM333" s="149" t="str">
        <f>IF(ISNUMBER($AJ333),INDEX($Z$4:$AC$3663,$AJ333,AM$3),"")</f>
        <v/>
      </c>
      <c r="AN333" s="149" t="str">
        <f>IF(ISNUMBER($AJ333),INDEX($Z$4:$AC$3663,$AJ333,AN$3),"")</f>
        <v/>
      </c>
      <c r="AO333" s="59"/>
      <c r="AP333" s="59"/>
      <c r="AQ333" s="166"/>
      <c r="AR333" s="59"/>
      <c r="AS333" s="59"/>
      <c r="AT333" s="149"/>
      <c r="AU333" s="149"/>
      <c r="AV333" s="149"/>
      <c r="AW333" s="149"/>
      <c r="AX333" s="150"/>
      <c r="AY333" s="151"/>
      <c r="AZ333" s="59"/>
      <c r="BA333" s="59"/>
      <c r="BB333" s="59"/>
      <c r="BC333" s="59"/>
      <c r="BD333" s="59"/>
      <c r="BE333" s="59"/>
      <c r="BF333" s="43"/>
      <c r="BG333" s="59"/>
      <c r="BH333" s="59"/>
      <c r="BI333" s="59"/>
      <c r="BJ333" s="59"/>
      <c r="BK333" s="59"/>
      <c r="BL333" s="59"/>
      <c r="BM333" s="59"/>
    </row>
    <row r="334" spans="1:65" x14ac:dyDescent="0.25">
      <c r="A334" s="82"/>
      <c r="B334" s="122" t="s">
        <v>60</v>
      </c>
      <c r="C334" s="122">
        <v>3982.5</v>
      </c>
      <c r="D334" s="122">
        <v>2302.0835644058702</v>
      </c>
      <c r="E334" s="142">
        <f>IF(B333=B334,0,MAX(E$4:E333)+1)</f>
        <v>0</v>
      </c>
      <c r="F334" s="142">
        <f t="shared" si="85"/>
        <v>1</v>
      </c>
      <c r="G334" s="142" t="str">
        <f t="shared" si="79"/>
        <v/>
      </c>
      <c r="H334" s="142">
        <f t="shared" si="80"/>
        <v>1</v>
      </c>
      <c r="I334" s="59"/>
      <c r="J334" s="104"/>
      <c r="K334" s="59"/>
      <c r="L334" s="59"/>
      <c r="M334" s="59"/>
      <c r="N334" s="44"/>
      <c r="O334" s="44"/>
      <c r="P334" s="44"/>
      <c r="Q334" s="68">
        <f t="shared" si="77"/>
        <v>330</v>
      </c>
      <c r="R334" s="60">
        <f t="shared" si="76"/>
        <v>334</v>
      </c>
      <c r="S334" s="60">
        <f t="shared" si="76"/>
        <v>1066</v>
      </c>
      <c r="T334" s="60">
        <f t="shared" si="76"/>
        <v>1798</v>
      </c>
      <c r="U334" s="60">
        <f t="shared" si="76"/>
        <v>2530</v>
      </c>
      <c r="V334" s="60">
        <f t="shared" si="76"/>
        <v>3262</v>
      </c>
      <c r="W334" s="44"/>
      <c r="X334" s="44">
        <f t="shared" si="81"/>
        <v>331</v>
      </c>
      <c r="Y334" s="170">
        <f t="shared" si="78"/>
        <v>3982.5</v>
      </c>
      <c r="Z334" s="171">
        <f t="shared" si="82"/>
        <v>2302.0835644058702</v>
      </c>
      <c r="AA334" s="155">
        <f>IF(ISNUMBER($Q334),INDEX($D$1:$D$3663,S334,1),"")</f>
        <v>36.364858294035997</v>
      </c>
      <c r="AB334" s="155">
        <f>IF(ISNUMBER($Q334),INDEX($D$1:$D$3663,T334,1),"")</f>
        <v>36.415009045005398</v>
      </c>
      <c r="AC334" s="155">
        <f>IF(ISNUMBER($Q334),INDEX($D$1:$D$3663,U334,1),"")</f>
        <v>37.762063817008197</v>
      </c>
      <c r="AD334" s="155">
        <f>IF(ISNUMBER($Q334),INDEX($D$1:$D$3663,V334,1),"")</f>
        <v>37.8257849098934</v>
      </c>
      <c r="AE334" s="59"/>
      <c r="AF334" s="85">
        <f t="shared" si="83"/>
        <v>0.91033070503403124</v>
      </c>
      <c r="AG334" s="87">
        <v>40508</v>
      </c>
      <c r="AH334" s="59"/>
      <c r="AI334" s="163" t="str">
        <f t="shared" si="84"/>
        <v/>
      </c>
      <c r="AJ334" s="162" t="str">
        <f t="shared" si="75"/>
        <v/>
      </c>
      <c r="AK334" s="119"/>
      <c r="AL334" s="59" t="str">
        <f>IF(ISNUMBER($AJ334),INDEX($Z$4:$AC$3663,$AJ334,AL$3),"")</f>
        <v/>
      </c>
      <c r="AM334" s="149" t="str">
        <f>IF(ISNUMBER($AJ334),INDEX($Z$4:$AC$3663,$AJ334,AM$3),"")</f>
        <v/>
      </c>
      <c r="AN334" s="149" t="str">
        <f>IF(ISNUMBER($AJ334),INDEX($Z$4:$AC$3663,$AJ334,AN$3),"")</f>
        <v/>
      </c>
      <c r="AO334" s="59"/>
      <c r="AP334" s="59"/>
      <c r="AQ334" s="166"/>
      <c r="AR334" s="59"/>
      <c r="AS334" s="59"/>
      <c r="AT334" s="149"/>
      <c r="AU334" s="149"/>
      <c r="AV334" s="149"/>
      <c r="AW334" s="149"/>
      <c r="AX334" s="150"/>
      <c r="AY334" s="151"/>
      <c r="AZ334" s="59"/>
      <c r="BA334" s="59"/>
      <c r="BB334" s="59"/>
      <c r="BC334" s="59"/>
      <c r="BD334" s="59"/>
      <c r="BE334" s="59"/>
      <c r="BF334" s="43"/>
      <c r="BG334" s="59"/>
      <c r="BH334" s="59"/>
      <c r="BI334" s="59"/>
      <c r="BJ334" s="59"/>
      <c r="BK334" s="59"/>
      <c r="BL334" s="59"/>
      <c r="BM334" s="59"/>
    </row>
    <row r="335" spans="1:65" x14ac:dyDescent="0.25">
      <c r="A335" s="82"/>
      <c r="B335" s="122" t="s">
        <v>60</v>
      </c>
      <c r="C335" s="122">
        <v>3983.5</v>
      </c>
      <c r="D335" s="122">
        <v>1779.0988084299099</v>
      </c>
      <c r="E335" s="142">
        <f>IF(B334=B335,0,MAX(E$4:E334)+1)</f>
        <v>0</v>
      </c>
      <c r="F335" s="142">
        <f t="shared" si="85"/>
        <v>1</v>
      </c>
      <c r="G335" s="142" t="str">
        <f t="shared" si="79"/>
        <v/>
      </c>
      <c r="H335" s="142">
        <f t="shared" si="80"/>
        <v>1</v>
      </c>
      <c r="I335" s="59"/>
      <c r="J335" s="104"/>
      <c r="K335" s="59"/>
      <c r="L335" s="59"/>
      <c r="M335" s="59"/>
      <c r="N335" s="44"/>
      <c r="O335" s="44"/>
      <c r="P335" s="44"/>
      <c r="Q335" s="68">
        <f t="shared" si="77"/>
        <v>331</v>
      </c>
      <c r="R335" s="60">
        <f t="shared" si="76"/>
        <v>335</v>
      </c>
      <c r="S335" s="60">
        <f t="shared" si="76"/>
        <v>1067</v>
      </c>
      <c r="T335" s="60">
        <f t="shared" si="76"/>
        <v>1799</v>
      </c>
      <c r="U335" s="60">
        <f t="shared" si="76"/>
        <v>2531</v>
      </c>
      <c r="V335" s="60">
        <f t="shared" si="76"/>
        <v>3263</v>
      </c>
      <c r="W335" s="44"/>
      <c r="X335" s="44">
        <f t="shared" si="81"/>
        <v>332</v>
      </c>
      <c r="Y335" s="170">
        <f t="shared" si="78"/>
        <v>3983.5</v>
      </c>
      <c r="Z335" s="171">
        <f t="shared" si="82"/>
        <v>1779.0988084299099</v>
      </c>
      <c r="AA335" s="155">
        <f>IF(ISNUMBER($Q335),INDEX($D$1:$D$3663,S335,1),"")</f>
        <v>36.369855749231597</v>
      </c>
      <c r="AB335" s="155">
        <f>IF(ISNUMBER($Q335),INDEX($D$1:$D$3663,T335,1),"")</f>
        <v>36.383379088390697</v>
      </c>
      <c r="AC335" s="155">
        <f>IF(ISNUMBER($Q335),INDEX($D$1:$D$3663,U335,1),"")</f>
        <v>37.819486474521497</v>
      </c>
      <c r="AD335" s="155">
        <f>IF(ISNUMBER($Q335),INDEX($D$1:$D$3663,V335,1),"")</f>
        <v>37.755712154048503</v>
      </c>
      <c r="AE335" s="59"/>
      <c r="AF335" s="85">
        <f t="shared" si="83"/>
        <v>0.9130685558211642</v>
      </c>
      <c r="AG335" s="87">
        <v>40509</v>
      </c>
      <c r="AH335" s="59"/>
      <c r="AI335" s="163" t="str">
        <f t="shared" si="84"/>
        <v/>
      </c>
      <c r="AJ335" s="162" t="str">
        <f t="shared" si="75"/>
        <v/>
      </c>
      <c r="AK335" s="119"/>
      <c r="AL335" s="59" t="str">
        <f>IF(ISNUMBER($AJ335),INDEX($Z$4:$AC$3663,$AJ335,AL$3),"")</f>
        <v/>
      </c>
      <c r="AM335" s="149" t="str">
        <f>IF(ISNUMBER($AJ335),INDEX($Z$4:$AC$3663,$AJ335,AM$3),"")</f>
        <v/>
      </c>
      <c r="AN335" s="149" t="str">
        <f>IF(ISNUMBER($AJ335),INDEX($Z$4:$AC$3663,$AJ335,AN$3),"")</f>
        <v/>
      </c>
      <c r="AO335" s="59"/>
      <c r="AP335" s="59"/>
      <c r="AQ335" s="166"/>
      <c r="AR335" s="59"/>
      <c r="AS335" s="59"/>
      <c r="AT335" s="149"/>
      <c r="AU335" s="149"/>
      <c r="AV335" s="149"/>
      <c r="AW335" s="149"/>
      <c r="AX335" s="150"/>
      <c r="AY335" s="151"/>
      <c r="AZ335" s="59"/>
      <c r="BA335" s="59"/>
      <c r="BB335" s="59"/>
      <c r="BC335" s="59"/>
      <c r="BD335" s="59"/>
      <c r="BE335" s="59"/>
      <c r="BF335" s="43"/>
      <c r="BG335" s="59"/>
      <c r="BH335" s="59"/>
      <c r="BI335" s="59"/>
      <c r="BJ335" s="59"/>
      <c r="BK335" s="59"/>
      <c r="BL335" s="59"/>
      <c r="BM335" s="59"/>
    </row>
    <row r="336" spans="1:65" x14ac:dyDescent="0.25">
      <c r="A336" s="82"/>
      <c r="B336" s="122" t="s">
        <v>60</v>
      </c>
      <c r="C336" s="122">
        <v>3984.5</v>
      </c>
      <c r="D336" s="122">
        <v>1967.76580193532</v>
      </c>
      <c r="E336" s="142">
        <f>IF(B335=B336,0,MAX(E$4:E335)+1)</f>
        <v>0</v>
      </c>
      <c r="F336" s="142">
        <f t="shared" si="85"/>
        <v>1</v>
      </c>
      <c r="G336" s="142" t="str">
        <f t="shared" si="79"/>
        <v/>
      </c>
      <c r="H336" s="142">
        <f t="shared" si="80"/>
        <v>1</v>
      </c>
      <c r="I336" s="59"/>
      <c r="J336" s="104"/>
      <c r="K336" s="59"/>
      <c r="L336" s="59"/>
      <c r="M336" s="59"/>
      <c r="N336" s="44"/>
      <c r="O336" s="44"/>
      <c r="P336" s="44"/>
      <c r="Q336" s="68">
        <f t="shared" si="77"/>
        <v>332</v>
      </c>
      <c r="R336" s="60">
        <f t="shared" si="76"/>
        <v>336</v>
      </c>
      <c r="S336" s="60">
        <f t="shared" si="76"/>
        <v>1068</v>
      </c>
      <c r="T336" s="60">
        <f t="shared" si="76"/>
        <v>1800</v>
      </c>
      <c r="U336" s="60">
        <f t="shared" si="76"/>
        <v>2532</v>
      </c>
      <c r="V336" s="60">
        <f t="shared" si="76"/>
        <v>3264</v>
      </c>
      <c r="W336" s="44"/>
      <c r="X336" s="44">
        <f t="shared" si="81"/>
        <v>333</v>
      </c>
      <c r="Y336" s="170">
        <f t="shared" si="78"/>
        <v>3984.5</v>
      </c>
      <c r="Z336" s="171">
        <f t="shared" si="82"/>
        <v>1967.76580193532</v>
      </c>
      <c r="AA336" s="155">
        <f>IF(ISNUMBER($Q336),INDEX($D$1:$D$3663,S336,1),"")</f>
        <v>36.383607223998197</v>
      </c>
      <c r="AB336" s="155">
        <f>IF(ISNUMBER($Q336),INDEX($D$1:$D$3663,T336,1),"")</f>
        <v>36.385846251293898</v>
      </c>
      <c r="AC336" s="155">
        <f>IF(ISNUMBER($Q336),INDEX($D$1:$D$3663,U336,1),"")</f>
        <v>37.866605882904103</v>
      </c>
      <c r="AD336" s="155">
        <f>IF(ISNUMBER($Q336),INDEX($D$1:$D$3663,V336,1),"")</f>
        <v>37.652109185905303</v>
      </c>
      <c r="AE336" s="59"/>
      <c r="AF336" s="85">
        <f t="shared" si="83"/>
        <v>0.91580640660829538</v>
      </c>
      <c r="AG336" s="87">
        <v>40510</v>
      </c>
      <c r="AH336" s="59"/>
      <c r="AI336" s="163" t="str">
        <f t="shared" si="84"/>
        <v/>
      </c>
      <c r="AJ336" s="162" t="str">
        <f t="shared" si="75"/>
        <v/>
      </c>
      <c r="AK336" s="119"/>
      <c r="AL336" s="59" t="str">
        <f>IF(ISNUMBER($AJ336),INDEX($Z$4:$AC$3663,$AJ336,AL$3),"")</f>
        <v/>
      </c>
      <c r="AM336" s="149" t="str">
        <f>IF(ISNUMBER($AJ336),INDEX($Z$4:$AC$3663,$AJ336,AM$3),"")</f>
        <v/>
      </c>
      <c r="AN336" s="149" t="str">
        <f>IF(ISNUMBER($AJ336),INDEX($Z$4:$AC$3663,$AJ336,AN$3),"")</f>
        <v/>
      </c>
      <c r="AO336" s="59"/>
      <c r="AP336" s="59"/>
      <c r="AQ336" s="166"/>
      <c r="AR336" s="59"/>
      <c r="AS336" s="59"/>
      <c r="AT336" s="149"/>
      <c r="AU336" s="149"/>
      <c r="AV336" s="149"/>
      <c r="AW336" s="149"/>
      <c r="AX336" s="150"/>
      <c r="AY336" s="151"/>
      <c r="AZ336" s="59"/>
      <c r="BA336" s="59"/>
      <c r="BB336" s="59"/>
      <c r="BC336" s="59"/>
      <c r="BD336" s="59"/>
      <c r="BE336" s="59"/>
      <c r="BF336" s="43"/>
      <c r="BG336" s="59"/>
      <c r="BH336" s="59"/>
      <c r="BI336" s="59"/>
      <c r="BJ336" s="59"/>
      <c r="BK336" s="59"/>
      <c r="BL336" s="59"/>
      <c r="BM336" s="59"/>
    </row>
    <row r="337" spans="1:65" x14ac:dyDescent="0.25">
      <c r="A337" s="82"/>
      <c r="B337" s="122" t="s">
        <v>60</v>
      </c>
      <c r="C337" s="122">
        <v>3985.5</v>
      </c>
      <c r="D337" s="122">
        <v>2109.2658720199902</v>
      </c>
      <c r="E337" s="142">
        <f>IF(B336=B337,0,MAX(E$4:E336)+1)</f>
        <v>0</v>
      </c>
      <c r="F337" s="142">
        <f t="shared" si="85"/>
        <v>1</v>
      </c>
      <c r="G337" s="142" t="str">
        <f t="shared" si="79"/>
        <v/>
      </c>
      <c r="H337" s="142">
        <f t="shared" si="80"/>
        <v>1</v>
      </c>
      <c r="I337" s="59"/>
      <c r="J337" s="104"/>
      <c r="K337" s="59"/>
      <c r="L337" s="59"/>
      <c r="M337" s="59"/>
      <c r="N337" s="44"/>
      <c r="O337" s="44"/>
      <c r="P337" s="44"/>
      <c r="Q337" s="68">
        <f t="shared" si="77"/>
        <v>333</v>
      </c>
      <c r="R337" s="60">
        <f t="shared" si="76"/>
        <v>337</v>
      </c>
      <c r="S337" s="60">
        <f t="shared" si="76"/>
        <v>1069</v>
      </c>
      <c r="T337" s="60">
        <f t="shared" si="76"/>
        <v>1801</v>
      </c>
      <c r="U337" s="60">
        <f t="shared" si="76"/>
        <v>2533</v>
      </c>
      <c r="V337" s="60">
        <f t="shared" si="76"/>
        <v>3265</v>
      </c>
      <c r="W337" s="44"/>
      <c r="X337" s="44">
        <f t="shared" si="81"/>
        <v>334</v>
      </c>
      <c r="Y337" s="170">
        <f t="shared" si="78"/>
        <v>3985.5</v>
      </c>
      <c r="Z337" s="171">
        <f t="shared" si="82"/>
        <v>2109.2658720199902</v>
      </c>
      <c r="AA337" s="155">
        <f>IF(ISNUMBER($Q337),INDEX($D$1:$D$3663,S337,1),"")</f>
        <v>36.646508883531602</v>
      </c>
      <c r="AB337" s="155">
        <f>IF(ISNUMBER($Q337),INDEX($D$1:$D$3663,T337,1),"")</f>
        <v>36.392137231252804</v>
      </c>
      <c r="AC337" s="155">
        <f>IF(ISNUMBER($Q337),INDEX($D$1:$D$3663,U337,1),"")</f>
        <v>37.817517779334104</v>
      </c>
      <c r="AD337" s="155">
        <f>IF(ISNUMBER($Q337),INDEX($D$1:$D$3663,V337,1),"")</f>
        <v>37.870647145338602</v>
      </c>
      <c r="AE337" s="59"/>
      <c r="AF337" s="85">
        <f t="shared" si="83"/>
        <v>0.91854425739542833</v>
      </c>
      <c r="AG337" s="87">
        <v>40511</v>
      </c>
      <c r="AH337" s="59"/>
      <c r="AI337" s="163" t="str">
        <f t="shared" si="84"/>
        <v/>
      </c>
      <c r="AJ337" s="162" t="str">
        <f t="shared" si="75"/>
        <v/>
      </c>
      <c r="AK337" s="119"/>
      <c r="AL337" s="59" t="str">
        <f>IF(ISNUMBER($AJ337),INDEX($Z$4:$AC$3663,$AJ337,AL$3),"")</f>
        <v/>
      </c>
      <c r="AM337" s="149" t="str">
        <f>IF(ISNUMBER($AJ337),INDEX($Z$4:$AC$3663,$AJ337,AM$3),"")</f>
        <v/>
      </c>
      <c r="AN337" s="149" t="str">
        <f>IF(ISNUMBER($AJ337),INDEX($Z$4:$AC$3663,$AJ337,AN$3),"")</f>
        <v/>
      </c>
      <c r="AO337" s="59"/>
      <c r="AP337" s="59"/>
      <c r="AQ337" s="166"/>
      <c r="AR337" s="59"/>
      <c r="AS337" s="59"/>
      <c r="AT337" s="149"/>
      <c r="AU337" s="149"/>
      <c r="AV337" s="149"/>
      <c r="AW337" s="149"/>
      <c r="AX337" s="150"/>
      <c r="AY337" s="151"/>
      <c r="AZ337" s="59"/>
      <c r="BA337" s="59"/>
      <c r="BB337" s="59"/>
      <c r="BC337" s="59"/>
      <c r="BD337" s="59"/>
      <c r="BE337" s="59"/>
      <c r="BF337" s="43"/>
      <c r="BG337" s="59"/>
      <c r="BH337" s="59"/>
      <c r="BI337" s="59"/>
      <c r="BJ337" s="59"/>
      <c r="BK337" s="59"/>
      <c r="BL337" s="59"/>
      <c r="BM337" s="59"/>
    </row>
    <row r="338" spans="1:65" x14ac:dyDescent="0.25">
      <c r="A338" s="82"/>
      <c r="B338" s="122" t="s">
        <v>60</v>
      </c>
      <c r="C338" s="122">
        <v>3986.5</v>
      </c>
      <c r="D338" s="122">
        <v>2314.5473713616602</v>
      </c>
      <c r="E338" s="142">
        <f>IF(B337=B338,0,MAX(E$4:E337)+1)</f>
        <v>0</v>
      </c>
      <c r="F338" s="142">
        <f t="shared" si="85"/>
        <v>1</v>
      </c>
      <c r="G338" s="142" t="str">
        <f t="shared" si="79"/>
        <v/>
      </c>
      <c r="H338" s="142">
        <f t="shared" si="80"/>
        <v>1</v>
      </c>
      <c r="I338" s="59"/>
      <c r="J338" s="104"/>
      <c r="K338" s="59"/>
      <c r="L338" s="59"/>
      <c r="M338" s="59"/>
      <c r="N338" s="44"/>
      <c r="O338" s="44"/>
      <c r="P338" s="44"/>
      <c r="Q338" s="68">
        <f t="shared" si="77"/>
        <v>334</v>
      </c>
      <c r="R338" s="60">
        <f t="shared" si="76"/>
        <v>338</v>
      </c>
      <c r="S338" s="60">
        <f t="shared" si="76"/>
        <v>1070</v>
      </c>
      <c r="T338" s="60">
        <f t="shared" si="76"/>
        <v>1802</v>
      </c>
      <c r="U338" s="60">
        <f t="shared" si="76"/>
        <v>2534</v>
      </c>
      <c r="V338" s="60">
        <f t="shared" si="76"/>
        <v>3266</v>
      </c>
      <c r="W338" s="44"/>
      <c r="X338" s="44">
        <f t="shared" si="81"/>
        <v>335</v>
      </c>
      <c r="Y338" s="170">
        <f t="shared" si="78"/>
        <v>3986.5</v>
      </c>
      <c r="Z338" s="171">
        <f t="shared" si="82"/>
        <v>2314.5473713616602</v>
      </c>
      <c r="AA338" s="155">
        <f>IF(ISNUMBER($Q338),INDEX($D$1:$D$3663,S338,1),"")</f>
        <v>36.2790989885575</v>
      </c>
      <c r="AB338" s="155">
        <f>IF(ISNUMBER($Q338),INDEX($D$1:$D$3663,T338,1),"")</f>
        <v>36.4757304591934</v>
      </c>
      <c r="AC338" s="155">
        <f>IF(ISNUMBER($Q338),INDEX($D$1:$D$3663,U338,1),"")</f>
        <v>37.605116453774798</v>
      </c>
      <c r="AD338" s="155">
        <f>IF(ISNUMBER($Q338),INDEX($D$1:$D$3663,V338,1),"")</f>
        <v>37.678337769884003</v>
      </c>
      <c r="AE338" s="59"/>
      <c r="AF338" s="85">
        <f t="shared" si="83"/>
        <v>0.92128210818255951</v>
      </c>
      <c r="AG338" s="87">
        <v>40512</v>
      </c>
      <c r="AH338" s="59"/>
      <c r="AI338" s="163" t="str">
        <f t="shared" si="84"/>
        <v/>
      </c>
      <c r="AJ338" s="162" t="str">
        <f t="shared" si="75"/>
        <v/>
      </c>
      <c r="AK338" s="119"/>
      <c r="AL338" s="59" t="str">
        <f>IF(ISNUMBER($AJ338),INDEX($Z$4:$AC$3663,$AJ338,AL$3),"")</f>
        <v/>
      </c>
      <c r="AM338" s="149" t="str">
        <f>IF(ISNUMBER($AJ338),INDEX($Z$4:$AC$3663,$AJ338,AM$3),"")</f>
        <v/>
      </c>
      <c r="AN338" s="149" t="str">
        <f>IF(ISNUMBER($AJ338),INDEX($Z$4:$AC$3663,$AJ338,AN$3),"")</f>
        <v/>
      </c>
      <c r="AO338" s="59"/>
      <c r="AP338" s="59"/>
      <c r="AQ338" s="166"/>
      <c r="AR338" s="59"/>
      <c r="AS338" s="59"/>
      <c r="AT338" s="149"/>
      <c r="AU338" s="149"/>
      <c r="AV338" s="149"/>
      <c r="AW338" s="149"/>
      <c r="AX338" s="150"/>
      <c r="AY338" s="151"/>
      <c r="AZ338" s="59"/>
      <c r="BA338" s="59"/>
      <c r="BB338" s="59"/>
      <c r="BC338" s="59"/>
      <c r="BD338" s="59"/>
      <c r="BE338" s="59"/>
      <c r="BF338" s="43"/>
      <c r="BG338" s="59"/>
      <c r="BH338" s="59"/>
      <c r="BI338" s="59"/>
      <c r="BJ338" s="59"/>
      <c r="BK338" s="59"/>
      <c r="BL338" s="59"/>
      <c r="BM338" s="59"/>
    </row>
    <row r="339" spans="1:65" x14ac:dyDescent="0.25">
      <c r="A339" s="82"/>
      <c r="B339" s="122" t="s">
        <v>60</v>
      </c>
      <c r="C339" s="122">
        <v>3987.5</v>
      </c>
      <c r="D339" s="122">
        <v>2551.2921387605302</v>
      </c>
      <c r="E339" s="142">
        <f>IF(B338=B339,0,MAX(E$4:E338)+1)</f>
        <v>0</v>
      </c>
      <c r="F339" s="142">
        <f t="shared" si="85"/>
        <v>1</v>
      </c>
      <c r="G339" s="142" t="str">
        <f t="shared" si="79"/>
        <v/>
      </c>
      <c r="H339" s="142">
        <f t="shared" si="80"/>
        <v>1</v>
      </c>
      <c r="I339" s="59"/>
      <c r="J339" s="104"/>
      <c r="K339" s="59"/>
      <c r="L339" s="59"/>
      <c r="M339" s="59"/>
      <c r="N339" s="44"/>
      <c r="O339" s="44"/>
      <c r="P339" s="44"/>
      <c r="Q339" s="68">
        <f t="shared" si="77"/>
        <v>335</v>
      </c>
      <c r="R339" s="60">
        <f t="shared" si="76"/>
        <v>339</v>
      </c>
      <c r="S339" s="60">
        <f t="shared" si="76"/>
        <v>1071</v>
      </c>
      <c r="T339" s="60">
        <f t="shared" si="76"/>
        <v>1803</v>
      </c>
      <c r="U339" s="60">
        <f t="shared" si="76"/>
        <v>2535</v>
      </c>
      <c r="V339" s="60">
        <f t="shared" si="76"/>
        <v>3267</v>
      </c>
      <c r="W339" s="44"/>
      <c r="X339" s="44">
        <f t="shared" si="81"/>
        <v>336</v>
      </c>
      <c r="Y339" s="170">
        <f t="shared" si="78"/>
        <v>3987.5</v>
      </c>
      <c r="Z339" s="171">
        <f t="shared" si="82"/>
        <v>2551.2921387605302</v>
      </c>
      <c r="AA339" s="155">
        <f>IF(ISNUMBER($Q339),INDEX($D$1:$D$3663,S339,1),"")</f>
        <v>36.303437584854699</v>
      </c>
      <c r="AB339" s="155">
        <f>IF(ISNUMBER($Q339),INDEX($D$1:$D$3663,T339,1),"")</f>
        <v>36.075784724627297</v>
      </c>
      <c r="AC339" s="155">
        <f>IF(ISNUMBER($Q339),INDEX($D$1:$D$3663,U339,1),"")</f>
        <v>37.671217713078697</v>
      </c>
      <c r="AD339" s="155">
        <f>IF(ISNUMBER($Q339),INDEX($D$1:$D$3663,V339,1),"")</f>
        <v>37.837281816196899</v>
      </c>
      <c r="AE339" s="59"/>
      <c r="AF339" s="85">
        <f t="shared" si="83"/>
        <v>0.92401995896969247</v>
      </c>
      <c r="AG339" s="87">
        <v>40513</v>
      </c>
      <c r="AH339" s="59"/>
      <c r="AI339" s="163" t="str">
        <f t="shared" si="84"/>
        <v/>
      </c>
      <c r="AJ339" s="162" t="str">
        <f t="shared" si="75"/>
        <v/>
      </c>
      <c r="AK339" s="119"/>
      <c r="AL339" s="59" t="str">
        <f>IF(ISNUMBER($AJ339),INDEX($Z$4:$AC$3663,$AJ339,AL$3),"")</f>
        <v/>
      </c>
      <c r="AM339" s="149" t="str">
        <f>IF(ISNUMBER($AJ339),INDEX($Z$4:$AC$3663,$AJ339,AM$3),"")</f>
        <v/>
      </c>
      <c r="AN339" s="149" t="str">
        <f>IF(ISNUMBER($AJ339),INDEX($Z$4:$AC$3663,$AJ339,AN$3),"")</f>
        <v/>
      </c>
      <c r="AO339" s="59"/>
      <c r="AP339" s="59"/>
      <c r="AQ339" s="166"/>
      <c r="AR339" s="59"/>
      <c r="AS339" s="59"/>
      <c r="AT339" s="149"/>
      <c r="AU339" s="149"/>
      <c r="AV339" s="149"/>
      <c r="AW339" s="149"/>
      <c r="AX339" s="150"/>
      <c r="AY339" s="151"/>
      <c r="AZ339" s="59"/>
      <c r="BA339" s="59"/>
      <c r="BB339" s="59"/>
      <c r="BC339" s="59"/>
      <c r="BD339" s="59"/>
      <c r="BE339" s="59"/>
      <c r="BF339" s="43"/>
      <c r="BG339" s="59"/>
      <c r="BH339" s="59"/>
      <c r="BI339" s="59"/>
      <c r="BJ339" s="59"/>
      <c r="BK339" s="59"/>
      <c r="BL339" s="59"/>
      <c r="BM339" s="59"/>
    </row>
    <row r="340" spans="1:65" x14ac:dyDescent="0.25">
      <c r="A340" s="82"/>
      <c r="B340" s="122" t="s">
        <v>60</v>
      </c>
      <c r="C340" s="122">
        <v>3988.5</v>
      </c>
      <c r="D340" s="122">
        <v>1553.5279880790599</v>
      </c>
      <c r="E340" s="142">
        <f>IF(B339=B340,0,MAX(E$4:E339)+1)</f>
        <v>0</v>
      </c>
      <c r="F340" s="142">
        <f t="shared" si="85"/>
        <v>1</v>
      </c>
      <c r="G340" s="142" t="str">
        <f t="shared" si="79"/>
        <v/>
      </c>
      <c r="H340" s="142">
        <f t="shared" si="80"/>
        <v>1</v>
      </c>
      <c r="I340" s="59"/>
      <c r="J340" s="104"/>
      <c r="K340" s="59"/>
      <c r="L340" s="59"/>
      <c r="M340" s="59"/>
      <c r="N340" s="44"/>
      <c r="O340" s="44"/>
      <c r="P340" s="44"/>
      <c r="Q340" s="68">
        <f t="shared" si="77"/>
        <v>336</v>
      </c>
      <c r="R340" s="60">
        <f t="shared" si="76"/>
        <v>340</v>
      </c>
      <c r="S340" s="60">
        <f t="shared" si="76"/>
        <v>1072</v>
      </c>
      <c r="T340" s="60">
        <f t="shared" si="76"/>
        <v>1804</v>
      </c>
      <c r="U340" s="60">
        <f t="shared" si="76"/>
        <v>2536</v>
      </c>
      <c r="V340" s="60">
        <f t="shared" si="76"/>
        <v>3268</v>
      </c>
      <c r="W340" s="44"/>
      <c r="X340" s="44">
        <f t="shared" si="81"/>
        <v>337</v>
      </c>
      <c r="Y340" s="170">
        <f t="shared" si="78"/>
        <v>3988.5</v>
      </c>
      <c r="Z340" s="171">
        <f t="shared" si="82"/>
        <v>1553.5279880790599</v>
      </c>
      <c r="AA340" s="155">
        <f>IF(ISNUMBER($Q340),INDEX($D$1:$D$3663,S340,1),"")</f>
        <v>36.350118795521297</v>
      </c>
      <c r="AB340" s="155">
        <f>IF(ISNUMBER($Q340),INDEX($D$1:$D$3663,T340,1),"")</f>
        <v>36.195782200621302</v>
      </c>
      <c r="AC340" s="155">
        <f>IF(ISNUMBER($Q340),INDEX($D$1:$D$3663,U340,1),"")</f>
        <v>37.6387343102014</v>
      </c>
      <c r="AD340" s="155">
        <f>IF(ISNUMBER($Q340),INDEX($D$1:$D$3663,V340,1),"")</f>
        <v>37.664593017400399</v>
      </c>
      <c r="AE340" s="59"/>
      <c r="AF340" s="85">
        <f t="shared" si="83"/>
        <v>0.92675780975682365</v>
      </c>
      <c r="AG340" s="87">
        <v>40514</v>
      </c>
      <c r="AH340" s="59"/>
      <c r="AI340" s="163" t="str">
        <f t="shared" si="84"/>
        <v/>
      </c>
      <c r="AJ340" s="162" t="str">
        <f t="shared" si="75"/>
        <v/>
      </c>
      <c r="AK340" s="119"/>
      <c r="AL340" s="59" t="str">
        <f>IF(ISNUMBER($AJ340),INDEX($Z$4:$AC$3663,$AJ340,AL$3),"")</f>
        <v/>
      </c>
      <c r="AM340" s="149" t="str">
        <f>IF(ISNUMBER($AJ340),INDEX($Z$4:$AC$3663,$AJ340,AM$3),"")</f>
        <v/>
      </c>
      <c r="AN340" s="149" t="str">
        <f>IF(ISNUMBER($AJ340),INDEX($Z$4:$AC$3663,$AJ340,AN$3),"")</f>
        <v/>
      </c>
      <c r="AO340" s="59"/>
      <c r="AP340" s="59"/>
      <c r="AQ340" s="166"/>
      <c r="AR340" s="59"/>
      <c r="AS340" s="59"/>
      <c r="AT340" s="149"/>
      <c r="AU340" s="149"/>
      <c r="AV340" s="149"/>
      <c r="AW340" s="149"/>
      <c r="AX340" s="150"/>
      <c r="AY340" s="151"/>
      <c r="AZ340" s="59"/>
      <c r="BA340" s="59"/>
      <c r="BB340" s="59"/>
      <c r="BC340" s="59"/>
      <c r="BD340" s="59"/>
      <c r="BE340" s="59"/>
      <c r="BF340" s="43"/>
      <c r="BG340" s="59"/>
      <c r="BH340" s="59"/>
      <c r="BI340" s="59"/>
      <c r="BJ340" s="59"/>
      <c r="BK340" s="59"/>
      <c r="BL340" s="59"/>
      <c r="BM340" s="59"/>
    </row>
    <row r="341" spans="1:65" x14ac:dyDescent="0.25">
      <c r="A341" s="82"/>
      <c r="B341" s="122" t="s">
        <v>60</v>
      </c>
      <c r="C341" s="122">
        <v>3989.5</v>
      </c>
      <c r="D341" s="122">
        <v>2200.5480200073298</v>
      </c>
      <c r="E341" s="142">
        <f>IF(B340=B341,0,MAX(E$4:E340)+1)</f>
        <v>0</v>
      </c>
      <c r="F341" s="142">
        <f t="shared" si="85"/>
        <v>1</v>
      </c>
      <c r="G341" s="142" t="str">
        <f t="shared" si="79"/>
        <v/>
      </c>
      <c r="H341" s="142">
        <f t="shared" si="80"/>
        <v>1</v>
      </c>
      <c r="I341" s="59"/>
      <c r="J341" s="104"/>
      <c r="K341" s="59"/>
      <c r="L341" s="59"/>
      <c r="M341" s="59"/>
      <c r="N341" s="44"/>
      <c r="O341" s="44"/>
      <c r="P341" s="44"/>
      <c r="Q341" s="68">
        <f t="shared" si="77"/>
        <v>337</v>
      </c>
      <c r="R341" s="60">
        <f t="shared" si="76"/>
        <v>341</v>
      </c>
      <c r="S341" s="60">
        <f t="shared" si="76"/>
        <v>1073</v>
      </c>
      <c r="T341" s="60">
        <f t="shared" si="76"/>
        <v>1805</v>
      </c>
      <c r="U341" s="60">
        <f t="shared" si="76"/>
        <v>2537</v>
      </c>
      <c r="V341" s="60">
        <f t="shared" si="76"/>
        <v>3269</v>
      </c>
      <c r="W341" s="44"/>
      <c r="X341" s="44">
        <f t="shared" si="81"/>
        <v>338</v>
      </c>
      <c r="Y341" s="170">
        <f t="shared" si="78"/>
        <v>3989.5</v>
      </c>
      <c r="Z341" s="171">
        <f t="shared" si="82"/>
        <v>2200.5480200073298</v>
      </c>
      <c r="AA341" s="155">
        <f>IF(ISNUMBER($Q341),INDEX($D$1:$D$3663,S341,1),"")</f>
        <v>36.490370592147102</v>
      </c>
      <c r="AB341" s="155">
        <f>IF(ISNUMBER($Q341),INDEX($D$1:$D$3663,T341,1),"")</f>
        <v>36.310293072509502</v>
      </c>
      <c r="AC341" s="155">
        <f>IF(ISNUMBER($Q341),INDEX($D$1:$D$3663,U341,1),"")</f>
        <v>37.661800703551897</v>
      </c>
      <c r="AD341" s="155">
        <f>IF(ISNUMBER($Q341),INDEX($D$1:$D$3663,V341,1),"")</f>
        <v>37.877650539659399</v>
      </c>
      <c r="AE341" s="59"/>
      <c r="AF341" s="85">
        <f t="shared" si="83"/>
        <v>0.9294956605439566</v>
      </c>
      <c r="AG341" s="87">
        <v>40515</v>
      </c>
      <c r="AH341" s="59"/>
      <c r="AI341" s="163" t="str">
        <f t="shared" si="84"/>
        <v/>
      </c>
      <c r="AJ341" s="162" t="str">
        <f t="shared" si="75"/>
        <v/>
      </c>
      <c r="AK341" s="119"/>
      <c r="AL341" s="59" t="str">
        <f>IF(ISNUMBER($AJ341),INDEX($Z$4:$AC$3663,$AJ341,AL$3),"")</f>
        <v/>
      </c>
      <c r="AM341" s="149" t="str">
        <f>IF(ISNUMBER($AJ341),INDEX($Z$4:$AC$3663,$AJ341,AM$3),"")</f>
        <v/>
      </c>
      <c r="AN341" s="149" t="str">
        <f>IF(ISNUMBER($AJ341),INDEX($Z$4:$AC$3663,$AJ341,AN$3),"")</f>
        <v/>
      </c>
      <c r="AO341" s="59"/>
      <c r="AP341" s="59"/>
      <c r="AQ341" s="166"/>
      <c r="AR341" s="59"/>
      <c r="AS341" s="59"/>
      <c r="AT341" s="149"/>
      <c r="AU341" s="149"/>
      <c r="AV341" s="149"/>
      <c r="AW341" s="149"/>
      <c r="AX341" s="150"/>
      <c r="AY341" s="151"/>
      <c r="AZ341" s="59"/>
      <c r="BA341" s="59"/>
      <c r="BB341" s="59"/>
      <c r="BC341" s="59"/>
      <c r="BD341" s="59"/>
      <c r="BE341" s="59"/>
      <c r="BF341" s="43"/>
      <c r="BG341" s="59"/>
      <c r="BH341" s="59"/>
      <c r="BI341" s="59"/>
      <c r="BJ341" s="59"/>
      <c r="BK341" s="59"/>
      <c r="BL341" s="59"/>
      <c r="BM341" s="59"/>
    </row>
    <row r="342" spans="1:65" x14ac:dyDescent="0.25">
      <c r="A342" s="82"/>
      <c r="B342" s="122" t="s">
        <v>60</v>
      </c>
      <c r="C342" s="122">
        <v>3990.5</v>
      </c>
      <c r="D342" s="122">
        <v>2211.8486405692202</v>
      </c>
      <c r="E342" s="142">
        <f>IF(B341=B342,0,MAX(E$4:E341)+1)</f>
        <v>0</v>
      </c>
      <c r="F342" s="142">
        <f t="shared" si="85"/>
        <v>1</v>
      </c>
      <c r="G342" s="142" t="str">
        <f t="shared" si="79"/>
        <v/>
      </c>
      <c r="H342" s="142">
        <f t="shared" si="80"/>
        <v>1</v>
      </c>
      <c r="I342" s="59"/>
      <c r="J342" s="104"/>
      <c r="K342" s="59"/>
      <c r="L342" s="59"/>
      <c r="M342" s="59"/>
      <c r="N342" s="44"/>
      <c r="O342" s="44"/>
      <c r="P342" s="44"/>
      <c r="Q342" s="68">
        <f t="shared" si="77"/>
        <v>338</v>
      </c>
      <c r="R342" s="60">
        <f t="shared" si="76"/>
        <v>342</v>
      </c>
      <c r="S342" s="60">
        <f t="shared" si="76"/>
        <v>1074</v>
      </c>
      <c r="T342" s="60">
        <f t="shared" si="76"/>
        <v>1806</v>
      </c>
      <c r="U342" s="60">
        <f t="shared" si="76"/>
        <v>2538</v>
      </c>
      <c r="V342" s="60">
        <f t="shared" si="76"/>
        <v>3270</v>
      </c>
      <c r="W342" s="44"/>
      <c r="X342" s="44">
        <f t="shared" si="81"/>
        <v>339</v>
      </c>
      <c r="Y342" s="170">
        <f t="shared" si="78"/>
        <v>3990.5</v>
      </c>
      <c r="Z342" s="171">
        <f t="shared" si="82"/>
        <v>2211.8486405692202</v>
      </c>
      <c r="AA342" s="155">
        <f>IF(ISNUMBER($Q342),INDEX($D$1:$D$3663,S342,1),"")</f>
        <v>36.287590669606097</v>
      </c>
      <c r="AB342" s="155">
        <f>IF(ISNUMBER($Q342),INDEX($D$1:$D$3663,T342,1),"")</f>
        <v>36.267189880063498</v>
      </c>
      <c r="AC342" s="155">
        <f>IF(ISNUMBER($Q342),INDEX($D$1:$D$3663,U342,1),"")</f>
        <v>37.6994291665563</v>
      </c>
      <c r="AD342" s="155">
        <f>IF(ISNUMBER($Q342),INDEX($D$1:$D$3663,V342,1),"")</f>
        <v>37.769823609297703</v>
      </c>
      <c r="AE342" s="59"/>
      <c r="AF342" s="85">
        <f t="shared" si="83"/>
        <v>0.93223351133108778</v>
      </c>
      <c r="AG342" s="87">
        <v>40516</v>
      </c>
      <c r="AH342" s="59"/>
      <c r="AI342" s="163" t="str">
        <f t="shared" si="84"/>
        <v/>
      </c>
      <c r="AJ342" s="162" t="str">
        <f t="shared" si="75"/>
        <v/>
      </c>
      <c r="AK342" s="119"/>
      <c r="AL342" s="59" t="str">
        <f>IF(ISNUMBER($AJ342),INDEX($Z$4:$AC$3663,$AJ342,AL$3),"")</f>
        <v/>
      </c>
      <c r="AM342" s="149" t="str">
        <f>IF(ISNUMBER($AJ342),INDEX($Z$4:$AC$3663,$AJ342,AM$3),"")</f>
        <v/>
      </c>
      <c r="AN342" s="149" t="str">
        <f>IF(ISNUMBER($AJ342),INDEX($Z$4:$AC$3663,$AJ342,AN$3),"")</f>
        <v/>
      </c>
      <c r="AO342" s="59"/>
      <c r="AP342" s="59"/>
      <c r="AQ342" s="166"/>
      <c r="AR342" s="59"/>
      <c r="AS342" s="59"/>
      <c r="AT342" s="149"/>
      <c r="AU342" s="149"/>
      <c r="AV342" s="149"/>
      <c r="AW342" s="149"/>
      <c r="AX342" s="150"/>
      <c r="AY342" s="151"/>
      <c r="AZ342" s="59"/>
      <c r="BA342" s="59"/>
      <c r="BB342" s="59"/>
      <c r="BC342" s="59"/>
      <c r="BD342" s="59"/>
      <c r="BE342" s="59"/>
      <c r="BF342" s="43"/>
      <c r="BG342" s="59"/>
      <c r="BH342" s="59"/>
      <c r="BI342" s="59"/>
      <c r="BJ342" s="59"/>
      <c r="BK342" s="59"/>
      <c r="BL342" s="59"/>
      <c r="BM342" s="59"/>
    </row>
    <row r="343" spans="1:65" x14ac:dyDescent="0.25">
      <c r="A343" s="82"/>
      <c r="B343" s="122" t="s">
        <v>60</v>
      </c>
      <c r="C343" s="122">
        <v>3991.5</v>
      </c>
      <c r="D343" s="122">
        <v>2220.43745234877</v>
      </c>
      <c r="E343" s="142">
        <f>IF(B342=B343,0,MAX(E$4:E342)+1)</f>
        <v>0</v>
      </c>
      <c r="F343" s="142">
        <f t="shared" si="85"/>
        <v>1</v>
      </c>
      <c r="G343" s="142" t="str">
        <f t="shared" si="79"/>
        <v/>
      </c>
      <c r="H343" s="142">
        <f t="shared" si="80"/>
        <v>1</v>
      </c>
      <c r="I343" s="59"/>
      <c r="J343" s="104"/>
      <c r="K343" s="59"/>
      <c r="L343" s="59"/>
      <c r="M343" s="59"/>
      <c r="N343" s="44"/>
      <c r="O343" s="44"/>
      <c r="P343" s="44"/>
      <c r="Q343" s="68">
        <f t="shared" si="77"/>
        <v>339</v>
      </c>
      <c r="R343" s="60">
        <f t="shared" si="76"/>
        <v>343</v>
      </c>
      <c r="S343" s="60">
        <f t="shared" si="76"/>
        <v>1075</v>
      </c>
      <c r="T343" s="60">
        <f t="shared" si="76"/>
        <v>1807</v>
      </c>
      <c r="U343" s="60">
        <f t="shared" si="76"/>
        <v>2539</v>
      </c>
      <c r="V343" s="60">
        <f t="shared" si="76"/>
        <v>3271</v>
      </c>
      <c r="W343" s="44"/>
      <c r="X343" s="44">
        <f t="shared" si="81"/>
        <v>340</v>
      </c>
      <c r="Y343" s="170">
        <f t="shared" si="78"/>
        <v>3991.5</v>
      </c>
      <c r="Z343" s="171">
        <f t="shared" si="82"/>
        <v>2220.43745234877</v>
      </c>
      <c r="AA343" s="155">
        <f>IF(ISNUMBER($Q343),INDEX($D$1:$D$3663,S343,1),"")</f>
        <v>36.296104533080999</v>
      </c>
      <c r="AB343" s="155">
        <f>IF(ISNUMBER($Q343),INDEX($D$1:$D$3663,T343,1),"")</f>
        <v>36.3203906997445</v>
      </c>
      <c r="AC343" s="155">
        <f>IF(ISNUMBER($Q343),INDEX($D$1:$D$3663,U343,1),"")</f>
        <v>37.797500450000101</v>
      </c>
      <c r="AD343" s="155">
        <f>IF(ISNUMBER($Q343),INDEX($D$1:$D$3663,V343,1),"")</f>
        <v>37.815399884009601</v>
      </c>
      <c r="AE343" s="59"/>
      <c r="AF343" s="85">
        <f t="shared" si="83"/>
        <v>0.93497136211822074</v>
      </c>
      <c r="AG343" s="87">
        <v>40517</v>
      </c>
      <c r="AH343" s="59"/>
      <c r="AI343" s="163" t="str">
        <f t="shared" si="84"/>
        <v/>
      </c>
      <c r="AJ343" s="162" t="str">
        <f t="shared" si="75"/>
        <v/>
      </c>
      <c r="AK343" s="119"/>
      <c r="AL343" s="59" t="str">
        <f>IF(ISNUMBER($AJ343),INDEX($Z$4:$AC$3663,$AJ343,AL$3),"")</f>
        <v/>
      </c>
      <c r="AM343" s="149" t="str">
        <f>IF(ISNUMBER($AJ343),INDEX($Z$4:$AC$3663,$AJ343,AM$3),"")</f>
        <v/>
      </c>
      <c r="AN343" s="149" t="str">
        <f>IF(ISNUMBER($AJ343),INDEX($Z$4:$AC$3663,$AJ343,AN$3),"")</f>
        <v/>
      </c>
      <c r="AO343" s="59"/>
      <c r="AP343" s="59"/>
      <c r="AQ343" s="166"/>
      <c r="AR343" s="59"/>
      <c r="AS343" s="59"/>
      <c r="AT343" s="149"/>
      <c r="AU343" s="149"/>
      <c r="AV343" s="149"/>
      <c r="AW343" s="149"/>
      <c r="AX343" s="150"/>
      <c r="AY343" s="151"/>
      <c r="AZ343" s="59"/>
      <c r="BA343" s="59"/>
      <c r="BB343" s="59"/>
      <c r="BC343" s="59"/>
      <c r="BD343" s="59"/>
      <c r="BE343" s="59"/>
      <c r="BF343" s="43"/>
      <c r="BG343" s="59"/>
      <c r="BH343" s="59"/>
      <c r="BI343" s="59"/>
      <c r="BJ343" s="59"/>
      <c r="BK343" s="59"/>
      <c r="BL343" s="59"/>
      <c r="BM343" s="59"/>
    </row>
    <row r="344" spans="1:65" x14ac:dyDescent="0.25">
      <c r="A344" s="82"/>
      <c r="B344" s="122" t="s">
        <v>60</v>
      </c>
      <c r="C344" s="122">
        <v>3992.5</v>
      </c>
      <c r="D344" s="122">
        <v>2051.1468098539199</v>
      </c>
      <c r="E344" s="142">
        <f>IF(B343=B344,0,MAX(E$4:E343)+1)</f>
        <v>0</v>
      </c>
      <c r="F344" s="142">
        <f t="shared" si="85"/>
        <v>1</v>
      </c>
      <c r="G344" s="142" t="str">
        <f t="shared" si="79"/>
        <v/>
      </c>
      <c r="H344" s="142">
        <f t="shared" si="80"/>
        <v>1</v>
      </c>
      <c r="I344" s="59"/>
      <c r="J344" s="104"/>
      <c r="K344" s="59"/>
      <c r="L344" s="59"/>
      <c r="M344" s="59"/>
      <c r="N344" s="44"/>
      <c r="O344" s="44"/>
      <c r="P344" s="44"/>
      <c r="Q344" s="68">
        <f t="shared" si="77"/>
        <v>340</v>
      </c>
      <c r="R344" s="60">
        <f t="shared" si="76"/>
        <v>344</v>
      </c>
      <c r="S344" s="60">
        <f t="shared" si="76"/>
        <v>1076</v>
      </c>
      <c r="T344" s="60">
        <f t="shared" si="76"/>
        <v>1808</v>
      </c>
      <c r="U344" s="60">
        <f t="shared" si="76"/>
        <v>2540</v>
      </c>
      <c r="V344" s="60">
        <f t="shared" si="76"/>
        <v>3272</v>
      </c>
      <c r="W344" s="44"/>
      <c r="X344" s="44">
        <f t="shared" si="81"/>
        <v>341</v>
      </c>
      <c r="Y344" s="170">
        <f t="shared" si="78"/>
        <v>3992.5</v>
      </c>
      <c r="Z344" s="171">
        <f t="shared" si="82"/>
        <v>2051.1468098539199</v>
      </c>
      <c r="AA344" s="155">
        <f>IF(ISNUMBER($Q344),INDEX($D$1:$D$3663,S344,1),"")</f>
        <v>36.361691995880399</v>
      </c>
      <c r="AB344" s="155">
        <f>IF(ISNUMBER($Q344),INDEX($D$1:$D$3663,T344,1),"")</f>
        <v>36.376512795401801</v>
      </c>
      <c r="AC344" s="155">
        <f>IF(ISNUMBER($Q344),INDEX($D$1:$D$3663,U344,1),"")</f>
        <v>37.866161805283902</v>
      </c>
      <c r="AD344" s="155">
        <f>IF(ISNUMBER($Q344),INDEX($D$1:$D$3663,V344,1),"")</f>
        <v>37.594092775080199</v>
      </c>
      <c r="AE344" s="59"/>
      <c r="AF344" s="85">
        <f t="shared" si="83"/>
        <v>0.93770921290535192</v>
      </c>
      <c r="AG344" s="87">
        <v>40518</v>
      </c>
      <c r="AH344" s="59"/>
      <c r="AI344" s="163" t="str">
        <f t="shared" si="84"/>
        <v/>
      </c>
      <c r="AJ344" s="162" t="str">
        <f t="shared" si="75"/>
        <v/>
      </c>
      <c r="AK344" s="119"/>
      <c r="AL344" s="59" t="str">
        <f>IF(ISNUMBER($AJ344),INDEX($Z$4:$AC$3663,$AJ344,AL$3),"")</f>
        <v/>
      </c>
      <c r="AM344" s="149" t="str">
        <f>IF(ISNUMBER($AJ344),INDEX($Z$4:$AC$3663,$AJ344,AM$3),"")</f>
        <v/>
      </c>
      <c r="AN344" s="149" t="str">
        <f>IF(ISNUMBER($AJ344),INDEX($Z$4:$AC$3663,$AJ344,AN$3),"")</f>
        <v/>
      </c>
      <c r="AO344" s="59"/>
      <c r="AP344" s="59"/>
      <c r="AQ344" s="166"/>
      <c r="AR344" s="59"/>
      <c r="AS344" s="59"/>
      <c r="AT344" s="149"/>
      <c r="AU344" s="149"/>
      <c r="AV344" s="149"/>
      <c r="AW344" s="149"/>
      <c r="AX344" s="150"/>
      <c r="AY344" s="151"/>
      <c r="AZ344" s="59"/>
      <c r="BA344" s="59"/>
      <c r="BB344" s="59"/>
      <c r="BC344" s="59"/>
      <c r="BD344" s="59"/>
      <c r="BE344" s="59"/>
      <c r="BF344" s="43"/>
      <c r="BG344" s="59"/>
      <c r="BH344" s="59"/>
      <c r="BI344" s="59"/>
      <c r="BJ344" s="59"/>
      <c r="BK344" s="59"/>
      <c r="BL344" s="59"/>
      <c r="BM344" s="59"/>
    </row>
    <row r="345" spans="1:65" x14ac:dyDescent="0.25">
      <c r="A345" s="82"/>
      <c r="B345" s="122" t="s">
        <v>60</v>
      </c>
      <c r="C345" s="122">
        <v>3993.5</v>
      </c>
      <c r="D345" s="122">
        <v>2398.7162091877099</v>
      </c>
      <c r="E345" s="142">
        <f>IF(B344=B345,0,MAX(E$4:E344)+1)</f>
        <v>0</v>
      </c>
      <c r="F345" s="142">
        <f t="shared" si="85"/>
        <v>1</v>
      </c>
      <c r="G345" s="142" t="str">
        <f t="shared" si="79"/>
        <v/>
      </c>
      <c r="H345" s="142">
        <f t="shared" si="80"/>
        <v>1</v>
      </c>
      <c r="I345" s="59"/>
      <c r="J345" s="104"/>
      <c r="K345" s="59"/>
      <c r="L345" s="59"/>
      <c r="M345" s="59"/>
      <c r="N345" s="44"/>
      <c r="O345" s="44"/>
      <c r="P345" s="44"/>
      <c r="Q345" s="68">
        <f t="shared" si="77"/>
        <v>341</v>
      </c>
      <c r="R345" s="60">
        <f t="shared" si="76"/>
        <v>345</v>
      </c>
      <c r="S345" s="60">
        <f t="shared" si="76"/>
        <v>1077</v>
      </c>
      <c r="T345" s="60">
        <f t="shared" si="76"/>
        <v>1809</v>
      </c>
      <c r="U345" s="60">
        <f t="shared" si="76"/>
        <v>2541</v>
      </c>
      <c r="V345" s="60">
        <f t="shared" si="76"/>
        <v>3273</v>
      </c>
      <c r="W345" s="44"/>
      <c r="X345" s="44">
        <f t="shared" si="81"/>
        <v>342</v>
      </c>
      <c r="Y345" s="170">
        <f t="shared" si="78"/>
        <v>3993.5</v>
      </c>
      <c r="Z345" s="171">
        <f t="shared" si="82"/>
        <v>2398.7162091877099</v>
      </c>
      <c r="AA345" s="155">
        <f>IF(ISNUMBER($Q345),INDEX($D$1:$D$3663,S345,1),"")</f>
        <v>36.272133633135198</v>
      </c>
      <c r="AB345" s="155">
        <f>IF(ISNUMBER($Q345),INDEX($D$1:$D$3663,T345,1),"")</f>
        <v>36.077254727895998</v>
      </c>
      <c r="AC345" s="155">
        <f>IF(ISNUMBER($Q345),INDEX($D$1:$D$3663,U345,1),"")</f>
        <v>37.791758145915502</v>
      </c>
      <c r="AD345" s="155">
        <f>IF(ISNUMBER($Q345),INDEX($D$1:$D$3663,V345,1),"")</f>
        <v>37.6387246593154</v>
      </c>
      <c r="AE345" s="59"/>
      <c r="AF345" s="85">
        <f t="shared" si="83"/>
        <v>0.94044706369248487</v>
      </c>
      <c r="AG345" s="87">
        <v>40519</v>
      </c>
      <c r="AH345" s="59"/>
      <c r="AI345" s="163" t="str">
        <f t="shared" si="84"/>
        <v/>
      </c>
      <c r="AJ345" s="162" t="str">
        <f t="shared" si="75"/>
        <v/>
      </c>
      <c r="AK345" s="119"/>
      <c r="AL345" s="59" t="str">
        <f>IF(ISNUMBER($AJ345),INDEX($Z$4:$AC$3663,$AJ345,AL$3),"")</f>
        <v/>
      </c>
      <c r="AM345" s="149" t="str">
        <f>IF(ISNUMBER($AJ345),INDEX($Z$4:$AC$3663,$AJ345,AM$3),"")</f>
        <v/>
      </c>
      <c r="AN345" s="149" t="str">
        <f>IF(ISNUMBER($AJ345),INDEX($Z$4:$AC$3663,$AJ345,AN$3),"")</f>
        <v/>
      </c>
      <c r="AO345" s="59"/>
      <c r="AP345" s="59"/>
      <c r="AQ345" s="166"/>
      <c r="AR345" s="59"/>
      <c r="AS345" s="59"/>
      <c r="AT345" s="149"/>
      <c r="AU345" s="149"/>
      <c r="AV345" s="149"/>
      <c r="AW345" s="149"/>
      <c r="AX345" s="150"/>
      <c r="AY345" s="151"/>
      <c r="AZ345" s="59"/>
      <c r="BA345" s="59"/>
      <c r="BB345" s="59"/>
      <c r="BC345" s="59"/>
      <c r="BD345" s="59"/>
      <c r="BE345" s="59"/>
      <c r="BF345" s="43"/>
      <c r="BG345" s="59"/>
      <c r="BH345" s="59"/>
      <c r="BI345" s="59"/>
      <c r="BJ345" s="59"/>
      <c r="BK345" s="59"/>
      <c r="BL345" s="59"/>
      <c r="BM345" s="59"/>
    </row>
    <row r="346" spans="1:65" x14ac:dyDescent="0.25">
      <c r="A346" s="82"/>
      <c r="B346" s="122" t="s">
        <v>60</v>
      </c>
      <c r="C346" s="122">
        <v>3994.5</v>
      </c>
      <c r="D346" s="122">
        <v>1934.0675204418001</v>
      </c>
      <c r="E346" s="142">
        <f>IF(B345=B346,0,MAX(E$4:E345)+1)</f>
        <v>0</v>
      </c>
      <c r="F346" s="142">
        <f t="shared" si="85"/>
        <v>1</v>
      </c>
      <c r="G346" s="142" t="str">
        <f t="shared" si="79"/>
        <v/>
      </c>
      <c r="H346" s="142">
        <f t="shared" si="80"/>
        <v>1</v>
      </c>
      <c r="I346" s="59"/>
      <c r="J346" s="104"/>
      <c r="K346" s="59"/>
      <c r="L346" s="59"/>
      <c r="M346" s="59"/>
      <c r="N346" s="44"/>
      <c r="O346" s="44"/>
      <c r="P346" s="44"/>
      <c r="Q346" s="68">
        <f t="shared" si="77"/>
        <v>342</v>
      </c>
      <c r="R346" s="60">
        <f t="shared" si="76"/>
        <v>346</v>
      </c>
      <c r="S346" s="60">
        <f t="shared" si="76"/>
        <v>1078</v>
      </c>
      <c r="T346" s="60">
        <f t="shared" si="76"/>
        <v>1810</v>
      </c>
      <c r="U346" s="60">
        <f t="shared" si="76"/>
        <v>2542</v>
      </c>
      <c r="V346" s="60">
        <f t="shared" si="76"/>
        <v>3274</v>
      </c>
      <c r="W346" s="44"/>
      <c r="X346" s="44">
        <f t="shared" si="81"/>
        <v>343</v>
      </c>
      <c r="Y346" s="170">
        <f t="shared" si="78"/>
        <v>3994.5</v>
      </c>
      <c r="Z346" s="171">
        <f t="shared" si="82"/>
        <v>1934.0675204418001</v>
      </c>
      <c r="AA346" s="155">
        <f>IF(ISNUMBER($Q346),INDEX($D$1:$D$3663,S346,1),"")</f>
        <v>36.249548931386997</v>
      </c>
      <c r="AB346" s="155">
        <f>IF(ISNUMBER($Q346),INDEX($D$1:$D$3663,T346,1),"")</f>
        <v>36.253776280080203</v>
      </c>
      <c r="AC346" s="155">
        <f>IF(ISNUMBER($Q346),INDEX($D$1:$D$3663,U346,1),"")</f>
        <v>37.623429850836899</v>
      </c>
      <c r="AD346" s="155">
        <f>IF(ISNUMBER($Q346),INDEX($D$1:$D$3663,V346,1),"")</f>
        <v>37.767065387643697</v>
      </c>
      <c r="AE346" s="59"/>
      <c r="AF346" s="85">
        <f t="shared" si="83"/>
        <v>0.94318491447961605</v>
      </c>
      <c r="AG346" s="87">
        <v>40520</v>
      </c>
      <c r="AH346" s="59"/>
      <c r="AI346" s="163" t="str">
        <f t="shared" si="84"/>
        <v/>
      </c>
      <c r="AJ346" s="162" t="str">
        <f t="shared" si="75"/>
        <v/>
      </c>
      <c r="AK346" s="119"/>
      <c r="AL346" s="59" t="str">
        <f>IF(ISNUMBER($AJ346),INDEX($Z$4:$AC$3663,$AJ346,AL$3),"")</f>
        <v/>
      </c>
      <c r="AM346" s="149" t="str">
        <f>IF(ISNUMBER($AJ346),INDEX($Z$4:$AC$3663,$AJ346,AM$3),"")</f>
        <v/>
      </c>
      <c r="AN346" s="149" t="str">
        <f>IF(ISNUMBER($AJ346),INDEX($Z$4:$AC$3663,$AJ346,AN$3),"")</f>
        <v/>
      </c>
      <c r="AO346" s="59"/>
      <c r="AP346" s="59"/>
      <c r="AQ346" s="166"/>
      <c r="AR346" s="59"/>
      <c r="AS346" s="59"/>
      <c r="AT346" s="149"/>
      <c r="AU346" s="149"/>
      <c r="AV346" s="149"/>
      <c r="AW346" s="149"/>
      <c r="AX346" s="150"/>
      <c r="AY346" s="151"/>
      <c r="AZ346" s="59"/>
      <c r="BA346" s="59"/>
      <c r="BB346" s="59"/>
      <c r="BC346" s="59"/>
      <c r="BD346" s="59"/>
      <c r="BE346" s="59"/>
      <c r="BF346" s="43"/>
      <c r="BG346" s="59"/>
      <c r="BH346" s="59"/>
      <c r="BI346" s="59"/>
      <c r="BJ346" s="59"/>
      <c r="BK346" s="59"/>
      <c r="BL346" s="59"/>
      <c r="BM346" s="59"/>
    </row>
    <row r="347" spans="1:65" x14ac:dyDescent="0.25">
      <c r="A347" s="82"/>
      <c r="B347" s="122" t="s">
        <v>60</v>
      </c>
      <c r="C347" s="122">
        <v>3995.5</v>
      </c>
      <c r="D347" s="122">
        <v>2554.6343742413401</v>
      </c>
      <c r="E347" s="142">
        <f>IF(B346=B347,0,MAX(E$4:E346)+1)</f>
        <v>0</v>
      </c>
      <c r="F347" s="142">
        <f t="shared" si="85"/>
        <v>1</v>
      </c>
      <c r="G347" s="142" t="str">
        <f t="shared" si="79"/>
        <v/>
      </c>
      <c r="H347" s="142">
        <f t="shared" si="80"/>
        <v>1</v>
      </c>
      <c r="I347" s="59"/>
      <c r="J347" s="104"/>
      <c r="K347" s="59"/>
      <c r="L347" s="59"/>
      <c r="M347" s="59"/>
      <c r="N347" s="44"/>
      <c r="O347" s="44"/>
      <c r="P347" s="44"/>
      <c r="Q347" s="68">
        <f t="shared" si="77"/>
        <v>343</v>
      </c>
      <c r="R347" s="60">
        <f t="shared" si="76"/>
        <v>347</v>
      </c>
      <c r="S347" s="60">
        <f t="shared" si="76"/>
        <v>1079</v>
      </c>
      <c r="T347" s="60">
        <f t="shared" si="76"/>
        <v>1811</v>
      </c>
      <c r="U347" s="60">
        <f t="shared" si="76"/>
        <v>2543</v>
      </c>
      <c r="V347" s="60">
        <f t="shared" si="76"/>
        <v>3275</v>
      </c>
      <c r="W347" s="44"/>
      <c r="X347" s="44">
        <f t="shared" si="81"/>
        <v>344</v>
      </c>
      <c r="Y347" s="170">
        <f t="shared" si="78"/>
        <v>3995.5</v>
      </c>
      <c r="Z347" s="171">
        <f t="shared" si="82"/>
        <v>2554.6343742413401</v>
      </c>
      <c r="AA347" s="155">
        <f>IF(ISNUMBER($Q347),INDEX($D$1:$D$3663,S347,1),"")</f>
        <v>36.253731205003199</v>
      </c>
      <c r="AB347" s="155">
        <f>IF(ISNUMBER($Q347),INDEX($D$1:$D$3663,T347,1),"")</f>
        <v>36.154470541835899</v>
      </c>
      <c r="AC347" s="155">
        <f>IF(ISNUMBER($Q347),INDEX($D$1:$D$3663,U347,1),"")</f>
        <v>37.941203726462902</v>
      </c>
      <c r="AD347" s="155">
        <f>IF(ISNUMBER($Q347),INDEX($D$1:$D$3663,V347,1),"")</f>
        <v>37.775264076454903</v>
      </c>
      <c r="AE347" s="59"/>
      <c r="AF347" s="85">
        <f t="shared" si="83"/>
        <v>0.94592276526674901</v>
      </c>
      <c r="AG347" s="87">
        <v>40521</v>
      </c>
      <c r="AH347" s="59"/>
      <c r="AI347" s="163" t="str">
        <f t="shared" si="84"/>
        <v/>
      </c>
      <c r="AJ347" s="162" t="str">
        <f t="shared" si="75"/>
        <v/>
      </c>
      <c r="AK347" s="119"/>
      <c r="AL347" s="59" t="str">
        <f>IF(ISNUMBER($AJ347),INDEX($Z$4:$AC$3663,$AJ347,AL$3),"")</f>
        <v/>
      </c>
      <c r="AM347" s="149" t="str">
        <f>IF(ISNUMBER($AJ347),INDEX($Z$4:$AC$3663,$AJ347,AM$3),"")</f>
        <v/>
      </c>
      <c r="AN347" s="149" t="str">
        <f>IF(ISNUMBER($AJ347),INDEX($Z$4:$AC$3663,$AJ347,AN$3),"")</f>
        <v/>
      </c>
      <c r="AO347" s="59"/>
      <c r="AP347" s="59"/>
      <c r="AQ347" s="166"/>
      <c r="AR347" s="59"/>
      <c r="AS347" s="59"/>
      <c r="AT347" s="149"/>
      <c r="AU347" s="149"/>
      <c r="AV347" s="149"/>
      <c r="AW347" s="149"/>
      <c r="AX347" s="150"/>
      <c r="AY347" s="151"/>
      <c r="AZ347" s="59"/>
      <c r="BA347" s="59"/>
      <c r="BB347" s="59"/>
      <c r="BC347" s="59"/>
      <c r="BD347" s="59"/>
      <c r="BE347" s="59"/>
      <c r="BF347" s="43"/>
      <c r="BG347" s="59"/>
      <c r="BH347" s="59"/>
      <c r="BI347" s="59"/>
      <c r="BJ347" s="59"/>
      <c r="BK347" s="59"/>
      <c r="BL347" s="59"/>
      <c r="BM347" s="59"/>
    </row>
    <row r="348" spans="1:65" x14ac:dyDescent="0.25">
      <c r="A348" s="82"/>
      <c r="B348" s="122" t="s">
        <v>60</v>
      </c>
      <c r="C348" s="122">
        <v>3996.5</v>
      </c>
      <c r="D348" s="122">
        <v>2344.1028535996502</v>
      </c>
      <c r="E348" s="142">
        <f>IF(B347=B348,0,MAX(E$4:E347)+1)</f>
        <v>0</v>
      </c>
      <c r="F348" s="142">
        <f t="shared" si="85"/>
        <v>1</v>
      </c>
      <c r="G348" s="142" t="str">
        <f t="shared" si="79"/>
        <v/>
      </c>
      <c r="H348" s="142">
        <f t="shared" si="80"/>
        <v>1</v>
      </c>
      <c r="I348" s="59"/>
      <c r="J348" s="104"/>
      <c r="K348" s="59"/>
      <c r="L348" s="59"/>
      <c r="M348" s="59"/>
      <c r="N348" s="44"/>
      <c r="O348" s="44"/>
      <c r="P348" s="44"/>
      <c r="Q348" s="68">
        <f t="shared" si="77"/>
        <v>344</v>
      </c>
      <c r="R348" s="60">
        <f t="shared" si="76"/>
        <v>348</v>
      </c>
      <c r="S348" s="60">
        <f t="shared" si="76"/>
        <v>1080</v>
      </c>
      <c r="T348" s="60">
        <f t="shared" si="76"/>
        <v>1812</v>
      </c>
      <c r="U348" s="60">
        <f t="shared" si="76"/>
        <v>2544</v>
      </c>
      <c r="V348" s="60">
        <f t="shared" si="76"/>
        <v>3276</v>
      </c>
      <c r="W348" s="44"/>
      <c r="X348" s="44">
        <f t="shared" si="81"/>
        <v>345</v>
      </c>
      <c r="Y348" s="170">
        <f t="shared" si="78"/>
        <v>3996.5</v>
      </c>
      <c r="Z348" s="171">
        <f t="shared" si="82"/>
        <v>2344.1028535996502</v>
      </c>
      <c r="AA348" s="155">
        <f>IF(ISNUMBER($Q348),INDEX($D$1:$D$3663,S348,1),"")</f>
        <v>36.4464218057701</v>
      </c>
      <c r="AB348" s="155">
        <f>IF(ISNUMBER($Q348),INDEX($D$1:$D$3663,T348,1),"")</f>
        <v>36.330014117786803</v>
      </c>
      <c r="AC348" s="155">
        <f>IF(ISNUMBER($Q348),INDEX($D$1:$D$3663,U348,1),"")</f>
        <v>37.756657970103703</v>
      </c>
      <c r="AD348" s="155">
        <f>IF(ISNUMBER($Q348),INDEX($D$1:$D$3663,V348,1),"")</f>
        <v>37.572025634297397</v>
      </c>
      <c r="AE348" s="59"/>
      <c r="AF348" s="85">
        <f t="shared" si="83"/>
        <v>0.94866061605388019</v>
      </c>
      <c r="AG348" s="87">
        <v>40522</v>
      </c>
      <c r="AH348" s="59"/>
      <c r="AI348" s="163" t="str">
        <f t="shared" si="84"/>
        <v/>
      </c>
      <c r="AJ348" s="162" t="str">
        <f t="shared" si="75"/>
        <v/>
      </c>
      <c r="AK348" s="119"/>
      <c r="AL348" s="59" t="str">
        <f>IF(ISNUMBER($AJ348),INDEX($Z$4:$AC$3663,$AJ348,AL$3),"")</f>
        <v/>
      </c>
      <c r="AM348" s="149" t="str">
        <f>IF(ISNUMBER($AJ348),INDEX($Z$4:$AC$3663,$AJ348,AM$3),"")</f>
        <v/>
      </c>
      <c r="AN348" s="149" t="str">
        <f>IF(ISNUMBER($AJ348),INDEX($Z$4:$AC$3663,$AJ348,AN$3),"")</f>
        <v/>
      </c>
      <c r="AO348" s="59"/>
      <c r="AP348" s="59"/>
      <c r="AQ348" s="166"/>
      <c r="AR348" s="59"/>
      <c r="AS348" s="59"/>
      <c r="AT348" s="149"/>
      <c r="AU348" s="149"/>
      <c r="AV348" s="149"/>
      <c r="AW348" s="149"/>
      <c r="AX348" s="150"/>
      <c r="AY348" s="151"/>
      <c r="AZ348" s="59"/>
      <c r="BA348" s="59"/>
      <c r="BB348" s="59"/>
      <c r="BC348" s="59"/>
      <c r="BD348" s="59"/>
      <c r="BE348" s="59"/>
      <c r="BF348" s="43"/>
      <c r="BG348" s="59"/>
      <c r="BH348" s="59"/>
      <c r="BI348" s="59"/>
      <c r="BJ348" s="59"/>
      <c r="BK348" s="59"/>
      <c r="BL348" s="59"/>
      <c r="BM348" s="59"/>
    </row>
    <row r="349" spans="1:65" x14ac:dyDescent="0.25">
      <c r="A349" s="82"/>
      <c r="B349" s="122" t="s">
        <v>60</v>
      </c>
      <c r="C349" s="122">
        <v>3997.5</v>
      </c>
      <c r="D349" s="122">
        <v>1906.6929635593499</v>
      </c>
      <c r="E349" s="142">
        <f>IF(B348=B349,0,MAX(E$4:E348)+1)</f>
        <v>0</v>
      </c>
      <c r="F349" s="142">
        <f t="shared" si="85"/>
        <v>1</v>
      </c>
      <c r="G349" s="142" t="str">
        <f t="shared" si="79"/>
        <v/>
      </c>
      <c r="H349" s="142">
        <f t="shared" si="80"/>
        <v>1</v>
      </c>
      <c r="I349" s="59"/>
      <c r="J349" s="104"/>
      <c r="K349" s="59"/>
      <c r="L349" s="59"/>
      <c r="M349" s="59"/>
      <c r="N349" s="44"/>
      <c r="O349" s="44"/>
      <c r="P349" s="44"/>
      <c r="Q349" s="68">
        <f t="shared" si="77"/>
        <v>345</v>
      </c>
      <c r="R349" s="60">
        <f t="shared" si="76"/>
        <v>349</v>
      </c>
      <c r="S349" s="60">
        <f t="shared" si="76"/>
        <v>1081</v>
      </c>
      <c r="T349" s="60">
        <f t="shared" si="76"/>
        <v>1813</v>
      </c>
      <c r="U349" s="60">
        <f t="shared" si="76"/>
        <v>2545</v>
      </c>
      <c r="V349" s="60">
        <f t="shared" si="76"/>
        <v>3277</v>
      </c>
      <c r="W349" s="44"/>
      <c r="X349" s="44">
        <f t="shared" si="81"/>
        <v>346</v>
      </c>
      <c r="Y349" s="170">
        <f t="shared" si="78"/>
        <v>3997.5</v>
      </c>
      <c r="Z349" s="171">
        <f t="shared" si="82"/>
        <v>1906.6929635593499</v>
      </c>
      <c r="AA349" s="155">
        <f>IF(ISNUMBER($Q349),INDEX($D$1:$D$3663,S349,1),"")</f>
        <v>36.159173199499101</v>
      </c>
      <c r="AB349" s="155">
        <f>IF(ISNUMBER($Q349),INDEX($D$1:$D$3663,T349,1),"")</f>
        <v>36.079665560688703</v>
      </c>
      <c r="AC349" s="155">
        <f>IF(ISNUMBER($Q349),INDEX($D$1:$D$3663,U349,1),"")</f>
        <v>37.564655699280202</v>
      </c>
      <c r="AD349" s="155">
        <f>IF(ISNUMBER($Q349),INDEX($D$1:$D$3663,V349,1),"")</f>
        <v>37.580415332146003</v>
      </c>
      <c r="AE349" s="59"/>
      <c r="AF349" s="85">
        <f t="shared" si="83"/>
        <v>0.95139846684101315</v>
      </c>
      <c r="AG349" s="87">
        <v>40523</v>
      </c>
      <c r="AH349" s="59"/>
      <c r="AI349" s="163" t="str">
        <f t="shared" si="84"/>
        <v/>
      </c>
      <c r="AJ349" s="162" t="str">
        <f t="shared" ref="AJ349:AJ412" si="86">IF(AI348=AI$2,AJ348+AJ$2-1,IF(ISNUMBER(AI349),AJ348+AJ$2,""))</f>
        <v/>
      </c>
      <c r="AK349" s="119"/>
      <c r="AL349" s="59" t="str">
        <f>IF(ISNUMBER($AJ349),INDEX($Z$4:$AC$3663,$AJ349,AL$3),"")</f>
        <v/>
      </c>
      <c r="AM349" s="149" t="str">
        <f>IF(ISNUMBER($AJ349),INDEX($Z$4:$AC$3663,$AJ349,AM$3),"")</f>
        <v/>
      </c>
      <c r="AN349" s="149" t="str">
        <f>IF(ISNUMBER($AJ349),INDEX($Z$4:$AC$3663,$AJ349,AN$3),"")</f>
        <v/>
      </c>
      <c r="AO349" s="59"/>
      <c r="AP349" s="59"/>
      <c r="AQ349" s="166"/>
      <c r="AR349" s="59"/>
      <c r="AS349" s="59"/>
      <c r="AT349" s="149"/>
      <c r="AU349" s="149"/>
      <c r="AV349" s="149"/>
      <c r="AW349" s="149"/>
      <c r="AX349" s="150"/>
      <c r="AY349" s="151"/>
      <c r="AZ349" s="59"/>
      <c r="BA349" s="59"/>
      <c r="BB349" s="59"/>
      <c r="BC349" s="59"/>
      <c r="BD349" s="59"/>
      <c r="BE349" s="59"/>
      <c r="BF349" s="43"/>
      <c r="BG349" s="59"/>
      <c r="BH349" s="59"/>
      <c r="BI349" s="59"/>
      <c r="BJ349" s="59"/>
      <c r="BK349" s="59"/>
      <c r="BL349" s="59"/>
      <c r="BM349" s="59"/>
    </row>
    <row r="350" spans="1:65" x14ac:dyDescent="0.25">
      <c r="A350" s="82"/>
      <c r="B350" s="122" t="s">
        <v>60</v>
      </c>
      <c r="C350" s="122">
        <v>3998.5</v>
      </c>
      <c r="D350" s="122">
        <v>1849.2456175028201</v>
      </c>
      <c r="E350" s="142">
        <f>IF(B349=B350,0,MAX(E$4:E349)+1)</f>
        <v>0</v>
      </c>
      <c r="F350" s="142">
        <f t="shared" si="85"/>
        <v>1</v>
      </c>
      <c r="G350" s="142" t="str">
        <f t="shared" si="79"/>
        <v/>
      </c>
      <c r="H350" s="142">
        <f t="shared" si="80"/>
        <v>1</v>
      </c>
      <c r="I350" s="59"/>
      <c r="J350" s="104"/>
      <c r="K350" s="59"/>
      <c r="L350" s="59"/>
      <c r="M350" s="59"/>
      <c r="N350" s="44"/>
      <c r="O350" s="44"/>
      <c r="P350" s="44"/>
      <c r="Q350" s="68">
        <f t="shared" si="77"/>
        <v>346</v>
      </c>
      <c r="R350" s="60">
        <f t="shared" si="76"/>
        <v>350</v>
      </c>
      <c r="S350" s="60">
        <f t="shared" si="76"/>
        <v>1082</v>
      </c>
      <c r="T350" s="60">
        <f t="shared" si="76"/>
        <v>1814</v>
      </c>
      <c r="U350" s="60">
        <f t="shared" si="76"/>
        <v>2546</v>
      </c>
      <c r="V350" s="60">
        <f t="shared" si="76"/>
        <v>3278</v>
      </c>
      <c r="W350" s="44"/>
      <c r="X350" s="44">
        <f t="shared" si="81"/>
        <v>347</v>
      </c>
      <c r="Y350" s="170">
        <f t="shared" si="78"/>
        <v>3998.5</v>
      </c>
      <c r="Z350" s="171">
        <f t="shared" si="82"/>
        <v>1849.2456175028201</v>
      </c>
      <c r="AA350" s="155">
        <f>IF(ISNUMBER($Q350),INDEX($D$1:$D$3663,S350,1),"")</f>
        <v>36.309998101471898</v>
      </c>
      <c r="AB350" s="155">
        <f>IF(ISNUMBER($Q350),INDEX($D$1:$D$3663,T350,1),"")</f>
        <v>36.446632145329502</v>
      </c>
      <c r="AC350" s="155">
        <f>IF(ISNUMBER($Q350),INDEX($D$1:$D$3663,U350,1),"")</f>
        <v>37.702302172066503</v>
      </c>
      <c r="AD350" s="155">
        <f>IF(ISNUMBER($Q350),INDEX($D$1:$D$3663,V350,1),"")</f>
        <v>37.5792740219851</v>
      </c>
      <c r="AE350" s="59"/>
      <c r="AF350" s="85">
        <f t="shared" si="83"/>
        <v>0.9541363176281461</v>
      </c>
      <c r="AG350" s="87">
        <v>40524</v>
      </c>
      <c r="AH350" s="59"/>
      <c r="AI350" s="163" t="str">
        <f t="shared" si="84"/>
        <v/>
      </c>
      <c r="AJ350" s="162" t="str">
        <f t="shared" si="86"/>
        <v/>
      </c>
      <c r="AK350" s="119"/>
      <c r="AL350" s="59" t="str">
        <f>IF(ISNUMBER($AJ350),INDEX($Z$4:$AC$3663,$AJ350,AL$3),"")</f>
        <v/>
      </c>
      <c r="AM350" s="149" t="str">
        <f>IF(ISNUMBER($AJ350),INDEX($Z$4:$AC$3663,$AJ350,AM$3),"")</f>
        <v/>
      </c>
      <c r="AN350" s="149" t="str">
        <f>IF(ISNUMBER($AJ350),INDEX($Z$4:$AC$3663,$AJ350,AN$3),"")</f>
        <v/>
      </c>
      <c r="AO350" s="59"/>
      <c r="AP350" s="59"/>
      <c r="AQ350" s="166"/>
      <c r="AR350" s="59"/>
      <c r="AS350" s="59"/>
      <c r="AT350" s="149"/>
      <c r="AU350" s="149"/>
      <c r="AV350" s="149"/>
      <c r="AW350" s="149"/>
      <c r="AX350" s="150"/>
      <c r="AY350" s="151"/>
      <c r="AZ350" s="59"/>
      <c r="BA350" s="59"/>
      <c r="BB350" s="59"/>
      <c r="BC350" s="59"/>
      <c r="BD350" s="59"/>
      <c r="BE350" s="59"/>
      <c r="BF350" s="43"/>
      <c r="BG350" s="59"/>
      <c r="BH350" s="59"/>
      <c r="BI350" s="59"/>
      <c r="BJ350" s="59"/>
      <c r="BK350" s="59"/>
      <c r="BL350" s="59"/>
      <c r="BM350" s="59"/>
    </row>
    <row r="351" spans="1:65" x14ac:dyDescent="0.25">
      <c r="A351" s="82"/>
      <c r="B351" s="122" t="s">
        <v>60</v>
      </c>
      <c r="C351" s="122">
        <v>3999.5</v>
      </c>
      <c r="D351" s="122">
        <v>2062.9303459074099</v>
      </c>
      <c r="E351" s="142">
        <f>IF(B350=B351,0,MAX(E$4:E350)+1)</f>
        <v>0</v>
      </c>
      <c r="F351" s="142">
        <f t="shared" si="85"/>
        <v>1</v>
      </c>
      <c r="G351" s="142" t="str">
        <f t="shared" si="79"/>
        <v/>
      </c>
      <c r="H351" s="142">
        <f t="shared" si="80"/>
        <v>1</v>
      </c>
      <c r="I351" s="59"/>
      <c r="J351" s="104"/>
      <c r="K351" s="59"/>
      <c r="L351" s="59"/>
      <c r="M351" s="59"/>
      <c r="N351" s="44"/>
      <c r="O351" s="44"/>
      <c r="P351" s="44"/>
      <c r="Q351" s="68">
        <f t="shared" si="77"/>
        <v>347</v>
      </c>
      <c r="R351" s="60">
        <f t="shared" si="76"/>
        <v>351</v>
      </c>
      <c r="S351" s="60">
        <f t="shared" si="76"/>
        <v>1083</v>
      </c>
      <c r="T351" s="60">
        <f t="shared" si="76"/>
        <v>1815</v>
      </c>
      <c r="U351" s="60">
        <f t="shared" si="76"/>
        <v>2547</v>
      </c>
      <c r="V351" s="60">
        <f t="shared" si="76"/>
        <v>3279</v>
      </c>
      <c r="W351" s="44"/>
      <c r="X351" s="44">
        <f t="shared" si="81"/>
        <v>348</v>
      </c>
      <c r="Y351" s="170">
        <f t="shared" si="78"/>
        <v>3999.5</v>
      </c>
      <c r="Z351" s="171">
        <f t="shared" si="82"/>
        <v>2062.9303459074099</v>
      </c>
      <c r="AA351" s="155">
        <f>IF(ISNUMBER($Q351),INDEX($D$1:$D$3663,S351,1),"")</f>
        <v>36.261901717220198</v>
      </c>
      <c r="AB351" s="155">
        <f>IF(ISNUMBER($Q351),INDEX($D$1:$D$3663,T351,1),"")</f>
        <v>36.400230968378402</v>
      </c>
      <c r="AC351" s="155">
        <f>IF(ISNUMBER($Q351),INDEX($D$1:$D$3663,U351,1),"")</f>
        <v>37.535856160490503</v>
      </c>
      <c r="AD351" s="155">
        <f>IF(ISNUMBER($Q351),INDEX($D$1:$D$3663,V351,1),"")</f>
        <v>37.738204306976897</v>
      </c>
      <c r="AE351" s="59"/>
      <c r="AF351" s="85">
        <f t="shared" si="83"/>
        <v>0.95687416841527728</v>
      </c>
      <c r="AG351" s="87">
        <v>40525</v>
      </c>
      <c r="AH351" s="59"/>
      <c r="AI351" s="163" t="str">
        <f t="shared" si="84"/>
        <v/>
      </c>
      <c r="AJ351" s="162" t="str">
        <f t="shared" si="86"/>
        <v/>
      </c>
      <c r="AK351" s="119"/>
      <c r="AL351" s="59" t="str">
        <f>IF(ISNUMBER($AJ351),INDEX($Z$4:$AC$3663,$AJ351,AL$3),"")</f>
        <v/>
      </c>
      <c r="AM351" s="149" t="str">
        <f>IF(ISNUMBER($AJ351),INDEX($Z$4:$AC$3663,$AJ351,AM$3),"")</f>
        <v/>
      </c>
      <c r="AN351" s="149" t="str">
        <f>IF(ISNUMBER($AJ351),INDEX($Z$4:$AC$3663,$AJ351,AN$3),"")</f>
        <v/>
      </c>
      <c r="AO351" s="59"/>
      <c r="AP351" s="59"/>
      <c r="AQ351" s="166"/>
      <c r="AR351" s="59"/>
      <c r="AS351" s="59"/>
      <c r="AT351" s="149"/>
      <c r="AU351" s="149"/>
      <c r="AV351" s="149"/>
      <c r="AW351" s="149"/>
      <c r="AX351" s="150"/>
      <c r="AY351" s="151"/>
      <c r="AZ351" s="59"/>
      <c r="BA351" s="59"/>
      <c r="BB351" s="59"/>
      <c r="BC351" s="59"/>
      <c r="BD351" s="59"/>
      <c r="BE351" s="59"/>
      <c r="BF351" s="43"/>
      <c r="BG351" s="59"/>
      <c r="BH351" s="59"/>
      <c r="BI351" s="59"/>
      <c r="BJ351" s="59"/>
      <c r="BK351" s="59"/>
      <c r="BL351" s="59"/>
      <c r="BM351" s="59"/>
    </row>
    <row r="352" spans="1:65" x14ac:dyDescent="0.25">
      <c r="A352" s="82"/>
      <c r="B352" s="122" t="s">
        <v>60</v>
      </c>
      <c r="C352" s="122">
        <v>4000.5</v>
      </c>
      <c r="D352" s="122">
        <v>2010.4353687800899</v>
      </c>
      <c r="E352" s="142">
        <f>IF(B351=B352,0,MAX(E$4:E351)+1)</f>
        <v>0</v>
      </c>
      <c r="F352" s="142">
        <f t="shared" si="85"/>
        <v>1</v>
      </c>
      <c r="G352" s="142" t="str">
        <f t="shared" si="79"/>
        <v/>
      </c>
      <c r="H352" s="142">
        <f t="shared" si="80"/>
        <v>1</v>
      </c>
      <c r="I352" s="59"/>
      <c r="J352" s="104"/>
      <c r="K352" s="59"/>
      <c r="L352" s="59"/>
      <c r="M352" s="59"/>
      <c r="N352" s="44"/>
      <c r="O352" s="44"/>
      <c r="P352" s="44"/>
      <c r="Q352" s="68">
        <f t="shared" si="77"/>
        <v>348</v>
      </c>
      <c r="R352" s="60">
        <f t="shared" si="76"/>
        <v>352</v>
      </c>
      <c r="S352" s="60">
        <f t="shared" si="76"/>
        <v>1084</v>
      </c>
      <c r="T352" s="60">
        <f t="shared" si="76"/>
        <v>1816</v>
      </c>
      <c r="U352" s="60">
        <f t="shared" si="76"/>
        <v>2548</v>
      </c>
      <c r="V352" s="60">
        <f t="shared" si="76"/>
        <v>3280</v>
      </c>
      <c r="W352" s="44"/>
      <c r="X352" s="44">
        <f t="shared" si="81"/>
        <v>349</v>
      </c>
      <c r="Y352" s="170">
        <f t="shared" si="78"/>
        <v>4000.5</v>
      </c>
      <c r="Z352" s="171">
        <f t="shared" si="82"/>
        <v>2010.4353687800899</v>
      </c>
      <c r="AA352" s="155">
        <f>IF(ISNUMBER($Q352),INDEX($D$1:$D$3663,S352,1),"")</f>
        <v>36.252153807792901</v>
      </c>
      <c r="AB352" s="155">
        <f>IF(ISNUMBER($Q352),INDEX($D$1:$D$3663,T352,1),"")</f>
        <v>36.318253520571602</v>
      </c>
      <c r="AC352" s="155">
        <f>IF(ISNUMBER($Q352),INDEX($D$1:$D$3663,U352,1),"")</f>
        <v>37.646317095179398</v>
      </c>
      <c r="AD352" s="155">
        <f>IF(ISNUMBER($Q352),INDEX($D$1:$D$3663,V352,1),"")</f>
        <v>37.971540718838497</v>
      </c>
      <c r="AE352" s="59"/>
      <c r="AF352" s="85">
        <f t="shared" si="83"/>
        <v>0.95961201920241024</v>
      </c>
      <c r="AG352" s="87">
        <v>40526</v>
      </c>
      <c r="AH352" s="59"/>
      <c r="AI352" s="163" t="str">
        <f t="shared" si="84"/>
        <v/>
      </c>
      <c r="AJ352" s="162" t="str">
        <f t="shared" si="86"/>
        <v/>
      </c>
      <c r="AK352" s="119"/>
      <c r="AL352" s="59" t="str">
        <f>IF(ISNUMBER($AJ352),INDEX($Z$4:$AC$3663,$AJ352,AL$3),"")</f>
        <v/>
      </c>
      <c r="AM352" s="149" t="str">
        <f>IF(ISNUMBER($AJ352),INDEX($Z$4:$AC$3663,$AJ352,AM$3),"")</f>
        <v/>
      </c>
      <c r="AN352" s="149" t="str">
        <f>IF(ISNUMBER($AJ352),INDEX($Z$4:$AC$3663,$AJ352,AN$3),"")</f>
        <v/>
      </c>
      <c r="AO352" s="59"/>
      <c r="AP352" s="59"/>
      <c r="AQ352" s="166"/>
      <c r="AR352" s="59"/>
      <c r="AS352" s="59"/>
      <c r="AT352" s="149"/>
      <c r="AU352" s="149"/>
      <c r="AV352" s="149"/>
      <c r="AW352" s="149"/>
      <c r="AX352" s="150"/>
      <c r="AY352" s="151"/>
      <c r="AZ352" s="59"/>
      <c r="BA352" s="59"/>
      <c r="BB352" s="59"/>
      <c r="BC352" s="59"/>
      <c r="BD352" s="59"/>
      <c r="BE352" s="59"/>
      <c r="BF352" s="43"/>
      <c r="BG352" s="59"/>
      <c r="BH352" s="59"/>
      <c r="BI352" s="59"/>
      <c r="BJ352" s="59"/>
      <c r="BK352" s="59"/>
      <c r="BL352" s="59"/>
      <c r="BM352" s="59"/>
    </row>
    <row r="353" spans="1:65" x14ac:dyDescent="0.25">
      <c r="A353" s="82"/>
      <c r="B353" s="122" t="s">
        <v>60</v>
      </c>
      <c r="C353" s="122">
        <v>4001.5</v>
      </c>
      <c r="D353" s="122">
        <v>2234.16979031255</v>
      </c>
      <c r="E353" s="142">
        <f>IF(B352=B353,0,MAX(E$4:E352)+1)</f>
        <v>0</v>
      </c>
      <c r="F353" s="142">
        <f t="shared" si="85"/>
        <v>1</v>
      </c>
      <c r="G353" s="142" t="str">
        <f t="shared" si="79"/>
        <v/>
      </c>
      <c r="H353" s="142">
        <f t="shared" si="80"/>
        <v>1</v>
      </c>
      <c r="I353" s="59"/>
      <c r="J353" s="104"/>
      <c r="K353" s="59"/>
      <c r="L353" s="59"/>
      <c r="M353" s="59"/>
      <c r="N353" s="44"/>
      <c r="O353" s="44"/>
      <c r="P353" s="44"/>
      <c r="Q353" s="68">
        <f t="shared" si="77"/>
        <v>349</v>
      </c>
      <c r="R353" s="60">
        <f t="shared" si="76"/>
        <v>353</v>
      </c>
      <c r="S353" s="60">
        <f t="shared" si="76"/>
        <v>1085</v>
      </c>
      <c r="T353" s="60">
        <f t="shared" si="76"/>
        <v>1817</v>
      </c>
      <c r="U353" s="60">
        <f t="shared" si="76"/>
        <v>2549</v>
      </c>
      <c r="V353" s="60">
        <f t="shared" si="76"/>
        <v>3281</v>
      </c>
      <c r="W353" s="44"/>
      <c r="X353" s="44">
        <f t="shared" si="81"/>
        <v>350</v>
      </c>
      <c r="Y353" s="170">
        <f t="shared" si="78"/>
        <v>4001.5</v>
      </c>
      <c r="Z353" s="171">
        <f t="shared" si="82"/>
        <v>2234.16979031255</v>
      </c>
      <c r="AA353" s="155">
        <f>IF(ISNUMBER($Q353),INDEX($D$1:$D$3663,S353,1),"")</f>
        <v>36.255449684105798</v>
      </c>
      <c r="AB353" s="155">
        <f>IF(ISNUMBER($Q353),INDEX($D$1:$D$3663,T353,1),"")</f>
        <v>36.241225177413298</v>
      </c>
      <c r="AC353" s="155">
        <f>IF(ISNUMBER($Q353),INDEX($D$1:$D$3663,U353,1),"")</f>
        <v>37.593555037036801</v>
      </c>
      <c r="AD353" s="155">
        <f>IF(ISNUMBER($Q353),INDEX($D$1:$D$3663,V353,1),"")</f>
        <v>37.770850657720601</v>
      </c>
      <c r="AE353" s="59"/>
      <c r="AF353" s="85">
        <f t="shared" si="83"/>
        <v>0.96234986998954142</v>
      </c>
      <c r="AG353" s="87">
        <v>40527</v>
      </c>
      <c r="AH353" s="59"/>
      <c r="AI353" s="163" t="str">
        <f t="shared" si="84"/>
        <v/>
      </c>
      <c r="AJ353" s="162" t="str">
        <f t="shared" si="86"/>
        <v/>
      </c>
      <c r="AK353" s="119"/>
      <c r="AL353" s="59" t="str">
        <f>IF(ISNUMBER($AJ353),INDEX($Z$4:$AC$3663,$AJ353,AL$3),"")</f>
        <v/>
      </c>
      <c r="AM353" s="149" t="str">
        <f>IF(ISNUMBER($AJ353),INDEX($Z$4:$AC$3663,$AJ353,AM$3),"")</f>
        <v/>
      </c>
      <c r="AN353" s="149" t="str">
        <f>IF(ISNUMBER($AJ353),INDEX($Z$4:$AC$3663,$AJ353,AN$3),"")</f>
        <v/>
      </c>
      <c r="AO353" s="59"/>
      <c r="AP353" s="59"/>
      <c r="AQ353" s="166"/>
      <c r="AR353" s="59"/>
      <c r="AS353" s="59"/>
      <c r="AT353" s="149"/>
      <c r="AU353" s="149"/>
      <c r="AV353" s="149"/>
      <c r="AW353" s="149"/>
      <c r="AX353" s="150"/>
      <c r="AY353" s="151"/>
      <c r="AZ353" s="59"/>
      <c r="BA353" s="59"/>
      <c r="BB353" s="59"/>
      <c r="BC353" s="59"/>
      <c r="BD353" s="59"/>
      <c r="BE353" s="59"/>
      <c r="BF353" s="43"/>
      <c r="BG353" s="59"/>
      <c r="BH353" s="59"/>
      <c r="BI353" s="59"/>
      <c r="BJ353" s="59"/>
      <c r="BK353" s="59"/>
      <c r="BL353" s="59"/>
      <c r="BM353" s="59"/>
    </row>
    <row r="354" spans="1:65" x14ac:dyDescent="0.25">
      <c r="A354" s="82"/>
      <c r="B354" s="122" t="s">
        <v>60</v>
      </c>
      <c r="C354" s="122">
        <v>4002.5</v>
      </c>
      <c r="D354" s="122">
        <v>2690.33487805697</v>
      </c>
      <c r="E354" s="142">
        <f>IF(B353=B354,0,MAX(E$4:E353)+1)</f>
        <v>0</v>
      </c>
      <c r="F354" s="142">
        <f t="shared" si="85"/>
        <v>1</v>
      </c>
      <c r="G354" s="142" t="str">
        <f t="shared" si="79"/>
        <v/>
      </c>
      <c r="H354" s="142">
        <f t="shared" si="80"/>
        <v>1</v>
      </c>
      <c r="I354" s="59"/>
      <c r="J354" s="104"/>
      <c r="K354" s="59"/>
      <c r="L354" s="59"/>
      <c r="M354" s="59"/>
      <c r="N354" s="44"/>
      <c r="O354" s="44"/>
      <c r="P354" s="44"/>
      <c r="Q354" s="68">
        <f t="shared" si="77"/>
        <v>350</v>
      </c>
      <c r="R354" s="60">
        <f t="shared" si="76"/>
        <v>354</v>
      </c>
      <c r="S354" s="60">
        <f t="shared" si="76"/>
        <v>1086</v>
      </c>
      <c r="T354" s="60">
        <f t="shared" si="76"/>
        <v>1818</v>
      </c>
      <c r="U354" s="60">
        <f t="shared" si="76"/>
        <v>2550</v>
      </c>
      <c r="V354" s="60">
        <f t="shared" si="76"/>
        <v>3282</v>
      </c>
      <c r="W354" s="44"/>
      <c r="X354" s="44">
        <f t="shared" si="81"/>
        <v>351</v>
      </c>
      <c r="Y354" s="170">
        <f t="shared" si="78"/>
        <v>4002.5</v>
      </c>
      <c r="Z354" s="171">
        <f t="shared" si="82"/>
        <v>2690.33487805697</v>
      </c>
      <c r="AA354" s="155">
        <f>IF(ISNUMBER($Q354),INDEX($D$1:$D$3663,S354,1),"")</f>
        <v>36.145655133774497</v>
      </c>
      <c r="AB354" s="155">
        <f>IF(ISNUMBER($Q354),INDEX($D$1:$D$3663,T354,1),"")</f>
        <v>36.282488058537197</v>
      </c>
      <c r="AC354" s="155">
        <f>IF(ISNUMBER($Q354),INDEX($D$1:$D$3663,U354,1),"")</f>
        <v>37.763461229963198</v>
      </c>
      <c r="AD354" s="155">
        <f>IF(ISNUMBER($Q354),INDEX($D$1:$D$3663,V354,1),"")</f>
        <v>37.6350004037172</v>
      </c>
      <c r="AE354" s="59"/>
      <c r="AF354" s="85">
        <f t="shared" si="83"/>
        <v>0.96508772077667437</v>
      </c>
      <c r="AG354" s="87">
        <v>40528</v>
      </c>
      <c r="AH354" s="59"/>
      <c r="AI354" s="163" t="str">
        <f t="shared" si="84"/>
        <v/>
      </c>
      <c r="AJ354" s="162" t="str">
        <f t="shared" si="86"/>
        <v/>
      </c>
      <c r="AK354" s="119"/>
      <c r="AL354" s="59" t="str">
        <f>IF(ISNUMBER($AJ354),INDEX($Z$4:$AC$3663,$AJ354,AL$3),"")</f>
        <v/>
      </c>
      <c r="AM354" s="149" t="str">
        <f>IF(ISNUMBER($AJ354),INDEX($Z$4:$AC$3663,$AJ354,AM$3),"")</f>
        <v/>
      </c>
      <c r="AN354" s="149" t="str">
        <f>IF(ISNUMBER($AJ354),INDEX($Z$4:$AC$3663,$AJ354,AN$3),"")</f>
        <v/>
      </c>
      <c r="AO354" s="59"/>
      <c r="AP354" s="59"/>
      <c r="AQ354" s="166"/>
      <c r="AR354" s="59"/>
      <c r="AS354" s="59"/>
      <c r="AT354" s="149"/>
      <c r="AU354" s="149"/>
      <c r="AV354" s="149"/>
      <c r="AW354" s="149"/>
      <c r="AX354" s="150"/>
      <c r="AY354" s="151"/>
      <c r="AZ354" s="59"/>
      <c r="BA354" s="59"/>
      <c r="BB354" s="59"/>
      <c r="BC354" s="59"/>
      <c r="BD354" s="59"/>
      <c r="BE354" s="59"/>
      <c r="BF354" s="43"/>
      <c r="BG354" s="59"/>
      <c r="BH354" s="59"/>
      <c r="BI354" s="59"/>
      <c r="BJ354" s="59"/>
      <c r="BK354" s="59"/>
      <c r="BL354" s="59"/>
      <c r="BM354" s="59"/>
    </row>
    <row r="355" spans="1:65" x14ac:dyDescent="0.25">
      <c r="A355" s="82"/>
      <c r="B355" s="122" t="s">
        <v>60</v>
      </c>
      <c r="C355" s="122">
        <v>4003.5</v>
      </c>
      <c r="D355" s="122">
        <v>2172.2262937869</v>
      </c>
      <c r="E355" s="142">
        <f>IF(B354=B355,0,MAX(E$4:E354)+1)</f>
        <v>0</v>
      </c>
      <c r="F355" s="142">
        <f t="shared" si="85"/>
        <v>1</v>
      </c>
      <c r="G355" s="142" t="str">
        <f t="shared" si="79"/>
        <v/>
      </c>
      <c r="H355" s="142">
        <f t="shared" si="80"/>
        <v>1</v>
      </c>
      <c r="I355" s="59"/>
      <c r="J355" s="104"/>
      <c r="K355" s="59"/>
      <c r="L355" s="59"/>
      <c r="M355" s="59"/>
      <c r="N355" s="44"/>
      <c r="O355" s="44"/>
      <c r="P355" s="44"/>
      <c r="Q355" s="68">
        <f t="shared" si="77"/>
        <v>351</v>
      </c>
      <c r="R355" s="60">
        <f t="shared" si="76"/>
        <v>355</v>
      </c>
      <c r="S355" s="60">
        <f t="shared" si="76"/>
        <v>1087</v>
      </c>
      <c r="T355" s="60">
        <f t="shared" si="76"/>
        <v>1819</v>
      </c>
      <c r="U355" s="60">
        <f t="shared" si="76"/>
        <v>2551</v>
      </c>
      <c r="V355" s="60">
        <f t="shared" si="76"/>
        <v>3283</v>
      </c>
      <c r="W355" s="44"/>
      <c r="X355" s="44">
        <f t="shared" si="81"/>
        <v>352</v>
      </c>
      <c r="Y355" s="170">
        <f t="shared" si="78"/>
        <v>4003.5</v>
      </c>
      <c r="Z355" s="171">
        <f t="shared" si="82"/>
        <v>2172.2262937869</v>
      </c>
      <c r="AA355" s="155">
        <f>IF(ISNUMBER($Q355),INDEX($D$1:$D$3663,S355,1),"")</f>
        <v>36.188712049956003</v>
      </c>
      <c r="AB355" s="155">
        <f>IF(ISNUMBER($Q355),INDEX($D$1:$D$3663,T355,1),"")</f>
        <v>36.242938274176197</v>
      </c>
      <c r="AC355" s="155">
        <f>IF(ISNUMBER($Q355),INDEX($D$1:$D$3663,U355,1),"")</f>
        <v>37.568154941759801</v>
      </c>
      <c r="AD355" s="155">
        <f>IF(ISNUMBER($Q355),INDEX($D$1:$D$3663,V355,1),"")</f>
        <v>37.690674751273299</v>
      </c>
      <c r="AE355" s="59"/>
      <c r="AF355" s="85">
        <f t="shared" si="83"/>
        <v>0.96782557156380555</v>
      </c>
      <c r="AG355" s="87">
        <v>40529</v>
      </c>
      <c r="AH355" s="59"/>
      <c r="AI355" s="163" t="str">
        <f t="shared" si="84"/>
        <v/>
      </c>
      <c r="AJ355" s="162" t="str">
        <f t="shared" si="86"/>
        <v/>
      </c>
      <c r="AK355" s="119"/>
      <c r="AL355" s="59" t="str">
        <f>IF(ISNUMBER($AJ355),INDEX($Z$4:$AC$3663,$AJ355,AL$3),"")</f>
        <v/>
      </c>
      <c r="AM355" s="149" t="str">
        <f>IF(ISNUMBER($AJ355),INDEX($Z$4:$AC$3663,$AJ355,AM$3),"")</f>
        <v/>
      </c>
      <c r="AN355" s="149" t="str">
        <f>IF(ISNUMBER($AJ355),INDEX($Z$4:$AC$3663,$AJ355,AN$3),"")</f>
        <v/>
      </c>
      <c r="AO355" s="59"/>
      <c r="AP355" s="59"/>
      <c r="AQ355" s="166"/>
      <c r="AR355" s="59"/>
      <c r="AS355" s="59"/>
      <c r="AT355" s="149"/>
      <c r="AU355" s="149"/>
      <c r="AV355" s="149"/>
      <c r="AW355" s="149"/>
      <c r="AX355" s="150"/>
      <c r="AY355" s="151"/>
      <c r="AZ355" s="59"/>
      <c r="BA355" s="59"/>
      <c r="BB355" s="59"/>
      <c r="BC355" s="59"/>
      <c r="BD355" s="59"/>
      <c r="BE355" s="59"/>
      <c r="BF355" s="43"/>
      <c r="BG355" s="59"/>
      <c r="BH355" s="59"/>
      <c r="BI355" s="59"/>
      <c r="BJ355" s="59"/>
      <c r="BK355" s="59"/>
      <c r="BL355" s="59"/>
      <c r="BM355" s="59"/>
    </row>
    <row r="356" spans="1:65" x14ac:dyDescent="0.25">
      <c r="A356" s="82"/>
      <c r="B356" s="122" t="s">
        <v>60</v>
      </c>
      <c r="C356" s="122">
        <v>4004.5</v>
      </c>
      <c r="D356" s="122">
        <v>2106.3413979624402</v>
      </c>
      <c r="E356" s="142">
        <f>IF(B355=B356,0,MAX(E$4:E355)+1)</f>
        <v>0</v>
      </c>
      <c r="F356" s="142">
        <f t="shared" si="85"/>
        <v>1</v>
      </c>
      <c r="G356" s="142" t="str">
        <f t="shared" si="79"/>
        <v/>
      </c>
      <c r="H356" s="142">
        <f t="shared" si="80"/>
        <v>1</v>
      </c>
      <c r="I356" s="59"/>
      <c r="J356" s="104"/>
      <c r="K356" s="59"/>
      <c r="L356" s="59"/>
      <c r="M356" s="59"/>
      <c r="N356" s="44"/>
      <c r="O356" s="44"/>
      <c r="P356" s="44"/>
      <c r="Q356" s="68">
        <f t="shared" si="77"/>
        <v>352</v>
      </c>
      <c r="R356" s="60">
        <f t="shared" si="76"/>
        <v>356</v>
      </c>
      <c r="S356" s="60">
        <f t="shared" si="76"/>
        <v>1088</v>
      </c>
      <c r="T356" s="60">
        <f t="shared" si="76"/>
        <v>1820</v>
      </c>
      <c r="U356" s="60">
        <f t="shared" si="76"/>
        <v>2552</v>
      </c>
      <c r="V356" s="60">
        <f t="shared" si="76"/>
        <v>3284</v>
      </c>
      <c r="W356" s="44"/>
      <c r="X356" s="44">
        <f t="shared" si="81"/>
        <v>353</v>
      </c>
      <c r="Y356" s="170">
        <f t="shared" si="78"/>
        <v>4004.5</v>
      </c>
      <c r="Z356" s="171">
        <f t="shared" si="82"/>
        <v>2106.3413979624402</v>
      </c>
      <c r="AA356" s="155">
        <f>IF(ISNUMBER($Q356),INDEX($D$1:$D$3663,S356,1),"")</f>
        <v>36.3395855791778</v>
      </c>
      <c r="AB356" s="155">
        <f>IF(ISNUMBER($Q356),INDEX($D$1:$D$3663,T356,1),"")</f>
        <v>36.344883144833098</v>
      </c>
      <c r="AC356" s="155">
        <f>IF(ISNUMBER($Q356),INDEX($D$1:$D$3663,U356,1),"")</f>
        <v>37.580923532270504</v>
      </c>
      <c r="AD356" s="155">
        <f>IF(ISNUMBER($Q356),INDEX($D$1:$D$3663,V356,1),"")</f>
        <v>37.545819911665099</v>
      </c>
      <c r="AE356" s="59"/>
      <c r="AF356" s="85">
        <f t="shared" si="83"/>
        <v>0.97056342235093851</v>
      </c>
      <c r="AG356" s="87">
        <v>40530</v>
      </c>
      <c r="AH356" s="59"/>
      <c r="AI356" s="163" t="str">
        <f t="shared" si="84"/>
        <v/>
      </c>
      <c r="AJ356" s="162" t="str">
        <f t="shared" si="86"/>
        <v/>
      </c>
      <c r="AK356" s="119"/>
      <c r="AL356" s="59" t="str">
        <f>IF(ISNUMBER($AJ356),INDEX($Z$4:$AC$3663,$AJ356,AL$3),"")</f>
        <v/>
      </c>
      <c r="AM356" s="149" t="str">
        <f>IF(ISNUMBER($AJ356),INDEX($Z$4:$AC$3663,$AJ356,AM$3),"")</f>
        <v/>
      </c>
      <c r="AN356" s="149" t="str">
        <f>IF(ISNUMBER($AJ356),INDEX($Z$4:$AC$3663,$AJ356,AN$3),"")</f>
        <v/>
      </c>
      <c r="AO356" s="59"/>
      <c r="AP356" s="59"/>
      <c r="AQ356" s="166"/>
      <c r="AR356" s="59"/>
      <c r="AS356" s="59"/>
      <c r="AT356" s="149"/>
      <c r="AU356" s="149"/>
      <c r="AV356" s="149"/>
      <c r="AW356" s="149"/>
      <c r="AX356" s="150"/>
      <c r="AY356" s="151"/>
      <c r="AZ356" s="59"/>
      <c r="BA356" s="59"/>
      <c r="BB356" s="59"/>
      <c r="BC356" s="59"/>
      <c r="BD356" s="59"/>
      <c r="BE356" s="59"/>
      <c r="BF356" s="43"/>
      <c r="BG356" s="59"/>
      <c r="BH356" s="59"/>
      <c r="BI356" s="59"/>
      <c r="BJ356" s="59"/>
      <c r="BK356" s="59"/>
      <c r="BL356" s="59"/>
      <c r="BM356" s="59"/>
    </row>
    <row r="357" spans="1:65" x14ac:dyDescent="0.25">
      <c r="A357" s="82"/>
      <c r="B357" s="122" t="s">
        <v>60</v>
      </c>
      <c r="C357" s="122">
        <v>4005.5</v>
      </c>
      <c r="D357" s="122">
        <v>1703.19888540074</v>
      </c>
      <c r="E357" s="142">
        <f>IF(B356=B357,0,MAX(E$4:E356)+1)</f>
        <v>0</v>
      </c>
      <c r="F357" s="142">
        <f t="shared" si="85"/>
        <v>1</v>
      </c>
      <c r="G357" s="142" t="str">
        <f t="shared" si="79"/>
        <v/>
      </c>
      <c r="H357" s="142">
        <f t="shared" si="80"/>
        <v>1</v>
      </c>
      <c r="I357" s="59"/>
      <c r="J357" s="104"/>
      <c r="K357" s="59"/>
      <c r="L357" s="59"/>
      <c r="M357" s="59"/>
      <c r="N357" s="44"/>
      <c r="O357" s="44"/>
      <c r="P357" s="44"/>
      <c r="Q357" s="68">
        <f t="shared" si="77"/>
        <v>353</v>
      </c>
      <c r="R357" s="60">
        <f t="shared" si="76"/>
        <v>357</v>
      </c>
      <c r="S357" s="60">
        <f t="shared" si="76"/>
        <v>1089</v>
      </c>
      <c r="T357" s="60">
        <f t="shared" si="76"/>
        <v>1821</v>
      </c>
      <c r="U357" s="60">
        <f t="shared" si="76"/>
        <v>2553</v>
      </c>
      <c r="V357" s="60">
        <f t="shared" si="76"/>
        <v>3285</v>
      </c>
      <c r="W357" s="44"/>
      <c r="X357" s="44">
        <f t="shared" si="81"/>
        <v>354</v>
      </c>
      <c r="Y357" s="170">
        <f t="shared" si="78"/>
        <v>4005.5</v>
      </c>
      <c r="Z357" s="171">
        <f t="shared" si="82"/>
        <v>1703.19888540074</v>
      </c>
      <c r="AA357" s="155">
        <f>IF(ISNUMBER($Q357),INDEX($D$1:$D$3663,S357,1),"")</f>
        <v>36.3581740803617</v>
      </c>
      <c r="AB357" s="155">
        <f>IF(ISNUMBER($Q357),INDEX($D$1:$D$3663,T357,1),"")</f>
        <v>36.159173816262197</v>
      </c>
      <c r="AC357" s="155">
        <f>IF(ISNUMBER($Q357),INDEX($D$1:$D$3663,U357,1),"")</f>
        <v>37.745422249441702</v>
      </c>
      <c r="AD357" s="155">
        <f>IF(ISNUMBER($Q357),INDEX($D$1:$D$3663,V357,1),"")</f>
        <v>37.655454602913601</v>
      </c>
      <c r="AE357" s="59"/>
      <c r="AF357" s="85">
        <f t="shared" si="83"/>
        <v>0.97330127313806969</v>
      </c>
      <c r="AG357" s="87">
        <v>40531</v>
      </c>
      <c r="AH357" s="59"/>
      <c r="AI357" s="163" t="str">
        <f t="shared" si="84"/>
        <v/>
      </c>
      <c r="AJ357" s="162" t="str">
        <f t="shared" si="86"/>
        <v/>
      </c>
      <c r="AK357" s="119"/>
      <c r="AL357" s="59" t="str">
        <f>IF(ISNUMBER($AJ357),INDEX($Z$4:$AC$3663,$AJ357,AL$3),"")</f>
        <v/>
      </c>
      <c r="AM357" s="149" t="str">
        <f>IF(ISNUMBER($AJ357),INDEX($Z$4:$AC$3663,$AJ357,AM$3),"")</f>
        <v/>
      </c>
      <c r="AN357" s="149" t="str">
        <f>IF(ISNUMBER($AJ357),INDEX($Z$4:$AC$3663,$AJ357,AN$3),"")</f>
        <v/>
      </c>
      <c r="AO357" s="59"/>
      <c r="AP357" s="59"/>
      <c r="AQ357" s="166"/>
      <c r="AR357" s="59"/>
      <c r="AS357" s="59"/>
      <c r="AT357" s="149"/>
      <c r="AU357" s="149"/>
      <c r="AV357" s="149"/>
      <c r="AW357" s="149"/>
      <c r="AX357" s="150"/>
      <c r="AY357" s="151"/>
      <c r="AZ357" s="59"/>
      <c r="BA357" s="59"/>
      <c r="BB357" s="59"/>
      <c r="BC357" s="59"/>
      <c r="BD357" s="59"/>
      <c r="BE357" s="59"/>
      <c r="BF357" s="43"/>
      <c r="BG357" s="59"/>
      <c r="BH357" s="59"/>
      <c r="BI357" s="59"/>
      <c r="BJ357" s="59"/>
      <c r="BK357" s="59"/>
      <c r="BL357" s="59"/>
      <c r="BM357" s="59"/>
    </row>
    <row r="358" spans="1:65" x14ac:dyDescent="0.25">
      <c r="A358" s="82"/>
      <c r="B358" s="122" t="s">
        <v>60</v>
      </c>
      <c r="C358" s="122">
        <v>4006.5</v>
      </c>
      <c r="D358" s="122">
        <v>1952.5618273571499</v>
      </c>
      <c r="E358" s="142">
        <f>IF(B357=B358,0,MAX(E$4:E357)+1)</f>
        <v>0</v>
      </c>
      <c r="F358" s="142">
        <f t="shared" si="85"/>
        <v>1</v>
      </c>
      <c r="G358" s="142" t="str">
        <f t="shared" si="79"/>
        <v/>
      </c>
      <c r="H358" s="142">
        <f t="shared" si="80"/>
        <v>1</v>
      </c>
      <c r="I358" s="59"/>
      <c r="J358" s="104"/>
      <c r="K358" s="59"/>
      <c r="L358" s="59"/>
      <c r="M358" s="59"/>
      <c r="N358" s="44"/>
      <c r="O358" s="44"/>
      <c r="P358" s="44"/>
      <c r="Q358" s="68">
        <f t="shared" si="77"/>
        <v>354</v>
      </c>
      <c r="R358" s="60">
        <f t="shared" si="76"/>
        <v>358</v>
      </c>
      <c r="S358" s="60">
        <f t="shared" si="76"/>
        <v>1090</v>
      </c>
      <c r="T358" s="60">
        <f t="shared" si="76"/>
        <v>1822</v>
      </c>
      <c r="U358" s="60">
        <f t="shared" si="76"/>
        <v>2554</v>
      </c>
      <c r="V358" s="60">
        <f t="shared" si="76"/>
        <v>3286</v>
      </c>
      <c r="W358" s="44"/>
      <c r="X358" s="44">
        <f t="shared" si="81"/>
        <v>355</v>
      </c>
      <c r="Y358" s="170">
        <f t="shared" si="78"/>
        <v>4006.5</v>
      </c>
      <c r="Z358" s="171">
        <f t="shared" si="82"/>
        <v>1952.5618273571499</v>
      </c>
      <c r="AA358" s="155">
        <f>IF(ISNUMBER($Q358),INDEX($D$1:$D$3663,S358,1),"")</f>
        <v>36.272472469669502</v>
      </c>
      <c r="AB358" s="155">
        <f>IF(ISNUMBER($Q358),INDEX($D$1:$D$3663,T358,1),"")</f>
        <v>36.272405736003698</v>
      </c>
      <c r="AC358" s="155">
        <f>IF(ISNUMBER($Q358),INDEX($D$1:$D$3663,U358,1),"")</f>
        <v>37.6449797531155</v>
      </c>
      <c r="AD358" s="155">
        <f>IF(ISNUMBER($Q358),INDEX($D$1:$D$3663,V358,1),"")</f>
        <v>37.534510397695598</v>
      </c>
      <c r="AE358" s="59"/>
      <c r="AF358" s="85">
        <f t="shared" si="83"/>
        <v>0.97603912392520265</v>
      </c>
      <c r="AG358" s="87">
        <v>40532</v>
      </c>
      <c r="AH358" s="59"/>
      <c r="AI358" s="163" t="str">
        <f t="shared" si="84"/>
        <v/>
      </c>
      <c r="AJ358" s="162" t="str">
        <f t="shared" si="86"/>
        <v/>
      </c>
      <c r="AK358" s="119"/>
      <c r="AL358" s="59" t="str">
        <f>IF(ISNUMBER($AJ358),INDEX($Z$4:$AC$3663,$AJ358,AL$3),"")</f>
        <v/>
      </c>
      <c r="AM358" s="149" t="str">
        <f>IF(ISNUMBER($AJ358),INDEX($Z$4:$AC$3663,$AJ358,AM$3),"")</f>
        <v/>
      </c>
      <c r="AN358" s="149" t="str">
        <f>IF(ISNUMBER($AJ358),INDEX($Z$4:$AC$3663,$AJ358,AN$3),"")</f>
        <v/>
      </c>
      <c r="AO358" s="59"/>
      <c r="AP358" s="59"/>
      <c r="AQ358" s="166"/>
      <c r="AR358" s="59"/>
      <c r="AS358" s="59"/>
      <c r="AT358" s="149"/>
      <c r="AU358" s="149"/>
      <c r="AV358" s="149"/>
      <c r="AW358" s="149"/>
      <c r="AX358" s="150"/>
      <c r="AY358" s="151"/>
      <c r="AZ358" s="59"/>
      <c r="BA358" s="59"/>
      <c r="BB358" s="59"/>
      <c r="BC358" s="59"/>
      <c r="BD358" s="59"/>
      <c r="BE358" s="59"/>
      <c r="BF358" s="43"/>
      <c r="BG358" s="59"/>
      <c r="BH358" s="59"/>
      <c r="BI358" s="59"/>
      <c r="BJ358" s="59"/>
      <c r="BK358" s="59"/>
      <c r="BL358" s="59"/>
      <c r="BM358" s="59"/>
    </row>
    <row r="359" spans="1:65" x14ac:dyDescent="0.25">
      <c r="A359" s="82"/>
      <c r="B359" s="122" t="s">
        <v>60</v>
      </c>
      <c r="C359" s="122">
        <v>4007.5</v>
      </c>
      <c r="D359" s="122">
        <v>2265.1467452335901</v>
      </c>
      <c r="E359" s="142">
        <f>IF(B358=B359,0,MAX(E$4:E358)+1)</f>
        <v>0</v>
      </c>
      <c r="F359" s="142">
        <f t="shared" si="85"/>
        <v>1</v>
      </c>
      <c r="G359" s="142" t="str">
        <f t="shared" si="79"/>
        <v/>
      </c>
      <c r="H359" s="142">
        <f t="shared" si="80"/>
        <v>1</v>
      </c>
      <c r="I359" s="59"/>
      <c r="J359" s="104"/>
      <c r="K359" s="59"/>
      <c r="L359" s="59"/>
      <c r="M359" s="59"/>
      <c r="N359" s="44"/>
      <c r="O359" s="44"/>
      <c r="P359" s="44"/>
      <c r="Q359" s="68">
        <f t="shared" si="77"/>
        <v>355</v>
      </c>
      <c r="R359" s="60">
        <f t="shared" si="76"/>
        <v>359</v>
      </c>
      <c r="S359" s="60">
        <f t="shared" si="76"/>
        <v>1091</v>
      </c>
      <c r="T359" s="60">
        <f t="shared" si="76"/>
        <v>1823</v>
      </c>
      <c r="U359" s="60">
        <f t="shared" si="76"/>
        <v>2555</v>
      </c>
      <c r="V359" s="60">
        <f t="shared" si="76"/>
        <v>3287</v>
      </c>
      <c r="W359" s="44"/>
      <c r="X359" s="44">
        <f t="shared" si="81"/>
        <v>356</v>
      </c>
      <c r="Y359" s="170">
        <f t="shared" si="78"/>
        <v>4007.5</v>
      </c>
      <c r="Z359" s="171">
        <f t="shared" si="82"/>
        <v>2265.1467452335901</v>
      </c>
      <c r="AA359" s="155">
        <f>IF(ISNUMBER($Q359),INDEX($D$1:$D$3663,S359,1),"")</f>
        <v>36.273122776613199</v>
      </c>
      <c r="AB359" s="155">
        <f>IF(ISNUMBER($Q359),INDEX($D$1:$D$3663,T359,1),"")</f>
        <v>36.292071641442597</v>
      </c>
      <c r="AC359" s="155">
        <f>IF(ISNUMBER($Q359),INDEX($D$1:$D$3663,U359,1),"")</f>
        <v>37.500264298453502</v>
      </c>
      <c r="AD359" s="155">
        <f>IF(ISNUMBER($Q359),INDEX($D$1:$D$3663,V359,1),"")</f>
        <v>37.676330826118999</v>
      </c>
      <c r="AE359" s="59"/>
      <c r="AF359" s="85">
        <f t="shared" si="83"/>
        <v>0.97877697471233382</v>
      </c>
      <c r="AG359" s="87">
        <v>40533</v>
      </c>
      <c r="AH359" s="59"/>
      <c r="AI359" s="163" t="str">
        <f t="shared" si="84"/>
        <v/>
      </c>
      <c r="AJ359" s="162" t="str">
        <f t="shared" si="86"/>
        <v/>
      </c>
      <c r="AK359" s="119"/>
      <c r="AL359" s="59" t="str">
        <f>IF(ISNUMBER($AJ359),INDEX($Z$4:$AC$3663,$AJ359,AL$3),"")</f>
        <v/>
      </c>
      <c r="AM359" s="149" t="str">
        <f>IF(ISNUMBER($AJ359),INDEX($Z$4:$AC$3663,$AJ359,AM$3),"")</f>
        <v/>
      </c>
      <c r="AN359" s="149" t="str">
        <f>IF(ISNUMBER($AJ359),INDEX($Z$4:$AC$3663,$AJ359,AN$3),"")</f>
        <v/>
      </c>
      <c r="AO359" s="59"/>
      <c r="AP359" s="59"/>
      <c r="AQ359" s="166"/>
      <c r="AR359" s="59"/>
      <c r="AS359" s="59"/>
      <c r="AT359" s="149"/>
      <c r="AU359" s="149"/>
      <c r="AV359" s="149"/>
      <c r="AW359" s="149"/>
      <c r="AX359" s="150"/>
      <c r="AY359" s="151"/>
      <c r="AZ359" s="59"/>
      <c r="BA359" s="59"/>
      <c r="BB359" s="59"/>
      <c r="BC359" s="59"/>
      <c r="BD359" s="59"/>
      <c r="BE359" s="59"/>
      <c r="BF359" s="43"/>
      <c r="BG359" s="59"/>
      <c r="BH359" s="59"/>
      <c r="BI359" s="59"/>
      <c r="BJ359" s="59"/>
      <c r="BK359" s="59"/>
      <c r="BL359" s="59"/>
      <c r="BM359" s="59"/>
    </row>
    <row r="360" spans="1:65" x14ac:dyDescent="0.25">
      <c r="A360" s="82"/>
      <c r="B360" s="122" t="s">
        <v>60</v>
      </c>
      <c r="C360" s="122">
        <v>4008.5</v>
      </c>
      <c r="D360" s="122">
        <v>2008.3656455276</v>
      </c>
      <c r="E360" s="142">
        <f>IF(B359=B360,0,MAX(E$4:E359)+1)</f>
        <v>0</v>
      </c>
      <c r="F360" s="142">
        <f t="shared" si="85"/>
        <v>1</v>
      </c>
      <c r="G360" s="142" t="str">
        <f t="shared" si="79"/>
        <v/>
      </c>
      <c r="H360" s="142">
        <f t="shared" si="80"/>
        <v>1</v>
      </c>
      <c r="I360" s="59"/>
      <c r="J360" s="104"/>
      <c r="K360" s="59"/>
      <c r="L360" s="59"/>
      <c r="M360" s="59"/>
      <c r="N360" s="44"/>
      <c r="O360" s="44"/>
      <c r="P360" s="44"/>
      <c r="Q360" s="68">
        <f t="shared" si="77"/>
        <v>356</v>
      </c>
      <c r="R360" s="60">
        <f t="shared" si="76"/>
        <v>360</v>
      </c>
      <c r="S360" s="60">
        <f t="shared" si="76"/>
        <v>1092</v>
      </c>
      <c r="T360" s="60">
        <f t="shared" si="76"/>
        <v>1824</v>
      </c>
      <c r="U360" s="60">
        <f t="shared" si="76"/>
        <v>2556</v>
      </c>
      <c r="V360" s="60">
        <f t="shared" si="76"/>
        <v>3288</v>
      </c>
      <c r="W360" s="44"/>
      <c r="X360" s="44">
        <f t="shared" si="81"/>
        <v>357</v>
      </c>
      <c r="Y360" s="170">
        <f t="shared" si="78"/>
        <v>4008.5</v>
      </c>
      <c r="Z360" s="171">
        <f t="shared" si="82"/>
        <v>2008.3656455276</v>
      </c>
      <c r="AA360" s="155">
        <f>IF(ISNUMBER($Q360),INDEX($D$1:$D$3663,S360,1),"")</f>
        <v>36.080340401694798</v>
      </c>
      <c r="AB360" s="155">
        <f>IF(ISNUMBER($Q360),INDEX($D$1:$D$3663,T360,1),"")</f>
        <v>36.255272848870597</v>
      </c>
      <c r="AC360" s="155">
        <f>IF(ISNUMBER($Q360),INDEX($D$1:$D$3663,U360,1),"")</f>
        <v>37.734557926015697</v>
      </c>
      <c r="AD360" s="155">
        <f>IF(ISNUMBER($Q360),INDEX($D$1:$D$3663,V360,1),"")</f>
        <v>37.6640169200003</v>
      </c>
      <c r="AE360" s="59"/>
      <c r="AF360" s="85">
        <f t="shared" si="83"/>
        <v>0.98151482549946678</v>
      </c>
      <c r="AG360" s="87">
        <v>40534</v>
      </c>
      <c r="AH360" s="59"/>
      <c r="AI360" s="163" t="str">
        <f t="shared" si="84"/>
        <v/>
      </c>
      <c r="AJ360" s="162" t="str">
        <f t="shared" si="86"/>
        <v/>
      </c>
      <c r="AK360" s="119"/>
      <c r="AL360" s="59" t="str">
        <f>IF(ISNUMBER($AJ360),INDEX($Z$4:$AC$3663,$AJ360,AL$3),"")</f>
        <v/>
      </c>
      <c r="AM360" s="149" t="str">
        <f>IF(ISNUMBER($AJ360),INDEX($Z$4:$AC$3663,$AJ360,AM$3),"")</f>
        <v/>
      </c>
      <c r="AN360" s="149" t="str">
        <f>IF(ISNUMBER($AJ360),INDEX($Z$4:$AC$3663,$AJ360,AN$3),"")</f>
        <v/>
      </c>
      <c r="AO360" s="59"/>
      <c r="AP360" s="59"/>
      <c r="AQ360" s="166"/>
      <c r="AR360" s="59"/>
      <c r="AS360" s="59"/>
      <c r="AT360" s="149"/>
      <c r="AU360" s="149"/>
      <c r="AV360" s="149"/>
      <c r="AW360" s="149"/>
      <c r="AX360" s="150"/>
      <c r="AY360" s="151"/>
      <c r="AZ360" s="59"/>
      <c r="BA360" s="59"/>
      <c r="BB360" s="59"/>
      <c r="BC360" s="59"/>
      <c r="BD360" s="59"/>
      <c r="BE360" s="59"/>
      <c r="BF360" s="43"/>
      <c r="BG360" s="59"/>
      <c r="BH360" s="59"/>
      <c r="BI360" s="59"/>
      <c r="BJ360" s="59"/>
      <c r="BK360" s="59"/>
      <c r="BL360" s="59"/>
      <c r="BM360" s="59"/>
    </row>
    <row r="361" spans="1:65" x14ac:dyDescent="0.25">
      <c r="A361" s="82"/>
      <c r="B361" s="122" t="s">
        <v>60</v>
      </c>
      <c r="C361" s="122">
        <v>4009.5</v>
      </c>
      <c r="D361" s="122">
        <v>1805.6047841063801</v>
      </c>
      <c r="E361" s="142">
        <f>IF(B360=B361,0,MAX(E$4:E360)+1)</f>
        <v>0</v>
      </c>
      <c r="F361" s="142">
        <f t="shared" si="85"/>
        <v>1</v>
      </c>
      <c r="G361" s="142" t="str">
        <f t="shared" si="79"/>
        <v/>
      </c>
      <c r="H361" s="142">
        <f t="shared" si="80"/>
        <v>1</v>
      </c>
      <c r="I361" s="59"/>
      <c r="J361" s="104"/>
      <c r="K361" s="59"/>
      <c r="L361" s="59"/>
      <c r="M361" s="59"/>
      <c r="N361" s="44"/>
      <c r="O361" s="44"/>
      <c r="P361" s="44"/>
      <c r="Q361" s="68">
        <f t="shared" si="77"/>
        <v>357</v>
      </c>
      <c r="R361" s="60">
        <f t="shared" si="76"/>
        <v>361</v>
      </c>
      <c r="S361" s="60">
        <f t="shared" si="76"/>
        <v>1093</v>
      </c>
      <c r="T361" s="60">
        <f t="shared" si="76"/>
        <v>1825</v>
      </c>
      <c r="U361" s="60">
        <f t="shared" si="76"/>
        <v>2557</v>
      </c>
      <c r="V361" s="60">
        <f t="shared" si="76"/>
        <v>3289</v>
      </c>
      <c r="W361" s="44"/>
      <c r="X361" s="44">
        <f t="shared" si="81"/>
        <v>358</v>
      </c>
      <c r="Y361" s="170">
        <f t="shared" si="78"/>
        <v>4009.5</v>
      </c>
      <c r="Z361" s="171">
        <f t="shared" si="82"/>
        <v>1805.6047841063801</v>
      </c>
      <c r="AA361" s="155">
        <f>IF(ISNUMBER($Q361),INDEX($D$1:$D$3663,S361,1),"")</f>
        <v>36.441950338595902</v>
      </c>
      <c r="AB361" s="155">
        <f>IF(ISNUMBER($Q361),INDEX($D$1:$D$3663,T361,1),"")</f>
        <v>36.367668319302403</v>
      </c>
      <c r="AC361" s="155">
        <f>IF(ISNUMBER($Q361),INDEX($D$1:$D$3663,U361,1),"")</f>
        <v>37.784177617175303</v>
      </c>
      <c r="AD361" s="155">
        <f>IF(ISNUMBER($Q361),INDEX($D$1:$D$3663,V361,1),"")</f>
        <v>37.3033934868985</v>
      </c>
      <c r="AE361" s="59"/>
      <c r="AF361" s="85">
        <f t="shared" si="83"/>
        <v>0.98425267628659796</v>
      </c>
      <c r="AG361" s="87">
        <v>40535</v>
      </c>
      <c r="AH361" s="59"/>
      <c r="AI361" s="163" t="str">
        <f t="shared" si="84"/>
        <v/>
      </c>
      <c r="AJ361" s="162" t="str">
        <f t="shared" si="86"/>
        <v/>
      </c>
      <c r="AK361" s="119"/>
      <c r="AL361" s="59" t="str">
        <f>IF(ISNUMBER($AJ361),INDEX($Z$4:$AC$3663,$AJ361,AL$3),"")</f>
        <v/>
      </c>
      <c r="AM361" s="149" t="str">
        <f>IF(ISNUMBER($AJ361),INDEX($Z$4:$AC$3663,$AJ361,AM$3),"")</f>
        <v/>
      </c>
      <c r="AN361" s="149" t="str">
        <f>IF(ISNUMBER($AJ361),INDEX($Z$4:$AC$3663,$AJ361,AN$3),"")</f>
        <v/>
      </c>
      <c r="AO361" s="59"/>
      <c r="AP361" s="59"/>
      <c r="AQ361" s="166"/>
      <c r="AR361" s="59"/>
      <c r="AS361" s="59"/>
      <c r="AT361" s="149"/>
      <c r="AU361" s="149"/>
      <c r="AV361" s="149"/>
      <c r="AW361" s="149"/>
      <c r="AX361" s="150"/>
      <c r="AY361" s="151"/>
      <c r="AZ361" s="59"/>
      <c r="BA361" s="59"/>
      <c r="BB361" s="59"/>
      <c r="BC361" s="59"/>
      <c r="BD361" s="59"/>
      <c r="BE361" s="59"/>
      <c r="BF361" s="43"/>
      <c r="BG361" s="59"/>
      <c r="BH361" s="59"/>
      <c r="BI361" s="59"/>
      <c r="BJ361" s="59"/>
      <c r="BK361" s="59"/>
      <c r="BL361" s="59"/>
      <c r="BM361" s="59"/>
    </row>
    <row r="362" spans="1:65" x14ac:dyDescent="0.25">
      <c r="A362" s="82"/>
      <c r="B362" s="122" t="s">
        <v>60</v>
      </c>
      <c r="C362" s="122">
        <v>4010.5</v>
      </c>
      <c r="D362" s="122">
        <v>1832.73992248475</v>
      </c>
      <c r="E362" s="142">
        <f>IF(B361=B362,0,MAX(E$4:E361)+1)</f>
        <v>0</v>
      </c>
      <c r="F362" s="142">
        <f t="shared" si="85"/>
        <v>1</v>
      </c>
      <c r="G362" s="142" t="str">
        <f t="shared" si="79"/>
        <v/>
      </c>
      <c r="H362" s="142">
        <f t="shared" si="80"/>
        <v>1</v>
      </c>
      <c r="I362" s="59"/>
      <c r="J362" s="104"/>
      <c r="K362" s="59"/>
      <c r="L362" s="59"/>
      <c r="M362" s="59"/>
      <c r="N362" s="44"/>
      <c r="O362" s="44"/>
      <c r="P362" s="44"/>
      <c r="Q362" s="68">
        <f t="shared" si="77"/>
        <v>358</v>
      </c>
      <c r="R362" s="60">
        <f t="shared" ref="R362:V412" si="87">IF(ISNUMBER($Q362),IF($Q362=0,R361,R361+1),"")</f>
        <v>362</v>
      </c>
      <c r="S362" s="60">
        <f t="shared" si="87"/>
        <v>1094</v>
      </c>
      <c r="T362" s="60">
        <f t="shared" si="87"/>
        <v>1826</v>
      </c>
      <c r="U362" s="60">
        <f t="shared" si="87"/>
        <v>2558</v>
      </c>
      <c r="V362" s="60">
        <f t="shared" si="87"/>
        <v>3290</v>
      </c>
      <c r="W362" s="44"/>
      <c r="X362" s="44">
        <f t="shared" si="81"/>
        <v>359</v>
      </c>
      <c r="Y362" s="170">
        <f t="shared" si="78"/>
        <v>4010.5</v>
      </c>
      <c r="Z362" s="171">
        <f t="shared" si="82"/>
        <v>1832.73992248475</v>
      </c>
      <c r="AA362" s="155">
        <f>IF(ISNUMBER($Q362),INDEX($D$1:$D$3663,S362,1),"")</f>
        <v>36.2349410346255</v>
      </c>
      <c r="AB362" s="155">
        <f>IF(ISNUMBER($Q362),INDEX($D$1:$D$3663,T362,1),"")</f>
        <v>36.2317947956399</v>
      </c>
      <c r="AC362" s="155">
        <f>IF(ISNUMBER($Q362),INDEX($D$1:$D$3663,U362,1),"")</f>
        <v>37.670402621944397</v>
      </c>
      <c r="AD362" s="155">
        <f>IF(ISNUMBER($Q362),INDEX($D$1:$D$3663,V362,1),"")</f>
        <v>37.620915536465297</v>
      </c>
      <c r="AE362" s="59"/>
      <c r="AF362" s="85">
        <f t="shared" si="83"/>
        <v>0.98699052707373092</v>
      </c>
      <c r="AG362" s="87">
        <v>40536</v>
      </c>
      <c r="AH362" s="59"/>
      <c r="AI362" s="163" t="str">
        <f t="shared" si="84"/>
        <v/>
      </c>
      <c r="AJ362" s="162" t="str">
        <f t="shared" si="86"/>
        <v/>
      </c>
      <c r="AK362" s="119"/>
      <c r="AL362" s="59" t="str">
        <f>IF(ISNUMBER($AJ362),INDEX($Z$4:$AC$3663,$AJ362,AL$3),"")</f>
        <v/>
      </c>
      <c r="AM362" s="149" t="str">
        <f>IF(ISNUMBER($AJ362),INDEX($Z$4:$AC$3663,$AJ362,AM$3),"")</f>
        <v/>
      </c>
      <c r="AN362" s="149" t="str">
        <f>IF(ISNUMBER($AJ362),INDEX($Z$4:$AC$3663,$AJ362,AN$3),"")</f>
        <v/>
      </c>
      <c r="AO362" s="59"/>
      <c r="AP362" s="59"/>
      <c r="AQ362" s="166"/>
      <c r="AR362" s="59"/>
      <c r="AS362" s="59"/>
      <c r="AT362" s="149"/>
      <c r="AU362" s="149"/>
      <c r="AV362" s="149"/>
      <c r="AW362" s="149"/>
      <c r="AX362" s="150"/>
      <c r="AY362" s="151"/>
      <c r="AZ362" s="59"/>
      <c r="BA362" s="59"/>
      <c r="BB362" s="59"/>
      <c r="BC362" s="59"/>
      <c r="BD362" s="59"/>
      <c r="BE362" s="59"/>
      <c r="BF362" s="43"/>
      <c r="BG362" s="59"/>
      <c r="BH362" s="59"/>
      <c r="BI362" s="59"/>
      <c r="BJ362" s="59"/>
      <c r="BK362" s="59"/>
      <c r="BL362" s="59"/>
      <c r="BM362" s="59"/>
    </row>
    <row r="363" spans="1:65" x14ac:dyDescent="0.25">
      <c r="A363" s="82"/>
      <c r="B363" s="122" t="s">
        <v>60</v>
      </c>
      <c r="C363" s="122">
        <v>4011.5</v>
      </c>
      <c r="D363" s="122">
        <v>2266.3992127432698</v>
      </c>
      <c r="E363" s="142">
        <f>IF(B362=B363,0,MAX(E$4:E362)+1)</f>
        <v>0</v>
      </c>
      <c r="F363" s="142">
        <f t="shared" si="85"/>
        <v>1</v>
      </c>
      <c r="G363" s="142" t="str">
        <f t="shared" si="79"/>
        <v/>
      </c>
      <c r="H363" s="142">
        <f t="shared" si="80"/>
        <v>1</v>
      </c>
      <c r="I363" s="59"/>
      <c r="J363" s="104"/>
      <c r="K363" s="59"/>
      <c r="L363" s="59"/>
      <c r="M363" s="59"/>
      <c r="N363" s="44"/>
      <c r="O363" s="44"/>
      <c r="P363" s="44"/>
      <c r="Q363" s="68">
        <f t="shared" si="77"/>
        <v>359</v>
      </c>
      <c r="R363" s="60">
        <f t="shared" si="87"/>
        <v>363</v>
      </c>
      <c r="S363" s="60">
        <f t="shared" si="87"/>
        <v>1095</v>
      </c>
      <c r="T363" s="60">
        <f t="shared" si="87"/>
        <v>1827</v>
      </c>
      <c r="U363" s="60">
        <f t="shared" si="87"/>
        <v>2559</v>
      </c>
      <c r="V363" s="60">
        <f t="shared" si="87"/>
        <v>3291</v>
      </c>
      <c r="W363" s="44"/>
      <c r="X363" s="44">
        <f t="shared" si="81"/>
        <v>360</v>
      </c>
      <c r="Y363" s="170">
        <f t="shared" si="78"/>
        <v>4011.5</v>
      </c>
      <c r="Z363" s="171">
        <f t="shared" si="82"/>
        <v>2266.3992127432698</v>
      </c>
      <c r="AA363" s="155">
        <f>IF(ISNUMBER($Q363),INDEX($D$1:$D$3663,S363,1),"")</f>
        <v>36.2061237462189</v>
      </c>
      <c r="AB363" s="155">
        <f>IF(ISNUMBER($Q363),INDEX($D$1:$D$3663,T363,1),"")</f>
        <v>36.316314792388702</v>
      </c>
      <c r="AC363" s="155">
        <f>IF(ISNUMBER($Q363),INDEX($D$1:$D$3663,U363,1),"")</f>
        <v>37.561246719111601</v>
      </c>
      <c r="AD363" s="155">
        <f>IF(ISNUMBER($Q363),INDEX($D$1:$D$3663,V363,1),"")</f>
        <v>37.763178195970397</v>
      </c>
      <c r="AE363" s="59"/>
      <c r="AF363" s="85">
        <f t="shared" si="83"/>
        <v>0.9897283778608621</v>
      </c>
      <c r="AG363" s="87">
        <v>40537</v>
      </c>
      <c r="AH363" s="59"/>
      <c r="AI363" s="163" t="str">
        <f t="shared" si="84"/>
        <v/>
      </c>
      <c r="AJ363" s="162" t="str">
        <f t="shared" si="86"/>
        <v/>
      </c>
      <c r="AK363" s="119"/>
      <c r="AL363" s="59" t="str">
        <f>IF(ISNUMBER($AJ363),INDEX($Z$4:$AC$3663,$AJ363,AL$3),"")</f>
        <v/>
      </c>
      <c r="AM363" s="149" t="str">
        <f>IF(ISNUMBER($AJ363),INDEX($Z$4:$AC$3663,$AJ363,AM$3),"")</f>
        <v/>
      </c>
      <c r="AN363" s="149" t="str">
        <f>IF(ISNUMBER($AJ363),INDEX($Z$4:$AC$3663,$AJ363,AN$3),"")</f>
        <v/>
      </c>
      <c r="AO363" s="59"/>
      <c r="AP363" s="59"/>
      <c r="AQ363" s="166"/>
      <c r="AR363" s="59"/>
      <c r="AS363" s="59"/>
      <c r="AT363" s="149"/>
      <c r="AU363" s="149"/>
      <c r="AV363" s="149"/>
      <c r="AW363" s="149"/>
      <c r="AX363" s="150"/>
      <c r="AY363" s="151"/>
      <c r="AZ363" s="59"/>
      <c r="BA363" s="59"/>
      <c r="BB363" s="59"/>
      <c r="BC363" s="59"/>
      <c r="BD363" s="59"/>
      <c r="BE363" s="59"/>
      <c r="BF363" s="43"/>
      <c r="BG363" s="59"/>
      <c r="BH363" s="59"/>
      <c r="BI363" s="59"/>
      <c r="BJ363" s="59"/>
      <c r="BK363" s="59"/>
      <c r="BL363" s="59"/>
      <c r="BM363" s="59"/>
    </row>
    <row r="364" spans="1:65" x14ac:dyDescent="0.25">
      <c r="A364" s="82"/>
      <c r="B364" s="122" t="s">
        <v>60</v>
      </c>
      <c r="C364" s="122">
        <v>4012.5</v>
      </c>
      <c r="D364" s="122">
        <v>1764.86814309694</v>
      </c>
      <c r="E364" s="142">
        <f>IF(B363=B364,0,MAX(E$4:E363)+1)</f>
        <v>0</v>
      </c>
      <c r="F364" s="142">
        <f t="shared" si="85"/>
        <v>1</v>
      </c>
      <c r="G364" s="142" t="str">
        <f t="shared" si="79"/>
        <v/>
      </c>
      <c r="H364" s="142">
        <f t="shared" si="80"/>
        <v>1</v>
      </c>
      <c r="I364" s="59"/>
      <c r="J364" s="104"/>
      <c r="K364" s="59"/>
      <c r="L364" s="59"/>
      <c r="M364" s="59"/>
      <c r="N364" s="44"/>
      <c r="O364" s="44"/>
      <c r="P364" s="44"/>
      <c r="Q364" s="68">
        <f t="shared" si="77"/>
        <v>360</v>
      </c>
      <c r="R364" s="60">
        <f t="shared" si="87"/>
        <v>364</v>
      </c>
      <c r="S364" s="60">
        <f t="shared" si="87"/>
        <v>1096</v>
      </c>
      <c r="T364" s="60">
        <f t="shared" si="87"/>
        <v>1828</v>
      </c>
      <c r="U364" s="60">
        <f t="shared" si="87"/>
        <v>2560</v>
      </c>
      <c r="V364" s="60">
        <f t="shared" si="87"/>
        <v>3292</v>
      </c>
      <c r="W364" s="44"/>
      <c r="X364" s="44">
        <f t="shared" si="81"/>
        <v>361</v>
      </c>
      <c r="Y364" s="170">
        <f t="shared" si="78"/>
        <v>4012.5</v>
      </c>
      <c r="Z364" s="171">
        <f t="shared" si="82"/>
        <v>1764.86814309694</v>
      </c>
      <c r="AA364" s="155">
        <f>IF(ISNUMBER($Q364),INDEX($D$1:$D$3663,S364,1),"")</f>
        <v>36.1135749580598</v>
      </c>
      <c r="AB364" s="155">
        <f>IF(ISNUMBER($Q364),INDEX($D$1:$D$3663,T364,1),"")</f>
        <v>36.253339915910701</v>
      </c>
      <c r="AC364" s="155">
        <f>IF(ISNUMBER($Q364),INDEX($D$1:$D$3663,U364,1),"")</f>
        <v>37.7231452572126</v>
      </c>
      <c r="AD364" s="155">
        <f>IF(ISNUMBER($Q364),INDEX($D$1:$D$3663,V364,1),"")</f>
        <v>37.844591906078101</v>
      </c>
      <c r="AE364" s="59"/>
      <c r="AF364" s="85">
        <f t="shared" si="83"/>
        <v>0.99246622864799505</v>
      </c>
      <c r="AG364" s="87">
        <v>40538</v>
      </c>
      <c r="AH364" s="59"/>
      <c r="AI364" s="163" t="str">
        <f t="shared" si="84"/>
        <v/>
      </c>
      <c r="AJ364" s="162" t="str">
        <f t="shared" si="86"/>
        <v/>
      </c>
      <c r="AK364" s="119"/>
      <c r="AL364" s="59" t="str">
        <f>IF(ISNUMBER($AJ364),INDEX($Z$4:$AC$3663,$AJ364,AL$3),"")</f>
        <v/>
      </c>
      <c r="AM364" s="149" t="str">
        <f>IF(ISNUMBER($AJ364),INDEX($Z$4:$AC$3663,$AJ364,AM$3),"")</f>
        <v/>
      </c>
      <c r="AN364" s="149" t="str">
        <f>IF(ISNUMBER($AJ364),INDEX($Z$4:$AC$3663,$AJ364,AN$3),"")</f>
        <v/>
      </c>
      <c r="AO364" s="59"/>
      <c r="AP364" s="59"/>
      <c r="AQ364" s="166"/>
      <c r="AR364" s="59"/>
      <c r="AS364" s="59"/>
      <c r="AT364" s="149"/>
      <c r="AU364" s="149"/>
      <c r="AV364" s="149"/>
      <c r="AW364" s="149"/>
      <c r="AX364" s="150"/>
      <c r="AY364" s="151"/>
      <c r="AZ364" s="59"/>
      <c r="BA364" s="59"/>
      <c r="BB364" s="59"/>
      <c r="BC364" s="59"/>
      <c r="BD364" s="59"/>
      <c r="BE364" s="59"/>
      <c r="BF364" s="43"/>
      <c r="BG364" s="59"/>
      <c r="BH364" s="59"/>
      <c r="BI364" s="59"/>
      <c r="BJ364" s="59"/>
      <c r="BK364" s="59"/>
      <c r="BL364" s="59"/>
      <c r="BM364" s="59"/>
    </row>
    <row r="365" spans="1:65" x14ac:dyDescent="0.25">
      <c r="A365" s="82"/>
      <c r="B365" s="122" t="s">
        <v>60</v>
      </c>
      <c r="C365" s="122">
        <v>4013.5</v>
      </c>
      <c r="D365" s="122">
        <v>2053.17178692884</v>
      </c>
      <c r="E365" s="142">
        <f>IF(B364=B365,0,MAX(E$4:E364)+1)</f>
        <v>0</v>
      </c>
      <c r="F365" s="142">
        <f t="shared" si="85"/>
        <v>1</v>
      </c>
      <c r="G365" s="142" t="str">
        <f t="shared" si="79"/>
        <v/>
      </c>
      <c r="H365" s="142">
        <f t="shared" si="80"/>
        <v>1</v>
      </c>
      <c r="I365" s="59"/>
      <c r="J365" s="104"/>
      <c r="K365" s="59"/>
      <c r="L365" s="59"/>
      <c r="M365" s="59"/>
      <c r="N365" s="44"/>
      <c r="O365" s="44"/>
      <c r="P365" s="44"/>
      <c r="Q365" s="68">
        <f t="shared" si="77"/>
        <v>361</v>
      </c>
      <c r="R365" s="60">
        <f t="shared" si="87"/>
        <v>365</v>
      </c>
      <c r="S365" s="60">
        <f t="shared" si="87"/>
        <v>1097</v>
      </c>
      <c r="T365" s="60">
        <f t="shared" si="87"/>
        <v>1829</v>
      </c>
      <c r="U365" s="60">
        <f t="shared" si="87"/>
        <v>2561</v>
      </c>
      <c r="V365" s="60">
        <f t="shared" si="87"/>
        <v>3293</v>
      </c>
      <c r="W365" s="44"/>
      <c r="X365" s="44">
        <f t="shared" si="81"/>
        <v>362</v>
      </c>
      <c r="Y365" s="170">
        <f t="shared" si="78"/>
        <v>4013.5</v>
      </c>
      <c r="Z365" s="171">
        <f t="shared" si="82"/>
        <v>2053.17178692884</v>
      </c>
      <c r="AA365" s="155">
        <f>IF(ISNUMBER($Q365),INDEX($D$1:$D$3663,S365,1),"")</f>
        <v>36.213389887873802</v>
      </c>
      <c r="AB365" s="155">
        <f>IF(ISNUMBER($Q365),INDEX($D$1:$D$3663,T365,1),"")</f>
        <v>36.247458049069202</v>
      </c>
      <c r="AC365" s="155">
        <f>IF(ISNUMBER($Q365),INDEX($D$1:$D$3663,U365,1),"")</f>
        <v>37.5829131011511</v>
      </c>
      <c r="AD365" s="155">
        <f>IF(ISNUMBER($Q365),INDEX($D$1:$D$3663,V365,1),"")</f>
        <v>37.495908126341398</v>
      </c>
      <c r="AE365" s="59"/>
      <c r="AF365" s="85">
        <f t="shared" si="83"/>
        <v>0.99520407943512623</v>
      </c>
      <c r="AG365" s="87">
        <v>40539</v>
      </c>
      <c r="AH365" s="59"/>
      <c r="AI365" s="163" t="str">
        <f t="shared" si="84"/>
        <v/>
      </c>
      <c r="AJ365" s="162" t="str">
        <f t="shared" si="86"/>
        <v/>
      </c>
      <c r="AK365" s="119"/>
      <c r="AL365" s="59" t="str">
        <f>IF(ISNUMBER($AJ365),INDEX($Z$4:$AC$3663,$AJ365,AL$3),"")</f>
        <v/>
      </c>
      <c r="AM365" s="149" t="str">
        <f>IF(ISNUMBER($AJ365),INDEX($Z$4:$AC$3663,$AJ365,AM$3),"")</f>
        <v/>
      </c>
      <c r="AN365" s="149" t="str">
        <f>IF(ISNUMBER($AJ365),INDEX($Z$4:$AC$3663,$AJ365,AN$3),"")</f>
        <v/>
      </c>
      <c r="AO365" s="59"/>
      <c r="AP365" s="59"/>
      <c r="AQ365" s="166"/>
      <c r="AR365" s="59"/>
      <c r="AS365" s="59"/>
      <c r="AT365" s="149"/>
      <c r="AU365" s="149"/>
      <c r="AV365" s="149"/>
      <c r="AW365" s="149"/>
      <c r="AX365" s="150"/>
      <c r="AY365" s="151"/>
      <c r="AZ365" s="59"/>
      <c r="BA365" s="59"/>
      <c r="BB365" s="59"/>
      <c r="BC365" s="59"/>
      <c r="BD365" s="59"/>
      <c r="BE365" s="59"/>
      <c r="BF365" s="43"/>
      <c r="BG365" s="59"/>
      <c r="BH365" s="59"/>
      <c r="BI365" s="59"/>
      <c r="BJ365" s="59"/>
      <c r="BK365" s="59"/>
      <c r="BL365" s="59"/>
      <c r="BM365" s="59"/>
    </row>
    <row r="366" spans="1:65" x14ac:dyDescent="0.25">
      <c r="A366" s="82"/>
      <c r="B366" s="122" t="s">
        <v>60</v>
      </c>
      <c r="C366" s="122">
        <v>4014.5</v>
      </c>
      <c r="D366" s="122">
        <v>2203.9604131839201</v>
      </c>
      <c r="E366" s="142">
        <f>IF(B365=B366,0,MAX(E$4:E365)+1)</f>
        <v>0</v>
      </c>
      <c r="F366" s="142">
        <f t="shared" si="85"/>
        <v>1</v>
      </c>
      <c r="G366" s="142" t="str">
        <f t="shared" si="79"/>
        <v/>
      </c>
      <c r="H366" s="142">
        <f t="shared" si="80"/>
        <v>1</v>
      </c>
      <c r="I366" s="59"/>
      <c r="J366" s="104"/>
      <c r="K366" s="59"/>
      <c r="L366" s="59"/>
      <c r="M366" s="59"/>
      <c r="N366" s="44"/>
      <c r="O366" s="44"/>
      <c r="P366" s="44"/>
      <c r="Q366" s="68">
        <f t="shared" si="77"/>
        <v>362</v>
      </c>
      <c r="R366" s="60">
        <f t="shared" si="87"/>
        <v>366</v>
      </c>
      <c r="S366" s="60">
        <f t="shared" si="87"/>
        <v>1098</v>
      </c>
      <c r="T366" s="60">
        <f t="shared" si="87"/>
        <v>1830</v>
      </c>
      <c r="U366" s="60">
        <f t="shared" si="87"/>
        <v>2562</v>
      </c>
      <c r="V366" s="60">
        <f t="shared" si="87"/>
        <v>3294</v>
      </c>
      <c r="W366" s="44"/>
      <c r="X366" s="44">
        <f t="shared" si="81"/>
        <v>363</v>
      </c>
      <c r="Y366" s="170">
        <f t="shared" si="78"/>
        <v>4014.5</v>
      </c>
      <c r="Z366" s="171">
        <f t="shared" si="82"/>
        <v>2203.9604131839201</v>
      </c>
      <c r="AA366" s="155">
        <f>IF(ISNUMBER($Q366),INDEX($D$1:$D$3663,S366,1),"")</f>
        <v>36.268919613322602</v>
      </c>
      <c r="AB366" s="155">
        <f>IF(ISNUMBER($Q366),INDEX($D$1:$D$3663,T366,1),"")</f>
        <v>36.000237810150203</v>
      </c>
      <c r="AC366" s="155">
        <f>IF(ISNUMBER($Q366),INDEX($D$1:$D$3663,U366,1),"")</f>
        <v>37.637856478924199</v>
      </c>
      <c r="AD366" s="155">
        <f>IF(ISNUMBER($Q366),INDEX($D$1:$D$3663,V366,1),"")</f>
        <v>37.645162866281602</v>
      </c>
      <c r="AE366" s="59"/>
      <c r="AF366" s="85">
        <f t="shared" si="83"/>
        <v>0.99794193022225919</v>
      </c>
      <c r="AG366" s="87">
        <v>40540</v>
      </c>
      <c r="AH366" s="59"/>
      <c r="AI366" s="163" t="str">
        <f t="shared" si="84"/>
        <v/>
      </c>
      <c r="AJ366" s="162" t="str">
        <f t="shared" si="86"/>
        <v/>
      </c>
      <c r="AK366" s="119"/>
      <c r="AL366" s="59" t="str">
        <f>IF(ISNUMBER($AJ366),INDEX($Z$4:$AC$3663,$AJ366,AL$3),"")</f>
        <v/>
      </c>
      <c r="AM366" s="149" t="str">
        <f>IF(ISNUMBER($AJ366),INDEX($Z$4:$AC$3663,$AJ366,AM$3),"")</f>
        <v/>
      </c>
      <c r="AN366" s="149" t="str">
        <f>IF(ISNUMBER($AJ366),INDEX($Z$4:$AC$3663,$AJ366,AN$3),"")</f>
        <v/>
      </c>
      <c r="AO366" s="59"/>
      <c r="AP366" s="59"/>
      <c r="AQ366" s="166"/>
      <c r="AR366" s="59"/>
      <c r="AS366" s="59"/>
      <c r="AT366" s="149"/>
      <c r="AU366" s="149"/>
      <c r="AV366" s="149"/>
      <c r="AW366" s="149"/>
      <c r="AX366" s="150"/>
      <c r="AY366" s="151"/>
      <c r="AZ366" s="59"/>
      <c r="BA366" s="59"/>
      <c r="BB366" s="59"/>
      <c r="BC366" s="59"/>
      <c r="BD366" s="59"/>
      <c r="BE366" s="59"/>
      <c r="BF366" s="43"/>
      <c r="BG366" s="59"/>
      <c r="BH366" s="59"/>
      <c r="BI366" s="59"/>
      <c r="BJ366" s="59"/>
      <c r="BK366" s="59"/>
      <c r="BL366" s="59"/>
      <c r="BM366" s="59"/>
    </row>
    <row r="367" spans="1:65" x14ac:dyDescent="0.25">
      <c r="A367" s="82"/>
      <c r="B367" s="122" t="s">
        <v>60</v>
      </c>
      <c r="C367" s="122">
        <v>4015.5</v>
      </c>
      <c r="D367" s="122">
        <v>2054.1342962437402</v>
      </c>
      <c r="E367" s="142">
        <f>IF(B366=B367,0,MAX(E$4:E366)+1)</f>
        <v>0</v>
      </c>
      <c r="F367" s="142">
        <f t="shared" si="85"/>
        <v>1</v>
      </c>
      <c r="G367" s="142" t="str">
        <f t="shared" si="79"/>
        <v/>
      </c>
      <c r="H367" s="142">
        <f t="shared" si="80"/>
        <v>1</v>
      </c>
      <c r="I367" s="59"/>
      <c r="J367" s="104"/>
      <c r="K367" s="59"/>
      <c r="L367" s="59"/>
      <c r="M367" s="59"/>
      <c r="N367" s="44"/>
      <c r="O367" s="44"/>
      <c r="P367" s="44"/>
      <c r="Q367" s="68">
        <f t="shared" si="77"/>
        <v>363</v>
      </c>
      <c r="R367" s="60">
        <f t="shared" si="87"/>
        <v>367</v>
      </c>
      <c r="S367" s="60">
        <f t="shared" si="87"/>
        <v>1099</v>
      </c>
      <c r="T367" s="60">
        <f t="shared" si="87"/>
        <v>1831</v>
      </c>
      <c r="U367" s="60">
        <f t="shared" si="87"/>
        <v>2563</v>
      </c>
      <c r="V367" s="60">
        <f t="shared" si="87"/>
        <v>3295</v>
      </c>
      <c r="W367" s="44"/>
      <c r="X367" s="44">
        <f t="shared" si="81"/>
        <v>364</v>
      </c>
      <c r="Y367" s="170">
        <f t="shared" si="78"/>
        <v>4015.5</v>
      </c>
      <c r="Z367" s="171">
        <f t="shared" si="82"/>
        <v>2054.1342962437402</v>
      </c>
      <c r="AA367" s="155">
        <f>IF(ISNUMBER($Q367),INDEX($D$1:$D$3663,S367,1),"")</f>
        <v>36.249516943162597</v>
      </c>
      <c r="AB367" s="155">
        <f>IF(ISNUMBER($Q367),INDEX($D$1:$D$3663,T367,1),"")</f>
        <v>36.215688758446298</v>
      </c>
      <c r="AC367" s="155">
        <f>IF(ISNUMBER($Q367),INDEX($D$1:$D$3663,U367,1),"")</f>
        <v>37.583866129888598</v>
      </c>
      <c r="AD367" s="155">
        <f>IF(ISNUMBER($Q367),INDEX($D$1:$D$3663,V367,1),"")</f>
        <v>37.615508454465299</v>
      </c>
      <c r="AE367" s="59"/>
      <c r="AF367" s="85">
        <f t="shared" si="83"/>
        <v>1.0006797810093904</v>
      </c>
      <c r="AG367" s="87">
        <v>40541</v>
      </c>
      <c r="AH367" s="59"/>
      <c r="AI367" s="163" t="str">
        <f t="shared" si="84"/>
        <v/>
      </c>
      <c r="AJ367" s="162" t="str">
        <f t="shared" si="86"/>
        <v/>
      </c>
      <c r="AK367" s="119"/>
      <c r="AL367" s="59" t="str">
        <f>IF(ISNUMBER($AJ367),INDEX($Z$4:$AC$3663,$AJ367,AL$3),"")</f>
        <v/>
      </c>
      <c r="AM367" s="149" t="str">
        <f>IF(ISNUMBER($AJ367),INDEX($Z$4:$AC$3663,$AJ367,AM$3),"")</f>
        <v/>
      </c>
      <c r="AN367" s="149" t="str">
        <f>IF(ISNUMBER($AJ367),INDEX($Z$4:$AC$3663,$AJ367,AN$3),"")</f>
        <v/>
      </c>
      <c r="AO367" s="59"/>
      <c r="AP367" s="59"/>
      <c r="AQ367" s="166"/>
      <c r="AR367" s="59"/>
      <c r="AS367" s="59"/>
      <c r="AT367" s="149"/>
      <c r="AU367" s="149"/>
      <c r="AV367" s="149"/>
      <c r="AW367" s="149"/>
      <c r="AX367" s="150"/>
      <c r="AY367" s="151"/>
      <c r="AZ367" s="59"/>
      <c r="BA367" s="59"/>
      <c r="BB367" s="59"/>
      <c r="BC367" s="59"/>
      <c r="BD367" s="59"/>
      <c r="BE367" s="59"/>
      <c r="BF367" s="43"/>
      <c r="BG367" s="59"/>
      <c r="BH367" s="59"/>
      <c r="BI367" s="59"/>
      <c r="BJ367" s="59"/>
      <c r="BK367" s="59"/>
      <c r="BL367" s="59"/>
      <c r="BM367" s="59"/>
    </row>
    <row r="368" spans="1:65" x14ac:dyDescent="0.25">
      <c r="A368" s="82"/>
      <c r="B368" s="122" t="s">
        <v>60</v>
      </c>
      <c r="C368" s="122">
        <v>4016.5</v>
      </c>
      <c r="D368" s="122">
        <v>1816.54111076411</v>
      </c>
      <c r="E368" s="142">
        <f>IF(B367=B368,0,MAX(E$4:E367)+1)</f>
        <v>0</v>
      </c>
      <c r="F368" s="142">
        <f t="shared" si="85"/>
        <v>1</v>
      </c>
      <c r="G368" s="142" t="str">
        <f t="shared" si="79"/>
        <v/>
      </c>
      <c r="H368" s="142">
        <f t="shared" si="80"/>
        <v>1</v>
      </c>
      <c r="I368" s="59"/>
      <c r="J368" s="104"/>
      <c r="K368" s="59"/>
      <c r="L368" s="59"/>
      <c r="M368" s="59"/>
      <c r="N368" s="44"/>
      <c r="O368" s="44"/>
      <c r="P368" s="44"/>
      <c r="Q368" s="68">
        <f t="shared" si="77"/>
        <v>364</v>
      </c>
      <c r="R368" s="60">
        <f t="shared" si="87"/>
        <v>368</v>
      </c>
      <c r="S368" s="60">
        <f t="shared" si="87"/>
        <v>1100</v>
      </c>
      <c r="T368" s="60">
        <f t="shared" si="87"/>
        <v>1832</v>
      </c>
      <c r="U368" s="60">
        <f t="shared" si="87"/>
        <v>2564</v>
      </c>
      <c r="V368" s="60">
        <f t="shared" si="87"/>
        <v>3296</v>
      </c>
      <c r="W368" s="44"/>
      <c r="X368" s="44">
        <f t="shared" si="81"/>
        <v>365</v>
      </c>
      <c r="Y368" s="170">
        <f t="shared" si="78"/>
        <v>4016.5</v>
      </c>
      <c r="Z368" s="171">
        <f t="shared" si="82"/>
        <v>1816.54111076411</v>
      </c>
      <c r="AA368" s="155">
        <f>IF(ISNUMBER($Q368),INDEX($D$1:$D$3663,S368,1),"")</f>
        <v>36.175807042416203</v>
      </c>
      <c r="AB368" s="155">
        <f>IF(ISNUMBER($Q368),INDEX($D$1:$D$3663,T368,1),"")</f>
        <v>36.005911020688899</v>
      </c>
      <c r="AC368" s="155">
        <f>IF(ISNUMBER($Q368),INDEX($D$1:$D$3663,U368,1),"")</f>
        <v>37.4999950530324</v>
      </c>
      <c r="AD368" s="155">
        <f>IF(ISNUMBER($Q368),INDEX($D$1:$D$3663,V368,1),"")</f>
        <v>37.686637547552699</v>
      </c>
      <c r="AE368" s="59"/>
      <c r="AF368" s="85">
        <f t="shared" si="83"/>
        <v>1.0034176317965233</v>
      </c>
      <c r="AG368" s="87">
        <v>40542</v>
      </c>
      <c r="AH368" s="59"/>
      <c r="AI368" s="163" t="str">
        <f t="shared" si="84"/>
        <v/>
      </c>
      <c r="AJ368" s="162" t="str">
        <f t="shared" si="86"/>
        <v/>
      </c>
      <c r="AK368" s="119"/>
      <c r="AL368" s="59" t="str">
        <f>IF(ISNUMBER($AJ368),INDEX($Z$4:$AC$3663,$AJ368,AL$3),"")</f>
        <v/>
      </c>
      <c r="AM368" s="149" t="str">
        <f>IF(ISNUMBER($AJ368),INDEX($Z$4:$AC$3663,$AJ368,AM$3),"")</f>
        <v/>
      </c>
      <c r="AN368" s="149" t="str">
        <f>IF(ISNUMBER($AJ368),INDEX($Z$4:$AC$3663,$AJ368,AN$3),"")</f>
        <v/>
      </c>
      <c r="AO368" s="59"/>
      <c r="AP368" s="59"/>
      <c r="AQ368" s="166"/>
      <c r="AR368" s="59"/>
      <c r="AS368" s="59"/>
      <c r="AT368" s="149"/>
      <c r="AU368" s="149"/>
      <c r="AV368" s="149"/>
      <c r="AW368" s="149"/>
      <c r="AX368" s="150"/>
      <c r="AY368" s="151"/>
      <c r="AZ368" s="59"/>
      <c r="BA368" s="59"/>
      <c r="BB368" s="59"/>
      <c r="BC368" s="59"/>
      <c r="BD368" s="59"/>
      <c r="BE368" s="59"/>
      <c r="BF368" s="43"/>
      <c r="BG368" s="59"/>
      <c r="BH368" s="59"/>
      <c r="BI368" s="59"/>
      <c r="BJ368" s="59"/>
      <c r="BK368" s="59"/>
      <c r="BL368" s="59"/>
      <c r="BM368" s="59"/>
    </row>
    <row r="369" spans="1:65" x14ac:dyDescent="0.25">
      <c r="A369" s="82"/>
      <c r="B369" s="122" t="s">
        <v>60</v>
      </c>
      <c r="C369" s="122">
        <v>4017.5</v>
      </c>
      <c r="D369" s="122">
        <v>2470.81444283367</v>
      </c>
      <c r="E369" s="142">
        <f>IF(B368=B369,0,MAX(E$4:E368)+1)</f>
        <v>0</v>
      </c>
      <c r="F369" s="142">
        <f t="shared" si="85"/>
        <v>1</v>
      </c>
      <c r="G369" s="142" t="str">
        <f t="shared" si="79"/>
        <v/>
      </c>
      <c r="H369" s="142">
        <f t="shared" si="80"/>
        <v>1</v>
      </c>
      <c r="I369" s="59"/>
      <c r="J369" s="104"/>
      <c r="K369" s="59"/>
      <c r="L369" s="59"/>
      <c r="M369" s="59"/>
      <c r="N369" s="44"/>
      <c r="O369" s="44"/>
      <c r="P369" s="44"/>
      <c r="Q369" s="68">
        <f t="shared" si="77"/>
        <v>365</v>
      </c>
      <c r="R369" s="60">
        <f t="shared" si="87"/>
        <v>369</v>
      </c>
      <c r="S369" s="60">
        <f t="shared" si="87"/>
        <v>1101</v>
      </c>
      <c r="T369" s="60">
        <f t="shared" si="87"/>
        <v>1833</v>
      </c>
      <c r="U369" s="60">
        <f t="shared" si="87"/>
        <v>2565</v>
      </c>
      <c r="V369" s="60">
        <f t="shared" si="87"/>
        <v>3297</v>
      </c>
      <c r="W369" s="44"/>
      <c r="X369" s="44">
        <f t="shared" si="81"/>
        <v>366</v>
      </c>
      <c r="Y369" s="170">
        <f t="shared" si="78"/>
        <v>4017.5</v>
      </c>
      <c r="Z369" s="171">
        <f t="shared" si="82"/>
        <v>2470.81444283367</v>
      </c>
      <c r="AA369" s="155">
        <f>IF(ISNUMBER($Q369),INDEX($D$1:$D$3663,S369,1),"")</f>
        <v>36.078626669873998</v>
      </c>
      <c r="AB369" s="155">
        <f>IF(ISNUMBER($Q369),INDEX($D$1:$D$3663,T369,1),"")</f>
        <v>36.422115496908702</v>
      </c>
      <c r="AC369" s="155">
        <f>IF(ISNUMBER($Q369),INDEX($D$1:$D$3663,U369,1),"")</f>
        <v>37.698677793910697</v>
      </c>
      <c r="AD369" s="155">
        <f>IF(ISNUMBER($Q369),INDEX($D$1:$D$3663,V369,1),"")</f>
        <v>37.564163997729501</v>
      </c>
      <c r="AE369" s="59"/>
      <c r="AF369" s="85">
        <f t="shared" si="83"/>
        <v>1.0061554825836545</v>
      </c>
      <c r="AG369" s="87">
        <v>40543</v>
      </c>
      <c r="AH369" s="59"/>
      <c r="AI369" s="163" t="str">
        <f t="shared" si="84"/>
        <v/>
      </c>
      <c r="AJ369" s="162" t="str">
        <f t="shared" si="86"/>
        <v/>
      </c>
      <c r="AK369" s="119"/>
      <c r="AL369" s="59" t="str">
        <f>IF(ISNUMBER($AJ369),INDEX($Z$4:$AC$3663,$AJ369,AL$3),"")</f>
        <v/>
      </c>
      <c r="AM369" s="149" t="str">
        <f>IF(ISNUMBER($AJ369),INDEX($Z$4:$AC$3663,$AJ369,AM$3),"")</f>
        <v/>
      </c>
      <c r="AN369" s="149" t="str">
        <f>IF(ISNUMBER($AJ369),INDEX($Z$4:$AC$3663,$AJ369,AN$3),"")</f>
        <v/>
      </c>
      <c r="AO369" s="59"/>
      <c r="AP369" s="59"/>
      <c r="AQ369" s="166"/>
      <c r="AR369" s="59"/>
      <c r="AS369" s="59"/>
      <c r="AT369" s="149"/>
      <c r="AU369" s="149"/>
      <c r="AV369" s="149"/>
      <c r="AW369" s="149"/>
      <c r="AX369" s="150"/>
      <c r="AY369" s="151"/>
      <c r="AZ369" s="59"/>
      <c r="BA369" s="59"/>
      <c r="BB369" s="59"/>
      <c r="BC369" s="59"/>
      <c r="BD369" s="59"/>
      <c r="BE369" s="59"/>
      <c r="BF369" s="43"/>
      <c r="BG369" s="59"/>
      <c r="BH369" s="59"/>
      <c r="BI369" s="59"/>
      <c r="BJ369" s="59"/>
      <c r="BK369" s="59"/>
      <c r="BL369" s="59"/>
      <c r="BM369" s="59"/>
    </row>
    <row r="370" spans="1:65" x14ac:dyDescent="0.25">
      <c r="A370" s="82"/>
      <c r="B370" s="122" t="s">
        <v>60</v>
      </c>
      <c r="C370" s="122">
        <v>4018.5</v>
      </c>
      <c r="D370" s="122">
        <v>1989.62793128972</v>
      </c>
      <c r="E370" s="142">
        <f>IF(B369=B370,0,MAX(E$4:E369)+1)</f>
        <v>0</v>
      </c>
      <c r="F370" s="142">
        <f t="shared" si="85"/>
        <v>1</v>
      </c>
      <c r="G370" s="142" t="str">
        <f t="shared" si="79"/>
        <v/>
      </c>
      <c r="H370" s="142">
        <f t="shared" si="80"/>
        <v>1</v>
      </c>
      <c r="I370" s="59"/>
      <c r="J370" s="104"/>
      <c r="K370" s="59"/>
      <c r="L370" s="59"/>
      <c r="M370" s="59"/>
      <c r="N370" s="44"/>
      <c r="O370" s="44"/>
      <c r="P370" s="44"/>
      <c r="Q370" s="68">
        <f t="shared" si="77"/>
        <v>366</v>
      </c>
      <c r="R370" s="60">
        <f t="shared" si="87"/>
        <v>370</v>
      </c>
      <c r="S370" s="60">
        <f t="shared" si="87"/>
        <v>1102</v>
      </c>
      <c r="T370" s="60">
        <f t="shared" si="87"/>
        <v>1834</v>
      </c>
      <c r="U370" s="60">
        <f t="shared" si="87"/>
        <v>2566</v>
      </c>
      <c r="V370" s="60">
        <f t="shared" si="87"/>
        <v>3298</v>
      </c>
      <c r="W370" s="44"/>
      <c r="X370" s="44">
        <f t="shared" si="81"/>
        <v>367</v>
      </c>
      <c r="Y370" s="170">
        <f t="shared" si="78"/>
        <v>4018.5</v>
      </c>
      <c r="Z370" s="171">
        <f t="shared" si="82"/>
        <v>1989.62793128972</v>
      </c>
      <c r="AA370" s="155">
        <f>IF(ISNUMBER($Q370),INDEX($D$1:$D$3663,S370,1),"")</f>
        <v>36.177623833854199</v>
      </c>
      <c r="AB370" s="155">
        <f>IF(ISNUMBER($Q370),INDEX($D$1:$D$3663,T370,1),"")</f>
        <v>36.211284712573303</v>
      </c>
      <c r="AC370" s="155">
        <f>IF(ISNUMBER($Q370),INDEX($D$1:$D$3663,U370,1),"")</f>
        <v>37.514181587953097</v>
      </c>
      <c r="AD370" s="155">
        <f>IF(ISNUMBER($Q370),INDEX($D$1:$D$3663,V370,1),"")</f>
        <v>37.684939249725197</v>
      </c>
      <c r="AE370" s="59"/>
      <c r="AF370" s="85">
        <f t="shared" si="83"/>
        <v>1.0088933333707875</v>
      </c>
      <c r="AG370" s="87">
        <v>40544</v>
      </c>
      <c r="AH370" s="59"/>
      <c r="AI370" s="163" t="str">
        <f t="shared" si="84"/>
        <v/>
      </c>
      <c r="AJ370" s="162" t="str">
        <f t="shared" si="86"/>
        <v/>
      </c>
      <c r="AK370" s="119"/>
      <c r="AL370" s="59" t="str">
        <f>IF(ISNUMBER($AJ370),INDEX($Z$4:$AC$3663,$AJ370,AL$3),"")</f>
        <v/>
      </c>
      <c r="AM370" s="149" t="str">
        <f>IF(ISNUMBER($AJ370),INDEX($Z$4:$AC$3663,$AJ370,AM$3),"")</f>
        <v/>
      </c>
      <c r="AN370" s="149" t="str">
        <f>IF(ISNUMBER($AJ370),INDEX($Z$4:$AC$3663,$AJ370,AN$3),"")</f>
        <v/>
      </c>
      <c r="AO370" s="59"/>
      <c r="AP370" s="59"/>
      <c r="AQ370" s="166"/>
      <c r="AR370" s="59"/>
      <c r="AS370" s="59"/>
      <c r="AT370" s="149"/>
      <c r="AU370" s="149"/>
      <c r="AV370" s="149"/>
      <c r="AW370" s="149"/>
      <c r="AX370" s="150"/>
      <c r="AY370" s="151"/>
      <c r="AZ370" s="59"/>
      <c r="BA370" s="59"/>
      <c r="BB370" s="59"/>
      <c r="BC370" s="59"/>
      <c r="BD370" s="59"/>
      <c r="BE370" s="59"/>
      <c r="BF370" s="43"/>
      <c r="BG370" s="59"/>
      <c r="BH370" s="59"/>
      <c r="BI370" s="59"/>
      <c r="BJ370" s="59"/>
      <c r="BK370" s="59"/>
      <c r="BL370" s="59"/>
      <c r="BM370" s="59"/>
    </row>
    <row r="371" spans="1:65" x14ac:dyDescent="0.25">
      <c r="A371" s="82"/>
      <c r="B371" s="122" t="s">
        <v>60</v>
      </c>
      <c r="C371" s="122">
        <v>4019.5</v>
      </c>
      <c r="D371" s="122">
        <v>2070.6745816470798</v>
      </c>
      <c r="E371" s="142">
        <f>IF(B370=B371,0,MAX(E$4:E370)+1)</f>
        <v>0</v>
      </c>
      <c r="F371" s="142">
        <f t="shared" si="85"/>
        <v>1</v>
      </c>
      <c r="G371" s="142" t="str">
        <f t="shared" si="79"/>
        <v/>
      </c>
      <c r="H371" s="142">
        <f t="shared" si="80"/>
        <v>1</v>
      </c>
      <c r="I371" s="59"/>
      <c r="J371" s="104"/>
      <c r="K371" s="59"/>
      <c r="L371" s="59"/>
      <c r="M371" s="59"/>
      <c r="N371" s="44"/>
      <c r="O371" s="44"/>
      <c r="P371" s="44"/>
      <c r="Q371" s="68">
        <f t="shared" si="77"/>
        <v>367</v>
      </c>
      <c r="R371" s="60">
        <f t="shared" si="87"/>
        <v>371</v>
      </c>
      <c r="S371" s="60">
        <f t="shared" si="87"/>
        <v>1103</v>
      </c>
      <c r="T371" s="60">
        <f t="shared" si="87"/>
        <v>1835</v>
      </c>
      <c r="U371" s="60">
        <f t="shared" si="87"/>
        <v>2567</v>
      </c>
      <c r="V371" s="60">
        <f t="shared" si="87"/>
        <v>3299</v>
      </c>
      <c r="W371" s="44"/>
      <c r="X371" s="44">
        <f t="shared" si="81"/>
        <v>368</v>
      </c>
      <c r="Y371" s="170">
        <f t="shared" si="78"/>
        <v>4019.5</v>
      </c>
      <c r="Z371" s="171">
        <f t="shared" si="82"/>
        <v>2070.6745816470798</v>
      </c>
      <c r="AA371" s="155">
        <f>IF(ISNUMBER($Q371),INDEX($D$1:$D$3663,S371,1),"")</f>
        <v>36.193004177869902</v>
      </c>
      <c r="AB371" s="155">
        <f>IF(ISNUMBER($Q371),INDEX($D$1:$D$3663,T371,1),"")</f>
        <v>36.152711544605999</v>
      </c>
      <c r="AC371" s="155">
        <f>IF(ISNUMBER($Q371),INDEX($D$1:$D$3663,U371,1),"")</f>
        <v>37.561975977338399</v>
      </c>
      <c r="AD371" s="155">
        <f>IF(ISNUMBER($Q371),INDEX($D$1:$D$3663,V371,1),"")</f>
        <v>37.564176056928403</v>
      </c>
      <c r="AE371" s="59"/>
      <c r="AF371" s="85">
        <f t="shared" si="83"/>
        <v>1.0116311841579186</v>
      </c>
      <c r="AG371" s="87">
        <v>40545</v>
      </c>
      <c r="AH371" s="59"/>
      <c r="AI371" s="163" t="str">
        <f t="shared" si="84"/>
        <v/>
      </c>
      <c r="AJ371" s="162" t="str">
        <f t="shared" si="86"/>
        <v/>
      </c>
      <c r="AK371" s="119"/>
      <c r="AL371" s="59" t="str">
        <f>IF(ISNUMBER($AJ371),INDEX($Z$4:$AC$3663,$AJ371,AL$3),"")</f>
        <v/>
      </c>
      <c r="AM371" s="149" t="str">
        <f>IF(ISNUMBER($AJ371),INDEX($Z$4:$AC$3663,$AJ371,AM$3),"")</f>
        <v/>
      </c>
      <c r="AN371" s="149" t="str">
        <f>IF(ISNUMBER($AJ371),INDEX($Z$4:$AC$3663,$AJ371,AN$3),"")</f>
        <v/>
      </c>
      <c r="AO371" s="59"/>
      <c r="AP371" s="59"/>
      <c r="AQ371" s="166"/>
      <c r="AR371" s="59"/>
      <c r="AS371" s="59"/>
      <c r="AT371" s="149"/>
      <c r="AU371" s="149"/>
      <c r="AV371" s="149"/>
      <c r="AW371" s="149"/>
      <c r="AX371" s="150"/>
      <c r="AY371" s="151"/>
      <c r="AZ371" s="59"/>
      <c r="BA371" s="59"/>
      <c r="BB371" s="59"/>
      <c r="BC371" s="59"/>
      <c r="BD371" s="59"/>
      <c r="BE371" s="59"/>
      <c r="BF371" s="43"/>
      <c r="BG371" s="59"/>
      <c r="BH371" s="59"/>
      <c r="BI371" s="59"/>
      <c r="BJ371" s="59"/>
      <c r="BK371" s="59"/>
      <c r="BL371" s="59"/>
      <c r="BM371" s="59"/>
    </row>
    <row r="372" spans="1:65" x14ac:dyDescent="0.25">
      <c r="A372" s="82"/>
      <c r="B372" s="122" t="s">
        <v>60</v>
      </c>
      <c r="C372" s="122">
        <v>4020.5</v>
      </c>
      <c r="D372" s="122">
        <v>1984.34207357228</v>
      </c>
      <c r="E372" s="142">
        <f>IF(B371=B372,0,MAX(E$4:E371)+1)</f>
        <v>0</v>
      </c>
      <c r="F372" s="142">
        <f t="shared" si="85"/>
        <v>1</v>
      </c>
      <c r="G372" s="142" t="str">
        <f t="shared" si="79"/>
        <v/>
      </c>
      <c r="H372" s="142">
        <f t="shared" si="80"/>
        <v>1</v>
      </c>
      <c r="I372" s="59"/>
      <c r="J372" s="104"/>
      <c r="K372" s="59"/>
      <c r="L372" s="59"/>
      <c r="M372" s="59"/>
      <c r="N372" s="44"/>
      <c r="O372" s="44"/>
      <c r="P372" s="44"/>
      <c r="Q372" s="68">
        <f t="shared" si="77"/>
        <v>368</v>
      </c>
      <c r="R372" s="60">
        <f t="shared" si="87"/>
        <v>372</v>
      </c>
      <c r="S372" s="60">
        <f t="shared" si="87"/>
        <v>1104</v>
      </c>
      <c r="T372" s="60">
        <f t="shared" si="87"/>
        <v>1836</v>
      </c>
      <c r="U372" s="60">
        <f t="shared" si="87"/>
        <v>2568</v>
      </c>
      <c r="V372" s="60">
        <f t="shared" si="87"/>
        <v>3300</v>
      </c>
      <c r="W372" s="44"/>
      <c r="X372" s="44">
        <f t="shared" si="81"/>
        <v>369</v>
      </c>
      <c r="Y372" s="170">
        <f t="shared" si="78"/>
        <v>4020.5</v>
      </c>
      <c r="Z372" s="171">
        <f t="shared" si="82"/>
        <v>1984.34207357228</v>
      </c>
      <c r="AA372" s="155">
        <f>IF(ISNUMBER($Q372),INDEX($D$1:$D$3663,S372,1),"")</f>
        <v>36.064782729996203</v>
      </c>
      <c r="AB372" s="155">
        <f>IF(ISNUMBER($Q372),INDEX($D$1:$D$3663,T372,1),"")</f>
        <v>35.935218272613199</v>
      </c>
      <c r="AC372" s="155">
        <f>IF(ISNUMBER($Q372),INDEX($D$1:$D$3663,U372,1),"")</f>
        <v>37.652654719060898</v>
      </c>
      <c r="AD372" s="155">
        <f>IF(ISNUMBER($Q372),INDEX($D$1:$D$3663,V372,1),"")</f>
        <v>37.537499105682201</v>
      </c>
      <c r="AE372" s="59"/>
      <c r="AF372" s="85">
        <f t="shared" si="83"/>
        <v>1.0143690349450516</v>
      </c>
      <c r="AG372" s="87">
        <v>40546</v>
      </c>
      <c r="AH372" s="59"/>
      <c r="AI372" s="163" t="str">
        <f t="shared" si="84"/>
        <v/>
      </c>
      <c r="AJ372" s="162" t="str">
        <f t="shared" si="86"/>
        <v/>
      </c>
      <c r="AK372" s="119"/>
      <c r="AL372" s="59" t="str">
        <f>IF(ISNUMBER($AJ372),INDEX($Z$4:$AC$3663,$AJ372,AL$3),"")</f>
        <v/>
      </c>
      <c r="AM372" s="149" t="str">
        <f>IF(ISNUMBER($AJ372),INDEX($Z$4:$AC$3663,$AJ372,AM$3),"")</f>
        <v/>
      </c>
      <c r="AN372" s="149" t="str">
        <f>IF(ISNUMBER($AJ372),INDEX($Z$4:$AC$3663,$AJ372,AN$3),"")</f>
        <v/>
      </c>
      <c r="AO372" s="59"/>
      <c r="AP372" s="59"/>
      <c r="AQ372" s="166"/>
      <c r="AR372" s="59"/>
      <c r="AS372" s="59"/>
      <c r="AT372" s="149"/>
      <c r="AU372" s="149"/>
      <c r="AV372" s="149"/>
      <c r="AW372" s="149"/>
      <c r="AX372" s="150"/>
      <c r="AY372" s="151"/>
      <c r="AZ372" s="59"/>
      <c r="BA372" s="59"/>
      <c r="BB372" s="59"/>
      <c r="BC372" s="59"/>
      <c r="BD372" s="59"/>
      <c r="BE372" s="59"/>
      <c r="BF372" s="43"/>
      <c r="BG372" s="59"/>
      <c r="BH372" s="59"/>
      <c r="BI372" s="59"/>
      <c r="BJ372" s="59"/>
      <c r="BK372" s="59"/>
      <c r="BL372" s="59"/>
      <c r="BM372" s="59"/>
    </row>
    <row r="373" spans="1:65" x14ac:dyDescent="0.25">
      <c r="A373" s="82"/>
      <c r="B373" s="122" t="s">
        <v>60</v>
      </c>
      <c r="C373" s="122">
        <v>4021.5</v>
      </c>
      <c r="D373" s="122">
        <v>1886.0710648770901</v>
      </c>
      <c r="E373" s="142">
        <f>IF(B372=B373,0,MAX(E$4:E372)+1)</f>
        <v>0</v>
      </c>
      <c r="F373" s="142">
        <f t="shared" si="85"/>
        <v>1</v>
      </c>
      <c r="G373" s="142" t="str">
        <f t="shared" si="79"/>
        <v/>
      </c>
      <c r="H373" s="142">
        <f t="shared" si="80"/>
        <v>1</v>
      </c>
      <c r="I373" s="59"/>
      <c r="J373" s="104"/>
      <c r="K373" s="59"/>
      <c r="L373" s="59"/>
      <c r="M373" s="59"/>
      <c r="N373" s="44"/>
      <c r="O373" s="44"/>
      <c r="P373" s="44"/>
      <c r="Q373" s="68">
        <f t="shared" si="77"/>
        <v>369</v>
      </c>
      <c r="R373" s="60">
        <f t="shared" si="87"/>
        <v>373</v>
      </c>
      <c r="S373" s="60">
        <f t="shared" si="87"/>
        <v>1105</v>
      </c>
      <c r="T373" s="60">
        <f t="shared" si="87"/>
        <v>1837</v>
      </c>
      <c r="U373" s="60">
        <f t="shared" si="87"/>
        <v>2569</v>
      </c>
      <c r="V373" s="60">
        <f t="shared" si="87"/>
        <v>3301</v>
      </c>
      <c r="W373" s="44"/>
      <c r="X373" s="44">
        <f t="shared" si="81"/>
        <v>370</v>
      </c>
      <c r="Y373" s="170">
        <f t="shared" si="78"/>
        <v>4021.5</v>
      </c>
      <c r="Z373" s="171">
        <f t="shared" si="82"/>
        <v>1886.0710648770901</v>
      </c>
      <c r="AA373" s="155">
        <f>IF(ISNUMBER($Q373),INDEX($D$1:$D$3663,S373,1),"")</f>
        <v>36.1932290286586</v>
      </c>
      <c r="AB373" s="155">
        <f>IF(ISNUMBER($Q373),INDEX($D$1:$D$3663,T373,1),"")</f>
        <v>36.150743577646999</v>
      </c>
      <c r="AC373" s="155">
        <f>IF(ISNUMBER($Q373),INDEX($D$1:$D$3663,U373,1),"")</f>
        <v>37.591375499530102</v>
      </c>
      <c r="AD373" s="155">
        <f>IF(ISNUMBER($Q373),INDEX($D$1:$D$3663,V373,1),"")</f>
        <v>37.449842360440897</v>
      </c>
      <c r="AE373" s="59"/>
      <c r="AF373" s="85">
        <f t="shared" si="83"/>
        <v>1.0171068857321828</v>
      </c>
      <c r="AG373" s="87">
        <v>40547</v>
      </c>
      <c r="AH373" s="59"/>
      <c r="AI373" s="163" t="str">
        <f t="shared" si="84"/>
        <v/>
      </c>
      <c r="AJ373" s="162" t="str">
        <f t="shared" si="86"/>
        <v/>
      </c>
      <c r="AK373" s="119"/>
      <c r="AL373" s="59" t="str">
        <f>IF(ISNUMBER($AJ373),INDEX($Z$4:$AC$3663,$AJ373,AL$3),"")</f>
        <v/>
      </c>
      <c r="AM373" s="149" t="str">
        <f>IF(ISNUMBER($AJ373),INDEX($Z$4:$AC$3663,$AJ373,AM$3),"")</f>
        <v/>
      </c>
      <c r="AN373" s="149" t="str">
        <f>IF(ISNUMBER($AJ373),INDEX($Z$4:$AC$3663,$AJ373,AN$3),"")</f>
        <v/>
      </c>
      <c r="AO373" s="59"/>
      <c r="AP373" s="59"/>
      <c r="AQ373" s="166"/>
      <c r="AR373" s="59"/>
      <c r="AS373" s="59"/>
      <c r="AT373" s="149"/>
      <c r="AU373" s="149"/>
      <c r="AV373" s="149"/>
      <c r="AW373" s="149"/>
      <c r="AX373" s="150"/>
      <c r="AY373" s="151"/>
      <c r="AZ373" s="59"/>
      <c r="BA373" s="59"/>
      <c r="BB373" s="59"/>
      <c r="BC373" s="59"/>
      <c r="BD373" s="59"/>
      <c r="BE373" s="59"/>
      <c r="BF373" s="43"/>
      <c r="BG373" s="59"/>
      <c r="BH373" s="59"/>
      <c r="BI373" s="59"/>
      <c r="BJ373" s="59"/>
      <c r="BK373" s="59"/>
      <c r="BL373" s="59"/>
      <c r="BM373" s="59"/>
    </row>
    <row r="374" spans="1:65" x14ac:dyDescent="0.25">
      <c r="A374" s="82"/>
      <c r="B374" s="122" t="s">
        <v>60</v>
      </c>
      <c r="C374" s="122">
        <v>4022.5</v>
      </c>
      <c r="D374" s="122">
        <v>2114.5097896021098</v>
      </c>
      <c r="E374" s="142">
        <f>IF(B373=B374,0,MAX(E$4:E373)+1)</f>
        <v>0</v>
      </c>
      <c r="F374" s="142">
        <f t="shared" si="85"/>
        <v>1</v>
      </c>
      <c r="G374" s="142" t="str">
        <f t="shared" si="79"/>
        <v/>
      </c>
      <c r="H374" s="142">
        <f t="shared" si="80"/>
        <v>1</v>
      </c>
      <c r="I374" s="59"/>
      <c r="J374" s="104"/>
      <c r="K374" s="59"/>
      <c r="L374" s="59"/>
      <c r="M374" s="59"/>
      <c r="N374" s="44"/>
      <c r="O374" s="44"/>
      <c r="P374" s="44"/>
      <c r="Q374" s="68">
        <f t="shared" si="77"/>
        <v>370</v>
      </c>
      <c r="R374" s="60">
        <f t="shared" si="87"/>
        <v>374</v>
      </c>
      <c r="S374" s="60">
        <f t="shared" si="87"/>
        <v>1106</v>
      </c>
      <c r="T374" s="60">
        <f t="shared" si="87"/>
        <v>1838</v>
      </c>
      <c r="U374" s="60">
        <f t="shared" si="87"/>
        <v>2570</v>
      </c>
      <c r="V374" s="60">
        <f t="shared" si="87"/>
        <v>3302</v>
      </c>
      <c r="W374" s="44"/>
      <c r="X374" s="44">
        <f t="shared" si="81"/>
        <v>371</v>
      </c>
      <c r="Y374" s="170">
        <f t="shared" si="78"/>
        <v>4022.5</v>
      </c>
      <c r="Z374" s="171">
        <f t="shared" si="82"/>
        <v>2114.5097896021098</v>
      </c>
      <c r="AA374" s="155">
        <f>IF(ISNUMBER($Q374),INDEX($D$1:$D$3663,S374,1),"")</f>
        <v>36.0471149741932</v>
      </c>
      <c r="AB374" s="155">
        <f>IF(ISNUMBER($Q374),INDEX($D$1:$D$3663,T374,1),"")</f>
        <v>35.997780747033097</v>
      </c>
      <c r="AC374" s="155">
        <f>IF(ISNUMBER($Q374),INDEX($D$1:$D$3663,U374,1),"")</f>
        <v>37.471183474918298</v>
      </c>
      <c r="AD374" s="155">
        <f>IF(ISNUMBER($Q374),INDEX($D$1:$D$3663,V374,1),"")</f>
        <v>37.619483712400303</v>
      </c>
      <c r="AE374" s="59"/>
      <c r="AF374" s="85">
        <f t="shared" si="83"/>
        <v>1.0198447365193157</v>
      </c>
      <c r="AG374" s="87">
        <v>40548</v>
      </c>
      <c r="AH374" s="59"/>
      <c r="AI374" s="163" t="str">
        <f t="shared" si="84"/>
        <v/>
      </c>
      <c r="AJ374" s="162" t="str">
        <f t="shared" si="86"/>
        <v/>
      </c>
      <c r="AK374" s="119"/>
      <c r="AL374" s="59" t="str">
        <f>IF(ISNUMBER($AJ374),INDEX($Z$4:$AC$3663,$AJ374,AL$3),"")</f>
        <v/>
      </c>
      <c r="AM374" s="149" t="str">
        <f>IF(ISNUMBER($AJ374),INDEX($Z$4:$AC$3663,$AJ374,AM$3),"")</f>
        <v/>
      </c>
      <c r="AN374" s="149" t="str">
        <f>IF(ISNUMBER($AJ374),INDEX($Z$4:$AC$3663,$AJ374,AN$3),"")</f>
        <v/>
      </c>
      <c r="AO374" s="59"/>
      <c r="AP374" s="59"/>
      <c r="AQ374" s="166"/>
      <c r="AR374" s="59"/>
      <c r="AS374" s="59"/>
      <c r="AT374" s="149"/>
      <c r="AU374" s="149"/>
      <c r="AV374" s="149"/>
      <c r="AW374" s="149"/>
      <c r="AX374" s="150"/>
      <c r="AY374" s="151"/>
      <c r="AZ374" s="59"/>
      <c r="BA374" s="59"/>
      <c r="BB374" s="59"/>
      <c r="BC374" s="59"/>
      <c r="BD374" s="59"/>
      <c r="BE374" s="59"/>
      <c r="BF374" s="43"/>
      <c r="BG374" s="59"/>
      <c r="BH374" s="59"/>
      <c r="BI374" s="59"/>
      <c r="BJ374" s="59"/>
      <c r="BK374" s="59"/>
      <c r="BL374" s="59"/>
      <c r="BM374" s="59"/>
    </row>
    <row r="375" spans="1:65" x14ac:dyDescent="0.25">
      <c r="A375" s="82"/>
      <c r="B375" s="122" t="s">
        <v>60</v>
      </c>
      <c r="C375" s="122">
        <v>4023.5</v>
      </c>
      <c r="D375" s="122">
        <v>1763.3797596412401</v>
      </c>
      <c r="E375" s="142">
        <f>IF(B374=B375,0,MAX(E$4:E374)+1)</f>
        <v>0</v>
      </c>
      <c r="F375" s="142">
        <f t="shared" si="85"/>
        <v>1</v>
      </c>
      <c r="G375" s="142" t="str">
        <f t="shared" si="79"/>
        <v/>
      </c>
      <c r="H375" s="142">
        <f t="shared" si="80"/>
        <v>1</v>
      </c>
      <c r="I375" s="59"/>
      <c r="J375" s="104"/>
      <c r="K375" s="59"/>
      <c r="L375" s="59"/>
      <c r="M375" s="59"/>
      <c r="N375" s="44"/>
      <c r="O375" s="44"/>
      <c r="P375" s="44"/>
      <c r="Q375" s="68">
        <f t="shared" si="77"/>
        <v>371</v>
      </c>
      <c r="R375" s="60">
        <f t="shared" si="87"/>
        <v>375</v>
      </c>
      <c r="S375" s="60">
        <f t="shared" si="87"/>
        <v>1107</v>
      </c>
      <c r="T375" s="60">
        <f t="shared" si="87"/>
        <v>1839</v>
      </c>
      <c r="U375" s="60">
        <f t="shared" si="87"/>
        <v>2571</v>
      </c>
      <c r="V375" s="60">
        <f t="shared" si="87"/>
        <v>3303</v>
      </c>
      <c r="W375" s="44"/>
      <c r="X375" s="44">
        <f t="shared" si="81"/>
        <v>372</v>
      </c>
      <c r="Y375" s="170">
        <f t="shared" si="78"/>
        <v>4023.5</v>
      </c>
      <c r="Z375" s="171">
        <f t="shared" si="82"/>
        <v>1763.3797596412401</v>
      </c>
      <c r="AA375" s="155">
        <f>IF(ISNUMBER($Q375),INDEX($D$1:$D$3663,S375,1),"")</f>
        <v>36.184512143701099</v>
      </c>
      <c r="AB375" s="155">
        <f>IF(ISNUMBER($Q375),INDEX($D$1:$D$3663,T375,1),"")</f>
        <v>36.249201254132402</v>
      </c>
      <c r="AC375" s="155">
        <f>IF(ISNUMBER($Q375),INDEX($D$1:$D$3663,U375,1),"")</f>
        <v>37.449558845858803</v>
      </c>
      <c r="AD375" s="155">
        <f>IF(ISNUMBER($Q375),INDEX($D$1:$D$3663,V375,1),"")</f>
        <v>37.680941403376202</v>
      </c>
      <c r="AE375" s="59"/>
      <c r="AF375" s="85">
        <f t="shared" si="83"/>
        <v>1.0225825873064469</v>
      </c>
      <c r="AG375" s="87">
        <v>40549</v>
      </c>
      <c r="AH375" s="59"/>
      <c r="AI375" s="163" t="str">
        <f t="shared" si="84"/>
        <v/>
      </c>
      <c r="AJ375" s="162" t="str">
        <f t="shared" si="86"/>
        <v/>
      </c>
      <c r="AK375" s="119"/>
      <c r="AL375" s="59" t="str">
        <f>IF(ISNUMBER($AJ375),INDEX($Z$4:$AC$3663,$AJ375,AL$3),"")</f>
        <v/>
      </c>
      <c r="AM375" s="149" t="str">
        <f>IF(ISNUMBER($AJ375),INDEX($Z$4:$AC$3663,$AJ375,AM$3),"")</f>
        <v/>
      </c>
      <c r="AN375" s="149" t="str">
        <f>IF(ISNUMBER($AJ375),INDEX($Z$4:$AC$3663,$AJ375,AN$3),"")</f>
        <v/>
      </c>
      <c r="AO375" s="59"/>
      <c r="AP375" s="59"/>
      <c r="AQ375" s="166"/>
      <c r="AR375" s="59"/>
      <c r="AS375" s="59"/>
      <c r="AT375" s="149"/>
      <c r="AU375" s="149"/>
      <c r="AV375" s="149"/>
      <c r="AW375" s="149"/>
      <c r="AX375" s="150"/>
      <c r="AY375" s="151"/>
      <c r="AZ375" s="59"/>
      <c r="BA375" s="59"/>
      <c r="BB375" s="59"/>
      <c r="BC375" s="59"/>
      <c r="BD375" s="59"/>
      <c r="BE375" s="59"/>
      <c r="BF375" s="43"/>
      <c r="BG375" s="59"/>
      <c r="BH375" s="59"/>
      <c r="BI375" s="59"/>
      <c r="BJ375" s="59"/>
      <c r="BK375" s="59"/>
      <c r="BL375" s="59"/>
      <c r="BM375" s="59"/>
    </row>
    <row r="376" spans="1:65" x14ac:dyDescent="0.25">
      <c r="A376" s="82"/>
      <c r="B376" s="122" t="s">
        <v>60</v>
      </c>
      <c r="C376" s="122">
        <v>4024.5</v>
      </c>
      <c r="D376" s="122">
        <v>1823.20712673618</v>
      </c>
      <c r="E376" s="142">
        <f>IF(B375=B376,0,MAX(E$4:E375)+1)</f>
        <v>0</v>
      </c>
      <c r="F376" s="142">
        <f t="shared" si="85"/>
        <v>1</v>
      </c>
      <c r="G376" s="142" t="str">
        <f t="shared" si="79"/>
        <v/>
      </c>
      <c r="H376" s="142">
        <f t="shared" si="80"/>
        <v>1</v>
      </c>
      <c r="I376" s="59"/>
      <c r="J376" s="104"/>
      <c r="K376" s="59"/>
      <c r="L376" s="59"/>
      <c r="M376" s="59"/>
      <c r="N376" s="44"/>
      <c r="O376" s="44"/>
      <c r="P376" s="44"/>
      <c r="Q376" s="68">
        <f t="shared" si="77"/>
        <v>372</v>
      </c>
      <c r="R376" s="60">
        <f t="shared" si="87"/>
        <v>376</v>
      </c>
      <c r="S376" s="60">
        <f t="shared" si="87"/>
        <v>1108</v>
      </c>
      <c r="T376" s="60">
        <f t="shared" si="87"/>
        <v>1840</v>
      </c>
      <c r="U376" s="60">
        <f t="shared" si="87"/>
        <v>2572</v>
      </c>
      <c r="V376" s="60">
        <f t="shared" si="87"/>
        <v>3304</v>
      </c>
      <c r="W376" s="44"/>
      <c r="X376" s="44">
        <f t="shared" si="81"/>
        <v>373</v>
      </c>
      <c r="Y376" s="170">
        <f t="shared" si="78"/>
        <v>4024.5</v>
      </c>
      <c r="Z376" s="171">
        <f t="shared" si="82"/>
        <v>1823.20712673618</v>
      </c>
      <c r="AA376" s="155">
        <f>IF(ISNUMBER($Q376),INDEX($D$1:$D$3663,S376,1),"")</f>
        <v>36.047437762295097</v>
      </c>
      <c r="AB376" s="155">
        <f>IF(ISNUMBER($Q376),INDEX($D$1:$D$3663,T376,1),"")</f>
        <v>36.0133496657308</v>
      </c>
      <c r="AC376" s="155">
        <f>IF(ISNUMBER($Q376),INDEX($D$1:$D$3663,U376,1),"")</f>
        <v>37.647562579975897</v>
      </c>
      <c r="AD376" s="155">
        <f>IF(ISNUMBER($Q376),INDEX($D$1:$D$3663,V376,1),"")</f>
        <v>37.5642562023422</v>
      </c>
      <c r="AE376" s="59"/>
      <c r="AF376" s="85">
        <f t="shared" si="83"/>
        <v>1.0253204380935799</v>
      </c>
      <c r="AG376" s="87">
        <v>40550</v>
      </c>
      <c r="AH376" s="59"/>
      <c r="AI376" s="163" t="str">
        <f t="shared" si="84"/>
        <v/>
      </c>
      <c r="AJ376" s="162" t="str">
        <f t="shared" si="86"/>
        <v/>
      </c>
      <c r="AK376" s="119"/>
      <c r="AL376" s="59" t="str">
        <f>IF(ISNUMBER($AJ376),INDEX($Z$4:$AC$3663,$AJ376,AL$3),"")</f>
        <v/>
      </c>
      <c r="AM376" s="149" t="str">
        <f>IF(ISNUMBER($AJ376),INDEX($Z$4:$AC$3663,$AJ376,AM$3),"")</f>
        <v/>
      </c>
      <c r="AN376" s="149" t="str">
        <f>IF(ISNUMBER($AJ376),INDEX($Z$4:$AC$3663,$AJ376,AN$3),"")</f>
        <v/>
      </c>
      <c r="AO376" s="59"/>
      <c r="AP376" s="59"/>
      <c r="AQ376" s="166"/>
      <c r="AR376" s="59"/>
      <c r="AS376" s="59"/>
      <c r="AT376" s="149"/>
      <c r="AU376" s="149"/>
      <c r="AV376" s="149"/>
      <c r="AW376" s="149"/>
      <c r="AX376" s="150"/>
      <c r="AY376" s="151"/>
      <c r="AZ376" s="59"/>
      <c r="BA376" s="59"/>
      <c r="BB376" s="59"/>
      <c r="BC376" s="59"/>
      <c r="BD376" s="59"/>
      <c r="BE376" s="59"/>
      <c r="BF376" s="43"/>
      <c r="BG376" s="59"/>
      <c r="BH376" s="59"/>
      <c r="BI376" s="59"/>
      <c r="BJ376" s="59"/>
      <c r="BK376" s="59"/>
      <c r="BL376" s="59"/>
      <c r="BM376" s="59"/>
    </row>
    <row r="377" spans="1:65" x14ac:dyDescent="0.25">
      <c r="A377" s="82"/>
      <c r="B377" s="122" t="s">
        <v>60</v>
      </c>
      <c r="C377" s="122">
        <v>4025.5</v>
      </c>
      <c r="D377" s="122">
        <v>1913.67534418645</v>
      </c>
      <c r="E377" s="142">
        <f>IF(B376=B377,0,MAX(E$4:E376)+1)</f>
        <v>0</v>
      </c>
      <c r="F377" s="142">
        <f t="shared" si="85"/>
        <v>1</v>
      </c>
      <c r="G377" s="142" t="str">
        <f t="shared" si="79"/>
        <v/>
      </c>
      <c r="H377" s="142">
        <f t="shared" si="80"/>
        <v>1</v>
      </c>
      <c r="I377" s="59"/>
      <c r="J377" s="104"/>
      <c r="K377" s="59"/>
      <c r="L377" s="59"/>
      <c r="M377" s="59"/>
      <c r="N377" s="44"/>
      <c r="O377" s="44"/>
      <c r="P377" s="44"/>
      <c r="Q377" s="68">
        <f t="shared" si="77"/>
        <v>373</v>
      </c>
      <c r="R377" s="60">
        <f t="shared" si="87"/>
        <v>377</v>
      </c>
      <c r="S377" s="60">
        <f t="shared" si="87"/>
        <v>1109</v>
      </c>
      <c r="T377" s="60">
        <f t="shared" si="87"/>
        <v>1841</v>
      </c>
      <c r="U377" s="60">
        <f t="shared" si="87"/>
        <v>2573</v>
      </c>
      <c r="V377" s="60">
        <f t="shared" si="87"/>
        <v>3305</v>
      </c>
      <c r="W377" s="44"/>
      <c r="X377" s="44">
        <f t="shared" si="81"/>
        <v>374</v>
      </c>
      <c r="Y377" s="170">
        <f t="shared" si="78"/>
        <v>4025.5</v>
      </c>
      <c r="Z377" s="171">
        <f t="shared" si="82"/>
        <v>1913.67534418645</v>
      </c>
      <c r="AA377" s="155">
        <f>IF(ISNUMBER($Q377),INDEX($D$1:$D$3663,S377,1),"")</f>
        <v>36.136434833686401</v>
      </c>
      <c r="AB377" s="155">
        <f>IF(ISNUMBER($Q377),INDEX($D$1:$D$3663,T377,1),"")</f>
        <v>35.986428790948104</v>
      </c>
      <c r="AC377" s="155">
        <f>IF(ISNUMBER($Q377),INDEX($D$1:$D$3663,U377,1),"")</f>
        <v>37.592771335494398</v>
      </c>
      <c r="AD377" s="155">
        <f>IF(ISNUMBER($Q377),INDEX($D$1:$D$3663,V377,1),"")</f>
        <v>37.567159657109798</v>
      </c>
      <c r="AE377" s="59"/>
      <c r="AF377" s="85">
        <f t="shared" si="83"/>
        <v>1.0280582888807128</v>
      </c>
      <c r="AG377" s="87">
        <v>40551</v>
      </c>
      <c r="AH377" s="59"/>
      <c r="AI377" s="163" t="str">
        <f t="shared" si="84"/>
        <v/>
      </c>
      <c r="AJ377" s="162" t="str">
        <f t="shared" si="86"/>
        <v/>
      </c>
      <c r="AK377" s="119"/>
      <c r="AL377" s="59" t="str">
        <f>IF(ISNUMBER($AJ377),INDEX($Z$4:$AC$3663,$AJ377,AL$3),"")</f>
        <v/>
      </c>
      <c r="AM377" s="149" t="str">
        <f>IF(ISNUMBER($AJ377),INDEX($Z$4:$AC$3663,$AJ377,AM$3),"")</f>
        <v/>
      </c>
      <c r="AN377" s="149" t="str">
        <f>IF(ISNUMBER($AJ377),INDEX($Z$4:$AC$3663,$AJ377,AN$3),"")</f>
        <v/>
      </c>
      <c r="AO377" s="59"/>
      <c r="AP377" s="59"/>
      <c r="AQ377" s="166"/>
      <c r="AR377" s="59"/>
      <c r="AS377" s="59"/>
      <c r="AT377" s="149"/>
      <c r="AU377" s="149"/>
      <c r="AV377" s="149"/>
      <c r="AW377" s="149"/>
      <c r="AX377" s="150"/>
      <c r="AY377" s="151"/>
      <c r="AZ377" s="59"/>
      <c r="BA377" s="59"/>
      <c r="BB377" s="59"/>
      <c r="BC377" s="59"/>
      <c r="BD377" s="59"/>
      <c r="BE377" s="59"/>
      <c r="BF377" s="43"/>
      <c r="BG377" s="59"/>
      <c r="BH377" s="59"/>
      <c r="BI377" s="59"/>
      <c r="BJ377" s="59"/>
      <c r="BK377" s="59"/>
      <c r="BL377" s="59"/>
      <c r="BM377" s="59"/>
    </row>
    <row r="378" spans="1:65" x14ac:dyDescent="0.25">
      <c r="A378" s="82"/>
      <c r="B378" s="122" t="s">
        <v>60</v>
      </c>
      <c r="C378" s="122">
        <v>4026.5</v>
      </c>
      <c r="D378" s="122">
        <v>2049.3501940512001</v>
      </c>
      <c r="E378" s="142">
        <f>IF(B377=B378,0,MAX(E$4:E377)+1)</f>
        <v>0</v>
      </c>
      <c r="F378" s="142">
        <f t="shared" si="85"/>
        <v>1</v>
      </c>
      <c r="G378" s="142" t="str">
        <f t="shared" si="79"/>
        <v/>
      </c>
      <c r="H378" s="142">
        <f t="shared" si="80"/>
        <v>1</v>
      </c>
      <c r="I378" s="59"/>
      <c r="J378" s="104"/>
      <c r="K378" s="59"/>
      <c r="L378" s="59"/>
      <c r="M378" s="59"/>
      <c r="N378" s="44"/>
      <c r="O378" s="44"/>
      <c r="P378" s="44"/>
      <c r="Q378" s="68">
        <f t="shared" si="77"/>
        <v>374</v>
      </c>
      <c r="R378" s="60">
        <f t="shared" si="87"/>
        <v>378</v>
      </c>
      <c r="S378" s="60">
        <f t="shared" si="87"/>
        <v>1110</v>
      </c>
      <c r="T378" s="60">
        <f t="shared" si="87"/>
        <v>1842</v>
      </c>
      <c r="U378" s="60">
        <f t="shared" si="87"/>
        <v>2574</v>
      </c>
      <c r="V378" s="60">
        <f t="shared" si="87"/>
        <v>3306</v>
      </c>
      <c r="W378" s="44"/>
      <c r="X378" s="44">
        <f t="shared" si="81"/>
        <v>375</v>
      </c>
      <c r="Y378" s="170">
        <f t="shared" si="78"/>
        <v>4026.5</v>
      </c>
      <c r="Z378" s="171">
        <f t="shared" si="82"/>
        <v>2049.3501940512001</v>
      </c>
      <c r="AA378" s="155">
        <f>IF(ISNUMBER($Q378),INDEX($D$1:$D$3663,S378,1),"")</f>
        <v>36.038792464942603</v>
      </c>
      <c r="AB378" s="155">
        <f>IF(ISNUMBER($Q378),INDEX($D$1:$D$3663,T378,1),"")</f>
        <v>36.112195821576101</v>
      </c>
      <c r="AC378" s="155">
        <f>IF(ISNUMBER($Q378),INDEX($D$1:$D$3663,U378,1),"")</f>
        <v>37.520538882908397</v>
      </c>
      <c r="AD378" s="155">
        <f>IF(ISNUMBER($Q378),INDEX($D$1:$D$3663,V378,1),"")</f>
        <v>37.515118755321097</v>
      </c>
      <c r="AE378" s="59"/>
      <c r="AF378" s="85">
        <f t="shared" si="83"/>
        <v>1.030796139667844</v>
      </c>
      <c r="AG378" s="87">
        <v>40552</v>
      </c>
      <c r="AH378" s="59"/>
      <c r="AI378" s="163" t="str">
        <f t="shared" si="84"/>
        <v/>
      </c>
      <c r="AJ378" s="162" t="str">
        <f t="shared" si="86"/>
        <v/>
      </c>
      <c r="AK378" s="119"/>
      <c r="AL378" s="59" t="str">
        <f>IF(ISNUMBER($AJ378),INDEX($Z$4:$AC$3663,$AJ378,AL$3),"")</f>
        <v/>
      </c>
      <c r="AM378" s="149" t="str">
        <f>IF(ISNUMBER($AJ378),INDEX($Z$4:$AC$3663,$AJ378,AM$3),"")</f>
        <v/>
      </c>
      <c r="AN378" s="149" t="str">
        <f>IF(ISNUMBER($AJ378),INDEX($Z$4:$AC$3663,$AJ378,AN$3),"")</f>
        <v/>
      </c>
      <c r="AO378" s="59"/>
      <c r="AP378" s="59"/>
      <c r="AQ378" s="166"/>
      <c r="AR378" s="59"/>
      <c r="AS378" s="59"/>
      <c r="AT378" s="149"/>
      <c r="AU378" s="149"/>
      <c r="AV378" s="149"/>
      <c r="AW378" s="149"/>
      <c r="AX378" s="150"/>
      <c r="AY378" s="151"/>
      <c r="AZ378" s="59"/>
      <c r="BA378" s="59"/>
      <c r="BB378" s="59"/>
      <c r="BC378" s="59"/>
      <c r="BD378" s="59"/>
      <c r="BE378" s="59"/>
      <c r="BF378" s="43"/>
      <c r="BG378" s="59"/>
      <c r="BH378" s="59"/>
      <c r="BI378" s="59"/>
      <c r="BJ378" s="59"/>
      <c r="BK378" s="59"/>
      <c r="BL378" s="59"/>
      <c r="BM378" s="59"/>
    </row>
    <row r="379" spans="1:65" x14ac:dyDescent="0.25">
      <c r="A379" s="82"/>
      <c r="B379" s="122" t="s">
        <v>60</v>
      </c>
      <c r="C379" s="122">
        <v>4027.5</v>
      </c>
      <c r="D379" s="122">
        <v>2261.8749529965799</v>
      </c>
      <c r="E379" s="142">
        <f>IF(B378=B379,0,MAX(E$4:E378)+1)</f>
        <v>0</v>
      </c>
      <c r="F379" s="142">
        <f t="shared" si="85"/>
        <v>1</v>
      </c>
      <c r="G379" s="142" t="str">
        <f t="shared" si="79"/>
        <v/>
      </c>
      <c r="H379" s="142">
        <f t="shared" si="80"/>
        <v>1</v>
      </c>
      <c r="I379" s="59"/>
      <c r="J379" s="104"/>
      <c r="K379" s="59"/>
      <c r="L379" s="59"/>
      <c r="M379" s="59"/>
      <c r="N379" s="44"/>
      <c r="O379" s="44"/>
      <c r="P379" s="44"/>
      <c r="Q379" s="68">
        <f t="shared" si="77"/>
        <v>375</v>
      </c>
      <c r="R379" s="60">
        <f t="shared" si="87"/>
        <v>379</v>
      </c>
      <c r="S379" s="60">
        <f t="shared" si="87"/>
        <v>1111</v>
      </c>
      <c r="T379" s="60">
        <f t="shared" si="87"/>
        <v>1843</v>
      </c>
      <c r="U379" s="60">
        <f t="shared" si="87"/>
        <v>2575</v>
      </c>
      <c r="V379" s="60">
        <f t="shared" si="87"/>
        <v>3307</v>
      </c>
      <c r="W379" s="44"/>
      <c r="X379" s="44">
        <f t="shared" si="81"/>
        <v>376</v>
      </c>
      <c r="Y379" s="170">
        <f t="shared" si="78"/>
        <v>4027.5</v>
      </c>
      <c r="Z379" s="171">
        <f t="shared" si="82"/>
        <v>2261.8749529965799</v>
      </c>
      <c r="AA379" s="155">
        <f>IF(ISNUMBER($Q379),INDEX($D$1:$D$3663,S379,1),"")</f>
        <v>35.981755289125701</v>
      </c>
      <c r="AB379" s="155">
        <f>IF(ISNUMBER($Q379),INDEX($D$1:$D$3663,T379,1),"")</f>
        <v>35.899772368532901</v>
      </c>
      <c r="AC379" s="155">
        <f>IF(ISNUMBER($Q379),INDEX($D$1:$D$3663,U379,1),"")</f>
        <v>37.694243595462801</v>
      </c>
      <c r="AD379" s="155">
        <f>IF(ISNUMBER($Q379),INDEX($D$1:$D$3663,V379,1),"")</f>
        <v>37.5085934639066</v>
      </c>
      <c r="AE379" s="59"/>
      <c r="AF379" s="85">
        <f t="shared" si="83"/>
        <v>1.033533990454977</v>
      </c>
      <c r="AG379" s="87">
        <v>40553</v>
      </c>
      <c r="AH379" s="59"/>
      <c r="AI379" s="163" t="str">
        <f t="shared" si="84"/>
        <v/>
      </c>
      <c r="AJ379" s="162" t="str">
        <f t="shared" si="86"/>
        <v/>
      </c>
      <c r="AK379" s="119"/>
      <c r="AL379" s="59" t="str">
        <f>IF(ISNUMBER($AJ379),INDEX($Z$4:$AC$3663,$AJ379,AL$3),"")</f>
        <v/>
      </c>
      <c r="AM379" s="149" t="str">
        <f>IF(ISNUMBER($AJ379),INDEX($Z$4:$AC$3663,$AJ379,AM$3),"")</f>
        <v/>
      </c>
      <c r="AN379" s="149" t="str">
        <f>IF(ISNUMBER($AJ379),INDEX($Z$4:$AC$3663,$AJ379,AN$3),"")</f>
        <v/>
      </c>
      <c r="AO379" s="59"/>
      <c r="AP379" s="59"/>
      <c r="AQ379" s="166"/>
      <c r="AR379" s="59"/>
      <c r="AS379" s="59"/>
      <c r="AT379" s="149"/>
      <c r="AU379" s="149"/>
      <c r="AV379" s="149"/>
      <c r="AW379" s="149"/>
      <c r="AX379" s="150"/>
      <c r="AY379" s="151"/>
      <c r="AZ379" s="59"/>
      <c r="BA379" s="59"/>
      <c r="BB379" s="59"/>
      <c r="BC379" s="59"/>
      <c r="BD379" s="59"/>
      <c r="BE379" s="59"/>
      <c r="BF379" s="43"/>
      <c r="BG379" s="59"/>
      <c r="BH379" s="59"/>
      <c r="BI379" s="59"/>
      <c r="BJ379" s="59"/>
      <c r="BK379" s="59"/>
      <c r="BL379" s="59"/>
      <c r="BM379" s="59"/>
    </row>
    <row r="380" spans="1:65" x14ac:dyDescent="0.25">
      <c r="A380" s="82"/>
      <c r="B380" s="122" t="s">
        <v>60</v>
      </c>
      <c r="C380" s="122">
        <v>4028.5</v>
      </c>
      <c r="D380" s="122">
        <v>1746.5059261807901</v>
      </c>
      <c r="E380" s="142">
        <f>IF(B379=B380,0,MAX(E$4:E379)+1)</f>
        <v>0</v>
      </c>
      <c r="F380" s="142">
        <f t="shared" si="85"/>
        <v>1</v>
      </c>
      <c r="G380" s="142" t="str">
        <f t="shared" si="79"/>
        <v/>
      </c>
      <c r="H380" s="142">
        <f t="shared" si="80"/>
        <v>1</v>
      </c>
      <c r="I380" s="59"/>
      <c r="J380" s="104"/>
      <c r="K380" s="59"/>
      <c r="L380" s="59"/>
      <c r="M380" s="59"/>
      <c r="N380" s="44"/>
      <c r="O380" s="44"/>
      <c r="P380" s="44"/>
      <c r="Q380" s="68">
        <f t="shared" si="77"/>
        <v>376</v>
      </c>
      <c r="R380" s="60">
        <f t="shared" si="87"/>
        <v>380</v>
      </c>
      <c r="S380" s="60">
        <f t="shared" si="87"/>
        <v>1112</v>
      </c>
      <c r="T380" s="60">
        <f t="shared" si="87"/>
        <v>1844</v>
      </c>
      <c r="U380" s="60">
        <f t="shared" si="87"/>
        <v>2576</v>
      </c>
      <c r="V380" s="60">
        <f t="shared" si="87"/>
        <v>3308</v>
      </c>
      <c r="W380" s="44"/>
      <c r="X380" s="44">
        <f t="shared" si="81"/>
        <v>377</v>
      </c>
      <c r="Y380" s="170">
        <f t="shared" si="78"/>
        <v>4028.5</v>
      </c>
      <c r="Z380" s="171">
        <f t="shared" si="82"/>
        <v>1746.5059261807901</v>
      </c>
      <c r="AA380" s="155">
        <f>IF(ISNUMBER($Q380),INDEX($D$1:$D$3663,S380,1),"")</f>
        <v>36.311901182361801</v>
      </c>
      <c r="AB380" s="155">
        <f>IF(ISNUMBER($Q380),INDEX($D$1:$D$3663,T380,1),"")</f>
        <v>35.905486710918701</v>
      </c>
      <c r="AC380" s="155">
        <f>IF(ISNUMBER($Q380),INDEX($D$1:$D$3663,U380,1),"")</f>
        <v>37.584683158004303</v>
      </c>
      <c r="AD380" s="155">
        <f>IF(ISNUMBER($Q380),INDEX($D$1:$D$3663,V380,1),"")</f>
        <v>37.397302655079201</v>
      </c>
      <c r="AE380" s="59"/>
      <c r="AF380" s="85">
        <f t="shared" si="83"/>
        <v>1.0362718412421081</v>
      </c>
      <c r="AG380" s="87">
        <v>40554</v>
      </c>
      <c r="AH380" s="59"/>
      <c r="AI380" s="163" t="str">
        <f t="shared" si="84"/>
        <v/>
      </c>
      <c r="AJ380" s="162" t="str">
        <f t="shared" si="86"/>
        <v/>
      </c>
      <c r="AK380" s="119"/>
      <c r="AL380" s="59" t="str">
        <f>IF(ISNUMBER($AJ380),INDEX($Z$4:$AC$3663,$AJ380,AL$3),"")</f>
        <v/>
      </c>
      <c r="AM380" s="149" t="str">
        <f>IF(ISNUMBER($AJ380),INDEX($Z$4:$AC$3663,$AJ380,AM$3),"")</f>
        <v/>
      </c>
      <c r="AN380" s="149" t="str">
        <f>IF(ISNUMBER($AJ380),INDEX($Z$4:$AC$3663,$AJ380,AN$3),"")</f>
        <v/>
      </c>
      <c r="AO380" s="59"/>
      <c r="AP380" s="59"/>
      <c r="AQ380" s="166"/>
      <c r="AR380" s="59"/>
      <c r="AS380" s="59"/>
      <c r="AT380" s="149"/>
      <c r="AU380" s="149"/>
      <c r="AV380" s="149"/>
      <c r="AW380" s="149"/>
      <c r="AX380" s="150"/>
      <c r="AY380" s="151"/>
      <c r="AZ380" s="59"/>
      <c r="BA380" s="59"/>
      <c r="BB380" s="59"/>
      <c r="BC380" s="59"/>
      <c r="BD380" s="59"/>
      <c r="BE380" s="59"/>
      <c r="BF380" s="43"/>
      <c r="BG380" s="59"/>
      <c r="BH380" s="59"/>
      <c r="BI380" s="59"/>
      <c r="BJ380" s="59"/>
      <c r="BK380" s="59"/>
      <c r="BL380" s="59"/>
      <c r="BM380" s="59"/>
    </row>
    <row r="381" spans="1:65" x14ac:dyDescent="0.25">
      <c r="A381" s="82"/>
      <c r="B381" s="122" t="s">
        <v>60</v>
      </c>
      <c r="C381" s="122">
        <v>4029.5</v>
      </c>
      <c r="D381" s="122">
        <v>1923.71274248551</v>
      </c>
      <c r="E381" s="142">
        <f>IF(B380=B381,0,MAX(E$4:E380)+1)</f>
        <v>0</v>
      </c>
      <c r="F381" s="142">
        <f t="shared" si="85"/>
        <v>1</v>
      </c>
      <c r="G381" s="142" t="str">
        <f t="shared" si="79"/>
        <v/>
      </c>
      <c r="H381" s="142">
        <f t="shared" si="80"/>
        <v>1</v>
      </c>
      <c r="I381" s="59"/>
      <c r="J381" s="104"/>
      <c r="K381" s="59"/>
      <c r="L381" s="59"/>
      <c r="M381" s="59"/>
      <c r="N381" s="44"/>
      <c r="O381" s="44"/>
      <c r="P381" s="44"/>
      <c r="Q381" s="68">
        <f t="shared" si="77"/>
        <v>377</v>
      </c>
      <c r="R381" s="60">
        <f t="shared" si="87"/>
        <v>381</v>
      </c>
      <c r="S381" s="60">
        <f t="shared" si="87"/>
        <v>1113</v>
      </c>
      <c r="T381" s="60">
        <f t="shared" si="87"/>
        <v>1845</v>
      </c>
      <c r="U381" s="60">
        <f t="shared" si="87"/>
        <v>2577</v>
      </c>
      <c r="V381" s="60">
        <f t="shared" si="87"/>
        <v>3309</v>
      </c>
      <c r="W381" s="44"/>
      <c r="X381" s="44">
        <f t="shared" si="81"/>
        <v>378</v>
      </c>
      <c r="Y381" s="170">
        <f t="shared" si="78"/>
        <v>4029.5</v>
      </c>
      <c r="Z381" s="171">
        <f t="shared" si="82"/>
        <v>1923.71274248551</v>
      </c>
      <c r="AA381" s="155">
        <f>IF(ISNUMBER($Q381),INDEX($D$1:$D$3663,S381,1),"")</f>
        <v>36.0739845774103</v>
      </c>
      <c r="AB381" s="155">
        <f>IF(ISNUMBER($Q381),INDEX($D$1:$D$3663,T381,1),"")</f>
        <v>36.168420421894503</v>
      </c>
      <c r="AC381" s="155">
        <f>IF(ISNUMBER($Q381),INDEX($D$1:$D$3663,U381,1),"")</f>
        <v>37.582983550675202</v>
      </c>
      <c r="AD381" s="155">
        <f>IF(ISNUMBER($Q381),INDEX($D$1:$D$3663,V381,1),"")</f>
        <v>37.689428488476302</v>
      </c>
      <c r="AE381" s="59"/>
      <c r="AF381" s="85">
        <f t="shared" si="83"/>
        <v>1.0390096920292411</v>
      </c>
      <c r="AG381" s="87">
        <v>40555</v>
      </c>
      <c r="AH381" s="59"/>
      <c r="AI381" s="163" t="str">
        <f t="shared" si="84"/>
        <v/>
      </c>
      <c r="AJ381" s="162" t="str">
        <f t="shared" si="86"/>
        <v/>
      </c>
      <c r="AK381" s="119"/>
      <c r="AL381" s="59" t="str">
        <f>IF(ISNUMBER($AJ381),INDEX($Z$4:$AC$3663,$AJ381,AL$3),"")</f>
        <v/>
      </c>
      <c r="AM381" s="149" t="str">
        <f>IF(ISNUMBER($AJ381),INDEX($Z$4:$AC$3663,$AJ381,AM$3),"")</f>
        <v/>
      </c>
      <c r="AN381" s="149" t="str">
        <f>IF(ISNUMBER($AJ381),INDEX($Z$4:$AC$3663,$AJ381,AN$3),"")</f>
        <v/>
      </c>
      <c r="AO381" s="59"/>
      <c r="AP381" s="59"/>
      <c r="AQ381" s="166"/>
      <c r="AR381" s="59"/>
      <c r="AS381" s="59"/>
      <c r="AT381" s="149"/>
      <c r="AU381" s="149"/>
      <c r="AV381" s="149"/>
      <c r="AW381" s="149"/>
      <c r="AX381" s="150"/>
      <c r="AY381" s="151"/>
      <c r="AZ381" s="59"/>
      <c r="BA381" s="59"/>
      <c r="BB381" s="59"/>
      <c r="BC381" s="59"/>
      <c r="BD381" s="59"/>
      <c r="BE381" s="59"/>
      <c r="BF381" s="43"/>
      <c r="BG381" s="59"/>
      <c r="BH381" s="59"/>
      <c r="BI381" s="59"/>
      <c r="BJ381" s="59"/>
      <c r="BK381" s="59"/>
      <c r="BL381" s="59"/>
      <c r="BM381" s="59"/>
    </row>
    <row r="382" spans="1:65" x14ac:dyDescent="0.25">
      <c r="A382" s="82"/>
      <c r="B382" s="122" t="s">
        <v>60</v>
      </c>
      <c r="C382" s="122">
        <v>4030.5</v>
      </c>
      <c r="D382" s="122">
        <v>2128.8514136774202</v>
      </c>
      <c r="E382" s="142">
        <f>IF(B381=B382,0,MAX(E$4:E381)+1)</f>
        <v>0</v>
      </c>
      <c r="F382" s="142">
        <f t="shared" si="85"/>
        <v>1</v>
      </c>
      <c r="G382" s="142" t="str">
        <f t="shared" si="79"/>
        <v/>
      </c>
      <c r="H382" s="142">
        <f t="shared" si="80"/>
        <v>1</v>
      </c>
      <c r="I382" s="59"/>
      <c r="J382" s="104"/>
      <c r="K382" s="59"/>
      <c r="L382" s="59"/>
      <c r="M382" s="59"/>
      <c r="N382" s="44"/>
      <c r="O382" s="44"/>
      <c r="P382" s="44"/>
      <c r="Q382" s="68">
        <f t="shared" si="77"/>
        <v>378</v>
      </c>
      <c r="R382" s="60">
        <f t="shared" si="87"/>
        <v>382</v>
      </c>
      <c r="S382" s="60">
        <f t="shared" si="87"/>
        <v>1114</v>
      </c>
      <c r="T382" s="60">
        <f t="shared" si="87"/>
        <v>1846</v>
      </c>
      <c r="U382" s="60">
        <f t="shared" si="87"/>
        <v>2578</v>
      </c>
      <c r="V382" s="60">
        <f t="shared" si="87"/>
        <v>3310</v>
      </c>
      <c r="W382" s="44"/>
      <c r="X382" s="44">
        <f t="shared" si="81"/>
        <v>379</v>
      </c>
      <c r="Y382" s="170">
        <f t="shared" si="78"/>
        <v>4030.5</v>
      </c>
      <c r="Z382" s="171">
        <f t="shared" si="82"/>
        <v>2128.8514136774202</v>
      </c>
      <c r="AA382" s="155">
        <f>IF(ISNUMBER($Q382),INDEX($D$1:$D$3663,S382,1),"")</f>
        <v>36.101322280668001</v>
      </c>
      <c r="AB382" s="155">
        <f>IF(ISNUMBER($Q382),INDEX($D$1:$D$3663,T382,1),"")</f>
        <v>36.290637902040501</v>
      </c>
      <c r="AC382" s="155">
        <f>IF(ISNUMBER($Q382),INDEX($D$1:$D$3663,U382,1),"")</f>
        <v>37.7298660085835</v>
      </c>
      <c r="AD382" s="155">
        <f>IF(ISNUMBER($Q382),INDEX($D$1:$D$3663,V382,1),"")</f>
        <v>37.622878557287002</v>
      </c>
      <c r="AE382" s="59"/>
      <c r="AF382" s="85">
        <f t="shared" si="83"/>
        <v>1.0417475428163723</v>
      </c>
      <c r="AG382" s="87">
        <v>40556</v>
      </c>
      <c r="AH382" s="59"/>
      <c r="AI382" s="163" t="str">
        <f t="shared" si="84"/>
        <v/>
      </c>
      <c r="AJ382" s="162" t="str">
        <f t="shared" si="86"/>
        <v/>
      </c>
      <c r="AK382" s="119"/>
      <c r="AL382" s="59" t="str">
        <f>IF(ISNUMBER($AJ382),INDEX($Z$4:$AC$3663,$AJ382,AL$3),"")</f>
        <v/>
      </c>
      <c r="AM382" s="149" t="str">
        <f>IF(ISNUMBER($AJ382),INDEX($Z$4:$AC$3663,$AJ382,AM$3),"")</f>
        <v/>
      </c>
      <c r="AN382" s="149" t="str">
        <f>IF(ISNUMBER($AJ382),INDEX($Z$4:$AC$3663,$AJ382,AN$3),"")</f>
        <v/>
      </c>
      <c r="AO382" s="59"/>
      <c r="AP382" s="59"/>
      <c r="AQ382" s="166"/>
      <c r="AR382" s="59"/>
      <c r="AS382" s="59"/>
      <c r="AT382" s="149"/>
      <c r="AU382" s="149"/>
      <c r="AV382" s="149"/>
      <c r="AW382" s="149"/>
      <c r="AX382" s="150"/>
      <c r="AY382" s="151"/>
      <c r="AZ382" s="59"/>
      <c r="BA382" s="59"/>
      <c r="BB382" s="59"/>
      <c r="BC382" s="59"/>
      <c r="BD382" s="59"/>
      <c r="BE382" s="59"/>
      <c r="BF382" s="43"/>
      <c r="BG382" s="59"/>
      <c r="BH382" s="59"/>
      <c r="BI382" s="59"/>
      <c r="BJ382" s="59"/>
      <c r="BK382" s="59"/>
      <c r="BL382" s="59"/>
      <c r="BM382" s="59"/>
    </row>
    <row r="383" spans="1:65" x14ac:dyDescent="0.25">
      <c r="A383" s="82"/>
      <c r="B383" s="122" t="s">
        <v>60</v>
      </c>
      <c r="C383" s="122">
        <v>4031.5</v>
      </c>
      <c r="D383" s="122">
        <v>1615.56558474237</v>
      </c>
      <c r="E383" s="142">
        <f>IF(B382=B383,0,MAX(E$4:E382)+1)</f>
        <v>0</v>
      </c>
      <c r="F383" s="142">
        <f t="shared" si="85"/>
        <v>1</v>
      </c>
      <c r="G383" s="142" t="str">
        <f t="shared" si="79"/>
        <v/>
      </c>
      <c r="H383" s="142">
        <f t="shared" si="80"/>
        <v>1</v>
      </c>
      <c r="I383" s="59"/>
      <c r="J383" s="104"/>
      <c r="K383" s="59"/>
      <c r="L383" s="59"/>
      <c r="M383" s="59"/>
      <c r="N383" s="44"/>
      <c r="O383" s="44"/>
      <c r="P383" s="44"/>
      <c r="Q383" s="68">
        <f t="shared" si="77"/>
        <v>379</v>
      </c>
      <c r="R383" s="60">
        <f t="shared" si="87"/>
        <v>383</v>
      </c>
      <c r="S383" s="60">
        <f t="shared" si="87"/>
        <v>1115</v>
      </c>
      <c r="T383" s="60">
        <f t="shared" si="87"/>
        <v>1847</v>
      </c>
      <c r="U383" s="60">
        <f t="shared" si="87"/>
        <v>2579</v>
      </c>
      <c r="V383" s="60">
        <f t="shared" si="87"/>
        <v>3311</v>
      </c>
      <c r="W383" s="44"/>
      <c r="X383" s="44">
        <f t="shared" si="81"/>
        <v>380</v>
      </c>
      <c r="Y383" s="170">
        <f t="shared" si="78"/>
        <v>4031.5</v>
      </c>
      <c r="Z383" s="171">
        <f t="shared" si="82"/>
        <v>1615.56558474237</v>
      </c>
      <c r="AA383" s="155">
        <f>IF(ISNUMBER($Q383),INDEX($D$1:$D$3663,S383,1),"")</f>
        <v>36.099684498100402</v>
      </c>
      <c r="AB383" s="155">
        <f>IF(ISNUMBER($Q383),INDEX($D$1:$D$3663,T383,1),"")</f>
        <v>35.945601862076003</v>
      </c>
      <c r="AC383" s="155">
        <f>IF(ISNUMBER($Q383),INDEX($D$1:$D$3663,U383,1),"")</f>
        <v>37.611094216856699</v>
      </c>
      <c r="AD383" s="155">
        <f>IF(ISNUMBER($Q383),INDEX($D$1:$D$3663,V383,1),"")</f>
        <v>37.551921589197597</v>
      </c>
      <c r="AE383" s="59"/>
      <c r="AF383" s="85">
        <f t="shared" si="83"/>
        <v>1.0444853936035052</v>
      </c>
      <c r="AG383" s="87">
        <v>40557</v>
      </c>
      <c r="AH383" s="59"/>
      <c r="AI383" s="163" t="str">
        <f t="shared" si="84"/>
        <v/>
      </c>
      <c r="AJ383" s="162" t="str">
        <f t="shared" si="86"/>
        <v/>
      </c>
      <c r="AK383" s="119"/>
      <c r="AL383" s="59" t="str">
        <f>IF(ISNUMBER($AJ383),INDEX($Z$4:$AC$3663,$AJ383,AL$3),"")</f>
        <v/>
      </c>
      <c r="AM383" s="149" t="str">
        <f>IF(ISNUMBER($AJ383),INDEX($Z$4:$AC$3663,$AJ383,AM$3),"")</f>
        <v/>
      </c>
      <c r="AN383" s="149" t="str">
        <f>IF(ISNUMBER($AJ383),INDEX($Z$4:$AC$3663,$AJ383,AN$3),"")</f>
        <v/>
      </c>
      <c r="AO383" s="59"/>
      <c r="AP383" s="59"/>
      <c r="AQ383" s="166"/>
      <c r="AR383" s="59"/>
      <c r="AS383" s="59"/>
      <c r="AT383" s="149"/>
      <c r="AU383" s="149"/>
      <c r="AV383" s="149"/>
      <c r="AW383" s="149"/>
      <c r="AX383" s="150"/>
      <c r="AY383" s="151"/>
      <c r="AZ383" s="59"/>
      <c r="BA383" s="59"/>
      <c r="BB383" s="59"/>
      <c r="BC383" s="59"/>
      <c r="BD383" s="59"/>
      <c r="BE383" s="59"/>
      <c r="BF383" s="43"/>
      <c r="BG383" s="59"/>
      <c r="BH383" s="59"/>
      <c r="BI383" s="59"/>
      <c r="BJ383" s="59"/>
      <c r="BK383" s="59"/>
      <c r="BL383" s="59"/>
      <c r="BM383" s="59"/>
    </row>
    <row r="384" spans="1:65" x14ac:dyDescent="0.25">
      <c r="A384" s="82"/>
      <c r="B384" s="122" t="s">
        <v>60</v>
      </c>
      <c r="C384" s="122">
        <v>4032.5</v>
      </c>
      <c r="D384" s="122">
        <v>1868.1963603949901</v>
      </c>
      <c r="E384" s="142">
        <f>IF(B383=B384,0,MAX(E$4:E383)+1)</f>
        <v>0</v>
      </c>
      <c r="F384" s="142">
        <f t="shared" si="85"/>
        <v>1</v>
      </c>
      <c r="G384" s="142" t="str">
        <f t="shared" si="79"/>
        <v/>
      </c>
      <c r="H384" s="142">
        <f t="shared" si="80"/>
        <v>1</v>
      </c>
      <c r="I384" s="59"/>
      <c r="J384" s="104"/>
      <c r="K384" s="59"/>
      <c r="L384" s="59"/>
      <c r="M384" s="59"/>
      <c r="N384" s="44"/>
      <c r="O384" s="44"/>
      <c r="P384" s="44"/>
      <c r="Q384" s="68">
        <f t="shared" si="77"/>
        <v>380</v>
      </c>
      <c r="R384" s="60">
        <f t="shared" si="87"/>
        <v>384</v>
      </c>
      <c r="S384" s="60">
        <f t="shared" si="87"/>
        <v>1116</v>
      </c>
      <c r="T384" s="60">
        <f t="shared" si="87"/>
        <v>1848</v>
      </c>
      <c r="U384" s="60">
        <f t="shared" si="87"/>
        <v>2580</v>
      </c>
      <c r="V384" s="60">
        <f t="shared" si="87"/>
        <v>3312</v>
      </c>
      <c r="W384" s="44"/>
      <c r="X384" s="44">
        <f t="shared" si="81"/>
        <v>381</v>
      </c>
      <c r="Y384" s="170">
        <f t="shared" si="78"/>
        <v>4032.5</v>
      </c>
      <c r="Z384" s="171">
        <f t="shared" si="82"/>
        <v>1868.1963603949901</v>
      </c>
      <c r="AA384" s="155">
        <f>IF(ISNUMBER($Q384),INDEX($D$1:$D$3663,S384,1),"")</f>
        <v>36.008332320147701</v>
      </c>
      <c r="AB384" s="155">
        <f>IF(ISNUMBER($Q384),INDEX($D$1:$D$3663,T384,1),"")</f>
        <v>36.050539238328803</v>
      </c>
      <c r="AC384" s="155">
        <f>IF(ISNUMBER($Q384),INDEX($D$1:$D$3663,U384,1),"")</f>
        <v>37.803295849193297</v>
      </c>
      <c r="AD384" s="155">
        <f>IF(ISNUMBER($Q384),INDEX($D$1:$D$3663,V384,1),"")</f>
        <v>37.492235082624802</v>
      </c>
      <c r="AE384" s="59"/>
      <c r="AF384" s="85">
        <f t="shared" si="83"/>
        <v>1.0472232443906364</v>
      </c>
      <c r="AG384" s="87">
        <v>40558</v>
      </c>
      <c r="AH384" s="59"/>
      <c r="AI384" s="163" t="str">
        <f t="shared" si="84"/>
        <v/>
      </c>
      <c r="AJ384" s="162" t="str">
        <f t="shared" si="86"/>
        <v/>
      </c>
      <c r="AK384" s="119"/>
      <c r="AL384" s="59" t="str">
        <f>IF(ISNUMBER($AJ384),INDEX($Z$4:$AC$3663,$AJ384,AL$3),"")</f>
        <v/>
      </c>
      <c r="AM384" s="149" t="str">
        <f>IF(ISNUMBER($AJ384),INDEX($Z$4:$AC$3663,$AJ384,AM$3),"")</f>
        <v/>
      </c>
      <c r="AN384" s="149" t="str">
        <f>IF(ISNUMBER($AJ384),INDEX($Z$4:$AC$3663,$AJ384,AN$3),"")</f>
        <v/>
      </c>
      <c r="AO384" s="59"/>
      <c r="AP384" s="59"/>
      <c r="AQ384" s="166"/>
      <c r="AR384" s="59"/>
      <c r="AS384" s="59"/>
      <c r="AT384" s="149"/>
      <c r="AU384" s="149"/>
      <c r="AV384" s="149"/>
      <c r="AW384" s="149"/>
      <c r="AX384" s="150"/>
      <c r="AY384" s="151"/>
      <c r="AZ384" s="59"/>
      <c r="BA384" s="59"/>
      <c r="BB384" s="59"/>
      <c r="BC384" s="59"/>
      <c r="BD384" s="59"/>
      <c r="BE384" s="59"/>
      <c r="BF384" s="43"/>
      <c r="BG384" s="59"/>
      <c r="BH384" s="59"/>
      <c r="BI384" s="59"/>
      <c r="BJ384" s="59"/>
      <c r="BK384" s="59"/>
      <c r="BL384" s="59"/>
      <c r="BM384" s="59"/>
    </row>
    <row r="385" spans="1:65" x14ac:dyDescent="0.25">
      <c r="A385" s="82"/>
      <c r="B385" s="122" t="s">
        <v>60</v>
      </c>
      <c r="C385" s="122">
        <v>4033.5</v>
      </c>
      <c r="D385" s="122">
        <v>1860.46977924216</v>
      </c>
      <c r="E385" s="142">
        <f>IF(B384=B385,0,MAX(E$4:E384)+1)</f>
        <v>0</v>
      </c>
      <c r="F385" s="142">
        <f t="shared" si="85"/>
        <v>1</v>
      </c>
      <c r="G385" s="142" t="str">
        <f t="shared" si="79"/>
        <v/>
      </c>
      <c r="H385" s="142">
        <f t="shared" si="80"/>
        <v>1</v>
      </c>
      <c r="I385" s="59"/>
      <c r="J385" s="104"/>
      <c r="K385" s="59"/>
      <c r="L385" s="59"/>
      <c r="M385" s="59"/>
      <c r="N385" s="44"/>
      <c r="O385" s="44"/>
      <c r="P385" s="44"/>
      <c r="Q385" s="68">
        <f t="shared" si="77"/>
        <v>381</v>
      </c>
      <c r="R385" s="60">
        <f t="shared" si="87"/>
        <v>385</v>
      </c>
      <c r="S385" s="60">
        <f t="shared" si="87"/>
        <v>1117</v>
      </c>
      <c r="T385" s="60">
        <f t="shared" si="87"/>
        <v>1849</v>
      </c>
      <c r="U385" s="60">
        <f t="shared" si="87"/>
        <v>2581</v>
      </c>
      <c r="V385" s="60">
        <f t="shared" si="87"/>
        <v>3313</v>
      </c>
      <c r="W385" s="44"/>
      <c r="X385" s="44">
        <f t="shared" si="81"/>
        <v>382</v>
      </c>
      <c r="Y385" s="170">
        <f t="shared" si="78"/>
        <v>4033.5</v>
      </c>
      <c r="Z385" s="171">
        <f t="shared" si="82"/>
        <v>1860.46977924216</v>
      </c>
      <c r="AA385" s="155">
        <f>IF(ISNUMBER($Q385),INDEX($D$1:$D$3663,S385,1),"")</f>
        <v>36.059361426137599</v>
      </c>
      <c r="AB385" s="155">
        <f>IF(ISNUMBER($Q385),INDEX($D$1:$D$3663,T385,1),"")</f>
        <v>36.110561429507101</v>
      </c>
      <c r="AC385" s="155">
        <f>IF(ISNUMBER($Q385),INDEX($D$1:$D$3663,U385,1),"")</f>
        <v>37.423502277477198</v>
      </c>
      <c r="AD385" s="155">
        <f>IF(ISNUMBER($Q385),INDEX($D$1:$D$3663,V385,1),"")</f>
        <v>37.527620719154797</v>
      </c>
      <c r="AE385" s="59"/>
      <c r="AF385" s="85">
        <f t="shared" si="83"/>
        <v>1.0499610951777694</v>
      </c>
      <c r="AG385" s="87">
        <v>40559</v>
      </c>
      <c r="AH385" s="59"/>
      <c r="AI385" s="163" t="str">
        <f t="shared" si="84"/>
        <v/>
      </c>
      <c r="AJ385" s="162" t="str">
        <f t="shared" si="86"/>
        <v/>
      </c>
      <c r="AK385" s="119"/>
      <c r="AL385" s="59" t="str">
        <f>IF(ISNUMBER($AJ385),INDEX($Z$4:$AC$3663,$AJ385,AL$3),"")</f>
        <v/>
      </c>
      <c r="AM385" s="149" t="str">
        <f>IF(ISNUMBER($AJ385),INDEX($Z$4:$AC$3663,$AJ385,AM$3),"")</f>
        <v/>
      </c>
      <c r="AN385" s="149" t="str">
        <f>IF(ISNUMBER($AJ385),INDEX($Z$4:$AC$3663,$AJ385,AN$3),"")</f>
        <v/>
      </c>
      <c r="AO385" s="59"/>
      <c r="AP385" s="59"/>
      <c r="AQ385" s="166"/>
      <c r="AR385" s="59"/>
      <c r="AS385" s="59"/>
      <c r="AT385" s="149"/>
      <c r="AU385" s="149"/>
      <c r="AV385" s="149"/>
      <c r="AW385" s="149"/>
      <c r="AX385" s="150"/>
      <c r="AY385" s="151"/>
      <c r="AZ385" s="59"/>
      <c r="BA385" s="59"/>
      <c r="BB385" s="59"/>
      <c r="BC385" s="59"/>
      <c r="BD385" s="59"/>
      <c r="BE385" s="59"/>
      <c r="BF385" s="43"/>
      <c r="BG385" s="59"/>
      <c r="BH385" s="59"/>
      <c r="BI385" s="59"/>
      <c r="BJ385" s="59"/>
      <c r="BK385" s="59"/>
      <c r="BL385" s="59"/>
      <c r="BM385" s="59"/>
    </row>
    <row r="386" spans="1:65" x14ac:dyDescent="0.25">
      <c r="A386" s="82"/>
      <c r="B386" s="122" t="s">
        <v>60</v>
      </c>
      <c r="C386" s="122">
        <v>4034.5</v>
      </c>
      <c r="D386" s="122">
        <v>1473.09649834166</v>
      </c>
      <c r="E386" s="142">
        <f>IF(B385=B386,0,MAX(E$4:E385)+1)</f>
        <v>0</v>
      </c>
      <c r="F386" s="142">
        <f t="shared" si="85"/>
        <v>1</v>
      </c>
      <c r="G386" s="142" t="str">
        <f t="shared" si="79"/>
        <v/>
      </c>
      <c r="H386" s="142">
        <f t="shared" si="80"/>
        <v>1</v>
      </c>
      <c r="I386" s="59"/>
      <c r="J386" s="104"/>
      <c r="K386" s="59"/>
      <c r="L386" s="59"/>
      <c r="M386" s="59"/>
      <c r="N386" s="44"/>
      <c r="O386" s="44"/>
      <c r="P386" s="44"/>
      <c r="Q386" s="68">
        <f t="shared" si="77"/>
        <v>382</v>
      </c>
      <c r="R386" s="60">
        <f t="shared" si="87"/>
        <v>386</v>
      </c>
      <c r="S386" s="60">
        <f t="shared" si="87"/>
        <v>1118</v>
      </c>
      <c r="T386" s="60">
        <f t="shared" si="87"/>
        <v>1850</v>
      </c>
      <c r="U386" s="60">
        <f t="shared" si="87"/>
        <v>2582</v>
      </c>
      <c r="V386" s="60">
        <f t="shared" si="87"/>
        <v>3314</v>
      </c>
      <c r="W386" s="44"/>
      <c r="X386" s="44">
        <f t="shared" si="81"/>
        <v>383</v>
      </c>
      <c r="Y386" s="170">
        <f t="shared" si="78"/>
        <v>4034.5</v>
      </c>
      <c r="Z386" s="171">
        <f t="shared" si="82"/>
        <v>1473.09649834166</v>
      </c>
      <c r="AA386" s="155">
        <f>IF(ISNUMBER($Q386),INDEX($D$1:$D$3663,S386,1),"")</f>
        <v>35.885678622307999</v>
      </c>
      <c r="AB386" s="155">
        <f>IF(ISNUMBER($Q386),INDEX($D$1:$D$3663,T386,1),"")</f>
        <v>35.999049310102698</v>
      </c>
      <c r="AC386" s="155">
        <f>IF(ISNUMBER($Q386),INDEX($D$1:$D$3663,U386,1),"")</f>
        <v>37.728937847308899</v>
      </c>
      <c r="AD386" s="155">
        <f>IF(ISNUMBER($Q386),INDEX($D$1:$D$3663,V386,1),"")</f>
        <v>37.550702839186798</v>
      </c>
      <c r="AE386" s="59"/>
      <c r="AF386" s="85">
        <f t="shared" si="83"/>
        <v>1.0526989459649005</v>
      </c>
      <c r="AG386" s="87">
        <v>40560</v>
      </c>
      <c r="AH386" s="59"/>
      <c r="AI386" s="163" t="str">
        <f t="shared" si="84"/>
        <v/>
      </c>
      <c r="AJ386" s="162" t="str">
        <f t="shared" si="86"/>
        <v/>
      </c>
      <c r="AK386" s="119"/>
      <c r="AL386" s="59" t="str">
        <f>IF(ISNUMBER($AJ386),INDEX($Z$4:$AC$3663,$AJ386,AL$3),"")</f>
        <v/>
      </c>
      <c r="AM386" s="149" t="str">
        <f>IF(ISNUMBER($AJ386),INDEX($Z$4:$AC$3663,$AJ386,AM$3),"")</f>
        <v/>
      </c>
      <c r="AN386" s="149" t="str">
        <f>IF(ISNUMBER($AJ386),INDEX($Z$4:$AC$3663,$AJ386,AN$3),"")</f>
        <v/>
      </c>
      <c r="AO386" s="59"/>
      <c r="AP386" s="59"/>
      <c r="AQ386" s="166"/>
      <c r="AR386" s="59"/>
      <c r="AS386" s="59"/>
      <c r="AT386" s="149"/>
      <c r="AU386" s="149"/>
      <c r="AV386" s="149"/>
      <c r="AW386" s="149"/>
      <c r="AX386" s="150"/>
      <c r="AY386" s="151"/>
      <c r="AZ386" s="59"/>
      <c r="BA386" s="59"/>
      <c r="BB386" s="59"/>
      <c r="BC386" s="59"/>
      <c r="BD386" s="59"/>
      <c r="BE386" s="59"/>
      <c r="BF386" s="43"/>
      <c r="BG386" s="59"/>
      <c r="BH386" s="59"/>
      <c r="BI386" s="59"/>
      <c r="BJ386" s="59"/>
      <c r="BK386" s="59"/>
      <c r="BL386" s="59"/>
      <c r="BM386" s="59"/>
    </row>
    <row r="387" spans="1:65" x14ac:dyDescent="0.25">
      <c r="A387" s="82"/>
      <c r="B387" s="122" t="s">
        <v>60</v>
      </c>
      <c r="C387" s="122">
        <v>4035.5</v>
      </c>
      <c r="D387" s="122">
        <v>2018.5584831149799</v>
      </c>
      <c r="E387" s="142">
        <f>IF(B386=B387,0,MAX(E$4:E386)+1)</f>
        <v>0</v>
      </c>
      <c r="F387" s="142">
        <f t="shared" si="85"/>
        <v>1</v>
      </c>
      <c r="G387" s="142" t="str">
        <f t="shared" si="79"/>
        <v/>
      </c>
      <c r="H387" s="142">
        <f t="shared" si="80"/>
        <v>1</v>
      </c>
      <c r="I387" s="59"/>
      <c r="J387" s="104"/>
      <c r="K387" s="59"/>
      <c r="L387" s="59"/>
      <c r="M387" s="59"/>
      <c r="N387" s="44"/>
      <c r="O387" s="44"/>
      <c r="P387" s="44"/>
      <c r="Q387" s="68">
        <f t="shared" si="77"/>
        <v>383</v>
      </c>
      <c r="R387" s="60">
        <f t="shared" si="87"/>
        <v>387</v>
      </c>
      <c r="S387" s="60">
        <f t="shared" si="87"/>
        <v>1119</v>
      </c>
      <c r="T387" s="60">
        <f t="shared" si="87"/>
        <v>1851</v>
      </c>
      <c r="U387" s="60">
        <f t="shared" si="87"/>
        <v>2583</v>
      </c>
      <c r="V387" s="60">
        <f t="shared" si="87"/>
        <v>3315</v>
      </c>
      <c r="W387" s="44"/>
      <c r="X387" s="44">
        <f t="shared" si="81"/>
        <v>384</v>
      </c>
      <c r="Y387" s="170">
        <f t="shared" si="78"/>
        <v>4035.5</v>
      </c>
      <c r="Z387" s="171">
        <f t="shared" si="82"/>
        <v>2018.5584831149799</v>
      </c>
      <c r="AA387" s="155">
        <f>IF(ISNUMBER($Q387),INDEX($D$1:$D$3663,S387,1),"")</f>
        <v>36.075584283695797</v>
      </c>
      <c r="AB387" s="155">
        <f>IF(ISNUMBER($Q387),INDEX($D$1:$D$3663,T387,1),"")</f>
        <v>36.016301842756697</v>
      </c>
      <c r="AC387" s="155">
        <f>IF(ISNUMBER($Q387),INDEX($D$1:$D$3663,U387,1),"")</f>
        <v>37.606130388470802</v>
      </c>
      <c r="AD387" s="155">
        <f>IF(ISNUMBER($Q387),INDEX($D$1:$D$3663,V387,1),"")</f>
        <v>37.388183552610101</v>
      </c>
      <c r="AE387" s="59"/>
      <c r="AF387" s="85">
        <f t="shared" si="83"/>
        <v>1.0554367967520335</v>
      </c>
      <c r="AG387" s="87">
        <v>40561</v>
      </c>
      <c r="AH387" s="59"/>
      <c r="AI387" s="163" t="str">
        <f t="shared" si="84"/>
        <v/>
      </c>
      <c r="AJ387" s="162" t="str">
        <f t="shared" si="86"/>
        <v/>
      </c>
      <c r="AK387" s="119"/>
      <c r="AL387" s="59" t="str">
        <f>IF(ISNUMBER($AJ387),INDEX($Z$4:$AC$3663,$AJ387,AL$3),"")</f>
        <v/>
      </c>
      <c r="AM387" s="149" t="str">
        <f>IF(ISNUMBER($AJ387),INDEX($Z$4:$AC$3663,$AJ387,AM$3),"")</f>
        <v/>
      </c>
      <c r="AN387" s="149" t="str">
        <f>IF(ISNUMBER($AJ387),INDEX($Z$4:$AC$3663,$AJ387,AN$3),"")</f>
        <v/>
      </c>
      <c r="AO387" s="59"/>
      <c r="AP387" s="59"/>
      <c r="AQ387" s="166"/>
      <c r="AR387" s="59"/>
      <c r="AS387" s="59"/>
      <c r="AT387" s="149"/>
      <c r="AU387" s="149"/>
      <c r="AV387" s="149"/>
      <c r="AW387" s="149"/>
      <c r="AX387" s="150"/>
      <c r="AY387" s="151"/>
      <c r="AZ387" s="59"/>
      <c r="BA387" s="59"/>
      <c r="BB387" s="59"/>
      <c r="BC387" s="59"/>
      <c r="BD387" s="59"/>
      <c r="BE387" s="59"/>
      <c r="BF387" s="43"/>
      <c r="BG387" s="59"/>
      <c r="BH387" s="59"/>
      <c r="BI387" s="59"/>
      <c r="BJ387" s="59"/>
      <c r="BK387" s="59"/>
      <c r="BL387" s="59"/>
      <c r="BM387" s="59"/>
    </row>
    <row r="388" spans="1:65" x14ac:dyDescent="0.25">
      <c r="A388" s="82"/>
      <c r="B388" s="122" t="s">
        <v>60</v>
      </c>
      <c r="C388" s="122">
        <v>4036.5</v>
      </c>
      <c r="D388" s="122">
        <v>2255.3103440300101</v>
      </c>
      <c r="E388" s="142">
        <f>IF(B387=B388,0,MAX(E$4:E387)+1)</f>
        <v>0</v>
      </c>
      <c r="F388" s="142">
        <f t="shared" si="85"/>
        <v>1</v>
      </c>
      <c r="G388" s="142" t="str">
        <f t="shared" si="79"/>
        <v/>
      </c>
      <c r="H388" s="142">
        <f t="shared" si="80"/>
        <v>1</v>
      </c>
      <c r="I388" s="59"/>
      <c r="J388" s="104"/>
      <c r="K388" s="59"/>
      <c r="L388" s="59"/>
      <c r="M388" s="59"/>
      <c r="N388" s="44"/>
      <c r="O388" s="44"/>
      <c r="P388" s="44"/>
      <c r="Q388" s="68">
        <f t="shared" ref="Q388:Q451" si="88">IF(H388=1,C388-MIN(C$4:C$3663),"")</f>
        <v>384</v>
      </c>
      <c r="R388" s="60">
        <f t="shared" si="87"/>
        <v>388</v>
      </c>
      <c r="S388" s="60">
        <f t="shared" si="87"/>
        <v>1120</v>
      </c>
      <c r="T388" s="60">
        <f t="shared" si="87"/>
        <v>1852</v>
      </c>
      <c r="U388" s="60">
        <f t="shared" si="87"/>
        <v>2584</v>
      </c>
      <c r="V388" s="60">
        <f t="shared" si="87"/>
        <v>3316</v>
      </c>
      <c r="W388" s="44"/>
      <c r="X388" s="44">
        <f t="shared" si="81"/>
        <v>385</v>
      </c>
      <c r="Y388" s="170">
        <f t="shared" ref="Y388:Y451" si="89">IF(ISNUMBER(Q388),C388,"")</f>
        <v>4036.5</v>
      </c>
      <c r="Z388" s="171">
        <f t="shared" si="82"/>
        <v>2255.3103440300101</v>
      </c>
      <c r="AA388" s="155">
        <f>IF(ISNUMBER($Q388),INDEX($D$1:$D$3663,S388,1),"")</f>
        <v>36.097725872236197</v>
      </c>
      <c r="AB388" s="155">
        <f>IF(ISNUMBER($Q388),INDEX($D$1:$D$3663,T388,1),"")</f>
        <v>36.080999808533399</v>
      </c>
      <c r="AC388" s="155">
        <f>IF(ISNUMBER($Q388),INDEX($D$1:$D$3663,U388,1),"")</f>
        <v>37.550186888795899</v>
      </c>
      <c r="AD388" s="155">
        <f>IF(ISNUMBER($Q388),INDEX($D$1:$D$3663,V388,1),"")</f>
        <v>37.615490099462903</v>
      </c>
      <c r="AE388" s="59"/>
      <c r="AF388" s="85">
        <f t="shared" si="83"/>
        <v>1.0581746475391647</v>
      </c>
      <c r="AG388" s="87">
        <v>40562</v>
      </c>
      <c r="AH388" s="59"/>
      <c r="AI388" s="163" t="str">
        <f t="shared" si="84"/>
        <v/>
      </c>
      <c r="AJ388" s="162" t="str">
        <f t="shared" si="86"/>
        <v/>
      </c>
      <c r="AK388" s="119"/>
      <c r="AL388" s="59" t="str">
        <f>IF(ISNUMBER($AJ388),INDEX($Z$4:$AC$3663,$AJ388,AL$3),"")</f>
        <v/>
      </c>
      <c r="AM388" s="149" t="str">
        <f>IF(ISNUMBER($AJ388),INDEX($Z$4:$AC$3663,$AJ388,AM$3),"")</f>
        <v/>
      </c>
      <c r="AN388" s="149" t="str">
        <f>IF(ISNUMBER($AJ388),INDEX($Z$4:$AC$3663,$AJ388,AN$3),"")</f>
        <v/>
      </c>
      <c r="AO388" s="59"/>
      <c r="AP388" s="59"/>
      <c r="AQ388" s="166"/>
      <c r="AR388" s="59"/>
      <c r="AS388" s="59"/>
      <c r="AT388" s="149"/>
      <c r="AU388" s="149"/>
      <c r="AV388" s="149"/>
      <c r="AW388" s="149"/>
      <c r="AX388" s="150"/>
      <c r="AY388" s="151"/>
      <c r="AZ388" s="59"/>
      <c r="BA388" s="59"/>
      <c r="BB388" s="59"/>
      <c r="BC388" s="59"/>
      <c r="BD388" s="59"/>
      <c r="BE388" s="59"/>
      <c r="BF388" s="43"/>
      <c r="BG388" s="59"/>
      <c r="BH388" s="59"/>
      <c r="BI388" s="59"/>
      <c r="BJ388" s="59"/>
      <c r="BK388" s="59"/>
      <c r="BL388" s="59"/>
      <c r="BM388" s="59"/>
    </row>
    <row r="389" spans="1:65" x14ac:dyDescent="0.25">
      <c r="A389" s="82"/>
      <c r="B389" s="122" t="s">
        <v>60</v>
      </c>
      <c r="C389" s="122">
        <v>4037.5</v>
      </c>
      <c r="D389" s="122">
        <v>1992.5058248795001</v>
      </c>
      <c r="E389" s="142">
        <f>IF(B388=B389,0,MAX(E$4:E388)+1)</f>
        <v>0</v>
      </c>
      <c r="F389" s="142">
        <f t="shared" si="85"/>
        <v>1</v>
      </c>
      <c r="G389" s="142" t="str">
        <f t="shared" ref="G389:G452" si="90">IF(E389&gt;0,ROW(),"")</f>
        <v/>
      </c>
      <c r="H389" s="142">
        <f t="shared" ref="H389:H452" si="91">IF(B389=B$4,1,"")</f>
        <v>1</v>
      </c>
      <c r="I389" s="59"/>
      <c r="J389" s="104"/>
      <c r="K389" s="59"/>
      <c r="L389" s="59"/>
      <c r="M389" s="59"/>
      <c r="N389" s="44"/>
      <c r="O389" s="44"/>
      <c r="P389" s="44"/>
      <c r="Q389" s="68">
        <f t="shared" si="88"/>
        <v>385</v>
      </c>
      <c r="R389" s="60">
        <f t="shared" si="87"/>
        <v>389</v>
      </c>
      <c r="S389" s="60">
        <f t="shared" si="87"/>
        <v>1121</v>
      </c>
      <c r="T389" s="60">
        <f t="shared" si="87"/>
        <v>1853</v>
      </c>
      <c r="U389" s="60">
        <f t="shared" si="87"/>
        <v>2585</v>
      </c>
      <c r="V389" s="60">
        <f t="shared" si="87"/>
        <v>3317</v>
      </c>
      <c r="W389" s="44"/>
      <c r="X389" s="44">
        <f t="shared" ref="X389:X452" si="92">IF(ISNUMBER(Y389),ROW()-X$3,"")</f>
        <v>386</v>
      </c>
      <c r="Y389" s="170">
        <f t="shared" si="89"/>
        <v>4037.5</v>
      </c>
      <c r="Z389" s="171">
        <f t="shared" ref="Z389:Z452" si="93">IF(ISNUMBER($Q389),INDEX($D$1:$D$3663,R389,1),"")</f>
        <v>1992.5058248795001</v>
      </c>
      <c r="AA389" s="155">
        <f>IF(ISNUMBER($Q389),INDEX($D$1:$D$3663,S389,1),"")</f>
        <v>36.196562379314898</v>
      </c>
      <c r="AB389" s="155">
        <f>IF(ISNUMBER($Q389),INDEX($D$1:$D$3663,T389,1),"")</f>
        <v>36.157246405595899</v>
      </c>
      <c r="AC389" s="155">
        <f>IF(ISNUMBER($Q389),INDEX($D$1:$D$3663,U389,1),"")</f>
        <v>37.632375553713302</v>
      </c>
      <c r="AD389" s="155">
        <f>IF(ISNUMBER($Q389),INDEX($D$1:$D$3663,V389,1),"")</f>
        <v>37.494987461687003</v>
      </c>
      <c r="AE389" s="59"/>
      <c r="AF389" s="85">
        <f t="shared" ref="AF389:AF452" si="94">IF(ISNUMBER(Q389),Y389/M$15-M$11,"")</f>
        <v>1.0609124983262976</v>
      </c>
      <c r="AG389" s="87">
        <v>40563</v>
      </c>
      <c r="AH389" s="59"/>
      <c r="AI389" s="163" t="str">
        <f t="shared" ref="AI389:AI452" si="95">IF(ROW()-AI$3&lt;=AI$2,ROW()-AI$3,"")</f>
        <v/>
      </c>
      <c r="AJ389" s="162" t="str">
        <f t="shared" si="86"/>
        <v/>
      </c>
      <c r="AK389" s="119"/>
      <c r="AL389" s="59" t="str">
        <f>IF(ISNUMBER($AJ389),INDEX($Z$4:$AC$3663,$AJ389,AL$3),"")</f>
        <v/>
      </c>
      <c r="AM389" s="149" t="str">
        <f>IF(ISNUMBER($AJ389),INDEX($Z$4:$AC$3663,$AJ389,AM$3),"")</f>
        <v/>
      </c>
      <c r="AN389" s="149" t="str">
        <f>IF(ISNUMBER($AJ389),INDEX($Z$4:$AC$3663,$AJ389,AN$3),"")</f>
        <v/>
      </c>
      <c r="AO389" s="59"/>
      <c r="AP389" s="59"/>
      <c r="AQ389" s="166"/>
      <c r="AR389" s="59"/>
      <c r="AS389" s="59"/>
      <c r="AT389" s="149"/>
      <c r="AU389" s="149"/>
      <c r="AV389" s="149"/>
      <c r="AW389" s="149"/>
      <c r="AX389" s="150"/>
      <c r="AY389" s="151"/>
      <c r="AZ389" s="59"/>
      <c r="BA389" s="59"/>
      <c r="BB389" s="59"/>
      <c r="BC389" s="59"/>
      <c r="BD389" s="59"/>
      <c r="BE389" s="59"/>
      <c r="BF389" s="43"/>
      <c r="BG389" s="59"/>
      <c r="BH389" s="59"/>
      <c r="BI389" s="59"/>
      <c r="BJ389" s="59"/>
      <c r="BK389" s="59"/>
      <c r="BL389" s="59"/>
      <c r="BM389" s="59"/>
    </row>
    <row r="390" spans="1:65" x14ac:dyDescent="0.25">
      <c r="A390" s="82"/>
      <c r="B390" s="122" t="s">
        <v>60</v>
      </c>
      <c r="C390" s="122">
        <v>4038.5</v>
      </c>
      <c r="D390" s="122">
        <v>1930.1836417862801</v>
      </c>
      <c r="E390" s="142">
        <f>IF(B389=B390,0,MAX(E$4:E389)+1)</f>
        <v>0</v>
      </c>
      <c r="F390" s="142">
        <f t="shared" si="85"/>
        <v>1</v>
      </c>
      <c r="G390" s="142" t="str">
        <f t="shared" si="90"/>
        <v/>
      </c>
      <c r="H390" s="142">
        <f t="shared" si="91"/>
        <v>1</v>
      </c>
      <c r="I390" s="59"/>
      <c r="J390" s="104"/>
      <c r="K390" s="59"/>
      <c r="L390" s="59"/>
      <c r="M390" s="59"/>
      <c r="N390" s="44"/>
      <c r="O390" s="44"/>
      <c r="P390" s="44"/>
      <c r="Q390" s="68">
        <f t="shared" si="88"/>
        <v>386</v>
      </c>
      <c r="R390" s="60">
        <f t="shared" si="87"/>
        <v>390</v>
      </c>
      <c r="S390" s="60">
        <f t="shared" si="87"/>
        <v>1122</v>
      </c>
      <c r="T390" s="60">
        <f t="shared" si="87"/>
        <v>1854</v>
      </c>
      <c r="U390" s="60">
        <f t="shared" si="87"/>
        <v>2586</v>
      </c>
      <c r="V390" s="60">
        <f t="shared" si="87"/>
        <v>3318</v>
      </c>
      <c r="W390" s="44"/>
      <c r="X390" s="44">
        <f t="shared" si="92"/>
        <v>387</v>
      </c>
      <c r="Y390" s="170">
        <f t="shared" si="89"/>
        <v>4038.5</v>
      </c>
      <c r="Z390" s="171">
        <f t="shared" si="93"/>
        <v>1930.1836417862801</v>
      </c>
      <c r="AA390" s="155">
        <f>IF(ISNUMBER($Q390),INDEX($D$1:$D$3663,S390,1),"")</f>
        <v>35.967993319926599</v>
      </c>
      <c r="AB390" s="155">
        <f>IF(ISNUMBER($Q390),INDEX($D$1:$D$3663,T390,1),"")</f>
        <v>35.9299084135234</v>
      </c>
      <c r="AC390" s="155">
        <f>IF(ISNUMBER($Q390),INDEX($D$1:$D$3663,U390,1),"")</f>
        <v>37.394003093964002</v>
      </c>
      <c r="AD390" s="155">
        <f>IF(ISNUMBER($Q390),INDEX($D$1:$D$3663,V390,1),"")</f>
        <v>37.444062277030099</v>
      </c>
      <c r="AE390" s="59"/>
      <c r="AF390" s="85">
        <f t="shared" si="94"/>
        <v>1.0636503491134288</v>
      </c>
      <c r="AG390" s="87">
        <v>40564</v>
      </c>
      <c r="AH390" s="59"/>
      <c r="AI390" s="163" t="str">
        <f t="shared" si="95"/>
        <v/>
      </c>
      <c r="AJ390" s="162" t="str">
        <f t="shared" si="86"/>
        <v/>
      </c>
      <c r="AK390" s="119"/>
      <c r="AL390" s="59" t="str">
        <f>IF(ISNUMBER($AJ390),INDEX($Z$4:$AC$3663,$AJ390,AL$3),"")</f>
        <v/>
      </c>
      <c r="AM390" s="149" t="str">
        <f>IF(ISNUMBER($AJ390),INDEX($Z$4:$AC$3663,$AJ390,AM$3),"")</f>
        <v/>
      </c>
      <c r="AN390" s="149" t="str">
        <f>IF(ISNUMBER($AJ390),INDEX($Z$4:$AC$3663,$AJ390,AN$3),"")</f>
        <v/>
      </c>
      <c r="AO390" s="59"/>
      <c r="AP390" s="59"/>
      <c r="AQ390" s="166"/>
      <c r="AR390" s="59"/>
      <c r="AS390" s="59"/>
      <c r="AT390" s="149"/>
      <c r="AU390" s="149"/>
      <c r="AV390" s="149"/>
      <c r="AW390" s="149"/>
      <c r="AX390" s="150"/>
      <c r="AY390" s="151"/>
      <c r="AZ390" s="59"/>
      <c r="BA390" s="59"/>
      <c r="BB390" s="59"/>
      <c r="BC390" s="59"/>
      <c r="BD390" s="59"/>
      <c r="BE390" s="59"/>
      <c r="BF390" s="43"/>
      <c r="BG390" s="59"/>
      <c r="BH390" s="59"/>
      <c r="BI390" s="59"/>
      <c r="BJ390" s="59"/>
      <c r="BK390" s="59"/>
      <c r="BL390" s="59"/>
      <c r="BM390" s="59"/>
    </row>
    <row r="391" spans="1:65" x14ac:dyDescent="0.25">
      <c r="A391" s="82"/>
      <c r="B391" s="122" t="s">
        <v>60</v>
      </c>
      <c r="C391" s="122">
        <v>4039.5</v>
      </c>
      <c r="D391" s="122">
        <v>1437.6255994386099</v>
      </c>
      <c r="E391" s="142">
        <f>IF(B390=B391,0,MAX(E$4:E390)+1)</f>
        <v>0</v>
      </c>
      <c r="F391" s="142">
        <f t="shared" ref="F391:F454" si="96">IF(E391=0,F390,E391)</f>
        <v>1</v>
      </c>
      <c r="G391" s="142" t="str">
        <f t="shared" si="90"/>
        <v/>
      </c>
      <c r="H391" s="142">
        <f t="shared" si="91"/>
        <v>1</v>
      </c>
      <c r="I391" s="59"/>
      <c r="J391" s="104"/>
      <c r="K391" s="59"/>
      <c r="L391" s="59"/>
      <c r="M391" s="59"/>
      <c r="N391" s="44"/>
      <c r="O391" s="44"/>
      <c r="P391" s="44"/>
      <c r="Q391" s="68">
        <f t="shared" si="88"/>
        <v>387</v>
      </c>
      <c r="R391" s="60">
        <f t="shared" si="87"/>
        <v>391</v>
      </c>
      <c r="S391" s="60">
        <f t="shared" si="87"/>
        <v>1123</v>
      </c>
      <c r="T391" s="60">
        <f t="shared" si="87"/>
        <v>1855</v>
      </c>
      <c r="U391" s="60">
        <f t="shared" si="87"/>
        <v>2587</v>
      </c>
      <c r="V391" s="60">
        <f t="shared" si="87"/>
        <v>3319</v>
      </c>
      <c r="W391" s="44"/>
      <c r="X391" s="44">
        <f t="shared" si="92"/>
        <v>388</v>
      </c>
      <c r="Y391" s="170">
        <f t="shared" si="89"/>
        <v>4039.5</v>
      </c>
      <c r="Z391" s="171">
        <f t="shared" si="93"/>
        <v>1437.6255994386099</v>
      </c>
      <c r="AA391" s="155">
        <f>IF(ISNUMBER($Q391),INDEX($D$1:$D$3663,S391,1),"")</f>
        <v>36.078703569721498</v>
      </c>
      <c r="AB391" s="155">
        <f>IF(ISNUMBER($Q391),INDEX($D$1:$D$3663,T391,1),"")</f>
        <v>36.0356765913019</v>
      </c>
      <c r="AC391" s="155">
        <f>IF(ISNUMBER($Q391),INDEX($D$1:$D$3663,U391,1),"")</f>
        <v>37.4168871631394</v>
      </c>
      <c r="AD391" s="155">
        <f>IF(ISNUMBER($Q391),INDEX($D$1:$D$3663,V391,1),"")</f>
        <v>37.533683705645501</v>
      </c>
      <c r="AE391" s="59"/>
      <c r="AF391" s="85">
        <f t="shared" si="94"/>
        <v>1.0663881999005618</v>
      </c>
      <c r="AG391" s="87">
        <v>40565</v>
      </c>
      <c r="AH391" s="59"/>
      <c r="AI391" s="163" t="str">
        <f t="shared" si="95"/>
        <v/>
      </c>
      <c r="AJ391" s="162" t="str">
        <f t="shared" si="86"/>
        <v/>
      </c>
      <c r="AK391" s="119"/>
      <c r="AL391" s="59" t="str">
        <f>IF(ISNUMBER($AJ391),INDEX($Z$4:$AC$3663,$AJ391,AL$3),"")</f>
        <v/>
      </c>
      <c r="AM391" s="149" t="str">
        <f>IF(ISNUMBER($AJ391),INDEX($Z$4:$AC$3663,$AJ391,AM$3),"")</f>
        <v/>
      </c>
      <c r="AN391" s="149" t="str">
        <f>IF(ISNUMBER($AJ391),INDEX($Z$4:$AC$3663,$AJ391,AN$3),"")</f>
        <v/>
      </c>
      <c r="AO391" s="59"/>
      <c r="AP391" s="59"/>
      <c r="AQ391" s="166"/>
      <c r="AR391" s="59"/>
      <c r="AS391" s="59"/>
      <c r="AT391" s="149"/>
      <c r="AU391" s="149"/>
      <c r="AV391" s="149"/>
      <c r="AW391" s="149"/>
      <c r="AX391" s="150"/>
      <c r="AY391" s="151"/>
      <c r="AZ391" s="59"/>
      <c r="BA391" s="59"/>
      <c r="BB391" s="59"/>
      <c r="BC391" s="59"/>
      <c r="BD391" s="59"/>
      <c r="BE391" s="59"/>
      <c r="BF391" s="43"/>
      <c r="BG391" s="59"/>
      <c r="BH391" s="59"/>
      <c r="BI391" s="59"/>
      <c r="BJ391" s="59"/>
      <c r="BK391" s="59"/>
      <c r="BL391" s="59"/>
      <c r="BM391" s="59"/>
    </row>
    <row r="392" spans="1:65" x14ac:dyDescent="0.25">
      <c r="A392" s="82"/>
      <c r="B392" s="122" t="s">
        <v>60</v>
      </c>
      <c r="C392" s="122">
        <v>4040.5</v>
      </c>
      <c r="D392" s="122">
        <v>2175.0534697550402</v>
      </c>
      <c r="E392" s="142">
        <f>IF(B391=B392,0,MAX(E$4:E391)+1)</f>
        <v>0</v>
      </c>
      <c r="F392" s="142">
        <f t="shared" si="96"/>
        <v>1</v>
      </c>
      <c r="G392" s="142" t="str">
        <f t="shared" si="90"/>
        <v/>
      </c>
      <c r="H392" s="142">
        <f t="shared" si="91"/>
        <v>1</v>
      </c>
      <c r="I392" s="59"/>
      <c r="J392" s="104"/>
      <c r="K392" s="59"/>
      <c r="L392" s="59"/>
      <c r="M392" s="59"/>
      <c r="N392" s="44"/>
      <c r="O392" s="44"/>
      <c r="P392" s="44"/>
      <c r="Q392" s="68">
        <f t="shared" si="88"/>
        <v>388</v>
      </c>
      <c r="R392" s="60">
        <f t="shared" si="87"/>
        <v>392</v>
      </c>
      <c r="S392" s="60">
        <f t="shared" si="87"/>
        <v>1124</v>
      </c>
      <c r="T392" s="60">
        <f t="shared" si="87"/>
        <v>1856</v>
      </c>
      <c r="U392" s="60">
        <f t="shared" si="87"/>
        <v>2588</v>
      </c>
      <c r="V392" s="60">
        <f t="shared" si="87"/>
        <v>3320</v>
      </c>
      <c r="W392" s="44"/>
      <c r="X392" s="44">
        <f t="shared" si="92"/>
        <v>389</v>
      </c>
      <c r="Y392" s="170">
        <f t="shared" si="89"/>
        <v>4040.5</v>
      </c>
      <c r="Z392" s="171">
        <f t="shared" si="93"/>
        <v>2175.0534697550402</v>
      </c>
      <c r="AA392" s="155">
        <f>IF(ISNUMBER($Q392),INDEX($D$1:$D$3663,S392,1),"")</f>
        <v>36.143470052996797</v>
      </c>
      <c r="AB392" s="155">
        <f>IF(ISNUMBER($Q392),INDEX($D$1:$D$3663,T392,1),"")</f>
        <v>35.981111319874401</v>
      </c>
      <c r="AC392" s="155">
        <f>IF(ISNUMBER($Q392),INDEX($D$1:$D$3663,U392,1),"")</f>
        <v>37.5702237679197</v>
      </c>
      <c r="AD392" s="155">
        <f>IF(ISNUMBER($Q392),INDEX($D$1:$D$3663,V392,1),"")</f>
        <v>37.464953103945497</v>
      </c>
      <c r="AE392" s="59"/>
      <c r="AF392" s="85">
        <f t="shared" si="94"/>
        <v>1.069126050687693</v>
      </c>
      <c r="AG392" s="87">
        <v>40566</v>
      </c>
      <c r="AH392" s="59"/>
      <c r="AI392" s="163" t="str">
        <f t="shared" si="95"/>
        <v/>
      </c>
      <c r="AJ392" s="162" t="str">
        <f t="shared" si="86"/>
        <v/>
      </c>
      <c r="AK392" s="119"/>
      <c r="AL392" s="59" t="str">
        <f>IF(ISNUMBER($AJ392),INDEX($Z$4:$AC$3663,$AJ392,AL$3),"")</f>
        <v/>
      </c>
      <c r="AM392" s="149" t="str">
        <f>IF(ISNUMBER($AJ392),INDEX($Z$4:$AC$3663,$AJ392,AM$3),"")</f>
        <v/>
      </c>
      <c r="AN392" s="149" t="str">
        <f>IF(ISNUMBER($AJ392),INDEX($Z$4:$AC$3663,$AJ392,AN$3),"")</f>
        <v/>
      </c>
      <c r="AO392" s="59"/>
      <c r="AP392" s="59"/>
      <c r="AQ392" s="166"/>
      <c r="AR392" s="59"/>
      <c r="AS392" s="59"/>
      <c r="AT392" s="149"/>
      <c r="AU392" s="149"/>
      <c r="AV392" s="149"/>
      <c r="AW392" s="149"/>
      <c r="AX392" s="150"/>
      <c r="AY392" s="151"/>
      <c r="AZ392" s="59"/>
      <c r="BA392" s="59"/>
      <c r="BB392" s="59"/>
      <c r="BC392" s="59"/>
      <c r="BD392" s="59"/>
      <c r="BE392" s="59"/>
      <c r="BF392" s="43"/>
      <c r="BG392" s="59"/>
      <c r="BH392" s="59"/>
      <c r="BI392" s="59"/>
      <c r="BJ392" s="59"/>
      <c r="BK392" s="59"/>
      <c r="BL392" s="59"/>
      <c r="BM392" s="59"/>
    </row>
    <row r="393" spans="1:65" x14ac:dyDescent="0.25">
      <c r="A393" s="82"/>
      <c r="B393" s="122" t="s">
        <v>60</v>
      </c>
      <c r="C393" s="122">
        <v>4041.5</v>
      </c>
      <c r="D393" s="122">
        <v>2205.1569607507499</v>
      </c>
      <c r="E393" s="142">
        <f>IF(B392=B393,0,MAX(E$4:E392)+1)</f>
        <v>0</v>
      </c>
      <c r="F393" s="142">
        <f t="shared" si="96"/>
        <v>1</v>
      </c>
      <c r="G393" s="142" t="str">
        <f t="shared" si="90"/>
        <v/>
      </c>
      <c r="H393" s="142">
        <f t="shared" si="91"/>
        <v>1</v>
      </c>
      <c r="I393" s="59"/>
      <c r="J393" s="104"/>
      <c r="K393" s="59"/>
      <c r="L393" s="59"/>
      <c r="M393" s="59"/>
      <c r="N393" s="44"/>
      <c r="O393" s="44"/>
      <c r="P393" s="44"/>
      <c r="Q393" s="68">
        <f t="shared" si="88"/>
        <v>389</v>
      </c>
      <c r="R393" s="60">
        <f t="shared" si="87"/>
        <v>393</v>
      </c>
      <c r="S393" s="60">
        <f t="shared" si="87"/>
        <v>1125</v>
      </c>
      <c r="T393" s="60">
        <f t="shared" si="87"/>
        <v>1857</v>
      </c>
      <c r="U393" s="60">
        <f t="shared" si="87"/>
        <v>2589</v>
      </c>
      <c r="V393" s="60">
        <f t="shared" si="87"/>
        <v>3321</v>
      </c>
      <c r="W393" s="44"/>
      <c r="X393" s="44">
        <f t="shared" si="92"/>
        <v>390</v>
      </c>
      <c r="Y393" s="170">
        <f t="shared" si="89"/>
        <v>4041.5</v>
      </c>
      <c r="Z393" s="171">
        <f t="shared" si="93"/>
        <v>2205.1569607507499</v>
      </c>
      <c r="AA393" s="155">
        <f>IF(ISNUMBER($Q393),INDEX($D$1:$D$3663,S393,1),"")</f>
        <v>35.864829845436397</v>
      </c>
      <c r="AB393" s="155">
        <f>IF(ISNUMBER($Q393),INDEX($D$1:$D$3663,T393,1),"")</f>
        <v>35.8092035285433</v>
      </c>
      <c r="AC393" s="155">
        <f>IF(ISNUMBER($Q393),INDEX($D$1:$D$3663,U393,1),"")</f>
        <v>37.5503757617549</v>
      </c>
      <c r="AD393" s="155">
        <f>IF(ISNUMBER($Q393),INDEX($D$1:$D$3663,V393,1),"")</f>
        <v>37.555194254899497</v>
      </c>
      <c r="AE393" s="59"/>
      <c r="AF393" s="85">
        <f t="shared" si="94"/>
        <v>1.0718639014748259</v>
      </c>
      <c r="AG393" s="87">
        <v>40567</v>
      </c>
      <c r="AH393" s="59"/>
      <c r="AI393" s="163" t="str">
        <f t="shared" si="95"/>
        <v/>
      </c>
      <c r="AJ393" s="162" t="str">
        <f t="shared" si="86"/>
        <v/>
      </c>
      <c r="AK393" s="119"/>
      <c r="AL393" s="59" t="str">
        <f>IF(ISNUMBER($AJ393),INDEX($Z$4:$AC$3663,$AJ393,AL$3),"")</f>
        <v/>
      </c>
      <c r="AM393" s="149" t="str">
        <f>IF(ISNUMBER($AJ393),INDEX($Z$4:$AC$3663,$AJ393,AM$3),"")</f>
        <v/>
      </c>
      <c r="AN393" s="149" t="str">
        <f>IF(ISNUMBER($AJ393),INDEX($Z$4:$AC$3663,$AJ393,AN$3),"")</f>
        <v/>
      </c>
      <c r="AO393" s="59"/>
      <c r="AP393" s="59"/>
      <c r="AQ393" s="166"/>
      <c r="AR393" s="59"/>
      <c r="AS393" s="59"/>
      <c r="AT393" s="149"/>
      <c r="AU393" s="149"/>
      <c r="AV393" s="149"/>
      <c r="AW393" s="149"/>
      <c r="AX393" s="150"/>
      <c r="AY393" s="151"/>
      <c r="AZ393" s="59"/>
      <c r="BA393" s="59"/>
      <c r="BB393" s="59"/>
      <c r="BC393" s="59"/>
      <c r="BD393" s="59"/>
      <c r="BE393" s="59"/>
      <c r="BF393" s="43"/>
      <c r="BG393" s="59"/>
      <c r="BH393" s="59"/>
      <c r="BI393" s="59"/>
      <c r="BJ393" s="59"/>
      <c r="BK393" s="59"/>
      <c r="BL393" s="59"/>
      <c r="BM393" s="59"/>
    </row>
    <row r="394" spans="1:65" x14ac:dyDescent="0.25">
      <c r="A394" s="82"/>
      <c r="B394" s="122" t="s">
        <v>60</v>
      </c>
      <c r="C394" s="122">
        <v>4042.5</v>
      </c>
      <c r="D394" s="122">
        <v>2031.9644462948399</v>
      </c>
      <c r="E394" s="142">
        <f>IF(B393=B394,0,MAX(E$4:E393)+1)</f>
        <v>0</v>
      </c>
      <c r="F394" s="142">
        <f t="shared" si="96"/>
        <v>1</v>
      </c>
      <c r="G394" s="142" t="str">
        <f t="shared" si="90"/>
        <v/>
      </c>
      <c r="H394" s="142">
        <f t="shared" si="91"/>
        <v>1</v>
      </c>
      <c r="I394" s="59"/>
      <c r="J394" s="104"/>
      <c r="K394" s="59"/>
      <c r="L394" s="59"/>
      <c r="M394" s="59"/>
      <c r="N394" s="44"/>
      <c r="O394" s="44"/>
      <c r="P394" s="44"/>
      <c r="Q394" s="68">
        <f t="shared" si="88"/>
        <v>390</v>
      </c>
      <c r="R394" s="60">
        <f t="shared" si="87"/>
        <v>394</v>
      </c>
      <c r="S394" s="60">
        <f t="shared" si="87"/>
        <v>1126</v>
      </c>
      <c r="T394" s="60">
        <f t="shared" si="87"/>
        <v>1858</v>
      </c>
      <c r="U394" s="60">
        <f t="shared" si="87"/>
        <v>2590</v>
      </c>
      <c r="V394" s="60">
        <f t="shared" si="87"/>
        <v>3322</v>
      </c>
      <c r="W394" s="44"/>
      <c r="X394" s="44">
        <f t="shared" si="92"/>
        <v>391</v>
      </c>
      <c r="Y394" s="170">
        <f t="shared" si="89"/>
        <v>4042.5</v>
      </c>
      <c r="Z394" s="171">
        <f t="shared" si="93"/>
        <v>2031.9644462948399</v>
      </c>
      <c r="AA394" s="155">
        <f>IF(ISNUMBER($Q394),INDEX($D$1:$D$3663,S394,1),"")</f>
        <v>36.010698715803898</v>
      </c>
      <c r="AB394" s="155">
        <f>IF(ISNUMBER($Q394),INDEX($D$1:$D$3663,T394,1),"")</f>
        <v>36.038257327390603</v>
      </c>
      <c r="AC394" s="155">
        <f>IF(ISNUMBER($Q394),INDEX($D$1:$D$3663,U394,1),"")</f>
        <v>37.530321561249799</v>
      </c>
      <c r="AD394" s="155">
        <f>IF(ISNUMBER($Q394),INDEX($D$1:$D$3663,V394,1),"")</f>
        <v>37.476709958738603</v>
      </c>
      <c r="AE394" s="59"/>
      <c r="AF394" s="85">
        <f t="shared" si="94"/>
        <v>1.0746017522619571</v>
      </c>
      <c r="AG394" s="87">
        <v>40568</v>
      </c>
      <c r="AH394" s="59"/>
      <c r="AI394" s="163" t="str">
        <f t="shared" si="95"/>
        <v/>
      </c>
      <c r="AJ394" s="162" t="str">
        <f t="shared" si="86"/>
        <v/>
      </c>
      <c r="AK394" s="119"/>
      <c r="AL394" s="59" t="str">
        <f>IF(ISNUMBER($AJ394),INDEX($Z$4:$AC$3663,$AJ394,AL$3),"")</f>
        <v/>
      </c>
      <c r="AM394" s="149" t="str">
        <f>IF(ISNUMBER($AJ394),INDEX($Z$4:$AC$3663,$AJ394,AM$3),"")</f>
        <v/>
      </c>
      <c r="AN394" s="149" t="str">
        <f>IF(ISNUMBER($AJ394),INDEX($Z$4:$AC$3663,$AJ394,AN$3),"")</f>
        <v/>
      </c>
      <c r="AO394" s="59"/>
      <c r="AP394" s="59"/>
      <c r="AQ394" s="166"/>
      <c r="AR394" s="59"/>
      <c r="AS394" s="59"/>
      <c r="AT394" s="149"/>
      <c r="AU394" s="149"/>
      <c r="AV394" s="149"/>
      <c r="AW394" s="149"/>
      <c r="AX394" s="150"/>
      <c r="AY394" s="151"/>
      <c r="AZ394" s="59"/>
      <c r="BA394" s="59"/>
      <c r="BB394" s="59"/>
      <c r="BC394" s="59"/>
      <c r="BD394" s="59"/>
      <c r="BE394" s="59"/>
      <c r="BF394" s="43"/>
      <c r="BG394" s="59"/>
      <c r="BH394" s="59"/>
      <c r="BI394" s="59"/>
      <c r="BJ394" s="59"/>
      <c r="BK394" s="59"/>
      <c r="BL394" s="59"/>
      <c r="BM394" s="59"/>
    </row>
    <row r="395" spans="1:65" x14ac:dyDescent="0.25">
      <c r="A395" s="82"/>
      <c r="B395" s="122" t="s">
        <v>60</v>
      </c>
      <c r="C395" s="122">
        <v>4043.5</v>
      </c>
      <c r="D395" s="122">
        <v>1738.1758128413001</v>
      </c>
      <c r="E395" s="142">
        <f>IF(B394=B395,0,MAX(E$4:E394)+1)</f>
        <v>0</v>
      </c>
      <c r="F395" s="142">
        <f t="shared" si="96"/>
        <v>1</v>
      </c>
      <c r="G395" s="142" t="str">
        <f t="shared" si="90"/>
        <v/>
      </c>
      <c r="H395" s="142">
        <f t="shared" si="91"/>
        <v>1</v>
      </c>
      <c r="I395" s="59"/>
      <c r="J395" s="104"/>
      <c r="K395" s="59"/>
      <c r="L395" s="59"/>
      <c r="M395" s="59"/>
      <c r="N395" s="44"/>
      <c r="O395" s="44"/>
      <c r="P395" s="44"/>
      <c r="Q395" s="68">
        <f t="shared" si="88"/>
        <v>391</v>
      </c>
      <c r="R395" s="60">
        <f t="shared" si="87"/>
        <v>395</v>
      </c>
      <c r="S395" s="60">
        <f t="shared" si="87"/>
        <v>1127</v>
      </c>
      <c r="T395" s="60">
        <f t="shared" si="87"/>
        <v>1859</v>
      </c>
      <c r="U395" s="60">
        <f t="shared" si="87"/>
        <v>2591</v>
      </c>
      <c r="V395" s="60">
        <f t="shared" si="87"/>
        <v>3323</v>
      </c>
      <c r="W395" s="44"/>
      <c r="X395" s="44">
        <f t="shared" si="92"/>
        <v>392</v>
      </c>
      <c r="Y395" s="170">
        <f t="shared" si="89"/>
        <v>4043.5</v>
      </c>
      <c r="Z395" s="171">
        <f t="shared" si="93"/>
        <v>1738.1758128413001</v>
      </c>
      <c r="AA395" s="155">
        <f>IF(ISNUMBER($Q395),INDEX($D$1:$D$3663,S395,1),"")</f>
        <v>36.160401462717701</v>
      </c>
      <c r="AB395" s="155">
        <f>IF(ISNUMBER($Q395),INDEX($D$1:$D$3663,T395,1),"")</f>
        <v>35.912154933440497</v>
      </c>
      <c r="AC395" s="155">
        <f>IF(ISNUMBER($Q395),INDEX($D$1:$D$3663,U395,1),"")</f>
        <v>37.420079234302101</v>
      </c>
      <c r="AD395" s="155">
        <f>IF(ISNUMBER($Q395),INDEX($D$1:$D$3663,V395,1),"")</f>
        <v>37.529232894668503</v>
      </c>
      <c r="AE395" s="59"/>
      <c r="AF395" s="85">
        <f t="shared" si="94"/>
        <v>1.07733960304909</v>
      </c>
      <c r="AG395" s="87">
        <v>40569</v>
      </c>
      <c r="AH395" s="59"/>
      <c r="AI395" s="163" t="str">
        <f t="shared" si="95"/>
        <v/>
      </c>
      <c r="AJ395" s="162" t="str">
        <f t="shared" si="86"/>
        <v/>
      </c>
      <c r="AK395" s="119"/>
      <c r="AL395" s="59" t="str">
        <f>IF(ISNUMBER($AJ395),INDEX($Z$4:$AC$3663,$AJ395,AL$3),"")</f>
        <v/>
      </c>
      <c r="AM395" s="149" t="str">
        <f>IF(ISNUMBER($AJ395),INDEX($Z$4:$AC$3663,$AJ395,AM$3),"")</f>
        <v/>
      </c>
      <c r="AN395" s="149" t="str">
        <f>IF(ISNUMBER($AJ395),INDEX($Z$4:$AC$3663,$AJ395,AN$3),"")</f>
        <v/>
      </c>
      <c r="AO395" s="59"/>
      <c r="AP395" s="59"/>
      <c r="AQ395" s="166"/>
      <c r="AR395" s="59"/>
      <c r="AS395" s="59"/>
      <c r="AT395" s="149"/>
      <c r="AU395" s="149"/>
      <c r="AV395" s="149"/>
      <c r="AW395" s="149"/>
      <c r="AX395" s="150"/>
      <c r="AY395" s="151"/>
      <c r="AZ395" s="59"/>
      <c r="BA395" s="59"/>
      <c r="BB395" s="59"/>
      <c r="BC395" s="59"/>
      <c r="BD395" s="59"/>
      <c r="BE395" s="59"/>
      <c r="BF395" s="43"/>
      <c r="BG395" s="59"/>
      <c r="BH395" s="59"/>
      <c r="BI395" s="59"/>
      <c r="BJ395" s="59"/>
      <c r="BK395" s="59"/>
      <c r="BL395" s="59"/>
      <c r="BM395" s="59"/>
    </row>
    <row r="396" spans="1:65" x14ac:dyDescent="0.25">
      <c r="A396" s="82"/>
      <c r="B396" s="122" t="s">
        <v>60</v>
      </c>
      <c r="C396" s="122">
        <v>4044.5</v>
      </c>
      <c r="D396" s="122">
        <v>1969.63717038204</v>
      </c>
      <c r="E396" s="142">
        <f>IF(B395=B396,0,MAX(E$4:E395)+1)</f>
        <v>0</v>
      </c>
      <c r="F396" s="142">
        <f t="shared" si="96"/>
        <v>1</v>
      </c>
      <c r="G396" s="142" t="str">
        <f t="shared" si="90"/>
        <v/>
      </c>
      <c r="H396" s="142">
        <f t="shared" si="91"/>
        <v>1</v>
      </c>
      <c r="I396" s="59"/>
      <c r="J396" s="104"/>
      <c r="K396" s="59"/>
      <c r="L396" s="59"/>
      <c r="M396" s="59"/>
      <c r="N396" s="44"/>
      <c r="O396" s="44"/>
      <c r="P396" s="44"/>
      <c r="Q396" s="68">
        <f t="shared" si="88"/>
        <v>392</v>
      </c>
      <c r="R396" s="60">
        <f t="shared" si="87"/>
        <v>396</v>
      </c>
      <c r="S396" s="60">
        <f t="shared" si="87"/>
        <v>1128</v>
      </c>
      <c r="T396" s="60">
        <f t="shared" si="87"/>
        <v>1860</v>
      </c>
      <c r="U396" s="60">
        <f t="shared" si="87"/>
        <v>2592</v>
      </c>
      <c r="V396" s="60">
        <f t="shared" si="87"/>
        <v>3324</v>
      </c>
      <c r="W396" s="44"/>
      <c r="X396" s="44">
        <f t="shared" si="92"/>
        <v>393</v>
      </c>
      <c r="Y396" s="170">
        <f t="shared" si="89"/>
        <v>4044.5</v>
      </c>
      <c r="Z396" s="171">
        <f t="shared" si="93"/>
        <v>1969.63717038204</v>
      </c>
      <c r="AA396" s="155">
        <f>IF(ISNUMBER($Q396),INDEX($D$1:$D$3663,S396,1),"")</f>
        <v>36.208406169933497</v>
      </c>
      <c r="AB396" s="155">
        <f>IF(ISNUMBER($Q396),INDEX($D$1:$D$3663,T396,1),"")</f>
        <v>35.954038377803698</v>
      </c>
      <c r="AC396" s="155">
        <f>IF(ISNUMBER($Q396),INDEX($D$1:$D$3663,U396,1),"")</f>
        <v>37.408101610510997</v>
      </c>
      <c r="AD396" s="155">
        <f>IF(ISNUMBER($Q396),INDEX($D$1:$D$3663,V396,1),"")</f>
        <v>37.677440144103301</v>
      </c>
      <c r="AE396" s="59"/>
      <c r="AF396" s="85">
        <f t="shared" si="94"/>
        <v>1.0800774538362212</v>
      </c>
      <c r="AG396" s="87">
        <v>40570</v>
      </c>
      <c r="AH396" s="59"/>
      <c r="AI396" s="163" t="str">
        <f t="shared" si="95"/>
        <v/>
      </c>
      <c r="AJ396" s="162" t="str">
        <f t="shared" si="86"/>
        <v/>
      </c>
      <c r="AK396" s="119"/>
      <c r="AL396" s="59" t="str">
        <f>IF(ISNUMBER($AJ396),INDEX($Z$4:$AC$3663,$AJ396,AL$3),"")</f>
        <v/>
      </c>
      <c r="AM396" s="149" t="str">
        <f>IF(ISNUMBER($AJ396),INDEX($Z$4:$AC$3663,$AJ396,AM$3),"")</f>
        <v/>
      </c>
      <c r="AN396" s="149" t="str">
        <f>IF(ISNUMBER($AJ396),INDEX($Z$4:$AC$3663,$AJ396,AN$3),"")</f>
        <v/>
      </c>
      <c r="AO396" s="59"/>
      <c r="AP396" s="59"/>
      <c r="AQ396" s="166"/>
      <c r="AR396" s="59"/>
      <c r="AS396" s="59"/>
      <c r="AT396" s="149"/>
      <c r="AU396" s="149"/>
      <c r="AV396" s="149"/>
      <c r="AW396" s="149"/>
      <c r="AX396" s="150"/>
      <c r="AY396" s="151"/>
      <c r="AZ396" s="59"/>
      <c r="BA396" s="59"/>
      <c r="BB396" s="59"/>
      <c r="BC396" s="59"/>
      <c r="BD396" s="59"/>
      <c r="BE396" s="59"/>
      <c r="BF396" s="43"/>
      <c r="BG396" s="59"/>
      <c r="BH396" s="59"/>
      <c r="BI396" s="59"/>
      <c r="BJ396" s="59"/>
      <c r="BK396" s="59"/>
      <c r="BL396" s="59"/>
      <c r="BM396" s="59"/>
    </row>
    <row r="397" spans="1:65" x14ac:dyDescent="0.25">
      <c r="A397" s="82"/>
      <c r="B397" s="122" t="s">
        <v>60</v>
      </c>
      <c r="C397" s="122">
        <v>4045.5</v>
      </c>
      <c r="D397" s="122">
        <v>2008.4964313494099</v>
      </c>
      <c r="E397" s="142">
        <f>IF(B396=B397,0,MAX(E$4:E396)+1)</f>
        <v>0</v>
      </c>
      <c r="F397" s="142">
        <f t="shared" si="96"/>
        <v>1</v>
      </c>
      <c r="G397" s="142" t="str">
        <f t="shared" si="90"/>
        <v/>
      </c>
      <c r="H397" s="142">
        <f t="shared" si="91"/>
        <v>1</v>
      </c>
      <c r="I397" s="59"/>
      <c r="J397" s="104"/>
      <c r="K397" s="59"/>
      <c r="L397" s="59"/>
      <c r="M397" s="59"/>
      <c r="N397" s="44"/>
      <c r="O397" s="44"/>
      <c r="P397" s="44"/>
      <c r="Q397" s="68">
        <f t="shared" si="88"/>
        <v>393</v>
      </c>
      <c r="R397" s="60">
        <f t="shared" si="87"/>
        <v>397</v>
      </c>
      <c r="S397" s="60">
        <f t="shared" si="87"/>
        <v>1129</v>
      </c>
      <c r="T397" s="60">
        <f t="shared" si="87"/>
        <v>1861</v>
      </c>
      <c r="U397" s="60">
        <f t="shared" si="87"/>
        <v>2593</v>
      </c>
      <c r="V397" s="60">
        <f t="shared" si="87"/>
        <v>3325</v>
      </c>
      <c r="W397" s="44"/>
      <c r="X397" s="44">
        <f t="shared" si="92"/>
        <v>394</v>
      </c>
      <c r="Y397" s="170">
        <f t="shared" si="89"/>
        <v>4045.5</v>
      </c>
      <c r="Z397" s="171">
        <f t="shared" si="93"/>
        <v>2008.4964313494099</v>
      </c>
      <c r="AA397" s="155">
        <f>IF(ISNUMBER($Q397),INDEX($D$1:$D$3663,S397,1),"")</f>
        <v>35.993404177223901</v>
      </c>
      <c r="AB397" s="155">
        <f>IF(ISNUMBER($Q397),INDEX($D$1:$D$3663,T397,1),"")</f>
        <v>35.951246343778699</v>
      </c>
      <c r="AC397" s="155">
        <f>IF(ISNUMBER($Q397),INDEX($D$1:$D$3663,U397,1),"")</f>
        <v>37.5920647360212</v>
      </c>
      <c r="AD397" s="155">
        <f>IF(ISNUMBER($Q397),INDEX($D$1:$D$3663,V397,1),"")</f>
        <v>37.438560990805698</v>
      </c>
      <c r="AE397" s="59"/>
      <c r="AF397" s="85">
        <f t="shared" si="94"/>
        <v>1.0828153046233542</v>
      </c>
      <c r="AG397" s="87">
        <v>40571</v>
      </c>
      <c r="AH397" s="59"/>
      <c r="AI397" s="163" t="str">
        <f t="shared" si="95"/>
        <v/>
      </c>
      <c r="AJ397" s="162" t="str">
        <f t="shared" si="86"/>
        <v/>
      </c>
      <c r="AK397" s="119"/>
      <c r="AL397" s="59" t="str">
        <f>IF(ISNUMBER($AJ397),INDEX($Z$4:$AC$3663,$AJ397,AL$3),"")</f>
        <v/>
      </c>
      <c r="AM397" s="149" t="str">
        <f>IF(ISNUMBER($AJ397),INDEX($Z$4:$AC$3663,$AJ397,AM$3),"")</f>
        <v/>
      </c>
      <c r="AN397" s="149" t="str">
        <f>IF(ISNUMBER($AJ397),INDEX($Z$4:$AC$3663,$AJ397,AN$3),"")</f>
        <v/>
      </c>
      <c r="AO397" s="59"/>
      <c r="AP397" s="59"/>
      <c r="AQ397" s="166"/>
      <c r="AR397" s="59"/>
      <c r="AS397" s="59"/>
      <c r="AT397" s="149"/>
      <c r="AU397" s="149"/>
      <c r="AV397" s="149"/>
      <c r="AW397" s="149"/>
      <c r="AX397" s="150"/>
      <c r="AY397" s="151"/>
      <c r="AZ397" s="59"/>
      <c r="BA397" s="59"/>
      <c r="BB397" s="59"/>
      <c r="BC397" s="59"/>
      <c r="BD397" s="59"/>
      <c r="BE397" s="59"/>
      <c r="BF397" s="43"/>
      <c r="BG397" s="59"/>
      <c r="BH397" s="59"/>
      <c r="BI397" s="59"/>
      <c r="BJ397" s="59"/>
      <c r="BK397" s="59"/>
      <c r="BL397" s="59"/>
      <c r="BM397" s="59"/>
    </row>
    <row r="398" spans="1:65" x14ac:dyDescent="0.25">
      <c r="A398" s="82"/>
      <c r="B398" s="122" t="s">
        <v>60</v>
      </c>
      <c r="C398" s="122">
        <v>4046.5</v>
      </c>
      <c r="D398" s="122">
        <v>2338.1075803978501</v>
      </c>
      <c r="E398" s="142">
        <f>IF(B397=B398,0,MAX(E$4:E397)+1)</f>
        <v>0</v>
      </c>
      <c r="F398" s="142">
        <f t="shared" si="96"/>
        <v>1</v>
      </c>
      <c r="G398" s="142" t="str">
        <f t="shared" si="90"/>
        <v/>
      </c>
      <c r="H398" s="142">
        <f t="shared" si="91"/>
        <v>1</v>
      </c>
      <c r="I398" s="59"/>
      <c r="J398" s="104"/>
      <c r="K398" s="59"/>
      <c r="L398" s="59"/>
      <c r="M398" s="59"/>
      <c r="N398" s="44"/>
      <c r="O398" s="44"/>
      <c r="P398" s="44"/>
      <c r="Q398" s="68">
        <f t="shared" si="88"/>
        <v>394</v>
      </c>
      <c r="R398" s="60">
        <f t="shared" si="87"/>
        <v>398</v>
      </c>
      <c r="S398" s="60">
        <f t="shared" si="87"/>
        <v>1130</v>
      </c>
      <c r="T398" s="60">
        <f t="shared" si="87"/>
        <v>1862</v>
      </c>
      <c r="U398" s="60">
        <f t="shared" si="87"/>
        <v>2594</v>
      </c>
      <c r="V398" s="60">
        <f t="shared" si="87"/>
        <v>3326</v>
      </c>
      <c r="W398" s="44"/>
      <c r="X398" s="44">
        <f t="shared" si="92"/>
        <v>395</v>
      </c>
      <c r="Y398" s="170">
        <f t="shared" si="89"/>
        <v>4046.5</v>
      </c>
      <c r="Z398" s="171">
        <f t="shared" si="93"/>
        <v>2338.1075803978501</v>
      </c>
      <c r="AA398" s="155">
        <f>IF(ISNUMBER($Q398),INDEX($D$1:$D$3663,S398,1),"")</f>
        <v>36.152754044695598</v>
      </c>
      <c r="AB398" s="155">
        <f>IF(ISNUMBER($Q398),INDEX($D$1:$D$3663,T398,1),"")</f>
        <v>36.03595375095</v>
      </c>
      <c r="AC398" s="155">
        <f>IF(ISNUMBER($Q398),INDEX($D$1:$D$3663,U398,1),"")</f>
        <v>37.479046880271603</v>
      </c>
      <c r="AD398" s="155">
        <f>IF(ISNUMBER($Q398),INDEX($D$1:$D$3663,V398,1),"")</f>
        <v>37.409773760468802</v>
      </c>
      <c r="AE398" s="59"/>
      <c r="AF398" s="85">
        <f t="shared" si="94"/>
        <v>1.0855531554104854</v>
      </c>
      <c r="AG398" s="87">
        <v>40572</v>
      </c>
      <c r="AH398" s="59"/>
      <c r="AI398" s="163" t="str">
        <f t="shared" si="95"/>
        <v/>
      </c>
      <c r="AJ398" s="162" t="str">
        <f t="shared" si="86"/>
        <v/>
      </c>
      <c r="AK398" s="119"/>
      <c r="AL398" s="59" t="str">
        <f>IF(ISNUMBER($AJ398),INDEX($Z$4:$AC$3663,$AJ398,AL$3),"")</f>
        <v/>
      </c>
      <c r="AM398" s="149" t="str">
        <f>IF(ISNUMBER($AJ398),INDEX($Z$4:$AC$3663,$AJ398,AM$3),"")</f>
        <v/>
      </c>
      <c r="AN398" s="149" t="str">
        <f>IF(ISNUMBER($AJ398),INDEX($Z$4:$AC$3663,$AJ398,AN$3),"")</f>
        <v/>
      </c>
      <c r="AO398" s="59"/>
      <c r="AP398" s="59"/>
      <c r="AQ398" s="166"/>
      <c r="AR398" s="59"/>
      <c r="AS398" s="59"/>
      <c r="AT398" s="149"/>
      <c r="AU398" s="149"/>
      <c r="AV398" s="149"/>
      <c r="AW398" s="149"/>
      <c r="AX398" s="150"/>
      <c r="AY398" s="151"/>
      <c r="AZ398" s="59"/>
      <c r="BA398" s="59"/>
      <c r="BB398" s="59"/>
      <c r="BC398" s="59"/>
      <c r="BD398" s="59"/>
      <c r="BE398" s="59"/>
      <c r="BF398" s="43"/>
      <c r="BG398" s="59"/>
      <c r="BH398" s="59"/>
      <c r="BI398" s="59"/>
      <c r="BJ398" s="59"/>
      <c r="BK398" s="59"/>
      <c r="BL398" s="59"/>
      <c r="BM398" s="59"/>
    </row>
    <row r="399" spans="1:65" x14ac:dyDescent="0.25">
      <c r="A399" s="82"/>
      <c r="B399" s="122" t="s">
        <v>60</v>
      </c>
      <c r="C399" s="122">
        <v>4047.5</v>
      </c>
      <c r="D399" s="122">
        <v>1762.7556278293</v>
      </c>
      <c r="E399" s="142">
        <f>IF(B398=B399,0,MAX(E$4:E398)+1)</f>
        <v>0</v>
      </c>
      <c r="F399" s="142">
        <f t="shared" si="96"/>
        <v>1</v>
      </c>
      <c r="G399" s="142" t="str">
        <f t="shared" si="90"/>
        <v/>
      </c>
      <c r="H399" s="142">
        <f t="shared" si="91"/>
        <v>1</v>
      </c>
      <c r="I399" s="59"/>
      <c r="J399" s="104"/>
      <c r="K399" s="59"/>
      <c r="L399" s="59"/>
      <c r="M399" s="59"/>
      <c r="N399" s="44"/>
      <c r="O399" s="44"/>
      <c r="P399" s="44"/>
      <c r="Q399" s="68">
        <f t="shared" si="88"/>
        <v>395</v>
      </c>
      <c r="R399" s="60">
        <f t="shared" si="87"/>
        <v>399</v>
      </c>
      <c r="S399" s="60">
        <f t="shared" si="87"/>
        <v>1131</v>
      </c>
      <c r="T399" s="60">
        <f t="shared" si="87"/>
        <v>1863</v>
      </c>
      <c r="U399" s="60">
        <f t="shared" si="87"/>
        <v>2595</v>
      </c>
      <c r="V399" s="60">
        <f t="shared" si="87"/>
        <v>3327</v>
      </c>
      <c r="W399" s="44"/>
      <c r="X399" s="44">
        <f t="shared" si="92"/>
        <v>396</v>
      </c>
      <c r="Y399" s="170">
        <f t="shared" si="89"/>
        <v>4047.5</v>
      </c>
      <c r="Z399" s="171">
        <f t="shared" si="93"/>
        <v>1762.7556278293</v>
      </c>
      <c r="AA399" s="155">
        <f>IF(ISNUMBER($Q399),INDEX($D$1:$D$3663,S399,1),"")</f>
        <v>36.056683153512701</v>
      </c>
      <c r="AB399" s="155">
        <f>IF(ISNUMBER($Q399),INDEX($D$1:$D$3663,T399,1),"")</f>
        <v>35.987775777200902</v>
      </c>
      <c r="AC399" s="155">
        <f>IF(ISNUMBER($Q399),INDEX($D$1:$D$3663,U399,1),"")</f>
        <v>37.550151994379</v>
      </c>
      <c r="AD399" s="155">
        <f>IF(ISNUMBER($Q399),INDEX($D$1:$D$3663,V399,1),"")</f>
        <v>37.382442885596497</v>
      </c>
      <c r="AE399" s="59"/>
      <c r="AF399" s="85">
        <f t="shared" si="94"/>
        <v>1.0882910061976183</v>
      </c>
      <c r="AG399" s="87">
        <v>40573</v>
      </c>
      <c r="AH399" s="59"/>
      <c r="AI399" s="163" t="str">
        <f t="shared" si="95"/>
        <v/>
      </c>
      <c r="AJ399" s="162" t="str">
        <f t="shared" si="86"/>
        <v/>
      </c>
      <c r="AK399" s="119"/>
      <c r="AL399" s="59" t="str">
        <f>IF(ISNUMBER($AJ399),INDEX($Z$4:$AC$3663,$AJ399,AL$3),"")</f>
        <v/>
      </c>
      <c r="AM399" s="149" t="str">
        <f>IF(ISNUMBER($AJ399),INDEX($Z$4:$AC$3663,$AJ399,AM$3),"")</f>
        <v/>
      </c>
      <c r="AN399" s="149" t="str">
        <f>IF(ISNUMBER($AJ399),INDEX($Z$4:$AC$3663,$AJ399,AN$3),"")</f>
        <v/>
      </c>
      <c r="AO399" s="59"/>
      <c r="AP399" s="59"/>
      <c r="AQ399" s="166"/>
      <c r="AR399" s="59"/>
      <c r="AS399" s="59"/>
      <c r="AT399" s="149"/>
      <c r="AU399" s="149"/>
      <c r="AV399" s="149"/>
      <c r="AW399" s="149"/>
      <c r="AX399" s="150"/>
      <c r="AY399" s="151"/>
      <c r="AZ399" s="59"/>
      <c r="BA399" s="59"/>
      <c r="BB399" s="59"/>
      <c r="BC399" s="59"/>
      <c r="BD399" s="59"/>
      <c r="BE399" s="59"/>
      <c r="BF399" s="43"/>
      <c r="BG399" s="59"/>
      <c r="BH399" s="59"/>
      <c r="BI399" s="59"/>
      <c r="BJ399" s="59"/>
      <c r="BK399" s="59"/>
      <c r="BL399" s="59"/>
      <c r="BM399" s="59"/>
    </row>
    <row r="400" spans="1:65" x14ac:dyDescent="0.25">
      <c r="A400" s="82"/>
      <c r="B400" s="122" t="s">
        <v>60</v>
      </c>
      <c r="C400" s="122">
        <v>4048.5</v>
      </c>
      <c r="D400" s="122">
        <v>2351.4791070693</v>
      </c>
      <c r="E400" s="142">
        <f>IF(B399=B400,0,MAX(E$4:E399)+1)</f>
        <v>0</v>
      </c>
      <c r="F400" s="142">
        <f t="shared" si="96"/>
        <v>1</v>
      </c>
      <c r="G400" s="142" t="str">
        <f t="shared" si="90"/>
        <v/>
      </c>
      <c r="H400" s="142">
        <f t="shared" si="91"/>
        <v>1</v>
      </c>
      <c r="I400" s="59"/>
      <c r="J400" s="104"/>
      <c r="K400" s="59"/>
      <c r="L400" s="59"/>
      <c r="M400" s="59"/>
      <c r="N400" s="44"/>
      <c r="O400" s="44"/>
      <c r="P400" s="44"/>
      <c r="Q400" s="68">
        <f t="shared" si="88"/>
        <v>396</v>
      </c>
      <c r="R400" s="60">
        <f t="shared" si="87"/>
        <v>400</v>
      </c>
      <c r="S400" s="60">
        <f t="shared" si="87"/>
        <v>1132</v>
      </c>
      <c r="T400" s="60">
        <f t="shared" si="87"/>
        <v>1864</v>
      </c>
      <c r="U400" s="60">
        <f t="shared" si="87"/>
        <v>2596</v>
      </c>
      <c r="V400" s="60">
        <f t="shared" si="87"/>
        <v>3328</v>
      </c>
      <c r="W400" s="44"/>
      <c r="X400" s="44">
        <f t="shared" si="92"/>
        <v>397</v>
      </c>
      <c r="Y400" s="170">
        <f t="shared" si="89"/>
        <v>4048.5</v>
      </c>
      <c r="Z400" s="171">
        <f t="shared" si="93"/>
        <v>2351.4791070693</v>
      </c>
      <c r="AA400" s="155">
        <f>IF(ISNUMBER($Q400),INDEX($D$1:$D$3663,S400,1),"")</f>
        <v>36.070627167570699</v>
      </c>
      <c r="AB400" s="155">
        <f>IF(ISNUMBER($Q400),INDEX($D$1:$D$3663,T400,1),"")</f>
        <v>35.7636657849364</v>
      </c>
      <c r="AC400" s="155">
        <f>IF(ISNUMBER($Q400),INDEX($D$1:$D$3663,U400,1),"")</f>
        <v>37.647864637871997</v>
      </c>
      <c r="AD400" s="155">
        <f>IF(ISNUMBER($Q400),INDEX($D$1:$D$3663,V400,1),"")</f>
        <v>37.631702066439402</v>
      </c>
      <c r="AE400" s="59"/>
      <c r="AF400" s="85">
        <f t="shared" si="94"/>
        <v>1.0910288569847495</v>
      </c>
      <c r="AG400" s="87">
        <v>40574</v>
      </c>
      <c r="AH400" s="59"/>
      <c r="AI400" s="163" t="str">
        <f t="shared" si="95"/>
        <v/>
      </c>
      <c r="AJ400" s="162" t="str">
        <f t="shared" si="86"/>
        <v/>
      </c>
      <c r="AK400" s="119"/>
      <c r="AL400" s="59" t="str">
        <f>IF(ISNUMBER($AJ400),INDEX($Z$4:$AC$3663,$AJ400,AL$3),"")</f>
        <v/>
      </c>
      <c r="AM400" s="149" t="str">
        <f>IF(ISNUMBER($AJ400),INDEX($Z$4:$AC$3663,$AJ400,AM$3),"")</f>
        <v/>
      </c>
      <c r="AN400" s="149" t="str">
        <f>IF(ISNUMBER($AJ400),INDEX($Z$4:$AC$3663,$AJ400,AN$3),"")</f>
        <v/>
      </c>
      <c r="AO400" s="59"/>
      <c r="AP400" s="59"/>
      <c r="AQ400" s="166"/>
      <c r="AR400" s="59"/>
      <c r="AS400" s="59"/>
      <c r="AT400" s="149"/>
      <c r="AU400" s="149"/>
      <c r="AV400" s="149"/>
      <c r="AW400" s="149"/>
      <c r="AX400" s="150"/>
      <c r="AY400" s="151"/>
      <c r="AZ400" s="59"/>
      <c r="BA400" s="59"/>
      <c r="BB400" s="59"/>
      <c r="BC400" s="59"/>
      <c r="BD400" s="59"/>
      <c r="BE400" s="59"/>
      <c r="BF400" s="43"/>
      <c r="BG400" s="59"/>
      <c r="BH400" s="59"/>
      <c r="BI400" s="59"/>
      <c r="BJ400" s="59"/>
      <c r="BK400" s="59"/>
      <c r="BL400" s="59"/>
      <c r="BM400" s="59"/>
    </row>
    <row r="401" spans="1:65" x14ac:dyDescent="0.25">
      <c r="A401" s="82"/>
      <c r="B401" s="122" t="s">
        <v>60</v>
      </c>
      <c r="C401" s="122">
        <v>4049.5</v>
      </c>
      <c r="D401" s="122">
        <v>2310.6535154542698</v>
      </c>
      <c r="E401" s="142">
        <f>IF(B400=B401,0,MAX(E$4:E400)+1)</f>
        <v>0</v>
      </c>
      <c r="F401" s="142">
        <f t="shared" si="96"/>
        <v>1</v>
      </c>
      <c r="G401" s="142" t="str">
        <f t="shared" si="90"/>
        <v/>
      </c>
      <c r="H401" s="142">
        <f t="shared" si="91"/>
        <v>1</v>
      </c>
      <c r="I401" s="59"/>
      <c r="J401" s="104"/>
      <c r="K401" s="59"/>
      <c r="L401" s="59"/>
      <c r="M401" s="59"/>
      <c r="N401" s="44"/>
      <c r="O401" s="44"/>
      <c r="P401" s="44"/>
      <c r="Q401" s="68">
        <f t="shared" si="88"/>
        <v>397</v>
      </c>
      <c r="R401" s="60">
        <f t="shared" si="87"/>
        <v>401</v>
      </c>
      <c r="S401" s="60">
        <f t="shared" si="87"/>
        <v>1133</v>
      </c>
      <c r="T401" s="60">
        <f t="shared" si="87"/>
        <v>1865</v>
      </c>
      <c r="U401" s="60">
        <f t="shared" si="87"/>
        <v>2597</v>
      </c>
      <c r="V401" s="60">
        <f t="shared" si="87"/>
        <v>3329</v>
      </c>
      <c r="W401" s="44"/>
      <c r="X401" s="44">
        <f t="shared" si="92"/>
        <v>398</v>
      </c>
      <c r="Y401" s="170">
        <f t="shared" si="89"/>
        <v>4049.5</v>
      </c>
      <c r="Z401" s="171">
        <f t="shared" si="93"/>
        <v>2310.6535154542698</v>
      </c>
      <c r="AA401" s="155">
        <f>IF(ISNUMBER($Q401),INDEX($D$1:$D$3663,S401,1),"")</f>
        <v>36.040887573721299</v>
      </c>
      <c r="AB401" s="155">
        <f>IF(ISNUMBER($Q401),INDEX($D$1:$D$3663,T401,1),"")</f>
        <v>35.909130658992602</v>
      </c>
      <c r="AC401" s="155">
        <f>IF(ISNUMBER($Q401),INDEX($D$1:$D$3663,U401,1),"")</f>
        <v>37.397787117019298</v>
      </c>
      <c r="AD401" s="155">
        <f>IF(ISNUMBER($Q401),INDEX($D$1:$D$3663,V401,1),"")</f>
        <v>37.648975151157401</v>
      </c>
      <c r="AE401" s="59"/>
      <c r="AF401" s="85">
        <f t="shared" si="94"/>
        <v>1.0937667077718825</v>
      </c>
      <c r="AG401" s="87">
        <v>40575</v>
      </c>
      <c r="AH401" s="59"/>
      <c r="AI401" s="163" t="str">
        <f t="shared" si="95"/>
        <v/>
      </c>
      <c r="AJ401" s="162" t="str">
        <f t="shared" si="86"/>
        <v/>
      </c>
      <c r="AK401" s="119"/>
      <c r="AL401" s="59" t="str">
        <f>IF(ISNUMBER($AJ401),INDEX($Z$4:$AC$3663,$AJ401,AL$3),"")</f>
        <v/>
      </c>
      <c r="AM401" s="149" t="str">
        <f>IF(ISNUMBER($AJ401),INDEX($Z$4:$AC$3663,$AJ401,AM$3),"")</f>
        <v/>
      </c>
      <c r="AN401" s="149" t="str">
        <f>IF(ISNUMBER($AJ401),INDEX($Z$4:$AC$3663,$AJ401,AN$3),"")</f>
        <v/>
      </c>
      <c r="AO401" s="59"/>
      <c r="AP401" s="59"/>
      <c r="AQ401" s="166"/>
      <c r="AR401" s="59"/>
      <c r="AS401" s="59"/>
      <c r="AT401" s="149"/>
      <c r="AU401" s="149"/>
      <c r="AV401" s="149"/>
      <c r="AW401" s="149"/>
      <c r="AX401" s="150"/>
      <c r="AY401" s="151"/>
      <c r="AZ401" s="59"/>
      <c r="BA401" s="59"/>
      <c r="BB401" s="59"/>
      <c r="BC401" s="59"/>
      <c r="BD401" s="59"/>
      <c r="BE401" s="59"/>
      <c r="BF401" s="43"/>
      <c r="BG401" s="59"/>
      <c r="BH401" s="59"/>
      <c r="BI401" s="59"/>
      <c r="BJ401" s="59"/>
      <c r="BK401" s="59"/>
      <c r="BL401" s="59"/>
      <c r="BM401" s="59"/>
    </row>
    <row r="402" spans="1:65" x14ac:dyDescent="0.25">
      <c r="A402" s="82"/>
      <c r="B402" s="122" t="s">
        <v>60</v>
      </c>
      <c r="C402" s="122">
        <v>4050.5</v>
      </c>
      <c r="D402" s="122">
        <v>2215.2492721338699</v>
      </c>
      <c r="E402" s="142">
        <f>IF(B401=B402,0,MAX(E$4:E401)+1)</f>
        <v>0</v>
      </c>
      <c r="F402" s="142">
        <f t="shared" si="96"/>
        <v>1</v>
      </c>
      <c r="G402" s="142" t="str">
        <f t="shared" si="90"/>
        <v/>
      </c>
      <c r="H402" s="142">
        <f t="shared" si="91"/>
        <v>1</v>
      </c>
      <c r="I402" s="59"/>
      <c r="J402" s="104"/>
      <c r="K402" s="59"/>
      <c r="L402" s="59"/>
      <c r="M402" s="59"/>
      <c r="N402" s="44"/>
      <c r="O402" s="44"/>
      <c r="P402" s="44"/>
      <c r="Q402" s="68">
        <f t="shared" si="88"/>
        <v>398</v>
      </c>
      <c r="R402" s="60">
        <f t="shared" si="87"/>
        <v>402</v>
      </c>
      <c r="S402" s="60">
        <f t="shared" si="87"/>
        <v>1134</v>
      </c>
      <c r="T402" s="60">
        <f t="shared" si="87"/>
        <v>1866</v>
      </c>
      <c r="U402" s="60">
        <f t="shared" si="87"/>
        <v>2598</v>
      </c>
      <c r="V402" s="60">
        <f t="shared" si="87"/>
        <v>3330</v>
      </c>
      <c r="W402" s="44"/>
      <c r="X402" s="44">
        <f t="shared" si="92"/>
        <v>399</v>
      </c>
      <c r="Y402" s="170">
        <f t="shared" si="89"/>
        <v>4050.5</v>
      </c>
      <c r="Z402" s="171">
        <f t="shared" si="93"/>
        <v>2215.2492721338699</v>
      </c>
      <c r="AA402" s="155">
        <f>IF(ISNUMBER($Q402),INDEX($D$1:$D$3663,S402,1),"")</f>
        <v>36.035423656748499</v>
      </c>
      <c r="AB402" s="155">
        <f>IF(ISNUMBER($Q402),INDEX($D$1:$D$3663,T402,1),"")</f>
        <v>36.018288393961399</v>
      </c>
      <c r="AC402" s="155">
        <f>IF(ISNUMBER($Q402),INDEX($D$1:$D$3663,U402,1),"")</f>
        <v>37.548448931711697</v>
      </c>
      <c r="AD402" s="155">
        <f>IF(ISNUMBER($Q402),INDEX($D$1:$D$3663,V402,1),"")</f>
        <v>37.644461978096103</v>
      </c>
      <c r="AE402" s="59"/>
      <c r="AF402" s="85">
        <f t="shared" si="94"/>
        <v>1.0965045585590136</v>
      </c>
      <c r="AG402" s="87">
        <v>40576</v>
      </c>
      <c r="AH402" s="59"/>
      <c r="AI402" s="163" t="str">
        <f t="shared" si="95"/>
        <v/>
      </c>
      <c r="AJ402" s="162" t="str">
        <f t="shared" si="86"/>
        <v/>
      </c>
      <c r="AK402" s="119"/>
      <c r="AL402" s="59" t="str">
        <f>IF(ISNUMBER($AJ402),INDEX($Z$4:$AC$3663,$AJ402,AL$3),"")</f>
        <v/>
      </c>
      <c r="AM402" s="149" t="str">
        <f>IF(ISNUMBER($AJ402),INDEX($Z$4:$AC$3663,$AJ402,AM$3),"")</f>
        <v/>
      </c>
      <c r="AN402" s="149" t="str">
        <f>IF(ISNUMBER($AJ402),INDEX($Z$4:$AC$3663,$AJ402,AN$3),"")</f>
        <v/>
      </c>
      <c r="AO402" s="59"/>
      <c r="AP402" s="59"/>
      <c r="AQ402" s="166"/>
      <c r="AR402" s="59"/>
      <c r="AS402" s="59"/>
      <c r="AT402" s="149"/>
      <c r="AU402" s="149"/>
      <c r="AV402" s="149"/>
      <c r="AW402" s="149"/>
      <c r="AX402" s="150"/>
      <c r="AY402" s="151"/>
      <c r="AZ402" s="59"/>
      <c r="BA402" s="59"/>
      <c r="BB402" s="59"/>
      <c r="BC402" s="59"/>
      <c r="BD402" s="59"/>
      <c r="BE402" s="59"/>
      <c r="BF402" s="43"/>
      <c r="BG402" s="59"/>
      <c r="BH402" s="59"/>
      <c r="BI402" s="59"/>
      <c r="BJ402" s="59"/>
      <c r="BK402" s="59"/>
      <c r="BL402" s="59"/>
      <c r="BM402" s="59"/>
    </row>
    <row r="403" spans="1:65" x14ac:dyDescent="0.25">
      <c r="A403" s="82"/>
      <c r="B403" s="122" t="s">
        <v>60</v>
      </c>
      <c r="C403" s="122">
        <v>4051.5</v>
      </c>
      <c r="D403" s="122">
        <v>2002.3883347891399</v>
      </c>
      <c r="E403" s="142">
        <f>IF(B402=B403,0,MAX(E$4:E402)+1)</f>
        <v>0</v>
      </c>
      <c r="F403" s="142">
        <f t="shared" si="96"/>
        <v>1</v>
      </c>
      <c r="G403" s="142" t="str">
        <f t="shared" si="90"/>
        <v/>
      </c>
      <c r="H403" s="142">
        <f t="shared" si="91"/>
        <v>1</v>
      </c>
      <c r="I403" s="59"/>
      <c r="J403" s="104"/>
      <c r="K403" s="59"/>
      <c r="L403" s="59"/>
      <c r="M403" s="59"/>
      <c r="N403" s="44"/>
      <c r="O403" s="44"/>
      <c r="P403" s="44"/>
      <c r="Q403" s="68">
        <f t="shared" si="88"/>
        <v>399</v>
      </c>
      <c r="R403" s="60">
        <f t="shared" si="87"/>
        <v>403</v>
      </c>
      <c r="S403" s="60">
        <f t="shared" si="87"/>
        <v>1135</v>
      </c>
      <c r="T403" s="60">
        <f t="shared" si="87"/>
        <v>1867</v>
      </c>
      <c r="U403" s="60">
        <f t="shared" si="87"/>
        <v>2599</v>
      </c>
      <c r="V403" s="60">
        <f t="shared" si="87"/>
        <v>3331</v>
      </c>
      <c r="W403" s="44"/>
      <c r="X403" s="44">
        <f t="shared" si="92"/>
        <v>400</v>
      </c>
      <c r="Y403" s="170">
        <f t="shared" si="89"/>
        <v>4051.5</v>
      </c>
      <c r="Z403" s="171">
        <f t="shared" si="93"/>
        <v>2002.3883347891399</v>
      </c>
      <c r="AA403" s="155">
        <f>IF(ISNUMBER($Q403),INDEX($D$1:$D$3663,S403,1),"")</f>
        <v>35.866539525691401</v>
      </c>
      <c r="AB403" s="155">
        <f>IF(ISNUMBER($Q403),INDEX($D$1:$D$3663,T403,1),"")</f>
        <v>36.087248761030601</v>
      </c>
      <c r="AC403" s="155">
        <f>IF(ISNUMBER($Q403),INDEX($D$1:$D$3663,U403,1),"")</f>
        <v>37.484902788915299</v>
      </c>
      <c r="AD403" s="155">
        <f>IF(ISNUMBER($Q403),INDEX($D$1:$D$3663,V403,1),"")</f>
        <v>37.5230430118702</v>
      </c>
      <c r="AE403" s="59"/>
      <c r="AF403" s="85">
        <f t="shared" si="94"/>
        <v>1.0992424093461466</v>
      </c>
      <c r="AG403" s="87">
        <v>40577</v>
      </c>
      <c r="AH403" s="59"/>
      <c r="AI403" s="163" t="str">
        <f t="shared" si="95"/>
        <v/>
      </c>
      <c r="AJ403" s="162" t="str">
        <f t="shared" si="86"/>
        <v/>
      </c>
      <c r="AK403" s="119"/>
      <c r="AL403" s="59" t="str">
        <f>IF(ISNUMBER($AJ403),INDEX($Z$4:$AC$3663,$AJ403,AL$3),"")</f>
        <v/>
      </c>
      <c r="AM403" s="149" t="str">
        <f>IF(ISNUMBER($AJ403),INDEX($Z$4:$AC$3663,$AJ403,AM$3),"")</f>
        <v/>
      </c>
      <c r="AN403" s="149" t="str">
        <f>IF(ISNUMBER($AJ403),INDEX($Z$4:$AC$3663,$AJ403,AN$3),"")</f>
        <v/>
      </c>
      <c r="AO403" s="59"/>
      <c r="AP403" s="59"/>
      <c r="AQ403" s="166"/>
      <c r="AR403" s="59"/>
      <c r="AS403" s="59"/>
      <c r="AT403" s="149"/>
      <c r="AU403" s="149"/>
      <c r="AV403" s="149"/>
      <c r="AW403" s="149"/>
      <c r="AX403" s="150"/>
      <c r="AY403" s="151"/>
      <c r="AZ403" s="59"/>
      <c r="BA403" s="59"/>
      <c r="BB403" s="59"/>
      <c r="BC403" s="59"/>
      <c r="BD403" s="59"/>
      <c r="BE403" s="59"/>
      <c r="BF403" s="43"/>
      <c r="BG403" s="59"/>
      <c r="BH403" s="59"/>
      <c r="BI403" s="59"/>
      <c r="BJ403" s="59"/>
      <c r="BK403" s="59"/>
      <c r="BL403" s="59"/>
      <c r="BM403" s="59"/>
    </row>
    <row r="404" spans="1:65" x14ac:dyDescent="0.25">
      <c r="A404" s="82"/>
      <c r="B404" s="122" t="s">
        <v>60</v>
      </c>
      <c r="C404" s="122">
        <v>4052.5</v>
      </c>
      <c r="D404" s="122">
        <v>2216.8781976803002</v>
      </c>
      <c r="E404" s="142">
        <f>IF(B403=B404,0,MAX(E$4:E403)+1)</f>
        <v>0</v>
      </c>
      <c r="F404" s="142">
        <f t="shared" si="96"/>
        <v>1</v>
      </c>
      <c r="G404" s="142" t="str">
        <f t="shared" si="90"/>
        <v/>
      </c>
      <c r="H404" s="142">
        <f t="shared" si="91"/>
        <v>1</v>
      </c>
      <c r="I404" s="59"/>
      <c r="J404" s="104"/>
      <c r="K404" s="59"/>
      <c r="L404" s="59"/>
      <c r="M404" s="59"/>
      <c r="N404" s="44"/>
      <c r="O404" s="44"/>
      <c r="P404" s="44"/>
      <c r="Q404" s="68">
        <f t="shared" si="88"/>
        <v>400</v>
      </c>
      <c r="R404" s="60">
        <f t="shared" si="87"/>
        <v>404</v>
      </c>
      <c r="S404" s="60">
        <f t="shared" si="87"/>
        <v>1136</v>
      </c>
      <c r="T404" s="60">
        <f t="shared" si="87"/>
        <v>1868</v>
      </c>
      <c r="U404" s="60">
        <f t="shared" si="87"/>
        <v>2600</v>
      </c>
      <c r="V404" s="60">
        <f t="shared" si="87"/>
        <v>3332</v>
      </c>
      <c r="W404" s="44"/>
      <c r="X404" s="44">
        <f t="shared" si="92"/>
        <v>401</v>
      </c>
      <c r="Y404" s="170">
        <f t="shared" si="89"/>
        <v>4052.5</v>
      </c>
      <c r="Z404" s="171">
        <f t="shared" si="93"/>
        <v>2216.8781976803002</v>
      </c>
      <c r="AA404" s="155">
        <f>IF(ISNUMBER($Q404),INDEX($D$1:$D$3663,S404,1),"")</f>
        <v>36.181906637418003</v>
      </c>
      <c r="AB404" s="155">
        <f>IF(ISNUMBER($Q404),INDEX($D$1:$D$3663,T404,1),"")</f>
        <v>36.115981482234297</v>
      </c>
      <c r="AC404" s="155">
        <f>IF(ISNUMBER($Q404),INDEX($D$1:$D$3663,U404,1),"")</f>
        <v>37.6108548536725</v>
      </c>
      <c r="AD404" s="155">
        <f>IF(ISNUMBER($Q404),INDEX($D$1:$D$3663,V404,1),"")</f>
        <v>37.528115791053203</v>
      </c>
      <c r="AE404" s="59"/>
      <c r="AF404" s="85">
        <f t="shared" si="94"/>
        <v>1.1019802601332795</v>
      </c>
      <c r="AG404" s="87">
        <v>40578</v>
      </c>
      <c r="AH404" s="59"/>
      <c r="AI404" s="163" t="str">
        <f t="shared" si="95"/>
        <v/>
      </c>
      <c r="AJ404" s="162" t="str">
        <f t="shared" si="86"/>
        <v/>
      </c>
      <c r="AK404" s="119"/>
      <c r="AL404" s="59" t="str">
        <f>IF(ISNUMBER($AJ404),INDEX($Z$4:$AC$3663,$AJ404,AL$3),"")</f>
        <v/>
      </c>
      <c r="AM404" s="149" t="str">
        <f>IF(ISNUMBER($AJ404),INDEX($Z$4:$AC$3663,$AJ404,AM$3),"")</f>
        <v/>
      </c>
      <c r="AN404" s="149" t="str">
        <f>IF(ISNUMBER($AJ404),INDEX($Z$4:$AC$3663,$AJ404,AN$3),"")</f>
        <v/>
      </c>
      <c r="AO404" s="59"/>
      <c r="AP404" s="59"/>
      <c r="AQ404" s="166"/>
      <c r="AR404" s="59"/>
      <c r="AS404" s="59"/>
      <c r="AT404" s="149"/>
      <c r="AU404" s="149"/>
      <c r="AV404" s="149"/>
      <c r="AW404" s="149"/>
      <c r="AX404" s="150"/>
      <c r="AY404" s="151"/>
      <c r="AZ404" s="59"/>
      <c r="BA404" s="59"/>
      <c r="BB404" s="59"/>
      <c r="BC404" s="59"/>
      <c r="BD404" s="59"/>
      <c r="BE404" s="59"/>
      <c r="BF404" s="43"/>
      <c r="BG404" s="59"/>
      <c r="BH404" s="59"/>
      <c r="BI404" s="59"/>
      <c r="BJ404" s="59"/>
      <c r="BK404" s="59"/>
      <c r="BL404" s="59"/>
      <c r="BM404" s="59"/>
    </row>
    <row r="405" spans="1:65" x14ac:dyDescent="0.25">
      <c r="A405" s="82"/>
      <c r="B405" s="122" t="s">
        <v>60</v>
      </c>
      <c r="C405" s="122">
        <v>4053.5</v>
      </c>
      <c r="D405" s="122">
        <v>2012.9635940054</v>
      </c>
      <c r="E405" s="142">
        <f>IF(B404=B405,0,MAX(E$4:E404)+1)</f>
        <v>0</v>
      </c>
      <c r="F405" s="142">
        <f t="shared" si="96"/>
        <v>1</v>
      </c>
      <c r="G405" s="142" t="str">
        <f t="shared" si="90"/>
        <v/>
      </c>
      <c r="H405" s="142">
        <f t="shared" si="91"/>
        <v>1</v>
      </c>
      <c r="I405" s="59"/>
      <c r="J405" s="104"/>
      <c r="K405" s="59"/>
      <c r="L405" s="59"/>
      <c r="M405" s="59"/>
      <c r="N405" s="44"/>
      <c r="O405" s="44"/>
      <c r="P405" s="44"/>
      <c r="Q405" s="68">
        <f t="shared" si="88"/>
        <v>401</v>
      </c>
      <c r="R405" s="60">
        <f t="shared" si="87"/>
        <v>405</v>
      </c>
      <c r="S405" s="60">
        <f t="shared" si="87"/>
        <v>1137</v>
      </c>
      <c r="T405" s="60">
        <f t="shared" si="87"/>
        <v>1869</v>
      </c>
      <c r="U405" s="60">
        <f t="shared" si="87"/>
        <v>2601</v>
      </c>
      <c r="V405" s="60">
        <f t="shared" si="87"/>
        <v>3333</v>
      </c>
      <c r="W405" s="44"/>
      <c r="X405" s="44">
        <f t="shared" si="92"/>
        <v>402</v>
      </c>
      <c r="Y405" s="170">
        <f t="shared" si="89"/>
        <v>4053.5</v>
      </c>
      <c r="Z405" s="171">
        <f t="shared" si="93"/>
        <v>2012.9635940054</v>
      </c>
      <c r="AA405" s="155">
        <f>IF(ISNUMBER($Q405),INDEX($D$1:$D$3663,S405,1),"")</f>
        <v>35.946681195007599</v>
      </c>
      <c r="AB405" s="155">
        <f>IF(ISNUMBER($Q405),INDEX($D$1:$D$3663,T405,1),"")</f>
        <v>36.048036385004202</v>
      </c>
      <c r="AC405" s="155">
        <f>IF(ISNUMBER($Q405),INDEX($D$1:$D$3663,U405,1),"")</f>
        <v>37.718631178082703</v>
      </c>
      <c r="AD405" s="155">
        <f>IF(ISNUMBER($Q405),INDEX($D$1:$D$3663,V405,1),"")</f>
        <v>37.594515243906301</v>
      </c>
      <c r="AE405" s="59"/>
      <c r="AF405" s="85">
        <f t="shared" si="94"/>
        <v>1.1047181109204107</v>
      </c>
      <c r="AG405" s="87">
        <v>40579</v>
      </c>
      <c r="AH405" s="59"/>
      <c r="AI405" s="163" t="str">
        <f t="shared" si="95"/>
        <v/>
      </c>
      <c r="AJ405" s="162" t="str">
        <f t="shared" si="86"/>
        <v/>
      </c>
      <c r="AK405" s="119"/>
      <c r="AL405" s="59" t="str">
        <f>IF(ISNUMBER($AJ405),INDEX($Z$4:$AC$3663,$AJ405,AL$3),"")</f>
        <v/>
      </c>
      <c r="AM405" s="149" t="str">
        <f>IF(ISNUMBER($AJ405),INDEX($Z$4:$AC$3663,$AJ405,AM$3),"")</f>
        <v/>
      </c>
      <c r="AN405" s="149" t="str">
        <f>IF(ISNUMBER($AJ405),INDEX($Z$4:$AC$3663,$AJ405,AN$3),"")</f>
        <v/>
      </c>
      <c r="AO405" s="59"/>
      <c r="AP405" s="59"/>
      <c r="AQ405" s="166"/>
      <c r="AR405" s="59"/>
      <c r="AS405" s="59"/>
      <c r="AT405" s="149"/>
      <c r="AU405" s="149"/>
      <c r="AV405" s="149"/>
      <c r="AW405" s="149"/>
      <c r="AX405" s="150"/>
      <c r="AY405" s="151"/>
      <c r="AZ405" s="59"/>
      <c r="BA405" s="59"/>
      <c r="BB405" s="59"/>
      <c r="BC405" s="59"/>
      <c r="BD405" s="59"/>
      <c r="BE405" s="59"/>
      <c r="BF405" s="43"/>
      <c r="BG405" s="59"/>
      <c r="BH405" s="59"/>
      <c r="BI405" s="59"/>
      <c r="BJ405" s="59"/>
      <c r="BK405" s="59"/>
      <c r="BL405" s="59"/>
      <c r="BM405" s="59"/>
    </row>
    <row r="406" spans="1:65" x14ac:dyDescent="0.25">
      <c r="A406" s="82"/>
      <c r="B406" s="122" t="s">
        <v>60</v>
      </c>
      <c r="C406" s="122">
        <v>4054.5</v>
      </c>
      <c r="D406" s="122">
        <v>2089.3941816987699</v>
      </c>
      <c r="E406" s="142">
        <f>IF(B405=B406,0,MAX(E$4:E405)+1)</f>
        <v>0</v>
      </c>
      <c r="F406" s="142">
        <f t="shared" si="96"/>
        <v>1</v>
      </c>
      <c r="G406" s="142" t="str">
        <f t="shared" si="90"/>
        <v/>
      </c>
      <c r="H406" s="142">
        <f t="shared" si="91"/>
        <v>1</v>
      </c>
      <c r="I406" s="59"/>
      <c r="J406" s="104"/>
      <c r="K406" s="59"/>
      <c r="L406" s="59"/>
      <c r="M406" s="59"/>
      <c r="N406" s="44"/>
      <c r="O406" s="44"/>
      <c r="P406" s="44"/>
      <c r="Q406" s="68">
        <f t="shared" si="88"/>
        <v>402</v>
      </c>
      <c r="R406" s="60">
        <f t="shared" si="87"/>
        <v>406</v>
      </c>
      <c r="S406" s="60">
        <f t="shared" si="87"/>
        <v>1138</v>
      </c>
      <c r="T406" s="60">
        <f t="shared" si="87"/>
        <v>1870</v>
      </c>
      <c r="U406" s="60">
        <f t="shared" si="87"/>
        <v>2602</v>
      </c>
      <c r="V406" s="60">
        <f t="shared" si="87"/>
        <v>3334</v>
      </c>
      <c r="W406" s="44"/>
      <c r="X406" s="44">
        <f t="shared" si="92"/>
        <v>403</v>
      </c>
      <c r="Y406" s="170">
        <f t="shared" si="89"/>
        <v>4054.5</v>
      </c>
      <c r="Z406" s="171">
        <f t="shared" si="93"/>
        <v>2089.3941816987699</v>
      </c>
      <c r="AA406" s="155">
        <f>IF(ISNUMBER($Q406),INDEX($D$1:$D$3663,S406,1),"")</f>
        <v>36.031272527296998</v>
      </c>
      <c r="AB406" s="155">
        <f>IF(ISNUMBER($Q406),INDEX($D$1:$D$3663,T406,1),"")</f>
        <v>36.079592000196101</v>
      </c>
      <c r="AC406" s="155">
        <f>IF(ISNUMBER($Q406),INDEX($D$1:$D$3663,U406,1),"")</f>
        <v>37.489099013947303</v>
      </c>
      <c r="AD406" s="155">
        <f>IF(ISNUMBER($Q406),INDEX($D$1:$D$3663,V406,1),"")</f>
        <v>37.568023047419402</v>
      </c>
      <c r="AE406" s="59"/>
      <c r="AF406" s="85">
        <f t="shared" si="94"/>
        <v>1.1074559617075437</v>
      </c>
      <c r="AG406" s="87">
        <v>40580</v>
      </c>
      <c r="AH406" s="59"/>
      <c r="AI406" s="163" t="str">
        <f t="shared" si="95"/>
        <v/>
      </c>
      <c r="AJ406" s="162" t="str">
        <f t="shared" si="86"/>
        <v/>
      </c>
      <c r="AK406" s="119"/>
      <c r="AL406" s="59" t="str">
        <f>IF(ISNUMBER($AJ406),INDEX($Z$4:$AC$3663,$AJ406,AL$3),"")</f>
        <v/>
      </c>
      <c r="AM406" s="149" t="str">
        <f>IF(ISNUMBER($AJ406),INDEX($Z$4:$AC$3663,$AJ406,AM$3),"")</f>
        <v/>
      </c>
      <c r="AN406" s="149" t="str">
        <f>IF(ISNUMBER($AJ406),INDEX($Z$4:$AC$3663,$AJ406,AN$3),"")</f>
        <v/>
      </c>
      <c r="AO406" s="59"/>
      <c r="AP406" s="59"/>
      <c r="AQ406" s="166"/>
      <c r="AR406" s="59"/>
      <c r="AS406" s="59"/>
      <c r="AT406" s="149"/>
      <c r="AU406" s="149"/>
      <c r="AV406" s="149"/>
      <c r="AW406" s="149"/>
      <c r="AX406" s="150"/>
      <c r="AY406" s="151"/>
      <c r="AZ406" s="59"/>
      <c r="BA406" s="59"/>
      <c r="BB406" s="59"/>
      <c r="BC406" s="59"/>
      <c r="BD406" s="59"/>
      <c r="BE406" s="59"/>
      <c r="BF406" s="43"/>
      <c r="BG406" s="59"/>
      <c r="BH406" s="59"/>
      <c r="BI406" s="59"/>
      <c r="BJ406" s="59"/>
      <c r="BK406" s="59"/>
      <c r="BL406" s="59"/>
      <c r="BM406" s="59"/>
    </row>
    <row r="407" spans="1:65" x14ac:dyDescent="0.25">
      <c r="A407" s="82"/>
      <c r="B407" s="122" t="s">
        <v>60</v>
      </c>
      <c r="C407" s="122">
        <v>4055.5</v>
      </c>
      <c r="D407" s="122">
        <v>2239.8263425055302</v>
      </c>
      <c r="E407" s="142">
        <f>IF(B406=B407,0,MAX(E$4:E406)+1)</f>
        <v>0</v>
      </c>
      <c r="F407" s="142">
        <f t="shared" si="96"/>
        <v>1</v>
      </c>
      <c r="G407" s="142" t="str">
        <f t="shared" si="90"/>
        <v/>
      </c>
      <c r="H407" s="142">
        <f t="shared" si="91"/>
        <v>1</v>
      </c>
      <c r="I407" s="59"/>
      <c r="J407" s="104"/>
      <c r="K407" s="59"/>
      <c r="L407" s="59"/>
      <c r="M407" s="59"/>
      <c r="N407" s="44"/>
      <c r="O407" s="44"/>
      <c r="P407" s="44"/>
      <c r="Q407" s="68">
        <f t="shared" si="88"/>
        <v>403</v>
      </c>
      <c r="R407" s="60">
        <f t="shared" si="87"/>
        <v>407</v>
      </c>
      <c r="S407" s="60">
        <f t="shared" si="87"/>
        <v>1139</v>
      </c>
      <c r="T407" s="60">
        <f t="shared" si="87"/>
        <v>1871</v>
      </c>
      <c r="U407" s="60">
        <f t="shared" si="87"/>
        <v>2603</v>
      </c>
      <c r="V407" s="60">
        <f t="shared" si="87"/>
        <v>3335</v>
      </c>
      <c r="W407" s="44"/>
      <c r="X407" s="44">
        <f t="shared" si="92"/>
        <v>404</v>
      </c>
      <c r="Y407" s="170">
        <f t="shared" si="89"/>
        <v>4055.5</v>
      </c>
      <c r="Z407" s="171">
        <f t="shared" si="93"/>
        <v>2239.8263425055302</v>
      </c>
      <c r="AA407" s="155">
        <f>IF(ISNUMBER($Q407),INDEX($D$1:$D$3663,S407,1),"")</f>
        <v>36.159183334837898</v>
      </c>
      <c r="AB407" s="155">
        <f>IF(ISNUMBER($Q407),INDEX($D$1:$D$3663,T407,1),"")</f>
        <v>36.014630104183802</v>
      </c>
      <c r="AC407" s="155">
        <f>IF(ISNUMBER($Q407),INDEX($D$1:$D$3663,U407,1),"")</f>
        <v>37.636891917967198</v>
      </c>
      <c r="AD407" s="155">
        <f>IF(ISNUMBER($Q407),INDEX($D$1:$D$3663,V407,1),"")</f>
        <v>37.664968522937301</v>
      </c>
      <c r="AE407" s="59"/>
      <c r="AF407" s="85">
        <f t="shared" si="94"/>
        <v>1.1101938124946749</v>
      </c>
      <c r="AG407" s="87">
        <v>40581</v>
      </c>
      <c r="AH407" s="59"/>
      <c r="AI407" s="163" t="str">
        <f t="shared" si="95"/>
        <v/>
      </c>
      <c r="AJ407" s="162" t="str">
        <f t="shared" si="86"/>
        <v/>
      </c>
      <c r="AK407" s="119"/>
      <c r="AL407" s="59" t="str">
        <f>IF(ISNUMBER($AJ407),INDEX($Z$4:$AC$3663,$AJ407,AL$3),"")</f>
        <v/>
      </c>
      <c r="AM407" s="149" t="str">
        <f>IF(ISNUMBER($AJ407),INDEX($Z$4:$AC$3663,$AJ407,AM$3),"")</f>
        <v/>
      </c>
      <c r="AN407" s="149" t="str">
        <f>IF(ISNUMBER($AJ407),INDEX($Z$4:$AC$3663,$AJ407,AN$3),"")</f>
        <v/>
      </c>
      <c r="AO407" s="59"/>
      <c r="AP407" s="59"/>
      <c r="AQ407" s="166"/>
      <c r="AR407" s="59"/>
      <c r="AS407" s="59"/>
      <c r="AT407" s="149"/>
      <c r="AU407" s="149"/>
      <c r="AV407" s="149"/>
      <c r="AW407" s="149"/>
      <c r="AX407" s="150"/>
      <c r="AY407" s="151"/>
      <c r="AZ407" s="59"/>
      <c r="BA407" s="59"/>
      <c r="BB407" s="59"/>
      <c r="BC407" s="59"/>
      <c r="BD407" s="59"/>
      <c r="BE407" s="59"/>
      <c r="BF407" s="43"/>
      <c r="BG407" s="59"/>
      <c r="BH407" s="59"/>
      <c r="BI407" s="59"/>
      <c r="BJ407" s="59"/>
      <c r="BK407" s="59"/>
      <c r="BL407" s="59"/>
      <c r="BM407" s="59"/>
    </row>
    <row r="408" spans="1:65" x14ac:dyDescent="0.25">
      <c r="A408" s="82"/>
      <c r="B408" s="122" t="s">
        <v>60</v>
      </c>
      <c r="C408" s="122">
        <v>4056.5</v>
      </c>
      <c r="D408" s="122">
        <v>2269.9018254870598</v>
      </c>
      <c r="E408" s="142">
        <f>IF(B407=B408,0,MAX(E$4:E407)+1)</f>
        <v>0</v>
      </c>
      <c r="F408" s="142">
        <f t="shared" si="96"/>
        <v>1</v>
      </c>
      <c r="G408" s="142" t="str">
        <f t="shared" si="90"/>
        <v/>
      </c>
      <c r="H408" s="142">
        <f t="shared" si="91"/>
        <v>1</v>
      </c>
      <c r="I408" s="59"/>
      <c r="J408" s="104"/>
      <c r="K408" s="59"/>
      <c r="L408" s="59"/>
      <c r="M408" s="59"/>
      <c r="N408" s="44"/>
      <c r="O408" s="44"/>
      <c r="P408" s="44"/>
      <c r="Q408" s="68">
        <f t="shared" si="88"/>
        <v>404</v>
      </c>
      <c r="R408" s="60">
        <f t="shared" si="87"/>
        <v>408</v>
      </c>
      <c r="S408" s="60">
        <f t="shared" si="87"/>
        <v>1140</v>
      </c>
      <c r="T408" s="60">
        <f t="shared" si="87"/>
        <v>1872</v>
      </c>
      <c r="U408" s="60">
        <f t="shared" si="87"/>
        <v>2604</v>
      </c>
      <c r="V408" s="60">
        <f t="shared" si="87"/>
        <v>3336</v>
      </c>
      <c r="W408" s="44"/>
      <c r="X408" s="44">
        <f t="shared" si="92"/>
        <v>405</v>
      </c>
      <c r="Y408" s="170">
        <f t="shared" si="89"/>
        <v>4056.5</v>
      </c>
      <c r="Z408" s="171">
        <f t="shared" si="93"/>
        <v>2269.9018254870598</v>
      </c>
      <c r="AA408" s="155">
        <f>IF(ISNUMBER($Q408),INDEX($D$1:$D$3663,S408,1),"")</f>
        <v>35.920714691148</v>
      </c>
      <c r="AB408" s="155">
        <f>IF(ISNUMBER($Q408),INDEX($D$1:$D$3663,T408,1),"")</f>
        <v>35.982073130179302</v>
      </c>
      <c r="AC408" s="155">
        <f>IF(ISNUMBER($Q408),INDEX($D$1:$D$3663,U408,1),"")</f>
        <v>37.599023449851899</v>
      </c>
      <c r="AD408" s="155">
        <f>IF(ISNUMBER($Q408),INDEX($D$1:$D$3663,V408,1),"")</f>
        <v>37.421509397929903</v>
      </c>
      <c r="AE408" s="59"/>
      <c r="AF408" s="85">
        <f t="shared" si="94"/>
        <v>1.1129316632818078</v>
      </c>
      <c r="AG408" s="87">
        <v>40582</v>
      </c>
      <c r="AH408" s="59"/>
      <c r="AI408" s="163" t="str">
        <f t="shared" si="95"/>
        <v/>
      </c>
      <c r="AJ408" s="162" t="str">
        <f t="shared" si="86"/>
        <v/>
      </c>
      <c r="AK408" s="119"/>
      <c r="AL408" s="59" t="str">
        <f>IF(ISNUMBER($AJ408),INDEX($Z$4:$AC$3663,$AJ408,AL$3),"")</f>
        <v/>
      </c>
      <c r="AM408" s="149" t="str">
        <f>IF(ISNUMBER($AJ408),INDEX($Z$4:$AC$3663,$AJ408,AM$3),"")</f>
        <v/>
      </c>
      <c r="AN408" s="149" t="str">
        <f>IF(ISNUMBER($AJ408),INDEX($Z$4:$AC$3663,$AJ408,AN$3),"")</f>
        <v/>
      </c>
      <c r="AO408" s="59"/>
      <c r="AP408" s="59"/>
      <c r="AQ408" s="166"/>
      <c r="AR408" s="59"/>
      <c r="AS408" s="59"/>
      <c r="AT408" s="149"/>
      <c r="AU408" s="149"/>
      <c r="AV408" s="149"/>
      <c r="AW408" s="149"/>
      <c r="AX408" s="150"/>
      <c r="AY408" s="151"/>
      <c r="AZ408" s="59"/>
      <c r="BA408" s="59"/>
      <c r="BB408" s="59"/>
      <c r="BC408" s="59"/>
      <c r="BD408" s="59"/>
      <c r="BE408" s="59"/>
      <c r="BF408" s="43"/>
      <c r="BG408" s="59"/>
      <c r="BH408" s="59"/>
      <c r="BI408" s="59"/>
      <c r="BJ408" s="59"/>
      <c r="BK408" s="59"/>
      <c r="BL408" s="59"/>
      <c r="BM408" s="59"/>
    </row>
    <row r="409" spans="1:65" x14ac:dyDescent="0.25">
      <c r="A409" s="82"/>
      <c r="B409" s="122" t="s">
        <v>60</v>
      </c>
      <c r="C409" s="122">
        <v>4057.5</v>
      </c>
      <c r="D409" s="122">
        <v>1836.88425634129</v>
      </c>
      <c r="E409" s="142">
        <f>IF(B408=B409,0,MAX(E$4:E408)+1)</f>
        <v>0</v>
      </c>
      <c r="F409" s="142">
        <f t="shared" si="96"/>
        <v>1</v>
      </c>
      <c r="G409" s="142" t="str">
        <f t="shared" si="90"/>
        <v/>
      </c>
      <c r="H409" s="142">
        <f t="shared" si="91"/>
        <v>1</v>
      </c>
      <c r="I409" s="59"/>
      <c r="J409" s="104"/>
      <c r="K409" s="59"/>
      <c r="L409" s="59"/>
      <c r="M409" s="59"/>
      <c r="N409" s="44"/>
      <c r="O409" s="44"/>
      <c r="P409" s="44"/>
      <c r="Q409" s="68">
        <f t="shared" si="88"/>
        <v>405</v>
      </c>
      <c r="R409" s="60">
        <f t="shared" si="87"/>
        <v>409</v>
      </c>
      <c r="S409" s="60">
        <f t="shared" si="87"/>
        <v>1141</v>
      </c>
      <c r="T409" s="60">
        <f t="shared" si="87"/>
        <v>1873</v>
      </c>
      <c r="U409" s="60">
        <f t="shared" si="87"/>
        <v>2605</v>
      </c>
      <c r="V409" s="60">
        <f t="shared" si="87"/>
        <v>3337</v>
      </c>
      <c r="W409" s="44"/>
      <c r="X409" s="44">
        <f t="shared" si="92"/>
        <v>406</v>
      </c>
      <c r="Y409" s="170">
        <f t="shared" si="89"/>
        <v>4057.5</v>
      </c>
      <c r="Z409" s="171">
        <f t="shared" si="93"/>
        <v>1836.88425634129</v>
      </c>
      <c r="AA409" s="155">
        <f>IF(ISNUMBER($Q409),INDEX($D$1:$D$3663,S409,1),"")</f>
        <v>36.019655846583497</v>
      </c>
      <c r="AB409" s="155">
        <f>IF(ISNUMBER($Q409),INDEX($D$1:$D$3663,T409,1),"")</f>
        <v>35.949547905624797</v>
      </c>
      <c r="AC409" s="155">
        <f>IF(ISNUMBER($Q409),INDEX($D$1:$D$3663,U409,1),"")</f>
        <v>37.813031861754403</v>
      </c>
      <c r="AD409" s="155">
        <f>IF(ISNUMBER($Q409),INDEX($D$1:$D$3663,V409,1),"")</f>
        <v>37.5735185251378</v>
      </c>
      <c r="AE409" s="59"/>
      <c r="AF409" s="85">
        <f t="shared" si="94"/>
        <v>1.115669514068939</v>
      </c>
      <c r="AG409" s="87">
        <v>40583</v>
      </c>
      <c r="AH409" s="59"/>
      <c r="AI409" s="163" t="str">
        <f t="shared" si="95"/>
        <v/>
      </c>
      <c r="AJ409" s="162" t="str">
        <f t="shared" si="86"/>
        <v/>
      </c>
      <c r="AK409" s="119"/>
      <c r="AL409" s="59" t="str">
        <f>IF(ISNUMBER($AJ409),INDEX($Z$4:$AC$3663,$AJ409,AL$3),"")</f>
        <v/>
      </c>
      <c r="AM409" s="149" t="str">
        <f>IF(ISNUMBER($AJ409),INDEX($Z$4:$AC$3663,$AJ409,AM$3),"")</f>
        <v/>
      </c>
      <c r="AN409" s="149" t="str">
        <f>IF(ISNUMBER($AJ409),INDEX($Z$4:$AC$3663,$AJ409,AN$3),"")</f>
        <v/>
      </c>
      <c r="AO409" s="59"/>
      <c r="AP409" s="59"/>
      <c r="AQ409" s="166"/>
      <c r="AR409" s="59"/>
      <c r="AS409" s="59"/>
      <c r="AT409" s="149"/>
      <c r="AU409" s="149"/>
      <c r="AV409" s="149"/>
      <c r="AW409" s="149"/>
      <c r="AX409" s="150"/>
      <c r="AY409" s="151"/>
      <c r="AZ409" s="59"/>
      <c r="BA409" s="59"/>
      <c r="BB409" s="59"/>
      <c r="BC409" s="59"/>
      <c r="BD409" s="59"/>
      <c r="BE409" s="59"/>
      <c r="BF409" s="43"/>
      <c r="BG409" s="59"/>
      <c r="BH409" s="59"/>
      <c r="BI409" s="59"/>
      <c r="BJ409" s="59"/>
      <c r="BK409" s="59"/>
      <c r="BL409" s="59"/>
      <c r="BM409" s="59"/>
    </row>
    <row r="410" spans="1:65" x14ac:dyDescent="0.25">
      <c r="A410" s="82"/>
      <c r="B410" s="122" t="s">
        <v>60</v>
      </c>
      <c r="C410" s="122">
        <v>4058.5</v>
      </c>
      <c r="D410" s="122">
        <v>2336.3239037800799</v>
      </c>
      <c r="E410" s="142">
        <f>IF(B409=B410,0,MAX(E$4:E409)+1)</f>
        <v>0</v>
      </c>
      <c r="F410" s="142">
        <f t="shared" si="96"/>
        <v>1</v>
      </c>
      <c r="G410" s="142" t="str">
        <f t="shared" si="90"/>
        <v/>
      </c>
      <c r="H410" s="142">
        <f t="shared" si="91"/>
        <v>1</v>
      </c>
      <c r="I410" s="59"/>
      <c r="J410" s="104"/>
      <c r="K410" s="59"/>
      <c r="L410" s="59"/>
      <c r="M410" s="59"/>
      <c r="N410" s="44"/>
      <c r="O410" s="44"/>
      <c r="P410" s="44"/>
      <c r="Q410" s="68">
        <f t="shared" si="88"/>
        <v>406</v>
      </c>
      <c r="R410" s="60">
        <f t="shared" si="87"/>
        <v>410</v>
      </c>
      <c r="S410" s="60">
        <f t="shared" si="87"/>
        <v>1142</v>
      </c>
      <c r="T410" s="60">
        <f t="shared" si="87"/>
        <v>1874</v>
      </c>
      <c r="U410" s="60">
        <f t="shared" si="87"/>
        <v>2606</v>
      </c>
      <c r="V410" s="60">
        <f t="shared" si="87"/>
        <v>3338</v>
      </c>
      <c r="W410" s="44"/>
      <c r="X410" s="44">
        <f t="shared" si="92"/>
        <v>407</v>
      </c>
      <c r="Y410" s="170">
        <f t="shared" si="89"/>
        <v>4058.5</v>
      </c>
      <c r="Z410" s="171">
        <f t="shared" si="93"/>
        <v>2336.3239037800799</v>
      </c>
      <c r="AA410" s="155">
        <f>IF(ISNUMBER($Q410),INDEX($D$1:$D$3663,S410,1),"")</f>
        <v>36.168057022497202</v>
      </c>
      <c r="AB410" s="155">
        <f>IF(ISNUMBER($Q410),INDEX($D$1:$D$3663,T410,1),"")</f>
        <v>35.947782906323901</v>
      </c>
      <c r="AC410" s="155">
        <f>IF(ISNUMBER($Q410),INDEX($D$1:$D$3663,U410,1),"")</f>
        <v>37.676473617468098</v>
      </c>
      <c r="AD410" s="155">
        <f>IF(ISNUMBER($Q410),INDEX($D$1:$D$3663,V410,1),"")</f>
        <v>37.483326907250103</v>
      </c>
      <c r="AE410" s="59"/>
      <c r="AF410" s="85">
        <f t="shared" si="94"/>
        <v>1.118407364856072</v>
      </c>
      <c r="AG410" s="87">
        <v>40584</v>
      </c>
      <c r="AH410" s="59"/>
      <c r="AI410" s="163" t="str">
        <f t="shared" si="95"/>
        <v/>
      </c>
      <c r="AJ410" s="162" t="str">
        <f t="shared" si="86"/>
        <v/>
      </c>
      <c r="AK410" s="119"/>
      <c r="AL410" s="59" t="str">
        <f>IF(ISNUMBER($AJ410),INDEX($Z$4:$AC$3663,$AJ410,AL$3),"")</f>
        <v/>
      </c>
      <c r="AM410" s="149" t="str">
        <f>IF(ISNUMBER($AJ410),INDEX($Z$4:$AC$3663,$AJ410,AM$3),"")</f>
        <v/>
      </c>
      <c r="AN410" s="149" t="str">
        <f>IF(ISNUMBER($AJ410),INDEX($Z$4:$AC$3663,$AJ410,AN$3),"")</f>
        <v/>
      </c>
      <c r="AO410" s="59"/>
      <c r="AP410" s="59"/>
      <c r="AQ410" s="166"/>
      <c r="AR410" s="59"/>
      <c r="AS410" s="59"/>
      <c r="AT410" s="149"/>
      <c r="AU410" s="149"/>
      <c r="AV410" s="149"/>
      <c r="AW410" s="149"/>
      <c r="AX410" s="150"/>
      <c r="AY410" s="151"/>
      <c r="AZ410" s="59"/>
      <c r="BA410" s="59"/>
      <c r="BB410" s="59"/>
      <c r="BC410" s="59"/>
      <c r="BD410" s="59"/>
      <c r="BE410" s="59"/>
      <c r="BF410" s="43"/>
      <c r="BG410" s="59"/>
      <c r="BH410" s="59"/>
      <c r="BI410" s="59"/>
      <c r="BJ410" s="59"/>
      <c r="BK410" s="59"/>
      <c r="BL410" s="59"/>
      <c r="BM410" s="59"/>
    </row>
    <row r="411" spans="1:65" x14ac:dyDescent="0.25">
      <c r="A411" s="82"/>
      <c r="B411" s="122" t="s">
        <v>60</v>
      </c>
      <c r="C411" s="122">
        <v>4059.5</v>
      </c>
      <c r="D411" s="122">
        <v>2054.5674145431199</v>
      </c>
      <c r="E411" s="142">
        <f>IF(B410=B411,0,MAX(E$4:E410)+1)</f>
        <v>0</v>
      </c>
      <c r="F411" s="142">
        <f t="shared" si="96"/>
        <v>1</v>
      </c>
      <c r="G411" s="142" t="str">
        <f t="shared" si="90"/>
        <v/>
      </c>
      <c r="H411" s="142">
        <f t="shared" si="91"/>
        <v>1</v>
      </c>
      <c r="I411" s="59"/>
      <c r="J411" s="104"/>
      <c r="K411" s="59"/>
      <c r="L411" s="59"/>
      <c r="M411" s="59"/>
      <c r="N411" s="44"/>
      <c r="O411" s="44"/>
      <c r="P411" s="44"/>
      <c r="Q411" s="68">
        <f t="shared" si="88"/>
        <v>407</v>
      </c>
      <c r="R411" s="60">
        <f t="shared" si="87"/>
        <v>411</v>
      </c>
      <c r="S411" s="60">
        <f t="shared" si="87"/>
        <v>1143</v>
      </c>
      <c r="T411" s="60">
        <f t="shared" si="87"/>
        <v>1875</v>
      </c>
      <c r="U411" s="60">
        <f t="shared" si="87"/>
        <v>2607</v>
      </c>
      <c r="V411" s="60">
        <f t="shared" si="87"/>
        <v>3339</v>
      </c>
      <c r="W411" s="44"/>
      <c r="X411" s="44">
        <f t="shared" si="92"/>
        <v>408</v>
      </c>
      <c r="Y411" s="170">
        <f t="shared" si="89"/>
        <v>4059.5</v>
      </c>
      <c r="Z411" s="171">
        <f t="shared" si="93"/>
        <v>2054.5674145431199</v>
      </c>
      <c r="AA411" s="155">
        <f>IF(ISNUMBER($Q411),INDEX($D$1:$D$3663,S411,1),"")</f>
        <v>36.120677557675698</v>
      </c>
      <c r="AB411" s="155">
        <f>IF(ISNUMBER($Q411),INDEX($D$1:$D$3663,T411,1),"")</f>
        <v>35.962001452134999</v>
      </c>
      <c r="AC411" s="155">
        <f>IF(ISNUMBER($Q411),INDEX($D$1:$D$3663,U411,1),"")</f>
        <v>37.425014055543301</v>
      </c>
      <c r="AD411" s="155">
        <f>IF(ISNUMBER($Q411),INDEX($D$1:$D$3663,V411,1),"")</f>
        <v>37.487455495106097</v>
      </c>
      <c r="AE411" s="59"/>
      <c r="AF411" s="85">
        <f t="shared" si="94"/>
        <v>1.1211452156432031</v>
      </c>
      <c r="AG411" s="87">
        <v>40585</v>
      </c>
      <c r="AH411" s="59"/>
      <c r="AI411" s="163" t="str">
        <f t="shared" si="95"/>
        <v/>
      </c>
      <c r="AJ411" s="162" t="str">
        <f t="shared" si="86"/>
        <v/>
      </c>
      <c r="AK411" s="119"/>
      <c r="AL411" s="59" t="str">
        <f>IF(ISNUMBER($AJ411),INDEX($Z$4:$AC$3663,$AJ411,AL$3),"")</f>
        <v/>
      </c>
      <c r="AM411" s="149" t="str">
        <f>IF(ISNUMBER($AJ411),INDEX($Z$4:$AC$3663,$AJ411,AM$3),"")</f>
        <v/>
      </c>
      <c r="AN411" s="149" t="str">
        <f>IF(ISNUMBER($AJ411),INDEX($Z$4:$AC$3663,$AJ411,AN$3),"")</f>
        <v/>
      </c>
      <c r="AO411" s="59"/>
      <c r="AP411" s="59"/>
      <c r="AQ411" s="166"/>
      <c r="AR411" s="59"/>
      <c r="AS411" s="59"/>
      <c r="AT411" s="149"/>
      <c r="AU411" s="149"/>
      <c r="AV411" s="149"/>
      <c r="AW411" s="149"/>
      <c r="AX411" s="150"/>
      <c r="AY411" s="151"/>
      <c r="AZ411" s="59"/>
      <c r="BA411" s="59"/>
      <c r="BB411" s="59"/>
      <c r="BC411" s="59"/>
      <c r="BD411" s="59"/>
      <c r="BE411" s="59"/>
      <c r="BF411" s="43"/>
      <c r="BG411" s="59"/>
      <c r="BH411" s="59"/>
      <c r="BI411" s="59"/>
      <c r="BJ411" s="59"/>
      <c r="BK411" s="59"/>
      <c r="BL411" s="59"/>
      <c r="BM411" s="59"/>
    </row>
    <row r="412" spans="1:65" x14ac:dyDescent="0.25">
      <c r="A412" s="82"/>
      <c r="B412" s="122" t="s">
        <v>60</v>
      </c>
      <c r="C412" s="122">
        <v>4060.5</v>
      </c>
      <c r="D412" s="122">
        <v>2077.7077490142801</v>
      </c>
      <c r="E412" s="142">
        <f>IF(B411=B412,0,MAX(E$4:E411)+1)</f>
        <v>0</v>
      </c>
      <c r="F412" s="142">
        <f t="shared" si="96"/>
        <v>1</v>
      </c>
      <c r="G412" s="142" t="str">
        <f t="shared" si="90"/>
        <v/>
      </c>
      <c r="H412" s="142">
        <f t="shared" si="91"/>
        <v>1</v>
      </c>
      <c r="I412" s="59"/>
      <c r="J412" s="104"/>
      <c r="K412" s="59"/>
      <c r="L412" s="59"/>
      <c r="M412" s="59"/>
      <c r="N412" s="44"/>
      <c r="O412" s="44"/>
      <c r="P412" s="44"/>
      <c r="Q412" s="68">
        <f t="shared" si="88"/>
        <v>408</v>
      </c>
      <c r="R412" s="60">
        <f t="shared" si="87"/>
        <v>412</v>
      </c>
      <c r="S412" s="60">
        <f t="shared" si="87"/>
        <v>1144</v>
      </c>
      <c r="T412" s="60">
        <f t="shared" si="87"/>
        <v>1876</v>
      </c>
      <c r="U412" s="60">
        <f t="shared" si="87"/>
        <v>2608</v>
      </c>
      <c r="V412" s="60">
        <f t="shared" si="87"/>
        <v>3340</v>
      </c>
      <c r="W412" s="44"/>
      <c r="X412" s="44">
        <f t="shared" si="92"/>
        <v>409</v>
      </c>
      <c r="Y412" s="170">
        <f t="shared" si="89"/>
        <v>4060.5</v>
      </c>
      <c r="Z412" s="171">
        <f t="shared" si="93"/>
        <v>2077.7077490142801</v>
      </c>
      <c r="AA412" s="155">
        <f>IF(ISNUMBER($Q412),INDEX($D$1:$D$3663,S412,1),"")</f>
        <v>36.1793413193991</v>
      </c>
      <c r="AB412" s="155">
        <f>IF(ISNUMBER($Q412),INDEX($D$1:$D$3663,T412,1),"")</f>
        <v>35.989994994062201</v>
      </c>
      <c r="AC412" s="155">
        <f>IF(ISNUMBER($Q412),INDEX($D$1:$D$3663,U412,1),"")</f>
        <v>37.489727814771697</v>
      </c>
      <c r="AD412" s="155">
        <f>IF(ISNUMBER($Q412),INDEX($D$1:$D$3663,V412,1),"")</f>
        <v>37.566485342259298</v>
      </c>
      <c r="AE412" s="59"/>
      <c r="AF412" s="85">
        <f t="shared" si="94"/>
        <v>1.1238830664303361</v>
      </c>
      <c r="AG412" s="87">
        <v>40586</v>
      </c>
      <c r="AH412" s="59"/>
      <c r="AI412" s="163" t="str">
        <f t="shared" si="95"/>
        <v/>
      </c>
      <c r="AJ412" s="162" t="str">
        <f t="shared" si="86"/>
        <v/>
      </c>
      <c r="AK412" s="119"/>
      <c r="AL412" s="59" t="str">
        <f>IF(ISNUMBER($AJ412),INDEX($Z$4:$AC$3663,$AJ412,AL$3),"")</f>
        <v/>
      </c>
      <c r="AM412" s="149" t="str">
        <f>IF(ISNUMBER($AJ412),INDEX($Z$4:$AC$3663,$AJ412,AM$3),"")</f>
        <v/>
      </c>
      <c r="AN412" s="149" t="str">
        <f>IF(ISNUMBER($AJ412),INDEX($Z$4:$AC$3663,$AJ412,AN$3),"")</f>
        <v/>
      </c>
      <c r="AO412" s="59"/>
      <c r="AP412" s="59"/>
      <c r="AQ412" s="166"/>
      <c r="AR412" s="59"/>
      <c r="AS412" s="59"/>
      <c r="AT412" s="149"/>
      <c r="AU412" s="149"/>
      <c r="AV412" s="149"/>
      <c r="AW412" s="149"/>
      <c r="AX412" s="150"/>
      <c r="AY412" s="151"/>
      <c r="AZ412" s="59"/>
      <c r="BA412" s="59"/>
      <c r="BB412" s="59"/>
      <c r="BC412" s="59"/>
      <c r="BD412" s="59"/>
      <c r="BE412" s="59"/>
      <c r="BF412" s="43"/>
      <c r="BG412" s="59"/>
      <c r="BH412" s="59"/>
      <c r="BI412" s="59"/>
      <c r="BJ412" s="59"/>
      <c r="BK412" s="59"/>
      <c r="BL412" s="59"/>
      <c r="BM412" s="59"/>
    </row>
    <row r="413" spans="1:65" x14ac:dyDescent="0.25">
      <c r="A413" s="82"/>
      <c r="B413" s="122" t="s">
        <v>60</v>
      </c>
      <c r="C413" s="122">
        <v>4061.5</v>
      </c>
      <c r="D413" s="122">
        <v>2088.6887314450801</v>
      </c>
      <c r="E413" s="142">
        <f>IF(B412=B413,0,MAX(E$4:E412)+1)</f>
        <v>0</v>
      </c>
      <c r="F413" s="142">
        <f t="shared" si="96"/>
        <v>1</v>
      </c>
      <c r="G413" s="142" t="str">
        <f t="shared" si="90"/>
        <v/>
      </c>
      <c r="H413" s="142">
        <f t="shared" si="91"/>
        <v>1</v>
      </c>
      <c r="I413" s="59"/>
      <c r="J413" s="104"/>
      <c r="K413" s="59"/>
      <c r="L413" s="59"/>
      <c r="M413" s="59"/>
      <c r="N413" s="44"/>
      <c r="O413" s="44"/>
      <c r="P413" s="44"/>
      <c r="Q413" s="68">
        <f t="shared" si="88"/>
        <v>409</v>
      </c>
      <c r="R413" s="60">
        <f t="shared" ref="R413:V463" si="97">IF(ISNUMBER($Q413),IF($Q413=0,R412,R412+1),"")</f>
        <v>413</v>
      </c>
      <c r="S413" s="60">
        <f t="shared" si="97"/>
        <v>1145</v>
      </c>
      <c r="T413" s="60">
        <f t="shared" si="97"/>
        <v>1877</v>
      </c>
      <c r="U413" s="60">
        <f t="shared" si="97"/>
        <v>2609</v>
      </c>
      <c r="V413" s="60">
        <f t="shared" si="97"/>
        <v>3341</v>
      </c>
      <c r="W413" s="44"/>
      <c r="X413" s="44">
        <f t="shared" si="92"/>
        <v>410</v>
      </c>
      <c r="Y413" s="170">
        <f t="shared" si="89"/>
        <v>4061.5</v>
      </c>
      <c r="Z413" s="171">
        <f t="shared" si="93"/>
        <v>2088.6887314450801</v>
      </c>
      <c r="AA413" s="155">
        <f>IF(ISNUMBER($Q413),INDEX($D$1:$D$3663,S413,1),"")</f>
        <v>35.933333389192903</v>
      </c>
      <c r="AB413" s="155">
        <f>IF(ISNUMBER($Q413),INDEX($D$1:$D$3663,T413,1),"")</f>
        <v>35.965814849354402</v>
      </c>
      <c r="AC413" s="155">
        <f>IF(ISNUMBER($Q413),INDEX($D$1:$D$3663,U413,1),"")</f>
        <v>37.473173495770901</v>
      </c>
      <c r="AD413" s="155">
        <f>IF(ISNUMBER($Q413),INDEX($D$1:$D$3663,V413,1),"")</f>
        <v>37.556073525617002</v>
      </c>
      <c r="AE413" s="59"/>
      <c r="AF413" s="85">
        <f t="shared" si="94"/>
        <v>1.1266209172174673</v>
      </c>
      <c r="AG413" s="87">
        <v>40587</v>
      </c>
      <c r="AH413" s="59"/>
      <c r="AI413" s="163" t="str">
        <f t="shared" si="95"/>
        <v/>
      </c>
      <c r="AJ413" s="162" t="str">
        <f t="shared" ref="AJ413:AJ476" si="98">IF(AI412=AI$2,AJ412+AJ$2-1,IF(ISNUMBER(AI413),AJ412+AJ$2,""))</f>
        <v/>
      </c>
      <c r="AK413" s="119"/>
      <c r="AL413" s="59" t="str">
        <f>IF(ISNUMBER($AJ413),INDEX($Z$4:$AC$3663,$AJ413,AL$3),"")</f>
        <v/>
      </c>
      <c r="AM413" s="149" t="str">
        <f>IF(ISNUMBER($AJ413),INDEX($Z$4:$AC$3663,$AJ413,AM$3),"")</f>
        <v/>
      </c>
      <c r="AN413" s="149" t="str">
        <f>IF(ISNUMBER($AJ413),INDEX($Z$4:$AC$3663,$AJ413,AN$3),"")</f>
        <v/>
      </c>
      <c r="AO413" s="59"/>
      <c r="AP413" s="59"/>
      <c r="AQ413" s="166"/>
      <c r="AR413" s="59"/>
      <c r="AS413" s="59"/>
      <c r="AT413" s="149"/>
      <c r="AU413" s="149"/>
      <c r="AV413" s="149"/>
      <c r="AW413" s="149"/>
      <c r="AX413" s="150"/>
      <c r="AY413" s="151"/>
      <c r="AZ413" s="59"/>
      <c r="BA413" s="59"/>
      <c r="BB413" s="59"/>
      <c r="BC413" s="59"/>
      <c r="BD413" s="59"/>
      <c r="BE413" s="59"/>
      <c r="BF413" s="43"/>
      <c r="BG413" s="59"/>
      <c r="BH413" s="59"/>
      <c r="BI413" s="59"/>
      <c r="BJ413" s="59"/>
      <c r="BK413" s="59"/>
      <c r="BL413" s="59"/>
      <c r="BM413" s="59"/>
    </row>
    <row r="414" spans="1:65" x14ac:dyDescent="0.25">
      <c r="A414" s="82"/>
      <c r="B414" s="122" t="s">
        <v>60</v>
      </c>
      <c r="C414" s="122">
        <v>4062.5</v>
      </c>
      <c r="D414" s="122">
        <v>1924.6234076400499</v>
      </c>
      <c r="E414" s="142">
        <f>IF(B413=B414,0,MAX(E$4:E413)+1)</f>
        <v>0</v>
      </c>
      <c r="F414" s="142">
        <f t="shared" si="96"/>
        <v>1</v>
      </c>
      <c r="G414" s="142" t="str">
        <f t="shared" si="90"/>
        <v/>
      </c>
      <c r="H414" s="142">
        <f t="shared" si="91"/>
        <v>1</v>
      </c>
      <c r="I414" s="59"/>
      <c r="J414" s="104"/>
      <c r="K414" s="59"/>
      <c r="L414" s="59"/>
      <c r="M414" s="59"/>
      <c r="N414" s="44"/>
      <c r="O414" s="44"/>
      <c r="P414" s="44"/>
      <c r="Q414" s="68">
        <f t="shared" si="88"/>
        <v>410</v>
      </c>
      <c r="R414" s="60">
        <f t="shared" si="97"/>
        <v>414</v>
      </c>
      <c r="S414" s="60">
        <f t="shared" si="97"/>
        <v>1146</v>
      </c>
      <c r="T414" s="60">
        <f t="shared" si="97"/>
        <v>1878</v>
      </c>
      <c r="U414" s="60">
        <f t="shared" si="97"/>
        <v>2610</v>
      </c>
      <c r="V414" s="60">
        <f t="shared" si="97"/>
        <v>3342</v>
      </c>
      <c r="W414" s="44"/>
      <c r="X414" s="44">
        <f t="shared" si="92"/>
        <v>411</v>
      </c>
      <c r="Y414" s="170">
        <f t="shared" si="89"/>
        <v>4062.5</v>
      </c>
      <c r="Z414" s="171">
        <f t="shared" si="93"/>
        <v>1924.6234076400499</v>
      </c>
      <c r="AA414" s="155">
        <f>IF(ISNUMBER($Q414),INDEX($D$1:$D$3663,S414,1),"")</f>
        <v>36.089174077013602</v>
      </c>
      <c r="AB414" s="155">
        <f>IF(ISNUMBER($Q414),INDEX($D$1:$D$3663,T414,1),"")</f>
        <v>36.017885236919</v>
      </c>
      <c r="AC414" s="155">
        <f>IF(ISNUMBER($Q414),INDEX($D$1:$D$3663,U414,1),"")</f>
        <v>37.625012945140298</v>
      </c>
      <c r="AD414" s="155">
        <f>IF(ISNUMBER($Q414),INDEX($D$1:$D$3663,V414,1),"")</f>
        <v>37.673275466050598</v>
      </c>
      <c r="AE414" s="59"/>
      <c r="AF414" s="85">
        <f t="shared" si="94"/>
        <v>1.1293587680046002</v>
      </c>
      <c r="AG414" s="87">
        <v>40588</v>
      </c>
      <c r="AH414" s="59"/>
      <c r="AI414" s="163" t="str">
        <f t="shared" si="95"/>
        <v/>
      </c>
      <c r="AJ414" s="162" t="str">
        <f t="shared" si="98"/>
        <v/>
      </c>
      <c r="AK414" s="119"/>
      <c r="AL414" s="59" t="str">
        <f>IF(ISNUMBER($AJ414),INDEX($Z$4:$AC$3663,$AJ414,AL$3),"")</f>
        <v/>
      </c>
      <c r="AM414" s="149" t="str">
        <f>IF(ISNUMBER($AJ414),INDEX($Z$4:$AC$3663,$AJ414,AM$3),"")</f>
        <v/>
      </c>
      <c r="AN414" s="149" t="str">
        <f>IF(ISNUMBER($AJ414),INDEX($Z$4:$AC$3663,$AJ414,AN$3),"")</f>
        <v/>
      </c>
      <c r="AO414" s="59"/>
      <c r="AP414" s="59"/>
      <c r="AQ414" s="166"/>
      <c r="AR414" s="59"/>
      <c r="AS414" s="59"/>
      <c r="AT414" s="149"/>
      <c r="AU414" s="149"/>
      <c r="AV414" s="149"/>
      <c r="AW414" s="149"/>
      <c r="AX414" s="150"/>
      <c r="AY414" s="151"/>
      <c r="AZ414" s="59"/>
      <c r="BA414" s="59"/>
      <c r="BB414" s="59"/>
      <c r="BC414" s="59"/>
      <c r="BD414" s="59"/>
      <c r="BE414" s="59"/>
      <c r="BF414" s="43"/>
      <c r="BG414" s="59"/>
      <c r="BH414" s="59"/>
      <c r="BI414" s="59"/>
      <c r="BJ414" s="59"/>
      <c r="BK414" s="59"/>
      <c r="BL414" s="59"/>
      <c r="BM414" s="59"/>
    </row>
    <row r="415" spans="1:65" x14ac:dyDescent="0.25">
      <c r="A415" s="82"/>
      <c r="B415" s="122" t="s">
        <v>60</v>
      </c>
      <c r="C415" s="122">
        <v>4063.5</v>
      </c>
      <c r="D415" s="122">
        <v>2077.5148924755499</v>
      </c>
      <c r="E415" s="142">
        <f>IF(B414=B415,0,MAX(E$4:E414)+1)</f>
        <v>0</v>
      </c>
      <c r="F415" s="142">
        <f t="shared" si="96"/>
        <v>1</v>
      </c>
      <c r="G415" s="142" t="str">
        <f t="shared" si="90"/>
        <v/>
      </c>
      <c r="H415" s="142">
        <f t="shared" si="91"/>
        <v>1</v>
      </c>
      <c r="I415" s="59"/>
      <c r="J415" s="104"/>
      <c r="K415" s="59"/>
      <c r="L415" s="59"/>
      <c r="M415" s="59"/>
      <c r="N415" s="44"/>
      <c r="O415" s="44"/>
      <c r="P415" s="44"/>
      <c r="Q415" s="68">
        <f t="shared" si="88"/>
        <v>411</v>
      </c>
      <c r="R415" s="60">
        <f t="shared" si="97"/>
        <v>415</v>
      </c>
      <c r="S415" s="60">
        <f t="shared" si="97"/>
        <v>1147</v>
      </c>
      <c r="T415" s="60">
        <f t="shared" si="97"/>
        <v>1879</v>
      </c>
      <c r="U415" s="60">
        <f t="shared" si="97"/>
        <v>2611</v>
      </c>
      <c r="V415" s="60">
        <f t="shared" si="97"/>
        <v>3343</v>
      </c>
      <c r="W415" s="44"/>
      <c r="X415" s="44">
        <f t="shared" si="92"/>
        <v>412</v>
      </c>
      <c r="Y415" s="170">
        <f t="shared" si="89"/>
        <v>4063.5</v>
      </c>
      <c r="Z415" s="171">
        <f t="shared" si="93"/>
        <v>2077.5148924755499</v>
      </c>
      <c r="AA415" s="155">
        <f>IF(ISNUMBER($Q415),INDEX($D$1:$D$3663,S415,1),"")</f>
        <v>35.834695889195103</v>
      </c>
      <c r="AB415" s="155">
        <f>IF(ISNUMBER($Q415),INDEX($D$1:$D$3663,T415,1),"")</f>
        <v>35.958622829008</v>
      </c>
      <c r="AC415" s="155">
        <f>IF(ISNUMBER($Q415),INDEX($D$1:$D$3663,U415,1),"")</f>
        <v>37.6863122255387</v>
      </c>
      <c r="AD415" s="155">
        <f>IF(ISNUMBER($Q415),INDEX($D$1:$D$3663,V415,1),"")</f>
        <v>37.493603335782097</v>
      </c>
      <c r="AE415" s="59"/>
      <c r="AF415" s="85">
        <f t="shared" si="94"/>
        <v>1.1320966187917314</v>
      </c>
      <c r="AG415" s="87">
        <v>40589</v>
      </c>
      <c r="AH415" s="59"/>
      <c r="AI415" s="163" t="str">
        <f t="shared" si="95"/>
        <v/>
      </c>
      <c r="AJ415" s="162" t="str">
        <f t="shared" si="98"/>
        <v/>
      </c>
      <c r="AK415" s="119"/>
      <c r="AL415" s="59" t="str">
        <f>IF(ISNUMBER($AJ415),INDEX($Z$4:$AC$3663,$AJ415,AL$3),"")</f>
        <v/>
      </c>
      <c r="AM415" s="149" t="str">
        <f>IF(ISNUMBER($AJ415),INDEX($Z$4:$AC$3663,$AJ415,AM$3),"")</f>
        <v/>
      </c>
      <c r="AN415" s="149" t="str">
        <f>IF(ISNUMBER($AJ415),INDEX($Z$4:$AC$3663,$AJ415,AN$3),"")</f>
        <v/>
      </c>
      <c r="AO415" s="59"/>
      <c r="AP415" s="59"/>
      <c r="AQ415" s="166"/>
      <c r="AR415" s="59"/>
      <c r="AS415" s="59"/>
      <c r="AT415" s="149"/>
      <c r="AU415" s="149"/>
      <c r="AV415" s="149"/>
      <c r="AW415" s="149"/>
      <c r="AX415" s="150"/>
      <c r="AY415" s="151"/>
      <c r="AZ415" s="59"/>
      <c r="BA415" s="59"/>
      <c r="BB415" s="59"/>
      <c r="BC415" s="59"/>
      <c r="BD415" s="59"/>
      <c r="BE415" s="59"/>
      <c r="BF415" s="43"/>
      <c r="BG415" s="59"/>
      <c r="BH415" s="59"/>
      <c r="BI415" s="59"/>
      <c r="BJ415" s="59"/>
      <c r="BK415" s="59"/>
      <c r="BL415" s="59"/>
      <c r="BM415" s="59"/>
    </row>
    <row r="416" spans="1:65" x14ac:dyDescent="0.25">
      <c r="A416" s="82"/>
      <c r="B416" s="122" t="s">
        <v>60</v>
      </c>
      <c r="C416" s="122">
        <v>4064.5</v>
      </c>
      <c r="D416" s="122">
        <v>2106.0256822746401</v>
      </c>
      <c r="E416" s="142">
        <f>IF(B415=B416,0,MAX(E$4:E415)+1)</f>
        <v>0</v>
      </c>
      <c r="F416" s="142">
        <f t="shared" si="96"/>
        <v>1</v>
      </c>
      <c r="G416" s="142" t="str">
        <f t="shared" si="90"/>
        <v/>
      </c>
      <c r="H416" s="142">
        <f t="shared" si="91"/>
        <v>1</v>
      </c>
      <c r="I416" s="59"/>
      <c r="J416" s="104"/>
      <c r="K416" s="59"/>
      <c r="L416" s="59"/>
      <c r="M416" s="59"/>
      <c r="N416" s="44"/>
      <c r="O416" s="44"/>
      <c r="P416" s="44"/>
      <c r="Q416" s="68">
        <f t="shared" si="88"/>
        <v>412</v>
      </c>
      <c r="R416" s="60">
        <f t="shared" si="97"/>
        <v>416</v>
      </c>
      <c r="S416" s="60">
        <f t="shared" si="97"/>
        <v>1148</v>
      </c>
      <c r="T416" s="60">
        <f t="shared" si="97"/>
        <v>1880</v>
      </c>
      <c r="U416" s="60">
        <f t="shared" si="97"/>
        <v>2612</v>
      </c>
      <c r="V416" s="60">
        <f t="shared" si="97"/>
        <v>3344</v>
      </c>
      <c r="W416" s="44"/>
      <c r="X416" s="44">
        <f t="shared" si="92"/>
        <v>413</v>
      </c>
      <c r="Y416" s="170">
        <f t="shared" si="89"/>
        <v>4064.5</v>
      </c>
      <c r="Z416" s="171">
        <f t="shared" si="93"/>
        <v>2106.0256822746401</v>
      </c>
      <c r="AA416" s="155">
        <f>IF(ISNUMBER($Q416),INDEX($D$1:$D$3663,S416,1),"")</f>
        <v>36.020303486861799</v>
      </c>
      <c r="AB416" s="155">
        <f>IF(ISNUMBER($Q416),INDEX($D$1:$D$3663,T416,1),"")</f>
        <v>35.829663088863398</v>
      </c>
      <c r="AC416" s="155">
        <f>IF(ISNUMBER($Q416),INDEX($D$1:$D$3663,U416,1),"")</f>
        <v>37.733470224469301</v>
      </c>
      <c r="AD416" s="155">
        <f>IF(ISNUMBER($Q416),INDEX($D$1:$D$3663,V416,1),"")</f>
        <v>37.5492781870825</v>
      </c>
      <c r="AE416" s="59"/>
      <c r="AF416" s="85">
        <f t="shared" si="94"/>
        <v>1.1348344695788644</v>
      </c>
      <c r="AG416" s="87">
        <v>40590</v>
      </c>
      <c r="AH416" s="59"/>
      <c r="AI416" s="163" t="str">
        <f t="shared" si="95"/>
        <v/>
      </c>
      <c r="AJ416" s="162" t="str">
        <f t="shared" si="98"/>
        <v/>
      </c>
      <c r="AK416" s="119"/>
      <c r="AL416" s="59" t="str">
        <f>IF(ISNUMBER($AJ416),INDEX($Z$4:$AC$3663,$AJ416,AL$3),"")</f>
        <v/>
      </c>
      <c r="AM416" s="149" t="str">
        <f>IF(ISNUMBER($AJ416),INDEX($Z$4:$AC$3663,$AJ416,AM$3),"")</f>
        <v/>
      </c>
      <c r="AN416" s="149" t="str">
        <f>IF(ISNUMBER($AJ416),INDEX($Z$4:$AC$3663,$AJ416,AN$3),"")</f>
        <v/>
      </c>
      <c r="AO416" s="59"/>
      <c r="AP416" s="59"/>
      <c r="AQ416" s="166"/>
      <c r="AR416" s="59"/>
      <c r="AS416" s="59"/>
      <c r="AT416" s="149"/>
      <c r="AU416" s="149"/>
      <c r="AV416" s="149"/>
      <c r="AW416" s="149"/>
      <c r="AX416" s="150"/>
      <c r="AY416" s="151"/>
      <c r="AZ416" s="59"/>
      <c r="BA416" s="59"/>
      <c r="BB416" s="59"/>
      <c r="BC416" s="59"/>
      <c r="BD416" s="59"/>
      <c r="BE416" s="59"/>
      <c r="BF416" s="43"/>
      <c r="BG416" s="59"/>
      <c r="BH416" s="59"/>
      <c r="BI416" s="59"/>
      <c r="BJ416" s="59"/>
      <c r="BK416" s="59"/>
      <c r="BL416" s="59"/>
      <c r="BM416" s="59"/>
    </row>
    <row r="417" spans="1:65" x14ac:dyDescent="0.25">
      <c r="A417" s="82"/>
      <c r="B417" s="122" t="s">
        <v>60</v>
      </c>
      <c r="C417" s="122">
        <v>4065.5</v>
      </c>
      <c r="D417" s="122">
        <v>1833.1921219573901</v>
      </c>
      <c r="E417" s="142">
        <f>IF(B416=B417,0,MAX(E$4:E416)+1)</f>
        <v>0</v>
      </c>
      <c r="F417" s="142">
        <f t="shared" si="96"/>
        <v>1</v>
      </c>
      <c r="G417" s="142" t="str">
        <f t="shared" si="90"/>
        <v/>
      </c>
      <c r="H417" s="142">
        <f t="shared" si="91"/>
        <v>1</v>
      </c>
      <c r="I417" s="59"/>
      <c r="J417" s="104"/>
      <c r="K417" s="59"/>
      <c r="L417" s="59"/>
      <c r="M417" s="59"/>
      <c r="N417" s="44"/>
      <c r="O417" s="44"/>
      <c r="P417" s="44"/>
      <c r="Q417" s="68">
        <f t="shared" si="88"/>
        <v>413</v>
      </c>
      <c r="R417" s="60">
        <f t="shared" si="97"/>
        <v>417</v>
      </c>
      <c r="S417" s="60">
        <f t="shared" si="97"/>
        <v>1149</v>
      </c>
      <c r="T417" s="60">
        <f t="shared" si="97"/>
        <v>1881</v>
      </c>
      <c r="U417" s="60">
        <f t="shared" si="97"/>
        <v>2613</v>
      </c>
      <c r="V417" s="60">
        <f t="shared" si="97"/>
        <v>3345</v>
      </c>
      <c r="W417" s="44"/>
      <c r="X417" s="44">
        <f t="shared" si="92"/>
        <v>414</v>
      </c>
      <c r="Y417" s="170">
        <f t="shared" si="89"/>
        <v>4065.5</v>
      </c>
      <c r="Z417" s="171">
        <f t="shared" si="93"/>
        <v>1833.1921219573901</v>
      </c>
      <c r="AA417" s="155">
        <f>IF(ISNUMBER($Q417),INDEX($D$1:$D$3663,S417,1),"")</f>
        <v>36.032253935631502</v>
      </c>
      <c r="AB417" s="155">
        <f>IF(ISNUMBER($Q417),INDEX($D$1:$D$3663,T417,1),"")</f>
        <v>35.8354537803814</v>
      </c>
      <c r="AC417" s="155">
        <f>IF(ISNUMBER($Q417),INDEX($D$1:$D$3663,U417,1),"")</f>
        <v>37.492446152211301</v>
      </c>
      <c r="AD417" s="155">
        <f>IF(ISNUMBER($Q417),INDEX($D$1:$D$3663,V417,1),"")</f>
        <v>37.312323888740302</v>
      </c>
      <c r="AE417" s="59"/>
      <c r="AF417" s="85">
        <f t="shared" si="94"/>
        <v>1.1375723203659955</v>
      </c>
      <c r="AG417" s="87">
        <v>40591</v>
      </c>
      <c r="AH417" s="59"/>
      <c r="AI417" s="163" t="str">
        <f t="shared" si="95"/>
        <v/>
      </c>
      <c r="AJ417" s="162" t="str">
        <f t="shared" si="98"/>
        <v/>
      </c>
      <c r="AK417" s="119"/>
      <c r="AL417" s="59" t="str">
        <f>IF(ISNUMBER($AJ417),INDEX($Z$4:$AC$3663,$AJ417,AL$3),"")</f>
        <v/>
      </c>
      <c r="AM417" s="149" t="str">
        <f>IF(ISNUMBER($AJ417),INDEX($Z$4:$AC$3663,$AJ417,AM$3),"")</f>
        <v/>
      </c>
      <c r="AN417" s="149" t="str">
        <f>IF(ISNUMBER($AJ417),INDEX($Z$4:$AC$3663,$AJ417,AN$3),"")</f>
        <v/>
      </c>
      <c r="AO417" s="59"/>
      <c r="AP417" s="59"/>
      <c r="AQ417" s="166"/>
      <c r="AR417" s="59"/>
      <c r="AS417" s="59"/>
      <c r="AT417" s="149"/>
      <c r="AU417" s="149"/>
      <c r="AV417" s="149"/>
      <c r="AW417" s="149"/>
      <c r="AX417" s="150"/>
      <c r="AY417" s="151"/>
      <c r="AZ417" s="59"/>
      <c r="BA417" s="59"/>
      <c r="BB417" s="59"/>
      <c r="BC417" s="59"/>
      <c r="BD417" s="59"/>
      <c r="BE417" s="59"/>
      <c r="BF417" s="43"/>
      <c r="BG417" s="59"/>
      <c r="BH417" s="59"/>
      <c r="BI417" s="59"/>
      <c r="BJ417" s="59"/>
      <c r="BK417" s="59"/>
      <c r="BL417" s="59"/>
      <c r="BM417" s="59"/>
    </row>
    <row r="418" spans="1:65" x14ac:dyDescent="0.25">
      <c r="A418" s="82"/>
      <c r="B418" s="122" t="s">
        <v>60</v>
      </c>
      <c r="C418" s="122">
        <v>4066.5</v>
      </c>
      <c r="D418" s="122">
        <v>1666.98362829758</v>
      </c>
      <c r="E418" s="142">
        <f>IF(B417=B418,0,MAX(E$4:E417)+1)</f>
        <v>0</v>
      </c>
      <c r="F418" s="142">
        <f t="shared" si="96"/>
        <v>1</v>
      </c>
      <c r="G418" s="142" t="str">
        <f t="shared" si="90"/>
        <v/>
      </c>
      <c r="H418" s="142">
        <f t="shared" si="91"/>
        <v>1</v>
      </c>
      <c r="I418" s="59"/>
      <c r="J418" s="104"/>
      <c r="K418" s="59"/>
      <c r="L418" s="59"/>
      <c r="M418" s="59"/>
      <c r="N418" s="44"/>
      <c r="O418" s="44"/>
      <c r="P418" s="44"/>
      <c r="Q418" s="68">
        <f t="shared" si="88"/>
        <v>414</v>
      </c>
      <c r="R418" s="60">
        <f t="shared" si="97"/>
        <v>418</v>
      </c>
      <c r="S418" s="60">
        <f t="shared" si="97"/>
        <v>1150</v>
      </c>
      <c r="T418" s="60">
        <f t="shared" si="97"/>
        <v>1882</v>
      </c>
      <c r="U418" s="60">
        <f t="shared" si="97"/>
        <v>2614</v>
      </c>
      <c r="V418" s="60">
        <f t="shared" si="97"/>
        <v>3346</v>
      </c>
      <c r="W418" s="44"/>
      <c r="X418" s="44">
        <f t="shared" si="92"/>
        <v>415</v>
      </c>
      <c r="Y418" s="170">
        <f t="shared" si="89"/>
        <v>4066.5</v>
      </c>
      <c r="Z418" s="171">
        <f t="shared" si="93"/>
        <v>1666.98362829758</v>
      </c>
      <c r="AA418" s="155">
        <f>IF(ISNUMBER($Q418),INDEX($D$1:$D$3663,S418,1),"")</f>
        <v>35.999473725888997</v>
      </c>
      <c r="AB418" s="155">
        <f>IF(ISNUMBER($Q418),INDEX($D$1:$D$3663,T418,1),"")</f>
        <v>35.942623056196901</v>
      </c>
      <c r="AC418" s="155">
        <f>IF(ISNUMBER($Q418),INDEX($D$1:$D$3663,U418,1),"")</f>
        <v>37.503308322430001</v>
      </c>
      <c r="AD418" s="155">
        <f>IF(ISNUMBER($Q418),INDEX($D$1:$D$3663,V418,1),"")</f>
        <v>37.824747007123698</v>
      </c>
      <c r="AE418" s="59"/>
      <c r="AF418" s="85">
        <f t="shared" si="94"/>
        <v>1.1403101711531285</v>
      </c>
      <c r="AG418" s="87">
        <v>40592</v>
      </c>
      <c r="AH418" s="59"/>
      <c r="AI418" s="163" t="str">
        <f t="shared" si="95"/>
        <v/>
      </c>
      <c r="AJ418" s="162" t="str">
        <f t="shared" si="98"/>
        <v/>
      </c>
      <c r="AK418" s="119"/>
      <c r="AL418" s="59" t="str">
        <f>IF(ISNUMBER($AJ418),INDEX($Z$4:$AC$3663,$AJ418,AL$3),"")</f>
        <v/>
      </c>
      <c r="AM418" s="149" t="str">
        <f>IF(ISNUMBER($AJ418),INDEX($Z$4:$AC$3663,$AJ418,AM$3),"")</f>
        <v/>
      </c>
      <c r="AN418" s="149" t="str">
        <f>IF(ISNUMBER($AJ418),INDEX($Z$4:$AC$3663,$AJ418,AN$3),"")</f>
        <v/>
      </c>
      <c r="AO418" s="59"/>
      <c r="AP418" s="59"/>
      <c r="AQ418" s="166"/>
      <c r="AR418" s="59"/>
      <c r="AS418" s="59"/>
      <c r="AT418" s="149"/>
      <c r="AU418" s="149"/>
      <c r="AV418" s="149"/>
      <c r="AW418" s="149"/>
      <c r="AX418" s="150"/>
      <c r="AY418" s="151"/>
      <c r="AZ418" s="59"/>
      <c r="BA418" s="59"/>
      <c r="BB418" s="59"/>
      <c r="BC418" s="59"/>
      <c r="BD418" s="59"/>
      <c r="BE418" s="59"/>
      <c r="BF418" s="43"/>
      <c r="BG418" s="59"/>
      <c r="BH418" s="59"/>
      <c r="BI418" s="59"/>
      <c r="BJ418" s="59"/>
      <c r="BK418" s="59"/>
      <c r="BL418" s="59"/>
      <c r="BM418" s="59"/>
    </row>
    <row r="419" spans="1:65" x14ac:dyDescent="0.25">
      <c r="A419" s="82"/>
      <c r="B419" s="122" t="s">
        <v>60</v>
      </c>
      <c r="C419" s="122">
        <v>4067.5</v>
      </c>
      <c r="D419" s="122">
        <v>2431.4527131528298</v>
      </c>
      <c r="E419" s="142">
        <f>IF(B418=B419,0,MAX(E$4:E418)+1)</f>
        <v>0</v>
      </c>
      <c r="F419" s="142">
        <f t="shared" si="96"/>
        <v>1</v>
      </c>
      <c r="G419" s="142" t="str">
        <f t="shared" si="90"/>
        <v/>
      </c>
      <c r="H419" s="142">
        <f t="shared" si="91"/>
        <v>1</v>
      </c>
      <c r="I419" s="59"/>
      <c r="J419" s="104"/>
      <c r="K419" s="59"/>
      <c r="L419" s="59"/>
      <c r="M419" s="59"/>
      <c r="N419" s="44"/>
      <c r="O419" s="44"/>
      <c r="P419" s="44"/>
      <c r="Q419" s="68">
        <f t="shared" si="88"/>
        <v>415</v>
      </c>
      <c r="R419" s="60">
        <f t="shared" si="97"/>
        <v>419</v>
      </c>
      <c r="S419" s="60">
        <f t="shared" si="97"/>
        <v>1151</v>
      </c>
      <c r="T419" s="60">
        <f t="shared" si="97"/>
        <v>1883</v>
      </c>
      <c r="U419" s="60">
        <f t="shared" si="97"/>
        <v>2615</v>
      </c>
      <c r="V419" s="60">
        <f t="shared" si="97"/>
        <v>3347</v>
      </c>
      <c r="W419" s="44"/>
      <c r="X419" s="44">
        <f t="shared" si="92"/>
        <v>416</v>
      </c>
      <c r="Y419" s="170">
        <f t="shared" si="89"/>
        <v>4067.5</v>
      </c>
      <c r="Z419" s="171">
        <f t="shared" si="93"/>
        <v>2431.4527131528298</v>
      </c>
      <c r="AA419" s="155">
        <f>IF(ISNUMBER($Q419),INDEX($D$1:$D$3663,S419,1),"")</f>
        <v>35.876995908646002</v>
      </c>
      <c r="AB419" s="155">
        <f>IF(ISNUMBER($Q419),INDEX($D$1:$D$3663,T419,1),"")</f>
        <v>35.816827174955897</v>
      </c>
      <c r="AC419" s="155">
        <f>IF(ISNUMBER($Q419),INDEX($D$1:$D$3663,U419,1),"")</f>
        <v>37.701777867097299</v>
      </c>
      <c r="AD419" s="155">
        <f>IF(ISNUMBER($Q419),INDEX($D$1:$D$3663,V419,1),"")</f>
        <v>37.512757999332898</v>
      </c>
      <c r="AE419" s="59"/>
      <c r="AF419" s="85">
        <f t="shared" si="94"/>
        <v>1.1430480219402597</v>
      </c>
      <c r="AG419" s="87">
        <v>40593</v>
      </c>
      <c r="AH419" s="59"/>
      <c r="AI419" s="163" t="str">
        <f t="shared" si="95"/>
        <v/>
      </c>
      <c r="AJ419" s="162" t="str">
        <f t="shared" si="98"/>
        <v/>
      </c>
      <c r="AK419" s="119"/>
      <c r="AL419" s="59" t="str">
        <f>IF(ISNUMBER($AJ419),INDEX($Z$4:$AC$3663,$AJ419,AL$3),"")</f>
        <v/>
      </c>
      <c r="AM419" s="149" t="str">
        <f>IF(ISNUMBER($AJ419),INDEX($Z$4:$AC$3663,$AJ419,AM$3),"")</f>
        <v/>
      </c>
      <c r="AN419" s="149" t="str">
        <f>IF(ISNUMBER($AJ419),INDEX($Z$4:$AC$3663,$AJ419,AN$3),"")</f>
        <v/>
      </c>
      <c r="AO419" s="59"/>
      <c r="AP419" s="59"/>
      <c r="AQ419" s="166"/>
      <c r="AR419" s="59"/>
      <c r="AS419" s="59"/>
      <c r="AT419" s="149"/>
      <c r="AU419" s="149"/>
      <c r="AV419" s="149"/>
      <c r="AW419" s="149"/>
      <c r="AX419" s="150"/>
      <c r="AY419" s="151"/>
      <c r="AZ419" s="59"/>
      <c r="BA419" s="59"/>
      <c r="BB419" s="59"/>
      <c r="BC419" s="59"/>
      <c r="BD419" s="59"/>
      <c r="BE419" s="59"/>
      <c r="BF419" s="43"/>
      <c r="BG419" s="59"/>
      <c r="BH419" s="59"/>
      <c r="BI419" s="59"/>
      <c r="BJ419" s="59"/>
      <c r="BK419" s="59"/>
      <c r="BL419" s="59"/>
      <c r="BM419" s="59"/>
    </row>
    <row r="420" spans="1:65" x14ac:dyDescent="0.25">
      <c r="A420" s="82"/>
      <c r="B420" s="122" t="s">
        <v>60</v>
      </c>
      <c r="C420" s="122">
        <v>4068.5</v>
      </c>
      <c r="D420" s="122">
        <v>2094.79308657106</v>
      </c>
      <c r="E420" s="142">
        <f>IF(B419=B420,0,MAX(E$4:E419)+1)</f>
        <v>0</v>
      </c>
      <c r="F420" s="142">
        <f t="shared" si="96"/>
        <v>1</v>
      </c>
      <c r="G420" s="142" t="str">
        <f t="shared" si="90"/>
        <v/>
      </c>
      <c r="H420" s="142">
        <f t="shared" si="91"/>
        <v>1</v>
      </c>
      <c r="I420" s="59"/>
      <c r="J420" s="104"/>
      <c r="K420" s="59"/>
      <c r="L420" s="59"/>
      <c r="M420" s="59"/>
      <c r="N420" s="44"/>
      <c r="O420" s="44"/>
      <c r="P420" s="44"/>
      <c r="Q420" s="68">
        <f t="shared" si="88"/>
        <v>416</v>
      </c>
      <c r="R420" s="60">
        <f t="shared" si="97"/>
        <v>420</v>
      </c>
      <c r="S420" s="60">
        <f t="shared" si="97"/>
        <v>1152</v>
      </c>
      <c r="T420" s="60">
        <f t="shared" si="97"/>
        <v>1884</v>
      </c>
      <c r="U420" s="60">
        <f t="shared" si="97"/>
        <v>2616</v>
      </c>
      <c r="V420" s="60">
        <f t="shared" si="97"/>
        <v>3348</v>
      </c>
      <c r="W420" s="44"/>
      <c r="X420" s="44">
        <f t="shared" si="92"/>
        <v>417</v>
      </c>
      <c r="Y420" s="170">
        <f t="shared" si="89"/>
        <v>4068.5</v>
      </c>
      <c r="Z420" s="171">
        <f t="shared" si="93"/>
        <v>2094.79308657106</v>
      </c>
      <c r="AA420" s="155">
        <f>IF(ISNUMBER($Q420),INDEX($D$1:$D$3663,S420,1),"")</f>
        <v>36.042003794542197</v>
      </c>
      <c r="AB420" s="155">
        <f>IF(ISNUMBER($Q420),INDEX($D$1:$D$3663,T420,1),"")</f>
        <v>35.9495287768531</v>
      </c>
      <c r="AC420" s="155">
        <f>IF(ISNUMBER($Q420),INDEX($D$1:$D$3663,U420,1),"")</f>
        <v>37.565256104501799</v>
      </c>
      <c r="AD420" s="155">
        <f>IF(ISNUMBER($Q420),INDEX($D$1:$D$3663,V420,1),"")</f>
        <v>37.691764068339701</v>
      </c>
      <c r="AE420" s="59"/>
      <c r="AF420" s="85">
        <f t="shared" si="94"/>
        <v>1.1457858727273926</v>
      </c>
      <c r="AG420" s="87">
        <v>40594</v>
      </c>
      <c r="AH420" s="59"/>
      <c r="AI420" s="163" t="str">
        <f t="shared" si="95"/>
        <v/>
      </c>
      <c r="AJ420" s="162" t="str">
        <f t="shared" si="98"/>
        <v/>
      </c>
      <c r="AK420" s="119"/>
      <c r="AL420" s="59" t="str">
        <f>IF(ISNUMBER($AJ420),INDEX($Z$4:$AC$3663,$AJ420,AL$3),"")</f>
        <v/>
      </c>
      <c r="AM420" s="149" t="str">
        <f>IF(ISNUMBER($AJ420),INDEX($Z$4:$AC$3663,$AJ420,AM$3),"")</f>
        <v/>
      </c>
      <c r="AN420" s="149" t="str">
        <f>IF(ISNUMBER($AJ420),INDEX($Z$4:$AC$3663,$AJ420,AN$3),"")</f>
        <v/>
      </c>
      <c r="AO420" s="59"/>
      <c r="AP420" s="59"/>
      <c r="AQ420" s="166"/>
      <c r="AR420" s="59"/>
      <c r="AS420" s="59"/>
      <c r="AT420" s="149"/>
      <c r="AU420" s="149"/>
      <c r="AV420" s="149"/>
      <c r="AW420" s="149"/>
      <c r="AX420" s="150"/>
      <c r="AY420" s="151"/>
      <c r="AZ420" s="59"/>
      <c r="BA420" s="59"/>
      <c r="BB420" s="59"/>
      <c r="BC420" s="59"/>
      <c r="BD420" s="59"/>
      <c r="BE420" s="59"/>
      <c r="BF420" s="43"/>
      <c r="BG420" s="59"/>
      <c r="BH420" s="59"/>
      <c r="BI420" s="59"/>
      <c r="BJ420" s="59"/>
      <c r="BK420" s="59"/>
      <c r="BL420" s="59"/>
      <c r="BM420" s="59"/>
    </row>
    <row r="421" spans="1:65" x14ac:dyDescent="0.25">
      <c r="A421" s="82"/>
      <c r="B421" s="122" t="s">
        <v>60</v>
      </c>
      <c r="C421" s="122">
        <v>4069.5</v>
      </c>
      <c r="D421" s="122">
        <v>2019.6522967850301</v>
      </c>
      <c r="E421" s="142">
        <f>IF(B420=B421,0,MAX(E$4:E420)+1)</f>
        <v>0</v>
      </c>
      <c r="F421" s="142">
        <f t="shared" si="96"/>
        <v>1</v>
      </c>
      <c r="G421" s="142" t="str">
        <f t="shared" si="90"/>
        <v/>
      </c>
      <c r="H421" s="142">
        <f t="shared" si="91"/>
        <v>1</v>
      </c>
      <c r="I421" s="59"/>
      <c r="J421" s="104"/>
      <c r="K421" s="59"/>
      <c r="L421" s="59"/>
      <c r="M421" s="59"/>
      <c r="N421" s="44"/>
      <c r="O421" s="44"/>
      <c r="P421" s="44"/>
      <c r="Q421" s="68">
        <f t="shared" si="88"/>
        <v>417</v>
      </c>
      <c r="R421" s="60">
        <f t="shared" si="97"/>
        <v>421</v>
      </c>
      <c r="S421" s="60">
        <f t="shared" si="97"/>
        <v>1153</v>
      </c>
      <c r="T421" s="60">
        <f t="shared" si="97"/>
        <v>1885</v>
      </c>
      <c r="U421" s="60">
        <f t="shared" si="97"/>
        <v>2617</v>
      </c>
      <c r="V421" s="60">
        <f t="shared" si="97"/>
        <v>3349</v>
      </c>
      <c r="W421" s="44"/>
      <c r="X421" s="44">
        <f t="shared" si="92"/>
        <v>418</v>
      </c>
      <c r="Y421" s="170">
        <f t="shared" si="89"/>
        <v>4069.5</v>
      </c>
      <c r="Z421" s="171">
        <f t="shared" si="93"/>
        <v>2019.6522967850301</v>
      </c>
      <c r="AA421" s="155">
        <f>IF(ISNUMBER($Q421),INDEX($D$1:$D$3663,S421,1),"")</f>
        <v>36.067672653720898</v>
      </c>
      <c r="AB421" s="155">
        <f>IF(ISNUMBER($Q421),INDEX($D$1:$D$3663,T421,1),"")</f>
        <v>35.743005860553303</v>
      </c>
      <c r="AC421" s="155">
        <f>IF(ISNUMBER($Q421),INDEX($D$1:$D$3663,U421,1),"")</f>
        <v>37.586710465487897</v>
      </c>
      <c r="AD421" s="155">
        <f>IF(ISNUMBER($Q421),INDEX($D$1:$D$3663,V421,1),"")</f>
        <v>37.539858908099902</v>
      </c>
      <c r="AE421" s="59"/>
      <c r="AF421" s="85">
        <f t="shared" si="94"/>
        <v>1.1485237235145238</v>
      </c>
      <c r="AG421" s="87">
        <v>40595</v>
      </c>
      <c r="AH421" s="59"/>
      <c r="AI421" s="163" t="str">
        <f t="shared" si="95"/>
        <v/>
      </c>
      <c r="AJ421" s="162" t="str">
        <f t="shared" si="98"/>
        <v/>
      </c>
      <c r="AK421" s="119"/>
      <c r="AL421" s="59" t="str">
        <f>IF(ISNUMBER($AJ421),INDEX($Z$4:$AC$3663,$AJ421,AL$3),"")</f>
        <v/>
      </c>
      <c r="AM421" s="149" t="str">
        <f>IF(ISNUMBER($AJ421),INDEX($Z$4:$AC$3663,$AJ421,AM$3),"")</f>
        <v/>
      </c>
      <c r="AN421" s="149" t="str">
        <f>IF(ISNUMBER($AJ421),INDEX($Z$4:$AC$3663,$AJ421,AN$3),"")</f>
        <v/>
      </c>
      <c r="AO421" s="59"/>
      <c r="AP421" s="59"/>
      <c r="AQ421" s="166"/>
      <c r="AR421" s="59"/>
      <c r="AS421" s="59"/>
      <c r="AT421" s="149"/>
      <c r="AU421" s="149"/>
      <c r="AV421" s="149"/>
      <c r="AW421" s="149"/>
      <c r="AX421" s="150"/>
      <c r="AY421" s="151"/>
      <c r="AZ421" s="59"/>
      <c r="BA421" s="59"/>
      <c r="BB421" s="59"/>
      <c r="BC421" s="59"/>
      <c r="BD421" s="59"/>
      <c r="BE421" s="59"/>
      <c r="BF421" s="43"/>
      <c r="BG421" s="59"/>
      <c r="BH421" s="59"/>
      <c r="BI421" s="59"/>
      <c r="BJ421" s="59"/>
      <c r="BK421" s="59"/>
      <c r="BL421" s="59"/>
      <c r="BM421" s="59"/>
    </row>
    <row r="422" spans="1:65" x14ac:dyDescent="0.25">
      <c r="A422" s="82"/>
      <c r="B422" s="122" t="s">
        <v>60</v>
      </c>
      <c r="C422" s="122">
        <v>4070.5</v>
      </c>
      <c r="D422" s="122">
        <v>2287.0601227690299</v>
      </c>
      <c r="E422" s="142">
        <f>IF(B421=B422,0,MAX(E$4:E421)+1)</f>
        <v>0</v>
      </c>
      <c r="F422" s="142">
        <f t="shared" si="96"/>
        <v>1</v>
      </c>
      <c r="G422" s="142" t="str">
        <f t="shared" si="90"/>
        <v/>
      </c>
      <c r="H422" s="142">
        <f t="shared" si="91"/>
        <v>1</v>
      </c>
      <c r="I422" s="59"/>
      <c r="J422" s="104"/>
      <c r="K422" s="59"/>
      <c r="L422" s="59"/>
      <c r="M422" s="59"/>
      <c r="N422" s="44"/>
      <c r="O422" s="44"/>
      <c r="P422" s="44"/>
      <c r="Q422" s="68">
        <f t="shared" si="88"/>
        <v>418</v>
      </c>
      <c r="R422" s="60">
        <f t="shared" si="97"/>
        <v>422</v>
      </c>
      <c r="S422" s="60">
        <f t="shared" si="97"/>
        <v>1154</v>
      </c>
      <c r="T422" s="60">
        <f t="shared" si="97"/>
        <v>1886</v>
      </c>
      <c r="U422" s="60">
        <f t="shared" si="97"/>
        <v>2618</v>
      </c>
      <c r="V422" s="60">
        <f t="shared" si="97"/>
        <v>3350</v>
      </c>
      <c r="W422" s="44"/>
      <c r="X422" s="44">
        <f t="shared" si="92"/>
        <v>419</v>
      </c>
      <c r="Y422" s="170">
        <f t="shared" si="89"/>
        <v>4070.5</v>
      </c>
      <c r="Z422" s="171">
        <f t="shared" si="93"/>
        <v>2287.0601227690299</v>
      </c>
      <c r="AA422" s="155">
        <f>IF(ISNUMBER($Q422),INDEX($D$1:$D$3663,S422,1),"")</f>
        <v>35.942263689310103</v>
      </c>
      <c r="AB422" s="155">
        <f>IF(ISNUMBER($Q422),INDEX($D$1:$D$3663,T422,1),"")</f>
        <v>35.854714637149002</v>
      </c>
      <c r="AC422" s="155">
        <f>IF(ISNUMBER($Q422),INDEX($D$1:$D$3663,U422,1),"")</f>
        <v>37.422069134451597</v>
      </c>
      <c r="AD422" s="155">
        <f>IF(ISNUMBER($Q422),INDEX($D$1:$D$3663,V422,1),"")</f>
        <v>37.467338662313601</v>
      </c>
      <c r="AE422" s="59"/>
      <c r="AF422" s="85">
        <f t="shared" si="94"/>
        <v>1.1512615743016568</v>
      </c>
      <c r="AG422" s="87">
        <v>40596</v>
      </c>
      <c r="AH422" s="59"/>
      <c r="AI422" s="163" t="str">
        <f t="shared" si="95"/>
        <v/>
      </c>
      <c r="AJ422" s="162" t="str">
        <f t="shared" si="98"/>
        <v/>
      </c>
      <c r="AK422" s="119"/>
      <c r="AL422" s="59" t="str">
        <f>IF(ISNUMBER($AJ422),INDEX($Z$4:$AC$3663,$AJ422,AL$3),"")</f>
        <v/>
      </c>
      <c r="AM422" s="149" t="str">
        <f>IF(ISNUMBER($AJ422),INDEX($Z$4:$AC$3663,$AJ422,AM$3),"")</f>
        <v/>
      </c>
      <c r="AN422" s="149" t="str">
        <f>IF(ISNUMBER($AJ422),INDEX($Z$4:$AC$3663,$AJ422,AN$3),"")</f>
        <v/>
      </c>
      <c r="AO422" s="59"/>
      <c r="AP422" s="59"/>
      <c r="AQ422" s="166"/>
      <c r="AR422" s="59"/>
      <c r="AS422" s="59"/>
      <c r="AT422" s="149"/>
      <c r="AU422" s="149"/>
      <c r="AV422" s="149"/>
      <c r="AW422" s="149"/>
      <c r="AX422" s="150"/>
      <c r="AY422" s="151"/>
      <c r="AZ422" s="59"/>
      <c r="BA422" s="59"/>
      <c r="BB422" s="59"/>
      <c r="BC422" s="59"/>
      <c r="BD422" s="59"/>
      <c r="BE422" s="59"/>
      <c r="BF422" s="43"/>
      <c r="BG422" s="59"/>
      <c r="BH422" s="59"/>
      <c r="BI422" s="59"/>
      <c r="BJ422" s="59"/>
      <c r="BK422" s="59"/>
      <c r="BL422" s="59"/>
      <c r="BM422" s="59"/>
    </row>
    <row r="423" spans="1:65" x14ac:dyDescent="0.25">
      <c r="A423" s="82"/>
      <c r="B423" s="122" t="s">
        <v>60</v>
      </c>
      <c r="C423" s="122">
        <v>4071.5</v>
      </c>
      <c r="D423" s="122">
        <v>2193.8940167618198</v>
      </c>
      <c r="E423" s="142">
        <f>IF(B422=B423,0,MAX(E$4:E422)+1)</f>
        <v>0</v>
      </c>
      <c r="F423" s="142">
        <f t="shared" si="96"/>
        <v>1</v>
      </c>
      <c r="G423" s="142" t="str">
        <f t="shared" si="90"/>
        <v/>
      </c>
      <c r="H423" s="142">
        <f t="shared" si="91"/>
        <v>1</v>
      </c>
      <c r="I423" s="59"/>
      <c r="J423" s="104"/>
      <c r="K423" s="59"/>
      <c r="L423" s="59"/>
      <c r="M423" s="59"/>
      <c r="N423" s="44"/>
      <c r="O423" s="44"/>
      <c r="P423" s="44"/>
      <c r="Q423" s="68">
        <f t="shared" si="88"/>
        <v>419</v>
      </c>
      <c r="R423" s="60">
        <f t="shared" si="97"/>
        <v>423</v>
      </c>
      <c r="S423" s="60">
        <f t="shared" si="97"/>
        <v>1155</v>
      </c>
      <c r="T423" s="60">
        <f t="shared" si="97"/>
        <v>1887</v>
      </c>
      <c r="U423" s="60">
        <f t="shared" si="97"/>
        <v>2619</v>
      </c>
      <c r="V423" s="60">
        <f t="shared" si="97"/>
        <v>3351</v>
      </c>
      <c r="W423" s="44"/>
      <c r="X423" s="44">
        <f t="shared" si="92"/>
        <v>420</v>
      </c>
      <c r="Y423" s="170">
        <f t="shared" si="89"/>
        <v>4071.5</v>
      </c>
      <c r="Z423" s="171">
        <f t="shared" si="93"/>
        <v>2193.8940167618198</v>
      </c>
      <c r="AA423" s="155">
        <f>IF(ISNUMBER($Q423),INDEX($D$1:$D$3663,S423,1),"")</f>
        <v>35.972564420127</v>
      </c>
      <c r="AB423" s="155">
        <f>IF(ISNUMBER($Q423),INDEX($D$1:$D$3663,T423,1),"")</f>
        <v>35.930002269013897</v>
      </c>
      <c r="AC423" s="155">
        <f>IF(ISNUMBER($Q423),INDEX($D$1:$D$3663,U423,1),"")</f>
        <v>37.592657790499103</v>
      </c>
      <c r="AD423" s="155">
        <f>IF(ISNUMBER($Q423),INDEX($D$1:$D$3663,V423,1),"")</f>
        <v>37.657848549464497</v>
      </c>
      <c r="AE423" s="59"/>
      <c r="AF423" s="85">
        <f t="shared" si="94"/>
        <v>1.1539994250887879</v>
      </c>
      <c r="AG423" s="87">
        <v>40597</v>
      </c>
      <c r="AH423" s="59"/>
      <c r="AI423" s="163" t="str">
        <f t="shared" si="95"/>
        <v/>
      </c>
      <c r="AJ423" s="162" t="str">
        <f t="shared" si="98"/>
        <v/>
      </c>
      <c r="AK423" s="119"/>
      <c r="AL423" s="59" t="str">
        <f>IF(ISNUMBER($AJ423),INDEX($Z$4:$AC$3663,$AJ423,AL$3),"")</f>
        <v/>
      </c>
      <c r="AM423" s="149" t="str">
        <f>IF(ISNUMBER($AJ423),INDEX($Z$4:$AC$3663,$AJ423,AM$3),"")</f>
        <v/>
      </c>
      <c r="AN423" s="149" t="str">
        <f>IF(ISNUMBER($AJ423),INDEX($Z$4:$AC$3663,$AJ423,AN$3),"")</f>
        <v/>
      </c>
      <c r="AO423" s="59"/>
      <c r="AP423" s="59"/>
      <c r="AQ423" s="166"/>
      <c r="AR423" s="59"/>
      <c r="AS423" s="59"/>
      <c r="AT423" s="149"/>
      <c r="AU423" s="149"/>
      <c r="AV423" s="149"/>
      <c r="AW423" s="149"/>
      <c r="AX423" s="150"/>
      <c r="AY423" s="151"/>
      <c r="AZ423" s="59"/>
      <c r="BA423" s="59"/>
      <c r="BB423" s="59"/>
      <c r="BC423" s="59"/>
      <c r="BD423" s="59"/>
      <c r="BE423" s="59"/>
      <c r="BF423" s="43"/>
      <c r="BG423" s="59"/>
      <c r="BH423" s="59"/>
      <c r="BI423" s="59"/>
      <c r="BJ423" s="59"/>
      <c r="BK423" s="59"/>
      <c r="BL423" s="59"/>
      <c r="BM423" s="59"/>
    </row>
    <row r="424" spans="1:65" x14ac:dyDescent="0.25">
      <c r="A424" s="82"/>
      <c r="B424" s="122" t="s">
        <v>60</v>
      </c>
      <c r="C424" s="122">
        <v>4072.5</v>
      </c>
      <c r="D424" s="122">
        <v>2026.2024059399901</v>
      </c>
      <c r="E424" s="142">
        <f>IF(B423=B424,0,MAX(E$4:E423)+1)</f>
        <v>0</v>
      </c>
      <c r="F424" s="142">
        <f t="shared" si="96"/>
        <v>1</v>
      </c>
      <c r="G424" s="142" t="str">
        <f t="shared" si="90"/>
        <v/>
      </c>
      <c r="H424" s="142">
        <f t="shared" si="91"/>
        <v>1</v>
      </c>
      <c r="I424" s="59"/>
      <c r="J424" s="104"/>
      <c r="K424" s="59"/>
      <c r="L424" s="59"/>
      <c r="M424" s="59"/>
      <c r="N424" s="44"/>
      <c r="O424" s="44"/>
      <c r="P424" s="44"/>
      <c r="Q424" s="68">
        <f t="shared" si="88"/>
        <v>420</v>
      </c>
      <c r="R424" s="60">
        <f t="shared" si="97"/>
        <v>424</v>
      </c>
      <c r="S424" s="60">
        <f t="shared" si="97"/>
        <v>1156</v>
      </c>
      <c r="T424" s="60">
        <f t="shared" si="97"/>
        <v>1888</v>
      </c>
      <c r="U424" s="60">
        <f t="shared" si="97"/>
        <v>2620</v>
      </c>
      <c r="V424" s="60">
        <f t="shared" si="97"/>
        <v>3352</v>
      </c>
      <c r="W424" s="44"/>
      <c r="X424" s="44">
        <f t="shared" si="92"/>
        <v>421</v>
      </c>
      <c r="Y424" s="170">
        <f t="shared" si="89"/>
        <v>4072.5</v>
      </c>
      <c r="Z424" s="171">
        <f t="shared" si="93"/>
        <v>2026.2024059399901</v>
      </c>
      <c r="AA424" s="155">
        <f>IF(ISNUMBER($Q424),INDEX($D$1:$D$3663,S424,1),"")</f>
        <v>36.0740034561532</v>
      </c>
      <c r="AB424" s="155">
        <f>IF(ISNUMBER($Q424),INDEX($D$1:$D$3663,T424,1),"")</f>
        <v>35.893266411575198</v>
      </c>
      <c r="AC424" s="155">
        <f>IF(ISNUMBER($Q424),INDEX($D$1:$D$3663,U424,1),"")</f>
        <v>37.6974054230419</v>
      </c>
      <c r="AD424" s="155">
        <f>IF(ISNUMBER($Q424),INDEX($D$1:$D$3663,V424,1),"")</f>
        <v>37.732051132317601</v>
      </c>
      <c r="AE424" s="59"/>
      <c r="AF424" s="85">
        <f t="shared" si="94"/>
        <v>1.1567372758759209</v>
      </c>
      <c r="AG424" s="87">
        <v>40598</v>
      </c>
      <c r="AH424" s="59"/>
      <c r="AI424" s="163" t="str">
        <f t="shared" si="95"/>
        <v/>
      </c>
      <c r="AJ424" s="162" t="str">
        <f t="shared" si="98"/>
        <v/>
      </c>
      <c r="AK424" s="119"/>
      <c r="AL424" s="59" t="str">
        <f>IF(ISNUMBER($AJ424),INDEX($Z$4:$AC$3663,$AJ424,AL$3),"")</f>
        <v/>
      </c>
      <c r="AM424" s="149" t="str">
        <f>IF(ISNUMBER($AJ424),INDEX($Z$4:$AC$3663,$AJ424,AM$3),"")</f>
        <v/>
      </c>
      <c r="AN424" s="149" t="str">
        <f>IF(ISNUMBER($AJ424),INDEX($Z$4:$AC$3663,$AJ424,AN$3),"")</f>
        <v/>
      </c>
      <c r="AO424" s="59"/>
      <c r="AP424" s="59"/>
      <c r="AQ424" s="166"/>
      <c r="AR424" s="59"/>
      <c r="AS424" s="59"/>
      <c r="AT424" s="149"/>
      <c r="AU424" s="149"/>
      <c r="AV424" s="149"/>
      <c r="AW424" s="149"/>
      <c r="AX424" s="150"/>
      <c r="AY424" s="151"/>
      <c r="AZ424" s="59"/>
      <c r="BA424" s="59"/>
      <c r="BB424" s="59"/>
      <c r="BC424" s="59"/>
      <c r="BD424" s="59"/>
      <c r="BE424" s="59"/>
      <c r="BF424" s="43"/>
      <c r="BG424" s="59"/>
      <c r="BH424" s="59"/>
      <c r="BI424" s="59"/>
      <c r="BJ424" s="59"/>
      <c r="BK424" s="59"/>
      <c r="BL424" s="59"/>
      <c r="BM424" s="59"/>
    </row>
    <row r="425" spans="1:65" x14ac:dyDescent="0.25">
      <c r="A425" s="82"/>
      <c r="B425" s="122" t="s">
        <v>60</v>
      </c>
      <c r="C425" s="122">
        <v>4073.5</v>
      </c>
      <c r="D425" s="122">
        <v>2384.0987081705798</v>
      </c>
      <c r="E425" s="142">
        <f>IF(B424=B425,0,MAX(E$4:E424)+1)</f>
        <v>0</v>
      </c>
      <c r="F425" s="142">
        <f t="shared" si="96"/>
        <v>1</v>
      </c>
      <c r="G425" s="142" t="str">
        <f t="shared" si="90"/>
        <v/>
      </c>
      <c r="H425" s="142">
        <f t="shared" si="91"/>
        <v>1</v>
      </c>
      <c r="I425" s="59"/>
      <c r="J425" s="104"/>
      <c r="K425" s="59"/>
      <c r="L425" s="59"/>
      <c r="M425" s="59"/>
      <c r="N425" s="44"/>
      <c r="O425" s="44"/>
      <c r="P425" s="44"/>
      <c r="Q425" s="68">
        <f t="shared" si="88"/>
        <v>421</v>
      </c>
      <c r="R425" s="60">
        <f t="shared" si="97"/>
        <v>425</v>
      </c>
      <c r="S425" s="60">
        <f t="shared" si="97"/>
        <v>1157</v>
      </c>
      <c r="T425" s="60">
        <f t="shared" si="97"/>
        <v>1889</v>
      </c>
      <c r="U425" s="60">
        <f t="shared" si="97"/>
        <v>2621</v>
      </c>
      <c r="V425" s="60">
        <f t="shared" si="97"/>
        <v>3353</v>
      </c>
      <c r="W425" s="44"/>
      <c r="X425" s="44">
        <f t="shared" si="92"/>
        <v>422</v>
      </c>
      <c r="Y425" s="170">
        <f t="shared" si="89"/>
        <v>4073.5</v>
      </c>
      <c r="Z425" s="171">
        <f t="shared" si="93"/>
        <v>2384.0987081705798</v>
      </c>
      <c r="AA425" s="155">
        <f>IF(ISNUMBER($Q425),INDEX($D$1:$D$3663,S425,1),"")</f>
        <v>35.905789799759603</v>
      </c>
      <c r="AB425" s="155">
        <f>IF(ISNUMBER($Q425),INDEX($D$1:$D$3663,T425,1),"")</f>
        <v>36.149276141666398</v>
      </c>
      <c r="AC425" s="155">
        <f>IF(ISNUMBER($Q425),INDEX($D$1:$D$3663,U425,1),"")</f>
        <v>37.509730996769903</v>
      </c>
      <c r="AD425" s="155">
        <f>IF(ISNUMBER($Q425),INDEX($D$1:$D$3663,V425,1),"")</f>
        <v>37.522055451587498</v>
      </c>
      <c r="AE425" s="59"/>
      <c r="AF425" s="85">
        <f t="shared" si="94"/>
        <v>1.1594751266630521</v>
      </c>
      <c r="AG425" s="87">
        <v>40599</v>
      </c>
      <c r="AH425" s="59"/>
      <c r="AI425" s="163" t="str">
        <f t="shared" si="95"/>
        <v/>
      </c>
      <c r="AJ425" s="162" t="str">
        <f t="shared" si="98"/>
        <v/>
      </c>
      <c r="AK425" s="119"/>
      <c r="AL425" s="59" t="str">
        <f>IF(ISNUMBER($AJ425),INDEX($Z$4:$AC$3663,$AJ425,AL$3),"")</f>
        <v/>
      </c>
      <c r="AM425" s="149" t="str">
        <f>IF(ISNUMBER($AJ425),INDEX($Z$4:$AC$3663,$AJ425,AM$3),"")</f>
        <v/>
      </c>
      <c r="AN425" s="149" t="str">
        <f>IF(ISNUMBER($AJ425),INDEX($Z$4:$AC$3663,$AJ425,AN$3),"")</f>
        <v/>
      </c>
      <c r="AO425" s="59"/>
      <c r="AP425" s="59"/>
      <c r="AQ425" s="166"/>
      <c r="AR425" s="59"/>
      <c r="AS425" s="59"/>
      <c r="AT425" s="149"/>
      <c r="AU425" s="149"/>
      <c r="AV425" s="149"/>
      <c r="AW425" s="149"/>
      <c r="AX425" s="150"/>
      <c r="AY425" s="151"/>
      <c r="AZ425" s="59"/>
      <c r="BA425" s="59"/>
      <c r="BB425" s="59"/>
      <c r="BC425" s="59"/>
      <c r="BD425" s="59"/>
      <c r="BE425" s="59"/>
      <c r="BF425" s="43"/>
      <c r="BG425" s="59"/>
      <c r="BH425" s="59"/>
      <c r="BI425" s="59"/>
      <c r="BJ425" s="59"/>
      <c r="BK425" s="59"/>
      <c r="BL425" s="59"/>
      <c r="BM425" s="59"/>
    </row>
    <row r="426" spans="1:65" x14ac:dyDescent="0.25">
      <c r="A426" s="82"/>
      <c r="B426" s="122" t="s">
        <v>60</v>
      </c>
      <c r="C426" s="122">
        <v>4074.5</v>
      </c>
      <c r="D426" s="122">
        <v>2149.6021439598098</v>
      </c>
      <c r="E426" s="142">
        <f>IF(B425=B426,0,MAX(E$4:E425)+1)</f>
        <v>0</v>
      </c>
      <c r="F426" s="142">
        <f t="shared" si="96"/>
        <v>1</v>
      </c>
      <c r="G426" s="142" t="str">
        <f t="shared" si="90"/>
        <v/>
      </c>
      <c r="H426" s="142">
        <f t="shared" si="91"/>
        <v>1</v>
      </c>
      <c r="I426" s="59"/>
      <c r="J426" s="104"/>
      <c r="K426" s="59"/>
      <c r="L426" s="59"/>
      <c r="M426" s="59"/>
      <c r="N426" s="44"/>
      <c r="O426" s="44"/>
      <c r="P426" s="44"/>
      <c r="Q426" s="68">
        <f t="shared" si="88"/>
        <v>422</v>
      </c>
      <c r="R426" s="60">
        <f t="shared" si="97"/>
        <v>426</v>
      </c>
      <c r="S426" s="60">
        <f t="shared" si="97"/>
        <v>1158</v>
      </c>
      <c r="T426" s="60">
        <f t="shared" si="97"/>
        <v>1890</v>
      </c>
      <c r="U426" s="60">
        <f t="shared" si="97"/>
        <v>2622</v>
      </c>
      <c r="V426" s="60">
        <f t="shared" si="97"/>
        <v>3354</v>
      </c>
      <c r="W426" s="44"/>
      <c r="X426" s="44">
        <f t="shared" si="92"/>
        <v>423</v>
      </c>
      <c r="Y426" s="170">
        <f t="shared" si="89"/>
        <v>4074.5</v>
      </c>
      <c r="Z426" s="171">
        <f t="shared" si="93"/>
        <v>2149.6021439598098</v>
      </c>
      <c r="AA426" s="155">
        <f>IF(ISNUMBER($Q426),INDEX($D$1:$D$3663,S426,1),"")</f>
        <v>36.029481373287602</v>
      </c>
      <c r="AB426" s="155">
        <f>IF(ISNUMBER($Q426),INDEX($D$1:$D$3663,T426,1),"")</f>
        <v>35.938830820780503</v>
      </c>
      <c r="AC426" s="155">
        <f>IF(ISNUMBER($Q426),INDEX($D$1:$D$3663,U426,1),"")</f>
        <v>37.512574376646498</v>
      </c>
      <c r="AD426" s="155">
        <f>IF(ISNUMBER($Q426),INDEX($D$1:$D$3663,V426,1),"")</f>
        <v>37.453268821386096</v>
      </c>
      <c r="AE426" s="59"/>
      <c r="AF426" s="85">
        <f t="shared" si="94"/>
        <v>1.162212977450185</v>
      </c>
      <c r="AG426" s="87">
        <v>40600</v>
      </c>
      <c r="AH426" s="59"/>
      <c r="AI426" s="163" t="str">
        <f t="shared" si="95"/>
        <v/>
      </c>
      <c r="AJ426" s="162" t="str">
        <f t="shared" si="98"/>
        <v/>
      </c>
      <c r="AK426" s="119"/>
      <c r="AL426" s="59" t="str">
        <f>IF(ISNUMBER($AJ426),INDEX($Z$4:$AC$3663,$AJ426,AL$3),"")</f>
        <v/>
      </c>
      <c r="AM426" s="149" t="str">
        <f>IF(ISNUMBER($AJ426),INDEX($Z$4:$AC$3663,$AJ426,AM$3),"")</f>
        <v/>
      </c>
      <c r="AN426" s="149" t="str">
        <f>IF(ISNUMBER($AJ426),INDEX($Z$4:$AC$3663,$AJ426,AN$3),"")</f>
        <v/>
      </c>
      <c r="AO426" s="59"/>
      <c r="AP426" s="59"/>
      <c r="AQ426" s="166"/>
      <c r="AR426" s="59"/>
      <c r="AS426" s="59"/>
      <c r="AT426" s="149"/>
      <c r="AU426" s="149"/>
      <c r="AV426" s="149"/>
      <c r="AW426" s="149"/>
      <c r="AX426" s="150"/>
      <c r="AY426" s="151"/>
      <c r="AZ426" s="59"/>
      <c r="BA426" s="59"/>
      <c r="BB426" s="59"/>
      <c r="BC426" s="59"/>
      <c r="BD426" s="59"/>
      <c r="BE426" s="59"/>
      <c r="BF426" s="43"/>
      <c r="BG426" s="59"/>
      <c r="BH426" s="59"/>
      <c r="BI426" s="59"/>
      <c r="BJ426" s="59"/>
      <c r="BK426" s="59"/>
      <c r="BL426" s="59"/>
      <c r="BM426" s="59"/>
    </row>
    <row r="427" spans="1:65" x14ac:dyDescent="0.25">
      <c r="A427" s="82"/>
      <c r="B427" s="122" t="s">
        <v>60</v>
      </c>
      <c r="C427" s="122">
        <v>4075.5</v>
      </c>
      <c r="D427" s="122">
        <v>2118.4418944549502</v>
      </c>
      <c r="E427" s="142">
        <f>IF(B426=B427,0,MAX(E$4:E426)+1)</f>
        <v>0</v>
      </c>
      <c r="F427" s="142">
        <f t="shared" si="96"/>
        <v>1</v>
      </c>
      <c r="G427" s="142" t="str">
        <f t="shared" si="90"/>
        <v/>
      </c>
      <c r="H427" s="142">
        <f t="shared" si="91"/>
        <v>1</v>
      </c>
      <c r="I427" s="59"/>
      <c r="J427" s="104"/>
      <c r="K427" s="59"/>
      <c r="L427" s="59"/>
      <c r="M427" s="59"/>
      <c r="N427" s="44"/>
      <c r="O427" s="44"/>
      <c r="P427" s="44"/>
      <c r="Q427" s="68">
        <f t="shared" si="88"/>
        <v>423</v>
      </c>
      <c r="R427" s="60">
        <f t="shared" si="97"/>
        <v>427</v>
      </c>
      <c r="S427" s="60">
        <f t="shared" si="97"/>
        <v>1159</v>
      </c>
      <c r="T427" s="60">
        <f t="shared" si="97"/>
        <v>1891</v>
      </c>
      <c r="U427" s="60">
        <f t="shared" si="97"/>
        <v>2623</v>
      </c>
      <c r="V427" s="60">
        <f t="shared" si="97"/>
        <v>3355</v>
      </c>
      <c r="W427" s="44"/>
      <c r="X427" s="44">
        <f t="shared" si="92"/>
        <v>424</v>
      </c>
      <c r="Y427" s="170">
        <f t="shared" si="89"/>
        <v>4075.5</v>
      </c>
      <c r="Z427" s="171">
        <f t="shared" si="93"/>
        <v>2118.4418944549502</v>
      </c>
      <c r="AA427" s="155">
        <f>IF(ISNUMBER($Q427),INDEX($D$1:$D$3663,S427,1),"")</f>
        <v>35.789575892103002</v>
      </c>
      <c r="AB427" s="155">
        <f>IF(ISNUMBER($Q427),INDEX($D$1:$D$3663,T427,1),"")</f>
        <v>35.882390378065502</v>
      </c>
      <c r="AC427" s="155">
        <f>IF(ISNUMBER($Q427),INDEX($D$1:$D$3663,U427,1),"")</f>
        <v>37.443239392776803</v>
      </c>
      <c r="AD427" s="155">
        <f>IF(ISNUMBER($Q427),INDEX($D$1:$D$3663,V427,1),"")</f>
        <v>37.625711780429903</v>
      </c>
      <c r="AE427" s="59"/>
      <c r="AF427" s="85">
        <f t="shared" si="94"/>
        <v>1.1649508282373162</v>
      </c>
      <c r="AG427" s="87">
        <v>40601</v>
      </c>
      <c r="AH427" s="59"/>
      <c r="AI427" s="163" t="str">
        <f t="shared" si="95"/>
        <v/>
      </c>
      <c r="AJ427" s="162" t="str">
        <f t="shared" si="98"/>
        <v/>
      </c>
      <c r="AK427" s="119"/>
      <c r="AL427" s="59" t="str">
        <f>IF(ISNUMBER($AJ427),INDEX($Z$4:$AC$3663,$AJ427,AL$3),"")</f>
        <v/>
      </c>
      <c r="AM427" s="149" t="str">
        <f>IF(ISNUMBER($AJ427),INDEX($Z$4:$AC$3663,$AJ427,AM$3),"")</f>
        <v/>
      </c>
      <c r="AN427" s="149" t="str">
        <f>IF(ISNUMBER($AJ427),INDEX($Z$4:$AC$3663,$AJ427,AN$3),"")</f>
        <v/>
      </c>
      <c r="AO427" s="59"/>
      <c r="AP427" s="59"/>
      <c r="AQ427" s="166"/>
      <c r="AR427" s="59"/>
      <c r="AS427" s="59"/>
      <c r="AT427" s="149"/>
      <c r="AU427" s="149"/>
      <c r="AV427" s="149"/>
      <c r="AW427" s="149"/>
      <c r="AX427" s="150"/>
      <c r="AY427" s="151"/>
      <c r="AZ427" s="59"/>
      <c r="BA427" s="59"/>
      <c r="BB427" s="59"/>
      <c r="BC427" s="59"/>
      <c r="BD427" s="59"/>
      <c r="BE427" s="59"/>
      <c r="BF427" s="43"/>
      <c r="BG427" s="59"/>
      <c r="BH427" s="59"/>
      <c r="BI427" s="59"/>
      <c r="BJ427" s="59"/>
      <c r="BK427" s="59"/>
      <c r="BL427" s="59"/>
      <c r="BM427" s="59"/>
    </row>
    <row r="428" spans="1:65" x14ac:dyDescent="0.25">
      <c r="A428" s="82"/>
      <c r="B428" s="122" t="s">
        <v>60</v>
      </c>
      <c r="C428" s="122">
        <v>4076.5</v>
      </c>
      <c r="D428" s="122">
        <v>2191.9504606314299</v>
      </c>
      <c r="E428" s="142">
        <f>IF(B427=B428,0,MAX(E$4:E427)+1)</f>
        <v>0</v>
      </c>
      <c r="F428" s="142">
        <f t="shared" si="96"/>
        <v>1</v>
      </c>
      <c r="G428" s="142" t="str">
        <f t="shared" si="90"/>
        <v/>
      </c>
      <c r="H428" s="142">
        <f t="shared" si="91"/>
        <v>1</v>
      </c>
      <c r="I428" s="59"/>
      <c r="J428" s="104"/>
      <c r="K428" s="59"/>
      <c r="L428" s="59"/>
      <c r="M428" s="59"/>
      <c r="N428" s="44"/>
      <c r="O428" s="44"/>
      <c r="P428" s="44"/>
      <c r="Q428" s="68">
        <f t="shared" si="88"/>
        <v>424</v>
      </c>
      <c r="R428" s="60">
        <f t="shared" si="97"/>
        <v>428</v>
      </c>
      <c r="S428" s="60">
        <f t="shared" si="97"/>
        <v>1160</v>
      </c>
      <c r="T428" s="60">
        <f t="shared" si="97"/>
        <v>1892</v>
      </c>
      <c r="U428" s="60">
        <f t="shared" si="97"/>
        <v>2624</v>
      </c>
      <c r="V428" s="60">
        <f t="shared" si="97"/>
        <v>3356</v>
      </c>
      <c r="W428" s="44"/>
      <c r="X428" s="44">
        <f t="shared" si="92"/>
        <v>425</v>
      </c>
      <c r="Y428" s="170">
        <f t="shared" si="89"/>
        <v>4076.5</v>
      </c>
      <c r="Z428" s="171">
        <f t="shared" si="93"/>
        <v>2191.9504606314299</v>
      </c>
      <c r="AA428" s="155">
        <f>IF(ISNUMBER($Q428),INDEX($D$1:$D$3663,S428,1),"")</f>
        <v>36.026075274220297</v>
      </c>
      <c r="AB428" s="155">
        <f>IF(ISNUMBER($Q428),INDEX($D$1:$D$3663,T428,1),"")</f>
        <v>36.124717464923599</v>
      </c>
      <c r="AC428" s="155">
        <f>IF(ISNUMBER($Q428),INDEX($D$1:$D$3663,U428,1),"")</f>
        <v>37.417531962161299</v>
      </c>
      <c r="AD428" s="155">
        <f>IF(ISNUMBER($Q428),INDEX($D$1:$D$3663,V428,1),"")</f>
        <v>37.5462243171525</v>
      </c>
      <c r="AE428" s="59"/>
      <c r="AF428" s="85">
        <f t="shared" si="94"/>
        <v>1.1676886790244492</v>
      </c>
      <c r="AG428" s="87">
        <v>40602</v>
      </c>
      <c r="AH428" s="59"/>
      <c r="AI428" s="163" t="str">
        <f t="shared" si="95"/>
        <v/>
      </c>
      <c r="AJ428" s="162" t="str">
        <f t="shared" si="98"/>
        <v/>
      </c>
      <c r="AK428" s="119"/>
      <c r="AL428" s="59" t="str">
        <f>IF(ISNUMBER($AJ428),INDEX($Z$4:$AC$3663,$AJ428,AL$3),"")</f>
        <v/>
      </c>
      <c r="AM428" s="149" t="str">
        <f>IF(ISNUMBER($AJ428),INDEX($Z$4:$AC$3663,$AJ428,AM$3),"")</f>
        <v/>
      </c>
      <c r="AN428" s="149" t="str">
        <f>IF(ISNUMBER($AJ428),INDEX($Z$4:$AC$3663,$AJ428,AN$3),"")</f>
        <v/>
      </c>
      <c r="AO428" s="59"/>
      <c r="AP428" s="59"/>
      <c r="AQ428" s="166"/>
      <c r="AR428" s="59"/>
      <c r="AS428" s="59"/>
      <c r="AT428" s="149"/>
      <c r="AU428" s="149"/>
      <c r="AV428" s="149"/>
      <c r="AW428" s="149"/>
      <c r="AX428" s="150"/>
      <c r="AY428" s="151"/>
      <c r="AZ428" s="59"/>
      <c r="BA428" s="59"/>
      <c r="BB428" s="59"/>
      <c r="BC428" s="59"/>
      <c r="BD428" s="59"/>
      <c r="BE428" s="59"/>
      <c r="BF428" s="43"/>
      <c r="BG428" s="59"/>
      <c r="BH428" s="59"/>
      <c r="BI428" s="59"/>
      <c r="BJ428" s="59"/>
      <c r="BK428" s="59"/>
      <c r="BL428" s="59"/>
      <c r="BM428" s="59"/>
    </row>
    <row r="429" spans="1:65" x14ac:dyDescent="0.25">
      <c r="A429" s="82"/>
      <c r="B429" s="122" t="s">
        <v>60</v>
      </c>
      <c r="C429" s="122">
        <v>4077.5</v>
      </c>
      <c r="D429" s="122">
        <v>1880.73101722809</v>
      </c>
      <c r="E429" s="142">
        <f>IF(B428=B429,0,MAX(E$4:E428)+1)</f>
        <v>0</v>
      </c>
      <c r="F429" s="142">
        <f t="shared" si="96"/>
        <v>1</v>
      </c>
      <c r="G429" s="142" t="str">
        <f t="shared" si="90"/>
        <v/>
      </c>
      <c r="H429" s="142">
        <f t="shared" si="91"/>
        <v>1</v>
      </c>
      <c r="I429" s="59"/>
      <c r="J429" s="104"/>
      <c r="K429" s="59"/>
      <c r="L429" s="59"/>
      <c r="M429" s="59"/>
      <c r="N429" s="44"/>
      <c r="O429" s="44"/>
      <c r="P429" s="44"/>
      <c r="Q429" s="68">
        <f t="shared" si="88"/>
        <v>425</v>
      </c>
      <c r="R429" s="60">
        <f t="shared" si="97"/>
        <v>429</v>
      </c>
      <c r="S429" s="60">
        <f t="shared" si="97"/>
        <v>1161</v>
      </c>
      <c r="T429" s="60">
        <f t="shared" si="97"/>
        <v>1893</v>
      </c>
      <c r="U429" s="60">
        <f t="shared" si="97"/>
        <v>2625</v>
      </c>
      <c r="V429" s="60">
        <f t="shared" si="97"/>
        <v>3357</v>
      </c>
      <c r="W429" s="44"/>
      <c r="X429" s="44">
        <f t="shared" si="92"/>
        <v>426</v>
      </c>
      <c r="Y429" s="170">
        <f t="shared" si="89"/>
        <v>4077.5</v>
      </c>
      <c r="Z429" s="171">
        <f t="shared" si="93"/>
        <v>1880.73101722809</v>
      </c>
      <c r="AA429" s="155">
        <f>IF(ISNUMBER($Q429),INDEX($D$1:$D$3663,S429,1),"")</f>
        <v>36.045616859501003</v>
      </c>
      <c r="AB429" s="155">
        <f>IF(ISNUMBER($Q429),INDEX($D$1:$D$3663,T429,1),"")</f>
        <v>35.867740977089397</v>
      </c>
      <c r="AC429" s="155">
        <f>IF(ISNUMBER($Q429),INDEX($D$1:$D$3663,U429,1),"")</f>
        <v>37.530369154691797</v>
      </c>
      <c r="AD429" s="155">
        <f>IF(ISNUMBER($Q429),INDEX($D$1:$D$3663,V429,1),"")</f>
        <v>37.485104416040997</v>
      </c>
      <c r="AE429" s="59"/>
      <c r="AF429" s="85">
        <f t="shared" si="94"/>
        <v>1.1704265298115804</v>
      </c>
      <c r="AG429" s="87">
        <v>40603</v>
      </c>
      <c r="AH429" s="59"/>
      <c r="AI429" s="163" t="str">
        <f t="shared" si="95"/>
        <v/>
      </c>
      <c r="AJ429" s="162" t="str">
        <f t="shared" si="98"/>
        <v/>
      </c>
      <c r="AK429" s="119"/>
      <c r="AL429" s="59" t="str">
        <f>IF(ISNUMBER($AJ429),INDEX($Z$4:$AC$3663,$AJ429,AL$3),"")</f>
        <v/>
      </c>
      <c r="AM429" s="149" t="str">
        <f>IF(ISNUMBER($AJ429),INDEX($Z$4:$AC$3663,$AJ429,AM$3),"")</f>
        <v/>
      </c>
      <c r="AN429" s="149" t="str">
        <f>IF(ISNUMBER($AJ429),INDEX($Z$4:$AC$3663,$AJ429,AN$3),"")</f>
        <v/>
      </c>
      <c r="AO429" s="59"/>
      <c r="AP429" s="59"/>
      <c r="AQ429" s="166"/>
      <c r="AR429" s="59"/>
      <c r="AS429" s="59"/>
      <c r="AT429" s="149"/>
      <c r="AU429" s="149"/>
      <c r="AV429" s="149"/>
      <c r="AW429" s="149"/>
      <c r="AX429" s="150"/>
      <c r="AY429" s="151"/>
      <c r="AZ429" s="59"/>
      <c r="BA429" s="59"/>
      <c r="BB429" s="59"/>
      <c r="BC429" s="59"/>
      <c r="BD429" s="59"/>
      <c r="BE429" s="59"/>
      <c r="BF429" s="43"/>
      <c r="BG429" s="59"/>
      <c r="BH429" s="59"/>
      <c r="BI429" s="59"/>
      <c r="BJ429" s="59"/>
      <c r="BK429" s="59"/>
      <c r="BL429" s="59"/>
      <c r="BM429" s="59"/>
    </row>
    <row r="430" spans="1:65" x14ac:dyDescent="0.25">
      <c r="A430" s="82"/>
      <c r="B430" s="122" t="s">
        <v>60</v>
      </c>
      <c r="C430" s="122">
        <v>4078.5</v>
      </c>
      <c r="D430" s="122">
        <v>2266.1496456606601</v>
      </c>
      <c r="E430" s="142">
        <f>IF(B429=B430,0,MAX(E$4:E429)+1)</f>
        <v>0</v>
      </c>
      <c r="F430" s="142">
        <f t="shared" si="96"/>
        <v>1</v>
      </c>
      <c r="G430" s="142" t="str">
        <f t="shared" si="90"/>
        <v/>
      </c>
      <c r="H430" s="142">
        <f t="shared" si="91"/>
        <v>1</v>
      </c>
      <c r="I430" s="59"/>
      <c r="J430" s="104"/>
      <c r="K430" s="59"/>
      <c r="L430" s="59"/>
      <c r="M430" s="59"/>
      <c r="N430" s="44"/>
      <c r="O430" s="44"/>
      <c r="P430" s="44"/>
      <c r="Q430" s="68">
        <f t="shared" si="88"/>
        <v>426</v>
      </c>
      <c r="R430" s="60">
        <f t="shared" si="97"/>
        <v>430</v>
      </c>
      <c r="S430" s="60">
        <f t="shared" si="97"/>
        <v>1162</v>
      </c>
      <c r="T430" s="60">
        <f t="shared" si="97"/>
        <v>1894</v>
      </c>
      <c r="U430" s="60">
        <f t="shared" si="97"/>
        <v>2626</v>
      </c>
      <c r="V430" s="60">
        <f t="shared" si="97"/>
        <v>3358</v>
      </c>
      <c r="W430" s="44"/>
      <c r="X430" s="44">
        <f t="shared" si="92"/>
        <v>427</v>
      </c>
      <c r="Y430" s="170">
        <f t="shared" si="89"/>
        <v>4078.5</v>
      </c>
      <c r="Z430" s="171">
        <f t="shared" si="93"/>
        <v>2266.1496456606601</v>
      </c>
      <c r="AA430" s="155">
        <f>IF(ISNUMBER($Q430),INDEX($D$1:$D$3663,S430,1),"")</f>
        <v>36.041037658014602</v>
      </c>
      <c r="AB430" s="155">
        <f>IF(ISNUMBER($Q430),INDEX($D$1:$D$3663,T430,1),"")</f>
        <v>35.812859767497301</v>
      </c>
      <c r="AC430" s="155">
        <f>IF(ISNUMBER($Q430),INDEX($D$1:$D$3663,U430,1),"")</f>
        <v>37.511450807533201</v>
      </c>
      <c r="AD430" s="155">
        <f>IF(ISNUMBER($Q430),INDEX($D$1:$D$3663,V430,1),"")</f>
        <v>37.707034611145602</v>
      </c>
      <c r="AE430" s="59"/>
      <c r="AF430" s="85">
        <f t="shared" si="94"/>
        <v>1.1731643805987133</v>
      </c>
      <c r="AG430" s="87">
        <v>40604</v>
      </c>
      <c r="AH430" s="59"/>
      <c r="AI430" s="163" t="str">
        <f t="shared" si="95"/>
        <v/>
      </c>
      <c r="AJ430" s="162" t="str">
        <f t="shared" si="98"/>
        <v/>
      </c>
      <c r="AK430" s="119"/>
      <c r="AL430" s="59" t="str">
        <f>IF(ISNUMBER($AJ430),INDEX($Z$4:$AC$3663,$AJ430,AL$3),"")</f>
        <v/>
      </c>
      <c r="AM430" s="149" t="str">
        <f>IF(ISNUMBER($AJ430),INDEX($Z$4:$AC$3663,$AJ430,AM$3),"")</f>
        <v/>
      </c>
      <c r="AN430" s="149" t="str">
        <f>IF(ISNUMBER($AJ430),INDEX($Z$4:$AC$3663,$AJ430,AN$3),"")</f>
        <v/>
      </c>
      <c r="AO430" s="59"/>
      <c r="AP430" s="59"/>
      <c r="AQ430" s="166"/>
      <c r="AR430" s="59"/>
      <c r="AS430" s="59"/>
      <c r="AT430" s="149"/>
      <c r="AU430" s="149"/>
      <c r="AV430" s="149"/>
      <c r="AW430" s="149"/>
      <c r="AX430" s="150"/>
      <c r="AY430" s="151"/>
      <c r="AZ430" s="59"/>
      <c r="BA430" s="59"/>
      <c r="BB430" s="59"/>
      <c r="BC430" s="59"/>
      <c r="BD430" s="59"/>
      <c r="BE430" s="59"/>
      <c r="BF430" s="43"/>
      <c r="BG430" s="59"/>
      <c r="BH430" s="59"/>
      <c r="BI430" s="59"/>
      <c r="BJ430" s="59"/>
      <c r="BK430" s="59"/>
      <c r="BL430" s="59"/>
      <c r="BM430" s="59"/>
    </row>
    <row r="431" spans="1:65" x14ac:dyDescent="0.25">
      <c r="A431" s="82"/>
      <c r="B431" s="122" t="s">
        <v>60</v>
      </c>
      <c r="C431" s="122">
        <v>4079.5</v>
      </c>
      <c r="D431" s="122">
        <v>2350.2026827122099</v>
      </c>
      <c r="E431" s="142">
        <f>IF(B430=B431,0,MAX(E$4:E430)+1)</f>
        <v>0</v>
      </c>
      <c r="F431" s="142">
        <f t="shared" si="96"/>
        <v>1</v>
      </c>
      <c r="G431" s="142" t="str">
        <f t="shared" si="90"/>
        <v/>
      </c>
      <c r="H431" s="142">
        <f t="shared" si="91"/>
        <v>1</v>
      </c>
      <c r="I431" s="59"/>
      <c r="J431" s="104"/>
      <c r="K431" s="59"/>
      <c r="L431" s="59"/>
      <c r="M431" s="59"/>
      <c r="N431" s="44"/>
      <c r="O431" s="44"/>
      <c r="P431" s="44"/>
      <c r="Q431" s="68">
        <f t="shared" si="88"/>
        <v>427</v>
      </c>
      <c r="R431" s="60">
        <f t="shared" si="97"/>
        <v>431</v>
      </c>
      <c r="S431" s="60">
        <f t="shared" si="97"/>
        <v>1163</v>
      </c>
      <c r="T431" s="60">
        <f t="shared" si="97"/>
        <v>1895</v>
      </c>
      <c r="U431" s="60">
        <f t="shared" si="97"/>
        <v>2627</v>
      </c>
      <c r="V431" s="60">
        <f t="shared" si="97"/>
        <v>3359</v>
      </c>
      <c r="W431" s="44"/>
      <c r="X431" s="44">
        <f t="shared" si="92"/>
        <v>428</v>
      </c>
      <c r="Y431" s="170">
        <f t="shared" si="89"/>
        <v>4079.5</v>
      </c>
      <c r="Z431" s="171">
        <f t="shared" si="93"/>
        <v>2350.2026827122099</v>
      </c>
      <c r="AA431" s="155">
        <f>IF(ISNUMBER($Q431),INDEX($D$1:$D$3663,S431,1),"")</f>
        <v>36.050427640700001</v>
      </c>
      <c r="AB431" s="155">
        <f>IF(ISNUMBER($Q431),INDEX($D$1:$D$3663,T431,1),"")</f>
        <v>36.095785161636499</v>
      </c>
      <c r="AC431" s="155">
        <f>IF(ISNUMBER($Q431),INDEX($D$1:$D$3663,U431,1),"")</f>
        <v>37.583966277938998</v>
      </c>
      <c r="AD431" s="155">
        <f>IF(ISNUMBER($Q431),INDEX($D$1:$D$3663,V431,1),"")</f>
        <v>37.713715395792399</v>
      </c>
      <c r="AE431" s="59"/>
      <c r="AF431" s="85">
        <f t="shared" si="94"/>
        <v>1.1759022313858463</v>
      </c>
      <c r="AG431" s="87">
        <v>40605</v>
      </c>
      <c r="AH431" s="59"/>
      <c r="AI431" s="163" t="str">
        <f t="shared" si="95"/>
        <v/>
      </c>
      <c r="AJ431" s="162" t="str">
        <f t="shared" si="98"/>
        <v/>
      </c>
      <c r="AK431" s="119"/>
      <c r="AL431" s="59" t="str">
        <f>IF(ISNUMBER($AJ431),INDEX($Z$4:$AC$3663,$AJ431,AL$3),"")</f>
        <v/>
      </c>
      <c r="AM431" s="149" t="str">
        <f>IF(ISNUMBER($AJ431),INDEX($Z$4:$AC$3663,$AJ431,AM$3),"")</f>
        <v/>
      </c>
      <c r="AN431" s="149" t="str">
        <f>IF(ISNUMBER($AJ431),INDEX($Z$4:$AC$3663,$AJ431,AN$3),"")</f>
        <v/>
      </c>
      <c r="AO431" s="59"/>
      <c r="AP431" s="59"/>
      <c r="AQ431" s="166"/>
      <c r="AR431" s="59"/>
      <c r="AS431" s="59"/>
      <c r="AT431" s="149"/>
      <c r="AU431" s="149"/>
      <c r="AV431" s="149"/>
      <c r="AW431" s="149"/>
      <c r="AX431" s="150"/>
      <c r="AY431" s="151"/>
      <c r="AZ431" s="59"/>
      <c r="BA431" s="59"/>
      <c r="BB431" s="59"/>
      <c r="BC431" s="59"/>
      <c r="BD431" s="59"/>
      <c r="BE431" s="59"/>
      <c r="BF431" s="43"/>
      <c r="BG431" s="59"/>
      <c r="BH431" s="59"/>
      <c r="BI431" s="59"/>
      <c r="BJ431" s="59"/>
      <c r="BK431" s="59"/>
      <c r="BL431" s="59"/>
      <c r="BM431" s="59"/>
    </row>
    <row r="432" spans="1:65" x14ac:dyDescent="0.25">
      <c r="A432" s="82"/>
      <c r="B432" s="122" t="s">
        <v>60</v>
      </c>
      <c r="C432" s="122">
        <v>4080.5</v>
      </c>
      <c r="D432" s="122">
        <v>2360.73494531601</v>
      </c>
      <c r="E432" s="142">
        <f>IF(B431=B432,0,MAX(E$4:E431)+1)</f>
        <v>0</v>
      </c>
      <c r="F432" s="142">
        <f t="shared" si="96"/>
        <v>1</v>
      </c>
      <c r="G432" s="142" t="str">
        <f t="shared" si="90"/>
        <v/>
      </c>
      <c r="H432" s="142">
        <f t="shared" si="91"/>
        <v>1</v>
      </c>
      <c r="I432" s="59"/>
      <c r="J432" s="104"/>
      <c r="K432" s="59"/>
      <c r="L432" s="59"/>
      <c r="M432" s="59"/>
      <c r="N432" s="44"/>
      <c r="O432" s="44"/>
      <c r="P432" s="44"/>
      <c r="Q432" s="68">
        <f t="shared" si="88"/>
        <v>428</v>
      </c>
      <c r="R432" s="60">
        <f t="shared" si="97"/>
        <v>432</v>
      </c>
      <c r="S432" s="60">
        <f t="shared" si="97"/>
        <v>1164</v>
      </c>
      <c r="T432" s="60">
        <f t="shared" si="97"/>
        <v>1896</v>
      </c>
      <c r="U432" s="60">
        <f t="shared" si="97"/>
        <v>2628</v>
      </c>
      <c r="V432" s="60">
        <f t="shared" si="97"/>
        <v>3360</v>
      </c>
      <c r="W432" s="44"/>
      <c r="X432" s="44">
        <f t="shared" si="92"/>
        <v>429</v>
      </c>
      <c r="Y432" s="170">
        <f t="shared" si="89"/>
        <v>4080.5</v>
      </c>
      <c r="Z432" s="171">
        <f t="shared" si="93"/>
        <v>2360.73494531601</v>
      </c>
      <c r="AA432" s="155">
        <f>IF(ISNUMBER($Q432),INDEX($D$1:$D$3663,S432,1),"")</f>
        <v>36.099684669622903</v>
      </c>
      <c r="AB432" s="155">
        <f>IF(ISNUMBER($Q432),INDEX($D$1:$D$3663,T432,1),"")</f>
        <v>35.911374897857101</v>
      </c>
      <c r="AC432" s="155">
        <f>IF(ISNUMBER($Q432),INDEX($D$1:$D$3663,U432,1),"")</f>
        <v>37.625489483856697</v>
      </c>
      <c r="AD432" s="155">
        <f>IF(ISNUMBER($Q432),INDEX($D$1:$D$3663,V432,1),"")</f>
        <v>37.722445889621198</v>
      </c>
      <c r="AE432" s="59"/>
      <c r="AF432" s="85">
        <f t="shared" si="94"/>
        <v>1.1786400821729774</v>
      </c>
      <c r="AG432" s="87">
        <v>40606</v>
      </c>
      <c r="AH432" s="59"/>
      <c r="AI432" s="163" t="str">
        <f t="shared" si="95"/>
        <v/>
      </c>
      <c r="AJ432" s="162" t="str">
        <f t="shared" si="98"/>
        <v/>
      </c>
      <c r="AK432" s="119"/>
      <c r="AL432" s="59" t="str">
        <f>IF(ISNUMBER($AJ432),INDEX($Z$4:$AC$3663,$AJ432,AL$3),"")</f>
        <v/>
      </c>
      <c r="AM432" s="149" t="str">
        <f>IF(ISNUMBER($AJ432),INDEX($Z$4:$AC$3663,$AJ432,AM$3),"")</f>
        <v/>
      </c>
      <c r="AN432" s="149" t="str">
        <f>IF(ISNUMBER($AJ432),INDEX($Z$4:$AC$3663,$AJ432,AN$3),"")</f>
        <v/>
      </c>
      <c r="AO432" s="59"/>
      <c r="AP432" s="59"/>
      <c r="AQ432" s="166"/>
      <c r="AR432" s="59"/>
      <c r="AS432" s="59"/>
      <c r="AT432" s="149"/>
      <c r="AU432" s="149"/>
      <c r="AV432" s="149"/>
      <c r="AW432" s="149"/>
      <c r="AX432" s="150"/>
      <c r="AY432" s="151"/>
      <c r="AZ432" s="59"/>
      <c r="BA432" s="59"/>
      <c r="BB432" s="59"/>
      <c r="BC432" s="59"/>
      <c r="BD432" s="59"/>
      <c r="BE432" s="59"/>
      <c r="BF432" s="43"/>
      <c r="BG432" s="59"/>
      <c r="BH432" s="59"/>
      <c r="BI432" s="59"/>
      <c r="BJ432" s="59"/>
      <c r="BK432" s="59"/>
      <c r="BL432" s="59"/>
      <c r="BM432" s="59"/>
    </row>
    <row r="433" spans="1:65" x14ac:dyDescent="0.25">
      <c r="A433" s="82"/>
      <c r="B433" s="122" t="s">
        <v>60</v>
      </c>
      <c r="C433" s="122">
        <v>4081.5</v>
      </c>
      <c r="D433" s="122">
        <v>1754.9365490202599</v>
      </c>
      <c r="E433" s="142">
        <f>IF(B432=B433,0,MAX(E$4:E432)+1)</f>
        <v>0</v>
      </c>
      <c r="F433" s="142">
        <f t="shared" si="96"/>
        <v>1</v>
      </c>
      <c r="G433" s="142" t="str">
        <f t="shared" si="90"/>
        <v/>
      </c>
      <c r="H433" s="142">
        <f t="shared" si="91"/>
        <v>1</v>
      </c>
      <c r="I433" s="59"/>
      <c r="J433" s="104"/>
      <c r="K433" s="59"/>
      <c r="L433" s="59"/>
      <c r="M433" s="59"/>
      <c r="N433" s="44"/>
      <c r="O433" s="44"/>
      <c r="P433" s="44"/>
      <c r="Q433" s="68">
        <f t="shared" si="88"/>
        <v>429</v>
      </c>
      <c r="R433" s="60">
        <f t="shared" si="97"/>
        <v>433</v>
      </c>
      <c r="S433" s="60">
        <f t="shared" si="97"/>
        <v>1165</v>
      </c>
      <c r="T433" s="60">
        <f t="shared" si="97"/>
        <v>1897</v>
      </c>
      <c r="U433" s="60">
        <f t="shared" si="97"/>
        <v>2629</v>
      </c>
      <c r="V433" s="60">
        <f t="shared" si="97"/>
        <v>3361</v>
      </c>
      <c r="W433" s="44"/>
      <c r="X433" s="44">
        <f t="shared" si="92"/>
        <v>430</v>
      </c>
      <c r="Y433" s="170">
        <f t="shared" si="89"/>
        <v>4081.5</v>
      </c>
      <c r="Z433" s="171">
        <f t="shared" si="93"/>
        <v>1754.9365490202599</v>
      </c>
      <c r="AA433" s="155">
        <f>IF(ISNUMBER($Q433),INDEX($D$1:$D$3663,S433,1),"")</f>
        <v>35.780203741976102</v>
      </c>
      <c r="AB433" s="155">
        <f>IF(ISNUMBER($Q433),INDEX($D$1:$D$3663,T433,1),"")</f>
        <v>35.966427398548902</v>
      </c>
      <c r="AC433" s="155">
        <f>IF(ISNUMBER($Q433),INDEX($D$1:$D$3663,U433,1),"")</f>
        <v>37.322227955679402</v>
      </c>
      <c r="AD433" s="155">
        <f>IF(ISNUMBER($Q433),INDEX($D$1:$D$3663,V433,1),"")</f>
        <v>37.720270974248301</v>
      </c>
      <c r="AE433" s="59"/>
      <c r="AF433" s="85">
        <f t="shared" si="94"/>
        <v>1.1813779329601104</v>
      </c>
      <c r="AG433" s="87">
        <v>40607</v>
      </c>
      <c r="AH433" s="59"/>
      <c r="AI433" s="163" t="str">
        <f t="shared" si="95"/>
        <v/>
      </c>
      <c r="AJ433" s="162" t="str">
        <f t="shared" si="98"/>
        <v/>
      </c>
      <c r="AK433" s="119"/>
      <c r="AL433" s="59" t="str">
        <f>IF(ISNUMBER($AJ433),INDEX($Z$4:$AC$3663,$AJ433,AL$3),"")</f>
        <v/>
      </c>
      <c r="AM433" s="149" t="str">
        <f>IF(ISNUMBER($AJ433),INDEX($Z$4:$AC$3663,$AJ433,AM$3),"")</f>
        <v/>
      </c>
      <c r="AN433" s="149" t="str">
        <f>IF(ISNUMBER($AJ433),INDEX($Z$4:$AC$3663,$AJ433,AN$3),"")</f>
        <v/>
      </c>
      <c r="AO433" s="59"/>
      <c r="AP433" s="59"/>
      <c r="AQ433" s="166"/>
      <c r="AR433" s="59"/>
      <c r="AS433" s="59"/>
      <c r="AT433" s="149"/>
      <c r="AU433" s="149"/>
      <c r="AV433" s="149"/>
      <c r="AW433" s="149"/>
      <c r="AX433" s="150"/>
      <c r="AY433" s="151"/>
      <c r="AZ433" s="59"/>
      <c r="BA433" s="59"/>
      <c r="BB433" s="59"/>
      <c r="BC433" s="59"/>
      <c r="BD433" s="59"/>
      <c r="BE433" s="59"/>
      <c r="BF433" s="43"/>
      <c r="BG433" s="59"/>
      <c r="BH433" s="59"/>
      <c r="BI433" s="59"/>
      <c r="BJ433" s="59"/>
      <c r="BK433" s="59"/>
      <c r="BL433" s="59"/>
      <c r="BM433" s="59"/>
    </row>
    <row r="434" spans="1:65" x14ac:dyDescent="0.25">
      <c r="A434" s="82"/>
      <c r="B434" s="122" t="s">
        <v>60</v>
      </c>
      <c r="C434" s="122">
        <v>4082.5</v>
      </c>
      <c r="D434" s="122">
        <v>1912.9298601657999</v>
      </c>
      <c r="E434" s="142">
        <f>IF(B433=B434,0,MAX(E$4:E433)+1)</f>
        <v>0</v>
      </c>
      <c r="F434" s="142">
        <f t="shared" si="96"/>
        <v>1</v>
      </c>
      <c r="G434" s="142" t="str">
        <f t="shared" si="90"/>
        <v/>
      </c>
      <c r="H434" s="142">
        <f t="shared" si="91"/>
        <v>1</v>
      </c>
      <c r="I434" s="59"/>
      <c r="J434" s="104"/>
      <c r="K434" s="59"/>
      <c r="L434" s="59"/>
      <c r="M434" s="59"/>
      <c r="N434" s="44"/>
      <c r="O434" s="44"/>
      <c r="P434" s="44"/>
      <c r="Q434" s="68">
        <f t="shared" si="88"/>
        <v>430</v>
      </c>
      <c r="R434" s="60">
        <f t="shared" si="97"/>
        <v>434</v>
      </c>
      <c r="S434" s="60">
        <f t="shared" si="97"/>
        <v>1166</v>
      </c>
      <c r="T434" s="60">
        <f t="shared" si="97"/>
        <v>1898</v>
      </c>
      <c r="U434" s="60">
        <f t="shared" si="97"/>
        <v>2630</v>
      </c>
      <c r="V434" s="60">
        <f t="shared" si="97"/>
        <v>3362</v>
      </c>
      <c r="W434" s="44"/>
      <c r="X434" s="44">
        <f t="shared" si="92"/>
        <v>431</v>
      </c>
      <c r="Y434" s="170">
        <f t="shared" si="89"/>
        <v>4082.5</v>
      </c>
      <c r="Z434" s="171">
        <f t="shared" si="93"/>
        <v>1912.9298601657999</v>
      </c>
      <c r="AA434" s="155">
        <f>IF(ISNUMBER($Q434),INDEX($D$1:$D$3663,S434,1),"")</f>
        <v>35.908128484274499</v>
      </c>
      <c r="AB434" s="155">
        <f>IF(ISNUMBER($Q434),INDEX($D$1:$D$3663,T434,1),"")</f>
        <v>36.0183809236391</v>
      </c>
      <c r="AC434" s="155">
        <f>IF(ISNUMBER($Q434),INDEX($D$1:$D$3663,U434,1),"")</f>
        <v>37.5008293402622</v>
      </c>
      <c r="AD434" s="155">
        <f>IF(ISNUMBER($Q434),INDEX($D$1:$D$3663,V434,1),"")</f>
        <v>37.614908486295299</v>
      </c>
      <c r="AE434" s="59"/>
      <c r="AF434" s="85">
        <f t="shared" si="94"/>
        <v>1.1841157837472416</v>
      </c>
      <c r="AG434" s="87">
        <v>40608</v>
      </c>
      <c r="AH434" s="59"/>
      <c r="AI434" s="163" t="str">
        <f t="shared" si="95"/>
        <v/>
      </c>
      <c r="AJ434" s="162" t="str">
        <f t="shared" si="98"/>
        <v/>
      </c>
      <c r="AK434" s="119"/>
      <c r="AL434" s="59" t="str">
        <f>IF(ISNUMBER($AJ434),INDEX($Z$4:$AC$3663,$AJ434,AL$3),"")</f>
        <v/>
      </c>
      <c r="AM434" s="149" t="str">
        <f>IF(ISNUMBER($AJ434),INDEX($Z$4:$AC$3663,$AJ434,AM$3),"")</f>
        <v/>
      </c>
      <c r="AN434" s="149" t="str">
        <f>IF(ISNUMBER($AJ434),INDEX($Z$4:$AC$3663,$AJ434,AN$3),"")</f>
        <v/>
      </c>
      <c r="AO434" s="59"/>
      <c r="AP434" s="59"/>
      <c r="AQ434" s="166"/>
      <c r="AR434" s="59"/>
      <c r="AS434" s="59"/>
      <c r="AT434" s="149"/>
      <c r="AU434" s="149"/>
      <c r="AV434" s="149"/>
      <c r="AW434" s="149"/>
      <c r="AX434" s="150"/>
      <c r="AY434" s="151"/>
      <c r="AZ434" s="59"/>
      <c r="BA434" s="59"/>
      <c r="BB434" s="59"/>
      <c r="BC434" s="59"/>
      <c r="BD434" s="59"/>
      <c r="BE434" s="59"/>
      <c r="BF434" s="43"/>
      <c r="BG434" s="59"/>
      <c r="BH434" s="59"/>
      <c r="BI434" s="59"/>
      <c r="BJ434" s="59"/>
      <c r="BK434" s="59"/>
      <c r="BL434" s="59"/>
      <c r="BM434" s="59"/>
    </row>
    <row r="435" spans="1:65" x14ac:dyDescent="0.25">
      <c r="A435" s="82"/>
      <c r="B435" s="122" t="s">
        <v>60</v>
      </c>
      <c r="C435" s="122">
        <v>4083.5</v>
      </c>
      <c r="D435" s="122">
        <v>2486.7126345414499</v>
      </c>
      <c r="E435" s="142">
        <f>IF(B434=B435,0,MAX(E$4:E434)+1)</f>
        <v>0</v>
      </c>
      <c r="F435" s="142">
        <f t="shared" si="96"/>
        <v>1</v>
      </c>
      <c r="G435" s="142" t="str">
        <f t="shared" si="90"/>
        <v/>
      </c>
      <c r="H435" s="142">
        <f t="shared" si="91"/>
        <v>1</v>
      </c>
      <c r="I435" s="59"/>
      <c r="J435" s="104"/>
      <c r="K435" s="59"/>
      <c r="L435" s="59"/>
      <c r="M435" s="59"/>
      <c r="N435" s="44"/>
      <c r="O435" s="44"/>
      <c r="P435" s="44"/>
      <c r="Q435" s="68">
        <f t="shared" si="88"/>
        <v>431</v>
      </c>
      <c r="R435" s="60">
        <f t="shared" si="97"/>
        <v>435</v>
      </c>
      <c r="S435" s="60">
        <f t="shared" si="97"/>
        <v>1167</v>
      </c>
      <c r="T435" s="60">
        <f t="shared" si="97"/>
        <v>1899</v>
      </c>
      <c r="U435" s="60">
        <f t="shared" si="97"/>
        <v>2631</v>
      </c>
      <c r="V435" s="60">
        <f t="shared" si="97"/>
        <v>3363</v>
      </c>
      <c r="W435" s="44"/>
      <c r="X435" s="44">
        <f t="shared" si="92"/>
        <v>432</v>
      </c>
      <c r="Y435" s="170">
        <f t="shared" si="89"/>
        <v>4083.5</v>
      </c>
      <c r="Z435" s="171">
        <f t="shared" si="93"/>
        <v>2486.7126345414499</v>
      </c>
      <c r="AA435" s="155">
        <f>IF(ISNUMBER($Q435),INDEX($D$1:$D$3663,S435,1),"")</f>
        <v>35.964993288588303</v>
      </c>
      <c r="AB435" s="155">
        <f>IF(ISNUMBER($Q435),INDEX($D$1:$D$3663,T435,1),"")</f>
        <v>35.873732441888798</v>
      </c>
      <c r="AC435" s="155">
        <f>IF(ISNUMBER($Q435),INDEX($D$1:$D$3663,U435,1),"")</f>
        <v>37.706447446353899</v>
      </c>
      <c r="AD435" s="155">
        <f>IF(ISNUMBER($Q435),INDEX($D$1:$D$3663,V435,1),"")</f>
        <v>37.610020160252297</v>
      </c>
      <c r="AE435" s="59"/>
      <c r="AF435" s="85">
        <f t="shared" si="94"/>
        <v>1.1868536345343745</v>
      </c>
      <c r="AG435" s="87">
        <v>40609</v>
      </c>
      <c r="AH435" s="59"/>
      <c r="AI435" s="163" t="str">
        <f t="shared" si="95"/>
        <v/>
      </c>
      <c r="AJ435" s="162" t="str">
        <f t="shared" si="98"/>
        <v/>
      </c>
      <c r="AK435" s="119"/>
      <c r="AL435" s="59" t="str">
        <f>IF(ISNUMBER($AJ435),INDEX($Z$4:$AC$3663,$AJ435,AL$3),"")</f>
        <v/>
      </c>
      <c r="AM435" s="149" t="str">
        <f>IF(ISNUMBER($AJ435),INDEX($Z$4:$AC$3663,$AJ435,AM$3),"")</f>
        <v/>
      </c>
      <c r="AN435" s="149" t="str">
        <f>IF(ISNUMBER($AJ435),INDEX($Z$4:$AC$3663,$AJ435,AN$3),"")</f>
        <v/>
      </c>
      <c r="AO435" s="59"/>
      <c r="AP435" s="59"/>
      <c r="AQ435" s="166"/>
      <c r="AR435" s="59"/>
      <c r="AS435" s="59"/>
      <c r="AT435" s="149"/>
      <c r="AU435" s="149"/>
      <c r="AV435" s="149"/>
      <c r="AW435" s="149"/>
      <c r="AX435" s="150"/>
      <c r="AY435" s="151"/>
      <c r="AZ435" s="59"/>
      <c r="BA435" s="59"/>
      <c r="BB435" s="59"/>
      <c r="BC435" s="59"/>
      <c r="BD435" s="59"/>
      <c r="BE435" s="59"/>
      <c r="BF435" s="43"/>
      <c r="BG435" s="59"/>
      <c r="BH435" s="59"/>
      <c r="BI435" s="59"/>
      <c r="BJ435" s="59"/>
      <c r="BK435" s="59"/>
      <c r="BL435" s="59"/>
      <c r="BM435" s="59"/>
    </row>
    <row r="436" spans="1:65" x14ac:dyDescent="0.25">
      <c r="A436" s="82"/>
      <c r="B436" s="122" t="s">
        <v>60</v>
      </c>
      <c r="C436" s="122">
        <v>4084.5</v>
      </c>
      <c r="D436" s="122">
        <v>2112.2984737131201</v>
      </c>
      <c r="E436" s="142">
        <f>IF(B435=B436,0,MAX(E$4:E435)+1)</f>
        <v>0</v>
      </c>
      <c r="F436" s="142">
        <f t="shared" si="96"/>
        <v>1</v>
      </c>
      <c r="G436" s="142" t="str">
        <f t="shared" si="90"/>
        <v/>
      </c>
      <c r="H436" s="142">
        <f t="shared" si="91"/>
        <v>1</v>
      </c>
      <c r="I436" s="59"/>
      <c r="J436" s="104"/>
      <c r="K436" s="59"/>
      <c r="L436" s="59"/>
      <c r="M436" s="59"/>
      <c r="N436" s="44"/>
      <c r="O436" s="44"/>
      <c r="P436" s="44"/>
      <c r="Q436" s="68">
        <f t="shared" si="88"/>
        <v>432</v>
      </c>
      <c r="R436" s="60">
        <f t="shared" si="97"/>
        <v>436</v>
      </c>
      <c r="S436" s="60">
        <f t="shared" si="97"/>
        <v>1168</v>
      </c>
      <c r="T436" s="60">
        <f t="shared" si="97"/>
        <v>1900</v>
      </c>
      <c r="U436" s="60">
        <f t="shared" si="97"/>
        <v>2632</v>
      </c>
      <c r="V436" s="60">
        <f t="shared" si="97"/>
        <v>3364</v>
      </c>
      <c r="W436" s="44"/>
      <c r="X436" s="44">
        <f t="shared" si="92"/>
        <v>433</v>
      </c>
      <c r="Y436" s="170">
        <f t="shared" si="89"/>
        <v>4084.5</v>
      </c>
      <c r="Z436" s="171">
        <f t="shared" si="93"/>
        <v>2112.2984737131201</v>
      </c>
      <c r="AA436" s="155">
        <f>IF(ISNUMBER($Q436),INDEX($D$1:$D$3663,S436,1),"")</f>
        <v>36.041828737515601</v>
      </c>
      <c r="AB436" s="155">
        <f>IF(ISNUMBER($Q436),INDEX($D$1:$D$3663,T436,1),"")</f>
        <v>35.970160320647899</v>
      </c>
      <c r="AC436" s="155">
        <f>IF(ISNUMBER($Q436),INDEX($D$1:$D$3663,U436,1),"")</f>
        <v>37.6673202971336</v>
      </c>
      <c r="AD436" s="155">
        <f>IF(ISNUMBER($Q436),INDEX($D$1:$D$3663,V436,1),"")</f>
        <v>37.556103487447402</v>
      </c>
      <c r="AE436" s="59"/>
      <c r="AF436" s="85">
        <f t="shared" si="94"/>
        <v>1.1895914853215057</v>
      </c>
      <c r="AG436" s="87">
        <v>40610</v>
      </c>
      <c r="AH436" s="59"/>
      <c r="AI436" s="163" t="str">
        <f t="shared" si="95"/>
        <v/>
      </c>
      <c r="AJ436" s="162" t="str">
        <f t="shared" si="98"/>
        <v/>
      </c>
      <c r="AK436" s="119"/>
      <c r="AL436" s="59" t="str">
        <f>IF(ISNUMBER($AJ436),INDEX($Z$4:$AC$3663,$AJ436,AL$3),"")</f>
        <v/>
      </c>
      <c r="AM436" s="149" t="str">
        <f>IF(ISNUMBER($AJ436),INDEX($Z$4:$AC$3663,$AJ436,AM$3),"")</f>
        <v/>
      </c>
      <c r="AN436" s="149" t="str">
        <f>IF(ISNUMBER($AJ436),INDEX($Z$4:$AC$3663,$AJ436,AN$3),"")</f>
        <v/>
      </c>
      <c r="AO436" s="59"/>
      <c r="AP436" s="59"/>
      <c r="AQ436" s="166"/>
      <c r="AR436" s="59"/>
      <c r="AS436" s="59"/>
      <c r="AT436" s="149"/>
      <c r="AU436" s="149"/>
      <c r="AV436" s="149"/>
      <c r="AW436" s="149"/>
      <c r="AX436" s="150"/>
      <c r="AY436" s="151"/>
      <c r="AZ436" s="59"/>
      <c r="BA436" s="59"/>
      <c r="BB436" s="59"/>
      <c r="BC436" s="59"/>
      <c r="BD436" s="59"/>
      <c r="BE436" s="59"/>
      <c r="BF436" s="43"/>
      <c r="BG436" s="59"/>
      <c r="BH436" s="59"/>
      <c r="BI436" s="59"/>
      <c r="BJ436" s="59"/>
      <c r="BK436" s="59"/>
      <c r="BL436" s="59"/>
      <c r="BM436" s="59"/>
    </row>
    <row r="437" spans="1:65" x14ac:dyDescent="0.25">
      <c r="A437" s="82"/>
      <c r="B437" s="122" t="s">
        <v>60</v>
      </c>
      <c r="C437" s="122">
        <v>4085.5</v>
      </c>
      <c r="D437" s="122">
        <v>2066.1171731980498</v>
      </c>
      <c r="E437" s="142">
        <f>IF(B436=B437,0,MAX(E$4:E436)+1)</f>
        <v>0</v>
      </c>
      <c r="F437" s="142">
        <f t="shared" si="96"/>
        <v>1</v>
      </c>
      <c r="G437" s="142" t="str">
        <f t="shared" si="90"/>
        <v/>
      </c>
      <c r="H437" s="142">
        <f t="shared" si="91"/>
        <v>1</v>
      </c>
      <c r="I437" s="59"/>
      <c r="J437" s="104"/>
      <c r="K437" s="59"/>
      <c r="L437" s="59"/>
      <c r="M437" s="59"/>
      <c r="N437" s="44"/>
      <c r="O437" s="44"/>
      <c r="P437" s="44"/>
      <c r="Q437" s="68">
        <f t="shared" si="88"/>
        <v>433</v>
      </c>
      <c r="R437" s="60">
        <f t="shared" si="97"/>
        <v>437</v>
      </c>
      <c r="S437" s="60">
        <f t="shared" si="97"/>
        <v>1169</v>
      </c>
      <c r="T437" s="60">
        <f t="shared" si="97"/>
        <v>1901</v>
      </c>
      <c r="U437" s="60">
        <f t="shared" si="97"/>
        <v>2633</v>
      </c>
      <c r="V437" s="60">
        <f t="shared" si="97"/>
        <v>3365</v>
      </c>
      <c r="W437" s="44"/>
      <c r="X437" s="44">
        <f t="shared" si="92"/>
        <v>434</v>
      </c>
      <c r="Y437" s="170">
        <f t="shared" si="89"/>
        <v>4085.5</v>
      </c>
      <c r="Z437" s="171">
        <f t="shared" si="93"/>
        <v>2066.1171731980498</v>
      </c>
      <c r="AA437" s="155">
        <f>IF(ISNUMBER($Q437),INDEX($D$1:$D$3663,S437,1),"")</f>
        <v>35.941447470431399</v>
      </c>
      <c r="AB437" s="155">
        <f>IF(ISNUMBER($Q437),INDEX($D$1:$D$3663,T437,1),"")</f>
        <v>36.031719022183303</v>
      </c>
      <c r="AC437" s="155">
        <f>IF(ISNUMBER($Q437),INDEX($D$1:$D$3663,U437,1),"")</f>
        <v>37.597467779747902</v>
      </c>
      <c r="AD437" s="155">
        <f>IF(ISNUMBER($Q437),INDEX($D$1:$D$3663,V437,1),"")</f>
        <v>37.799303084617797</v>
      </c>
      <c r="AE437" s="59"/>
      <c r="AF437" s="85">
        <f t="shared" si="94"/>
        <v>1.1923293361086387</v>
      </c>
      <c r="AG437" s="87">
        <v>40611</v>
      </c>
      <c r="AH437" s="59"/>
      <c r="AI437" s="163" t="str">
        <f t="shared" si="95"/>
        <v/>
      </c>
      <c r="AJ437" s="162" t="str">
        <f t="shared" si="98"/>
        <v/>
      </c>
      <c r="AK437" s="119"/>
      <c r="AL437" s="59" t="str">
        <f>IF(ISNUMBER($AJ437),INDEX($Z$4:$AC$3663,$AJ437,AL$3),"")</f>
        <v/>
      </c>
      <c r="AM437" s="149" t="str">
        <f>IF(ISNUMBER($AJ437),INDEX($Z$4:$AC$3663,$AJ437,AM$3),"")</f>
        <v/>
      </c>
      <c r="AN437" s="149" t="str">
        <f>IF(ISNUMBER($AJ437),INDEX($Z$4:$AC$3663,$AJ437,AN$3),"")</f>
        <v/>
      </c>
      <c r="AO437" s="59"/>
      <c r="AP437" s="59"/>
      <c r="AQ437" s="166"/>
      <c r="AR437" s="59"/>
      <c r="AS437" s="59"/>
      <c r="AT437" s="149"/>
      <c r="AU437" s="149"/>
      <c r="AV437" s="149"/>
      <c r="AW437" s="149"/>
      <c r="AX437" s="150"/>
      <c r="AY437" s="151"/>
      <c r="AZ437" s="59"/>
      <c r="BA437" s="59"/>
      <c r="BB437" s="59"/>
      <c r="BC437" s="59"/>
      <c r="BD437" s="59"/>
      <c r="BE437" s="59"/>
      <c r="BF437" s="43"/>
      <c r="BG437" s="59"/>
      <c r="BH437" s="59"/>
      <c r="BI437" s="59"/>
      <c r="BJ437" s="59"/>
      <c r="BK437" s="59"/>
      <c r="BL437" s="59"/>
      <c r="BM437" s="59"/>
    </row>
    <row r="438" spans="1:65" x14ac:dyDescent="0.25">
      <c r="A438" s="82"/>
      <c r="B438" s="122" t="s">
        <v>60</v>
      </c>
      <c r="C438" s="122">
        <v>4086.5</v>
      </c>
      <c r="D438" s="122">
        <v>1638.7476464628401</v>
      </c>
      <c r="E438" s="142">
        <f>IF(B437=B438,0,MAX(E$4:E437)+1)</f>
        <v>0</v>
      </c>
      <c r="F438" s="142">
        <f t="shared" si="96"/>
        <v>1</v>
      </c>
      <c r="G438" s="142" t="str">
        <f t="shared" si="90"/>
        <v/>
      </c>
      <c r="H438" s="142">
        <f t="shared" si="91"/>
        <v>1</v>
      </c>
      <c r="I438" s="59"/>
      <c r="J438" s="104"/>
      <c r="K438" s="59"/>
      <c r="L438" s="59"/>
      <c r="M438" s="59"/>
      <c r="N438" s="44"/>
      <c r="O438" s="44"/>
      <c r="P438" s="44"/>
      <c r="Q438" s="68">
        <f t="shared" si="88"/>
        <v>434</v>
      </c>
      <c r="R438" s="60">
        <f t="shared" si="97"/>
        <v>438</v>
      </c>
      <c r="S438" s="60">
        <f t="shared" si="97"/>
        <v>1170</v>
      </c>
      <c r="T438" s="60">
        <f t="shared" si="97"/>
        <v>1902</v>
      </c>
      <c r="U438" s="60">
        <f t="shared" si="97"/>
        <v>2634</v>
      </c>
      <c r="V438" s="60">
        <f t="shared" si="97"/>
        <v>3366</v>
      </c>
      <c r="W438" s="44"/>
      <c r="X438" s="44">
        <f t="shared" si="92"/>
        <v>435</v>
      </c>
      <c r="Y438" s="170">
        <f t="shared" si="89"/>
        <v>4086.5</v>
      </c>
      <c r="Z438" s="171">
        <f t="shared" si="93"/>
        <v>1638.7476464628401</v>
      </c>
      <c r="AA438" s="155">
        <f>IF(ISNUMBER($Q438),INDEX($D$1:$D$3663,S438,1),"")</f>
        <v>36.048249095924497</v>
      </c>
      <c r="AB438" s="155">
        <f>IF(ISNUMBER($Q438),INDEX($D$1:$D$3663,T438,1),"")</f>
        <v>35.831864374206503</v>
      </c>
      <c r="AC438" s="155">
        <f>IF(ISNUMBER($Q438),INDEX($D$1:$D$3663,U438,1),"")</f>
        <v>37.694352691936501</v>
      </c>
      <c r="AD438" s="155">
        <f>IF(ISNUMBER($Q438),INDEX($D$1:$D$3663,V438,1),"")</f>
        <v>37.626100692688603</v>
      </c>
      <c r="AE438" s="59"/>
      <c r="AF438" s="85">
        <f t="shared" si="94"/>
        <v>1.1950671868957699</v>
      </c>
      <c r="AG438" s="87">
        <v>40612</v>
      </c>
      <c r="AH438" s="59"/>
      <c r="AI438" s="163" t="str">
        <f t="shared" si="95"/>
        <v/>
      </c>
      <c r="AJ438" s="162" t="str">
        <f t="shared" si="98"/>
        <v/>
      </c>
      <c r="AK438" s="119"/>
      <c r="AL438" s="59" t="str">
        <f>IF(ISNUMBER($AJ438),INDEX($Z$4:$AC$3663,$AJ438,AL$3),"")</f>
        <v/>
      </c>
      <c r="AM438" s="149" t="str">
        <f>IF(ISNUMBER($AJ438),INDEX($Z$4:$AC$3663,$AJ438,AM$3),"")</f>
        <v/>
      </c>
      <c r="AN438" s="149" t="str">
        <f>IF(ISNUMBER($AJ438),INDEX($Z$4:$AC$3663,$AJ438,AN$3),"")</f>
        <v/>
      </c>
      <c r="AO438" s="59"/>
      <c r="AP438" s="59"/>
      <c r="AQ438" s="166"/>
      <c r="AR438" s="59"/>
      <c r="AS438" s="59"/>
      <c r="AT438" s="149"/>
      <c r="AU438" s="149"/>
      <c r="AV438" s="149"/>
      <c r="AW438" s="149"/>
      <c r="AX438" s="150"/>
      <c r="AY438" s="151"/>
      <c r="AZ438" s="59"/>
      <c r="BA438" s="59"/>
      <c r="BB438" s="59"/>
      <c r="BC438" s="59"/>
      <c r="BD438" s="59"/>
      <c r="BE438" s="59"/>
      <c r="BF438" s="43"/>
      <c r="BG438" s="59"/>
      <c r="BH438" s="59"/>
      <c r="BI438" s="59"/>
      <c r="BJ438" s="59"/>
      <c r="BK438" s="59"/>
      <c r="BL438" s="59"/>
      <c r="BM438" s="59"/>
    </row>
    <row r="439" spans="1:65" x14ac:dyDescent="0.25">
      <c r="A439" s="82"/>
      <c r="B439" s="122" t="s">
        <v>60</v>
      </c>
      <c r="C439" s="122">
        <v>4087.5</v>
      </c>
      <c r="D439" s="122">
        <v>1783.2509355263501</v>
      </c>
      <c r="E439" s="142">
        <f>IF(B438=B439,0,MAX(E$4:E438)+1)</f>
        <v>0</v>
      </c>
      <c r="F439" s="142">
        <f t="shared" si="96"/>
        <v>1</v>
      </c>
      <c r="G439" s="142" t="str">
        <f t="shared" si="90"/>
        <v/>
      </c>
      <c r="H439" s="142">
        <f t="shared" si="91"/>
        <v>1</v>
      </c>
      <c r="I439" s="59"/>
      <c r="J439" s="104"/>
      <c r="K439" s="59"/>
      <c r="L439" s="59"/>
      <c r="M439" s="59"/>
      <c r="N439" s="44"/>
      <c r="O439" s="44"/>
      <c r="P439" s="44"/>
      <c r="Q439" s="68">
        <f t="shared" si="88"/>
        <v>435</v>
      </c>
      <c r="R439" s="60">
        <f t="shared" si="97"/>
        <v>439</v>
      </c>
      <c r="S439" s="60">
        <f t="shared" si="97"/>
        <v>1171</v>
      </c>
      <c r="T439" s="60">
        <f t="shared" si="97"/>
        <v>1903</v>
      </c>
      <c r="U439" s="60">
        <f t="shared" si="97"/>
        <v>2635</v>
      </c>
      <c r="V439" s="60">
        <f t="shared" si="97"/>
        <v>3367</v>
      </c>
      <c r="W439" s="44"/>
      <c r="X439" s="44">
        <f t="shared" si="92"/>
        <v>436</v>
      </c>
      <c r="Y439" s="170">
        <f t="shared" si="89"/>
        <v>4087.5</v>
      </c>
      <c r="Z439" s="171">
        <f t="shared" si="93"/>
        <v>1783.2509355263501</v>
      </c>
      <c r="AA439" s="155">
        <f>IF(ISNUMBER($Q439),INDEX($D$1:$D$3663,S439,1),"")</f>
        <v>36.027723966863498</v>
      </c>
      <c r="AB439" s="155">
        <f>IF(ISNUMBER($Q439),INDEX($D$1:$D$3663,T439,1),"")</f>
        <v>35.936022886580403</v>
      </c>
      <c r="AC439" s="155">
        <f>IF(ISNUMBER($Q439),INDEX($D$1:$D$3663,U439,1),"")</f>
        <v>37.5538624236709</v>
      </c>
      <c r="AD439" s="155">
        <f>IF(ISNUMBER($Q439),INDEX($D$1:$D$3663,V439,1),"")</f>
        <v>37.509085012096797</v>
      </c>
      <c r="AE439" s="59"/>
      <c r="AF439" s="85">
        <f t="shared" si="94"/>
        <v>1.1978050376829028</v>
      </c>
      <c r="AG439" s="87">
        <v>40613</v>
      </c>
      <c r="AH439" s="59"/>
      <c r="AI439" s="163" t="str">
        <f t="shared" si="95"/>
        <v/>
      </c>
      <c r="AJ439" s="162" t="str">
        <f t="shared" si="98"/>
        <v/>
      </c>
      <c r="AK439" s="119"/>
      <c r="AL439" s="59" t="str">
        <f>IF(ISNUMBER($AJ439),INDEX($Z$4:$AC$3663,$AJ439,AL$3),"")</f>
        <v/>
      </c>
      <c r="AM439" s="149" t="str">
        <f>IF(ISNUMBER($AJ439),INDEX($Z$4:$AC$3663,$AJ439,AM$3),"")</f>
        <v/>
      </c>
      <c r="AN439" s="149" t="str">
        <f>IF(ISNUMBER($AJ439),INDEX($Z$4:$AC$3663,$AJ439,AN$3),"")</f>
        <v/>
      </c>
      <c r="AO439" s="59"/>
      <c r="AP439" s="59"/>
      <c r="AQ439" s="166"/>
      <c r="AR439" s="59"/>
      <c r="AS439" s="59"/>
      <c r="AT439" s="149"/>
      <c r="AU439" s="149"/>
      <c r="AV439" s="149"/>
      <c r="AW439" s="149"/>
      <c r="AX439" s="150"/>
      <c r="AY439" s="151"/>
      <c r="AZ439" s="59"/>
      <c r="BA439" s="59"/>
      <c r="BB439" s="59"/>
      <c r="BC439" s="59"/>
      <c r="BD439" s="59"/>
      <c r="BE439" s="59"/>
      <c r="BF439" s="43"/>
      <c r="BG439" s="59"/>
      <c r="BH439" s="59"/>
      <c r="BI439" s="59"/>
      <c r="BJ439" s="59"/>
      <c r="BK439" s="59"/>
      <c r="BL439" s="59"/>
      <c r="BM439" s="59"/>
    </row>
    <row r="440" spans="1:65" x14ac:dyDescent="0.25">
      <c r="A440" s="82"/>
      <c r="B440" s="122" t="s">
        <v>60</v>
      </c>
      <c r="C440" s="122">
        <v>4088.5</v>
      </c>
      <c r="D440" s="122">
        <v>2303.5687650546301</v>
      </c>
      <c r="E440" s="142">
        <f>IF(B439=B440,0,MAX(E$4:E439)+1)</f>
        <v>0</v>
      </c>
      <c r="F440" s="142">
        <f t="shared" si="96"/>
        <v>1</v>
      </c>
      <c r="G440" s="142" t="str">
        <f t="shared" si="90"/>
        <v/>
      </c>
      <c r="H440" s="142">
        <f t="shared" si="91"/>
        <v>1</v>
      </c>
      <c r="I440" s="59"/>
      <c r="J440" s="104"/>
      <c r="K440" s="59"/>
      <c r="L440" s="59"/>
      <c r="M440" s="59"/>
      <c r="N440" s="44"/>
      <c r="O440" s="44"/>
      <c r="P440" s="44"/>
      <c r="Q440" s="68">
        <f t="shared" si="88"/>
        <v>436</v>
      </c>
      <c r="R440" s="60">
        <f t="shared" si="97"/>
        <v>440</v>
      </c>
      <c r="S440" s="60">
        <f t="shared" si="97"/>
        <v>1172</v>
      </c>
      <c r="T440" s="60">
        <f t="shared" si="97"/>
        <v>1904</v>
      </c>
      <c r="U440" s="60">
        <f t="shared" si="97"/>
        <v>2636</v>
      </c>
      <c r="V440" s="60">
        <f t="shared" si="97"/>
        <v>3368</v>
      </c>
      <c r="W440" s="44"/>
      <c r="X440" s="44">
        <f t="shared" si="92"/>
        <v>437</v>
      </c>
      <c r="Y440" s="170">
        <f t="shared" si="89"/>
        <v>4088.5</v>
      </c>
      <c r="Z440" s="171">
        <f t="shared" si="93"/>
        <v>2303.5687650546301</v>
      </c>
      <c r="AA440" s="155">
        <f>IF(ISNUMBER($Q440),INDEX($D$1:$D$3663,S440,1),"")</f>
        <v>35.8834703354132</v>
      </c>
      <c r="AB440" s="155">
        <f>IF(ISNUMBER($Q440),INDEX($D$1:$D$3663,T440,1),"")</f>
        <v>35.790281741838101</v>
      </c>
      <c r="AC440" s="155">
        <f>IF(ISNUMBER($Q440),INDEX($D$1:$D$3663,U440,1),"")</f>
        <v>37.946579422521303</v>
      </c>
      <c r="AD440" s="155">
        <f>IF(ISNUMBER($Q440),INDEX($D$1:$D$3663,V440,1),"")</f>
        <v>37.506626445405701</v>
      </c>
      <c r="AE440" s="59"/>
      <c r="AF440" s="85">
        <f t="shared" si="94"/>
        <v>1.200542888470034</v>
      </c>
      <c r="AG440" s="87">
        <v>40614</v>
      </c>
      <c r="AH440" s="59"/>
      <c r="AI440" s="163" t="str">
        <f t="shared" si="95"/>
        <v/>
      </c>
      <c r="AJ440" s="162" t="str">
        <f t="shared" si="98"/>
        <v/>
      </c>
      <c r="AK440" s="119"/>
      <c r="AL440" s="59" t="str">
        <f>IF(ISNUMBER($AJ440),INDEX($Z$4:$AC$3663,$AJ440,AL$3),"")</f>
        <v/>
      </c>
      <c r="AM440" s="149" t="str">
        <f>IF(ISNUMBER($AJ440),INDEX($Z$4:$AC$3663,$AJ440,AM$3),"")</f>
        <v/>
      </c>
      <c r="AN440" s="149" t="str">
        <f>IF(ISNUMBER($AJ440),INDEX($Z$4:$AC$3663,$AJ440,AN$3),"")</f>
        <v/>
      </c>
      <c r="AO440" s="59"/>
      <c r="AP440" s="59"/>
      <c r="AQ440" s="166"/>
      <c r="AR440" s="59"/>
      <c r="AS440" s="59"/>
      <c r="AT440" s="149"/>
      <c r="AU440" s="149"/>
      <c r="AV440" s="149"/>
      <c r="AW440" s="149"/>
      <c r="AX440" s="150"/>
      <c r="AY440" s="151"/>
      <c r="AZ440" s="59"/>
      <c r="BA440" s="59"/>
      <c r="BB440" s="59"/>
      <c r="BC440" s="59"/>
      <c r="BD440" s="59"/>
      <c r="BE440" s="59"/>
      <c r="BF440" s="43"/>
      <c r="BG440" s="59"/>
      <c r="BH440" s="59"/>
      <c r="BI440" s="59"/>
      <c r="BJ440" s="59"/>
      <c r="BK440" s="59"/>
      <c r="BL440" s="59"/>
      <c r="BM440" s="59"/>
    </row>
    <row r="441" spans="1:65" x14ac:dyDescent="0.25">
      <c r="A441" s="82"/>
      <c r="B441" s="122" t="s">
        <v>60</v>
      </c>
      <c r="C441" s="122">
        <v>4089.5</v>
      </c>
      <c r="D441" s="122">
        <v>2625.4301730149</v>
      </c>
      <c r="E441" s="142">
        <f>IF(B440=B441,0,MAX(E$4:E440)+1)</f>
        <v>0</v>
      </c>
      <c r="F441" s="142">
        <f t="shared" si="96"/>
        <v>1</v>
      </c>
      <c r="G441" s="142" t="str">
        <f t="shared" si="90"/>
        <v/>
      </c>
      <c r="H441" s="142">
        <f t="shared" si="91"/>
        <v>1</v>
      </c>
      <c r="I441" s="59"/>
      <c r="J441" s="104"/>
      <c r="K441" s="59"/>
      <c r="L441" s="59"/>
      <c r="M441" s="59"/>
      <c r="N441" s="44"/>
      <c r="O441" s="44"/>
      <c r="P441" s="44"/>
      <c r="Q441" s="68">
        <f t="shared" si="88"/>
        <v>437</v>
      </c>
      <c r="R441" s="60">
        <f t="shared" si="97"/>
        <v>441</v>
      </c>
      <c r="S441" s="60">
        <f t="shared" si="97"/>
        <v>1173</v>
      </c>
      <c r="T441" s="60">
        <f t="shared" si="97"/>
        <v>1905</v>
      </c>
      <c r="U441" s="60">
        <f t="shared" si="97"/>
        <v>2637</v>
      </c>
      <c r="V441" s="60">
        <f t="shared" si="97"/>
        <v>3369</v>
      </c>
      <c r="W441" s="44"/>
      <c r="X441" s="44">
        <f t="shared" si="92"/>
        <v>438</v>
      </c>
      <c r="Y441" s="170">
        <f t="shared" si="89"/>
        <v>4089.5</v>
      </c>
      <c r="Z441" s="171">
        <f t="shared" si="93"/>
        <v>2625.4301730149</v>
      </c>
      <c r="AA441" s="155">
        <f>IF(ISNUMBER($Q441),INDEX($D$1:$D$3663,S441,1),"")</f>
        <v>35.942498900222702</v>
      </c>
      <c r="AB441" s="155">
        <f>IF(ISNUMBER($Q441),INDEX($D$1:$D$3663,T441,1),"")</f>
        <v>35.886306422056897</v>
      </c>
      <c r="AC441" s="155">
        <f>IF(ISNUMBER($Q441),INDEX($D$1:$D$3663,U441,1),"")</f>
        <v>37.514795493398701</v>
      </c>
      <c r="AD441" s="155">
        <f>IF(ISNUMBER($Q441),INDEX($D$1:$D$3663,V441,1),"")</f>
        <v>37.689793955366</v>
      </c>
      <c r="AE441" s="59"/>
      <c r="AF441" s="85">
        <f t="shared" si="94"/>
        <v>1.2032807392571669</v>
      </c>
      <c r="AG441" s="87">
        <v>40615</v>
      </c>
      <c r="AH441" s="59"/>
      <c r="AI441" s="163" t="str">
        <f t="shared" si="95"/>
        <v/>
      </c>
      <c r="AJ441" s="162" t="str">
        <f t="shared" si="98"/>
        <v/>
      </c>
      <c r="AK441" s="119"/>
      <c r="AL441" s="59" t="str">
        <f>IF(ISNUMBER($AJ441),INDEX($Z$4:$AC$3663,$AJ441,AL$3),"")</f>
        <v/>
      </c>
      <c r="AM441" s="149" t="str">
        <f>IF(ISNUMBER($AJ441),INDEX($Z$4:$AC$3663,$AJ441,AM$3),"")</f>
        <v/>
      </c>
      <c r="AN441" s="149" t="str">
        <f>IF(ISNUMBER($AJ441),INDEX($Z$4:$AC$3663,$AJ441,AN$3),"")</f>
        <v/>
      </c>
      <c r="AO441" s="59"/>
      <c r="AP441" s="59"/>
      <c r="AQ441" s="166"/>
      <c r="AR441" s="59"/>
      <c r="AS441" s="59"/>
      <c r="AT441" s="149"/>
      <c r="AU441" s="149"/>
      <c r="AV441" s="149"/>
      <c r="AW441" s="149"/>
      <c r="AX441" s="150"/>
      <c r="AY441" s="151"/>
      <c r="AZ441" s="59"/>
      <c r="BA441" s="59"/>
      <c r="BB441" s="59"/>
      <c r="BC441" s="59"/>
      <c r="BD441" s="59"/>
      <c r="BE441" s="59"/>
      <c r="BF441" s="43"/>
      <c r="BG441" s="59"/>
      <c r="BH441" s="59"/>
      <c r="BI441" s="59"/>
      <c r="BJ441" s="59"/>
      <c r="BK441" s="59"/>
      <c r="BL441" s="59"/>
      <c r="BM441" s="59"/>
    </row>
    <row r="442" spans="1:65" x14ac:dyDescent="0.25">
      <c r="A442" s="82"/>
      <c r="B442" s="122" t="s">
        <v>60</v>
      </c>
      <c r="C442" s="122">
        <v>4090.5</v>
      </c>
      <c r="D442" s="122">
        <v>1717.70745804845</v>
      </c>
      <c r="E442" s="142">
        <f>IF(B441=B442,0,MAX(E$4:E441)+1)</f>
        <v>0</v>
      </c>
      <c r="F442" s="142">
        <f t="shared" si="96"/>
        <v>1</v>
      </c>
      <c r="G442" s="142" t="str">
        <f t="shared" si="90"/>
        <v/>
      </c>
      <c r="H442" s="142">
        <f t="shared" si="91"/>
        <v>1</v>
      </c>
      <c r="I442" s="59"/>
      <c r="J442" s="104"/>
      <c r="K442" s="59"/>
      <c r="L442" s="59"/>
      <c r="M442" s="59"/>
      <c r="N442" s="44"/>
      <c r="O442" s="44"/>
      <c r="P442" s="44"/>
      <c r="Q442" s="68">
        <f t="shared" si="88"/>
        <v>438</v>
      </c>
      <c r="R442" s="60">
        <f t="shared" si="97"/>
        <v>442</v>
      </c>
      <c r="S442" s="60">
        <f t="shared" si="97"/>
        <v>1174</v>
      </c>
      <c r="T442" s="60">
        <f t="shared" si="97"/>
        <v>1906</v>
      </c>
      <c r="U442" s="60">
        <f t="shared" si="97"/>
        <v>2638</v>
      </c>
      <c r="V442" s="60">
        <f t="shared" si="97"/>
        <v>3370</v>
      </c>
      <c r="W442" s="44"/>
      <c r="X442" s="44">
        <f t="shared" si="92"/>
        <v>439</v>
      </c>
      <c r="Y442" s="170">
        <f t="shared" si="89"/>
        <v>4090.5</v>
      </c>
      <c r="Z442" s="171">
        <f t="shared" si="93"/>
        <v>1717.70745804845</v>
      </c>
      <c r="AA442" s="155">
        <f>IF(ISNUMBER($Q442),INDEX($D$1:$D$3663,S442,1),"")</f>
        <v>36.012549847365399</v>
      </c>
      <c r="AB442" s="155">
        <f>IF(ISNUMBER($Q442),INDEX($D$1:$D$3663,T442,1),"")</f>
        <v>35.738865715599403</v>
      </c>
      <c r="AC442" s="155">
        <f>IF(ISNUMBER($Q442),INDEX($D$1:$D$3663,U442,1),"")</f>
        <v>37.631800878106702</v>
      </c>
      <c r="AD442" s="155">
        <f>IF(ISNUMBER($Q442),INDEX($D$1:$D$3663,V442,1),"")</f>
        <v>37.709595854286697</v>
      </c>
      <c r="AE442" s="59"/>
      <c r="AF442" s="85">
        <f t="shared" si="94"/>
        <v>1.2060185900442981</v>
      </c>
      <c r="AG442" s="87">
        <v>40616</v>
      </c>
      <c r="AH442" s="59"/>
      <c r="AI442" s="163" t="str">
        <f t="shared" si="95"/>
        <v/>
      </c>
      <c r="AJ442" s="162" t="str">
        <f t="shared" si="98"/>
        <v/>
      </c>
      <c r="AK442" s="119"/>
      <c r="AL442" s="59" t="str">
        <f>IF(ISNUMBER($AJ442),INDEX($Z$4:$AC$3663,$AJ442,AL$3),"")</f>
        <v/>
      </c>
      <c r="AM442" s="149" t="str">
        <f>IF(ISNUMBER($AJ442),INDEX($Z$4:$AC$3663,$AJ442,AM$3),"")</f>
        <v/>
      </c>
      <c r="AN442" s="149" t="str">
        <f>IF(ISNUMBER($AJ442),INDEX($Z$4:$AC$3663,$AJ442,AN$3),"")</f>
        <v/>
      </c>
      <c r="AO442" s="59"/>
      <c r="AP442" s="59"/>
      <c r="AQ442" s="166"/>
      <c r="AR442" s="59"/>
      <c r="AS442" s="59"/>
      <c r="AT442" s="149"/>
      <c r="AU442" s="149"/>
      <c r="AV442" s="149"/>
      <c r="AW442" s="149"/>
      <c r="AX442" s="150"/>
      <c r="AY442" s="151"/>
      <c r="AZ442" s="59"/>
      <c r="BA442" s="59"/>
      <c r="BB442" s="59"/>
      <c r="BC442" s="59"/>
      <c r="BD442" s="59"/>
      <c r="BE442" s="59"/>
      <c r="BF442" s="43"/>
      <c r="BG442" s="59"/>
      <c r="BH442" s="59"/>
      <c r="BI442" s="59"/>
      <c r="BJ442" s="59"/>
      <c r="BK442" s="59"/>
      <c r="BL442" s="59"/>
      <c r="BM442" s="59"/>
    </row>
    <row r="443" spans="1:65" x14ac:dyDescent="0.25">
      <c r="A443" s="82"/>
      <c r="B443" s="122" t="s">
        <v>60</v>
      </c>
      <c r="C443" s="122">
        <v>4091.5</v>
      </c>
      <c r="D443" s="122">
        <v>2437.1041241360099</v>
      </c>
      <c r="E443" s="142">
        <f>IF(B442=B443,0,MAX(E$4:E442)+1)</f>
        <v>0</v>
      </c>
      <c r="F443" s="142">
        <f t="shared" si="96"/>
        <v>1</v>
      </c>
      <c r="G443" s="142" t="str">
        <f t="shared" si="90"/>
        <v/>
      </c>
      <c r="H443" s="142">
        <f t="shared" si="91"/>
        <v>1</v>
      </c>
      <c r="I443" s="59"/>
      <c r="J443" s="104"/>
      <c r="K443" s="59"/>
      <c r="L443" s="59"/>
      <c r="M443" s="59"/>
      <c r="N443" s="44"/>
      <c r="O443" s="44"/>
      <c r="P443" s="44"/>
      <c r="Q443" s="68">
        <f t="shared" si="88"/>
        <v>439</v>
      </c>
      <c r="R443" s="60">
        <f t="shared" si="97"/>
        <v>443</v>
      </c>
      <c r="S443" s="60">
        <f t="shared" si="97"/>
        <v>1175</v>
      </c>
      <c r="T443" s="60">
        <f t="shared" si="97"/>
        <v>1907</v>
      </c>
      <c r="U443" s="60">
        <f t="shared" si="97"/>
        <v>2639</v>
      </c>
      <c r="V443" s="60">
        <f t="shared" si="97"/>
        <v>3371</v>
      </c>
      <c r="W443" s="44"/>
      <c r="X443" s="44">
        <f t="shared" si="92"/>
        <v>440</v>
      </c>
      <c r="Y443" s="170">
        <f t="shared" si="89"/>
        <v>4091.5</v>
      </c>
      <c r="Z443" s="171">
        <f t="shared" si="93"/>
        <v>2437.1041241360099</v>
      </c>
      <c r="AA443" s="155">
        <f>IF(ISNUMBER($Q443),INDEX($D$1:$D$3663,S443,1),"")</f>
        <v>36.039572097261598</v>
      </c>
      <c r="AB443" s="155">
        <f>IF(ISNUMBER($Q443),INDEX($D$1:$D$3663,T443,1),"")</f>
        <v>35.919925880489401</v>
      </c>
      <c r="AC443" s="155">
        <f>IF(ISNUMBER($Q443),INDEX($D$1:$D$3663,U443,1),"")</f>
        <v>37.724590276970197</v>
      </c>
      <c r="AD443" s="155">
        <f>IF(ISNUMBER($Q443),INDEX($D$1:$D$3663,V443,1),"")</f>
        <v>37.532566767222697</v>
      </c>
      <c r="AE443" s="59"/>
      <c r="AF443" s="85">
        <f t="shared" si="94"/>
        <v>1.2087564408314311</v>
      </c>
      <c r="AG443" s="87">
        <v>40617</v>
      </c>
      <c r="AH443" s="59"/>
      <c r="AI443" s="163" t="str">
        <f t="shared" si="95"/>
        <v/>
      </c>
      <c r="AJ443" s="162" t="str">
        <f t="shared" si="98"/>
        <v/>
      </c>
      <c r="AK443" s="119"/>
      <c r="AL443" s="59" t="str">
        <f>IF(ISNUMBER($AJ443),INDEX($Z$4:$AC$3663,$AJ443,AL$3),"")</f>
        <v/>
      </c>
      <c r="AM443" s="149" t="str">
        <f>IF(ISNUMBER($AJ443),INDEX($Z$4:$AC$3663,$AJ443,AM$3),"")</f>
        <v/>
      </c>
      <c r="AN443" s="149" t="str">
        <f>IF(ISNUMBER($AJ443),INDEX($Z$4:$AC$3663,$AJ443,AN$3),"")</f>
        <v/>
      </c>
      <c r="AO443" s="59"/>
      <c r="AP443" s="59"/>
      <c r="AQ443" s="166"/>
      <c r="AR443" s="59"/>
      <c r="AS443" s="59"/>
      <c r="AT443" s="149"/>
      <c r="AU443" s="149"/>
      <c r="AV443" s="149"/>
      <c r="AW443" s="149"/>
      <c r="AX443" s="150"/>
      <c r="AY443" s="151"/>
      <c r="AZ443" s="59"/>
      <c r="BA443" s="59"/>
      <c r="BB443" s="59"/>
      <c r="BC443" s="59"/>
      <c r="BD443" s="59"/>
      <c r="BE443" s="59"/>
      <c r="BF443" s="43"/>
      <c r="BG443" s="59"/>
      <c r="BH443" s="59"/>
      <c r="BI443" s="59"/>
      <c r="BJ443" s="59"/>
      <c r="BK443" s="59"/>
      <c r="BL443" s="59"/>
      <c r="BM443" s="59"/>
    </row>
    <row r="444" spans="1:65" x14ac:dyDescent="0.25">
      <c r="A444" s="82"/>
      <c r="B444" s="122" t="s">
        <v>60</v>
      </c>
      <c r="C444" s="122">
        <v>4092.5</v>
      </c>
      <c r="D444" s="122">
        <v>2494.7202137781601</v>
      </c>
      <c r="E444" s="142">
        <f>IF(B443=B444,0,MAX(E$4:E443)+1)</f>
        <v>0</v>
      </c>
      <c r="F444" s="142">
        <f t="shared" si="96"/>
        <v>1</v>
      </c>
      <c r="G444" s="142" t="str">
        <f t="shared" si="90"/>
        <v/>
      </c>
      <c r="H444" s="142">
        <f t="shared" si="91"/>
        <v>1</v>
      </c>
      <c r="I444" s="59"/>
      <c r="J444" s="104"/>
      <c r="K444" s="59"/>
      <c r="L444" s="59"/>
      <c r="M444" s="59"/>
      <c r="N444" s="44"/>
      <c r="O444" s="44"/>
      <c r="P444" s="44"/>
      <c r="Q444" s="68">
        <f t="shared" si="88"/>
        <v>440</v>
      </c>
      <c r="R444" s="60">
        <f t="shared" si="97"/>
        <v>444</v>
      </c>
      <c r="S444" s="60">
        <f t="shared" si="97"/>
        <v>1176</v>
      </c>
      <c r="T444" s="60">
        <f t="shared" si="97"/>
        <v>1908</v>
      </c>
      <c r="U444" s="60">
        <f t="shared" si="97"/>
        <v>2640</v>
      </c>
      <c r="V444" s="60">
        <f t="shared" si="97"/>
        <v>3372</v>
      </c>
      <c r="W444" s="44"/>
      <c r="X444" s="44">
        <f t="shared" si="92"/>
        <v>441</v>
      </c>
      <c r="Y444" s="170">
        <f t="shared" si="89"/>
        <v>4092.5</v>
      </c>
      <c r="Z444" s="171">
        <f t="shared" si="93"/>
        <v>2494.7202137781601</v>
      </c>
      <c r="AA444" s="155">
        <f>IF(ISNUMBER($Q444),INDEX($D$1:$D$3663,S444,1),"")</f>
        <v>35.672096530849402</v>
      </c>
      <c r="AB444" s="155">
        <f>IF(ISNUMBER($Q444),INDEX($D$1:$D$3663,T444,1),"")</f>
        <v>35.710221047456898</v>
      </c>
      <c r="AC444" s="155">
        <f>IF(ISNUMBER($Q444),INDEX($D$1:$D$3663,U444,1),"")</f>
        <v>37.4520800673141</v>
      </c>
      <c r="AD444" s="155">
        <f>IF(ISNUMBER($Q444),INDEX($D$1:$D$3663,V444,1),"")</f>
        <v>37.503381308764702</v>
      </c>
      <c r="AE444" s="59"/>
      <c r="AF444" s="85">
        <f t="shared" si="94"/>
        <v>1.2114942916185623</v>
      </c>
      <c r="AG444" s="87">
        <v>40618</v>
      </c>
      <c r="AH444" s="59"/>
      <c r="AI444" s="163" t="str">
        <f t="shared" si="95"/>
        <v/>
      </c>
      <c r="AJ444" s="162" t="str">
        <f t="shared" si="98"/>
        <v/>
      </c>
      <c r="AK444" s="119"/>
      <c r="AL444" s="59" t="str">
        <f>IF(ISNUMBER($AJ444),INDEX($Z$4:$AC$3663,$AJ444,AL$3),"")</f>
        <v/>
      </c>
      <c r="AM444" s="149" t="str">
        <f>IF(ISNUMBER($AJ444),INDEX($Z$4:$AC$3663,$AJ444,AM$3),"")</f>
        <v/>
      </c>
      <c r="AN444" s="149" t="str">
        <f>IF(ISNUMBER($AJ444),INDEX($Z$4:$AC$3663,$AJ444,AN$3),"")</f>
        <v/>
      </c>
      <c r="AO444" s="59"/>
      <c r="AP444" s="59"/>
      <c r="AQ444" s="166"/>
      <c r="AR444" s="59"/>
      <c r="AS444" s="59"/>
      <c r="AT444" s="149"/>
      <c r="AU444" s="149"/>
      <c r="AV444" s="149"/>
      <c r="AW444" s="149"/>
      <c r="AX444" s="150"/>
      <c r="AY444" s="151"/>
      <c r="AZ444" s="59"/>
      <c r="BA444" s="59"/>
      <c r="BB444" s="59"/>
      <c r="BC444" s="59"/>
      <c r="BD444" s="59"/>
      <c r="BE444" s="59"/>
      <c r="BF444" s="43"/>
      <c r="BG444" s="59"/>
      <c r="BH444" s="59"/>
      <c r="BI444" s="59"/>
      <c r="BJ444" s="59"/>
      <c r="BK444" s="59"/>
      <c r="BL444" s="59"/>
      <c r="BM444" s="59"/>
    </row>
    <row r="445" spans="1:65" x14ac:dyDescent="0.25">
      <c r="A445" s="82"/>
      <c r="B445" s="122" t="s">
        <v>60</v>
      </c>
      <c r="C445" s="122">
        <v>4093.5</v>
      </c>
      <c r="D445" s="122">
        <v>2305.4408896412301</v>
      </c>
      <c r="E445" s="142">
        <f>IF(B444=B445,0,MAX(E$4:E444)+1)</f>
        <v>0</v>
      </c>
      <c r="F445" s="142">
        <f t="shared" si="96"/>
        <v>1</v>
      </c>
      <c r="G445" s="142" t="str">
        <f t="shared" si="90"/>
        <v/>
      </c>
      <c r="H445" s="142">
        <f t="shared" si="91"/>
        <v>1</v>
      </c>
      <c r="I445" s="59"/>
      <c r="J445" s="104"/>
      <c r="K445" s="59"/>
      <c r="L445" s="59"/>
      <c r="M445" s="59"/>
      <c r="N445" s="44"/>
      <c r="O445" s="44"/>
      <c r="P445" s="44"/>
      <c r="Q445" s="68">
        <f t="shared" si="88"/>
        <v>441</v>
      </c>
      <c r="R445" s="60">
        <f t="shared" si="97"/>
        <v>445</v>
      </c>
      <c r="S445" s="60">
        <f t="shared" si="97"/>
        <v>1177</v>
      </c>
      <c r="T445" s="60">
        <f t="shared" si="97"/>
        <v>1909</v>
      </c>
      <c r="U445" s="60">
        <f t="shared" si="97"/>
        <v>2641</v>
      </c>
      <c r="V445" s="60">
        <f t="shared" si="97"/>
        <v>3373</v>
      </c>
      <c r="W445" s="44"/>
      <c r="X445" s="44">
        <f t="shared" si="92"/>
        <v>442</v>
      </c>
      <c r="Y445" s="170">
        <f t="shared" si="89"/>
        <v>4093.5</v>
      </c>
      <c r="Z445" s="171">
        <f t="shared" si="93"/>
        <v>2305.4408896412301</v>
      </c>
      <c r="AA445" s="155">
        <f>IF(ISNUMBER($Q445),INDEX($D$1:$D$3663,S445,1),"")</f>
        <v>35.7579512098444</v>
      </c>
      <c r="AB445" s="155">
        <f>IF(ISNUMBER($Q445),INDEX($D$1:$D$3663,T445,1),"")</f>
        <v>35.8735622750294</v>
      </c>
      <c r="AC445" s="155">
        <f>IF(ISNUMBER($Q445),INDEX($D$1:$D$3663,U445,1),"")</f>
        <v>37.5972326116256</v>
      </c>
      <c r="AD445" s="155">
        <f>IF(ISNUMBER($Q445),INDEX($D$1:$D$3663,V445,1),"")</f>
        <v>37.451928551351799</v>
      </c>
      <c r="AE445" s="59"/>
      <c r="AF445" s="85">
        <f t="shared" si="94"/>
        <v>1.2142321424056952</v>
      </c>
      <c r="AG445" s="87">
        <v>40619</v>
      </c>
      <c r="AH445" s="59"/>
      <c r="AI445" s="163" t="str">
        <f t="shared" si="95"/>
        <v/>
      </c>
      <c r="AJ445" s="162" t="str">
        <f t="shared" si="98"/>
        <v/>
      </c>
      <c r="AK445" s="119"/>
      <c r="AL445" s="59" t="str">
        <f>IF(ISNUMBER($AJ445),INDEX($Z$4:$AC$3663,$AJ445,AL$3),"")</f>
        <v/>
      </c>
      <c r="AM445" s="149" t="str">
        <f>IF(ISNUMBER($AJ445),INDEX($Z$4:$AC$3663,$AJ445,AM$3),"")</f>
        <v/>
      </c>
      <c r="AN445" s="149" t="str">
        <f>IF(ISNUMBER($AJ445),INDEX($Z$4:$AC$3663,$AJ445,AN$3),"")</f>
        <v/>
      </c>
      <c r="AO445" s="59"/>
      <c r="AP445" s="59"/>
      <c r="AQ445" s="166"/>
      <c r="AR445" s="59"/>
      <c r="AS445" s="59"/>
      <c r="AT445" s="149"/>
      <c r="AU445" s="149"/>
      <c r="AV445" s="149"/>
      <c r="AW445" s="149"/>
      <c r="AX445" s="150"/>
      <c r="AY445" s="151"/>
      <c r="AZ445" s="59"/>
      <c r="BA445" s="59"/>
      <c r="BB445" s="59"/>
      <c r="BC445" s="59"/>
      <c r="BD445" s="59"/>
      <c r="BE445" s="59"/>
      <c r="BF445" s="43"/>
      <c r="BG445" s="59"/>
      <c r="BH445" s="59"/>
      <c r="BI445" s="59"/>
      <c r="BJ445" s="59"/>
      <c r="BK445" s="59"/>
      <c r="BL445" s="59"/>
      <c r="BM445" s="59"/>
    </row>
    <row r="446" spans="1:65" x14ac:dyDescent="0.25">
      <c r="A446" s="82"/>
      <c r="B446" s="122" t="s">
        <v>60</v>
      </c>
      <c r="C446" s="122">
        <v>4094.5</v>
      </c>
      <c r="D446" s="122">
        <v>2095.1269522478801</v>
      </c>
      <c r="E446" s="142">
        <f>IF(B445=B446,0,MAX(E$4:E445)+1)</f>
        <v>0</v>
      </c>
      <c r="F446" s="142">
        <f t="shared" si="96"/>
        <v>1</v>
      </c>
      <c r="G446" s="142" t="str">
        <f t="shared" si="90"/>
        <v/>
      </c>
      <c r="H446" s="142">
        <f t="shared" si="91"/>
        <v>1</v>
      </c>
      <c r="I446" s="59"/>
      <c r="J446" s="104"/>
      <c r="K446" s="59"/>
      <c r="L446" s="59"/>
      <c r="M446" s="59"/>
      <c r="N446" s="44"/>
      <c r="O446" s="44"/>
      <c r="P446" s="44"/>
      <c r="Q446" s="68">
        <f t="shared" si="88"/>
        <v>442</v>
      </c>
      <c r="R446" s="60">
        <f t="shared" si="97"/>
        <v>446</v>
      </c>
      <c r="S446" s="60">
        <f t="shared" si="97"/>
        <v>1178</v>
      </c>
      <c r="T446" s="60">
        <f t="shared" si="97"/>
        <v>1910</v>
      </c>
      <c r="U446" s="60">
        <f t="shared" si="97"/>
        <v>2642</v>
      </c>
      <c r="V446" s="60">
        <f t="shared" si="97"/>
        <v>3374</v>
      </c>
      <c r="W446" s="44"/>
      <c r="X446" s="44">
        <f t="shared" si="92"/>
        <v>443</v>
      </c>
      <c r="Y446" s="170">
        <f t="shared" si="89"/>
        <v>4094.5</v>
      </c>
      <c r="Z446" s="171">
        <f t="shared" si="93"/>
        <v>2095.1269522478801</v>
      </c>
      <c r="AA446" s="155">
        <f>IF(ISNUMBER($Q446),INDEX($D$1:$D$3663,S446,1),"")</f>
        <v>35.909039210790098</v>
      </c>
      <c r="AB446" s="155">
        <f>IF(ISNUMBER($Q446),INDEX($D$1:$D$3663,T446,1),"")</f>
        <v>35.886503887693301</v>
      </c>
      <c r="AC446" s="155">
        <f>IF(ISNUMBER($Q446),INDEX($D$1:$D$3663,U446,1),"")</f>
        <v>37.708969373185703</v>
      </c>
      <c r="AD446" s="155">
        <f>IF(ISNUMBER($Q446),INDEX($D$1:$D$3663,V446,1),"")</f>
        <v>37.5244129921265</v>
      </c>
      <c r="AE446" s="59"/>
      <c r="AF446" s="85">
        <f t="shared" si="94"/>
        <v>1.2169699931928264</v>
      </c>
      <c r="AG446" s="87">
        <v>40620</v>
      </c>
      <c r="AH446" s="59"/>
      <c r="AI446" s="163" t="str">
        <f t="shared" si="95"/>
        <v/>
      </c>
      <c r="AJ446" s="162" t="str">
        <f t="shared" si="98"/>
        <v/>
      </c>
      <c r="AK446" s="119"/>
      <c r="AL446" s="59" t="str">
        <f>IF(ISNUMBER($AJ446),INDEX($Z$4:$AC$3663,$AJ446,AL$3),"")</f>
        <v/>
      </c>
      <c r="AM446" s="149" t="str">
        <f>IF(ISNUMBER($AJ446),INDEX($Z$4:$AC$3663,$AJ446,AM$3),"")</f>
        <v/>
      </c>
      <c r="AN446" s="149" t="str">
        <f>IF(ISNUMBER($AJ446),INDEX($Z$4:$AC$3663,$AJ446,AN$3),"")</f>
        <v/>
      </c>
      <c r="AO446" s="59"/>
      <c r="AP446" s="59"/>
      <c r="AQ446" s="166"/>
      <c r="AR446" s="59"/>
      <c r="AS446" s="59"/>
      <c r="AT446" s="149"/>
      <c r="AU446" s="149"/>
      <c r="AV446" s="149"/>
      <c r="AW446" s="149"/>
      <c r="AX446" s="150"/>
      <c r="AY446" s="151"/>
      <c r="AZ446" s="59"/>
      <c r="BA446" s="59"/>
      <c r="BB446" s="59"/>
      <c r="BC446" s="59"/>
      <c r="BD446" s="59"/>
      <c r="BE446" s="59"/>
      <c r="BF446" s="43"/>
      <c r="BG446" s="59"/>
      <c r="BH446" s="59"/>
      <c r="BI446" s="59"/>
      <c r="BJ446" s="59"/>
      <c r="BK446" s="59"/>
      <c r="BL446" s="59"/>
      <c r="BM446" s="59"/>
    </row>
    <row r="447" spans="1:65" x14ac:dyDescent="0.25">
      <c r="A447" s="82"/>
      <c r="B447" s="122" t="s">
        <v>60</v>
      </c>
      <c r="C447" s="122">
        <v>4095.5</v>
      </c>
      <c r="D447" s="122">
        <v>1732.22140357232</v>
      </c>
      <c r="E447" s="142">
        <f>IF(B446=B447,0,MAX(E$4:E446)+1)</f>
        <v>0</v>
      </c>
      <c r="F447" s="142">
        <f t="shared" si="96"/>
        <v>1</v>
      </c>
      <c r="G447" s="142" t="str">
        <f t="shared" si="90"/>
        <v/>
      </c>
      <c r="H447" s="142">
        <f t="shared" si="91"/>
        <v>1</v>
      </c>
      <c r="I447" s="59"/>
      <c r="J447" s="104"/>
      <c r="K447" s="59"/>
      <c r="L447" s="59"/>
      <c r="M447" s="59"/>
      <c r="N447" s="44"/>
      <c r="O447" s="44"/>
      <c r="P447" s="44"/>
      <c r="Q447" s="68">
        <f t="shared" si="88"/>
        <v>443</v>
      </c>
      <c r="R447" s="60">
        <f t="shared" si="97"/>
        <v>447</v>
      </c>
      <c r="S447" s="60">
        <f t="shared" si="97"/>
        <v>1179</v>
      </c>
      <c r="T447" s="60">
        <f t="shared" si="97"/>
        <v>1911</v>
      </c>
      <c r="U447" s="60">
        <f t="shared" si="97"/>
        <v>2643</v>
      </c>
      <c r="V447" s="60">
        <f t="shared" si="97"/>
        <v>3375</v>
      </c>
      <c r="W447" s="44"/>
      <c r="X447" s="44">
        <f t="shared" si="92"/>
        <v>444</v>
      </c>
      <c r="Y447" s="170">
        <f t="shared" si="89"/>
        <v>4095.5</v>
      </c>
      <c r="Z447" s="171">
        <f t="shared" si="93"/>
        <v>1732.22140357232</v>
      </c>
      <c r="AA447" s="155">
        <f>IF(ISNUMBER($Q447),INDEX($D$1:$D$3663,S447,1),"")</f>
        <v>35.897257876782298</v>
      </c>
      <c r="AB447" s="155">
        <f>IF(ISNUMBER($Q447),INDEX($D$1:$D$3663,T447,1),"")</f>
        <v>35.815656359895002</v>
      </c>
      <c r="AC447" s="155">
        <f>IF(ISNUMBER($Q447),INDEX($D$1:$D$3663,U447,1),"")</f>
        <v>37.555431426429301</v>
      </c>
      <c r="AD447" s="155">
        <f>IF(ISNUMBER($Q447),INDEX($D$1:$D$3663,V447,1),"")</f>
        <v>37.519172341699999</v>
      </c>
      <c r="AE447" s="59"/>
      <c r="AF447" s="85">
        <f t="shared" si="94"/>
        <v>1.2197078439799593</v>
      </c>
      <c r="AG447" s="87">
        <v>40621</v>
      </c>
      <c r="AH447" s="59"/>
      <c r="AI447" s="163" t="str">
        <f t="shared" si="95"/>
        <v/>
      </c>
      <c r="AJ447" s="162" t="str">
        <f t="shared" si="98"/>
        <v/>
      </c>
      <c r="AK447" s="119"/>
      <c r="AL447" s="59" t="str">
        <f>IF(ISNUMBER($AJ447),INDEX($Z$4:$AC$3663,$AJ447,AL$3),"")</f>
        <v/>
      </c>
      <c r="AM447" s="149" t="str">
        <f>IF(ISNUMBER($AJ447),INDEX($Z$4:$AC$3663,$AJ447,AM$3),"")</f>
        <v/>
      </c>
      <c r="AN447" s="149" t="str">
        <f>IF(ISNUMBER($AJ447),INDEX($Z$4:$AC$3663,$AJ447,AN$3),"")</f>
        <v/>
      </c>
      <c r="AO447" s="59"/>
      <c r="AP447" s="59"/>
      <c r="AQ447" s="166"/>
      <c r="AR447" s="59"/>
      <c r="AS447" s="59"/>
      <c r="AT447" s="149"/>
      <c r="AU447" s="149"/>
      <c r="AV447" s="149"/>
      <c r="AW447" s="149"/>
      <c r="AX447" s="150"/>
      <c r="AY447" s="151"/>
      <c r="AZ447" s="59"/>
      <c r="BA447" s="59"/>
      <c r="BB447" s="59"/>
      <c r="BC447" s="59"/>
      <c r="BD447" s="59"/>
      <c r="BE447" s="59"/>
      <c r="BF447" s="43"/>
      <c r="BG447" s="59"/>
      <c r="BH447" s="59"/>
      <c r="BI447" s="59"/>
      <c r="BJ447" s="59"/>
      <c r="BK447" s="59"/>
      <c r="BL447" s="59"/>
      <c r="BM447" s="59"/>
    </row>
    <row r="448" spans="1:65" x14ac:dyDescent="0.25">
      <c r="A448" s="82"/>
      <c r="B448" s="122" t="s">
        <v>60</v>
      </c>
      <c r="C448" s="122">
        <v>4096.5</v>
      </c>
      <c r="D448" s="122">
        <v>2231.7971339137798</v>
      </c>
      <c r="E448" s="142">
        <f>IF(B447=B448,0,MAX(E$4:E447)+1)</f>
        <v>0</v>
      </c>
      <c r="F448" s="142">
        <f t="shared" si="96"/>
        <v>1</v>
      </c>
      <c r="G448" s="142" t="str">
        <f t="shared" si="90"/>
        <v/>
      </c>
      <c r="H448" s="142">
        <f t="shared" si="91"/>
        <v>1</v>
      </c>
      <c r="I448" s="59"/>
      <c r="J448" s="104"/>
      <c r="K448" s="59"/>
      <c r="L448" s="59"/>
      <c r="M448" s="59"/>
      <c r="N448" s="44"/>
      <c r="O448" s="44"/>
      <c r="P448" s="44"/>
      <c r="Q448" s="68">
        <f t="shared" si="88"/>
        <v>444</v>
      </c>
      <c r="R448" s="60">
        <f t="shared" si="97"/>
        <v>448</v>
      </c>
      <c r="S448" s="60">
        <f t="shared" si="97"/>
        <v>1180</v>
      </c>
      <c r="T448" s="60">
        <f t="shared" si="97"/>
        <v>1912</v>
      </c>
      <c r="U448" s="60">
        <f t="shared" si="97"/>
        <v>2644</v>
      </c>
      <c r="V448" s="60">
        <f t="shared" si="97"/>
        <v>3376</v>
      </c>
      <c r="W448" s="44"/>
      <c r="X448" s="44">
        <f t="shared" si="92"/>
        <v>445</v>
      </c>
      <c r="Y448" s="170">
        <f t="shared" si="89"/>
        <v>4096.5</v>
      </c>
      <c r="Z448" s="171">
        <f t="shared" si="93"/>
        <v>2231.7971339137798</v>
      </c>
      <c r="AA448" s="155">
        <f>IF(ISNUMBER($Q448),INDEX($D$1:$D$3663,S448,1),"")</f>
        <v>36.001547387601697</v>
      </c>
      <c r="AB448" s="155">
        <f>IF(ISNUMBER($Q448),INDEX($D$1:$D$3663,T448,1),"")</f>
        <v>35.6828544325571</v>
      </c>
      <c r="AC448" s="155">
        <f>IF(ISNUMBER($Q448),INDEX($D$1:$D$3663,U448,1),"")</f>
        <v>37.642456108774503</v>
      </c>
      <c r="AD448" s="155">
        <f>IF(ISNUMBER($Q448),INDEX($D$1:$D$3663,V448,1),"")</f>
        <v>37.632787373773702</v>
      </c>
      <c r="AE448" s="59"/>
      <c r="AF448" s="85">
        <f t="shared" si="94"/>
        <v>1.2224456947670905</v>
      </c>
      <c r="AG448" s="87">
        <v>40622</v>
      </c>
      <c r="AH448" s="59"/>
      <c r="AI448" s="163" t="str">
        <f t="shared" si="95"/>
        <v/>
      </c>
      <c r="AJ448" s="162" t="str">
        <f t="shared" si="98"/>
        <v/>
      </c>
      <c r="AK448" s="119"/>
      <c r="AL448" s="59" t="str">
        <f>IF(ISNUMBER($AJ448),INDEX($Z$4:$AC$3663,$AJ448,AL$3),"")</f>
        <v/>
      </c>
      <c r="AM448" s="149" t="str">
        <f>IF(ISNUMBER($AJ448),INDEX($Z$4:$AC$3663,$AJ448,AM$3),"")</f>
        <v/>
      </c>
      <c r="AN448" s="149" t="str">
        <f>IF(ISNUMBER($AJ448),INDEX($Z$4:$AC$3663,$AJ448,AN$3),"")</f>
        <v/>
      </c>
      <c r="AO448" s="59"/>
      <c r="AP448" s="59"/>
      <c r="AQ448" s="166"/>
      <c r="AR448" s="59"/>
      <c r="AS448" s="59"/>
      <c r="AT448" s="149"/>
      <c r="AU448" s="149"/>
      <c r="AV448" s="149"/>
      <c r="AW448" s="149"/>
      <c r="AX448" s="150"/>
      <c r="AY448" s="151"/>
      <c r="AZ448" s="59"/>
      <c r="BA448" s="59"/>
      <c r="BB448" s="59"/>
      <c r="BC448" s="59"/>
      <c r="BD448" s="59"/>
      <c r="BE448" s="59"/>
      <c r="BF448" s="43"/>
      <c r="BG448" s="59"/>
      <c r="BH448" s="59"/>
      <c r="BI448" s="59"/>
      <c r="BJ448" s="59"/>
      <c r="BK448" s="59"/>
      <c r="BL448" s="59"/>
      <c r="BM448" s="59"/>
    </row>
    <row r="449" spans="1:65" x14ac:dyDescent="0.25">
      <c r="A449" s="82"/>
      <c r="B449" s="122" t="s">
        <v>60</v>
      </c>
      <c r="C449" s="122">
        <v>4097.5</v>
      </c>
      <c r="D449" s="122">
        <v>2117.8028865107299</v>
      </c>
      <c r="E449" s="142">
        <f>IF(B448=B449,0,MAX(E$4:E448)+1)</f>
        <v>0</v>
      </c>
      <c r="F449" s="142">
        <f t="shared" si="96"/>
        <v>1</v>
      </c>
      <c r="G449" s="142" t="str">
        <f t="shared" si="90"/>
        <v/>
      </c>
      <c r="H449" s="142">
        <f t="shared" si="91"/>
        <v>1</v>
      </c>
      <c r="I449" s="59"/>
      <c r="J449" s="104"/>
      <c r="K449" s="59"/>
      <c r="L449" s="59"/>
      <c r="M449" s="59"/>
      <c r="N449" s="44"/>
      <c r="O449" s="44"/>
      <c r="P449" s="44"/>
      <c r="Q449" s="68">
        <f t="shared" si="88"/>
        <v>445</v>
      </c>
      <c r="R449" s="60">
        <f t="shared" si="97"/>
        <v>449</v>
      </c>
      <c r="S449" s="60">
        <f t="shared" si="97"/>
        <v>1181</v>
      </c>
      <c r="T449" s="60">
        <f t="shared" si="97"/>
        <v>1913</v>
      </c>
      <c r="U449" s="60">
        <f t="shared" si="97"/>
        <v>2645</v>
      </c>
      <c r="V449" s="60">
        <f t="shared" si="97"/>
        <v>3377</v>
      </c>
      <c r="W449" s="44"/>
      <c r="X449" s="44">
        <f t="shared" si="92"/>
        <v>446</v>
      </c>
      <c r="Y449" s="170">
        <f t="shared" si="89"/>
        <v>4097.5</v>
      </c>
      <c r="Z449" s="171">
        <f t="shared" si="93"/>
        <v>2117.8028865107299</v>
      </c>
      <c r="AA449" s="155">
        <f>IF(ISNUMBER($Q449),INDEX($D$1:$D$3663,S449,1),"")</f>
        <v>35.942797496009398</v>
      </c>
      <c r="AB449" s="155">
        <f>IF(ISNUMBER($Q449),INDEX($D$1:$D$3663,T449,1),"")</f>
        <v>35.786212069576401</v>
      </c>
      <c r="AC449" s="155">
        <f>IF(ISNUMBER($Q449),INDEX($D$1:$D$3663,U449,1),"")</f>
        <v>37.842301624284403</v>
      </c>
      <c r="AD449" s="155">
        <f>IF(ISNUMBER($Q449),INDEX($D$1:$D$3663,V449,1),"")</f>
        <v>37.538256975276703</v>
      </c>
      <c r="AE449" s="59"/>
      <c r="AF449" s="85">
        <f t="shared" si="94"/>
        <v>1.2251835455542235</v>
      </c>
      <c r="AG449" s="87">
        <v>40623</v>
      </c>
      <c r="AH449" s="59"/>
      <c r="AI449" s="163" t="str">
        <f t="shared" si="95"/>
        <v/>
      </c>
      <c r="AJ449" s="162" t="str">
        <f t="shared" si="98"/>
        <v/>
      </c>
      <c r="AK449" s="119"/>
      <c r="AL449" s="59" t="str">
        <f>IF(ISNUMBER($AJ449),INDEX($Z$4:$AC$3663,$AJ449,AL$3),"")</f>
        <v/>
      </c>
      <c r="AM449" s="149" t="str">
        <f>IF(ISNUMBER($AJ449),INDEX($Z$4:$AC$3663,$AJ449,AM$3),"")</f>
        <v/>
      </c>
      <c r="AN449" s="149" t="str">
        <f>IF(ISNUMBER($AJ449),INDEX($Z$4:$AC$3663,$AJ449,AN$3),"")</f>
        <v/>
      </c>
      <c r="AO449" s="59"/>
      <c r="AP449" s="59"/>
      <c r="AQ449" s="166"/>
      <c r="AR449" s="59"/>
      <c r="AS449" s="59"/>
      <c r="AT449" s="149"/>
      <c r="AU449" s="149"/>
      <c r="AV449" s="149"/>
      <c r="AW449" s="149"/>
      <c r="AX449" s="150"/>
      <c r="AY449" s="151"/>
      <c r="AZ449" s="59"/>
      <c r="BA449" s="59"/>
      <c r="BB449" s="59"/>
      <c r="BC449" s="59"/>
      <c r="BD449" s="59"/>
      <c r="BE449" s="59"/>
      <c r="BF449" s="43"/>
      <c r="BG449" s="59"/>
      <c r="BH449" s="59"/>
      <c r="BI449" s="59"/>
      <c r="BJ449" s="59"/>
      <c r="BK449" s="59"/>
      <c r="BL449" s="59"/>
      <c r="BM449" s="59"/>
    </row>
    <row r="450" spans="1:65" x14ac:dyDescent="0.25">
      <c r="A450" s="82"/>
      <c r="B450" s="122" t="s">
        <v>60</v>
      </c>
      <c r="C450" s="122">
        <v>4098.5</v>
      </c>
      <c r="D450" s="122">
        <v>2594.0729949684301</v>
      </c>
      <c r="E450" s="142">
        <f>IF(B449=B450,0,MAX(E$4:E449)+1)</f>
        <v>0</v>
      </c>
      <c r="F450" s="142">
        <f t="shared" si="96"/>
        <v>1</v>
      </c>
      <c r="G450" s="142" t="str">
        <f t="shared" si="90"/>
        <v/>
      </c>
      <c r="H450" s="142">
        <f t="shared" si="91"/>
        <v>1</v>
      </c>
      <c r="I450" s="59"/>
      <c r="J450" s="104"/>
      <c r="K450" s="59"/>
      <c r="L450" s="59"/>
      <c r="M450" s="59"/>
      <c r="N450" s="44"/>
      <c r="O450" s="44"/>
      <c r="P450" s="44"/>
      <c r="Q450" s="68">
        <f t="shared" si="88"/>
        <v>446</v>
      </c>
      <c r="R450" s="60">
        <f t="shared" si="97"/>
        <v>450</v>
      </c>
      <c r="S450" s="60">
        <f t="shared" si="97"/>
        <v>1182</v>
      </c>
      <c r="T450" s="60">
        <f t="shared" si="97"/>
        <v>1914</v>
      </c>
      <c r="U450" s="60">
        <f t="shared" si="97"/>
        <v>2646</v>
      </c>
      <c r="V450" s="60">
        <f t="shared" si="97"/>
        <v>3378</v>
      </c>
      <c r="W450" s="44"/>
      <c r="X450" s="44">
        <f t="shared" si="92"/>
        <v>447</v>
      </c>
      <c r="Y450" s="170">
        <f t="shared" si="89"/>
        <v>4098.5</v>
      </c>
      <c r="Z450" s="171">
        <f t="shared" si="93"/>
        <v>2594.0729949684301</v>
      </c>
      <c r="AA450" s="155">
        <f>IF(ISNUMBER($Q450),INDEX($D$1:$D$3663,S450,1),"")</f>
        <v>35.928269164602497</v>
      </c>
      <c r="AB450" s="155">
        <f>IF(ISNUMBER($Q450),INDEX($D$1:$D$3663,T450,1),"")</f>
        <v>35.940208453669598</v>
      </c>
      <c r="AC450" s="155">
        <f>IF(ISNUMBER($Q450),INDEX($D$1:$D$3663,U450,1),"")</f>
        <v>37.517967004139102</v>
      </c>
      <c r="AD450" s="155">
        <f>IF(ISNUMBER($Q450),INDEX($D$1:$D$3663,V450,1),"")</f>
        <v>37.611285806951102</v>
      </c>
      <c r="AE450" s="59"/>
      <c r="AF450" s="85">
        <f t="shared" si="94"/>
        <v>1.2279213963413547</v>
      </c>
      <c r="AG450" s="87">
        <v>40624</v>
      </c>
      <c r="AH450" s="59"/>
      <c r="AI450" s="163" t="str">
        <f t="shared" si="95"/>
        <v/>
      </c>
      <c r="AJ450" s="162" t="str">
        <f t="shared" si="98"/>
        <v/>
      </c>
      <c r="AK450" s="119"/>
      <c r="AL450" s="59" t="str">
        <f>IF(ISNUMBER($AJ450),INDEX($Z$4:$AC$3663,$AJ450,AL$3),"")</f>
        <v/>
      </c>
      <c r="AM450" s="149" t="str">
        <f>IF(ISNUMBER($AJ450),INDEX($Z$4:$AC$3663,$AJ450,AM$3),"")</f>
        <v/>
      </c>
      <c r="AN450" s="149" t="str">
        <f>IF(ISNUMBER($AJ450),INDEX($Z$4:$AC$3663,$AJ450,AN$3),"")</f>
        <v/>
      </c>
      <c r="AO450" s="59"/>
      <c r="AP450" s="59"/>
      <c r="AQ450" s="166"/>
      <c r="AR450" s="59"/>
      <c r="AS450" s="59"/>
      <c r="AT450" s="149"/>
      <c r="AU450" s="149"/>
      <c r="AV450" s="149"/>
      <c r="AW450" s="149"/>
      <c r="AX450" s="150"/>
      <c r="AY450" s="151"/>
      <c r="AZ450" s="59"/>
      <c r="BA450" s="59"/>
      <c r="BB450" s="59"/>
      <c r="BC450" s="59"/>
      <c r="BD450" s="59"/>
      <c r="BE450" s="59"/>
      <c r="BF450" s="43"/>
      <c r="BG450" s="59"/>
      <c r="BH450" s="59"/>
      <c r="BI450" s="59"/>
      <c r="BJ450" s="59"/>
      <c r="BK450" s="59"/>
      <c r="BL450" s="59"/>
      <c r="BM450" s="59"/>
    </row>
    <row r="451" spans="1:65" x14ac:dyDescent="0.25">
      <c r="A451" s="82"/>
      <c r="B451" s="122" t="s">
        <v>60</v>
      </c>
      <c r="C451" s="122">
        <v>4099.5</v>
      </c>
      <c r="D451" s="122">
        <v>1651.8029665066499</v>
      </c>
      <c r="E451" s="142">
        <f>IF(B450=B451,0,MAX(E$4:E450)+1)</f>
        <v>0</v>
      </c>
      <c r="F451" s="142">
        <f t="shared" si="96"/>
        <v>1</v>
      </c>
      <c r="G451" s="142" t="str">
        <f t="shared" si="90"/>
        <v/>
      </c>
      <c r="H451" s="142">
        <f t="shared" si="91"/>
        <v>1</v>
      </c>
      <c r="I451" s="59"/>
      <c r="J451" s="104"/>
      <c r="K451" s="59"/>
      <c r="L451" s="59"/>
      <c r="M451" s="59"/>
      <c r="N451" s="44"/>
      <c r="O451" s="44"/>
      <c r="P451" s="44"/>
      <c r="Q451" s="68">
        <f t="shared" si="88"/>
        <v>447</v>
      </c>
      <c r="R451" s="60">
        <f t="shared" si="97"/>
        <v>451</v>
      </c>
      <c r="S451" s="60">
        <f t="shared" si="97"/>
        <v>1183</v>
      </c>
      <c r="T451" s="60">
        <f t="shared" si="97"/>
        <v>1915</v>
      </c>
      <c r="U451" s="60">
        <f t="shared" si="97"/>
        <v>2647</v>
      </c>
      <c r="V451" s="60">
        <f t="shared" si="97"/>
        <v>3379</v>
      </c>
      <c r="W451" s="44"/>
      <c r="X451" s="44">
        <f t="shared" si="92"/>
        <v>448</v>
      </c>
      <c r="Y451" s="170">
        <f t="shared" si="89"/>
        <v>4099.5</v>
      </c>
      <c r="Z451" s="171">
        <f t="shared" si="93"/>
        <v>1651.8029665066499</v>
      </c>
      <c r="AA451" s="155">
        <f>IF(ISNUMBER($Q451),INDEX($D$1:$D$3663,S451,1),"")</f>
        <v>35.949865039770401</v>
      </c>
      <c r="AB451" s="155">
        <f>IF(ISNUMBER($Q451),INDEX($D$1:$D$3663,T451,1),"")</f>
        <v>35.762032689569097</v>
      </c>
      <c r="AC451" s="155">
        <f>IF(ISNUMBER($Q451),INDEX($D$1:$D$3663,U451,1),"")</f>
        <v>37.6983178555408</v>
      </c>
      <c r="AD451" s="155">
        <f>IF(ISNUMBER($Q451),INDEX($D$1:$D$3663,V451,1),"")</f>
        <v>37.636117758675397</v>
      </c>
      <c r="AE451" s="59"/>
      <c r="AF451" s="85">
        <f t="shared" si="94"/>
        <v>1.2306592471284876</v>
      </c>
      <c r="AG451" s="87">
        <v>40625</v>
      </c>
      <c r="AH451" s="59"/>
      <c r="AI451" s="163" t="str">
        <f t="shared" si="95"/>
        <v/>
      </c>
      <c r="AJ451" s="162" t="str">
        <f t="shared" si="98"/>
        <v/>
      </c>
      <c r="AK451" s="119"/>
      <c r="AL451" s="59" t="str">
        <f>IF(ISNUMBER($AJ451),INDEX($Z$4:$AC$3663,$AJ451,AL$3),"")</f>
        <v/>
      </c>
      <c r="AM451" s="149" t="str">
        <f>IF(ISNUMBER($AJ451),INDEX($Z$4:$AC$3663,$AJ451,AM$3),"")</f>
        <v/>
      </c>
      <c r="AN451" s="149" t="str">
        <f>IF(ISNUMBER($AJ451),INDEX($Z$4:$AC$3663,$AJ451,AN$3),"")</f>
        <v/>
      </c>
      <c r="AO451" s="59"/>
      <c r="AP451" s="59"/>
      <c r="AQ451" s="166"/>
      <c r="AR451" s="59"/>
      <c r="AS451" s="59"/>
      <c r="AT451" s="149"/>
      <c r="AU451" s="149"/>
      <c r="AV451" s="149"/>
      <c r="AW451" s="149"/>
      <c r="AX451" s="150"/>
      <c r="AY451" s="151"/>
      <c r="AZ451" s="59"/>
      <c r="BA451" s="59"/>
      <c r="BB451" s="59"/>
      <c r="BC451" s="59"/>
      <c r="BD451" s="59"/>
      <c r="BE451" s="59"/>
      <c r="BF451" s="43"/>
      <c r="BG451" s="59"/>
      <c r="BH451" s="59"/>
      <c r="BI451" s="59"/>
      <c r="BJ451" s="59"/>
      <c r="BK451" s="59"/>
      <c r="BL451" s="59"/>
      <c r="BM451" s="59"/>
    </row>
    <row r="452" spans="1:65" x14ac:dyDescent="0.25">
      <c r="A452" s="82"/>
      <c r="B452" s="122" t="s">
        <v>60</v>
      </c>
      <c r="C452" s="122">
        <v>4100.5</v>
      </c>
      <c r="D452" s="122">
        <v>2324.2269690641601</v>
      </c>
      <c r="E452" s="142">
        <f>IF(B451=B452,0,MAX(E$4:E451)+1)</f>
        <v>0</v>
      </c>
      <c r="F452" s="142">
        <f t="shared" si="96"/>
        <v>1</v>
      </c>
      <c r="G452" s="142" t="str">
        <f t="shared" si="90"/>
        <v/>
      </c>
      <c r="H452" s="142">
        <f t="shared" si="91"/>
        <v>1</v>
      </c>
      <c r="I452" s="59"/>
      <c r="J452" s="104"/>
      <c r="K452" s="59"/>
      <c r="L452" s="59"/>
      <c r="M452" s="59"/>
      <c r="N452" s="44"/>
      <c r="O452" s="44"/>
      <c r="P452" s="44"/>
      <c r="Q452" s="68">
        <f t="shared" ref="Q452:Q515" si="99">IF(H452=1,C452-MIN(C$4:C$3663),"")</f>
        <v>448</v>
      </c>
      <c r="R452" s="60">
        <f t="shared" si="97"/>
        <v>452</v>
      </c>
      <c r="S452" s="60">
        <f t="shared" si="97"/>
        <v>1184</v>
      </c>
      <c r="T452" s="60">
        <f t="shared" si="97"/>
        <v>1916</v>
      </c>
      <c r="U452" s="60">
        <f t="shared" si="97"/>
        <v>2648</v>
      </c>
      <c r="V452" s="60">
        <f t="shared" si="97"/>
        <v>3380</v>
      </c>
      <c r="W452" s="44"/>
      <c r="X452" s="44">
        <f t="shared" si="92"/>
        <v>449</v>
      </c>
      <c r="Y452" s="170">
        <f t="shared" ref="Y452:Y515" si="100">IF(ISNUMBER(Q452),C452,"")</f>
        <v>4100.5</v>
      </c>
      <c r="Z452" s="171">
        <f t="shared" si="93"/>
        <v>2324.2269690641601</v>
      </c>
      <c r="AA452" s="155">
        <f>IF(ISNUMBER($Q452),INDEX($D$1:$D$3663,S452,1),"")</f>
        <v>35.920713350690498</v>
      </c>
      <c r="AB452" s="155">
        <f>IF(ISNUMBER($Q452),INDEX($D$1:$D$3663,T452,1),"")</f>
        <v>35.850026899097898</v>
      </c>
      <c r="AC452" s="155">
        <f>IF(ISNUMBER($Q452),INDEX($D$1:$D$3663,U452,1),"")</f>
        <v>37.607253779204498</v>
      </c>
      <c r="AD452" s="155">
        <f>IF(ISNUMBER($Q452),INDEX($D$1:$D$3663,V452,1),"")</f>
        <v>37.630729881130002</v>
      </c>
      <c r="AE452" s="59"/>
      <c r="AF452" s="85">
        <f t="shared" si="94"/>
        <v>1.2333970979156188</v>
      </c>
      <c r="AG452" s="87">
        <v>40626</v>
      </c>
      <c r="AH452" s="59"/>
      <c r="AI452" s="163" t="str">
        <f t="shared" si="95"/>
        <v/>
      </c>
      <c r="AJ452" s="162" t="str">
        <f t="shared" si="98"/>
        <v/>
      </c>
      <c r="AK452" s="119"/>
      <c r="AL452" s="59" t="str">
        <f>IF(ISNUMBER($AJ452),INDEX($Z$4:$AC$3663,$AJ452,AL$3),"")</f>
        <v/>
      </c>
      <c r="AM452" s="149" t="str">
        <f>IF(ISNUMBER($AJ452),INDEX($Z$4:$AC$3663,$AJ452,AM$3),"")</f>
        <v/>
      </c>
      <c r="AN452" s="149" t="str">
        <f>IF(ISNUMBER($AJ452),INDEX($Z$4:$AC$3663,$AJ452,AN$3),"")</f>
        <v/>
      </c>
      <c r="AO452" s="59"/>
      <c r="AP452" s="59"/>
      <c r="AQ452" s="166"/>
      <c r="AR452" s="59"/>
      <c r="AS452" s="59"/>
      <c r="AT452" s="149"/>
      <c r="AU452" s="149"/>
      <c r="AV452" s="149"/>
      <c r="AW452" s="149"/>
      <c r="AX452" s="150"/>
      <c r="AY452" s="151"/>
      <c r="AZ452" s="59"/>
      <c r="BA452" s="59"/>
      <c r="BB452" s="59"/>
      <c r="BC452" s="59"/>
      <c r="BD452" s="59"/>
      <c r="BE452" s="59"/>
      <c r="BF452" s="43"/>
      <c r="BG452" s="59"/>
      <c r="BH452" s="59"/>
      <c r="BI452" s="59"/>
      <c r="BJ452" s="59"/>
      <c r="BK452" s="59"/>
      <c r="BL452" s="59"/>
      <c r="BM452" s="59"/>
    </row>
    <row r="453" spans="1:65" x14ac:dyDescent="0.25">
      <c r="A453" s="82"/>
      <c r="B453" s="122" t="s">
        <v>60</v>
      </c>
      <c r="C453" s="122">
        <v>4101.5</v>
      </c>
      <c r="D453" s="122">
        <v>2171.9129167751298</v>
      </c>
      <c r="E453" s="142">
        <f>IF(B452=B453,0,MAX(E$4:E452)+1)</f>
        <v>0</v>
      </c>
      <c r="F453" s="142">
        <f t="shared" si="96"/>
        <v>1</v>
      </c>
      <c r="G453" s="142" t="str">
        <f t="shared" ref="G453:G516" si="101">IF(E453&gt;0,ROW(),"")</f>
        <v/>
      </c>
      <c r="H453" s="142">
        <f t="shared" ref="H453:H516" si="102">IF(B453=B$4,1,"")</f>
        <v>1</v>
      </c>
      <c r="I453" s="59"/>
      <c r="J453" s="104"/>
      <c r="K453" s="59"/>
      <c r="L453" s="59"/>
      <c r="M453" s="59"/>
      <c r="N453" s="44"/>
      <c r="O453" s="44"/>
      <c r="P453" s="44"/>
      <c r="Q453" s="68">
        <f t="shared" si="99"/>
        <v>449</v>
      </c>
      <c r="R453" s="60">
        <f t="shared" si="97"/>
        <v>453</v>
      </c>
      <c r="S453" s="60">
        <f t="shared" si="97"/>
        <v>1185</v>
      </c>
      <c r="T453" s="60">
        <f t="shared" si="97"/>
        <v>1917</v>
      </c>
      <c r="U453" s="60">
        <f t="shared" si="97"/>
        <v>2649</v>
      </c>
      <c r="V453" s="60">
        <f t="shared" si="97"/>
        <v>3381</v>
      </c>
      <c r="W453" s="44"/>
      <c r="X453" s="44">
        <f t="shared" ref="X453:X516" si="103">IF(ISNUMBER(Y453),ROW()-X$3,"")</f>
        <v>450</v>
      </c>
      <c r="Y453" s="170">
        <f t="shared" si="100"/>
        <v>4101.5</v>
      </c>
      <c r="Z453" s="171">
        <f t="shared" ref="Z453:Z516" si="104">IF(ISNUMBER($Q453),INDEX($D$1:$D$3663,R453,1),"")</f>
        <v>2171.9129167751298</v>
      </c>
      <c r="AA453" s="155">
        <f>IF(ISNUMBER($Q453),INDEX($D$1:$D$3663,S453,1),"")</f>
        <v>35.940296126580797</v>
      </c>
      <c r="AB453" s="155">
        <f>IF(ISNUMBER($Q453),INDEX($D$1:$D$3663,T453,1),"")</f>
        <v>35.934410947030102</v>
      </c>
      <c r="AC453" s="155">
        <f>IF(ISNUMBER($Q453),INDEX($D$1:$D$3663,U453,1),"")</f>
        <v>37.609011230699799</v>
      </c>
      <c r="AD453" s="155">
        <f>IF(ISNUMBER($Q453),INDEX($D$1:$D$3663,V453,1),"")</f>
        <v>37.707922771530903</v>
      </c>
      <c r="AE453" s="59"/>
      <c r="AF453" s="85">
        <f t="shared" ref="AF453:AF516" si="105">IF(ISNUMBER(Q453),Y453/M$15-M$11,"")</f>
        <v>1.2361349487027518</v>
      </c>
      <c r="AG453" s="87">
        <v>40627</v>
      </c>
      <c r="AH453" s="59"/>
      <c r="AI453" s="163" t="str">
        <f t="shared" ref="AI453:AI516" si="106">IF(ROW()-AI$3&lt;=AI$2,ROW()-AI$3,"")</f>
        <v/>
      </c>
      <c r="AJ453" s="162" t="str">
        <f t="shared" si="98"/>
        <v/>
      </c>
      <c r="AK453" s="119"/>
      <c r="AL453" s="59" t="str">
        <f>IF(ISNUMBER($AJ453),INDEX($Z$4:$AC$3663,$AJ453,AL$3),"")</f>
        <v/>
      </c>
      <c r="AM453" s="149" t="str">
        <f>IF(ISNUMBER($AJ453),INDEX($Z$4:$AC$3663,$AJ453,AM$3),"")</f>
        <v/>
      </c>
      <c r="AN453" s="149" t="str">
        <f>IF(ISNUMBER($AJ453),INDEX($Z$4:$AC$3663,$AJ453,AN$3),"")</f>
        <v/>
      </c>
      <c r="AO453" s="59"/>
      <c r="AP453" s="59"/>
      <c r="AQ453" s="166"/>
      <c r="AR453" s="59"/>
      <c r="AS453" s="59"/>
      <c r="AT453" s="149"/>
      <c r="AU453" s="149"/>
      <c r="AV453" s="149"/>
      <c r="AW453" s="149"/>
      <c r="AX453" s="150"/>
      <c r="AY453" s="151"/>
      <c r="AZ453" s="59"/>
      <c r="BA453" s="59"/>
      <c r="BB453" s="59"/>
      <c r="BC453" s="59"/>
      <c r="BD453" s="59"/>
      <c r="BE453" s="59"/>
      <c r="BF453" s="43"/>
      <c r="BG453" s="59"/>
      <c r="BH453" s="59"/>
      <c r="BI453" s="59"/>
      <c r="BJ453" s="59"/>
      <c r="BK453" s="59"/>
      <c r="BL453" s="59"/>
      <c r="BM453" s="59"/>
    </row>
    <row r="454" spans="1:65" x14ac:dyDescent="0.25">
      <c r="A454" s="82"/>
      <c r="B454" s="122" t="s">
        <v>60</v>
      </c>
      <c r="C454" s="122">
        <v>4102.5</v>
      </c>
      <c r="D454" s="122">
        <v>2559.53238816768</v>
      </c>
      <c r="E454" s="142">
        <f>IF(B453=B454,0,MAX(E$4:E453)+1)</f>
        <v>0</v>
      </c>
      <c r="F454" s="142">
        <f t="shared" si="96"/>
        <v>1</v>
      </c>
      <c r="G454" s="142" t="str">
        <f t="shared" si="101"/>
        <v/>
      </c>
      <c r="H454" s="142">
        <f t="shared" si="102"/>
        <v>1</v>
      </c>
      <c r="I454" s="59"/>
      <c r="J454" s="104"/>
      <c r="K454" s="59"/>
      <c r="L454" s="59"/>
      <c r="M454" s="59"/>
      <c r="N454" s="44"/>
      <c r="O454" s="44"/>
      <c r="P454" s="44"/>
      <c r="Q454" s="68">
        <f t="shared" si="99"/>
        <v>450</v>
      </c>
      <c r="R454" s="60">
        <f t="shared" si="97"/>
        <v>454</v>
      </c>
      <c r="S454" s="60">
        <f t="shared" si="97"/>
        <v>1186</v>
      </c>
      <c r="T454" s="60">
        <f t="shared" si="97"/>
        <v>1918</v>
      </c>
      <c r="U454" s="60">
        <f t="shared" si="97"/>
        <v>2650</v>
      </c>
      <c r="V454" s="60">
        <f t="shared" si="97"/>
        <v>3382</v>
      </c>
      <c r="W454" s="44"/>
      <c r="X454" s="44">
        <f t="shared" si="103"/>
        <v>451</v>
      </c>
      <c r="Y454" s="170">
        <f t="shared" si="100"/>
        <v>4102.5</v>
      </c>
      <c r="Z454" s="171">
        <f t="shared" si="104"/>
        <v>2559.53238816768</v>
      </c>
      <c r="AA454" s="155">
        <f>IF(ISNUMBER($Q454),INDEX($D$1:$D$3663,S454,1),"")</f>
        <v>35.897629991056696</v>
      </c>
      <c r="AB454" s="155">
        <f>IF(ISNUMBER($Q454),INDEX($D$1:$D$3663,T454,1),"")</f>
        <v>36.056356308640297</v>
      </c>
      <c r="AC454" s="155">
        <f>IF(ISNUMBER($Q454),INDEX($D$1:$D$3663,U454,1),"")</f>
        <v>37.694121158709997</v>
      </c>
      <c r="AD454" s="155">
        <f>IF(ISNUMBER($Q454),INDEX($D$1:$D$3663,V454,1),"")</f>
        <v>37.617586844493701</v>
      </c>
      <c r="AE454" s="59"/>
      <c r="AF454" s="85">
        <f t="shared" si="105"/>
        <v>1.2388727994898829</v>
      </c>
      <c r="AG454" s="87">
        <v>40628</v>
      </c>
      <c r="AH454" s="59"/>
      <c r="AI454" s="163" t="str">
        <f t="shared" si="106"/>
        <v/>
      </c>
      <c r="AJ454" s="162" t="str">
        <f t="shared" si="98"/>
        <v/>
      </c>
      <c r="AK454" s="119"/>
      <c r="AL454" s="59" t="str">
        <f>IF(ISNUMBER($AJ454),INDEX($Z$4:$AC$3663,$AJ454,AL$3),"")</f>
        <v/>
      </c>
      <c r="AM454" s="149" t="str">
        <f>IF(ISNUMBER($AJ454),INDEX($Z$4:$AC$3663,$AJ454,AM$3),"")</f>
        <v/>
      </c>
      <c r="AN454" s="149" t="str">
        <f>IF(ISNUMBER($AJ454),INDEX($Z$4:$AC$3663,$AJ454,AN$3),"")</f>
        <v/>
      </c>
      <c r="AO454" s="59"/>
      <c r="AP454" s="59"/>
      <c r="AQ454" s="166"/>
      <c r="AR454" s="59"/>
      <c r="AS454" s="59"/>
      <c r="AT454" s="149"/>
      <c r="AU454" s="149"/>
      <c r="AV454" s="149"/>
      <c r="AW454" s="149"/>
      <c r="AX454" s="150"/>
      <c r="AY454" s="151"/>
      <c r="AZ454" s="59"/>
      <c r="BA454" s="59"/>
      <c r="BB454" s="59"/>
      <c r="BC454" s="59"/>
      <c r="BD454" s="59"/>
      <c r="BE454" s="59"/>
      <c r="BF454" s="43"/>
      <c r="BG454" s="59"/>
      <c r="BH454" s="59"/>
      <c r="BI454" s="59"/>
      <c r="BJ454" s="59"/>
      <c r="BK454" s="59"/>
      <c r="BL454" s="59"/>
      <c r="BM454" s="59"/>
    </row>
    <row r="455" spans="1:65" x14ac:dyDescent="0.25">
      <c r="A455" s="82"/>
      <c r="B455" s="122" t="s">
        <v>60</v>
      </c>
      <c r="C455" s="122">
        <v>4103.5</v>
      </c>
      <c r="D455" s="122">
        <v>2067.7926410036798</v>
      </c>
      <c r="E455" s="142">
        <f>IF(B454=B455,0,MAX(E$4:E454)+1)</f>
        <v>0</v>
      </c>
      <c r="F455" s="142">
        <f t="shared" ref="F455:F518" si="107">IF(E455=0,F454,E455)</f>
        <v>1</v>
      </c>
      <c r="G455" s="142" t="str">
        <f t="shared" si="101"/>
        <v/>
      </c>
      <c r="H455" s="142">
        <f t="shared" si="102"/>
        <v>1</v>
      </c>
      <c r="I455" s="59"/>
      <c r="J455" s="104"/>
      <c r="K455" s="59"/>
      <c r="L455" s="59"/>
      <c r="M455" s="59"/>
      <c r="N455" s="44"/>
      <c r="O455" s="44"/>
      <c r="P455" s="44"/>
      <c r="Q455" s="68">
        <f t="shared" si="99"/>
        <v>451</v>
      </c>
      <c r="R455" s="60">
        <f t="shared" si="97"/>
        <v>455</v>
      </c>
      <c r="S455" s="60">
        <f t="shared" si="97"/>
        <v>1187</v>
      </c>
      <c r="T455" s="60">
        <f t="shared" si="97"/>
        <v>1919</v>
      </c>
      <c r="U455" s="60">
        <f t="shared" si="97"/>
        <v>2651</v>
      </c>
      <c r="V455" s="60">
        <f t="shared" si="97"/>
        <v>3383</v>
      </c>
      <c r="W455" s="44"/>
      <c r="X455" s="44">
        <f t="shared" si="103"/>
        <v>452</v>
      </c>
      <c r="Y455" s="170">
        <f t="shared" si="100"/>
        <v>4103.5</v>
      </c>
      <c r="Z455" s="171">
        <f t="shared" si="104"/>
        <v>2067.7926410036798</v>
      </c>
      <c r="AA455" s="155">
        <f>IF(ISNUMBER($Q455),INDEX($D$1:$D$3663,S455,1),"")</f>
        <v>35.700955597909697</v>
      </c>
      <c r="AB455" s="155">
        <f>IF(ISNUMBER($Q455),INDEX($D$1:$D$3663,T455,1),"")</f>
        <v>35.933773114495501</v>
      </c>
      <c r="AC455" s="155">
        <f>IF(ISNUMBER($Q455),INDEX($D$1:$D$3663,U455,1),"")</f>
        <v>37.635484599250503</v>
      </c>
      <c r="AD455" s="155">
        <f>IF(ISNUMBER($Q455),INDEX($D$1:$D$3663,V455,1),"")</f>
        <v>37.643943215783999</v>
      </c>
      <c r="AE455" s="59"/>
      <c r="AF455" s="85">
        <f t="shared" si="105"/>
        <v>1.2416106502770159</v>
      </c>
      <c r="AG455" s="87">
        <v>40629</v>
      </c>
      <c r="AH455" s="59"/>
      <c r="AI455" s="163" t="str">
        <f t="shared" si="106"/>
        <v/>
      </c>
      <c r="AJ455" s="162" t="str">
        <f t="shared" si="98"/>
        <v/>
      </c>
      <c r="AK455" s="119"/>
      <c r="AL455" s="59" t="str">
        <f>IF(ISNUMBER($AJ455),INDEX($Z$4:$AC$3663,$AJ455,AL$3),"")</f>
        <v/>
      </c>
      <c r="AM455" s="149" t="str">
        <f>IF(ISNUMBER($AJ455),INDEX($Z$4:$AC$3663,$AJ455,AM$3),"")</f>
        <v/>
      </c>
      <c r="AN455" s="149" t="str">
        <f>IF(ISNUMBER($AJ455),INDEX($Z$4:$AC$3663,$AJ455,AN$3),"")</f>
        <v/>
      </c>
      <c r="AO455" s="59"/>
      <c r="AP455" s="59"/>
      <c r="AQ455" s="166"/>
      <c r="AR455" s="59"/>
      <c r="AS455" s="59"/>
      <c r="AT455" s="149"/>
      <c r="AU455" s="149"/>
      <c r="AV455" s="149"/>
      <c r="AW455" s="149"/>
      <c r="AX455" s="150"/>
      <c r="AY455" s="151"/>
      <c r="AZ455" s="59"/>
      <c r="BA455" s="59"/>
      <c r="BB455" s="59"/>
      <c r="BC455" s="59"/>
      <c r="BD455" s="59"/>
      <c r="BE455" s="59"/>
      <c r="BF455" s="43"/>
      <c r="BG455" s="59"/>
      <c r="BH455" s="59"/>
      <c r="BI455" s="59"/>
      <c r="BJ455" s="59"/>
      <c r="BK455" s="59"/>
      <c r="BL455" s="59"/>
      <c r="BM455" s="59"/>
    </row>
    <row r="456" spans="1:65" x14ac:dyDescent="0.25">
      <c r="A456" s="82"/>
      <c r="B456" s="122" t="s">
        <v>60</v>
      </c>
      <c r="C456" s="122">
        <v>4104.5</v>
      </c>
      <c r="D456" s="122">
        <v>2067.2102921128599</v>
      </c>
      <c r="E456" s="142">
        <f>IF(B455=B456,0,MAX(E$4:E455)+1)</f>
        <v>0</v>
      </c>
      <c r="F456" s="142">
        <f t="shared" si="107"/>
        <v>1</v>
      </c>
      <c r="G456" s="142" t="str">
        <f t="shared" si="101"/>
        <v/>
      </c>
      <c r="H456" s="142">
        <f t="shared" si="102"/>
        <v>1</v>
      </c>
      <c r="I456" s="59"/>
      <c r="J456" s="104"/>
      <c r="K456" s="59"/>
      <c r="L456" s="59"/>
      <c r="M456" s="59"/>
      <c r="N456" s="44"/>
      <c r="O456" s="44"/>
      <c r="P456" s="44"/>
      <c r="Q456" s="68">
        <f t="shared" si="99"/>
        <v>452</v>
      </c>
      <c r="R456" s="60">
        <f t="shared" si="97"/>
        <v>456</v>
      </c>
      <c r="S456" s="60">
        <f t="shared" si="97"/>
        <v>1188</v>
      </c>
      <c r="T456" s="60">
        <f t="shared" si="97"/>
        <v>1920</v>
      </c>
      <c r="U456" s="60">
        <f t="shared" si="97"/>
        <v>2652</v>
      </c>
      <c r="V456" s="60">
        <f t="shared" si="97"/>
        <v>3384</v>
      </c>
      <c r="W456" s="44"/>
      <c r="X456" s="44">
        <f t="shared" si="103"/>
        <v>453</v>
      </c>
      <c r="Y456" s="170">
        <f t="shared" si="100"/>
        <v>4104.5</v>
      </c>
      <c r="Z456" s="171">
        <f t="shared" si="104"/>
        <v>2067.2102921128599</v>
      </c>
      <c r="AA456" s="155">
        <f>IF(ISNUMBER($Q456),INDEX($D$1:$D$3663,S456,1),"")</f>
        <v>35.984243544681497</v>
      </c>
      <c r="AB456" s="155">
        <f>IF(ISNUMBER($Q456),INDEX($D$1:$D$3663,T456,1),"")</f>
        <v>35.873310839741102</v>
      </c>
      <c r="AC456" s="155">
        <f>IF(ISNUMBER($Q456),INDEX($D$1:$D$3663,U456,1),"")</f>
        <v>37.756435630224303</v>
      </c>
      <c r="AD456" s="155">
        <f>IF(ISNUMBER($Q456),INDEX($D$1:$D$3663,V456,1),"")</f>
        <v>37.901318093864397</v>
      </c>
      <c r="AE456" s="59"/>
      <c r="AF456" s="85">
        <f t="shared" si="105"/>
        <v>1.2443485010641488</v>
      </c>
      <c r="AG456" s="87">
        <v>40630</v>
      </c>
      <c r="AH456" s="59"/>
      <c r="AI456" s="163" t="str">
        <f t="shared" si="106"/>
        <v/>
      </c>
      <c r="AJ456" s="162" t="str">
        <f t="shared" si="98"/>
        <v/>
      </c>
      <c r="AK456" s="119"/>
      <c r="AL456" s="59" t="str">
        <f>IF(ISNUMBER($AJ456),INDEX($Z$4:$AC$3663,$AJ456,AL$3),"")</f>
        <v/>
      </c>
      <c r="AM456" s="149" t="str">
        <f>IF(ISNUMBER($AJ456),INDEX($Z$4:$AC$3663,$AJ456,AM$3),"")</f>
        <v/>
      </c>
      <c r="AN456" s="149" t="str">
        <f>IF(ISNUMBER($AJ456),INDEX($Z$4:$AC$3663,$AJ456,AN$3),"")</f>
        <v/>
      </c>
      <c r="AO456" s="59"/>
      <c r="AP456" s="59"/>
      <c r="AQ456" s="166"/>
      <c r="AR456" s="59"/>
      <c r="AS456" s="59"/>
      <c r="AT456" s="149"/>
      <c r="AU456" s="149"/>
      <c r="AV456" s="149"/>
      <c r="AW456" s="149"/>
      <c r="AX456" s="150"/>
      <c r="AY456" s="151"/>
      <c r="AZ456" s="59"/>
      <c r="BA456" s="59"/>
      <c r="BB456" s="59"/>
      <c r="BC456" s="59"/>
      <c r="BD456" s="59"/>
      <c r="BE456" s="59"/>
      <c r="BF456" s="43"/>
      <c r="BG456" s="59"/>
      <c r="BH456" s="59"/>
      <c r="BI456" s="59"/>
      <c r="BJ456" s="59"/>
      <c r="BK456" s="59"/>
      <c r="BL456" s="59"/>
      <c r="BM456" s="59"/>
    </row>
    <row r="457" spans="1:65" x14ac:dyDescent="0.25">
      <c r="A457" s="82"/>
      <c r="B457" s="122" t="s">
        <v>60</v>
      </c>
      <c r="C457" s="122">
        <v>4105.5</v>
      </c>
      <c r="D457" s="122">
        <v>2108.3804313979099</v>
      </c>
      <c r="E457" s="142">
        <f>IF(B456=B457,0,MAX(E$4:E456)+1)</f>
        <v>0</v>
      </c>
      <c r="F457" s="142">
        <f t="shared" si="107"/>
        <v>1</v>
      </c>
      <c r="G457" s="142" t="str">
        <f t="shared" si="101"/>
        <v/>
      </c>
      <c r="H457" s="142">
        <f t="shared" si="102"/>
        <v>1</v>
      </c>
      <c r="I457" s="59"/>
      <c r="J457" s="104"/>
      <c r="K457" s="59"/>
      <c r="L457" s="59"/>
      <c r="M457" s="59"/>
      <c r="N457" s="44"/>
      <c r="O457" s="44"/>
      <c r="P457" s="44"/>
      <c r="Q457" s="68">
        <f t="shared" si="99"/>
        <v>453</v>
      </c>
      <c r="R457" s="60">
        <f t="shared" si="97"/>
        <v>457</v>
      </c>
      <c r="S457" s="60">
        <f t="shared" si="97"/>
        <v>1189</v>
      </c>
      <c r="T457" s="60">
        <f t="shared" si="97"/>
        <v>1921</v>
      </c>
      <c r="U457" s="60">
        <f t="shared" si="97"/>
        <v>2653</v>
      </c>
      <c r="V457" s="60">
        <f t="shared" si="97"/>
        <v>3385</v>
      </c>
      <c r="W457" s="44"/>
      <c r="X457" s="44">
        <f t="shared" si="103"/>
        <v>454</v>
      </c>
      <c r="Y457" s="170">
        <f t="shared" si="100"/>
        <v>4105.5</v>
      </c>
      <c r="Z457" s="171">
        <f t="shared" si="104"/>
        <v>2108.3804313979099</v>
      </c>
      <c r="AA457" s="155">
        <f>IF(ISNUMBER($Q457),INDEX($D$1:$D$3663,S457,1),"")</f>
        <v>35.8318067817521</v>
      </c>
      <c r="AB457" s="155">
        <f>IF(ISNUMBER($Q457),INDEX($D$1:$D$3663,T457,1),"")</f>
        <v>35.758865857006299</v>
      </c>
      <c r="AC457" s="155">
        <f>IF(ISNUMBER($Q457),INDEX($D$1:$D$3663,U457,1),"")</f>
        <v>37.766318445446998</v>
      </c>
      <c r="AD457" s="155">
        <f>IF(ISNUMBER($Q457),INDEX($D$1:$D$3663,V457,1),"")</f>
        <v>37.713701001849103</v>
      </c>
      <c r="AE457" s="59"/>
      <c r="AF457" s="85">
        <f t="shared" si="105"/>
        <v>1.24708635185128</v>
      </c>
      <c r="AG457" s="87">
        <v>40631</v>
      </c>
      <c r="AH457" s="59"/>
      <c r="AI457" s="163" t="str">
        <f t="shared" si="106"/>
        <v/>
      </c>
      <c r="AJ457" s="162" t="str">
        <f t="shared" si="98"/>
        <v/>
      </c>
      <c r="AK457" s="119"/>
      <c r="AL457" s="59" t="str">
        <f>IF(ISNUMBER($AJ457),INDEX($Z$4:$AC$3663,$AJ457,AL$3),"")</f>
        <v/>
      </c>
      <c r="AM457" s="149" t="str">
        <f>IF(ISNUMBER($AJ457),INDEX($Z$4:$AC$3663,$AJ457,AM$3),"")</f>
        <v/>
      </c>
      <c r="AN457" s="149" t="str">
        <f>IF(ISNUMBER($AJ457),INDEX($Z$4:$AC$3663,$AJ457,AN$3),"")</f>
        <v/>
      </c>
      <c r="AO457" s="59"/>
      <c r="AP457" s="59"/>
      <c r="AQ457" s="166"/>
      <c r="AR457" s="59"/>
      <c r="AS457" s="59"/>
      <c r="AT457" s="149"/>
      <c r="AU457" s="149"/>
      <c r="AV457" s="149"/>
      <c r="AW457" s="149"/>
      <c r="AX457" s="150"/>
      <c r="AY457" s="151"/>
      <c r="AZ457" s="59"/>
      <c r="BA457" s="59"/>
      <c r="BB457" s="59"/>
      <c r="BC457" s="59"/>
      <c r="BD457" s="59"/>
      <c r="BE457" s="59"/>
      <c r="BF457" s="43"/>
      <c r="BG457" s="59"/>
      <c r="BH457" s="59"/>
      <c r="BI457" s="59"/>
      <c r="BJ457" s="59"/>
      <c r="BK457" s="59"/>
      <c r="BL457" s="59"/>
      <c r="BM457" s="59"/>
    </row>
    <row r="458" spans="1:65" x14ac:dyDescent="0.25">
      <c r="A458" s="82"/>
      <c r="B458" s="122" t="s">
        <v>60</v>
      </c>
      <c r="C458" s="122">
        <v>4106.5</v>
      </c>
      <c r="D458" s="122">
        <v>2369.2822735160398</v>
      </c>
      <c r="E458" s="142">
        <f>IF(B457=B458,0,MAX(E$4:E457)+1)</f>
        <v>0</v>
      </c>
      <c r="F458" s="142">
        <f t="shared" si="107"/>
        <v>1</v>
      </c>
      <c r="G458" s="142" t="str">
        <f t="shared" si="101"/>
        <v/>
      </c>
      <c r="H458" s="142">
        <f t="shared" si="102"/>
        <v>1</v>
      </c>
      <c r="I458" s="59"/>
      <c r="J458" s="104"/>
      <c r="K458" s="59"/>
      <c r="L458" s="59"/>
      <c r="M458" s="59"/>
      <c r="N458" s="44"/>
      <c r="O458" s="44"/>
      <c r="P458" s="44"/>
      <c r="Q458" s="68">
        <f t="shared" si="99"/>
        <v>454</v>
      </c>
      <c r="R458" s="60">
        <f t="shared" si="97"/>
        <v>458</v>
      </c>
      <c r="S458" s="60">
        <f t="shared" si="97"/>
        <v>1190</v>
      </c>
      <c r="T458" s="60">
        <f t="shared" si="97"/>
        <v>1922</v>
      </c>
      <c r="U458" s="60">
        <f t="shared" si="97"/>
        <v>2654</v>
      </c>
      <c r="V458" s="60">
        <f t="shared" si="97"/>
        <v>3386</v>
      </c>
      <c r="W458" s="44"/>
      <c r="X458" s="44">
        <f t="shared" si="103"/>
        <v>455</v>
      </c>
      <c r="Y458" s="170">
        <f t="shared" si="100"/>
        <v>4106.5</v>
      </c>
      <c r="Z458" s="171">
        <f t="shared" si="104"/>
        <v>2369.2822735160398</v>
      </c>
      <c r="AA458" s="155">
        <f>IF(ISNUMBER($Q458),INDEX($D$1:$D$3663,S458,1),"")</f>
        <v>35.828875837352001</v>
      </c>
      <c r="AB458" s="155">
        <f>IF(ISNUMBER($Q458),INDEX($D$1:$D$3663,T458,1),"")</f>
        <v>36.027131812307502</v>
      </c>
      <c r="AC458" s="155">
        <f>IF(ISNUMBER($Q458),INDEX($D$1:$D$3663,U458,1),"")</f>
        <v>37.860540392014101</v>
      </c>
      <c r="AD458" s="155">
        <f>IF(ISNUMBER($Q458),INDEX($D$1:$D$3663,V458,1),"")</f>
        <v>37.587459961087198</v>
      </c>
      <c r="AE458" s="59"/>
      <c r="AF458" s="85">
        <f t="shared" si="105"/>
        <v>1.249824202638413</v>
      </c>
      <c r="AG458" s="87">
        <v>40632</v>
      </c>
      <c r="AH458" s="59"/>
      <c r="AI458" s="163" t="str">
        <f t="shared" si="106"/>
        <v/>
      </c>
      <c r="AJ458" s="162" t="str">
        <f t="shared" si="98"/>
        <v/>
      </c>
      <c r="AK458" s="119"/>
      <c r="AL458" s="59" t="str">
        <f>IF(ISNUMBER($AJ458),INDEX($Z$4:$AC$3663,$AJ458,AL$3),"")</f>
        <v/>
      </c>
      <c r="AM458" s="149" t="str">
        <f>IF(ISNUMBER($AJ458),INDEX($Z$4:$AC$3663,$AJ458,AM$3),"")</f>
        <v/>
      </c>
      <c r="AN458" s="149" t="str">
        <f>IF(ISNUMBER($AJ458),INDEX($Z$4:$AC$3663,$AJ458,AN$3),"")</f>
        <v/>
      </c>
      <c r="AO458" s="59"/>
      <c r="AP458" s="59"/>
      <c r="AQ458" s="166"/>
      <c r="AR458" s="59"/>
      <c r="AS458" s="59"/>
      <c r="AT458" s="149"/>
      <c r="AU458" s="149"/>
      <c r="AV458" s="149"/>
      <c r="AW458" s="149"/>
      <c r="AX458" s="150"/>
      <c r="AY458" s="151"/>
      <c r="AZ458" s="59"/>
      <c r="BA458" s="59"/>
      <c r="BB458" s="59"/>
      <c r="BC458" s="59"/>
      <c r="BD458" s="59"/>
      <c r="BE458" s="59"/>
      <c r="BF458" s="43"/>
      <c r="BG458" s="59"/>
      <c r="BH458" s="59"/>
      <c r="BI458" s="59"/>
      <c r="BJ458" s="59"/>
      <c r="BK458" s="59"/>
      <c r="BL458" s="59"/>
      <c r="BM458" s="59"/>
    </row>
    <row r="459" spans="1:65" x14ac:dyDescent="0.25">
      <c r="A459" s="82"/>
      <c r="B459" s="122" t="s">
        <v>60</v>
      </c>
      <c r="C459" s="122">
        <v>4107.5</v>
      </c>
      <c r="D459" s="122">
        <v>2153.2694134223302</v>
      </c>
      <c r="E459" s="142">
        <f>IF(B458=B459,0,MAX(E$4:E458)+1)</f>
        <v>0</v>
      </c>
      <c r="F459" s="142">
        <f t="shared" si="107"/>
        <v>1</v>
      </c>
      <c r="G459" s="142" t="str">
        <f t="shared" si="101"/>
        <v/>
      </c>
      <c r="H459" s="142">
        <f t="shared" si="102"/>
        <v>1</v>
      </c>
      <c r="I459" s="59"/>
      <c r="J459" s="104"/>
      <c r="K459" s="59"/>
      <c r="L459" s="59"/>
      <c r="M459" s="59"/>
      <c r="N459" s="44"/>
      <c r="O459" s="44"/>
      <c r="P459" s="44"/>
      <c r="Q459" s="68">
        <f t="shared" si="99"/>
        <v>455</v>
      </c>
      <c r="R459" s="60">
        <f t="shared" si="97"/>
        <v>459</v>
      </c>
      <c r="S459" s="60">
        <f t="shared" si="97"/>
        <v>1191</v>
      </c>
      <c r="T459" s="60">
        <f t="shared" si="97"/>
        <v>1923</v>
      </c>
      <c r="U459" s="60">
        <f t="shared" si="97"/>
        <v>2655</v>
      </c>
      <c r="V459" s="60">
        <f t="shared" si="97"/>
        <v>3387</v>
      </c>
      <c r="W459" s="44"/>
      <c r="X459" s="44">
        <f t="shared" si="103"/>
        <v>456</v>
      </c>
      <c r="Y459" s="170">
        <f t="shared" si="100"/>
        <v>4107.5</v>
      </c>
      <c r="Z459" s="171">
        <f t="shared" si="104"/>
        <v>2153.2694134223302</v>
      </c>
      <c r="AA459" s="155">
        <f>IF(ISNUMBER($Q459),INDEX($D$1:$D$3663,S459,1),"")</f>
        <v>35.9388448873257</v>
      </c>
      <c r="AB459" s="155">
        <f>IF(ISNUMBER($Q459),INDEX($D$1:$D$3663,T459,1),"")</f>
        <v>36.1136693233694</v>
      </c>
      <c r="AC459" s="155">
        <f>IF(ISNUMBER($Q459),INDEX($D$1:$D$3663,U459,1),"")</f>
        <v>37.784608119888901</v>
      </c>
      <c r="AD459" s="155">
        <f>IF(ISNUMBER($Q459),INDEX($D$1:$D$3663,V459,1),"")</f>
        <v>37.817308899815501</v>
      </c>
      <c r="AE459" s="59"/>
      <c r="AF459" s="85">
        <f t="shared" si="105"/>
        <v>1.2525620534255442</v>
      </c>
      <c r="AG459" s="87">
        <v>40633</v>
      </c>
      <c r="AH459" s="59"/>
      <c r="AI459" s="163" t="str">
        <f t="shared" si="106"/>
        <v/>
      </c>
      <c r="AJ459" s="162" t="str">
        <f t="shared" si="98"/>
        <v/>
      </c>
      <c r="AK459" s="119"/>
      <c r="AL459" s="59" t="str">
        <f>IF(ISNUMBER($AJ459),INDEX($Z$4:$AC$3663,$AJ459,AL$3),"")</f>
        <v/>
      </c>
      <c r="AM459" s="149" t="str">
        <f>IF(ISNUMBER($AJ459),INDEX($Z$4:$AC$3663,$AJ459,AM$3),"")</f>
        <v/>
      </c>
      <c r="AN459" s="149" t="str">
        <f>IF(ISNUMBER($AJ459),INDEX($Z$4:$AC$3663,$AJ459,AN$3),"")</f>
        <v/>
      </c>
      <c r="AO459" s="59"/>
      <c r="AP459" s="59"/>
      <c r="AQ459" s="166"/>
      <c r="AR459" s="59"/>
      <c r="AS459" s="59"/>
      <c r="AT459" s="149"/>
      <c r="AU459" s="149"/>
      <c r="AV459" s="149"/>
      <c r="AW459" s="149"/>
      <c r="AX459" s="150"/>
      <c r="AY459" s="151"/>
      <c r="AZ459" s="59"/>
      <c r="BA459" s="59"/>
      <c r="BB459" s="59"/>
      <c r="BC459" s="59"/>
      <c r="BD459" s="59"/>
      <c r="BE459" s="59"/>
      <c r="BF459" s="43"/>
      <c r="BG459" s="59"/>
      <c r="BH459" s="59"/>
      <c r="BI459" s="59"/>
      <c r="BJ459" s="59"/>
      <c r="BK459" s="59"/>
      <c r="BL459" s="59"/>
      <c r="BM459" s="59"/>
    </row>
    <row r="460" spans="1:65" x14ac:dyDescent="0.25">
      <c r="A460" s="82"/>
      <c r="B460" s="122" t="s">
        <v>60</v>
      </c>
      <c r="C460" s="122">
        <v>4108.5</v>
      </c>
      <c r="D460" s="122">
        <v>2030.2799784005499</v>
      </c>
      <c r="E460" s="142">
        <f>IF(B459=B460,0,MAX(E$4:E459)+1)</f>
        <v>0</v>
      </c>
      <c r="F460" s="142">
        <f t="shared" si="107"/>
        <v>1</v>
      </c>
      <c r="G460" s="142" t="str">
        <f t="shared" si="101"/>
        <v/>
      </c>
      <c r="H460" s="142">
        <f t="shared" si="102"/>
        <v>1</v>
      </c>
      <c r="I460" s="59"/>
      <c r="J460" s="104"/>
      <c r="K460" s="59"/>
      <c r="L460" s="59"/>
      <c r="M460" s="59"/>
      <c r="N460" s="44"/>
      <c r="O460" s="44"/>
      <c r="P460" s="44"/>
      <c r="Q460" s="68">
        <f t="shared" si="99"/>
        <v>456</v>
      </c>
      <c r="R460" s="60">
        <f t="shared" si="97"/>
        <v>460</v>
      </c>
      <c r="S460" s="60">
        <f t="shared" si="97"/>
        <v>1192</v>
      </c>
      <c r="T460" s="60">
        <f t="shared" si="97"/>
        <v>1924</v>
      </c>
      <c r="U460" s="60">
        <f t="shared" si="97"/>
        <v>2656</v>
      </c>
      <c r="V460" s="60">
        <f t="shared" si="97"/>
        <v>3388</v>
      </c>
      <c r="W460" s="44"/>
      <c r="X460" s="44">
        <f t="shared" si="103"/>
        <v>457</v>
      </c>
      <c r="Y460" s="170">
        <f t="shared" si="100"/>
        <v>4108.5</v>
      </c>
      <c r="Z460" s="171">
        <f t="shared" si="104"/>
        <v>2030.2799784005499</v>
      </c>
      <c r="AA460" s="155">
        <f>IF(ISNUMBER($Q460),INDEX($D$1:$D$3663,S460,1),"")</f>
        <v>35.915851431664599</v>
      </c>
      <c r="AB460" s="155">
        <f>IF(ISNUMBER($Q460),INDEX($D$1:$D$3663,T460,1),"")</f>
        <v>35.655247358155101</v>
      </c>
      <c r="AC460" s="155">
        <f>IF(ISNUMBER($Q460),INDEX($D$1:$D$3663,U460,1),"")</f>
        <v>37.5450432294856</v>
      </c>
      <c r="AD460" s="155">
        <f>IF(ISNUMBER($Q460),INDEX($D$1:$D$3663,V460,1),"")</f>
        <v>37.773063640576702</v>
      </c>
      <c r="AE460" s="59"/>
      <c r="AF460" s="85">
        <f t="shared" si="105"/>
        <v>1.2552999042126771</v>
      </c>
      <c r="AG460" s="87">
        <v>40634</v>
      </c>
      <c r="AH460" s="59"/>
      <c r="AI460" s="163" t="str">
        <f t="shared" si="106"/>
        <v/>
      </c>
      <c r="AJ460" s="162" t="str">
        <f t="shared" si="98"/>
        <v/>
      </c>
      <c r="AK460" s="119"/>
      <c r="AL460" s="59" t="str">
        <f>IF(ISNUMBER($AJ460),INDEX($Z$4:$AC$3663,$AJ460,AL$3),"")</f>
        <v/>
      </c>
      <c r="AM460" s="149" t="str">
        <f>IF(ISNUMBER($AJ460),INDEX($Z$4:$AC$3663,$AJ460,AM$3),"")</f>
        <v/>
      </c>
      <c r="AN460" s="149" t="str">
        <f>IF(ISNUMBER($AJ460),INDEX($Z$4:$AC$3663,$AJ460,AN$3),"")</f>
        <v/>
      </c>
      <c r="AO460" s="59"/>
      <c r="AP460" s="59"/>
      <c r="AQ460" s="166"/>
      <c r="AR460" s="59"/>
      <c r="AS460" s="59"/>
      <c r="AT460" s="149"/>
      <c r="AU460" s="149"/>
      <c r="AV460" s="149"/>
      <c r="AW460" s="149"/>
      <c r="AX460" s="150"/>
      <c r="AY460" s="151"/>
      <c r="AZ460" s="59"/>
      <c r="BA460" s="59"/>
      <c r="BB460" s="59"/>
      <c r="BC460" s="59"/>
      <c r="BD460" s="59"/>
      <c r="BE460" s="59"/>
      <c r="BF460" s="43"/>
      <c r="BG460" s="59"/>
      <c r="BH460" s="59"/>
      <c r="BI460" s="59"/>
      <c r="BJ460" s="59"/>
      <c r="BK460" s="59"/>
      <c r="BL460" s="59"/>
      <c r="BM460" s="59"/>
    </row>
    <row r="461" spans="1:65" x14ac:dyDescent="0.25">
      <c r="A461" s="82"/>
      <c r="B461" s="122" t="s">
        <v>60</v>
      </c>
      <c r="C461" s="122">
        <v>4109.5</v>
      </c>
      <c r="D461" s="122">
        <v>2608.9269022428198</v>
      </c>
      <c r="E461" s="142">
        <f>IF(B460=B461,0,MAX(E$4:E460)+1)</f>
        <v>0</v>
      </c>
      <c r="F461" s="142">
        <f t="shared" si="107"/>
        <v>1</v>
      </c>
      <c r="G461" s="142" t="str">
        <f t="shared" si="101"/>
        <v/>
      </c>
      <c r="H461" s="142">
        <f t="shared" si="102"/>
        <v>1</v>
      </c>
      <c r="I461" s="59"/>
      <c r="J461" s="104"/>
      <c r="K461" s="59"/>
      <c r="L461" s="59"/>
      <c r="M461" s="59"/>
      <c r="N461" s="44"/>
      <c r="O461" s="44"/>
      <c r="P461" s="44"/>
      <c r="Q461" s="68">
        <f t="shared" si="99"/>
        <v>457</v>
      </c>
      <c r="R461" s="60">
        <f t="shared" si="97"/>
        <v>461</v>
      </c>
      <c r="S461" s="60">
        <f t="shared" si="97"/>
        <v>1193</v>
      </c>
      <c r="T461" s="60">
        <f t="shared" si="97"/>
        <v>1925</v>
      </c>
      <c r="U461" s="60">
        <f t="shared" si="97"/>
        <v>2657</v>
      </c>
      <c r="V461" s="60">
        <f t="shared" si="97"/>
        <v>3389</v>
      </c>
      <c r="W461" s="44"/>
      <c r="X461" s="44">
        <f t="shared" si="103"/>
        <v>458</v>
      </c>
      <c r="Y461" s="170">
        <f t="shared" si="100"/>
        <v>4109.5</v>
      </c>
      <c r="Z461" s="171">
        <f t="shared" si="104"/>
        <v>2608.9269022428198</v>
      </c>
      <c r="AA461" s="155">
        <f>IF(ISNUMBER($Q461),INDEX($D$1:$D$3663,S461,1),"")</f>
        <v>35.9697750558622</v>
      </c>
      <c r="AB461" s="155">
        <f>IF(ISNUMBER($Q461),INDEX($D$1:$D$3663,T461,1),"")</f>
        <v>35.877316639913502</v>
      </c>
      <c r="AC461" s="155">
        <f>IF(ISNUMBER($Q461),INDEX($D$1:$D$3663,U461,1),"")</f>
        <v>37.556268831937302</v>
      </c>
      <c r="AD461" s="155">
        <f>IF(ISNUMBER($Q461),INDEX($D$1:$D$3663,V461,1),"")</f>
        <v>37.711145635862202</v>
      </c>
      <c r="AE461" s="59"/>
      <c r="AF461" s="85">
        <f t="shared" si="105"/>
        <v>1.2580377549998083</v>
      </c>
      <c r="AG461" s="87">
        <v>40635</v>
      </c>
      <c r="AH461" s="59"/>
      <c r="AI461" s="163" t="str">
        <f t="shared" si="106"/>
        <v/>
      </c>
      <c r="AJ461" s="162" t="str">
        <f t="shared" si="98"/>
        <v/>
      </c>
      <c r="AK461" s="119"/>
      <c r="AL461" s="59" t="str">
        <f>IF(ISNUMBER($AJ461),INDEX($Z$4:$AC$3663,$AJ461,AL$3),"")</f>
        <v/>
      </c>
      <c r="AM461" s="149" t="str">
        <f>IF(ISNUMBER($AJ461),INDEX($Z$4:$AC$3663,$AJ461,AM$3),"")</f>
        <v/>
      </c>
      <c r="AN461" s="149" t="str">
        <f>IF(ISNUMBER($AJ461),INDEX($Z$4:$AC$3663,$AJ461,AN$3),"")</f>
        <v/>
      </c>
      <c r="AO461" s="59"/>
      <c r="AP461" s="59"/>
      <c r="AQ461" s="166"/>
      <c r="AR461" s="59"/>
      <c r="AS461" s="59"/>
      <c r="AT461" s="149"/>
      <c r="AU461" s="149"/>
      <c r="AV461" s="149"/>
      <c r="AW461" s="149"/>
      <c r="AX461" s="150"/>
      <c r="AY461" s="151"/>
      <c r="AZ461" s="59"/>
      <c r="BA461" s="59"/>
      <c r="BB461" s="59"/>
      <c r="BC461" s="59"/>
      <c r="BD461" s="59"/>
      <c r="BE461" s="59"/>
      <c r="BF461" s="43"/>
      <c r="BG461" s="59"/>
      <c r="BH461" s="59"/>
      <c r="BI461" s="59"/>
      <c r="BJ461" s="59"/>
      <c r="BK461" s="59"/>
      <c r="BL461" s="59"/>
      <c r="BM461" s="59"/>
    </row>
    <row r="462" spans="1:65" x14ac:dyDescent="0.25">
      <c r="A462" s="82"/>
      <c r="B462" s="122" t="s">
        <v>60</v>
      </c>
      <c r="C462" s="122">
        <v>4110.5</v>
      </c>
      <c r="D462" s="122">
        <v>1997.34629692713</v>
      </c>
      <c r="E462" s="142">
        <f>IF(B461=B462,0,MAX(E$4:E461)+1)</f>
        <v>0</v>
      </c>
      <c r="F462" s="142">
        <f t="shared" si="107"/>
        <v>1</v>
      </c>
      <c r="G462" s="142" t="str">
        <f t="shared" si="101"/>
        <v/>
      </c>
      <c r="H462" s="142">
        <f t="shared" si="102"/>
        <v>1</v>
      </c>
      <c r="I462" s="59"/>
      <c r="J462" s="104"/>
      <c r="K462" s="59"/>
      <c r="L462" s="59"/>
      <c r="M462" s="59"/>
      <c r="N462" s="44"/>
      <c r="O462" s="44"/>
      <c r="P462" s="44"/>
      <c r="Q462" s="68">
        <f t="shared" si="99"/>
        <v>458</v>
      </c>
      <c r="R462" s="60">
        <f t="shared" si="97"/>
        <v>462</v>
      </c>
      <c r="S462" s="60">
        <f t="shared" si="97"/>
        <v>1194</v>
      </c>
      <c r="T462" s="60">
        <f t="shared" si="97"/>
        <v>1926</v>
      </c>
      <c r="U462" s="60">
        <f t="shared" si="97"/>
        <v>2658</v>
      </c>
      <c r="V462" s="60">
        <f t="shared" si="97"/>
        <v>3390</v>
      </c>
      <c r="W462" s="44"/>
      <c r="X462" s="44">
        <f t="shared" si="103"/>
        <v>459</v>
      </c>
      <c r="Y462" s="170">
        <f t="shared" si="100"/>
        <v>4110.5</v>
      </c>
      <c r="Z462" s="171">
        <f t="shared" si="104"/>
        <v>1997.34629692713</v>
      </c>
      <c r="AA462" s="155">
        <f>IF(ISNUMBER($Q462),INDEX($D$1:$D$3663,S462,1),"")</f>
        <v>35.828612561782002</v>
      </c>
      <c r="AB462" s="155">
        <f>IF(ISNUMBER($Q462),INDEX($D$1:$D$3663,T462,1),"")</f>
        <v>35.857804163509002</v>
      </c>
      <c r="AC462" s="155">
        <f>IF(ISNUMBER($Q462),INDEX($D$1:$D$3663,U462,1),"")</f>
        <v>37.496089455715698</v>
      </c>
      <c r="AD462" s="155">
        <f>IF(ISNUMBER($Q462),INDEX($D$1:$D$3663,V462,1),"")</f>
        <v>37.727526151358603</v>
      </c>
      <c r="AE462" s="59"/>
      <c r="AF462" s="85">
        <f t="shared" si="105"/>
        <v>1.2607756057869413</v>
      </c>
      <c r="AG462" s="87">
        <v>40636</v>
      </c>
      <c r="AH462" s="59"/>
      <c r="AI462" s="163" t="str">
        <f t="shared" si="106"/>
        <v/>
      </c>
      <c r="AJ462" s="162" t="str">
        <f t="shared" si="98"/>
        <v/>
      </c>
      <c r="AK462" s="119"/>
      <c r="AL462" s="59" t="str">
        <f>IF(ISNUMBER($AJ462),INDEX($Z$4:$AC$3663,$AJ462,AL$3),"")</f>
        <v/>
      </c>
      <c r="AM462" s="149" t="str">
        <f>IF(ISNUMBER($AJ462),INDEX($Z$4:$AC$3663,$AJ462,AM$3),"")</f>
        <v/>
      </c>
      <c r="AN462" s="149" t="str">
        <f>IF(ISNUMBER($AJ462),INDEX($Z$4:$AC$3663,$AJ462,AN$3),"")</f>
        <v/>
      </c>
      <c r="AO462" s="59"/>
      <c r="AP462" s="59"/>
      <c r="AQ462" s="166"/>
      <c r="AR462" s="59"/>
      <c r="AS462" s="59"/>
      <c r="AT462" s="149"/>
      <c r="AU462" s="149"/>
      <c r="AV462" s="149"/>
      <c r="AW462" s="149"/>
      <c r="AX462" s="150"/>
      <c r="AY462" s="151"/>
      <c r="AZ462" s="59"/>
      <c r="BA462" s="59"/>
      <c r="BB462" s="59"/>
      <c r="BC462" s="59"/>
      <c r="BD462" s="59"/>
      <c r="BE462" s="59"/>
      <c r="BF462" s="43"/>
      <c r="BG462" s="59"/>
      <c r="BH462" s="59"/>
      <c r="BI462" s="59"/>
      <c r="BJ462" s="59"/>
      <c r="BK462" s="59"/>
      <c r="BL462" s="59"/>
      <c r="BM462" s="59"/>
    </row>
    <row r="463" spans="1:65" x14ac:dyDescent="0.25">
      <c r="A463" s="82"/>
      <c r="B463" s="122" t="s">
        <v>60</v>
      </c>
      <c r="C463" s="122">
        <v>4111.5</v>
      </c>
      <c r="D463" s="122">
        <v>2307.93626133922</v>
      </c>
      <c r="E463" s="142">
        <f>IF(B462=B463,0,MAX(E$4:E462)+1)</f>
        <v>0</v>
      </c>
      <c r="F463" s="142">
        <f t="shared" si="107"/>
        <v>1</v>
      </c>
      <c r="G463" s="142" t="str">
        <f t="shared" si="101"/>
        <v/>
      </c>
      <c r="H463" s="142">
        <f t="shared" si="102"/>
        <v>1</v>
      </c>
      <c r="I463" s="59"/>
      <c r="J463" s="104"/>
      <c r="K463" s="59"/>
      <c r="L463" s="59"/>
      <c r="M463" s="59"/>
      <c r="N463" s="44"/>
      <c r="O463" s="44"/>
      <c r="P463" s="44"/>
      <c r="Q463" s="68">
        <f t="shared" si="99"/>
        <v>459</v>
      </c>
      <c r="R463" s="60">
        <f t="shared" si="97"/>
        <v>463</v>
      </c>
      <c r="S463" s="60">
        <f t="shared" si="97"/>
        <v>1195</v>
      </c>
      <c r="T463" s="60">
        <f t="shared" si="97"/>
        <v>1927</v>
      </c>
      <c r="U463" s="60">
        <f t="shared" si="97"/>
        <v>2659</v>
      </c>
      <c r="V463" s="60">
        <f t="shared" si="97"/>
        <v>3391</v>
      </c>
      <c r="W463" s="44"/>
      <c r="X463" s="44">
        <f t="shared" si="103"/>
        <v>460</v>
      </c>
      <c r="Y463" s="170">
        <f t="shared" si="100"/>
        <v>4111.5</v>
      </c>
      <c r="Z463" s="171">
        <f t="shared" si="104"/>
        <v>2307.93626133922</v>
      </c>
      <c r="AA463" s="155">
        <f>IF(ISNUMBER($Q463),INDEX($D$1:$D$3663,S463,1),"")</f>
        <v>35.914860847447798</v>
      </c>
      <c r="AB463" s="155">
        <f>IF(ISNUMBER($Q463),INDEX($D$1:$D$3663,T463,1),"")</f>
        <v>35.860891751269101</v>
      </c>
      <c r="AC463" s="155">
        <f>IF(ISNUMBER($Q463),INDEX($D$1:$D$3663,U463,1),"")</f>
        <v>37.704500470215798</v>
      </c>
      <c r="AD463" s="155">
        <f>IF(ISNUMBER($Q463),INDEX($D$1:$D$3663,V463,1),"")</f>
        <v>37.771587962114602</v>
      </c>
      <c r="AE463" s="59"/>
      <c r="AF463" s="85">
        <f t="shared" si="105"/>
        <v>1.2635134565740724</v>
      </c>
      <c r="AG463" s="87">
        <v>40637</v>
      </c>
      <c r="AH463" s="59"/>
      <c r="AI463" s="163" t="str">
        <f t="shared" si="106"/>
        <v/>
      </c>
      <c r="AJ463" s="162" t="str">
        <f t="shared" si="98"/>
        <v/>
      </c>
      <c r="AK463" s="119"/>
      <c r="AL463" s="59" t="str">
        <f>IF(ISNUMBER($AJ463),INDEX($Z$4:$AC$3663,$AJ463,AL$3),"")</f>
        <v/>
      </c>
      <c r="AM463" s="149" t="str">
        <f>IF(ISNUMBER($AJ463),INDEX($Z$4:$AC$3663,$AJ463,AM$3),"")</f>
        <v/>
      </c>
      <c r="AN463" s="149" t="str">
        <f>IF(ISNUMBER($AJ463),INDEX($Z$4:$AC$3663,$AJ463,AN$3),"")</f>
        <v/>
      </c>
      <c r="AO463" s="59"/>
      <c r="AP463" s="59"/>
      <c r="AQ463" s="166"/>
      <c r="AR463" s="59"/>
      <c r="AS463" s="59"/>
      <c r="AT463" s="149"/>
      <c r="AU463" s="149"/>
      <c r="AV463" s="149"/>
      <c r="AW463" s="149"/>
      <c r="AX463" s="150"/>
      <c r="AY463" s="151"/>
      <c r="AZ463" s="59"/>
      <c r="BA463" s="59"/>
      <c r="BB463" s="59"/>
      <c r="BC463" s="59"/>
      <c r="BD463" s="59"/>
      <c r="BE463" s="59"/>
      <c r="BF463" s="43"/>
      <c r="BG463" s="59"/>
      <c r="BH463" s="59"/>
      <c r="BI463" s="59"/>
      <c r="BJ463" s="59"/>
      <c r="BK463" s="59"/>
      <c r="BL463" s="59"/>
      <c r="BM463" s="59"/>
    </row>
    <row r="464" spans="1:65" x14ac:dyDescent="0.25">
      <c r="A464" s="82"/>
      <c r="B464" s="122" t="s">
        <v>60</v>
      </c>
      <c r="C464" s="122">
        <v>4112.5</v>
      </c>
      <c r="D464" s="122">
        <v>2393.6628471396102</v>
      </c>
      <c r="E464" s="142">
        <f>IF(B463=B464,0,MAX(E$4:E463)+1)</f>
        <v>0</v>
      </c>
      <c r="F464" s="142">
        <f t="shared" si="107"/>
        <v>1</v>
      </c>
      <c r="G464" s="142" t="str">
        <f t="shared" si="101"/>
        <v/>
      </c>
      <c r="H464" s="142">
        <f t="shared" si="102"/>
        <v>1</v>
      </c>
      <c r="I464" s="59"/>
      <c r="J464" s="104"/>
      <c r="K464" s="59"/>
      <c r="L464" s="59"/>
      <c r="M464" s="59"/>
      <c r="N464" s="44"/>
      <c r="O464" s="44"/>
      <c r="P464" s="44"/>
      <c r="Q464" s="68">
        <f t="shared" si="99"/>
        <v>460</v>
      </c>
      <c r="R464" s="60">
        <f t="shared" ref="R464:V514" si="108">IF(ISNUMBER($Q464),IF($Q464=0,R463,R463+1),"")</f>
        <v>464</v>
      </c>
      <c r="S464" s="60">
        <f t="shared" si="108"/>
        <v>1196</v>
      </c>
      <c r="T464" s="60">
        <f t="shared" si="108"/>
        <v>1928</v>
      </c>
      <c r="U464" s="60">
        <f t="shared" si="108"/>
        <v>2660</v>
      </c>
      <c r="V464" s="60">
        <f t="shared" si="108"/>
        <v>3392</v>
      </c>
      <c r="W464" s="44"/>
      <c r="X464" s="44">
        <f t="shared" si="103"/>
        <v>461</v>
      </c>
      <c r="Y464" s="170">
        <f t="shared" si="100"/>
        <v>4112.5</v>
      </c>
      <c r="Z464" s="171">
        <f t="shared" si="104"/>
        <v>2393.6628471396102</v>
      </c>
      <c r="AA464" s="155">
        <f>IF(ISNUMBER($Q464),INDEX($D$1:$D$3663,S464,1),"")</f>
        <v>35.874709956180297</v>
      </c>
      <c r="AB464" s="155">
        <f>IF(ISNUMBER($Q464),INDEX($D$1:$D$3663,T464,1),"")</f>
        <v>35.970843539475098</v>
      </c>
      <c r="AC464" s="155">
        <f>IF(ISNUMBER($Q464),INDEX($D$1:$D$3663,U464,1),"")</f>
        <v>37.579384506316202</v>
      </c>
      <c r="AD464" s="155">
        <f>IF(ISNUMBER($Q464),INDEX($D$1:$D$3663,V464,1),"")</f>
        <v>37.293709393412698</v>
      </c>
      <c r="AE464" s="59"/>
      <c r="AF464" s="85">
        <f t="shared" si="105"/>
        <v>1.2662513073612054</v>
      </c>
      <c r="AG464" s="87">
        <v>40638</v>
      </c>
      <c r="AH464" s="59"/>
      <c r="AI464" s="163" t="str">
        <f t="shared" si="106"/>
        <v/>
      </c>
      <c r="AJ464" s="162" t="str">
        <f t="shared" si="98"/>
        <v/>
      </c>
      <c r="AK464" s="119"/>
      <c r="AL464" s="59" t="str">
        <f>IF(ISNUMBER($AJ464),INDEX($Z$4:$AC$3663,$AJ464,AL$3),"")</f>
        <v/>
      </c>
      <c r="AM464" s="149" t="str">
        <f>IF(ISNUMBER($AJ464),INDEX($Z$4:$AC$3663,$AJ464,AM$3),"")</f>
        <v/>
      </c>
      <c r="AN464" s="149" t="str">
        <f>IF(ISNUMBER($AJ464),INDEX($Z$4:$AC$3663,$AJ464,AN$3),"")</f>
        <v/>
      </c>
      <c r="AO464" s="59"/>
      <c r="AP464" s="59"/>
      <c r="AQ464" s="166"/>
      <c r="AR464" s="59"/>
      <c r="AS464" s="59"/>
      <c r="AT464" s="149"/>
      <c r="AU464" s="149"/>
      <c r="AV464" s="149"/>
      <c r="AW464" s="149"/>
      <c r="AX464" s="150"/>
      <c r="AY464" s="151"/>
      <c r="AZ464" s="59"/>
      <c r="BA464" s="59"/>
      <c r="BB464" s="59"/>
      <c r="BC464" s="59"/>
      <c r="BD464" s="59"/>
      <c r="BE464" s="59"/>
      <c r="BF464" s="43"/>
      <c r="BG464" s="59"/>
      <c r="BH464" s="59"/>
      <c r="BI464" s="59"/>
      <c r="BJ464" s="59"/>
      <c r="BK464" s="59"/>
      <c r="BL464" s="59"/>
      <c r="BM464" s="59"/>
    </row>
    <row r="465" spans="1:65" x14ac:dyDescent="0.25">
      <c r="A465" s="82"/>
      <c r="B465" s="122" t="s">
        <v>60</v>
      </c>
      <c r="C465" s="122">
        <v>4113.5</v>
      </c>
      <c r="D465" s="122">
        <v>2407.2128329196998</v>
      </c>
      <c r="E465" s="142">
        <f>IF(B464=B465,0,MAX(E$4:E464)+1)</f>
        <v>0</v>
      </c>
      <c r="F465" s="142">
        <f t="shared" si="107"/>
        <v>1</v>
      </c>
      <c r="G465" s="142" t="str">
        <f t="shared" si="101"/>
        <v/>
      </c>
      <c r="H465" s="142">
        <f t="shared" si="102"/>
        <v>1</v>
      </c>
      <c r="I465" s="59"/>
      <c r="J465" s="104"/>
      <c r="K465" s="59"/>
      <c r="L465" s="59"/>
      <c r="M465" s="59"/>
      <c r="N465" s="44"/>
      <c r="O465" s="44"/>
      <c r="P465" s="44"/>
      <c r="Q465" s="68">
        <f t="shared" si="99"/>
        <v>461</v>
      </c>
      <c r="R465" s="60">
        <f t="shared" si="108"/>
        <v>465</v>
      </c>
      <c r="S465" s="60">
        <f t="shared" si="108"/>
        <v>1197</v>
      </c>
      <c r="T465" s="60">
        <f t="shared" si="108"/>
        <v>1929</v>
      </c>
      <c r="U465" s="60">
        <f t="shared" si="108"/>
        <v>2661</v>
      </c>
      <c r="V465" s="60">
        <f t="shared" si="108"/>
        <v>3393</v>
      </c>
      <c r="W465" s="44"/>
      <c r="X465" s="44">
        <f t="shared" si="103"/>
        <v>462</v>
      </c>
      <c r="Y465" s="170">
        <f t="shared" si="100"/>
        <v>4113.5</v>
      </c>
      <c r="Z465" s="171">
        <f t="shared" si="104"/>
        <v>2407.2128329196998</v>
      </c>
      <c r="AA465" s="155">
        <f>IF(ISNUMBER($Q465),INDEX($D$1:$D$3663,S465,1),"")</f>
        <v>35.791924391443203</v>
      </c>
      <c r="AB465" s="155">
        <f>IF(ISNUMBER($Q465),INDEX($D$1:$D$3663,T465,1),"")</f>
        <v>35.806174727391202</v>
      </c>
      <c r="AC465" s="155">
        <f>IF(ISNUMBER($Q465),INDEX($D$1:$D$3663,U465,1),"")</f>
        <v>37.527209113388103</v>
      </c>
      <c r="AD465" s="155">
        <f>IF(ISNUMBER($Q465),INDEX($D$1:$D$3663,V465,1),"")</f>
        <v>37.557122885054397</v>
      </c>
      <c r="AE465" s="59"/>
      <c r="AF465" s="85">
        <f t="shared" si="105"/>
        <v>1.2689891581483366</v>
      </c>
      <c r="AG465" s="87">
        <v>40639</v>
      </c>
      <c r="AH465" s="59"/>
      <c r="AI465" s="163" t="str">
        <f t="shared" si="106"/>
        <v/>
      </c>
      <c r="AJ465" s="162" t="str">
        <f t="shared" si="98"/>
        <v/>
      </c>
      <c r="AK465" s="119"/>
      <c r="AL465" s="59" t="str">
        <f>IF(ISNUMBER($AJ465),INDEX($Z$4:$AC$3663,$AJ465,AL$3),"")</f>
        <v/>
      </c>
      <c r="AM465" s="149" t="str">
        <f>IF(ISNUMBER($AJ465),INDEX($Z$4:$AC$3663,$AJ465,AM$3),"")</f>
        <v/>
      </c>
      <c r="AN465" s="149" t="str">
        <f>IF(ISNUMBER($AJ465),INDEX($Z$4:$AC$3663,$AJ465,AN$3),"")</f>
        <v/>
      </c>
      <c r="AO465" s="59"/>
      <c r="AP465" s="59"/>
      <c r="AQ465" s="166"/>
      <c r="AR465" s="59"/>
      <c r="AS465" s="59"/>
      <c r="AT465" s="149"/>
      <c r="AU465" s="149"/>
      <c r="AV465" s="149"/>
      <c r="AW465" s="149"/>
      <c r="AX465" s="150"/>
      <c r="AY465" s="151"/>
      <c r="AZ465" s="59"/>
      <c r="BA465" s="59"/>
      <c r="BB465" s="59"/>
      <c r="BC465" s="59"/>
      <c r="BD465" s="59"/>
      <c r="BE465" s="59"/>
      <c r="BF465" s="43"/>
      <c r="BG465" s="59"/>
      <c r="BH465" s="59"/>
      <c r="BI465" s="59"/>
      <c r="BJ465" s="59"/>
      <c r="BK465" s="59"/>
      <c r="BL465" s="59"/>
      <c r="BM465" s="59"/>
    </row>
    <row r="466" spans="1:65" x14ac:dyDescent="0.25">
      <c r="A466" s="82"/>
      <c r="B466" s="122" t="s">
        <v>60</v>
      </c>
      <c r="C466" s="122">
        <v>4114.5</v>
      </c>
      <c r="D466" s="122">
        <v>2086.80154867687</v>
      </c>
      <c r="E466" s="142">
        <f>IF(B465=B466,0,MAX(E$4:E465)+1)</f>
        <v>0</v>
      </c>
      <c r="F466" s="142">
        <f t="shared" si="107"/>
        <v>1</v>
      </c>
      <c r="G466" s="142" t="str">
        <f t="shared" si="101"/>
        <v/>
      </c>
      <c r="H466" s="142">
        <f t="shared" si="102"/>
        <v>1</v>
      </c>
      <c r="I466" s="59"/>
      <c r="J466" s="104"/>
      <c r="K466" s="59"/>
      <c r="L466" s="59"/>
      <c r="M466" s="59"/>
      <c r="N466" s="44"/>
      <c r="O466" s="44"/>
      <c r="P466" s="44"/>
      <c r="Q466" s="68">
        <f t="shared" si="99"/>
        <v>462</v>
      </c>
      <c r="R466" s="60">
        <f t="shared" si="108"/>
        <v>466</v>
      </c>
      <c r="S466" s="60">
        <f t="shared" si="108"/>
        <v>1198</v>
      </c>
      <c r="T466" s="60">
        <f t="shared" si="108"/>
        <v>1930</v>
      </c>
      <c r="U466" s="60">
        <f t="shared" si="108"/>
        <v>2662</v>
      </c>
      <c r="V466" s="60">
        <f t="shared" si="108"/>
        <v>3394</v>
      </c>
      <c r="W466" s="44"/>
      <c r="X466" s="44">
        <f t="shared" si="103"/>
        <v>463</v>
      </c>
      <c r="Y466" s="170">
        <f t="shared" si="100"/>
        <v>4114.5</v>
      </c>
      <c r="Z466" s="171">
        <f t="shared" si="104"/>
        <v>2086.80154867687</v>
      </c>
      <c r="AA466" s="155">
        <f>IF(ISNUMBER($Q466),INDEX($D$1:$D$3663,S466,1),"")</f>
        <v>36.138271821428603</v>
      </c>
      <c r="AB466" s="155">
        <f>IF(ISNUMBER($Q466),INDEX($D$1:$D$3663,T466,1),"")</f>
        <v>35.899398955507102</v>
      </c>
      <c r="AC466" s="155">
        <f>IF(ISNUMBER($Q466),INDEX($D$1:$D$3663,U466,1),"")</f>
        <v>37.9368520434749</v>
      </c>
      <c r="AD466" s="155">
        <f>IF(ISNUMBER($Q466),INDEX($D$1:$D$3663,V466,1),"")</f>
        <v>37.674574521199901</v>
      </c>
      <c r="AE466" s="59"/>
      <c r="AF466" s="85">
        <f t="shared" si="105"/>
        <v>1.2717270089354695</v>
      </c>
      <c r="AG466" s="87">
        <v>40640</v>
      </c>
      <c r="AH466" s="59"/>
      <c r="AI466" s="163" t="str">
        <f t="shared" si="106"/>
        <v/>
      </c>
      <c r="AJ466" s="162" t="str">
        <f t="shared" si="98"/>
        <v/>
      </c>
      <c r="AK466" s="119"/>
      <c r="AL466" s="59" t="str">
        <f>IF(ISNUMBER($AJ466),INDEX($Z$4:$AC$3663,$AJ466,AL$3),"")</f>
        <v/>
      </c>
      <c r="AM466" s="149" t="str">
        <f>IF(ISNUMBER($AJ466),INDEX($Z$4:$AC$3663,$AJ466,AM$3),"")</f>
        <v/>
      </c>
      <c r="AN466" s="149" t="str">
        <f>IF(ISNUMBER($AJ466),INDEX($Z$4:$AC$3663,$AJ466,AN$3),"")</f>
        <v/>
      </c>
      <c r="AO466" s="59"/>
      <c r="AP466" s="59"/>
      <c r="AQ466" s="166"/>
      <c r="AR466" s="59"/>
      <c r="AS466" s="59"/>
      <c r="AT466" s="149"/>
      <c r="AU466" s="149"/>
      <c r="AV466" s="149"/>
      <c r="AW466" s="149"/>
      <c r="AX466" s="150"/>
      <c r="AY466" s="151"/>
      <c r="AZ466" s="59"/>
      <c r="BA466" s="59"/>
      <c r="BB466" s="59"/>
      <c r="BC466" s="59"/>
      <c r="BD466" s="59"/>
      <c r="BE466" s="59"/>
      <c r="BF466" s="43"/>
      <c r="BG466" s="59"/>
      <c r="BH466" s="59"/>
      <c r="BI466" s="59"/>
      <c r="BJ466" s="59"/>
      <c r="BK466" s="59"/>
      <c r="BL466" s="59"/>
      <c r="BM466" s="59"/>
    </row>
    <row r="467" spans="1:65" x14ac:dyDescent="0.25">
      <c r="A467" s="82"/>
      <c r="B467" s="122" t="s">
        <v>60</v>
      </c>
      <c r="C467" s="122">
        <v>4115.5</v>
      </c>
      <c r="D467" s="122">
        <v>2740.37804243649</v>
      </c>
      <c r="E467" s="142">
        <f>IF(B466=B467,0,MAX(E$4:E466)+1)</f>
        <v>0</v>
      </c>
      <c r="F467" s="142">
        <f t="shared" si="107"/>
        <v>1</v>
      </c>
      <c r="G467" s="142" t="str">
        <f t="shared" si="101"/>
        <v/>
      </c>
      <c r="H467" s="142">
        <f t="shared" si="102"/>
        <v>1</v>
      </c>
      <c r="I467" s="59"/>
      <c r="J467" s="104"/>
      <c r="K467" s="59"/>
      <c r="L467" s="59"/>
      <c r="M467" s="59"/>
      <c r="N467" s="44"/>
      <c r="O467" s="44"/>
      <c r="P467" s="44"/>
      <c r="Q467" s="68">
        <f t="shared" si="99"/>
        <v>463</v>
      </c>
      <c r="R467" s="60">
        <f t="shared" si="108"/>
        <v>467</v>
      </c>
      <c r="S467" s="60">
        <f t="shared" si="108"/>
        <v>1199</v>
      </c>
      <c r="T467" s="60">
        <f t="shared" si="108"/>
        <v>1931</v>
      </c>
      <c r="U467" s="60">
        <f t="shared" si="108"/>
        <v>2663</v>
      </c>
      <c r="V467" s="60">
        <f t="shared" si="108"/>
        <v>3395</v>
      </c>
      <c r="W467" s="44"/>
      <c r="X467" s="44">
        <f t="shared" si="103"/>
        <v>464</v>
      </c>
      <c r="Y467" s="170">
        <f t="shared" si="100"/>
        <v>4115.5</v>
      </c>
      <c r="Z467" s="171">
        <f t="shared" si="104"/>
        <v>2740.37804243649</v>
      </c>
      <c r="AA467" s="155">
        <f>IF(ISNUMBER($Q467),INDEX($D$1:$D$3663,S467,1),"")</f>
        <v>35.989206349685801</v>
      </c>
      <c r="AB467" s="155">
        <f>IF(ISNUMBER($Q467),INDEX($D$1:$D$3663,T467,1),"")</f>
        <v>35.947505408367597</v>
      </c>
      <c r="AC467" s="155">
        <f>IF(ISNUMBER($Q467),INDEX($D$1:$D$3663,U467,1),"")</f>
        <v>37.733079922594698</v>
      </c>
      <c r="AD467" s="155">
        <f>IF(ISNUMBER($Q467),INDEX($D$1:$D$3663,V467,1),"")</f>
        <v>37.845890238409098</v>
      </c>
      <c r="AE467" s="59"/>
      <c r="AF467" s="85">
        <f t="shared" si="105"/>
        <v>1.2744648597226007</v>
      </c>
      <c r="AG467" s="87">
        <v>40641</v>
      </c>
      <c r="AH467" s="59"/>
      <c r="AI467" s="163" t="str">
        <f t="shared" si="106"/>
        <v/>
      </c>
      <c r="AJ467" s="162" t="str">
        <f t="shared" si="98"/>
        <v/>
      </c>
      <c r="AK467" s="119"/>
      <c r="AL467" s="59" t="str">
        <f>IF(ISNUMBER($AJ467),INDEX($Z$4:$AC$3663,$AJ467,AL$3),"")</f>
        <v/>
      </c>
      <c r="AM467" s="149" t="str">
        <f>IF(ISNUMBER($AJ467),INDEX($Z$4:$AC$3663,$AJ467,AM$3),"")</f>
        <v/>
      </c>
      <c r="AN467" s="149" t="str">
        <f>IF(ISNUMBER($AJ467),INDEX($Z$4:$AC$3663,$AJ467,AN$3),"")</f>
        <v/>
      </c>
      <c r="AO467" s="59"/>
      <c r="AP467" s="59"/>
      <c r="AQ467" s="166"/>
      <c r="AR467" s="59"/>
      <c r="AS467" s="59"/>
      <c r="AT467" s="149"/>
      <c r="AU467" s="149"/>
      <c r="AV467" s="149"/>
      <c r="AW467" s="149"/>
      <c r="AX467" s="150"/>
      <c r="AY467" s="151"/>
      <c r="AZ467" s="59"/>
      <c r="BA467" s="59"/>
      <c r="BB467" s="59"/>
      <c r="BC467" s="59"/>
      <c r="BD467" s="59"/>
      <c r="BE467" s="59"/>
      <c r="BF467" s="43"/>
      <c r="BG467" s="59"/>
      <c r="BH467" s="59"/>
      <c r="BI467" s="59"/>
      <c r="BJ467" s="59"/>
      <c r="BK467" s="59"/>
      <c r="BL467" s="59"/>
      <c r="BM467" s="59"/>
    </row>
    <row r="468" spans="1:65" x14ac:dyDescent="0.25">
      <c r="A468" s="82"/>
      <c r="B468" s="122" t="s">
        <v>60</v>
      </c>
      <c r="C468" s="122">
        <v>4116.5</v>
      </c>
      <c r="D468" s="122">
        <v>2603.85388565318</v>
      </c>
      <c r="E468" s="142">
        <f>IF(B467=B468,0,MAX(E$4:E467)+1)</f>
        <v>0</v>
      </c>
      <c r="F468" s="142">
        <f t="shared" si="107"/>
        <v>1</v>
      </c>
      <c r="G468" s="142" t="str">
        <f t="shared" si="101"/>
        <v/>
      </c>
      <c r="H468" s="142">
        <f t="shared" si="102"/>
        <v>1</v>
      </c>
      <c r="I468" s="59"/>
      <c r="J468" s="104"/>
      <c r="K468" s="59"/>
      <c r="L468" s="59"/>
      <c r="M468" s="59"/>
      <c r="N468" s="44"/>
      <c r="O468" s="44"/>
      <c r="P468" s="44"/>
      <c r="Q468" s="68">
        <f t="shared" si="99"/>
        <v>464</v>
      </c>
      <c r="R468" s="60">
        <f t="shared" si="108"/>
        <v>468</v>
      </c>
      <c r="S468" s="60">
        <f t="shared" si="108"/>
        <v>1200</v>
      </c>
      <c r="T468" s="60">
        <f t="shared" si="108"/>
        <v>1932</v>
      </c>
      <c r="U468" s="60">
        <f t="shared" si="108"/>
        <v>2664</v>
      </c>
      <c r="V468" s="60">
        <f t="shared" si="108"/>
        <v>3396</v>
      </c>
      <c r="W468" s="44"/>
      <c r="X468" s="44">
        <f t="shared" si="103"/>
        <v>465</v>
      </c>
      <c r="Y468" s="170">
        <f t="shared" si="100"/>
        <v>4116.5</v>
      </c>
      <c r="Z468" s="171">
        <f t="shared" si="104"/>
        <v>2603.85388565318</v>
      </c>
      <c r="AA468" s="155">
        <f>IF(ISNUMBER($Q468),INDEX($D$1:$D$3663,S468,1),"")</f>
        <v>35.919515828235099</v>
      </c>
      <c r="AB468" s="155">
        <f>IF(ISNUMBER($Q468),INDEX($D$1:$D$3663,T468,1),"")</f>
        <v>36.023490739377998</v>
      </c>
      <c r="AC468" s="155">
        <f>IF(ISNUMBER($Q468),INDEX($D$1:$D$3663,U468,1),"")</f>
        <v>37.716115161863399</v>
      </c>
      <c r="AD468" s="155">
        <f>IF(ISNUMBER($Q468),INDEX($D$1:$D$3663,V468,1),"")</f>
        <v>37.698239416297199</v>
      </c>
      <c r="AE468" s="59"/>
      <c r="AF468" s="85">
        <f t="shared" si="105"/>
        <v>1.2772027105097337</v>
      </c>
      <c r="AG468" s="87">
        <v>40642</v>
      </c>
      <c r="AH468" s="59"/>
      <c r="AI468" s="163" t="str">
        <f t="shared" si="106"/>
        <v/>
      </c>
      <c r="AJ468" s="162" t="str">
        <f t="shared" si="98"/>
        <v/>
      </c>
      <c r="AK468" s="119"/>
      <c r="AL468" s="59" t="str">
        <f>IF(ISNUMBER($AJ468),INDEX($Z$4:$AC$3663,$AJ468,AL$3),"")</f>
        <v/>
      </c>
      <c r="AM468" s="149" t="str">
        <f>IF(ISNUMBER($AJ468),INDEX($Z$4:$AC$3663,$AJ468,AM$3),"")</f>
        <v/>
      </c>
      <c r="AN468" s="149" t="str">
        <f>IF(ISNUMBER($AJ468),INDEX($Z$4:$AC$3663,$AJ468,AN$3),"")</f>
        <v/>
      </c>
      <c r="AO468" s="59"/>
      <c r="AP468" s="59"/>
      <c r="AQ468" s="166"/>
      <c r="AR468" s="59"/>
      <c r="AS468" s="59"/>
      <c r="AT468" s="149"/>
      <c r="AU468" s="149"/>
      <c r="AV468" s="149"/>
      <c r="AW468" s="149"/>
      <c r="AX468" s="150"/>
      <c r="AY468" s="151"/>
      <c r="AZ468" s="59"/>
      <c r="BA468" s="59"/>
      <c r="BB468" s="59"/>
      <c r="BC468" s="59"/>
      <c r="BD468" s="59"/>
      <c r="BE468" s="59"/>
      <c r="BF468" s="43"/>
      <c r="BG468" s="59"/>
      <c r="BH468" s="59"/>
      <c r="BI468" s="59"/>
      <c r="BJ468" s="59"/>
      <c r="BK468" s="59"/>
      <c r="BL468" s="59"/>
      <c r="BM468" s="59"/>
    </row>
    <row r="469" spans="1:65" x14ac:dyDescent="0.25">
      <c r="A469" s="82"/>
      <c r="B469" s="122" t="s">
        <v>60</v>
      </c>
      <c r="C469" s="122">
        <v>4117.5</v>
      </c>
      <c r="D469" s="122">
        <v>2804.1007333016501</v>
      </c>
      <c r="E469" s="142">
        <f>IF(B468=B469,0,MAX(E$4:E468)+1)</f>
        <v>0</v>
      </c>
      <c r="F469" s="142">
        <f t="shared" si="107"/>
        <v>1</v>
      </c>
      <c r="G469" s="142" t="str">
        <f t="shared" si="101"/>
        <v/>
      </c>
      <c r="H469" s="142">
        <f t="shared" si="102"/>
        <v>1</v>
      </c>
      <c r="I469" s="59"/>
      <c r="J469" s="104"/>
      <c r="K469" s="59"/>
      <c r="L469" s="59"/>
      <c r="M469" s="59"/>
      <c r="N469" s="44"/>
      <c r="O469" s="44"/>
      <c r="P469" s="44"/>
      <c r="Q469" s="68">
        <f t="shared" si="99"/>
        <v>465</v>
      </c>
      <c r="R469" s="60">
        <f t="shared" si="108"/>
        <v>469</v>
      </c>
      <c r="S469" s="60">
        <f t="shared" si="108"/>
        <v>1201</v>
      </c>
      <c r="T469" s="60">
        <f t="shared" si="108"/>
        <v>1933</v>
      </c>
      <c r="U469" s="60">
        <f t="shared" si="108"/>
        <v>2665</v>
      </c>
      <c r="V469" s="60">
        <f t="shared" si="108"/>
        <v>3397</v>
      </c>
      <c r="W469" s="44"/>
      <c r="X469" s="44">
        <f t="shared" si="103"/>
        <v>466</v>
      </c>
      <c r="Y469" s="170">
        <f t="shared" si="100"/>
        <v>4117.5</v>
      </c>
      <c r="Z469" s="171">
        <f t="shared" si="104"/>
        <v>2804.1007333016501</v>
      </c>
      <c r="AA469" s="155">
        <f>IF(ISNUMBER($Q469),INDEX($D$1:$D$3663,S469,1),"")</f>
        <v>35.862584224888003</v>
      </c>
      <c r="AB469" s="155">
        <f>IF(ISNUMBER($Q469),INDEX($D$1:$D$3663,T469,1),"")</f>
        <v>35.852450971507501</v>
      </c>
      <c r="AC469" s="155">
        <f>IF(ISNUMBER($Q469),INDEX($D$1:$D$3663,U469,1),"")</f>
        <v>37.5963105195626</v>
      </c>
      <c r="AD469" s="155">
        <f>IF(ISNUMBER($Q469),INDEX($D$1:$D$3663,V469,1),"")</f>
        <v>37.563252921677098</v>
      </c>
      <c r="AE469" s="59"/>
      <c r="AF469" s="85">
        <f t="shared" si="105"/>
        <v>1.2799405612968648</v>
      </c>
      <c r="AG469" s="87">
        <v>40643</v>
      </c>
      <c r="AH469" s="59"/>
      <c r="AI469" s="163" t="str">
        <f t="shared" si="106"/>
        <v/>
      </c>
      <c r="AJ469" s="162" t="str">
        <f t="shared" si="98"/>
        <v/>
      </c>
      <c r="AK469" s="119"/>
      <c r="AL469" s="59" t="str">
        <f>IF(ISNUMBER($AJ469),INDEX($Z$4:$AC$3663,$AJ469,AL$3),"")</f>
        <v/>
      </c>
      <c r="AM469" s="149" t="str">
        <f>IF(ISNUMBER($AJ469),INDEX($Z$4:$AC$3663,$AJ469,AM$3),"")</f>
        <v/>
      </c>
      <c r="AN469" s="149" t="str">
        <f>IF(ISNUMBER($AJ469),INDEX($Z$4:$AC$3663,$AJ469,AN$3),"")</f>
        <v/>
      </c>
      <c r="AO469" s="59"/>
      <c r="AP469" s="59"/>
      <c r="AQ469" s="166"/>
      <c r="AR469" s="59"/>
      <c r="AS469" s="59"/>
      <c r="AT469" s="149"/>
      <c r="AU469" s="149"/>
      <c r="AV469" s="149"/>
      <c r="AW469" s="149"/>
      <c r="AX469" s="150"/>
      <c r="AY469" s="151"/>
      <c r="AZ469" s="59"/>
      <c r="BA469" s="59"/>
      <c r="BB469" s="59"/>
      <c r="BC469" s="59"/>
      <c r="BD469" s="59"/>
      <c r="BE469" s="59"/>
      <c r="BF469" s="43"/>
      <c r="BG469" s="59"/>
      <c r="BH469" s="59"/>
      <c r="BI469" s="59"/>
      <c r="BJ469" s="59"/>
      <c r="BK469" s="59"/>
      <c r="BL469" s="59"/>
      <c r="BM469" s="59"/>
    </row>
    <row r="470" spans="1:65" x14ac:dyDescent="0.25">
      <c r="A470" s="82"/>
      <c r="B470" s="122" t="s">
        <v>60</v>
      </c>
      <c r="C470" s="122">
        <v>4118.5</v>
      </c>
      <c r="D470" s="122">
        <v>2702.8180206772399</v>
      </c>
      <c r="E470" s="142">
        <f>IF(B469=B470,0,MAX(E$4:E469)+1)</f>
        <v>0</v>
      </c>
      <c r="F470" s="142">
        <f t="shared" si="107"/>
        <v>1</v>
      </c>
      <c r="G470" s="142" t="str">
        <f t="shared" si="101"/>
        <v/>
      </c>
      <c r="H470" s="142">
        <f t="shared" si="102"/>
        <v>1</v>
      </c>
      <c r="I470" s="59"/>
      <c r="J470" s="104"/>
      <c r="K470" s="59"/>
      <c r="L470" s="59"/>
      <c r="M470" s="59"/>
      <c r="N470" s="44"/>
      <c r="O470" s="44"/>
      <c r="P470" s="44"/>
      <c r="Q470" s="68">
        <f t="shared" si="99"/>
        <v>466</v>
      </c>
      <c r="R470" s="60">
        <f t="shared" si="108"/>
        <v>470</v>
      </c>
      <c r="S470" s="60">
        <f t="shared" si="108"/>
        <v>1202</v>
      </c>
      <c r="T470" s="60">
        <f t="shared" si="108"/>
        <v>1934</v>
      </c>
      <c r="U470" s="60">
        <f t="shared" si="108"/>
        <v>2666</v>
      </c>
      <c r="V470" s="60">
        <f t="shared" si="108"/>
        <v>3398</v>
      </c>
      <c r="W470" s="44"/>
      <c r="X470" s="44">
        <f t="shared" si="103"/>
        <v>467</v>
      </c>
      <c r="Y470" s="170">
        <f t="shared" si="100"/>
        <v>4118.5</v>
      </c>
      <c r="Z470" s="171">
        <f t="shared" si="104"/>
        <v>2702.8180206772399</v>
      </c>
      <c r="AA470" s="155">
        <f>IF(ISNUMBER($Q470),INDEX($D$1:$D$3663,S470,1),"")</f>
        <v>35.915796863133302</v>
      </c>
      <c r="AB470" s="155">
        <f>IF(ISNUMBER($Q470),INDEX($D$1:$D$3663,T470,1),"")</f>
        <v>35.991861008232597</v>
      </c>
      <c r="AC470" s="155">
        <f>IF(ISNUMBER($Q470),INDEX($D$1:$D$3663,U470,1),"")</f>
        <v>37.667589799815701</v>
      </c>
      <c r="AD470" s="155">
        <f>IF(ISNUMBER($Q470),INDEX($D$1:$D$3663,V470,1),"")</f>
        <v>37.698437188427299</v>
      </c>
      <c r="AE470" s="59"/>
      <c r="AF470" s="85">
        <f t="shared" si="105"/>
        <v>1.2826784120839978</v>
      </c>
      <c r="AG470" s="87">
        <v>40644</v>
      </c>
      <c r="AH470" s="59"/>
      <c r="AI470" s="163" t="str">
        <f t="shared" si="106"/>
        <v/>
      </c>
      <c r="AJ470" s="162" t="str">
        <f t="shared" si="98"/>
        <v/>
      </c>
      <c r="AK470" s="119"/>
      <c r="AL470" s="59" t="str">
        <f>IF(ISNUMBER($AJ470),INDEX($Z$4:$AC$3663,$AJ470,AL$3),"")</f>
        <v/>
      </c>
      <c r="AM470" s="149" t="str">
        <f>IF(ISNUMBER($AJ470),INDEX($Z$4:$AC$3663,$AJ470,AM$3),"")</f>
        <v/>
      </c>
      <c r="AN470" s="149" t="str">
        <f>IF(ISNUMBER($AJ470),INDEX($Z$4:$AC$3663,$AJ470,AN$3),"")</f>
        <v/>
      </c>
      <c r="AO470" s="59"/>
      <c r="AP470" s="59"/>
      <c r="AQ470" s="166"/>
      <c r="AR470" s="59"/>
      <c r="AS470" s="59"/>
      <c r="AT470" s="149"/>
      <c r="AU470" s="149"/>
      <c r="AV470" s="149"/>
      <c r="AW470" s="149"/>
      <c r="AX470" s="150"/>
      <c r="AY470" s="151"/>
      <c r="AZ470" s="59"/>
      <c r="BA470" s="59"/>
      <c r="BB470" s="59"/>
      <c r="BC470" s="59"/>
      <c r="BD470" s="59"/>
      <c r="BE470" s="59"/>
      <c r="BF470" s="43"/>
      <c r="BG470" s="59"/>
      <c r="BH470" s="59"/>
      <c r="BI470" s="59"/>
      <c r="BJ470" s="59"/>
      <c r="BK470" s="59"/>
      <c r="BL470" s="59"/>
      <c r="BM470" s="59"/>
    </row>
    <row r="471" spans="1:65" x14ac:dyDescent="0.25">
      <c r="A471" s="82"/>
      <c r="B471" s="122" t="s">
        <v>60</v>
      </c>
      <c r="C471" s="122">
        <v>4119.5</v>
      </c>
      <c r="D471" s="122">
        <v>2565.9852258179899</v>
      </c>
      <c r="E471" s="142">
        <f>IF(B470=B471,0,MAX(E$4:E470)+1)</f>
        <v>0</v>
      </c>
      <c r="F471" s="142">
        <f t="shared" si="107"/>
        <v>1</v>
      </c>
      <c r="G471" s="142" t="str">
        <f t="shared" si="101"/>
        <v/>
      </c>
      <c r="H471" s="142">
        <f t="shared" si="102"/>
        <v>1</v>
      </c>
      <c r="I471" s="59"/>
      <c r="J471" s="104"/>
      <c r="K471" s="59"/>
      <c r="L471" s="59"/>
      <c r="M471" s="59"/>
      <c r="N471" s="44"/>
      <c r="O471" s="44"/>
      <c r="P471" s="44"/>
      <c r="Q471" s="68">
        <f t="shared" si="99"/>
        <v>467</v>
      </c>
      <c r="R471" s="60">
        <f t="shared" si="108"/>
        <v>471</v>
      </c>
      <c r="S471" s="60">
        <f t="shared" si="108"/>
        <v>1203</v>
      </c>
      <c r="T471" s="60">
        <f t="shared" si="108"/>
        <v>1935</v>
      </c>
      <c r="U471" s="60">
        <f t="shared" si="108"/>
        <v>2667</v>
      </c>
      <c r="V471" s="60">
        <f t="shared" si="108"/>
        <v>3399</v>
      </c>
      <c r="W471" s="44"/>
      <c r="X471" s="44">
        <f t="shared" si="103"/>
        <v>468</v>
      </c>
      <c r="Y471" s="170">
        <f t="shared" si="100"/>
        <v>4119.5</v>
      </c>
      <c r="Z471" s="171">
        <f t="shared" si="104"/>
        <v>2565.9852258179899</v>
      </c>
      <c r="AA471" s="155">
        <f>IF(ISNUMBER($Q471),INDEX($D$1:$D$3663,S471,1),"")</f>
        <v>36.1555099390213</v>
      </c>
      <c r="AB471" s="155">
        <f>IF(ISNUMBER($Q471),INDEX($D$1:$D$3663,T471,1),"")</f>
        <v>36.090074510367302</v>
      </c>
      <c r="AC471" s="155">
        <f>IF(ISNUMBER($Q471),INDEX($D$1:$D$3663,U471,1),"")</f>
        <v>37.7648930689842</v>
      </c>
      <c r="AD471" s="155">
        <f>IF(ISNUMBER($Q471),INDEX($D$1:$D$3663,V471,1),"")</f>
        <v>37.811763425840198</v>
      </c>
      <c r="AE471" s="59"/>
      <c r="AF471" s="85">
        <f t="shared" si="105"/>
        <v>1.285416262871129</v>
      </c>
      <c r="AG471" s="87">
        <v>40645</v>
      </c>
      <c r="AH471" s="59"/>
      <c r="AI471" s="163" t="str">
        <f t="shared" si="106"/>
        <v/>
      </c>
      <c r="AJ471" s="162" t="str">
        <f t="shared" si="98"/>
        <v/>
      </c>
      <c r="AK471" s="119"/>
      <c r="AL471" s="59" t="str">
        <f>IF(ISNUMBER($AJ471),INDEX($Z$4:$AC$3663,$AJ471,AL$3),"")</f>
        <v/>
      </c>
      <c r="AM471" s="149" t="str">
        <f>IF(ISNUMBER($AJ471),INDEX($Z$4:$AC$3663,$AJ471,AM$3),"")</f>
        <v/>
      </c>
      <c r="AN471" s="149" t="str">
        <f>IF(ISNUMBER($AJ471),INDEX($Z$4:$AC$3663,$AJ471,AN$3),"")</f>
        <v/>
      </c>
      <c r="AO471" s="59"/>
      <c r="AP471" s="59"/>
      <c r="AQ471" s="166"/>
      <c r="AR471" s="59"/>
      <c r="AS471" s="59"/>
      <c r="AT471" s="149"/>
      <c r="AU471" s="149"/>
      <c r="AV471" s="149"/>
      <c r="AW471" s="149"/>
      <c r="AX471" s="150"/>
      <c r="AY471" s="151"/>
      <c r="AZ471" s="59"/>
      <c r="BA471" s="59"/>
      <c r="BB471" s="59"/>
      <c r="BC471" s="59"/>
      <c r="BD471" s="59"/>
      <c r="BE471" s="59"/>
      <c r="BF471" s="43"/>
      <c r="BG471" s="59"/>
      <c r="BH471" s="59"/>
      <c r="BI471" s="59"/>
      <c r="BJ471" s="59"/>
      <c r="BK471" s="59"/>
      <c r="BL471" s="59"/>
      <c r="BM471" s="59"/>
    </row>
    <row r="472" spans="1:65" x14ac:dyDescent="0.25">
      <c r="A472" s="82"/>
      <c r="B472" s="122" t="s">
        <v>60</v>
      </c>
      <c r="C472" s="122">
        <v>4120.5</v>
      </c>
      <c r="D472" s="122">
        <v>2118.2097477359698</v>
      </c>
      <c r="E472" s="142">
        <f>IF(B471=B472,0,MAX(E$4:E471)+1)</f>
        <v>0</v>
      </c>
      <c r="F472" s="142">
        <f t="shared" si="107"/>
        <v>1</v>
      </c>
      <c r="G472" s="142" t="str">
        <f t="shared" si="101"/>
        <v/>
      </c>
      <c r="H472" s="142">
        <f t="shared" si="102"/>
        <v>1</v>
      </c>
      <c r="I472" s="59"/>
      <c r="J472" s="104"/>
      <c r="K472" s="59"/>
      <c r="L472" s="59"/>
      <c r="M472" s="59"/>
      <c r="N472" s="44"/>
      <c r="O472" s="44"/>
      <c r="P472" s="44"/>
      <c r="Q472" s="68">
        <f t="shared" si="99"/>
        <v>468</v>
      </c>
      <c r="R472" s="60">
        <f t="shared" si="108"/>
        <v>472</v>
      </c>
      <c r="S472" s="60">
        <f t="shared" si="108"/>
        <v>1204</v>
      </c>
      <c r="T472" s="60">
        <f t="shared" si="108"/>
        <v>1936</v>
      </c>
      <c r="U472" s="60">
        <f t="shared" si="108"/>
        <v>2668</v>
      </c>
      <c r="V472" s="60">
        <f t="shared" si="108"/>
        <v>3400</v>
      </c>
      <c r="W472" s="44"/>
      <c r="X472" s="44">
        <f t="shared" si="103"/>
        <v>469</v>
      </c>
      <c r="Y472" s="170">
        <f t="shared" si="100"/>
        <v>4120.5</v>
      </c>
      <c r="Z472" s="171">
        <f t="shared" si="104"/>
        <v>2118.2097477359698</v>
      </c>
      <c r="AA472" s="155">
        <f>IF(ISNUMBER($Q472),INDEX($D$1:$D$3663,S472,1),"")</f>
        <v>35.933392573261898</v>
      </c>
      <c r="AB472" s="155">
        <f>IF(ISNUMBER($Q472),INDEX($D$1:$D$3663,T472,1),"")</f>
        <v>36.028554056549403</v>
      </c>
      <c r="AC472" s="155">
        <f>IF(ISNUMBER($Q472),INDEX($D$1:$D$3663,U472,1),"")</f>
        <v>37.613237535352603</v>
      </c>
      <c r="AD472" s="155">
        <f>IF(ISNUMBER($Q472),INDEX($D$1:$D$3663,V472,1),"")</f>
        <v>37.768144536124801</v>
      </c>
      <c r="AE472" s="59"/>
      <c r="AF472" s="85">
        <f t="shared" si="105"/>
        <v>1.2881541136582619</v>
      </c>
      <c r="AG472" s="87">
        <v>40646</v>
      </c>
      <c r="AH472" s="59"/>
      <c r="AI472" s="163" t="str">
        <f t="shared" si="106"/>
        <v/>
      </c>
      <c r="AJ472" s="162" t="str">
        <f t="shared" si="98"/>
        <v/>
      </c>
      <c r="AK472" s="119"/>
      <c r="AL472" s="59" t="str">
        <f>IF(ISNUMBER($AJ472),INDEX($Z$4:$AC$3663,$AJ472,AL$3),"")</f>
        <v/>
      </c>
      <c r="AM472" s="149" t="str">
        <f>IF(ISNUMBER($AJ472),INDEX($Z$4:$AC$3663,$AJ472,AM$3),"")</f>
        <v/>
      </c>
      <c r="AN472" s="149" t="str">
        <f>IF(ISNUMBER($AJ472),INDEX($Z$4:$AC$3663,$AJ472,AN$3),"")</f>
        <v/>
      </c>
      <c r="AO472" s="59"/>
      <c r="AP472" s="59"/>
      <c r="AQ472" s="166"/>
      <c r="AR472" s="59"/>
      <c r="AS472" s="59"/>
      <c r="AT472" s="149"/>
      <c r="AU472" s="149"/>
      <c r="AV472" s="149"/>
      <c r="AW472" s="149"/>
      <c r="AX472" s="150"/>
      <c r="AY472" s="151"/>
      <c r="AZ472" s="59"/>
      <c r="BA472" s="59"/>
      <c r="BB472" s="59"/>
      <c r="BC472" s="59"/>
      <c r="BD472" s="59"/>
      <c r="BE472" s="59"/>
      <c r="BF472" s="43"/>
      <c r="BG472" s="59"/>
      <c r="BH472" s="59"/>
      <c r="BI472" s="59"/>
      <c r="BJ472" s="59"/>
      <c r="BK472" s="59"/>
      <c r="BL472" s="59"/>
      <c r="BM472" s="59"/>
    </row>
    <row r="473" spans="1:65" x14ac:dyDescent="0.25">
      <c r="A473" s="82"/>
      <c r="B473" s="122" t="s">
        <v>60</v>
      </c>
      <c r="C473" s="122">
        <v>4121.5</v>
      </c>
      <c r="D473" s="122">
        <v>2827.2411847860299</v>
      </c>
      <c r="E473" s="142">
        <f>IF(B472=B473,0,MAX(E$4:E472)+1)</f>
        <v>0</v>
      </c>
      <c r="F473" s="142">
        <f t="shared" si="107"/>
        <v>1</v>
      </c>
      <c r="G473" s="142" t="str">
        <f t="shared" si="101"/>
        <v/>
      </c>
      <c r="H473" s="142">
        <f t="shared" si="102"/>
        <v>1</v>
      </c>
      <c r="I473" s="59"/>
      <c r="J473" s="104"/>
      <c r="K473" s="59"/>
      <c r="L473" s="59"/>
      <c r="M473" s="59"/>
      <c r="N473" s="44"/>
      <c r="O473" s="44"/>
      <c r="P473" s="44"/>
      <c r="Q473" s="68">
        <f t="shared" si="99"/>
        <v>469</v>
      </c>
      <c r="R473" s="60">
        <f t="shared" si="108"/>
        <v>473</v>
      </c>
      <c r="S473" s="60">
        <f t="shared" si="108"/>
        <v>1205</v>
      </c>
      <c r="T473" s="60">
        <f t="shared" si="108"/>
        <v>1937</v>
      </c>
      <c r="U473" s="60">
        <f t="shared" si="108"/>
        <v>2669</v>
      </c>
      <c r="V473" s="60">
        <f t="shared" si="108"/>
        <v>3401</v>
      </c>
      <c r="W473" s="44"/>
      <c r="X473" s="44">
        <f t="shared" si="103"/>
        <v>470</v>
      </c>
      <c r="Y473" s="170">
        <f t="shared" si="100"/>
        <v>4121.5</v>
      </c>
      <c r="Z473" s="171">
        <f t="shared" si="104"/>
        <v>2827.2411847860299</v>
      </c>
      <c r="AA473" s="155">
        <f>IF(ISNUMBER($Q473),INDEX($D$1:$D$3663,S473,1),"")</f>
        <v>35.932900178233801</v>
      </c>
      <c r="AB473" s="155">
        <f>IF(ISNUMBER($Q473),INDEX($D$1:$D$3663,T473,1),"")</f>
        <v>35.946488199065499</v>
      </c>
      <c r="AC473" s="155">
        <f>IF(ISNUMBER($Q473),INDEX($D$1:$D$3663,U473,1),"")</f>
        <v>37.934076876453197</v>
      </c>
      <c r="AD473" s="155">
        <f>IF(ISNUMBER($Q473),INDEX($D$1:$D$3663,V473,1),"")</f>
        <v>37.735544121955598</v>
      </c>
      <c r="AE473" s="59"/>
      <c r="AF473" s="85">
        <f t="shared" si="105"/>
        <v>1.2908919644453931</v>
      </c>
      <c r="AG473" s="87">
        <v>40647</v>
      </c>
      <c r="AH473" s="59"/>
      <c r="AI473" s="163" t="str">
        <f t="shared" si="106"/>
        <v/>
      </c>
      <c r="AJ473" s="162" t="str">
        <f t="shared" si="98"/>
        <v/>
      </c>
      <c r="AK473" s="119"/>
      <c r="AL473" s="59" t="str">
        <f>IF(ISNUMBER($AJ473),INDEX($Z$4:$AC$3663,$AJ473,AL$3),"")</f>
        <v/>
      </c>
      <c r="AM473" s="149" t="str">
        <f>IF(ISNUMBER($AJ473),INDEX($Z$4:$AC$3663,$AJ473,AM$3),"")</f>
        <v/>
      </c>
      <c r="AN473" s="149" t="str">
        <f>IF(ISNUMBER($AJ473),INDEX($Z$4:$AC$3663,$AJ473,AN$3),"")</f>
        <v/>
      </c>
      <c r="AO473" s="59"/>
      <c r="AP473" s="59"/>
      <c r="AQ473" s="166"/>
      <c r="AR473" s="59"/>
      <c r="AS473" s="59"/>
      <c r="AT473" s="149"/>
      <c r="AU473" s="149"/>
      <c r="AV473" s="149"/>
      <c r="AW473" s="149"/>
      <c r="AX473" s="150"/>
      <c r="AY473" s="151"/>
      <c r="AZ473" s="59"/>
      <c r="BA473" s="59"/>
      <c r="BB473" s="59"/>
      <c r="BC473" s="59"/>
      <c r="BD473" s="59"/>
      <c r="BE473" s="59"/>
      <c r="BF473" s="43"/>
      <c r="BG473" s="59"/>
      <c r="BH473" s="59"/>
      <c r="BI473" s="59"/>
      <c r="BJ473" s="59"/>
      <c r="BK473" s="59"/>
      <c r="BL473" s="59"/>
      <c r="BM473" s="59"/>
    </row>
    <row r="474" spans="1:65" x14ac:dyDescent="0.25">
      <c r="A474" s="82"/>
      <c r="B474" s="122" t="s">
        <v>60</v>
      </c>
      <c r="C474" s="122">
        <v>4122.5</v>
      </c>
      <c r="D474" s="122">
        <v>2336.59558723789</v>
      </c>
      <c r="E474" s="142">
        <f>IF(B473=B474,0,MAX(E$4:E473)+1)</f>
        <v>0</v>
      </c>
      <c r="F474" s="142">
        <f t="shared" si="107"/>
        <v>1</v>
      </c>
      <c r="G474" s="142" t="str">
        <f t="shared" si="101"/>
        <v/>
      </c>
      <c r="H474" s="142">
        <f t="shared" si="102"/>
        <v>1</v>
      </c>
      <c r="I474" s="59"/>
      <c r="J474" s="104"/>
      <c r="K474" s="59"/>
      <c r="L474" s="59"/>
      <c r="M474" s="59"/>
      <c r="N474" s="44"/>
      <c r="O474" s="44"/>
      <c r="P474" s="44"/>
      <c r="Q474" s="68">
        <f t="shared" si="99"/>
        <v>470</v>
      </c>
      <c r="R474" s="60">
        <f t="shared" si="108"/>
        <v>474</v>
      </c>
      <c r="S474" s="60">
        <f t="shared" si="108"/>
        <v>1206</v>
      </c>
      <c r="T474" s="60">
        <f t="shared" si="108"/>
        <v>1938</v>
      </c>
      <c r="U474" s="60">
        <f t="shared" si="108"/>
        <v>2670</v>
      </c>
      <c r="V474" s="60">
        <f t="shared" si="108"/>
        <v>3402</v>
      </c>
      <c r="W474" s="44"/>
      <c r="X474" s="44">
        <f t="shared" si="103"/>
        <v>471</v>
      </c>
      <c r="Y474" s="170">
        <f t="shared" si="100"/>
        <v>4122.5</v>
      </c>
      <c r="Z474" s="171">
        <f t="shared" si="104"/>
        <v>2336.59558723789</v>
      </c>
      <c r="AA474" s="155">
        <f>IF(ISNUMBER($Q474),INDEX($D$1:$D$3663,S474,1),"")</f>
        <v>35.882929798458598</v>
      </c>
      <c r="AB474" s="155">
        <f>IF(ISNUMBER($Q474),INDEX($D$1:$D$3663,T474,1),"")</f>
        <v>35.866120282103601</v>
      </c>
      <c r="AC474" s="155">
        <f>IF(ISNUMBER($Q474),INDEX($D$1:$D$3663,U474,1),"")</f>
        <v>37.765366744090798</v>
      </c>
      <c r="AD474" s="155">
        <f>IF(ISNUMBER($Q474),INDEX($D$1:$D$3663,V474,1),"")</f>
        <v>37.680675831266598</v>
      </c>
      <c r="AE474" s="59"/>
      <c r="AF474" s="85">
        <f t="shared" si="105"/>
        <v>1.2936298152325261</v>
      </c>
      <c r="AG474" s="87">
        <v>40648</v>
      </c>
      <c r="AH474" s="59"/>
      <c r="AI474" s="163" t="str">
        <f t="shared" si="106"/>
        <v/>
      </c>
      <c r="AJ474" s="162" t="str">
        <f t="shared" si="98"/>
        <v/>
      </c>
      <c r="AK474" s="119"/>
      <c r="AL474" s="59" t="str">
        <f>IF(ISNUMBER($AJ474),INDEX($Z$4:$AC$3663,$AJ474,AL$3),"")</f>
        <v/>
      </c>
      <c r="AM474" s="149" t="str">
        <f>IF(ISNUMBER($AJ474),INDEX($Z$4:$AC$3663,$AJ474,AM$3),"")</f>
        <v/>
      </c>
      <c r="AN474" s="149" t="str">
        <f>IF(ISNUMBER($AJ474),INDEX($Z$4:$AC$3663,$AJ474,AN$3),"")</f>
        <v/>
      </c>
      <c r="AO474" s="59"/>
      <c r="AP474" s="59"/>
      <c r="AQ474" s="166"/>
      <c r="AR474" s="59"/>
      <c r="AS474" s="59"/>
      <c r="AT474" s="149"/>
      <c r="AU474" s="149"/>
      <c r="AV474" s="149"/>
      <c r="AW474" s="149"/>
      <c r="AX474" s="150"/>
      <c r="AY474" s="151"/>
      <c r="AZ474" s="59"/>
      <c r="BA474" s="59"/>
      <c r="BB474" s="59"/>
      <c r="BC474" s="59"/>
      <c r="BD474" s="59"/>
      <c r="BE474" s="59"/>
      <c r="BF474" s="43"/>
      <c r="BG474" s="59"/>
      <c r="BH474" s="59"/>
      <c r="BI474" s="59"/>
      <c r="BJ474" s="59"/>
      <c r="BK474" s="59"/>
      <c r="BL474" s="59"/>
      <c r="BM474" s="59"/>
    </row>
    <row r="475" spans="1:65" x14ac:dyDescent="0.25">
      <c r="A475" s="82"/>
      <c r="B475" s="122" t="s">
        <v>60</v>
      </c>
      <c r="C475" s="122">
        <v>4123.5</v>
      </c>
      <c r="D475" s="122">
        <v>2287.3077827567499</v>
      </c>
      <c r="E475" s="142">
        <f>IF(B474=B475,0,MAX(E$4:E474)+1)</f>
        <v>0</v>
      </c>
      <c r="F475" s="142">
        <f t="shared" si="107"/>
        <v>1</v>
      </c>
      <c r="G475" s="142" t="str">
        <f t="shared" si="101"/>
        <v/>
      </c>
      <c r="H475" s="142">
        <f t="shared" si="102"/>
        <v>1</v>
      </c>
      <c r="I475" s="59"/>
      <c r="J475" s="104"/>
      <c r="K475" s="59"/>
      <c r="L475" s="59"/>
      <c r="M475" s="59"/>
      <c r="N475" s="44"/>
      <c r="O475" s="44"/>
      <c r="P475" s="44"/>
      <c r="Q475" s="68">
        <f t="shared" si="99"/>
        <v>471</v>
      </c>
      <c r="R475" s="60">
        <f t="shared" si="108"/>
        <v>475</v>
      </c>
      <c r="S475" s="60">
        <f t="shared" si="108"/>
        <v>1207</v>
      </c>
      <c r="T475" s="60">
        <f t="shared" si="108"/>
        <v>1939</v>
      </c>
      <c r="U475" s="60">
        <f t="shared" si="108"/>
        <v>2671</v>
      </c>
      <c r="V475" s="60">
        <f t="shared" si="108"/>
        <v>3403</v>
      </c>
      <c r="W475" s="44"/>
      <c r="X475" s="44">
        <f t="shared" si="103"/>
        <v>472</v>
      </c>
      <c r="Y475" s="170">
        <f t="shared" si="100"/>
        <v>4123.5</v>
      </c>
      <c r="Z475" s="171">
        <f t="shared" si="104"/>
        <v>2287.3077827567499</v>
      </c>
      <c r="AA475" s="155">
        <f>IF(ISNUMBER($Q475),INDEX($D$1:$D$3663,S475,1),"")</f>
        <v>35.925807974924801</v>
      </c>
      <c r="AB475" s="155">
        <f>IF(ISNUMBER($Q475),INDEX($D$1:$D$3663,T475,1),"")</f>
        <v>36.171483529700701</v>
      </c>
      <c r="AC475" s="155">
        <f>IF(ISNUMBER($Q475),INDEX($D$1:$D$3663,U475,1),"")</f>
        <v>37.8052118323644</v>
      </c>
      <c r="AD475" s="155">
        <f>IF(ISNUMBER($Q475),INDEX($D$1:$D$3663,V475,1),"")</f>
        <v>37.655592472681597</v>
      </c>
      <c r="AE475" s="59"/>
      <c r="AF475" s="85">
        <f t="shared" si="105"/>
        <v>1.2963676660196572</v>
      </c>
      <c r="AG475" s="87">
        <v>40649</v>
      </c>
      <c r="AH475" s="59"/>
      <c r="AI475" s="163" t="str">
        <f t="shared" si="106"/>
        <v/>
      </c>
      <c r="AJ475" s="162" t="str">
        <f t="shared" si="98"/>
        <v/>
      </c>
      <c r="AK475" s="119"/>
      <c r="AL475" s="59" t="str">
        <f>IF(ISNUMBER($AJ475),INDEX($Z$4:$AC$3663,$AJ475,AL$3),"")</f>
        <v/>
      </c>
      <c r="AM475" s="149" t="str">
        <f>IF(ISNUMBER($AJ475),INDEX($Z$4:$AC$3663,$AJ475,AM$3),"")</f>
        <v/>
      </c>
      <c r="AN475" s="149" t="str">
        <f>IF(ISNUMBER($AJ475),INDEX($Z$4:$AC$3663,$AJ475,AN$3),"")</f>
        <v/>
      </c>
      <c r="AO475" s="59"/>
      <c r="AP475" s="59"/>
      <c r="AQ475" s="166"/>
      <c r="AR475" s="59"/>
      <c r="AS475" s="59"/>
      <c r="AT475" s="149"/>
      <c r="AU475" s="149"/>
      <c r="AV475" s="149"/>
      <c r="AW475" s="149"/>
      <c r="AX475" s="150"/>
      <c r="AY475" s="151"/>
      <c r="AZ475" s="59"/>
      <c r="BA475" s="59"/>
      <c r="BB475" s="59"/>
      <c r="BC475" s="59"/>
      <c r="BD475" s="59"/>
      <c r="BE475" s="59"/>
      <c r="BF475" s="43"/>
      <c r="BG475" s="59"/>
      <c r="BH475" s="59"/>
      <c r="BI475" s="59"/>
      <c r="BJ475" s="59"/>
      <c r="BK475" s="59"/>
      <c r="BL475" s="59"/>
      <c r="BM475" s="59"/>
    </row>
    <row r="476" spans="1:65" x14ac:dyDescent="0.25">
      <c r="A476" s="82"/>
      <c r="B476" s="122" t="s">
        <v>60</v>
      </c>
      <c r="C476" s="122">
        <v>4124.5</v>
      </c>
      <c r="D476" s="122">
        <v>2272.3263996301898</v>
      </c>
      <c r="E476" s="142">
        <f>IF(B475=B476,0,MAX(E$4:E475)+1)</f>
        <v>0</v>
      </c>
      <c r="F476" s="142">
        <f t="shared" si="107"/>
        <v>1</v>
      </c>
      <c r="G476" s="142" t="str">
        <f t="shared" si="101"/>
        <v/>
      </c>
      <c r="H476" s="142">
        <f t="shared" si="102"/>
        <v>1</v>
      </c>
      <c r="I476" s="59"/>
      <c r="J476" s="104"/>
      <c r="K476" s="59"/>
      <c r="L476" s="59"/>
      <c r="M476" s="59"/>
      <c r="N476" s="44"/>
      <c r="O476" s="44"/>
      <c r="P476" s="44"/>
      <c r="Q476" s="68">
        <f t="shared" si="99"/>
        <v>472</v>
      </c>
      <c r="R476" s="60">
        <f t="shared" si="108"/>
        <v>476</v>
      </c>
      <c r="S476" s="60">
        <f t="shared" si="108"/>
        <v>1208</v>
      </c>
      <c r="T476" s="60">
        <f t="shared" si="108"/>
        <v>1940</v>
      </c>
      <c r="U476" s="60">
        <f t="shared" si="108"/>
        <v>2672</v>
      </c>
      <c r="V476" s="60">
        <f t="shared" si="108"/>
        <v>3404</v>
      </c>
      <c r="W476" s="44"/>
      <c r="X476" s="44">
        <f t="shared" si="103"/>
        <v>473</v>
      </c>
      <c r="Y476" s="170">
        <f t="shared" si="100"/>
        <v>4124.5</v>
      </c>
      <c r="Z476" s="171">
        <f t="shared" si="104"/>
        <v>2272.3263996301898</v>
      </c>
      <c r="AA476" s="155">
        <f>IF(ISNUMBER($Q476),INDEX($D$1:$D$3663,S476,1),"")</f>
        <v>36.081431426273099</v>
      </c>
      <c r="AB476" s="155">
        <f>IF(ISNUMBER($Q476),INDEX($D$1:$D$3663,T476,1),"")</f>
        <v>35.915414506709503</v>
      </c>
      <c r="AC476" s="155">
        <f>IF(ISNUMBER($Q476),INDEX($D$1:$D$3663,U476,1),"")</f>
        <v>37.730077007980199</v>
      </c>
      <c r="AD476" s="155">
        <f>IF(ISNUMBER($Q476),INDEX($D$1:$D$3663,V476,1),"")</f>
        <v>37.917061335128601</v>
      </c>
      <c r="AE476" s="59"/>
      <c r="AF476" s="85">
        <f t="shared" si="105"/>
        <v>1.2991055168067902</v>
      </c>
      <c r="AG476" s="87">
        <v>40650</v>
      </c>
      <c r="AH476" s="59"/>
      <c r="AI476" s="163" t="str">
        <f t="shared" si="106"/>
        <v/>
      </c>
      <c r="AJ476" s="162" t="str">
        <f t="shared" si="98"/>
        <v/>
      </c>
      <c r="AK476" s="119"/>
      <c r="AL476" s="59" t="str">
        <f>IF(ISNUMBER($AJ476),INDEX($Z$4:$AC$3663,$AJ476,AL$3),"")</f>
        <v/>
      </c>
      <c r="AM476" s="149" t="str">
        <f>IF(ISNUMBER($AJ476),INDEX($Z$4:$AC$3663,$AJ476,AM$3),"")</f>
        <v/>
      </c>
      <c r="AN476" s="149" t="str">
        <f>IF(ISNUMBER($AJ476),INDEX($Z$4:$AC$3663,$AJ476,AN$3),"")</f>
        <v/>
      </c>
      <c r="AO476" s="59"/>
      <c r="AP476" s="59"/>
      <c r="AQ476" s="166"/>
      <c r="AR476" s="59"/>
      <c r="AS476" s="59"/>
      <c r="AT476" s="149"/>
      <c r="AU476" s="149"/>
      <c r="AV476" s="149"/>
      <c r="AW476" s="149"/>
      <c r="AX476" s="150"/>
      <c r="AY476" s="151"/>
      <c r="AZ476" s="59"/>
      <c r="BA476" s="59"/>
      <c r="BB476" s="59"/>
      <c r="BC476" s="59"/>
      <c r="BD476" s="59"/>
      <c r="BE476" s="59"/>
      <c r="BF476" s="43"/>
      <c r="BG476" s="59"/>
      <c r="BH476" s="59"/>
      <c r="BI476" s="59"/>
      <c r="BJ476" s="59"/>
      <c r="BK476" s="59"/>
      <c r="BL476" s="59"/>
      <c r="BM476" s="59"/>
    </row>
    <row r="477" spans="1:65" x14ac:dyDescent="0.25">
      <c r="A477" s="82"/>
      <c r="B477" s="122" t="s">
        <v>60</v>
      </c>
      <c r="C477" s="122">
        <v>4125.5</v>
      </c>
      <c r="D477" s="122">
        <v>1980.51561994792</v>
      </c>
      <c r="E477" s="142">
        <f>IF(B476=B477,0,MAX(E$4:E476)+1)</f>
        <v>0</v>
      </c>
      <c r="F477" s="142">
        <f t="shared" si="107"/>
        <v>1</v>
      </c>
      <c r="G477" s="142" t="str">
        <f t="shared" si="101"/>
        <v/>
      </c>
      <c r="H477" s="142">
        <f t="shared" si="102"/>
        <v>1</v>
      </c>
      <c r="I477" s="59"/>
      <c r="J477" s="104"/>
      <c r="K477" s="59"/>
      <c r="L477" s="59"/>
      <c r="M477" s="59"/>
      <c r="N477" s="44"/>
      <c r="O477" s="44"/>
      <c r="P477" s="44"/>
      <c r="Q477" s="68">
        <f t="shared" si="99"/>
        <v>473</v>
      </c>
      <c r="R477" s="60">
        <f t="shared" si="108"/>
        <v>477</v>
      </c>
      <c r="S477" s="60">
        <f t="shared" si="108"/>
        <v>1209</v>
      </c>
      <c r="T477" s="60">
        <f t="shared" si="108"/>
        <v>1941</v>
      </c>
      <c r="U477" s="60">
        <f t="shared" si="108"/>
        <v>2673</v>
      </c>
      <c r="V477" s="60">
        <f t="shared" si="108"/>
        <v>3405</v>
      </c>
      <c r="W477" s="44"/>
      <c r="X477" s="44">
        <f t="shared" si="103"/>
        <v>474</v>
      </c>
      <c r="Y477" s="170">
        <f t="shared" si="100"/>
        <v>4125.5</v>
      </c>
      <c r="Z477" s="171">
        <f t="shared" si="104"/>
        <v>1980.51561994792</v>
      </c>
      <c r="AA477" s="155">
        <f>IF(ISNUMBER($Q477),INDEX($D$1:$D$3663,S477,1),"")</f>
        <v>36.043005104830002</v>
      </c>
      <c r="AB477" s="155">
        <f>IF(ISNUMBER($Q477),INDEX($D$1:$D$3663,T477,1),"")</f>
        <v>35.9034757584567</v>
      </c>
      <c r="AC477" s="155">
        <f>IF(ISNUMBER($Q477),INDEX($D$1:$D$3663,U477,1),"")</f>
        <v>37.682848305113502</v>
      </c>
      <c r="AD477" s="155">
        <f>IF(ISNUMBER($Q477),INDEX($D$1:$D$3663,V477,1),"")</f>
        <v>37.525023032458598</v>
      </c>
      <c r="AE477" s="59"/>
      <c r="AF477" s="85">
        <f t="shared" si="105"/>
        <v>1.3018433675939214</v>
      </c>
      <c r="AG477" s="87">
        <v>40651</v>
      </c>
      <c r="AH477" s="59"/>
      <c r="AI477" s="163" t="str">
        <f t="shared" si="106"/>
        <v/>
      </c>
      <c r="AJ477" s="162" t="str">
        <f t="shared" ref="AJ477:AJ540" si="109">IF(AI476=AI$2,AJ476+AJ$2-1,IF(ISNUMBER(AI477),AJ476+AJ$2,""))</f>
        <v/>
      </c>
      <c r="AK477" s="119"/>
      <c r="AL477" s="59" t="str">
        <f>IF(ISNUMBER($AJ477),INDEX($Z$4:$AC$3663,$AJ477,AL$3),"")</f>
        <v/>
      </c>
      <c r="AM477" s="149" t="str">
        <f>IF(ISNUMBER($AJ477),INDEX($Z$4:$AC$3663,$AJ477,AM$3),"")</f>
        <v/>
      </c>
      <c r="AN477" s="149" t="str">
        <f>IF(ISNUMBER($AJ477),INDEX($Z$4:$AC$3663,$AJ477,AN$3),"")</f>
        <v/>
      </c>
      <c r="AO477" s="59"/>
      <c r="AP477" s="59"/>
      <c r="AQ477" s="166"/>
      <c r="AR477" s="59"/>
      <c r="AS477" s="59"/>
      <c r="AT477" s="149"/>
      <c r="AU477" s="149"/>
      <c r="AV477" s="149"/>
      <c r="AW477" s="149"/>
      <c r="AX477" s="150"/>
      <c r="AY477" s="151"/>
      <c r="AZ477" s="59"/>
      <c r="BA477" s="59"/>
      <c r="BB477" s="59"/>
      <c r="BC477" s="59"/>
      <c r="BD477" s="59"/>
      <c r="BE477" s="59"/>
      <c r="BF477" s="43"/>
      <c r="BG477" s="59"/>
      <c r="BH477" s="59"/>
      <c r="BI477" s="59"/>
      <c r="BJ477" s="59"/>
      <c r="BK477" s="59"/>
      <c r="BL477" s="59"/>
      <c r="BM477" s="59"/>
    </row>
    <row r="478" spans="1:65" x14ac:dyDescent="0.25">
      <c r="A478" s="82"/>
      <c r="B478" s="122" t="s">
        <v>60</v>
      </c>
      <c r="C478" s="122">
        <v>4126.5</v>
      </c>
      <c r="D478" s="122">
        <v>2567.8430539516398</v>
      </c>
      <c r="E478" s="142">
        <f>IF(B477=B478,0,MAX(E$4:E477)+1)</f>
        <v>0</v>
      </c>
      <c r="F478" s="142">
        <f t="shared" si="107"/>
        <v>1</v>
      </c>
      <c r="G478" s="142" t="str">
        <f t="shared" si="101"/>
        <v/>
      </c>
      <c r="H478" s="142">
        <f t="shared" si="102"/>
        <v>1</v>
      </c>
      <c r="I478" s="59"/>
      <c r="J478" s="104"/>
      <c r="K478" s="59"/>
      <c r="L478" s="59"/>
      <c r="M478" s="59"/>
      <c r="N478" s="44"/>
      <c r="O478" s="44"/>
      <c r="P478" s="44"/>
      <c r="Q478" s="68">
        <f t="shared" si="99"/>
        <v>474</v>
      </c>
      <c r="R478" s="60">
        <f t="shared" si="108"/>
        <v>478</v>
      </c>
      <c r="S478" s="60">
        <f t="shared" si="108"/>
        <v>1210</v>
      </c>
      <c r="T478" s="60">
        <f t="shared" si="108"/>
        <v>1942</v>
      </c>
      <c r="U478" s="60">
        <f t="shared" si="108"/>
        <v>2674</v>
      </c>
      <c r="V478" s="60">
        <f t="shared" si="108"/>
        <v>3406</v>
      </c>
      <c r="W478" s="44"/>
      <c r="X478" s="44">
        <f t="shared" si="103"/>
        <v>475</v>
      </c>
      <c r="Y478" s="170">
        <f t="shared" si="100"/>
        <v>4126.5</v>
      </c>
      <c r="Z478" s="171">
        <f t="shared" si="104"/>
        <v>2567.8430539516398</v>
      </c>
      <c r="AA478" s="155">
        <f>IF(ISNUMBER($Q478),INDEX($D$1:$D$3663,S478,1),"")</f>
        <v>35.854636304388798</v>
      </c>
      <c r="AB478" s="155">
        <f>IF(ISNUMBER($Q478),INDEX($D$1:$D$3663,T478,1),"")</f>
        <v>35.944243102312001</v>
      </c>
      <c r="AC478" s="155">
        <f>IF(ISNUMBER($Q478),INDEX($D$1:$D$3663,U478,1),"")</f>
        <v>37.7114389323254</v>
      </c>
      <c r="AD478" s="155">
        <f>IF(ISNUMBER($Q478),INDEX($D$1:$D$3663,V478,1),"")</f>
        <v>37.7577706631768</v>
      </c>
      <c r="AE478" s="59"/>
      <c r="AF478" s="85">
        <f t="shared" si="105"/>
        <v>1.3045812183810543</v>
      </c>
      <c r="AG478" s="87">
        <v>40652</v>
      </c>
      <c r="AH478" s="59"/>
      <c r="AI478" s="163" t="str">
        <f t="shared" si="106"/>
        <v/>
      </c>
      <c r="AJ478" s="162" t="str">
        <f t="shared" si="109"/>
        <v/>
      </c>
      <c r="AK478" s="119"/>
      <c r="AL478" s="59" t="str">
        <f>IF(ISNUMBER($AJ478),INDEX($Z$4:$AC$3663,$AJ478,AL$3),"")</f>
        <v/>
      </c>
      <c r="AM478" s="149" t="str">
        <f>IF(ISNUMBER($AJ478),INDEX($Z$4:$AC$3663,$AJ478,AM$3),"")</f>
        <v/>
      </c>
      <c r="AN478" s="149" t="str">
        <f>IF(ISNUMBER($AJ478),INDEX($Z$4:$AC$3663,$AJ478,AN$3),"")</f>
        <v/>
      </c>
      <c r="AO478" s="59"/>
      <c r="AP478" s="59"/>
      <c r="AQ478" s="166"/>
      <c r="AR478" s="59"/>
      <c r="AS478" s="59"/>
      <c r="AT478" s="149"/>
      <c r="AU478" s="149"/>
      <c r="AV478" s="149"/>
      <c r="AW478" s="149"/>
      <c r="AX478" s="150"/>
      <c r="AY478" s="151"/>
      <c r="AZ478" s="59"/>
      <c r="BA478" s="59"/>
      <c r="BB478" s="59"/>
      <c r="BC478" s="59"/>
      <c r="BD478" s="59"/>
      <c r="BE478" s="59"/>
      <c r="BF478" s="43"/>
      <c r="BG478" s="59"/>
      <c r="BH478" s="59"/>
      <c r="BI478" s="59"/>
      <c r="BJ478" s="59"/>
      <c r="BK478" s="59"/>
      <c r="BL478" s="59"/>
      <c r="BM478" s="59"/>
    </row>
    <row r="479" spans="1:65" x14ac:dyDescent="0.25">
      <c r="A479" s="82"/>
      <c r="B479" s="122" t="s">
        <v>60</v>
      </c>
      <c r="C479" s="122">
        <v>4127.5</v>
      </c>
      <c r="D479" s="122">
        <v>2268.7324867171501</v>
      </c>
      <c r="E479" s="142">
        <f>IF(B478=B479,0,MAX(E$4:E478)+1)</f>
        <v>0</v>
      </c>
      <c r="F479" s="142">
        <f t="shared" si="107"/>
        <v>1</v>
      </c>
      <c r="G479" s="142" t="str">
        <f t="shared" si="101"/>
        <v/>
      </c>
      <c r="H479" s="142">
        <f t="shared" si="102"/>
        <v>1</v>
      </c>
      <c r="I479" s="59"/>
      <c r="J479" s="104"/>
      <c r="K479" s="59"/>
      <c r="L479" s="59"/>
      <c r="M479" s="59"/>
      <c r="N479" s="44"/>
      <c r="O479" s="44"/>
      <c r="P479" s="44"/>
      <c r="Q479" s="68">
        <f t="shared" si="99"/>
        <v>475</v>
      </c>
      <c r="R479" s="60">
        <f t="shared" si="108"/>
        <v>479</v>
      </c>
      <c r="S479" s="60">
        <f t="shared" si="108"/>
        <v>1211</v>
      </c>
      <c r="T479" s="60">
        <f t="shared" si="108"/>
        <v>1943</v>
      </c>
      <c r="U479" s="60">
        <f t="shared" si="108"/>
        <v>2675</v>
      </c>
      <c r="V479" s="60">
        <f t="shared" si="108"/>
        <v>3407</v>
      </c>
      <c r="W479" s="44"/>
      <c r="X479" s="44">
        <f t="shared" si="103"/>
        <v>476</v>
      </c>
      <c r="Y479" s="170">
        <f t="shared" si="100"/>
        <v>4127.5</v>
      </c>
      <c r="Z479" s="171">
        <f t="shared" si="104"/>
        <v>2268.7324867171501</v>
      </c>
      <c r="AA479" s="155">
        <f>IF(ISNUMBER($Q479),INDEX($D$1:$D$3663,S479,1),"")</f>
        <v>36.0937691142205</v>
      </c>
      <c r="AB479" s="155">
        <f>IF(ISNUMBER($Q479),INDEX($D$1:$D$3663,T479,1),"")</f>
        <v>35.957340776102903</v>
      </c>
      <c r="AC479" s="155">
        <f>IF(ISNUMBER($Q479),INDEX($D$1:$D$3663,U479,1),"")</f>
        <v>37.861016069595699</v>
      </c>
      <c r="AD479" s="155">
        <f>IF(ISNUMBER($Q479),INDEX($D$1:$D$3663,V479,1),"")</f>
        <v>37.728214858646503</v>
      </c>
      <c r="AE479" s="59"/>
      <c r="AF479" s="85">
        <f t="shared" si="105"/>
        <v>1.3073190691681855</v>
      </c>
      <c r="AG479" s="87">
        <v>40653</v>
      </c>
      <c r="AH479" s="59"/>
      <c r="AI479" s="163" t="str">
        <f t="shared" si="106"/>
        <v/>
      </c>
      <c r="AJ479" s="162" t="str">
        <f t="shared" si="109"/>
        <v/>
      </c>
      <c r="AK479" s="119"/>
      <c r="AL479" s="59" t="str">
        <f>IF(ISNUMBER($AJ479),INDEX($Z$4:$AC$3663,$AJ479,AL$3),"")</f>
        <v/>
      </c>
      <c r="AM479" s="149" t="str">
        <f>IF(ISNUMBER($AJ479),INDEX($Z$4:$AC$3663,$AJ479,AM$3),"")</f>
        <v/>
      </c>
      <c r="AN479" s="149" t="str">
        <f>IF(ISNUMBER($AJ479),INDEX($Z$4:$AC$3663,$AJ479,AN$3),"")</f>
        <v/>
      </c>
      <c r="AO479" s="59"/>
      <c r="AP479" s="59"/>
      <c r="AQ479" s="166"/>
      <c r="AR479" s="59"/>
      <c r="AS479" s="59"/>
      <c r="AT479" s="149"/>
      <c r="AU479" s="149"/>
      <c r="AV479" s="149"/>
      <c r="AW479" s="149"/>
      <c r="AX479" s="150"/>
      <c r="AY479" s="151"/>
      <c r="AZ479" s="59"/>
      <c r="BA479" s="59"/>
      <c r="BB479" s="59"/>
      <c r="BC479" s="59"/>
      <c r="BD479" s="59"/>
      <c r="BE479" s="59"/>
      <c r="BF479" s="43"/>
      <c r="BG479" s="59"/>
      <c r="BH479" s="59"/>
      <c r="BI479" s="59"/>
      <c r="BJ479" s="59"/>
      <c r="BK479" s="59"/>
      <c r="BL479" s="59"/>
      <c r="BM479" s="59"/>
    </row>
    <row r="480" spans="1:65" x14ac:dyDescent="0.25">
      <c r="A480" s="82"/>
      <c r="B480" s="122" t="s">
        <v>60</v>
      </c>
      <c r="C480" s="122">
        <v>4128.5</v>
      </c>
      <c r="D480" s="122">
        <v>2377.1131773050702</v>
      </c>
      <c r="E480" s="142">
        <f>IF(B479=B480,0,MAX(E$4:E479)+1)</f>
        <v>0</v>
      </c>
      <c r="F480" s="142">
        <f t="shared" si="107"/>
        <v>1</v>
      </c>
      <c r="G480" s="142" t="str">
        <f t="shared" si="101"/>
        <v/>
      </c>
      <c r="H480" s="142">
        <f t="shared" si="102"/>
        <v>1</v>
      </c>
      <c r="I480" s="59"/>
      <c r="J480" s="104"/>
      <c r="K480" s="59"/>
      <c r="L480" s="59"/>
      <c r="M480" s="59"/>
      <c r="N480" s="44"/>
      <c r="O480" s="44"/>
      <c r="P480" s="44"/>
      <c r="Q480" s="68">
        <f t="shared" si="99"/>
        <v>476</v>
      </c>
      <c r="R480" s="60">
        <f t="shared" si="108"/>
        <v>480</v>
      </c>
      <c r="S480" s="60">
        <f t="shared" si="108"/>
        <v>1212</v>
      </c>
      <c r="T480" s="60">
        <f t="shared" si="108"/>
        <v>1944</v>
      </c>
      <c r="U480" s="60">
        <f t="shared" si="108"/>
        <v>2676</v>
      </c>
      <c r="V480" s="60">
        <f t="shared" si="108"/>
        <v>3408</v>
      </c>
      <c r="W480" s="44"/>
      <c r="X480" s="44">
        <f t="shared" si="103"/>
        <v>477</v>
      </c>
      <c r="Y480" s="170">
        <f t="shared" si="100"/>
        <v>4128.5</v>
      </c>
      <c r="Z480" s="171">
        <f t="shared" si="104"/>
        <v>2377.1131773050702</v>
      </c>
      <c r="AA480" s="155">
        <f>IF(ISNUMBER($Q480),INDEX($D$1:$D$3663,S480,1),"")</f>
        <v>35.9470569456956</v>
      </c>
      <c r="AB480" s="155">
        <f>IF(ISNUMBER($Q480),INDEX($D$1:$D$3663,T480,1),"")</f>
        <v>35.967817665875998</v>
      </c>
      <c r="AC480" s="155">
        <f>IF(ISNUMBER($Q480),INDEX($D$1:$D$3663,U480,1),"")</f>
        <v>37.789603691984397</v>
      </c>
      <c r="AD480" s="155">
        <f>IF(ISNUMBER($Q480),INDEX($D$1:$D$3663,V480,1),"")</f>
        <v>37.734817425240998</v>
      </c>
      <c r="AE480" s="59"/>
      <c r="AF480" s="85">
        <f t="shared" si="105"/>
        <v>1.3100569199553185</v>
      </c>
      <c r="AG480" s="87">
        <v>40654</v>
      </c>
      <c r="AH480" s="59"/>
      <c r="AI480" s="163" t="str">
        <f t="shared" si="106"/>
        <v/>
      </c>
      <c r="AJ480" s="162" t="str">
        <f t="shared" si="109"/>
        <v/>
      </c>
      <c r="AK480" s="119"/>
      <c r="AL480" s="59" t="str">
        <f>IF(ISNUMBER($AJ480),INDEX($Z$4:$AC$3663,$AJ480,AL$3),"")</f>
        <v/>
      </c>
      <c r="AM480" s="149" t="str">
        <f>IF(ISNUMBER($AJ480),INDEX($Z$4:$AC$3663,$AJ480,AM$3),"")</f>
        <v/>
      </c>
      <c r="AN480" s="149" t="str">
        <f>IF(ISNUMBER($AJ480),INDEX($Z$4:$AC$3663,$AJ480,AN$3),"")</f>
        <v/>
      </c>
      <c r="AO480" s="59"/>
      <c r="AP480" s="59"/>
      <c r="AQ480" s="166"/>
      <c r="AR480" s="59"/>
      <c r="AS480" s="59"/>
      <c r="AT480" s="149"/>
      <c r="AU480" s="149"/>
      <c r="AV480" s="149"/>
      <c r="AW480" s="149"/>
      <c r="AX480" s="150"/>
      <c r="AY480" s="151"/>
      <c r="AZ480" s="59"/>
      <c r="BA480" s="59"/>
      <c r="BB480" s="59"/>
      <c r="BC480" s="59"/>
      <c r="BD480" s="59"/>
      <c r="BE480" s="59"/>
      <c r="BF480" s="43"/>
      <c r="BG480" s="59"/>
      <c r="BH480" s="59"/>
      <c r="BI480" s="59"/>
      <c r="BJ480" s="59"/>
      <c r="BK480" s="59"/>
      <c r="BL480" s="59"/>
      <c r="BM480" s="59"/>
    </row>
    <row r="481" spans="1:65" x14ac:dyDescent="0.25">
      <c r="A481" s="82"/>
      <c r="B481" s="122" t="s">
        <v>60</v>
      </c>
      <c r="C481" s="122">
        <v>4129.5</v>
      </c>
      <c r="D481" s="122">
        <v>2396.9712671856801</v>
      </c>
      <c r="E481" s="142">
        <f>IF(B480=B481,0,MAX(E$4:E480)+1)</f>
        <v>0</v>
      </c>
      <c r="F481" s="142">
        <f t="shared" si="107"/>
        <v>1</v>
      </c>
      <c r="G481" s="142" t="str">
        <f t="shared" si="101"/>
        <v/>
      </c>
      <c r="H481" s="142">
        <f t="shared" si="102"/>
        <v>1</v>
      </c>
      <c r="I481" s="59"/>
      <c r="J481" s="104"/>
      <c r="K481" s="59"/>
      <c r="L481" s="59"/>
      <c r="M481" s="59"/>
      <c r="N481" s="44"/>
      <c r="O481" s="44"/>
      <c r="P481" s="44"/>
      <c r="Q481" s="68">
        <f t="shared" si="99"/>
        <v>477</v>
      </c>
      <c r="R481" s="60">
        <f t="shared" si="108"/>
        <v>481</v>
      </c>
      <c r="S481" s="60">
        <f t="shared" si="108"/>
        <v>1213</v>
      </c>
      <c r="T481" s="60">
        <f t="shared" si="108"/>
        <v>1945</v>
      </c>
      <c r="U481" s="60">
        <f t="shared" si="108"/>
        <v>2677</v>
      </c>
      <c r="V481" s="60">
        <f t="shared" si="108"/>
        <v>3409</v>
      </c>
      <c r="W481" s="44"/>
      <c r="X481" s="44">
        <f t="shared" si="103"/>
        <v>478</v>
      </c>
      <c r="Y481" s="170">
        <f t="shared" si="100"/>
        <v>4129.5</v>
      </c>
      <c r="Z481" s="171">
        <f t="shared" si="104"/>
        <v>2396.9712671856801</v>
      </c>
      <c r="AA481" s="155">
        <f>IF(ISNUMBER($Q481),INDEX($D$1:$D$3663,S481,1),"")</f>
        <v>35.983088970860301</v>
      </c>
      <c r="AB481" s="155">
        <f>IF(ISNUMBER($Q481),INDEX($D$1:$D$3663,T481,1),"")</f>
        <v>35.991436733568598</v>
      </c>
      <c r="AC481" s="155">
        <f>IF(ISNUMBER($Q481),INDEX($D$1:$D$3663,U481,1),"")</f>
        <v>37.956715357501899</v>
      </c>
      <c r="AD481" s="155">
        <f>IF(ISNUMBER($Q481),INDEX($D$1:$D$3663,V481,1),"")</f>
        <v>37.698236054696999</v>
      </c>
      <c r="AE481" s="59"/>
      <c r="AF481" s="85">
        <f t="shared" si="105"/>
        <v>1.3127947707424497</v>
      </c>
      <c r="AG481" s="87">
        <v>40655</v>
      </c>
      <c r="AH481" s="59"/>
      <c r="AI481" s="163" t="str">
        <f t="shared" si="106"/>
        <v/>
      </c>
      <c r="AJ481" s="162" t="str">
        <f t="shared" si="109"/>
        <v/>
      </c>
      <c r="AK481" s="119"/>
      <c r="AL481" s="59" t="str">
        <f>IF(ISNUMBER($AJ481),INDEX($Z$4:$AC$3663,$AJ481,AL$3),"")</f>
        <v/>
      </c>
      <c r="AM481" s="149" t="str">
        <f>IF(ISNUMBER($AJ481),INDEX($Z$4:$AC$3663,$AJ481,AM$3),"")</f>
        <v/>
      </c>
      <c r="AN481" s="149" t="str">
        <f>IF(ISNUMBER($AJ481),INDEX($Z$4:$AC$3663,$AJ481,AN$3),"")</f>
        <v/>
      </c>
      <c r="AO481" s="59"/>
      <c r="AP481" s="59"/>
      <c r="AQ481" s="166"/>
      <c r="AR481" s="59"/>
      <c r="AS481" s="59"/>
      <c r="AT481" s="149"/>
      <c r="AU481" s="149"/>
      <c r="AV481" s="149"/>
      <c r="AW481" s="149"/>
      <c r="AX481" s="150"/>
      <c r="AY481" s="151"/>
      <c r="AZ481" s="59"/>
      <c r="BA481" s="59"/>
      <c r="BB481" s="59"/>
      <c r="BC481" s="59"/>
      <c r="BD481" s="59"/>
      <c r="BE481" s="59"/>
      <c r="BF481" s="43"/>
      <c r="BG481" s="59"/>
      <c r="BH481" s="59"/>
      <c r="BI481" s="59"/>
      <c r="BJ481" s="59"/>
      <c r="BK481" s="59"/>
      <c r="BL481" s="59"/>
      <c r="BM481" s="59"/>
    </row>
    <row r="482" spans="1:65" x14ac:dyDescent="0.25">
      <c r="A482" s="82"/>
      <c r="B482" s="122" t="s">
        <v>60</v>
      </c>
      <c r="C482" s="122">
        <v>4130.5</v>
      </c>
      <c r="D482" s="122">
        <v>2275.5850251514398</v>
      </c>
      <c r="E482" s="142">
        <f>IF(B481=B482,0,MAX(E$4:E481)+1)</f>
        <v>0</v>
      </c>
      <c r="F482" s="142">
        <f t="shared" si="107"/>
        <v>1</v>
      </c>
      <c r="G482" s="142" t="str">
        <f t="shared" si="101"/>
        <v/>
      </c>
      <c r="H482" s="142">
        <f t="shared" si="102"/>
        <v>1</v>
      </c>
      <c r="I482" s="59"/>
      <c r="J482" s="104"/>
      <c r="K482" s="59"/>
      <c r="L482" s="59"/>
      <c r="M482" s="59"/>
      <c r="N482" s="44"/>
      <c r="O482" s="44"/>
      <c r="P482" s="44"/>
      <c r="Q482" s="68">
        <f t="shared" si="99"/>
        <v>478</v>
      </c>
      <c r="R482" s="60">
        <f t="shared" si="108"/>
        <v>482</v>
      </c>
      <c r="S482" s="60">
        <f t="shared" si="108"/>
        <v>1214</v>
      </c>
      <c r="T482" s="60">
        <f t="shared" si="108"/>
        <v>1946</v>
      </c>
      <c r="U482" s="60">
        <f t="shared" si="108"/>
        <v>2678</v>
      </c>
      <c r="V482" s="60">
        <f t="shared" si="108"/>
        <v>3410</v>
      </c>
      <c r="W482" s="44"/>
      <c r="X482" s="44">
        <f t="shared" si="103"/>
        <v>479</v>
      </c>
      <c r="Y482" s="170">
        <f t="shared" si="100"/>
        <v>4130.5</v>
      </c>
      <c r="Z482" s="171">
        <f t="shared" si="104"/>
        <v>2275.5850251514398</v>
      </c>
      <c r="AA482" s="155">
        <f>IF(ISNUMBER($Q482),INDEX($D$1:$D$3663,S482,1),"")</f>
        <v>36.123320948163503</v>
      </c>
      <c r="AB482" s="155">
        <f>IF(ISNUMBER($Q482),INDEX($D$1:$D$3663,T482,1),"")</f>
        <v>36.130025161353302</v>
      </c>
      <c r="AC482" s="155">
        <f>IF(ISNUMBER($Q482),INDEX($D$1:$D$3663,U482,1),"")</f>
        <v>37.792278063245597</v>
      </c>
      <c r="AD482" s="155">
        <f>IF(ISNUMBER($Q482),INDEX($D$1:$D$3663,V482,1),"")</f>
        <v>37.6551761195023</v>
      </c>
      <c r="AE482" s="59"/>
      <c r="AF482" s="85">
        <f t="shared" si="105"/>
        <v>1.3155326215295826</v>
      </c>
      <c r="AG482" s="87">
        <v>40656</v>
      </c>
      <c r="AH482" s="59"/>
      <c r="AI482" s="163" t="str">
        <f t="shared" si="106"/>
        <v/>
      </c>
      <c r="AJ482" s="162" t="str">
        <f t="shared" si="109"/>
        <v/>
      </c>
      <c r="AK482" s="119"/>
      <c r="AL482" s="59" t="str">
        <f>IF(ISNUMBER($AJ482),INDEX($Z$4:$AC$3663,$AJ482,AL$3),"")</f>
        <v/>
      </c>
      <c r="AM482" s="149" t="str">
        <f>IF(ISNUMBER($AJ482),INDEX($Z$4:$AC$3663,$AJ482,AM$3),"")</f>
        <v/>
      </c>
      <c r="AN482" s="149" t="str">
        <f>IF(ISNUMBER($AJ482),INDEX($Z$4:$AC$3663,$AJ482,AN$3),"")</f>
        <v/>
      </c>
      <c r="AO482" s="59"/>
      <c r="AP482" s="59"/>
      <c r="AQ482" s="166"/>
      <c r="AR482" s="59"/>
      <c r="AS482" s="59"/>
      <c r="AT482" s="149"/>
      <c r="AU482" s="149"/>
      <c r="AV482" s="149"/>
      <c r="AW482" s="149"/>
      <c r="AX482" s="150"/>
      <c r="AY482" s="151"/>
      <c r="AZ482" s="59"/>
      <c r="BA482" s="59"/>
      <c r="BB482" s="59"/>
      <c r="BC482" s="59"/>
      <c r="BD482" s="59"/>
      <c r="BE482" s="59"/>
      <c r="BF482" s="43"/>
      <c r="BG482" s="59"/>
      <c r="BH482" s="59"/>
      <c r="BI482" s="59"/>
      <c r="BJ482" s="59"/>
      <c r="BK482" s="59"/>
      <c r="BL482" s="59"/>
      <c r="BM482" s="59"/>
    </row>
    <row r="483" spans="1:65" x14ac:dyDescent="0.25">
      <c r="A483" s="82"/>
      <c r="B483" s="122" t="s">
        <v>60</v>
      </c>
      <c r="C483" s="122">
        <v>4131.5</v>
      </c>
      <c r="D483" s="122">
        <v>2222.44325250875</v>
      </c>
      <c r="E483" s="142">
        <f>IF(B482=B483,0,MAX(E$4:E482)+1)</f>
        <v>0</v>
      </c>
      <c r="F483" s="142">
        <f t="shared" si="107"/>
        <v>1</v>
      </c>
      <c r="G483" s="142" t="str">
        <f t="shared" si="101"/>
        <v/>
      </c>
      <c r="H483" s="142">
        <f t="shared" si="102"/>
        <v>1</v>
      </c>
      <c r="I483" s="59"/>
      <c r="J483" s="104"/>
      <c r="K483" s="59"/>
      <c r="L483" s="59"/>
      <c r="M483" s="59"/>
      <c r="N483" s="44"/>
      <c r="O483" s="44"/>
      <c r="P483" s="44"/>
      <c r="Q483" s="68">
        <f t="shared" si="99"/>
        <v>479</v>
      </c>
      <c r="R483" s="60">
        <f t="shared" si="108"/>
        <v>483</v>
      </c>
      <c r="S483" s="60">
        <f t="shared" si="108"/>
        <v>1215</v>
      </c>
      <c r="T483" s="60">
        <f t="shared" si="108"/>
        <v>1947</v>
      </c>
      <c r="U483" s="60">
        <f t="shared" si="108"/>
        <v>2679</v>
      </c>
      <c r="V483" s="60">
        <f t="shared" si="108"/>
        <v>3411</v>
      </c>
      <c r="W483" s="44"/>
      <c r="X483" s="44">
        <f t="shared" si="103"/>
        <v>480</v>
      </c>
      <c r="Y483" s="170">
        <f t="shared" si="100"/>
        <v>4131.5</v>
      </c>
      <c r="Z483" s="171">
        <f t="shared" si="104"/>
        <v>2222.44325250875</v>
      </c>
      <c r="AA483" s="155">
        <f>IF(ISNUMBER($Q483),INDEX($D$1:$D$3663,S483,1),"")</f>
        <v>35.985104558968203</v>
      </c>
      <c r="AB483" s="155">
        <f>IF(ISNUMBER($Q483),INDEX($D$1:$D$3663,T483,1),"")</f>
        <v>35.984480700807197</v>
      </c>
      <c r="AC483" s="155">
        <f>IF(ISNUMBER($Q483),INDEX($D$1:$D$3663,U483,1),"")</f>
        <v>37.9595971928835</v>
      </c>
      <c r="AD483" s="155">
        <f>IF(ISNUMBER($Q483),INDEX($D$1:$D$3663,V483,1),"")</f>
        <v>37.730243819206599</v>
      </c>
      <c r="AE483" s="59"/>
      <c r="AF483" s="85">
        <f t="shared" si="105"/>
        <v>1.3182704723167156</v>
      </c>
      <c r="AG483" s="87">
        <v>40657</v>
      </c>
      <c r="AH483" s="59"/>
      <c r="AI483" s="163" t="str">
        <f t="shared" si="106"/>
        <v/>
      </c>
      <c r="AJ483" s="162" t="str">
        <f t="shared" si="109"/>
        <v/>
      </c>
      <c r="AK483" s="119"/>
      <c r="AL483" s="59" t="str">
        <f>IF(ISNUMBER($AJ483),INDEX($Z$4:$AC$3663,$AJ483,AL$3),"")</f>
        <v/>
      </c>
      <c r="AM483" s="149" t="str">
        <f>IF(ISNUMBER($AJ483),INDEX($Z$4:$AC$3663,$AJ483,AM$3),"")</f>
        <v/>
      </c>
      <c r="AN483" s="149" t="str">
        <f>IF(ISNUMBER($AJ483),INDEX($Z$4:$AC$3663,$AJ483,AN$3),"")</f>
        <v/>
      </c>
      <c r="AO483" s="59"/>
      <c r="AP483" s="59"/>
      <c r="AQ483" s="166"/>
      <c r="AR483" s="59"/>
      <c r="AS483" s="59"/>
      <c r="AT483" s="149"/>
      <c r="AU483" s="149"/>
      <c r="AV483" s="149"/>
      <c r="AW483" s="149"/>
      <c r="AX483" s="150"/>
      <c r="AY483" s="151"/>
      <c r="AZ483" s="59"/>
      <c r="BA483" s="59"/>
      <c r="BB483" s="59"/>
      <c r="BC483" s="59"/>
      <c r="BD483" s="59"/>
      <c r="BE483" s="59"/>
      <c r="BF483" s="43"/>
      <c r="BG483" s="59"/>
      <c r="BH483" s="59"/>
      <c r="BI483" s="59"/>
      <c r="BJ483" s="59"/>
      <c r="BK483" s="59"/>
      <c r="BL483" s="59"/>
      <c r="BM483" s="59"/>
    </row>
    <row r="484" spans="1:65" x14ac:dyDescent="0.25">
      <c r="A484" s="82"/>
      <c r="B484" s="122" t="s">
        <v>60</v>
      </c>
      <c r="C484" s="122">
        <v>4132.5</v>
      </c>
      <c r="D484" s="122">
        <v>2477.6448369865502</v>
      </c>
      <c r="E484" s="142">
        <f>IF(B483=B484,0,MAX(E$4:E483)+1)</f>
        <v>0</v>
      </c>
      <c r="F484" s="142">
        <f t="shared" si="107"/>
        <v>1</v>
      </c>
      <c r="G484" s="142" t="str">
        <f t="shared" si="101"/>
        <v/>
      </c>
      <c r="H484" s="142">
        <f t="shared" si="102"/>
        <v>1</v>
      </c>
      <c r="I484" s="59"/>
      <c r="J484" s="104"/>
      <c r="K484" s="59"/>
      <c r="L484" s="59"/>
      <c r="M484" s="59"/>
      <c r="N484" s="44"/>
      <c r="O484" s="44"/>
      <c r="P484" s="44"/>
      <c r="Q484" s="68">
        <f t="shared" si="99"/>
        <v>480</v>
      </c>
      <c r="R484" s="60">
        <f t="shared" si="108"/>
        <v>484</v>
      </c>
      <c r="S484" s="60">
        <f t="shared" si="108"/>
        <v>1216</v>
      </c>
      <c r="T484" s="60">
        <f t="shared" si="108"/>
        <v>1948</v>
      </c>
      <c r="U484" s="60">
        <f t="shared" si="108"/>
        <v>2680</v>
      </c>
      <c r="V484" s="60">
        <f t="shared" si="108"/>
        <v>3412</v>
      </c>
      <c r="W484" s="44"/>
      <c r="X484" s="44">
        <f t="shared" si="103"/>
        <v>481</v>
      </c>
      <c r="Y484" s="170">
        <f t="shared" si="100"/>
        <v>4132.5</v>
      </c>
      <c r="Z484" s="171">
        <f t="shared" si="104"/>
        <v>2477.6448369865502</v>
      </c>
      <c r="AA484" s="155">
        <f>IF(ISNUMBER($Q484),INDEX($D$1:$D$3663,S484,1),"")</f>
        <v>35.935875779589701</v>
      </c>
      <c r="AB484" s="155">
        <f>IF(ISNUMBER($Q484),INDEX($D$1:$D$3663,T484,1),"")</f>
        <v>35.949117703515398</v>
      </c>
      <c r="AC484" s="155">
        <f>IF(ISNUMBER($Q484),INDEX($D$1:$D$3663,U484,1),"")</f>
        <v>37.648970563500299</v>
      </c>
      <c r="AD484" s="155">
        <f>IF(ISNUMBER($Q484),INDEX($D$1:$D$3663,V484,1),"")</f>
        <v>37.750351152568598</v>
      </c>
      <c r="AE484" s="59"/>
      <c r="AF484" s="85">
        <f t="shared" si="105"/>
        <v>1.3210083231038467</v>
      </c>
      <c r="AG484" s="87">
        <v>40658</v>
      </c>
      <c r="AH484" s="59"/>
      <c r="AI484" s="163" t="str">
        <f t="shared" si="106"/>
        <v/>
      </c>
      <c r="AJ484" s="162" t="str">
        <f t="shared" si="109"/>
        <v/>
      </c>
      <c r="AK484" s="119"/>
      <c r="AL484" s="59" t="str">
        <f>IF(ISNUMBER($AJ484),INDEX($Z$4:$AC$3663,$AJ484,AL$3),"")</f>
        <v/>
      </c>
      <c r="AM484" s="149" t="str">
        <f>IF(ISNUMBER($AJ484),INDEX($Z$4:$AC$3663,$AJ484,AM$3),"")</f>
        <v/>
      </c>
      <c r="AN484" s="149" t="str">
        <f>IF(ISNUMBER($AJ484),INDEX($Z$4:$AC$3663,$AJ484,AN$3),"")</f>
        <v/>
      </c>
      <c r="AO484" s="59"/>
      <c r="AP484" s="59"/>
      <c r="AQ484" s="166"/>
      <c r="AR484" s="59"/>
      <c r="AS484" s="59"/>
      <c r="AT484" s="149"/>
      <c r="AU484" s="149"/>
      <c r="AV484" s="149"/>
      <c r="AW484" s="149"/>
      <c r="AX484" s="150"/>
      <c r="AY484" s="151"/>
      <c r="AZ484" s="59"/>
      <c r="BA484" s="59"/>
      <c r="BB484" s="59"/>
      <c r="BC484" s="59"/>
      <c r="BD484" s="59"/>
      <c r="BE484" s="59"/>
      <c r="BF484" s="43"/>
      <c r="BG484" s="59"/>
      <c r="BH484" s="59"/>
      <c r="BI484" s="59"/>
      <c r="BJ484" s="59"/>
      <c r="BK484" s="59"/>
      <c r="BL484" s="59"/>
      <c r="BM484" s="59"/>
    </row>
    <row r="485" spans="1:65" x14ac:dyDescent="0.25">
      <c r="A485" s="82"/>
      <c r="B485" s="122" t="s">
        <v>60</v>
      </c>
      <c r="C485" s="122">
        <v>4133.5</v>
      </c>
      <c r="D485" s="122">
        <v>2596.8185946807298</v>
      </c>
      <c r="E485" s="142">
        <f>IF(B484=B485,0,MAX(E$4:E484)+1)</f>
        <v>0</v>
      </c>
      <c r="F485" s="142">
        <f t="shared" si="107"/>
        <v>1</v>
      </c>
      <c r="G485" s="142" t="str">
        <f t="shared" si="101"/>
        <v/>
      </c>
      <c r="H485" s="142">
        <f t="shared" si="102"/>
        <v>1</v>
      </c>
      <c r="I485" s="59"/>
      <c r="J485" s="104"/>
      <c r="K485" s="59"/>
      <c r="L485" s="59"/>
      <c r="M485" s="59"/>
      <c r="N485" s="44"/>
      <c r="O485" s="44"/>
      <c r="P485" s="44"/>
      <c r="Q485" s="68">
        <f t="shared" si="99"/>
        <v>481</v>
      </c>
      <c r="R485" s="60">
        <f t="shared" si="108"/>
        <v>485</v>
      </c>
      <c r="S485" s="60">
        <f t="shared" si="108"/>
        <v>1217</v>
      </c>
      <c r="T485" s="60">
        <f t="shared" si="108"/>
        <v>1949</v>
      </c>
      <c r="U485" s="60">
        <f t="shared" si="108"/>
        <v>2681</v>
      </c>
      <c r="V485" s="60">
        <f t="shared" si="108"/>
        <v>3413</v>
      </c>
      <c r="W485" s="44"/>
      <c r="X485" s="44">
        <f t="shared" si="103"/>
        <v>482</v>
      </c>
      <c r="Y485" s="170">
        <f t="shared" si="100"/>
        <v>4133.5</v>
      </c>
      <c r="Z485" s="171">
        <f t="shared" si="104"/>
        <v>2596.8185946807298</v>
      </c>
      <c r="AA485" s="155">
        <f>IF(ISNUMBER($Q485),INDEX($D$1:$D$3663,S485,1),"")</f>
        <v>35.827708567486397</v>
      </c>
      <c r="AB485" s="155">
        <f>IF(ISNUMBER($Q485),INDEX($D$1:$D$3663,T485,1),"")</f>
        <v>35.982470231359898</v>
      </c>
      <c r="AC485" s="155">
        <f>IF(ISNUMBER($Q485),INDEX($D$1:$D$3663,U485,1),"")</f>
        <v>37.868560275190198</v>
      </c>
      <c r="AD485" s="155">
        <f>IF(ISNUMBER($Q485),INDEX($D$1:$D$3663,V485,1),"")</f>
        <v>37.927776141740203</v>
      </c>
      <c r="AE485" s="59"/>
      <c r="AF485" s="85">
        <f t="shared" si="105"/>
        <v>1.3237461738909797</v>
      </c>
      <c r="AG485" s="87">
        <v>40659</v>
      </c>
      <c r="AH485" s="59"/>
      <c r="AI485" s="163" t="str">
        <f t="shared" si="106"/>
        <v/>
      </c>
      <c r="AJ485" s="162" t="str">
        <f t="shared" si="109"/>
        <v/>
      </c>
      <c r="AK485" s="119"/>
      <c r="AL485" s="59" t="str">
        <f>IF(ISNUMBER($AJ485),INDEX($Z$4:$AC$3663,$AJ485,AL$3),"")</f>
        <v/>
      </c>
      <c r="AM485" s="149" t="str">
        <f>IF(ISNUMBER($AJ485),INDEX($Z$4:$AC$3663,$AJ485,AM$3),"")</f>
        <v/>
      </c>
      <c r="AN485" s="149" t="str">
        <f>IF(ISNUMBER($AJ485),INDEX($Z$4:$AC$3663,$AJ485,AN$3),"")</f>
        <v/>
      </c>
      <c r="AO485" s="59"/>
      <c r="AP485" s="59"/>
      <c r="AQ485" s="166"/>
      <c r="AR485" s="59"/>
      <c r="AS485" s="59"/>
      <c r="AT485" s="149"/>
      <c r="AU485" s="149"/>
      <c r="AV485" s="149"/>
      <c r="AW485" s="149"/>
      <c r="AX485" s="150"/>
      <c r="AY485" s="151"/>
      <c r="AZ485" s="59"/>
      <c r="BA485" s="59"/>
      <c r="BB485" s="59"/>
      <c r="BC485" s="59"/>
      <c r="BD485" s="59"/>
      <c r="BE485" s="59"/>
      <c r="BF485" s="43"/>
      <c r="BG485" s="59"/>
      <c r="BH485" s="59"/>
      <c r="BI485" s="59"/>
      <c r="BJ485" s="59"/>
      <c r="BK485" s="59"/>
      <c r="BL485" s="59"/>
      <c r="BM485" s="59"/>
    </row>
    <row r="486" spans="1:65" x14ac:dyDescent="0.25">
      <c r="A486" s="82"/>
      <c r="B486" s="122" t="s">
        <v>60</v>
      </c>
      <c r="C486" s="122">
        <v>4134.5</v>
      </c>
      <c r="D486" s="122">
        <v>2602.1137026594502</v>
      </c>
      <c r="E486" s="142">
        <f>IF(B485=B486,0,MAX(E$4:E485)+1)</f>
        <v>0</v>
      </c>
      <c r="F486" s="142">
        <f t="shared" si="107"/>
        <v>1</v>
      </c>
      <c r="G486" s="142" t="str">
        <f t="shared" si="101"/>
        <v/>
      </c>
      <c r="H486" s="142">
        <f t="shared" si="102"/>
        <v>1</v>
      </c>
      <c r="I486" s="59"/>
      <c r="J486" s="104"/>
      <c r="K486" s="59"/>
      <c r="L486" s="59"/>
      <c r="M486" s="59"/>
      <c r="N486" s="44"/>
      <c r="O486" s="44"/>
      <c r="P486" s="44"/>
      <c r="Q486" s="68">
        <f t="shared" si="99"/>
        <v>482</v>
      </c>
      <c r="R486" s="60">
        <f t="shared" si="108"/>
        <v>486</v>
      </c>
      <c r="S486" s="60">
        <f t="shared" si="108"/>
        <v>1218</v>
      </c>
      <c r="T486" s="60">
        <f t="shared" si="108"/>
        <v>1950</v>
      </c>
      <c r="U486" s="60">
        <f t="shared" si="108"/>
        <v>2682</v>
      </c>
      <c r="V486" s="60">
        <f t="shared" si="108"/>
        <v>3414</v>
      </c>
      <c r="W486" s="44"/>
      <c r="X486" s="44">
        <f t="shared" si="103"/>
        <v>483</v>
      </c>
      <c r="Y486" s="170">
        <f t="shared" si="100"/>
        <v>4134.5</v>
      </c>
      <c r="Z486" s="171">
        <f t="shared" si="104"/>
        <v>2602.1137026594502</v>
      </c>
      <c r="AA486" s="155">
        <f>IF(ISNUMBER($Q486),INDEX($D$1:$D$3663,S486,1),"")</f>
        <v>35.940293595790699</v>
      </c>
      <c r="AB486" s="155">
        <f>IF(ISNUMBER($Q486),INDEX($D$1:$D$3663,T486,1),"")</f>
        <v>35.927961535486901</v>
      </c>
      <c r="AC486" s="155">
        <f>IF(ISNUMBER($Q486),INDEX($D$1:$D$3663,U486,1),"")</f>
        <v>37.835926960928802</v>
      </c>
      <c r="AD486" s="155">
        <f>IF(ISNUMBER($Q486),INDEX($D$1:$D$3663,V486,1),"")</f>
        <v>37.962508864179803</v>
      </c>
      <c r="AE486" s="59"/>
      <c r="AF486" s="85">
        <f t="shared" si="105"/>
        <v>1.3264840246781109</v>
      </c>
      <c r="AG486" s="87">
        <v>40660</v>
      </c>
      <c r="AH486" s="59"/>
      <c r="AI486" s="163" t="str">
        <f t="shared" si="106"/>
        <v/>
      </c>
      <c r="AJ486" s="162" t="str">
        <f t="shared" si="109"/>
        <v/>
      </c>
      <c r="AK486" s="119"/>
      <c r="AL486" s="59" t="str">
        <f>IF(ISNUMBER($AJ486),INDEX($Z$4:$AC$3663,$AJ486,AL$3),"")</f>
        <v/>
      </c>
      <c r="AM486" s="149" t="str">
        <f>IF(ISNUMBER($AJ486),INDEX($Z$4:$AC$3663,$AJ486,AM$3),"")</f>
        <v/>
      </c>
      <c r="AN486" s="149" t="str">
        <f>IF(ISNUMBER($AJ486),INDEX($Z$4:$AC$3663,$AJ486,AN$3),"")</f>
        <v/>
      </c>
      <c r="AO486" s="59"/>
      <c r="AP486" s="59"/>
      <c r="AQ486" s="166"/>
      <c r="AR486" s="59"/>
      <c r="AS486" s="59"/>
      <c r="AT486" s="149"/>
      <c r="AU486" s="149"/>
      <c r="AV486" s="149"/>
      <c r="AW486" s="149"/>
      <c r="AX486" s="150"/>
      <c r="AY486" s="151"/>
      <c r="AZ486" s="59"/>
      <c r="BA486" s="59"/>
      <c r="BB486" s="59"/>
      <c r="BC486" s="59"/>
      <c r="BD486" s="59"/>
      <c r="BE486" s="59"/>
      <c r="BF486" s="43"/>
      <c r="BG486" s="59"/>
      <c r="BH486" s="59"/>
      <c r="BI486" s="59"/>
      <c r="BJ486" s="59"/>
      <c r="BK486" s="59"/>
      <c r="BL486" s="59"/>
      <c r="BM486" s="59"/>
    </row>
    <row r="487" spans="1:65" x14ac:dyDescent="0.25">
      <c r="A487" s="82"/>
      <c r="B487" s="122" t="s">
        <v>60</v>
      </c>
      <c r="C487" s="122">
        <v>4135.5</v>
      </c>
      <c r="D487" s="122">
        <v>2331.2493543621099</v>
      </c>
      <c r="E487" s="142">
        <f>IF(B486=B487,0,MAX(E$4:E486)+1)</f>
        <v>0</v>
      </c>
      <c r="F487" s="142">
        <f t="shared" si="107"/>
        <v>1</v>
      </c>
      <c r="G487" s="142" t="str">
        <f t="shared" si="101"/>
        <v/>
      </c>
      <c r="H487" s="142">
        <f t="shared" si="102"/>
        <v>1</v>
      </c>
      <c r="I487" s="59"/>
      <c r="J487" s="104"/>
      <c r="K487" s="59"/>
      <c r="L487" s="59"/>
      <c r="M487" s="59"/>
      <c r="N487" s="44"/>
      <c r="O487" s="44"/>
      <c r="P487" s="44"/>
      <c r="Q487" s="68">
        <f t="shared" si="99"/>
        <v>483</v>
      </c>
      <c r="R487" s="60">
        <f t="shared" si="108"/>
        <v>487</v>
      </c>
      <c r="S487" s="60">
        <f t="shared" si="108"/>
        <v>1219</v>
      </c>
      <c r="T487" s="60">
        <f t="shared" si="108"/>
        <v>1951</v>
      </c>
      <c r="U487" s="60">
        <f t="shared" si="108"/>
        <v>2683</v>
      </c>
      <c r="V487" s="60">
        <f t="shared" si="108"/>
        <v>3415</v>
      </c>
      <c r="W487" s="44"/>
      <c r="X487" s="44">
        <f t="shared" si="103"/>
        <v>484</v>
      </c>
      <c r="Y487" s="170">
        <f t="shared" si="100"/>
        <v>4135.5</v>
      </c>
      <c r="Z487" s="171">
        <f t="shared" si="104"/>
        <v>2331.2493543621099</v>
      </c>
      <c r="AA487" s="155">
        <f>IF(ISNUMBER($Q487),INDEX($D$1:$D$3663,S487,1),"")</f>
        <v>36.051019481916697</v>
      </c>
      <c r="AB487" s="155">
        <f>IF(ISNUMBER($Q487),INDEX($D$1:$D$3663,T487,1),"")</f>
        <v>35.813173119161</v>
      </c>
      <c r="AC487" s="155">
        <f>IF(ISNUMBER($Q487),INDEX($D$1:$D$3663,U487,1),"")</f>
        <v>37.844385158322297</v>
      </c>
      <c r="AD487" s="155">
        <f>IF(ISNUMBER($Q487),INDEX($D$1:$D$3663,V487,1),"")</f>
        <v>37.776134971213999</v>
      </c>
      <c r="AE487" s="59"/>
      <c r="AF487" s="85">
        <f t="shared" si="105"/>
        <v>1.3292218754652438</v>
      </c>
      <c r="AG487" s="87">
        <v>40661</v>
      </c>
      <c r="AH487" s="59"/>
      <c r="AI487" s="163" t="str">
        <f t="shared" si="106"/>
        <v/>
      </c>
      <c r="AJ487" s="162" t="str">
        <f t="shared" si="109"/>
        <v/>
      </c>
      <c r="AK487" s="119"/>
      <c r="AL487" s="59" t="str">
        <f>IF(ISNUMBER($AJ487),INDEX($Z$4:$AC$3663,$AJ487,AL$3),"")</f>
        <v/>
      </c>
      <c r="AM487" s="149" t="str">
        <f>IF(ISNUMBER($AJ487),INDEX($Z$4:$AC$3663,$AJ487,AM$3),"")</f>
        <v/>
      </c>
      <c r="AN487" s="149" t="str">
        <f>IF(ISNUMBER($AJ487),INDEX($Z$4:$AC$3663,$AJ487,AN$3),"")</f>
        <v/>
      </c>
      <c r="AO487" s="59"/>
      <c r="AP487" s="59"/>
      <c r="AQ487" s="166"/>
      <c r="AR487" s="59"/>
      <c r="AS487" s="59"/>
      <c r="AT487" s="149"/>
      <c r="AU487" s="149"/>
      <c r="AV487" s="149"/>
      <c r="AW487" s="149"/>
      <c r="AX487" s="150"/>
      <c r="AY487" s="151"/>
      <c r="AZ487" s="59"/>
      <c r="BA487" s="59"/>
      <c r="BB487" s="59"/>
      <c r="BC487" s="59"/>
      <c r="BD487" s="59"/>
      <c r="BE487" s="59"/>
      <c r="BF487" s="43"/>
      <c r="BG487" s="59"/>
      <c r="BH487" s="59"/>
      <c r="BI487" s="59"/>
      <c r="BJ487" s="59"/>
      <c r="BK487" s="59"/>
      <c r="BL487" s="59"/>
      <c r="BM487" s="59"/>
    </row>
    <row r="488" spans="1:65" x14ac:dyDescent="0.25">
      <c r="A488" s="82"/>
      <c r="B488" s="122" t="s">
        <v>60</v>
      </c>
      <c r="C488" s="122">
        <v>4136.5</v>
      </c>
      <c r="D488" s="122">
        <v>2437.6886243045201</v>
      </c>
      <c r="E488" s="142">
        <f>IF(B487=B488,0,MAX(E$4:E487)+1)</f>
        <v>0</v>
      </c>
      <c r="F488" s="142">
        <f t="shared" si="107"/>
        <v>1</v>
      </c>
      <c r="G488" s="142" t="str">
        <f t="shared" si="101"/>
        <v/>
      </c>
      <c r="H488" s="142">
        <f t="shared" si="102"/>
        <v>1</v>
      </c>
      <c r="I488" s="59"/>
      <c r="J488" s="104"/>
      <c r="K488" s="59"/>
      <c r="L488" s="59"/>
      <c r="M488" s="59"/>
      <c r="N488" s="44"/>
      <c r="O488" s="44"/>
      <c r="P488" s="44"/>
      <c r="Q488" s="68">
        <f t="shared" si="99"/>
        <v>484</v>
      </c>
      <c r="R488" s="60">
        <f t="shared" si="108"/>
        <v>488</v>
      </c>
      <c r="S488" s="60">
        <f t="shared" si="108"/>
        <v>1220</v>
      </c>
      <c r="T488" s="60">
        <f t="shared" si="108"/>
        <v>1952</v>
      </c>
      <c r="U488" s="60">
        <f t="shared" si="108"/>
        <v>2684</v>
      </c>
      <c r="V488" s="60">
        <f t="shared" si="108"/>
        <v>3416</v>
      </c>
      <c r="W488" s="44"/>
      <c r="X488" s="44">
        <f t="shared" si="103"/>
        <v>485</v>
      </c>
      <c r="Y488" s="170">
        <f t="shared" si="100"/>
        <v>4136.5</v>
      </c>
      <c r="Z488" s="171">
        <f t="shared" si="104"/>
        <v>2437.6886243045201</v>
      </c>
      <c r="AA488" s="155">
        <f>IF(ISNUMBER($Q488),INDEX($D$1:$D$3663,S488,1),"")</f>
        <v>36.007592604664502</v>
      </c>
      <c r="AB488" s="155">
        <f>IF(ISNUMBER($Q488),INDEX($D$1:$D$3663,T488,1),"")</f>
        <v>35.850397977669999</v>
      </c>
      <c r="AC488" s="155">
        <f>IF(ISNUMBER($Q488),INDEX($D$1:$D$3663,U488,1),"")</f>
        <v>37.766922252026198</v>
      </c>
      <c r="AD488" s="155">
        <f>IF(ISNUMBER($Q488),INDEX($D$1:$D$3663,V488,1),"")</f>
        <v>37.835884656431404</v>
      </c>
      <c r="AE488" s="59"/>
      <c r="AF488" s="85">
        <f t="shared" si="105"/>
        <v>1.331959726252375</v>
      </c>
      <c r="AG488" s="87">
        <v>40662</v>
      </c>
      <c r="AH488" s="59"/>
      <c r="AI488" s="163" t="str">
        <f t="shared" si="106"/>
        <v/>
      </c>
      <c r="AJ488" s="162" t="str">
        <f t="shared" si="109"/>
        <v/>
      </c>
      <c r="AK488" s="119"/>
      <c r="AL488" s="59" t="str">
        <f>IF(ISNUMBER($AJ488),INDEX($Z$4:$AC$3663,$AJ488,AL$3),"")</f>
        <v/>
      </c>
      <c r="AM488" s="149" t="str">
        <f>IF(ISNUMBER($AJ488),INDEX($Z$4:$AC$3663,$AJ488,AM$3),"")</f>
        <v/>
      </c>
      <c r="AN488" s="149" t="str">
        <f>IF(ISNUMBER($AJ488),INDEX($Z$4:$AC$3663,$AJ488,AN$3),"")</f>
        <v/>
      </c>
      <c r="AO488" s="59"/>
      <c r="AP488" s="59"/>
      <c r="AQ488" s="166"/>
      <c r="AR488" s="59"/>
      <c r="AS488" s="59"/>
      <c r="AT488" s="149"/>
      <c r="AU488" s="149"/>
      <c r="AV488" s="149"/>
      <c r="AW488" s="149"/>
      <c r="AX488" s="150"/>
      <c r="AY488" s="151"/>
      <c r="AZ488" s="59"/>
      <c r="BA488" s="59"/>
      <c r="BB488" s="59"/>
      <c r="BC488" s="59"/>
      <c r="BD488" s="59"/>
      <c r="BE488" s="59"/>
      <c r="BF488" s="43"/>
      <c r="BG488" s="59"/>
      <c r="BH488" s="59"/>
      <c r="BI488" s="59"/>
      <c r="BJ488" s="59"/>
      <c r="BK488" s="59"/>
      <c r="BL488" s="59"/>
      <c r="BM488" s="59"/>
    </row>
    <row r="489" spans="1:65" x14ac:dyDescent="0.25">
      <c r="A489" s="82"/>
      <c r="B489" s="122" t="s">
        <v>60</v>
      </c>
      <c r="C489" s="122">
        <v>4137.5</v>
      </c>
      <c r="D489" s="122">
        <v>2407.5466118906902</v>
      </c>
      <c r="E489" s="142">
        <f>IF(B488=B489,0,MAX(E$4:E488)+1)</f>
        <v>0</v>
      </c>
      <c r="F489" s="142">
        <f t="shared" si="107"/>
        <v>1</v>
      </c>
      <c r="G489" s="142" t="str">
        <f t="shared" si="101"/>
        <v/>
      </c>
      <c r="H489" s="142">
        <f t="shared" si="102"/>
        <v>1</v>
      </c>
      <c r="I489" s="59"/>
      <c r="J489" s="104"/>
      <c r="K489" s="59"/>
      <c r="L489" s="59"/>
      <c r="M489" s="59"/>
      <c r="N489" s="44"/>
      <c r="O489" s="44"/>
      <c r="P489" s="44"/>
      <c r="Q489" s="68">
        <f t="shared" si="99"/>
        <v>485</v>
      </c>
      <c r="R489" s="60">
        <f t="shared" si="108"/>
        <v>489</v>
      </c>
      <c r="S489" s="60">
        <f t="shared" si="108"/>
        <v>1221</v>
      </c>
      <c r="T489" s="60">
        <f t="shared" si="108"/>
        <v>1953</v>
      </c>
      <c r="U489" s="60">
        <f t="shared" si="108"/>
        <v>2685</v>
      </c>
      <c r="V489" s="60">
        <f t="shared" si="108"/>
        <v>3417</v>
      </c>
      <c r="W489" s="44"/>
      <c r="X489" s="44">
        <f t="shared" si="103"/>
        <v>486</v>
      </c>
      <c r="Y489" s="170">
        <f t="shared" si="100"/>
        <v>4137.5</v>
      </c>
      <c r="Z489" s="171">
        <f t="shared" si="104"/>
        <v>2407.5466118906902</v>
      </c>
      <c r="AA489" s="155">
        <f>IF(ISNUMBER($Q489),INDEX($D$1:$D$3663,S489,1),"")</f>
        <v>35.929815707696598</v>
      </c>
      <c r="AB489" s="155">
        <f>IF(ISNUMBER($Q489),INDEX($D$1:$D$3663,T489,1),"")</f>
        <v>35.787773861016902</v>
      </c>
      <c r="AC489" s="155">
        <f>IF(ISNUMBER($Q489),INDEX($D$1:$D$3663,U489,1),"")</f>
        <v>37.739638139419199</v>
      </c>
      <c r="AD489" s="155">
        <f>IF(ISNUMBER($Q489),INDEX($D$1:$D$3663,V489,1),"")</f>
        <v>37.968075017546902</v>
      </c>
      <c r="AE489" s="59"/>
      <c r="AF489" s="85">
        <f t="shared" si="105"/>
        <v>1.334697577039508</v>
      </c>
      <c r="AG489" s="87">
        <v>40663</v>
      </c>
      <c r="AH489" s="59"/>
      <c r="AI489" s="163" t="str">
        <f t="shared" si="106"/>
        <v/>
      </c>
      <c r="AJ489" s="162" t="str">
        <f t="shared" si="109"/>
        <v/>
      </c>
      <c r="AK489" s="119"/>
      <c r="AL489" s="59" t="str">
        <f>IF(ISNUMBER($AJ489),INDEX($Z$4:$AC$3663,$AJ489,AL$3),"")</f>
        <v/>
      </c>
      <c r="AM489" s="149" t="str">
        <f>IF(ISNUMBER($AJ489),INDEX($Z$4:$AC$3663,$AJ489,AM$3),"")</f>
        <v/>
      </c>
      <c r="AN489" s="149" t="str">
        <f>IF(ISNUMBER($AJ489),INDEX($Z$4:$AC$3663,$AJ489,AN$3),"")</f>
        <v/>
      </c>
      <c r="AO489" s="59"/>
      <c r="AP489" s="59"/>
      <c r="AQ489" s="166"/>
      <c r="AR489" s="59"/>
      <c r="AS489" s="59"/>
      <c r="AT489" s="149"/>
      <c r="AU489" s="149"/>
      <c r="AV489" s="149"/>
      <c r="AW489" s="149"/>
      <c r="AX489" s="150"/>
      <c r="AY489" s="151"/>
      <c r="AZ489" s="59"/>
      <c r="BA489" s="59"/>
      <c r="BB489" s="59"/>
      <c r="BC489" s="59"/>
      <c r="BD489" s="59"/>
      <c r="BE489" s="59"/>
      <c r="BF489" s="43"/>
      <c r="BG489" s="59"/>
      <c r="BH489" s="59"/>
      <c r="BI489" s="59"/>
      <c r="BJ489" s="59"/>
      <c r="BK489" s="59"/>
      <c r="BL489" s="59"/>
      <c r="BM489" s="59"/>
    </row>
    <row r="490" spans="1:65" x14ac:dyDescent="0.25">
      <c r="A490" s="82"/>
      <c r="B490" s="122" t="s">
        <v>60</v>
      </c>
      <c r="C490" s="122">
        <v>4138.5</v>
      </c>
      <c r="D490" s="122">
        <v>2618.7545786870501</v>
      </c>
      <c r="E490" s="142">
        <f>IF(B489=B490,0,MAX(E$4:E489)+1)</f>
        <v>0</v>
      </c>
      <c r="F490" s="142">
        <f t="shared" si="107"/>
        <v>1</v>
      </c>
      <c r="G490" s="142" t="str">
        <f t="shared" si="101"/>
        <v/>
      </c>
      <c r="H490" s="142">
        <f t="shared" si="102"/>
        <v>1</v>
      </c>
      <c r="I490" s="59"/>
      <c r="J490" s="104"/>
      <c r="K490" s="59"/>
      <c r="L490" s="59"/>
      <c r="M490" s="59"/>
      <c r="N490" s="44"/>
      <c r="O490" s="44"/>
      <c r="P490" s="44"/>
      <c r="Q490" s="68">
        <f t="shared" si="99"/>
        <v>486</v>
      </c>
      <c r="R490" s="60">
        <f t="shared" si="108"/>
        <v>490</v>
      </c>
      <c r="S490" s="60">
        <f t="shared" si="108"/>
        <v>1222</v>
      </c>
      <c r="T490" s="60">
        <f t="shared" si="108"/>
        <v>1954</v>
      </c>
      <c r="U490" s="60">
        <f t="shared" si="108"/>
        <v>2686</v>
      </c>
      <c r="V490" s="60">
        <f t="shared" si="108"/>
        <v>3418</v>
      </c>
      <c r="W490" s="44"/>
      <c r="X490" s="44">
        <f t="shared" si="103"/>
        <v>487</v>
      </c>
      <c r="Y490" s="170">
        <f t="shared" si="100"/>
        <v>4138.5</v>
      </c>
      <c r="Z490" s="171">
        <f t="shared" si="104"/>
        <v>2618.7545786870501</v>
      </c>
      <c r="AA490" s="155">
        <f>IF(ISNUMBER($Q490),INDEX($D$1:$D$3663,S490,1),"")</f>
        <v>35.9744904727715</v>
      </c>
      <c r="AB490" s="155">
        <f>IF(ISNUMBER($Q490),INDEX($D$1:$D$3663,T490,1),"")</f>
        <v>36.008489313668697</v>
      </c>
      <c r="AC490" s="155">
        <f>IF(ISNUMBER($Q490),INDEX($D$1:$D$3663,U490,1),"")</f>
        <v>37.766181368812397</v>
      </c>
      <c r="AD490" s="155">
        <f>IF(ISNUMBER($Q490),INDEX($D$1:$D$3663,V490,1),"")</f>
        <v>37.898537445285903</v>
      </c>
      <c r="AE490" s="59"/>
      <c r="AF490" s="85">
        <f t="shared" si="105"/>
        <v>1.3374354278266392</v>
      </c>
      <c r="AG490" s="87">
        <v>40664</v>
      </c>
      <c r="AH490" s="59"/>
      <c r="AI490" s="163" t="str">
        <f t="shared" si="106"/>
        <v/>
      </c>
      <c r="AJ490" s="162" t="str">
        <f t="shared" si="109"/>
        <v/>
      </c>
      <c r="AK490" s="119"/>
      <c r="AL490" s="59" t="str">
        <f>IF(ISNUMBER($AJ490),INDEX($Z$4:$AC$3663,$AJ490,AL$3),"")</f>
        <v/>
      </c>
      <c r="AM490" s="149" t="str">
        <f>IF(ISNUMBER($AJ490),INDEX($Z$4:$AC$3663,$AJ490,AM$3),"")</f>
        <v/>
      </c>
      <c r="AN490" s="149" t="str">
        <f>IF(ISNUMBER($AJ490),INDEX($Z$4:$AC$3663,$AJ490,AN$3),"")</f>
        <v/>
      </c>
      <c r="AO490" s="59"/>
      <c r="AP490" s="59"/>
      <c r="AQ490" s="166"/>
      <c r="AR490" s="59"/>
      <c r="AS490" s="59"/>
      <c r="AT490" s="149"/>
      <c r="AU490" s="149"/>
      <c r="AV490" s="149"/>
      <c r="AW490" s="149"/>
      <c r="AX490" s="150"/>
      <c r="AY490" s="151"/>
      <c r="AZ490" s="59"/>
      <c r="BA490" s="59"/>
      <c r="BB490" s="59"/>
      <c r="BC490" s="59"/>
      <c r="BD490" s="59"/>
      <c r="BE490" s="59"/>
      <c r="BF490" s="43"/>
      <c r="BG490" s="59"/>
      <c r="BH490" s="59"/>
      <c r="BI490" s="59"/>
      <c r="BJ490" s="59"/>
      <c r="BK490" s="59"/>
      <c r="BL490" s="59"/>
      <c r="BM490" s="59"/>
    </row>
    <row r="491" spans="1:65" x14ac:dyDescent="0.25">
      <c r="A491" s="82"/>
      <c r="B491" s="122" t="s">
        <v>60</v>
      </c>
      <c r="C491" s="122">
        <v>4139.5</v>
      </c>
      <c r="D491" s="122">
        <v>2521.6674327616302</v>
      </c>
      <c r="E491" s="142">
        <f>IF(B490=B491,0,MAX(E$4:E490)+1)</f>
        <v>0</v>
      </c>
      <c r="F491" s="142">
        <f t="shared" si="107"/>
        <v>1</v>
      </c>
      <c r="G491" s="142" t="str">
        <f t="shared" si="101"/>
        <v/>
      </c>
      <c r="H491" s="142">
        <f t="shared" si="102"/>
        <v>1</v>
      </c>
      <c r="I491" s="59"/>
      <c r="J491" s="104"/>
      <c r="K491" s="59"/>
      <c r="L491" s="59"/>
      <c r="M491" s="59"/>
      <c r="N491" s="44"/>
      <c r="O491" s="44"/>
      <c r="P491" s="44"/>
      <c r="Q491" s="68">
        <f t="shared" si="99"/>
        <v>487</v>
      </c>
      <c r="R491" s="60">
        <f t="shared" si="108"/>
        <v>491</v>
      </c>
      <c r="S491" s="60">
        <f t="shared" si="108"/>
        <v>1223</v>
      </c>
      <c r="T491" s="60">
        <f t="shared" si="108"/>
        <v>1955</v>
      </c>
      <c r="U491" s="60">
        <f t="shared" si="108"/>
        <v>2687</v>
      </c>
      <c r="V491" s="60">
        <f t="shared" si="108"/>
        <v>3419</v>
      </c>
      <c r="W491" s="44"/>
      <c r="X491" s="44">
        <f t="shared" si="103"/>
        <v>488</v>
      </c>
      <c r="Y491" s="170">
        <f t="shared" si="100"/>
        <v>4139.5</v>
      </c>
      <c r="Z491" s="171">
        <f t="shared" si="104"/>
        <v>2521.6674327616302</v>
      </c>
      <c r="AA491" s="155">
        <f>IF(ISNUMBER($Q491),INDEX($D$1:$D$3663,S491,1),"")</f>
        <v>36.0724581641471</v>
      </c>
      <c r="AB491" s="155">
        <f>IF(ISNUMBER($Q491),INDEX($D$1:$D$3663,T491,1),"")</f>
        <v>35.840593351216903</v>
      </c>
      <c r="AC491" s="155">
        <f>IF(ISNUMBER($Q491),INDEX($D$1:$D$3663,U491,1),"")</f>
        <v>37.612209915045099</v>
      </c>
      <c r="AD491" s="155">
        <f>IF(ISNUMBER($Q491),INDEX($D$1:$D$3663,V491,1),"")</f>
        <v>37.781846975764203</v>
      </c>
      <c r="AE491" s="59"/>
      <c r="AF491" s="85">
        <f t="shared" si="105"/>
        <v>1.3401732786137721</v>
      </c>
      <c r="AG491" s="87">
        <v>40665</v>
      </c>
      <c r="AH491" s="59"/>
      <c r="AI491" s="163" t="str">
        <f t="shared" si="106"/>
        <v/>
      </c>
      <c r="AJ491" s="162" t="str">
        <f t="shared" si="109"/>
        <v/>
      </c>
      <c r="AK491" s="119"/>
      <c r="AL491" s="59" t="str">
        <f>IF(ISNUMBER($AJ491),INDEX($Z$4:$AC$3663,$AJ491,AL$3),"")</f>
        <v/>
      </c>
      <c r="AM491" s="149" t="str">
        <f>IF(ISNUMBER($AJ491),INDEX($Z$4:$AC$3663,$AJ491,AM$3),"")</f>
        <v/>
      </c>
      <c r="AN491" s="149" t="str">
        <f>IF(ISNUMBER($AJ491),INDEX($Z$4:$AC$3663,$AJ491,AN$3),"")</f>
        <v/>
      </c>
      <c r="AO491" s="59"/>
      <c r="AP491" s="59"/>
      <c r="AQ491" s="166"/>
      <c r="AR491" s="59"/>
      <c r="AS491" s="59"/>
      <c r="AT491" s="149"/>
      <c r="AU491" s="149"/>
      <c r="AV491" s="149"/>
      <c r="AW491" s="149"/>
      <c r="AX491" s="150"/>
      <c r="AY491" s="151"/>
      <c r="AZ491" s="59"/>
      <c r="BA491" s="59"/>
      <c r="BB491" s="59"/>
      <c r="BC491" s="59"/>
      <c r="BD491" s="59"/>
      <c r="BE491" s="59"/>
      <c r="BF491" s="43"/>
      <c r="BG491" s="59"/>
      <c r="BH491" s="59"/>
      <c r="BI491" s="59"/>
      <c r="BJ491" s="59"/>
      <c r="BK491" s="59"/>
      <c r="BL491" s="59"/>
      <c r="BM491" s="59"/>
    </row>
    <row r="492" spans="1:65" x14ac:dyDescent="0.25">
      <c r="A492" s="82"/>
      <c r="B492" s="122" t="s">
        <v>60</v>
      </c>
      <c r="C492" s="122">
        <v>4140.5</v>
      </c>
      <c r="D492" s="122">
        <v>2568.35142439422</v>
      </c>
      <c r="E492" s="142">
        <f>IF(B491=B492,0,MAX(E$4:E491)+1)</f>
        <v>0</v>
      </c>
      <c r="F492" s="142">
        <f t="shared" si="107"/>
        <v>1</v>
      </c>
      <c r="G492" s="142" t="str">
        <f t="shared" si="101"/>
        <v/>
      </c>
      <c r="H492" s="142">
        <f t="shared" si="102"/>
        <v>1</v>
      </c>
      <c r="I492" s="59"/>
      <c r="J492" s="104"/>
      <c r="K492" s="59"/>
      <c r="L492" s="59"/>
      <c r="M492" s="59"/>
      <c r="N492" s="44"/>
      <c r="O492" s="44"/>
      <c r="P492" s="44"/>
      <c r="Q492" s="68">
        <f t="shared" si="99"/>
        <v>488</v>
      </c>
      <c r="R492" s="60">
        <f t="shared" si="108"/>
        <v>492</v>
      </c>
      <c r="S492" s="60">
        <f t="shared" si="108"/>
        <v>1224</v>
      </c>
      <c r="T492" s="60">
        <f t="shared" si="108"/>
        <v>1956</v>
      </c>
      <c r="U492" s="60">
        <f t="shared" si="108"/>
        <v>2688</v>
      </c>
      <c r="V492" s="60">
        <f t="shared" si="108"/>
        <v>3420</v>
      </c>
      <c r="W492" s="44"/>
      <c r="X492" s="44">
        <f t="shared" si="103"/>
        <v>489</v>
      </c>
      <c r="Y492" s="170">
        <f t="shared" si="100"/>
        <v>4140.5</v>
      </c>
      <c r="Z492" s="171">
        <f t="shared" si="104"/>
        <v>2568.35142439422</v>
      </c>
      <c r="AA492" s="155">
        <f>IF(ISNUMBER($Q492),INDEX($D$1:$D$3663,S492,1),"")</f>
        <v>36.181979338776102</v>
      </c>
      <c r="AB492" s="155">
        <f>IF(ISNUMBER($Q492),INDEX($D$1:$D$3663,T492,1),"")</f>
        <v>36.090232130479301</v>
      </c>
      <c r="AC492" s="155">
        <f>IF(ISNUMBER($Q492),INDEX($D$1:$D$3663,U492,1),"")</f>
        <v>37.941326249571503</v>
      </c>
      <c r="AD492" s="155">
        <f>IF(ISNUMBER($Q492),INDEX($D$1:$D$3663,V492,1),"")</f>
        <v>37.905237451767498</v>
      </c>
      <c r="AE492" s="59"/>
      <c r="AF492" s="85">
        <f t="shared" si="105"/>
        <v>1.3429111294009033</v>
      </c>
      <c r="AG492" s="87">
        <v>40666</v>
      </c>
      <c r="AH492" s="59"/>
      <c r="AI492" s="163" t="str">
        <f t="shared" si="106"/>
        <v/>
      </c>
      <c r="AJ492" s="162" t="str">
        <f t="shared" si="109"/>
        <v/>
      </c>
      <c r="AK492" s="119"/>
      <c r="AL492" s="59" t="str">
        <f>IF(ISNUMBER($AJ492),INDEX($Z$4:$AC$3663,$AJ492,AL$3),"")</f>
        <v/>
      </c>
      <c r="AM492" s="149" t="str">
        <f>IF(ISNUMBER($AJ492),INDEX($Z$4:$AC$3663,$AJ492,AM$3),"")</f>
        <v/>
      </c>
      <c r="AN492" s="149" t="str">
        <f>IF(ISNUMBER($AJ492),INDEX($Z$4:$AC$3663,$AJ492,AN$3),"")</f>
        <v/>
      </c>
      <c r="AO492" s="59"/>
      <c r="AP492" s="59"/>
      <c r="AQ492" s="166"/>
      <c r="AR492" s="59"/>
      <c r="AS492" s="59"/>
      <c r="AT492" s="149"/>
      <c r="AU492" s="149"/>
      <c r="AV492" s="149"/>
      <c r="AW492" s="149"/>
      <c r="AX492" s="150"/>
      <c r="AY492" s="151"/>
      <c r="AZ492" s="59"/>
      <c r="BA492" s="59"/>
      <c r="BB492" s="59"/>
      <c r="BC492" s="59"/>
      <c r="BD492" s="59"/>
      <c r="BE492" s="59"/>
      <c r="BF492" s="43"/>
      <c r="BG492" s="59"/>
      <c r="BH492" s="59"/>
      <c r="BI492" s="59"/>
      <c r="BJ492" s="59"/>
      <c r="BK492" s="59"/>
      <c r="BL492" s="59"/>
      <c r="BM492" s="59"/>
    </row>
    <row r="493" spans="1:65" x14ac:dyDescent="0.25">
      <c r="A493" s="82"/>
      <c r="B493" s="122" t="s">
        <v>60</v>
      </c>
      <c r="C493" s="122">
        <v>4141.5</v>
      </c>
      <c r="D493" s="122">
        <v>2438.7664997745101</v>
      </c>
      <c r="E493" s="142">
        <f>IF(B492=B493,0,MAX(E$4:E492)+1)</f>
        <v>0</v>
      </c>
      <c r="F493" s="142">
        <f t="shared" si="107"/>
        <v>1</v>
      </c>
      <c r="G493" s="142" t="str">
        <f t="shared" si="101"/>
        <v/>
      </c>
      <c r="H493" s="142">
        <f t="shared" si="102"/>
        <v>1</v>
      </c>
      <c r="I493" s="59"/>
      <c r="J493" s="104"/>
      <c r="K493" s="59"/>
      <c r="L493" s="59"/>
      <c r="M493" s="59"/>
      <c r="N493" s="44"/>
      <c r="O493" s="44"/>
      <c r="P493" s="44"/>
      <c r="Q493" s="68">
        <f t="shared" si="99"/>
        <v>489</v>
      </c>
      <c r="R493" s="60">
        <f t="shared" si="108"/>
        <v>493</v>
      </c>
      <c r="S493" s="60">
        <f t="shared" si="108"/>
        <v>1225</v>
      </c>
      <c r="T493" s="60">
        <f t="shared" si="108"/>
        <v>1957</v>
      </c>
      <c r="U493" s="60">
        <f t="shared" si="108"/>
        <v>2689</v>
      </c>
      <c r="V493" s="60">
        <f t="shared" si="108"/>
        <v>3421</v>
      </c>
      <c r="W493" s="44"/>
      <c r="X493" s="44">
        <f t="shared" si="103"/>
        <v>490</v>
      </c>
      <c r="Y493" s="170">
        <f t="shared" si="100"/>
        <v>4141.5</v>
      </c>
      <c r="Z493" s="171">
        <f t="shared" si="104"/>
        <v>2438.7664997745101</v>
      </c>
      <c r="AA493" s="155">
        <f>IF(ISNUMBER($Q493),INDEX($D$1:$D$3663,S493,1),"")</f>
        <v>35.904477437134602</v>
      </c>
      <c r="AB493" s="155">
        <f>IF(ISNUMBER($Q493),INDEX($D$1:$D$3663,T493,1),"")</f>
        <v>36.066767825733599</v>
      </c>
      <c r="AC493" s="155">
        <f>IF(ISNUMBER($Q493),INDEX($D$1:$D$3663,U493,1),"")</f>
        <v>37.889215961663297</v>
      </c>
      <c r="AD493" s="155">
        <f>IF(ISNUMBER($Q493),INDEX($D$1:$D$3663,V493,1),"")</f>
        <v>38.067079880227197</v>
      </c>
      <c r="AE493" s="59"/>
      <c r="AF493" s="85">
        <f t="shared" si="105"/>
        <v>1.3456489801880362</v>
      </c>
      <c r="AG493" s="87">
        <v>40667</v>
      </c>
      <c r="AH493" s="59"/>
      <c r="AI493" s="163" t="str">
        <f t="shared" si="106"/>
        <v/>
      </c>
      <c r="AJ493" s="162" t="str">
        <f t="shared" si="109"/>
        <v/>
      </c>
      <c r="AK493" s="119"/>
      <c r="AL493" s="59" t="str">
        <f>IF(ISNUMBER($AJ493),INDEX($Z$4:$AC$3663,$AJ493,AL$3),"")</f>
        <v/>
      </c>
      <c r="AM493" s="149" t="str">
        <f>IF(ISNUMBER($AJ493),INDEX($Z$4:$AC$3663,$AJ493,AM$3),"")</f>
        <v/>
      </c>
      <c r="AN493" s="149" t="str">
        <f>IF(ISNUMBER($AJ493),INDEX($Z$4:$AC$3663,$AJ493,AN$3),"")</f>
        <v/>
      </c>
      <c r="AO493" s="59"/>
      <c r="AP493" s="59"/>
      <c r="AQ493" s="166"/>
      <c r="AR493" s="59"/>
      <c r="AS493" s="59"/>
      <c r="AT493" s="149"/>
      <c r="AU493" s="149"/>
      <c r="AV493" s="149"/>
      <c r="AW493" s="149"/>
      <c r="AX493" s="150"/>
      <c r="AY493" s="151"/>
      <c r="AZ493" s="59"/>
      <c r="BA493" s="59"/>
      <c r="BB493" s="59"/>
      <c r="BC493" s="59"/>
      <c r="BD493" s="59"/>
      <c r="BE493" s="59"/>
      <c r="BF493" s="43"/>
      <c r="BG493" s="59"/>
      <c r="BH493" s="59"/>
      <c r="BI493" s="59"/>
      <c r="BJ493" s="59"/>
      <c r="BK493" s="59"/>
      <c r="BL493" s="59"/>
      <c r="BM493" s="59"/>
    </row>
    <row r="494" spans="1:65" x14ac:dyDescent="0.25">
      <c r="A494" s="82"/>
      <c r="B494" s="122" t="s">
        <v>60</v>
      </c>
      <c r="C494" s="122">
        <v>4142.5</v>
      </c>
      <c r="D494" s="122">
        <v>2606.3946536029298</v>
      </c>
      <c r="E494" s="142">
        <f>IF(B493=B494,0,MAX(E$4:E493)+1)</f>
        <v>0</v>
      </c>
      <c r="F494" s="142">
        <f t="shared" si="107"/>
        <v>1</v>
      </c>
      <c r="G494" s="142" t="str">
        <f t="shared" si="101"/>
        <v/>
      </c>
      <c r="H494" s="142">
        <f t="shared" si="102"/>
        <v>1</v>
      </c>
      <c r="I494" s="59"/>
      <c r="J494" s="104"/>
      <c r="K494" s="59"/>
      <c r="L494" s="59"/>
      <c r="M494" s="59"/>
      <c r="N494" s="44"/>
      <c r="O494" s="44"/>
      <c r="P494" s="44"/>
      <c r="Q494" s="68">
        <f t="shared" si="99"/>
        <v>490</v>
      </c>
      <c r="R494" s="60">
        <f t="shared" si="108"/>
        <v>494</v>
      </c>
      <c r="S494" s="60">
        <f t="shared" si="108"/>
        <v>1226</v>
      </c>
      <c r="T494" s="60">
        <f t="shared" si="108"/>
        <v>1958</v>
      </c>
      <c r="U494" s="60">
        <f t="shared" si="108"/>
        <v>2690</v>
      </c>
      <c r="V494" s="60">
        <f t="shared" si="108"/>
        <v>3422</v>
      </c>
      <c r="W494" s="44"/>
      <c r="X494" s="44">
        <f t="shared" si="103"/>
        <v>491</v>
      </c>
      <c r="Y494" s="170">
        <f t="shared" si="100"/>
        <v>4142.5</v>
      </c>
      <c r="Z494" s="171">
        <f t="shared" si="104"/>
        <v>2606.3946536029298</v>
      </c>
      <c r="AA494" s="155">
        <f>IF(ISNUMBER($Q494),INDEX($D$1:$D$3663,S494,1),"")</f>
        <v>35.934022226530203</v>
      </c>
      <c r="AB494" s="155">
        <f>IF(ISNUMBER($Q494),INDEX($D$1:$D$3663,T494,1),"")</f>
        <v>36.021521624569203</v>
      </c>
      <c r="AC494" s="155">
        <f>IF(ISNUMBER($Q494),INDEX($D$1:$D$3663,U494,1),"")</f>
        <v>37.866931990951599</v>
      </c>
      <c r="AD494" s="155">
        <f>IF(ISNUMBER($Q494),INDEX($D$1:$D$3663,V494,1),"")</f>
        <v>37.868659841568302</v>
      </c>
      <c r="AE494" s="59"/>
      <c r="AF494" s="85">
        <f t="shared" si="105"/>
        <v>1.3483868309751674</v>
      </c>
      <c r="AG494" s="87">
        <v>40668</v>
      </c>
      <c r="AH494" s="59"/>
      <c r="AI494" s="163" t="str">
        <f t="shared" si="106"/>
        <v/>
      </c>
      <c r="AJ494" s="162" t="str">
        <f t="shared" si="109"/>
        <v/>
      </c>
      <c r="AK494" s="119"/>
      <c r="AL494" s="59" t="str">
        <f>IF(ISNUMBER($AJ494),INDEX($Z$4:$AC$3663,$AJ494,AL$3),"")</f>
        <v/>
      </c>
      <c r="AM494" s="149" t="str">
        <f>IF(ISNUMBER($AJ494),INDEX($Z$4:$AC$3663,$AJ494,AM$3),"")</f>
        <v/>
      </c>
      <c r="AN494" s="149" t="str">
        <f>IF(ISNUMBER($AJ494),INDEX($Z$4:$AC$3663,$AJ494,AN$3),"")</f>
        <v/>
      </c>
      <c r="AO494" s="59"/>
      <c r="AP494" s="59"/>
      <c r="AQ494" s="166"/>
      <c r="AR494" s="59"/>
      <c r="AS494" s="59"/>
      <c r="AT494" s="149"/>
      <c r="AU494" s="149"/>
      <c r="AV494" s="149"/>
      <c r="AW494" s="149"/>
      <c r="AX494" s="150"/>
      <c r="AY494" s="151"/>
      <c r="AZ494" s="59"/>
      <c r="BA494" s="59"/>
      <c r="BB494" s="59"/>
      <c r="BC494" s="59"/>
      <c r="BD494" s="59"/>
      <c r="BE494" s="59"/>
      <c r="BF494" s="43"/>
      <c r="BG494" s="59"/>
      <c r="BH494" s="59"/>
      <c r="BI494" s="59"/>
      <c r="BJ494" s="59"/>
      <c r="BK494" s="59"/>
      <c r="BL494" s="59"/>
      <c r="BM494" s="59"/>
    </row>
    <row r="495" spans="1:65" x14ac:dyDescent="0.25">
      <c r="A495" s="82"/>
      <c r="B495" s="122" t="s">
        <v>60</v>
      </c>
      <c r="C495" s="122">
        <v>4143.5</v>
      </c>
      <c r="D495" s="122">
        <v>2615.77732860881</v>
      </c>
      <c r="E495" s="142">
        <f>IF(B494=B495,0,MAX(E$4:E494)+1)</f>
        <v>0</v>
      </c>
      <c r="F495" s="142">
        <f t="shared" si="107"/>
        <v>1</v>
      </c>
      <c r="G495" s="142" t="str">
        <f t="shared" si="101"/>
        <v/>
      </c>
      <c r="H495" s="142">
        <f t="shared" si="102"/>
        <v>1</v>
      </c>
      <c r="I495" s="59"/>
      <c r="J495" s="104"/>
      <c r="K495" s="59"/>
      <c r="L495" s="59"/>
      <c r="M495" s="59"/>
      <c r="N495" s="44"/>
      <c r="O495" s="44"/>
      <c r="P495" s="44"/>
      <c r="Q495" s="68">
        <f t="shared" si="99"/>
        <v>491</v>
      </c>
      <c r="R495" s="60">
        <f t="shared" si="108"/>
        <v>495</v>
      </c>
      <c r="S495" s="60">
        <f t="shared" si="108"/>
        <v>1227</v>
      </c>
      <c r="T495" s="60">
        <f t="shared" si="108"/>
        <v>1959</v>
      </c>
      <c r="U495" s="60">
        <f t="shared" si="108"/>
        <v>2691</v>
      </c>
      <c r="V495" s="60">
        <f t="shared" si="108"/>
        <v>3423</v>
      </c>
      <c r="W495" s="44"/>
      <c r="X495" s="44">
        <f t="shared" si="103"/>
        <v>492</v>
      </c>
      <c r="Y495" s="170">
        <f t="shared" si="100"/>
        <v>4143.5</v>
      </c>
      <c r="Z495" s="171">
        <f t="shared" si="104"/>
        <v>2615.77732860881</v>
      </c>
      <c r="AA495" s="155">
        <f>IF(ISNUMBER($Q495),INDEX($D$1:$D$3663,S495,1),"")</f>
        <v>36.133157858879301</v>
      </c>
      <c r="AB495" s="155">
        <f>IF(ISNUMBER($Q495),INDEX($D$1:$D$3663,T495,1),"")</f>
        <v>35.907058952284203</v>
      </c>
      <c r="AC495" s="155">
        <f>IF(ISNUMBER($Q495),INDEX($D$1:$D$3663,U495,1),"")</f>
        <v>37.855230395375699</v>
      </c>
      <c r="AD495" s="155">
        <f>IF(ISNUMBER($Q495),INDEX($D$1:$D$3663,V495,1),"")</f>
        <v>37.884195299951301</v>
      </c>
      <c r="AE495" s="59"/>
      <c r="AF495" s="85">
        <f t="shared" si="105"/>
        <v>1.3511246817623004</v>
      </c>
      <c r="AG495" s="87">
        <v>40669</v>
      </c>
      <c r="AH495" s="59"/>
      <c r="AI495" s="163" t="str">
        <f t="shared" si="106"/>
        <v/>
      </c>
      <c r="AJ495" s="162" t="str">
        <f t="shared" si="109"/>
        <v/>
      </c>
      <c r="AK495" s="119"/>
      <c r="AL495" s="59" t="str">
        <f>IF(ISNUMBER($AJ495),INDEX($Z$4:$AC$3663,$AJ495,AL$3),"")</f>
        <v/>
      </c>
      <c r="AM495" s="149" t="str">
        <f>IF(ISNUMBER($AJ495),INDEX($Z$4:$AC$3663,$AJ495,AM$3),"")</f>
        <v/>
      </c>
      <c r="AN495" s="149" t="str">
        <f>IF(ISNUMBER($AJ495),INDEX($Z$4:$AC$3663,$AJ495,AN$3),"")</f>
        <v/>
      </c>
      <c r="AO495" s="59"/>
      <c r="AP495" s="59"/>
      <c r="AQ495" s="166"/>
      <c r="AR495" s="59"/>
      <c r="AS495" s="59"/>
      <c r="AT495" s="149"/>
      <c r="AU495" s="149"/>
      <c r="AV495" s="149"/>
      <c r="AW495" s="149"/>
      <c r="AX495" s="150"/>
      <c r="AY495" s="151"/>
      <c r="AZ495" s="59"/>
      <c r="BA495" s="59"/>
      <c r="BB495" s="59"/>
      <c r="BC495" s="59"/>
      <c r="BD495" s="59"/>
      <c r="BE495" s="59"/>
      <c r="BF495" s="43"/>
      <c r="BG495" s="59"/>
      <c r="BH495" s="59"/>
      <c r="BI495" s="59"/>
      <c r="BJ495" s="59"/>
      <c r="BK495" s="59"/>
      <c r="BL495" s="59"/>
      <c r="BM495" s="59"/>
    </row>
    <row r="496" spans="1:65" x14ac:dyDescent="0.25">
      <c r="A496" s="82"/>
      <c r="B496" s="122" t="s">
        <v>60</v>
      </c>
      <c r="C496" s="122">
        <v>4144.5</v>
      </c>
      <c r="D496" s="122">
        <v>2726.2388735229601</v>
      </c>
      <c r="E496" s="142">
        <f>IF(B495=B496,0,MAX(E$4:E495)+1)</f>
        <v>0</v>
      </c>
      <c r="F496" s="142">
        <f t="shared" si="107"/>
        <v>1</v>
      </c>
      <c r="G496" s="142" t="str">
        <f t="shared" si="101"/>
        <v/>
      </c>
      <c r="H496" s="142">
        <f t="shared" si="102"/>
        <v>1</v>
      </c>
      <c r="I496" s="59"/>
      <c r="J496" s="104"/>
      <c r="K496" s="59"/>
      <c r="L496" s="59"/>
      <c r="M496" s="59"/>
      <c r="N496" s="44"/>
      <c r="O496" s="44"/>
      <c r="P496" s="44"/>
      <c r="Q496" s="68">
        <f t="shared" si="99"/>
        <v>492</v>
      </c>
      <c r="R496" s="60">
        <f t="shared" si="108"/>
        <v>496</v>
      </c>
      <c r="S496" s="60">
        <f t="shared" si="108"/>
        <v>1228</v>
      </c>
      <c r="T496" s="60">
        <f t="shared" si="108"/>
        <v>1960</v>
      </c>
      <c r="U496" s="60">
        <f t="shared" si="108"/>
        <v>2692</v>
      </c>
      <c r="V496" s="60">
        <f t="shared" si="108"/>
        <v>3424</v>
      </c>
      <c r="W496" s="44"/>
      <c r="X496" s="44">
        <f t="shared" si="103"/>
        <v>493</v>
      </c>
      <c r="Y496" s="170">
        <f t="shared" si="100"/>
        <v>4144.5</v>
      </c>
      <c r="Z496" s="171">
        <f t="shared" si="104"/>
        <v>2726.2388735229601</v>
      </c>
      <c r="AA496" s="155">
        <f>IF(ISNUMBER($Q496),INDEX($D$1:$D$3663,S496,1),"")</f>
        <v>35.923966512641698</v>
      </c>
      <c r="AB496" s="155">
        <f>IF(ISNUMBER($Q496),INDEX($D$1:$D$3663,T496,1),"")</f>
        <v>36.068817446544799</v>
      </c>
      <c r="AC496" s="155">
        <f>IF(ISNUMBER($Q496),INDEX($D$1:$D$3663,U496,1),"")</f>
        <v>37.928741670139601</v>
      </c>
      <c r="AD496" s="155">
        <f>IF(ISNUMBER($Q496),INDEX($D$1:$D$3663,V496,1),"")</f>
        <v>37.799691155944402</v>
      </c>
      <c r="AE496" s="59"/>
      <c r="AF496" s="85">
        <f t="shared" si="105"/>
        <v>1.3538625325494316</v>
      </c>
      <c r="AG496" s="87">
        <v>40670</v>
      </c>
      <c r="AH496" s="59"/>
      <c r="AI496" s="163" t="str">
        <f t="shared" si="106"/>
        <v/>
      </c>
      <c r="AJ496" s="162" t="str">
        <f t="shared" si="109"/>
        <v/>
      </c>
      <c r="AK496" s="119"/>
      <c r="AL496" s="59" t="str">
        <f>IF(ISNUMBER($AJ496),INDEX($Z$4:$AC$3663,$AJ496,AL$3),"")</f>
        <v/>
      </c>
      <c r="AM496" s="149" t="str">
        <f>IF(ISNUMBER($AJ496),INDEX($Z$4:$AC$3663,$AJ496,AM$3),"")</f>
        <v/>
      </c>
      <c r="AN496" s="149" t="str">
        <f>IF(ISNUMBER($AJ496),INDEX($Z$4:$AC$3663,$AJ496,AN$3),"")</f>
        <v/>
      </c>
      <c r="AO496" s="59"/>
      <c r="AP496" s="59"/>
      <c r="AQ496" s="166"/>
      <c r="AR496" s="59"/>
      <c r="AS496" s="59"/>
      <c r="AT496" s="149"/>
      <c r="AU496" s="149"/>
      <c r="AV496" s="149"/>
      <c r="AW496" s="149"/>
      <c r="AX496" s="150"/>
      <c r="AY496" s="151"/>
      <c r="AZ496" s="59"/>
      <c r="BA496" s="59"/>
      <c r="BB496" s="59"/>
      <c r="BC496" s="59"/>
      <c r="BD496" s="59"/>
      <c r="BE496" s="59"/>
      <c r="BF496" s="43"/>
      <c r="BG496" s="59"/>
      <c r="BH496" s="59"/>
      <c r="BI496" s="59"/>
      <c r="BJ496" s="59"/>
      <c r="BK496" s="59"/>
      <c r="BL496" s="59"/>
      <c r="BM496" s="59"/>
    </row>
    <row r="497" spans="1:65" x14ac:dyDescent="0.25">
      <c r="A497" s="82"/>
      <c r="B497" s="122" t="s">
        <v>60</v>
      </c>
      <c r="C497" s="122">
        <v>4145.5</v>
      </c>
      <c r="D497" s="122">
        <v>2415.3456369276801</v>
      </c>
      <c r="E497" s="142">
        <f>IF(B496=B497,0,MAX(E$4:E496)+1)</f>
        <v>0</v>
      </c>
      <c r="F497" s="142">
        <f t="shared" si="107"/>
        <v>1</v>
      </c>
      <c r="G497" s="142" t="str">
        <f t="shared" si="101"/>
        <v/>
      </c>
      <c r="H497" s="142">
        <f t="shared" si="102"/>
        <v>1</v>
      </c>
      <c r="I497" s="59"/>
      <c r="J497" s="104"/>
      <c r="K497" s="59"/>
      <c r="L497" s="59"/>
      <c r="M497" s="59"/>
      <c r="N497" s="44"/>
      <c r="O497" s="44"/>
      <c r="P497" s="44"/>
      <c r="Q497" s="68">
        <f t="shared" si="99"/>
        <v>493</v>
      </c>
      <c r="R497" s="60">
        <f t="shared" si="108"/>
        <v>497</v>
      </c>
      <c r="S497" s="60">
        <f t="shared" si="108"/>
        <v>1229</v>
      </c>
      <c r="T497" s="60">
        <f t="shared" si="108"/>
        <v>1961</v>
      </c>
      <c r="U497" s="60">
        <f t="shared" si="108"/>
        <v>2693</v>
      </c>
      <c r="V497" s="60">
        <f t="shared" si="108"/>
        <v>3425</v>
      </c>
      <c r="W497" s="44"/>
      <c r="X497" s="44">
        <f t="shared" si="103"/>
        <v>494</v>
      </c>
      <c r="Y497" s="170">
        <f t="shared" si="100"/>
        <v>4145.5</v>
      </c>
      <c r="Z497" s="171">
        <f t="shared" si="104"/>
        <v>2415.3456369276801</v>
      </c>
      <c r="AA497" s="155">
        <f>IF(ISNUMBER($Q497),INDEX($D$1:$D$3663,S497,1),"")</f>
        <v>36.167413808105202</v>
      </c>
      <c r="AB497" s="155">
        <f>IF(ISNUMBER($Q497),INDEX($D$1:$D$3663,T497,1),"")</f>
        <v>36.024846967425397</v>
      </c>
      <c r="AC497" s="155">
        <f>IF(ISNUMBER($Q497),INDEX($D$1:$D$3663,U497,1),"")</f>
        <v>37.900836717577498</v>
      </c>
      <c r="AD497" s="155">
        <f>IF(ISNUMBER($Q497),INDEX($D$1:$D$3663,V497,1),"")</f>
        <v>37.916670663843298</v>
      </c>
      <c r="AE497" s="59"/>
      <c r="AF497" s="85">
        <f t="shared" si="105"/>
        <v>1.3566003833365645</v>
      </c>
      <c r="AG497" s="87">
        <v>40671</v>
      </c>
      <c r="AH497" s="59"/>
      <c r="AI497" s="163" t="str">
        <f t="shared" si="106"/>
        <v/>
      </c>
      <c r="AJ497" s="162" t="str">
        <f t="shared" si="109"/>
        <v/>
      </c>
      <c r="AK497" s="119"/>
      <c r="AL497" s="59" t="str">
        <f>IF(ISNUMBER($AJ497),INDEX($Z$4:$AC$3663,$AJ497,AL$3),"")</f>
        <v/>
      </c>
      <c r="AM497" s="149" t="str">
        <f>IF(ISNUMBER($AJ497),INDEX($Z$4:$AC$3663,$AJ497,AM$3),"")</f>
        <v/>
      </c>
      <c r="AN497" s="149" t="str">
        <f>IF(ISNUMBER($AJ497),INDEX($Z$4:$AC$3663,$AJ497,AN$3),"")</f>
        <v/>
      </c>
      <c r="AO497" s="59"/>
      <c r="AP497" s="59"/>
      <c r="AQ497" s="166"/>
      <c r="AR497" s="59"/>
      <c r="AS497" s="59"/>
      <c r="AT497" s="149"/>
      <c r="AU497" s="149"/>
      <c r="AV497" s="149"/>
      <c r="AW497" s="149"/>
      <c r="AX497" s="150"/>
      <c r="AY497" s="151"/>
      <c r="AZ497" s="59"/>
      <c r="BA497" s="59"/>
      <c r="BB497" s="59"/>
      <c r="BC497" s="59"/>
      <c r="BD497" s="59"/>
      <c r="BE497" s="59"/>
      <c r="BF497" s="43"/>
      <c r="BG497" s="59"/>
      <c r="BH497" s="59"/>
      <c r="BI497" s="59"/>
      <c r="BJ497" s="59"/>
      <c r="BK497" s="59"/>
      <c r="BL497" s="59"/>
      <c r="BM497" s="59"/>
    </row>
    <row r="498" spans="1:65" x14ac:dyDescent="0.25">
      <c r="A498" s="82"/>
      <c r="B498" s="122" t="s">
        <v>60</v>
      </c>
      <c r="C498" s="122">
        <v>4146.5</v>
      </c>
      <c r="D498" s="122">
        <v>2837.0645334878</v>
      </c>
      <c r="E498" s="142">
        <f>IF(B497=B498,0,MAX(E$4:E497)+1)</f>
        <v>0</v>
      </c>
      <c r="F498" s="142">
        <f t="shared" si="107"/>
        <v>1</v>
      </c>
      <c r="G498" s="142" t="str">
        <f t="shared" si="101"/>
        <v/>
      </c>
      <c r="H498" s="142">
        <f t="shared" si="102"/>
        <v>1</v>
      </c>
      <c r="I498" s="59"/>
      <c r="J498" s="104"/>
      <c r="K498" s="59"/>
      <c r="L498" s="59"/>
      <c r="M498" s="59"/>
      <c r="N498" s="44"/>
      <c r="O498" s="44"/>
      <c r="P498" s="44"/>
      <c r="Q498" s="68">
        <f t="shared" si="99"/>
        <v>494</v>
      </c>
      <c r="R498" s="60">
        <f t="shared" si="108"/>
        <v>498</v>
      </c>
      <c r="S498" s="60">
        <f t="shared" si="108"/>
        <v>1230</v>
      </c>
      <c r="T498" s="60">
        <f t="shared" si="108"/>
        <v>1962</v>
      </c>
      <c r="U498" s="60">
        <f t="shared" si="108"/>
        <v>2694</v>
      </c>
      <c r="V498" s="60">
        <f t="shared" si="108"/>
        <v>3426</v>
      </c>
      <c r="W498" s="44"/>
      <c r="X498" s="44">
        <f t="shared" si="103"/>
        <v>495</v>
      </c>
      <c r="Y498" s="170">
        <f t="shared" si="100"/>
        <v>4146.5</v>
      </c>
      <c r="Z498" s="171">
        <f t="shared" si="104"/>
        <v>2837.0645334878</v>
      </c>
      <c r="AA498" s="155">
        <f>IF(ISNUMBER($Q498),INDEX($D$1:$D$3663,S498,1),"")</f>
        <v>36.1352148215162</v>
      </c>
      <c r="AB498" s="155">
        <f>IF(ISNUMBER($Q498),INDEX($D$1:$D$3663,T498,1),"")</f>
        <v>35.960505945938998</v>
      </c>
      <c r="AC498" s="155">
        <f>IF(ISNUMBER($Q498),INDEX($D$1:$D$3663,U498,1),"")</f>
        <v>37.7750641900356</v>
      </c>
      <c r="AD498" s="155">
        <f>IF(ISNUMBER($Q498),INDEX($D$1:$D$3663,V498,1),"")</f>
        <v>38.016760919433999</v>
      </c>
      <c r="AE498" s="59"/>
      <c r="AF498" s="85">
        <f t="shared" si="105"/>
        <v>1.3593382341236957</v>
      </c>
      <c r="AG498" s="87">
        <v>40672</v>
      </c>
      <c r="AH498" s="59"/>
      <c r="AI498" s="163" t="str">
        <f t="shared" si="106"/>
        <v/>
      </c>
      <c r="AJ498" s="162" t="str">
        <f t="shared" si="109"/>
        <v/>
      </c>
      <c r="AK498" s="119"/>
      <c r="AL498" s="59" t="str">
        <f>IF(ISNUMBER($AJ498),INDEX($Z$4:$AC$3663,$AJ498,AL$3),"")</f>
        <v/>
      </c>
      <c r="AM498" s="149" t="str">
        <f>IF(ISNUMBER($AJ498),INDEX($Z$4:$AC$3663,$AJ498,AM$3),"")</f>
        <v/>
      </c>
      <c r="AN498" s="149" t="str">
        <f>IF(ISNUMBER($AJ498),INDEX($Z$4:$AC$3663,$AJ498,AN$3),"")</f>
        <v/>
      </c>
      <c r="AO498" s="59"/>
      <c r="AP498" s="59"/>
      <c r="AQ498" s="166"/>
      <c r="AR498" s="59"/>
      <c r="AS498" s="59"/>
      <c r="AT498" s="149"/>
      <c r="AU498" s="149"/>
      <c r="AV498" s="149"/>
      <c r="AW498" s="149"/>
      <c r="AX498" s="150"/>
      <c r="AY498" s="151"/>
      <c r="AZ498" s="59"/>
      <c r="BA498" s="59"/>
      <c r="BB498" s="59"/>
      <c r="BC498" s="59"/>
      <c r="BD498" s="59"/>
      <c r="BE498" s="59"/>
      <c r="BF498" s="43"/>
      <c r="BG498" s="59"/>
      <c r="BH498" s="59"/>
      <c r="BI498" s="59"/>
      <c r="BJ498" s="59"/>
      <c r="BK498" s="59"/>
      <c r="BL498" s="59"/>
      <c r="BM498" s="59"/>
    </row>
    <row r="499" spans="1:65" x14ac:dyDescent="0.25">
      <c r="A499" s="82"/>
      <c r="B499" s="122" t="s">
        <v>60</v>
      </c>
      <c r="C499" s="122">
        <v>4147.5</v>
      </c>
      <c r="D499" s="122">
        <v>2607.0258346025298</v>
      </c>
      <c r="E499" s="142">
        <f>IF(B498=B499,0,MAX(E$4:E498)+1)</f>
        <v>0</v>
      </c>
      <c r="F499" s="142">
        <f t="shared" si="107"/>
        <v>1</v>
      </c>
      <c r="G499" s="142" t="str">
        <f t="shared" si="101"/>
        <v/>
      </c>
      <c r="H499" s="142">
        <f t="shared" si="102"/>
        <v>1</v>
      </c>
      <c r="I499" s="59"/>
      <c r="J499" s="104"/>
      <c r="K499" s="59"/>
      <c r="L499" s="59"/>
      <c r="M499" s="59"/>
      <c r="N499" s="44"/>
      <c r="O499" s="44"/>
      <c r="P499" s="44"/>
      <c r="Q499" s="68">
        <f t="shared" si="99"/>
        <v>495</v>
      </c>
      <c r="R499" s="60">
        <f t="shared" si="108"/>
        <v>499</v>
      </c>
      <c r="S499" s="60">
        <f t="shared" si="108"/>
        <v>1231</v>
      </c>
      <c r="T499" s="60">
        <f t="shared" si="108"/>
        <v>1963</v>
      </c>
      <c r="U499" s="60">
        <f t="shared" si="108"/>
        <v>2695</v>
      </c>
      <c r="V499" s="60">
        <f t="shared" si="108"/>
        <v>3427</v>
      </c>
      <c r="W499" s="44"/>
      <c r="X499" s="44">
        <f t="shared" si="103"/>
        <v>496</v>
      </c>
      <c r="Y499" s="170">
        <f t="shared" si="100"/>
        <v>4147.5</v>
      </c>
      <c r="Z499" s="171">
        <f t="shared" si="104"/>
        <v>2607.0258346025298</v>
      </c>
      <c r="AA499" s="155">
        <f>IF(ISNUMBER($Q499),INDEX($D$1:$D$3663,S499,1),"")</f>
        <v>35.984405600546502</v>
      </c>
      <c r="AB499" s="155">
        <f>IF(ISNUMBER($Q499),INDEX($D$1:$D$3663,T499,1),"")</f>
        <v>36.152709340443103</v>
      </c>
      <c r="AC499" s="155">
        <f>IF(ISNUMBER($Q499),INDEX($D$1:$D$3663,U499,1),"")</f>
        <v>37.854395694131803</v>
      </c>
      <c r="AD499" s="155">
        <f>IF(ISNUMBER($Q499),INDEX($D$1:$D$3663,V499,1),"")</f>
        <v>37.976770229870503</v>
      </c>
      <c r="AE499" s="59"/>
      <c r="AF499" s="85">
        <f t="shared" si="105"/>
        <v>1.3620760849108287</v>
      </c>
      <c r="AG499" s="87">
        <v>40673</v>
      </c>
      <c r="AH499" s="59"/>
      <c r="AI499" s="163" t="str">
        <f t="shared" si="106"/>
        <v/>
      </c>
      <c r="AJ499" s="162" t="str">
        <f t="shared" si="109"/>
        <v/>
      </c>
      <c r="AK499" s="119"/>
      <c r="AL499" s="59" t="str">
        <f>IF(ISNUMBER($AJ499),INDEX($Z$4:$AC$3663,$AJ499,AL$3),"")</f>
        <v/>
      </c>
      <c r="AM499" s="149" t="str">
        <f>IF(ISNUMBER($AJ499),INDEX($Z$4:$AC$3663,$AJ499,AM$3),"")</f>
        <v/>
      </c>
      <c r="AN499" s="149" t="str">
        <f>IF(ISNUMBER($AJ499),INDEX($Z$4:$AC$3663,$AJ499,AN$3),"")</f>
        <v/>
      </c>
      <c r="AO499" s="59"/>
      <c r="AP499" s="59"/>
      <c r="AQ499" s="166"/>
      <c r="AR499" s="59"/>
      <c r="AS499" s="59"/>
      <c r="AT499" s="149"/>
      <c r="AU499" s="149"/>
      <c r="AV499" s="149"/>
      <c r="AW499" s="149"/>
      <c r="AX499" s="150"/>
      <c r="AY499" s="151"/>
      <c r="AZ499" s="59"/>
      <c r="BA499" s="59"/>
      <c r="BB499" s="59"/>
      <c r="BC499" s="59"/>
      <c r="BD499" s="59"/>
      <c r="BE499" s="59"/>
      <c r="BF499" s="43"/>
      <c r="BG499" s="59"/>
      <c r="BH499" s="59"/>
      <c r="BI499" s="59"/>
      <c r="BJ499" s="59"/>
      <c r="BK499" s="59"/>
      <c r="BL499" s="59"/>
      <c r="BM499" s="59"/>
    </row>
    <row r="500" spans="1:65" x14ac:dyDescent="0.25">
      <c r="A500" s="82"/>
      <c r="B500" s="122" t="s">
        <v>60</v>
      </c>
      <c r="C500" s="122">
        <v>4148.5</v>
      </c>
      <c r="D500" s="122">
        <v>2216.4343737477202</v>
      </c>
      <c r="E500" s="142">
        <f>IF(B499=B500,0,MAX(E$4:E499)+1)</f>
        <v>0</v>
      </c>
      <c r="F500" s="142">
        <f t="shared" si="107"/>
        <v>1</v>
      </c>
      <c r="G500" s="142" t="str">
        <f t="shared" si="101"/>
        <v/>
      </c>
      <c r="H500" s="142">
        <f t="shared" si="102"/>
        <v>1</v>
      </c>
      <c r="I500" s="59"/>
      <c r="J500" s="104"/>
      <c r="K500" s="59"/>
      <c r="L500" s="59"/>
      <c r="M500" s="59"/>
      <c r="N500" s="44"/>
      <c r="O500" s="44"/>
      <c r="P500" s="44"/>
      <c r="Q500" s="68">
        <f t="shared" si="99"/>
        <v>496</v>
      </c>
      <c r="R500" s="60">
        <f t="shared" si="108"/>
        <v>500</v>
      </c>
      <c r="S500" s="60">
        <f t="shared" si="108"/>
        <v>1232</v>
      </c>
      <c r="T500" s="60">
        <f t="shared" si="108"/>
        <v>1964</v>
      </c>
      <c r="U500" s="60">
        <f t="shared" si="108"/>
        <v>2696</v>
      </c>
      <c r="V500" s="60">
        <f t="shared" si="108"/>
        <v>3428</v>
      </c>
      <c r="W500" s="44"/>
      <c r="X500" s="44">
        <f t="shared" si="103"/>
        <v>497</v>
      </c>
      <c r="Y500" s="170">
        <f t="shared" si="100"/>
        <v>4148.5</v>
      </c>
      <c r="Z500" s="171">
        <f t="shared" si="104"/>
        <v>2216.4343737477202</v>
      </c>
      <c r="AA500" s="155">
        <f>IF(ISNUMBER($Q500),INDEX($D$1:$D$3663,S500,1),"")</f>
        <v>35.897247559973501</v>
      </c>
      <c r="AB500" s="155">
        <f>IF(ISNUMBER($Q500),INDEX($D$1:$D$3663,T500,1),"")</f>
        <v>35.992348111123398</v>
      </c>
      <c r="AC500" s="155">
        <f>IF(ISNUMBER($Q500),INDEX($D$1:$D$3663,U500,1),"")</f>
        <v>37.9331584604639</v>
      </c>
      <c r="AD500" s="155">
        <f>IF(ISNUMBER($Q500),INDEX($D$1:$D$3663,V500,1),"")</f>
        <v>37.926934852010703</v>
      </c>
      <c r="AE500" s="59"/>
      <c r="AF500" s="85">
        <f t="shared" si="105"/>
        <v>1.3648139356979598</v>
      </c>
      <c r="AG500" s="87">
        <v>40674</v>
      </c>
      <c r="AH500" s="59"/>
      <c r="AI500" s="163" t="str">
        <f t="shared" si="106"/>
        <v/>
      </c>
      <c r="AJ500" s="162" t="str">
        <f t="shared" si="109"/>
        <v/>
      </c>
      <c r="AK500" s="119"/>
      <c r="AL500" s="59" t="str">
        <f>IF(ISNUMBER($AJ500),INDEX($Z$4:$AC$3663,$AJ500,AL$3),"")</f>
        <v/>
      </c>
      <c r="AM500" s="149" t="str">
        <f>IF(ISNUMBER($AJ500),INDEX($Z$4:$AC$3663,$AJ500,AM$3),"")</f>
        <v/>
      </c>
      <c r="AN500" s="149" t="str">
        <f>IF(ISNUMBER($AJ500),INDEX($Z$4:$AC$3663,$AJ500,AN$3),"")</f>
        <v/>
      </c>
      <c r="AO500" s="59"/>
      <c r="AP500" s="59"/>
      <c r="AQ500" s="166"/>
      <c r="AR500" s="59"/>
      <c r="AS500" s="59"/>
      <c r="AT500" s="149"/>
      <c r="AU500" s="149"/>
      <c r="AV500" s="149"/>
      <c r="AW500" s="149"/>
      <c r="AX500" s="150"/>
      <c r="AY500" s="151"/>
      <c r="AZ500" s="59"/>
      <c r="BA500" s="59"/>
      <c r="BB500" s="59"/>
      <c r="BC500" s="59"/>
      <c r="BD500" s="59"/>
      <c r="BE500" s="59"/>
      <c r="BF500" s="43"/>
      <c r="BG500" s="59"/>
      <c r="BH500" s="59"/>
      <c r="BI500" s="59"/>
      <c r="BJ500" s="59"/>
      <c r="BK500" s="59"/>
      <c r="BL500" s="59"/>
      <c r="BM500" s="59"/>
    </row>
    <row r="501" spans="1:65" x14ac:dyDescent="0.25">
      <c r="A501" s="82"/>
      <c r="B501" s="122" t="s">
        <v>60</v>
      </c>
      <c r="C501" s="122">
        <v>4149.5</v>
      </c>
      <c r="D501" s="122">
        <v>2665.1545316451302</v>
      </c>
      <c r="E501" s="142">
        <f>IF(B500=B501,0,MAX(E$4:E500)+1)</f>
        <v>0</v>
      </c>
      <c r="F501" s="142">
        <f t="shared" si="107"/>
        <v>1</v>
      </c>
      <c r="G501" s="142" t="str">
        <f t="shared" si="101"/>
        <v/>
      </c>
      <c r="H501" s="142">
        <f t="shared" si="102"/>
        <v>1</v>
      </c>
      <c r="I501" s="59"/>
      <c r="J501" s="104"/>
      <c r="K501" s="59"/>
      <c r="L501" s="59"/>
      <c r="M501" s="59"/>
      <c r="N501" s="44"/>
      <c r="O501" s="44"/>
      <c r="P501" s="44"/>
      <c r="Q501" s="68">
        <f t="shared" si="99"/>
        <v>497</v>
      </c>
      <c r="R501" s="60">
        <f t="shared" si="108"/>
        <v>501</v>
      </c>
      <c r="S501" s="60">
        <f t="shared" si="108"/>
        <v>1233</v>
      </c>
      <c r="T501" s="60">
        <f t="shared" si="108"/>
        <v>1965</v>
      </c>
      <c r="U501" s="60">
        <f t="shared" si="108"/>
        <v>2697</v>
      </c>
      <c r="V501" s="60">
        <f t="shared" si="108"/>
        <v>3429</v>
      </c>
      <c r="W501" s="44"/>
      <c r="X501" s="44">
        <f t="shared" si="103"/>
        <v>498</v>
      </c>
      <c r="Y501" s="170">
        <f t="shared" si="100"/>
        <v>4149.5</v>
      </c>
      <c r="Z501" s="171">
        <f t="shared" si="104"/>
        <v>2665.1545316451302</v>
      </c>
      <c r="AA501" s="155">
        <f>IF(ISNUMBER($Q501),INDEX($D$1:$D$3663,S501,1),"")</f>
        <v>36.014302249057998</v>
      </c>
      <c r="AB501" s="155">
        <f>IF(ISNUMBER($Q501),INDEX($D$1:$D$3663,T501,1),"")</f>
        <v>36.098524878797001</v>
      </c>
      <c r="AC501" s="155">
        <f>IF(ISNUMBER($Q501),INDEX($D$1:$D$3663,U501,1),"")</f>
        <v>37.683229655707002</v>
      </c>
      <c r="AD501" s="155">
        <f>IF(ISNUMBER($Q501),INDEX($D$1:$D$3663,V501,1),"")</f>
        <v>37.708984060164497</v>
      </c>
      <c r="AE501" s="59"/>
      <c r="AF501" s="85">
        <f t="shared" si="105"/>
        <v>1.3675517864850928</v>
      </c>
      <c r="AG501" s="87">
        <v>40675</v>
      </c>
      <c r="AH501" s="59"/>
      <c r="AI501" s="163" t="str">
        <f t="shared" si="106"/>
        <v/>
      </c>
      <c r="AJ501" s="162" t="str">
        <f t="shared" si="109"/>
        <v/>
      </c>
      <c r="AK501" s="119"/>
      <c r="AL501" s="59" t="str">
        <f>IF(ISNUMBER($AJ501),INDEX($Z$4:$AC$3663,$AJ501,AL$3),"")</f>
        <v/>
      </c>
      <c r="AM501" s="149" t="str">
        <f>IF(ISNUMBER($AJ501),INDEX($Z$4:$AC$3663,$AJ501,AM$3),"")</f>
        <v/>
      </c>
      <c r="AN501" s="149" t="str">
        <f>IF(ISNUMBER($AJ501),INDEX($Z$4:$AC$3663,$AJ501,AN$3),"")</f>
        <v/>
      </c>
      <c r="AO501" s="59"/>
      <c r="AP501" s="59"/>
      <c r="AQ501" s="166"/>
      <c r="AR501" s="59"/>
      <c r="AS501" s="59"/>
      <c r="AT501" s="149"/>
      <c r="AU501" s="149"/>
      <c r="AV501" s="149"/>
      <c r="AW501" s="149"/>
      <c r="AX501" s="150"/>
      <c r="AY501" s="151"/>
      <c r="AZ501" s="59"/>
      <c r="BA501" s="59"/>
      <c r="BB501" s="59"/>
      <c r="BC501" s="59"/>
      <c r="BD501" s="59"/>
      <c r="BE501" s="59"/>
      <c r="BF501" s="43"/>
      <c r="BG501" s="59"/>
      <c r="BH501" s="59"/>
      <c r="BI501" s="59"/>
      <c r="BJ501" s="59"/>
      <c r="BK501" s="59"/>
      <c r="BL501" s="59"/>
      <c r="BM501" s="59"/>
    </row>
    <row r="502" spans="1:65" x14ac:dyDescent="0.25">
      <c r="A502" s="82"/>
      <c r="B502" s="122" t="s">
        <v>60</v>
      </c>
      <c r="C502" s="122">
        <v>4150.5</v>
      </c>
      <c r="D502" s="122">
        <v>2786.4100876300799</v>
      </c>
      <c r="E502" s="142">
        <f>IF(B501=B502,0,MAX(E$4:E501)+1)</f>
        <v>0</v>
      </c>
      <c r="F502" s="142">
        <f t="shared" si="107"/>
        <v>1</v>
      </c>
      <c r="G502" s="142" t="str">
        <f t="shared" si="101"/>
        <v/>
      </c>
      <c r="H502" s="142">
        <f t="shared" si="102"/>
        <v>1</v>
      </c>
      <c r="I502" s="59"/>
      <c r="J502" s="104"/>
      <c r="K502" s="59"/>
      <c r="L502" s="59"/>
      <c r="M502" s="59"/>
      <c r="N502" s="44"/>
      <c r="O502" s="44"/>
      <c r="P502" s="44"/>
      <c r="Q502" s="68">
        <f t="shared" si="99"/>
        <v>498</v>
      </c>
      <c r="R502" s="60">
        <f t="shared" si="108"/>
        <v>502</v>
      </c>
      <c r="S502" s="60">
        <f t="shared" si="108"/>
        <v>1234</v>
      </c>
      <c r="T502" s="60">
        <f t="shared" si="108"/>
        <v>1966</v>
      </c>
      <c r="U502" s="60">
        <f t="shared" si="108"/>
        <v>2698</v>
      </c>
      <c r="V502" s="60">
        <f t="shared" si="108"/>
        <v>3430</v>
      </c>
      <c r="W502" s="44"/>
      <c r="X502" s="44">
        <f t="shared" si="103"/>
        <v>499</v>
      </c>
      <c r="Y502" s="170">
        <f t="shared" si="100"/>
        <v>4150.5</v>
      </c>
      <c r="Z502" s="171">
        <f t="shared" si="104"/>
        <v>2786.4100876300799</v>
      </c>
      <c r="AA502" s="155">
        <f>IF(ISNUMBER($Q502),INDEX($D$1:$D$3663,S502,1),"")</f>
        <v>35.856624956737399</v>
      </c>
      <c r="AB502" s="155">
        <f>IF(ISNUMBER($Q502),INDEX($D$1:$D$3663,T502,1),"")</f>
        <v>36.075293834619103</v>
      </c>
      <c r="AC502" s="155">
        <f>IF(ISNUMBER($Q502),INDEX($D$1:$D$3663,U502,1),"")</f>
        <v>37.785418666216998</v>
      </c>
      <c r="AD502" s="155">
        <f>IF(ISNUMBER($Q502),INDEX($D$1:$D$3663,V502,1),"")</f>
        <v>37.888192248002198</v>
      </c>
      <c r="AE502" s="59"/>
      <c r="AF502" s="85">
        <f t="shared" si="105"/>
        <v>1.370289637272224</v>
      </c>
      <c r="AG502" s="87">
        <v>40676</v>
      </c>
      <c r="AH502" s="59"/>
      <c r="AI502" s="163" t="str">
        <f t="shared" si="106"/>
        <v/>
      </c>
      <c r="AJ502" s="162" t="str">
        <f t="shared" si="109"/>
        <v/>
      </c>
      <c r="AK502" s="119"/>
      <c r="AL502" s="59" t="str">
        <f>IF(ISNUMBER($AJ502),INDEX($Z$4:$AC$3663,$AJ502,AL$3),"")</f>
        <v/>
      </c>
      <c r="AM502" s="149" t="str">
        <f>IF(ISNUMBER($AJ502),INDEX($Z$4:$AC$3663,$AJ502,AM$3),"")</f>
        <v/>
      </c>
      <c r="AN502" s="149" t="str">
        <f>IF(ISNUMBER($AJ502),INDEX($Z$4:$AC$3663,$AJ502,AN$3),"")</f>
        <v/>
      </c>
      <c r="AO502" s="59"/>
      <c r="AP502" s="59"/>
      <c r="AQ502" s="166"/>
      <c r="AR502" s="59"/>
      <c r="AS502" s="59"/>
      <c r="AT502" s="149"/>
      <c r="AU502" s="149"/>
      <c r="AV502" s="149"/>
      <c r="AW502" s="149"/>
      <c r="AX502" s="150"/>
      <c r="AY502" s="151"/>
      <c r="AZ502" s="59"/>
      <c r="BA502" s="59"/>
      <c r="BB502" s="59"/>
      <c r="BC502" s="59"/>
      <c r="BD502" s="59"/>
      <c r="BE502" s="59"/>
      <c r="BF502" s="43"/>
      <c r="BG502" s="59"/>
      <c r="BH502" s="59"/>
      <c r="BI502" s="59"/>
      <c r="BJ502" s="59"/>
      <c r="BK502" s="59"/>
      <c r="BL502" s="59"/>
      <c r="BM502" s="59"/>
    </row>
    <row r="503" spans="1:65" x14ac:dyDescent="0.25">
      <c r="A503" s="82"/>
      <c r="B503" s="122" t="s">
        <v>60</v>
      </c>
      <c r="C503" s="122">
        <v>4151.5</v>
      </c>
      <c r="D503" s="122">
        <v>2703.3592240214898</v>
      </c>
      <c r="E503" s="142">
        <f>IF(B502=B503,0,MAX(E$4:E502)+1)</f>
        <v>0</v>
      </c>
      <c r="F503" s="142">
        <f t="shared" si="107"/>
        <v>1</v>
      </c>
      <c r="G503" s="142" t="str">
        <f t="shared" si="101"/>
        <v/>
      </c>
      <c r="H503" s="142">
        <f t="shared" si="102"/>
        <v>1</v>
      </c>
      <c r="I503" s="59"/>
      <c r="J503" s="104"/>
      <c r="K503" s="59"/>
      <c r="L503" s="59"/>
      <c r="M503" s="59"/>
      <c r="N503" s="44"/>
      <c r="O503" s="44"/>
      <c r="P503" s="44"/>
      <c r="Q503" s="68">
        <f t="shared" si="99"/>
        <v>499</v>
      </c>
      <c r="R503" s="60">
        <f t="shared" si="108"/>
        <v>503</v>
      </c>
      <c r="S503" s="60">
        <f t="shared" si="108"/>
        <v>1235</v>
      </c>
      <c r="T503" s="60">
        <f t="shared" si="108"/>
        <v>1967</v>
      </c>
      <c r="U503" s="60">
        <f t="shared" si="108"/>
        <v>2699</v>
      </c>
      <c r="V503" s="60">
        <f t="shared" si="108"/>
        <v>3431</v>
      </c>
      <c r="W503" s="44"/>
      <c r="X503" s="44">
        <f t="shared" si="103"/>
        <v>500</v>
      </c>
      <c r="Y503" s="170">
        <f t="shared" si="100"/>
        <v>4151.5</v>
      </c>
      <c r="Z503" s="171">
        <f t="shared" si="104"/>
        <v>2703.3592240214898</v>
      </c>
      <c r="AA503" s="155">
        <f>IF(ISNUMBER($Q503),INDEX($D$1:$D$3663,S503,1),"")</f>
        <v>36.184272601513001</v>
      </c>
      <c r="AB503" s="155">
        <f>IF(ISNUMBER($Q503),INDEX($D$1:$D$3663,T503,1),"")</f>
        <v>36.0632035539697</v>
      </c>
      <c r="AC503" s="155">
        <f>IF(ISNUMBER($Q503),INDEX($D$1:$D$3663,U503,1),"")</f>
        <v>38.082093996779399</v>
      </c>
      <c r="AD503" s="155">
        <f>IF(ISNUMBER($Q503),INDEX($D$1:$D$3663,V503,1),"")</f>
        <v>37.768598676649802</v>
      </c>
      <c r="AE503" s="59"/>
      <c r="AF503" s="85">
        <f t="shared" si="105"/>
        <v>1.3730274880593569</v>
      </c>
      <c r="AG503" s="87">
        <v>40677</v>
      </c>
      <c r="AH503" s="59"/>
      <c r="AI503" s="163" t="str">
        <f t="shared" si="106"/>
        <v/>
      </c>
      <c r="AJ503" s="162" t="str">
        <f t="shared" si="109"/>
        <v/>
      </c>
      <c r="AK503" s="119"/>
      <c r="AL503" s="59" t="str">
        <f>IF(ISNUMBER($AJ503),INDEX($Z$4:$AC$3663,$AJ503,AL$3),"")</f>
        <v/>
      </c>
      <c r="AM503" s="149" t="str">
        <f>IF(ISNUMBER($AJ503),INDEX($Z$4:$AC$3663,$AJ503,AM$3),"")</f>
        <v/>
      </c>
      <c r="AN503" s="149" t="str">
        <f>IF(ISNUMBER($AJ503),INDEX($Z$4:$AC$3663,$AJ503,AN$3),"")</f>
        <v/>
      </c>
      <c r="AO503" s="59"/>
      <c r="AP503" s="59"/>
      <c r="AQ503" s="166"/>
      <c r="AR503" s="59"/>
      <c r="AS503" s="59"/>
      <c r="AT503" s="149"/>
      <c r="AU503" s="149"/>
      <c r="AV503" s="149"/>
      <c r="AW503" s="149"/>
      <c r="AX503" s="150"/>
      <c r="AY503" s="151"/>
      <c r="AZ503" s="59"/>
      <c r="BA503" s="59"/>
      <c r="BB503" s="59"/>
      <c r="BC503" s="59"/>
      <c r="BD503" s="59"/>
      <c r="BE503" s="59"/>
      <c r="BF503" s="43"/>
      <c r="BG503" s="59"/>
      <c r="BH503" s="59"/>
      <c r="BI503" s="59"/>
      <c r="BJ503" s="59"/>
      <c r="BK503" s="59"/>
      <c r="BL503" s="59"/>
      <c r="BM503" s="59"/>
    </row>
    <row r="504" spans="1:65" x14ac:dyDescent="0.25">
      <c r="A504" s="82"/>
      <c r="B504" s="122" t="s">
        <v>60</v>
      </c>
      <c r="C504" s="122">
        <v>4152.5</v>
      </c>
      <c r="D504" s="122">
        <v>2694.8035816637498</v>
      </c>
      <c r="E504" s="142">
        <f>IF(B503=B504,0,MAX(E$4:E503)+1)</f>
        <v>0</v>
      </c>
      <c r="F504" s="142">
        <f t="shared" si="107"/>
        <v>1</v>
      </c>
      <c r="G504" s="142" t="str">
        <f t="shared" si="101"/>
        <v/>
      </c>
      <c r="H504" s="142">
        <f t="shared" si="102"/>
        <v>1</v>
      </c>
      <c r="I504" s="59"/>
      <c r="J504" s="104"/>
      <c r="K504" s="59"/>
      <c r="L504" s="59"/>
      <c r="M504" s="59"/>
      <c r="N504" s="44"/>
      <c r="O504" s="44"/>
      <c r="P504" s="44"/>
      <c r="Q504" s="68">
        <f t="shared" si="99"/>
        <v>500</v>
      </c>
      <c r="R504" s="60">
        <f t="shared" si="108"/>
        <v>504</v>
      </c>
      <c r="S504" s="60">
        <f t="shared" si="108"/>
        <v>1236</v>
      </c>
      <c r="T504" s="60">
        <f t="shared" si="108"/>
        <v>1968</v>
      </c>
      <c r="U504" s="60">
        <f t="shared" si="108"/>
        <v>2700</v>
      </c>
      <c r="V504" s="60">
        <f t="shared" si="108"/>
        <v>3432</v>
      </c>
      <c r="W504" s="44"/>
      <c r="X504" s="44">
        <f t="shared" si="103"/>
        <v>501</v>
      </c>
      <c r="Y504" s="170">
        <f t="shared" si="100"/>
        <v>4152.5</v>
      </c>
      <c r="Z504" s="171">
        <f t="shared" si="104"/>
        <v>2694.8035816637498</v>
      </c>
      <c r="AA504" s="155">
        <f>IF(ISNUMBER($Q504),INDEX($D$1:$D$3663,S504,1),"")</f>
        <v>36.080661498064103</v>
      </c>
      <c r="AB504" s="155">
        <f>IF(ISNUMBER($Q504),INDEX($D$1:$D$3663,T504,1),"")</f>
        <v>36.017878610013703</v>
      </c>
      <c r="AC504" s="155">
        <f>IF(ISNUMBER($Q504),INDEX($D$1:$D$3663,U504,1),"")</f>
        <v>37.905164591094803</v>
      </c>
      <c r="AD504" s="155">
        <f>IF(ISNUMBER($Q504),INDEX($D$1:$D$3663,V504,1),"")</f>
        <v>37.999214858930301</v>
      </c>
      <c r="AE504" s="59"/>
      <c r="AF504" s="85">
        <f t="shared" si="105"/>
        <v>1.3757653388464881</v>
      </c>
      <c r="AG504" s="87">
        <v>40678</v>
      </c>
      <c r="AH504" s="59"/>
      <c r="AI504" s="163" t="str">
        <f t="shared" si="106"/>
        <v/>
      </c>
      <c r="AJ504" s="162" t="str">
        <f t="shared" si="109"/>
        <v/>
      </c>
      <c r="AK504" s="119"/>
      <c r="AL504" s="59" t="str">
        <f>IF(ISNUMBER($AJ504),INDEX($Z$4:$AC$3663,$AJ504,AL$3),"")</f>
        <v/>
      </c>
      <c r="AM504" s="149" t="str">
        <f>IF(ISNUMBER($AJ504),INDEX($Z$4:$AC$3663,$AJ504,AM$3),"")</f>
        <v/>
      </c>
      <c r="AN504" s="149" t="str">
        <f>IF(ISNUMBER($AJ504),INDEX($Z$4:$AC$3663,$AJ504,AN$3),"")</f>
        <v/>
      </c>
      <c r="AO504" s="59"/>
      <c r="AP504" s="59"/>
      <c r="AQ504" s="166"/>
      <c r="AR504" s="59"/>
      <c r="AS504" s="59"/>
      <c r="AT504" s="149"/>
      <c r="AU504" s="149"/>
      <c r="AV504" s="149"/>
      <c r="AW504" s="149"/>
      <c r="AX504" s="150"/>
      <c r="AY504" s="151"/>
      <c r="AZ504" s="59"/>
      <c r="BA504" s="59"/>
      <c r="BB504" s="59"/>
      <c r="BC504" s="59"/>
      <c r="BD504" s="59"/>
      <c r="BE504" s="59"/>
      <c r="BF504" s="43"/>
      <c r="BG504" s="59"/>
      <c r="BH504" s="59"/>
      <c r="BI504" s="59"/>
      <c r="BJ504" s="59"/>
      <c r="BK504" s="59"/>
      <c r="BL504" s="59"/>
      <c r="BM504" s="59"/>
    </row>
    <row r="505" spans="1:65" x14ac:dyDescent="0.25">
      <c r="A505" s="82"/>
      <c r="B505" s="122" t="s">
        <v>60</v>
      </c>
      <c r="C505" s="122">
        <v>4153.5</v>
      </c>
      <c r="D505" s="122">
        <v>2251.39464619522</v>
      </c>
      <c r="E505" s="142">
        <f>IF(B504=B505,0,MAX(E$4:E504)+1)</f>
        <v>0</v>
      </c>
      <c r="F505" s="142">
        <f t="shared" si="107"/>
        <v>1</v>
      </c>
      <c r="G505" s="142" t="str">
        <f t="shared" si="101"/>
        <v/>
      </c>
      <c r="H505" s="142">
        <f t="shared" si="102"/>
        <v>1</v>
      </c>
      <c r="I505" s="59"/>
      <c r="J505" s="104"/>
      <c r="K505" s="59"/>
      <c r="L505" s="59"/>
      <c r="M505" s="59"/>
      <c r="N505" s="44"/>
      <c r="O505" s="44"/>
      <c r="P505" s="44"/>
      <c r="Q505" s="68">
        <f t="shared" si="99"/>
        <v>501</v>
      </c>
      <c r="R505" s="60">
        <f t="shared" si="108"/>
        <v>505</v>
      </c>
      <c r="S505" s="60">
        <f t="shared" si="108"/>
        <v>1237</v>
      </c>
      <c r="T505" s="60">
        <f t="shared" si="108"/>
        <v>1969</v>
      </c>
      <c r="U505" s="60">
        <f t="shared" si="108"/>
        <v>2701</v>
      </c>
      <c r="V505" s="60">
        <f t="shared" si="108"/>
        <v>3433</v>
      </c>
      <c r="W505" s="44"/>
      <c r="X505" s="44">
        <f t="shared" si="103"/>
        <v>502</v>
      </c>
      <c r="Y505" s="170">
        <f t="shared" si="100"/>
        <v>4153.5</v>
      </c>
      <c r="Z505" s="171">
        <f t="shared" si="104"/>
        <v>2251.39464619522</v>
      </c>
      <c r="AA505" s="155">
        <f>IF(ISNUMBER($Q505),INDEX($D$1:$D$3663,S505,1),"")</f>
        <v>35.848184714484702</v>
      </c>
      <c r="AB505" s="155">
        <f>IF(ISNUMBER($Q505),INDEX($D$1:$D$3663,T505,1),"")</f>
        <v>36.134562306066002</v>
      </c>
      <c r="AC505" s="155">
        <f>IF(ISNUMBER($Q505),INDEX($D$1:$D$3663,U505,1),"")</f>
        <v>37.730023620328701</v>
      </c>
      <c r="AD505" s="155">
        <f>IF(ISNUMBER($Q505),INDEX($D$1:$D$3663,V505,1),"")</f>
        <v>37.882968238384301</v>
      </c>
      <c r="AE505" s="59"/>
      <c r="AF505" s="85">
        <f t="shared" si="105"/>
        <v>1.3785031896336211</v>
      </c>
      <c r="AG505" s="87">
        <v>40679</v>
      </c>
      <c r="AH505" s="59"/>
      <c r="AI505" s="163" t="str">
        <f t="shared" si="106"/>
        <v/>
      </c>
      <c r="AJ505" s="162" t="str">
        <f t="shared" si="109"/>
        <v/>
      </c>
      <c r="AK505" s="119"/>
      <c r="AL505" s="59" t="str">
        <f>IF(ISNUMBER($AJ505),INDEX($Z$4:$AC$3663,$AJ505,AL$3),"")</f>
        <v/>
      </c>
      <c r="AM505" s="149" t="str">
        <f>IF(ISNUMBER($AJ505),INDEX($Z$4:$AC$3663,$AJ505,AM$3),"")</f>
        <v/>
      </c>
      <c r="AN505" s="149" t="str">
        <f>IF(ISNUMBER($AJ505),INDEX($Z$4:$AC$3663,$AJ505,AN$3),"")</f>
        <v/>
      </c>
      <c r="AO505" s="59"/>
      <c r="AP505" s="59"/>
      <c r="AQ505" s="166"/>
      <c r="AR505" s="59"/>
      <c r="AS505" s="59"/>
      <c r="AT505" s="149"/>
      <c r="AU505" s="149"/>
      <c r="AV505" s="149"/>
      <c r="AW505" s="149"/>
      <c r="AX505" s="150"/>
      <c r="AY505" s="151"/>
      <c r="AZ505" s="59"/>
      <c r="BA505" s="59"/>
      <c r="BB505" s="59"/>
      <c r="BC505" s="59"/>
      <c r="BD505" s="59"/>
      <c r="BE505" s="59"/>
      <c r="BF505" s="43"/>
      <c r="BG505" s="59"/>
      <c r="BH505" s="59"/>
      <c r="BI505" s="59"/>
      <c r="BJ505" s="59"/>
      <c r="BK505" s="59"/>
      <c r="BL505" s="59"/>
      <c r="BM505" s="59"/>
    </row>
    <row r="506" spans="1:65" x14ac:dyDescent="0.25">
      <c r="A506" s="82"/>
      <c r="B506" s="122" t="s">
        <v>60</v>
      </c>
      <c r="C506" s="122">
        <v>4154.5</v>
      </c>
      <c r="D506" s="122">
        <v>2487.4351792182802</v>
      </c>
      <c r="E506" s="142">
        <f>IF(B505=B506,0,MAX(E$4:E505)+1)</f>
        <v>0</v>
      </c>
      <c r="F506" s="142">
        <f t="shared" si="107"/>
        <v>1</v>
      </c>
      <c r="G506" s="142" t="str">
        <f t="shared" si="101"/>
        <v/>
      </c>
      <c r="H506" s="142">
        <f t="shared" si="102"/>
        <v>1</v>
      </c>
      <c r="I506" s="59"/>
      <c r="J506" s="104"/>
      <c r="K506" s="59"/>
      <c r="L506" s="59"/>
      <c r="M506" s="59"/>
      <c r="N506" s="44"/>
      <c r="O506" s="44"/>
      <c r="P506" s="44"/>
      <c r="Q506" s="68">
        <f t="shared" si="99"/>
        <v>502</v>
      </c>
      <c r="R506" s="60">
        <f t="shared" si="108"/>
        <v>506</v>
      </c>
      <c r="S506" s="60">
        <f t="shared" si="108"/>
        <v>1238</v>
      </c>
      <c r="T506" s="60">
        <f t="shared" si="108"/>
        <v>1970</v>
      </c>
      <c r="U506" s="60">
        <f t="shared" si="108"/>
        <v>2702</v>
      </c>
      <c r="V506" s="60">
        <f t="shared" si="108"/>
        <v>3434</v>
      </c>
      <c r="W506" s="44"/>
      <c r="X506" s="44">
        <f t="shared" si="103"/>
        <v>503</v>
      </c>
      <c r="Y506" s="170">
        <f t="shared" si="100"/>
        <v>4154.5</v>
      </c>
      <c r="Z506" s="171">
        <f t="shared" si="104"/>
        <v>2487.4351792182802</v>
      </c>
      <c r="AA506" s="155">
        <f>IF(ISNUMBER($Q506),INDEX($D$1:$D$3663,S506,1),"")</f>
        <v>36.103488276034497</v>
      </c>
      <c r="AB506" s="155">
        <f>IF(ISNUMBER($Q506),INDEX($D$1:$D$3663,T506,1),"")</f>
        <v>36.068063346211197</v>
      </c>
      <c r="AC506" s="155">
        <f>IF(ISNUMBER($Q506),INDEX($D$1:$D$3663,U506,1),"")</f>
        <v>37.989675887530801</v>
      </c>
      <c r="AD506" s="155">
        <f>IF(ISNUMBER($Q506),INDEX($D$1:$D$3663,V506,1),"")</f>
        <v>37.875288529480798</v>
      </c>
      <c r="AE506" s="59"/>
      <c r="AF506" s="85">
        <f t="shared" si="105"/>
        <v>1.3812410404207522</v>
      </c>
      <c r="AG506" s="87">
        <v>40680</v>
      </c>
      <c r="AH506" s="59"/>
      <c r="AI506" s="163" t="str">
        <f t="shared" si="106"/>
        <v/>
      </c>
      <c r="AJ506" s="162" t="str">
        <f t="shared" si="109"/>
        <v/>
      </c>
      <c r="AK506" s="119"/>
      <c r="AL506" s="59" t="str">
        <f>IF(ISNUMBER($AJ506),INDEX($Z$4:$AC$3663,$AJ506,AL$3),"")</f>
        <v/>
      </c>
      <c r="AM506" s="149" t="str">
        <f>IF(ISNUMBER($AJ506),INDEX($Z$4:$AC$3663,$AJ506,AM$3),"")</f>
        <v/>
      </c>
      <c r="AN506" s="149" t="str">
        <f>IF(ISNUMBER($AJ506),INDEX($Z$4:$AC$3663,$AJ506,AN$3),"")</f>
        <v/>
      </c>
      <c r="AO506" s="59"/>
      <c r="AP506" s="59"/>
      <c r="AQ506" s="166"/>
      <c r="AR506" s="59"/>
      <c r="AS506" s="59"/>
      <c r="AT506" s="149"/>
      <c r="AU506" s="149"/>
      <c r="AV506" s="149"/>
      <c r="AW506" s="149"/>
      <c r="AX506" s="150"/>
      <c r="AY506" s="151"/>
      <c r="AZ506" s="59"/>
      <c r="BA506" s="59"/>
      <c r="BB506" s="59"/>
      <c r="BC506" s="59"/>
      <c r="BD506" s="59"/>
      <c r="BE506" s="59"/>
      <c r="BF506" s="43"/>
      <c r="BG506" s="59"/>
      <c r="BH506" s="59"/>
      <c r="BI506" s="59"/>
      <c r="BJ506" s="59"/>
      <c r="BK506" s="59"/>
      <c r="BL506" s="59"/>
      <c r="BM506" s="59"/>
    </row>
    <row r="507" spans="1:65" x14ac:dyDescent="0.25">
      <c r="A507" s="82"/>
      <c r="B507" s="122" t="s">
        <v>60</v>
      </c>
      <c r="C507" s="122">
        <v>4155.5</v>
      </c>
      <c r="D507" s="122">
        <v>2187.69083860718</v>
      </c>
      <c r="E507" s="142">
        <f>IF(B506=B507,0,MAX(E$4:E506)+1)</f>
        <v>0</v>
      </c>
      <c r="F507" s="142">
        <f t="shared" si="107"/>
        <v>1</v>
      </c>
      <c r="G507" s="142" t="str">
        <f t="shared" si="101"/>
        <v/>
      </c>
      <c r="H507" s="142">
        <f t="shared" si="102"/>
        <v>1</v>
      </c>
      <c r="I507" s="59"/>
      <c r="J507" s="104"/>
      <c r="K507" s="59"/>
      <c r="L507" s="59"/>
      <c r="M507" s="59"/>
      <c r="N507" s="44"/>
      <c r="O507" s="44"/>
      <c r="P507" s="44"/>
      <c r="Q507" s="68">
        <f t="shared" si="99"/>
        <v>503</v>
      </c>
      <c r="R507" s="60">
        <f t="shared" si="108"/>
        <v>507</v>
      </c>
      <c r="S507" s="60">
        <f t="shared" si="108"/>
        <v>1239</v>
      </c>
      <c r="T507" s="60">
        <f t="shared" si="108"/>
        <v>1971</v>
      </c>
      <c r="U507" s="60">
        <f t="shared" si="108"/>
        <v>2703</v>
      </c>
      <c r="V507" s="60">
        <f t="shared" si="108"/>
        <v>3435</v>
      </c>
      <c r="W507" s="44"/>
      <c r="X507" s="44">
        <f t="shared" si="103"/>
        <v>504</v>
      </c>
      <c r="Y507" s="170">
        <f t="shared" si="100"/>
        <v>4155.5</v>
      </c>
      <c r="Z507" s="171">
        <f t="shared" si="104"/>
        <v>2187.69083860718</v>
      </c>
      <c r="AA507" s="155">
        <f>IF(ISNUMBER($Q507),INDEX($D$1:$D$3663,S507,1),"")</f>
        <v>36.019530722817898</v>
      </c>
      <c r="AB507" s="155">
        <f>IF(ISNUMBER($Q507),INDEX($D$1:$D$3663,T507,1),"")</f>
        <v>35.890904223651198</v>
      </c>
      <c r="AC507" s="155">
        <f>IF(ISNUMBER($Q507),INDEX($D$1:$D$3663,U507,1),"")</f>
        <v>37.863129161238902</v>
      </c>
      <c r="AD507" s="155">
        <f>IF(ISNUMBER($Q507),INDEX($D$1:$D$3663,V507,1),"")</f>
        <v>37.842402904593698</v>
      </c>
      <c r="AE507" s="59"/>
      <c r="AF507" s="85">
        <f t="shared" si="105"/>
        <v>1.3839788912078852</v>
      </c>
      <c r="AG507" s="87">
        <v>40681</v>
      </c>
      <c r="AH507" s="59"/>
      <c r="AI507" s="163" t="str">
        <f t="shared" si="106"/>
        <v/>
      </c>
      <c r="AJ507" s="162" t="str">
        <f t="shared" si="109"/>
        <v/>
      </c>
      <c r="AK507" s="119"/>
      <c r="AL507" s="59" t="str">
        <f>IF(ISNUMBER($AJ507),INDEX($Z$4:$AC$3663,$AJ507,AL$3),"")</f>
        <v/>
      </c>
      <c r="AM507" s="149" t="str">
        <f>IF(ISNUMBER($AJ507),INDEX($Z$4:$AC$3663,$AJ507,AM$3),"")</f>
        <v/>
      </c>
      <c r="AN507" s="149" t="str">
        <f>IF(ISNUMBER($AJ507),INDEX($Z$4:$AC$3663,$AJ507,AN$3),"")</f>
        <v/>
      </c>
      <c r="AO507" s="59"/>
      <c r="AP507" s="59"/>
      <c r="AQ507" s="166"/>
      <c r="AR507" s="59"/>
      <c r="AS507" s="59"/>
      <c r="AT507" s="149"/>
      <c r="AU507" s="149"/>
      <c r="AV507" s="149"/>
      <c r="AW507" s="149"/>
      <c r="AX507" s="150"/>
      <c r="AY507" s="151"/>
      <c r="AZ507" s="59"/>
      <c r="BA507" s="59"/>
      <c r="BB507" s="59"/>
      <c r="BC507" s="59"/>
      <c r="BD507" s="59"/>
      <c r="BE507" s="59"/>
      <c r="BF507" s="43"/>
      <c r="BG507" s="59"/>
      <c r="BH507" s="59"/>
      <c r="BI507" s="59"/>
      <c r="BJ507" s="59"/>
      <c r="BK507" s="59"/>
      <c r="BL507" s="59"/>
      <c r="BM507" s="59"/>
    </row>
    <row r="508" spans="1:65" x14ac:dyDescent="0.25">
      <c r="A508" s="82"/>
      <c r="B508" s="122" t="s">
        <v>60</v>
      </c>
      <c r="C508" s="122">
        <v>4156.5</v>
      </c>
      <c r="D508" s="122">
        <v>2445.3221979971399</v>
      </c>
      <c r="E508" s="142">
        <f>IF(B507=B508,0,MAX(E$4:E507)+1)</f>
        <v>0</v>
      </c>
      <c r="F508" s="142">
        <f t="shared" si="107"/>
        <v>1</v>
      </c>
      <c r="G508" s="142" t="str">
        <f t="shared" si="101"/>
        <v/>
      </c>
      <c r="H508" s="142">
        <f t="shared" si="102"/>
        <v>1</v>
      </c>
      <c r="I508" s="59"/>
      <c r="J508" s="104"/>
      <c r="K508" s="59"/>
      <c r="L508" s="59"/>
      <c r="M508" s="59"/>
      <c r="N508" s="44"/>
      <c r="O508" s="44"/>
      <c r="P508" s="44"/>
      <c r="Q508" s="68">
        <f t="shared" si="99"/>
        <v>504</v>
      </c>
      <c r="R508" s="60">
        <f t="shared" si="108"/>
        <v>508</v>
      </c>
      <c r="S508" s="60">
        <f t="shared" si="108"/>
        <v>1240</v>
      </c>
      <c r="T508" s="60">
        <f t="shared" si="108"/>
        <v>1972</v>
      </c>
      <c r="U508" s="60">
        <f t="shared" si="108"/>
        <v>2704</v>
      </c>
      <c r="V508" s="60">
        <f t="shared" si="108"/>
        <v>3436</v>
      </c>
      <c r="W508" s="44"/>
      <c r="X508" s="44">
        <f t="shared" si="103"/>
        <v>505</v>
      </c>
      <c r="Y508" s="170">
        <f t="shared" si="100"/>
        <v>4156.5</v>
      </c>
      <c r="Z508" s="171">
        <f t="shared" si="104"/>
        <v>2445.3221979971399</v>
      </c>
      <c r="AA508" s="155">
        <f>IF(ISNUMBER($Q508),INDEX($D$1:$D$3663,S508,1),"")</f>
        <v>36.183516140429901</v>
      </c>
      <c r="AB508" s="155">
        <f>IF(ISNUMBER($Q508),INDEX($D$1:$D$3663,T508,1),"")</f>
        <v>35.993088307129803</v>
      </c>
      <c r="AC508" s="155">
        <f>IF(ISNUMBER($Q508),INDEX($D$1:$D$3663,U508,1),"")</f>
        <v>38.106319506585599</v>
      </c>
      <c r="AD508" s="155">
        <f>IF(ISNUMBER($Q508),INDEX($D$1:$D$3663,V508,1),"")</f>
        <v>37.872084290879698</v>
      </c>
      <c r="AE508" s="59"/>
      <c r="AF508" s="85">
        <f t="shared" si="105"/>
        <v>1.3867167419950164</v>
      </c>
      <c r="AG508" s="87">
        <v>40682</v>
      </c>
      <c r="AH508" s="59"/>
      <c r="AI508" s="163" t="str">
        <f t="shared" si="106"/>
        <v/>
      </c>
      <c r="AJ508" s="162" t="str">
        <f t="shared" si="109"/>
        <v/>
      </c>
      <c r="AK508" s="119"/>
      <c r="AL508" s="59" t="str">
        <f>IF(ISNUMBER($AJ508),INDEX($Z$4:$AC$3663,$AJ508,AL$3),"")</f>
        <v/>
      </c>
      <c r="AM508" s="149" t="str">
        <f>IF(ISNUMBER($AJ508),INDEX($Z$4:$AC$3663,$AJ508,AM$3),"")</f>
        <v/>
      </c>
      <c r="AN508" s="149" t="str">
        <f>IF(ISNUMBER($AJ508),INDEX($Z$4:$AC$3663,$AJ508,AN$3),"")</f>
        <v/>
      </c>
      <c r="AO508" s="59"/>
      <c r="AP508" s="59"/>
      <c r="AQ508" s="166"/>
      <c r="AR508" s="59"/>
      <c r="AS508" s="59"/>
      <c r="AT508" s="149"/>
      <c r="AU508" s="149"/>
      <c r="AV508" s="149"/>
      <c r="AW508" s="149"/>
      <c r="AX508" s="150"/>
      <c r="AY508" s="151"/>
      <c r="AZ508" s="59"/>
      <c r="BA508" s="59"/>
      <c r="BB508" s="59"/>
      <c r="BC508" s="59"/>
      <c r="BD508" s="59"/>
      <c r="BE508" s="59"/>
      <c r="BF508" s="43"/>
      <c r="BG508" s="59"/>
      <c r="BH508" s="59"/>
      <c r="BI508" s="59"/>
      <c r="BJ508" s="59"/>
      <c r="BK508" s="59"/>
      <c r="BL508" s="59"/>
      <c r="BM508" s="59"/>
    </row>
    <row r="509" spans="1:65" x14ac:dyDescent="0.25">
      <c r="A509" s="82"/>
      <c r="B509" s="122" t="s">
        <v>60</v>
      </c>
      <c r="C509" s="122">
        <v>4157.5</v>
      </c>
      <c r="D509" s="122">
        <v>2922.2960984935698</v>
      </c>
      <c r="E509" s="142">
        <f>IF(B508=B509,0,MAX(E$4:E508)+1)</f>
        <v>0</v>
      </c>
      <c r="F509" s="142">
        <f t="shared" si="107"/>
        <v>1</v>
      </c>
      <c r="G509" s="142" t="str">
        <f t="shared" si="101"/>
        <v/>
      </c>
      <c r="H509" s="142">
        <f t="shared" si="102"/>
        <v>1</v>
      </c>
      <c r="I509" s="59"/>
      <c r="J509" s="104"/>
      <c r="K509" s="59"/>
      <c r="L509" s="59"/>
      <c r="M509" s="59"/>
      <c r="N509" s="44"/>
      <c r="O509" s="44"/>
      <c r="P509" s="44"/>
      <c r="Q509" s="68">
        <f t="shared" si="99"/>
        <v>505</v>
      </c>
      <c r="R509" s="60">
        <f t="shared" si="108"/>
        <v>509</v>
      </c>
      <c r="S509" s="60">
        <f t="shared" si="108"/>
        <v>1241</v>
      </c>
      <c r="T509" s="60">
        <f t="shared" si="108"/>
        <v>1973</v>
      </c>
      <c r="U509" s="60">
        <f t="shared" si="108"/>
        <v>2705</v>
      </c>
      <c r="V509" s="60">
        <f t="shared" si="108"/>
        <v>3437</v>
      </c>
      <c r="W509" s="44"/>
      <c r="X509" s="44">
        <f t="shared" si="103"/>
        <v>506</v>
      </c>
      <c r="Y509" s="170">
        <f t="shared" si="100"/>
        <v>4157.5</v>
      </c>
      <c r="Z509" s="171">
        <f t="shared" si="104"/>
        <v>2922.2960984935698</v>
      </c>
      <c r="AA509" s="155">
        <f>IF(ISNUMBER($Q509),INDEX($D$1:$D$3663,S509,1),"")</f>
        <v>36.262293716570497</v>
      </c>
      <c r="AB509" s="155">
        <f>IF(ISNUMBER($Q509),INDEX($D$1:$D$3663,T509,1),"")</f>
        <v>35.999871690510801</v>
      </c>
      <c r="AC509" s="155">
        <f>IF(ISNUMBER($Q509),INDEX($D$1:$D$3663,U509,1),"")</f>
        <v>37.8835432660237</v>
      </c>
      <c r="AD509" s="155">
        <f>IF(ISNUMBER($Q509),INDEX($D$1:$D$3663,V509,1),"")</f>
        <v>37.903173508805999</v>
      </c>
      <c r="AE509" s="59"/>
      <c r="AF509" s="85">
        <f t="shared" si="105"/>
        <v>1.3894545927821493</v>
      </c>
      <c r="AG509" s="87">
        <v>40683</v>
      </c>
      <c r="AH509" s="59"/>
      <c r="AI509" s="163" t="str">
        <f t="shared" si="106"/>
        <v/>
      </c>
      <c r="AJ509" s="162" t="str">
        <f t="shared" si="109"/>
        <v/>
      </c>
      <c r="AK509" s="119"/>
      <c r="AL509" s="59" t="str">
        <f>IF(ISNUMBER($AJ509),INDEX($Z$4:$AC$3663,$AJ509,AL$3),"")</f>
        <v/>
      </c>
      <c r="AM509" s="149" t="str">
        <f>IF(ISNUMBER($AJ509),INDEX($Z$4:$AC$3663,$AJ509,AM$3),"")</f>
        <v/>
      </c>
      <c r="AN509" s="149" t="str">
        <f>IF(ISNUMBER($AJ509),INDEX($Z$4:$AC$3663,$AJ509,AN$3),"")</f>
        <v/>
      </c>
      <c r="AO509" s="59"/>
      <c r="AP509" s="59"/>
      <c r="AQ509" s="166"/>
      <c r="AR509" s="59"/>
      <c r="AS509" s="59"/>
      <c r="AT509" s="149"/>
      <c r="AU509" s="149"/>
      <c r="AV509" s="149"/>
      <c r="AW509" s="149"/>
      <c r="AX509" s="150"/>
      <c r="AY509" s="151"/>
      <c r="AZ509" s="59"/>
      <c r="BA509" s="59"/>
      <c r="BB509" s="59"/>
      <c r="BC509" s="59"/>
      <c r="BD509" s="59"/>
      <c r="BE509" s="59"/>
      <c r="BF509" s="43"/>
      <c r="BG509" s="59"/>
      <c r="BH509" s="59"/>
      <c r="BI509" s="59"/>
      <c r="BJ509" s="59"/>
      <c r="BK509" s="59"/>
      <c r="BL509" s="59"/>
      <c r="BM509" s="59"/>
    </row>
    <row r="510" spans="1:65" x14ac:dyDescent="0.25">
      <c r="A510" s="82"/>
      <c r="B510" s="122" t="s">
        <v>60</v>
      </c>
      <c r="C510" s="122">
        <v>4158.5</v>
      </c>
      <c r="D510" s="122">
        <v>2808.8131496850201</v>
      </c>
      <c r="E510" s="142">
        <f>IF(B509=B510,0,MAX(E$4:E509)+1)</f>
        <v>0</v>
      </c>
      <c r="F510" s="142">
        <f t="shared" si="107"/>
        <v>1</v>
      </c>
      <c r="G510" s="142" t="str">
        <f t="shared" si="101"/>
        <v/>
      </c>
      <c r="H510" s="142">
        <f t="shared" si="102"/>
        <v>1</v>
      </c>
      <c r="I510" s="59"/>
      <c r="J510" s="104"/>
      <c r="K510" s="59"/>
      <c r="L510" s="59"/>
      <c r="M510" s="59"/>
      <c r="N510" s="44"/>
      <c r="O510" s="44"/>
      <c r="P510" s="44"/>
      <c r="Q510" s="68">
        <f t="shared" si="99"/>
        <v>506</v>
      </c>
      <c r="R510" s="60">
        <f t="shared" si="108"/>
        <v>510</v>
      </c>
      <c r="S510" s="60">
        <f t="shared" si="108"/>
        <v>1242</v>
      </c>
      <c r="T510" s="60">
        <f t="shared" si="108"/>
        <v>1974</v>
      </c>
      <c r="U510" s="60">
        <f t="shared" si="108"/>
        <v>2706</v>
      </c>
      <c r="V510" s="60">
        <f t="shared" si="108"/>
        <v>3438</v>
      </c>
      <c r="W510" s="44"/>
      <c r="X510" s="44">
        <f t="shared" si="103"/>
        <v>507</v>
      </c>
      <c r="Y510" s="170">
        <f t="shared" si="100"/>
        <v>4158.5</v>
      </c>
      <c r="Z510" s="171">
        <f t="shared" si="104"/>
        <v>2808.8131496850201</v>
      </c>
      <c r="AA510" s="155">
        <f>IF(ISNUMBER($Q510),INDEX($D$1:$D$3663,S510,1),"")</f>
        <v>36.069514236245503</v>
      </c>
      <c r="AB510" s="155">
        <f>IF(ISNUMBER($Q510),INDEX($D$1:$D$3663,T510,1),"")</f>
        <v>36.0850685907727</v>
      </c>
      <c r="AC510" s="155">
        <f>IF(ISNUMBER($Q510),INDEX($D$1:$D$3663,U510,1),"")</f>
        <v>38.078022734883398</v>
      </c>
      <c r="AD510" s="155">
        <f>IF(ISNUMBER($Q510),INDEX($D$1:$D$3663,V510,1),"")</f>
        <v>37.973384634528301</v>
      </c>
      <c r="AE510" s="59"/>
      <c r="AF510" s="85">
        <f t="shared" si="105"/>
        <v>1.3921924435692823</v>
      </c>
      <c r="AG510" s="87">
        <v>40684</v>
      </c>
      <c r="AH510" s="59"/>
      <c r="AI510" s="163" t="str">
        <f t="shared" si="106"/>
        <v/>
      </c>
      <c r="AJ510" s="162" t="str">
        <f t="shared" si="109"/>
        <v/>
      </c>
      <c r="AK510" s="119"/>
      <c r="AL510" s="59" t="str">
        <f>IF(ISNUMBER($AJ510),INDEX($Z$4:$AC$3663,$AJ510,AL$3),"")</f>
        <v/>
      </c>
      <c r="AM510" s="149" t="str">
        <f>IF(ISNUMBER($AJ510),INDEX($Z$4:$AC$3663,$AJ510,AM$3),"")</f>
        <v/>
      </c>
      <c r="AN510" s="149" t="str">
        <f>IF(ISNUMBER($AJ510),INDEX($Z$4:$AC$3663,$AJ510,AN$3),"")</f>
        <v/>
      </c>
      <c r="AO510" s="59"/>
      <c r="AP510" s="59"/>
      <c r="AQ510" s="166"/>
      <c r="AR510" s="59"/>
      <c r="AS510" s="59"/>
      <c r="AT510" s="149"/>
      <c r="AU510" s="149"/>
      <c r="AV510" s="149"/>
      <c r="AW510" s="149"/>
      <c r="AX510" s="150"/>
      <c r="AY510" s="151"/>
      <c r="AZ510" s="59"/>
      <c r="BA510" s="59"/>
      <c r="BB510" s="59"/>
      <c r="BC510" s="59"/>
      <c r="BD510" s="59"/>
      <c r="BE510" s="59"/>
      <c r="BF510" s="43"/>
      <c r="BG510" s="59"/>
      <c r="BH510" s="59"/>
      <c r="BI510" s="59"/>
      <c r="BJ510" s="59"/>
      <c r="BK510" s="59"/>
      <c r="BL510" s="59"/>
      <c r="BM510" s="59"/>
    </row>
    <row r="511" spans="1:65" x14ac:dyDescent="0.25">
      <c r="A511" s="82"/>
      <c r="B511" s="122" t="s">
        <v>60</v>
      </c>
      <c r="C511" s="122">
        <v>4159.5</v>
      </c>
      <c r="D511" s="122">
        <v>2689.5930178794702</v>
      </c>
      <c r="E511" s="142">
        <f>IF(B510=B511,0,MAX(E$4:E510)+1)</f>
        <v>0</v>
      </c>
      <c r="F511" s="142">
        <f t="shared" si="107"/>
        <v>1</v>
      </c>
      <c r="G511" s="142" t="str">
        <f t="shared" si="101"/>
        <v/>
      </c>
      <c r="H511" s="142">
        <f t="shared" si="102"/>
        <v>1</v>
      </c>
      <c r="I511" s="59"/>
      <c r="J511" s="104"/>
      <c r="K511" s="59"/>
      <c r="L511" s="59"/>
      <c r="M511" s="59"/>
      <c r="N511" s="44"/>
      <c r="O511" s="44"/>
      <c r="P511" s="44"/>
      <c r="Q511" s="68">
        <f t="shared" si="99"/>
        <v>507</v>
      </c>
      <c r="R511" s="60">
        <f t="shared" si="108"/>
        <v>511</v>
      </c>
      <c r="S511" s="60">
        <f t="shared" si="108"/>
        <v>1243</v>
      </c>
      <c r="T511" s="60">
        <f t="shared" si="108"/>
        <v>1975</v>
      </c>
      <c r="U511" s="60">
        <f t="shared" si="108"/>
        <v>2707</v>
      </c>
      <c r="V511" s="60">
        <f t="shared" si="108"/>
        <v>3439</v>
      </c>
      <c r="W511" s="44"/>
      <c r="X511" s="44">
        <f t="shared" si="103"/>
        <v>508</v>
      </c>
      <c r="Y511" s="170">
        <f t="shared" si="100"/>
        <v>4159.5</v>
      </c>
      <c r="Z511" s="171">
        <f t="shared" si="104"/>
        <v>2689.5930178794702</v>
      </c>
      <c r="AA511" s="155">
        <f>IF(ISNUMBER($Q511),INDEX($D$1:$D$3663,S511,1),"")</f>
        <v>36.026165109727799</v>
      </c>
      <c r="AB511" s="155">
        <f>IF(ISNUMBER($Q511),INDEX($D$1:$D$3663,T511,1),"")</f>
        <v>36.005959151798002</v>
      </c>
      <c r="AC511" s="155">
        <f>IF(ISNUMBER($Q511),INDEX($D$1:$D$3663,U511,1),"")</f>
        <v>37.817346759584296</v>
      </c>
      <c r="AD511" s="155">
        <f>IF(ISNUMBER($Q511),INDEX($D$1:$D$3663,V511,1),"")</f>
        <v>37.880048626483102</v>
      </c>
      <c r="AE511" s="59"/>
      <c r="AF511" s="85">
        <f t="shared" si="105"/>
        <v>1.3949302943564135</v>
      </c>
      <c r="AG511" s="87">
        <v>40685</v>
      </c>
      <c r="AH511" s="59"/>
      <c r="AI511" s="163" t="str">
        <f t="shared" si="106"/>
        <v/>
      </c>
      <c r="AJ511" s="162" t="str">
        <f t="shared" si="109"/>
        <v/>
      </c>
      <c r="AK511" s="119"/>
      <c r="AL511" s="59" t="str">
        <f>IF(ISNUMBER($AJ511),INDEX($Z$4:$AC$3663,$AJ511,AL$3),"")</f>
        <v/>
      </c>
      <c r="AM511" s="149" t="str">
        <f>IF(ISNUMBER($AJ511),INDEX($Z$4:$AC$3663,$AJ511,AM$3),"")</f>
        <v/>
      </c>
      <c r="AN511" s="149" t="str">
        <f>IF(ISNUMBER($AJ511),INDEX($Z$4:$AC$3663,$AJ511,AN$3),"")</f>
        <v/>
      </c>
      <c r="AO511" s="59"/>
      <c r="AP511" s="59"/>
      <c r="AQ511" s="166"/>
      <c r="AR511" s="59"/>
      <c r="AS511" s="59"/>
      <c r="AT511" s="149"/>
      <c r="AU511" s="149"/>
      <c r="AV511" s="149"/>
      <c r="AW511" s="149"/>
      <c r="AX511" s="150"/>
      <c r="AY511" s="151"/>
      <c r="AZ511" s="59"/>
      <c r="BA511" s="59"/>
      <c r="BB511" s="59"/>
      <c r="BC511" s="59"/>
      <c r="BD511" s="59"/>
      <c r="BE511" s="59"/>
      <c r="BF511" s="43"/>
      <c r="BG511" s="59"/>
      <c r="BH511" s="59"/>
      <c r="BI511" s="59"/>
      <c r="BJ511" s="59"/>
      <c r="BK511" s="59"/>
      <c r="BL511" s="59"/>
      <c r="BM511" s="59"/>
    </row>
    <row r="512" spans="1:65" x14ac:dyDescent="0.25">
      <c r="A512" s="82"/>
      <c r="B512" s="122" t="s">
        <v>60</v>
      </c>
      <c r="C512" s="122">
        <v>4160.5</v>
      </c>
      <c r="D512" s="122">
        <v>2921.4763447027899</v>
      </c>
      <c r="E512" s="142">
        <f>IF(B511=B512,0,MAX(E$4:E511)+1)</f>
        <v>0</v>
      </c>
      <c r="F512" s="142">
        <f t="shared" si="107"/>
        <v>1</v>
      </c>
      <c r="G512" s="142" t="str">
        <f t="shared" si="101"/>
        <v/>
      </c>
      <c r="H512" s="142">
        <f t="shared" si="102"/>
        <v>1</v>
      </c>
      <c r="I512" s="59"/>
      <c r="J512" s="104"/>
      <c r="K512" s="59"/>
      <c r="L512" s="59"/>
      <c r="M512" s="59"/>
      <c r="N512" s="44"/>
      <c r="O512" s="44"/>
      <c r="P512" s="44"/>
      <c r="Q512" s="68">
        <f t="shared" si="99"/>
        <v>508</v>
      </c>
      <c r="R512" s="60">
        <f t="shared" si="108"/>
        <v>512</v>
      </c>
      <c r="S512" s="60">
        <f t="shared" si="108"/>
        <v>1244</v>
      </c>
      <c r="T512" s="60">
        <f t="shared" si="108"/>
        <v>1976</v>
      </c>
      <c r="U512" s="60">
        <f t="shared" si="108"/>
        <v>2708</v>
      </c>
      <c r="V512" s="60">
        <f t="shared" si="108"/>
        <v>3440</v>
      </c>
      <c r="W512" s="44"/>
      <c r="X512" s="44">
        <f t="shared" si="103"/>
        <v>509</v>
      </c>
      <c r="Y512" s="170">
        <f t="shared" si="100"/>
        <v>4160.5</v>
      </c>
      <c r="Z512" s="171">
        <f t="shared" si="104"/>
        <v>2921.4763447027899</v>
      </c>
      <c r="AA512" s="155">
        <f>IF(ISNUMBER($Q512),INDEX($D$1:$D$3663,S512,1),"")</f>
        <v>36.112116189680798</v>
      </c>
      <c r="AB512" s="155">
        <f>IF(ISNUMBER($Q512),INDEX($D$1:$D$3663,T512,1),"")</f>
        <v>35.962300816617301</v>
      </c>
      <c r="AC512" s="155">
        <f>IF(ISNUMBER($Q512),INDEX($D$1:$D$3663,U512,1),"")</f>
        <v>37.936726634087798</v>
      </c>
      <c r="AD512" s="155">
        <f>IF(ISNUMBER($Q512),INDEX($D$1:$D$3663,V512,1),"")</f>
        <v>37.987412174947004</v>
      </c>
      <c r="AE512" s="59"/>
      <c r="AF512" s="85">
        <f t="shared" si="105"/>
        <v>1.3976681451435464</v>
      </c>
      <c r="AG512" s="87">
        <v>40686</v>
      </c>
      <c r="AH512" s="59"/>
      <c r="AI512" s="163" t="str">
        <f t="shared" si="106"/>
        <v/>
      </c>
      <c r="AJ512" s="162" t="str">
        <f t="shared" si="109"/>
        <v/>
      </c>
      <c r="AK512" s="119"/>
      <c r="AL512" s="59" t="str">
        <f>IF(ISNUMBER($AJ512),INDEX($Z$4:$AC$3663,$AJ512,AL$3),"")</f>
        <v/>
      </c>
      <c r="AM512" s="149" t="str">
        <f>IF(ISNUMBER($AJ512),INDEX($Z$4:$AC$3663,$AJ512,AM$3),"")</f>
        <v/>
      </c>
      <c r="AN512" s="149" t="str">
        <f>IF(ISNUMBER($AJ512),INDEX($Z$4:$AC$3663,$AJ512,AN$3),"")</f>
        <v/>
      </c>
      <c r="AO512" s="59"/>
      <c r="AP512" s="59"/>
      <c r="AQ512" s="166"/>
      <c r="AR512" s="59"/>
      <c r="AS512" s="59"/>
      <c r="AT512" s="149"/>
      <c r="AU512" s="149"/>
      <c r="AV512" s="149"/>
      <c r="AW512" s="149"/>
      <c r="AX512" s="150"/>
      <c r="AY512" s="151"/>
      <c r="AZ512" s="59"/>
      <c r="BA512" s="59"/>
      <c r="BB512" s="59"/>
      <c r="BC512" s="59"/>
      <c r="BD512" s="59"/>
      <c r="BE512" s="59"/>
      <c r="BF512" s="43"/>
      <c r="BG512" s="59"/>
      <c r="BH512" s="59"/>
      <c r="BI512" s="59"/>
      <c r="BJ512" s="59"/>
      <c r="BK512" s="59"/>
      <c r="BL512" s="59"/>
      <c r="BM512" s="59"/>
    </row>
    <row r="513" spans="1:65" x14ac:dyDescent="0.25">
      <c r="A513" s="82"/>
      <c r="B513" s="122" t="s">
        <v>60</v>
      </c>
      <c r="C513" s="122">
        <v>4161.5</v>
      </c>
      <c r="D513" s="122">
        <v>2474.4546130448198</v>
      </c>
      <c r="E513" s="142">
        <f>IF(B512=B513,0,MAX(E$4:E512)+1)</f>
        <v>0</v>
      </c>
      <c r="F513" s="142">
        <f t="shared" si="107"/>
        <v>1</v>
      </c>
      <c r="G513" s="142" t="str">
        <f t="shared" si="101"/>
        <v/>
      </c>
      <c r="H513" s="142">
        <f t="shared" si="102"/>
        <v>1</v>
      </c>
      <c r="I513" s="59"/>
      <c r="J513" s="104"/>
      <c r="K513" s="59"/>
      <c r="L513" s="59"/>
      <c r="M513" s="59"/>
      <c r="N513" s="44"/>
      <c r="O513" s="44"/>
      <c r="P513" s="44"/>
      <c r="Q513" s="68">
        <f t="shared" si="99"/>
        <v>509</v>
      </c>
      <c r="R513" s="60">
        <f t="shared" si="108"/>
        <v>513</v>
      </c>
      <c r="S513" s="60">
        <f t="shared" si="108"/>
        <v>1245</v>
      </c>
      <c r="T513" s="60">
        <f t="shared" si="108"/>
        <v>1977</v>
      </c>
      <c r="U513" s="60">
        <f t="shared" si="108"/>
        <v>2709</v>
      </c>
      <c r="V513" s="60">
        <f t="shared" si="108"/>
        <v>3441</v>
      </c>
      <c r="W513" s="44"/>
      <c r="X513" s="44">
        <f t="shared" si="103"/>
        <v>510</v>
      </c>
      <c r="Y513" s="170">
        <f t="shared" si="100"/>
        <v>4161.5</v>
      </c>
      <c r="Z513" s="171">
        <f t="shared" si="104"/>
        <v>2474.4546130448198</v>
      </c>
      <c r="AA513" s="155">
        <f>IF(ISNUMBER($Q513),INDEX($D$1:$D$3663,S513,1),"")</f>
        <v>36.221974278096802</v>
      </c>
      <c r="AB513" s="155">
        <f>IF(ISNUMBER($Q513),INDEX($D$1:$D$3663,T513,1),"")</f>
        <v>36.124711864419801</v>
      </c>
      <c r="AC513" s="155">
        <f>IF(ISNUMBER($Q513),INDEX($D$1:$D$3663,U513,1),"")</f>
        <v>37.944795695255401</v>
      </c>
      <c r="AD513" s="155">
        <f>IF(ISNUMBER($Q513),INDEX($D$1:$D$3663,V513,1),"")</f>
        <v>37.870275179078803</v>
      </c>
      <c r="AE513" s="59"/>
      <c r="AF513" s="85">
        <f t="shared" si="105"/>
        <v>1.4004059959306776</v>
      </c>
      <c r="AG513" s="87">
        <v>40687</v>
      </c>
      <c r="AH513" s="59"/>
      <c r="AI513" s="163" t="str">
        <f t="shared" si="106"/>
        <v/>
      </c>
      <c r="AJ513" s="162" t="str">
        <f t="shared" si="109"/>
        <v/>
      </c>
      <c r="AK513" s="119"/>
      <c r="AL513" s="59" t="str">
        <f>IF(ISNUMBER($AJ513),INDEX($Z$4:$AC$3663,$AJ513,AL$3),"")</f>
        <v/>
      </c>
      <c r="AM513" s="149" t="str">
        <f>IF(ISNUMBER($AJ513),INDEX($Z$4:$AC$3663,$AJ513,AM$3),"")</f>
        <v/>
      </c>
      <c r="AN513" s="149" t="str">
        <f>IF(ISNUMBER($AJ513),INDEX($Z$4:$AC$3663,$AJ513,AN$3),"")</f>
        <v/>
      </c>
      <c r="AO513" s="59"/>
      <c r="AP513" s="59"/>
      <c r="AQ513" s="166"/>
      <c r="AR513" s="59"/>
      <c r="AS513" s="59"/>
      <c r="AT513" s="149"/>
      <c r="AU513" s="149"/>
      <c r="AV513" s="149"/>
      <c r="AW513" s="149"/>
      <c r="AX513" s="150"/>
      <c r="AY513" s="151"/>
      <c r="AZ513" s="59"/>
      <c r="BA513" s="59"/>
      <c r="BB513" s="59"/>
      <c r="BC513" s="59"/>
      <c r="BD513" s="59"/>
      <c r="BE513" s="59"/>
      <c r="BF513" s="43"/>
      <c r="BG513" s="59"/>
      <c r="BH513" s="59"/>
      <c r="BI513" s="59"/>
      <c r="BJ513" s="59"/>
      <c r="BK513" s="59"/>
      <c r="BL513" s="59"/>
      <c r="BM513" s="59"/>
    </row>
    <row r="514" spans="1:65" x14ac:dyDescent="0.25">
      <c r="A514" s="82"/>
      <c r="B514" s="122" t="s">
        <v>60</v>
      </c>
      <c r="C514" s="122">
        <v>4162.5</v>
      </c>
      <c r="D514" s="122">
        <v>2731.9017333254901</v>
      </c>
      <c r="E514" s="142">
        <f>IF(B513=B514,0,MAX(E$4:E513)+1)</f>
        <v>0</v>
      </c>
      <c r="F514" s="142">
        <f t="shared" si="107"/>
        <v>1</v>
      </c>
      <c r="G514" s="142" t="str">
        <f t="shared" si="101"/>
        <v/>
      </c>
      <c r="H514" s="142">
        <f t="shared" si="102"/>
        <v>1</v>
      </c>
      <c r="I514" s="59"/>
      <c r="J514" s="104"/>
      <c r="K514" s="59"/>
      <c r="L514" s="59"/>
      <c r="M514" s="59"/>
      <c r="N514" s="44"/>
      <c r="O514" s="44"/>
      <c r="P514" s="44"/>
      <c r="Q514" s="68">
        <f t="shared" si="99"/>
        <v>510</v>
      </c>
      <c r="R514" s="60">
        <f t="shared" si="108"/>
        <v>514</v>
      </c>
      <c r="S514" s="60">
        <f t="shared" si="108"/>
        <v>1246</v>
      </c>
      <c r="T514" s="60">
        <f t="shared" si="108"/>
        <v>1978</v>
      </c>
      <c r="U514" s="60">
        <f t="shared" si="108"/>
        <v>2710</v>
      </c>
      <c r="V514" s="60">
        <f t="shared" si="108"/>
        <v>3442</v>
      </c>
      <c r="W514" s="44"/>
      <c r="X514" s="44">
        <f t="shared" si="103"/>
        <v>511</v>
      </c>
      <c r="Y514" s="170">
        <f t="shared" si="100"/>
        <v>4162.5</v>
      </c>
      <c r="Z514" s="171">
        <f t="shared" si="104"/>
        <v>2731.9017333254901</v>
      </c>
      <c r="AA514" s="155">
        <f>IF(ISNUMBER($Q514),INDEX($D$1:$D$3663,S514,1),"")</f>
        <v>35.930768490349102</v>
      </c>
      <c r="AB514" s="155">
        <f>IF(ISNUMBER($Q514),INDEX($D$1:$D$3663,T514,1),"")</f>
        <v>36.064173753668598</v>
      </c>
      <c r="AC514" s="155">
        <f>IF(ISNUMBER($Q514),INDEX($D$1:$D$3663,U514,1),"")</f>
        <v>37.775283565535197</v>
      </c>
      <c r="AD514" s="155">
        <f>IF(ISNUMBER($Q514),INDEX($D$1:$D$3663,V514,1),"")</f>
        <v>37.780815971432098</v>
      </c>
      <c r="AE514" s="59"/>
      <c r="AF514" s="85">
        <f t="shared" si="105"/>
        <v>1.4031438467178106</v>
      </c>
      <c r="AG514" s="87">
        <v>40688</v>
      </c>
      <c r="AH514" s="59"/>
      <c r="AI514" s="163" t="str">
        <f t="shared" si="106"/>
        <v/>
      </c>
      <c r="AJ514" s="162" t="str">
        <f t="shared" si="109"/>
        <v/>
      </c>
      <c r="AK514" s="119"/>
      <c r="AL514" s="59" t="str">
        <f>IF(ISNUMBER($AJ514),INDEX($Z$4:$AC$3663,$AJ514,AL$3),"")</f>
        <v/>
      </c>
      <c r="AM514" s="149" t="str">
        <f>IF(ISNUMBER($AJ514),INDEX($Z$4:$AC$3663,$AJ514,AM$3),"")</f>
        <v/>
      </c>
      <c r="AN514" s="149" t="str">
        <f>IF(ISNUMBER($AJ514),INDEX($Z$4:$AC$3663,$AJ514,AN$3),"")</f>
        <v/>
      </c>
      <c r="AO514" s="59"/>
      <c r="AP514" s="59"/>
      <c r="AQ514" s="166"/>
      <c r="AR514" s="59"/>
      <c r="AS514" s="59"/>
      <c r="AT514" s="149"/>
      <c r="AU514" s="149"/>
      <c r="AV514" s="149"/>
      <c r="AW514" s="149"/>
      <c r="AX514" s="150"/>
      <c r="AY514" s="151"/>
      <c r="AZ514" s="59"/>
      <c r="BA514" s="59"/>
      <c r="BB514" s="59"/>
      <c r="BC514" s="59"/>
      <c r="BD514" s="59"/>
      <c r="BE514" s="59"/>
      <c r="BF514" s="43"/>
      <c r="BG514" s="59"/>
      <c r="BH514" s="59"/>
      <c r="BI514" s="59"/>
      <c r="BJ514" s="59"/>
      <c r="BK514" s="59"/>
      <c r="BL514" s="59"/>
      <c r="BM514" s="59"/>
    </row>
    <row r="515" spans="1:65" x14ac:dyDescent="0.25">
      <c r="A515" s="82"/>
      <c r="B515" s="122" t="s">
        <v>60</v>
      </c>
      <c r="C515" s="122">
        <v>4163.5</v>
      </c>
      <c r="D515" s="122">
        <v>2728.4798215887199</v>
      </c>
      <c r="E515" s="142">
        <f>IF(B514=B515,0,MAX(E$4:E514)+1)</f>
        <v>0</v>
      </c>
      <c r="F515" s="142">
        <f t="shared" si="107"/>
        <v>1</v>
      </c>
      <c r="G515" s="142" t="str">
        <f t="shared" si="101"/>
        <v/>
      </c>
      <c r="H515" s="142">
        <f t="shared" si="102"/>
        <v>1</v>
      </c>
      <c r="I515" s="59"/>
      <c r="J515" s="104"/>
      <c r="K515" s="59"/>
      <c r="L515" s="59"/>
      <c r="M515" s="59"/>
      <c r="N515" s="44"/>
      <c r="O515" s="44"/>
      <c r="P515" s="44"/>
      <c r="Q515" s="68">
        <f t="shared" si="99"/>
        <v>511</v>
      </c>
      <c r="R515" s="60">
        <f t="shared" ref="R515:V565" si="110">IF(ISNUMBER($Q515),IF($Q515=0,R514,R514+1),"")</f>
        <v>515</v>
      </c>
      <c r="S515" s="60">
        <f t="shared" si="110"/>
        <v>1247</v>
      </c>
      <c r="T515" s="60">
        <f t="shared" si="110"/>
        <v>1979</v>
      </c>
      <c r="U515" s="60">
        <f t="shared" si="110"/>
        <v>2711</v>
      </c>
      <c r="V515" s="60">
        <f t="shared" si="110"/>
        <v>3443</v>
      </c>
      <c r="W515" s="44"/>
      <c r="X515" s="44">
        <f t="shared" si="103"/>
        <v>512</v>
      </c>
      <c r="Y515" s="170">
        <f t="shared" si="100"/>
        <v>4163.5</v>
      </c>
      <c r="Z515" s="171">
        <f t="shared" si="104"/>
        <v>2728.4798215887199</v>
      </c>
      <c r="AA515" s="155">
        <f>IF(ISNUMBER($Q515),INDEX($D$1:$D$3663,S515,1),"")</f>
        <v>35.928010397989702</v>
      </c>
      <c r="AB515" s="155">
        <f>IF(ISNUMBER($Q515),INDEX($D$1:$D$3663,T515,1),"")</f>
        <v>36.053681179231297</v>
      </c>
      <c r="AC515" s="155">
        <f>IF(ISNUMBER($Q515),INDEX($D$1:$D$3663,U515,1),"")</f>
        <v>37.842378851200102</v>
      </c>
      <c r="AD515" s="155">
        <f>IF(ISNUMBER($Q515),INDEX($D$1:$D$3663,V515,1),"")</f>
        <v>37.780320294882699</v>
      </c>
      <c r="AE515" s="59"/>
      <c r="AF515" s="85">
        <f t="shared" si="105"/>
        <v>1.4058816975049417</v>
      </c>
      <c r="AG515" s="87">
        <v>40689</v>
      </c>
      <c r="AH515" s="59"/>
      <c r="AI515" s="163" t="str">
        <f t="shared" si="106"/>
        <v/>
      </c>
      <c r="AJ515" s="162" t="str">
        <f t="shared" si="109"/>
        <v/>
      </c>
      <c r="AK515" s="119"/>
      <c r="AL515" s="59" t="str">
        <f>IF(ISNUMBER($AJ515),INDEX($Z$4:$AC$3663,$AJ515,AL$3),"")</f>
        <v/>
      </c>
      <c r="AM515" s="149" t="str">
        <f>IF(ISNUMBER($AJ515),INDEX($Z$4:$AC$3663,$AJ515,AM$3),"")</f>
        <v/>
      </c>
      <c r="AN515" s="149" t="str">
        <f>IF(ISNUMBER($AJ515),INDEX($Z$4:$AC$3663,$AJ515,AN$3),"")</f>
        <v/>
      </c>
      <c r="AO515" s="59"/>
      <c r="AP515" s="59"/>
      <c r="AQ515" s="166"/>
      <c r="AR515" s="59"/>
      <c r="AS515" s="59"/>
      <c r="AT515" s="149"/>
      <c r="AU515" s="149"/>
      <c r="AV515" s="149"/>
      <c r="AW515" s="149"/>
      <c r="AX515" s="150"/>
      <c r="AY515" s="151"/>
      <c r="AZ515" s="59"/>
      <c r="BA515" s="59"/>
      <c r="BB515" s="59"/>
      <c r="BC515" s="59"/>
      <c r="BD515" s="59"/>
      <c r="BE515" s="59"/>
      <c r="BF515" s="43"/>
      <c r="BG515" s="59"/>
      <c r="BH515" s="59"/>
      <c r="BI515" s="59"/>
      <c r="BJ515" s="59"/>
      <c r="BK515" s="59"/>
      <c r="BL515" s="59"/>
      <c r="BM515" s="59"/>
    </row>
    <row r="516" spans="1:65" x14ac:dyDescent="0.25">
      <c r="A516" s="82"/>
      <c r="B516" s="122" t="s">
        <v>60</v>
      </c>
      <c r="C516" s="122">
        <v>4164.5</v>
      </c>
      <c r="D516" s="122">
        <v>3178.9263229245298</v>
      </c>
      <c r="E516" s="142">
        <f>IF(B515=B516,0,MAX(E$4:E515)+1)</f>
        <v>0</v>
      </c>
      <c r="F516" s="142">
        <f t="shared" si="107"/>
        <v>1</v>
      </c>
      <c r="G516" s="142" t="str">
        <f t="shared" si="101"/>
        <v/>
      </c>
      <c r="H516" s="142">
        <f t="shared" si="102"/>
        <v>1</v>
      </c>
      <c r="I516" s="59"/>
      <c r="J516" s="104"/>
      <c r="K516" s="59"/>
      <c r="L516" s="59"/>
      <c r="M516" s="59"/>
      <c r="N516" s="44"/>
      <c r="O516" s="44"/>
      <c r="P516" s="44"/>
      <c r="Q516" s="68">
        <f t="shared" ref="Q516:Q579" si="111">IF(H516=1,C516-MIN(C$4:C$3663),"")</f>
        <v>512</v>
      </c>
      <c r="R516" s="60">
        <f t="shared" si="110"/>
        <v>516</v>
      </c>
      <c r="S516" s="60">
        <f t="shared" si="110"/>
        <v>1248</v>
      </c>
      <c r="T516" s="60">
        <f t="shared" si="110"/>
        <v>1980</v>
      </c>
      <c r="U516" s="60">
        <f t="shared" si="110"/>
        <v>2712</v>
      </c>
      <c r="V516" s="60">
        <f t="shared" si="110"/>
        <v>3444</v>
      </c>
      <c r="W516" s="44"/>
      <c r="X516" s="44">
        <f t="shared" si="103"/>
        <v>513</v>
      </c>
      <c r="Y516" s="170">
        <f t="shared" ref="Y516:Y579" si="112">IF(ISNUMBER(Q516),C516,"")</f>
        <v>4164.5</v>
      </c>
      <c r="Z516" s="171">
        <f t="shared" si="104"/>
        <v>3178.9263229245298</v>
      </c>
      <c r="AA516" s="155">
        <f>IF(ISNUMBER($Q516),INDEX($D$1:$D$3663,S516,1),"")</f>
        <v>36.100051578127697</v>
      </c>
      <c r="AB516" s="155">
        <f>IF(ISNUMBER($Q516),INDEX($D$1:$D$3663,T516,1),"")</f>
        <v>36.063517362088</v>
      </c>
      <c r="AC516" s="155">
        <f>IF(ISNUMBER($Q516),INDEX($D$1:$D$3663,U516,1),"")</f>
        <v>38.026661395668299</v>
      </c>
      <c r="AD516" s="155">
        <f>IF(ISNUMBER($Q516),INDEX($D$1:$D$3663,V516,1),"")</f>
        <v>37.904335966178401</v>
      </c>
      <c r="AE516" s="59"/>
      <c r="AF516" s="85">
        <f t="shared" si="105"/>
        <v>1.4086195482920747</v>
      </c>
      <c r="AG516" s="87">
        <v>40690</v>
      </c>
      <c r="AH516" s="59"/>
      <c r="AI516" s="163" t="str">
        <f t="shared" si="106"/>
        <v/>
      </c>
      <c r="AJ516" s="162" t="str">
        <f t="shared" si="109"/>
        <v/>
      </c>
      <c r="AK516" s="119"/>
      <c r="AL516" s="59" t="str">
        <f>IF(ISNUMBER($AJ516),INDEX($Z$4:$AC$3663,$AJ516,AL$3),"")</f>
        <v/>
      </c>
      <c r="AM516" s="149" t="str">
        <f>IF(ISNUMBER($AJ516),INDEX($Z$4:$AC$3663,$AJ516,AM$3),"")</f>
        <v/>
      </c>
      <c r="AN516" s="149" t="str">
        <f>IF(ISNUMBER($AJ516),INDEX($Z$4:$AC$3663,$AJ516,AN$3),"")</f>
        <v/>
      </c>
      <c r="AO516" s="59"/>
      <c r="AP516" s="59"/>
      <c r="AQ516" s="166"/>
      <c r="AR516" s="59"/>
      <c r="AS516" s="59"/>
      <c r="AT516" s="149"/>
      <c r="AU516" s="149"/>
      <c r="AV516" s="149"/>
      <c r="AW516" s="149"/>
      <c r="AX516" s="150"/>
      <c r="AY516" s="151"/>
      <c r="AZ516" s="59"/>
      <c r="BA516" s="59"/>
      <c r="BB516" s="59"/>
      <c r="BC516" s="59"/>
      <c r="BD516" s="59"/>
      <c r="BE516" s="59"/>
      <c r="BF516" s="43"/>
      <c r="BG516" s="59"/>
      <c r="BH516" s="59"/>
      <c r="BI516" s="59"/>
      <c r="BJ516" s="59"/>
      <c r="BK516" s="59"/>
      <c r="BL516" s="59"/>
      <c r="BM516" s="59"/>
    </row>
    <row r="517" spans="1:65" x14ac:dyDescent="0.25">
      <c r="A517" s="82"/>
      <c r="B517" s="122" t="s">
        <v>60</v>
      </c>
      <c r="C517" s="122">
        <v>4165.5</v>
      </c>
      <c r="D517" s="122">
        <v>2302.6822783580701</v>
      </c>
      <c r="E517" s="142">
        <f>IF(B516=B517,0,MAX(E$4:E516)+1)</f>
        <v>0</v>
      </c>
      <c r="F517" s="142">
        <f t="shared" si="107"/>
        <v>1</v>
      </c>
      <c r="G517" s="142" t="str">
        <f t="shared" ref="G517:G580" si="113">IF(E517&gt;0,ROW(),"")</f>
        <v/>
      </c>
      <c r="H517" s="142">
        <f t="shared" ref="H517:H580" si="114">IF(B517=B$4,1,"")</f>
        <v>1</v>
      </c>
      <c r="I517" s="59"/>
      <c r="J517" s="104"/>
      <c r="K517" s="59"/>
      <c r="L517" s="59"/>
      <c r="M517" s="59"/>
      <c r="N517" s="44"/>
      <c r="O517" s="44"/>
      <c r="P517" s="44"/>
      <c r="Q517" s="68">
        <f t="shared" si="111"/>
        <v>513</v>
      </c>
      <c r="R517" s="60">
        <f t="shared" si="110"/>
        <v>517</v>
      </c>
      <c r="S517" s="60">
        <f t="shared" si="110"/>
        <v>1249</v>
      </c>
      <c r="T517" s="60">
        <f t="shared" si="110"/>
        <v>1981</v>
      </c>
      <c r="U517" s="60">
        <f t="shared" si="110"/>
        <v>2713</v>
      </c>
      <c r="V517" s="60">
        <f t="shared" si="110"/>
        <v>3445</v>
      </c>
      <c r="W517" s="44"/>
      <c r="X517" s="44">
        <f t="shared" ref="X517:X580" si="115">IF(ISNUMBER(Y517),ROW()-X$3,"")</f>
        <v>514</v>
      </c>
      <c r="Y517" s="170">
        <f t="shared" si="112"/>
        <v>4165.5</v>
      </c>
      <c r="Z517" s="171">
        <f t="shared" ref="Z517:Z580" si="116">IF(ISNUMBER($Q517),INDEX($D$1:$D$3663,R517,1),"")</f>
        <v>2302.6822783580701</v>
      </c>
      <c r="AA517" s="155">
        <f>IF(ISNUMBER($Q517),INDEX($D$1:$D$3663,S517,1),"")</f>
        <v>36.191053118369197</v>
      </c>
      <c r="AB517" s="155">
        <f>IF(ISNUMBER($Q517),INDEX($D$1:$D$3663,T517,1),"")</f>
        <v>36.086888817709401</v>
      </c>
      <c r="AC517" s="155">
        <f>IF(ISNUMBER($Q517),INDEX($D$1:$D$3663,U517,1),"")</f>
        <v>37.953853604393601</v>
      </c>
      <c r="AD517" s="155">
        <f>IF(ISNUMBER($Q517),INDEX($D$1:$D$3663,V517,1),"")</f>
        <v>38.174923257140797</v>
      </c>
      <c r="AE517" s="59"/>
      <c r="AF517" s="85">
        <f t="shared" ref="AF517:AF580" si="117">IF(ISNUMBER(Q517),Y517/M$15-M$11,"")</f>
        <v>1.4113573990792059</v>
      </c>
      <c r="AG517" s="87">
        <v>40691</v>
      </c>
      <c r="AH517" s="59"/>
      <c r="AI517" s="163" t="str">
        <f t="shared" ref="AI517:AI580" si="118">IF(ROW()-AI$3&lt;=AI$2,ROW()-AI$3,"")</f>
        <v/>
      </c>
      <c r="AJ517" s="162" t="str">
        <f t="shared" si="109"/>
        <v/>
      </c>
      <c r="AK517" s="119"/>
      <c r="AL517" s="59" t="str">
        <f>IF(ISNUMBER($AJ517),INDEX($Z$4:$AC$3663,$AJ517,AL$3),"")</f>
        <v/>
      </c>
      <c r="AM517" s="149" t="str">
        <f>IF(ISNUMBER($AJ517),INDEX($Z$4:$AC$3663,$AJ517,AM$3),"")</f>
        <v/>
      </c>
      <c r="AN517" s="149" t="str">
        <f>IF(ISNUMBER($AJ517),INDEX($Z$4:$AC$3663,$AJ517,AN$3),"")</f>
        <v/>
      </c>
      <c r="AO517" s="59"/>
      <c r="AP517" s="59"/>
      <c r="AQ517" s="166"/>
      <c r="AR517" s="59"/>
      <c r="AS517" s="59"/>
      <c r="AT517" s="149"/>
      <c r="AU517" s="149"/>
      <c r="AV517" s="149"/>
      <c r="AW517" s="149"/>
      <c r="AX517" s="150"/>
      <c r="AY517" s="151"/>
      <c r="AZ517" s="59"/>
      <c r="BA517" s="59"/>
      <c r="BB517" s="59"/>
      <c r="BC517" s="59"/>
      <c r="BD517" s="59"/>
      <c r="BE517" s="59"/>
      <c r="BF517" s="43"/>
      <c r="BG517" s="59"/>
      <c r="BH517" s="59"/>
      <c r="BI517" s="59"/>
      <c r="BJ517" s="59"/>
      <c r="BK517" s="59"/>
      <c r="BL517" s="59"/>
      <c r="BM517" s="59"/>
    </row>
    <row r="518" spans="1:65" x14ac:dyDescent="0.25">
      <c r="A518" s="82"/>
      <c r="B518" s="122" t="s">
        <v>60</v>
      </c>
      <c r="C518" s="122">
        <v>4166.5</v>
      </c>
      <c r="D518" s="122">
        <v>2311.4569653035301</v>
      </c>
      <c r="E518" s="142">
        <f>IF(B517=B518,0,MAX(E$4:E517)+1)</f>
        <v>0</v>
      </c>
      <c r="F518" s="142">
        <f t="shared" si="107"/>
        <v>1</v>
      </c>
      <c r="G518" s="142" t="str">
        <f t="shared" si="113"/>
        <v/>
      </c>
      <c r="H518" s="142">
        <f t="shared" si="114"/>
        <v>1</v>
      </c>
      <c r="I518" s="59"/>
      <c r="J518" s="104"/>
      <c r="K518" s="59"/>
      <c r="L518" s="59"/>
      <c r="M518" s="59"/>
      <c r="N518" s="44"/>
      <c r="O518" s="44"/>
      <c r="P518" s="44"/>
      <c r="Q518" s="68">
        <f t="shared" si="111"/>
        <v>514</v>
      </c>
      <c r="R518" s="60">
        <f t="shared" si="110"/>
        <v>518</v>
      </c>
      <c r="S518" s="60">
        <f t="shared" si="110"/>
        <v>1250</v>
      </c>
      <c r="T518" s="60">
        <f t="shared" si="110"/>
        <v>1982</v>
      </c>
      <c r="U518" s="60">
        <f t="shared" si="110"/>
        <v>2714</v>
      </c>
      <c r="V518" s="60">
        <f t="shared" si="110"/>
        <v>3446</v>
      </c>
      <c r="W518" s="44"/>
      <c r="X518" s="44">
        <f t="shared" si="115"/>
        <v>515</v>
      </c>
      <c r="Y518" s="170">
        <f t="shared" si="112"/>
        <v>4166.5</v>
      </c>
      <c r="Z518" s="171">
        <f t="shared" si="116"/>
        <v>2311.4569653035301</v>
      </c>
      <c r="AA518" s="155">
        <f>IF(ISNUMBER($Q518),INDEX($D$1:$D$3663,S518,1),"")</f>
        <v>36.012371279963197</v>
      </c>
      <c r="AB518" s="155">
        <f>IF(ISNUMBER($Q518),INDEX($D$1:$D$3663,T518,1),"")</f>
        <v>36.045921847032098</v>
      </c>
      <c r="AC518" s="155">
        <f>IF(ISNUMBER($Q518),INDEX($D$1:$D$3663,U518,1),"")</f>
        <v>37.953386544098201</v>
      </c>
      <c r="AD518" s="155">
        <f>IF(ISNUMBER($Q518),INDEX($D$1:$D$3663,V518,1),"")</f>
        <v>37.950950529123297</v>
      </c>
      <c r="AE518" s="59"/>
      <c r="AF518" s="85">
        <f t="shared" si="117"/>
        <v>1.4140952498663388</v>
      </c>
      <c r="AG518" s="87">
        <v>40692</v>
      </c>
      <c r="AH518" s="59"/>
      <c r="AI518" s="163" t="str">
        <f t="shared" si="118"/>
        <v/>
      </c>
      <c r="AJ518" s="162" t="str">
        <f t="shared" si="109"/>
        <v/>
      </c>
      <c r="AK518" s="119"/>
      <c r="AL518" s="59" t="str">
        <f>IF(ISNUMBER($AJ518),INDEX($Z$4:$AC$3663,$AJ518,AL$3),"")</f>
        <v/>
      </c>
      <c r="AM518" s="149" t="str">
        <f>IF(ISNUMBER($AJ518),INDEX($Z$4:$AC$3663,$AJ518,AM$3),"")</f>
        <v/>
      </c>
      <c r="AN518" s="149" t="str">
        <f>IF(ISNUMBER($AJ518),INDEX($Z$4:$AC$3663,$AJ518,AN$3),"")</f>
        <v/>
      </c>
      <c r="AO518" s="59"/>
      <c r="AP518" s="59"/>
      <c r="AQ518" s="166"/>
      <c r="AR518" s="59"/>
      <c r="AS518" s="59"/>
      <c r="AT518" s="149"/>
      <c r="AU518" s="149"/>
      <c r="AV518" s="149"/>
      <c r="AW518" s="149"/>
      <c r="AX518" s="150"/>
      <c r="AY518" s="151"/>
      <c r="AZ518" s="59"/>
      <c r="BA518" s="59"/>
      <c r="BB518" s="59"/>
      <c r="BC518" s="59"/>
      <c r="BD518" s="59"/>
      <c r="BE518" s="59"/>
      <c r="BF518" s="43"/>
      <c r="BG518" s="59"/>
      <c r="BH518" s="59"/>
      <c r="BI518" s="59"/>
      <c r="BJ518" s="59"/>
      <c r="BK518" s="59"/>
      <c r="BL518" s="59"/>
      <c r="BM518" s="59"/>
    </row>
    <row r="519" spans="1:65" x14ac:dyDescent="0.25">
      <c r="A519" s="82"/>
      <c r="B519" s="122" t="s">
        <v>60</v>
      </c>
      <c r="C519" s="122">
        <v>4167.5</v>
      </c>
      <c r="D519" s="122">
        <v>2825.5302950444502</v>
      </c>
      <c r="E519" s="142">
        <f>IF(B518=B519,0,MAX(E$4:E518)+1)</f>
        <v>0</v>
      </c>
      <c r="F519" s="142">
        <f t="shared" ref="F519:F582" si="119">IF(E519=0,F518,E519)</f>
        <v>1</v>
      </c>
      <c r="G519" s="142" t="str">
        <f t="shared" si="113"/>
        <v/>
      </c>
      <c r="H519" s="142">
        <f t="shared" si="114"/>
        <v>1</v>
      </c>
      <c r="I519" s="59"/>
      <c r="J519" s="104"/>
      <c r="K519" s="59"/>
      <c r="L519" s="59"/>
      <c r="M519" s="59"/>
      <c r="N519" s="44"/>
      <c r="O519" s="44"/>
      <c r="P519" s="44"/>
      <c r="Q519" s="68">
        <f t="shared" si="111"/>
        <v>515</v>
      </c>
      <c r="R519" s="60">
        <f t="shared" si="110"/>
        <v>519</v>
      </c>
      <c r="S519" s="60">
        <f t="shared" si="110"/>
        <v>1251</v>
      </c>
      <c r="T519" s="60">
        <f t="shared" si="110"/>
        <v>1983</v>
      </c>
      <c r="U519" s="60">
        <f t="shared" si="110"/>
        <v>2715</v>
      </c>
      <c r="V519" s="60">
        <f t="shared" si="110"/>
        <v>3447</v>
      </c>
      <c r="W519" s="44"/>
      <c r="X519" s="44">
        <f t="shared" si="115"/>
        <v>516</v>
      </c>
      <c r="Y519" s="170">
        <f t="shared" si="112"/>
        <v>4167.5</v>
      </c>
      <c r="Z519" s="171">
        <f t="shared" si="116"/>
        <v>2825.5302950444502</v>
      </c>
      <c r="AA519" s="155">
        <f>IF(ISNUMBER($Q519),INDEX($D$1:$D$3663,S519,1),"")</f>
        <v>36.039419160080598</v>
      </c>
      <c r="AB519" s="155">
        <f>IF(ISNUMBER($Q519),INDEX($D$1:$D$3663,T519,1),"")</f>
        <v>36.1392765350746</v>
      </c>
      <c r="AC519" s="155">
        <f>IF(ISNUMBER($Q519),INDEX($D$1:$D$3663,U519,1),"")</f>
        <v>37.697952175359198</v>
      </c>
      <c r="AD519" s="155">
        <f>IF(ISNUMBER($Q519),INDEX($D$1:$D$3663,V519,1),"")</f>
        <v>37.994289103832799</v>
      </c>
      <c r="AE519" s="59"/>
      <c r="AF519" s="85">
        <f t="shared" si="117"/>
        <v>1.41683310065347</v>
      </c>
      <c r="AG519" s="87">
        <v>40693</v>
      </c>
      <c r="AH519" s="59"/>
      <c r="AI519" s="163" t="str">
        <f t="shared" si="118"/>
        <v/>
      </c>
      <c r="AJ519" s="162" t="str">
        <f t="shared" si="109"/>
        <v/>
      </c>
      <c r="AK519" s="119"/>
      <c r="AL519" s="59" t="str">
        <f>IF(ISNUMBER($AJ519),INDEX($Z$4:$AC$3663,$AJ519,AL$3),"")</f>
        <v/>
      </c>
      <c r="AM519" s="149" t="str">
        <f>IF(ISNUMBER($AJ519),INDEX($Z$4:$AC$3663,$AJ519,AM$3),"")</f>
        <v/>
      </c>
      <c r="AN519" s="149" t="str">
        <f>IF(ISNUMBER($AJ519),INDEX($Z$4:$AC$3663,$AJ519,AN$3),"")</f>
        <v/>
      </c>
      <c r="AO519" s="59"/>
      <c r="AP519" s="59"/>
      <c r="AQ519" s="166"/>
      <c r="AR519" s="59"/>
      <c r="AS519" s="59"/>
      <c r="AT519" s="149"/>
      <c r="AU519" s="149"/>
      <c r="AV519" s="149"/>
      <c r="AW519" s="149"/>
      <c r="AX519" s="150"/>
      <c r="AY519" s="151"/>
      <c r="AZ519" s="59"/>
      <c r="BA519" s="59"/>
      <c r="BB519" s="59"/>
      <c r="BC519" s="59"/>
      <c r="BD519" s="59"/>
      <c r="BE519" s="59"/>
      <c r="BF519" s="43"/>
      <c r="BG519" s="59"/>
      <c r="BH519" s="59"/>
      <c r="BI519" s="59"/>
      <c r="BJ519" s="59"/>
      <c r="BK519" s="59"/>
      <c r="BL519" s="59"/>
      <c r="BM519" s="59"/>
    </row>
    <row r="520" spans="1:65" x14ac:dyDescent="0.25">
      <c r="A520" s="82"/>
      <c r="B520" s="122" t="s">
        <v>60</v>
      </c>
      <c r="C520" s="122">
        <v>4168.5</v>
      </c>
      <c r="D520" s="122">
        <v>2592.0183977761699</v>
      </c>
      <c r="E520" s="142">
        <f>IF(B519=B520,0,MAX(E$4:E519)+1)</f>
        <v>0</v>
      </c>
      <c r="F520" s="142">
        <f t="shared" si="119"/>
        <v>1</v>
      </c>
      <c r="G520" s="142" t="str">
        <f t="shared" si="113"/>
        <v/>
      </c>
      <c r="H520" s="142">
        <f t="shared" si="114"/>
        <v>1</v>
      </c>
      <c r="I520" s="59"/>
      <c r="J520" s="104"/>
      <c r="K520" s="59"/>
      <c r="L520" s="59"/>
      <c r="M520" s="59"/>
      <c r="N520" s="44"/>
      <c r="O520" s="44"/>
      <c r="P520" s="44"/>
      <c r="Q520" s="68">
        <f t="shared" si="111"/>
        <v>516</v>
      </c>
      <c r="R520" s="60">
        <f t="shared" si="110"/>
        <v>520</v>
      </c>
      <c r="S520" s="60">
        <f t="shared" si="110"/>
        <v>1252</v>
      </c>
      <c r="T520" s="60">
        <f t="shared" si="110"/>
        <v>1984</v>
      </c>
      <c r="U520" s="60">
        <f t="shared" si="110"/>
        <v>2716</v>
      </c>
      <c r="V520" s="60">
        <f t="shared" si="110"/>
        <v>3448</v>
      </c>
      <c r="W520" s="44"/>
      <c r="X520" s="44">
        <f t="shared" si="115"/>
        <v>517</v>
      </c>
      <c r="Y520" s="170">
        <f t="shared" si="112"/>
        <v>4168.5</v>
      </c>
      <c r="Z520" s="171">
        <f t="shared" si="116"/>
        <v>2592.0183977761699</v>
      </c>
      <c r="AA520" s="155">
        <f>IF(ISNUMBER($Q520),INDEX($D$1:$D$3663,S520,1),"")</f>
        <v>36.138077352341703</v>
      </c>
      <c r="AB520" s="155">
        <f>IF(ISNUMBER($Q520),INDEX($D$1:$D$3663,T520,1),"")</f>
        <v>36.0897624345927</v>
      </c>
      <c r="AC520" s="155">
        <f>IF(ISNUMBER($Q520),INDEX($D$1:$D$3663,U520,1),"")</f>
        <v>37.968458535062403</v>
      </c>
      <c r="AD520" s="155">
        <f>IF(ISNUMBER($Q520),INDEX($D$1:$D$3663,V520,1),"")</f>
        <v>38.003620014829501</v>
      </c>
      <c r="AE520" s="59"/>
      <c r="AF520" s="85">
        <f t="shared" si="117"/>
        <v>1.419570951440603</v>
      </c>
      <c r="AG520" s="87">
        <v>40694</v>
      </c>
      <c r="AH520" s="59"/>
      <c r="AI520" s="163" t="str">
        <f t="shared" si="118"/>
        <v/>
      </c>
      <c r="AJ520" s="162" t="str">
        <f t="shared" si="109"/>
        <v/>
      </c>
      <c r="AK520" s="119"/>
      <c r="AL520" s="59" t="str">
        <f>IF(ISNUMBER($AJ520),INDEX($Z$4:$AC$3663,$AJ520,AL$3),"")</f>
        <v/>
      </c>
      <c r="AM520" s="149" t="str">
        <f>IF(ISNUMBER($AJ520),INDEX($Z$4:$AC$3663,$AJ520,AM$3),"")</f>
        <v/>
      </c>
      <c r="AN520" s="149" t="str">
        <f>IF(ISNUMBER($AJ520),INDEX($Z$4:$AC$3663,$AJ520,AN$3),"")</f>
        <v/>
      </c>
      <c r="AO520" s="59"/>
      <c r="AP520" s="59"/>
      <c r="AQ520" s="166"/>
      <c r="AR520" s="59"/>
      <c r="AS520" s="59"/>
      <c r="AT520" s="149"/>
      <c r="AU520" s="149"/>
      <c r="AV520" s="149"/>
      <c r="AW520" s="149"/>
      <c r="AX520" s="150"/>
      <c r="AY520" s="151"/>
      <c r="AZ520" s="59"/>
      <c r="BA520" s="59"/>
      <c r="BB520" s="59"/>
      <c r="BC520" s="59"/>
      <c r="BD520" s="59"/>
      <c r="BE520" s="59"/>
      <c r="BF520" s="43"/>
      <c r="BG520" s="59"/>
      <c r="BH520" s="59"/>
      <c r="BI520" s="59"/>
      <c r="BJ520" s="59"/>
      <c r="BK520" s="59"/>
      <c r="BL520" s="59"/>
      <c r="BM520" s="59"/>
    </row>
    <row r="521" spans="1:65" x14ac:dyDescent="0.25">
      <c r="A521" s="82"/>
      <c r="B521" s="122" t="s">
        <v>60</v>
      </c>
      <c r="C521" s="122">
        <v>4169.5</v>
      </c>
      <c r="D521" s="122">
        <v>3100.5458336178799</v>
      </c>
      <c r="E521" s="142">
        <f>IF(B520=B521,0,MAX(E$4:E520)+1)</f>
        <v>0</v>
      </c>
      <c r="F521" s="142">
        <f t="shared" si="119"/>
        <v>1</v>
      </c>
      <c r="G521" s="142" t="str">
        <f t="shared" si="113"/>
        <v/>
      </c>
      <c r="H521" s="142">
        <f t="shared" si="114"/>
        <v>1</v>
      </c>
      <c r="I521" s="59"/>
      <c r="J521" s="104"/>
      <c r="K521" s="59"/>
      <c r="L521" s="59"/>
      <c r="M521" s="59"/>
      <c r="N521" s="44"/>
      <c r="O521" s="44"/>
      <c r="P521" s="44"/>
      <c r="Q521" s="68">
        <f t="shared" si="111"/>
        <v>517</v>
      </c>
      <c r="R521" s="60">
        <f t="shared" si="110"/>
        <v>521</v>
      </c>
      <c r="S521" s="60">
        <f t="shared" si="110"/>
        <v>1253</v>
      </c>
      <c r="T521" s="60">
        <f t="shared" si="110"/>
        <v>1985</v>
      </c>
      <c r="U521" s="60">
        <f t="shared" si="110"/>
        <v>2717</v>
      </c>
      <c r="V521" s="60">
        <f t="shared" si="110"/>
        <v>3449</v>
      </c>
      <c r="W521" s="44"/>
      <c r="X521" s="44">
        <f t="shared" si="115"/>
        <v>518</v>
      </c>
      <c r="Y521" s="170">
        <f t="shared" si="112"/>
        <v>4169.5</v>
      </c>
      <c r="Z521" s="171">
        <f t="shared" si="116"/>
        <v>3100.5458336178799</v>
      </c>
      <c r="AA521" s="155">
        <f>IF(ISNUMBER($Q521),INDEX($D$1:$D$3663,S521,1),"")</f>
        <v>36.0063725663626</v>
      </c>
      <c r="AB521" s="155">
        <f>IF(ISNUMBER($Q521),INDEX($D$1:$D$3663,T521,1),"")</f>
        <v>36.377640821959098</v>
      </c>
      <c r="AC521" s="155">
        <f>IF(ISNUMBER($Q521),INDEX($D$1:$D$3663,U521,1),"")</f>
        <v>37.828413040347002</v>
      </c>
      <c r="AD521" s="155">
        <f>IF(ISNUMBER($Q521),INDEX($D$1:$D$3663,V521,1),"")</f>
        <v>37.766439627552401</v>
      </c>
      <c r="AE521" s="59"/>
      <c r="AF521" s="85">
        <f t="shared" si="117"/>
        <v>1.4223088022277341</v>
      </c>
      <c r="AG521" s="87">
        <v>40695</v>
      </c>
      <c r="AH521" s="59"/>
      <c r="AI521" s="163" t="str">
        <f t="shared" si="118"/>
        <v/>
      </c>
      <c r="AJ521" s="162" t="str">
        <f t="shared" si="109"/>
        <v/>
      </c>
      <c r="AK521" s="119"/>
      <c r="AL521" s="59" t="str">
        <f>IF(ISNUMBER($AJ521),INDEX($Z$4:$AC$3663,$AJ521,AL$3),"")</f>
        <v/>
      </c>
      <c r="AM521" s="149" t="str">
        <f>IF(ISNUMBER($AJ521),INDEX($Z$4:$AC$3663,$AJ521,AM$3),"")</f>
        <v/>
      </c>
      <c r="AN521" s="149" t="str">
        <f>IF(ISNUMBER($AJ521),INDEX($Z$4:$AC$3663,$AJ521,AN$3),"")</f>
        <v/>
      </c>
      <c r="AO521" s="59"/>
      <c r="AP521" s="59"/>
      <c r="AQ521" s="166"/>
      <c r="AR521" s="59"/>
      <c r="AS521" s="59"/>
      <c r="AT521" s="149"/>
      <c r="AU521" s="149"/>
      <c r="AV521" s="149"/>
      <c r="AW521" s="149"/>
      <c r="AX521" s="150"/>
      <c r="AY521" s="151"/>
      <c r="AZ521" s="59"/>
      <c r="BA521" s="59"/>
      <c r="BB521" s="59"/>
      <c r="BC521" s="59"/>
      <c r="BD521" s="59"/>
      <c r="BE521" s="59"/>
      <c r="BF521" s="43"/>
      <c r="BG521" s="59"/>
      <c r="BH521" s="59"/>
      <c r="BI521" s="59"/>
      <c r="BJ521" s="59"/>
      <c r="BK521" s="59"/>
      <c r="BL521" s="59"/>
      <c r="BM521" s="59"/>
    </row>
    <row r="522" spans="1:65" x14ac:dyDescent="0.25">
      <c r="A522" s="82"/>
      <c r="B522" s="122" t="s">
        <v>60</v>
      </c>
      <c r="C522" s="122">
        <v>4170.5</v>
      </c>
      <c r="D522" s="122">
        <v>2458.4891453854102</v>
      </c>
      <c r="E522" s="142">
        <f>IF(B521=B522,0,MAX(E$4:E521)+1)</f>
        <v>0</v>
      </c>
      <c r="F522" s="142">
        <f t="shared" si="119"/>
        <v>1</v>
      </c>
      <c r="G522" s="142" t="str">
        <f t="shared" si="113"/>
        <v/>
      </c>
      <c r="H522" s="142">
        <f t="shared" si="114"/>
        <v>1</v>
      </c>
      <c r="I522" s="59"/>
      <c r="J522" s="104"/>
      <c r="K522" s="59"/>
      <c r="L522" s="59"/>
      <c r="M522" s="59"/>
      <c r="N522" s="44"/>
      <c r="O522" s="44"/>
      <c r="P522" s="44"/>
      <c r="Q522" s="68">
        <f t="shared" si="111"/>
        <v>518</v>
      </c>
      <c r="R522" s="60">
        <f t="shared" si="110"/>
        <v>522</v>
      </c>
      <c r="S522" s="60">
        <f t="shared" si="110"/>
        <v>1254</v>
      </c>
      <c r="T522" s="60">
        <f t="shared" si="110"/>
        <v>1986</v>
      </c>
      <c r="U522" s="60">
        <f t="shared" si="110"/>
        <v>2718</v>
      </c>
      <c r="V522" s="60">
        <f t="shared" si="110"/>
        <v>3450</v>
      </c>
      <c r="W522" s="44"/>
      <c r="X522" s="44">
        <f t="shared" si="115"/>
        <v>519</v>
      </c>
      <c r="Y522" s="170">
        <f t="shared" si="112"/>
        <v>4170.5</v>
      </c>
      <c r="Z522" s="171">
        <f t="shared" si="116"/>
        <v>2458.4891453854102</v>
      </c>
      <c r="AA522" s="155">
        <f>IF(ISNUMBER($Q522),INDEX($D$1:$D$3663,S522,1),"")</f>
        <v>36.160765099692703</v>
      </c>
      <c r="AB522" s="155">
        <f>IF(ISNUMBER($Q522),INDEX($D$1:$D$3663,T522,1),"")</f>
        <v>36.005706011461299</v>
      </c>
      <c r="AC522" s="155">
        <f>IF(ISNUMBER($Q522),INDEX($D$1:$D$3663,U522,1),"")</f>
        <v>37.945489786585298</v>
      </c>
      <c r="AD522" s="155">
        <f>IF(ISNUMBER($Q522),INDEX($D$1:$D$3663,V522,1),"")</f>
        <v>37.889258219918297</v>
      </c>
      <c r="AE522" s="59"/>
      <c r="AF522" s="85">
        <f t="shared" si="117"/>
        <v>1.4250466530148671</v>
      </c>
      <c r="AG522" s="87">
        <v>40696</v>
      </c>
      <c r="AH522" s="59"/>
      <c r="AI522" s="163" t="str">
        <f t="shared" si="118"/>
        <v/>
      </c>
      <c r="AJ522" s="162" t="str">
        <f t="shared" si="109"/>
        <v/>
      </c>
      <c r="AK522" s="119"/>
      <c r="AL522" s="59" t="str">
        <f>IF(ISNUMBER($AJ522),INDEX($Z$4:$AC$3663,$AJ522,AL$3),"")</f>
        <v/>
      </c>
      <c r="AM522" s="149" t="str">
        <f>IF(ISNUMBER($AJ522),INDEX($Z$4:$AC$3663,$AJ522,AM$3),"")</f>
        <v/>
      </c>
      <c r="AN522" s="149" t="str">
        <f>IF(ISNUMBER($AJ522),INDEX($Z$4:$AC$3663,$AJ522,AN$3),"")</f>
        <v/>
      </c>
      <c r="AO522" s="59"/>
      <c r="AP522" s="59"/>
      <c r="AQ522" s="166"/>
      <c r="AR522" s="59"/>
      <c r="AS522" s="59"/>
      <c r="AT522" s="149"/>
      <c r="AU522" s="149"/>
      <c r="AV522" s="149"/>
      <c r="AW522" s="149"/>
      <c r="AX522" s="150"/>
      <c r="AY522" s="151"/>
      <c r="AZ522" s="59"/>
      <c r="BA522" s="59"/>
      <c r="BB522" s="59"/>
      <c r="BC522" s="59"/>
      <c r="BD522" s="59"/>
      <c r="BE522" s="59"/>
      <c r="BF522" s="43"/>
      <c r="BG522" s="59"/>
      <c r="BH522" s="59"/>
      <c r="BI522" s="59"/>
      <c r="BJ522" s="59"/>
      <c r="BK522" s="59"/>
      <c r="BL522" s="59"/>
      <c r="BM522" s="59"/>
    </row>
    <row r="523" spans="1:65" x14ac:dyDescent="0.25">
      <c r="A523" s="82"/>
      <c r="B523" s="122" t="s">
        <v>60</v>
      </c>
      <c r="C523" s="122">
        <v>4171.5</v>
      </c>
      <c r="D523" s="122">
        <v>2942.6020883730098</v>
      </c>
      <c r="E523" s="142">
        <f>IF(B522=B523,0,MAX(E$4:E522)+1)</f>
        <v>0</v>
      </c>
      <c r="F523" s="142">
        <f t="shared" si="119"/>
        <v>1</v>
      </c>
      <c r="G523" s="142" t="str">
        <f t="shared" si="113"/>
        <v/>
      </c>
      <c r="H523" s="142">
        <f t="shared" si="114"/>
        <v>1</v>
      </c>
      <c r="I523" s="59"/>
      <c r="J523" s="104"/>
      <c r="K523" s="59"/>
      <c r="L523" s="59"/>
      <c r="M523" s="59"/>
      <c r="N523" s="44"/>
      <c r="O523" s="44"/>
      <c r="P523" s="44"/>
      <c r="Q523" s="68">
        <f t="shared" si="111"/>
        <v>519</v>
      </c>
      <c r="R523" s="60">
        <f t="shared" si="110"/>
        <v>523</v>
      </c>
      <c r="S523" s="60">
        <f t="shared" si="110"/>
        <v>1255</v>
      </c>
      <c r="T523" s="60">
        <f t="shared" si="110"/>
        <v>1987</v>
      </c>
      <c r="U523" s="60">
        <f t="shared" si="110"/>
        <v>2719</v>
      </c>
      <c r="V523" s="60">
        <f t="shared" si="110"/>
        <v>3451</v>
      </c>
      <c r="W523" s="44"/>
      <c r="X523" s="44">
        <f t="shared" si="115"/>
        <v>520</v>
      </c>
      <c r="Y523" s="170">
        <f t="shared" si="112"/>
        <v>4171.5</v>
      </c>
      <c r="Z523" s="171">
        <f t="shared" si="116"/>
        <v>2942.6020883730098</v>
      </c>
      <c r="AA523" s="155">
        <f>IF(ISNUMBER($Q523),INDEX($D$1:$D$3663,S523,1),"")</f>
        <v>36.0550449385658</v>
      </c>
      <c r="AB523" s="155">
        <f>IF(ISNUMBER($Q523),INDEX($D$1:$D$3663,T523,1),"")</f>
        <v>35.8809907280394</v>
      </c>
      <c r="AC523" s="155">
        <f>IF(ISNUMBER($Q523),INDEX($D$1:$D$3663,U523,1),"")</f>
        <v>37.841431671141898</v>
      </c>
      <c r="AD523" s="155">
        <f>IF(ISNUMBER($Q523),INDEX($D$1:$D$3663,V523,1),"")</f>
        <v>37.904022659418899</v>
      </c>
      <c r="AE523" s="59"/>
      <c r="AF523" s="85">
        <f t="shared" si="117"/>
        <v>1.4277845038019983</v>
      </c>
      <c r="AG523" s="87">
        <v>40697</v>
      </c>
      <c r="AH523" s="59"/>
      <c r="AI523" s="163" t="str">
        <f t="shared" si="118"/>
        <v/>
      </c>
      <c r="AJ523" s="162" t="str">
        <f t="shared" si="109"/>
        <v/>
      </c>
      <c r="AK523" s="119"/>
      <c r="AL523" s="59" t="str">
        <f>IF(ISNUMBER($AJ523),INDEX($Z$4:$AC$3663,$AJ523,AL$3),"")</f>
        <v/>
      </c>
      <c r="AM523" s="149" t="str">
        <f>IF(ISNUMBER($AJ523),INDEX($Z$4:$AC$3663,$AJ523,AM$3),"")</f>
        <v/>
      </c>
      <c r="AN523" s="149" t="str">
        <f>IF(ISNUMBER($AJ523),INDEX($Z$4:$AC$3663,$AJ523,AN$3),"")</f>
        <v/>
      </c>
      <c r="AO523" s="59"/>
      <c r="AP523" s="59"/>
      <c r="AQ523" s="166"/>
      <c r="AR523" s="59"/>
      <c r="AS523" s="59"/>
      <c r="AT523" s="149"/>
      <c r="AU523" s="149"/>
      <c r="AV523" s="149"/>
      <c r="AW523" s="149"/>
      <c r="AX523" s="150"/>
      <c r="AY523" s="151"/>
      <c r="AZ523" s="59"/>
      <c r="BA523" s="59"/>
      <c r="BB523" s="59"/>
      <c r="BC523" s="59"/>
      <c r="BD523" s="59"/>
      <c r="BE523" s="59"/>
      <c r="BF523" s="43"/>
      <c r="BG523" s="59"/>
      <c r="BH523" s="59"/>
      <c r="BI523" s="59"/>
      <c r="BJ523" s="59"/>
      <c r="BK523" s="59"/>
      <c r="BL523" s="59"/>
      <c r="BM523" s="59"/>
    </row>
    <row r="524" spans="1:65" x14ac:dyDescent="0.25">
      <c r="A524" s="82"/>
      <c r="B524" s="122" t="s">
        <v>60</v>
      </c>
      <c r="C524" s="122">
        <v>4172.5</v>
      </c>
      <c r="D524" s="122">
        <v>3335.78678895748</v>
      </c>
      <c r="E524" s="142">
        <f>IF(B523=B524,0,MAX(E$4:E523)+1)</f>
        <v>0</v>
      </c>
      <c r="F524" s="142">
        <f t="shared" si="119"/>
        <v>1</v>
      </c>
      <c r="G524" s="142" t="str">
        <f t="shared" si="113"/>
        <v/>
      </c>
      <c r="H524" s="142">
        <f t="shared" si="114"/>
        <v>1</v>
      </c>
      <c r="I524" s="59"/>
      <c r="J524" s="104"/>
      <c r="K524" s="59"/>
      <c r="L524" s="59"/>
      <c r="M524" s="59"/>
      <c r="N524" s="44"/>
      <c r="O524" s="44"/>
      <c r="P524" s="44"/>
      <c r="Q524" s="68">
        <f t="shared" si="111"/>
        <v>520</v>
      </c>
      <c r="R524" s="60">
        <f t="shared" si="110"/>
        <v>524</v>
      </c>
      <c r="S524" s="60">
        <f t="shared" si="110"/>
        <v>1256</v>
      </c>
      <c r="T524" s="60">
        <f t="shared" si="110"/>
        <v>1988</v>
      </c>
      <c r="U524" s="60">
        <f t="shared" si="110"/>
        <v>2720</v>
      </c>
      <c r="V524" s="60">
        <f t="shared" si="110"/>
        <v>3452</v>
      </c>
      <c r="W524" s="44"/>
      <c r="X524" s="44">
        <f t="shared" si="115"/>
        <v>521</v>
      </c>
      <c r="Y524" s="170">
        <f t="shared" si="112"/>
        <v>4172.5</v>
      </c>
      <c r="Z524" s="171">
        <f t="shared" si="116"/>
        <v>3335.78678895748</v>
      </c>
      <c r="AA524" s="155">
        <f>IF(ISNUMBER($Q524),INDEX($D$1:$D$3663,S524,1),"")</f>
        <v>36.003398823676399</v>
      </c>
      <c r="AB524" s="155">
        <f>IF(ISNUMBER($Q524),INDEX($D$1:$D$3663,T524,1),"")</f>
        <v>35.974841037938603</v>
      </c>
      <c r="AC524" s="155">
        <f>IF(ISNUMBER($Q524),INDEX($D$1:$D$3663,U524,1),"")</f>
        <v>37.874945821612499</v>
      </c>
      <c r="AD524" s="155">
        <f>IF(ISNUMBER($Q524),INDEX($D$1:$D$3663,V524,1),"")</f>
        <v>37.963833255636601</v>
      </c>
      <c r="AE524" s="59"/>
      <c r="AF524" s="85">
        <f t="shared" si="117"/>
        <v>1.4305223545891312</v>
      </c>
      <c r="AG524" s="87">
        <v>40698</v>
      </c>
      <c r="AH524" s="59"/>
      <c r="AI524" s="163" t="str">
        <f t="shared" si="118"/>
        <v/>
      </c>
      <c r="AJ524" s="162" t="str">
        <f t="shared" si="109"/>
        <v/>
      </c>
      <c r="AK524" s="119"/>
      <c r="AL524" s="59" t="str">
        <f>IF(ISNUMBER($AJ524),INDEX($Z$4:$AC$3663,$AJ524,AL$3),"")</f>
        <v/>
      </c>
      <c r="AM524" s="149" t="str">
        <f>IF(ISNUMBER($AJ524),INDEX($Z$4:$AC$3663,$AJ524,AM$3),"")</f>
        <v/>
      </c>
      <c r="AN524" s="149" t="str">
        <f>IF(ISNUMBER($AJ524),INDEX($Z$4:$AC$3663,$AJ524,AN$3),"")</f>
        <v/>
      </c>
      <c r="AO524" s="59"/>
      <c r="AP524" s="59"/>
      <c r="AQ524" s="166"/>
      <c r="AR524" s="59"/>
      <c r="AS524" s="59"/>
      <c r="AT524" s="149"/>
      <c r="AU524" s="149"/>
      <c r="AV524" s="149"/>
      <c r="AW524" s="149"/>
      <c r="AX524" s="150"/>
      <c r="AY524" s="151"/>
      <c r="AZ524" s="59"/>
      <c r="BA524" s="59"/>
      <c r="BB524" s="59"/>
      <c r="BC524" s="59"/>
      <c r="BD524" s="59"/>
      <c r="BE524" s="59"/>
      <c r="BF524" s="43"/>
      <c r="BG524" s="59"/>
      <c r="BH524" s="59"/>
      <c r="BI524" s="59"/>
      <c r="BJ524" s="59"/>
      <c r="BK524" s="59"/>
      <c r="BL524" s="59"/>
      <c r="BM524" s="59"/>
    </row>
    <row r="525" spans="1:65" x14ac:dyDescent="0.25">
      <c r="A525" s="82"/>
      <c r="B525" s="122" t="s">
        <v>60</v>
      </c>
      <c r="C525" s="122">
        <v>4173.5</v>
      </c>
      <c r="D525" s="122">
        <v>2550.5458947112402</v>
      </c>
      <c r="E525" s="142">
        <f>IF(B524=B525,0,MAX(E$4:E524)+1)</f>
        <v>0</v>
      </c>
      <c r="F525" s="142">
        <f t="shared" si="119"/>
        <v>1</v>
      </c>
      <c r="G525" s="142" t="str">
        <f t="shared" si="113"/>
        <v/>
      </c>
      <c r="H525" s="142">
        <f t="shared" si="114"/>
        <v>1</v>
      </c>
      <c r="I525" s="59"/>
      <c r="J525" s="104"/>
      <c r="K525" s="59"/>
      <c r="L525" s="59"/>
      <c r="M525" s="59"/>
      <c r="N525" s="44"/>
      <c r="O525" s="44"/>
      <c r="P525" s="44"/>
      <c r="Q525" s="68">
        <f t="shared" si="111"/>
        <v>521</v>
      </c>
      <c r="R525" s="60">
        <f t="shared" si="110"/>
        <v>525</v>
      </c>
      <c r="S525" s="60">
        <f t="shared" si="110"/>
        <v>1257</v>
      </c>
      <c r="T525" s="60">
        <f t="shared" si="110"/>
        <v>1989</v>
      </c>
      <c r="U525" s="60">
        <f t="shared" si="110"/>
        <v>2721</v>
      </c>
      <c r="V525" s="60">
        <f t="shared" si="110"/>
        <v>3453</v>
      </c>
      <c r="W525" s="44"/>
      <c r="X525" s="44">
        <f t="shared" si="115"/>
        <v>522</v>
      </c>
      <c r="Y525" s="170">
        <f t="shared" si="112"/>
        <v>4173.5</v>
      </c>
      <c r="Z525" s="171">
        <f t="shared" si="116"/>
        <v>2550.5458947112402</v>
      </c>
      <c r="AA525" s="155">
        <f>IF(ISNUMBER($Q525),INDEX($D$1:$D$3663,S525,1),"")</f>
        <v>36.204801907154298</v>
      </c>
      <c r="AB525" s="155">
        <f>IF(ISNUMBER($Q525),INDEX($D$1:$D$3663,T525,1),"")</f>
        <v>36.130228433579198</v>
      </c>
      <c r="AC525" s="155">
        <f>IF(ISNUMBER($Q525),INDEX($D$1:$D$3663,U525,1),"")</f>
        <v>37.966426785978598</v>
      </c>
      <c r="AD525" s="155">
        <f>IF(ISNUMBER($Q525),INDEX($D$1:$D$3663,V525,1),"")</f>
        <v>37.860372808582902</v>
      </c>
      <c r="AE525" s="59"/>
      <c r="AF525" s="85">
        <f t="shared" si="117"/>
        <v>1.4332602053762624</v>
      </c>
      <c r="AG525" s="87">
        <v>40699</v>
      </c>
      <c r="AH525" s="59"/>
      <c r="AI525" s="163" t="str">
        <f t="shared" si="118"/>
        <v/>
      </c>
      <c r="AJ525" s="162" t="str">
        <f t="shared" si="109"/>
        <v/>
      </c>
      <c r="AK525" s="119"/>
      <c r="AL525" s="59" t="str">
        <f>IF(ISNUMBER($AJ525),INDEX($Z$4:$AC$3663,$AJ525,AL$3),"")</f>
        <v/>
      </c>
      <c r="AM525" s="149" t="str">
        <f>IF(ISNUMBER($AJ525),INDEX($Z$4:$AC$3663,$AJ525,AM$3),"")</f>
        <v/>
      </c>
      <c r="AN525" s="149" t="str">
        <f>IF(ISNUMBER($AJ525),INDEX($Z$4:$AC$3663,$AJ525,AN$3),"")</f>
        <v/>
      </c>
      <c r="AO525" s="59"/>
      <c r="AP525" s="59"/>
      <c r="AQ525" s="166"/>
      <c r="AR525" s="59"/>
      <c r="AS525" s="59"/>
      <c r="AT525" s="149"/>
      <c r="AU525" s="149"/>
      <c r="AV525" s="149"/>
      <c r="AW525" s="149"/>
      <c r="AX525" s="150"/>
      <c r="AY525" s="151"/>
      <c r="AZ525" s="59"/>
      <c r="BA525" s="59"/>
      <c r="BB525" s="59"/>
      <c r="BC525" s="59"/>
      <c r="BD525" s="59"/>
      <c r="BE525" s="59"/>
      <c r="BF525" s="43"/>
      <c r="BG525" s="59"/>
      <c r="BH525" s="59"/>
      <c r="BI525" s="59"/>
      <c r="BJ525" s="59"/>
      <c r="BK525" s="59"/>
      <c r="BL525" s="59"/>
      <c r="BM525" s="59"/>
    </row>
    <row r="526" spans="1:65" x14ac:dyDescent="0.25">
      <c r="A526" s="82"/>
      <c r="B526" s="122" t="s">
        <v>60</v>
      </c>
      <c r="C526" s="122">
        <v>4174.5</v>
      </c>
      <c r="D526" s="122">
        <v>2731.0416461445002</v>
      </c>
      <c r="E526" s="142">
        <f>IF(B525=B526,0,MAX(E$4:E525)+1)</f>
        <v>0</v>
      </c>
      <c r="F526" s="142">
        <f t="shared" si="119"/>
        <v>1</v>
      </c>
      <c r="G526" s="142" t="str">
        <f t="shared" si="113"/>
        <v/>
      </c>
      <c r="H526" s="142">
        <f t="shared" si="114"/>
        <v>1</v>
      </c>
      <c r="I526" s="59"/>
      <c r="J526" s="104"/>
      <c r="K526" s="59"/>
      <c r="L526" s="59"/>
      <c r="M526" s="59"/>
      <c r="N526" s="44"/>
      <c r="O526" s="44"/>
      <c r="P526" s="44"/>
      <c r="Q526" s="68">
        <f t="shared" si="111"/>
        <v>522</v>
      </c>
      <c r="R526" s="60">
        <f t="shared" si="110"/>
        <v>526</v>
      </c>
      <c r="S526" s="60">
        <f t="shared" si="110"/>
        <v>1258</v>
      </c>
      <c r="T526" s="60">
        <f t="shared" si="110"/>
        <v>1990</v>
      </c>
      <c r="U526" s="60">
        <f t="shared" si="110"/>
        <v>2722</v>
      </c>
      <c r="V526" s="60">
        <f t="shared" si="110"/>
        <v>3454</v>
      </c>
      <c r="W526" s="44"/>
      <c r="X526" s="44">
        <f t="shared" si="115"/>
        <v>523</v>
      </c>
      <c r="Y526" s="170">
        <f t="shared" si="112"/>
        <v>4174.5</v>
      </c>
      <c r="Z526" s="171">
        <f t="shared" si="116"/>
        <v>2731.0416461445002</v>
      </c>
      <c r="AA526" s="155">
        <f>IF(ISNUMBER($Q526),INDEX($D$1:$D$3663,S526,1),"")</f>
        <v>36.303912108341699</v>
      </c>
      <c r="AB526" s="155">
        <f>IF(ISNUMBER($Q526),INDEX($D$1:$D$3663,T526,1),"")</f>
        <v>36.119054391961001</v>
      </c>
      <c r="AC526" s="155">
        <f>IF(ISNUMBER($Q526),INDEX($D$1:$D$3663,U526,1),"")</f>
        <v>37.917614028557303</v>
      </c>
      <c r="AD526" s="155">
        <f>IF(ISNUMBER($Q526),INDEX($D$1:$D$3663,V526,1),"")</f>
        <v>37.9265861416606</v>
      </c>
      <c r="AE526" s="59"/>
      <c r="AF526" s="85">
        <f t="shared" si="117"/>
        <v>1.4359980561633954</v>
      </c>
      <c r="AG526" s="87">
        <v>40700</v>
      </c>
      <c r="AH526" s="59"/>
      <c r="AI526" s="163" t="str">
        <f t="shared" si="118"/>
        <v/>
      </c>
      <c r="AJ526" s="162" t="str">
        <f t="shared" si="109"/>
        <v/>
      </c>
      <c r="AK526" s="119"/>
      <c r="AL526" s="59" t="str">
        <f>IF(ISNUMBER($AJ526),INDEX($Z$4:$AC$3663,$AJ526,AL$3),"")</f>
        <v/>
      </c>
      <c r="AM526" s="149" t="str">
        <f>IF(ISNUMBER($AJ526),INDEX($Z$4:$AC$3663,$AJ526,AM$3),"")</f>
        <v/>
      </c>
      <c r="AN526" s="149" t="str">
        <f>IF(ISNUMBER($AJ526),INDEX($Z$4:$AC$3663,$AJ526,AN$3),"")</f>
        <v/>
      </c>
      <c r="AO526" s="59"/>
      <c r="AP526" s="59"/>
      <c r="AQ526" s="166"/>
      <c r="AR526" s="59"/>
      <c r="AS526" s="59"/>
      <c r="AT526" s="149"/>
      <c r="AU526" s="149"/>
      <c r="AV526" s="149"/>
      <c r="AW526" s="149"/>
      <c r="AX526" s="150"/>
      <c r="AY526" s="151"/>
      <c r="AZ526" s="59"/>
      <c r="BA526" s="59"/>
      <c r="BB526" s="59"/>
      <c r="BC526" s="59"/>
      <c r="BD526" s="59"/>
      <c r="BE526" s="59"/>
      <c r="BF526" s="43"/>
      <c r="BG526" s="59"/>
      <c r="BH526" s="59"/>
      <c r="BI526" s="59"/>
      <c r="BJ526" s="59"/>
      <c r="BK526" s="59"/>
      <c r="BL526" s="59"/>
      <c r="BM526" s="59"/>
    </row>
    <row r="527" spans="1:65" x14ac:dyDescent="0.25">
      <c r="A527" s="82"/>
      <c r="B527" s="122" t="s">
        <v>60</v>
      </c>
      <c r="C527" s="122">
        <v>4175.5</v>
      </c>
      <c r="D527" s="122">
        <v>2478.59364024668</v>
      </c>
      <c r="E527" s="142">
        <f>IF(B526=B527,0,MAX(E$4:E526)+1)</f>
        <v>0</v>
      </c>
      <c r="F527" s="142">
        <f t="shared" si="119"/>
        <v>1</v>
      </c>
      <c r="G527" s="142" t="str">
        <f t="shared" si="113"/>
        <v/>
      </c>
      <c r="H527" s="142">
        <f t="shared" si="114"/>
        <v>1</v>
      </c>
      <c r="I527" s="59"/>
      <c r="J527" s="104"/>
      <c r="K527" s="59"/>
      <c r="L527" s="59"/>
      <c r="M527" s="59"/>
      <c r="N527" s="44"/>
      <c r="O527" s="44"/>
      <c r="P527" s="44"/>
      <c r="Q527" s="68">
        <f t="shared" si="111"/>
        <v>523</v>
      </c>
      <c r="R527" s="60">
        <f t="shared" si="110"/>
        <v>527</v>
      </c>
      <c r="S527" s="60">
        <f t="shared" si="110"/>
        <v>1259</v>
      </c>
      <c r="T527" s="60">
        <f t="shared" si="110"/>
        <v>1991</v>
      </c>
      <c r="U527" s="60">
        <f t="shared" si="110"/>
        <v>2723</v>
      </c>
      <c r="V527" s="60">
        <f t="shared" si="110"/>
        <v>3455</v>
      </c>
      <c r="W527" s="44"/>
      <c r="X527" s="44">
        <f t="shared" si="115"/>
        <v>524</v>
      </c>
      <c r="Y527" s="170">
        <f t="shared" si="112"/>
        <v>4175.5</v>
      </c>
      <c r="Z527" s="171">
        <f t="shared" si="116"/>
        <v>2478.59364024668</v>
      </c>
      <c r="AA527" s="155">
        <f>IF(ISNUMBER($Q527),INDEX($D$1:$D$3663,S527,1),"")</f>
        <v>35.856925811379099</v>
      </c>
      <c r="AB527" s="155">
        <f>IF(ISNUMBER($Q527),INDEX($D$1:$D$3663,T527,1),"")</f>
        <v>36.075410749027803</v>
      </c>
      <c r="AC527" s="155">
        <f>IF(ISNUMBER($Q527),INDEX($D$1:$D$3663,U527,1),"")</f>
        <v>38.004224434833603</v>
      </c>
      <c r="AD527" s="155">
        <f>IF(ISNUMBER($Q527),INDEX($D$1:$D$3663,V527,1),"")</f>
        <v>37.8938954905828</v>
      </c>
      <c r="AE527" s="59"/>
      <c r="AF527" s="85">
        <f t="shared" si="117"/>
        <v>1.4387359069505266</v>
      </c>
      <c r="AG527" s="87">
        <v>40701</v>
      </c>
      <c r="AH527" s="59"/>
      <c r="AI527" s="163" t="str">
        <f t="shared" si="118"/>
        <v/>
      </c>
      <c r="AJ527" s="162" t="str">
        <f t="shared" si="109"/>
        <v/>
      </c>
      <c r="AK527" s="119"/>
      <c r="AL527" s="59" t="str">
        <f>IF(ISNUMBER($AJ527),INDEX($Z$4:$AC$3663,$AJ527,AL$3),"")</f>
        <v/>
      </c>
      <c r="AM527" s="149" t="str">
        <f>IF(ISNUMBER($AJ527),INDEX($Z$4:$AC$3663,$AJ527,AM$3),"")</f>
        <v/>
      </c>
      <c r="AN527" s="149" t="str">
        <f>IF(ISNUMBER($AJ527),INDEX($Z$4:$AC$3663,$AJ527,AN$3),"")</f>
        <v/>
      </c>
      <c r="AO527" s="59"/>
      <c r="AP527" s="59"/>
      <c r="AQ527" s="166"/>
      <c r="AR527" s="59"/>
      <c r="AS527" s="59"/>
      <c r="AT527" s="149"/>
      <c r="AU527" s="149"/>
      <c r="AV527" s="149"/>
      <c r="AW527" s="149"/>
      <c r="AX527" s="150"/>
      <c r="AY527" s="151"/>
      <c r="AZ527" s="59"/>
      <c r="BA527" s="59"/>
      <c r="BB527" s="59"/>
      <c r="BC527" s="59"/>
      <c r="BD527" s="59"/>
      <c r="BE527" s="59"/>
      <c r="BF527" s="43"/>
      <c r="BG527" s="59"/>
      <c r="BH527" s="59"/>
      <c r="BI527" s="59"/>
      <c r="BJ527" s="59"/>
      <c r="BK527" s="59"/>
      <c r="BL527" s="59"/>
      <c r="BM527" s="59"/>
    </row>
    <row r="528" spans="1:65" x14ac:dyDescent="0.25">
      <c r="A528" s="82"/>
      <c r="B528" s="122" t="s">
        <v>60</v>
      </c>
      <c r="C528" s="122">
        <v>4176.5</v>
      </c>
      <c r="D528" s="122">
        <v>2527.18017900529</v>
      </c>
      <c r="E528" s="142">
        <f>IF(B527=B528,0,MAX(E$4:E527)+1)</f>
        <v>0</v>
      </c>
      <c r="F528" s="142">
        <f t="shared" si="119"/>
        <v>1</v>
      </c>
      <c r="G528" s="142" t="str">
        <f t="shared" si="113"/>
        <v/>
      </c>
      <c r="H528" s="142">
        <f t="shared" si="114"/>
        <v>1</v>
      </c>
      <c r="I528" s="59"/>
      <c r="J528" s="104"/>
      <c r="K528" s="59"/>
      <c r="L528" s="59"/>
      <c r="M528" s="59"/>
      <c r="N528" s="44"/>
      <c r="O528" s="44"/>
      <c r="P528" s="44"/>
      <c r="Q528" s="68">
        <f t="shared" si="111"/>
        <v>524</v>
      </c>
      <c r="R528" s="60">
        <f t="shared" si="110"/>
        <v>528</v>
      </c>
      <c r="S528" s="60">
        <f t="shared" si="110"/>
        <v>1260</v>
      </c>
      <c r="T528" s="60">
        <f t="shared" si="110"/>
        <v>1992</v>
      </c>
      <c r="U528" s="60">
        <f t="shared" si="110"/>
        <v>2724</v>
      </c>
      <c r="V528" s="60">
        <f t="shared" si="110"/>
        <v>3456</v>
      </c>
      <c r="W528" s="44"/>
      <c r="X528" s="44">
        <f t="shared" si="115"/>
        <v>525</v>
      </c>
      <c r="Y528" s="170">
        <f t="shared" si="112"/>
        <v>4176.5</v>
      </c>
      <c r="Z528" s="171">
        <f t="shared" si="116"/>
        <v>2527.18017900529</v>
      </c>
      <c r="AA528" s="155">
        <f>IF(ISNUMBER($Q528),INDEX($D$1:$D$3663,S528,1),"")</f>
        <v>36.335385198405604</v>
      </c>
      <c r="AB528" s="155">
        <f>IF(ISNUMBER($Q528),INDEX($D$1:$D$3663,T528,1),"")</f>
        <v>36.0744244568792</v>
      </c>
      <c r="AC528" s="155">
        <f>IF(ISNUMBER($Q528),INDEX($D$1:$D$3663,U528,1),"")</f>
        <v>37.827237247561598</v>
      </c>
      <c r="AD528" s="155">
        <f>IF(ISNUMBER($Q528),INDEX($D$1:$D$3663,V528,1),"")</f>
        <v>38.014401799140799</v>
      </c>
      <c r="AE528" s="59"/>
      <c r="AF528" s="85">
        <f t="shared" si="117"/>
        <v>1.4414737577376595</v>
      </c>
      <c r="AG528" s="87">
        <v>40702</v>
      </c>
      <c r="AH528" s="59"/>
      <c r="AI528" s="163" t="str">
        <f t="shared" si="118"/>
        <v/>
      </c>
      <c r="AJ528" s="162" t="str">
        <f t="shared" si="109"/>
        <v/>
      </c>
      <c r="AK528" s="119"/>
      <c r="AL528" s="59" t="str">
        <f>IF(ISNUMBER($AJ528),INDEX($Z$4:$AC$3663,$AJ528,AL$3),"")</f>
        <v/>
      </c>
      <c r="AM528" s="149" t="str">
        <f>IF(ISNUMBER($AJ528),INDEX($Z$4:$AC$3663,$AJ528,AM$3),"")</f>
        <v/>
      </c>
      <c r="AN528" s="149" t="str">
        <f>IF(ISNUMBER($AJ528),INDEX($Z$4:$AC$3663,$AJ528,AN$3),"")</f>
        <v/>
      </c>
      <c r="AO528" s="59"/>
      <c r="AP528" s="59"/>
      <c r="AQ528" s="166"/>
      <c r="AR528" s="59"/>
      <c r="AS528" s="59"/>
      <c r="AT528" s="149"/>
      <c r="AU528" s="149"/>
      <c r="AV528" s="149"/>
      <c r="AW528" s="149"/>
      <c r="AX528" s="150"/>
      <c r="AY528" s="151"/>
      <c r="AZ528" s="59"/>
      <c r="BA528" s="59"/>
      <c r="BB528" s="59"/>
      <c r="BC528" s="59"/>
      <c r="BD528" s="59"/>
      <c r="BE528" s="59"/>
      <c r="BF528" s="43"/>
      <c r="BG528" s="59"/>
      <c r="BH528" s="59"/>
      <c r="BI528" s="59"/>
      <c r="BJ528" s="59"/>
      <c r="BK528" s="59"/>
      <c r="BL528" s="59"/>
      <c r="BM528" s="59"/>
    </row>
    <row r="529" spans="1:65" x14ac:dyDescent="0.25">
      <c r="A529" s="82"/>
      <c r="B529" s="122" t="s">
        <v>60</v>
      </c>
      <c r="C529" s="122">
        <v>4177.5</v>
      </c>
      <c r="D529" s="122">
        <v>2577.6352349459999</v>
      </c>
      <c r="E529" s="142">
        <f>IF(B528=B529,0,MAX(E$4:E528)+1)</f>
        <v>0</v>
      </c>
      <c r="F529" s="142">
        <f t="shared" si="119"/>
        <v>1</v>
      </c>
      <c r="G529" s="142" t="str">
        <f t="shared" si="113"/>
        <v/>
      </c>
      <c r="H529" s="142">
        <f t="shared" si="114"/>
        <v>1</v>
      </c>
      <c r="I529" s="59"/>
      <c r="J529" s="104"/>
      <c r="K529" s="59"/>
      <c r="L529" s="59"/>
      <c r="M529" s="59"/>
      <c r="N529" s="44"/>
      <c r="O529" s="44"/>
      <c r="P529" s="44"/>
      <c r="Q529" s="68">
        <f t="shared" si="111"/>
        <v>525</v>
      </c>
      <c r="R529" s="60">
        <f t="shared" si="110"/>
        <v>529</v>
      </c>
      <c r="S529" s="60">
        <f t="shared" si="110"/>
        <v>1261</v>
      </c>
      <c r="T529" s="60">
        <f t="shared" si="110"/>
        <v>1993</v>
      </c>
      <c r="U529" s="60">
        <f t="shared" si="110"/>
        <v>2725</v>
      </c>
      <c r="V529" s="60">
        <f t="shared" si="110"/>
        <v>3457</v>
      </c>
      <c r="W529" s="44"/>
      <c r="X529" s="44">
        <f t="shared" si="115"/>
        <v>526</v>
      </c>
      <c r="Y529" s="170">
        <f t="shared" si="112"/>
        <v>4177.5</v>
      </c>
      <c r="Z529" s="171">
        <f t="shared" si="116"/>
        <v>2577.6352349459999</v>
      </c>
      <c r="AA529" s="155">
        <f>IF(ISNUMBER($Q529),INDEX($D$1:$D$3663,S529,1),"")</f>
        <v>36.126441755370401</v>
      </c>
      <c r="AB529" s="155">
        <f>IF(ISNUMBER($Q529),INDEX($D$1:$D$3663,T529,1),"")</f>
        <v>36.141339983445398</v>
      </c>
      <c r="AC529" s="155">
        <f>IF(ISNUMBER($Q529),INDEX($D$1:$D$3663,U529,1),"")</f>
        <v>37.710193761289098</v>
      </c>
      <c r="AD529" s="155">
        <f>IF(ISNUMBER($Q529),INDEX($D$1:$D$3663,V529,1),"")</f>
        <v>37.975352753583003</v>
      </c>
      <c r="AE529" s="59"/>
      <c r="AF529" s="85">
        <f t="shared" si="117"/>
        <v>1.4442116085247907</v>
      </c>
      <c r="AG529" s="87">
        <v>40703</v>
      </c>
      <c r="AH529" s="59"/>
      <c r="AI529" s="163" t="str">
        <f t="shared" si="118"/>
        <v/>
      </c>
      <c r="AJ529" s="162" t="str">
        <f t="shared" si="109"/>
        <v/>
      </c>
      <c r="AK529" s="119"/>
      <c r="AL529" s="59" t="str">
        <f>IF(ISNUMBER($AJ529),INDEX($Z$4:$AC$3663,$AJ529,AL$3),"")</f>
        <v/>
      </c>
      <c r="AM529" s="149" t="str">
        <f>IF(ISNUMBER($AJ529),INDEX($Z$4:$AC$3663,$AJ529,AM$3),"")</f>
        <v/>
      </c>
      <c r="AN529" s="149" t="str">
        <f>IF(ISNUMBER($AJ529),INDEX($Z$4:$AC$3663,$AJ529,AN$3),"")</f>
        <v/>
      </c>
      <c r="AO529" s="59"/>
      <c r="AP529" s="59"/>
      <c r="AQ529" s="166"/>
      <c r="AR529" s="59"/>
      <c r="AS529" s="59"/>
      <c r="AT529" s="149"/>
      <c r="AU529" s="149"/>
      <c r="AV529" s="149"/>
      <c r="AW529" s="149"/>
      <c r="AX529" s="150"/>
      <c r="AY529" s="151"/>
      <c r="AZ529" s="59"/>
      <c r="BA529" s="59"/>
      <c r="BB529" s="59"/>
      <c r="BC529" s="59"/>
      <c r="BD529" s="59"/>
      <c r="BE529" s="59"/>
      <c r="BF529" s="43"/>
      <c r="BG529" s="59"/>
      <c r="BH529" s="59"/>
      <c r="BI529" s="59"/>
      <c r="BJ529" s="59"/>
      <c r="BK529" s="59"/>
      <c r="BL529" s="59"/>
      <c r="BM529" s="59"/>
    </row>
    <row r="530" spans="1:65" x14ac:dyDescent="0.25">
      <c r="A530" s="82"/>
      <c r="B530" s="122" t="s">
        <v>60</v>
      </c>
      <c r="C530" s="122">
        <v>4178.5</v>
      </c>
      <c r="D530" s="122">
        <v>2826.8718404394199</v>
      </c>
      <c r="E530" s="142">
        <f>IF(B529=B530,0,MAX(E$4:E529)+1)</f>
        <v>0</v>
      </c>
      <c r="F530" s="142">
        <f t="shared" si="119"/>
        <v>1</v>
      </c>
      <c r="G530" s="142" t="str">
        <f t="shared" si="113"/>
        <v/>
      </c>
      <c r="H530" s="142">
        <f t="shared" si="114"/>
        <v>1</v>
      </c>
      <c r="I530" s="59"/>
      <c r="J530" s="104"/>
      <c r="K530" s="59"/>
      <c r="L530" s="59"/>
      <c r="M530" s="59"/>
      <c r="N530" s="44"/>
      <c r="O530" s="44"/>
      <c r="P530" s="44"/>
      <c r="Q530" s="68">
        <f t="shared" si="111"/>
        <v>526</v>
      </c>
      <c r="R530" s="60">
        <f t="shared" si="110"/>
        <v>530</v>
      </c>
      <c r="S530" s="60">
        <f t="shared" si="110"/>
        <v>1262</v>
      </c>
      <c r="T530" s="60">
        <f t="shared" si="110"/>
        <v>1994</v>
      </c>
      <c r="U530" s="60">
        <f t="shared" si="110"/>
        <v>2726</v>
      </c>
      <c r="V530" s="60">
        <f t="shared" si="110"/>
        <v>3458</v>
      </c>
      <c r="W530" s="44"/>
      <c r="X530" s="44">
        <f t="shared" si="115"/>
        <v>527</v>
      </c>
      <c r="Y530" s="170">
        <f t="shared" si="112"/>
        <v>4178.5</v>
      </c>
      <c r="Z530" s="171">
        <f t="shared" si="116"/>
        <v>2826.8718404394199</v>
      </c>
      <c r="AA530" s="155">
        <f>IF(ISNUMBER($Q530),INDEX($D$1:$D$3663,S530,1),"")</f>
        <v>36.049865705098</v>
      </c>
      <c r="AB530" s="155">
        <f>IF(ISNUMBER($Q530),INDEX($D$1:$D$3663,T530,1),"")</f>
        <v>36.002655907897697</v>
      </c>
      <c r="AC530" s="155">
        <f>IF(ISNUMBER($Q530),INDEX($D$1:$D$3663,U530,1),"")</f>
        <v>38.152520477074802</v>
      </c>
      <c r="AD530" s="155">
        <f>IF(ISNUMBER($Q530),INDEX($D$1:$D$3663,V530,1),"")</f>
        <v>38.100071408644602</v>
      </c>
      <c r="AE530" s="59"/>
      <c r="AF530" s="85">
        <f t="shared" si="117"/>
        <v>1.4469494593119236</v>
      </c>
      <c r="AG530" s="87">
        <v>40704</v>
      </c>
      <c r="AH530" s="59"/>
      <c r="AI530" s="163" t="str">
        <f t="shared" si="118"/>
        <v/>
      </c>
      <c r="AJ530" s="162" t="str">
        <f t="shared" si="109"/>
        <v/>
      </c>
      <c r="AK530" s="119"/>
      <c r="AL530" s="59" t="str">
        <f>IF(ISNUMBER($AJ530),INDEX($Z$4:$AC$3663,$AJ530,AL$3),"")</f>
        <v/>
      </c>
      <c r="AM530" s="149" t="str">
        <f>IF(ISNUMBER($AJ530),INDEX($Z$4:$AC$3663,$AJ530,AM$3),"")</f>
        <v/>
      </c>
      <c r="AN530" s="149" t="str">
        <f>IF(ISNUMBER($AJ530),INDEX($Z$4:$AC$3663,$AJ530,AN$3),"")</f>
        <v/>
      </c>
      <c r="AO530" s="59"/>
      <c r="AP530" s="59"/>
      <c r="AQ530" s="166"/>
      <c r="AR530" s="59"/>
      <c r="AS530" s="59"/>
      <c r="AT530" s="149"/>
      <c r="AU530" s="149"/>
      <c r="AV530" s="149"/>
      <c r="AW530" s="149"/>
      <c r="AX530" s="150"/>
      <c r="AY530" s="151"/>
      <c r="AZ530" s="59"/>
      <c r="BA530" s="59"/>
      <c r="BB530" s="59"/>
      <c r="BC530" s="59"/>
      <c r="BD530" s="59"/>
      <c r="BE530" s="59"/>
      <c r="BF530" s="43"/>
      <c r="BG530" s="59"/>
      <c r="BH530" s="59"/>
      <c r="BI530" s="59"/>
      <c r="BJ530" s="59"/>
      <c r="BK530" s="59"/>
      <c r="BL530" s="59"/>
      <c r="BM530" s="59"/>
    </row>
    <row r="531" spans="1:65" x14ac:dyDescent="0.25">
      <c r="A531" s="82"/>
      <c r="B531" s="122" t="s">
        <v>60</v>
      </c>
      <c r="C531" s="122">
        <v>4179.5</v>
      </c>
      <c r="D531" s="122">
        <v>2759.5308084091798</v>
      </c>
      <c r="E531" s="142">
        <f>IF(B530=B531,0,MAX(E$4:E530)+1)</f>
        <v>0</v>
      </c>
      <c r="F531" s="142">
        <f t="shared" si="119"/>
        <v>1</v>
      </c>
      <c r="G531" s="142" t="str">
        <f t="shared" si="113"/>
        <v/>
      </c>
      <c r="H531" s="142">
        <f t="shared" si="114"/>
        <v>1</v>
      </c>
      <c r="I531" s="59"/>
      <c r="J531" s="104"/>
      <c r="K531" s="59"/>
      <c r="L531" s="59"/>
      <c r="M531" s="59"/>
      <c r="N531" s="44"/>
      <c r="O531" s="44"/>
      <c r="P531" s="44"/>
      <c r="Q531" s="68">
        <f t="shared" si="111"/>
        <v>527</v>
      </c>
      <c r="R531" s="60">
        <f t="shared" si="110"/>
        <v>531</v>
      </c>
      <c r="S531" s="60">
        <f t="shared" si="110"/>
        <v>1263</v>
      </c>
      <c r="T531" s="60">
        <f t="shared" si="110"/>
        <v>1995</v>
      </c>
      <c r="U531" s="60">
        <f t="shared" si="110"/>
        <v>2727</v>
      </c>
      <c r="V531" s="60">
        <f t="shared" si="110"/>
        <v>3459</v>
      </c>
      <c r="W531" s="44"/>
      <c r="X531" s="44">
        <f t="shared" si="115"/>
        <v>528</v>
      </c>
      <c r="Y531" s="170">
        <f t="shared" si="112"/>
        <v>4179.5</v>
      </c>
      <c r="Z531" s="171">
        <f t="shared" si="116"/>
        <v>2759.5308084091798</v>
      </c>
      <c r="AA531" s="155">
        <f>IF(ISNUMBER($Q531),INDEX($D$1:$D$3663,S531,1),"")</f>
        <v>36.102882983964598</v>
      </c>
      <c r="AB531" s="155">
        <f>IF(ISNUMBER($Q531),INDEX($D$1:$D$3663,T531,1),"")</f>
        <v>35.923955971077802</v>
      </c>
      <c r="AC531" s="155">
        <f>IF(ISNUMBER($Q531),INDEX($D$1:$D$3663,U531,1),"")</f>
        <v>38.244676904607203</v>
      </c>
      <c r="AD531" s="155">
        <f>IF(ISNUMBER($Q531),INDEX($D$1:$D$3663,V531,1),"")</f>
        <v>37.907657268105197</v>
      </c>
      <c r="AE531" s="59"/>
      <c r="AF531" s="85">
        <f t="shared" si="117"/>
        <v>1.4496873100990548</v>
      </c>
      <c r="AG531" s="87">
        <v>40705</v>
      </c>
      <c r="AH531" s="59"/>
      <c r="AI531" s="163" t="str">
        <f t="shared" si="118"/>
        <v/>
      </c>
      <c r="AJ531" s="162" t="str">
        <f t="shared" si="109"/>
        <v/>
      </c>
      <c r="AK531" s="119"/>
      <c r="AL531" s="59" t="str">
        <f>IF(ISNUMBER($AJ531),INDEX($Z$4:$AC$3663,$AJ531,AL$3),"")</f>
        <v/>
      </c>
      <c r="AM531" s="149" t="str">
        <f>IF(ISNUMBER($AJ531),INDEX($Z$4:$AC$3663,$AJ531,AM$3),"")</f>
        <v/>
      </c>
      <c r="AN531" s="149" t="str">
        <f>IF(ISNUMBER($AJ531),INDEX($Z$4:$AC$3663,$AJ531,AN$3),"")</f>
        <v/>
      </c>
      <c r="AO531" s="59"/>
      <c r="AP531" s="59"/>
      <c r="AQ531" s="166"/>
      <c r="AR531" s="59"/>
      <c r="AS531" s="59"/>
      <c r="AT531" s="149"/>
      <c r="AU531" s="149"/>
      <c r="AV531" s="149"/>
      <c r="AW531" s="149"/>
      <c r="AX531" s="150"/>
      <c r="AY531" s="151"/>
      <c r="AZ531" s="59"/>
      <c r="BA531" s="59"/>
      <c r="BB531" s="59"/>
      <c r="BC531" s="59"/>
      <c r="BD531" s="59"/>
      <c r="BE531" s="59"/>
      <c r="BF531" s="43"/>
      <c r="BG531" s="59"/>
      <c r="BH531" s="59"/>
      <c r="BI531" s="59"/>
      <c r="BJ531" s="59"/>
      <c r="BK531" s="59"/>
      <c r="BL531" s="59"/>
      <c r="BM531" s="59"/>
    </row>
    <row r="532" spans="1:65" x14ac:dyDescent="0.25">
      <c r="A532" s="82"/>
      <c r="B532" s="122" t="s">
        <v>60</v>
      </c>
      <c r="C532" s="122">
        <v>4180.5</v>
      </c>
      <c r="D532" s="122">
        <v>2802.1133341473601</v>
      </c>
      <c r="E532" s="142">
        <f>IF(B531=B532,0,MAX(E$4:E531)+1)</f>
        <v>0</v>
      </c>
      <c r="F532" s="142">
        <f t="shared" si="119"/>
        <v>1</v>
      </c>
      <c r="G532" s="142" t="str">
        <f t="shared" si="113"/>
        <v/>
      </c>
      <c r="H532" s="142">
        <f t="shared" si="114"/>
        <v>1</v>
      </c>
      <c r="I532" s="59"/>
      <c r="J532" s="104"/>
      <c r="K532" s="59"/>
      <c r="L532" s="59"/>
      <c r="M532" s="59"/>
      <c r="N532" s="44"/>
      <c r="O532" s="44"/>
      <c r="P532" s="44"/>
      <c r="Q532" s="68">
        <f t="shared" si="111"/>
        <v>528</v>
      </c>
      <c r="R532" s="60">
        <f t="shared" si="110"/>
        <v>532</v>
      </c>
      <c r="S532" s="60">
        <f t="shared" si="110"/>
        <v>1264</v>
      </c>
      <c r="T532" s="60">
        <f t="shared" si="110"/>
        <v>1996</v>
      </c>
      <c r="U532" s="60">
        <f t="shared" si="110"/>
        <v>2728</v>
      </c>
      <c r="V532" s="60">
        <f t="shared" si="110"/>
        <v>3460</v>
      </c>
      <c r="W532" s="44"/>
      <c r="X532" s="44">
        <f t="shared" si="115"/>
        <v>529</v>
      </c>
      <c r="Y532" s="170">
        <f t="shared" si="112"/>
        <v>4180.5</v>
      </c>
      <c r="Z532" s="171">
        <f t="shared" si="116"/>
        <v>2802.1133341473601</v>
      </c>
      <c r="AA532" s="155">
        <f>IF(ISNUMBER($Q532),INDEX($D$1:$D$3663,S532,1),"")</f>
        <v>36.061900615204003</v>
      </c>
      <c r="AB532" s="155">
        <f>IF(ISNUMBER($Q532),INDEX($D$1:$D$3663,T532,1),"")</f>
        <v>36.236188884167603</v>
      </c>
      <c r="AC532" s="155">
        <f>IF(ISNUMBER($Q532),INDEX($D$1:$D$3663,U532,1),"")</f>
        <v>37.810043775724097</v>
      </c>
      <c r="AD532" s="155">
        <f>IF(ISNUMBER($Q532),INDEX($D$1:$D$3663,V532,1),"")</f>
        <v>37.913231050388099</v>
      </c>
      <c r="AE532" s="59"/>
      <c r="AF532" s="85">
        <f t="shared" si="117"/>
        <v>1.4524251608861878</v>
      </c>
      <c r="AG532" s="87">
        <v>40706</v>
      </c>
      <c r="AH532" s="59"/>
      <c r="AI532" s="163" t="str">
        <f t="shared" si="118"/>
        <v/>
      </c>
      <c r="AJ532" s="162" t="str">
        <f t="shared" si="109"/>
        <v/>
      </c>
      <c r="AK532" s="119"/>
      <c r="AL532" s="59" t="str">
        <f>IF(ISNUMBER($AJ532),INDEX($Z$4:$AC$3663,$AJ532,AL$3),"")</f>
        <v/>
      </c>
      <c r="AM532" s="149" t="str">
        <f>IF(ISNUMBER($AJ532),INDEX($Z$4:$AC$3663,$AJ532,AM$3),"")</f>
        <v/>
      </c>
      <c r="AN532" s="149" t="str">
        <f>IF(ISNUMBER($AJ532),INDEX($Z$4:$AC$3663,$AJ532,AN$3),"")</f>
        <v/>
      </c>
      <c r="AO532" s="59"/>
      <c r="AP532" s="59"/>
      <c r="AQ532" s="166"/>
      <c r="AR532" s="59"/>
      <c r="AS532" s="59"/>
      <c r="AT532" s="149"/>
      <c r="AU532" s="149"/>
      <c r="AV532" s="149"/>
      <c r="AW532" s="149"/>
      <c r="AX532" s="150"/>
      <c r="AY532" s="151"/>
      <c r="AZ532" s="59"/>
      <c r="BA532" s="59"/>
      <c r="BB532" s="59"/>
      <c r="BC532" s="59"/>
      <c r="BD532" s="59"/>
      <c r="BE532" s="59"/>
      <c r="BF532" s="43"/>
      <c r="BG532" s="59"/>
      <c r="BH532" s="59"/>
      <c r="BI532" s="59"/>
      <c r="BJ532" s="59"/>
      <c r="BK532" s="59"/>
      <c r="BL532" s="59"/>
      <c r="BM532" s="59"/>
    </row>
    <row r="533" spans="1:65" x14ac:dyDescent="0.25">
      <c r="A533" s="82"/>
      <c r="B533" s="122" t="s">
        <v>60</v>
      </c>
      <c r="C533" s="122">
        <v>4181.5</v>
      </c>
      <c r="D533" s="122">
        <v>2823.2369593653302</v>
      </c>
      <c r="E533" s="142">
        <f>IF(B532=B533,0,MAX(E$4:E532)+1)</f>
        <v>0</v>
      </c>
      <c r="F533" s="142">
        <f t="shared" si="119"/>
        <v>1</v>
      </c>
      <c r="G533" s="142" t="str">
        <f t="shared" si="113"/>
        <v/>
      </c>
      <c r="H533" s="142">
        <f t="shared" si="114"/>
        <v>1</v>
      </c>
      <c r="I533" s="59"/>
      <c r="J533" s="104"/>
      <c r="K533" s="59"/>
      <c r="L533" s="59"/>
      <c r="M533" s="59"/>
      <c r="N533" s="44"/>
      <c r="O533" s="44"/>
      <c r="P533" s="44"/>
      <c r="Q533" s="68">
        <f t="shared" si="111"/>
        <v>529</v>
      </c>
      <c r="R533" s="60">
        <f t="shared" si="110"/>
        <v>533</v>
      </c>
      <c r="S533" s="60">
        <f t="shared" si="110"/>
        <v>1265</v>
      </c>
      <c r="T533" s="60">
        <f t="shared" si="110"/>
        <v>1997</v>
      </c>
      <c r="U533" s="60">
        <f t="shared" si="110"/>
        <v>2729</v>
      </c>
      <c r="V533" s="60">
        <f t="shared" si="110"/>
        <v>3461</v>
      </c>
      <c r="W533" s="44"/>
      <c r="X533" s="44">
        <f t="shared" si="115"/>
        <v>530</v>
      </c>
      <c r="Y533" s="170">
        <f t="shared" si="112"/>
        <v>4181.5</v>
      </c>
      <c r="Z533" s="171">
        <f t="shared" si="116"/>
        <v>2823.2369593653302</v>
      </c>
      <c r="AA533" s="155">
        <f>IF(ISNUMBER($Q533),INDEX($D$1:$D$3663,S533,1),"")</f>
        <v>36.027279897337401</v>
      </c>
      <c r="AB533" s="155">
        <f>IF(ISNUMBER($Q533),INDEX($D$1:$D$3663,T533,1),"")</f>
        <v>36.3304822182522</v>
      </c>
      <c r="AC533" s="155">
        <f>IF(ISNUMBER($Q533),INDEX($D$1:$D$3663,U533,1),"")</f>
        <v>37.927252265512301</v>
      </c>
      <c r="AD533" s="155">
        <f>IF(ISNUMBER($Q533),INDEX($D$1:$D$3663,V533,1),"")</f>
        <v>37.867902944777299</v>
      </c>
      <c r="AE533" s="59"/>
      <c r="AF533" s="85">
        <f t="shared" si="117"/>
        <v>1.455163011673319</v>
      </c>
      <c r="AG533" s="87">
        <v>40707</v>
      </c>
      <c r="AH533" s="59"/>
      <c r="AI533" s="163" t="str">
        <f t="shared" si="118"/>
        <v/>
      </c>
      <c r="AJ533" s="162" t="str">
        <f t="shared" si="109"/>
        <v/>
      </c>
      <c r="AK533" s="119"/>
      <c r="AL533" s="59" t="str">
        <f>IF(ISNUMBER($AJ533),INDEX($Z$4:$AC$3663,$AJ533,AL$3),"")</f>
        <v/>
      </c>
      <c r="AM533" s="149" t="str">
        <f>IF(ISNUMBER($AJ533),INDEX($Z$4:$AC$3663,$AJ533,AM$3),"")</f>
        <v/>
      </c>
      <c r="AN533" s="149" t="str">
        <f>IF(ISNUMBER($AJ533),INDEX($Z$4:$AC$3663,$AJ533,AN$3),"")</f>
        <v/>
      </c>
      <c r="AO533" s="59"/>
      <c r="AP533" s="59"/>
      <c r="AQ533" s="166"/>
      <c r="AR533" s="59"/>
      <c r="AS533" s="59"/>
      <c r="AT533" s="149"/>
      <c r="AU533" s="149"/>
      <c r="AV533" s="149"/>
      <c r="AW533" s="149"/>
      <c r="AX533" s="150"/>
      <c r="AY533" s="151"/>
      <c r="AZ533" s="59"/>
      <c r="BA533" s="59"/>
      <c r="BB533" s="59"/>
      <c r="BC533" s="59"/>
      <c r="BD533" s="59"/>
      <c r="BE533" s="59"/>
      <c r="BF533" s="43"/>
      <c r="BG533" s="59"/>
      <c r="BH533" s="59"/>
      <c r="BI533" s="59"/>
      <c r="BJ533" s="59"/>
      <c r="BK533" s="59"/>
      <c r="BL533" s="59"/>
      <c r="BM533" s="59"/>
    </row>
    <row r="534" spans="1:65" x14ac:dyDescent="0.25">
      <c r="A534" s="82"/>
      <c r="B534" s="122" t="s">
        <v>60</v>
      </c>
      <c r="C534" s="122">
        <v>4182.5</v>
      </c>
      <c r="D534" s="122">
        <v>2809.7773685839702</v>
      </c>
      <c r="E534" s="142">
        <f>IF(B533=B534,0,MAX(E$4:E533)+1)</f>
        <v>0</v>
      </c>
      <c r="F534" s="142">
        <f t="shared" si="119"/>
        <v>1</v>
      </c>
      <c r="G534" s="142" t="str">
        <f t="shared" si="113"/>
        <v/>
      </c>
      <c r="H534" s="142">
        <f t="shared" si="114"/>
        <v>1</v>
      </c>
      <c r="I534" s="59"/>
      <c r="J534" s="104"/>
      <c r="K534" s="59"/>
      <c r="L534" s="59"/>
      <c r="M534" s="59"/>
      <c r="N534" s="44"/>
      <c r="O534" s="44"/>
      <c r="P534" s="44"/>
      <c r="Q534" s="68">
        <f t="shared" si="111"/>
        <v>530</v>
      </c>
      <c r="R534" s="60">
        <f t="shared" si="110"/>
        <v>534</v>
      </c>
      <c r="S534" s="60">
        <f t="shared" si="110"/>
        <v>1266</v>
      </c>
      <c r="T534" s="60">
        <f t="shared" si="110"/>
        <v>1998</v>
      </c>
      <c r="U534" s="60">
        <f t="shared" si="110"/>
        <v>2730</v>
      </c>
      <c r="V534" s="60">
        <f t="shared" si="110"/>
        <v>3462</v>
      </c>
      <c r="W534" s="44"/>
      <c r="X534" s="44">
        <f t="shared" si="115"/>
        <v>531</v>
      </c>
      <c r="Y534" s="170">
        <f t="shared" si="112"/>
        <v>4182.5</v>
      </c>
      <c r="Z534" s="171">
        <f t="shared" si="116"/>
        <v>2809.7773685839702</v>
      </c>
      <c r="AA534" s="155">
        <f>IF(ISNUMBER($Q534),INDEX($D$1:$D$3663,S534,1),"")</f>
        <v>36.087047864821699</v>
      </c>
      <c r="AB534" s="155">
        <f>IF(ISNUMBER($Q534),INDEX($D$1:$D$3663,T534,1),"")</f>
        <v>36.052860911342698</v>
      </c>
      <c r="AC534" s="155">
        <f>IF(ISNUMBER($Q534),INDEX($D$1:$D$3663,U534,1),"")</f>
        <v>37.936037051324199</v>
      </c>
      <c r="AD534" s="155">
        <f>IF(ISNUMBER($Q534),INDEX($D$1:$D$3663,V534,1),"")</f>
        <v>37.9641698859933</v>
      </c>
      <c r="AE534" s="59"/>
      <c r="AF534" s="85">
        <f t="shared" si="117"/>
        <v>1.4579008624604519</v>
      </c>
      <c r="AG534" s="87">
        <v>40708</v>
      </c>
      <c r="AH534" s="59"/>
      <c r="AI534" s="163" t="str">
        <f t="shared" si="118"/>
        <v/>
      </c>
      <c r="AJ534" s="162" t="str">
        <f t="shared" si="109"/>
        <v/>
      </c>
      <c r="AK534" s="119"/>
      <c r="AL534" s="59" t="str">
        <f>IF(ISNUMBER($AJ534),INDEX($Z$4:$AC$3663,$AJ534,AL$3),"")</f>
        <v/>
      </c>
      <c r="AM534" s="149" t="str">
        <f>IF(ISNUMBER($AJ534),INDEX($Z$4:$AC$3663,$AJ534,AM$3),"")</f>
        <v/>
      </c>
      <c r="AN534" s="149" t="str">
        <f>IF(ISNUMBER($AJ534),INDEX($Z$4:$AC$3663,$AJ534,AN$3),"")</f>
        <v/>
      </c>
      <c r="AO534" s="59"/>
      <c r="AP534" s="59"/>
      <c r="AQ534" s="166"/>
      <c r="AR534" s="59"/>
      <c r="AS534" s="59"/>
      <c r="AT534" s="149"/>
      <c r="AU534" s="149"/>
      <c r="AV534" s="149"/>
      <c r="AW534" s="149"/>
      <c r="AX534" s="150"/>
      <c r="AY534" s="151"/>
      <c r="AZ534" s="59"/>
      <c r="BA534" s="59"/>
      <c r="BB534" s="59"/>
      <c r="BC534" s="59"/>
      <c r="BD534" s="59"/>
      <c r="BE534" s="59"/>
      <c r="BF534" s="43"/>
      <c r="BG534" s="59"/>
      <c r="BH534" s="59"/>
      <c r="BI534" s="59"/>
      <c r="BJ534" s="59"/>
      <c r="BK534" s="59"/>
      <c r="BL534" s="59"/>
      <c r="BM534" s="59"/>
    </row>
    <row r="535" spans="1:65" x14ac:dyDescent="0.25">
      <c r="A535" s="82"/>
      <c r="B535" s="122" t="s">
        <v>60</v>
      </c>
      <c r="C535" s="122">
        <v>4183.5</v>
      </c>
      <c r="D535" s="122">
        <v>2950.4664225551801</v>
      </c>
      <c r="E535" s="142">
        <f>IF(B534=B535,0,MAX(E$4:E534)+1)</f>
        <v>0</v>
      </c>
      <c r="F535" s="142">
        <f t="shared" si="119"/>
        <v>1</v>
      </c>
      <c r="G535" s="142" t="str">
        <f t="shared" si="113"/>
        <v/>
      </c>
      <c r="H535" s="142">
        <f t="shared" si="114"/>
        <v>1</v>
      </c>
      <c r="I535" s="59"/>
      <c r="J535" s="104"/>
      <c r="K535" s="59"/>
      <c r="L535" s="59"/>
      <c r="M535" s="59"/>
      <c r="N535" s="44"/>
      <c r="O535" s="44"/>
      <c r="P535" s="44"/>
      <c r="Q535" s="68">
        <f t="shared" si="111"/>
        <v>531</v>
      </c>
      <c r="R535" s="60">
        <f t="shared" si="110"/>
        <v>535</v>
      </c>
      <c r="S535" s="60">
        <f t="shared" si="110"/>
        <v>1267</v>
      </c>
      <c r="T535" s="60">
        <f t="shared" si="110"/>
        <v>1999</v>
      </c>
      <c r="U535" s="60">
        <f t="shared" si="110"/>
        <v>2731</v>
      </c>
      <c r="V535" s="60">
        <f t="shared" si="110"/>
        <v>3463</v>
      </c>
      <c r="W535" s="44"/>
      <c r="X535" s="44">
        <f t="shared" si="115"/>
        <v>532</v>
      </c>
      <c r="Y535" s="170">
        <f t="shared" si="112"/>
        <v>4183.5</v>
      </c>
      <c r="Z535" s="171">
        <f t="shared" si="116"/>
        <v>2950.4664225551801</v>
      </c>
      <c r="AA535" s="155">
        <f>IF(ISNUMBER($Q535),INDEX($D$1:$D$3663,S535,1),"")</f>
        <v>36.2159440803824</v>
      </c>
      <c r="AB535" s="155">
        <f>IF(ISNUMBER($Q535),INDEX($D$1:$D$3663,T535,1),"")</f>
        <v>36.218533830382498</v>
      </c>
      <c r="AC535" s="155">
        <f>IF(ISNUMBER($Q535),INDEX($D$1:$D$3663,U535,1),"")</f>
        <v>37.809381236460602</v>
      </c>
      <c r="AD535" s="155">
        <f>IF(ISNUMBER($Q535),INDEX($D$1:$D$3663,V535,1),"")</f>
        <v>38.196608330374602</v>
      </c>
      <c r="AE535" s="59"/>
      <c r="AF535" s="85">
        <f t="shared" si="117"/>
        <v>1.4606387132475831</v>
      </c>
      <c r="AG535" s="87">
        <v>40709</v>
      </c>
      <c r="AH535" s="59"/>
      <c r="AI535" s="163" t="str">
        <f t="shared" si="118"/>
        <v/>
      </c>
      <c r="AJ535" s="162" t="str">
        <f t="shared" si="109"/>
        <v/>
      </c>
      <c r="AK535" s="119"/>
      <c r="AL535" s="59" t="str">
        <f>IF(ISNUMBER($AJ535),INDEX($Z$4:$AC$3663,$AJ535,AL$3),"")</f>
        <v/>
      </c>
      <c r="AM535" s="149" t="str">
        <f>IF(ISNUMBER($AJ535),INDEX($Z$4:$AC$3663,$AJ535,AM$3),"")</f>
        <v/>
      </c>
      <c r="AN535" s="149" t="str">
        <f>IF(ISNUMBER($AJ535),INDEX($Z$4:$AC$3663,$AJ535,AN$3),"")</f>
        <v/>
      </c>
      <c r="AO535" s="59"/>
      <c r="AP535" s="59"/>
      <c r="AQ535" s="166"/>
      <c r="AR535" s="59"/>
      <c r="AS535" s="59"/>
      <c r="AT535" s="149"/>
      <c r="AU535" s="149"/>
      <c r="AV535" s="149"/>
      <c r="AW535" s="149"/>
      <c r="AX535" s="150"/>
      <c r="AY535" s="151"/>
      <c r="AZ535" s="59"/>
      <c r="BA535" s="59"/>
      <c r="BB535" s="59"/>
      <c r="BC535" s="59"/>
      <c r="BD535" s="59"/>
      <c r="BE535" s="59"/>
      <c r="BF535" s="43"/>
      <c r="BG535" s="59"/>
      <c r="BH535" s="59"/>
      <c r="BI535" s="59"/>
      <c r="BJ535" s="59"/>
      <c r="BK535" s="59"/>
      <c r="BL535" s="59"/>
      <c r="BM535" s="59"/>
    </row>
    <row r="536" spans="1:65" x14ac:dyDescent="0.25">
      <c r="A536" s="82"/>
      <c r="B536" s="122" t="s">
        <v>60</v>
      </c>
      <c r="C536" s="122">
        <v>4184.5</v>
      </c>
      <c r="D536" s="122">
        <v>2690.1141420450099</v>
      </c>
      <c r="E536" s="142">
        <f>IF(B535=B536,0,MAX(E$4:E535)+1)</f>
        <v>0</v>
      </c>
      <c r="F536" s="142">
        <f t="shared" si="119"/>
        <v>1</v>
      </c>
      <c r="G536" s="142" t="str">
        <f t="shared" si="113"/>
        <v/>
      </c>
      <c r="H536" s="142">
        <f t="shared" si="114"/>
        <v>1</v>
      </c>
      <c r="I536" s="59"/>
      <c r="J536" s="104"/>
      <c r="K536" s="59"/>
      <c r="L536" s="59"/>
      <c r="M536" s="59"/>
      <c r="N536" s="44"/>
      <c r="O536" s="44"/>
      <c r="P536" s="44"/>
      <c r="Q536" s="68">
        <f t="shared" si="111"/>
        <v>532</v>
      </c>
      <c r="R536" s="60">
        <f t="shared" si="110"/>
        <v>536</v>
      </c>
      <c r="S536" s="60">
        <f t="shared" si="110"/>
        <v>1268</v>
      </c>
      <c r="T536" s="60">
        <f t="shared" si="110"/>
        <v>2000</v>
      </c>
      <c r="U536" s="60">
        <f t="shared" si="110"/>
        <v>2732</v>
      </c>
      <c r="V536" s="60">
        <f t="shared" si="110"/>
        <v>3464</v>
      </c>
      <c r="W536" s="44"/>
      <c r="X536" s="44">
        <f t="shared" si="115"/>
        <v>533</v>
      </c>
      <c r="Y536" s="170">
        <f t="shared" si="112"/>
        <v>4184.5</v>
      </c>
      <c r="Z536" s="171">
        <f t="shared" si="116"/>
        <v>2690.1141420450099</v>
      </c>
      <c r="AA536" s="155">
        <f>IF(ISNUMBER($Q536),INDEX($D$1:$D$3663,S536,1),"")</f>
        <v>36.087148859521498</v>
      </c>
      <c r="AB536" s="155">
        <f>IF(ISNUMBER($Q536),INDEX($D$1:$D$3663,T536,1),"")</f>
        <v>35.996149445067999</v>
      </c>
      <c r="AC536" s="155">
        <f>IF(ISNUMBER($Q536),INDEX($D$1:$D$3663,U536,1),"")</f>
        <v>37.871779205166298</v>
      </c>
      <c r="AD536" s="155">
        <f>IF(ISNUMBER($Q536),INDEX($D$1:$D$3663,V536,1),"")</f>
        <v>38.1748586008815</v>
      </c>
      <c r="AE536" s="59"/>
      <c r="AF536" s="85">
        <f t="shared" si="117"/>
        <v>1.4633765640347161</v>
      </c>
      <c r="AG536" s="87">
        <v>40710</v>
      </c>
      <c r="AH536" s="59"/>
      <c r="AI536" s="163" t="str">
        <f t="shared" si="118"/>
        <v/>
      </c>
      <c r="AJ536" s="162" t="str">
        <f t="shared" si="109"/>
        <v/>
      </c>
      <c r="AK536" s="119"/>
      <c r="AL536" s="59" t="str">
        <f>IF(ISNUMBER($AJ536),INDEX($Z$4:$AC$3663,$AJ536,AL$3),"")</f>
        <v/>
      </c>
      <c r="AM536" s="149" t="str">
        <f>IF(ISNUMBER($AJ536),INDEX($Z$4:$AC$3663,$AJ536,AM$3),"")</f>
        <v/>
      </c>
      <c r="AN536" s="149" t="str">
        <f>IF(ISNUMBER($AJ536),INDEX($Z$4:$AC$3663,$AJ536,AN$3),"")</f>
        <v/>
      </c>
      <c r="AO536" s="59"/>
      <c r="AP536" s="59"/>
      <c r="AQ536" s="166"/>
      <c r="AR536" s="59"/>
      <c r="AS536" s="59"/>
      <c r="AT536" s="149"/>
      <c r="AU536" s="149"/>
      <c r="AV536" s="149"/>
      <c r="AW536" s="149"/>
      <c r="AX536" s="150"/>
      <c r="AY536" s="151"/>
      <c r="AZ536" s="59"/>
      <c r="BA536" s="59"/>
      <c r="BB536" s="59"/>
      <c r="BC536" s="59"/>
      <c r="BD536" s="59"/>
      <c r="BE536" s="59"/>
      <c r="BF536" s="43"/>
      <c r="BG536" s="59"/>
      <c r="BH536" s="59"/>
      <c r="BI536" s="59"/>
      <c r="BJ536" s="59"/>
      <c r="BK536" s="59"/>
      <c r="BL536" s="59"/>
      <c r="BM536" s="59"/>
    </row>
    <row r="537" spans="1:65" x14ac:dyDescent="0.25">
      <c r="A537" s="82"/>
      <c r="B537" s="122" t="s">
        <v>60</v>
      </c>
      <c r="C537" s="122">
        <v>4185.5</v>
      </c>
      <c r="D537" s="122">
        <v>2879.2660047847398</v>
      </c>
      <c r="E537" s="142">
        <f>IF(B536=B537,0,MAX(E$4:E536)+1)</f>
        <v>0</v>
      </c>
      <c r="F537" s="142">
        <f t="shared" si="119"/>
        <v>1</v>
      </c>
      <c r="G537" s="142" t="str">
        <f t="shared" si="113"/>
        <v/>
      </c>
      <c r="H537" s="142">
        <f t="shared" si="114"/>
        <v>1</v>
      </c>
      <c r="I537" s="59"/>
      <c r="J537" s="104"/>
      <c r="K537" s="59"/>
      <c r="L537" s="59"/>
      <c r="M537" s="59"/>
      <c r="N537" s="44"/>
      <c r="O537" s="44"/>
      <c r="P537" s="44"/>
      <c r="Q537" s="68">
        <f t="shared" si="111"/>
        <v>533</v>
      </c>
      <c r="R537" s="60">
        <f t="shared" si="110"/>
        <v>537</v>
      </c>
      <c r="S537" s="60">
        <f t="shared" si="110"/>
        <v>1269</v>
      </c>
      <c r="T537" s="60">
        <f t="shared" si="110"/>
        <v>2001</v>
      </c>
      <c r="U537" s="60">
        <f t="shared" si="110"/>
        <v>2733</v>
      </c>
      <c r="V537" s="60">
        <f t="shared" si="110"/>
        <v>3465</v>
      </c>
      <c r="W537" s="44"/>
      <c r="X537" s="44">
        <f t="shared" si="115"/>
        <v>534</v>
      </c>
      <c r="Y537" s="170">
        <f t="shared" si="112"/>
        <v>4185.5</v>
      </c>
      <c r="Z537" s="171">
        <f t="shared" si="116"/>
        <v>2879.2660047847398</v>
      </c>
      <c r="AA537" s="155">
        <f>IF(ISNUMBER($Q537),INDEX($D$1:$D$3663,S537,1),"")</f>
        <v>36.2255282145289</v>
      </c>
      <c r="AB537" s="155">
        <f>IF(ISNUMBER($Q537),INDEX($D$1:$D$3663,T537,1),"")</f>
        <v>35.944823049358</v>
      </c>
      <c r="AC537" s="155">
        <f>IF(ISNUMBER($Q537),INDEX($D$1:$D$3663,U537,1),"")</f>
        <v>38.0266499346288</v>
      </c>
      <c r="AD537" s="155">
        <f>IF(ISNUMBER($Q537),INDEX($D$1:$D$3663,V537,1),"")</f>
        <v>37.8401910661849</v>
      </c>
      <c r="AE537" s="59"/>
      <c r="AF537" s="85">
        <f t="shared" si="117"/>
        <v>1.466114414821849</v>
      </c>
      <c r="AG537" s="87">
        <v>40711</v>
      </c>
      <c r="AH537" s="59"/>
      <c r="AI537" s="163" t="str">
        <f t="shared" si="118"/>
        <v/>
      </c>
      <c r="AJ537" s="162" t="str">
        <f t="shared" si="109"/>
        <v/>
      </c>
      <c r="AK537" s="119"/>
      <c r="AL537" s="59" t="str">
        <f>IF(ISNUMBER($AJ537),INDEX($Z$4:$AC$3663,$AJ537,AL$3),"")</f>
        <v/>
      </c>
      <c r="AM537" s="149" t="str">
        <f>IF(ISNUMBER($AJ537),INDEX($Z$4:$AC$3663,$AJ537,AM$3),"")</f>
        <v/>
      </c>
      <c r="AN537" s="149" t="str">
        <f>IF(ISNUMBER($AJ537),INDEX($Z$4:$AC$3663,$AJ537,AN$3),"")</f>
        <v/>
      </c>
      <c r="AO537" s="59"/>
      <c r="AP537" s="59"/>
      <c r="AQ537" s="166"/>
      <c r="AR537" s="59"/>
      <c r="AS537" s="59"/>
      <c r="AT537" s="149"/>
      <c r="AU537" s="149"/>
      <c r="AV537" s="149"/>
      <c r="AW537" s="149"/>
      <c r="AX537" s="150"/>
      <c r="AY537" s="151"/>
      <c r="AZ537" s="59"/>
      <c r="BA537" s="59"/>
      <c r="BB537" s="59"/>
      <c r="BC537" s="59"/>
      <c r="BD537" s="59"/>
      <c r="BE537" s="59"/>
      <c r="BF537" s="43"/>
      <c r="BG537" s="59"/>
      <c r="BH537" s="59"/>
      <c r="BI537" s="59"/>
      <c r="BJ537" s="59"/>
      <c r="BK537" s="59"/>
      <c r="BL537" s="59"/>
      <c r="BM537" s="59"/>
    </row>
    <row r="538" spans="1:65" x14ac:dyDescent="0.25">
      <c r="A538" s="82"/>
      <c r="B538" s="122" t="s">
        <v>60</v>
      </c>
      <c r="C538" s="122">
        <v>4186.5</v>
      </c>
      <c r="D538" s="122">
        <v>2376.4916331755899</v>
      </c>
      <c r="E538" s="142">
        <f>IF(B537=B538,0,MAX(E$4:E537)+1)</f>
        <v>0</v>
      </c>
      <c r="F538" s="142">
        <f t="shared" si="119"/>
        <v>1</v>
      </c>
      <c r="G538" s="142" t="str">
        <f t="shared" si="113"/>
        <v/>
      </c>
      <c r="H538" s="142">
        <f t="shared" si="114"/>
        <v>1</v>
      </c>
      <c r="I538" s="59"/>
      <c r="J538" s="104"/>
      <c r="K538" s="59"/>
      <c r="L538" s="59"/>
      <c r="M538" s="59"/>
      <c r="N538" s="44"/>
      <c r="O538" s="44"/>
      <c r="P538" s="44"/>
      <c r="Q538" s="68">
        <f t="shared" si="111"/>
        <v>534</v>
      </c>
      <c r="R538" s="60">
        <f t="shared" si="110"/>
        <v>538</v>
      </c>
      <c r="S538" s="60">
        <f t="shared" si="110"/>
        <v>1270</v>
      </c>
      <c r="T538" s="60">
        <f t="shared" si="110"/>
        <v>2002</v>
      </c>
      <c r="U538" s="60">
        <f t="shared" si="110"/>
        <v>2734</v>
      </c>
      <c r="V538" s="60">
        <f t="shared" si="110"/>
        <v>3466</v>
      </c>
      <c r="W538" s="44"/>
      <c r="X538" s="44">
        <f t="shared" si="115"/>
        <v>535</v>
      </c>
      <c r="Y538" s="170">
        <f t="shared" si="112"/>
        <v>4186.5</v>
      </c>
      <c r="Z538" s="171">
        <f t="shared" si="116"/>
        <v>2376.4916331755899</v>
      </c>
      <c r="AA538" s="155">
        <f>IF(ISNUMBER($Q538),INDEX($D$1:$D$3663,S538,1),"")</f>
        <v>36.146092768024801</v>
      </c>
      <c r="AB538" s="155">
        <f>IF(ISNUMBER($Q538),INDEX($D$1:$D$3663,T538,1),"")</f>
        <v>36.099924072979</v>
      </c>
      <c r="AC538" s="155">
        <f>IF(ISNUMBER($Q538),INDEX($D$1:$D$3663,U538,1),"")</f>
        <v>37.9535657006844</v>
      </c>
      <c r="AD538" s="155">
        <f>IF(ISNUMBER($Q538),INDEX($D$1:$D$3663,V538,1),"")</f>
        <v>37.910872295690801</v>
      </c>
      <c r="AE538" s="59"/>
      <c r="AF538" s="85">
        <f t="shared" si="117"/>
        <v>1.4688522656089802</v>
      </c>
      <c r="AG538" s="87">
        <v>40712</v>
      </c>
      <c r="AH538" s="59"/>
      <c r="AI538" s="163" t="str">
        <f t="shared" si="118"/>
        <v/>
      </c>
      <c r="AJ538" s="162" t="str">
        <f t="shared" si="109"/>
        <v/>
      </c>
      <c r="AK538" s="119"/>
      <c r="AL538" s="59" t="str">
        <f>IF(ISNUMBER($AJ538),INDEX($Z$4:$AC$3663,$AJ538,AL$3),"")</f>
        <v/>
      </c>
      <c r="AM538" s="149" t="str">
        <f>IF(ISNUMBER($AJ538),INDEX($Z$4:$AC$3663,$AJ538,AM$3),"")</f>
        <v/>
      </c>
      <c r="AN538" s="149" t="str">
        <f>IF(ISNUMBER($AJ538),INDEX($Z$4:$AC$3663,$AJ538,AN$3),"")</f>
        <v/>
      </c>
      <c r="AO538" s="59"/>
      <c r="AP538" s="59"/>
      <c r="AQ538" s="166"/>
      <c r="AR538" s="59"/>
      <c r="AS538" s="59"/>
      <c r="AT538" s="149"/>
      <c r="AU538" s="149"/>
      <c r="AV538" s="149"/>
      <c r="AW538" s="149"/>
      <c r="AX538" s="150"/>
      <c r="AY538" s="151"/>
      <c r="AZ538" s="59"/>
      <c r="BA538" s="59"/>
      <c r="BB538" s="59"/>
      <c r="BC538" s="59"/>
      <c r="BD538" s="59"/>
      <c r="BE538" s="59"/>
      <c r="BF538" s="43"/>
      <c r="BG538" s="59"/>
      <c r="BH538" s="59"/>
      <c r="BI538" s="59"/>
      <c r="BJ538" s="59"/>
      <c r="BK538" s="59"/>
      <c r="BL538" s="59"/>
      <c r="BM538" s="59"/>
    </row>
    <row r="539" spans="1:65" x14ac:dyDescent="0.25">
      <c r="A539" s="82"/>
      <c r="B539" s="122" t="s">
        <v>60</v>
      </c>
      <c r="C539" s="122">
        <v>4187.5</v>
      </c>
      <c r="D539" s="122">
        <v>2792.3649643649001</v>
      </c>
      <c r="E539" s="142">
        <f>IF(B538=B539,0,MAX(E$4:E538)+1)</f>
        <v>0</v>
      </c>
      <c r="F539" s="142">
        <f t="shared" si="119"/>
        <v>1</v>
      </c>
      <c r="G539" s="142" t="str">
        <f t="shared" si="113"/>
        <v/>
      </c>
      <c r="H539" s="142">
        <f t="shared" si="114"/>
        <v>1</v>
      </c>
      <c r="I539" s="59"/>
      <c r="J539" s="104"/>
      <c r="K539" s="59"/>
      <c r="L539" s="59"/>
      <c r="M539" s="59"/>
      <c r="N539" s="44"/>
      <c r="O539" s="44"/>
      <c r="P539" s="44"/>
      <c r="Q539" s="68">
        <f t="shared" si="111"/>
        <v>535</v>
      </c>
      <c r="R539" s="60">
        <f t="shared" si="110"/>
        <v>539</v>
      </c>
      <c r="S539" s="60">
        <f t="shared" si="110"/>
        <v>1271</v>
      </c>
      <c r="T539" s="60">
        <f t="shared" si="110"/>
        <v>2003</v>
      </c>
      <c r="U539" s="60">
        <f t="shared" si="110"/>
        <v>2735</v>
      </c>
      <c r="V539" s="60">
        <f t="shared" si="110"/>
        <v>3467</v>
      </c>
      <c r="W539" s="44"/>
      <c r="X539" s="44">
        <f t="shared" si="115"/>
        <v>536</v>
      </c>
      <c r="Y539" s="170">
        <f t="shared" si="112"/>
        <v>4187.5</v>
      </c>
      <c r="Z539" s="171">
        <f t="shared" si="116"/>
        <v>2792.3649643649001</v>
      </c>
      <c r="AA539" s="155">
        <f>IF(ISNUMBER($Q539),INDEX($D$1:$D$3663,S539,1),"")</f>
        <v>36.269841074121103</v>
      </c>
      <c r="AB539" s="155">
        <f>IF(ISNUMBER($Q539),INDEX($D$1:$D$3663,T539,1),"")</f>
        <v>36.049358145267099</v>
      </c>
      <c r="AC539" s="155">
        <f>IF(ISNUMBER($Q539),INDEX($D$1:$D$3663,U539,1),"")</f>
        <v>38.101770660094097</v>
      </c>
      <c r="AD539" s="155">
        <f>IF(ISNUMBER($Q539),INDEX($D$1:$D$3663,V539,1),"")</f>
        <v>38.048256825403797</v>
      </c>
      <c r="AE539" s="59"/>
      <c r="AF539" s="85">
        <f t="shared" si="117"/>
        <v>1.4715901163961131</v>
      </c>
      <c r="AG539" s="87">
        <v>40713</v>
      </c>
      <c r="AH539" s="59"/>
      <c r="AI539" s="163" t="str">
        <f t="shared" si="118"/>
        <v/>
      </c>
      <c r="AJ539" s="162" t="str">
        <f t="shared" si="109"/>
        <v/>
      </c>
      <c r="AK539" s="119"/>
      <c r="AL539" s="59" t="str">
        <f>IF(ISNUMBER($AJ539),INDEX($Z$4:$AC$3663,$AJ539,AL$3),"")</f>
        <v/>
      </c>
      <c r="AM539" s="149" t="str">
        <f>IF(ISNUMBER($AJ539),INDEX($Z$4:$AC$3663,$AJ539,AM$3),"")</f>
        <v/>
      </c>
      <c r="AN539" s="149" t="str">
        <f>IF(ISNUMBER($AJ539),INDEX($Z$4:$AC$3663,$AJ539,AN$3),"")</f>
        <v/>
      </c>
      <c r="AO539" s="59"/>
      <c r="AP539" s="59"/>
      <c r="AQ539" s="166"/>
      <c r="AR539" s="59"/>
      <c r="AS539" s="59"/>
      <c r="AT539" s="149"/>
      <c r="AU539" s="149"/>
      <c r="AV539" s="149"/>
      <c r="AW539" s="149"/>
      <c r="AX539" s="150"/>
      <c r="AY539" s="151"/>
      <c r="AZ539" s="59"/>
      <c r="BA539" s="59"/>
      <c r="BB539" s="59"/>
      <c r="BC539" s="59"/>
      <c r="BD539" s="59"/>
      <c r="BE539" s="59"/>
      <c r="BF539" s="43"/>
      <c r="BG539" s="59"/>
      <c r="BH539" s="59"/>
      <c r="BI539" s="59"/>
      <c r="BJ539" s="59"/>
      <c r="BK539" s="59"/>
      <c r="BL539" s="59"/>
      <c r="BM539" s="59"/>
    </row>
    <row r="540" spans="1:65" x14ac:dyDescent="0.25">
      <c r="A540" s="82"/>
      <c r="B540" s="122" t="s">
        <v>60</v>
      </c>
      <c r="C540" s="122">
        <v>4188.5</v>
      </c>
      <c r="D540" s="122">
        <v>2584.0877836915802</v>
      </c>
      <c r="E540" s="142">
        <f>IF(B539=B540,0,MAX(E$4:E539)+1)</f>
        <v>0</v>
      </c>
      <c r="F540" s="142">
        <f t="shared" si="119"/>
        <v>1</v>
      </c>
      <c r="G540" s="142" t="str">
        <f t="shared" si="113"/>
        <v/>
      </c>
      <c r="H540" s="142">
        <f t="shared" si="114"/>
        <v>1</v>
      </c>
      <c r="I540" s="59"/>
      <c r="J540" s="104"/>
      <c r="K540" s="59"/>
      <c r="L540" s="59"/>
      <c r="M540" s="59"/>
      <c r="N540" s="44"/>
      <c r="O540" s="44"/>
      <c r="P540" s="44"/>
      <c r="Q540" s="68">
        <f t="shared" si="111"/>
        <v>536</v>
      </c>
      <c r="R540" s="60">
        <f t="shared" si="110"/>
        <v>540</v>
      </c>
      <c r="S540" s="60">
        <f t="shared" si="110"/>
        <v>1272</v>
      </c>
      <c r="T540" s="60">
        <f t="shared" si="110"/>
        <v>2004</v>
      </c>
      <c r="U540" s="60">
        <f t="shared" si="110"/>
        <v>2736</v>
      </c>
      <c r="V540" s="60">
        <f t="shared" si="110"/>
        <v>3468</v>
      </c>
      <c r="W540" s="44"/>
      <c r="X540" s="44">
        <f t="shared" si="115"/>
        <v>537</v>
      </c>
      <c r="Y540" s="170">
        <f t="shared" si="112"/>
        <v>4188.5</v>
      </c>
      <c r="Z540" s="171">
        <f t="shared" si="116"/>
        <v>2584.0877836915802</v>
      </c>
      <c r="AA540" s="155">
        <f>IF(ISNUMBER($Q540),INDEX($D$1:$D$3663,S540,1),"")</f>
        <v>36.087474779011501</v>
      </c>
      <c r="AB540" s="155">
        <f>IF(ISNUMBER($Q540),INDEX($D$1:$D$3663,T540,1),"")</f>
        <v>36.220070499040197</v>
      </c>
      <c r="AC540" s="155">
        <f>IF(ISNUMBER($Q540),INDEX($D$1:$D$3663,U540,1),"")</f>
        <v>38.119583970237898</v>
      </c>
      <c r="AD540" s="155">
        <f>IF(ISNUMBER($Q540),INDEX($D$1:$D$3663,V540,1),"")</f>
        <v>38.102915552312602</v>
      </c>
      <c r="AE540" s="59"/>
      <c r="AF540" s="85">
        <f t="shared" si="117"/>
        <v>1.4743279671832443</v>
      </c>
      <c r="AG540" s="87">
        <v>40714</v>
      </c>
      <c r="AH540" s="59"/>
      <c r="AI540" s="163" t="str">
        <f t="shared" si="118"/>
        <v/>
      </c>
      <c r="AJ540" s="162" t="str">
        <f t="shared" si="109"/>
        <v/>
      </c>
      <c r="AK540" s="119"/>
      <c r="AL540" s="59" t="str">
        <f>IF(ISNUMBER($AJ540),INDEX($Z$4:$AC$3663,$AJ540,AL$3),"")</f>
        <v/>
      </c>
      <c r="AM540" s="149" t="str">
        <f>IF(ISNUMBER($AJ540),INDEX($Z$4:$AC$3663,$AJ540,AM$3),"")</f>
        <v/>
      </c>
      <c r="AN540" s="149" t="str">
        <f>IF(ISNUMBER($AJ540),INDEX($Z$4:$AC$3663,$AJ540,AN$3),"")</f>
        <v/>
      </c>
      <c r="AO540" s="59"/>
      <c r="AP540" s="59"/>
      <c r="AQ540" s="166"/>
      <c r="AR540" s="59"/>
      <c r="AS540" s="59"/>
      <c r="AT540" s="149"/>
      <c r="AU540" s="149"/>
      <c r="AV540" s="149"/>
      <c r="AW540" s="149"/>
      <c r="AX540" s="150"/>
      <c r="AY540" s="151"/>
      <c r="AZ540" s="59"/>
      <c r="BA540" s="59"/>
      <c r="BB540" s="59"/>
      <c r="BC540" s="59"/>
      <c r="BD540" s="59"/>
      <c r="BE540" s="59"/>
      <c r="BF540" s="43"/>
      <c r="BG540" s="59"/>
      <c r="BH540" s="59"/>
      <c r="BI540" s="59"/>
      <c r="BJ540" s="59"/>
      <c r="BK540" s="59"/>
      <c r="BL540" s="59"/>
      <c r="BM540" s="59"/>
    </row>
    <row r="541" spans="1:65" x14ac:dyDescent="0.25">
      <c r="A541" s="82"/>
      <c r="B541" s="122" t="s">
        <v>60</v>
      </c>
      <c r="C541" s="122">
        <v>4189.5</v>
      </c>
      <c r="D541" s="122">
        <v>2494.4103564900502</v>
      </c>
      <c r="E541" s="142">
        <f>IF(B540=B541,0,MAX(E$4:E540)+1)</f>
        <v>0</v>
      </c>
      <c r="F541" s="142">
        <f t="shared" si="119"/>
        <v>1</v>
      </c>
      <c r="G541" s="142" t="str">
        <f t="shared" si="113"/>
        <v/>
      </c>
      <c r="H541" s="142">
        <f t="shared" si="114"/>
        <v>1</v>
      </c>
      <c r="I541" s="59"/>
      <c r="J541" s="104"/>
      <c r="K541" s="59"/>
      <c r="L541" s="59"/>
      <c r="M541" s="59"/>
      <c r="N541" s="44"/>
      <c r="O541" s="44"/>
      <c r="P541" s="44"/>
      <c r="Q541" s="68">
        <f t="shared" si="111"/>
        <v>537</v>
      </c>
      <c r="R541" s="60">
        <f t="shared" si="110"/>
        <v>541</v>
      </c>
      <c r="S541" s="60">
        <f t="shared" si="110"/>
        <v>1273</v>
      </c>
      <c r="T541" s="60">
        <f t="shared" si="110"/>
        <v>2005</v>
      </c>
      <c r="U541" s="60">
        <f t="shared" si="110"/>
        <v>2737</v>
      </c>
      <c r="V541" s="60">
        <f t="shared" si="110"/>
        <v>3469</v>
      </c>
      <c r="W541" s="44"/>
      <c r="X541" s="44">
        <f t="shared" si="115"/>
        <v>538</v>
      </c>
      <c r="Y541" s="170">
        <f t="shared" si="112"/>
        <v>4189.5</v>
      </c>
      <c r="Z541" s="171">
        <f t="shared" si="116"/>
        <v>2494.4103564900502</v>
      </c>
      <c r="AA541" s="155">
        <f>IF(ISNUMBER($Q541),INDEX($D$1:$D$3663,S541,1),"")</f>
        <v>36.112235787019998</v>
      </c>
      <c r="AB541" s="155">
        <f>IF(ISNUMBER($Q541),INDEX($D$1:$D$3663,T541,1),"")</f>
        <v>36.119028800336103</v>
      </c>
      <c r="AC541" s="155">
        <f>IF(ISNUMBER($Q541),INDEX($D$1:$D$3663,U541,1),"")</f>
        <v>37.948346891785398</v>
      </c>
      <c r="AD541" s="155">
        <f>IF(ISNUMBER($Q541),INDEX($D$1:$D$3663,V541,1),"")</f>
        <v>37.9713258367169</v>
      </c>
      <c r="AE541" s="59"/>
      <c r="AF541" s="85">
        <f t="shared" si="117"/>
        <v>1.4770658179703773</v>
      </c>
      <c r="AG541" s="87">
        <v>40715</v>
      </c>
      <c r="AH541" s="59"/>
      <c r="AI541" s="163" t="str">
        <f t="shared" si="118"/>
        <v/>
      </c>
      <c r="AJ541" s="162" t="str">
        <f t="shared" ref="AJ541:AJ604" si="120">IF(AI540=AI$2,AJ540+AJ$2-1,IF(ISNUMBER(AI541),AJ540+AJ$2,""))</f>
        <v/>
      </c>
      <c r="AK541" s="119"/>
      <c r="AL541" s="59" t="str">
        <f>IF(ISNUMBER($AJ541),INDEX($Z$4:$AC$3663,$AJ541,AL$3),"")</f>
        <v/>
      </c>
      <c r="AM541" s="149" t="str">
        <f>IF(ISNUMBER($AJ541),INDEX($Z$4:$AC$3663,$AJ541,AM$3),"")</f>
        <v/>
      </c>
      <c r="AN541" s="149" t="str">
        <f>IF(ISNUMBER($AJ541),INDEX($Z$4:$AC$3663,$AJ541,AN$3),"")</f>
        <v/>
      </c>
      <c r="AO541" s="59"/>
      <c r="AP541" s="59"/>
      <c r="AQ541" s="166"/>
      <c r="AR541" s="59"/>
      <c r="AS541" s="59"/>
      <c r="AT541" s="149"/>
      <c r="AU541" s="149"/>
      <c r="AV541" s="149"/>
      <c r="AW541" s="149"/>
      <c r="AX541" s="150"/>
      <c r="AY541" s="151"/>
      <c r="AZ541" s="59"/>
      <c r="BA541" s="59"/>
      <c r="BB541" s="59"/>
      <c r="BC541" s="59"/>
      <c r="BD541" s="59"/>
      <c r="BE541" s="59"/>
      <c r="BF541" s="43"/>
      <c r="BG541" s="59"/>
      <c r="BH541" s="59"/>
      <c r="BI541" s="59"/>
      <c r="BJ541" s="59"/>
      <c r="BK541" s="59"/>
      <c r="BL541" s="59"/>
      <c r="BM541" s="59"/>
    </row>
    <row r="542" spans="1:65" x14ac:dyDescent="0.25">
      <c r="A542" s="82"/>
      <c r="B542" s="122" t="s">
        <v>60</v>
      </c>
      <c r="C542" s="122">
        <v>4190.5</v>
      </c>
      <c r="D542" s="122">
        <v>2518.97613374197</v>
      </c>
      <c r="E542" s="142">
        <f>IF(B541=B542,0,MAX(E$4:E541)+1)</f>
        <v>0</v>
      </c>
      <c r="F542" s="142">
        <f t="shared" si="119"/>
        <v>1</v>
      </c>
      <c r="G542" s="142" t="str">
        <f t="shared" si="113"/>
        <v/>
      </c>
      <c r="H542" s="142">
        <f t="shared" si="114"/>
        <v>1</v>
      </c>
      <c r="I542" s="59"/>
      <c r="J542" s="104"/>
      <c r="K542" s="59"/>
      <c r="L542" s="59"/>
      <c r="M542" s="59"/>
      <c r="N542" s="44"/>
      <c r="O542" s="44"/>
      <c r="P542" s="44"/>
      <c r="Q542" s="68">
        <f t="shared" si="111"/>
        <v>538</v>
      </c>
      <c r="R542" s="60">
        <f t="shared" si="110"/>
        <v>542</v>
      </c>
      <c r="S542" s="60">
        <f t="shared" si="110"/>
        <v>1274</v>
      </c>
      <c r="T542" s="60">
        <f t="shared" si="110"/>
        <v>2006</v>
      </c>
      <c r="U542" s="60">
        <f t="shared" si="110"/>
        <v>2738</v>
      </c>
      <c r="V542" s="60">
        <f t="shared" si="110"/>
        <v>3470</v>
      </c>
      <c r="W542" s="44"/>
      <c r="X542" s="44">
        <f t="shared" si="115"/>
        <v>539</v>
      </c>
      <c r="Y542" s="170">
        <f t="shared" si="112"/>
        <v>4190.5</v>
      </c>
      <c r="Z542" s="171">
        <f t="shared" si="116"/>
        <v>2518.97613374197</v>
      </c>
      <c r="AA542" s="155">
        <f>IF(ISNUMBER($Q542),INDEX($D$1:$D$3663,S542,1),"")</f>
        <v>36.094258141997003</v>
      </c>
      <c r="AB542" s="155">
        <f>IF(ISNUMBER($Q542),INDEX($D$1:$D$3663,T542,1),"")</f>
        <v>36.035351448637499</v>
      </c>
      <c r="AC542" s="155">
        <f>IF(ISNUMBER($Q542),INDEX($D$1:$D$3663,U542,1),"")</f>
        <v>38.029882673202202</v>
      </c>
      <c r="AD542" s="155">
        <f>IF(ISNUMBER($Q542),INDEX($D$1:$D$3663,V542,1),"")</f>
        <v>37.892650470333301</v>
      </c>
      <c r="AE542" s="59"/>
      <c r="AF542" s="85">
        <f t="shared" si="117"/>
        <v>1.4798036687575085</v>
      </c>
      <c r="AG542" s="87">
        <v>40716</v>
      </c>
      <c r="AH542" s="59"/>
      <c r="AI542" s="163" t="str">
        <f t="shared" si="118"/>
        <v/>
      </c>
      <c r="AJ542" s="162" t="str">
        <f t="shared" si="120"/>
        <v/>
      </c>
      <c r="AK542" s="119"/>
      <c r="AL542" s="59" t="str">
        <f>IF(ISNUMBER($AJ542),INDEX($Z$4:$AC$3663,$AJ542,AL$3),"")</f>
        <v/>
      </c>
      <c r="AM542" s="149" t="str">
        <f>IF(ISNUMBER($AJ542),INDEX($Z$4:$AC$3663,$AJ542,AM$3),"")</f>
        <v/>
      </c>
      <c r="AN542" s="149" t="str">
        <f>IF(ISNUMBER($AJ542),INDEX($Z$4:$AC$3663,$AJ542,AN$3),"")</f>
        <v/>
      </c>
      <c r="AO542" s="59"/>
      <c r="AP542" s="59"/>
      <c r="AQ542" s="166"/>
      <c r="AR542" s="59"/>
      <c r="AS542" s="59"/>
      <c r="AT542" s="149"/>
      <c r="AU542" s="149"/>
      <c r="AV542" s="149"/>
      <c r="AW542" s="149"/>
      <c r="AX542" s="150"/>
      <c r="AY542" s="151"/>
      <c r="AZ542" s="59"/>
      <c r="BA542" s="59"/>
      <c r="BB542" s="59"/>
      <c r="BC542" s="59"/>
      <c r="BD542" s="59"/>
      <c r="BE542" s="59"/>
      <c r="BF542" s="43"/>
      <c r="BG542" s="59"/>
      <c r="BH542" s="59"/>
      <c r="BI542" s="59"/>
      <c r="BJ542" s="59"/>
      <c r="BK542" s="59"/>
      <c r="BL542" s="59"/>
      <c r="BM542" s="59"/>
    </row>
    <row r="543" spans="1:65" x14ac:dyDescent="0.25">
      <c r="A543" s="82"/>
      <c r="B543" s="122" t="s">
        <v>60</v>
      </c>
      <c r="C543" s="122">
        <v>4191.5</v>
      </c>
      <c r="D543" s="122">
        <v>2398.6476072689302</v>
      </c>
      <c r="E543" s="142">
        <f>IF(B542=B543,0,MAX(E$4:E542)+1)</f>
        <v>0</v>
      </c>
      <c r="F543" s="142">
        <f t="shared" si="119"/>
        <v>1</v>
      </c>
      <c r="G543" s="142" t="str">
        <f t="shared" si="113"/>
        <v/>
      </c>
      <c r="H543" s="142">
        <f t="shared" si="114"/>
        <v>1</v>
      </c>
      <c r="I543" s="59"/>
      <c r="J543" s="104"/>
      <c r="K543" s="59"/>
      <c r="L543" s="59"/>
      <c r="M543" s="59"/>
      <c r="N543" s="44"/>
      <c r="O543" s="44"/>
      <c r="P543" s="44"/>
      <c r="Q543" s="68">
        <f t="shared" si="111"/>
        <v>539</v>
      </c>
      <c r="R543" s="60">
        <f t="shared" si="110"/>
        <v>543</v>
      </c>
      <c r="S543" s="60">
        <f t="shared" si="110"/>
        <v>1275</v>
      </c>
      <c r="T543" s="60">
        <f t="shared" si="110"/>
        <v>2007</v>
      </c>
      <c r="U543" s="60">
        <f t="shared" si="110"/>
        <v>2739</v>
      </c>
      <c r="V543" s="60">
        <f t="shared" si="110"/>
        <v>3471</v>
      </c>
      <c r="W543" s="44"/>
      <c r="X543" s="44">
        <f t="shared" si="115"/>
        <v>540</v>
      </c>
      <c r="Y543" s="170">
        <f t="shared" si="112"/>
        <v>4191.5</v>
      </c>
      <c r="Z543" s="171">
        <f t="shared" si="116"/>
        <v>2398.6476072689302</v>
      </c>
      <c r="AA543" s="155">
        <f>IF(ISNUMBER($Q543),INDEX($D$1:$D$3663,S543,1),"")</f>
        <v>36.228110274325999</v>
      </c>
      <c r="AB543" s="155">
        <f>IF(ISNUMBER($Q543),INDEX($D$1:$D$3663,T543,1),"")</f>
        <v>36.174923007931703</v>
      </c>
      <c r="AC543" s="155">
        <f>IF(ISNUMBER($Q543),INDEX($D$1:$D$3663,U543,1),"")</f>
        <v>38.092735803538503</v>
      </c>
      <c r="AD543" s="155">
        <f>IF(ISNUMBER($Q543),INDEX($D$1:$D$3663,V543,1),"")</f>
        <v>38.058240013016302</v>
      </c>
      <c r="AE543" s="59"/>
      <c r="AF543" s="85">
        <f t="shared" si="117"/>
        <v>1.4825415195446414</v>
      </c>
      <c r="AG543" s="87">
        <v>40717</v>
      </c>
      <c r="AH543" s="59"/>
      <c r="AI543" s="163" t="str">
        <f t="shared" si="118"/>
        <v/>
      </c>
      <c r="AJ543" s="162" t="str">
        <f t="shared" si="120"/>
        <v/>
      </c>
      <c r="AK543" s="119"/>
      <c r="AL543" s="59" t="str">
        <f>IF(ISNUMBER($AJ543),INDEX($Z$4:$AC$3663,$AJ543,AL$3),"")</f>
        <v/>
      </c>
      <c r="AM543" s="149" t="str">
        <f>IF(ISNUMBER($AJ543),INDEX($Z$4:$AC$3663,$AJ543,AM$3),"")</f>
        <v/>
      </c>
      <c r="AN543" s="149" t="str">
        <f>IF(ISNUMBER($AJ543),INDEX($Z$4:$AC$3663,$AJ543,AN$3),"")</f>
        <v/>
      </c>
      <c r="AO543" s="59"/>
      <c r="AP543" s="59"/>
      <c r="AQ543" s="166"/>
      <c r="AR543" s="59"/>
      <c r="AS543" s="59"/>
      <c r="AT543" s="149"/>
      <c r="AU543" s="149"/>
      <c r="AV543" s="149"/>
      <c r="AW543" s="149"/>
      <c r="AX543" s="150"/>
      <c r="AY543" s="151"/>
      <c r="AZ543" s="59"/>
      <c r="BA543" s="59"/>
      <c r="BB543" s="59"/>
      <c r="BC543" s="59"/>
      <c r="BD543" s="59"/>
      <c r="BE543" s="59"/>
      <c r="BF543" s="43"/>
      <c r="BG543" s="59"/>
      <c r="BH543" s="59"/>
      <c r="BI543" s="59"/>
      <c r="BJ543" s="59"/>
      <c r="BK543" s="59"/>
      <c r="BL543" s="59"/>
      <c r="BM543" s="59"/>
    </row>
    <row r="544" spans="1:65" x14ac:dyDescent="0.25">
      <c r="A544" s="82"/>
      <c r="B544" s="122" t="s">
        <v>60</v>
      </c>
      <c r="C544" s="122">
        <v>4192.5</v>
      </c>
      <c r="D544" s="122">
        <v>2362.7172792935698</v>
      </c>
      <c r="E544" s="142">
        <f>IF(B543=B544,0,MAX(E$4:E543)+1)</f>
        <v>0</v>
      </c>
      <c r="F544" s="142">
        <f t="shared" si="119"/>
        <v>1</v>
      </c>
      <c r="G544" s="142" t="str">
        <f t="shared" si="113"/>
        <v/>
      </c>
      <c r="H544" s="142">
        <f t="shared" si="114"/>
        <v>1</v>
      </c>
      <c r="I544" s="59"/>
      <c r="J544" s="104"/>
      <c r="K544" s="59"/>
      <c r="L544" s="59"/>
      <c r="M544" s="59"/>
      <c r="N544" s="44"/>
      <c r="O544" s="44"/>
      <c r="P544" s="44"/>
      <c r="Q544" s="68">
        <f t="shared" si="111"/>
        <v>540</v>
      </c>
      <c r="R544" s="60">
        <f t="shared" si="110"/>
        <v>544</v>
      </c>
      <c r="S544" s="60">
        <f t="shared" si="110"/>
        <v>1276</v>
      </c>
      <c r="T544" s="60">
        <f t="shared" si="110"/>
        <v>2008</v>
      </c>
      <c r="U544" s="60">
        <f t="shared" si="110"/>
        <v>2740</v>
      </c>
      <c r="V544" s="60">
        <f t="shared" si="110"/>
        <v>3472</v>
      </c>
      <c r="W544" s="44"/>
      <c r="X544" s="44">
        <f t="shared" si="115"/>
        <v>541</v>
      </c>
      <c r="Y544" s="170">
        <f t="shared" si="112"/>
        <v>4192.5</v>
      </c>
      <c r="Z544" s="171">
        <f t="shared" si="116"/>
        <v>2362.7172792935698</v>
      </c>
      <c r="AA544" s="155">
        <f>IF(ISNUMBER($Q544),INDEX($D$1:$D$3663,S544,1),"")</f>
        <v>36.060080537976802</v>
      </c>
      <c r="AB544" s="155">
        <f>IF(ISNUMBER($Q544),INDEX($D$1:$D$3663,T544,1),"")</f>
        <v>35.991363162188399</v>
      </c>
      <c r="AC544" s="155">
        <f>IF(ISNUMBER($Q544),INDEX($D$1:$D$3663,U544,1),"")</f>
        <v>38.000634997705099</v>
      </c>
      <c r="AD544" s="155">
        <f>IF(ISNUMBER($Q544),INDEX($D$1:$D$3663,V544,1),"")</f>
        <v>38.017688185586699</v>
      </c>
      <c r="AE544" s="59"/>
      <c r="AF544" s="85">
        <f t="shared" si="117"/>
        <v>1.4852793703317726</v>
      </c>
      <c r="AG544" s="87">
        <v>40718</v>
      </c>
      <c r="AH544" s="59"/>
      <c r="AI544" s="163" t="str">
        <f t="shared" si="118"/>
        <v/>
      </c>
      <c r="AJ544" s="162" t="str">
        <f t="shared" si="120"/>
        <v/>
      </c>
      <c r="AK544" s="119"/>
      <c r="AL544" s="59" t="str">
        <f>IF(ISNUMBER($AJ544),INDEX($Z$4:$AC$3663,$AJ544,AL$3),"")</f>
        <v/>
      </c>
      <c r="AM544" s="149" t="str">
        <f>IF(ISNUMBER($AJ544),INDEX($Z$4:$AC$3663,$AJ544,AM$3),"")</f>
        <v/>
      </c>
      <c r="AN544" s="149" t="str">
        <f>IF(ISNUMBER($AJ544),INDEX($Z$4:$AC$3663,$AJ544,AN$3),"")</f>
        <v/>
      </c>
      <c r="AO544" s="59"/>
      <c r="AP544" s="59"/>
      <c r="AQ544" s="166"/>
      <c r="AR544" s="59"/>
      <c r="AS544" s="59"/>
      <c r="AT544" s="149"/>
      <c r="AU544" s="149"/>
      <c r="AV544" s="149"/>
      <c r="AW544" s="149"/>
      <c r="AX544" s="150"/>
      <c r="AY544" s="151"/>
      <c r="AZ544" s="59"/>
      <c r="BA544" s="59"/>
      <c r="BB544" s="59"/>
      <c r="BC544" s="59"/>
      <c r="BD544" s="59"/>
      <c r="BE544" s="59"/>
      <c r="BF544" s="43"/>
      <c r="BG544" s="59"/>
      <c r="BH544" s="59"/>
      <c r="BI544" s="59"/>
      <c r="BJ544" s="59"/>
      <c r="BK544" s="59"/>
      <c r="BL544" s="59"/>
      <c r="BM544" s="59"/>
    </row>
    <row r="545" spans="1:65" x14ac:dyDescent="0.25">
      <c r="A545" s="82"/>
      <c r="B545" s="122" t="s">
        <v>60</v>
      </c>
      <c r="C545" s="122">
        <v>4193.5</v>
      </c>
      <c r="D545" s="122">
        <v>3161.2773757269201</v>
      </c>
      <c r="E545" s="142">
        <f>IF(B544=B545,0,MAX(E$4:E544)+1)</f>
        <v>0</v>
      </c>
      <c r="F545" s="142">
        <f t="shared" si="119"/>
        <v>1</v>
      </c>
      <c r="G545" s="142" t="str">
        <f t="shared" si="113"/>
        <v/>
      </c>
      <c r="H545" s="142">
        <f t="shared" si="114"/>
        <v>1</v>
      </c>
      <c r="I545" s="59"/>
      <c r="J545" s="104"/>
      <c r="K545" s="59"/>
      <c r="L545" s="59"/>
      <c r="M545" s="59"/>
      <c r="N545" s="44"/>
      <c r="O545" s="44"/>
      <c r="P545" s="44"/>
      <c r="Q545" s="68">
        <f t="shared" si="111"/>
        <v>541</v>
      </c>
      <c r="R545" s="60">
        <f t="shared" si="110"/>
        <v>545</v>
      </c>
      <c r="S545" s="60">
        <f t="shared" si="110"/>
        <v>1277</v>
      </c>
      <c r="T545" s="60">
        <f t="shared" si="110"/>
        <v>2009</v>
      </c>
      <c r="U545" s="60">
        <f t="shared" si="110"/>
        <v>2741</v>
      </c>
      <c r="V545" s="60">
        <f t="shared" si="110"/>
        <v>3473</v>
      </c>
      <c r="W545" s="44"/>
      <c r="X545" s="44">
        <f t="shared" si="115"/>
        <v>542</v>
      </c>
      <c r="Y545" s="170">
        <f t="shared" si="112"/>
        <v>4193.5</v>
      </c>
      <c r="Z545" s="171">
        <f t="shared" si="116"/>
        <v>3161.2773757269201</v>
      </c>
      <c r="AA545" s="155">
        <f>IF(ISNUMBER($Q545),INDEX($D$1:$D$3663,S545,1),"")</f>
        <v>36.2506632458852</v>
      </c>
      <c r="AB545" s="155">
        <f>IF(ISNUMBER($Q545),INDEX($D$1:$D$3663,T545,1),"")</f>
        <v>35.9396879691514</v>
      </c>
      <c r="AC545" s="155">
        <f>IF(ISNUMBER($Q545),INDEX($D$1:$D$3663,U545,1),"")</f>
        <v>37.914212012325699</v>
      </c>
      <c r="AD545" s="155">
        <f>IF(ISNUMBER($Q545),INDEX($D$1:$D$3663,V545,1),"")</f>
        <v>38.079939254953302</v>
      </c>
      <c r="AE545" s="59"/>
      <c r="AF545" s="85">
        <f t="shared" si="117"/>
        <v>1.4880172211189056</v>
      </c>
      <c r="AG545" s="87">
        <v>40719</v>
      </c>
      <c r="AH545" s="59"/>
      <c r="AI545" s="163" t="str">
        <f t="shared" si="118"/>
        <v/>
      </c>
      <c r="AJ545" s="162" t="str">
        <f t="shared" si="120"/>
        <v/>
      </c>
      <c r="AK545" s="119"/>
      <c r="AL545" s="59" t="str">
        <f>IF(ISNUMBER($AJ545),INDEX($Z$4:$AC$3663,$AJ545,AL$3),"")</f>
        <v/>
      </c>
      <c r="AM545" s="149" t="str">
        <f>IF(ISNUMBER($AJ545),INDEX($Z$4:$AC$3663,$AJ545,AM$3),"")</f>
        <v/>
      </c>
      <c r="AN545" s="149" t="str">
        <f>IF(ISNUMBER($AJ545),INDEX($Z$4:$AC$3663,$AJ545,AN$3),"")</f>
        <v/>
      </c>
      <c r="AO545" s="59"/>
      <c r="AP545" s="59"/>
      <c r="AQ545" s="166"/>
      <c r="AR545" s="59"/>
      <c r="AS545" s="59"/>
      <c r="AT545" s="149"/>
      <c r="AU545" s="149"/>
      <c r="AV545" s="149"/>
      <c r="AW545" s="149"/>
      <c r="AX545" s="150"/>
      <c r="AY545" s="151"/>
      <c r="AZ545" s="59"/>
      <c r="BA545" s="59"/>
      <c r="BB545" s="59"/>
      <c r="BC545" s="59"/>
      <c r="BD545" s="59"/>
      <c r="BE545" s="59"/>
      <c r="BF545" s="43"/>
      <c r="BG545" s="59"/>
      <c r="BH545" s="59"/>
      <c r="BI545" s="59"/>
      <c r="BJ545" s="59"/>
      <c r="BK545" s="59"/>
      <c r="BL545" s="59"/>
      <c r="BM545" s="59"/>
    </row>
    <row r="546" spans="1:65" x14ac:dyDescent="0.25">
      <c r="A546" s="82"/>
      <c r="B546" s="122" t="s">
        <v>60</v>
      </c>
      <c r="C546" s="122">
        <v>4194.5</v>
      </c>
      <c r="D546" s="122">
        <v>2677.47579661185</v>
      </c>
      <c r="E546" s="142">
        <f>IF(B545=B546,0,MAX(E$4:E545)+1)</f>
        <v>0</v>
      </c>
      <c r="F546" s="142">
        <f t="shared" si="119"/>
        <v>1</v>
      </c>
      <c r="G546" s="142" t="str">
        <f t="shared" si="113"/>
        <v/>
      </c>
      <c r="H546" s="142">
        <f t="shared" si="114"/>
        <v>1</v>
      </c>
      <c r="I546" s="59"/>
      <c r="J546" s="104"/>
      <c r="K546" s="59"/>
      <c r="L546" s="59"/>
      <c r="M546" s="59"/>
      <c r="N546" s="44"/>
      <c r="O546" s="44"/>
      <c r="P546" s="44"/>
      <c r="Q546" s="68">
        <f t="shared" si="111"/>
        <v>542</v>
      </c>
      <c r="R546" s="60">
        <f t="shared" si="110"/>
        <v>546</v>
      </c>
      <c r="S546" s="60">
        <f t="shared" si="110"/>
        <v>1278</v>
      </c>
      <c r="T546" s="60">
        <f t="shared" si="110"/>
        <v>2010</v>
      </c>
      <c r="U546" s="60">
        <f t="shared" si="110"/>
        <v>2742</v>
      </c>
      <c r="V546" s="60">
        <f t="shared" si="110"/>
        <v>3474</v>
      </c>
      <c r="W546" s="44"/>
      <c r="X546" s="44">
        <f t="shared" si="115"/>
        <v>543</v>
      </c>
      <c r="Y546" s="170">
        <f t="shared" si="112"/>
        <v>4194.5</v>
      </c>
      <c r="Z546" s="171">
        <f t="shared" si="116"/>
        <v>2677.47579661185</v>
      </c>
      <c r="AA546" s="155">
        <f>IF(ISNUMBER($Q546),INDEX($D$1:$D$3663,S546,1),"")</f>
        <v>36.130119407948399</v>
      </c>
      <c r="AB546" s="155">
        <f>IF(ISNUMBER($Q546),INDEX($D$1:$D$3663,T546,1),"")</f>
        <v>35.999132747790298</v>
      </c>
      <c r="AC546" s="155">
        <f>IF(ISNUMBER($Q546),INDEX($D$1:$D$3663,U546,1),"")</f>
        <v>37.961324466377299</v>
      </c>
      <c r="AD546" s="155">
        <f>IF(ISNUMBER($Q546),INDEX($D$1:$D$3663,V546,1),"")</f>
        <v>37.979320220237298</v>
      </c>
      <c r="AE546" s="59"/>
      <c r="AF546" s="85">
        <f t="shared" si="117"/>
        <v>1.4907550719060367</v>
      </c>
      <c r="AG546" s="87">
        <v>40720</v>
      </c>
      <c r="AH546" s="59"/>
      <c r="AI546" s="163" t="str">
        <f t="shared" si="118"/>
        <v/>
      </c>
      <c r="AJ546" s="162" t="str">
        <f t="shared" si="120"/>
        <v/>
      </c>
      <c r="AK546" s="119"/>
      <c r="AL546" s="59" t="str">
        <f>IF(ISNUMBER($AJ546),INDEX($Z$4:$AC$3663,$AJ546,AL$3),"")</f>
        <v/>
      </c>
      <c r="AM546" s="149" t="str">
        <f>IF(ISNUMBER($AJ546),INDEX($Z$4:$AC$3663,$AJ546,AM$3),"")</f>
        <v/>
      </c>
      <c r="AN546" s="149" t="str">
        <f>IF(ISNUMBER($AJ546),INDEX($Z$4:$AC$3663,$AJ546,AN$3),"")</f>
        <v/>
      </c>
      <c r="AO546" s="59"/>
      <c r="AP546" s="59"/>
      <c r="AQ546" s="166"/>
      <c r="AR546" s="59"/>
      <c r="AS546" s="59"/>
      <c r="AT546" s="149"/>
      <c r="AU546" s="149"/>
      <c r="AV546" s="149"/>
      <c r="AW546" s="149"/>
      <c r="AX546" s="150"/>
      <c r="AY546" s="151"/>
      <c r="AZ546" s="59"/>
      <c r="BA546" s="59"/>
      <c r="BB546" s="59"/>
      <c r="BC546" s="59"/>
      <c r="BD546" s="59"/>
      <c r="BE546" s="59"/>
      <c r="BF546" s="43"/>
      <c r="BG546" s="59"/>
      <c r="BH546" s="59"/>
      <c r="BI546" s="59"/>
      <c r="BJ546" s="59"/>
      <c r="BK546" s="59"/>
      <c r="BL546" s="59"/>
      <c r="BM546" s="59"/>
    </row>
    <row r="547" spans="1:65" x14ac:dyDescent="0.25">
      <c r="A547" s="82"/>
      <c r="B547" s="122" t="s">
        <v>60</v>
      </c>
      <c r="C547" s="122">
        <v>4195.5</v>
      </c>
      <c r="D547" s="122">
        <v>3008.6010506712601</v>
      </c>
      <c r="E547" s="142">
        <f>IF(B546=B547,0,MAX(E$4:E546)+1)</f>
        <v>0</v>
      </c>
      <c r="F547" s="142">
        <f t="shared" si="119"/>
        <v>1</v>
      </c>
      <c r="G547" s="142" t="str">
        <f t="shared" si="113"/>
        <v/>
      </c>
      <c r="H547" s="142">
        <f t="shared" si="114"/>
        <v>1</v>
      </c>
      <c r="I547" s="59"/>
      <c r="J547" s="104"/>
      <c r="K547" s="59"/>
      <c r="L547" s="59"/>
      <c r="M547" s="59"/>
      <c r="N547" s="44"/>
      <c r="O547" s="44"/>
      <c r="P547" s="44"/>
      <c r="Q547" s="68">
        <f t="shared" si="111"/>
        <v>543</v>
      </c>
      <c r="R547" s="60">
        <f t="shared" si="110"/>
        <v>547</v>
      </c>
      <c r="S547" s="60">
        <f t="shared" si="110"/>
        <v>1279</v>
      </c>
      <c r="T547" s="60">
        <f t="shared" si="110"/>
        <v>2011</v>
      </c>
      <c r="U547" s="60">
        <f t="shared" si="110"/>
        <v>2743</v>
      </c>
      <c r="V547" s="60">
        <f t="shared" si="110"/>
        <v>3475</v>
      </c>
      <c r="W547" s="44"/>
      <c r="X547" s="44">
        <f t="shared" si="115"/>
        <v>544</v>
      </c>
      <c r="Y547" s="170">
        <f t="shared" si="112"/>
        <v>4195.5</v>
      </c>
      <c r="Z547" s="171">
        <f t="shared" si="116"/>
        <v>3008.6010506712601</v>
      </c>
      <c r="AA547" s="155">
        <f>IF(ISNUMBER($Q547),INDEX($D$1:$D$3663,S547,1),"")</f>
        <v>35.951192374829297</v>
      </c>
      <c r="AB547" s="155">
        <f>IF(ISNUMBER($Q547),INDEX($D$1:$D$3663,T547,1),"")</f>
        <v>36.229992746293597</v>
      </c>
      <c r="AC547" s="155">
        <f>IF(ISNUMBER($Q547),INDEX($D$1:$D$3663,U547,1),"")</f>
        <v>38.040659679129902</v>
      </c>
      <c r="AD547" s="155">
        <f>IF(ISNUMBER($Q547),INDEX($D$1:$D$3663,V547,1),"")</f>
        <v>38.1225640040117</v>
      </c>
      <c r="AE547" s="59"/>
      <c r="AF547" s="85">
        <f t="shared" si="117"/>
        <v>1.4934929226931697</v>
      </c>
      <c r="AG547" s="87">
        <v>40721</v>
      </c>
      <c r="AH547" s="59"/>
      <c r="AI547" s="163" t="str">
        <f t="shared" si="118"/>
        <v/>
      </c>
      <c r="AJ547" s="162" t="str">
        <f t="shared" si="120"/>
        <v/>
      </c>
      <c r="AK547" s="119"/>
      <c r="AL547" s="59" t="str">
        <f>IF(ISNUMBER($AJ547),INDEX($Z$4:$AC$3663,$AJ547,AL$3),"")</f>
        <v/>
      </c>
      <c r="AM547" s="149" t="str">
        <f>IF(ISNUMBER($AJ547),INDEX($Z$4:$AC$3663,$AJ547,AM$3),"")</f>
        <v/>
      </c>
      <c r="AN547" s="149" t="str">
        <f>IF(ISNUMBER($AJ547),INDEX($Z$4:$AC$3663,$AJ547,AN$3),"")</f>
        <v/>
      </c>
      <c r="AO547" s="59"/>
      <c r="AP547" s="59"/>
      <c r="AQ547" s="166"/>
      <c r="AR547" s="59"/>
      <c r="AS547" s="59"/>
      <c r="AT547" s="149"/>
      <c r="AU547" s="149"/>
      <c r="AV547" s="149"/>
      <c r="AW547" s="149"/>
      <c r="AX547" s="150"/>
      <c r="AY547" s="151"/>
      <c r="AZ547" s="59"/>
      <c r="BA547" s="59"/>
      <c r="BB547" s="59"/>
      <c r="BC547" s="59"/>
      <c r="BD547" s="59"/>
      <c r="BE547" s="59"/>
      <c r="BF547" s="43"/>
      <c r="BG547" s="59"/>
      <c r="BH547" s="59"/>
      <c r="BI547" s="59"/>
      <c r="BJ547" s="59"/>
      <c r="BK547" s="59"/>
      <c r="BL547" s="59"/>
      <c r="BM547" s="59"/>
    </row>
    <row r="548" spans="1:65" x14ac:dyDescent="0.25">
      <c r="A548" s="82"/>
      <c r="B548" s="122" t="s">
        <v>60</v>
      </c>
      <c r="C548" s="122">
        <v>4196.5</v>
      </c>
      <c r="D548" s="122">
        <v>2720.22893256405</v>
      </c>
      <c r="E548" s="142">
        <f>IF(B547=B548,0,MAX(E$4:E547)+1)</f>
        <v>0</v>
      </c>
      <c r="F548" s="142">
        <f t="shared" si="119"/>
        <v>1</v>
      </c>
      <c r="G548" s="142" t="str">
        <f t="shared" si="113"/>
        <v/>
      </c>
      <c r="H548" s="142">
        <f t="shared" si="114"/>
        <v>1</v>
      </c>
      <c r="I548" s="59"/>
      <c r="J548" s="104"/>
      <c r="K548" s="59"/>
      <c r="L548" s="59"/>
      <c r="M548" s="59"/>
      <c r="N548" s="44"/>
      <c r="O548" s="44"/>
      <c r="P548" s="44"/>
      <c r="Q548" s="68">
        <f t="shared" si="111"/>
        <v>544</v>
      </c>
      <c r="R548" s="60">
        <f t="shared" si="110"/>
        <v>548</v>
      </c>
      <c r="S548" s="60">
        <f t="shared" si="110"/>
        <v>1280</v>
      </c>
      <c r="T548" s="60">
        <f t="shared" si="110"/>
        <v>2012</v>
      </c>
      <c r="U548" s="60">
        <f t="shared" si="110"/>
        <v>2744</v>
      </c>
      <c r="V548" s="60">
        <f t="shared" si="110"/>
        <v>3476</v>
      </c>
      <c r="W548" s="44"/>
      <c r="X548" s="44">
        <f t="shared" si="115"/>
        <v>545</v>
      </c>
      <c r="Y548" s="170">
        <f t="shared" si="112"/>
        <v>4196.5</v>
      </c>
      <c r="Z548" s="171">
        <f t="shared" si="116"/>
        <v>2720.22893256405</v>
      </c>
      <c r="AA548" s="155">
        <f>IF(ISNUMBER($Q548),INDEX($D$1:$D$3663,S548,1),"")</f>
        <v>36.167144839817801</v>
      </c>
      <c r="AB548" s="155">
        <f>IF(ISNUMBER($Q548),INDEX($D$1:$D$3663,T548,1),"")</f>
        <v>36.192516362205701</v>
      </c>
      <c r="AC548" s="155">
        <f>IF(ISNUMBER($Q548),INDEX($D$1:$D$3663,U548,1),"")</f>
        <v>37.938707906572198</v>
      </c>
      <c r="AD548" s="155">
        <f>IF(ISNUMBER($Q548),INDEX($D$1:$D$3663,V548,1),"")</f>
        <v>38.0538074227942</v>
      </c>
      <c r="AE548" s="59"/>
      <c r="AF548" s="85">
        <f t="shared" si="117"/>
        <v>1.4962307734803009</v>
      </c>
      <c r="AG548" s="87">
        <v>40722</v>
      </c>
      <c r="AH548" s="59"/>
      <c r="AI548" s="163" t="str">
        <f t="shared" si="118"/>
        <v/>
      </c>
      <c r="AJ548" s="162" t="str">
        <f t="shared" si="120"/>
        <v/>
      </c>
      <c r="AK548" s="119"/>
      <c r="AL548" s="59" t="str">
        <f>IF(ISNUMBER($AJ548),INDEX($Z$4:$AC$3663,$AJ548,AL$3),"")</f>
        <v/>
      </c>
      <c r="AM548" s="149" t="str">
        <f>IF(ISNUMBER($AJ548),INDEX($Z$4:$AC$3663,$AJ548,AM$3),"")</f>
        <v/>
      </c>
      <c r="AN548" s="149" t="str">
        <f>IF(ISNUMBER($AJ548),INDEX($Z$4:$AC$3663,$AJ548,AN$3),"")</f>
        <v/>
      </c>
      <c r="AO548" s="59"/>
      <c r="AP548" s="59"/>
      <c r="AQ548" s="166"/>
      <c r="AR548" s="59"/>
      <c r="AS548" s="59"/>
      <c r="AT548" s="149"/>
      <c r="AU548" s="149"/>
      <c r="AV548" s="149"/>
      <c r="AW548" s="149"/>
      <c r="AX548" s="150"/>
      <c r="AY548" s="151"/>
      <c r="AZ548" s="59"/>
      <c r="BA548" s="59"/>
      <c r="BB548" s="59"/>
      <c r="BC548" s="59"/>
      <c r="BD548" s="59"/>
      <c r="BE548" s="59"/>
      <c r="BF548" s="43"/>
      <c r="BG548" s="59"/>
      <c r="BH548" s="59"/>
      <c r="BI548" s="59"/>
      <c r="BJ548" s="59"/>
      <c r="BK548" s="59"/>
      <c r="BL548" s="59"/>
      <c r="BM548" s="59"/>
    </row>
    <row r="549" spans="1:65" x14ac:dyDescent="0.25">
      <c r="A549" s="82"/>
      <c r="B549" s="122" t="s">
        <v>60</v>
      </c>
      <c r="C549" s="122">
        <v>4197.5</v>
      </c>
      <c r="D549" s="122">
        <v>2724.6420282765498</v>
      </c>
      <c r="E549" s="142">
        <f>IF(B548=B549,0,MAX(E$4:E548)+1)</f>
        <v>0</v>
      </c>
      <c r="F549" s="142">
        <f t="shared" si="119"/>
        <v>1</v>
      </c>
      <c r="G549" s="142" t="str">
        <f t="shared" si="113"/>
        <v/>
      </c>
      <c r="H549" s="142">
        <f t="shared" si="114"/>
        <v>1</v>
      </c>
      <c r="I549" s="59"/>
      <c r="J549" s="104"/>
      <c r="K549" s="59"/>
      <c r="L549" s="59"/>
      <c r="M549" s="59"/>
      <c r="N549" s="44"/>
      <c r="O549" s="44"/>
      <c r="P549" s="44"/>
      <c r="Q549" s="68">
        <f t="shared" si="111"/>
        <v>545</v>
      </c>
      <c r="R549" s="60">
        <f t="shared" si="110"/>
        <v>549</v>
      </c>
      <c r="S549" s="60">
        <f t="shared" si="110"/>
        <v>1281</v>
      </c>
      <c r="T549" s="60">
        <f t="shared" si="110"/>
        <v>2013</v>
      </c>
      <c r="U549" s="60">
        <f t="shared" si="110"/>
        <v>2745</v>
      </c>
      <c r="V549" s="60">
        <f t="shared" si="110"/>
        <v>3477</v>
      </c>
      <c r="W549" s="44"/>
      <c r="X549" s="44">
        <f t="shared" si="115"/>
        <v>546</v>
      </c>
      <c r="Y549" s="170">
        <f t="shared" si="112"/>
        <v>4197.5</v>
      </c>
      <c r="Z549" s="171">
        <f t="shared" si="116"/>
        <v>2724.6420282765498</v>
      </c>
      <c r="AA549" s="155">
        <f>IF(ISNUMBER($Q549),INDEX($D$1:$D$3663,S549,1),"")</f>
        <v>36.4154632593402</v>
      </c>
      <c r="AB549" s="155">
        <f>IF(ISNUMBER($Q549),INDEX($D$1:$D$3663,T549,1),"")</f>
        <v>36.177628895677501</v>
      </c>
      <c r="AC549" s="155">
        <f>IF(ISNUMBER($Q549),INDEX($D$1:$D$3663,U549,1),"")</f>
        <v>37.8262063381556</v>
      </c>
      <c r="AD549" s="155">
        <f>IF(ISNUMBER($Q549),INDEX($D$1:$D$3663,V549,1),"")</f>
        <v>37.930148566856701</v>
      </c>
      <c r="AE549" s="59"/>
      <c r="AF549" s="85">
        <f t="shared" si="117"/>
        <v>1.4989686242674338</v>
      </c>
      <c r="AG549" s="87">
        <v>40723</v>
      </c>
      <c r="AH549" s="59"/>
      <c r="AI549" s="163" t="str">
        <f t="shared" si="118"/>
        <v/>
      </c>
      <c r="AJ549" s="162" t="str">
        <f t="shared" si="120"/>
        <v/>
      </c>
      <c r="AK549" s="119"/>
      <c r="AL549" s="59" t="str">
        <f>IF(ISNUMBER($AJ549),INDEX($Z$4:$AC$3663,$AJ549,AL$3),"")</f>
        <v/>
      </c>
      <c r="AM549" s="149" t="str">
        <f>IF(ISNUMBER($AJ549),INDEX($Z$4:$AC$3663,$AJ549,AM$3),"")</f>
        <v/>
      </c>
      <c r="AN549" s="149" t="str">
        <f>IF(ISNUMBER($AJ549),INDEX($Z$4:$AC$3663,$AJ549,AN$3),"")</f>
        <v/>
      </c>
      <c r="AO549" s="59"/>
      <c r="AP549" s="59"/>
      <c r="AQ549" s="166"/>
      <c r="AR549" s="59"/>
      <c r="AS549" s="59"/>
      <c r="AT549" s="149"/>
      <c r="AU549" s="149"/>
      <c r="AV549" s="149"/>
      <c r="AW549" s="149"/>
      <c r="AX549" s="150"/>
      <c r="AY549" s="151"/>
      <c r="AZ549" s="59"/>
      <c r="BA549" s="59"/>
      <c r="BB549" s="59"/>
      <c r="BC549" s="59"/>
      <c r="BD549" s="59"/>
      <c r="BE549" s="59"/>
      <c r="BF549" s="43"/>
      <c r="BG549" s="59"/>
      <c r="BH549" s="59"/>
      <c r="BI549" s="59"/>
      <c r="BJ549" s="59"/>
      <c r="BK549" s="59"/>
      <c r="BL549" s="59"/>
      <c r="BM549" s="59"/>
    </row>
    <row r="550" spans="1:65" x14ac:dyDescent="0.25">
      <c r="A550" s="82"/>
      <c r="B550" s="122" t="s">
        <v>60</v>
      </c>
      <c r="C550" s="122">
        <v>4198.5</v>
      </c>
      <c r="D550" s="122">
        <v>2577.1889909351898</v>
      </c>
      <c r="E550" s="142">
        <f>IF(B549=B550,0,MAX(E$4:E549)+1)</f>
        <v>0</v>
      </c>
      <c r="F550" s="142">
        <f t="shared" si="119"/>
        <v>1</v>
      </c>
      <c r="G550" s="142" t="str">
        <f t="shared" si="113"/>
        <v/>
      </c>
      <c r="H550" s="142">
        <f t="shared" si="114"/>
        <v>1</v>
      </c>
      <c r="I550" s="59"/>
      <c r="J550" s="104"/>
      <c r="K550" s="59"/>
      <c r="L550" s="59"/>
      <c r="M550" s="59"/>
      <c r="N550" s="44"/>
      <c r="O550" s="44"/>
      <c r="P550" s="44"/>
      <c r="Q550" s="68">
        <f t="shared" si="111"/>
        <v>546</v>
      </c>
      <c r="R550" s="60">
        <f t="shared" si="110"/>
        <v>550</v>
      </c>
      <c r="S550" s="60">
        <f t="shared" si="110"/>
        <v>1282</v>
      </c>
      <c r="T550" s="60">
        <f t="shared" si="110"/>
        <v>2014</v>
      </c>
      <c r="U550" s="60">
        <f t="shared" si="110"/>
        <v>2746</v>
      </c>
      <c r="V550" s="60">
        <f t="shared" si="110"/>
        <v>3478</v>
      </c>
      <c r="W550" s="44"/>
      <c r="X550" s="44">
        <f t="shared" si="115"/>
        <v>547</v>
      </c>
      <c r="Y550" s="170">
        <f t="shared" si="112"/>
        <v>4198.5</v>
      </c>
      <c r="Z550" s="171">
        <f t="shared" si="116"/>
        <v>2577.1889909351898</v>
      </c>
      <c r="AA550" s="155">
        <f>IF(ISNUMBER($Q550),INDEX($D$1:$D$3663,S550,1),"")</f>
        <v>36.471463040824503</v>
      </c>
      <c r="AB550" s="155">
        <f>IF(ISNUMBER($Q550),INDEX($D$1:$D$3663,T550,1),"")</f>
        <v>36.1787038550736</v>
      </c>
      <c r="AC550" s="155">
        <f>IF(ISNUMBER($Q550),INDEX($D$1:$D$3663,U550,1),"")</f>
        <v>38.060010686542398</v>
      </c>
      <c r="AD550" s="155">
        <f>IF(ISNUMBER($Q550),INDEX($D$1:$D$3663,V550,1),"")</f>
        <v>37.954149713230997</v>
      </c>
      <c r="AE550" s="59"/>
      <c r="AF550" s="85">
        <f t="shared" si="117"/>
        <v>1.501706475054565</v>
      </c>
      <c r="AG550" s="87">
        <v>40724</v>
      </c>
      <c r="AH550" s="59"/>
      <c r="AI550" s="163" t="str">
        <f t="shared" si="118"/>
        <v/>
      </c>
      <c r="AJ550" s="162" t="str">
        <f t="shared" si="120"/>
        <v/>
      </c>
      <c r="AK550" s="119"/>
      <c r="AL550" s="59" t="str">
        <f>IF(ISNUMBER($AJ550),INDEX($Z$4:$AC$3663,$AJ550,AL$3),"")</f>
        <v/>
      </c>
      <c r="AM550" s="149" t="str">
        <f>IF(ISNUMBER($AJ550),INDEX($Z$4:$AC$3663,$AJ550,AM$3),"")</f>
        <v/>
      </c>
      <c r="AN550" s="149" t="str">
        <f>IF(ISNUMBER($AJ550),INDEX($Z$4:$AC$3663,$AJ550,AN$3),"")</f>
        <v/>
      </c>
      <c r="AO550" s="59"/>
      <c r="AP550" s="59"/>
      <c r="AQ550" s="166"/>
      <c r="AR550" s="59"/>
      <c r="AS550" s="59"/>
      <c r="AT550" s="149"/>
      <c r="AU550" s="149"/>
      <c r="AV550" s="149"/>
      <c r="AW550" s="149"/>
      <c r="AX550" s="150"/>
      <c r="AY550" s="151"/>
      <c r="AZ550" s="59"/>
      <c r="BA550" s="59"/>
      <c r="BB550" s="59"/>
      <c r="BC550" s="59"/>
      <c r="BD550" s="59"/>
      <c r="BE550" s="59"/>
      <c r="BF550" s="43"/>
      <c r="BG550" s="59"/>
      <c r="BH550" s="59"/>
      <c r="BI550" s="59"/>
      <c r="BJ550" s="59"/>
      <c r="BK550" s="59"/>
      <c r="BL550" s="59"/>
      <c r="BM550" s="59"/>
    </row>
    <row r="551" spans="1:65" x14ac:dyDescent="0.25">
      <c r="A551" s="82"/>
      <c r="B551" s="122" t="s">
        <v>60</v>
      </c>
      <c r="C551" s="122">
        <v>4199.5</v>
      </c>
      <c r="D551" s="122">
        <v>2914.43399103404</v>
      </c>
      <c r="E551" s="142">
        <f>IF(B550=B551,0,MAX(E$4:E550)+1)</f>
        <v>0</v>
      </c>
      <c r="F551" s="142">
        <f t="shared" si="119"/>
        <v>1</v>
      </c>
      <c r="G551" s="142" t="str">
        <f t="shared" si="113"/>
        <v/>
      </c>
      <c r="H551" s="142">
        <f t="shared" si="114"/>
        <v>1</v>
      </c>
      <c r="I551" s="59"/>
      <c r="J551" s="104"/>
      <c r="K551" s="59"/>
      <c r="L551" s="59"/>
      <c r="M551" s="59"/>
      <c r="N551" s="44"/>
      <c r="O551" s="44"/>
      <c r="P551" s="44"/>
      <c r="Q551" s="68">
        <f t="shared" si="111"/>
        <v>547</v>
      </c>
      <c r="R551" s="60">
        <f t="shared" si="110"/>
        <v>551</v>
      </c>
      <c r="S551" s="60">
        <f t="shared" si="110"/>
        <v>1283</v>
      </c>
      <c r="T551" s="60">
        <f t="shared" si="110"/>
        <v>2015</v>
      </c>
      <c r="U551" s="60">
        <f t="shared" si="110"/>
        <v>2747</v>
      </c>
      <c r="V551" s="60">
        <f t="shared" si="110"/>
        <v>3479</v>
      </c>
      <c r="W551" s="44"/>
      <c r="X551" s="44">
        <f t="shared" si="115"/>
        <v>548</v>
      </c>
      <c r="Y551" s="170">
        <f t="shared" si="112"/>
        <v>4199.5</v>
      </c>
      <c r="Z551" s="171">
        <f t="shared" si="116"/>
        <v>2914.43399103404</v>
      </c>
      <c r="AA551" s="155">
        <f>IF(ISNUMBER($Q551),INDEX($D$1:$D$3663,S551,1),"")</f>
        <v>36.216543217978199</v>
      </c>
      <c r="AB551" s="155">
        <f>IF(ISNUMBER($Q551),INDEX($D$1:$D$3663,T551,1),"")</f>
        <v>36.326793419211697</v>
      </c>
      <c r="AC551" s="155">
        <f>IF(ISNUMBER($Q551),INDEX($D$1:$D$3663,U551,1),"")</f>
        <v>38.194053843247403</v>
      </c>
      <c r="AD551" s="155">
        <f>IF(ISNUMBER($Q551),INDEX($D$1:$D$3663,V551,1),"")</f>
        <v>38.111432227087299</v>
      </c>
      <c r="AE551" s="59"/>
      <c r="AF551" s="85">
        <f t="shared" si="117"/>
        <v>1.504444325841698</v>
      </c>
      <c r="AG551" s="87">
        <v>40725</v>
      </c>
      <c r="AH551" s="59"/>
      <c r="AI551" s="163" t="str">
        <f t="shared" si="118"/>
        <v/>
      </c>
      <c r="AJ551" s="162" t="str">
        <f t="shared" si="120"/>
        <v/>
      </c>
      <c r="AK551" s="119"/>
      <c r="AL551" s="59" t="str">
        <f>IF(ISNUMBER($AJ551),INDEX($Z$4:$AC$3663,$AJ551,AL$3),"")</f>
        <v/>
      </c>
      <c r="AM551" s="149" t="str">
        <f>IF(ISNUMBER($AJ551),INDEX($Z$4:$AC$3663,$AJ551,AM$3),"")</f>
        <v/>
      </c>
      <c r="AN551" s="149" t="str">
        <f>IF(ISNUMBER($AJ551),INDEX($Z$4:$AC$3663,$AJ551,AN$3),"")</f>
        <v/>
      </c>
      <c r="AO551" s="59"/>
      <c r="AP551" s="59"/>
      <c r="AQ551" s="166"/>
      <c r="AR551" s="59"/>
      <c r="AS551" s="59"/>
      <c r="AT551" s="149"/>
      <c r="AU551" s="149"/>
      <c r="AV551" s="149"/>
      <c r="AW551" s="149"/>
      <c r="AX551" s="150"/>
      <c r="AY551" s="151"/>
      <c r="AZ551" s="59"/>
      <c r="BA551" s="59"/>
      <c r="BB551" s="59"/>
      <c r="BC551" s="59"/>
      <c r="BD551" s="59"/>
      <c r="BE551" s="59"/>
      <c r="BF551" s="43"/>
      <c r="BG551" s="59"/>
      <c r="BH551" s="59"/>
      <c r="BI551" s="59"/>
      <c r="BJ551" s="59"/>
      <c r="BK551" s="59"/>
      <c r="BL551" s="59"/>
      <c r="BM551" s="59"/>
    </row>
    <row r="552" spans="1:65" x14ac:dyDescent="0.25">
      <c r="A552" s="82"/>
      <c r="B552" s="122" t="s">
        <v>60</v>
      </c>
      <c r="C552" s="122">
        <v>4200.5</v>
      </c>
      <c r="D552" s="122">
        <v>2900.8539081123499</v>
      </c>
      <c r="E552" s="142">
        <f>IF(B551=B552,0,MAX(E$4:E551)+1)</f>
        <v>0</v>
      </c>
      <c r="F552" s="142">
        <f t="shared" si="119"/>
        <v>1</v>
      </c>
      <c r="G552" s="142" t="str">
        <f t="shared" si="113"/>
        <v/>
      </c>
      <c r="H552" s="142">
        <f t="shared" si="114"/>
        <v>1</v>
      </c>
      <c r="I552" s="59"/>
      <c r="J552" s="104"/>
      <c r="K552" s="59"/>
      <c r="L552" s="59"/>
      <c r="M552" s="59"/>
      <c r="N552" s="44"/>
      <c r="O552" s="44"/>
      <c r="P552" s="44"/>
      <c r="Q552" s="68">
        <f t="shared" si="111"/>
        <v>548</v>
      </c>
      <c r="R552" s="60">
        <f t="shared" si="110"/>
        <v>552</v>
      </c>
      <c r="S552" s="60">
        <f t="shared" si="110"/>
        <v>1284</v>
      </c>
      <c r="T552" s="60">
        <f t="shared" si="110"/>
        <v>2016</v>
      </c>
      <c r="U552" s="60">
        <f t="shared" si="110"/>
        <v>2748</v>
      </c>
      <c r="V552" s="60">
        <f t="shared" si="110"/>
        <v>3480</v>
      </c>
      <c r="W552" s="44"/>
      <c r="X552" s="44">
        <f t="shared" si="115"/>
        <v>549</v>
      </c>
      <c r="Y552" s="170">
        <f t="shared" si="112"/>
        <v>4200.5</v>
      </c>
      <c r="Z552" s="171">
        <f t="shared" si="116"/>
        <v>2900.8539081123499</v>
      </c>
      <c r="AA552" s="155">
        <f>IF(ISNUMBER($Q552),INDEX($D$1:$D$3663,S552,1),"")</f>
        <v>36.281952557790902</v>
      </c>
      <c r="AB552" s="155">
        <f>IF(ISNUMBER($Q552),INDEX($D$1:$D$3663,T552,1),"")</f>
        <v>36.077029413439703</v>
      </c>
      <c r="AC552" s="155">
        <f>IF(ISNUMBER($Q552),INDEX($D$1:$D$3663,U552,1),"")</f>
        <v>37.9710289146959</v>
      </c>
      <c r="AD552" s="155">
        <f>IF(ISNUMBER($Q552),INDEX($D$1:$D$3663,V552,1),"")</f>
        <v>37.859036816816896</v>
      </c>
      <c r="AE552" s="59"/>
      <c r="AF552" s="85">
        <f t="shared" si="117"/>
        <v>1.5071821766288291</v>
      </c>
      <c r="AG552" s="87">
        <v>40726</v>
      </c>
      <c r="AH552" s="59"/>
      <c r="AI552" s="163" t="str">
        <f t="shared" si="118"/>
        <v/>
      </c>
      <c r="AJ552" s="162" t="str">
        <f t="shared" si="120"/>
        <v/>
      </c>
      <c r="AK552" s="119"/>
      <c r="AL552" s="59" t="str">
        <f>IF(ISNUMBER($AJ552),INDEX($Z$4:$AC$3663,$AJ552,AL$3),"")</f>
        <v/>
      </c>
      <c r="AM552" s="149" t="str">
        <f>IF(ISNUMBER($AJ552),INDEX($Z$4:$AC$3663,$AJ552,AM$3),"")</f>
        <v/>
      </c>
      <c r="AN552" s="149" t="str">
        <f>IF(ISNUMBER($AJ552),INDEX($Z$4:$AC$3663,$AJ552,AN$3),"")</f>
        <v/>
      </c>
      <c r="AO552" s="59"/>
      <c r="AP552" s="59"/>
      <c r="AQ552" s="166"/>
      <c r="AR552" s="59"/>
      <c r="AS552" s="59"/>
      <c r="AT552" s="149"/>
      <c r="AU552" s="149"/>
      <c r="AV552" s="149"/>
      <c r="AW552" s="149"/>
      <c r="AX552" s="150"/>
      <c r="AY552" s="151"/>
      <c r="AZ552" s="59"/>
      <c r="BA552" s="59"/>
      <c r="BB552" s="59"/>
      <c r="BC552" s="59"/>
      <c r="BD552" s="59"/>
      <c r="BE552" s="59"/>
      <c r="BF552" s="43"/>
      <c r="BG552" s="59"/>
      <c r="BH552" s="59"/>
      <c r="BI552" s="59"/>
      <c r="BJ552" s="59"/>
      <c r="BK552" s="59"/>
      <c r="BL552" s="59"/>
      <c r="BM552" s="59"/>
    </row>
    <row r="553" spans="1:65" x14ac:dyDescent="0.25">
      <c r="A553" s="82"/>
      <c r="B553" s="122" t="s">
        <v>60</v>
      </c>
      <c r="C553" s="122">
        <v>4201.5</v>
      </c>
      <c r="D553" s="122">
        <v>2387.58789544194</v>
      </c>
      <c r="E553" s="142">
        <f>IF(B552=B553,0,MAX(E$4:E552)+1)</f>
        <v>0</v>
      </c>
      <c r="F553" s="142">
        <f t="shared" si="119"/>
        <v>1</v>
      </c>
      <c r="G553" s="142" t="str">
        <f t="shared" si="113"/>
        <v/>
      </c>
      <c r="H553" s="142">
        <f t="shared" si="114"/>
        <v>1</v>
      </c>
      <c r="I553" s="59"/>
      <c r="J553" s="104"/>
      <c r="K553" s="59"/>
      <c r="L553" s="59"/>
      <c r="M553" s="59"/>
      <c r="N553" s="44"/>
      <c r="O553" s="44"/>
      <c r="P553" s="44"/>
      <c r="Q553" s="68">
        <f t="shared" si="111"/>
        <v>549</v>
      </c>
      <c r="R553" s="60">
        <f t="shared" si="110"/>
        <v>553</v>
      </c>
      <c r="S553" s="60">
        <f t="shared" si="110"/>
        <v>1285</v>
      </c>
      <c r="T553" s="60">
        <f t="shared" si="110"/>
        <v>2017</v>
      </c>
      <c r="U553" s="60">
        <f t="shared" si="110"/>
        <v>2749</v>
      </c>
      <c r="V553" s="60">
        <f t="shared" si="110"/>
        <v>3481</v>
      </c>
      <c r="W553" s="44"/>
      <c r="X553" s="44">
        <f t="shared" si="115"/>
        <v>550</v>
      </c>
      <c r="Y553" s="170">
        <f t="shared" si="112"/>
        <v>4201.5</v>
      </c>
      <c r="Z553" s="171">
        <f t="shared" si="116"/>
        <v>2387.58789544194</v>
      </c>
      <c r="AA553" s="155">
        <f>IF(ISNUMBER($Q553),INDEX($D$1:$D$3663,S553,1),"")</f>
        <v>36.199629691267802</v>
      </c>
      <c r="AB553" s="155">
        <f>IF(ISNUMBER($Q553),INDEX($D$1:$D$3663,T553,1),"")</f>
        <v>36.242528646948799</v>
      </c>
      <c r="AC553" s="155">
        <f>IF(ISNUMBER($Q553),INDEX($D$1:$D$3663,U553,1),"")</f>
        <v>37.948910940573199</v>
      </c>
      <c r="AD553" s="155">
        <f>IF(ISNUMBER($Q553),INDEX($D$1:$D$3663,V553,1),"")</f>
        <v>38.267374996195599</v>
      </c>
      <c r="AE553" s="59"/>
      <c r="AF553" s="85">
        <f t="shared" si="117"/>
        <v>1.5099200274159621</v>
      </c>
      <c r="AG553" s="87">
        <v>40727</v>
      </c>
      <c r="AH553" s="59"/>
      <c r="AI553" s="163" t="str">
        <f t="shared" si="118"/>
        <v/>
      </c>
      <c r="AJ553" s="162" t="str">
        <f t="shared" si="120"/>
        <v/>
      </c>
      <c r="AK553" s="119"/>
      <c r="AL553" s="59" t="str">
        <f>IF(ISNUMBER($AJ553),INDEX($Z$4:$AC$3663,$AJ553,AL$3),"")</f>
        <v/>
      </c>
      <c r="AM553" s="149" t="str">
        <f>IF(ISNUMBER($AJ553),INDEX($Z$4:$AC$3663,$AJ553,AM$3),"")</f>
        <v/>
      </c>
      <c r="AN553" s="149" t="str">
        <f>IF(ISNUMBER($AJ553),INDEX($Z$4:$AC$3663,$AJ553,AN$3),"")</f>
        <v/>
      </c>
      <c r="AO553" s="59"/>
      <c r="AP553" s="59"/>
      <c r="AQ553" s="166"/>
      <c r="AR553" s="59"/>
      <c r="AS553" s="59"/>
      <c r="AT553" s="149"/>
      <c r="AU553" s="149"/>
      <c r="AV553" s="149"/>
      <c r="AW553" s="149"/>
      <c r="AX553" s="150"/>
      <c r="AY553" s="151"/>
      <c r="AZ553" s="59"/>
      <c r="BA553" s="59"/>
      <c r="BB553" s="59"/>
      <c r="BC553" s="59"/>
      <c r="BD553" s="59"/>
      <c r="BE553" s="59"/>
      <c r="BF553" s="43"/>
      <c r="BG553" s="59"/>
      <c r="BH553" s="59"/>
      <c r="BI553" s="59"/>
      <c r="BJ553" s="59"/>
      <c r="BK553" s="59"/>
      <c r="BL553" s="59"/>
      <c r="BM553" s="59"/>
    </row>
    <row r="554" spans="1:65" x14ac:dyDescent="0.25">
      <c r="A554" s="82"/>
      <c r="B554" s="122" t="s">
        <v>60</v>
      </c>
      <c r="C554" s="122">
        <v>4202.5</v>
      </c>
      <c r="D554" s="122">
        <v>2805.2359804027901</v>
      </c>
      <c r="E554" s="142">
        <f>IF(B553=B554,0,MAX(E$4:E553)+1)</f>
        <v>0</v>
      </c>
      <c r="F554" s="142">
        <f t="shared" si="119"/>
        <v>1</v>
      </c>
      <c r="G554" s="142" t="str">
        <f t="shared" si="113"/>
        <v/>
      </c>
      <c r="H554" s="142">
        <f t="shared" si="114"/>
        <v>1</v>
      </c>
      <c r="I554" s="59"/>
      <c r="J554" s="104"/>
      <c r="K554" s="59"/>
      <c r="L554" s="59"/>
      <c r="M554" s="59"/>
      <c r="N554" s="44"/>
      <c r="O554" s="44"/>
      <c r="P554" s="44"/>
      <c r="Q554" s="68">
        <f t="shared" si="111"/>
        <v>550</v>
      </c>
      <c r="R554" s="60">
        <f t="shared" si="110"/>
        <v>554</v>
      </c>
      <c r="S554" s="60">
        <f t="shared" si="110"/>
        <v>1286</v>
      </c>
      <c r="T554" s="60">
        <f t="shared" si="110"/>
        <v>2018</v>
      </c>
      <c r="U554" s="60">
        <f t="shared" si="110"/>
        <v>2750</v>
      </c>
      <c r="V554" s="60">
        <f t="shared" si="110"/>
        <v>3482</v>
      </c>
      <c r="W554" s="44"/>
      <c r="X554" s="44">
        <f t="shared" si="115"/>
        <v>551</v>
      </c>
      <c r="Y554" s="170">
        <f t="shared" si="112"/>
        <v>4202.5</v>
      </c>
      <c r="Z554" s="171">
        <f t="shared" si="116"/>
        <v>2805.2359804027901</v>
      </c>
      <c r="AA554" s="155">
        <f>IF(ISNUMBER($Q554),INDEX($D$1:$D$3663,S554,1),"")</f>
        <v>36.120009941767798</v>
      </c>
      <c r="AB554" s="155">
        <f>IF(ISNUMBER($Q554),INDEX($D$1:$D$3663,T554,1),"")</f>
        <v>36.439843242060299</v>
      </c>
      <c r="AC554" s="155">
        <f>IF(ISNUMBER($Q554),INDEX($D$1:$D$3663,U554,1),"")</f>
        <v>37.860290119970202</v>
      </c>
      <c r="AD554" s="155">
        <f>IF(ISNUMBER($Q554),INDEX($D$1:$D$3663,V554,1),"")</f>
        <v>37.964181611680203</v>
      </c>
      <c r="AE554" s="59"/>
      <c r="AF554" s="85">
        <f t="shared" si="117"/>
        <v>1.5126578782030933</v>
      </c>
      <c r="AG554" s="87">
        <v>40728</v>
      </c>
      <c r="AH554" s="59"/>
      <c r="AI554" s="163" t="str">
        <f t="shared" si="118"/>
        <v/>
      </c>
      <c r="AJ554" s="162" t="str">
        <f t="shared" si="120"/>
        <v/>
      </c>
      <c r="AK554" s="119"/>
      <c r="AL554" s="59" t="str">
        <f>IF(ISNUMBER($AJ554),INDEX($Z$4:$AC$3663,$AJ554,AL$3),"")</f>
        <v/>
      </c>
      <c r="AM554" s="149" t="str">
        <f>IF(ISNUMBER($AJ554),INDEX($Z$4:$AC$3663,$AJ554,AM$3),"")</f>
        <v/>
      </c>
      <c r="AN554" s="149" t="str">
        <f>IF(ISNUMBER($AJ554),INDEX($Z$4:$AC$3663,$AJ554,AN$3),"")</f>
        <v/>
      </c>
      <c r="AO554" s="59"/>
      <c r="AP554" s="59"/>
      <c r="AQ554" s="166"/>
      <c r="AR554" s="59"/>
      <c r="AS554" s="59"/>
      <c r="AT554" s="149"/>
      <c r="AU554" s="149"/>
      <c r="AV554" s="149"/>
      <c r="AW554" s="149"/>
      <c r="AX554" s="150"/>
      <c r="AY554" s="151"/>
      <c r="AZ554" s="59"/>
      <c r="BA554" s="59"/>
      <c r="BB554" s="59"/>
      <c r="BC554" s="59"/>
      <c r="BD554" s="59"/>
      <c r="BE554" s="59"/>
      <c r="BF554" s="43"/>
      <c r="BG554" s="59"/>
      <c r="BH554" s="59"/>
      <c r="BI554" s="59"/>
      <c r="BJ554" s="59"/>
      <c r="BK554" s="59"/>
      <c r="BL554" s="59"/>
      <c r="BM554" s="59"/>
    </row>
    <row r="555" spans="1:65" x14ac:dyDescent="0.25">
      <c r="A555" s="82"/>
      <c r="B555" s="122" t="s">
        <v>60</v>
      </c>
      <c r="C555" s="122">
        <v>4203.5</v>
      </c>
      <c r="D555" s="122">
        <v>3152.2674420111598</v>
      </c>
      <c r="E555" s="142">
        <f>IF(B554=B555,0,MAX(E$4:E554)+1)</f>
        <v>0</v>
      </c>
      <c r="F555" s="142">
        <f t="shared" si="119"/>
        <v>1</v>
      </c>
      <c r="G555" s="142" t="str">
        <f t="shared" si="113"/>
        <v/>
      </c>
      <c r="H555" s="142">
        <f t="shared" si="114"/>
        <v>1</v>
      </c>
      <c r="I555" s="59"/>
      <c r="J555" s="104"/>
      <c r="K555" s="59"/>
      <c r="L555" s="59"/>
      <c r="M555" s="59"/>
      <c r="N555" s="44"/>
      <c r="O555" s="44"/>
      <c r="P555" s="44"/>
      <c r="Q555" s="68">
        <f t="shared" si="111"/>
        <v>551</v>
      </c>
      <c r="R555" s="60">
        <f t="shared" si="110"/>
        <v>555</v>
      </c>
      <c r="S555" s="60">
        <f t="shared" si="110"/>
        <v>1287</v>
      </c>
      <c r="T555" s="60">
        <f t="shared" si="110"/>
        <v>2019</v>
      </c>
      <c r="U555" s="60">
        <f t="shared" si="110"/>
        <v>2751</v>
      </c>
      <c r="V555" s="60">
        <f t="shared" si="110"/>
        <v>3483</v>
      </c>
      <c r="W555" s="44"/>
      <c r="X555" s="44">
        <f t="shared" si="115"/>
        <v>552</v>
      </c>
      <c r="Y555" s="170">
        <f t="shared" si="112"/>
        <v>4203.5</v>
      </c>
      <c r="Z555" s="171">
        <f t="shared" si="116"/>
        <v>3152.2674420111598</v>
      </c>
      <c r="AA555" s="155">
        <f>IF(ISNUMBER($Q555),INDEX($D$1:$D$3663,S555,1),"")</f>
        <v>36.225837264139301</v>
      </c>
      <c r="AB555" s="155">
        <f>IF(ISNUMBER($Q555),INDEX($D$1:$D$3663,T555,1),"")</f>
        <v>36.130356342020903</v>
      </c>
      <c r="AC555" s="155">
        <f>IF(ISNUMBER($Q555),INDEX($D$1:$D$3663,U555,1),"")</f>
        <v>37.951161189202303</v>
      </c>
      <c r="AD555" s="155">
        <f>IF(ISNUMBER($Q555),INDEX($D$1:$D$3663,V555,1),"")</f>
        <v>37.922651018812097</v>
      </c>
      <c r="AE555" s="59"/>
      <c r="AF555" s="85">
        <f t="shared" si="117"/>
        <v>1.5153957289902262</v>
      </c>
      <c r="AG555" s="87">
        <v>40729</v>
      </c>
      <c r="AH555" s="59"/>
      <c r="AI555" s="163" t="str">
        <f t="shared" si="118"/>
        <v/>
      </c>
      <c r="AJ555" s="162" t="str">
        <f t="shared" si="120"/>
        <v/>
      </c>
      <c r="AK555" s="119"/>
      <c r="AL555" s="59" t="str">
        <f>IF(ISNUMBER($AJ555),INDEX($Z$4:$AC$3663,$AJ555,AL$3),"")</f>
        <v/>
      </c>
      <c r="AM555" s="149" t="str">
        <f>IF(ISNUMBER($AJ555),INDEX($Z$4:$AC$3663,$AJ555,AM$3),"")</f>
        <v/>
      </c>
      <c r="AN555" s="149" t="str">
        <f>IF(ISNUMBER($AJ555),INDEX($Z$4:$AC$3663,$AJ555,AN$3),"")</f>
        <v/>
      </c>
      <c r="AO555" s="59"/>
      <c r="AP555" s="59"/>
      <c r="AQ555" s="166"/>
      <c r="AR555" s="59"/>
      <c r="AS555" s="59"/>
      <c r="AT555" s="149"/>
      <c r="AU555" s="149"/>
      <c r="AV555" s="149"/>
      <c r="AW555" s="149"/>
      <c r="AX555" s="150"/>
      <c r="AY555" s="151"/>
      <c r="AZ555" s="59"/>
      <c r="BA555" s="59"/>
      <c r="BB555" s="59"/>
      <c r="BC555" s="59"/>
      <c r="BD555" s="59"/>
      <c r="BE555" s="59"/>
      <c r="BF555" s="43"/>
      <c r="BG555" s="59"/>
      <c r="BH555" s="59"/>
      <c r="BI555" s="59"/>
      <c r="BJ555" s="59"/>
      <c r="BK555" s="59"/>
      <c r="BL555" s="59"/>
      <c r="BM555" s="59"/>
    </row>
    <row r="556" spans="1:65" x14ac:dyDescent="0.25">
      <c r="A556" s="82"/>
      <c r="B556" s="122" t="s">
        <v>60</v>
      </c>
      <c r="C556" s="122">
        <v>4204.5</v>
      </c>
      <c r="D556" s="122">
        <v>3003.6849916474798</v>
      </c>
      <c r="E556" s="142">
        <f>IF(B555=B556,0,MAX(E$4:E555)+1)</f>
        <v>0</v>
      </c>
      <c r="F556" s="142">
        <f t="shared" si="119"/>
        <v>1</v>
      </c>
      <c r="G556" s="142" t="str">
        <f t="shared" si="113"/>
        <v/>
      </c>
      <c r="H556" s="142">
        <f t="shared" si="114"/>
        <v>1</v>
      </c>
      <c r="I556" s="59"/>
      <c r="J556" s="104"/>
      <c r="K556" s="59"/>
      <c r="L556" s="59"/>
      <c r="M556" s="59"/>
      <c r="N556" s="44"/>
      <c r="O556" s="44"/>
      <c r="P556" s="44"/>
      <c r="Q556" s="68">
        <f t="shared" si="111"/>
        <v>552</v>
      </c>
      <c r="R556" s="60">
        <f t="shared" si="110"/>
        <v>556</v>
      </c>
      <c r="S556" s="60">
        <f t="shared" si="110"/>
        <v>1288</v>
      </c>
      <c r="T556" s="60">
        <f t="shared" si="110"/>
        <v>2020</v>
      </c>
      <c r="U556" s="60">
        <f t="shared" si="110"/>
        <v>2752</v>
      </c>
      <c r="V556" s="60">
        <f t="shared" si="110"/>
        <v>3484</v>
      </c>
      <c r="W556" s="44"/>
      <c r="X556" s="44">
        <f t="shared" si="115"/>
        <v>553</v>
      </c>
      <c r="Y556" s="170">
        <f t="shared" si="112"/>
        <v>4204.5</v>
      </c>
      <c r="Z556" s="171">
        <f t="shared" si="116"/>
        <v>3003.6849916474798</v>
      </c>
      <c r="AA556" s="155">
        <f>IF(ISNUMBER($Q556),INDEX($D$1:$D$3663,S556,1),"")</f>
        <v>36.305620649044698</v>
      </c>
      <c r="AB556" s="155">
        <f>IF(ISNUMBER($Q556),INDEX($D$1:$D$3663,T556,1),"")</f>
        <v>36.284868232500799</v>
      </c>
      <c r="AC556" s="155">
        <f>IF(ISNUMBER($Q556),INDEX($D$1:$D$3663,U556,1),"")</f>
        <v>38.261872927338899</v>
      </c>
      <c r="AD556" s="155">
        <f>IF(ISNUMBER($Q556),INDEX($D$1:$D$3663,V556,1),"")</f>
        <v>37.956974951190297</v>
      </c>
      <c r="AE556" s="59"/>
      <c r="AF556" s="85">
        <f t="shared" si="117"/>
        <v>1.5181335797773574</v>
      </c>
      <c r="AG556" s="87">
        <v>40730</v>
      </c>
      <c r="AH556" s="59"/>
      <c r="AI556" s="163" t="str">
        <f t="shared" si="118"/>
        <v/>
      </c>
      <c r="AJ556" s="162" t="str">
        <f t="shared" si="120"/>
        <v/>
      </c>
      <c r="AK556" s="119"/>
      <c r="AL556" s="59" t="str">
        <f>IF(ISNUMBER($AJ556),INDEX($Z$4:$AC$3663,$AJ556,AL$3),"")</f>
        <v/>
      </c>
      <c r="AM556" s="149" t="str">
        <f>IF(ISNUMBER($AJ556),INDEX($Z$4:$AC$3663,$AJ556,AM$3),"")</f>
        <v/>
      </c>
      <c r="AN556" s="149" t="str">
        <f>IF(ISNUMBER($AJ556),INDEX($Z$4:$AC$3663,$AJ556,AN$3),"")</f>
        <v/>
      </c>
      <c r="AO556" s="59"/>
      <c r="AP556" s="59"/>
      <c r="AQ556" s="166"/>
      <c r="AR556" s="59"/>
      <c r="AS556" s="59"/>
      <c r="AT556" s="149"/>
      <c r="AU556" s="149"/>
      <c r="AV556" s="149"/>
      <c r="AW556" s="149"/>
      <c r="AX556" s="150"/>
      <c r="AY556" s="151"/>
      <c r="AZ556" s="59"/>
      <c r="BA556" s="59"/>
      <c r="BB556" s="59"/>
      <c r="BC556" s="59"/>
      <c r="BD556" s="59"/>
      <c r="BE556" s="59"/>
      <c r="BF556" s="43"/>
      <c r="BG556" s="59"/>
      <c r="BH556" s="59"/>
      <c r="BI556" s="59"/>
      <c r="BJ556" s="59"/>
      <c r="BK556" s="59"/>
      <c r="BL556" s="59"/>
      <c r="BM556" s="59"/>
    </row>
    <row r="557" spans="1:65" x14ac:dyDescent="0.25">
      <c r="A557" s="82"/>
      <c r="B557" s="122" t="s">
        <v>60</v>
      </c>
      <c r="C557" s="122">
        <v>4205.5</v>
      </c>
      <c r="D557" s="122">
        <v>2522.5569510406199</v>
      </c>
      <c r="E557" s="142">
        <f>IF(B556=B557,0,MAX(E$4:E556)+1)</f>
        <v>0</v>
      </c>
      <c r="F557" s="142">
        <f t="shared" si="119"/>
        <v>1</v>
      </c>
      <c r="G557" s="142" t="str">
        <f t="shared" si="113"/>
        <v/>
      </c>
      <c r="H557" s="142">
        <f t="shared" si="114"/>
        <v>1</v>
      </c>
      <c r="I557" s="59"/>
      <c r="J557" s="104"/>
      <c r="K557" s="59"/>
      <c r="L557" s="59"/>
      <c r="M557" s="59"/>
      <c r="N557" s="44"/>
      <c r="O557" s="44"/>
      <c r="P557" s="44"/>
      <c r="Q557" s="68">
        <f t="shared" si="111"/>
        <v>553</v>
      </c>
      <c r="R557" s="60">
        <f t="shared" si="110"/>
        <v>557</v>
      </c>
      <c r="S557" s="60">
        <f t="shared" si="110"/>
        <v>1289</v>
      </c>
      <c r="T557" s="60">
        <f t="shared" si="110"/>
        <v>2021</v>
      </c>
      <c r="U557" s="60">
        <f t="shared" si="110"/>
        <v>2753</v>
      </c>
      <c r="V557" s="60">
        <f t="shared" si="110"/>
        <v>3485</v>
      </c>
      <c r="W557" s="44"/>
      <c r="X557" s="44">
        <f t="shared" si="115"/>
        <v>554</v>
      </c>
      <c r="Y557" s="170">
        <f t="shared" si="112"/>
        <v>4205.5</v>
      </c>
      <c r="Z557" s="171">
        <f t="shared" si="116"/>
        <v>2522.5569510406199</v>
      </c>
      <c r="AA557" s="155">
        <f>IF(ISNUMBER($Q557),INDEX($D$1:$D$3663,S557,1),"")</f>
        <v>36.265543493126501</v>
      </c>
      <c r="AB557" s="155">
        <f>IF(ISNUMBER($Q557),INDEX($D$1:$D$3663,T557,1),"")</f>
        <v>36.219122874641897</v>
      </c>
      <c r="AC557" s="155">
        <f>IF(ISNUMBER($Q557),INDEX($D$1:$D$3663,U557,1),"")</f>
        <v>38.062578585664802</v>
      </c>
      <c r="AD557" s="155">
        <f>IF(ISNUMBER($Q557),INDEX($D$1:$D$3663,V557,1),"")</f>
        <v>37.975886585853097</v>
      </c>
      <c r="AE557" s="59"/>
      <c r="AF557" s="85">
        <f t="shared" si="117"/>
        <v>1.5208714305644904</v>
      </c>
      <c r="AG557" s="87">
        <v>40731</v>
      </c>
      <c r="AH557" s="59"/>
      <c r="AI557" s="163" t="str">
        <f t="shared" si="118"/>
        <v/>
      </c>
      <c r="AJ557" s="162" t="str">
        <f t="shared" si="120"/>
        <v/>
      </c>
      <c r="AK557" s="119"/>
      <c r="AL557" s="59" t="str">
        <f>IF(ISNUMBER($AJ557),INDEX($Z$4:$AC$3663,$AJ557,AL$3),"")</f>
        <v/>
      </c>
      <c r="AM557" s="149" t="str">
        <f>IF(ISNUMBER($AJ557),INDEX($Z$4:$AC$3663,$AJ557,AM$3),"")</f>
        <v/>
      </c>
      <c r="AN557" s="149" t="str">
        <f>IF(ISNUMBER($AJ557),INDEX($Z$4:$AC$3663,$AJ557,AN$3),"")</f>
        <v/>
      </c>
      <c r="AO557" s="59"/>
      <c r="AP557" s="59"/>
      <c r="AQ557" s="166"/>
      <c r="AR557" s="59"/>
      <c r="AS557" s="59"/>
      <c r="AT557" s="149"/>
      <c r="AU557" s="149"/>
      <c r="AV557" s="149"/>
      <c r="AW557" s="149"/>
      <c r="AX557" s="150"/>
      <c r="AY557" s="151"/>
      <c r="AZ557" s="59"/>
      <c r="BA557" s="59"/>
      <c r="BB557" s="59"/>
      <c r="BC557" s="59"/>
      <c r="BD557" s="59"/>
      <c r="BE557" s="59"/>
      <c r="BF557" s="43"/>
      <c r="BG557" s="59"/>
      <c r="BH557" s="59"/>
      <c r="BI557" s="59"/>
      <c r="BJ557" s="59"/>
      <c r="BK557" s="59"/>
      <c r="BL557" s="59"/>
      <c r="BM557" s="59"/>
    </row>
    <row r="558" spans="1:65" x14ac:dyDescent="0.25">
      <c r="A558" s="82"/>
      <c r="B558" s="122" t="s">
        <v>60</v>
      </c>
      <c r="C558" s="122">
        <v>4206.5</v>
      </c>
      <c r="D558" s="122">
        <v>2651.2716881112501</v>
      </c>
      <c r="E558" s="142">
        <f>IF(B557=B558,0,MAX(E$4:E557)+1)</f>
        <v>0</v>
      </c>
      <c r="F558" s="142">
        <f t="shared" si="119"/>
        <v>1</v>
      </c>
      <c r="G558" s="142" t="str">
        <f t="shared" si="113"/>
        <v/>
      </c>
      <c r="H558" s="142">
        <f t="shared" si="114"/>
        <v>1</v>
      </c>
      <c r="I558" s="59"/>
      <c r="J558" s="104"/>
      <c r="K558" s="59"/>
      <c r="L558" s="59"/>
      <c r="M558" s="59"/>
      <c r="N558" s="44"/>
      <c r="O558" s="44"/>
      <c r="P558" s="44"/>
      <c r="Q558" s="68">
        <f t="shared" si="111"/>
        <v>554</v>
      </c>
      <c r="R558" s="60">
        <f t="shared" si="110"/>
        <v>558</v>
      </c>
      <c r="S558" s="60">
        <f t="shared" si="110"/>
        <v>1290</v>
      </c>
      <c r="T558" s="60">
        <f t="shared" si="110"/>
        <v>2022</v>
      </c>
      <c r="U558" s="60">
        <f t="shared" si="110"/>
        <v>2754</v>
      </c>
      <c r="V558" s="60">
        <f t="shared" si="110"/>
        <v>3486</v>
      </c>
      <c r="W558" s="44"/>
      <c r="X558" s="44">
        <f t="shared" si="115"/>
        <v>555</v>
      </c>
      <c r="Y558" s="170">
        <f t="shared" si="112"/>
        <v>4206.5</v>
      </c>
      <c r="Z558" s="171">
        <f t="shared" si="116"/>
        <v>2651.2716881112501</v>
      </c>
      <c r="AA558" s="155">
        <f>IF(ISNUMBER($Q558),INDEX($D$1:$D$3663,S558,1),"")</f>
        <v>36.358891615828497</v>
      </c>
      <c r="AB558" s="155">
        <f>IF(ISNUMBER($Q558),INDEX($D$1:$D$3663,T558,1),"")</f>
        <v>36.245383437718402</v>
      </c>
      <c r="AC558" s="155">
        <f>IF(ISNUMBER($Q558),INDEX($D$1:$D$3663,U558,1),"")</f>
        <v>37.879977281705798</v>
      </c>
      <c r="AD558" s="155">
        <f>IF(ISNUMBER($Q558),INDEX($D$1:$D$3663,V558,1),"")</f>
        <v>37.900427933247201</v>
      </c>
      <c r="AE558" s="59"/>
      <c r="AF558" s="85">
        <f t="shared" si="117"/>
        <v>1.5236092813516215</v>
      </c>
      <c r="AG558" s="87">
        <v>40732</v>
      </c>
      <c r="AH558" s="59"/>
      <c r="AI558" s="163" t="str">
        <f t="shared" si="118"/>
        <v/>
      </c>
      <c r="AJ558" s="162" t="str">
        <f t="shared" si="120"/>
        <v/>
      </c>
      <c r="AK558" s="119"/>
      <c r="AL558" s="59" t="str">
        <f>IF(ISNUMBER($AJ558),INDEX($Z$4:$AC$3663,$AJ558,AL$3),"")</f>
        <v/>
      </c>
      <c r="AM558" s="149" t="str">
        <f>IF(ISNUMBER($AJ558),INDEX($Z$4:$AC$3663,$AJ558,AM$3),"")</f>
        <v/>
      </c>
      <c r="AN558" s="149" t="str">
        <f>IF(ISNUMBER($AJ558),INDEX($Z$4:$AC$3663,$AJ558,AN$3),"")</f>
        <v/>
      </c>
      <c r="AO558" s="59"/>
      <c r="AP558" s="59"/>
      <c r="AQ558" s="166"/>
      <c r="AR558" s="59"/>
      <c r="AS558" s="59"/>
      <c r="AT558" s="149"/>
      <c r="AU558" s="149"/>
      <c r="AV558" s="149"/>
      <c r="AW558" s="149"/>
      <c r="AX558" s="150"/>
      <c r="AY558" s="151"/>
      <c r="AZ558" s="59"/>
      <c r="BA558" s="59"/>
      <c r="BB558" s="59"/>
      <c r="BC558" s="59"/>
      <c r="BD558" s="59"/>
      <c r="BE558" s="59"/>
      <c r="BF558" s="43"/>
      <c r="BG558" s="59"/>
      <c r="BH558" s="59"/>
      <c r="BI558" s="59"/>
      <c r="BJ558" s="59"/>
      <c r="BK558" s="59"/>
      <c r="BL558" s="59"/>
      <c r="BM558" s="59"/>
    </row>
    <row r="559" spans="1:65" x14ac:dyDescent="0.25">
      <c r="A559" s="82"/>
      <c r="B559" s="122" t="s">
        <v>60</v>
      </c>
      <c r="C559" s="122">
        <v>4207.5</v>
      </c>
      <c r="D559" s="122">
        <v>2846.0172446127199</v>
      </c>
      <c r="E559" s="142">
        <f>IF(B558=B559,0,MAX(E$4:E558)+1)</f>
        <v>0</v>
      </c>
      <c r="F559" s="142">
        <f t="shared" si="119"/>
        <v>1</v>
      </c>
      <c r="G559" s="142" t="str">
        <f t="shared" si="113"/>
        <v/>
      </c>
      <c r="H559" s="142">
        <f t="shared" si="114"/>
        <v>1</v>
      </c>
      <c r="I559" s="59"/>
      <c r="J559" s="104"/>
      <c r="K559" s="59"/>
      <c r="L559" s="59"/>
      <c r="M559" s="59"/>
      <c r="N559" s="44"/>
      <c r="O559" s="44"/>
      <c r="P559" s="44"/>
      <c r="Q559" s="68">
        <f t="shared" si="111"/>
        <v>555</v>
      </c>
      <c r="R559" s="60">
        <f t="shared" si="110"/>
        <v>559</v>
      </c>
      <c r="S559" s="60">
        <f t="shared" si="110"/>
        <v>1291</v>
      </c>
      <c r="T559" s="60">
        <f t="shared" si="110"/>
        <v>2023</v>
      </c>
      <c r="U559" s="60">
        <f t="shared" si="110"/>
        <v>2755</v>
      </c>
      <c r="V559" s="60">
        <f t="shared" si="110"/>
        <v>3487</v>
      </c>
      <c r="W559" s="44"/>
      <c r="X559" s="44">
        <f t="shared" si="115"/>
        <v>556</v>
      </c>
      <c r="Y559" s="170">
        <f t="shared" si="112"/>
        <v>4207.5</v>
      </c>
      <c r="Z559" s="171">
        <f t="shared" si="116"/>
        <v>2846.0172446127199</v>
      </c>
      <c r="AA559" s="155">
        <f>IF(ISNUMBER($Q559),INDEX($D$1:$D$3663,S559,1),"")</f>
        <v>36.250436403082503</v>
      </c>
      <c r="AB559" s="155">
        <f>IF(ISNUMBER($Q559),INDEX($D$1:$D$3663,T559,1),"")</f>
        <v>36.363375289546703</v>
      </c>
      <c r="AC559" s="155">
        <f>IF(ISNUMBER($Q559),INDEX($D$1:$D$3663,U559,1),"")</f>
        <v>38.104273623638797</v>
      </c>
      <c r="AD559" s="155">
        <f>IF(ISNUMBER($Q559),INDEX($D$1:$D$3663,V559,1),"")</f>
        <v>38.008668248325499</v>
      </c>
      <c r="AE559" s="59"/>
      <c r="AF559" s="85">
        <f t="shared" si="117"/>
        <v>1.5263471321387545</v>
      </c>
      <c r="AG559" s="87">
        <v>40733</v>
      </c>
      <c r="AH559" s="59"/>
      <c r="AI559" s="163" t="str">
        <f t="shared" si="118"/>
        <v/>
      </c>
      <c r="AJ559" s="162" t="str">
        <f t="shared" si="120"/>
        <v/>
      </c>
      <c r="AK559" s="119"/>
      <c r="AL559" s="59" t="str">
        <f>IF(ISNUMBER($AJ559),INDEX($Z$4:$AC$3663,$AJ559,AL$3),"")</f>
        <v/>
      </c>
      <c r="AM559" s="149" t="str">
        <f>IF(ISNUMBER($AJ559),INDEX($Z$4:$AC$3663,$AJ559,AM$3),"")</f>
        <v/>
      </c>
      <c r="AN559" s="149" t="str">
        <f>IF(ISNUMBER($AJ559),INDEX($Z$4:$AC$3663,$AJ559,AN$3),"")</f>
        <v/>
      </c>
      <c r="AO559" s="59"/>
      <c r="AP559" s="59"/>
      <c r="AQ559" s="166"/>
      <c r="AR559" s="59"/>
      <c r="AS559" s="59"/>
      <c r="AT559" s="149"/>
      <c r="AU559" s="149"/>
      <c r="AV559" s="149"/>
      <c r="AW559" s="149"/>
      <c r="AX559" s="150"/>
      <c r="AY559" s="151"/>
      <c r="AZ559" s="59"/>
      <c r="BA559" s="59"/>
      <c r="BB559" s="59"/>
      <c r="BC559" s="59"/>
      <c r="BD559" s="59"/>
      <c r="BE559" s="59"/>
      <c r="BF559" s="43"/>
      <c r="BG559" s="59"/>
      <c r="BH559" s="59"/>
      <c r="BI559" s="59"/>
      <c r="BJ559" s="59"/>
      <c r="BK559" s="59"/>
      <c r="BL559" s="59"/>
      <c r="BM559" s="59"/>
    </row>
    <row r="560" spans="1:65" x14ac:dyDescent="0.25">
      <c r="A560" s="82"/>
      <c r="B560" s="122" t="s">
        <v>60</v>
      </c>
      <c r="C560" s="122">
        <v>4208.5</v>
      </c>
      <c r="D560" s="122">
        <v>2752.10105882882</v>
      </c>
      <c r="E560" s="142">
        <f>IF(B559=B560,0,MAX(E$4:E559)+1)</f>
        <v>0</v>
      </c>
      <c r="F560" s="142">
        <f t="shared" si="119"/>
        <v>1</v>
      </c>
      <c r="G560" s="142" t="str">
        <f t="shared" si="113"/>
        <v/>
      </c>
      <c r="H560" s="142">
        <f t="shared" si="114"/>
        <v>1</v>
      </c>
      <c r="I560" s="59"/>
      <c r="J560" s="104"/>
      <c r="K560" s="59"/>
      <c r="L560" s="59"/>
      <c r="M560" s="59"/>
      <c r="N560" s="44"/>
      <c r="O560" s="44"/>
      <c r="P560" s="44"/>
      <c r="Q560" s="68">
        <f t="shared" si="111"/>
        <v>556</v>
      </c>
      <c r="R560" s="60">
        <f t="shared" si="110"/>
        <v>560</v>
      </c>
      <c r="S560" s="60">
        <f t="shared" si="110"/>
        <v>1292</v>
      </c>
      <c r="T560" s="60">
        <f t="shared" si="110"/>
        <v>2024</v>
      </c>
      <c r="U560" s="60">
        <f t="shared" si="110"/>
        <v>2756</v>
      </c>
      <c r="V560" s="60">
        <f t="shared" si="110"/>
        <v>3488</v>
      </c>
      <c r="W560" s="44"/>
      <c r="X560" s="44">
        <f t="shared" si="115"/>
        <v>557</v>
      </c>
      <c r="Y560" s="170">
        <f t="shared" si="112"/>
        <v>4208.5</v>
      </c>
      <c r="Z560" s="171">
        <f t="shared" si="116"/>
        <v>2752.10105882882</v>
      </c>
      <c r="AA560" s="155">
        <f>IF(ISNUMBER($Q560),INDEX($D$1:$D$3663,S560,1),"")</f>
        <v>36.253549596488703</v>
      </c>
      <c r="AB560" s="155">
        <f>IF(ISNUMBER($Q560),INDEX($D$1:$D$3663,T560,1),"")</f>
        <v>36.268075071123</v>
      </c>
      <c r="AC560" s="155">
        <f>IF(ISNUMBER($Q560),INDEX($D$1:$D$3663,U560,1),"")</f>
        <v>38.0479562673872</v>
      </c>
      <c r="AD560" s="155">
        <f>IF(ISNUMBER($Q560),INDEX($D$1:$D$3663,V560,1),"")</f>
        <v>38.086578780327102</v>
      </c>
      <c r="AE560" s="59"/>
      <c r="AF560" s="85">
        <f t="shared" si="117"/>
        <v>1.5290849829258857</v>
      </c>
      <c r="AG560" s="87">
        <v>40734</v>
      </c>
      <c r="AH560" s="59"/>
      <c r="AI560" s="163" t="str">
        <f t="shared" si="118"/>
        <v/>
      </c>
      <c r="AJ560" s="162" t="str">
        <f t="shared" si="120"/>
        <v/>
      </c>
      <c r="AK560" s="119"/>
      <c r="AL560" s="59" t="str">
        <f>IF(ISNUMBER($AJ560),INDEX($Z$4:$AC$3663,$AJ560,AL$3),"")</f>
        <v/>
      </c>
      <c r="AM560" s="149" t="str">
        <f>IF(ISNUMBER($AJ560),INDEX($Z$4:$AC$3663,$AJ560,AM$3),"")</f>
        <v/>
      </c>
      <c r="AN560" s="149" t="str">
        <f>IF(ISNUMBER($AJ560),INDEX($Z$4:$AC$3663,$AJ560,AN$3),"")</f>
        <v/>
      </c>
      <c r="AO560" s="59"/>
      <c r="AP560" s="59"/>
      <c r="AQ560" s="166"/>
      <c r="AR560" s="59"/>
      <c r="AS560" s="59"/>
      <c r="AT560" s="149"/>
      <c r="AU560" s="149"/>
      <c r="AV560" s="149"/>
      <c r="AW560" s="149"/>
      <c r="AX560" s="150"/>
      <c r="AY560" s="151"/>
      <c r="AZ560" s="59"/>
      <c r="BA560" s="59"/>
      <c r="BB560" s="59"/>
      <c r="BC560" s="59"/>
      <c r="BD560" s="59"/>
      <c r="BE560" s="59"/>
      <c r="BF560" s="43"/>
      <c r="BG560" s="59"/>
      <c r="BH560" s="59"/>
      <c r="BI560" s="59"/>
      <c r="BJ560" s="59"/>
      <c r="BK560" s="59"/>
      <c r="BL560" s="59"/>
      <c r="BM560" s="59"/>
    </row>
    <row r="561" spans="1:65" x14ac:dyDescent="0.25">
      <c r="A561" s="82"/>
      <c r="B561" s="122" t="s">
        <v>60</v>
      </c>
      <c r="C561" s="122">
        <v>4209.5</v>
      </c>
      <c r="D561" s="122">
        <v>3125.1536507937899</v>
      </c>
      <c r="E561" s="142">
        <f>IF(B560=B561,0,MAX(E$4:E560)+1)</f>
        <v>0</v>
      </c>
      <c r="F561" s="142">
        <f t="shared" si="119"/>
        <v>1</v>
      </c>
      <c r="G561" s="142" t="str">
        <f t="shared" si="113"/>
        <v/>
      </c>
      <c r="H561" s="142">
        <f t="shared" si="114"/>
        <v>1</v>
      </c>
      <c r="I561" s="59"/>
      <c r="J561" s="104"/>
      <c r="K561" s="59"/>
      <c r="L561" s="59"/>
      <c r="M561" s="59"/>
      <c r="N561" s="44"/>
      <c r="O561" s="44"/>
      <c r="P561" s="44"/>
      <c r="Q561" s="68">
        <f t="shared" si="111"/>
        <v>557</v>
      </c>
      <c r="R561" s="60">
        <f t="shared" si="110"/>
        <v>561</v>
      </c>
      <c r="S561" s="60">
        <f t="shared" si="110"/>
        <v>1293</v>
      </c>
      <c r="T561" s="60">
        <f t="shared" si="110"/>
        <v>2025</v>
      </c>
      <c r="U561" s="60">
        <f t="shared" si="110"/>
        <v>2757</v>
      </c>
      <c r="V561" s="60">
        <f t="shared" si="110"/>
        <v>3489</v>
      </c>
      <c r="W561" s="44"/>
      <c r="X561" s="44">
        <f t="shared" si="115"/>
        <v>558</v>
      </c>
      <c r="Y561" s="170">
        <f t="shared" si="112"/>
        <v>4209.5</v>
      </c>
      <c r="Z561" s="171">
        <f t="shared" si="116"/>
        <v>3125.1536507937899</v>
      </c>
      <c r="AA561" s="155">
        <f>IF(ISNUMBER($Q561),INDEX($D$1:$D$3663,S561,1),"")</f>
        <v>35.959539831915698</v>
      </c>
      <c r="AB561" s="155">
        <f>IF(ISNUMBER($Q561),INDEX($D$1:$D$3663,T561,1),"")</f>
        <v>36.266939710705103</v>
      </c>
      <c r="AC561" s="155">
        <f>IF(ISNUMBER($Q561),INDEX($D$1:$D$3663,U561,1),"")</f>
        <v>38.023181063454103</v>
      </c>
      <c r="AD561" s="155">
        <f>IF(ISNUMBER($Q561),INDEX($D$1:$D$3663,V561,1),"")</f>
        <v>37.975575454660401</v>
      </c>
      <c r="AE561" s="59"/>
      <c r="AF561" s="85">
        <f t="shared" si="117"/>
        <v>1.5318228337130186</v>
      </c>
      <c r="AG561" s="87">
        <v>40735</v>
      </c>
      <c r="AH561" s="59"/>
      <c r="AI561" s="163" t="str">
        <f t="shared" si="118"/>
        <v/>
      </c>
      <c r="AJ561" s="162" t="str">
        <f t="shared" si="120"/>
        <v/>
      </c>
      <c r="AK561" s="119"/>
      <c r="AL561" s="59" t="str">
        <f>IF(ISNUMBER($AJ561),INDEX($Z$4:$AC$3663,$AJ561,AL$3),"")</f>
        <v/>
      </c>
      <c r="AM561" s="149" t="str">
        <f>IF(ISNUMBER($AJ561),INDEX($Z$4:$AC$3663,$AJ561,AM$3),"")</f>
        <v/>
      </c>
      <c r="AN561" s="149" t="str">
        <f>IF(ISNUMBER($AJ561),INDEX($Z$4:$AC$3663,$AJ561,AN$3),"")</f>
        <v/>
      </c>
      <c r="AO561" s="59"/>
      <c r="AP561" s="59"/>
      <c r="AQ561" s="166"/>
      <c r="AR561" s="59"/>
      <c r="AS561" s="59"/>
      <c r="AT561" s="149"/>
      <c r="AU561" s="149"/>
      <c r="AV561" s="149"/>
      <c r="AW561" s="149"/>
      <c r="AX561" s="150"/>
      <c r="AY561" s="151"/>
      <c r="AZ561" s="59"/>
      <c r="BA561" s="59"/>
      <c r="BB561" s="59"/>
      <c r="BC561" s="59"/>
      <c r="BD561" s="59"/>
      <c r="BE561" s="59"/>
      <c r="BF561" s="43"/>
      <c r="BG561" s="59"/>
      <c r="BH561" s="59"/>
      <c r="BI561" s="59"/>
      <c r="BJ561" s="59"/>
      <c r="BK561" s="59"/>
      <c r="BL561" s="59"/>
      <c r="BM561" s="59"/>
    </row>
    <row r="562" spans="1:65" x14ac:dyDescent="0.25">
      <c r="A562" s="82"/>
      <c r="B562" s="122" t="s">
        <v>60</v>
      </c>
      <c r="C562" s="122">
        <v>4210.5</v>
      </c>
      <c r="D562" s="122">
        <v>2912.8679340876101</v>
      </c>
      <c r="E562" s="142">
        <f>IF(B561=B562,0,MAX(E$4:E561)+1)</f>
        <v>0</v>
      </c>
      <c r="F562" s="142">
        <f t="shared" si="119"/>
        <v>1</v>
      </c>
      <c r="G562" s="142" t="str">
        <f t="shared" si="113"/>
        <v/>
      </c>
      <c r="H562" s="142">
        <f t="shared" si="114"/>
        <v>1</v>
      </c>
      <c r="I562" s="59"/>
      <c r="J562" s="104"/>
      <c r="K562" s="59"/>
      <c r="L562" s="59"/>
      <c r="M562" s="59"/>
      <c r="N562" s="44"/>
      <c r="O562" s="44"/>
      <c r="P562" s="44"/>
      <c r="Q562" s="68">
        <f t="shared" si="111"/>
        <v>558</v>
      </c>
      <c r="R562" s="60">
        <f t="shared" si="110"/>
        <v>562</v>
      </c>
      <c r="S562" s="60">
        <f t="shared" si="110"/>
        <v>1294</v>
      </c>
      <c r="T562" s="60">
        <f t="shared" si="110"/>
        <v>2026</v>
      </c>
      <c r="U562" s="60">
        <f t="shared" si="110"/>
        <v>2758</v>
      </c>
      <c r="V562" s="60">
        <f t="shared" si="110"/>
        <v>3490</v>
      </c>
      <c r="W562" s="44"/>
      <c r="X562" s="44">
        <f t="shared" si="115"/>
        <v>559</v>
      </c>
      <c r="Y562" s="170">
        <f t="shared" si="112"/>
        <v>4210.5</v>
      </c>
      <c r="Z562" s="171">
        <f t="shared" si="116"/>
        <v>2912.8679340876101</v>
      </c>
      <c r="AA562" s="155">
        <f>IF(ISNUMBER($Q562),INDEX($D$1:$D$3663,S562,1),"")</f>
        <v>36.489916862886901</v>
      </c>
      <c r="AB562" s="155">
        <f>IF(ISNUMBER($Q562),INDEX($D$1:$D$3663,T562,1),"")</f>
        <v>36.2225163726144</v>
      </c>
      <c r="AC562" s="155">
        <f>IF(ISNUMBER($Q562),INDEX($D$1:$D$3663,U562,1),"")</f>
        <v>37.9754626073032</v>
      </c>
      <c r="AD562" s="155">
        <f>IF(ISNUMBER($Q562),INDEX($D$1:$D$3663,V562,1),"")</f>
        <v>38.1503898123159</v>
      </c>
      <c r="AE562" s="59"/>
      <c r="AF562" s="85">
        <f t="shared" si="117"/>
        <v>1.5345606845001516</v>
      </c>
      <c r="AG562" s="87">
        <v>40736</v>
      </c>
      <c r="AH562" s="59"/>
      <c r="AI562" s="163" t="str">
        <f t="shared" si="118"/>
        <v/>
      </c>
      <c r="AJ562" s="162" t="str">
        <f t="shared" si="120"/>
        <v/>
      </c>
      <c r="AK562" s="119"/>
      <c r="AL562" s="59" t="str">
        <f>IF(ISNUMBER($AJ562),INDEX($Z$4:$AC$3663,$AJ562,AL$3),"")</f>
        <v/>
      </c>
      <c r="AM562" s="149" t="str">
        <f>IF(ISNUMBER($AJ562),INDEX($Z$4:$AC$3663,$AJ562,AM$3),"")</f>
        <v/>
      </c>
      <c r="AN562" s="149" t="str">
        <f>IF(ISNUMBER($AJ562),INDEX($Z$4:$AC$3663,$AJ562,AN$3),"")</f>
        <v/>
      </c>
      <c r="AO562" s="59"/>
      <c r="AP562" s="59"/>
      <c r="AQ562" s="166"/>
      <c r="AR562" s="59"/>
      <c r="AS562" s="59"/>
      <c r="AT562" s="149"/>
      <c r="AU562" s="149"/>
      <c r="AV562" s="149"/>
      <c r="AW562" s="149"/>
      <c r="AX562" s="150"/>
      <c r="AY562" s="151"/>
      <c r="AZ562" s="59"/>
      <c r="BA562" s="59"/>
      <c r="BB562" s="59"/>
      <c r="BC562" s="59"/>
      <c r="BD562" s="59"/>
      <c r="BE562" s="59"/>
      <c r="BF562" s="43"/>
      <c r="BG562" s="59"/>
      <c r="BH562" s="59"/>
      <c r="BI562" s="59"/>
      <c r="BJ562" s="59"/>
      <c r="BK562" s="59"/>
      <c r="BL562" s="59"/>
      <c r="BM562" s="59"/>
    </row>
    <row r="563" spans="1:65" x14ac:dyDescent="0.25">
      <c r="A563" s="82"/>
      <c r="B563" s="122" t="s">
        <v>60</v>
      </c>
      <c r="C563" s="122">
        <v>4211.5</v>
      </c>
      <c r="D563" s="122">
        <v>2537.56199878809</v>
      </c>
      <c r="E563" s="142">
        <f>IF(B562=B563,0,MAX(E$4:E562)+1)</f>
        <v>0</v>
      </c>
      <c r="F563" s="142">
        <f t="shared" si="119"/>
        <v>1</v>
      </c>
      <c r="G563" s="142" t="str">
        <f t="shared" si="113"/>
        <v/>
      </c>
      <c r="H563" s="142">
        <f t="shared" si="114"/>
        <v>1</v>
      </c>
      <c r="I563" s="59"/>
      <c r="J563" s="104"/>
      <c r="K563" s="59"/>
      <c r="L563" s="59"/>
      <c r="M563" s="59"/>
      <c r="N563" s="44"/>
      <c r="O563" s="44"/>
      <c r="P563" s="44"/>
      <c r="Q563" s="68">
        <f t="shared" si="111"/>
        <v>559</v>
      </c>
      <c r="R563" s="60">
        <f t="shared" si="110"/>
        <v>563</v>
      </c>
      <c r="S563" s="60">
        <f t="shared" si="110"/>
        <v>1295</v>
      </c>
      <c r="T563" s="60">
        <f t="shared" si="110"/>
        <v>2027</v>
      </c>
      <c r="U563" s="60">
        <f t="shared" si="110"/>
        <v>2759</v>
      </c>
      <c r="V563" s="60">
        <f t="shared" si="110"/>
        <v>3491</v>
      </c>
      <c r="W563" s="44"/>
      <c r="X563" s="44">
        <f t="shared" si="115"/>
        <v>560</v>
      </c>
      <c r="Y563" s="170">
        <f t="shared" si="112"/>
        <v>4211.5</v>
      </c>
      <c r="Z563" s="171">
        <f t="shared" si="116"/>
        <v>2537.56199878809</v>
      </c>
      <c r="AA563" s="155">
        <f>IF(ISNUMBER($Q563),INDEX($D$1:$D$3663,S563,1),"")</f>
        <v>36.251712311614597</v>
      </c>
      <c r="AB563" s="155">
        <f>IF(ISNUMBER($Q563),INDEX($D$1:$D$3663,T563,1),"")</f>
        <v>36.275143377583802</v>
      </c>
      <c r="AC563" s="155">
        <f>IF(ISNUMBER($Q563),INDEX($D$1:$D$3663,U563,1),"")</f>
        <v>38.1117839100135</v>
      </c>
      <c r="AD563" s="155">
        <f>IF(ISNUMBER($Q563),INDEX($D$1:$D$3663,V563,1),"")</f>
        <v>38.134659236600299</v>
      </c>
      <c r="AE563" s="59"/>
      <c r="AF563" s="85">
        <f t="shared" si="117"/>
        <v>1.5372985352872828</v>
      </c>
      <c r="AG563" s="87">
        <v>40737</v>
      </c>
      <c r="AH563" s="59"/>
      <c r="AI563" s="163" t="str">
        <f t="shared" si="118"/>
        <v/>
      </c>
      <c r="AJ563" s="162" t="str">
        <f t="shared" si="120"/>
        <v/>
      </c>
      <c r="AK563" s="119"/>
      <c r="AL563" s="59" t="str">
        <f>IF(ISNUMBER($AJ563),INDEX($Z$4:$AC$3663,$AJ563,AL$3),"")</f>
        <v/>
      </c>
      <c r="AM563" s="149" t="str">
        <f>IF(ISNUMBER($AJ563),INDEX($Z$4:$AC$3663,$AJ563,AM$3),"")</f>
        <v/>
      </c>
      <c r="AN563" s="149" t="str">
        <f>IF(ISNUMBER($AJ563),INDEX($Z$4:$AC$3663,$AJ563,AN$3),"")</f>
        <v/>
      </c>
      <c r="AO563" s="59"/>
      <c r="AP563" s="59"/>
      <c r="AQ563" s="166"/>
      <c r="AR563" s="59"/>
      <c r="AS563" s="59"/>
      <c r="AT563" s="149"/>
      <c r="AU563" s="149"/>
      <c r="AV563" s="149"/>
      <c r="AW563" s="149"/>
      <c r="AX563" s="150"/>
      <c r="AY563" s="151"/>
      <c r="AZ563" s="59"/>
      <c r="BA563" s="59"/>
      <c r="BB563" s="59"/>
      <c r="BC563" s="59"/>
      <c r="BD563" s="59"/>
      <c r="BE563" s="59"/>
      <c r="BF563" s="43"/>
      <c r="BG563" s="59"/>
      <c r="BH563" s="59"/>
      <c r="BI563" s="59"/>
      <c r="BJ563" s="59"/>
      <c r="BK563" s="59"/>
      <c r="BL563" s="59"/>
      <c r="BM563" s="59"/>
    </row>
    <row r="564" spans="1:65" x14ac:dyDescent="0.25">
      <c r="A564" s="82"/>
      <c r="B564" s="122" t="s">
        <v>60</v>
      </c>
      <c r="C564" s="122">
        <v>4212.5</v>
      </c>
      <c r="D564" s="122">
        <v>2529.2150013382802</v>
      </c>
      <c r="E564" s="142">
        <f>IF(B563=B564,0,MAX(E$4:E563)+1)</f>
        <v>0</v>
      </c>
      <c r="F564" s="142">
        <f t="shared" si="119"/>
        <v>1</v>
      </c>
      <c r="G564" s="142" t="str">
        <f t="shared" si="113"/>
        <v/>
      </c>
      <c r="H564" s="142">
        <f t="shared" si="114"/>
        <v>1</v>
      </c>
      <c r="I564" s="59"/>
      <c r="J564" s="104"/>
      <c r="K564" s="59"/>
      <c r="L564" s="59"/>
      <c r="M564" s="59"/>
      <c r="N564" s="44"/>
      <c r="O564" s="44"/>
      <c r="P564" s="44"/>
      <c r="Q564" s="68">
        <f t="shared" si="111"/>
        <v>560</v>
      </c>
      <c r="R564" s="60">
        <f t="shared" si="110"/>
        <v>564</v>
      </c>
      <c r="S564" s="60">
        <f t="shared" si="110"/>
        <v>1296</v>
      </c>
      <c r="T564" s="60">
        <f t="shared" si="110"/>
        <v>2028</v>
      </c>
      <c r="U564" s="60">
        <f t="shared" si="110"/>
        <v>2760</v>
      </c>
      <c r="V564" s="60">
        <f t="shared" si="110"/>
        <v>3492</v>
      </c>
      <c r="W564" s="44"/>
      <c r="X564" s="44">
        <f t="shared" si="115"/>
        <v>561</v>
      </c>
      <c r="Y564" s="170">
        <f t="shared" si="112"/>
        <v>4212.5</v>
      </c>
      <c r="Z564" s="171">
        <f t="shared" si="116"/>
        <v>2529.2150013382802</v>
      </c>
      <c r="AA564" s="155">
        <f>IF(ISNUMBER($Q564),INDEX($D$1:$D$3663,S564,1),"")</f>
        <v>36.395172110990401</v>
      </c>
      <c r="AB564" s="155">
        <f>IF(ISNUMBER($Q564),INDEX($D$1:$D$3663,T564,1),"")</f>
        <v>36.123226673260199</v>
      </c>
      <c r="AC564" s="155">
        <f>IF(ISNUMBER($Q564),INDEX($D$1:$D$3663,U564,1),"")</f>
        <v>37.901878618480502</v>
      </c>
      <c r="AD564" s="155">
        <f>IF(ISNUMBER($Q564),INDEX($D$1:$D$3663,V564,1),"")</f>
        <v>38.167201601684297</v>
      </c>
      <c r="AE564" s="59"/>
      <c r="AF564" s="85">
        <f t="shared" si="117"/>
        <v>1.5400363860744157</v>
      </c>
      <c r="AG564" s="87">
        <v>40738</v>
      </c>
      <c r="AH564" s="59"/>
      <c r="AI564" s="163" t="str">
        <f t="shared" si="118"/>
        <v/>
      </c>
      <c r="AJ564" s="162" t="str">
        <f t="shared" si="120"/>
        <v/>
      </c>
      <c r="AK564" s="119"/>
      <c r="AL564" s="59" t="str">
        <f>IF(ISNUMBER($AJ564),INDEX($Z$4:$AC$3663,$AJ564,AL$3),"")</f>
        <v/>
      </c>
      <c r="AM564" s="149" t="str">
        <f>IF(ISNUMBER($AJ564),INDEX($Z$4:$AC$3663,$AJ564,AM$3),"")</f>
        <v/>
      </c>
      <c r="AN564" s="149" t="str">
        <f>IF(ISNUMBER($AJ564),INDEX($Z$4:$AC$3663,$AJ564,AN$3),"")</f>
        <v/>
      </c>
      <c r="AO564" s="59"/>
      <c r="AP564" s="59"/>
      <c r="AQ564" s="166"/>
      <c r="AR564" s="59"/>
      <c r="AS564" s="59"/>
      <c r="AT564" s="149"/>
      <c r="AU564" s="149"/>
      <c r="AV564" s="149"/>
      <c r="AW564" s="149"/>
      <c r="AX564" s="150"/>
      <c r="AY564" s="151"/>
      <c r="AZ564" s="59"/>
      <c r="BA564" s="59"/>
      <c r="BB564" s="59"/>
      <c r="BC564" s="59"/>
      <c r="BD564" s="59"/>
      <c r="BE564" s="59"/>
      <c r="BF564" s="43"/>
      <c r="BG564" s="59"/>
      <c r="BH564" s="59"/>
      <c r="BI564" s="59"/>
      <c r="BJ564" s="59"/>
      <c r="BK564" s="59"/>
      <c r="BL564" s="59"/>
      <c r="BM564" s="59"/>
    </row>
    <row r="565" spans="1:65" x14ac:dyDescent="0.25">
      <c r="A565" s="82"/>
      <c r="B565" s="122" t="s">
        <v>60</v>
      </c>
      <c r="C565" s="122">
        <v>4213.5</v>
      </c>
      <c r="D565" s="122">
        <v>3201.4368304547402</v>
      </c>
      <c r="E565" s="142">
        <f>IF(B564=B565,0,MAX(E$4:E564)+1)</f>
        <v>0</v>
      </c>
      <c r="F565" s="142">
        <f t="shared" si="119"/>
        <v>1</v>
      </c>
      <c r="G565" s="142" t="str">
        <f t="shared" si="113"/>
        <v/>
      </c>
      <c r="H565" s="142">
        <f t="shared" si="114"/>
        <v>1</v>
      </c>
      <c r="I565" s="59"/>
      <c r="J565" s="104"/>
      <c r="K565" s="59"/>
      <c r="L565" s="59"/>
      <c r="M565" s="59"/>
      <c r="N565" s="44"/>
      <c r="O565" s="44"/>
      <c r="P565" s="44"/>
      <c r="Q565" s="68">
        <f t="shared" si="111"/>
        <v>561</v>
      </c>
      <c r="R565" s="60">
        <f t="shared" si="110"/>
        <v>565</v>
      </c>
      <c r="S565" s="60">
        <f t="shared" si="110"/>
        <v>1297</v>
      </c>
      <c r="T565" s="60">
        <f t="shared" si="110"/>
        <v>2029</v>
      </c>
      <c r="U565" s="60">
        <f t="shared" si="110"/>
        <v>2761</v>
      </c>
      <c r="V565" s="60">
        <f t="shared" si="110"/>
        <v>3493</v>
      </c>
      <c r="W565" s="44"/>
      <c r="X565" s="44">
        <f t="shared" si="115"/>
        <v>562</v>
      </c>
      <c r="Y565" s="170">
        <f t="shared" si="112"/>
        <v>4213.5</v>
      </c>
      <c r="Z565" s="171">
        <f t="shared" si="116"/>
        <v>3201.4368304547402</v>
      </c>
      <c r="AA565" s="155">
        <f>IF(ISNUMBER($Q565),INDEX($D$1:$D$3663,S565,1),"")</f>
        <v>36.446397173001898</v>
      </c>
      <c r="AB565" s="155">
        <f>IF(ISNUMBER($Q565),INDEX($D$1:$D$3663,T565,1),"")</f>
        <v>36.244902890550797</v>
      </c>
      <c r="AC565" s="155">
        <f>IF(ISNUMBER($Q565),INDEX($D$1:$D$3663,U565,1),"")</f>
        <v>37.903447125719403</v>
      </c>
      <c r="AD565" s="155">
        <f>IF(ISNUMBER($Q565),INDEX($D$1:$D$3663,V565,1),"")</f>
        <v>38.088892485443203</v>
      </c>
      <c r="AE565" s="59"/>
      <c r="AF565" s="85">
        <f t="shared" si="117"/>
        <v>1.5427742368615469</v>
      </c>
      <c r="AG565" s="87">
        <v>40739</v>
      </c>
      <c r="AH565" s="59"/>
      <c r="AI565" s="163" t="str">
        <f t="shared" si="118"/>
        <v/>
      </c>
      <c r="AJ565" s="162" t="str">
        <f t="shared" si="120"/>
        <v/>
      </c>
      <c r="AK565" s="119"/>
      <c r="AL565" s="59" t="str">
        <f>IF(ISNUMBER($AJ565),INDEX($Z$4:$AC$3663,$AJ565,AL$3),"")</f>
        <v/>
      </c>
      <c r="AM565" s="149" t="str">
        <f>IF(ISNUMBER($AJ565),INDEX($Z$4:$AC$3663,$AJ565,AM$3),"")</f>
        <v/>
      </c>
      <c r="AN565" s="149" t="str">
        <f>IF(ISNUMBER($AJ565),INDEX($Z$4:$AC$3663,$AJ565,AN$3),"")</f>
        <v/>
      </c>
      <c r="AO565" s="59"/>
      <c r="AP565" s="59"/>
      <c r="AQ565" s="166"/>
      <c r="AR565" s="59"/>
      <c r="AS565" s="59"/>
      <c r="AT565" s="149"/>
      <c r="AU565" s="149"/>
      <c r="AV565" s="149"/>
      <c r="AW565" s="149"/>
      <c r="AX565" s="150"/>
      <c r="AY565" s="151"/>
      <c r="AZ565" s="59"/>
      <c r="BA565" s="59"/>
      <c r="BB565" s="59"/>
      <c r="BC565" s="59"/>
      <c r="BD565" s="59"/>
      <c r="BE565" s="59"/>
      <c r="BF565" s="43"/>
      <c r="BG565" s="59"/>
      <c r="BH565" s="59"/>
      <c r="BI565" s="59"/>
      <c r="BJ565" s="59"/>
      <c r="BK565" s="59"/>
      <c r="BL565" s="59"/>
      <c r="BM565" s="59"/>
    </row>
    <row r="566" spans="1:65" x14ac:dyDescent="0.25">
      <c r="A566" s="82"/>
      <c r="B566" s="122" t="s">
        <v>60</v>
      </c>
      <c r="C566" s="122">
        <v>4214.5</v>
      </c>
      <c r="D566" s="122">
        <v>2895.8245446762398</v>
      </c>
      <c r="E566" s="142">
        <f>IF(B565=B566,0,MAX(E$4:E565)+1)</f>
        <v>0</v>
      </c>
      <c r="F566" s="142">
        <f t="shared" si="119"/>
        <v>1</v>
      </c>
      <c r="G566" s="142" t="str">
        <f t="shared" si="113"/>
        <v/>
      </c>
      <c r="H566" s="142">
        <f t="shared" si="114"/>
        <v>1</v>
      </c>
      <c r="I566" s="59"/>
      <c r="J566" s="104"/>
      <c r="K566" s="59"/>
      <c r="L566" s="59"/>
      <c r="M566" s="59"/>
      <c r="N566" s="44"/>
      <c r="O566" s="44"/>
      <c r="P566" s="44"/>
      <c r="Q566" s="68">
        <f t="shared" si="111"/>
        <v>562</v>
      </c>
      <c r="R566" s="60">
        <f t="shared" ref="R566:V616" si="121">IF(ISNUMBER($Q566),IF($Q566=0,R565,R565+1),"")</f>
        <v>566</v>
      </c>
      <c r="S566" s="60">
        <f t="shared" si="121"/>
        <v>1298</v>
      </c>
      <c r="T566" s="60">
        <f t="shared" si="121"/>
        <v>2030</v>
      </c>
      <c r="U566" s="60">
        <f t="shared" si="121"/>
        <v>2762</v>
      </c>
      <c r="V566" s="60">
        <f t="shared" si="121"/>
        <v>3494</v>
      </c>
      <c r="W566" s="44"/>
      <c r="X566" s="44">
        <f t="shared" si="115"/>
        <v>563</v>
      </c>
      <c r="Y566" s="170">
        <f t="shared" si="112"/>
        <v>4214.5</v>
      </c>
      <c r="Z566" s="171">
        <f t="shared" si="116"/>
        <v>2895.8245446762398</v>
      </c>
      <c r="AA566" s="155">
        <f>IF(ISNUMBER($Q566),INDEX($D$1:$D$3663,S566,1),"")</f>
        <v>36.236172962234001</v>
      </c>
      <c r="AB566" s="155">
        <f>IF(ISNUMBER($Q566),INDEX($D$1:$D$3663,T566,1),"")</f>
        <v>36.141669267570997</v>
      </c>
      <c r="AC566" s="155">
        <f>IF(ISNUMBER($Q566),INDEX($D$1:$D$3663,U566,1),"")</f>
        <v>37.962138534392203</v>
      </c>
      <c r="AD566" s="155">
        <f>IF(ISNUMBER($Q566),INDEX($D$1:$D$3663,V566,1),"")</f>
        <v>38.032695952986899</v>
      </c>
      <c r="AE566" s="59"/>
      <c r="AF566" s="85">
        <f t="shared" si="117"/>
        <v>1.5455120876486799</v>
      </c>
      <c r="AG566" s="87">
        <v>40740</v>
      </c>
      <c r="AH566" s="59"/>
      <c r="AI566" s="163" t="str">
        <f t="shared" si="118"/>
        <v/>
      </c>
      <c r="AJ566" s="162" t="str">
        <f t="shared" si="120"/>
        <v/>
      </c>
      <c r="AK566" s="119"/>
      <c r="AL566" s="59" t="str">
        <f>IF(ISNUMBER($AJ566),INDEX($Z$4:$AC$3663,$AJ566,AL$3),"")</f>
        <v/>
      </c>
      <c r="AM566" s="149" t="str">
        <f>IF(ISNUMBER($AJ566),INDEX($Z$4:$AC$3663,$AJ566,AM$3),"")</f>
        <v/>
      </c>
      <c r="AN566" s="149" t="str">
        <f>IF(ISNUMBER($AJ566),INDEX($Z$4:$AC$3663,$AJ566,AN$3),"")</f>
        <v/>
      </c>
      <c r="AO566" s="59"/>
      <c r="AP566" s="59"/>
      <c r="AQ566" s="166"/>
      <c r="AR566" s="59"/>
      <c r="AS566" s="59"/>
      <c r="AT566" s="149"/>
      <c r="AU566" s="149"/>
      <c r="AV566" s="149"/>
      <c r="AW566" s="149"/>
      <c r="AX566" s="150"/>
      <c r="AY566" s="151"/>
      <c r="AZ566" s="59"/>
      <c r="BA566" s="59"/>
      <c r="BB566" s="59"/>
      <c r="BC566" s="59"/>
      <c r="BD566" s="59"/>
      <c r="BE566" s="59"/>
      <c r="BF566" s="43"/>
      <c r="BG566" s="59"/>
      <c r="BH566" s="59"/>
      <c r="BI566" s="59"/>
      <c r="BJ566" s="59"/>
      <c r="BK566" s="59"/>
      <c r="BL566" s="59"/>
      <c r="BM566" s="59"/>
    </row>
    <row r="567" spans="1:65" x14ac:dyDescent="0.25">
      <c r="A567" s="82"/>
      <c r="B567" s="122" t="s">
        <v>60</v>
      </c>
      <c r="C567" s="122">
        <v>4215.5</v>
      </c>
      <c r="D567" s="122">
        <v>3034.0302581558999</v>
      </c>
      <c r="E567" s="142">
        <f>IF(B566=B567,0,MAX(E$4:E566)+1)</f>
        <v>0</v>
      </c>
      <c r="F567" s="142">
        <f t="shared" si="119"/>
        <v>1</v>
      </c>
      <c r="G567" s="142" t="str">
        <f t="shared" si="113"/>
        <v/>
      </c>
      <c r="H567" s="142">
        <f t="shared" si="114"/>
        <v>1</v>
      </c>
      <c r="I567" s="59"/>
      <c r="J567" s="104"/>
      <c r="K567" s="59"/>
      <c r="L567" s="59"/>
      <c r="M567" s="59"/>
      <c r="N567" s="44"/>
      <c r="O567" s="44"/>
      <c r="P567" s="44"/>
      <c r="Q567" s="68">
        <f t="shared" si="111"/>
        <v>563</v>
      </c>
      <c r="R567" s="60">
        <f t="shared" si="121"/>
        <v>567</v>
      </c>
      <c r="S567" s="60">
        <f t="shared" si="121"/>
        <v>1299</v>
      </c>
      <c r="T567" s="60">
        <f t="shared" si="121"/>
        <v>2031</v>
      </c>
      <c r="U567" s="60">
        <f t="shared" si="121"/>
        <v>2763</v>
      </c>
      <c r="V567" s="60">
        <f t="shared" si="121"/>
        <v>3495</v>
      </c>
      <c r="W567" s="44"/>
      <c r="X567" s="44">
        <f t="shared" si="115"/>
        <v>564</v>
      </c>
      <c r="Y567" s="170">
        <f t="shared" si="112"/>
        <v>4215.5</v>
      </c>
      <c r="Z567" s="171">
        <f t="shared" si="116"/>
        <v>3034.0302581558999</v>
      </c>
      <c r="AA567" s="155">
        <f>IF(ISNUMBER($Q567),INDEX($D$1:$D$3663,S567,1),"")</f>
        <v>36.2783754583945</v>
      </c>
      <c r="AB567" s="155">
        <f>IF(ISNUMBER($Q567),INDEX($D$1:$D$3663,T567,1),"")</f>
        <v>36.415337821422398</v>
      </c>
      <c r="AC567" s="155">
        <f>IF(ISNUMBER($Q567),INDEX($D$1:$D$3663,U567,1),"")</f>
        <v>38.125261813004201</v>
      </c>
      <c r="AD567" s="155">
        <f>IF(ISNUMBER($Q567),INDEX($D$1:$D$3663,V567,1),"")</f>
        <v>38.018504059830398</v>
      </c>
      <c r="AE567" s="59"/>
      <c r="AF567" s="85">
        <f t="shared" si="117"/>
        <v>1.548249938435811</v>
      </c>
      <c r="AG567" s="87">
        <v>40741</v>
      </c>
      <c r="AH567" s="59"/>
      <c r="AI567" s="163" t="str">
        <f t="shared" si="118"/>
        <v/>
      </c>
      <c r="AJ567" s="162" t="str">
        <f t="shared" si="120"/>
        <v/>
      </c>
      <c r="AK567" s="119"/>
      <c r="AL567" s="59" t="str">
        <f>IF(ISNUMBER($AJ567),INDEX($Z$4:$AC$3663,$AJ567,AL$3),"")</f>
        <v/>
      </c>
      <c r="AM567" s="149" t="str">
        <f>IF(ISNUMBER($AJ567),INDEX($Z$4:$AC$3663,$AJ567,AM$3),"")</f>
        <v/>
      </c>
      <c r="AN567" s="149" t="str">
        <f>IF(ISNUMBER($AJ567),INDEX($Z$4:$AC$3663,$AJ567,AN$3),"")</f>
        <v/>
      </c>
      <c r="AO567" s="59"/>
      <c r="AP567" s="59"/>
      <c r="AQ567" s="166"/>
      <c r="AR567" s="59"/>
      <c r="AS567" s="59"/>
      <c r="AT567" s="149"/>
      <c r="AU567" s="149"/>
      <c r="AV567" s="149"/>
      <c r="AW567" s="149"/>
      <c r="AX567" s="150"/>
      <c r="AY567" s="151"/>
      <c r="AZ567" s="59"/>
      <c r="BA567" s="59"/>
      <c r="BB567" s="59"/>
      <c r="BC567" s="59"/>
      <c r="BD567" s="59"/>
      <c r="BE567" s="59"/>
      <c r="BF567" s="43"/>
      <c r="BG567" s="59"/>
      <c r="BH567" s="59"/>
      <c r="BI567" s="59"/>
      <c r="BJ567" s="59"/>
      <c r="BK567" s="59"/>
      <c r="BL567" s="59"/>
      <c r="BM567" s="59"/>
    </row>
    <row r="568" spans="1:65" x14ac:dyDescent="0.25">
      <c r="A568" s="82"/>
      <c r="B568" s="122" t="s">
        <v>60</v>
      </c>
      <c r="C568" s="122">
        <v>4216.5</v>
      </c>
      <c r="D568" s="122">
        <v>2560.7081408478698</v>
      </c>
      <c r="E568" s="142">
        <f>IF(B567=B568,0,MAX(E$4:E567)+1)</f>
        <v>0</v>
      </c>
      <c r="F568" s="142">
        <f t="shared" si="119"/>
        <v>1</v>
      </c>
      <c r="G568" s="142" t="str">
        <f t="shared" si="113"/>
        <v/>
      </c>
      <c r="H568" s="142">
        <f t="shared" si="114"/>
        <v>1</v>
      </c>
      <c r="I568" s="59"/>
      <c r="J568" s="104"/>
      <c r="K568" s="59"/>
      <c r="L568" s="59"/>
      <c r="M568" s="59"/>
      <c r="N568" s="44"/>
      <c r="O568" s="44"/>
      <c r="P568" s="44"/>
      <c r="Q568" s="68">
        <f t="shared" si="111"/>
        <v>564</v>
      </c>
      <c r="R568" s="60">
        <f t="shared" si="121"/>
        <v>568</v>
      </c>
      <c r="S568" s="60">
        <f t="shared" si="121"/>
        <v>1300</v>
      </c>
      <c r="T568" s="60">
        <f t="shared" si="121"/>
        <v>2032</v>
      </c>
      <c r="U568" s="60">
        <f t="shared" si="121"/>
        <v>2764</v>
      </c>
      <c r="V568" s="60">
        <f t="shared" si="121"/>
        <v>3496</v>
      </c>
      <c r="W568" s="44"/>
      <c r="X568" s="44">
        <f t="shared" si="115"/>
        <v>565</v>
      </c>
      <c r="Y568" s="170">
        <f t="shared" si="112"/>
        <v>4216.5</v>
      </c>
      <c r="Z568" s="171">
        <f t="shared" si="116"/>
        <v>2560.7081408478698</v>
      </c>
      <c r="AA568" s="155">
        <f>IF(ISNUMBER($Q568),INDEX($D$1:$D$3663,S568,1),"")</f>
        <v>36.272685804499503</v>
      </c>
      <c r="AB568" s="155">
        <f>IF(ISNUMBER($Q568),INDEX($D$1:$D$3663,T568,1),"")</f>
        <v>36.121272380293298</v>
      </c>
      <c r="AC568" s="155">
        <f>IF(ISNUMBER($Q568),INDEX($D$1:$D$3663,U568,1),"")</f>
        <v>38.054479796881402</v>
      </c>
      <c r="AD568" s="155">
        <f>IF(ISNUMBER($Q568),INDEX($D$1:$D$3663,V568,1),"")</f>
        <v>38.162848344996704</v>
      </c>
      <c r="AE568" s="59"/>
      <c r="AF568" s="85">
        <f t="shared" si="117"/>
        <v>1.550987789222944</v>
      </c>
      <c r="AG568" s="87">
        <v>40742</v>
      </c>
      <c r="AH568" s="59"/>
      <c r="AI568" s="163" t="str">
        <f t="shared" si="118"/>
        <v/>
      </c>
      <c r="AJ568" s="162" t="str">
        <f t="shared" si="120"/>
        <v/>
      </c>
      <c r="AK568" s="119"/>
      <c r="AL568" s="59" t="str">
        <f>IF(ISNUMBER($AJ568),INDEX($Z$4:$AC$3663,$AJ568,AL$3),"")</f>
        <v/>
      </c>
      <c r="AM568" s="149" t="str">
        <f>IF(ISNUMBER($AJ568),INDEX($Z$4:$AC$3663,$AJ568,AM$3),"")</f>
        <v/>
      </c>
      <c r="AN568" s="149" t="str">
        <f>IF(ISNUMBER($AJ568),INDEX($Z$4:$AC$3663,$AJ568,AN$3),"")</f>
        <v/>
      </c>
      <c r="AO568" s="59"/>
      <c r="AP568" s="59"/>
      <c r="AQ568" s="166"/>
      <c r="AR568" s="59"/>
      <c r="AS568" s="59"/>
      <c r="AT568" s="149"/>
      <c r="AU568" s="149"/>
      <c r="AV568" s="149"/>
      <c r="AW568" s="149"/>
      <c r="AX568" s="150"/>
      <c r="AY568" s="151"/>
      <c r="AZ568" s="59"/>
      <c r="BA568" s="59"/>
      <c r="BB568" s="59"/>
      <c r="BC568" s="59"/>
      <c r="BD568" s="59"/>
      <c r="BE568" s="59"/>
      <c r="BF568" s="43"/>
      <c r="BG568" s="59"/>
      <c r="BH568" s="59"/>
      <c r="BI568" s="59"/>
      <c r="BJ568" s="59"/>
      <c r="BK568" s="59"/>
      <c r="BL568" s="59"/>
      <c r="BM568" s="59"/>
    </row>
    <row r="569" spans="1:65" x14ac:dyDescent="0.25">
      <c r="A569" s="82"/>
      <c r="B569" s="122" t="s">
        <v>60</v>
      </c>
      <c r="C569" s="122">
        <v>4217.5</v>
      </c>
      <c r="D569" s="122">
        <v>2392.9746093547801</v>
      </c>
      <c r="E569" s="142">
        <f>IF(B568=B569,0,MAX(E$4:E568)+1)</f>
        <v>0</v>
      </c>
      <c r="F569" s="142">
        <f t="shared" si="119"/>
        <v>1</v>
      </c>
      <c r="G569" s="142" t="str">
        <f t="shared" si="113"/>
        <v/>
      </c>
      <c r="H569" s="142">
        <f t="shared" si="114"/>
        <v>1</v>
      </c>
      <c r="I569" s="59"/>
      <c r="J569" s="104"/>
      <c r="K569" s="59"/>
      <c r="L569" s="59"/>
      <c r="M569" s="59"/>
      <c r="N569" s="44"/>
      <c r="O569" s="44"/>
      <c r="P569" s="44"/>
      <c r="Q569" s="68">
        <f t="shared" si="111"/>
        <v>565</v>
      </c>
      <c r="R569" s="60">
        <f t="shared" si="121"/>
        <v>569</v>
      </c>
      <c r="S569" s="60">
        <f t="shared" si="121"/>
        <v>1301</v>
      </c>
      <c r="T569" s="60">
        <f t="shared" si="121"/>
        <v>2033</v>
      </c>
      <c r="U569" s="60">
        <f t="shared" si="121"/>
        <v>2765</v>
      </c>
      <c r="V569" s="60">
        <f t="shared" si="121"/>
        <v>3497</v>
      </c>
      <c r="W569" s="44"/>
      <c r="X569" s="44">
        <f t="shared" si="115"/>
        <v>566</v>
      </c>
      <c r="Y569" s="170">
        <f t="shared" si="112"/>
        <v>4217.5</v>
      </c>
      <c r="Z569" s="171">
        <f t="shared" si="116"/>
        <v>2392.9746093547801</v>
      </c>
      <c r="AA569" s="155">
        <f>IF(ISNUMBER($Q569),INDEX($D$1:$D$3663,S569,1),"")</f>
        <v>36.374337828033603</v>
      </c>
      <c r="AB569" s="155">
        <f>IF(ISNUMBER($Q569),INDEX($D$1:$D$3663,T569,1),"")</f>
        <v>35.9297324137817</v>
      </c>
      <c r="AC569" s="155">
        <f>IF(ISNUMBER($Q569),INDEX($D$1:$D$3663,U569,1),"")</f>
        <v>37.941732197306997</v>
      </c>
      <c r="AD569" s="155">
        <f>IF(ISNUMBER($Q569),INDEX($D$1:$D$3663,V569,1),"")</f>
        <v>37.887353775013302</v>
      </c>
      <c r="AE569" s="59"/>
      <c r="AF569" s="85">
        <f t="shared" si="117"/>
        <v>1.5537256400100752</v>
      </c>
      <c r="AG569" s="87">
        <v>40743</v>
      </c>
      <c r="AH569" s="59"/>
      <c r="AI569" s="163" t="str">
        <f t="shared" si="118"/>
        <v/>
      </c>
      <c r="AJ569" s="162" t="str">
        <f t="shared" si="120"/>
        <v/>
      </c>
      <c r="AK569" s="119"/>
      <c r="AL569" s="59" t="str">
        <f>IF(ISNUMBER($AJ569),INDEX($Z$4:$AC$3663,$AJ569,AL$3),"")</f>
        <v/>
      </c>
      <c r="AM569" s="149" t="str">
        <f>IF(ISNUMBER($AJ569),INDEX($Z$4:$AC$3663,$AJ569,AM$3),"")</f>
        <v/>
      </c>
      <c r="AN569" s="149" t="str">
        <f>IF(ISNUMBER($AJ569),INDEX($Z$4:$AC$3663,$AJ569,AN$3),"")</f>
        <v/>
      </c>
      <c r="AO569" s="59"/>
      <c r="AP569" s="59"/>
      <c r="AQ569" s="166"/>
      <c r="AR569" s="59"/>
      <c r="AS569" s="59"/>
      <c r="AT569" s="149"/>
      <c r="AU569" s="149"/>
      <c r="AV569" s="149"/>
      <c r="AW569" s="149"/>
      <c r="AX569" s="150"/>
      <c r="AY569" s="151"/>
      <c r="AZ569" s="59"/>
      <c r="BA569" s="59"/>
      <c r="BB569" s="59"/>
      <c r="BC569" s="59"/>
      <c r="BD569" s="59"/>
      <c r="BE569" s="59"/>
      <c r="BF569" s="43"/>
      <c r="BG569" s="59"/>
      <c r="BH569" s="59"/>
      <c r="BI569" s="59"/>
      <c r="BJ569" s="59"/>
      <c r="BK569" s="59"/>
      <c r="BL569" s="59"/>
      <c r="BM569" s="59"/>
    </row>
    <row r="570" spans="1:65" x14ac:dyDescent="0.25">
      <c r="A570" s="82"/>
      <c r="B570" s="122" t="s">
        <v>60</v>
      </c>
      <c r="C570" s="122">
        <v>4218.5</v>
      </c>
      <c r="D570" s="122">
        <v>3058.21047340621</v>
      </c>
      <c r="E570" s="142">
        <f>IF(B569=B570,0,MAX(E$4:E569)+1)</f>
        <v>0</v>
      </c>
      <c r="F570" s="142">
        <f t="shared" si="119"/>
        <v>1</v>
      </c>
      <c r="G570" s="142" t="str">
        <f t="shared" si="113"/>
        <v/>
      </c>
      <c r="H570" s="142">
        <f t="shared" si="114"/>
        <v>1</v>
      </c>
      <c r="I570" s="59"/>
      <c r="J570" s="104"/>
      <c r="K570" s="59"/>
      <c r="L570" s="59"/>
      <c r="M570" s="59"/>
      <c r="N570" s="44"/>
      <c r="O570" s="44"/>
      <c r="P570" s="44"/>
      <c r="Q570" s="68">
        <f t="shared" si="111"/>
        <v>566</v>
      </c>
      <c r="R570" s="60">
        <f t="shared" si="121"/>
        <v>570</v>
      </c>
      <c r="S570" s="60">
        <f t="shared" si="121"/>
        <v>1302</v>
      </c>
      <c r="T570" s="60">
        <f t="shared" si="121"/>
        <v>2034</v>
      </c>
      <c r="U570" s="60">
        <f t="shared" si="121"/>
        <v>2766</v>
      </c>
      <c r="V570" s="60">
        <f t="shared" si="121"/>
        <v>3498</v>
      </c>
      <c r="W570" s="44"/>
      <c r="X570" s="44">
        <f t="shared" si="115"/>
        <v>567</v>
      </c>
      <c r="Y570" s="170">
        <f t="shared" si="112"/>
        <v>4218.5</v>
      </c>
      <c r="Z570" s="171">
        <f t="shared" si="116"/>
        <v>3058.21047340621</v>
      </c>
      <c r="AA570" s="155">
        <f>IF(ISNUMBER($Q570),INDEX($D$1:$D$3663,S570,1),"")</f>
        <v>36.148543089875503</v>
      </c>
      <c r="AB570" s="155">
        <f>IF(ISNUMBER($Q570),INDEX($D$1:$D$3663,T570,1),"")</f>
        <v>36.195548287879603</v>
      </c>
      <c r="AC570" s="155">
        <f>IF(ISNUMBER($Q570),INDEX($D$1:$D$3663,U570,1),"")</f>
        <v>37.856036122210398</v>
      </c>
      <c r="AD570" s="155">
        <f>IF(ISNUMBER($Q570),INDEX($D$1:$D$3663,V570,1),"")</f>
        <v>38.250999081347601</v>
      </c>
      <c r="AE570" s="59"/>
      <c r="AF570" s="85">
        <f t="shared" si="117"/>
        <v>1.5564634907972081</v>
      </c>
      <c r="AG570" s="87">
        <v>40744</v>
      </c>
      <c r="AH570" s="59"/>
      <c r="AI570" s="163" t="str">
        <f t="shared" si="118"/>
        <v/>
      </c>
      <c r="AJ570" s="162" t="str">
        <f t="shared" si="120"/>
        <v/>
      </c>
      <c r="AK570" s="119"/>
      <c r="AL570" s="59" t="str">
        <f>IF(ISNUMBER($AJ570),INDEX($Z$4:$AC$3663,$AJ570,AL$3),"")</f>
        <v/>
      </c>
      <c r="AM570" s="149" t="str">
        <f>IF(ISNUMBER($AJ570),INDEX($Z$4:$AC$3663,$AJ570,AM$3),"")</f>
        <v/>
      </c>
      <c r="AN570" s="149" t="str">
        <f>IF(ISNUMBER($AJ570),INDEX($Z$4:$AC$3663,$AJ570,AN$3),"")</f>
        <v/>
      </c>
      <c r="AO570" s="59"/>
      <c r="AP570" s="59"/>
      <c r="AQ570" s="166"/>
      <c r="AR570" s="59"/>
      <c r="AS570" s="59"/>
      <c r="AT570" s="149"/>
      <c r="AU570" s="149"/>
      <c r="AV570" s="149"/>
      <c r="AW570" s="149"/>
      <c r="AX570" s="150"/>
      <c r="AY570" s="151"/>
      <c r="AZ570" s="59"/>
      <c r="BA570" s="59"/>
      <c r="BB570" s="59"/>
      <c r="BC570" s="59"/>
      <c r="BD570" s="59"/>
      <c r="BE570" s="59"/>
      <c r="BF570" s="43"/>
      <c r="BG570" s="59"/>
      <c r="BH570" s="59"/>
      <c r="BI570" s="59"/>
      <c r="BJ570" s="59"/>
      <c r="BK570" s="59"/>
      <c r="BL570" s="59"/>
      <c r="BM570" s="59"/>
    </row>
    <row r="571" spans="1:65" x14ac:dyDescent="0.25">
      <c r="A571" s="82"/>
      <c r="B571" s="122" t="s">
        <v>60</v>
      </c>
      <c r="C571" s="122">
        <v>4219.5</v>
      </c>
      <c r="D571" s="122">
        <v>2809.0781783830598</v>
      </c>
      <c r="E571" s="142">
        <f>IF(B570=B571,0,MAX(E$4:E570)+1)</f>
        <v>0</v>
      </c>
      <c r="F571" s="142">
        <f t="shared" si="119"/>
        <v>1</v>
      </c>
      <c r="G571" s="142" t="str">
        <f t="shared" si="113"/>
        <v/>
      </c>
      <c r="H571" s="142">
        <f t="shared" si="114"/>
        <v>1</v>
      </c>
      <c r="I571" s="59"/>
      <c r="J571" s="104"/>
      <c r="K571" s="59"/>
      <c r="L571" s="59"/>
      <c r="M571" s="59"/>
      <c r="N571" s="44"/>
      <c r="O571" s="44"/>
      <c r="P571" s="44"/>
      <c r="Q571" s="68">
        <f t="shared" si="111"/>
        <v>567</v>
      </c>
      <c r="R571" s="60">
        <f t="shared" si="121"/>
        <v>571</v>
      </c>
      <c r="S571" s="60">
        <f t="shared" si="121"/>
        <v>1303</v>
      </c>
      <c r="T571" s="60">
        <f t="shared" si="121"/>
        <v>2035</v>
      </c>
      <c r="U571" s="60">
        <f t="shared" si="121"/>
        <v>2767</v>
      </c>
      <c r="V571" s="60">
        <f t="shared" si="121"/>
        <v>3499</v>
      </c>
      <c r="W571" s="44"/>
      <c r="X571" s="44">
        <f t="shared" si="115"/>
        <v>568</v>
      </c>
      <c r="Y571" s="170">
        <f t="shared" si="112"/>
        <v>4219.5</v>
      </c>
      <c r="Z571" s="171">
        <f t="shared" si="116"/>
        <v>2809.0781783830598</v>
      </c>
      <c r="AA571" s="155">
        <f>IF(ISNUMBER($Q571),INDEX($D$1:$D$3663,S571,1),"")</f>
        <v>36.3707035850192</v>
      </c>
      <c r="AB571" s="155">
        <f>IF(ISNUMBER($Q571),INDEX($D$1:$D$3663,T571,1),"")</f>
        <v>36.239763023870601</v>
      </c>
      <c r="AC571" s="155">
        <f>IF(ISNUMBER($Q571),INDEX($D$1:$D$3663,U571,1),"")</f>
        <v>38.061864821564797</v>
      </c>
      <c r="AD571" s="155">
        <f>IF(ISNUMBER($Q571),INDEX($D$1:$D$3663,V571,1),"")</f>
        <v>37.948307667125</v>
      </c>
      <c r="AE571" s="59"/>
      <c r="AF571" s="85">
        <f t="shared" si="117"/>
        <v>1.5592013415843393</v>
      </c>
      <c r="AG571" s="87">
        <v>40745</v>
      </c>
      <c r="AH571" s="59"/>
      <c r="AI571" s="163" t="str">
        <f t="shared" si="118"/>
        <v/>
      </c>
      <c r="AJ571" s="162" t="str">
        <f t="shared" si="120"/>
        <v/>
      </c>
      <c r="AK571" s="119"/>
      <c r="AL571" s="59" t="str">
        <f>IF(ISNUMBER($AJ571),INDEX($Z$4:$AC$3663,$AJ571,AL$3),"")</f>
        <v/>
      </c>
      <c r="AM571" s="149" t="str">
        <f>IF(ISNUMBER($AJ571),INDEX($Z$4:$AC$3663,$AJ571,AM$3),"")</f>
        <v/>
      </c>
      <c r="AN571" s="149" t="str">
        <f>IF(ISNUMBER($AJ571),INDEX($Z$4:$AC$3663,$AJ571,AN$3),"")</f>
        <v/>
      </c>
      <c r="AO571" s="59"/>
      <c r="AP571" s="59"/>
      <c r="AQ571" s="166"/>
      <c r="AR571" s="59"/>
      <c r="AS571" s="59"/>
      <c r="AT571" s="149"/>
      <c r="AU571" s="149"/>
      <c r="AV571" s="149"/>
      <c r="AW571" s="149"/>
      <c r="AX571" s="150"/>
      <c r="AY571" s="151"/>
      <c r="AZ571" s="59"/>
      <c r="BA571" s="59"/>
      <c r="BB571" s="59"/>
      <c r="BC571" s="59"/>
      <c r="BD571" s="59"/>
      <c r="BE571" s="59"/>
      <c r="BF571" s="43"/>
      <c r="BG571" s="59"/>
      <c r="BH571" s="59"/>
      <c r="BI571" s="59"/>
      <c r="BJ571" s="59"/>
      <c r="BK571" s="59"/>
      <c r="BL571" s="59"/>
      <c r="BM571" s="59"/>
    </row>
    <row r="572" spans="1:65" x14ac:dyDescent="0.25">
      <c r="A572" s="82"/>
      <c r="B572" s="122" t="s">
        <v>60</v>
      </c>
      <c r="C572" s="122">
        <v>4220.5</v>
      </c>
      <c r="D572" s="122">
        <v>2973.0491045953499</v>
      </c>
      <c r="E572" s="142">
        <f>IF(B571=B572,0,MAX(E$4:E571)+1)</f>
        <v>0</v>
      </c>
      <c r="F572" s="142">
        <f t="shared" si="119"/>
        <v>1</v>
      </c>
      <c r="G572" s="142" t="str">
        <f t="shared" si="113"/>
        <v/>
      </c>
      <c r="H572" s="142">
        <f t="shared" si="114"/>
        <v>1</v>
      </c>
      <c r="I572" s="59"/>
      <c r="J572" s="104"/>
      <c r="K572" s="59"/>
      <c r="L572" s="59"/>
      <c r="M572" s="59"/>
      <c r="N572" s="44"/>
      <c r="O572" s="44"/>
      <c r="P572" s="44"/>
      <c r="Q572" s="68">
        <f t="shared" si="111"/>
        <v>568</v>
      </c>
      <c r="R572" s="60">
        <f t="shared" si="121"/>
        <v>572</v>
      </c>
      <c r="S572" s="60">
        <f t="shared" si="121"/>
        <v>1304</v>
      </c>
      <c r="T572" s="60">
        <f t="shared" si="121"/>
        <v>2036</v>
      </c>
      <c r="U572" s="60">
        <f t="shared" si="121"/>
        <v>2768</v>
      </c>
      <c r="V572" s="60">
        <f t="shared" si="121"/>
        <v>3500</v>
      </c>
      <c r="W572" s="44"/>
      <c r="X572" s="44">
        <f t="shared" si="115"/>
        <v>569</v>
      </c>
      <c r="Y572" s="170">
        <f t="shared" si="112"/>
        <v>4220.5</v>
      </c>
      <c r="Z572" s="171">
        <f t="shared" si="116"/>
        <v>2973.0491045953499</v>
      </c>
      <c r="AA572" s="155">
        <f>IF(ISNUMBER($Q572),INDEX($D$1:$D$3663,S572,1),"")</f>
        <v>36.216983425440297</v>
      </c>
      <c r="AB572" s="155">
        <f>IF(ISNUMBER($Q572),INDEX($D$1:$D$3663,T572,1),"")</f>
        <v>36.265864757532498</v>
      </c>
      <c r="AC572" s="155">
        <f>IF(ISNUMBER($Q572),INDEX($D$1:$D$3663,U572,1),"")</f>
        <v>38.175978570799401</v>
      </c>
      <c r="AD572" s="155">
        <f>IF(ISNUMBER($Q572),INDEX($D$1:$D$3663,V572,1),"")</f>
        <v>37.969802306686802</v>
      </c>
      <c r="AE572" s="59"/>
      <c r="AF572" s="85">
        <f t="shared" si="117"/>
        <v>1.5619391923714723</v>
      </c>
      <c r="AG572" s="87">
        <v>40746</v>
      </c>
      <c r="AH572" s="59"/>
      <c r="AI572" s="163" t="str">
        <f t="shared" si="118"/>
        <v/>
      </c>
      <c r="AJ572" s="162" t="str">
        <f t="shared" si="120"/>
        <v/>
      </c>
      <c r="AK572" s="119"/>
      <c r="AL572" s="59" t="str">
        <f>IF(ISNUMBER($AJ572),INDEX($Z$4:$AC$3663,$AJ572,AL$3),"")</f>
        <v/>
      </c>
      <c r="AM572" s="149" t="str">
        <f>IF(ISNUMBER($AJ572),INDEX($Z$4:$AC$3663,$AJ572,AM$3),"")</f>
        <v/>
      </c>
      <c r="AN572" s="149" t="str">
        <f>IF(ISNUMBER($AJ572),INDEX($Z$4:$AC$3663,$AJ572,AN$3),"")</f>
        <v/>
      </c>
      <c r="AO572" s="59"/>
      <c r="AP572" s="59"/>
      <c r="AQ572" s="166"/>
      <c r="AR572" s="59"/>
      <c r="AS572" s="59"/>
      <c r="AT572" s="149"/>
      <c r="AU572" s="149"/>
      <c r="AV572" s="149"/>
      <c r="AW572" s="149"/>
      <c r="AX572" s="150"/>
      <c r="AY572" s="151"/>
      <c r="AZ572" s="59"/>
      <c r="BA572" s="59"/>
      <c r="BB572" s="59"/>
      <c r="BC572" s="59"/>
      <c r="BD572" s="59"/>
      <c r="BE572" s="59"/>
      <c r="BF572" s="43"/>
      <c r="BG572" s="59"/>
      <c r="BH572" s="59"/>
      <c r="BI572" s="59"/>
      <c r="BJ572" s="59"/>
      <c r="BK572" s="59"/>
      <c r="BL572" s="59"/>
      <c r="BM572" s="59"/>
    </row>
    <row r="573" spans="1:65" x14ac:dyDescent="0.25">
      <c r="A573" s="82"/>
      <c r="B573" s="122" t="s">
        <v>60</v>
      </c>
      <c r="C573" s="122">
        <v>4221.5</v>
      </c>
      <c r="D573" s="122">
        <v>2699.3128985733501</v>
      </c>
      <c r="E573" s="142">
        <f>IF(B572=B573,0,MAX(E$4:E572)+1)</f>
        <v>0</v>
      </c>
      <c r="F573" s="142">
        <f t="shared" si="119"/>
        <v>1</v>
      </c>
      <c r="G573" s="142" t="str">
        <f t="shared" si="113"/>
        <v/>
      </c>
      <c r="H573" s="142">
        <f t="shared" si="114"/>
        <v>1</v>
      </c>
      <c r="I573" s="59"/>
      <c r="J573" s="104"/>
      <c r="K573" s="59"/>
      <c r="L573" s="59"/>
      <c r="M573" s="59"/>
      <c r="N573" s="44"/>
      <c r="O573" s="44"/>
      <c r="P573" s="44"/>
      <c r="Q573" s="68">
        <f t="shared" si="111"/>
        <v>569</v>
      </c>
      <c r="R573" s="60">
        <f t="shared" si="121"/>
        <v>573</v>
      </c>
      <c r="S573" s="60">
        <f t="shared" si="121"/>
        <v>1305</v>
      </c>
      <c r="T573" s="60">
        <f t="shared" si="121"/>
        <v>2037</v>
      </c>
      <c r="U573" s="60">
        <f t="shared" si="121"/>
        <v>2769</v>
      </c>
      <c r="V573" s="60">
        <f t="shared" si="121"/>
        <v>3501</v>
      </c>
      <c r="W573" s="44"/>
      <c r="X573" s="44">
        <f t="shared" si="115"/>
        <v>570</v>
      </c>
      <c r="Y573" s="170">
        <f t="shared" si="112"/>
        <v>4221.5</v>
      </c>
      <c r="Z573" s="171">
        <f t="shared" si="116"/>
        <v>2699.3128985733501</v>
      </c>
      <c r="AA573" s="155">
        <f>IF(ISNUMBER($Q573),INDEX($D$1:$D$3663,S573,1),"")</f>
        <v>36.296755090615697</v>
      </c>
      <c r="AB573" s="155">
        <f>IF(ISNUMBER($Q573),INDEX($D$1:$D$3663,T573,1),"")</f>
        <v>36.271143517317597</v>
      </c>
      <c r="AC573" s="155">
        <f>IF(ISNUMBER($Q573),INDEX($D$1:$D$3663,U573,1),"")</f>
        <v>38.067906468491401</v>
      </c>
      <c r="AD573" s="155">
        <f>IF(ISNUMBER($Q573),INDEX($D$1:$D$3663,V573,1),"")</f>
        <v>38.0354741441081</v>
      </c>
      <c r="AE573" s="59"/>
      <c r="AF573" s="85">
        <f t="shared" si="117"/>
        <v>1.5646770431586035</v>
      </c>
      <c r="AG573" s="87">
        <v>40747</v>
      </c>
      <c r="AH573" s="59"/>
      <c r="AI573" s="163" t="str">
        <f t="shared" si="118"/>
        <v/>
      </c>
      <c r="AJ573" s="162" t="str">
        <f t="shared" si="120"/>
        <v/>
      </c>
      <c r="AK573" s="119"/>
      <c r="AL573" s="59" t="str">
        <f>IF(ISNUMBER($AJ573),INDEX($Z$4:$AC$3663,$AJ573,AL$3),"")</f>
        <v/>
      </c>
      <c r="AM573" s="149" t="str">
        <f>IF(ISNUMBER($AJ573),INDEX($Z$4:$AC$3663,$AJ573,AM$3),"")</f>
        <v/>
      </c>
      <c r="AN573" s="149" t="str">
        <f>IF(ISNUMBER($AJ573),INDEX($Z$4:$AC$3663,$AJ573,AN$3),"")</f>
        <v/>
      </c>
      <c r="AO573" s="59"/>
      <c r="AP573" s="59"/>
      <c r="AQ573" s="166"/>
      <c r="AR573" s="59"/>
      <c r="AS573" s="59"/>
      <c r="AT573" s="149"/>
      <c r="AU573" s="149"/>
      <c r="AV573" s="149"/>
      <c r="AW573" s="149"/>
      <c r="AX573" s="150"/>
      <c r="AY573" s="151"/>
      <c r="AZ573" s="59"/>
      <c r="BA573" s="59"/>
      <c r="BB573" s="59"/>
      <c r="BC573" s="59"/>
      <c r="BD573" s="59"/>
      <c r="BE573" s="59"/>
      <c r="BF573" s="43"/>
      <c r="BG573" s="59"/>
      <c r="BH573" s="59"/>
      <c r="BI573" s="59"/>
      <c r="BJ573" s="59"/>
      <c r="BK573" s="59"/>
      <c r="BL573" s="59"/>
      <c r="BM573" s="59"/>
    </row>
    <row r="574" spans="1:65" x14ac:dyDescent="0.25">
      <c r="A574" s="82"/>
      <c r="B574" s="122" t="s">
        <v>60</v>
      </c>
      <c r="C574" s="122">
        <v>4222.5</v>
      </c>
      <c r="D574" s="122">
        <v>2698.77993840712</v>
      </c>
      <c r="E574" s="142">
        <f>IF(B573=B574,0,MAX(E$4:E573)+1)</f>
        <v>0</v>
      </c>
      <c r="F574" s="142">
        <f t="shared" si="119"/>
        <v>1</v>
      </c>
      <c r="G574" s="142" t="str">
        <f t="shared" si="113"/>
        <v/>
      </c>
      <c r="H574" s="142">
        <f t="shared" si="114"/>
        <v>1</v>
      </c>
      <c r="I574" s="59"/>
      <c r="J574" s="104"/>
      <c r="K574" s="59"/>
      <c r="L574" s="59"/>
      <c r="M574" s="59"/>
      <c r="N574" s="44"/>
      <c r="O574" s="44"/>
      <c r="P574" s="44"/>
      <c r="Q574" s="68">
        <f t="shared" si="111"/>
        <v>570</v>
      </c>
      <c r="R574" s="60">
        <f t="shared" si="121"/>
        <v>574</v>
      </c>
      <c r="S574" s="60">
        <f t="shared" si="121"/>
        <v>1306</v>
      </c>
      <c r="T574" s="60">
        <f t="shared" si="121"/>
        <v>2038</v>
      </c>
      <c r="U574" s="60">
        <f t="shared" si="121"/>
        <v>2770</v>
      </c>
      <c r="V574" s="60">
        <f t="shared" si="121"/>
        <v>3502</v>
      </c>
      <c r="W574" s="44"/>
      <c r="X574" s="44">
        <f t="shared" si="115"/>
        <v>571</v>
      </c>
      <c r="Y574" s="170">
        <f t="shared" si="112"/>
        <v>4222.5</v>
      </c>
      <c r="Z574" s="171">
        <f t="shared" si="116"/>
        <v>2698.77993840712</v>
      </c>
      <c r="AA574" s="155">
        <f>IF(ISNUMBER($Q574),INDEX($D$1:$D$3663,S574,1),"")</f>
        <v>36.451570890864403</v>
      </c>
      <c r="AB574" s="155">
        <f>IF(ISNUMBER($Q574),INDEX($D$1:$D$3663,T574,1),"")</f>
        <v>36.530602733798403</v>
      </c>
      <c r="AC574" s="155">
        <f>IF(ISNUMBER($Q574),INDEX($D$1:$D$3663,U574,1),"")</f>
        <v>38.102440491926401</v>
      </c>
      <c r="AD574" s="155">
        <f>IF(ISNUMBER($Q574),INDEX($D$1:$D$3663,V574,1),"")</f>
        <v>38.036282886251399</v>
      </c>
      <c r="AE574" s="59"/>
      <c r="AF574" s="85">
        <f t="shared" si="117"/>
        <v>1.5674148939457364</v>
      </c>
      <c r="AG574" s="87">
        <v>40748</v>
      </c>
      <c r="AH574" s="59"/>
      <c r="AI574" s="163" t="str">
        <f t="shared" si="118"/>
        <v/>
      </c>
      <c r="AJ574" s="162" t="str">
        <f t="shared" si="120"/>
        <v/>
      </c>
      <c r="AK574" s="119"/>
      <c r="AL574" s="59" t="str">
        <f>IF(ISNUMBER($AJ574),INDEX($Z$4:$AC$3663,$AJ574,AL$3),"")</f>
        <v/>
      </c>
      <c r="AM574" s="149" t="str">
        <f>IF(ISNUMBER($AJ574),INDEX($Z$4:$AC$3663,$AJ574,AM$3),"")</f>
        <v/>
      </c>
      <c r="AN574" s="149" t="str">
        <f>IF(ISNUMBER($AJ574),INDEX($Z$4:$AC$3663,$AJ574,AN$3),"")</f>
        <v/>
      </c>
      <c r="AO574" s="59"/>
      <c r="AP574" s="59"/>
      <c r="AQ574" s="166"/>
      <c r="AR574" s="59"/>
      <c r="AS574" s="59"/>
      <c r="AT574" s="149"/>
      <c r="AU574" s="149"/>
      <c r="AV574" s="149"/>
      <c r="AW574" s="149"/>
      <c r="AX574" s="150"/>
      <c r="AY574" s="151"/>
      <c r="AZ574" s="59"/>
      <c r="BA574" s="59"/>
      <c r="BB574" s="59"/>
      <c r="BC574" s="59"/>
      <c r="BD574" s="59"/>
      <c r="BE574" s="59"/>
      <c r="BF574" s="43"/>
      <c r="BG574" s="59"/>
      <c r="BH574" s="59"/>
      <c r="BI574" s="59"/>
      <c r="BJ574" s="59"/>
      <c r="BK574" s="59"/>
      <c r="BL574" s="59"/>
      <c r="BM574" s="59"/>
    </row>
    <row r="575" spans="1:65" x14ac:dyDescent="0.25">
      <c r="A575" s="82"/>
      <c r="B575" s="122" t="s">
        <v>60</v>
      </c>
      <c r="C575" s="122">
        <v>4223.5</v>
      </c>
      <c r="D575" s="122">
        <v>2540.2908719095099</v>
      </c>
      <c r="E575" s="142">
        <f>IF(B574=B575,0,MAX(E$4:E574)+1)</f>
        <v>0</v>
      </c>
      <c r="F575" s="142">
        <f t="shared" si="119"/>
        <v>1</v>
      </c>
      <c r="G575" s="142" t="str">
        <f t="shared" si="113"/>
        <v/>
      </c>
      <c r="H575" s="142">
        <f t="shared" si="114"/>
        <v>1</v>
      </c>
      <c r="I575" s="59"/>
      <c r="J575" s="104"/>
      <c r="K575" s="59"/>
      <c r="L575" s="59"/>
      <c r="M575" s="59"/>
      <c r="N575" s="44"/>
      <c r="O575" s="44"/>
      <c r="P575" s="44"/>
      <c r="Q575" s="68">
        <f t="shared" si="111"/>
        <v>571</v>
      </c>
      <c r="R575" s="60">
        <f t="shared" si="121"/>
        <v>575</v>
      </c>
      <c r="S575" s="60">
        <f t="shared" si="121"/>
        <v>1307</v>
      </c>
      <c r="T575" s="60">
        <f t="shared" si="121"/>
        <v>2039</v>
      </c>
      <c r="U575" s="60">
        <f t="shared" si="121"/>
        <v>2771</v>
      </c>
      <c r="V575" s="60">
        <f t="shared" si="121"/>
        <v>3503</v>
      </c>
      <c r="W575" s="44"/>
      <c r="X575" s="44">
        <f t="shared" si="115"/>
        <v>572</v>
      </c>
      <c r="Y575" s="170">
        <f t="shared" si="112"/>
        <v>4223.5</v>
      </c>
      <c r="Z575" s="171">
        <f t="shared" si="116"/>
        <v>2540.2908719095099</v>
      </c>
      <c r="AA575" s="155">
        <f>IF(ISNUMBER($Q575),INDEX($D$1:$D$3663,S575,1),"")</f>
        <v>36.355250272104598</v>
      </c>
      <c r="AB575" s="155">
        <f>IF(ISNUMBER($Q575),INDEX($D$1:$D$3663,T575,1),"")</f>
        <v>36.253445963134297</v>
      </c>
      <c r="AC575" s="155">
        <f>IF(ISNUMBER($Q575),INDEX($D$1:$D$3663,U575,1),"")</f>
        <v>38.204786399698598</v>
      </c>
      <c r="AD575" s="155">
        <f>IF(ISNUMBER($Q575),INDEX($D$1:$D$3663,V575,1),"")</f>
        <v>38.1109506794919</v>
      </c>
      <c r="AE575" s="59"/>
      <c r="AF575" s="85">
        <f t="shared" si="117"/>
        <v>1.5701527447328676</v>
      </c>
      <c r="AG575" s="87">
        <v>40749</v>
      </c>
      <c r="AH575" s="59"/>
      <c r="AI575" s="163" t="str">
        <f t="shared" si="118"/>
        <v/>
      </c>
      <c r="AJ575" s="162" t="str">
        <f t="shared" si="120"/>
        <v/>
      </c>
      <c r="AK575" s="119"/>
      <c r="AL575" s="59" t="str">
        <f>IF(ISNUMBER($AJ575),INDEX($Z$4:$AC$3663,$AJ575,AL$3),"")</f>
        <v/>
      </c>
      <c r="AM575" s="149" t="str">
        <f>IF(ISNUMBER($AJ575),INDEX($Z$4:$AC$3663,$AJ575,AM$3),"")</f>
        <v/>
      </c>
      <c r="AN575" s="149" t="str">
        <f>IF(ISNUMBER($AJ575),INDEX($Z$4:$AC$3663,$AJ575,AN$3),"")</f>
        <v/>
      </c>
      <c r="AO575" s="59"/>
      <c r="AP575" s="59"/>
      <c r="AQ575" s="166"/>
      <c r="AR575" s="59"/>
      <c r="AS575" s="59"/>
      <c r="AT575" s="149"/>
      <c r="AU575" s="149"/>
      <c r="AV575" s="149"/>
      <c r="AW575" s="149"/>
      <c r="AX575" s="150"/>
      <c r="AY575" s="151"/>
      <c r="AZ575" s="59"/>
      <c r="BA575" s="59"/>
      <c r="BB575" s="59"/>
      <c r="BC575" s="59"/>
      <c r="BD575" s="59"/>
      <c r="BE575" s="59"/>
      <c r="BF575" s="43"/>
      <c r="BG575" s="59"/>
      <c r="BH575" s="59"/>
      <c r="BI575" s="59"/>
      <c r="BJ575" s="59"/>
      <c r="BK575" s="59"/>
      <c r="BL575" s="59"/>
      <c r="BM575" s="59"/>
    </row>
    <row r="576" spans="1:65" x14ac:dyDescent="0.25">
      <c r="A576" s="82"/>
      <c r="B576" s="122" t="s">
        <v>60</v>
      </c>
      <c r="C576" s="122">
        <v>4224.5</v>
      </c>
      <c r="D576" s="122">
        <v>2640.6757398557202</v>
      </c>
      <c r="E576" s="142">
        <f>IF(B575=B576,0,MAX(E$4:E575)+1)</f>
        <v>0</v>
      </c>
      <c r="F576" s="142">
        <f t="shared" si="119"/>
        <v>1</v>
      </c>
      <c r="G576" s="142" t="str">
        <f t="shared" si="113"/>
        <v/>
      </c>
      <c r="H576" s="142">
        <f t="shared" si="114"/>
        <v>1</v>
      </c>
      <c r="I576" s="59"/>
      <c r="J576" s="104"/>
      <c r="K576" s="59"/>
      <c r="L576" s="59"/>
      <c r="M576" s="59"/>
      <c r="N576" s="44"/>
      <c r="O576" s="44"/>
      <c r="P576" s="44"/>
      <c r="Q576" s="68">
        <f t="shared" si="111"/>
        <v>572</v>
      </c>
      <c r="R576" s="60">
        <f t="shared" si="121"/>
        <v>576</v>
      </c>
      <c r="S576" s="60">
        <f t="shared" si="121"/>
        <v>1308</v>
      </c>
      <c r="T576" s="60">
        <f t="shared" si="121"/>
        <v>2040</v>
      </c>
      <c r="U576" s="60">
        <f t="shared" si="121"/>
        <v>2772</v>
      </c>
      <c r="V576" s="60">
        <f t="shared" si="121"/>
        <v>3504</v>
      </c>
      <c r="W576" s="44"/>
      <c r="X576" s="44">
        <f t="shared" si="115"/>
        <v>573</v>
      </c>
      <c r="Y576" s="170">
        <f t="shared" si="112"/>
        <v>4224.5</v>
      </c>
      <c r="Z576" s="171">
        <f t="shared" si="116"/>
        <v>2640.6757398557202</v>
      </c>
      <c r="AA576" s="155">
        <f>IF(ISNUMBER($Q576),INDEX($D$1:$D$3663,S576,1),"")</f>
        <v>36.208178836583997</v>
      </c>
      <c r="AB576" s="155">
        <f>IF(ISNUMBER($Q576),INDEX($D$1:$D$3663,T576,1),"")</f>
        <v>36.433958058646297</v>
      </c>
      <c r="AC576" s="155">
        <f>IF(ISNUMBER($Q576),INDEX($D$1:$D$3663,U576,1),"")</f>
        <v>38.232255404973699</v>
      </c>
      <c r="AD576" s="155">
        <f>IF(ISNUMBER($Q576),INDEX($D$1:$D$3663,V576,1),"")</f>
        <v>38.285062997873801</v>
      </c>
      <c r="AE576" s="59"/>
      <c r="AF576" s="85">
        <f t="shared" si="117"/>
        <v>1.5728905955200005</v>
      </c>
      <c r="AG576" s="87">
        <v>40750</v>
      </c>
      <c r="AH576" s="59"/>
      <c r="AI576" s="163" t="str">
        <f t="shared" si="118"/>
        <v/>
      </c>
      <c r="AJ576" s="162" t="str">
        <f t="shared" si="120"/>
        <v/>
      </c>
      <c r="AK576" s="119"/>
      <c r="AL576" s="59" t="str">
        <f>IF(ISNUMBER($AJ576),INDEX($Z$4:$AC$3663,$AJ576,AL$3),"")</f>
        <v/>
      </c>
      <c r="AM576" s="149" t="str">
        <f>IF(ISNUMBER($AJ576),INDEX($Z$4:$AC$3663,$AJ576,AM$3),"")</f>
        <v/>
      </c>
      <c r="AN576" s="149" t="str">
        <f>IF(ISNUMBER($AJ576),INDEX($Z$4:$AC$3663,$AJ576,AN$3),"")</f>
        <v/>
      </c>
      <c r="AO576" s="59"/>
      <c r="AP576" s="59"/>
      <c r="AQ576" s="166"/>
      <c r="AR576" s="59"/>
      <c r="AS576" s="59"/>
      <c r="AT576" s="149"/>
      <c r="AU576" s="149"/>
      <c r="AV576" s="149"/>
      <c r="AW576" s="149"/>
      <c r="AX576" s="150"/>
      <c r="AY576" s="151"/>
      <c r="AZ576" s="59"/>
      <c r="BA576" s="59"/>
      <c r="BB576" s="59"/>
      <c r="BC576" s="59"/>
      <c r="BD576" s="59"/>
      <c r="BE576" s="59"/>
      <c r="BF576" s="43"/>
      <c r="BG576" s="59"/>
      <c r="BH576" s="59"/>
      <c r="BI576" s="59"/>
      <c r="BJ576" s="59"/>
      <c r="BK576" s="59"/>
      <c r="BL576" s="59"/>
      <c r="BM576" s="59"/>
    </row>
    <row r="577" spans="1:65" x14ac:dyDescent="0.25">
      <c r="A577" s="82"/>
      <c r="B577" s="122" t="s">
        <v>60</v>
      </c>
      <c r="C577" s="122">
        <v>4225.5</v>
      </c>
      <c r="D577" s="122">
        <v>2759.5570629273702</v>
      </c>
      <c r="E577" s="142">
        <f>IF(B576=B577,0,MAX(E$4:E576)+1)</f>
        <v>0</v>
      </c>
      <c r="F577" s="142">
        <f t="shared" si="119"/>
        <v>1</v>
      </c>
      <c r="G577" s="142" t="str">
        <f t="shared" si="113"/>
        <v/>
      </c>
      <c r="H577" s="142">
        <f t="shared" si="114"/>
        <v>1</v>
      </c>
      <c r="I577" s="59"/>
      <c r="J577" s="104"/>
      <c r="K577" s="59"/>
      <c r="L577" s="59"/>
      <c r="M577" s="59"/>
      <c r="N577" s="44"/>
      <c r="O577" s="44"/>
      <c r="P577" s="44"/>
      <c r="Q577" s="68">
        <f t="shared" si="111"/>
        <v>573</v>
      </c>
      <c r="R577" s="60">
        <f t="shared" si="121"/>
        <v>577</v>
      </c>
      <c r="S577" s="60">
        <f t="shared" si="121"/>
        <v>1309</v>
      </c>
      <c r="T577" s="60">
        <f t="shared" si="121"/>
        <v>2041</v>
      </c>
      <c r="U577" s="60">
        <f t="shared" si="121"/>
        <v>2773</v>
      </c>
      <c r="V577" s="60">
        <f t="shared" si="121"/>
        <v>3505</v>
      </c>
      <c r="W577" s="44"/>
      <c r="X577" s="44">
        <f t="shared" si="115"/>
        <v>574</v>
      </c>
      <c r="Y577" s="170">
        <f t="shared" si="112"/>
        <v>4225.5</v>
      </c>
      <c r="Z577" s="171">
        <f t="shared" si="116"/>
        <v>2759.5570629273702</v>
      </c>
      <c r="AA577" s="155">
        <f>IF(ISNUMBER($Q577),INDEX($D$1:$D$3663,S577,1),"")</f>
        <v>36.250136597866799</v>
      </c>
      <c r="AB577" s="155">
        <f>IF(ISNUMBER($Q577),INDEX($D$1:$D$3663,T577,1),"")</f>
        <v>36.367792667516397</v>
      </c>
      <c r="AC577" s="155">
        <f>IF(ISNUMBER($Q577),INDEX($D$1:$D$3663,U577,1),"")</f>
        <v>38.021922047555002</v>
      </c>
      <c r="AD577" s="155">
        <f>IF(ISNUMBER($Q577),INDEX($D$1:$D$3663,V577,1),"")</f>
        <v>37.893907931571199</v>
      </c>
      <c r="AE577" s="59"/>
      <c r="AF577" s="85">
        <f t="shared" si="117"/>
        <v>1.5756284463071317</v>
      </c>
      <c r="AG577" s="87">
        <v>40751</v>
      </c>
      <c r="AH577" s="59"/>
      <c r="AI577" s="163" t="str">
        <f t="shared" si="118"/>
        <v/>
      </c>
      <c r="AJ577" s="162" t="str">
        <f t="shared" si="120"/>
        <v/>
      </c>
      <c r="AK577" s="119"/>
      <c r="AL577" s="59" t="str">
        <f>IF(ISNUMBER($AJ577),INDEX($Z$4:$AC$3663,$AJ577,AL$3),"")</f>
        <v/>
      </c>
      <c r="AM577" s="149" t="str">
        <f>IF(ISNUMBER($AJ577),INDEX($Z$4:$AC$3663,$AJ577,AM$3),"")</f>
        <v/>
      </c>
      <c r="AN577" s="149" t="str">
        <f>IF(ISNUMBER($AJ577),INDEX($Z$4:$AC$3663,$AJ577,AN$3),"")</f>
        <v/>
      </c>
      <c r="AO577" s="59"/>
      <c r="AP577" s="59"/>
      <c r="AQ577" s="166"/>
      <c r="AR577" s="59"/>
      <c r="AS577" s="59"/>
      <c r="AT577" s="149"/>
      <c r="AU577" s="149"/>
      <c r="AV577" s="149"/>
      <c r="AW577" s="149"/>
      <c r="AX577" s="150"/>
      <c r="AY577" s="151"/>
      <c r="AZ577" s="59"/>
      <c r="BA577" s="59"/>
      <c r="BB577" s="59"/>
      <c r="BC577" s="59"/>
      <c r="BD577" s="59"/>
      <c r="BE577" s="59"/>
      <c r="BF577" s="43"/>
      <c r="BG577" s="59"/>
      <c r="BH577" s="59"/>
      <c r="BI577" s="59"/>
      <c r="BJ577" s="59"/>
      <c r="BK577" s="59"/>
      <c r="BL577" s="59"/>
      <c r="BM577" s="59"/>
    </row>
    <row r="578" spans="1:65" x14ac:dyDescent="0.25">
      <c r="A578" s="82"/>
      <c r="B578" s="122" t="s">
        <v>60</v>
      </c>
      <c r="C578" s="122">
        <v>4226.5</v>
      </c>
      <c r="D578" s="122">
        <v>2642.4912256842999</v>
      </c>
      <c r="E578" s="142">
        <f>IF(B577=B578,0,MAX(E$4:E577)+1)</f>
        <v>0</v>
      </c>
      <c r="F578" s="142">
        <f t="shared" si="119"/>
        <v>1</v>
      </c>
      <c r="G578" s="142" t="str">
        <f t="shared" si="113"/>
        <v/>
      </c>
      <c r="H578" s="142">
        <f t="shared" si="114"/>
        <v>1</v>
      </c>
      <c r="I578" s="59"/>
      <c r="J578" s="104"/>
      <c r="K578" s="59"/>
      <c r="L578" s="59"/>
      <c r="M578" s="59"/>
      <c r="N578" s="44"/>
      <c r="O578" s="44"/>
      <c r="P578" s="44"/>
      <c r="Q578" s="68">
        <f t="shared" si="111"/>
        <v>574</v>
      </c>
      <c r="R578" s="60">
        <f t="shared" si="121"/>
        <v>578</v>
      </c>
      <c r="S578" s="60">
        <f t="shared" si="121"/>
        <v>1310</v>
      </c>
      <c r="T578" s="60">
        <f t="shared" si="121"/>
        <v>2042</v>
      </c>
      <c r="U578" s="60">
        <f t="shared" si="121"/>
        <v>2774</v>
      </c>
      <c r="V578" s="60">
        <f t="shared" si="121"/>
        <v>3506</v>
      </c>
      <c r="W578" s="44"/>
      <c r="X578" s="44">
        <f t="shared" si="115"/>
        <v>575</v>
      </c>
      <c r="Y578" s="170">
        <f t="shared" si="112"/>
        <v>4226.5</v>
      </c>
      <c r="Z578" s="171">
        <f t="shared" si="116"/>
        <v>2642.4912256842999</v>
      </c>
      <c r="AA578" s="155">
        <f>IF(ISNUMBER($Q578),INDEX($D$1:$D$3663,S578,1),"")</f>
        <v>36.168808434581102</v>
      </c>
      <c r="AB578" s="155">
        <f>IF(ISNUMBER($Q578),INDEX($D$1:$D$3663,T578,1),"")</f>
        <v>36.283365669452003</v>
      </c>
      <c r="AC578" s="155">
        <f>IF(ISNUMBER($Q578),INDEX($D$1:$D$3663,U578,1),"")</f>
        <v>38.021509312648298</v>
      </c>
      <c r="AD578" s="155">
        <f>IF(ISNUMBER($Q578),INDEX($D$1:$D$3663,V578,1),"")</f>
        <v>38.098806339979603</v>
      </c>
      <c r="AE578" s="59"/>
      <c r="AF578" s="85">
        <f t="shared" si="117"/>
        <v>1.5783662970942647</v>
      </c>
      <c r="AG578" s="87">
        <v>40752</v>
      </c>
      <c r="AH578" s="59"/>
      <c r="AI578" s="163" t="str">
        <f t="shared" si="118"/>
        <v/>
      </c>
      <c r="AJ578" s="162" t="str">
        <f t="shared" si="120"/>
        <v/>
      </c>
      <c r="AK578" s="119"/>
      <c r="AL578" s="59" t="str">
        <f>IF(ISNUMBER($AJ578),INDEX($Z$4:$AC$3663,$AJ578,AL$3),"")</f>
        <v/>
      </c>
      <c r="AM578" s="149" t="str">
        <f>IF(ISNUMBER($AJ578),INDEX($Z$4:$AC$3663,$AJ578,AM$3),"")</f>
        <v/>
      </c>
      <c r="AN578" s="149" t="str">
        <f>IF(ISNUMBER($AJ578),INDEX($Z$4:$AC$3663,$AJ578,AN$3),"")</f>
        <v/>
      </c>
      <c r="AO578" s="59"/>
      <c r="AP578" s="59"/>
      <c r="AQ578" s="166"/>
      <c r="AR578" s="59"/>
      <c r="AS578" s="59"/>
      <c r="AT578" s="149"/>
      <c r="AU578" s="149"/>
      <c r="AV578" s="149"/>
      <c r="AW578" s="149"/>
      <c r="AX578" s="150"/>
      <c r="AY578" s="151"/>
      <c r="AZ578" s="59"/>
      <c r="BA578" s="59"/>
      <c r="BB578" s="59"/>
      <c r="BC578" s="59"/>
      <c r="BD578" s="59"/>
      <c r="BE578" s="59"/>
      <c r="BF578" s="43"/>
      <c r="BG578" s="59"/>
      <c r="BH578" s="59"/>
      <c r="BI578" s="59"/>
      <c r="BJ578" s="59"/>
      <c r="BK578" s="59"/>
      <c r="BL578" s="59"/>
      <c r="BM578" s="59"/>
    </row>
    <row r="579" spans="1:65" x14ac:dyDescent="0.25">
      <c r="A579" s="82"/>
      <c r="B579" s="122" t="s">
        <v>60</v>
      </c>
      <c r="C579" s="122">
        <v>4227.5</v>
      </c>
      <c r="D579" s="122">
        <v>2598.0384879244102</v>
      </c>
      <c r="E579" s="142">
        <f>IF(B578=B579,0,MAX(E$4:E578)+1)</f>
        <v>0</v>
      </c>
      <c r="F579" s="142">
        <f t="shared" si="119"/>
        <v>1</v>
      </c>
      <c r="G579" s="142" t="str">
        <f t="shared" si="113"/>
        <v/>
      </c>
      <c r="H579" s="142">
        <f t="shared" si="114"/>
        <v>1</v>
      </c>
      <c r="I579" s="59"/>
      <c r="J579" s="104"/>
      <c r="K579" s="59"/>
      <c r="L579" s="59"/>
      <c r="M579" s="59"/>
      <c r="N579" s="44"/>
      <c r="O579" s="44"/>
      <c r="P579" s="44"/>
      <c r="Q579" s="68">
        <f t="shared" si="111"/>
        <v>575</v>
      </c>
      <c r="R579" s="60">
        <f t="shared" si="121"/>
        <v>579</v>
      </c>
      <c r="S579" s="60">
        <f t="shared" si="121"/>
        <v>1311</v>
      </c>
      <c r="T579" s="60">
        <f t="shared" si="121"/>
        <v>2043</v>
      </c>
      <c r="U579" s="60">
        <f t="shared" si="121"/>
        <v>2775</v>
      </c>
      <c r="V579" s="60">
        <f t="shared" si="121"/>
        <v>3507</v>
      </c>
      <c r="W579" s="44"/>
      <c r="X579" s="44">
        <f t="shared" si="115"/>
        <v>576</v>
      </c>
      <c r="Y579" s="170">
        <f t="shared" si="112"/>
        <v>4227.5</v>
      </c>
      <c r="Z579" s="171">
        <f t="shared" si="116"/>
        <v>2598.0384879244102</v>
      </c>
      <c r="AA579" s="155">
        <f>IF(ISNUMBER($Q579),INDEX($D$1:$D$3663,S579,1),"")</f>
        <v>36.381480956409703</v>
      </c>
      <c r="AB579" s="155">
        <f>IF(ISNUMBER($Q579),INDEX($D$1:$D$3663,T579,1),"")</f>
        <v>36.372935923336499</v>
      </c>
      <c r="AC579" s="155">
        <f>IF(ISNUMBER($Q579),INDEX($D$1:$D$3663,U579,1),"")</f>
        <v>37.922852971277003</v>
      </c>
      <c r="AD579" s="155">
        <f>IF(ISNUMBER($Q579),INDEX($D$1:$D$3663,V579,1),"")</f>
        <v>38.145864466390897</v>
      </c>
      <c r="AE579" s="59"/>
      <c r="AF579" s="85">
        <f t="shared" si="117"/>
        <v>1.5811041478813959</v>
      </c>
      <c r="AG579" s="87">
        <v>40753</v>
      </c>
      <c r="AH579" s="59"/>
      <c r="AI579" s="163" t="str">
        <f t="shared" si="118"/>
        <v/>
      </c>
      <c r="AJ579" s="162" t="str">
        <f t="shared" si="120"/>
        <v/>
      </c>
      <c r="AK579" s="119"/>
      <c r="AL579" s="59" t="str">
        <f>IF(ISNUMBER($AJ579),INDEX($Z$4:$AC$3663,$AJ579,AL$3),"")</f>
        <v/>
      </c>
      <c r="AM579" s="149" t="str">
        <f>IF(ISNUMBER($AJ579),INDEX($Z$4:$AC$3663,$AJ579,AM$3),"")</f>
        <v/>
      </c>
      <c r="AN579" s="149" t="str">
        <f>IF(ISNUMBER($AJ579),INDEX($Z$4:$AC$3663,$AJ579,AN$3),"")</f>
        <v/>
      </c>
      <c r="AO579" s="59"/>
      <c r="AP579" s="59"/>
      <c r="AQ579" s="166"/>
      <c r="AR579" s="59"/>
      <c r="AS579" s="59"/>
      <c r="AT579" s="149"/>
      <c r="AU579" s="149"/>
      <c r="AV579" s="149"/>
      <c r="AW579" s="149"/>
      <c r="AX579" s="150"/>
      <c r="AY579" s="151"/>
      <c r="AZ579" s="59"/>
      <c r="BA579" s="59"/>
      <c r="BB579" s="59"/>
      <c r="BC579" s="59"/>
      <c r="BD579" s="59"/>
      <c r="BE579" s="59"/>
      <c r="BF579" s="43"/>
      <c r="BG579" s="59"/>
      <c r="BH579" s="59"/>
      <c r="BI579" s="59"/>
      <c r="BJ579" s="59"/>
      <c r="BK579" s="59"/>
      <c r="BL579" s="59"/>
      <c r="BM579" s="59"/>
    </row>
    <row r="580" spans="1:65" x14ac:dyDescent="0.25">
      <c r="A580" s="82"/>
      <c r="B580" s="122" t="s">
        <v>60</v>
      </c>
      <c r="C580" s="122">
        <v>4228.5</v>
      </c>
      <c r="D580" s="122">
        <v>3228.0299639341501</v>
      </c>
      <c r="E580" s="142">
        <f>IF(B579=B580,0,MAX(E$4:E579)+1)</f>
        <v>0</v>
      </c>
      <c r="F580" s="142">
        <f t="shared" si="119"/>
        <v>1</v>
      </c>
      <c r="G580" s="142" t="str">
        <f t="shared" si="113"/>
        <v/>
      </c>
      <c r="H580" s="142">
        <f t="shared" si="114"/>
        <v>1</v>
      </c>
      <c r="I580" s="59"/>
      <c r="J580" s="104"/>
      <c r="K580" s="59"/>
      <c r="L580" s="59"/>
      <c r="M580" s="59"/>
      <c r="N580" s="44"/>
      <c r="O580" s="44"/>
      <c r="P580" s="44"/>
      <c r="Q580" s="68">
        <f t="shared" ref="Q580:Q643" si="122">IF(H580=1,C580-MIN(C$4:C$3663),"")</f>
        <v>576</v>
      </c>
      <c r="R580" s="60">
        <f t="shared" si="121"/>
        <v>580</v>
      </c>
      <c r="S580" s="60">
        <f t="shared" si="121"/>
        <v>1312</v>
      </c>
      <c r="T580" s="60">
        <f t="shared" si="121"/>
        <v>2044</v>
      </c>
      <c r="U580" s="60">
        <f t="shared" si="121"/>
        <v>2776</v>
      </c>
      <c r="V580" s="60">
        <f t="shared" si="121"/>
        <v>3508</v>
      </c>
      <c r="W580" s="44"/>
      <c r="X580" s="44">
        <f t="shared" si="115"/>
        <v>577</v>
      </c>
      <c r="Y580" s="170">
        <f t="shared" ref="Y580:Y643" si="123">IF(ISNUMBER(Q580),C580,"")</f>
        <v>4228.5</v>
      </c>
      <c r="Z580" s="171">
        <f t="shared" si="116"/>
        <v>3228.0299639341501</v>
      </c>
      <c r="AA580" s="155">
        <f>IF(ISNUMBER($Q580),INDEX($D$1:$D$3663,S580,1),"")</f>
        <v>36.363239398602801</v>
      </c>
      <c r="AB580" s="155">
        <f>IF(ISNUMBER($Q580),INDEX($D$1:$D$3663,T580,1),"")</f>
        <v>36.341664750418502</v>
      </c>
      <c r="AC580" s="155">
        <f>IF(ISNUMBER($Q580),INDEX($D$1:$D$3663,U580,1),"")</f>
        <v>38.017447058741404</v>
      </c>
      <c r="AD580" s="155">
        <f>IF(ISNUMBER($Q580),INDEX($D$1:$D$3663,V580,1),"")</f>
        <v>38.253630755156998</v>
      </c>
      <c r="AE580" s="59"/>
      <c r="AF580" s="85">
        <f t="shared" si="117"/>
        <v>1.5838419986685288</v>
      </c>
      <c r="AG580" s="87">
        <v>40754</v>
      </c>
      <c r="AH580" s="59"/>
      <c r="AI580" s="163" t="str">
        <f t="shared" si="118"/>
        <v/>
      </c>
      <c r="AJ580" s="162" t="str">
        <f t="shared" si="120"/>
        <v/>
      </c>
      <c r="AK580" s="119"/>
      <c r="AL580" s="59" t="str">
        <f>IF(ISNUMBER($AJ580),INDEX($Z$4:$AC$3663,$AJ580,AL$3),"")</f>
        <v/>
      </c>
      <c r="AM580" s="149" t="str">
        <f>IF(ISNUMBER($AJ580),INDEX($Z$4:$AC$3663,$AJ580,AM$3),"")</f>
        <v/>
      </c>
      <c r="AN580" s="149" t="str">
        <f>IF(ISNUMBER($AJ580),INDEX($Z$4:$AC$3663,$AJ580,AN$3),"")</f>
        <v/>
      </c>
      <c r="AO580" s="59"/>
      <c r="AP580" s="59"/>
      <c r="AQ580" s="166"/>
      <c r="AR580" s="59"/>
      <c r="AS580" s="59"/>
      <c r="AT580" s="149"/>
      <c r="AU580" s="149"/>
      <c r="AV580" s="149"/>
      <c r="AW580" s="149"/>
      <c r="AX580" s="150"/>
      <c r="AY580" s="151"/>
      <c r="AZ580" s="59"/>
      <c r="BA580" s="59"/>
      <c r="BB580" s="59"/>
      <c r="BC580" s="59"/>
      <c r="BD580" s="59"/>
      <c r="BE580" s="59"/>
      <c r="BF580" s="43"/>
      <c r="BG580" s="59"/>
      <c r="BH580" s="59"/>
      <c r="BI580" s="59"/>
      <c r="BJ580" s="59"/>
      <c r="BK580" s="59"/>
      <c r="BL580" s="59"/>
      <c r="BM580" s="59"/>
    </row>
    <row r="581" spans="1:65" x14ac:dyDescent="0.25">
      <c r="A581" s="82"/>
      <c r="B581" s="122" t="s">
        <v>60</v>
      </c>
      <c r="C581" s="122">
        <v>4229.5</v>
      </c>
      <c r="D581" s="122">
        <v>2861.5175201823099</v>
      </c>
      <c r="E581" s="142">
        <f>IF(B580=B581,0,MAX(E$4:E580)+1)</f>
        <v>0</v>
      </c>
      <c r="F581" s="142">
        <f t="shared" si="119"/>
        <v>1</v>
      </c>
      <c r="G581" s="142" t="str">
        <f t="shared" ref="G581:G644" si="124">IF(E581&gt;0,ROW(),"")</f>
        <v/>
      </c>
      <c r="H581" s="142">
        <f t="shared" ref="H581:H644" si="125">IF(B581=B$4,1,"")</f>
        <v>1</v>
      </c>
      <c r="I581" s="59"/>
      <c r="J581" s="104"/>
      <c r="K581" s="59"/>
      <c r="L581" s="59"/>
      <c r="M581" s="59"/>
      <c r="N581" s="44"/>
      <c r="O581" s="44"/>
      <c r="P581" s="44"/>
      <c r="Q581" s="68">
        <f t="shared" si="122"/>
        <v>577</v>
      </c>
      <c r="R581" s="60">
        <f t="shared" si="121"/>
        <v>581</v>
      </c>
      <c r="S581" s="60">
        <f t="shared" si="121"/>
        <v>1313</v>
      </c>
      <c r="T581" s="60">
        <f t="shared" si="121"/>
        <v>2045</v>
      </c>
      <c r="U581" s="60">
        <f t="shared" si="121"/>
        <v>2777</v>
      </c>
      <c r="V581" s="60">
        <f t="shared" si="121"/>
        <v>3509</v>
      </c>
      <c r="W581" s="44"/>
      <c r="X581" s="44">
        <f t="shared" ref="X581:X644" si="126">IF(ISNUMBER(Y581),ROW()-X$3,"")</f>
        <v>578</v>
      </c>
      <c r="Y581" s="170">
        <f t="shared" si="123"/>
        <v>4229.5</v>
      </c>
      <c r="Z581" s="171">
        <f t="shared" ref="Z581:Z644" si="127">IF(ISNUMBER($Q581),INDEX($D$1:$D$3663,R581,1),"")</f>
        <v>2861.5175201823099</v>
      </c>
      <c r="AA581" s="155">
        <f>IF(ISNUMBER($Q581),INDEX($D$1:$D$3663,S581,1),"")</f>
        <v>36.213896459318498</v>
      </c>
      <c r="AB581" s="155">
        <f>IF(ISNUMBER($Q581),INDEX($D$1:$D$3663,T581,1),"")</f>
        <v>36.098409613181303</v>
      </c>
      <c r="AC581" s="155">
        <f>IF(ISNUMBER($Q581),INDEX($D$1:$D$3663,U581,1),"")</f>
        <v>38.203781885091203</v>
      </c>
      <c r="AD581" s="155">
        <f>IF(ISNUMBER($Q581),INDEX($D$1:$D$3663,V581,1),"")</f>
        <v>38.020431511537403</v>
      </c>
      <c r="AE581" s="59"/>
      <c r="AF581" s="85">
        <f t="shared" ref="AF581:AF644" si="128">IF(ISNUMBER(Q581),Y581/M$15-M$11,"")</f>
        <v>1.58657984945566</v>
      </c>
      <c r="AG581" s="87">
        <v>40755</v>
      </c>
      <c r="AH581" s="59"/>
      <c r="AI581" s="163" t="str">
        <f t="shared" ref="AI581:AI644" si="129">IF(ROW()-AI$3&lt;=AI$2,ROW()-AI$3,"")</f>
        <v/>
      </c>
      <c r="AJ581" s="162" t="str">
        <f t="shared" si="120"/>
        <v/>
      </c>
      <c r="AK581" s="119"/>
      <c r="AL581" s="59" t="str">
        <f>IF(ISNUMBER($AJ581),INDEX($Z$4:$AC$3663,$AJ581,AL$3),"")</f>
        <v/>
      </c>
      <c r="AM581" s="149" t="str">
        <f>IF(ISNUMBER($AJ581),INDEX($Z$4:$AC$3663,$AJ581,AM$3),"")</f>
        <v/>
      </c>
      <c r="AN581" s="149" t="str">
        <f>IF(ISNUMBER($AJ581),INDEX($Z$4:$AC$3663,$AJ581,AN$3),"")</f>
        <v/>
      </c>
      <c r="AO581" s="59"/>
      <c r="AP581" s="59"/>
      <c r="AQ581" s="166"/>
      <c r="AR581" s="59"/>
      <c r="AS581" s="59"/>
      <c r="AT581" s="149"/>
      <c r="AU581" s="149"/>
      <c r="AV581" s="149"/>
      <c r="AW581" s="149"/>
      <c r="AX581" s="150"/>
      <c r="AY581" s="151"/>
      <c r="AZ581" s="59"/>
      <c r="BA581" s="59"/>
      <c r="BB581" s="59"/>
      <c r="BC581" s="59"/>
      <c r="BD581" s="59"/>
      <c r="BE581" s="59"/>
      <c r="BF581" s="43"/>
      <c r="BG581" s="59"/>
      <c r="BH581" s="59"/>
      <c r="BI581" s="59"/>
      <c r="BJ581" s="59"/>
      <c r="BK581" s="59"/>
      <c r="BL581" s="59"/>
      <c r="BM581" s="59"/>
    </row>
    <row r="582" spans="1:65" x14ac:dyDescent="0.25">
      <c r="A582" s="82"/>
      <c r="B582" s="122" t="s">
        <v>60</v>
      </c>
      <c r="C582" s="122">
        <v>4230.5</v>
      </c>
      <c r="D582" s="122">
        <v>2865.1695943939699</v>
      </c>
      <c r="E582" s="142">
        <f>IF(B581=B582,0,MAX(E$4:E581)+1)</f>
        <v>0</v>
      </c>
      <c r="F582" s="142">
        <f t="shared" si="119"/>
        <v>1</v>
      </c>
      <c r="G582" s="142" t="str">
        <f t="shared" si="124"/>
        <v/>
      </c>
      <c r="H582" s="142">
        <f t="shared" si="125"/>
        <v>1</v>
      </c>
      <c r="I582" s="59"/>
      <c r="J582" s="104"/>
      <c r="K582" s="59"/>
      <c r="L582" s="59"/>
      <c r="M582" s="59"/>
      <c r="N582" s="44"/>
      <c r="O582" s="44"/>
      <c r="P582" s="44"/>
      <c r="Q582" s="68">
        <f t="shared" si="122"/>
        <v>578</v>
      </c>
      <c r="R582" s="60">
        <f t="shared" si="121"/>
        <v>582</v>
      </c>
      <c r="S582" s="60">
        <f t="shared" si="121"/>
        <v>1314</v>
      </c>
      <c r="T582" s="60">
        <f t="shared" si="121"/>
        <v>2046</v>
      </c>
      <c r="U582" s="60">
        <f t="shared" si="121"/>
        <v>2778</v>
      </c>
      <c r="V582" s="60">
        <f t="shared" si="121"/>
        <v>3510</v>
      </c>
      <c r="W582" s="44"/>
      <c r="X582" s="44">
        <f t="shared" si="126"/>
        <v>579</v>
      </c>
      <c r="Y582" s="170">
        <f t="shared" si="123"/>
        <v>4230.5</v>
      </c>
      <c r="Z582" s="171">
        <f t="shared" si="127"/>
        <v>2865.1695943939699</v>
      </c>
      <c r="AA582" s="155">
        <f>IF(ISNUMBER($Q582),INDEX($D$1:$D$3663,S582,1),"")</f>
        <v>36.206709875021502</v>
      </c>
      <c r="AB582" s="155">
        <f>IF(ISNUMBER($Q582),INDEX($D$1:$D$3663,T582,1),"")</f>
        <v>36.067148506807797</v>
      </c>
      <c r="AC582" s="155">
        <f>IF(ISNUMBER($Q582),INDEX($D$1:$D$3663,U582,1),"")</f>
        <v>38.035050315954699</v>
      </c>
      <c r="AD582" s="155">
        <f>IF(ISNUMBER($Q582),INDEX($D$1:$D$3663,V582,1),"")</f>
        <v>37.842931051390799</v>
      </c>
      <c r="AE582" s="59"/>
      <c r="AF582" s="85">
        <f t="shared" si="128"/>
        <v>1.589317700242793</v>
      </c>
      <c r="AG582" s="87">
        <v>40756</v>
      </c>
      <c r="AH582" s="59"/>
      <c r="AI582" s="163" t="str">
        <f t="shared" si="129"/>
        <v/>
      </c>
      <c r="AJ582" s="162" t="str">
        <f t="shared" si="120"/>
        <v/>
      </c>
      <c r="AK582" s="119"/>
      <c r="AL582" s="59" t="str">
        <f>IF(ISNUMBER($AJ582),INDEX($Z$4:$AC$3663,$AJ582,AL$3),"")</f>
        <v/>
      </c>
      <c r="AM582" s="149" t="str">
        <f>IF(ISNUMBER($AJ582),INDEX($Z$4:$AC$3663,$AJ582,AM$3),"")</f>
        <v/>
      </c>
      <c r="AN582" s="149" t="str">
        <f>IF(ISNUMBER($AJ582),INDEX($Z$4:$AC$3663,$AJ582,AN$3),"")</f>
        <v/>
      </c>
      <c r="AO582" s="59"/>
      <c r="AP582" s="59"/>
      <c r="AQ582" s="166"/>
      <c r="AR582" s="59"/>
      <c r="AS582" s="59"/>
      <c r="AT582" s="149"/>
      <c r="AU582" s="149"/>
      <c r="AV582" s="149"/>
      <c r="AW582" s="149"/>
      <c r="AX582" s="150"/>
      <c r="AY582" s="151"/>
      <c r="AZ582" s="59"/>
      <c r="BA582" s="59"/>
      <c r="BB582" s="59"/>
      <c r="BC582" s="59"/>
      <c r="BD582" s="59"/>
      <c r="BE582" s="59"/>
      <c r="BF582" s="43"/>
      <c r="BG582" s="59"/>
      <c r="BH582" s="59"/>
      <c r="BI582" s="59"/>
      <c r="BJ582" s="59"/>
      <c r="BK582" s="59"/>
      <c r="BL582" s="59"/>
      <c r="BM582" s="59"/>
    </row>
    <row r="583" spans="1:65" x14ac:dyDescent="0.25">
      <c r="A583" s="82"/>
      <c r="B583" s="122" t="s">
        <v>60</v>
      </c>
      <c r="C583" s="122">
        <v>4231.5</v>
      </c>
      <c r="D583" s="122">
        <v>2854.8246432645701</v>
      </c>
      <c r="E583" s="142">
        <f>IF(B582=B583,0,MAX(E$4:E582)+1)</f>
        <v>0</v>
      </c>
      <c r="F583" s="142">
        <f t="shared" ref="F583:F646" si="130">IF(E583=0,F582,E583)</f>
        <v>1</v>
      </c>
      <c r="G583" s="142" t="str">
        <f t="shared" si="124"/>
        <v/>
      </c>
      <c r="H583" s="142">
        <f t="shared" si="125"/>
        <v>1</v>
      </c>
      <c r="I583" s="59"/>
      <c r="J583" s="104"/>
      <c r="K583" s="59"/>
      <c r="L583" s="59"/>
      <c r="M583" s="59"/>
      <c r="N583" s="44"/>
      <c r="O583" s="44"/>
      <c r="P583" s="44"/>
      <c r="Q583" s="68">
        <f t="shared" si="122"/>
        <v>579</v>
      </c>
      <c r="R583" s="60">
        <f t="shared" si="121"/>
        <v>583</v>
      </c>
      <c r="S583" s="60">
        <f t="shared" si="121"/>
        <v>1315</v>
      </c>
      <c r="T583" s="60">
        <f t="shared" si="121"/>
        <v>2047</v>
      </c>
      <c r="U583" s="60">
        <f t="shared" si="121"/>
        <v>2779</v>
      </c>
      <c r="V583" s="60">
        <f t="shared" si="121"/>
        <v>3511</v>
      </c>
      <c r="W583" s="44"/>
      <c r="X583" s="44">
        <f t="shared" si="126"/>
        <v>580</v>
      </c>
      <c r="Y583" s="170">
        <f t="shared" si="123"/>
        <v>4231.5</v>
      </c>
      <c r="Z583" s="171">
        <f t="shared" si="127"/>
        <v>2854.8246432645701</v>
      </c>
      <c r="AA583" s="155">
        <f>IF(ISNUMBER($Q583),INDEX($D$1:$D$3663,S583,1),"")</f>
        <v>36.2407793009126</v>
      </c>
      <c r="AB583" s="155">
        <f>IF(ISNUMBER($Q583),INDEX($D$1:$D$3663,T583,1),"")</f>
        <v>36.201078829923603</v>
      </c>
      <c r="AC583" s="155">
        <f>IF(ISNUMBER($Q583),INDEX($D$1:$D$3663,U583,1),"")</f>
        <v>37.925216014388603</v>
      </c>
      <c r="AD583" s="155">
        <f>IF(ISNUMBER($Q583),INDEX($D$1:$D$3663,V583,1),"")</f>
        <v>38.163686300374103</v>
      </c>
      <c r="AE583" s="59"/>
      <c r="AF583" s="85">
        <f t="shared" si="128"/>
        <v>1.5920555510299241</v>
      </c>
      <c r="AG583" s="87">
        <v>40757</v>
      </c>
      <c r="AH583" s="59"/>
      <c r="AI583" s="163" t="str">
        <f t="shared" si="129"/>
        <v/>
      </c>
      <c r="AJ583" s="162" t="str">
        <f t="shared" si="120"/>
        <v/>
      </c>
      <c r="AK583" s="119"/>
      <c r="AL583" s="59" t="str">
        <f>IF(ISNUMBER($AJ583),INDEX($Z$4:$AC$3663,$AJ583,AL$3),"")</f>
        <v/>
      </c>
      <c r="AM583" s="149" t="str">
        <f>IF(ISNUMBER($AJ583),INDEX($Z$4:$AC$3663,$AJ583,AM$3),"")</f>
        <v/>
      </c>
      <c r="AN583" s="149" t="str">
        <f>IF(ISNUMBER($AJ583),INDEX($Z$4:$AC$3663,$AJ583,AN$3),"")</f>
        <v/>
      </c>
      <c r="AO583" s="59"/>
      <c r="AP583" s="59"/>
      <c r="AQ583" s="166"/>
      <c r="AR583" s="59"/>
      <c r="AS583" s="59"/>
      <c r="AT583" s="149"/>
      <c r="AU583" s="149"/>
      <c r="AV583" s="149"/>
      <c r="AW583" s="149"/>
      <c r="AX583" s="150"/>
      <c r="AY583" s="151"/>
      <c r="AZ583" s="59"/>
      <c r="BA583" s="59"/>
      <c r="BB583" s="59"/>
      <c r="BC583" s="59"/>
      <c r="BD583" s="59"/>
      <c r="BE583" s="59"/>
      <c r="BF583" s="43"/>
      <c r="BG583" s="59"/>
      <c r="BH583" s="59"/>
      <c r="BI583" s="59"/>
      <c r="BJ583" s="59"/>
      <c r="BK583" s="59"/>
      <c r="BL583" s="59"/>
      <c r="BM583" s="59"/>
    </row>
    <row r="584" spans="1:65" x14ac:dyDescent="0.25">
      <c r="A584" s="82"/>
      <c r="B584" s="122" t="s">
        <v>60</v>
      </c>
      <c r="C584" s="122">
        <v>4232.5</v>
      </c>
      <c r="D584" s="122">
        <v>2449.7477956390198</v>
      </c>
      <c r="E584" s="142">
        <f>IF(B583=B584,0,MAX(E$4:E583)+1)</f>
        <v>0</v>
      </c>
      <c r="F584" s="142">
        <f t="shared" si="130"/>
        <v>1</v>
      </c>
      <c r="G584" s="142" t="str">
        <f t="shared" si="124"/>
        <v/>
      </c>
      <c r="H584" s="142">
        <f t="shared" si="125"/>
        <v>1</v>
      </c>
      <c r="I584" s="59"/>
      <c r="J584" s="104"/>
      <c r="K584" s="59"/>
      <c r="L584" s="59"/>
      <c r="M584" s="59"/>
      <c r="N584" s="44"/>
      <c r="O584" s="44"/>
      <c r="P584" s="44"/>
      <c r="Q584" s="68">
        <f t="shared" si="122"/>
        <v>580</v>
      </c>
      <c r="R584" s="60">
        <f t="shared" si="121"/>
        <v>584</v>
      </c>
      <c r="S584" s="60">
        <f t="shared" si="121"/>
        <v>1316</v>
      </c>
      <c r="T584" s="60">
        <f t="shared" si="121"/>
        <v>2048</v>
      </c>
      <c r="U584" s="60">
        <f t="shared" si="121"/>
        <v>2780</v>
      </c>
      <c r="V584" s="60">
        <f t="shared" si="121"/>
        <v>3512</v>
      </c>
      <c r="W584" s="44"/>
      <c r="X584" s="44">
        <f t="shared" si="126"/>
        <v>581</v>
      </c>
      <c r="Y584" s="170">
        <f t="shared" si="123"/>
        <v>4232.5</v>
      </c>
      <c r="Z584" s="171">
        <f t="shared" si="127"/>
        <v>2449.7477956390198</v>
      </c>
      <c r="AA584" s="155">
        <f>IF(ISNUMBER($Q584),INDEX($D$1:$D$3663,S584,1),"")</f>
        <v>36.294244976029297</v>
      </c>
      <c r="AB584" s="155">
        <f>IF(ISNUMBER($Q584),INDEX($D$1:$D$3663,T584,1),"")</f>
        <v>36.189988023231599</v>
      </c>
      <c r="AC584" s="155">
        <f>IF(ISNUMBER($Q584),INDEX($D$1:$D$3663,U584,1),"")</f>
        <v>38.113908919982499</v>
      </c>
      <c r="AD584" s="155">
        <f>IF(ISNUMBER($Q584),INDEX($D$1:$D$3663,V584,1),"")</f>
        <v>38.000692708204198</v>
      </c>
      <c r="AE584" s="59"/>
      <c r="AF584" s="85">
        <f t="shared" si="128"/>
        <v>1.5947934018170571</v>
      </c>
      <c r="AG584" s="87">
        <v>40758</v>
      </c>
      <c r="AH584" s="59"/>
      <c r="AI584" s="163" t="str">
        <f t="shared" si="129"/>
        <v/>
      </c>
      <c r="AJ584" s="162" t="str">
        <f t="shared" si="120"/>
        <v/>
      </c>
      <c r="AK584" s="119"/>
      <c r="AL584" s="59" t="str">
        <f>IF(ISNUMBER($AJ584),INDEX($Z$4:$AC$3663,$AJ584,AL$3),"")</f>
        <v/>
      </c>
      <c r="AM584" s="149" t="str">
        <f>IF(ISNUMBER($AJ584),INDEX($Z$4:$AC$3663,$AJ584,AM$3),"")</f>
        <v/>
      </c>
      <c r="AN584" s="149" t="str">
        <f>IF(ISNUMBER($AJ584),INDEX($Z$4:$AC$3663,$AJ584,AN$3),"")</f>
        <v/>
      </c>
      <c r="AO584" s="59"/>
      <c r="AP584" s="59"/>
      <c r="AQ584" s="166"/>
      <c r="AR584" s="59"/>
      <c r="AS584" s="59"/>
      <c r="AT584" s="149"/>
      <c r="AU584" s="149"/>
      <c r="AV584" s="149"/>
      <c r="AW584" s="149"/>
      <c r="AX584" s="150"/>
      <c r="AY584" s="151"/>
      <c r="AZ584" s="59"/>
      <c r="BA584" s="59"/>
      <c r="BB584" s="59"/>
      <c r="BC584" s="59"/>
      <c r="BD584" s="59"/>
      <c r="BE584" s="59"/>
      <c r="BF584" s="43"/>
      <c r="BG584" s="59"/>
      <c r="BH584" s="59"/>
      <c r="BI584" s="59"/>
      <c r="BJ584" s="59"/>
      <c r="BK584" s="59"/>
      <c r="BL584" s="59"/>
      <c r="BM584" s="59"/>
    </row>
    <row r="585" spans="1:65" x14ac:dyDescent="0.25">
      <c r="A585" s="82"/>
      <c r="B585" s="122" t="s">
        <v>60</v>
      </c>
      <c r="C585" s="122">
        <v>4233.5</v>
      </c>
      <c r="D585" s="122">
        <v>2501.2756007222602</v>
      </c>
      <c r="E585" s="142">
        <f>IF(B584=B585,0,MAX(E$4:E584)+1)</f>
        <v>0</v>
      </c>
      <c r="F585" s="142">
        <f t="shared" si="130"/>
        <v>1</v>
      </c>
      <c r="G585" s="142" t="str">
        <f t="shared" si="124"/>
        <v/>
      </c>
      <c r="H585" s="142">
        <f t="shared" si="125"/>
        <v>1</v>
      </c>
      <c r="I585" s="59"/>
      <c r="J585" s="104"/>
      <c r="K585" s="59"/>
      <c r="L585" s="59"/>
      <c r="M585" s="59"/>
      <c r="N585" s="44"/>
      <c r="O585" s="44"/>
      <c r="P585" s="44"/>
      <c r="Q585" s="68">
        <f t="shared" si="122"/>
        <v>581</v>
      </c>
      <c r="R585" s="60">
        <f t="shared" si="121"/>
        <v>585</v>
      </c>
      <c r="S585" s="60">
        <f t="shared" si="121"/>
        <v>1317</v>
      </c>
      <c r="T585" s="60">
        <f t="shared" si="121"/>
        <v>2049</v>
      </c>
      <c r="U585" s="60">
        <f t="shared" si="121"/>
        <v>2781</v>
      </c>
      <c r="V585" s="60">
        <f t="shared" si="121"/>
        <v>3513</v>
      </c>
      <c r="W585" s="44"/>
      <c r="X585" s="44">
        <f t="shared" si="126"/>
        <v>582</v>
      </c>
      <c r="Y585" s="170">
        <f t="shared" si="123"/>
        <v>4233.5</v>
      </c>
      <c r="Z585" s="171">
        <f t="shared" si="127"/>
        <v>2501.2756007222602</v>
      </c>
      <c r="AA585" s="155">
        <f>IF(ISNUMBER($Q585),INDEX($D$1:$D$3663,S585,1),"")</f>
        <v>36.194536248450603</v>
      </c>
      <c r="AB585" s="155">
        <f>IF(ISNUMBER($Q585),INDEX($D$1:$D$3663,T585,1),"")</f>
        <v>36.156456947064498</v>
      </c>
      <c r="AC585" s="155">
        <f>IF(ISNUMBER($Q585),INDEX($D$1:$D$3663,U585,1),"")</f>
        <v>37.968009503704799</v>
      </c>
      <c r="AD585" s="155">
        <f>IF(ISNUMBER($Q585),INDEX($D$1:$D$3663,V585,1),"")</f>
        <v>38.1353514130791</v>
      </c>
      <c r="AE585" s="59"/>
      <c r="AF585" s="85">
        <f t="shared" si="128"/>
        <v>1.5975312526041883</v>
      </c>
      <c r="AG585" s="87">
        <v>40759</v>
      </c>
      <c r="AH585" s="59"/>
      <c r="AI585" s="163" t="str">
        <f t="shared" si="129"/>
        <v/>
      </c>
      <c r="AJ585" s="162" t="str">
        <f t="shared" si="120"/>
        <v/>
      </c>
      <c r="AK585" s="119"/>
      <c r="AL585" s="59" t="str">
        <f>IF(ISNUMBER($AJ585),INDEX($Z$4:$AC$3663,$AJ585,AL$3),"")</f>
        <v/>
      </c>
      <c r="AM585" s="149" t="str">
        <f>IF(ISNUMBER($AJ585),INDEX($Z$4:$AC$3663,$AJ585,AM$3),"")</f>
        <v/>
      </c>
      <c r="AN585" s="149" t="str">
        <f>IF(ISNUMBER($AJ585),INDEX($Z$4:$AC$3663,$AJ585,AN$3),"")</f>
        <v/>
      </c>
      <c r="AO585" s="59"/>
      <c r="AP585" s="59"/>
      <c r="AQ585" s="166"/>
      <c r="AR585" s="59"/>
      <c r="AS585" s="59"/>
      <c r="AT585" s="149"/>
      <c r="AU585" s="149"/>
      <c r="AV585" s="149"/>
      <c r="AW585" s="149"/>
      <c r="AX585" s="150"/>
      <c r="AY585" s="151"/>
      <c r="AZ585" s="59"/>
      <c r="BA585" s="59"/>
      <c r="BB585" s="59"/>
      <c r="BC585" s="59"/>
      <c r="BD585" s="59"/>
      <c r="BE585" s="59"/>
      <c r="BF585" s="43"/>
      <c r="BG585" s="59"/>
      <c r="BH585" s="59"/>
      <c r="BI585" s="59"/>
      <c r="BJ585" s="59"/>
      <c r="BK585" s="59"/>
      <c r="BL585" s="59"/>
      <c r="BM585" s="59"/>
    </row>
    <row r="586" spans="1:65" x14ac:dyDescent="0.25">
      <c r="A586" s="82"/>
      <c r="B586" s="122" t="s">
        <v>60</v>
      </c>
      <c r="C586" s="122">
        <v>4234.5</v>
      </c>
      <c r="D586" s="122">
        <v>3094.1526404408901</v>
      </c>
      <c r="E586" s="142">
        <f>IF(B585=B586,0,MAX(E$4:E585)+1)</f>
        <v>0</v>
      </c>
      <c r="F586" s="142">
        <f t="shared" si="130"/>
        <v>1</v>
      </c>
      <c r="G586" s="142" t="str">
        <f t="shared" si="124"/>
        <v/>
      </c>
      <c r="H586" s="142">
        <f t="shared" si="125"/>
        <v>1</v>
      </c>
      <c r="I586" s="59"/>
      <c r="J586" s="104"/>
      <c r="K586" s="59"/>
      <c r="L586" s="59"/>
      <c r="M586" s="59"/>
      <c r="N586" s="44"/>
      <c r="O586" s="44"/>
      <c r="P586" s="44"/>
      <c r="Q586" s="68">
        <f t="shared" si="122"/>
        <v>582</v>
      </c>
      <c r="R586" s="60">
        <f t="shared" si="121"/>
        <v>586</v>
      </c>
      <c r="S586" s="60">
        <f t="shared" si="121"/>
        <v>1318</v>
      </c>
      <c r="T586" s="60">
        <f t="shared" si="121"/>
        <v>2050</v>
      </c>
      <c r="U586" s="60">
        <f t="shared" si="121"/>
        <v>2782</v>
      </c>
      <c r="V586" s="60">
        <f t="shared" si="121"/>
        <v>3514</v>
      </c>
      <c r="W586" s="44"/>
      <c r="X586" s="44">
        <f t="shared" si="126"/>
        <v>583</v>
      </c>
      <c r="Y586" s="170">
        <f t="shared" si="123"/>
        <v>4234.5</v>
      </c>
      <c r="Z586" s="171">
        <f t="shared" si="127"/>
        <v>3094.1526404408901</v>
      </c>
      <c r="AA586" s="155">
        <f>IF(ISNUMBER($Q586),INDEX($D$1:$D$3663,S586,1),"")</f>
        <v>36.337010582859101</v>
      </c>
      <c r="AB586" s="155">
        <f>IF(ISNUMBER($Q586),INDEX($D$1:$D$3663,T586,1),"")</f>
        <v>36.422036169856703</v>
      </c>
      <c r="AC586" s="155">
        <f>IF(ISNUMBER($Q586),INDEX($D$1:$D$3663,U586,1),"")</f>
        <v>38.093994987530699</v>
      </c>
      <c r="AD586" s="155">
        <f>IF(ISNUMBER($Q586),INDEX($D$1:$D$3663,V586,1),"")</f>
        <v>37.844404111200703</v>
      </c>
      <c r="AE586" s="59"/>
      <c r="AF586" s="85">
        <f t="shared" si="128"/>
        <v>1.6002691033913212</v>
      </c>
      <c r="AG586" s="87">
        <v>40760</v>
      </c>
      <c r="AH586" s="59"/>
      <c r="AI586" s="163" t="str">
        <f t="shared" si="129"/>
        <v/>
      </c>
      <c r="AJ586" s="162" t="str">
        <f t="shared" si="120"/>
        <v/>
      </c>
      <c r="AK586" s="119"/>
      <c r="AL586" s="59" t="str">
        <f>IF(ISNUMBER($AJ586),INDEX($Z$4:$AC$3663,$AJ586,AL$3),"")</f>
        <v/>
      </c>
      <c r="AM586" s="149" t="str">
        <f>IF(ISNUMBER($AJ586),INDEX($Z$4:$AC$3663,$AJ586,AM$3),"")</f>
        <v/>
      </c>
      <c r="AN586" s="149" t="str">
        <f>IF(ISNUMBER($AJ586),INDEX($Z$4:$AC$3663,$AJ586,AN$3),"")</f>
        <v/>
      </c>
      <c r="AO586" s="59"/>
      <c r="AP586" s="59"/>
      <c r="AQ586" s="166"/>
      <c r="AR586" s="59"/>
      <c r="AS586" s="59"/>
      <c r="AT586" s="149"/>
      <c r="AU586" s="149"/>
      <c r="AV586" s="149"/>
      <c r="AW586" s="149"/>
      <c r="AX586" s="150"/>
      <c r="AY586" s="151"/>
      <c r="AZ586" s="59"/>
      <c r="BA586" s="59"/>
      <c r="BB586" s="59"/>
      <c r="BC586" s="59"/>
      <c r="BD586" s="59"/>
      <c r="BE586" s="59"/>
      <c r="BF586" s="43"/>
      <c r="BG586" s="59"/>
      <c r="BH586" s="59"/>
      <c r="BI586" s="59"/>
      <c r="BJ586" s="59"/>
      <c r="BK586" s="59"/>
      <c r="BL586" s="59"/>
      <c r="BM586" s="59"/>
    </row>
    <row r="587" spans="1:65" x14ac:dyDescent="0.25">
      <c r="A587" s="82"/>
      <c r="B587" s="122" t="s">
        <v>60</v>
      </c>
      <c r="C587" s="122">
        <v>4235.5</v>
      </c>
      <c r="D587" s="122">
        <v>2845.35778495364</v>
      </c>
      <c r="E587" s="142">
        <f>IF(B586=B587,0,MAX(E$4:E586)+1)</f>
        <v>0</v>
      </c>
      <c r="F587" s="142">
        <f t="shared" si="130"/>
        <v>1</v>
      </c>
      <c r="G587" s="142" t="str">
        <f t="shared" si="124"/>
        <v/>
      </c>
      <c r="H587" s="142">
        <f t="shared" si="125"/>
        <v>1</v>
      </c>
      <c r="I587" s="59"/>
      <c r="J587" s="104"/>
      <c r="K587" s="59"/>
      <c r="L587" s="59"/>
      <c r="M587" s="59"/>
      <c r="N587" s="44"/>
      <c r="O587" s="44"/>
      <c r="P587" s="44"/>
      <c r="Q587" s="68">
        <f t="shared" si="122"/>
        <v>583</v>
      </c>
      <c r="R587" s="60">
        <f t="shared" si="121"/>
        <v>587</v>
      </c>
      <c r="S587" s="60">
        <f t="shared" si="121"/>
        <v>1319</v>
      </c>
      <c r="T587" s="60">
        <f t="shared" si="121"/>
        <v>2051</v>
      </c>
      <c r="U587" s="60">
        <f t="shared" si="121"/>
        <v>2783</v>
      </c>
      <c r="V587" s="60">
        <f t="shared" si="121"/>
        <v>3515</v>
      </c>
      <c r="W587" s="44"/>
      <c r="X587" s="44">
        <f t="shared" si="126"/>
        <v>584</v>
      </c>
      <c r="Y587" s="170">
        <f t="shared" si="123"/>
        <v>4235.5</v>
      </c>
      <c r="Z587" s="171">
        <f t="shared" si="127"/>
        <v>2845.35778495364</v>
      </c>
      <c r="AA587" s="155">
        <f>IF(ISNUMBER($Q587),INDEX($D$1:$D$3663,S587,1),"")</f>
        <v>36.385125944680901</v>
      </c>
      <c r="AB587" s="155">
        <f>IF(ISNUMBER($Q587),INDEX($D$1:$D$3663,T587,1),"")</f>
        <v>36.421568815580201</v>
      </c>
      <c r="AC587" s="155">
        <f>IF(ISNUMBER($Q587),INDEX($D$1:$D$3663,U587,1),"")</f>
        <v>37.966146371244399</v>
      </c>
      <c r="AD587" s="155">
        <f>IF(ISNUMBER($Q587),INDEX($D$1:$D$3663,V587,1),"")</f>
        <v>37.878612837985898</v>
      </c>
      <c r="AE587" s="59"/>
      <c r="AF587" s="85">
        <f t="shared" si="128"/>
        <v>1.6030069541784524</v>
      </c>
      <c r="AG587" s="87">
        <v>40761</v>
      </c>
      <c r="AH587" s="59"/>
      <c r="AI587" s="163" t="str">
        <f t="shared" si="129"/>
        <v/>
      </c>
      <c r="AJ587" s="162" t="str">
        <f t="shared" si="120"/>
        <v/>
      </c>
      <c r="AK587" s="119"/>
      <c r="AL587" s="59" t="str">
        <f>IF(ISNUMBER($AJ587),INDEX($Z$4:$AC$3663,$AJ587,AL$3),"")</f>
        <v/>
      </c>
      <c r="AM587" s="149" t="str">
        <f>IF(ISNUMBER($AJ587),INDEX($Z$4:$AC$3663,$AJ587,AM$3),"")</f>
        <v/>
      </c>
      <c r="AN587" s="149" t="str">
        <f>IF(ISNUMBER($AJ587),INDEX($Z$4:$AC$3663,$AJ587,AN$3),"")</f>
        <v/>
      </c>
      <c r="AO587" s="59"/>
      <c r="AP587" s="59"/>
      <c r="AQ587" s="166"/>
      <c r="AR587" s="59"/>
      <c r="AS587" s="59"/>
      <c r="AT587" s="149"/>
      <c r="AU587" s="149"/>
      <c r="AV587" s="149"/>
      <c r="AW587" s="149"/>
      <c r="AX587" s="150"/>
      <c r="AY587" s="151"/>
      <c r="AZ587" s="59"/>
      <c r="BA587" s="59"/>
      <c r="BB587" s="59"/>
      <c r="BC587" s="59"/>
      <c r="BD587" s="59"/>
      <c r="BE587" s="59"/>
      <c r="BF587" s="43"/>
      <c r="BG587" s="59"/>
      <c r="BH587" s="59"/>
      <c r="BI587" s="59"/>
      <c r="BJ587" s="59"/>
      <c r="BK587" s="59"/>
      <c r="BL587" s="59"/>
      <c r="BM587" s="59"/>
    </row>
    <row r="588" spans="1:65" x14ac:dyDescent="0.25">
      <c r="A588" s="82"/>
      <c r="B588" s="122" t="s">
        <v>60</v>
      </c>
      <c r="C588" s="122">
        <v>4236.5</v>
      </c>
      <c r="D588" s="122">
        <v>2666.9193273804699</v>
      </c>
      <c r="E588" s="142">
        <f>IF(B587=B588,0,MAX(E$4:E587)+1)</f>
        <v>0</v>
      </c>
      <c r="F588" s="142">
        <f t="shared" si="130"/>
        <v>1</v>
      </c>
      <c r="G588" s="142" t="str">
        <f t="shared" si="124"/>
        <v/>
      </c>
      <c r="H588" s="142">
        <f t="shared" si="125"/>
        <v>1</v>
      </c>
      <c r="I588" s="59"/>
      <c r="J588" s="104"/>
      <c r="K588" s="59"/>
      <c r="L588" s="59"/>
      <c r="M588" s="59"/>
      <c r="N588" s="44"/>
      <c r="O588" s="44"/>
      <c r="P588" s="44"/>
      <c r="Q588" s="68">
        <f t="shared" si="122"/>
        <v>584</v>
      </c>
      <c r="R588" s="60">
        <f t="shared" si="121"/>
        <v>588</v>
      </c>
      <c r="S588" s="60">
        <f t="shared" si="121"/>
        <v>1320</v>
      </c>
      <c r="T588" s="60">
        <f t="shared" si="121"/>
        <v>2052</v>
      </c>
      <c r="U588" s="60">
        <f t="shared" si="121"/>
        <v>2784</v>
      </c>
      <c r="V588" s="60">
        <f t="shared" si="121"/>
        <v>3516</v>
      </c>
      <c r="W588" s="44"/>
      <c r="X588" s="44">
        <f t="shared" si="126"/>
        <v>585</v>
      </c>
      <c r="Y588" s="170">
        <f t="shared" si="123"/>
        <v>4236.5</v>
      </c>
      <c r="Z588" s="171">
        <f t="shared" si="127"/>
        <v>2666.9193273804699</v>
      </c>
      <c r="AA588" s="155">
        <f>IF(ISNUMBER($Q588),INDEX($D$1:$D$3663,S588,1),"")</f>
        <v>36.197725159581402</v>
      </c>
      <c r="AB588" s="155">
        <f>IF(ISNUMBER($Q588),INDEX($D$1:$D$3663,T588,1),"")</f>
        <v>36.267896460221699</v>
      </c>
      <c r="AC588" s="155">
        <f>IF(ISNUMBER($Q588),INDEX($D$1:$D$3663,U588,1),"")</f>
        <v>37.874427464626599</v>
      </c>
      <c r="AD588" s="155">
        <f>IF(ISNUMBER($Q588),INDEX($D$1:$D$3663,V588,1),"")</f>
        <v>38.301832400841697</v>
      </c>
      <c r="AE588" s="59"/>
      <c r="AF588" s="85">
        <f t="shared" si="128"/>
        <v>1.6057448049655854</v>
      </c>
      <c r="AG588" s="87">
        <v>40762</v>
      </c>
      <c r="AH588" s="59"/>
      <c r="AI588" s="163" t="str">
        <f t="shared" si="129"/>
        <v/>
      </c>
      <c r="AJ588" s="162" t="str">
        <f t="shared" si="120"/>
        <v/>
      </c>
      <c r="AK588" s="119"/>
      <c r="AL588" s="59" t="str">
        <f>IF(ISNUMBER($AJ588),INDEX($Z$4:$AC$3663,$AJ588,AL$3),"")</f>
        <v/>
      </c>
      <c r="AM588" s="149" t="str">
        <f>IF(ISNUMBER($AJ588),INDEX($Z$4:$AC$3663,$AJ588,AM$3),"")</f>
        <v/>
      </c>
      <c r="AN588" s="149" t="str">
        <f>IF(ISNUMBER($AJ588),INDEX($Z$4:$AC$3663,$AJ588,AN$3),"")</f>
        <v/>
      </c>
      <c r="AO588" s="59"/>
      <c r="AP588" s="59"/>
      <c r="AQ588" s="166"/>
      <c r="AR588" s="59"/>
      <c r="AS588" s="59"/>
      <c r="AT588" s="149"/>
      <c r="AU588" s="149"/>
      <c r="AV588" s="149"/>
      <c r="AW588" s="149"/>
      <c r="AX588" s="150"/>
      <c r="AY588" s="151"/>
      <c r="AZ588" s="59"/>
      <c r="BA588" s="59"/>
      <c r="BB588" s="59"/>
      <c r="BC588" s="59"/>
      <c r="BD588" s="59"/>
      <c r="BE588" s="59"/>
      <c r="BF588" s="43"/>
      <c r="BG588" s="59"/>
      <c r="BH588" s="59"/>
      <c r="BI588" s="59"/>
      <c r="BJ588" s="59"/>
      <c r="BK588" s="59"/>
      <c r="BL588" s="59"/>
      <c r="BM588" s="59"/>
    </row>
    <row r="589" spans="1:65" x14ac:dyDescent="0.25">
      <c r="A589" s="82"/>
      <c r="B589" s="122" t="s">
        <v>60</v>
      </c>
      <c r="C589" s="122">
        <v>4237.5</v>
      </c>
      <c r="D589" s="122">
        <v>2669.3548384587698</v>
      </c>
      <c r="E589" s="142">
        <f>IF(B588=B589,0,MAX(E$4:E588)+1)</f>
        <v>0</v>
      </c>
      <c r="F589" s="142">
        <f t="shared" si="130"/>
        <v>1</v>
      </c>
      <c r="G589" s="142" t="str">
        <f t="shared" si="124"/>
        <v/>
      </c>
      <c r="H589" s="142">
        <f t="shared" si="125"/>
        <v>1</v>
      </c>
      <c r="I589" s="59"/>
      <c r="J589" s="104"/>
      <c r="K589" s="59"/>
      <c r="L589" s="59"/>
      <c r="M589" s="59"/>
      <c r="N589" s="44"/>
      <c r="O589" s="44"/>
      <c r="P589" s="44"/>
      <c r="Q589" s="68">
        <f t="shared" si="122"/>
        <v>585</v>
      </c>
      <c r="R589" s="60">
        <f t="shared" si="121"/>
        <v>589</v>
      </c>
      <c r="S589" s="60">
        <f t="shared" si="121"/>
        <v>1321</v>
      </c>
      <c r="T589" s="60">
        <f t="shared" si="121"/>
        <v>2053</v>
      </c>
      <c r="U589" s="60">
        <f t="shared" si="121"/>
        <v>2785</v>
      </c>
      <c r="V589" s="60">
        <f t="shared" si="121"/>
        <v>3517</v>
      </c>
      <c r="W589" s="44"/>
      <c r="X589" s="44">
        <f t="shared" si="126"/>
        <v>586</v>
      </c>
      <c r="Y589" s="170">
        <f t="shared" si="123"/>
        <v>4237.5</v>
      </c>
      <c r="Z589" s="171">
        <f t="shared" si="127"/>
        <v>2669.3548384587698</v>
      </c>
      <c r="AA589" s="155">
        <f>IF(ISNUMBER($Q589),INDEX($D$1:$D$3663,S589,1),"")</f>
        <v>36.150913159378902</v>
      </c>
      <c r="AB589" s="155">
        <f>IF(ISNUMBER($Q589),INDEX($D$1:$D$3663,T589,1),"")</f>
        <v>36.310639166811903</v>
      </c>
      <c r="AC589" s="155">
        <f>IF(ISNUMBER($Q589),INDEX($D$1:$D$3663,U589,1),"")</f>
        <v>37.9837299045859</v>
      </c>
      <c r="AD589" s="155">
        <f>IF(ISNUMBER($Q589),INDEX($D$1:$D$3663,V589,1),"")</f>
        <v>38.038760587231501</v>
      </c>
      <c r="AE589" s="59"/>
      <c r="AF589" s="85">
        <f t="shared" si="128"/>
        <v>1.6084826557527183</v>
      </c>
      <c r="AG589" s="87">
        <v>40763</v>
      </c>
      <c r="AH589" s="59"/>
      <c r="AI589" s="163" t="str">
        <f t="shared" si="129"/>
        <v/>
      </c>
      <c r="AJ589" s="162" t="str">
        <f t="shared" si="120"/>
        <v/>
      </c>
      <c r="AK589" s="119"/>
      <c r="AL589" s="59" t="str">
        <f>IF(ISNUMBER($AJ589),INDEX($Z$4:$AC$3663,$AJ589,AL$3),"")</f>
        <v/>
      </c>
      <c r="AM589" s="149" t="str">
        <f>IF(ISNUMBER($AJ589),INDEX($Z$4:$AC$3663,$AJ589,AM$3),"")</f>
        <v/>
      </c>
      <c r="AN589" s="149" t="str">
        <f>IF(ISNUMBER($AJ589),INDEX($Z$4:$AC$3663,$AJ589,AN$3),"")</f>
        <v/>
      </c>
      <c r="AO589" s="59"/>
      <c r="AP589" s="59"/>
      <c r="AQ589" s="166"/>
      <c r="AR589" s="59"/>
      <c r="AS589" s="59"/>
      <c r="AT589" s="149"/>
      <c r="AU589" s="149"/>
      <c r="AV589" s="149"/>
      <c r="AW589" s="149"/>
      <c r="AX589" s="150"/>
      <c r="AY589" s="151"/>
      <c r="AZ589" s="59"/>
      <c r="BA589" s="59"/>
      <c r="BB589" s="59"/>
      <c r="BC589" s="59"/>
      <c r="BD589" s="59"/>
      <c r="BE589" s="59"/>
      <c r="BF589" s="43"/>
      <c r="BG589" s="59"/>
      <c r="BH589" s="59"/>
      <c r="BI589" s="59"/>
      <c r="BJ589" s="59"/>
      <c r="BK589" s="59"/>
      <c r="BL589" s="59"/>
      <c r="BM589" s="59"/>
    </row>
    <row r="590" spans="1:65" x14ac:dyDescent="0.25">
      <c r="A590" s="82"/>
      <c r="B590" s="122" t="s">
        <v>60</v>
      </c>
      <c r="C590" s="122">
        <v>4238.5</v>
      </c>
      <c r="D590" s="122">
        <v>2762.2254741052898</v>
      </c>
      <c r="E590" s="142">
        <f>IF(B589=B590,0,MAX(E$4:E589)+1)</f>
        <v>0</v>
      </c>
      <c r="F590" s="142">
        <f t="shared" si="130"/>
        <v>1</v>
      </c>
      <c r="G590" s="142" t="str">
        <f t="shared" si="124"/>
        <v/>
      </c>
      <c r="H590" s="142">
        <f t="shared" si="125"/>
        <v>1</v>
      </c>
      <c r="I590" s="59"/>
      <c r="J590" s="104"/>
      <c r="K590" s="59"/>
      <c r="L590" s="59"/>
      <c r="M590" s="59"/>
      <c r="N590" s="44"/>
      <c r="O590" s="44"/>
      <c r="P590" s="44"/>
      <c r="Q590" s="68">
        <f t="shared" si="122"/>
        <v>586</v>
      </c>
      <c r="R590" s="60">
        <f t="shared" si="121"/>
        <v>590</v>
      </c>
      <c r="S590" s="60">
        <f t="shared" si="121"/>
        <v>1322</v>
      </c>
      <c r="T590" s="60">
        <f t="shared" si="121"/>
        <v>2054</v>
      </c>
      <c r="U590" s="60">
        <f t="shared" si="121"/>
        <v>2786</v>
      </c>
      <c r="V590" s="60">
        <f t="shared" si="121"/>
        <v>3518</v>
      </c>
      <c r="W590" s="44"/>
      <c r="X590" s="44">
        <f t="shared" si="126"/>
        <v>587</v>
      </c>
      <c r="Y590" s="170">
        <f t="shared" si="123"/>
        <v>4238.5</v>
      </c>
      <c r="Z590" s="171">
        <f t="shared" si="127"/>
        <v>2762.2254741052898</v>
      </c>
      <c r="AA590" s="155">
        <f>IF(ISNUMBER($Q590),INDEX($D$1:$D$3663,S590,1),"")</f>
        <v>36.225117158013703</v>
      </c>
      <c r="AB590" s="155">
        <f>IF(ISNUMBER($Q590),INDEX($D$1:$D$3663,T590,1),"")</f>
        <v>36.256824742316802</v>
      </c>
      <c r="AC590" s="155">
        <f>IF(ISNUMBER($Q590),INDEX($D$1:$D$3663,U590,1),"")</f>
        <v>38.029602201693798</v>
      </c>
      <c r="AD590" s="155">
        <f>IF(ISNUMBER($Q590),INDEX($D$1:$D$3663,V590,1),"")</f>
        <v>38.055395606244701</v>
      </c>
      <c r="AE590" s="59"/>
      <c r="AF590" s="85">
        <f t="shared" si="128"/>
        <v>1.6112205065398495</v>
      </c>
      <c r="AG590" s="87">
        <v>40764</v>
      </c>
      <c r="AH590" s="59"/>
      <c r="AI590" s="163" t="str">
        <f t="shared" si="129"/>
        <v/>
      </c>
      <c r="AJ590" s="162" t="str">
        <f t="shared" si="120"/>
        <v/>
      </c>
      <c r="AK590" s="119"/>
      <c r="AL590" s="59" t="str">
        <f>IF(ISNUMBER($AJ590),INDEX($Z$4:$AC$3663,$AJ590,AL$3),"")</f>
        <v/>
      </c>
      <c r="AM590" s="149" t="str">
        <f>IF(ISNUMBER($AJ590),INDEX($Z$4:$AC$3663,$AJ590,AM$3),"")</f>
        <v/>
      </c>
      <c r="AN590" s="149" t="str">
        <f>IF(ISNUMBER($AJ590),INDEX($Z$4:$AC$3663,$AJ590,AN$3),"")</f>
        <v/>
      </c>
      <c r="AO590" s="59"/>
      <c r="AP590" s="59"/>
      <c r="AQ590" s="166"/>
      <c r="AR590" s="59"/>
      <c r="AS590" s="59"/>
      <c r="AT590" s="149"/>
      <c r="AU590" s="149"/>
      <c r="AV590" s="149"/>
      <c r="AW590" s="149"/>
      <c r="AX590" s="150"/>
      <c r="AY590" s="151"/>
      <c r="AZ590" s="59"/>
      <c r="BA590" s="59"/>
      <c r="BB590" s="59"/>
      <c r="BC590" s="59"/>
      <c r="BD590" s="59"/>
      <c r="BE590" s="59"/>
      <c r="BF590" s="43"/>
      <c r="BG590" s="59"/>
      <c r="BH590" s="59"/>
      <c r="BI590" s="59"/>
      <c r="BJ590" s="59"/>
      <c r="BK590" s="59"/>
      <c r="BL590" s="59"/>
      <c r="BM590" s="59"/>
    </row>
    <row r="591" spans="1:65" x14ac:dyDescent="0.25">
      <c r="A591" s="82"/>
      <c r="B591" s="122" t="s">
        <v>60</v>
      </c>
      <c r="C591" s="122">
        <v>4239.5</v>
      </c>
      <c r="D591" s="122">
        <v>2923.2629817756701</v>
      </c>
      <c r="E591" s="142">
        <f>IF(B590=B591,0,MAX(E$4:E590)+1)</f>
        <v>0</v>
      </c>
      <c r="F591" s="142">
        <f t="shared" si="130"/>
        <v>1</v>
      </c>
      <c r="G591" s="142" t="str">
        <f t="shared" si="124"/>
        <v/>
      </c>
      <c r="H591" s="142">
        <f t="shared" si="125"/>
        <v>1</v>
      </c>
      <c r="I591" s="59"/>
      <c r="J591" s="104"/>
      <c r="K591" s="59"/>
      <c r="L591" s="59"/>
      <c r="M591" s="59"/>
      <c r="N591" s="44"/>
      <c r="O591" s="44"/>
      <c r="P591" s="44"/>
      <c r="Q591" s="68">
        <f t="shared" si="122"/>
        <v>587</v>
      </c>
      <c r="R591" s="60">
        <f t="shared" si="121"/>
        <v>591</v>
      </c>
      <c r="S591" s="60">
        <f t="shared" si="121"/>
        <v>1323</v>
      </c>
      <c r="T591" s="60">
        <f t="shared" si="121"/>
        <v>2055</v>
      </c>
      <c r="U591" s="60">
        <f t="shared" si="121"/>
        <v>2787</v>
      </c>
      <c r="V591" s="60">
        <f t="shared" si="121"/>
        <v>3519</v>
      </c>
      <c r="W591" s="44"/>
      <c r="X591" s="44">
        <f t="shared" si="126"/>
        <v>588</v>
      </c>
      <c r="Y591" s="170">
        <f t="shared" si="123"/>
        <v>4239.5</v>
      </c>
      <c r="Z591" s="171">
        <f t="shared" si="127"/>
        <v>2923.2629817756701</v>
      </c>
      <c r="AA591" s="155">
        <f>IF(ISNUMBER($Q591),INDEX($D$1:$D$3663,S591,1),"")</f>
        <v>36.294443355961</v>
      </c>
      <c r="AB591" s="155">
        <f>IF(ISNUMBER($Q591),INDEX($D$1:$D$3663,T591,1),"")</f>
        <v>36.328598385785398</v>
      </c>
      <c r="AC591" s="155">
        <f>IF(ISNUMBER($Q591),INDEX($D$1:$D$3663,U591,1),"")</f>
        <v>38.161475855148197</v>
      </c>
      <c r="AD591" s="155">
        <f>IF(ISNUMBER($Q591),INDEX($D$1:$D$3663,V591,1),"")</f>
        <v>38.132852467316702</v>
      </c>
      <c r="AE591" s="59"/>
      <c r="AF591" s="85">
        <f t="shared" si="128"/>
        <v>1.6139583573269825</v>
      </c>
      <c r="AG591" s="87">
        <v>40765</v>
      </c>
      <c r="AH591" s="59"/>
      <c r="AI591" s="163" t="str">
        <f t="shared" si="129"/>
        <v/>
      </c>
      <c r="AJ591" s="162" t="str">
        <f t="shared" si="120"/>
        <v/>
      </c>
      <c r="AK591" s="119"/>
      <c r="AL591" s="59" t="str">
        <f>IF(ISNUMBER($AJ591),INDEX($Z$4:$AC$3663,$AJ591,AL$3),"")</f>
        <v/>
      </c>
      <c r="AM591" s="149" t="str">
        <f>IF(ISNUMBER($AJ591),INDEX($Z$4:$AC$3663,$AJ591,AM$3),"")</f>
        <v/>
      </c>
      <c r="AN591" s="149" t="str">
        <f>IF(ISNUMBER($AJ591),INDEX($Z$4:$AC$3663,$AJ591,AN$3),"")</f>
        <v/>
      </c>
      <c r="AO591" s="59"/>
      <c r="AP591" s="59"/>
      <c r="AQ591" s="166"/>
      <c r="AR591" s="59"/>
      <c r="AS591" s="59"/>
      <c r="AT591" s="149"/>
      <c r="AU591" s="149"/>
      <c r="AV591" s="149"/>
      <c r="AW591" s="149"/>
      <c r="AX591" s="150"/>
      <c r="AY591" s="151"/>
      <c r="AZ591" s="59"/>
      <c r="BA591" s="59"/>
      <c r="BB591" s="59"/>
      <c r="BC591" s="59"/>
      <c r="BD591" s="59"/>
      <c r="BE591" s="59"/>
      <c r="BF591" s="43"/>
      <c r="BG591" s="59"/>
      <c r="BH591" s="59"/>
      <c r="BI591" s="59"/>
      <c r="BJ591" s="59"/>
      <c r="BK591" s="59"/>
      <c r="BL591" s="59"/>
      <c r="BM591" s="59"/>
    </row>
    <row r="592" spans="1:65" x14ac:dyDescent="0.25">
      <c r="A592" s="82"/>
      <c r="B592" s="122" t="s">
        <v>60</v>
      </c>
      <c r="C592" s="122">
        <v>4240.5</v>
      </c>
      <c r="D592" s="122">
        <v>3095.96976383418</v>
      </c>
      <c r="E592" s="142">
        <f>IF(B591=B592,0,MAX(E$4:E591)+1)</f>
        <v>0</v>
      </c>
      <c r="F592" s="142">
        <f t="shared" si="130"/>
        <v>1</v>
      </c>
      <c r="G592" s="142" t="str">
        <f t="shared" si="124"/>
        <v/>
      </c>
      <c r="H592" s="142">
        <f t="shared" si="125"/>
        <v>1</v>
      </c>
      <c r="I592" s="59"/>
      <c r="J592" s="104"/>
      <c r="K592" s="59"/>
      <c r="L592" s="59"/>
      <c r="M592" s="59"/>
      <c r="N592" s="44"/>
      <c r="O592" s="44"/>
      <c r="P592" s="44"/>
      <c r="Q592" s="68">
        <f t="shared" si="122"/>
        <v>588</v>
      </c>
      <c r="R592" s="60">
        <f t="shared" si="121"/>
        <v>592</v>
      </c>
      <c r="S592" s="60">
        <f t="shared" si="121"/>
        <v>1324</v>
      </c>
      <c r="T592" s="60">
        <f t="shared" si="121"/>
        <v>2056</v>
      </c>
      <c r="U592" s="60">
        <f t="shared" si="121"/>
        <v>2788</v>
      </c>
      <c r="V592" s="60">
        <f t="shared" si="121"/>
        <v>3520</v>
      </c>
      <c r="W592" s="44"/>
      <c r="X592" s="44">
        <f t="shared" si="126"/>
        <v>589</v>
      </c>
      <c r="Y592" s="170">
        <f t="shared" si="123"/>
        <v>4240.5</v>
      </c>
      <c r="Z592" s="171">
        <f t="shared" si="127"/>
        <v>3095.96976383418</v>
      </c>
      <c r="AA592" s="155">
        <f>IF(ISNUMBER($Q592),INDEX($D$1:$D$3663,S592,1),"")</f>
        <v>36.043610146504001</v>
      </c>
      <c r="AB592" s="155">
        <f>IF(ISNUMBER($Q592),INDEX($D$1:$D$3663,T592,1),"")</f>
        <v>36.227316750852502</v>
      </c>
      <c r="AC592" s="155">
        <f>IF(ISNUMBER($Q592),INDEX($D$1:$D$3663,U592,1),"")</f>
        <v>37.876245681536197</v>
      </c>
      <c r="AD592" s="155">
        <f>IF(ISNUMBER($Q592),INDEX($D$1:$D$3663,V592,1),"")</f>
        <v>38.100423611250697</v>
      </c>
      <c r="AE592" s="59"/>
      <c r="AF592" s="85">
        <f t="shared" si="128"/>
        <v>1.6166962081141136</v>
      </c>
      <c r="AG592" s="87">
        <v>40766</v>
      </c>
      <c r="AH592" s="59"/>
      <c r="AI592" s="163" t="str">
        <f t="shared" si="129"/>
        <v/>
      </c>
      <c r="AJ592" s="162" t="str">
        <f t="shared" si="120"/>
        <v/>
      </c>
      <c r="AK592" s="119"/>
      <c r="AL592" s="59" t="str">
        <f>IF(ISNUMBER($AJ592),INDEX($Z$4:$AC$3663,$AJ592,AL$3),"")</f>
        <v/>
      </c>
      <c r="AM592" s="149" t="str">
        <f>IF(ISNUMBER($AJ592),INDEX($Z$4:$AC$3663,$AJ592,AM$3),"")</f>
        <v/>
      </c>
      <c r="AN592" s="149" t="str">
        <f>IF(ISNUMBER($AJ592),INDEX($Z$4:$AC$3663,$AJ592,AN$3),"")</f>
        <v/>
      </c>
      <c r="AO592" s="59"/>
      <c r="AP592" s="59"/>
      <c r="AQ592" s="166"/>
      <c r="AR592" s="59"/>
      <c r="AS592" s="59"/>
      <c r="AT592" s="149"/>
      <c r="AU592" s="149"/>
      <c r="AV592" s="149"/>
      <c r="AW592" s="149"/>
      <c r="AX592" s="150"/>
      <c r="AY592" s="151"/>
      <c r="AZ592" s="59"/>
      <c r="BA592" s="59"/>
      <c r="BB592" s="59"/>
      <c r="BC592" s="59"/>
      <c r="BD592" s="59"/>
      <c r="BE592" s="59"/>
      <c r="BF592" s="43"/>
      <c r="BG592" s="59"/>
      <c r="BH592" s="59"/>
      <c r="BI592" s="59"/>
      <c r="BJ592" s="59"/>
      <c r="BK592" s="59"/>
      <c r="BL592" s="59"/>
      <c r="BM592" s="59"/>
    </row>
    <row r="593" spans="1:65" x14ac:dyDescent="0.25">
      <c r="A593" s="82"/>
      <c r="B593" s="122" t="s">
        <v>60</v>
      </c>
      <c r="C593" s="122">
        <v>4241.5</v>
      </c>
      <c r="D593" s="122">
        <v>2524.67648242727</v>
      </c>
      <c r="E593" s="142">
        <f>IF(B592=B593,0,MAX(E$4:E592)+1)</f>
        <v>0</v>
      </c>
      <c r="F593" s="142">
        <f t="shared" si="130"/>
        <v>1</v>
      </c>
      <c r="G593" s="142" t="str">
        <f t="shared" si="124"/>
        <v/>
      </c>
      <c r="H593" s="142">
        <f t="shared" si="125"/>
        <v>1</v>
      </c>
      <c r="I593" s="59"/>
      <c r="J593" s="104"/>
      <c r="K593" s="59"/>
      <c r="L593" s="59"/>
      <c r="M593" s="59"/>
      <c r="N593" s="44"/>
      <c r="O593" s="44"/>
      <c r="P593" s="44"/>
      <c r="Q593" s="68">
        <f t="shared" si="122"/>
        <v>589</v>
      </c>
      <c r="R593" s="60">
        <f t="shared" si="121"/>
        <v>593</v>
      </c>
      <c r="S593" s="60">
        <f t="shared" si="121"/>
        <v>1325</v>
      </c>
      <c r="T593" s="60">
        <f t="shared" si="121"/>
        <v>2057</v>
      </c>
      <c r="U593" s="60">
        <f t="shared" si="121"/>
        <v>2789</v>
      </c>
      <c r="V593" s="60">
        <f t="shared" si="121"/>
        <v>3521</v>
      </c>
      <c r="W593" s="44"/>
      <c r="X593" s="44">
        <f t="shared" si="126"/>
        <v>590</v>
      </c>
      <c r="Y593" s="170">
        <f t="shared" si="123"/>
        <v>4241.5</v>
      </c>
      <c r="Z593" s="171">
        <f t="shared" si="127"/>
        <v>2524.67648242727</v>
      </c>
      <c r="AA593" s="155">
        <f>IF(ISNUMBER($Q593),INDEX($D$1:$D$3663,S593,1),"")</f>
        <v>36.315480833332103</v>
      </c>
      <c r="AB593" s="155">
        <f>IF(ISNUMBER($Q593),INDEX($D$1:$D$3663,T593,1),"")</f>
        <v>36.285653152802702</v>
      </c>
      <c r="AC593" s="155">
        <f>IF(ISNUMBER($Q593),INDEX($D$1:$D$3663,U593,1),"")</f>
        <v>38.059434097645003</v>
      </c>
      <c r="AD593" s="155">
        <f>IF(ISNUMBER($Q593),INDEX($D$1:$D$3663,V593,1),"")</f>
        <v>37.9533833222658</v>
      </c>
      <c r="AE593" s="59"/>
      <c r="AF593" s="85">
        <f t="shared" si="128"/>
        <v>1.6194340589012466</v>
      </c>
      <c r="AG593" s="87">
        <v>40767</v>
      </c>
      <c r="AH593" s="59"/>
      <c r="AI593" s="163" t="str">
        <f t="shared" si="129"/>
        <v/>
      </c>
      <c r="AJ593" s="162" t="str">
        <f t="shared" si="120"/>
        <v/>
      </c>
      <c r="AK593" s="119"/>
      <c r="AL593" s="59" t="str">
        <f>IF(ISNUMBER($AJ593),INDEX($Z$4:$AC$3663,$AJ593,AL$3),"")</f>
        <v/>
      </c>
      <c r="AM593" s="149" t="str">
        <f>IF(ISNUMBER($AJ593),INDEX($Z$4:$AC$3663,$AJ593,AM$3),"")</f>
        <v/>
      </c>
      <c r="AN593" s="149" t="str">
        <f>IF(ISNUMBER($AJ593),INDEX($Z$4:$AC$3663,$AJ593,AN$3),"")</f>
        <v/>
      </c>
      <c r="AO593" s="59"/>
      <c r="AP593" s="59"/>
      <c r="AQ593" s="166"/>
      <c r="AR593" s="59"/>
      <c r="AS593" s="59"/>
      <c r="AT593" s="149"/>
      <c r="AU593" s="149"/>
      <c r="AV593" s="149"/>
      <c r="AW593" s="149"/>
      <c r="AX593" s="150"/>
      <c r="AY593" s="151"/>
      <c r="AZ593" s="59"/>
      <c r="BA593" s="59"/>
      <c r="BB593" s="59"/>
      <c r="BC593" s="59"/>
      <c r="BD593" s="59"/>
      <c r="BE593" s="59"/>
      <c r="BF593" s="43"/>
      <c r="BG593" s="59"/>
      <c r="BH593" s="59"/>
      <c r="BI593" s="59"/>
      <c r="BJ593" s="59"/>
      <c r="BK593" s="59"/>
      <c r="BL593" s="59"/>
      <c r="BM593" s="59"/>
    </row>
    <row r="594" spans="1:65" x14ac:dyDescent="0.25">
      <c r="A594" s="82"/>
      <c r="B594" s="122" t="s">
        <v>60</v>
      </c>
      <c r="C594" s="122">
        <v>4242.5</v>
      </c>
      <c r="D594" s="122">
        <v>2652.8318778929302</v>
      </c>
      <c r="E594" s="142">
        <f>IF(B593=B594,0,MAX(E$4:E593)+1)</f>
        <v>0</v>
      </c>
      <c r="F594" s="142">
        <f t="shared" si="130"/>
        <v>1</v>
      </c>
      <c r="G594" s="142" t="str">
        <f t="shared" si="124"/>
        <v/>
      </c>
      <c r="H594" s="142">
        <f t="shared" si="125"/>
        <v>1</v>
      </c>
      <c r="I594" s="59"/>
      <c r="J594" s="104"/>
      <c r="K594" s="59"/>
      <c r="L594" s="59"/>
      <c r="M594" s="59"/>
      <c r="N594" s="44"/>
      <c r="O594" s="44"/>
      <c r="P594" s="44"/>
      <c r="Q594" s="68">
        <f t="shared" si="122"/>
        <v>590</v>
      </c>
      <c r="R594" s="60">
        <f t="shared" si="121"/>
        <v>594</v>
      </c>
      <c r="S594" s="60">
        <f t="shared" si="121"/>
        <v>1326</v>
      </c>
      <c r="T594" s="60">
        <f t="shared" si="121"/>
        <v>2058</v>
      </c>
      <c r="U594" s="60">
        <f t="shared" si="121"/>
        <v>2790</v>
      </c>
      <c r="V594" s="60">
        <f t="shared" si="121"/>
        <v>3522</v>
      </c>
      <c r="W594" s="44"/>
      <c r="X594" s="44">
        <f t="shared" si="126"/>
        <v>591</v>
      </c>
      <c r="Y594" s="170">
        <f t="shared" si="123"/>
        <v>4242.5</v>
      </c>
      <c r="Z594" s="171">
        <f t="shared" si="127"/>
        <v>2652.8318778929302</v>
      </c>
      <c r="AA594" s="155">
        <f>IF(ISNUMBER($Q594),INDEX($D$1:$D$3663,S594,1),"")</f>
        <v>36.285344595285899</v>
      </c>
      <c r="AB594" s="155">
        <f>IF(ISNUMBER($Q594),INDEX($D$1:$D$3663,T594,1),"")</f>
        <v>36.2612713718514</v>
      </c>
      <c r="AC594" s="155">
        <f>IF(ISNUMBER($Q594),INDEX($D$1:$D$3663,U594,1),"")</f>
        <v>38.180093234131498</v>
      </c>
      <c r="AD594" s="155">
        <f>IF(ISNUMBER($Q594),INDEX($D$1:$D$3663,V594,1),"")</f>
        <v>38.002062667865502</v>
      </c>
      <c r="AE594" s="59"/>
      <c r="AF594" s="85">
        <f t="shared" si="128"/>
        <v>1.6221719096883778</v>
      </c>
      <c r="AG594" s="87">
        <v>40768</v>
      </c>
      <c r="AH594" s="59"/>
      <c r="AI594" s="163" t="str">
        <f t="shared" si="129"/>
        <v/>
      </c>
      <c r="AJ594" s="162" t="str">
        <f t="shared" si="120"/>
        <v/>
      </c>
      <c r="AK594" s="119"/>
      <c r="AL594" s="59" t="str">
        <f>IF(ISNUMBER($AJ594),INDEX($Z$4:$AC$3663,$AJ594,AL$3),"")</f>
        <v/>
      </c>
      <c r="AM594" s="149" t="str">
        <f>IF(ISNUMBER($AJ594),INDEX($Z$4:$AC$3663,$AJ594,AM$3),"")</f>
        <v/>
      </c>
      <c r="AN594" s="149" t="str">
        <f>IF(ISNUMBER($AJ594),INDEX($Z$4:$AC$3663,$AJ594,AN$3),"")</f>
        <v/>
      </c>
      <c r="AO594" s="59"/>
      <c r="AP594" s="59"/>
      <c r="AQ594" s="166"/>
      <c r="AR594" s="59"/>
      <c r="AS594" s="59"/>
      <c r="AT594" s="149"/>
      <c r="AU594" s="149"/>
      <c r="AV594" s="149"/>
      <c r="AW594" s="149"/>
      <c r="AX594" s="150"/>
      <c r="AY594" s="151"/>
      <c r="AZ594" s="59"/>
      <c r="BA594" s="59"/>
      <c r="BB594" s="59"/>
      <c r="BC594" s="59"/>
      <c r="BD594" s="59"/>
      <c r="BE594" s="59"/>
      <c r="BF594" s="43"/>
      <c r="BG594" s="59"/>
      <c r="BH594" s="59"/>
      <c r="BI594" s="59"/>
      <c r="BJ594" s="59"/>
      <c r="BK594" s="59"/>
      <c r="BL594" s="59"/>
      <c r="BM594" s="59"/>
    </row>
    <row r="595" spans="1:65" x14ac:dyDescent="0.25">
      <c r="A595" s="82"/>
      <c r="B595" s="122" t="s">
        <v>60</v>
      </c>
      <c r="C595" s="122">
        <v>4243.5</v>
      </c>
      <c r="D595" s="122">
        <v>2797.04750342846</v>
      </c>
      <c r="E595" s="142">
        <f>IF(B594=B595,0,MAX(E$4:E594)+1)</f>
        <v>0</v>
      </c>
      <c r="F595" s="142">
        <f t="shared" si="130"/>
        <v>1</v>
      </c>
      <c r="G595" s="142" t="str">
        <f t="shared" si="124"/>
        <v/>
      </c>
      <c r="H595" s="142">
        <f t="shared" si="125"/>
        <v>1</v>
      </c>
      <c r="I595" s="59"/>
      <c r="J595" s="104"/>
      <c r="K595" s="59"/>
      <c r="L595" s="59"/>
      <c r="M595" s="59"/>
      <c r="N595" s="44"/>
      <c r="O595" s="44"/>
      <c r="P595" s="44"/>
      <c r="Q595" s="68">
        <f t="shared" si="122"/>
        <v>591</v>
      </c>
      <c r="R595" s="60">
        <f t="shared" si="121"/>
        <v>595</v>
      </c>
      <c r="S595" s="60">
        <f t="shared" si="121"/>
        <v>1327</v>
      </c>
      <c r="T595" s="60">
        <f t="shared" si="121"/>
        <v>2059</v>
      </c>
      <c r="U595" s="60">
        <f t="shared" si="121"/>
        <v>2791</v>
      </c>
      <c r="V595" s="60">
        <f t="shared" si="121"/>
        <v>3523</v>
      </c>
      <c r="W595" s="44"/>
      <c r="X595" s="44">
        <f t="shared" si="126"/>
        <v>592</v>
      </c>
      <c r="Y595" s="170">
        <f t="shared" si="123"/>
        <v>4243.5</v>
      </c>
      <c r="Z595" s="171">
        <f t="shared" si="127"/>
        <v>2797.04750342846</v>
      </c>
      <c r="AA595" s="155">
        <f>IF(ISNUMBER($Q595),INDEX($D$1:$D$3663,S595,1),"")</f>
        <v>36.118921318783997</v>
      </c>
      <c r="AB595" s="155">
        <f>IF(ISNUMBER($Q595),INDEX($D$1:$D$3663,T595,1),"")</f>
        <v>36.212986864064298</v>
      </c>
      <c r="AC595" s="155">
        <f>IF(ISNUMBER($Q595),INDEX($D$1:$D$3663,U595,1),"")</f>
        <v>38.023328604283499</v>
      </c>
      <c r="AD595" s="155">
        <f>IF(ISNUMBER($Q595),INDEX($D$1:$D$3663,V595,1),"")</f>
        <v>38.081253828082197</v>
      </c>
      <c r="AE595" s="59"/>
      <c r="AF595" s="85">
        <f t="shared" si="128"/>
        <v>1.6249097604755107</v>
      </c>
      <c r="AG595" s="87">
        <v>40769</v>
      </c>
      <c r="AH595" s="59"/>
      <c r="AI595" s="163" t="str">
        <f t="shared" si="129"/>
        <v/>
      </c>
      <c r="AJ595" s="162" t="str">
        <f t="shared" si="120"/>
        <v/>
      </c>
      <c r="AK595" s="119"/>
      <c r="AL595" s="59" t="str">
        <f>IF(ISNUMBER($AJ595),INDEX($Z$4:$AC$3663,$AJ595,AL$3),"")</f>
        <v/>
      </c>
      <c r="AM595" s="149" t="str">
        <f>IF(ISNUMBER($AJ595),INDEX($Z$4:$AC$3663,$AJ595,AM$3),"")</f>
        <v/>
      </c>
      <c r="AN595" s="149" t="str">
        <f>IF(ISNUMBER($AJ595),INDEX($Z$4:$AC$3663,$AJ595,AN$3),"")</f>
        <v/>
      </c>
      <c r="AO595" s="59"/>
      <c r="AP595" s="59"/>
      <c r="AQ595" s="166"/>
      <c r="AR595" s="59"/>
      <c r="AS595" s="59"/>
      <c r="AT595" s="149"/>
      <c r="AU595" s="149"/>
      <c r="AV595" s="149"/>
      <c r="AW595" s="149"/>
      <c r="AX595" s="150"/>
      <c r="AY595" s="151"/>
      <c r="AZ595" s="59"/>
      <c r="BA595" s="59"/>
      <c r="BB595" s="59"/>
      <c r="BC595" s="59"/>
      <c r="BD595" s="59"/>
      <c r="BE595" s="59"/>
      <c r="BF595" s="43"/>
      <c r="BG595" s="59"/>
      <c r="BH595" s="59"/>
      <c r="BI595" s="59"/>
      <c r="BJ595" s="59"/>
      <c r="BK595" s="59"/>
      <c r="BL595" s="59"/>
      <c r="BM595" s="59"/>
    </row>
    <row r="596" spans="1:65" x14ac:dyDescent="0.25">
      <c r="A596" s="82"/>
      <c r="B596" s="122" t="s">
        <v>60</v>
      </c>
      <c r="C596" s="122">
        <v>4244.5</v>
      </c>
      <c r="D596" s="122">
        <v>3237.8815379605799</v>
      </c>
      <c r="E596" s="142">
        <f>IF(B595=B596,0,MAX(E$4:E595)+1)</f>
        <v>0</v>
      </c>
      <c r="F596" s="142">
        <f t="shared" si="130"/>
        <v>1</v>
      </c>
      <c r="G596" s="142" t="str">
        <f t="shared" si="124"/>
        <v/>
      </c>
      <c r="H596" s="142">
        <f t="shared" si="125"/>
        <v>1</v>
      </c>
      <c r="I596" s="59"/>
      <c r="J596" s="104"/>
      <c r="K596" s="59"/>
      <c r="L596" s="59"/>
      <c r="M596" s="59"/>
      <c r="N596" s="44"/>
      <c r="O596" s="44"/>
      <c r="P596" s="44"/>
      <c r="Q596" s="68">
        <f t="shared" si="122"/>
        <v>592</v>
      </c>
      <c r="R596" s="60">
        <f t="shared" si="121"/>
        <v>596</v>
      </c>
      <c r="S596" s="60">
        <f t="shared" si="121"/>
        <v>1328</v>
      </c>
      <c r="T596" s="60">
        <f t="shared" si="121"/>
        <v>2060</v>
      </c>
      <c r="U596" s="60">
        <f t="shared" si="121"/>
        <v>2792</v>
      </c>
      <c r="V596" s="60">
        <f t="shared" si="121"/>
        <v>3524</v>
      </c>
      <c r="W596" s="44"/>
      <c r="X596" s="44">
        <f t="shared" si="126"/>
        <v>593</v>
      </c>
      <c r="Y596" s="170">
        <f t="shared" si="123"/>
        <v>4244.5</v>
      </c>
      <c r="Z596" s="171">
        <f t="shared" si="127"/>
        <v>3237.8815379605799</v>
      </c>
      <c r="AA596" s="155">
        <f>IF(ISNUMBER($Q596),INDEX($D$1:$D$3663,S596,1),"")</f>
        <v>36.394521091068299</v>
      </c>
      <c r="AB596" s="155">
        <f>IF(ISNUMBER($Q596),INDEX($D$1:$D$3663,T596,1),"")</f>
        <v>36.2029666773511</v>
      </c>
      <c r="AC596" s="155">
        <f>IF(ISNUMBER($Q596),INDEX($D$1:$D$3663,U596,1),"")</f>
        <v>38.066773958563097</v>
      </c>
      <c r="AD596" s="155">
        <f>IF(ISNUMBER($Q596),INDEX($D$1:$D$3663,V596,1),"")</f>
        <v>38.214733488198902</v>
      </c>
      <c r="AE596" s="59"/>
      <c r="AF596" s="85">
        <f t="shared" si="128"/>
        <v>1.6276476112626419</v>
      </c>
      <c r="AG596" s="87">
        <v>40770</v>
      </c>
      <c r="AH596" s="59"/>
      <c r="AI596" s="163" t="str">
        <f t="shared" si="129"/>
        <v/>
      </c>
      <c r="AJ596" s="162" t="str">
        <f t="shared" si="120"/>
        <v/>
      </c>
      <c r="AK596" s="119"/>
      <c r="AL596" s="59" t="str">
        <f>IF(ISNUMBER($AJ596),INDEX($Z$4:$AC$3663,$AJ596,AL$3),"")</f>
        <v/>
      </c>
      <c r="AM596" s="149" t="str">
        <f>IF(ISNUMBER($AJ596),INDEX($Z$4:$AC$3663,$AJ596,AM$3),"")</f>
        <v/>
      </c>
      <c r="AN596" s="149" t="str">
        <f>IF(ISNUMBER($AJ596),INDEX($Z$4:$AC$3663,$AJ596,AN$3),"")</f>
        <v/>
      </c>
      <c r="AO596" s="59"/>
      <c r="AP596" s="59"/>
      <c r="AQ596" s="166"/>
      <c r="AR596" s="59"/>
      <c r="AS596" s="59"/>
      <c r="AT596" s="149"/>
      <c r="AU596" s="149"/>
      <c r="AV596" s="149"/>
      <c r="AW596" s="149"/>
      <c r="AX596" s="150"/>
      <c r="AY596" s="151"/>
      <c r="AZ596" s="59"/>
      <c r="BA596" s="59"/>
      <c r="BB596" s="59"/>
      <c r="BC596" s="59"/>
      <c r="BD596" s="59"/>
      <c r="BE596" s="59"/>
      <c r="BF596" s="43"/>
      <c r="BG596" s="59"/>
      <c r="BH596" s="59"/>
      <c r="BI596" s="59"/>
      <c r="BJ596" s="59"/>
      <c r="BK596" s="59"/>
      <c r="BL596" s="59"/>
      <c r="BM596" s="59"/>
    </row>
    <row r="597" spans="1:65" x14ac:dyDescent="0.25">
      <c r="A597" s="82"/>
      <c r="B597" s="122" t="s">
        <v>60</v>
      </c>
      <c r="C597" s="122">
        <v>4245.5</v>
      </c>
      <c r="D597" s="122">
        <v>2514.9164445894198</v>
      </c>
      <c r="E597" s="142">
        <f>IF(B596=B597,0,MAX(E$4:E596)+1)</f>
        <v>0</v>
      </c>
      <c r="F597" s="142">
        <f t="shared" si="130"/>
        <v>1</v>
      </c>
      <c r="G597" s="142" t="str">
        <f t="shared" si="124"/>
        <v/>
      </c>
      <c r="H597" s="142">
        <f t="shared" si="125"/>
        <v>1</v>
      </c>
      <c r="I597" s="59"/>
      <c r="J597" s="104"/>
      <c r="K597" s="59"/>
      <c r="L597" s="59"/>
      <c r="M597" s="59"/>
      <c r="N597" s="44"/>
      <c r="O597" s="44"/>
      <c r="P597" s="44"/>
      <c r="Q597" s="68">
        <f t="shared" si="122"/>
        <v>593</v>
      </c>
      <c r="R597" s="60">
        <f t="shared" si="121"/>
        <v>597</v>
      </c>
      <c r="S597" s="60">
        <f t="shared" si="121"/>
        <v>1329</v>
      </c>
      <c r="T597" s="60">
        <f t="shared" si="121"/>
        <v>2061</v>
      </c>
      <c r="U597" s="60">
        <f t="shared" si="121"/>
        <v>2793</v>
      </c>
      <c r="V597" s="60">
        <f t="shared" si="121"/>
        <v>3525</v>
      </c>
      <c r="W597" s="44"/>
      <c r="X597" s="44">
        <f t="shared" si="126"/>
        <v>594</v>
      </c>
      <c r="Y597" s="170">
        <f t="shared" si="123"/>
        <v>4245.5</v>
      </c>
      <c r="Z597" s="171">
        <f t="shared" si="127"/>
        <v>2514.9164445894198</v>
      </c>
      <c r="AA597" s="155">
        <f>IF(ISNUMBER($Q597),INDEX($D$1:$D$3663,S597,1),"")</f>
        <v>36.254013701814202</v>
      </c>
      <c r="AB597" s="155">
        <f>IF(ISNUMBER($Q597),INDEX($D$1:$D$3663,T597,1),"")</f>
        <v>36.140896061355001</v>
      </c>
      <c r="AC597" s="155">
        <f>IF(ISNUMBER($Q597),INDEX($D$1:$D$3663,U597,1),"")</f>
        <v>38.005114194134698</v>
      </c>
      <c r="AD597" s="155">
        <f>IF(ISNUMBER($Q597),INDEX($D$1:$D$3663,V597,1),"")</f>
        <v>38.177603584296797</v>
      </c>
      <c r="AE597" s="59"/>
      <c r="AF597" s="85">
        <f t="shared" si="128"/>
        <v>1.6303854620497749</v>
      </c>
      <c r="AG597" s="87">
        <v>40771</v>
      </c>
      <c r="AH597" s="59"/>
      <c r="AI597" s="163" t="str">
        <f t="shared" si="129"/>
        <v/>
      </c>
      <c r="AJ597" s="162" t="str">
        <f t="shared" si="120"/>
        <v/>
      </c>
      <c r="AK597" s="119"/>
      <c r="AL597" s="59" t="str">
        <f>IF(ISNUMBER($AJ597),INDEX($Z$4:$AC$3663,$AJ597,AL$3),"")</f>
        <v/>
      </c>
      <c r="AM597" s="149" t="str">
        <f>IF(ISNUMBER($AJ597),INDEX($Z$4:$AC$3663,$AJ597,AM$3),"")</f>
        <v/>
      </c>
      <c r="AN597" s="149" t="str">
        <f>IF(ISNUMBER($AJ597),INDEX($Z$4:$AC$3663,$AJ597,AN$3),"")</f>
        <v/>
      </c>
      <c r="AO597" s="59"/>
      <c r="AP597" s="59"/>
      <c r="AQ597" s="166"/>
      <c r="AR597" s="59"/>
      <c r="AS597" s="59"/>
      <c r="AT597" s="149"/>
      <c r="AU597" s="149"/>
      <c r="AV597" s="149"/>
      <c r="AW597" s="149"/>
      <c r="AX597" s="150"/>
      <c r="AY597" s="151"/>
      <c r="AZ597" s="59"/>
      <c r="BA597" s="59"/>
      <c r="BB597" s="59"/>
      <c r="BC597" s="59"/>
      <c r="BD597" s="59"/>
      <c r="BE597" s="59"/>
      <c r="BF597" s="43"/>
      <c r="BG597" s="59"/>
      <c r="BH597" s="59"/>
      <c r="BI597" s="59"/>
      <c r="BJ597" s="59"/>
      <c r="BK597" s="59"/>
      <c r="BL597" s="59"/>
      <c r="BM597" s="59"/>
    </row>
    <row r="598" spans="1:65" x14ac:dyDescent="0.25">
      <c r="A598" s="82"/>
      <c r="B598" s="122" t="s">
        <v>60</v>
      </c>
      <c r="C598" s="122">
        <v>4246.5</v>
      </c>
      <c r="D598" s="122">
        <v>3022.4448695952001</v>
      </c>
      <c r="E598" s="142">
        <f>IF(B597=B598,0,MAX(E$4:E597)+1)</f>
        <v>0</v>
      </c>
      <c r="F598" s="142">
        <f t="shared" si="130"/>
        <v>1</v>
      </c>
      <c r="G598" s="142" t="str">
        <f t="shared" si="124"/>
        <v/>
      </c>
      <c r="H598" s="142">
        <f t="shared" si="125"/>
        <v>1</v>
      </c>
      <c r="I598" s="59"/>
      <c r="J598" s="104"/>
      <c r="K598" s="59"/>
      <c r="L598" s="59"/>
      <c r="M598" s="59"/>
      <c r="N598" s="44"/>
      <c r="O598" s="44"/>
      <c r="P598" s="44"/>
      <c r="Q598" s="68">
        <f t="shared" si="122"/>
        <v>594</v>
      </c>
      <c r="R598" s="60">
        <f t="shared" si="121"/>
        <v>598</v>
      </c>
      <c r="S598" s="60">
        <f t="shared" si="121"/>
        <v>1330</v>
      </c>
      <c r="T598" s="60">
        <f t="shared" si="121"/>
        <v>2062</v>
      </c>
      <c r="U598" s="60">
        <f t="shared" si="121"/>
        <v>2794</v>
      </c>
      <c r="V598" s="60">
        <f t="shared" si="121"/>
        <v>3526</v>
      </c>
      <c r="W598" s="44"/>
      <c r="X598" s="44">
        <f t="shared" si="126"/>
        <v>595</v>
      </c>
      <c r="Y598" s="170">
        <f t="shared" si="123"/>
        <v>4246.5</v>
      </c>
      <c r="Z598" s="171">
        <f t="shared" si="127"/>
        <v>3022.4448695952001</v>
      </c>
      <c r="AA598" s="155">
        <f>IF(ISNUMBER($Q598),INDEX($D$1:$D$3663,S598,1),"")</f>
        <v>36.143064266140598</v>
      </c>
      <c r="AB598" s="155">
        <f>IF(ISNUMBER($Q598),INDEX($D$1:$D$3663,T598,1),"")</f>
        <v>36.309971369168203</v>
      </c>
      <c r="AC598" s="155">
        <f>IF(ISNUMBER($Q598),INDEX($D$1:$D$3663,U598,1),"")</f>
        <v>37.911746419895401</v>
      </c>
      <c r="AD598" s="155">
        <f>IF(ISNUMBER($Q598),INDEX($D$1:$D$3663,V598,1),"")</f>
        <v>38.097496672907099</v>
      </c>
      <c r="AE598" s="59"/>
      <c r="AF598" s="85">
        <f t="shared" si="128"/>
        <v>1.633123312836906</v>
      </c>
      <c r="AG598" s="87">
        <v>40772</v>
      </c>
      <c r="AH598" s="59"/>
      <c r="AI598" s="163" t="str">
        <f t="shared" si="129"/>
        <v/>
      </c>
      <c r="AJ598" s="162" t="str">
        <f t="shared" si="120"/>
        <v/>
      </c>
      <c r="AK598" s="119"/>
      <c r="AL598" s="59" t="str">
        <f>IF(ISNUMBER($AJ598),INDEX($Z$4:$AC$3663,$AJ598,AL$3),"")</f>
        <v/>
      </c>
      <c r="AM598" s="149" t="str">
        <f>IF(ISNUMBER($AJ598),INDEX($Z$4:$AC$3663,$AJ598,AM$3),"")</f>
        <v/>
      </c>
      <c r="AN598" s="149" t="str">
        <f>IF(ISNUMBER($AJ598),INDEX($Z$4:$AC$3663,$AJ598,AN$3),"")</f>
        <v/>
      </c>
      <c r="AO598" s="59"/>
      <c r="AP598" s="59"/>
      <c r="AQ598" s="166"/>
      <c r="AR598" s="59"/>
      <c r="AS598" s="59"/>
      <c r="AT598" s="149"/>
      <c r="AU598" s="149"/>
      <c r="AV598" s="149"/>
      <c r="AW598" s="149"/>
      <c r="AX598" s="150"/>
      <c r="AY598" s="151"/>
      <c r="AZ598" s="59"/>
      <c r="BA598" s="59"/>
      <c r="BB598" s="59"/>
      <c r="BC598" s="59"/>
      <c r="BD598" s="59"/>
      <c r="BE598" s="59"/>
      <c r="BF598" s="43"/>
      <c r="BG598" s="59"/>
      <c r="BH598" s="59"/>
      <c r="BI598" s="59"/>
      <c r="BJ598" s="59"/>
      <c r="BK598" s="59"/>
      <c r="BL598" s="59"/>
      <c r="BM598" s="59"/>
    </row>
    <row r="599" spans="1:65" x14ac:dyDescent="0.25">
      <c r="A599" s="82"/>
      <c r="B599" s="122" t="s">
        <v>60</v>
      </c>
      <c r="C599" s="122">
        <v>4247.5</v>
      </c>
      <c r="D599" s="122">
        <v>2421.2617083663599</v>
      </c>
      <c r="E599" s="142">
        <f>IF(B598=B599,0,MAX(E$4:E598)+1)</f>
        <v>0</v>
      </c>
      <c r="F599" s="142">
        <f t="shared" si="130"/>
        <v>1</v>
      </c>
      <c r="G599" s="142" t="str">
        <f t="shared" si="124"/>
        <v/>
      </c>
      <c r="H599" s="142">
        <f t="shared" si="125"/>
        <v>1</v>
      </c>
      <c r="I599" s="59"/>
      <c r="J599" s="104"/>
      <c r="K599" s="59"/>
      <c r="L599" s="59"/>
      <c r="M599" s="59"/>
      <c r="N599" s="44"/>
      <c r="O599" s="44"/>
      <c r="P599" s="44"/>
      <c r="Q599" s="68">
        <f t="shared" si="122"/>
        <v>595</v>
      </c>
      <c r="R599" s="60">
        <f t="shared" si="121"/>
        <v>599</v>
      </c>
      <c r="S599" s="60">
        <f t="shared" si="121"/>
        <v>1331</v>
      </c>
      <c r="T599" s="60">
        <f t="shared" si="121"/>
        <v>2063</v>
      </c>
      <c r="U599" s="60">
        <f t="shared" si="121"/>
        <v>2795</v>
      </c>
      <c r="V599" s="60">
        <f t="shared" si="121"/>
        <v>3527</v>
      </c>
      <c r="W599" s="44"/>
      <c r="X599" s="44">
        <f t="shared" si="126"/>
        <v>596</v>
      </c>
      <c r="Y599" s="170">
        <f t="shared" si="123"/>
        <v>4247.5</v>
      </c>
      <c r="Z599" s="171">
        <f t="shared" si="127"/>
        <v>2421.2617083663599</v>
      </c>
      <c r="AA599" s="155">
        <f>IF(ISNUMBER($Q599),INDEX($D$1:$D$3663,S599,1),"")</f>
        <v>35.977090914025197</v>
      </c>
      <c r="AB599" s="155">
        <f>IF(ISNUMBER($Q599),INDEX($D$1:$D$3663,T599,1),"")</f>
        <v>36.062684242295298</v>
      </c>
      <c r="AC599" s="155">
        <f>IF(ISNUMBER($Q599),INDEX($D$1:$D$3663,U599,1),"")</f>
        <v>38.176985176491101</v>
      </c>
      <c r="AD599" s="155">
        <f>IF(ISNUMBER($Q599),INDEX($D$1:$D$3663,V599,1),"")</f>
        <v>38.030825308139299</v>
      </c>
      <c r="AE599" s="59"/>
      <c r="AF599" s="85">
        <f t="shared" si="128"/>
        <v>1.635861163624039</v>
      </c>
      <c r="AG599" s="87">
        <v>40773</v>
      </c>
      <c r="AH599" s="59"/>
      <c r="AI599" s="163" t="str">
        <f t="shared" si="129"/>
        <v/>
      </c>
      <c r="AJ599" s="162" t="str">
        <f t="shared" si="120"/>
        <v/>
      </c>
      <c r="AK599" s="119"/>
      <c r="AL599" s="59" t="str">
        <f>IF(ISNUMBER($AJ599),INDEX($Z$4:$AC$3663,$AJ599,AL$3),"")</f>
        <v/>
      </c>
      <c r="AM599" s="149" t="str">
        <f>IF(ISNUMBER($AJ599),INDEX($Z$4:$AC$3663,$AJ599,AM$3),"")</f>
        <v/>
      </c>
      <c r="AN599" s="149" t="str">
        <f>IF(ISNUMBER($AJ599),INDEX($Z$4:$AC$3663,$AJ599,AN$3),"")</f>
        <v/>
      </c>
      <c r="AO599" s="59"/>
      <c r="AP599" s="59"/>
      <c r="AQ599" s="166"/>
      <c r="AR599" s="59"/>
      <c r="AS599" s="59"/>
      <c r="AT599" s="149"/>
      <c r="AU599" s="149"/>
      <c r="AV599" s="149"/>
      <c r="AW599" s="149"/>
      <c r="AX599" s="150"/>
      <c r="AY599" s="151"/>
      <c r="AZ599" s="59"/>
      <c r="BA599" s="59"/>
      <c r="BB599" s="59"/>
      <c r="BC599" s="59"/>
      <c r="BD599" s="59"/>
      <c r="BE599" s="59"/>
      <c r="BF599" s="43"/>
      <c r="BG599" s="59"/>
      <c r="BH599" s="59"/>
      <c r="BI599" s="59"/>
      <c r="BJ599" s="59"/>
      <c r="BK599" s="59"/>
      <c r="BL599" s="59"/>
      <c r="BM599" s="59"/>
    </row>
    <row r="600" spans="1:65" x14ac:dyDescent="0.25">
      <c r="A600" s="82"/>
      <c r="B600" s="122" t="s">
        <v>60</v>
      </c>
      <c r="C600" s="122">
        <v>4248.5</v>
      </c>
      <c r="D600" s="122">
        <v>2965.52200816302</v>
      </c>
      <c r="E600" s="142">
        <f>IF(B599=B600,0,MAX(E$4:E599)+1)</f>
        <v>0</v>
      </c>
      <c r="F600" s="142">
        <f t="shared" si="130"/>
        <v>1</v>
      </c>
      <c r="G600" s="142" t="str">
        <f t="shared" si="124"/>
        <v/>
      </c>
      <c r="H600" s="142">
        <f t="shared" si="125"/>
        <v>1</v>
      </c>
      <c r="I600" s="59"/>
      <c r="J600" s="104"/>
      <c r="K600" s="59"/>
      <c r="L600" s="59"/>
      <c r="M600" s="59"/>
      <c r="N600" s="44"/>
      <c r="O600" s="44"/>
      <c r="P600" s="44"/>
      <c r="Q600" s="68">
        <f t="shared" si="122"/>
        <v>596</v>
      </c>
      <c r="R600" s="60">
        <f t="shared" si="121"/>
        <v>600</v>
      </c>
      <c r="S600" s="60">
        <f t="shared" si="121"/>
        <v>1332</v>
      </c>
      <c r="T600" s="60">
        <f t="shared" si="121"/>
        <v>2064</v>
      </c>
      <c r="U600" s="60">
        <f t="shared" si="121"/>
        <v>2796</v>
      </c>
      <c r="V600" s="60">
        <f t="shared" si="121"/>
        <v>3528</v>
      </c>
      <c r="W600" s="44"/>
      <c r="X600" s="44">
        <f t="shared" si="126"/>
        <v>597</v>
      </c>
      <c r="Y600" s="170">
        <f t="shared" si="123"/>
        <v>4248.5</v>
      </c>
      <c r="Z600" s="171">
        <f t="shared" si="127"/>
        <v>2965.52200816302</v>
      </c>
      <c r="AA600" s="155">
        <f>IF(ISNUMBER($Q600),INDEX($D$1:$D$3663,S600,1),"")</f>
        <v>36.280106959561301</v>
      </c>
      <c r="AB600" s="155">
        <f>IF(ISNUMBER($Q600),INDEX($D$1:$D$3663,T600,1),"")</f>
        <v>36.1805063010681</v>
      </c>
      <c r="AC600" s="155">
        <f>IF(ISNUMBER($Q600),INDEX($D$1:$D$3663,U600,1),"")</f>
        <v>38.160817375211501</v>
      </c>
      <c r="AD600" s="155">
        <f>IF(ISNUMBER($Q600),INDEX($D$1:$D$3663,V600,1),"")</f>
        <v>37.989111963870002</v>
      </c>
      <c r="AE600" s="59"/>
      <c r="AF600" s="85">
        <f t="shared" si="128"/>
        <v>1.6385990144111702</v>
      </c>
      <c r="AG600" s="87">
        <v>40774</v>
      </c>
      <c r="AH600" s="59"/>
      <c r="AI600" s="163" t="str">
        <f t="shared" si="129"/>
        <v/>
      </c>
      <c r="AJ600" s="162" t="str">
        <f t="shared" si="120"/>
        <v/>
      </c>
      <c r="AK600" s="119"/>
      <c r="AL600" s="59" t="str">
        <f>IF(ISNUMBER($AJ600),INDEX($Z$4:$AC$3663,$AJ600,AL$3),"")</f>
        <v/>
      </c>
      <c r="AM600" s="149" t="str">
        <f>IF(ISNUMBER($AJ600),INDEX($Z$4:$AC$3663,$AJ600,AM$3),"")</f>
        <v/>
      </c>
      <c r="AN600" s="149" t="str">
        <f>IF(ISNUMBER($AJ600),INDEX($Z$4:$AC$3663,$AJ600,AN$3),"")</f>
        <v/>
      </c>
      <c r="AO600" s="59"/>
      <c r="AP600" s="59"/>
      <c r="AQ600" s="166"/>
      <c r="AR600" s="59"/>
      <c r="AS600" s="59"/>
      <c r="AT600" s="149"/>
      <c r="AU600" s="149"/>
      <c r="AV600" s="149"/>
      <c r="AW600" s="149"/>
      <c r="AX600" s="150"/>
      <c r="AY600" s="151"/>
      <c r="AZ600" s="59"/>
      <c r="BA600" s="59"/>
      <c r="BB600" s="59"/>
      <c r="BC600" s="59"/>
      <c r="BD600" s="59"/>
      <c r="BE600" s="59"/>
      <c r="BF600" s="43"/>
      <c r="BG600" s="59"/>
      <c r="BH600" s="59"/>
      <c r="BI600" s="59"/>
      <c r="BJ600" s="59"/>
      <c r="BK600" s="59"/>
      <c r="BL600" s="59"/>
      <c r="BM600" s="59"/>
    </row>
    <row r="601" spans="1:65" x14ac:dyDescent="0.25">
      <c r="A601" s="82"/>
      <c r="B601" s="122" t="s">
        <v>60</v>
      </c>
      <c r="C601" s="122">
        <v>4249.5</v>
      </c>
      <c r="D601" s="122">
        <v>2345.72733833543</v>
      </c>
      <c r="E601" s="142">
        <f>IF(B600=B601,0,MAX(E$4:E600)+1)</f>
        <v>0</v>
      </c>
      <c r="F601" s="142">
        <f t="shared" si="130"/>
        <v>1</v>
      </c>
      <c r="G601" s="142" t="str">
        <f t="shared" si="124"/>
        <v/>
      </c>
      <c r="H601" s="142">
        <f t="shared" si="125"/>
        <v>1</v>
      </c>
      <c r="I601" s="59"/>
      <c r="J601" s="104"/>
      <c r="K601" s="59"/>
      <c r="L601" s="59"/>
      <c r="M601" s="59"/>
      <c r="N601" s="44"/>
      <c r="O601" s="44"/>
      <c r="P601" s="44"/>
      <c r="Q601" s="68">
        <f t="shared" si="122"/>
        <v>597</v>
      </c>
      <c r="R601" s="60">
        <f t="shared" si="121"/>
        <v>601</v>
      </c>
      <c r="S601" s="60">
        <f t="shared" si="121"/>
        <v>1333</v>
      </c>
      <c r="T601" s="60">
        <f t="shared" si="121"/>
        <v>2065</v>
      </c>
      <c r="U601" s="60">
        <f t="shared" si="121"/>
        <v>2797</v>
      </c>
      <c r="V601" s="60">
        <f t="shared" si="121"/>
        <v>3529</v>
      </c>
      <c r="W601" s="44"/>
      <c r="X601" s="44">
        <f t="shared" si="126"/>
        <v>598</v>
      </c>
      <c r="Y601" s="170">
        <f t="shared" si="123"/>
        <v>4249.5</v>
      </c>
      <c r="Z601" s="171">
        <f t="shared" si="127"/>
        <v>2345.72733833543</v>
      </c>
      <c r="AA601" s="155">
        <f>IF(ISNUMBER($Q601),INDEX($D$1:$D$3663,S601,1),"")</f>
        <v>35.983431888629298</v>
      </c>
      <c r="AB601" s="155">
        <f>IF(ISNUMBER($Q601),INDEX($D$1:$D$3663,T601,1),"")</f>
        <v>36.266133314978603</v>
      </c>
      <c r="AC601" s="155">
        <f>IF(ISNUMBER($Q601),INDEX($D$1:$D$3663,U601,1),"")</f>
        <v>38.040365600957301</v>
      </c>
      <c r="AD601" s="155">
        <f>IF(ISNUMBER($Q601),INDEX($D$1:$D$3663,V601,1),"")</f>
        <v>37.9214380576447</v>
      </c>
      <c r="AE601" s="59"/>
      <c r="AF601" s="85">
        <f t="shared" si="128"/>
        <v>1.6413368651983031</v>
      </c>
      <c r="AG601" s="87">
        <v>40775</v>
      </c>
      <c r="AH601" s="59"/>
      <c r="AI601" s="163" t="str">
        <f t="shared" si="129"/>
        <v/>
      </c>
      <c r="AJ601" s="162" t="str">
        <f t="shared" si="120"/>
        <v/>
      </c>
      <c r="AK601" s="119"/>
      <c r="AL601" s="59" t="str">
        <f>IF(ISNUMBER($AJ601),INDEX($Z$4:$AC$3663,$AJ601,AL$3),"")</f>
        <v/>
      </c>
      <c r="AM601" s="149" t="str">
        <f>IF(ISNUMBER($AJ601),INDEX($Z$4:$AC$3663,$AJ601,AM$3),"")</f>
        <v/>
      </c>
      <c r="AN601" s="149" t="str">
        <f>IF(ISNUMBER($AJ601),INDEX($Z$4:$AC$3663,$AJ601,AN$3),"")</f>
        <v/>
      </c>
      <c r="AO601" s="59"/>
      <c r="AP601" s="59"/>
      <c r="AQ601" s="166"/>
      <c r="AR601" s="59"/>
      <c r="AS601" s="59"/>
      <c r="AT601" s="149"/>
      <c r="AU601" s="149"/>
      <c r="AV601" s="149"/>
      <c r="AW601" s="149"/>
      <c r="AX601" s="150"/>
      <c r="AY601" s="151"/>
      <c r="AZ601" s="59"/>
      <c r="BA601" s="59"/>
      <c r="BB601" s="59"/>
      <c r="BC601" s="59"/>
      <c r="BD601" s="59"/>
      <c r="BE601" s="59"/>
      <c r="BF601" s="43"/>
      <c r="BG601" s="59"/>
      <c r="BH601" s="59"/>
      <c r="BI601" s="59"/>
      <c r="BJ601" s="59"/>
      <c r="BK601" s="59"/>
      <c r="BL601" s="59"/>
      <c r="BM601" s="59"/>
    </row>
    <row r="602" spans="1:65" x14ac:dyDescent="0.25">
      <c r="A602" s="82"/>
      <c r="B602" s="122" t="s">
        <v>60</v>
      </c>
      <c r="C602" s="122">
        <v>4250.5</v>
      </c>
      <c r="D602" s="122">
        <v>2281.1181346021799</v>
      </c>
      <c r="E602" s="142">
        <f>IF(B601=B602,0,MAX(E$4:E601)+1)</f>
        <v>0</v>
      </c>
      <c r="F602" s="142">
        <f t="shared" si="130"/>
        <v>1</v>
      </c>
      <c r="G602" s="142" t="str">
        <f t="shared" si="124"/>
        <v/>
      </c>
      <c r="H602" s="142">
        <f t="shared" si="125"/>
        <v>1</v>
      </c>
      <c r="I602" s="59"/>
      <c r="J602" s="104"/>
      <c r="K602" s="59"/>
      <c r="L602" s="59"/>
      <c r="M602" s="59"/>
      <c r="N602" s="44"/>
      <c r="O602" s="44"/>
      <c r="P602" s="44"/>
      <c r="Q602" s="68">
        <f t="shared" si="122"/>
        <v>598</v>
      </c>
      <c r="R602" s="60">
        <f t="shared" si="121"/>
        <v>602</v>
      </c>
      <c r="S602" s="60">
        <f t="shared" si="121"/>
        <v>1334</v>
      </c>
      <c r="T602" s="60">
        <f t="shared" si="121"/>
        <v>2066</v>
      </c>
      <c r="U602" s="60">
        <f t="shared" si="121"/>
        <v>2798</v>
      </c>
      <c r="V602" s="60">
        <f t="shared" si="121"/>
        <v>3530</v>
      </c>
      <c r="W602" s="44"/>
      <c r="X602" s="44">
        <f t="shared" si="126"/>
        <v>599</v>
      </c>
      <c r="Y602" s="170">
        <f t="shared" si="123"/>
        <v>4250.5</v>
      </c>
      <c r="Z602" s="171">
        <f t="shared" si="127"/>
        <v>2281.1181346021799</v>
      </c>
      <c r="AA602" s="155">
        <f>IF(ISNUMBER($Q602),INDEX($D$1:$D$3663,S602,1),"")</f>
        <v>36.079642824687603</v>
      </c>
      <c r="AB602" s="155">
        <f>IF(ISNUMBER($Q602),INDEX($D$1:$D$3663,T602,1),"")</f>
        <v>36.123931461326301</v>
      </c>
      <c r="AC602" s="155">
        <f>IF(ISNUMBER($Q602),INDEX($D$1:$D$3663,U602,1),"")</f>
        <v>37.940189378430503</v>
      </c>
      <c r="AD602" s="155">
        <f>IF(ISNUMBER($Q602),INDEX($D$1:$D$3663,V602,1),"")</f>
        <v>38.242942489023299</v>
      </c>
      <c r="AE602" s="59"/>
      <c r="AF602" s="85">
        <f t="shared" si="128"/>
        <v>1.6440747159854343</v>
      </c>
      <c r="AG602" s="87">
        <v>40776</v>
      </c>
      <c r="AH602" s="59"/>
      <c r="AI602" s="163" t="str">
        <f t="shared" si="129"/>
        <v/>
      </c>
      <c r="AJ602" s="162" t="str">
        <f t="shared" si="120"/>
        <v/>
      </c>
      <c r="AK602" s="119"/>
      <c r="AL602" s="59" t="str">
        <f>IF(ISNUMBER($AJ602),INDEX($Z$4:$AC$3663,$AJ602,AL$3),"")</f>
        <v/>
      </c>
      <c r="AM602" s="149" t="str">
        <f>IF(ISNUMBER($AJ602),INDEX($Z$4:$AC$3663,$AJ602,AM$3),"")</f>
        <v/>
      </c>
      <c r="AN602" s="149" t="str">
        <f>IF(ISNUMBER($AJ602),INDEX($Z$4:$AC$3663,$AJ602,AN$3),"")</f>
        <v/>
      </c>
      <c r="AO602" s="59"/>
      <c r="AP602" s="59"/>
      <c r="AQ602" s="166"/>
      <c r="AR602" s="59"/>
      <c r="AS602" s="59"/>
      <c r="AT602" s="149"/>
      <c r="AU602" s="149"/>
      <c r="AV602" s="149"/>
      <c r="AW602" s="149"/>
      <c r="AX602" s="150"/>
      <c r="AY602" s="151"/>
      <c r="AZ602" s="59"/>
      <c r="BA602" s="59"/>
      <c r="BB602" s="59"/>
      <c r="BC602" s="59"/>
      <c r="BD602" s="59"/>
      <c r="BE602" s="59"/>
      <c r="BF602" s="43"/>
      <c r="BG602" s="59"/>
      <c r="BH602" s="59"/>
      <c r="BI602" s="59"/>
      <c r="BJ602" s="59"/>
      <c r="BK602" s="59"/>
      <c r="BL602" s="59"/>
      <c r="BM602" s="59"/>
    </row>
    <row r="603" spans="1:65" x14ac:dyDescent="0.25">
      <c r="A603" s="82"/>
      <c r="B603" s="122" t="s">
        <v>60</v>
      </c>
      <c r="C603" s="122">
        <v>4251.5</v>
      </c>
      <c r="D603" s="122">
        <v>2920.39413542805</v>
      </c>
      <c r="E603" s="142">
        <f>IF(B602=B603,0,MAX(E$4:E602)+1)</f>
        <v>0</v>
      </c>
      <c r="F603" s="142">
        <f t="shared" si="130"/>
        <v>1</v>
      </c>
      <c r="G603" s="142" t="str">
        <f t="shared" si="124"/>
        <v/>
      </c>
      <c r="H603" s="142">
        <f t="shared" si="125"/>
        <v>1</v>
      </c>
      <c r="I603" s="59"/>
      <c r="J603" s="104"/>
      <c r="K603" s="59"/>
      <c r="L603" s="59"/>
      <c r="M603" s="59"/>
      <c r="N603" s="44"/>
      <c r="O603" s="44"/>
      <c r="P603" s="44"/>
      <c r="Q603" s="68">
        <f t="shared" si="122"/>
        <v>599</v>
      </c>
      <c r="R603" s="60">
        <f t="shared" si="121"/>
        <v>603</v>
      </c>
      <c r="S603" s="60">
        <f t="shared" si="121"/>
        <v>1335</v>
      </c>
      <c r="T603" s="60">
        <f t="shared" si="121"/>
        <v>2067</v>
      </c>
      <c r="U603" s="60">
        <f t="shared" si="121"/>
        <v>2799</v>
      </c>
      <c r="V603" s="60">
        <f t="shared" si="121"/>
        <v>3531</v>
      </c>
      <c r="W603" s="44"/>
      <c r="X603" s="44">
        <f t="shared" si="126"/>
        <v>600</v>
      </c>
      <c r="Y603" s="170">
        <f t="shared" si="123"/>
        <v>4251.5</v>
      </c>
      <c r="Z603" s="171">
        <f t="shared" si="127"/>
        <v>2920.39413542805</v>
      </c>
      <c r="AA603" s="155">
        <f>IF(ISNUMBER($Q603),INDEX($D$1:$D$3663,S603,1),"")</f>
        <v>36.148036478340302</v>
      </c>
      <c r="AB603" s="155">
        <f>IF(ISNUMBER($Q603),INDEX($D$1:$D$3663,T603,1),"")</f>
        <v>36.040464192962098</v>
      </c>
      <c r="AC603" s="155">
        <f>IF(ISNUMBER($Q603),INDEX($D$1:$D$3663,U603,1),"")</f>
        <v>38.032166188895403</v>
      </c>
      <c r="AD603" s="155">
        <f>IF(ISNUMBER($Q603),INDEX($D$1:$D$3663,V603,1),"")</f>
        <v>38.066431878683403</v>
      </c>
      <c r="AE603" s="59"/>
      <c r="AF603" s="85">
        <f t="shared" si="128"/>
        <v>1.6468125667725673</v>
      </c>
      <c r="AG603" s="87">
        <v>40777</v>
      </c>
      <c r="AH603" s="59"/>
      <c r="AI603" s="163" t="str">
        <f t="shared" si="129"/>
        <v/>
      </c>
      <c r="AJ603" s="162" t="str">
        <f t="shared" si="120"/>
        <v/>
      </c>
      <c r="AK603" s="119"/>
      <c r="AL603" s="59" t="str">
        <f>IF(ISNUMBER($AJ603),INDEX($Z$4:$AC$3663,$AJ603,AL$3),"")</f>
        <v/>
      </c>
      <c r="AM603" s="149" t="str">
        <f>IF(ISNUMBER($AJ603),INDEX($Z$4:$AC$3663,$AJ603,AM$3),"")</f>
        <v/>
      </c>
      <c r="AN603" s="149" t="str">
        <f>IF(ISNUMBER($AJ603),INDEX($Z$4:$AC$3663,$AJ603,AN$3),"")</f>
        <v/>
      </c>
      <c r="AO603" s="59"/>
      <c r="AP603" s="59"/>
      <c r="AQ603" s="166"/>
      <c r="AR603" s="59"/>
      <c r="AS603" s="59"/>
      <c r="AT603" s="149"/>
      <c r="AU603" s="149"/>
      <c r="AV603" s="149"/>
      <c r="AW603" s="149"/>
      <c r="AX603" s="150"/>
      <c r="AY603" s="151"/>
      <c r="AZ603" s="59"/>
      <c r="BA603" s="59"/>
      <c r="BB603" s="59"/>
      <c r="BC603" s="59"/>
      <c r="BD603" s="59"/>
      <c r="BE603" s="59"/>
      <c r="BF603" s="43"/>
      <c r="BG603" s="59"/>
      <c r="BH603" s="59"/>
      <c r="BI603" s="59"/>
      <c r="BJ603" s="59"/>
      <c r="BK603" s="59"/>
      <c r="BL603" s="59"/>
      <c r="BM603" s="59"/>
    </row>
    <row r="604" spans="1:65" x14ac:dyDescent="0.25">
      <c r="A604" s="82"/>
      <c r="B604" s="122" t="s">
        <v>60</v>
      </c>
      <c r="C604" s="122">
        <v>4252.5</v>
      </c>
      <c r="D604" s="122">
        <v>2553.3717974746901</v>
      </c>
      <c r="E604" s="142">
        <f>IF(B603=B604,0,MAX(E$4:E603)+1)</f>
        <v>0</v>
      </c>
      <c r="F604" s="142">
        <f t="shared" si="130"/>
        <v>1</v>
      </c>
      <c r="G604" s="142" t="str">
        <f t="shared" si="124"/>
        <v/>
      </c>
      <c r="H604" s="142">
        <f t="shared" si="125"/>
        <v>1</v>
      </c>
      <c r="I604" s="59"/>
      <c r="J604" s="104"/>
      <c r="K604" s="59"/>
      <c r="L604" s="59"/>
      <c r="M604" s="59"/>
      <c r="N604" s="44"/>
      <c r="O604" s="44"/>
      <c r="P604" s="44"/>
      <c r="Q604" s="68">
        <f t="shared" si="122"/>
        <v>600</v>
      </c>
      <c r="R604" s="60">
        <f t="shared" si="121"/>
        <v>604</v>
      </c>
      <c r="S604" s="60">
        <f t="shared" si="121"/>
        <v>1336</v>
      </c>
      <c r="T604" s="60">
        <f t="shared" si="121"/>
        <v>2068</v>
      </c>
      <c r="U604" s="60">
        <f t="shared" si="121"/>
        <v>2800</v>
      </c>
      <c r="V604" s="60">
        <f t="shared" si="121"/>
        <v>3532</v>
      </c>
      <c r="W604" s="44"/>
      <c r="X604" s="44">
        <f t="shared" si="126"/>
        <v>601</v>
      </c>
      <c r="Y604" s="170">
        <f t="shared" si="123"/>
        <v>4252.5</v>
      </c>
      <c r="Z604" s="171">
        <f t="shared" si="127"/>
        <v>2553.3717974746901</v>
      </c>
      <c r="AA604" s="155">
        <f>IF(ISNUMBER($Q604),INDEX($D$1:$D$3663,S604,1),"")</f>
        <v>36.141033899871502</v>
      </c>
      <c r="AB604" s="155">
        <f>IF(ISNUMBER($Q604),INDEX($D$1:$D$3663,T604,1),"")</f>
        <v>36.298056563161502</v>
      </c>
      <c r="AC604" s="155">
        <f>IF(ISNUMBER($Q604),INDEX($D$1:$D$3663,U604,1),"")</f>
        <v>37.818566487707201</v>
      </c>
      <c r="AD604" s="155">
        <f>IF(ISNUMBER($Q604),INDEX($D$1:$D$3663,V604,1),"")</f>
        <v>37.974773241379097</v>
      </c>
      <c r="AE604" s="59"/>
      <c r="AF604" s="85">
        <f t="shared" si="128"/>
        <v>1.6495504175596984</v>
      </c>
      <c r="AG604" s="87">
        <v>40778</v>
      </c>
      <c r="AH604" s="59"/>
      <c r="AI604" s="163" t="str">
        <f t="shared" si="129"/>
        <v/>
      </c>
      <c r="AJ604" s="162" t="str">
        <f t="shared" si="120"/>
        <v/>
      </c>
      <c r="AK604" s="119"/>
      <c r="AL604" s="59" t="str">
        <f>IF(ISNUMBER($AJ604),INDEX($Z$4:$AC$3663,$AJ604,AL$3),"")</f>
        <v/>
      </c>
      <c r="AM604" s="149" t="str">
        <f>IF(ISNUMBER($AJ604),INDEX($Z$4:$AC$3663,$AJ604,AM$3),"")</f>
        <v/>
      </c>
      <c r="AN604" s="149" t="str">
        <f>IF(ISNUMBER($AJ604),INDEX($Z$4:$AC$3663,$AJ604,AN$3),"")</f>
        <v/>
      </c>
      <c r="AO604" s="59"/>
      <c r="AP604" s="59"/>
      <c r="AQ604" s="166"/>
      <c r="AR604" s="59"/>
      <c r="AS604" s="59"/>
      <c r="AT604" s="149"/>
      <c r="AU604" s="149"/>
      <c r="AV604" s="149"/>
      <c r="AW604" s="149"/>
      <c r="AX604" s="150"/>
      <c r="AY604" s="151"/>
      <c r="AZ604" s="59"/>
      <c r="BA604" s="59"/>
      <c r="BB604" s="59"/>
      <c r="BC604" s="59"/>
      <c r="BD604" s="59"/>
      <c r="BE604" s="59"/>
      <c r="BF604" s="43"/>
      <c r="BG604" s="59"/>
      <c r="BH604" s="59"/>
      <c r="BI604" s="59"/>
      <c r="BJ604" s="59"/>
      <c r="BK604" s="59"/>
      <c r="BL604" s="59"/>
      <c r="BM604" s="59"/>
    </row>
    <row r="605" spans="1:65" x14ac:dyDescent="0.25">
      <c r="A605" s="82"/>
      <c r="B605" s="122" t="s">
        <v>60</v>
      </c>
      <c r="C605" s="122">
        <v>4253.5</v>
      </c>
      <c r="D605" s="122">
        <v>2638.3268513000999</v>
      </c>
      <c r="E605" s="142">
        <f>IF(B604=B605,0,MAX(E$4:E604)+1)</f>
        <v>0</v>
      </c>
      <c r="F605" s="142">
        <f t="shared" si="130"/>
        <v>1</v>
      </c>
      <c r="G605" s="142" t="str">
        <f t="shared" si="124"/>
        <v/>
      </c>
      <c r="H605" s="142">
        <f t="shared" si="125"/>
        <v>1</v>
      </c>
      <c r="I605" s="59"/>
      <c r="J605" s="104"/>
      <c r="K605" s="59"/>
      <c r="L605" s="59"/>
      <c r="M605" s="59"/>
      <c r="N605" s="44"/>
      <c r="O605" s="44"/>
      <c r="P605" s="44"/>
      <c r="Q605" s="68">
        <f t="shared" si="122"/>
        <v>601</v>
      </c>
      <c r="R605" s="60">
        <f t="shared" si="121"/>
        <v>605</v>
      </c>
      <c r="S605" s="60">
        <f t="shared" si="121"/>
        <v>1337</v>
      </c>
      <c r="T605" s="60">
        <f t="shared" si="121"/>
        <v>2069</v>
      </c>
      <c r="U605" s="60">
        <f t="shared" si="121"/>
        <v>2801</v>
      </c>
      <c r="V605" s="60">
        <f t="shared" si="121"/>
        <v>3533</v>
      </c>
      <c r="W605" s="44"/>
      <c r="X605" s="44">
        <f t="shared" si="126"/>
        <v>602</v>
      </c>
      <c r="Y605" s="170">
        <f t="shared" si="123"/>
        <v>4253.5</v>
      </c>
      <c r="Z605" s="171">
        <f t="shared" si="127"/>
        <v>2638.3268513000999</v>
      </c>
      <c r="AA605" s="155">
        <f>IF(ISNUMBER($Q605),INDEX($D$1:$D$3663,S605,1),"")</f>
        <v>36.131161477825202</v>
      </c>
      <c r="AB605" s="155">
        <f>IF(ISNUMBER($Q605),INDEX($D$1:$D$3663,T605,1),"")</f>
        <v>36.191209549714998</v>
      </c>
      <c r="AC605" s="155">
        <f>IF(ISNUMBER($Q605),INDEX($D$1:$D$3663,U605,1),"")</f>
        <v>38.062908280030904</v>
      </c>
      <c r="AD605" s="155">
        <f>IF(ISNUMBER($Q605),INDEX($D$1:$D$3663,V605,1),"")</f>
        <v>37.938646481501799</v>
      </c>
      <c r="AE605" s="59"/>
      <c r="AF605" s="85">
        <f t="shared" si="128"/>
        <v>1.6522882683468314</v>
      </c>
      <c r="AG605" s="87">
        <v>40779</v>
      </c>
      <c r="AH605" s="59"/>
      <c r="AI605" s="163" t="str">
        <f t="shared" si="129"/>
        <v/>
      </c>
      <c r="AJ605" s="162" t="str">
        <f t="shared" ref="AJ605:AJ668" si="131">IF(AI604=AI$2,AJ604+AJ$2-1,IF(ISNUMBER(AI605),AJ604+AJ$2,""))</f>
        <v/>
      </c>
      <c r="AK605" s="119"/>
      <c r="AL605" s="59" t="str">
        <f>IF(ISNUMBER($AJ605),INDEX($Z$4:$AC$3663,$AJ605,AL$3),"")</f>
        <v/>
      </c>
      <c r="AM605" s="149" t="str">
        <f>IF(ISNUMBER($AJ605),INDEX($Z$4:$AC$3663,$AJ605,AM$3),"")</f>
        <v/>
      </c>
      <c r="AN605" s="149" t="str">
        <f>IF(ISNUMBER($AJ605),INDEX($Z$4:$AC$3663,$AJ605,AN$3),"")</f>
        <v/>
      </c>
      <c r="AO605" s="59"/>
      <c r="AP605" s="59"/>
      <c r="AQ605" s="166"/>
      <c r="AR605" s="59"/>
      <c r="AS605" s="59"/>
      <c r="AT605" s="149"/>
      <c r="AU605" s="149"/>
      <c r="AV605" s="149"/>
      <c r="AW605" s="149"/>
      <c r="AX605" s="150"/>
      <c r="AY605" s="151"/>
      <c r="AZ605" s="59"/>
      <c r="BA605" s="59"/>
      <c r="BB605" s="59"/>
      <c r="BC605" s="59"/>
      <c r="BD605" s="59"/>
      <c r="BE605" s="59"/>
      <c r="BF605" s="43"/>
      <c r="BG605" s="59"/>
      <c r="BH605" s="59"/>
      <c r="BI605" s="59"/>
      <c r="BJ605" s="59"/>
      <c r="BK605" s="59"/>
      <c r="BL605" s="59"/>
      <c r="BM605" s="59"/>
    </row>
    <row r="606" spans="1:65" x14ac:dyDescent="0.25">
      <c r="A606" s="82"/>
      <c r="B606" s="122" t="s">
        <v>60</v>
      </c>
      <c r="C606" s="122">
        <v>4254.5</v>
      </c>
      <c r="D606" s="122">
        <v>2581.95197340097</v>
      </c>
      <c r="E606" s="142">
        <f>IF(B605=B606,0,MAX(E$4:E605)+1)</f>
        <v>0</v>
      </c>
      <c r="F606" s="142">
        <f t="shared" si="130"/>
        <v>1</v>
      </c>
      <c r="G606" s="142" t="str">
        <f t="shared" si="124"/>
        <v/>
      </c>
      <c r="H606" s="142">
        <f t="shared" si="125"/>
        <v>1</v>
      </c>
      <c r="I606" s="59"/>
      <c r="J606" s="104"/>
      <c r="K606" s="59"/>
      <c r="L606" s="59"/>
      <c r="M606" s="59"/>
      <c r="N606" s="44"/>
      <c r="O606" s="44"/>
      <c r="P606" s="44"/>
      <c r="Q606" s="68">
        <f t="shared" si="122"/>
        <v>602</v>
      </c>
      <c r="R606" s="60">
        <f t="shared" si="121"/>
        <v>606</v>
      </c>
      <c r="S606" s="60">
        <f t="shared" si="121"/>
        <v>1338</v>
      </c>
      <c r="T606" s="60">
        <f t="shared" si="121"/>
        <v>2070</v>
      </c>
      <c r="U606" s="60">
        <f t="shared" si="121"/>
        <v>2802</v>
      </c>
      <c r="V606" s="60">
        <f t="shared" si="121"/>
        <v>3534</v>
      </c>
      <c r="W606" s="44"/>
      <c r="X606" s="44">
        <f t="shared" si="126"/>
        <v>603</v>
      </c>
      <c r="Y606" s="170">
        <f t="shared" si="123"/>
        <v>4254.5</v>
      </c>
      <c r="Z606" s="171">
        <f t="shared" si="127"/>
        <v>2581.95197340097</v>
      </c>
      <c r="AA606" s="155">
        <f>IF(ISNUMBER($Q606),INDEX($D$1:$D$3663,S606,1),"")</f>
        <v>36.163861314129797</v>
      </c>
      <c r="AB606" s="155">
        <f>IF(ISNUMBER($Q606),INDEX($D$1:$D$3663,T606,1),"")</f>
        <v>36.1135700129567</v>
      </c>
      <c r="AC606" s="155">
        <f>IF(ISNUMBER($Q606),INDEX($D$1:$D$3663,U606,1),"")</f>
        <v>38.101024468315401</v>
      </c>
      <c r="AD606" s="155">
        <f>IF(ISNUMBER($Q606),INDEX($D$1:$D$3663,V606,1),"")</f>
        <v>38.065660630150603</v>
      </c>
      <c r="AE606" s="59"/>
      <c r="AF606" s="85">
        <f t="shared" si="128"/>
        <v>1.6550261191339626</v>
      </c>
      <c r="AG606" s="87">
        <v>40780</v>
      </c>
      <c r="AH606" s="59"/>
      <c r="AI606" s="163" t="str">
        <f t="shared" si="129"/>
        <v/>
      </c>
      <c r="AJ606" s="162" t="str">
        <f t="shared" si="131"/>
        <v/>
      </c>
      <c r="AK606" s="119"/>
      <c r="AL606" s="59" t="str">
        <f>IF(ISNUMBER($AJ606),INDEX($Z$4:$AC$3663,$AJ606,AL$3),"")</f>
        <v/>
      </c>
      <c r="AM606" s="149" t="str">
        <f>IF(ISNUMBER($AJ606),INDEX($Z$4:$AC$3663,$AJ606,AM$3),"")</f>
        <v/>
      </c>
      <c r="AN606" s="149" t="str">
        <f>IF(ISNUMBER($AJ606),INDEX($Z$4:$AC$3663,$AJ606,AN$3),"")</f>
        <v/>
      </c>
      <c r="AO606" s="59"/>
      <c r="AP606" s="59"/>
      <c r="AQ606" s="166"/>
      <c r="AR606" s="59"/>
      <c r="AS606" s="59"/>
      <c r="AT606" s="149"/>
      <c r="AU606" s="149"/>
      <c r="AV606" s="149"/>
      <c r="AW606" s="149"/>
      <c r="AX606" s="150"/>
      <c r="AY606" s="151"/>
      <c r="AZ606" s="59"/>
      <c r="BA606" s="59"/>
      <c r="BB606" s="59"/>
      <c r="BC606" s="59"/>
      <c r="BD606" s="59"/>
      <c r="BE606" s="59"/>
      <c r="BF606" s="43"/>
      <c r="BG606" s="59"/>
      <c r="BH606" s="59"/>
      <c r="BI606" s="59"/>
      <c r="BJ606" s="59"/>
      <c r="BK606" s="59"/>
      <c r="BL606" s="59"/>
      <c r="BM606" s="59"/>
    </row>
    <row r="607" spans="1:65" x14ac:dyDescent="0.25">
      <c r="A607" s="82"/>
      <c r="B607" s="122" t="s">
        <v>60</v>
      </c>
      <c r="C607" s="122">
        <v>4255.5</v>
      </c>
      <c r="D607" s="122">
        <v>3032.6857962417698</v>
      </c>
      <c r="E607" s="142">
        <f>IF(B606=B607,0,MAX(E$4:E606)+1)</f>
        <v>0</v>
      </c>
      <c r="F607" s="142">
        <f t="shared" si="130"/>
        <v>1</v>
      </c>
      <c r="G607" s="142" t="str">
        <f t="shared" si="124"/>
        <v/>
      </c>
      <c r="H607" s="142">
        <f t="shared" si="125"/>
        <v>1</v>
      </c>
      <c r="I607" s="59"/>
      <c r="J607" s="104"/>
      <c r="K607" s="59"/>
      <c r="L607" s="59"/>
      <c r="M607" s="59"/>
      <c r="N607" s="44"/>
      <c r="O607" s="44"/>
      <c r="P607" s="44"/>
      <c r="Q607" s="68">
        <f t="shared" si="122"/>
        <v>603</v>
      </c>
      <c r="R607" s="60">
        <f t="shared" si="121"/>
        <v>607</v>
      </c>
      <c r="S607" s="60">
        <f t="shared" si="121"/>
        <v>1339</v>
      </c>
      <c r="T607" s="60">
        <f t="shared" si="121"/>
        <v>2071</v>
      </c>
      <c r="U607" s="60">
        <f t="shared" si="121"/>
        <v>2803</v>
      </c>
      <c r="V607" s="60">
        <f t="shared" si="121"/>
        <v>3535</v>
      </c>
      <c r="W607" s="44"/>
      <c r="X607" s="44">
        <f t="shared" si="126"/>
        <v>604</v>
      </c>
      <c r="Y607" s="170">
        <f t="shared" si="123"/>
        <v>4255.5</v>
      </c>
      <c r="Z607" s="171">
        <f t="shared" si="127"/>
        <v>3032.6857962417698</v>
      </c>
      <c r="AA607" s="155">
        <f>IF(ISNUMBER($Q607),INDEX($D$1:$D$3663,S607,1),"")</f>
        <v>36.244085281999702</v>
      </c>
      <c r="AB607" s="155">
        <f>IF(ISNUMBER($Q607),INDEX($D$1:$D$3663,T607,1),"")</f>
        <v>36.050304205978101</v>
      </c>
      <c r="AC607" s="155">
        <f>IF(ISNUMBER($Q607),INDEX($D$1:$D$3663,U607,1),"")</f>
        <v>38.007723840234497</v>
      </c>
      <c r="AD607" s="155">
        <f>IF(ISNUMBER($Q607),INDEX($D$1:$D$3663,V607,1),"")</f>
        <v>37.992816419930101</v>
      </c>
      <c r="AE607" s="59"/>
      <c r="AF607" s="85">
        <f t="shared" si="128"/>
        <v>1.6577639699210955</v>
      </c>
      <c r="AG607" s="87">
        <v>40781</v>
      </c>
      <c r="AH607" s="59"/>
      <c r="AI607" s="163" t="str">
        <f t="shared" si="129"/>
        <v/>
      </c>
      <c r="AJ607" s="162" t="str">
        <f t="shared" si="131"/>
        <v/>
      </c>
      <c r="AK607" s="119"/>
      <c r="AL607" s="59" t="str">
        <f>IF(ISNUMBER($AJ607),INDEX($Z$4:$AC$3663,$AJ607,AL$3),"")</f>
        <v/>
      </c>
      <c r="AM607" s="149" t="str">
        <f>IF(ISNUMBER($AJ607),INDEX($Z$4:$AC$3663,$AJ607,AM$3),"")</f>
        <v/>
      </c>
      <c r="AN607" s="149" t="str">
        <f>IF(ISNUMBER($AJ607),INDEX($Z$4:$AC$3663,$AJ607,AN$3),"")</f>
        <v/>
      </c>
      <c r="AO607" s="59"/>
      <c r="AP607" s="59"/>
      <c r="AQ607" s="166"/>
      <c r="AR607" s="59"/>
      <c r="AS607" s="59"/>
      <c r="AT607" s="149"/>
      <c r="AU607" s="149"/>
      <c r="AV607" s="149"/>
      <c r="AW607" s="149"/>
      <c r="AX607" s="150"/>
      <c r="AY607" s="151"/>
      <c r="AZ607" s="59"/>
      <c r="BA607" s="59"/>
      <c r="BB607" s="59"/>
      <c r="BC607" s="59"/>
      <c r="BD607" s="59"/>
      <c r="BE607" s="59"/>
      <c r="BF607" s="43"/>
      <c r="BG607" s="59"/>
      <c r="BH607" s="59"/>
      <c r="BI607" s="59"/>
      <c r="BJ607" s="59"/>
      <c r="BK607" s="59"/>
      <c r="BL607" s="59"/>
      <c r="BM607" s="59"/>
    </row>
    <row r="608" spans="1:65" x14ac:dyDescent="0.25">
      <c r="A608" s="82"/>
      <c r="B608" s="122" t="s">
        <v>60</v>
      </c>
      <c r="C608" s="122">
        <v>4256.5</v>
      </c>
      <c r="D608" s="122">
        <v>2138.45813873104</v>
      </c>
      <c r="E608" s="142">
        <f>IF(B607=B608,0,MAX(E$4:E607)+1)</f>
        <v>0</v>
      </c>
      <c r="F608" s="142">
        <f t="shared" si="130"/>
        <v>1</v>
      </c>
      <c r="G608" s="142" t="str">
        <f t="shared" si="124"/>
        <v/>
      </c>
      <c r="H608" s="142">
        <f t="shared" si="125"/>
        <v>1</v>
      </c>
      <c r="I608" s="59"/>
      <c r="J608" s="104"/>
      <c r="K608" s="59"/>
      <c r="L608" s="59"/>
      <c r="M608" s="59"/>
      <c r="N608" s="44"/>
      <c r="O608" s="44"/>
      <c r="P608" s="44"/>
      <c r="Q608" s="68">
        <f t="shared" si="122"/>
        <v>604</v>
      </c>
      <c r="R608" s="60">
        <f t="shared" si="121"/>
        <v>608</v>
      </c>
      <c r="S608" s="60">
        <f t="shared" si="121"/>
        <v>1340</v>
      </c>
      <c r="T608" s="60">
        <f t="shared" si="121"/>
        <v>2072</v>
      </c>
      <c r="U608" s="60">
        <f t="shared" si="121"/>
        <v>2804</v>
      </c>
      <c r="V608" s="60">
        <f t="shared" si="121"/>
        <v>3536</v>
      </c>
      <c r="W608" s="44"/>
      <c r="X608" s="44">
        <f t="shared" si="126"/>
        <v>605</v>
      </c>
      <c r="Y608" s="170">
        <f t="shared" si="123"/>
        <v>4256.5</v>
      </c>
      <c r="Z608" s="171">
        <f t="shared" si="127"/>
        <v>2138.45813873104</v>
      </c>
      <c r="AA608" s="155">
        <f>IF(ISNUMBER($Q608),INDEX($D$1:$D$3663,S608,1),"")</f>
        <v>36.275224522606401</v>
      </c>
      <c r="AB608" s="155">
        <f>IF(ISNUMBER($Q608),INDEX($D$1:$D$3663,T608,1),"")</f>
        <v>36.159175545751303</v>
      </c>
      <c r="AC608" s="155">
        <f>IF(ISNUMBER($Q608),INDEX($D$1:$D$3663,U608,1),"")</f>
        <v>37.885416433742201</v>
      </c>
      <c r="AD608" s="155">
        <f>IF(ISNUMBER($Q608),INDEX($D$1:$D$3663,V608,1),"")</f>
        <v>37.888034474634601</v>
      </c>
      <c r="AE608" s="59"/>
      <c r="AF608" s="85">
        <f t="shared" si="128"/>
        <v>1.6605018207082267</v>
      </c>
      <c r="AG608" s="87">
        <v>40782</v>
      </c>
      <c r="AH608" s="59"/>
      <c r="AI608" s="163" t="str">
        <f t="shared" si="129"/>
        <v/>
      </c>
      <c r="AJ608" s="162" t="str">
        <f t="shared" si="131"/>
        <v/>
      </c>
      <c r="AK608" s="119"/>
      <c r="AL608" s="59" t="str">
        <f>IF(ISNUMBER($AJ608),INDEX($Z$4:$AC$3663,$AJ608,AL$3),"")</f>
        <v/>
      </c>
      <c r="AM608" s="149" t="str">
        <f>IF(ISNUMBER($AJ608),INDEX($Z$4:$AC$3663,$AJ608,AM$3),"")</f>
        <v/>
      </c>
      <c r="AN608" s="149" t="str">
        <f>IF(ISNUMBER($AJ608),INDEX($Z$4:$AC$3663,$AJ608,AN$3),"")</f>
        <v/>
      </c>
      <c r="AO608" s="59"/>
      <c r="AP608" s="59"/>
      <c r="AQ608" s="166"/>
      <c r="AR608" s="59"/>
      <c r="AS608" s="59"/>
      <c r="AT608" s="149"/>
      <c r="AU608" s="149"/>
      <c r="AV608" s="149"/>
      <c r="AW608" s="149"/>
      <c r="AX608" s="150"/>
      <c r="AY608" s="151"/>
      <c r="AZ608" s="59"/>
      <c r="BA608" s="59"/>
      <c r="BB608" s="59"/>
      <c r="BC608" s="59"/>
      <c r="BD608" s="59"/>
      <c r="BE608" s="59"/>
      <c r="BF608" s="43"/>
      <c r="BG608" s="59"/>
      <c r="BH608" s="59"/>
      <c r="BI608" s="59"/>
      <c r="BJ608" s="59"/>
      <c r="BK608" s="59"/>
      <c r="BL608" s="59"/>
      <c r="BM608" s="59"/>
    </row>
    <row r="609" spans="1:65" x14ac:dyDescent="0.25">
      <c r="A609" s="82"/>
      <c r="B609" s="122" t="s">
        <v>60</v>
      </c>
      <c r="C609" s="122">
        <v>4257.5</v>
      </c>
      <c r="D609" s="122">
        <v>2876.98474919198</v>
      </c>
      <c r="E609" s="142">
        <f>IF(B608=B609,0,MAX(E$4:E608)+1)</f>
        <v>0</v>
      </c>
      <c r="F609" s="142">
        <f t="shared" si="130"/>
        <v>1</v>
      </c>
      <c r="G609" s="142" t="str">
        <f t="shared" si="124"/>
        <v/>
      </c>
      <c r="H609" s="142">
        <f t="shared" si="125"/>
        <v>1</v>
      </c>
      <c r="I609" s="59"/>
      <c r="J609" s="104"/>
      <c r="K609" s="59"/>
      <c r="L609" s="59"/>
      <c r="M609" s="59"/>
      <c r="N609" s="44"/>
      <c r="O609" s="44"/>
      <c r="P609" s="44"/>
      <c r="Q609" s="68">
        <f t="shared" si="122"/>
        <v>605</v>
      </c>
      <c r="R609" s="60">
        <f t="shared" si="121"/>
        <v>609</v>
      </c>
      <c r="S609" s="60">
        <f t="shared" si="121"/>
        <v>1341</v>
      </c>
      <c r="T609" s="60">
        <f t="shared" si="121"/>
        <v>2073</v>
      </c>
      <c r="U609" s="60">
        <f t="shared" si="121"/>
        <v>2805</v>
      </c>
      <c r="V609" s="60">
        <f t="shared" si="121"/>
        <v>3537</v>
      </c>
      <c r="W609" s="44"/>
      <c r="X609" s="44">
        <f t="shared" si="126"/>
        <v>606</v>
      </c>
      <c r="Y609" s="170">
        <f t="shared" si="123"/>
        <v>4257.5</v>
      </c>
      <c r="Z609" s="171">
        <f t="shared" si="127"/>
        <v>2876.98474919198</v>
      </c>
      <c r="AA609" s="155">
        <f>IF(ISNUMBER($Q609),INDEX($D$1:$D$3663,S609,1),"")</f>
        <v>36.106708051436001</v>
      </c>
      <c r="AB609" s="155">
        <f>IF(ISNUMBER($Q609),INDEX($D$1:$D$3663,T609,1),"")</f>
        <v>36.205120720097703</v>
      </c>
      <c r="AC609" s="155">
        <f>IF(ISNUMBER($Q609),INDEX($D$1:$D$3663,U609,1),"")</f>
        <v>38.000724451950497</v>
      </c>
      <c r="AD609" s="155">
        <f>IF(ISNUMBER($Q609),INDEX($D$1:$D$3663,V609,1),"")</f>
        <v>37.920869364909997</v>
      </c>
      <c r="AE609" s="59"/>
      <c r="AF609" s="85">
        <f t="shared" si="128"/>
        <v>1.6632396714953597</v>
      </c>
      <c r="AG609" s="87">
        <v>40783</v>
      </c>
      <c r="AH609" s="59"/>
      <c r="AI609" s="163" t="str">
        <f t="shared" si="129"/>
        <v/>
      </c>
      <c r="AJ609" s="162" t="str">
        <f t="shared" si="131"/>
        <v/>
      </c>
      <c r="AK609" s="119"/>
      <c r="AL609" s="59" t="str">
        <f>IF(ISNUMBER($AJ609),INDEX($Z$4:$AC$3663,$AJ609,AL$3),"")</f>
        <v/>
      </c>
      <c r="AM609" s="149" t="str">
        <f>IF(ISNUMBER($AJ609),INDEX($Z$4:$AC$3663,$AJ609,AM$3),"")</f>
        <v/>
      </c>
      <c r="AN609" s="149" t="str">
        <f>IF(ISNUMBER($AJ609),INDEX($Z$4:$AC$3663,$AJ609,AN$3),"")</f>
        <v/>
      </c>
      <c r="AO609" s="59"/>
      <c r="AP609" s="59"/>
      <c r="AQ609" s="166"/>
      <c r="AR609" s="59"/>
      <c r="AS609" s="59"/>
      <c r="AT609" s="149"/>
      <c r="AU609" s="149"/>
      <c r="AV609" s="149"/>
      <c r="AW609" s="149"/>
      <c r="AX609" s="150"/>
      <c r="AY609" s="151"/>
      <c r="AZ609" s="59"/>
      <c r="BA609" s="59"/>
      <c r="BB609" s="59"/>
      <c r="BC609" s="59"/>
      <c r="BD609" s="59"/>
      <c r="BE609" s="59"/>
      <c r="BF609" s="43"/>
      <c r="BG609" s="59"/>
      <c r="BH609" s="59"/>
      <c r="BI609" s="59"/>
      <c r="BJ609" s="59"/>
      <c r="BK609" s="59"/>
      <c r="BL609" s="59"/>
      <c r="BM609" s="59"/>
    </row>
    <row r="610" spans="1:65" x14ac:dyDescent="0.25">
      <c r="A610" s="82"/>
      <c r="B610" s="122" t="s">
        <v>60</v>
      </c>
      <c r="C610" s="122">
        <v>4258.5</v>
      </c>
      <c r="D610" s="122">
        <v>2585.1167150924698</v>
      </c>
      <c r="E610" s="142">
        <f>IF(B609=B610,0,MAX(E$4:E609)+1)</f>
        <v>0</v>
      </c>
      <c r="F610" s="142">
        <f t="shared" si="130"/>
        <v>1</v>
      </c>
      <c r="G610" s="142" t="str">
        <f t="shared" si="124"/>
        <v/>
      </c>
      <c r="H610" s="142">
        <f t="shared" si="125"/>
        <v>1</v>
      </c>
      <c r="I610" s="59"/>
      <c r="J610" s="104"/>
      <c r="K610" s="59"/>
      <c r="L610" s="59"/>
      <c r="M610" s="59"/>
      <c r="N610" s="44"/>
      <c r="O610" s="44"/>
      <c r="P610" s="44"/>
      <c r="Q610" s="68">
        <f t="shared" si="122"/>
        <v>606</v>
      </c>
      <c r="R610" s="60">
        <f t="shared" si="121"/>
        <v>610</v>
      </c>
      <c r="S610" s="60">
        <f t="shared" si="121"/>
        <v>1342</v>
      </c>
      <c r="T610" s="60">
        <f t="shared" si="121"/>
        <v>2074</v>
      </c>
      <c r="U610" s="60">
        <f t="shared" si="121"/>
        <v>2806</v>
      </c>
      <c r="V610" s="60">
        <f t="shared" si="121"/>
        <v>3538</v>
      </c>
      <c r="W610" s="44"/>
      <c r="X610" s="44">
        <f t="shared" si="126"/>
        <v>607</v>
      </c>
      <c r="Y610" s="170">
        <f t="shared" si="123"/>
        <v>4258.5</v>
      </c>
      <c r="Z610" s="171">
        <f t="shared" si="127"/>
        <v>2585.1167150924698</v>
      </c>
      <c r="AA610" s="155">
        <f>IF(ISNUMBER($Q610),INDEX($D$1:$D$3663,S610,1),"")</f>
        <v>36.254383611747201</v>
      </c>
      <c r="AB610" s="155">
        <f>IF(ISNUMBER($Q610),INDEX($D$1:$D$3663,T610,1),"")</f>
        <v>36.136203953123697</v>
      </c>
      <c r="AC610" s="155">
        <f>IF(ISNUMBER($Q610),INDEX($D$1:$D$3663,U610,1),"")</f>
        <v>37.951760497578597</v>
      </c>
      <c r="AD610" s="155">
        <f>IF(ISNUMBER($Q610),INDEX($D$1:$D$3663,V610,1),"")</f>
        <v>38.023099307289201</v>
      </c>
      <c r="AE610" s="59"/>
      <c r="AF610" s="85">
        <f t="shared" si="128"/>
        <v>1.6659775222824909</v>
      </c>
      <c r="AG610" s="87">
        <v>40784</v>
      </c>
      <c r="AH610" s="59"/>
      <c r="AI610" s="163" t="str">
        <f t="shared" si="129"/>
        <v/>
      </c>
      <c r="AJ610" s="162" t="str">
        <f t="shared" si="131"/>
        <v/>
      </c>
      <c r="AK610" s="119"/>
      <c r="AL610" s="59" t="str">
        <f>IF(ISNUMBER($AJ610),INDEX($Z$4:$AC$3663,$AJ610,AL$3),"")</f>
        <v/>
      </c>
      <c r="AM610" s="149" t="str">
        <f>IF(ISNUMBER($AJ610),INDEX($Z$4:$AC$3663,$AJ610,AM$3),"")</f>
        <v/>
      </c>
      <c r="AN610" s="149" t="str">
        <f>IF(ISNUMBER($AJ610),INDEX($Z$4:$AC$3663,$AJ610,AN$3),"")</f>
        <v/>
      </c>
      <c r="AO610" s="59"/>
      <c r="AP610" s="59"/>
      <c r="AQ610" s="166"/>
      <c r="AR610" s="59"/>
      <c r="AS610" s="59"/>
      <c r="AT610" s="149"/>
      <c r="AU610" s="149"/>
      <c r="AV610" s="149"/>
      <c r="AW610" s="149"/>
      <c r="AX610" s="150"/>
      <c r="AY610" s="151"/>
      <c r="AZ610" s="59"/>
      <c r="BA610" s="59"/>
      <c r="BB610" s="59"/>
      <c r="BC610" s="59"/>
      <c r="BD610" s="59"/>
      <c r="BE610" s="59"/>
      <c r="BF610" s="43"/>
      <c r="BG610" s="59"/>
      <c r="BH610" s="59"/>
      <c r="BI610" s="59"/>
      <c r="BJ610" s="59"/>
      <c r="BK610" s="59"/>
      <c r="BL610" s="59"/>
      <c r="BM610" s="59"/>
    </row>
    <row r="611" spans="1:65" x14ac:dyDescent="0.25">
      <c r="A611" s="82"/>
      <c r="B611" s="122" t="s">
        <v>60</v>
      </c>
      <c r="C611" s="122">
        <v>4259.5</v>
      </c>
      <c r="D611" s="122">
        <v>2540.8292737336401</v>
      </c>
      <c r="E611" s="142">
        <f>IF(B610=B611,0,MAX(E$4:E610)+1)</f>
        <v>0</v>
      </c>
      <c r="F611" s="142">
        <f t="shared" si="130"/>
        <v>1</v>
      </c>
      <c r="G611" s="142" t="str">
        <f t="shared" si="124"/>
        <v/>
      </c>
      <c r="H611" s="142">
        <f t="shared" si="125"/>
        <v>1</v>
      </c>
      <c r="I611" s="59"/>
      <c r="J611" s="104"/>
      <c r="K611" s="59"/>
      <c r="L611" s="59"/>
      <c r="M611" s="59"/>
      <c r="N611" s="44"/>
      <c r="O611" s="44"/>
      <c r="P611" s="44"/>
      <c r="Q611" s="68">
        <f t="shared" si="122"/>
        <v>607</v>
      </c>
      <c r="R611" s="60">
        <f t="shared" si="121"/>
        <v>611</v>
      </c>
      <c r="S611" s="60">
        <f t="shared" si="121"/>
        <v>1343</v>
      </c>
      <c r="T611" s="60">
        <f t="shared" si="121"/>
        <v>2075</v>
      </c>
      <c r="U611" s="60">
        <f t="shared" si="121"/>
        <v>2807</v>
      </c>
      <c r="V611" s="60">
        <f t="shared" si="121"/>
        <v>3539</v>
      </c>
      <c r="W611" s="44"/>
      <c r="X611" s="44">
        <f t="shared" si="126"/>
        <v>608</v>
      </c>
      <c r="Y611" s="170">
        <f t="shared" si="123"/>
        <v>4259.5</v>
      </c>
      <c r="Z611" s="171">
        <f t="shared" si="127"/>
        <v>2540.8292737336401</v>
      </c>
      <c r="AA611" s="155">
        <f>IF(ISNUMBER($Q611),INDEX($D$1:$D$3663,S611,1),"")</f>
        <v>36.029364261810301</v>
      </c>
      <c r="AB611" s="155">
        <f>IF(ISNUMBER($Q611),INDEX($D$1:$D$3663,T611,1),"")</f>
        <v>36.060567448538997</v>
      </c>
      <c r="AC611" s="155">
        <f>IF(ISNUMBER($Q611),INDEX($D$1:$D$3663,U611,1),"")</f>
        <v>37.884594789395599</v>
      </c>
      <c r="AD611" s="155">
        <f>IF(ISNUMBER($Q611),INDEX($D$1:$D$3663,V611,1),"")</f>
        <v>37.910731064551698</v>
      </c>
      <c r="AE611" s="59"/>
      <c r="AF611" s="85">
        <f t="shared" si="128"/>
        <v>1.6687153730696238</v>
      </c>
      <c r="AG611" s="87">
        <v>40785</v>
      </c>
      <c r="AH611" s="59"/>
      <c r="AI611" s="163" t="str">
        <f t="shared" si="129"/>
        <v/>
      </c>
      <c r="AJ611" s="162" t="str">
        <f t="shared" si="131"/>
        <v/>
      </c>
      <c r="AK611" s="119"/>
      <c r="AL611" s="59" t="str">
        <f>IF(ISNUMBER($AJ611),INDEX($Z$4:$AC$3663,$AJ611,AL$3),"")</f>
        <v/>
      </c>
      <c r="AM611" s="149" t="str">
        <f>IF(ISNUMBER($AJ611),INDEX($Z$4:$AC$3663,$AJ611,AM$3),"")</f>
        <v/>
      </c>
      <c r="AN611" s="149" t="str">
        <f>IF(ISNUMBER($AJ611),INDEX($Z$4:$AC$3663,$AJ611,AN$3),"")</f>
        <v/>
      </c>
      <c r="AO611" s="59"/>
      <c r="AP611" s="59"/>
      <c r="AQ611" s="166"/>
      <c r="AR611" s="59"/>
      <c r="AS611" s="59"/>
      <c r="AT611" s="149"/>
      <c r="AU611" s="149"/>
      <c r="AV611" s="149"/>
      <c r="AW611" s="149"/>
      <c r="AX611" s="150"/>
      <c r="AY611" s="151"/>
      <c r="AZ611" s="59"/>
      <c r="BA611" s="59"/>
      <c r="BB611" s="59"/>
      <c r="BC611" s="59"/>
      <c r="BD611" s="59"/>
      <c r="BE611" s="59"/>
      <c r="BF611" s="43"/>
      <c r="BG611" s="59"/>
      <c r="BH611" s="59"/>
      <c r="BI611" s="59"/>
      <c r="BJ611" s="59"/>
      <c r="BK611" s="59"/>
      <c r="BL611" s="59"/>
      <c r="BM611" s="59"/>
    </row>
    <row r="612" spans="1:65" x14ac:dyDescent="0.25">
      <c r="A612" s="82"/>
      <c r="B612" s="122" t="s">
        <v>60</v>
      </c>
      <c r="C612" s="122">
        <v>4260.5</v>
      </c>
      <c r="D612" s="122">
        <v>2581.5185370009099</v>
      </c>
      <c r="E612" s="142">
        <f>IF(B611=B612,0,MAX(E$4:E611)+1)</f>
        <v>0</v>
      </c>
      <c r="F612" s="142">
        <f t="shared" si="130"/>
        <v>1</v>
      </c>
      <c r="G612" s="142" t="str">
        <f t="shared" si="124"/>
        <v/>
      </c>
      <c r="H612" s="142">
        <f t="shared" si="125"/>
        <v>1</v>
      </c>
      <c r="I612" s="59"/>
      <c r="J612" s="104"/>
      <c r="K612" s="59"/>
      <c r="L612" s="59"/>
      <c r="M612" s="59"/>
      <c r="N612" s="44"/>
      <c r="O612" s="44"/>
      <c r="P612" s="44"/>
      <c r="Q612" s="68">
        <f t="shared" si="122"/>
        <v>608</v>
      </c>
      <c r="R612" s="60">
        <f t="shared" si="121"/>
        <v>612</v>
      </c>
      <c r="S612" s="60">
        <f t="shared" si="121"/>
        <v>1344</v>
      </c>
      <c r="T612" s="60">
        <f t="shared" si="121"/>
        <v>2076</v>
      </c>
      <c r="U612" s="60">
        <f t="shared" si="121"/>
        <v>2808</v>
      </c>
      <c r="V612" s="60">
        <f t="shared" si="121"/>
        <v>3540</v>
      </c>
      <c r="W612" s="44"/>
      <c r="X612" s="44">
        <f t="shared" si="126"/>
        <v>609</v>
      </c>
      <c r="Y612" s="170">
        <f t="shared" si="123"/>
        <v>4260.5</v>
      </c>
      <c r="Z612" s="171">
        <f t="shared" si="127"/>
        <v>2581.5185370009099</v>
      </c>
      <c r="AA612" s="155">
        <f>IF(ISNUMBER($Q612),INDEX($D$1:$D$3663,S612,1),"")</f>
        <v>36.295188999342301</v>
      </c>
      <c r="AB612" s="155">
        <f>IF(ISNUMBER($Q612),INDEX($D$1:$D$3663,T612,1),"")</f>
        <v>36.1891472410517</v>
      </c>
      <c r="AC612" s="155">
        <f>IF(ISNUMBER($Q612),INDEX($D$1:$D$3663,U612,1),"")</f>
        <v>37.902665572622702</v>
      </c>
      <c r="AD612" s="155">
        <f>IF(ISNUMBER($Q612),INDEX($D$1:$D$3663,V612,1),"")</f>
        <v>37.809242797312102</v>
      </c>
      <c r="AE612" s="59"/>
      <c r="AF612" s="85">
        <f t="shared" si="128"/>
        <v>1.671453223856755</v>
      </c>
      <c r="AG612" s="87">
        <v>40786</v>
      </c>
      <c r="AH612" s="59"/>
      <c r="AI612" s="163" t="str">
        <f t="shared" si="129"/>
        <v/>
      </c>
      <c r="AJ612" s="162" t="str">
        <f t="shared" si="131"/>
        <v/>
      </c>
      <c r="AK612" s="119"/>
      <c r="AL612" s="59" t="str">
        <f>IF(ISNUMBER($AJ612),INDEX($Z$4:$AC$3663,$AJ612,AL$3),"")</f>
        <v/>
      </c>
      <c r="AM612" s="149" t="str">
        <f>IF(ISNUMBER($AJ612),INDEX($Z$4:$AC$3663,$AJ612,AM$3),"")</f>
        <v/>
      </c>
      <c r="AN612" s="149" t="str">
        <f>IF(ISNUMBER($AJ612),INDEX($Z$4:$AC$3663,$AJ612,AN$3),"")</f>
        <v/>
      </c>
      <c r="AO612" s="59"/>
      <c r="AP612" s="59"/>
      <c r="AQ612" s="166"/>
      <c r="AR612" s="59"/>
      <c r="AS612" s="59"/>
      <c r="AT612" s="149"/>
      <c r="AU612" s="149"/>
      <c r="AV612" s="149"/>
      <c r="AW612" s="149"/>
      <c r="AX612" s="150"/>
      <c r="AY612" s="151"/>
      <c r="AZ612" s="59"/>
      <c r="BA612" s="59"/>
      <c r="BB612" s="59"/>
      <c r="BC612" s="59"/>
      <c r="BD612" s="59"/>
      <c r="BE612" s="59"/>
      <c r="BF612" s="43"/>
      <c r="BG612" s="59"/>
      <c r="BH612" s="59"/>
      <c r="BI612" s="59"/>
      <c r="BJ612" s="59"/>
      <c r="BK612" s="59"/>
      <c r="BL612" s="59"/>
      <c r="BM612" s="59"/>
    </row>
    <row r="613" spans="1:65" x14ac:dyDescent="0.25">
      <c r="A613" s="82"/>
      <c r="B613" s="122" t="s">
        <v>60</v>
      </c>
      <c r="C613" s="122">
        <v>4261.5</v>
      </c>
      <c r="D613" s="122">
        <v>2581.2350446787</v>
      </c>
      <c r="E613" s="142">
        <f>IF(B612=B613,0,MAX(E$4:E612)+1)</f>
        <v>0</v>
      </c>
      <c r="F613" s="142">
        <f t="shared" si="130"/>
        <v>1</v>
      </c>
      <c r="G613" s="142" t="str">
        <f t="shared" si="124"/>
        <v/>
      </c>
      <c r="H613" s="142">
        <f t="shared" si="125"/>
        <v>1</v>
      </c>
      <c r="I613" s="59"/>
      <c r="J613" s="104"/>
      <c r="K613" s="59"/>
      <c r="L613" s="59"/>
      <c r="M613" s="59"/>
      <c r="N613" s="44"/>
      <c r="O613" s="44"/>
      <c r="P613" s="44"/>
      <c r="Q613" s="68">
        <f t="shared" si="122"/>
        <v>609</v>
      </c>
      <c r="R613" s="60">
        <f t="shared" si="121"/>
        <v>613</v>
      </c>
      <c r="S613" s="60">
        <f t="shared" si="121"/>
        <v>1345</v>
      </c>
      <c r="T613" s="60">
        <f t="shared" si="121"/>
        <v>2077</v>
      </c>
      <c r="U613" s="60">
        <f t="shared" si="121"/>
        <v>2809</v>
      </c>
      <c r="V613" s="60">
        <f t="shared" si="121"/>
        <v>3541</v>
      </c>
      <c r="W613" s="44"/>
      <c r="X613" s="44">
        <f t="shared" si="126"/>
        <v>610</v>
      </c>
      <c r="Y613" s="170">
        <f t="shared" si="123"/>
        <v>4261.5</v>
      </c>
      <c r="Z613" s="171">
        <f t="shared" si="127"/>
        <v>2581.2350446787</v>
      </c>
      <c r="AA613" s="155">
        <f>IF(ISNUMBER($Q613),INDEX($D$1:$D$3663,S613,1),"")</f>
        <v>36.089152431693599</v>
      </c>
      <c r="AB613" s="155">
        <f>IF(ISNUMBER($Q613),INDEX($D$1:$D$3663,T613,1),"")</f>
        <v>36.098046674510002</v>
      </c>
      <c r="AC613" s="155">
        <f>IF(ISNUMBER($Q613),INDEX($D$1:$D$3663,U613,1),"")</f>
        <v>37.891511593297999</v>
      </c>
      <c r="AD613" s="155">
        <f>IF(ISNUMBER($Q613),INDEX($D$1:$D$3663,V613,1),"")</f>
        <v>38.122868861042001</v>
      </c>
      <c r="AE613" s="59"/>
      <c r="AF613" s="85">
        <f t="shared" si="128"/>
        <v>1.6741910746438879</v>
      </c>
      <c r="AG613" s="87">
        <v>40787</v>
      </c>
      <c r="AH613" s="59"/>
      <c r="AI613" s="163" t="str">
        <f t="shared" si="129"/>
        <v/>
      </c>
      <c r="AJ613" s="162" t="str">
        <f t="shared" si="131"/>
        <v/>
      </c>
      <c r="AK613" s="119"/>
      <c r="AL613" s="59" t="str">
        <f>IF(ISNUMBER($AJ613),INDEX($Z$4:$AC$3663,$AJ613,AL$3),"")</f>
        <v/>
      </c>
      <c r="AM613" s="149" t="str">
        <f>IF(ISNUMBER($AJ613),INDEX($Z$4:$AC$3663,$AJ613,AM$3),"")</f>
        <v/>
      </c>
      <c r="AN613" s="149" t="str">
        <f>IF(ISNUMBER($AJ613),INDEX($Z$4:$AC$3663,$AJ613,AN$3),"")</f>
        <v/>
      </c>
      <c r="AO613" s="59"/>
      <c r="AP613" s="59"/>
      <c r="AQ613" s="166"/>
      <c r="AR613" s="59"/>
      <c r="AS613" s="59"/>
      <c r="AT613" s="149"/>
      <c r="AU613" s="149"/>
      <c r="AV613" s="149"/>
      <c r="AW613" s="149"/>
      <c r="AX613" s="150"/>
      <c r="AY613" s="151"/>
      <c r="AZ613" s="59"/>
      <c r="BA613" s="59"/>
      <c r="BB613" s="59"/>
      <c r="BC613" s="59"/>
      <c r="BD613" s="59"/>
      <c r="BE613" s="59"/>
      <c r="BF613" s="43"/>
      <c r="BG613" s="59"/>
      <c r="BH613" s="59"/>
      <c r="BI613" s="59"/>
      <c r="BJ613" s="59"/>
      <c r="BK613" s="59"/>
      <c r="BL613" s="59"/>
      <c r="BM613" s="59"/>
    </row>
    <row r="614" spans="1:65" x14ac:dyDescent="0.25">
      <c r="A614" s="82"/>
      <c r="B614" s="122" t="s">
        <v>60</v>
      </c>
      <c r="C614" s="122">
        <v>4262.5</v>
      </c>
      <c r="D614" s="122">
        <v>2871.97913059446</v>
      </c>
      <c r="E614" s="142">
        <f>IF(B613=B614,0,MAX(E$4:E613)+1)</f>
        <v>0</v>
      </c>
      <c r="F614" s="142">
        <f t="shared" si="130"/>
        <v>1</v>
      </c>
      <c r="G614" s="142" t="str">
        <f t="shared" si="124"/>
        <v/>
      </c>
      <c r="H614" s="142">
        <f t="shared" si="125"/>
        <v>1</v>
      </c>
      <c r="I614" s="59"/>
      <c r="J614" s="104"/>
      <c r="K614" s="59"/>
      <c r="L614" s="59"/>
      <c r="M614" s="59"/>
      <c r="N614" s="44"/>
      <c r="O614" s="44"/>
      <c r="P614" s="44"/>
      <c r="Q614" s="68">
        <f t="shared" si="122"/>
        <v>610</v>
      </c>
      <c r="R614" s="60">
        <f t="shared" si="121"/>
        <v>614</v>
      </c>
      <c r="S614" s="60">
        <f t="shared" si="121"/>
        <v>1346</v>
      </c>
      <c r="T614" s="60">
        <f t="shared" si="121"/>
        <v>2078</v>
      </c>
      <c r="U614" s="60">
        <f t="shared" si="121"/>
        <v>2810</v>
      </c>
      <c r="V614" s="60">
        <f t="shared" si="121"/>
        <v>3542</v>
      </c>
      <c r="W614" s="44"/>
      <c r="X614" s="44">
        <f t="shared" si="126"/>
        <v>611</v>
      </c>
      <c r="Y614" s="170">
        <f t="shared" si="123"/>
        <v>4262.5</v>
      </c>
      <c r="Z614" s="171">
        <f t="shared" si="127"/>
        <v>2871.97913059446</v>
      </c>
      <c r="AA614" s="155">
        <f>IF(ISNUMBER($Q614),INDEX($D$1:$D$3663,S614,1),"")</f>
        <v>36.141423221020197</v>
      </c>
      <c r="AB614" s="155">
        <f>IF(ISNUMBER($Q614),INDEX($D$1:$D$3663,T614,1),"")</f>
        <v>36.2965835241436</v>
      </c>
      <c r="AC614" s="155">
        <f>IF(ISNUMBER($Q614),INDEX($D$1:$D$3663,U614,1),"")</f>
        <v>37.996981701132398</v>
      </c>
      <c r="AD614" s="155">
        <f>IF(ISNUMBER($Q614),INDEX($D$1:$D$3663,V614,1),"")</f>
        <v>37.953599537591103</v>
      </c>
      <c r="AE614" s="59"/>
      <c r="AF614" s="85">
        <f t="shared" si="128"/>
        <v>1.6769289254310191</v>
      </c>
      <c r="AG614" s="87">
        <v>40788</v>
      </c>
      <c r="AH614" s="59"/>
      <c r="AI614" s="163" t="str">
        <f t="shared" si="129"/>
        <v/>
      </c>
      <c r="AJ614" s="162" t="str">
        <f t="shared" si="131"/>
        <v/>
      </c>
      <c r="AK614" s="119"/>
      <c r="AL614" s="59" t="str">
        <f>IF(ISNUMBER($AJ614),INDEX($Z$4:$AC$3663,$AJ614,AL$3),"")</f>
        <v/>
      </c>
      <c r="AM614" s="149" t="str">
        <f>IF(ISNUMBER($AJ614),INDEX($Z$4:$AC$3663,$AJ614,AM$3),"")</f>
        <v/>
      </c>
      <c r="AN614" s="149" t="str">
        <f>IF(ISNUMBER($AJ614),INDEX($Z$4:$AC$3663,$AJ614,AN$3),"")</f>
        <v/>
      </c>
      <c r="AO614" s="59"/>
      <c r="AP614" s="59"/>
      <c r="AQ614" s="166"/>
      <c r="AR614" s="59"/>
      <c r="AS614" s="59"/>
      <c r="AT614" s="149"/>
      <c r="AU614" s="149"/>
      <c r="AV614" s="149"/>
      <c r="AW614" s="149"/>
      <c r="AX614" s="150"/>
      <c r="AY614" s="151"/>
      <c r="AZ614" s="59"/>
      <c r="BA614" s="59"/>
      <c r="BB614" s="59"/>
      <c r="BC614" s="59"/>
      <c r="BD614" s="59"/>
      <c r="BE614" s="59"/>
      <c r="BF614" s="43"/>
      <c r="BG614" s="59"/>
      <c r="BH614" s="59"/>
      <c r="BI614" s="59"/>
      <c r="BJ614" s="59"/>
      <c r="BK614" s="59"/>
      <c r="BL614" s="59"/>
      <c r="BM614" s="59"/>
    </row>
    <row r="615" spans="1:65" x14ac:dyDescent="0.25">
      <c r="A615" s="82"/>
      <c r="B615" s="122" t="s">
        <v>60</v>
      </c>
      <c r="C615" s="122">
        <v>4263.5</v>
      </c>
      <c r="D615" s="122">
        <v>2735.9795547311801</v>
      </c>
      <c r="E615" s="142">
        <f>IF(B614=B615,0,MAX(E$4:E614)+1)</f>
        <v>0</v>
      </c>
      <c r="F615" s="142">
        <f t="shared" si="130"/>
        <v>1</v>
      </c>
      <c r="G615" s="142" t="str">
        <f t="shared" si="124"/>
        <v/>
      </c>
      <c r="H615" s="142">
        <f t="shared" si="125"/>
        <v>1</v>
      </c>
      <c r="I615" s="59"/>
      <c r="J615" s="104"/>
      <c r="K615" s="59"/>
      <c r="L615" s="59"/>
      <c r="M615" s="59"/>
      <c r="N615" s="44"/>
      <c r="O615" s="44"/>
      <c r="P615" s="44"/>
      <c r="Q615" s="68">
        <f t="shared" si="122"/>
        <v>611</v>
      </c>
      <c r="R615" s="60">
        <f t="shared" si="121"/>
        <v>615</v>
      </c>
      <c r="S615" s="60">
        <f t="shared" si="121"/>
        <v>1347</v>
      </c>
      <c r="T615" s="60">
        <f t="shared" si="121"/>
        <v>2079</v>
      </c>
      <c r="U615" s="60">
        <f t="shared" si="121"/>
        <v>2811</v>
      </c>
      <c r="V615" s="60">
        <f t="shared" si="121"/>
        <v>3543</v>
      </c>
      <c r="W615" s="44"/>
      <c r="X615" s="44">
        <f t="shared" si="126"/>
        <v>612</v>
      </c>
      <c r="Y615" s="170">
        <f t="shared" si="123"/>
        <v>4263.5</v>
      </c>
      <c r="Z615" s="171">
        <f t="shared" si="127"/>
        <v>2735.9795547311801</v>
      </c>
      <c r="AA615" s="155">
        <f>IF(ISNUMBER($Q615),INDEX($D$1:$D$3663,S615,1),"")</f>
        <v>36.1388562192788</v>
      </c>
      <c r="AB615" s="155">
        <f>IF(ISNUMBER($Q615),INDEX($D$1:$D$3663,T615,1),"")</f>
        <v>36.176417995055097</v>
      </c>
      <c r="AC615" s="155">
        <f>IF(ISNUMBER($Q615),INDEX($D$1:$D$3663,U615,1),"")</f>
        <v>38.025213711394798</v>
      </c>
      <c r="AD615" s="155">
        <f>IF(ISNUMBER($Q615),INDEX($D$1:$D$3663,V615,1),"")</f>
        <v>37.926469195349902</v>
      </c>
      <c r="AE615" s="59"/>
      <c r="AF615" s="85">
        <f t="shared" si="128"/>
        <v>1.6796667762181521</v>
      </c>
      <c r="AG615" s="87">
        <v>40789</v>
      </c>
      <c r="AH615" s="59"/>
      <c r="AI615" s="163" t="str">
        <f t="shared" si="129"/>
        <v/>
      </c>
      <c r="AJ615" s="162" t="str">
        <f t="shared" si="131"/>
        <v/>
      </c>
      <c r="AK615" s="119"/>
      <c r="AL615" s="59" t="str">
        <f>IF(ISNUMBER($AJ615),INDEX($Z$4:$AC$3663,$AJ615,AL$3),"")</f>
        <v/>
      </c>
      <c r="AM615" s="149" t="str">
        <f>IF(ISNUMBER($AJ615),INDEX($Z$4:$AC$3663,$AJ615,AM$3),"")</f>
        <v/>
      </c>
      <c r="AN615" s="149" t="str">
        <f>IF(ISNUMBER($AJ615),INDEX($Z$4:$AC$3663,$AJ615,AN$3),"")</f>
        <v/>
      </c>
      <c r="AO615" s="59"/>
      <c r="AP615" s="59"/>
      <c r="AQ615" s="166"/>
      <c r="AR615" s="59"/>
      <c r="AS615" s="59"/>
      <c r="AT615" s="149"/>
      <c r="AU615" s="149"/>
      <c r="AV615" s="149"/>
      <c r="AW615" s="149"/>
      <c r="AX615" s="150"/>
      <c r="AY615" s="151"/>
      <c r="AZ615" s="59"/>
      <c r="BA615" s="59"/>
      <c r="BB615" s="59"/>
      <c r="BC615" s="59"/>
      <c r="BD615" s="59"/>
      <c r="BE615" s="59"/>
      <c r="BF615" s="43"/>
      <c r="BG615" s="59"/>
      <c r="BH615" s="59"/>
      <c r="BI615" s="59"/>
      <c r="BJ615" s="59"/>
      <c r="BK615" s="59"/>
      <c r="BL615" s="59"/>
      <c r="BM615" s="59"/>
    </row>
    <row r="616" spans="1:65" x14ac:dyDescent="0.25">
      <c r="A616" s="82"/>
      <c r="B616" s="122" t="s">
        <v>60</v>
      </c>
      <c r="C616" s="122">
        <v>4264.5</v>
      </c>
      <c r="D616" s="122">
        <v>2055.1061146840898</v>
      </c>
      <c r="E616" s="142">
        <f>IF(B615=B616,0,MAX(E$4:E615)+1)</f>
        <v>0</v>
      </c>
      <c r="F616" s="142">
        <f t="shared" si="130"/>
        <v>1</v>
      </c>
      <c r="G616" s="142" t="str">
        <f t="shared" si="124"/>
        <v/>
      </c>
      <c r="H616" s="142">
        <f t="shared" si="125"/>
        <v>1</v>
      </c>
      <c r="I616" s="59"/>
      <c r="J616" s="104"/>
      <c r="K616" s="59"/>
      <c r="L616" s="59"/>
      <c r="M616" s="59"/>
      <c r="N616" s="44"/>
      <c r="O616" s="44"/>
      <c r="P616" s="44"/>
      <c r="Q616" s="68">
        <f t="shared" si="122"/>
        <v>612</v>
      </c>
      <c r="R616" s="60">
        <f t="shared" si="121"/>
        <v>616</v>
      </c>
      <c r="S616" s="60">
        <f t="shared" si="121"/>
        <v>1348</v>
      </c>
      <c r="T616" s="60">
        <f t="shared" si="121"/>
        <v>2080</v>
      </c>
      <c r="U616" s="60">
        <f t="shared" si="121"/>
        <v>2812</v>
      </c>
      <c r="V616" s="60">
        <f t="shared" si="121"/>
        <v>3544</v>
      </c>
      <c r="W616" s="44"/>
      <c r="X616" s="44">
        <f t="shared" si="126"/>
        <v>613</v>
      </c>
      <c r="Y616" s="170">
        <f t="shared" si="123"/>
        <v>4264.5</v>
      </c>
      <c r="Z616" s="171">
        <f t="shared" si="127"/>
        <v>2055.1061146840898</v>
      </c>
      <c r="AA616" s="155">
        <f>IF(ISNUMBER($Q616),INDEX($D$1:$D$3663,S616,1),"")</f>
        <v>36.115121658388396</v>
      </c>
      <c r="AB616" s="155">
        <f>IF(ISNUMBER($Q616),INDEX($D$1:$D$3663,T616,1),"")</f>
        <v>36.023384418520799</v>
      </c>
      <c r="AC616" s="155">
        <f>IF(ISNUMBER($Q616),INDEX($D$1:$D$3663,U616,1),"")</f>
        <v>38.018286528923497</v>
      </c>
      <c r="AD616" s="155">
        <f>IF(ISNUMBER($Q616),INDEX($D$1:$D$3663,V616,1),"")</f>
        <v>37.764877164147599</v>
      </c>
      <c r="AE616" s="59"/>
      <c r="AF616" s="85">
        <f t="shared" si="128"/>
        <v>1.682404627005285</v>
      </c>
      <c r="AG616" s="87">
        <v>40790</v>
      </c>
      <c r="AH616" s="59"/>
      <c r="AI616" s="163" t="str">
        <f t="shared" si="129"/>
        <v/>
      </c>
      <c r="AJ616" s="162" t="str">
        <f t="shared" si="131"/>
        <v/>
      </c>
      <c r="AK616" s="119"/>
      <c r="AL616" s="59" t="str">
        <f>IF(ISNUMBER($AJ616),INDEX($Z$4:$AC$3663,$AJ616,AL$3),"")</f>
        <v/>
      </c>
      <c r="AM616" s="149" t="str">
        <f>IF(ISNUMBER($AJ616),INDEX($Z$4:$AC$3663,$AJ616,AM$3),"")</f>
        <v/>
      </c>
      <c r="AN616" s="149" t="str">
        <f>IF(ISNUMBER($AJ616),INDEX($Z$4:$AC$3663,$AJ616,AN$3),"")</f>
        <v/>
      </c>
      <c r="AO616" s="59"/>
      <c r="AP616" s="59"/>
      <c r="AQ616" s="166"/>
      <c r="AR616" s="59"/>
      <c r="AS616" s="59"/>
      <c r="AT616" s="149"/>
      <c r="AU616" s="149"/>
      <c r="AV616" s="149"/>
      <c r="AW616" s="149"/>
      <c r="AX616" s="150"/>
      <c r="AY616" s="151"/>
      <c r="AZ616" s="59"/>
      <c r="BA616" s="59"/>
      <c r="BB616" s="59"/>
      <c r="BC616" s="59"/>
      <c r="BD616" s="59"/>
      <c r="BE616" s="59"/>
      <c r="BF616" s="43"/>
      <c r="BG616" s="59"/>
      <c r="BH616" s="59"/>
      <c r="BI616" s="59"/>
      <c r="BJ616" s="59"/>
      <c r="BK616" s="59"/>
      <c r="BL616" s="59"/>
      <c r="BM616" s="59"/>
    </row>
    <row r="617" spans="1:65" x14ac:dyDescent="0.25">
      <c r="A617" s="82"/>
      <c r="B617" s="122" t="s">
        <v>60</v>
      </c>
      <c r="C617" s="122">
        <v>4265.5</v>
      </c>
      <c r="D617" s="122">
        <v>2105.7617323069098</v>
      </c>
      <c r="E617" s="142">
        <f>IF(B616=B617,0,MAX(E$4:E616)+1)</f>
        <v>0</v>
      </c>
      <c r="F617" s="142">
        <f t="shared" si="130"/>
        <v>1</v>
      </c>
      <c r="G617" s="142" t="str">
        <f t="shared" si="124"/>
        <v/>
      </c>
      <c r="H617" s="142">
        <f t="shared" si="125"/>
        <v>1</v>
      </c>
      <c r="I617" s="59"/>
      <c r="J617" s="104"/>
      <c r="K617" s="59"/>
      <c r="L617" s="59"/>
      <c r="M617" s="59"/>
      <c r="N617" s="44"/>
      <c r="O617" s="44"/>
      <c r="P617" s="44"/>
      <c r="Q617" s="68">
        <f t="shared" si="122"/>
        <v>613</v>
      </c>
      <c r="R617" s="60">
        <f t="shared" ref="R617:V667" si="132">IF(ISNUMBER($Q617),IF($Q617=0,R616,R616+1),"")</f>
        <v>617</v>
      </c>
      <c r="S617" s="60">
        <f t="shared" si="132"/>
        <v>1349</v>
      </c>
      <c r="T617" s="60">
        <f t="shared" si="132"/>
        <v>2081</v>
      </c>
      <c r="U617" s="60">
        <f t="shared" si="132"/>
        <v>2813</v>
      </c>
      <c r="V617" s="60">
        <f t="shared" si="132"/>
        <v>3545</v>
      </c>
      <c r="W617" s="44"/>
      <c r="X617" s="44">
        <f t="shared" si="126"/>
        <v>614</v>
      </c>
      <c r="Y617" s="170">
        <f t="shared" si="123"/>
        <v>4265.5</v>
      </c>
      <c r="Z617" s="171">
        <f t="shared" si="127"/>
        <v>2105.7617323069098</v>
      </c>
      <c r="AA617" s="155">
        <f>IF(ISNUMBER($Q617),INDEX($D$1:$D$3663,S617,1),"")</f>
        <v>36.027627527113196</v>
      </c>
      <c r="AB617" s="155">
        <f>IF(ISNUMBER($Q617),INDEX($D$1:$D$3663,T617,1),"")</f>
        <v>36.017161672046299</v>
      </c>
      <c r="AC617" s="155">
        <f>IF(ISNUMBER($Q617),INDEX($D$1:$D$3663,U617,1),"")</f>
        <v>37.800668903541997</v>
      </c>
      <c r="AD617" s="155">
        <f>IF(ISNUMBER($Q617),INDEX($D$1:$D$3663,V617,1),"")</f>
        <v>37.9889444804177</v>
      </c>
      <c r="AE617" s="59"/>
      <c r="AF617" s="85">
        <f t="shared" si="128"/>
        <v>1.6851424777924162</v>
      </c>
      <c r="AG617" s="87">
        <v>40791</v>
      </c>
      <c r="AH617" s="59"/>
      <c r="AI617" s="163" t="str">
        <f t="shared" si="129"/>
        <v/>
      </c>
      <c r="AJ617" s="162" t="str">
        <f t="shared" si="131"/>
        <v/>
      </c>
      <c r="AK617" s="119"/>
      <c r="AL617" s="59" t="str">
        <f>IF(ISNUMBER($AJ617),INDEX($Z$4:$AC$3663,$AJ617,AL$3),"")</f>
        <v/>
      </c>
      <c r="AM617" s="149" t="str">
        <f>IF(ISNUMBER($AJ617),INDEX($Z$4:$AC$3663,$AJ617,AM$3),"")</f>
        <v/>
      </c>
      <c r="AN617" s="149" t="str">
        <f>IF(ISNUMBER($AJ617),INDEX($Z$4:$AC$3663,$AJ617,AN$3),"")</f>
        <v/>
      </c>
      <c r="AO617" s="59"/>
      <c r="AP617" s="59"/>
      <c r="AQ617" s="166"/>
      <c r="AR617" s="59"/>
      <c r="AS617" s="59"/>
      <c r="AT617" s="149"/>
      <c r="AU617" s="149"/>
      <c r="AV617" s="149"/>
      <c r="AW617" s="149"/>
      <c r="AX617" s="150"/>
      <c r="AY617" s="151"/>
      <c r="AZ617" s="59"/>
      <c r="BA617" s="59"/>
      <c r="BB617" s="59"/>
      <c r="BC617" s="59"/>
      <c r="BD617" s="59"/>
      <c r="BE617" s="59"/>
      <c r="BF617" s="43"/>
      <c r="BG617" s="59"/>
      <c r="BH617" s="59"/>
      <c r="BI617" s="59"/>
      <c r="BJ617" s="59"/>
      <c r="BK617" s="59"/>
      <c r="BL617" s="59"/>
      <c r="BM617" s="59"/>
    </row>
    <row r="618" spans="1:65" x14ac:dyDescent="0.25">
      <c r="A618" s="82"/>
      <c r="B618" s="122" t="s">
        <v>60</v>
      </c>
      <c r="C618" s="122">
        <v>4266.5</v>
      </c>
      <c r="D618" s="122">
        <v>2418.9228787808402</v>
      </c>
      <c r="E618" s="142">
        <f>IF(B617=B618,0,MAX(E$4:E617)+1)</f>
        <v>0</v>
      </c>
      <c r="F618" s="142">
        <f t="shared" si="130"/>
        <v>1</v>
      </c>
      <c r="G618" s="142" t="str">
        <f t="shared" si="124"/>
        <v/>
      </c>
      <c r="H618" s="142">
        <f t="shared" si="125"/>
        <v>1</v>
      </c>
      <c r="I618" s="59"/>
      <c r="J618" s="104"/>
      <c r="K618" s="59"/>
      <c r="L618" s="59"/>
      <c r="M618" s="59"/>
      <c r="N618" s="44"/>
      <c r="O618" s="44"/>
      <c r="P618" s="44"/>
      <c r="Q618" s="68">
        <f t="shared" si="122"/>
        <v>614</v>
      </c>
      <c r="R618" s="60">
        <f t="shared" si="132"/>
        <v>618</v>
      </c>
      <c r="S618" s="60">
        <f t="shared" si="132"/>
        <v>1350</v>
      </c>
      <c r="T618" s="60">
        <f t="shared" si="132"/>
        <v>2082</v>
      </c>
      <c r="U618" s="60">
        <f t="shared" si="132"/>
        <v>2814</v>
      </c>
      <c r="V618" s="60">
        <f t="shared" si="132"/>
        <v>3546</v>
      </c>
      <c r="W618" s="44"/>
      <c r="X618" s="44">
        <f t="shared" si="126"/>
        <v>615</v>
      </c>
      <c r="Y618" s="170">
        <f t="shared" si="123"/>
        <v>4266.5</v>
      </c>
      <c r="Z618" s="171">
        <f t="shared" si="127"/>
        <v>2418.9228787808402</v>
      </c>
      <c r="AA618" s="155">
        <f>IF(ISNUMBER($Q618),INDEX($D$1:$D$3663,S618,1),"")</f>
        <v>36.133055850237596</v>
      </c>
      <c r="AB618" s="155">
        <f>IF(ISNUMBER($Q618),INDEX($D$1:$D$3663,T618,1),"")</f>
        <v>35.943888123933597</v>
      </c>
      <c r="AC618" s="155">
        <f>IF(ISNUMBER($Q618),INDEX($D$1:$D$3663,U618,1),"")</f>
        <v>37.897340605403301</v>
      </c>
      <c r="AD618" s="155">
        <f>IF(ISNUMBER($Q618),INDEX($D$1:$D$3663,V618,1),"")</f>
        <v>37.927212069580499</v>
      </c>
      <c r="AE618" s="59"/>
      <c r="AF618" s="85">
        <f t="shared" si="128"/>
        <v>1.6878803285795492</v>
      </c>
      <c r="AG618" s="87">
        <v>40792</v>
      </c>
      <c r="AH618" s="59"/>
      <c r="AI618" s="163" t="str">
        <f t="shared" si="129"/>
        <v/>
      </c>
      <c r="AJ618" s="162" t="str">
        <f t="shared" si="131"/>
        <v/>
      </c>
      <c r="AK618" s="119"/>
      <c r="AL618" s="59" t="str">
        <f>IF(ISNUMBER($AJ618),INDEX($Z$4:$AC$3663,$AJ618,AL$3),"")</f>
        <v/>
      </c>
      <c r="AM618" s="149" t="str">
        <f>IF(ISNUMBER($AJ618),INDEX($Z$4:$AC$3663,$AJ618,AM$3),"")</f>
        <v/>
      </c>
      <c r="AN618" s="149" t="str">
        <f>IF(ISNUMBER($AJ618),INDEX($Z$4:$AC$3663,$AJ618,AN$3),"")</f>
        <v/>
      </c>
      <c r="AO618" s="59"/>
      <c r="AP618" s="59"/>
      <c r="AQ618" s="166"/>
      <c r="AR618" s="59"/>
      <c r="AS618" s="59"/>
      <c r="AT618" s="149"/>
      <c r="AU618" s="149"/>
      <c r="AV618" s="149"/>
      <c r="AW618" s="149"/>
      <c r="AX618" s="150"/>
      <c r="AY618" s="151"/>
      <c r="AZ618" s="59"/>
      <c r="BA618" s="59"/>
      <c r="BB618" s="59"/>
      <c r="BC618" s="59"/>
      <c r="BD618" s="59"/>
      <c r="BE618" s="59"/>
      <c r="BF618" s="43"/>
      <c r="BG618" s="59"/>
      <c r="BH618" s="59"/>
      <c r="BI618" s="59"/>
      <c r="BJ618" s="59"/>
      <c r="BK618" s="59"/>
      <c r="BL618" s="59"/>
      <c r="BM618" s="59"/>
    </row>
    <row r="619" spans="1:65" x14ac:dyDescent="0.25">
      <c r="A619" s="82"/>
      <c r="B619" s="122" t="s">
        <v>60</v>
      </c>
      <c r="C619" s="122">
        <v>4267.5</v>
      </c>
      <c r="D619" s="122">
        <v>2185.2885884705202</v>
      </c>
      <c r="E619" s="142">
        <f>IF(B618=B619,0,MAX(E$4:E618)+1)</f>
        <v>0</v>
      </c>
      <c r="F619" s="142">
        <f t="shared" si="130"/>
        <v>1</v>
      </c>
      <c r="G619" s="142" t="str">
        <f t="shared" si="124"/>
        <v/>
      </c>
      <c r="H619" s="142">
        <f t="shared" si="125"/>
        <v>1</v>
      </c>
      <c r="I619" s="59"/>
      <c r="J619" s="104"/>
      <c r="K619" s="59"/>
      <c r="L619" s="59"/>
      <c r="M619" s="59"/>
      <c r="N619" s="44"/>
      <c r="O619" s="44"/>
      <c r="P619" s="44"/>
      <c r="Q619" s="68">
        <f t="shared" si="122"/>
        <v>615</v>
      </c>
      <c r="R619" s="60">
        <f t="shared" si="132"/>
        <v>619</v>
      </c>
      <c r="S619" s="60">
        <f t="shared" si="132"/>
        <v>1351</v>
      </c>
      <c r="T619" s="60">
        <f t="shared" si="132"/>
        <v>2083</v>
      </c>
      <c r="U619" s="60">
        <f t="shared" si="132"/>
        <v>2815</v>
      </c>
      <c r="V619" s="60">
        <f t="shared" si="132"/>
        <v>3547</v>
      </c>
      <c r="W619" s="44"/>
      <c r="X619" s="44">
        <f t="shared" si="126"/>
        <v>616</v>
      </c>
      <c r="Y619" s="170">
        <f t="shared" si="123"/>
        <v>4267.5</v>
      </c>
      <c r="Z619" s="171">
        <f t="shared" si="127"/>
        <v>2185.2885884705202</v>
      </c>
      <c r="AA619" s="155">
        <f>IF(ISNUMBER($Q619),INDEX($D$1:$D$3663,S619,1),"")</f>
        <v>36.050441471514901</v>
      </c>
      <c r="AB619" s="155">
        <f>IF(ISNUMBER($Q619),INDEX($D$1:$D$3663,T619,1),"")</f>
        <v>36.1281501503341</v>
      </c>
      <c r="AC619" s="155">
        <f>IF(ISNUMBER($Q619),INDEX($D$1:$D$3663,U619,1),"")</f>
        <v>37.907891211115597</v>
      </c>
      <c r="AD619" s="155">
        <f>IF(ISNUMBER($Q619),INDEX($D$1:$D$3663,V619,1),"")</f>
        <v>37.930518822470098</v>
      </c>
      <c r="AE619" s="59"/>
      <c r="AF619" s="85">
        <f t="shared" si="128"/>
        <v>1.6906181793666804</v>
      </c>
      <c r="AG619" s="87">
        <v>40793</v>
      </c>
      <c r="AH619" s="59"/>
      <c r="AI619" s="163" t="str">
        <f t="shared" si="129"/>
        <v/>
      </c>
      <c r="AJ619" s="162" t="str">
        <f t="shared" si="131"/>
        <v/>
      </c>
      <c r="AK619" s="119"/>
      <c r="AL619" s="59" t="str">
        <f>IF(ISNUMBER($AJ619),INDEX($Z$4:$AC$3663,$AJ619,AL$3),"")</f>
        <v/>
      </c>
      <c r="AM619" s="149" t="str">
        <f>IF(ISNUMBER($AJ619),INDEX($Z$4:$AC$3663,$AJ619,AM$3),"")</f>
        <v/>
      </c>
      <c r="AN619" s="149" t="str">
        <f>IF(ISNUMBER($AJ619),INDEX($Z$4:$AC$3663,$AJ619,AN$3),"")</f>
        <v/>
      </c>
      <c r="AO619" s="59"/>
      <c r="AP619" s="59"/>
      <c r="AQ619" s="166"/>
      <c r="AR619" s="59"/>
      <c r="AS619" s="59"/>
      <c r="AT619" s="149"/>
      <c r="AU619" s="149"/>
      <c r="AV619" s="149"/>
      <c r="AW619" s="149"/>
      <c r="AX619" s="150"/>
      <c r="AY619" s="151"/>
      <c r="AZ619" s="59"/>
      <c r="BA619" s="59"/>
      <c r="BB619" s="59"/>
      <c r="BC619" s="59"/>
      <c r="BD619" s="59"/>
      <c r="BE619" s="59"/>
      <c r="BF619" s="43"/>
      <c r="BG619" s="59"/>
      <c r="BH619" s="59"/>
      <c r="BI619" s="59"/>
      <c r="BJ619" s="59"/>
      <c r="BK619" s="59"/>
      <c r="BL619" s="59"/>
      <c r="BM619" s="59"/>
    </row>
    <row r="620" spans="1:65" x14ac:dyDescent="0.25">
      <c r="A620" s="82"/>
      <c r="B620" s="122" t="s">
        <v>60</v>
      </c>
      <c r="C620" s="122">
        <v>4268.5</v>
      </c>
      <c r="D620" s="122">
        <v>2822.6782762471398</v>
      </c>
      <c r="E620" s="142">
        <f>IF(B619=B620,0,MAX(E$4:E619)+1)</f>
        <v>0</v>
      </c>
      <c r="F620" s="142">
        <f t="shared" si="130"/>
        <v>1</v>
      </c>
      <c r="G620" s="142" t="str">
        <f t="shared" si="124"/>
        <v/>
      </c>
      <c r="H620" s="142">
        <f t="shared" si="125"/>
        <v>1</v>
      </c>
      <c r="I620" s="59"/>
      <c r="J620" s="104"/>
      <c r="K620" s="59"/>
      <c r="L620" s="59"/>
      <c r="M620" s="59"/>
      <c r="N620" s="44"/>
      <c r="O620" s="44"/>
      <c r="P620" s="44"/>
      <c r="Q620" s="68">
        <f t="shared" si="122"/>
        <v>616</v>
      </c>
      <c r="R620" s="60">
        <f t="shared" si="132"/>
        <v>620</v>
      </c>
      <c r="S620" s="60">
        <f t="shared" si="132"/>
        <v>1352</v>
      </c>
      <c r="T620" s="60">
        <f t="shared" si="132"/>
        <v>2084</v>
      </c>
      <c r="U620" s="60">
        <f t="shared" si="132"/>
        <v>2816</v>
      </c>
      <c r="V620" s="60">
        <f t="shared" si="132"/>
        <v>3548</v>
      </c>
      <c r="W620" s="44"/>
      <c r="X620" s="44">
        <f t="shared" si="126"/>
        <v>617</v>
      </c>
      <c r="Y620" s="170">
        <f t="shared" si="123"/>
        <v>4268.5</v>
      </c>
      <c r="Z620" s="171">
        <f t="shared" si="127"/>
        <v>2822.6782762471398</v>
      </c>
      <c r="AA620" s="155">
        <f>IF(ISNUMBER($Q620),INDEX($D$1:$D$3663,S620,1),"")</f>
        <v>36.0829852439173</v>
      </c>
      <c r="AB620" s="155">
        <f>IF(ISNUMBER($Q620),INDEX($D$1:$D$3663,T620,1),"")</f>
        <v>35.905030829331402</v>
      </c>
      <c r="AC620" s="155">
        <f>IF(ISNUMBER($Q620),INDEX($D$1:$D$3663,U620,1),"")</f>
        <v>37.998784187300402</v>
      </c>
      <c r="AD620" s="155">
        <f>IF(ISNUMBER($Q620),INDEX($D$1:$D$3663,V620,1),"")</f>
        <v>37.9734597399856</v>
      </c>
      <c r="AE620" s="59"/>
      <c r="AF620" s="85">
        <f t="shared" si="128"/>
        <v>1.6933560301538133</v>
      </c>
      <c r="AG620" s="87">
        <v>40794</v>
      </c>
      <c r="AH620" s="59"/>
      <c r="AI620" s="163" t="str">
        <f t="shared" si="129"/>
        <v/>
      </c>
      <c r="AJ620" s="162" t="str">
        <f t="shared" si="131"/>
        <v/>
      </c>
      <c r="AK620" s="119"/>
      <c r="AL620" s="59" t="str">
        <f>IF(ISNUMBER($AJ620),INDEX($Z$4:$AC$3663,$AJ620,AL$3),"")</f>
        <v/>
      </c>
      <c r="AM620" s="149" t="str">
        <f>IF(ISNUMBER($AJ620),INDEX($Z$4:$AC$3663,$AJ620,AM$3),"")</f>
        <v/>
      </c>
      <c r="AN620" s="149" t="str">
        <f>IF(ISNUMBER($AJ620),INDEX($Z$4:$AC$3663,$AJ620,AN$3),"")</f>
        <v/>
      </c>
      <c r="AO620" s="59"/>
      <c r="AP620" s="59"/>
      <c r="AQ620" s="166"/>
      <c r="AR620" s="59"/>
      <c r="AS620" s="59"/>
      <c r="AT620" s="149"/>
      <c r="AU620" s="149"/>
      <c r="AV620" s="149"/>
      <c r="AW620" s="149"/>
      <c r="AX620" s="150"/>
      <c r="AY620" s="151"/>
      <c r="AZ620" s="59"/>
      <c r="BA620" s="59"/>
      <c r="BB620" s="59"/>
      <c r="BC620" s="59"/>
      <c r="BD620" s="59"/>
      <c r="BE620" s="59"/>
      <c r="BF620" s="43"/>
      <c r="BG620" s="59"/>
      <c r="BH620" s="59"/>
      <c r="BI620" s="59"/>
      <c r="BJ620" s="59"/>
      <c r="BK620" s="59"/>
      <c r="BL620" s="59"/>
      <c r="BM620" s="59"/>
    </row>
    <row r="621" spans="1:65" x14ac:dyDescent="0.25">
      <c r="A621" s="82"/>
      <c r="B621" s="122" t="s">
        <v>60</v>
      </c>
      <c r="C621" s="122">
        <v>4269.5</v>
      </c>
      <c r="D621" s="122">
        <v>2332.05063958761</v>
      </c>
      <c r="E621" s="142">
        <f>IF(B620=B621,0,MAX(E$4:E620)+1)</f>
        <v>0</v>
      </c>
      <c r="F621" s="142">
        <f t="shared" si="130"/>
        <v>1</v>
      </c>
      <c r="G621" s="142" t="str">
        <f t="shared" si="124"/>
        <v/>
      </c>
      <c r="H621" s="142">
        <f t="shared" si="125"/>
        <v>1</v>
      </c>
      <c r="I621" s="59"/>
      <c r="J621" s="104"/>
      <c r="K621" s="59"/>
      <c r="L621" s="59"/>
      <c r="M621" s="59"/>
      <c r="N621" s="44"/>
      <c r="O621" s="44"/>
      <c r="P621" s="44"/>
      <c r="Q621" s="68">
        <f t="shared" si="122"/>
        <v>617</v>
      </c>
      <c r="R621" s="60">
        <f t="shared" si="132"/>
        <v>621</v>
      </c>
      <c r="S621" s="60">
        <f t="shared" si="132"/>
        <v>1353</v>
      </c>
      <c r="T621" s="60">
        <f t="shared" si="132"/>
        <v>2085</v>
      </c>
      <c r="U621" s="60">
        <f t="shared" si="132"/>
        <v>2817</v>
      </c>
      <c r="V621" s="60">
        <f t="shared" si="132"/>
        <v>3549</v>
      </c>
      <c r="W621" s="44"/>
      <c r="X621" s="44">
        <f t="shared" si="126"/>
        <v>618</v>
      </c>
      <c r="Y621" s="170">
        <f t="shared" si="123"/>
        <v>4269.5</v>
      </c>
      <c r="Z621" s="171">
        <f t="shared" si="127"/>
        <v>2332.05063958761</v>
      </c>
      <c r="AA621" s="155">
        <f>IF(ISNUMBER($Q621),INDEX($D$1:$D$3663,S621,1),"")</f>
        <v>36.291113326430398</v>
      </c>
      <c r="AB621" s="155">
        <f>IF(ISNUMBER($Q621),INDEX($D$1:$D$3663,T621,1),"")</f>
        <v>35.947585349376503</v>
      </c>
      <c r="AC621" s="155">
        <f>IF(ISNUMBER($Q621),INDEX($D$1:$D$3663,U621,1),"")</f>
        <v>38.020386446683403</v>
      </c>
      <c r="AD621" s="155">
        <f>IF(ISNUMBER($Q621),INDEX($D$1:$D$3663,V621,1),"")</f>
        <v>37.915262188831598</v>
      </c>
      <c r="AE621" s="59"/>
      <c r="AF621" s="85">
        <f t="shared" si="128"/>
        <v>1.6960938809409445</v>
      </c>
      <c r="AG621" s="87">
        <v>40795</v>
      </c>
      <c r="AH621" s="59"/>
      <c r="AI621" s="163" t="str">
        <f t="shared" si="129"/>
        <v/>
      </c>
      <c r="AJ621" s="162" t="str">
        <f t="shared" si="131"/>
        <v/>
      </c>
      <c r="AK621" s="119"/>
      <c r="AL621" s="59" t="str">
        <f>IF(ISNUMBER($AJ621),INDEX($Z$4:$AC$3663,$AJ621,AL$3),"")</f>
        <v/>
      </c>
      <c r="AM621" s="149" t="str">
        <f>IF(ISNUMBER($AJ621),INDEX($Z$4:$AC$3663,$AJ621,AM$3),"")</f>
        <v/>
      </c>
      <c r="AN621" s="149" t="str">
        <f>IF(ISNUMBER($AJ621),INDEX($Z$4:$AC$3663,$AJ621,AN$3),"")</f>
        <v/>
      </c>
      <c r="AO621" s="59"/>
      <c r="AP621" s="59"/>
      <c r="AQ621" s="166"/>
      <c r="AR621" s="59"/>
      <c r="AS621" s="59"/>
      <c r="AT621" s="149"/>
      <c r="AU621" s="149"/>
      <c r="AV621" s="149"/>
      <c r="AW621" s="149"/>
      <c r="AX621" s="150"/>
      <c r="AY621" s="151"/>
      <c r="AZ621" s="59"/>
      <c r="BA621" s="59"/>
      <c r="BB621" s="59"/>
      <c r="BC621" s="59"/>
      <c r="BD621" s="59"/>
      <c r="BE621" s="59"/>
      <c r="BF621" s="43"/>
      <c r="BG621" s="59"/>
      <c r="BH621" s="59"/>
      <c r="BI621" s="59"/>
      <c r="BJ621" s="59"/>
      <c r="BK621" s="59"/>
      <c r="BL621" s="59"/>
      <c r="BM621" s="59"/>
    </row>
    <row r="622" spans="1:65" x14ac:dyDescent="0.25">
      <c r="A622" s="82"/>
      <c r="B622" s="122" t="s">
        <v>60</v>
      </c>
      <c r="C622" s="122">
        <v>4270.5</v>
      </c>
      <c r="D622" s="122">
        <v>2508.13835705875</v>
      </c>
      <c r="E622" s="142">
        <f>IF(B621=B622,0,MAX(E$4:E621)+1)</f>
        <v>0</v>
      </c>
      <c r="F622" s="142">
        <f t="shared" si="130"/>
        <v>1</v>
      </c>
      <c r="G622" s="142" t="str">
        <f t="shared" si="124"/>
        <v/>
      </c>
      <c r="H622" s="142">
        <f t="shared" si="125"/>
        <v>1</v>
      </c>
      <c r="I622" s="59"/>
      <c r="J622" s="104"/>
      <c r="K622" s="59"/>
      <c r="L622" s="59"/>
      <c r="M622" s="59"/>
      <c r="N622" s="44"/>
      <c r="O622" s="44"/>
      <c r="P622" s="44"/>
      <c r="Q622" s="68">
        <f t="shared" si="122"/>
        <v>618</v>
      </c>
      <c r="R622" s="60">
        <f t="shared" si="132"/>
        <v>622</v>
      </c>
      <c r="S622" s="60">
        <f t="shared" si="132"/>
        <v>1354</v>
      </c>
      <c r="T622" s="60">
        <f t="shared" si="132"/>
        <v>2086</v>
      </c>
      <c r="U622" s="60">
        <f t="shared" si="132"/>
        <v>2818</v>
      </c>
      <c r="V622" s="60">
        <f t="shared" si="132"/>
        <v>3550</v>
      </c>
      <c r="W622" s="44"/>
      <c r="X622" s="44">
        <f t="shared" si="126"/>
        <v>619</v>
      </c>
      <c r="Y622" s="170">
        <f t="shared" si="123"/>
        <v>4270.5</v>
      </c>
      <c r="Z622" s="171">
        <f t="shared" si="127"/>
        <v>2508.13835705875</v>
      </c>
      <c r="AA622" s="155">
        <f>IF(ISNUMBER($Q622),INDEX($D$1:$D$3663,S622,1),"")</f>
        <v>36.055700097327701</v>
      </c>
      <c r="AB622" s="155">
        <f>IF(ISNUMBER($Q622),INDEX($D$1:$D$3663,T622,1),"")</f>
        <v>35.916429249839098</v>
      </c>
      <c r="AC622" s="155">
        <f>IF(ISNUMBER($Q622),INDEX($D$1:$D$3663,U622,1),"")</f>
        <v>38.0057998225681</v>
      </c>
      <c r="AD622" s="155">
        <f>IF(ISNUMBER($Q622),INDEX($D$1:$D$3663,V622,1),"")</f>
        <v>37.821191198353702</v>
      </c>
      <c r="AE622" s="59"/>
      <c r="AF622" s="85">
        <f t="shared" si="128"/>
        <v>1.6988317317280774</v>
      </c>
      <c r="AG622" s="87">
        <v>40796</v>
      </c>
      <c r="AH622" s="59"/>
      <c r="AI622" s="163" t="str">
        <f t="shared" si="129"/>
        <v/>
      </c>
      <c r="AJ622" s="162" t="str">
        <f t="shared" si="131"/>
        <v/>
      </c>
      <c r="AK622" s="119"/>
      <c r="AL622" s="59" t="str">
        <f>IF(ISNUMBER($AJ622),INDEX($Z$4:$AC$3663,$AJ622,AL$3),"")</f>
        <v/>
      </c>
      <c r="AM622" s="149" t="str">
        <f>IF(ISNUMBER($AJ622),INDEX($Z$4:$AC$3663,$AJ622,AM$3),"")</f>
        <v/>
      </c>
      <c r="AN622" s="149" t="str">
        <f>IF(ISNUMBER($AJ622),INDEX($Z$4:$AC$3663,$AJ622,AN$3),"")</f>
        <v/>
      </c>
      <c r="AO622" s="59"/>
      <c r="AP622" s="59"/>
      <c r="AQ622" s="166"/>
      <c r="AR622" s="59"/>
      <c r="AS622" s="59"/>
      <c r="AT622" s="149"/>
      <c r="AU622" s="149"/>
      <c r="AV622" s="149"/>
      <c r="AW622" s="149"/>
      <c r="AX622" s="150"/>
      <c r="AY622" s="151"/>
      <c r="AZ622" s="59"/>
      <c r="BA622" s="59"/>
      <c r="BB622" s="59"/>
      <c r="BC622" s="59"/>
      <c r="BD622" s="59"/>
      <c r="BE622" s="59"/>
      <c r="BF622" s="43"/>
      <c r="BG622" s="59"/>
      <c r="BH622" s="59"/>
      <c r="BI622" s="59"/>
      <c r="BJ622" s="59"/>
      <c r="BK622" s="59"/>
      <c r="BL622" s="59"/>
      <c r="BM622" s="59"/>
    </row>
    <row r="623" spans="1:65" x14ac:dyDescent="0.25">
      <c r="A623" s="82"/>
      <c r="B623" s="122" t="s">
        <v>60</v>
      </c>
      <c r="C623" s="122">
        <v>4271.5</v>
      </c>
      <c r="D623" s="122">
        <v>2489.8606381183399</v>
      </c>
      <c r="E623" s="142">
        <f>IF(B622=B623,0,MAX(E$4:E622)+1)</f>
        <v>0</v>
      </c>
      <c r="F623" s="142">
        <f t="shared" si="130"/>
        <v>1</v>
      </c>
      <c r="G623" s="142" t="str">
        <f t="shared" si="124"/>
        <v/>
      </c>
      <c r="H623" s="142">
        <f t="shared" si="125"/>
        <v>1</v>
      </c>
      <c r="I623" s="59"/>
      <c r="J623" s="104"/>
      <c r="K623" s="59"/>
      <c r="L623" s="59"/>
      <c r="M623" s="59"/>
      <c r="N623" s="44"/>
      <c r="O623" s="44"/>
      <c r="P623" s="44"/>
      <c r="Q623" s="68">
        <f t="shared" si="122"/>
        <v>619</v>
      </c>
      <c r="R623" s="60">
        <f t="shared" si="132"/>
        <v>623</v>
      </c>
      <c r="S623" s="60">
        <f t="shared" si="132"/>
        <v>1355</v>
      </c>
      <c r="T623" s="60">
        <f t="shared" si="132"/>
        <v>2087</v>
      </c>
      <c r="U623" s="60">
        <f t="shared" si="132"/>
        <v>2819</v>
      </c>
      <c r="V623" s="60">
        <f t="shared" si="132"/>
        <v>3551</v>
      </c>
      <c r="W623" s="44"/>
      <c r="X623" s="44">
        <f t="shared" si="126"/>
        <v>620</v>
      </c>
      <c r="Y623" s="170">
        <f t="shared" si="123"/>
        <v>4271.5</v>
      </c>
      <c r="Z623" s="171">
        <f t="shared" si="127"/>
        <v>2489.8606381183399</v>
      </c>
      <c r="AA623" s="155">
        <f>IF(ISNUMBER($Q623),INDEX($D$1:$D$3663,S623,1),"")</f>
        <v>36.128534378978301</v>
      </c>
      <c r="AB623" s="155">
        <f>IF(ISNUMBER($Q623),INDEX($D$1:$D$3663,T623,1),"")</f>
        <v>35.848385733071197</v>
      </c>
      <c r="AC623" s="155">
        <f>IF(ISNUMBER($Q623),INDEX($D$1:$D$3663,U623,1),"")</f>
        <v>37.972764923211599</v>
      </c>
      <c r="AD623" s="155">
        <f>IF(ISNUMBER($Q623),INDEX($D$1:$D$3663,V623,1),"")</f>
        <v>38.035778018978903</v>
      </c>
      <c r="AE623" s="59"/>
      <c r="AF623" s="85">
        <f t="shared" si="128"/>
        <v>1.7015695825152086</v>
      </c>
      <c r="AG623" s="87">
        <v>40797</v>
      </c>
      <c r="AH623" s="59"/>
      <c r="AI623" s="163" t="str">
        <f t="shared" si="129"/>
        <v/>
      </c>
      <c r="AJ623" s="162" t="str">
        <f t="shared" si="131"/>
        <v/>
      </c>
      <c r="AK623" s="119"/>
      <c r="AL623" s="59" t="str">
        <f>IF(ISNUMBER($AJ623),INDEX($Z$4:$AC$3663,$AJ623,AL$3),"")</f>
        <v/>
      </c>
      <c r="AM623" s="149" t="str">
        <f>IF(ISNUMBER($AJ623),INDEX($Z$4:$AC$3663,$AJ623,AM$3),"")</f>
        <v/>
      </c>
      <c r="AN623" s="149" t="str">
        <f>IF(ISNUMBER($AJ623),INDEX($Z$4:$AC$3663,$AJ623,AN$3),"")</f>
        <v/>
      </c>
      <c r="AO623" s="59"/>
      <c r="AP623" s="59"/>
      <c r="AQ623" s="166"/>
      <c r="AR623" s="59"/>
      <c r="AS623" s="59"/>
      <c r="AT623" s="149"/>
      <c r="AU623" s="149"/>
      <c r="AV623" s="149"/>
      <c r="AW623" s="149"/>
      <c r="AX623" s="150"/>
      <c r="AY623" s="151"/>
      <c r="AZ623" s="59"/>
      <c r="BA623" s="59"/>
      <c r="BB623" s="59"/>
      <c r="BC623" s="59"/>
      <c r="BD623" s="59"/>
      <c r="BE623" s="59"/>
      <c r="BF623" s="43"/>
      <c r="BG623" s="59"/>
      <c r="BH623" s="59"/>
      <c r="BI623" s="59"/>
      <c r="BJ623" s="59"/>
      <c r="BK623" s="59"/>
      <c r="BL623" s="59"/>
      <c r="BM623" s="59"/>
    </row>
    <row r="624" spans="1:65" x14ac:dyDescent="0.25">
      <c r="A624" s="82"/>
      <c r="B624" s="122" t="s">
        <v>60</v>
      </c>
      <c r="C624" s="122">
        <v>4272.5</v>
      </c>
      <c r="D624" s="122">
        <v>2684.91156778289</v>
      </c>
      <c r="E624" s="142">
        <f>IF(B623=B624,0,MAX(E$4:E623)+1)</f>
        <v>0</v>
      </c>
      <c r="F624" s="142">
        <f t="shared" si="130"/>
        <v>1</v>
      </c>
      <c r="G624" s="142" t="str">
        <f t="shared" si="124"/>
        <v/>
      </c>
      <c r="H624" s="142">
        <f t="shared" si="125"/>
        <v>1</v>
      </c>
      <c r="I624" s="59"/>
      <c r="J624" s="104"/>
      <c r="K624" s="59"/>
      <c r="L624" s="59"/>
      <c r="M624" s="59"/>
      <c r="N624" s="44"/>
      <c r="O624" s="44"/>
      <c r="P624" s="44"/>
      <c r="Q624" s="68">
        <f t="shared" si="122"/>
        <v>620</v>
      </c>
      <c r="R624" s="60">
        <f t="shared" si="132"/>
        <v>624</v>
      </c>
      <c r="S624" s="60">
        <f t="shared" si="132"/>
        <v>1356</v>
      </c>
      <c r="T624" s="60">
        <f t="shared" si="132"/>
        <v>2088</v>
      </c>
      <c r="U624" s="60">
        <f t="shared" si="132"/>
        <v>2820</v>
      </c>
      <c r="V624" s="60">
        <f t="shared" si="132"/>
        <v>3552</v>
      </c>
      <c r="W624" s="44"/>
      <c r="X624" s="44">
        <f t="shared" si="126"/>
        <v>621</v>
      </c>
      <c r="Y624" s="170">
        <f t="shared" si="123"/>
        <v>4272.5</v>
      </c>
      <c r="Z624" s="171">
        <f t="shared" si="127"/>
        <v>2684.91156778289</v>
      </c>
      <c r="AA624" s="155">
        <f>IF(ISNUMBER($Q624),INDEX($D$1:$D$3663,S624,1),"")</f>
        <v>36.103095268626802</v>
      </c>
      <c r="AB624" s="155">
        <f>IF(ISNUMBER($Q624),INDEX($D$1:$D$3663,T624,1),"")</f>
        <v>36.039632445974</v>
      </c>
      <c r="AC624" s="155">
        <f>IF(ISNUMBER($Q624),INDEX($D$1:$D$3663,U624,1),"")</f>
        <v>37.891234898499697</v>
      </c>
      <c r="AD624" s="155">
        <f>IF(ISNUMBER($Q624),INDEX($D$1:$D$3663,V624,1),"")</f>
        <v>38.040876667337798</v>
      </c>
      <c r="AE624" s="59"/>
      <c r="AF624" s="85">
        <f t="shared" si="128"/>
        <v>1.7043074333023416</v>
      </c>
      <c r="AG624" s="87">
        <v>40798</v>
      </c>
      <c r="AH624" s="59"/>
      <c r="AI624" s="163" t="str">
        <f t="shared" si="129"/>
        <v/>
      </c>
      <c r="AJ624" s="162" t="str">
        <f t="shared" si="131"/>
        <v/>
      </c>
      <c r="AK624" s="119"/>
      <c r="AL624" s="59" t="str">
        <f>IF(ISNUMBER($AJ624),INDEX($Z$4:$AC$3663,$AJ624,AL$3),"")</f>
        <v/>
      </c>
      <c r="AM624" s="149" t="str">
        <f>IF(ISNUMBER($AJ624),INDEX($Z$4:$AC$3663,$AJ624,AM$3),"")</f>
        <v/>
      </c>
      <c r="AN624" s="149" t="str">
        <f>IF(ISNUMBER($AJ624),INDEX($Z$4:$AC$3663,$AJ624,AN$3),"")</f>
        <v/>
      </c>
      <c r="AO624" s="59"/>
      <c r="AP624" s="59"/>
      <c r="AQ624" s="166"/>
      <c r="AR624" s="59"/>
      <c r="AS624" s="59"/>
      <c r="AT624" s="149"/>
      <c r="AU624" s="149"/>
      <c r="AV624" s="149"/>
      <c r="AW624" s="149"/>
      <c r="AX624" s="150"/>
      <c r="AY624" s="151"/>
      <c r="AZ624" s="59"/>
      <c r="BA624" s="59"/>
      <c r="BB624" s="59"/>
      <c r="BC624" s="59"/>
      <c r="BD624" s="59"/>
      <c r="BE624" s="59"/>
      <c r="BF624" s="43"/>
      <c r="BG624" s="59"/>
      <c r="BH624" s="59"/>
      <c r="BI624" s="59"/>
      <c r="BJ624" s="59"/>
      <c r="BK624" s="59"/>
      <c r="BL624" s="59"/>
      <c r="BM624" s="59"/>
    </row>
    <row r="625" spans="1:65" x14ac:dyDescent="0.25">
      <c r="A625" s="82"/>
      <c r="B625" s="122" t="s">
        <v>60</v>
      </c>
      <c r="C625" s="122">
        <v>4273.5</v>
      </c>
      <c r="D625" s="122">
        <v>3168.8104534100598</v>
      </c>
      <c r="E625" s="142">
        <f>IF(B624=B625,0,MAX(E$4:E624)+1)</f>
        <v>0</v>
      </c>
      <c r="F625" s="142">
        <f t="shared" si="130"/>
        <v>1</v>
      </c>
      <c r="G625" s="142" t="str">
        <f t="shared" si="124"/>
        <v/>
      </c>
      <c r="H625" s="142">
        <f t="shared" si="125"/>
        <v>1</v>
      </c>
      <c r="I625" s="59"/>
      <c r="J625" s="104"/>
      <c r="K625" s="59"/>
      <c r="L625" s="59"/>
      <c r="M625" s="59"/>
      <c r="N625" s="44"/>
      <c r="O625" s="44"/>
      <c r="P625" s="44"/>
      <c r="Q625" s="68">
        <f t="shared" si="122"/>
        <v>621</v>
      </c>
      <c r="R625" s="60">
        <f t="shared" si="132"/>
        <v>625</v>
      </c>
      <c r="S625" s="60">
        <f t="shared" si="132"/>
        <v>1357</v>
      </c>
      <c r="T625" s="60">
        <f t="shared" si="132"/>
        <v>2089</v>
      </c>
      <c r="U625" s="60">
        <f t="shared" si="132"/>
        <v>2821</v>
      </c>
      <c r="V625" s="60">
        <f t="shared" si="132"/>
        <v>3553</v>
      </c>
      <c r="W625" s="44"/>
      <c r="X625" s="44">
        <f t="shared" si="126"/>
        <v>622</v>
      </c>
      <c r="Y625" s="170">
        <f t="shared" si="123"/>
        <v>4273.5</v>
      </c>
      <c r="Z625" s="171">
        <f t="shared" si="127"/>
        <v>3168.8104534100598</v>
      </c>
      <c r="AA625" s="155">
        <f>IF(ISNUMBER($Q625),INDEX($D$1:$D$3663,S625,1),"")</f>
        <v>36.052530978743398</v>
      </c>
      <c r="AB625" s="155">
        <f>IF(ISNUMBER($Q625),INDEX($D$1:$D$3663,T625,1),"")</f>
        <v>36.011704475832701</v>
      </c>
      <c r="AC625" s="155">
        <f>IF(ISNUMBER($Q625),INDEX($D$1:$D$3663,U625,1),"")</f>
        <v>37.987451441572603</v>
      </c>
      <c r="AD625" s="155">
        <f>IF(ISNUMBER($Q625),INDEX($D$1:$D$3663,V625,1),"")</f>
        <v>37.775290105728899</v>
      </c>
      <c r="AE625" s="59"/>
      <c r="AF625" s="85">
        <f t="shared" si="128"/>
        <v>1.7070452840894728</v>
      </c>
      <c r="AG625" s="87">
        <v>40799</v>
      </c>
      <c r="AH625" s="59"/>
      <c r="AI625" s="163" t="str">
        <f t="shared" si="129"/>
        <v/>
      </c>
      <c r="AJ625" s="162" t="str">
        <f t="shared" si="131"/>
        <v/>
      </c>
      <c r="AK625" s="119"/>
      <c r="AL625" s="59" t="str">
        <f>IF(ISNUMBER($AJ625),INDEX($Z$4:$AC$3663,$AJ625,AL$3),"")</f>
        <v/>
      </c>
      <c r="AM625" s="149" t="str">
        <f>IF(ISNUMBER($AJ625),INDEX($Z$4:$AC$3663,$AJ625,AM$3),"")</f>
        <v/>
      </c>
      <c r="AN625" s="149" t="str">
        <f>IF(ISNUMBER($AJ625),INDEX($Z$4:$AC$3663,$AJ625,AN$3),"")</f>
        <v/>
      </c>
      <c r="AO625" s="59"/>
      <c r="AP625" s="59"/>
      <c r="AQ625" s="166"/>
      <c r="AR625" s="59"/>
      <c r="AS625" s="59"/>
      <c r="AT625" s="149"/>
      <c r="AU625" s="149"/>
      <c r="AV625" s="149"/>
      <c r="AW625" s="149"/>
      <c r="AX625" s="150"/>
      <c r="AY625" s="151"/>
      <c r="AZ625" s="59"/>
      <c r="BA625" s="59"/>
      <c r="BB625" s="59"/>
      <c r="BC625" s="59"/>
      <c r="BD625" s="59"/>
      <c r="BE625" s="59"/>
      <c r="BF625" s="43"/>
      <c r="BG625" s="59"/>
      <c r="BH625" s="59"/>
      <c r="BI625" s="59"/>
      <c r="BJ625" s="59"/>
      <c r="BK625" s="59"/>
      <c r="BL625" s="59"/>
      <c r="BM625" s="59"/>
    </row>
    <row r="626" spans="1:65" x14ac:dyDescent="0.25">
      <c r="A626" s="82"/>
      <c r="B626" s="122" t="s">
        <v>60</v>
      </c>
      <c r="C626" s="122">
        <v>4274.5</v>
      </c>
      <c r="D626" s="122">
        <v>2617.9061214955</v>
      </c>
      <c r="E626" s="142">
        <f>IF(B625=B626,0,MAX(E$4:E625)+1)</f>
        <v>0</v>
      </c>
      <c r="F626" s="142">
        <f t="shared" si="130"/>
        <v>1</v>
      </c>
      <c r="G626" s="142" t="str">
        <f t="shared" si="124"/>
        <v/>
      </c>
      <c r="H626" s="142">
        <f t="shared" si="125"/>
        <v>1</v>
      </c>
      <c r="I626" s="59"/>
      <c r="J626" s="104"/>
      <c r="K626" s="59"/>
      <c r="L626" s="59"/>
      <c r="M626" s="59"/>
      <c r="N626" s="44"/>
      <c r="O626" s="44"/>
      <c r="P626" s="44"/>
      <c r="Q626" s="68">
        <f t="shared" si="122"/>
        <v>622</v>
      </c>
      <c r="R626" s="60">
        <f t="shared" si="132"/>
        <v>626</v>
      </c>
      <c r="S626" s="60">
        <f t="shared" si="132"/>
        <v>1358</v>
      </c>
      <c r="T626" s="60">
        <f t="shared" si="132"/>
        <v>2090</v>
      </c>
      <c r="U626" s="60">
        <f t="shared" si="132"/>
        <v>2822</v>
      </c>
      <c r="V626" s="60">
        <f t="shared" si="132"/>
        <v>3554</v>
      </c>
      <c r="W626" s="44"/>
      <c r="X626" s="44">
        <f t="shared" si="126"/>
        <v>623</v>
      </c>
      <c r="Y626" s="170">
        <f t="shared" si="123"/>
        <v>4274.5</v>
      </c>
      <c r="Z626" s="171">
        <f t="shared" si="127"/>
        <v>2617.9061214955</v>
      </c>
      <c r="AA626" s="155">
        <f>IF(ISNUMBER($Q626),INDEX($D$1:$D$3663,S626,1),"")</f>
        <v>36.084037709663697</v>
      </c>
      <c r="AB626" s="155">
        <f>IF(ISNUMBER($Q626),INDEX($D$1:$D$3663,T626,1),"")</f>
        <v>35.9183734241237</v>
      </c>
      <c r="AC626" s="155">
        <f>IF(ISNUMBER($Q626),INDEX($D$1:$D$3663,U626,1),"")</f>
        <v>37.917338451653798</v>
      </c>
      <c r="AD626" s="155">
        <f>IF(ISNUMBER($Q626),INDEX($D$1:$D$3663,V626,1),"")</f>
        <v>37.914775847707098</v>
      </c>
      <c r="AE626" s="59"/>
      <c r="AF626" s="85">
        <f t="shared" si="128"/>
        <v>1.7097831348766057</v>
      </c>
      <c r="AG626" s="87">
        <v>40800</v>
      </c>
      <c r="AH626" s="59"/>
      <c r="AI626" s="163" t="str">
        <f t="shared" si="129"/>
        <v/>
      </c>
      <c r="AJ626" s="162" t="str">
        <f t="shared" si="131"/>
        <v/>
      </c>
      <c r="AK626" s="119"/>
      <c r="AL626" s="59" t="str">
        <f>IF(ISNUMBER($AJ626),INDEX($Z$4:$AC$3663,$AJ626,AL$3),"")</f>
        <v/>
      </c>
      <c r="AM626" s="149" t="str">
        <f>IF(ISNUMBER($AJ626),INDEX($Z$4:$AC$3663,$AJ626,AM$3),"")</f>
        <v/>
      </c>
      <c r="AN626" s="149" t="str">
        <f>IF(ISNUMBER($AJ626),INDEX($Z$4:$AC$3663,$AJ626,AN$3),"")</f>
        <v/>
      </c>
      <c r="AO626" s="59"/>
      <c r="AP626" s="59"/>
      <c r="AQ626" s="166"/>
      <c r="AR626" s="59"/>
      <c r="AS626" s="59"/>
      <c r="AT626" s="149"/>
      <c r="AU626" s="149"/>
      <c r="AV626" s="149"/>
      <c r="AW626" s="149"/>
      <c r="AX626" s="150"/>
      <c r="AY626" s="151"/>
      <c r="AZ626" s="59"/>
      <c r="BA626" s="59"/>
      <c r="BB626" s="59"/>
      <c r="BC626" s="59"/>
      <c r="BD626" s="59"/>
      <c r="BE626" s="59"/>
      <c r="BF626" s="43"/>
      <c r="BG626" s="59"/>
      <c r="BH626" s="59"/>
      <c r="BI626" s="59"/>
      <c r="BJ626" s="59"/>
      <c r="BK626" s="59"/>
      <c r="BL626" s="59"/>
      <c r="BM626" s="59"/>
    </row>
    <row r="627" spans="1:65" x14ac:dyDescent="0.25">
      <c r="A627" s="82"/>
      <c r="B627" s="122" t="s">
        <v>60</v>
      </c>
      <c r="C627" s="122">
        <v>4275.5</v>
      </c>
      <c r="D627" s="122">
        <v>2470.5887132501098</v>
      </c>
      <c r="E627" s="142">
        <f>IF(B626=B627,0,MAX(E$4:E626)+1)</f>
        <v>0</v>
      </c>
      <c r="F627" s="142">
        <f t="shared" si="130"/>
        <v>1</v>
      </c>
      <c r="G627" s="142" t="str">
        <f t="shared" si="124"/>
        <v/>
      </c>
      <c r="H627" s="142">
        <f t="shared" si="125"/>
        <v>1</v>
      </c>
      <c r="I627" s="59"/>
      <c r="J627" s="104"/>
      <c r="K627" s="59"/>
      <c r="L627" s="59"/>
      <c r="M627" s="59"/>
      <c r="N627" s="44"/>
      <c r="O627" s="44"/>
      <c r="P627" s="44"/>
      <c r="Q627" s="68">
        <f t="shared" si="122"/>
        <v>623</v>
      </c>
      <c r="R627" s="60">
        <f t="shared" si="132"/>
        <v>627</v>
      </c>
      <c r="S627" s="60">
        <f t="shared" si="132"/>
        <v>1359</v>
      </c>
      <c r="T627" s="60">
        <f t="shared" si="132"/>
        <v>2091</v>
      </c>
      <c r="U627" s="60">
        <f t="shared" si="132"/>
        <v>2823</v>
      </c>
      <c r="V627" s="60">
        <f t="shared" si="132"/>
        <v>3555</v>
      </c>
      <c r="W627" s="44"/>
      <c r="X627" s="44">
        <f t="shared" si="126"/>
        <v>624</v>
      </c>
      <c r="Y627" s="170">
        <f t="shared" si="123"/>
        <v>4275.5</v>
      </c>
      <c r="Z627" s="171">
        <f t="shared" si="127"/>
        <v>2470.5887132501098</v>
      </c>
      <c r="AA627" s="155">
        <f>IF(ISNUMBER($Q627),INDEX($D$1:$D$3663,S627,1),"")</f>
        <v>35.922375199885899</v>
      </c>
      <c r="AB627" s="155">
        <f>IF(ISNUMBER($Q627),INDEX($D$1:$D$3663,T627,1),"")</f>
        <v>35.900912244343203</v>
      </c>
      <c r="AC627" s="155">
        <f>IF(ISNUMBER($Q627),INDEX($D$1:$D$3663,U627,1),"")</f>
        <v>37.8869384153328</v>
      </c>
      <c r="AD627" s="155">
        <f>IF(ISNUMBER($Q627),INDEX($D$1:$D$3663,V627,1),"")</f>
        <v>38.0136010322543</v>
      </c>
      <c r="AE627" s="59"/>
      <c r="AF627" s="85">
        <f t="shared" si="128"/>
        <v>1.7125209856637369</v>
      </c>
      <c r="AG627" s="87">
        <v>40801</v>
      </c>
      <c r="AH627" s="59"/>
      <c r="AI627" s="163" t="str">
        <f t="shared" si="129"/>
        <v/>
      </c>
      <c r="AJ627" s="162" t="str">
        <f t="shared" si="131"/>
        <v/>
      </c>
      <c r="AK627" s="119"/>
      <c r="AL627" s="59" t="str">
        <f>IF(ISNUMBER($AJ627),INDEX($Z$4:$AC$3663,$AJ627,AL$3),"")</f>
        <v/>
      </c>
      <c r="AM627" s="149" t="str">
        <f>IF(ISNUMBER($AJ627),INDEX($Z$4:$AC$3663,$AJ627,AM$3),"")</f>
        <v/>
      </c>
      <c r="AN627" s="149" t="str">
        <f>IF(ISNUMBER($AJ627),INDEX($Z$4:$AC$3663,$AJ627,AN$3),"")</f>
        <v/>
      </c>
      <c r="AO627" s="59"/>
      <c r="AP627" s="59"/>
      <c r="AQ627" s="166"/>
      <c r="AR627" s="59"/>
      <c r="AS627" s="59"/>
      <c r="AT627" s="149"/>
      <c r="AU627" s="149"/>
      <c r="AV627" s="149"/>
      <c r="AW627" s="149"/>
      <c r="AX627" s="150"/>
      <c r="AY627" s="151"/>
      <c r="AZ627" s="59"/>
      <c r="BA627" s="59"/>
      <c r="BB627" s="59"/>
      <c r="BC627" s="59"/>
      <c r="BD627" s="59"/>
      <c r="BE627" s="59"/>
      <c r="BF627" s="43"/>
      <c r="BG627" s="59"/>
      <c r="BH627" s="59"/>
      <c r="BI627" s="59"/>
      <c r="BJ627" s="59"/>
      <c r="BK627" s="59"/>
      <c r="BL627" s="59"/>
      <c r="BM627" s="59"/>
    </row>
    <row r="628" spans="1:65" x14ac:dyDescent="0.25">
      <c r="A628" s="82"/>
      <c r="B628" s="122" t="s">
        <v>60</v>
      </c>
      <c r="C628" s="122">
        <v>4276.5</v>
      </c>
      <c r="D628" s="122">
        <v>2536.3436075999498</v>
      </c>
      <c r="E628" s="142">
        <f>IF(B627=B628,0,MAX(E$4:E627)+1)</f>
        <v>0</v>
      </c>
      <c r="F628" s="142">
        <f t="shared" si="130"/>
        <v>1</v>
      </c>
      <c r="G628" s="142" t="str">
        <f t="shared" si="124"/>
        <v/>
      </c>
      <c r="H628" s="142">
        <f t="shared" si="125"/>
        <v>1</v>
      </c>
      <c r="I628" s="59"/>
      <c r="J628" s="104"/>
      <c r="K628" s="59"/>
      <c r="L628" s="59"/>
      <c r="M628" s="59"/>
      <c r="N628" s="44"/>
      <c r="O628" s="44"/>
      <c r="P628" s="44"/>
      <c r="Q628" s="68">
        <f t="shared" si="122"/>
        <v>624</v>
      </c>
      <c r="R628" s="60">
        <f t="shared" si="132"/>
        <v>628</v>
      </c>
      <c r="S628" s="60">
        <f t="shared" si="132"/>
        <v>1360</v>
      </c>
      <c r="T628" s="60">
        <f t="shared" si="132"/>
        <v>2092</v>
      </c>
      <c r="U628" s="60">
        <f t="shared" si="132"/>
        <v>2824</v>
      </c>
      <c r="V628" s="60">
        <f t="shared" si="132"/>
        <v>3556</v>
      </c>
      <c r="W628" s="44"/>
      <c r="X628" s="44">
        <f t="shared" si="126"/>
        <v>625</v>
      </c>
      <c r="Y628" s="170">
        <f t="shared" si="123"/>
        <v>4276.5</v>
      </c>
      <c r="Z628" s="171">
        <f t="shared" si="127"/>
        <v>2536.3436075999498</v>
      </c>
      <c r="AA628" s="155">
        <f>IF(ISNUMBER($Q628),INDEX($D$1:$D$3663,S628,1),"")</f>
        <v>35.891989875865399</v>
      </c>
      <c r="AB628" s="155">
        <f>IF(ISNUMBER($Q628),INDEX($D$1:$D$3663,T628,1),"")</f>
        <v>36.055688099376397</v>
      </c>
      <c r="AC628" s="155">
        <f>IF(ISNUMBER($Q628),INDEX($D$1:$D$3663,U628,1),"")</f>
        <v>37.952438806488097</v>
      </c>
      <c r="AD628" s="155">
        <f>IF(ISNUMBER($Q628),INDEX($D$1:$D$3663,V628,1),"")</f>
        <v>37.943708587647002</v>
      </c>
      <c r="AE628" s="59"/>
      <c r="AF628" s="85">
        <f t="shared" si="128"/>
        <v>1.7152588364508699</v>
      </c>
      <c r="AG628" s="87">
        <v>40802</v>
      </c>
      <c r="AH628" s="59"/>
      <c r="AI628" s="163" t="str">
        <f t="shared" si="129"/>
        <v/>
      </c>
      <c r="AJ628" s="162" t="str">
        <f t="shared" si="131"/>
        <v/>
      </c>
      <c r="AK628" s="119"/>
      <c r="AL628" s="59" t="str">
        <f>IF(ISNUMBER($AJ628),INDEX($Z$4:$AC$3663,$AJ628,AL$3),"")</f>
        <v/>
      </c>
      <c r="AM628" s="149" t="str">
        <f>IF(ISNUMBER($AJ628),INDEX($Z$4:$AC$3663,$AJ628,AM$3),"")</f>
        <v/>
      </c>
      <c r="AN628" s="149" t="str">
        <f>IF(ISNUMBER($AJ628),INDEX($Z$4:$AC$3663,$AJ628,AN$3),"")</f>
        <v/>
      </c>
      <c r="AO628" s="59"/>
      <c r="AP628" s="59"/>
      <c r="AQ628" s="166"/>
      <c r="AR628" s="59"/>
      <c r="AS628" s="59"/>
      <c r="AT628" s="149"/>
      <c r="AU628" s="149"/>
      <c r="AV628" s="149"/>
      <c r="AW628" s="149"/>
      <c r="AX628" s="150"/>
      <c r="AY628" s="151"/>
      <c r="AZ628" s="59"/>
      <c r="BA628" s="59"/>
      <c r="BB628" s="59"/>
      <c r="BC628" s="59"/>
      <c r="BD628" s="59"/>
      <c r="BE628" s="59"/>
      <c r="BF628" s="43"/>
      <c r="BG628" s="59"/>
      <c r="BH628" s="59"/>
      <c r="BI628" s="59"/>
      <c r="BJ628" s="59"/>
      <c r="BK628" s="59"/>
      <c r="BL628" s="59"/>
      <c r="BM628" s="59"/>
    </row>
    <row r="629" spans="1:65" x14ac:dyDescent="0.25">
      <c r="A629" s="82"/>
      <c r="B629" s="122" t="s">
        <v>60</v>
      </c>
      <c r="C629" s="122">
        <v>4277.5</v>
      </c>
      <c r="D629" s="122">
        <v>2406.6425460589098</v>
      </c>
      <c r="E629" s="142">
        <f>IF(B628=B629,0,MAX(E$4:E628)+1)</f>
        <v>0</v>
      </c>
      <c r="F629" s="142">
        <f t="shared" si="130"/>
        <v>1</v>
      </c>
      <c r="G629" s="142" t="str">
        <f t="shared" si="124"/>
        <v/>
      </c>
      <c r="H629" s="142">
        <f t="shared" si="125"/>
        <v>1</v>
      </c>
      <c r="I629" s="59"/>
      <c r="J629" s="104"/>
      <c r="K629" s="59"/>
      <c r="L629" s="59"/>
      <c r="M629" s="59"/>
      <c r="N629" s="44"/>
      <c r="O629" s="44"/>
      <c r="P629" s="44"/>
      <c r="Q629" s="68">
        <f t="shared" si="122"/>
        <v>625</v>
      </c>
      <c r="R629" s="60">
        <f t="shared" si="132"/>
        <v>629</v>
      </c>
      <c r="S629" s="60">
        <f t="shared" si="132"/>
        <v>1361</v>
      </c>
      <c r="T629" s="60">
        <f t="shared" si="132"/>
        <v>2093</v>
      </c>
      <c r="U629" s="60">
        <f t="shared" si="132"/>
        <v>2825</v>
      </c>
      <c r="V629" s="60">
        <f t="shared" si="132"/>
        <v>3557</v>
      </c>
      <c r="W629" s="44"/>
      <c r="X629" s="44">
        <f t="shared" si="126"/>
        <v>626</v>
      </c>
      <c r="Y629" s="170">
        <f t="shared" si="123"/>
        <v>4277.5</v>
      </c>
      <c r="Z629" s="171">
        <f t="shared" si="127"/>
        <v>2406.6425460589098</v>
      </c>
      <c r="AA629" s="155">
        <f>IF(ISNUMBER($Q629),INDEX($D$1:$D$3663,S629,1),"")</f>
        <v>36.008683723166101</v>
      </c>
      <c r="AB629" s="155">
        <f>IF(ISNUMBER($Q629),INDEX($D$1:$D$3663,T629,1),"")</f>
        <v>35.8991279525411</v>
      </c>
      <c r="AC629" s="155">
        <f>IF(ISNUMBER($Q629),INDEX($D$1:$D$3663,U629,1),"")</f>
        <v>37.877887799622201</v>
      </c>
      <c r="AD629" s="155">
        <f>IF(ISNUMBER($Q629),INDEX($D$1:$D$3663,V629,1),"")</f>
        <v>37.792729145029</v>
      </c>
      <c r="AE629" s="59"/>
      <c r="AF629" s="85">
        <f t="shared" si="128"/>
        <v>1.717996687238001</v>
      </c>
      <c r="AG629" s="87">
        <v>40803</v>
      </c>
      <c r="AH629" s="59"/>
      <c r="AI629" s="163" t="str">
        <f t="shared" si="129"/>
        <v/>
      </c>
      <c r="AJ629" s="162" t="str">
        <f t="shared" si="131"/>
        <v/>
      </c>
      <c r="AK629" s="119"/>
      <c r="AL629" s="59" t="str">
        <f>IF(ISNUMBER($AJ629),INDEX($Z$4:$AC$3663,$AJ629,AL$3),"")</f>
        <v/>
      </c>
      <c r="AM629" s="149" t="str">
        <f>IF(ISNUMBER($AJ629),INDEX($Z$4:$AC$3663,$AJ629,AM$3),"")</f>
        <v/>
      </c>
      <c r="AN629" s="149" t="str">
        <f>IF(ISNUMBER($AJ629),INDEX($Z$4:$AC$3663,$AJ629,AN$3),"")</f>
        <v/>
      </c>
      <c r="AO629" s="59"/>
      <c r="AP629" s="59"/>
      <c r="AQ629" s="166"/>
      <c r="AR629" s="59"/>
      <c r="AS629" s="59"/>
      <c r="AT629" s="149"/>
      <c r="AU629" s="149"/>
      <c r="AV629" s="149"/>
      <c r="AW629" s="149"/>
      <c r="AX629" s="150"/>
      <c r="AY629" s="151"/>
      <c r="AZ629" s="59"/>
      <c r="BA629" s="59"/>
      <c r="BB629" s="59"/>
      <c r="BC629" s="59"/>
      <c r="BD629" s="59"/>
      <c r="BE629" s="59"/>
      <c r="BF629" s="43"/>
      <c r="BG629" s="59"/>
      <c r="BH629" s="59"/>
      <c r="BI629" s="59"/>
      <c r="BJ629" s="59"/>
      <c r="BK629" s="59"/>
      <c r="BL629" s="59"/>
      <c r="BM629" s="59"/>
    </row>
    <row r="630" spans="1:65" x14ac:dyDescent="0.25">
      <c r="A630" s="82"/>
      <c r="B630" s="122" t="s">
        <v>60</v>
      </c>
      <c r="C630" s="122">
        <v>4278.5</v>
      </c>
      <c r="D630" s="122">
        <v>2321.31837353828</v>
      </c>
      <c r="E630" s="142">
        <f>IF(B629=B630,0,MAX(E$4:E629)+1)</f>
        <v>0</v>
      </c>
      <c r="F630" s="142">
        <f t="shared" si="130"/>
        <v>1</v>
      </c>
      <c r="G630" s="142" t="str">
        <f t="shared" si="124"/>
        <v/>
      </c>
      <c r="H630" s="142">
        <f t="shared" si="125"/>
        <v>1</v>
      </c>
      <c r="I630" s="59"/>
      <c r="J630" s="104"/>
      <c r="K630" s="59"/>
      <c r="L630" s="59"/>
      <c r="M630" s="59"/>
      <c r="N630" s="44"/>
      <c r="O630" s="44"/>
      <c r="P630" s="44"/>
      <c r="Q630" s="68">
        <f t="shared" si="122"/>
        <v>626</v>
      </c>
      <c r="R630" s="60">
        <f t="shared" si="132"/>
        <v>630</v>
      </c>
      <c r="S630" s="60">
        <f t="shared" si="132"/>
        <v>1362</v>
      </c>
      <c r="T630" s="60">
        <f t="shared" si="132"/>
        <v>2094</v>
      </c>
      <c r="U630" s="60">
        <f t="shared" si="132"/>
        <v>2826</v>
      </c>
      <c r="V630" s="60">
        <f t="shared" si="132"/>
        <v>3558</v>
      </c>
      <c r="W630" s="44"/>
      <c r="X630" s="44">
        <f t="shared" si="126"/>
        <v>627</v>
      </c>
      <c r="Y630" s="170">
        <f t="shared" si="123"/>
        <v>4278.5</v>
      </c>
      <c r="Z630" s="171">
        <f t="shared" si="127"/>
        <v>2321.31837353828</v>
      </c>
      <c r="AA630" s="155">
        <f>IF(ISNUMBER($Q630),INDEX($D$1:$D$3663,S630,1),"")</f>
        <v>36.018829196516698</v>
      </c>
      <c r="AB630" s="155">
        <f>IF(ISNUMBER($Q630),INDEX($D$1:$D$3663,T630,1),"")</f>
        <v>35.709418860444103</v>
      </c>
      <c r="AC630" s="155">
        <f>IF(ISNUMBER($Q630),INDEX($D$1:$D$3663,U630,1),"")</f>
        <v>37.728322733189998</v>
      </c>
      <c r="AD630" s="155">
        <f>IF(ISNUMBER($Q630),INDEX($D$1:$D$3663,V630,1),"")</f>
        <v>37.980524107711901</v>
      </c>
      <c r="AE630" s="59"/>
      <c r="AF630" s="85">
        <f t="shared" si="128"/>
        <v>1.720734538025134</v>
      </c>
      <c r="AG630" s="87">
        <v>40804</v>
      </c>
      <c r="AH630" s="59"/>
      <c r="AI630" s="163" t="str">
        <f t="shared" si="129"/>
        <v/>
      </c>
      <c r="AJ630" s="162" t="str">
        <f t="shared" si="131"/>
        <v/>
      </c>
      <c r="AK630" s="119"/>
      <c r="AL630" s="59" t="str">
        <f>IF(ISNUMBER($AJ630),INDEX($Z$4:$AC$3663,$AJ630,AL$3),"")</f>
        <v/>
      </c>
      <c r="AM630" s="149" t="str">
        <f>IF(ISNUMBER($AJ630),INDEX($Z$4:$AC$3663,$AJ630,AM$3),"")</f>
        <v/>
      </c>
      <c r="AN630" s="149" t="str">
        <f>IF(ISNUMBER($AJ630),INDEX($Z$4:$AC$3663,$AJ630,AN$3),"")</f>
        <v/>
      </c>
      <c r="AO630" s="59"/>
      <c r="AP630" s="59"/>
      <c r="AQ630" s="166"/>
      <c r="AR630" s="59"/>
      <c r="AS630" s="59"/>
      <c r="AT630" s="149"/>
      <c r="AU630" s="149"/>
      <c r="AV630" s="149"/>
      <c r="AW630" s="149"/>
      <c r="AX630" s="150"/>
      <c r="AY630" s="151"/>
      <c r="AZ630" s="59"/>
      <c r="BA630" s="59"/>
      <c r="BB630" s="59"/>
      <c r="BC630" s="59"/>
      <c r="BD630" s="59"/>
      <c r="BE630" s="59"/>
      <c r="BF630" s="43"/>
      <c r="BG630" s="59"/>
      <c r="BH630" s="59"/>
      <c r="BI630" s="59"/>
      <c r="BJ630" s="59"/>
      <c r="BK630" s="59"/>
      <c r="BL630" s="59"/>
      <c r="BM630" s="59"/>
    </row>
    <row r="631" spans="1:65" x14ac:dyDescent="0.25">
      <c r="A631" s="82"/>
      <c r="B631" s="122" t="s">
        <v>60</v>
      </c>
      <c r="C631" s="122">
        <v>4279.5</v>
      </c>
      <c r="D631" s="122">
        <v>2182.1064794502199</v>
      </c>
      <c r="E631" s="142">
        <f>IF(B630=B631,0,MAX(E$4:E630)+1)</f>
        <v>0</v>
      </c>
      <c r="F631" s="142">
        <f t="shared" si="130"/>
        <v>1</v>
      </c>
      <c r="G631" s="142" t="str">
        <f t="shared" si="124"/>
        <v/>
      </c>
      <c r="H631" s="142">
        <f t="shared" si="125"/>
        <v>1</v>
      </c>
      <c r="I631" s="59"/>
      <c r="J631" s="104"/>
      <c r="K631" s="59"/>
      <c r="L631" s="59"/>
      <c r="M631" s="59"/>
      <c r="N631" s="44"/>
      <c r="O631" s="44"/>
      <c r="P631" s="44"/>
      <c r="Q631" s="68">
        <f t="shared" si="122"/>
        <v>627</v>
      </c>
      <c r="R631" s="60">
        <f t="shared" si="132"/>
        <v>631</v>
      </c>
      <c r="S631" s="60">
        <f t="shared" si="132"/>
        <v>1363</v>
      </c>
      <c r="T631" s="60">
        <f t="shared" si="132"/>
        <v>2095</v>
      </c>
      <c r="U631" s="60">
        <f t="shared" si="132"/>
        <v>2827</v>
      </c>
      <c r="V631" s="60">
        <f t="shared" si="132"/>
        <v>3559</v>
      </c>
      <c r="W631" s="44"/>
      <c r="X631" s="44">
        <f t="shared" si="126"/>
        <v>628</v>
      </c>
      <c r="Y631" s="170">
        <f t="shared" si="123"/>
        <v>4279.5</v>
      </c>
      <c r="Z631" s="171">
        <f t="shared" si="127"/>
        <v>2182.1064794502199</v>
      </c>
      <c r="AA631" s="155">
        <f>IF(ISNUMBER($Q631),INDEX($D$1:$D$3663,S631,1),"")</f>
        <v>35.947928447287403</v>
      </c>
      <c r="AB631" s="155">
        <f>IF(ISNUMBER($Q631),INDEX($D$1:$D$3663,T631,1),"")</f>
        <v>36.081742113970897</v>
      </c>
      <c r="AC631" s="155">
        <f>IF(ISNUMBER($Q631),INDEX($D$1:$D$3663,U631,1),"")</f>
        <v>38.011348556057598</v>
      </c>
      <c r="AD631" s="155">
        <f>IF(ISNUMBER($Q631),INDEX($D$1:$D$3663,V631,1),"")</f>
        <v>37.772919154402999</v>
      </c>
      <c r="AE631" s="59"/>
      <c r="AF631" s="85">
        <f t="shared" si="128"/>
        <v>1.7234723888122652</v>
      </c>
      <c r="AG631" s="87">
        <v>40805</v>
      </c>
      <c r="AH631" s="59"/>
      <c r="AI631" s="163" t="str">
        <f t="shared" si="129"/>
        <v/>
      </c>
      <c r="AJ631" s="162" t="str">
        <f t="shared" si="131"/>
        <v/>
      </c>
      <c r="AK631" s="119"/>
      <c r="AL631" s="59" t="str">
        <f>IF(ISNUMBER($AJ631),INDEX($Z$4:$AC$3663,$AJ631,AL$3),"")</f>
        <v/>
      </c>
      <c r="AM631" s="149" t="str">
        <f>IF(ISNUMBER($AJ631),INDEX($Z$4:$AC$3663,$AJ631,AM$3),"")</f>
        <v/>
      </c>
      <c r="AN631" s="149" t="str">
        <f>IF(ISNUMBER($AJ631),INDEX($Z$4:$AC$3663,$AJ631,AN$3),"")</f>
        <v/>
      </c>
      <c r="AO631" s="59"/>
      <c r="AP631" s="59"/>
      <c r="AQ631" s="166"/>
      <c r="AR631" s="59"/>
      <c r="AS631" s="59"/>
      <c r="AT631" s="149"/>
      <c r="AU631" s="149"/>
      <c r="AV631" s="149"/>
      <c r="AW631" s="149"/>
      <c r="AX631" s="150"/>
      <c r="AY631" s="151"/>
      <c r="AZ631" s="59"/>
      <c r="BA631" s="59"/>
      <c r="BB631" s="59"/>
      <c r="BC631" s="59"/>
      <c r="BD631" s="59"/>
      <c r="BE631" s="59"/>
      <c r="BF631" s="43"/>
      <c r="BG631" s="59"/>
      <c r="BH631" s="59"/>
      <c r="BI631" s="59"/>
      <c r="BJ631" s="59"/>
      <c r="BK631" s="59"/>
      <c r="BL631" s="59"/>
      <c r="BM631" s="59"/>
    </row>
    <row r="632" spans="1:65" x14ac:dyDescent="0.25">
      <c r="A632" s="82"/>
      <c r="B632" s="122" t="s">
        <v>60</v>
      </c>
      <c r="C632" s="122">
        <v>4280.5</v>
      </c>
      <c r="D632" s="122">
        <v>2330.3176366682301</v>
      </c>
      <c r="E632" s="142">
        <f>IF(B631=B632,0,MAX(E$4:E631)+1)</f>
        <v>0</v>
      </c>
      <c r="F632" s="142">
        <f t="shared" si="130"/>
        <v>1</v>
      </c>
      <c r="G632" s="142" t="str">
        <f t="shared" si="124"/>
        <v/>
      </c>
      <c r="H632" s="142">
        <f t="shared" si="125"/>
        <v>1</v>
      </c>
      <c r="I632" s="59"/>
      <c r="J632" s="104"/>
      <c r="K632" s="59"/>
      <c r="L632" s="59"/>
      <c r="M632" s="59"/>
      <c r="N632" s="44"/>
      <c r="O632" s="44"/>
      <c r="P632" s="44"/>
      <c r="Q632" s="68">
        <f t="shared" si="122"/>
        <v>628</v>
      </c>
      <c r="R632" s="60">
        <f t="shared" si="132"/>
        <v>632</v>
      </c>
      <c r="S632" s="60">
        <f t="shared" si="132"/>
        <v>1364</v>
      </c>
      <c r="T632" s="60">
        <f t="shared" si="132"/>
        <v>2096</v>
      </c>
      <c r="U632" s="60">
        <f t="shared" si="132"/>
        <v>2828</v>
      </c>
      <c r="V632" s="60">
        <f t="shared" si="132"/>
        <v>3560</v>
      </c>
      <c r="W632" s="44"/>
      <c r="X632" s="44">
        <f t="shared" si="126"/>
        <v>629</v>
      </c>
      <c r="Y632" s="170">
        <f t="shared" si="123"/>
        <v>4280.5</v>
      </c>
      <c r="Z632" s="171">
        <f t="shared" si="127"/>
        <v>2330.3176366682301</v>
      </c>
      <c r="AA632" s="155">
        <f>IF(ISNUMBER($Q632),INDEX($D$1:$D$3663,S632,1),"")</f>
        <v>35.910481911860799</v>
      </c>
      <c r="AB632" s="155">
        <f>IF(ISNUMBER($Q632),INDEX($D$1:$D$3663,T632,1),"")</f>
        <v>36.036654300970497</v>
      </c>
      <c r="AC632" s="155">
        <f>IF(ISNUMBER($Q632),INDEX($D$1:$D$3663,U632,1),"")</f>
        <v>37.854214431737702</v>
      </c>
      <c r="AD632" s="155">
        <f>IF(ISNUMBER($Q632),INDEX($D$1:$D$3663,V632,1),"")</f>
        <v>38.003117251129403</v>
      </c>
      <c r="AE632" s="59"/>
      <c r="AF632" s="85">
        <f t="shared" si="128"/>
        <v>1.7262102395993981</v>
      </c>
      <c r="AG632" s="87">
        <v>40806</v>
      </c>
      <c r="AH632" s="59"/>
      <c r="AI632" s="163" t="str">
        <f t="shared" si="129"/>
        <v/>
      </c>
      <c r="AJ632" s="162" t="str">
        <f t="shared" si="131"/>
        <v/>
      </c>
      <c r="AK632" s="119"/>
      <c r="AL632" s="59" t="str">
        <f>IF(ISNUMBER($AJ632),INDEX($Z$4:$AC$3663,$AJ632,AL$3),"")</f>
        <v/>
      </c>
      <c r="AM632" s="149" t="str">
        <f>IF(ISNUMBER($AJ632),INDEX($Z$4:$AC$3663,$AJ632,AM$3),"")</f>
        <v/>
      </c>
      <c r="AN632" s="149" t="str">
        <f>IF(ISNUMBER($AJ632),INDEX($Z$4:$AC$3663,$AJ632,AN$3),"")</f>
        <v/>
      </c>
      <c r="AO632" s="59"/>
      <c r="AP632" s="59"/>
      <c r="AQ632" s="166"/>
      <c r="AR632" s="59"/>
      <c r="AS632" s="59"/>
      <c r="AT632" s="149"/>
      <c r="AU632" s="149"/>
      <c r="AV632" s="149"/>
      <c r="AW632" s="149"/>
      <c r="AX632" s="150"/>
      <c r="AY632" s="151"/>
      <c r="AZ632" s="59"/>
      <c r="BA632" s="59"/>
      <c r="BB632" s="59"/>
      <c r="BC632" s="59"/>
      <c r="BD632" s="59"/>
      <c r="BE632" s="59"/>
      <c r="BF632" s="43"/>
      <c r="BG632" s="59"/>
      <c r="BH632" s="59"/>
      <c r="BI632" s="59"/>
      <c r="BJ632" s="59"/>
      <c r="BK632" s="59"/>
      <c r="BL632" s="59"/>
      <c r="BM632" s="59"/>
    </row>
    <row r="633" spans="1:65" x14ac:dyDescent="0.25">
      <c r="A633" s="82"/>
      <c r="B633" s="122" t="s">
        <v>60</v>
      </c>
      <c r="C633" s="122">
        <v>4281.5</v>
      </c>
      <c r="D633" s="122">
        <v>2528.27533167622</v>
      </c>
      <c r="E633" s="142">
        <f>IF(B632=B633,0,MAX(E$4:E632)+1)</f>
        <v>0</v>
      </c>
      <c r="F633" s="142">
        <f t="shared" si="130"/>
        <v>1</v>
      </c>
      <c r="G633" s="142" t="str">
        <f t="shared" si="124"/>
        <v/>
      </c>
      <c r="H633" s="142">
        <f t="shared" si="125"/>
        <v>1</v>
      </c>
      <c r="I633" s="59"/>
      <c r="J633" s="104"/>
      <c r="K633" s="59"/>
      <c r="L633" s="59"/>
      <c r="M633" s="59"/>
      <c r="N633" s="44"/>
      <c r="O633" s="44"/>
      <c r="P633" s="44"/>
      <c r="Q633" s="68">
        <f t="shared" si="122"/>
        <v>629</v>
      </c>
      <c r="R633" s="60">
        <f t="shared" si="132"/>
        <v>633</v>
      </c>
      <c r="S633" s="60">
        <f t="shared" si="132"/>
        <v>1365</v>
      </c>
      <c r="T633" s="60">
        <f t="shared" si="132"/>
        <v>2097</v>
      </c>
      <c r="U633" s="60">
        <f t="shared" si="132"/>
        <v>2829</v>
      </c>
      <c r="V633" s="60">
        <f t="shared" si="132"/>
        <v>3561</v>
      </c>
      <c r="W633" s="44"/>
      <c r="X633" s="44">
        <f t="shared" si="126"/>
        <v>630</v>
      </c>
      <c r="Y633" s="170">
        <f t="shared" si="123"/>
        <v>4281.5</v>
      </c>
      <c r="Z633" s="171">
        <f t="shared" si="127"/>
        <v>2528.27533167622</v>
      </c>
      <c r="AA633" s="155">
        <f>IF(ISNUMBER($Q633),INDEX($D$1:$D$3663,S633,1),"")</f>
        <v>35.831983743819897</v>
      </c>
      <c r="AB633" s="155">
        <f>IF(ISNUMBER($Q633),INDEX($D$1:$D$3663,T633,1),"")</f>
        <v>35.770737519466103</v>
      </c>
      <c r="AC633" s="155">
        <f>IF(ISNUMBER($Q633),INDEX($D$1:$D$3663,U633,1),"")</f>
        <v>38.068424781572702</v>
      </c>
      <c r="AD633" s="155">
        <f>IF(ISNUMBER($Q633),INDEX($D$1:$D$3663,V633,1),"")</f>
        <v>37.8558120051391</v>
      </c>
      <c r="AE633" s="59"/>
      <c r="AF633" s="85">
        <f t="shared" si="128"/>
        <v>1.7289480903865293</v>
      </c>
      <c r="AG633" s="87">
        <v>40807</v>
      </c>
      <c r="AH633" s="59"/>
      <c r="AI633" s="163" t="str">
        <f t="shared" si="129"/>
        <v/>
      </c>
      <c r="AJ633" s="162" t="str">
        <f t="shared" si="131"/>
        <v/>
      </c>
      <c r="AK633" s="119"/>
      <c r="AL633" s="59" t="str">
        <f>IF(ISNUMBER($AJ633),INDEX($Z$4:$AC$3663,$AJ633,AL$3),"")</f>
        <v/>
      </c>
      <c r="AM633" s="149" t="str">
        <f>IF(ISNUMBER($AJ633),INDEX($Z$4:$AC$3663,$AJ633,AM$3),"")</f>
        <v/>
      </c>
      <c r="AN633" s="149" t="str">
        <f>IF(ISNUMBER($AJ633),INDEX($Z$4:$AC$3663,$AJ633,AN$3),"")</f>
        <v/>
      </c>
      <c r="AO633" s="59"/>
      <c r="AP633" s="59"/>
      <c r="AQ633" s="166"/>
      <c r="AR633" s="59"/>
      <c r="AS633" s="59"/>
      <c r="AT633" s="149"/>
      <c r="AU633" s="149"/>
      <c r="AV633" s="149"/>
      <c r="AW633" s="149"/>
      <c r="AX633" s="150"/>
      <c r="AY633" s="151"/>
      <c r="AZ633" s="59"/>
      <c r="BA633" s="59"/>
      <c r="BB633" s="59"/>
      <c r="BC633" s="59"/>
      <c r="BD633" s="59"/>
      <c r="BE633" s="59"/>
      <c r="BF633" s="43"/>
      <c r="BG633" s="59"/>
      <c r="BH633" s="59"/>
      <c r="BI633" s="59"/>
      <c r="BJ633" s="59"/>
      <c r="BK633" s="59"/>
      <c r="BL633" s="59"/>
      <c r="BM633" s="59"/>
    </row>
    <row r="634" spans="1:65" x14ac:dyDescent="0.25">
      <c r="A634" s="82"/>
      <c r="B634" s="122" t="s">
        <v>60</v>
      </c>
      <c r="C634" s="122">
        <v>4282.5</v>
      </c>
      <c r="D634" s="122">
        <v>1870.3085545599099</v>
      </c>
      <c r="E634" s="142">
        <f>IF(B633=B634,0,MAX(E$4:E633)+1)</f>
        <v>0</v>
      </c>
      <c r="F634" s="142">
        <f t="shared" si="130"/>
        <v>1</v>
      </c>
      <c r="G634" s="142" t="str">
        <f t="shared" si="124"/>
        <v/>
      </c>
      <c r="H634" s="142">
        <f t="shared" si="125"/>
        <v>1</v>
      </c>
      <c r="I634" s="59"/>
      <c r="J634" s="104"/>
      <c r="K634" s="59"/>
      <c r="L634" s="59"/>
      <c r="M634" s="59"/>
      <c r="N634" s="44"/>
      <c r="O634" s="44"/>
      <c r="P634" s="44"/>
      <c r="Q634" s="68">
        <f t="shared" si="122"/>
        <v>630</v>
      </c>
      <c r="R634" s="60">
        <f t="shared" si="132"/>
        <v>634</v>
      </c>
      <c r="S634" s="60">
        <f t="shared" si="132"/>
        <v>1366</v>
      </c>
      <c r="T634" s="60">
        <f t="shared" si="132"/>
        <v>2098</v>
      </c>
      <c r="U634" s="60">
        <f t="shared" si="132"/>
        <v>2830</v>
      </c>
      <c r="V634" s="60">
        <f t="shared" si="132"/>
        <v>3562</v>
      </c>
      <c r="W634" s="44"/>
      <c r="X634" s="44">
        <f t="shared" si="126"/>
        <v>631</v>
      </c>
      <c r="Y634" s="170">
        <f t="shared" si="123"/>
        <v>4282.5</v>
      </c>
      <c r="Z634" s="171">
        <f t="shared" si="127"/>
        <v>1870.3085545599099</v>
      </c>
      <c r="AA634" s="155">
        <f>IF(ISNUMBER($Q634),INDEX($D$1:$D$3663,S634,1),"")</f>
        <v>35.799799060521202</v>
      </c>
      <c r="AB634" s="155">
        <f>IF(ISNUMBER($Q634),INDEX($D$1:$D$3663,T634,1),"")</f>
        <v>35.765322961771098</v>
      </c>
      <c r="AC634" s="155">
        <f>IF(ISNUMBER($Q634),INDEX($D$1:$D$3663,U634,1),"")</f>
        <v>38.047410641922603</v>
      </c>
      <c r="AD634" s="155">
        <f>IF(ISNUMBER($Q634),INDEX($D$1:$D$3663,V634,1),"")</f>
        <v>37.784840739161197</v>
      </c>
      <c r="AE634" s="59"/>
      <c r="AF634" s="85">
        <f t="shared" si="128"/>
        <v>1.7316859411736623</v>
      </c>
      <c r="AG634" s="87">
        <v>40808</v>
      </c>
      <c r="AH634" s="59"/>
      <c r="AI634" s="163" t="str">
        <f t="shared" si="129"/>
        <v/>
      </c>
      <c r="AJ634" s="162" t="str">
        <f t="shared" si="131"/>
        <v/>
      </c>
      <c r="AK634" s="119"/>
      <c r="AL634" s="59" t="str">
        <f>IF(ISNUMBER($AJ634),INDEX($Z$4:$AC$3663,$AJ634,AL$3),"")</f>
        <v/>
      </c>
      <c r="AM634" s="149" t="str">
        <f>IF(ISNUMBER($AJ634),INDEX($Z$4:$AC$3663,$AJ634,AM$3),"")</f>
        <v/>
      </c>
      <c r="AN634" s="149" t="str">
        <f>IF(ISNUMBER($AJ634),INDEX($Z$4:$AC$3663,$AJ634,AN$3),"")</f>
        <v/>
      </c>
      <c r="AO634" s="59"/>
      <c r="AP634" s="59"/>
      <c r="AQ634" s="166"/>
      <c r="AR634" s="59"/>
      <c r="AS634" s="59"/>
      <c r="AT634" s="149"/>
      <c r="AU634" s="149"/>
      <c r="AV634" s="149"/>
      <c r="AW634" s="149"/>
      <c r="AX634" s="150"/>
      <c r="AY634" s="151"/>
      <c r="AZ634" s="59"/>
      <c r="BA634" s="59"/>
      <c r="BB634" s="59"/>
      <c r="BC634" s="59"/>
      <c r="BD634" s="59"/>
      <c r="BE634" s="59"/>
      <c r="BF634" s="43"/>
      <c r="BG634" s="59"/>
      <c r="BH634" s="59"/>
      <c r="BI634" s="59"/>
      <c r="BJ634" s="59"/>
      <c r="BK634" s="59"/>
      <c r="BL634" s="59"/>
      <c r="BM634" s="59"/>
    </row>
    <row r="635" spans="1:65" x14ac:dyDescent="0.25">
      <c r="A635" s="82"/>
      <c r="B635" s="122" t="s">
        <v>60</v>
      </c>
      <c r="C635" s="122">
        <v>4283.5</v>
      </c>
      <c r="D635" s="122">
        <v>2763.1257989424898</v>
      </c>
      <c r="E635" s="142">
        <f>IF(B634=B635,0,MAX(E$4:E634)+1)</f>
        <v>0</v>
      </c>
      <c r="F635" s="142">
        <f t="shared" si="130"/>
        <v>1</v>
      </c>
      <c r="G635" s="142" t="str">
        <f t="shared" si="124"/>
        <v/>
      </c>
      <c r="H635" s="142">
        <f t="shared" si="125"/>
        <v>1</v>
      </c>
      <c r="I635" s="59"/>
      <c r="J635" s="104"/>
      <c r="K635" s="59"/>
      <c r="L635" s="59"/>
      <c r="M635" s="59"/>
      <c r="N635" s="44"/>
      <c r="O635" s="44"/>
      <c r="P635" s="44"/>
      <c r="Q635" s="68">
        <f t="shared" si="122"/>
        <v>631</v>
      </c>
      <c r="R635" s="60">
        <f t="shared" si="132"/>
        <v>635</v>
      </c>
      <c r="S635" s="60">
        <f t="shared" si="132"/>
        <v>1367</v>
      </c>
      <c r="T635" s="60">
        <f t="shared" si="132"/>
        <v>2099</v>
      </c>
      <c r="U635" s="60">
        <f t="shared" si="132"/>
        <v>2831</v>
      </c>
      <c r="V635" s="60">
        <f t="shared" si="132"/>
        <v>3563</v>
      </c>
      <c r="W635" s="44"/>
      <c r="X635" s="44">
        <f t="shared" si="126"/>
        <v>632</v>
      </c>
      <c r="Y635" s="170">
        <f t="shared" si="123"/>
        <v>4283.5</v>
      </c>
      <c r="Z635" s="171">
        <f t="shared" si="127"/>
        <v>2763.1257989424898</v>
      </c>
      <c r="AA635" s="155">
        <f>IF(ISNUMBER($Q635),INDEX($D$1:$D$3663,S635,1),"")</f>
        <v>35.9060500544551</v>
      </c>
      <c r="AB635" s="155">
        <f>IF(ISNUMBER($Q635),INDEX($D$1:$D$3663,T635,1),"")</f>
        <v>35.854301331810397</v>
      </c>
      <c r="AC635" s="155">
        <f>IF(ISNUMBER($Q635),INDEX($D$1:$D$3663,U635,1),"")</f>
        <v>37.606396270052997</v>
      </c>
      <c r="AD635" s="155">
        <f>IF(ISNUMBER($Q635),INDEX($D$1:$D$3663,V635,1),"")</f>
        <v>37.720971705042899</v>
      </c>
      <c r="AE635" s="59"/>
      <c r="AF635" s="85">
        <f t="shared" si="128"/>
        <v>1.7344237919607934</v>
      </c>
      <c r="AG635" s="87">
        <v>40809</v>
      </c>
      <c r="AH635" s="59"/>
      <c r="AI635" s="163" t="str">
        <f t="shared" si="129"/>
        <v/>
      </c>
      <c r="AJ635" s="162" t="str">
        <f t="shared" si="131"/>
        <v/>
      </c>
      <c r="AK635" s="119"/>
      <c r="AL635" s="59" t="str">
        <f>IF(ISNUMBER($AJ635),INDEX($Z$4:$AC$3663,$AJ635,AL$3),"")</f>
        <v/>
      </c>
      <c r="AM635" s="149" t="str">
        <f>IF(ISNUMBER($AJ635),INDEX($Z$4:$AC$3663,$AJ635,AM$3),"")</f>
        <v/>
      </c>
      <c r="AN635" s="149" t="str">
        <f>IF(ISNUMBER($AJ635),INDEX($Z$4:$AC$3663,$AJ635,AN$3),"")</f>
        <v/>
      </c>
      <c r="AO635" s="59"/>
      <c r="AP635" s="59"/>
      <c r="AQ635" s="166"/>
      <c r="AR635" s="59"/>
      <c r="AS635" s="59"/>
      <c r="AT635" s="149"/>
      <c r="AU635" s="149"/>
      <c r="AV635" s="149"/>
      <c r="AW635" s="149"/>
      <c r="AX635" s="150"/>
      <c r="AY635" s="151"/>
      <c r="AZ635" s="59"/>
      <c r="BA635" s="59"/>
      <c r="BB635" s="59"/>
      <c r="BC635" s="59"/>
      <c r="BD635" s="59"/>
      <c r="BE635" s="59"/>
      <c r="BF635" s="43"/>
      <c r="BG635" s="59"/>
      <c r="BH635" s="59"/>
      <c r="BI635" s="59"/>
      <c r="BJ635" s="59"/>
      <c r="BK635" s="59"/>
      <c r="BL635" s="59"/>
      <c r="BM635" s="59"/>
    </row>
    <row r="636" spans="1:65" x14ac:dyDescent="0.25">
      <c r="A636" s="82"/>
      <c r="B636" s="122" t="s">
        <v>60</v>
      </c>
      <c r="C636" s="122">
        <v>4284.5</v>
      </c>
      <c r="D636" s="122">
        <v>2264.24362245887</v>
      </c>
      <c r="E636" s="142">
        <f>IF(B635=B636,0,MAX(E$4:E635)+1)</f>
        <v>0</v>
      </c>
      <c r="F636" s="142">
        <f t="shared" si="130"/>
        <v>1</v>
      </c>
      <c r="G636" s="142" t="str">
        <f t="shared" si="124"/>
        <v/>
      </c>
      <c r="H636" s="142">
        <f t="shared" si="125"/>
        <v>1</v>
      </c>
      <c r="I636" s="59"/>
      <c r="J636" s="104"/>
      <c r="K636" s="59"/>
      <c r="L636" s="59"/>
      <c r="M636" s="59"/>
      <c r="N636" s="44"/>
      <c r="O636" s="44"/>
      <c r="P636" s="44"/>
      <c r="Q636" s="68">
        <f t="shared" si="122"/>
        <v>632</v>
      </c>
      <c r="R636" s="60">
        <f t="shared" si="132"/>
        <v>636</v>
      </c>
      <c r="S636" s="60">
        <f t="shared" si="132"/>
        <v>1368</v>
      </c>
      <c r="T636" s="60">
        <f t="shared" si="132"/>
        <v>2100</v>
      </c>
      <c r="U636" s="60">
        <f t="shared" si="132"/>
        <v>2832</v>
      </c>
      <c r="V636" s="60">
        <f t="shared" si="132"/>
        <v>3564</v>
      </c>
      <c r="W636" s="44"/>
      <c r="X636" s="44">
        <f t="shared" si="126"/>
        <v>633</v>
      </c>
      <c r="Y636" s="170">
        <f t="shared" si="123"/>
        <v>4284.5</v>
      </c>
      <c r="Z636" s="171">
        <f t="shared" si="127"/>
        <v>2264.24362245887</v>
      </c>
      <c r="AA636" s="155">
        <f>IF(ISNUMBER($Q636),INDEX($D$1:$D$3663,S636,1),"")</f>
        <v>35.944112874598801</v>
      </c>
      <c r="AB636" s="155">
        <f>IF(ISNUMBER($Q636),INDEX($D$1:$D$3663,T636,1),"")</f>
        <v>35.7499395155427</v>
      </c>
      <c r="AC636" s="155">
        <f>IF(ISNUMBER($Q636),INDEX($D$1:$D$3663,U636,1),"")</f>
        <v>37.899708053947002</v>
      </c>
      <c r="AD636" s="155">
        <f>IF(ISNUMBER($Q636),INDEX($D$1:$D$3663,V636,1),"")</f>
        <v>37.914396372788801</v>
      </c>
      <c r="AE636" s="59"/>
      <c r="AF636" s="85">
        <f t="shared" si="128"/>
        <v>1.7371616427479264</v>
      </c>
      <c r="AG636" s="87">
        <v>40810</v>
      </c>
      <c r="AH636" s="59"/>
      <c r="AI636" s="163" t="str">
        <f t="shared" si="129"/>
        <v/>
      </c>
      <c r="AJ636" s="162" t="str">
        <f t="shared" si="131"/>
        <v/>
      </c>
      <c r="AK636" s="119"/>
      <c r="AL636" s="59" t="str">
        <f>IF(ISNUMBER($AJ636),INDEX($Z$4:$AC$3663,$AJ636,AL$3),"")</f>
        <v/>
      </c>
      <c r="AM636" s="149" t="str">
        <f>IF(ISNUMBER($AJ636),INDEX($Z$4:$AC$3663,$AJ636,AM$3),"")</f>
        <v/>
      </c>
      <c r="AN636" s="149" t="str">
        <f>IF(ISNUMBER($AJ636),INDEX($Z$4:$AC$3663,$AJ636,AN$3),"")</f>
        <v/>
      </c>
      <c r="AO636" s="59"/>
      <c r="AP636" s="59"/>
      <c r="AQ636" s="166"/>
      <c r="AR636" s="59"/>
      <c r="AS636" s="59"/>
      <c r="AT636" s="149"/>
      <c r="AU636" s="149"/>
      <c r="AV636" s="149"/>
      <c r="AW636" s="149"/>
      <c r="AX636" s="150"/>
      <c r="AY636" s="151"/>
      <c r="AZ636" s="59"/>
      <c r="BA636" s="59"/>
      <c r="BB636" s="59"/>
      <c r="BC636" s="59"/>
      <c r="BD636" s="59"/>
      <c r="BE636" s="59"/>
      <c r="BF636" s="43"/>
      <c r="BG636" s="59"/>
      <c r="BH636" s="59"/>
      <c r="BI636" s="59"/>
      <c r="BJ636" s="59"/>
      <c r="BK636" s="59"/>
      <c r="BL636" s="59"/>
      <c r="BM636" s="59"/>
    </row>
    <row r="637" spans="1:65" x14ac:dyDescent="0.25">
      <c r="A637" s="82"/>
      <c r="B637" s="122" t="s">
        <v>60</v>
      </c>
      <c r="C637" s="122">
        <v>4285.5</v>
      </c>
      <c r="D637" s="122">
        <v>2481.2246965869699</v>
      </c>
      <c r="E637" s="142">
        <f>IF(B636=B637,0,MAX(E$4:E636)+1)</f>
        <v>0</v>
      </c>
      <c r="F637" s="142">
        <f t="shared" si="130"/>
        <v>1</v>
      </c>
      <c r="G637" s="142" t="str">
        <f t="shared" si="124"/>
        <v/>
      </c>
      <c r="H637" s="142">
        <f t="shared" si="125"/>
        <v>1</v>
      </c>
      <c r="I637" s="59"/>
      <c r="J637" s="104"/>
      <c r="K637" s="59"/>
      <c r="L637" s="59"/>
      <c r="M637" s="59"/>
      <c r="N637" s="44"/>
      <c r="O637" s="44"/>
      <c r="P637" s="44"/>
      <c r="Q637" s="68">
        <f t="shared" si="122"/>
        <v>633</v>
      </c>
      <c r="R637" s="60">
        <f t="shared" si="132"/>
        <v>637</v>
      </c>
      <c r="S637" s="60">
        <f t="shared" si="132"/>
        <v>1369</v>
      </c>
      <c r="T637" s="60">
        <f t="shared" si="132"/>
        <v>2101</v>
      </c>
      <c r="U637" s="60">
        <f t="shared" si="132"/>
        <v>2833</v>
      </c>
      <c r="V637" s="60">
        <f t="shared" si="132"/>
        <v>3565</v>
      </c>
      <c r="W637" s="44"/>
      <c r="X637" s="44">
        <f t="shared" si="126"/>
        <v>634</v>
      </c>
      <c r="Y637" s="170">
        <f t="shared" si="123"/>
        <v>4285.5</v>
      </c>
      <c r="Z637" s="171">
        <f t="shared" si="127"/>
        <v>2481.2246965869699</v>
      </c>
      <c r="AA637" s="155">
        <f>IF(ISNUMBER($Q637),INDEX($D$1:$D$3663,S637,1),"")</f>
        <v>35.819023261259701</v>
      </c>
      <c r="AB637" s="155">
        <f>IF(ISNUMBER($Q637),INDEX($D$1:$D$3663,T637,1),"")</f>
        <v>35.841286900100002</v>
      </c>
      <c r="AC637" s="155">
        <f>IF(ISNUMBER($Q637),INDEX($D$1:$D$3663,U637,1),"")</f>
        <v>37.777622032264198</v>
      </c>
      <c r="AD637" s="155">
        <f>IF(ISNUMBER($Q637),INDEX($D$1:$D$3663,V637,1),"")</f>
        <v>37.979285179059303</v>
      </c>
      <c r="AE637" s="59"/>
      <c r="AF637" s="85">
        <f t="shared" si="128"/>
        <v>1.7398994935350576</v>
      </c>
      <c r="AG637" s="87">
        <v>40811</v>
      </c>
      <c r="AH637" s="59"/>
      <c r="AI637" s="163" t="str">
        <f t="shared" si="129"/>
        <v/>
      </c>
      <c r="AJ637" s="162" t="str">
        <f t="shared" si="131"/>
        <v/>
      </c>
      <c r="AK637" s="119"/>
      <c r="AL637" s="59" t="str">
        <f>IF(ISNUMBER($AJ637),INDEX($Z$4:$AC$3663,$AJ637,AL$3),"")</f>
        <v/>
      </c>
      <c r="AM637" s="149" t="str">
        <f>IF(ISNUMBER($AJ637),INDEX($Z$4:$AC$3663,$AJ637,AM$3),"")</f>
        <v/>
      </c>
      <c r="AN637" s="149" t="str">
        <f>IF(ISNUMBER($AJ637),INDEX($Z$4:$AC$3663,$AJ637,AN$3),"")</f>
        <v/>
      </c>
      <c r="AO637" s="59"/>
      <c r="AP637" s="59"/>
      <c r="AQ637" s="166"/>
      <c r="AR637" s="59"/>
      <c r="AS637" s="59"/>
      <c r="AT637" s="149"/>
      <c r="AU637" s="149"/>
      <c r="AV637" s="149"/>
      <c r="AW637" s="149"/>
      <c r="AX637" s="150"/>
      <c r="AY637" s="151"/>
      <c r="AZ637" s="59"/>
      <c r="BA637" s="59"/>
      <c r="BB637" s="59"/>
      <c r="BC637" s="59"/>
      <c r="BD637" s="59"/>
      <c r="BE637" s="59"/>
      <c r="BF637" s="43"/>
      <c r="BG637" s="59"/>
      <c r="BH637" s="59"/>
      <c r="BI637" s="59"/>
      <c r="BJ637" s="59"/>
      <c r="BK637" s="59"/>
      <c r="BL637" s="59"/>
      <c r="BM637" s="59"/>
    </row>
    <row r="638" spans="1:65" x14ac:dyDescent="0.25">
      <c r="A638" s="82"/>
      <c r="B638" s="122" t="s">
        <v>60</v>
      </c>
      <c r="C638" s="122">
        <v>4286.5</v>
      </c>
      <c r="D638" s="122">
        <v>2089.12704143466</v>
      </c>
      <c r="E638" s="142">
        <f>IF(B637=B638,0,MAX(E$4:E637)+1)</f>
        <v>0</v>
      </c>
      <c r="F638" s="142">
        <f t="shared" si="130"/>
        <v>1</v>
      </c>
      <c r="G638" s="142" t="str">
        <f t="shared" si="124"/>
        <v/>
      </c>
      <c r="H638" s="142">
        <f t="shared" si="125"/>
        <v>1</v>
      </c>
      <c r="I638" s="59"/>
      <c r="J638" s="104"/>
      <c r="K638" s="59"/>
      <c r="L638" s="59"/>
      <c r="M638" s="59"/>
      <c r="N638" s="44"/>
      <c r="O638" s="44"/>
      <c r="P638" s="44"/>
      <c r="Q638" s="68">
        <f t="shared" si="122"/>
        <v>634</v>
      </c>
      <c r="R638" s="60">
        <f t="shared" si="132"/>
        <v>638</v>
      </c>
      <c r="S638" s="60">
        <f t="shared" si="132"/>
        <v>1370</v>
      </c>
      <c r="T638" s="60">
        <f t="shared" si="132"/>
        <v>2102</v>
      </c>
      <c r="U638" s="60">
        <f t="shared" si="132"/>
        <v>2834</v>
      </c>
      <c r="V638" s="60">
        <f t="shared" si="132"/>
        <v>3566</v>
      </c>
      <c r="W638" s="44"/>
      <c r="X638" s="44">
        <f t="shared" si="126"/>
        <v>635</v>
      </c>
      <c r="Y638" s="170">
        <f t="shared" si="123"/>
        <v>4286.5</v>
      </c>
      <c r="Z638" s="171">
        <f t="shared" si="127"/>
        <v>2089.12704143466</v>
      </c>
      <c r="AA638" s="155">
        <f>IF(ISNUMBER($Q638),INDEX($D$1:$D$3663,S638,1),"")</f>
        <v>35.863034836913897</v>
      </c>
      <c r="AB638" s="155">
        <f>IF(ISNUMBER($Q638),INDEX($D$1:$D$3663,T638,1),"")</f>
        <v>35.767639352545402</v>
      </c>
      <c r="AC638" s="155">
        <f>IF(ISNUMBER($Q638),INDEX($D$1:$D$3663,U638,1),"")</f>
        <v>37.870450442982602</v>
      </c>
      <c r="AD638" s="155">
        <f>IF(ISNUMBER($Q638),INDEX($D$1:$D$3663,V638,1),"")</f>
        <v>37.807698140701397</v>
      </c>
      <c r="AE638" s="59"/>
      <c r="AF638" s="85">
        <f t="shared" si="128"/>
        <v>1.7426373443221905</v>
      </c>
      <c r="AG638" s="87">
        <v>40812</v>
      </c>
      <c r="AH638" s="59"/>
      <c r="AI638" s="163" t="str">
        <f t="shared" si="129"/>
        <v/>
      </c>
      <c r="AJ638" s="162" t="str">
        <f t="shared" si="131"/>
        <v/>
      </c>
      <c r="AK638" s="119"/>
      <c r="AL638" s="59" t="str">
        <f>IF(ISNUMBER($AJ638),INDEX($Z$4:$AC$3663,$AJ638,AL$3),"")</f>
        <v/>
      </c>
      <c r="AM638" s="149" t="str">
        <f>IF(ISNUMBER($AJ638),INDEX($Z$4:$AC$3663,$AJ638,AM$3),"")</f>
        <v/>
      </c>
      <c r="AN638" s="149" t="str">
        <f>IF(ISNUMBER($AJ638),INDEX($Z$4:$AC$3663,$AJ638,AN$3),"")</f>
        <v/>
      </c>
      <c r="AO638" s="59"/>
      <c r="AP638" s="59"/>
      <c r="AQ638" s="166"/>
      <c r="AR638" s="59"/>
      <c r="AS638" s="59"/>
      <c r="AT638" s="149"/>
      <c r="AU638" s="149"/>
      <c r="AV638" s="149"/>
      <c r="AW638" s="149"/>
      <c r="AX638" s="150"/>
      <c r="AY638" s="151"/>
      <c r="AZ638" s="59"/>
      <c r="BA638" s="59"/>
      <c r="BB638" s="59"/>
      <c r="BC638" s="59"/>
      <c r="BD638" s="59"/>
      <c r="BE638" s="59"/>
      <c r="BF638" s="43"/>
      <c r="BG638" s="59"/>
      <c r="BH638" s="59"/>
      <c r="BI638" s="59"/>
      <c r="BJ638" s="59"/>
      <c r="BK638" s="59"/>
      <c r="BL638" s="59"/>
      <c r="BM638" s="59"/>
    </row>
    <row r="639" spans="1:65" x14ac:dyDescent="0.25">
      <c r="A639" s="82"/>
      <c r="B639" s="122" t="s">
        <v>60</v>
      </c>
      <c r="C639" s="122">
        <v>4287.5</v>
      </c>
      <c r="D639" s="122">
        <v>2016.0830894369701</v>
      </c>
      <c r="E639" s="142">
        <f>IF(B638=B639,0,MAX(E$4:E638)+1)</f>
        <v>0</v>
      </c>
      <c r="F639" s="142">
        <f t="shared" si="130"/>
        <v>1</v>
      </c>
      <c r="G639" s="142" t="str">
        <f t="shared" si="124"/>
        <v/>
      </c>
      <c r="H639" s="142">
        <f t="shared" si="125"/>
        <v>1</v>
      </c>
      <c r="I639" s="59"/>
      <c r="J639" s="104"/>
      <c r="K639" s="59"/>
      <c r="L639" s="59"/>
      <c r="M639" s="59"/>
      <c r="N639" s="44"/>
      <c r="O639" s="44"/>
      <c r="P639" s="44"/>
      <c r="Q639" s="68">
        <f t="shared" si="122"/>
        <v>635</v>
      </c>
      <c r="R639" s="60">
        <f t="shared" si="132"/>
        <v>639</v>
      </c>
      <c r="S639" s="60">
        <f t="shared" si="132"/>
        <v>1371</v>
      </c>
      <c r="T639" s="60">
        <f t="shared" si="132"/>
        <v>2103</v>
      </c>
      <c r="U639" s="60">
        <f t="shared" si="132"/>
        <v>2835</v>
      </c>
      <c r="V639" s="60">
        <f t="shared" si="132"/>
        <v>3567</v>
      </c>
      <c r="W639" s="44"/>
      <c r="X639" s="44">
        <f t="shared" si="126"/>
        <v>636</v>
      </c>
      <c r="Y639" s="170">
        <f t="shared" si="123"/>
        <v>4287.5</v>
      </c>
      <c r="Z639" s="171">
        <f t="shared" si="127"/>
        <v>2016.0830894369701</v>
      </c>
      <c r="AA639" s="155">
        <f>IF(ISNUMBER($Q639),INDEX($D$1:$D$3663,S639,1),"")</f>
        <v>35.848519253988698</v>
      </c>
      <c r="AB639" s="155">
        <f>IF(ISNUMBER($Q639),INDEX($D$1:$D$3663,T639,1),"")</f>
        <v>35.829435389301402</v>
      </c>
      <c r="AC639" s="155">
        <f>IF(ISNUMBER($Q639),INDEX($D$1:$D$3663,U639,1),"")</f>
        <v>37.804075973559399</v>
      </c>
      <c r="AD639" s="155">
        <f>IF(ISNUMBER($Q639),INDEX($D$1:$D$3663,V639,1),"")</f>
        <v>37.769229633822597</v>
      </c>
      <c r="AE639" s="59"/>
      <c r="AF639" s="85">
        <f t="shared" si="128"/>
        <v>1.7453751951093217</v>
      </c>
      <c r="AG639" s="87">
        <v>40813</v>
      </c>
      <c r="AH639" s="59"/>
      <c r="AI639" s="163" t="str">
        <f t="shared" si="129"/>
        <v/>
      </c>
      <c r="AJ639" s="162" t="str">
        <f t="shared" si="131"/>
        <v/>
      </c>
      <c r="AK639" s="119"/>
      <c r="AL639" s="59" t="str">
        <f>IF(ISNUMBER($AJ639),INDEX($Z$4:$AC$3663,$AJ639,AL$3),"")</f>
        <v/>
      </c>
      <c r="AM639" s="149" t="str">
        <f>IF(ISNUMBER($AJ639),INDEX($Z$4:$AC$3663,$AJ639,AM$3),"")</f>
        <v/>
      </c>
      <c r="AN639" s="149" t="str">
        <f>IF(ISNUMBER($AJ639),INDEX($Z$4:$AC$3663,$AJ639,AN$3),"")</f>
        <v/>
      </c>
      <c r="AO639" s="59"/>
      <c r="AP639" s="59"/>
      <c r="AQ639" s="166"/>
      <c r="AR639" s="59"/>
      <c r="AS639" s="59"/>
      <c r="AT639" s="149"/>
      <c r="AU639" s="149"/>
      <c r="AV639" s="149"/>
      <c r="AW639" s="149"/>
      <c r="AX639" s="150"/>
      <c r="AY639" s="151"/>
      <c r="AZ639" s="59"/>
      <c r="BA639" s="59"/>
      <c r="BB639" s="59"/>
      <c r="BC639" s="59"/>
      <c r="BD639" s="59"/>
      <c r="BE639" s="59"/>
      <c r="BF639" s="43"/>
      <c r="BG639" s="59"/>
      <c r="BH639" s="59"/>
      <c r="BI639" s="59"/>
      <c r="BJ639" s="59"/>
      <c r="BK639" s="59"/>
      <c r="BL639" s="59"/>
      <c r="BM639" s="59"/>
    </row>
    <row r="640" spans="1:65" x14ac:dyDescent="0.25">
      <c r="A640" s="82"/>
      <c r="B640" s="122" t="s">
        <v>60</v>
      </c>
      <c r="C640" s="122">
        <v>4288.5</v>
      </c>
      <c r="D640" s="122">
        <v>2385.09782454272</v>
      </c>
      <c r="E640" s="142">
        <f>IF(B639=B640,0,MAX(E$4:E639)+1)</f>
        <v>0</v>
      </c>
      <c r="F640" s="142">
        <f t="shared" si="130"/>
        <v>1</v>
      </c>
      <c r="G640" s="142" t="str">
        <f t="shared" si="124"/>
        <v/>
      </c>
      <c r="H640" s="142">
        <f t="shared" si="125"/>
        <v>1</v>
      </c>
      <c r="I640" s="59"/>
      <c r="J640" s="104"/>
      <c r="K640" s="59"/>
      <c r="L640" s="59"/>
      <c r="M640" s="59"/>
      <c r="N640" s="44"/>
      <c r="O640" s="44"/>
      <c r="P640" s="44"/>
      <c r="Q640" s="68">
        <f t="shared" si="122"/>
        <v>636</v>
      </c>
      <c r="R640" s="60">
        <f t="shared" si="132"/>
        <v>640</v>
      </c>
      <c r="S640" s="60">
        <f t="shared" si="132"/>
        <v>1372</v>
      </c>
      <c r="T640" s="60">
        <f t="shared" si="132"/>
        <v>2104</v>
      </c>
      <c r="U640" s="60">
        <f t="shared" si="132"/>
        <v>2836</v>
      </c>
      <c r="V640" s="60">
        <f t="shared" si="132"/>
        <v>3568</v>
      </c>
      <c r="W640" s="44"/>
      <c r="X640" s="44">
        <f t="shared" si="126"/>
        <v>637</v>
      </c>
      <c r="Y640" s="170">
        <f t="shared" si="123"/>
        <v>4288.5</v>
      </c>
      <c r="Z640" s="171">
        <f t="shared" si="127"/>
        <v>2385.09782454272</v>
      </c>
      <c r="AA640" s="155">
        <f>IF(ISNUMBER($Q640),INDEX($D$1:$D$3663,S640,1),"")</f>
        <v>35.867284075658503</v>
      </c>
      <c r="AB640" s="155">
        <f>IF(ISNUMBER($Q640),INDEX($D$1:$D$3663,T640,1),"")</f>
        <v>35.723201739292598</v>
      </c>
      <c r="AC640" s="155">
        <f>IF(ISNUMBER($Q640),INDEX($D$1:$D$3663,U640,1),"")</f>
        <v>37.724543486281704</v>
      </c>
      <c r="AD640" s="155">
        <f>IF(ISNUMBER($Q640),INDEX($D$1:$D$3663,V640,1),"")</f>
        <v>37.9335707189909</v>
      </c>
      <c r="AE640" s="59"/>
      <c r="AF640" s="85">
        <f t="shared" si="128"/>
        <v>1.7481130458964547</v>
      </c>
      <c r="AG640" s="87">
        <v>40814</v>
      </c>
      <c r="AH640" s="59"/>
      <c r="AI640" s="163" t="str">
        <f t="shared" si="129"/>
        <v/>
      </c>
      <c r="AJ640" s="162" t="str">
        <f t="shared" si="131"/>
        <v/>
      </c>
      <c r="AK640" s="119"/>
      <c r="AL640" s="59" t="str">
        <f>IF(ISNUMBER($AJ640),INDEX($Z$4:$AC$3663,$AJ640,AL$3),"")</f>
        <v/>
      </c>
      <c r="AM640" s="149" t="str">
        <f>IF(ISNUMBER($AJ640),INDEX($Z$4:$AC$3663,$AJ640,AM$3),"")</f>
        <v/>
      </c>
      <c r="AN640" s="149" t="str">
        <f>IF(ISNUMBER($AJ640),INDEX($Z$4:$AC$3663,$AJ640,AN$3),"")</f>
        <v/>
      </c>
      <c r="AO640" s="59"/>
      <c r="AP640" s="59"/>
      <c r="AQ640" s="166"/>
      <c r="AR640" s="59"/>
      <c r="AS640" s="59"/>
      <c r="AT640" s="149"/>
      <c r="AU640" s="149"/>
      <c r="AV640" s="149"/>
      <c r="AW640" s="149"/>
      <c r="AX640" s="150"/>
      <c r="AY640" s="151"/>
      <c r="AZ640" s="59"/>
      <c r="BA640" s="59"/>
      <c r="BB640" s="59"/>
      <c r="BC640" s="59"/>
      <c r="BD640" s="59"/>
      <c r="BE640" s="59"/>
      <c r="BF640" s="43"/>
      <c r="BG640" s="59"/>
      <c r="BH640" s="59"/>
      <c r="BI640" s="59"/>
      <c r="BJ640" s="59"/>
      <c r="BK640" s="59"/>
      <c r="BL640" s="59"/>
      <c r="BM640" s="59"/>
    </row>
    <row r="641" spans="1:65" x14ac:dyDescent="0.25">
      <c r="A641" s="82"/>
      <c r="B641" s="122" t="s">
        <v>60</v>
      </c>
      <c r="C641" s="122">
        <v>4289.5</v>
      </c>
      <c r="D641" s="122">
        <v>1953.94321129993</v>
      </c>
      <c r="E641" s="142">
        <f>IF(B640=B641,0,MAX(E$4:E640)+1)</f>
        <v>0</v>
      </c>
      <c r="F641" s="142">
        <f t="shared" si="130"/>
        <v>1</v>
      </c>
      <c r="G641" s="142" t="str">
        <f t="shared" si="124"/>
        <v/>
      </c>
      <c r="H641" s="142">
        <f t="shared" si="125"/>
        <v>1</v>
      </c>
      <c r="I641" s="59"/>
      <c r="J641" s="104"/>
      <c r="K641" s="59"/>
      <c r="L641" s="59"/>
      <c r="M641" s="59"/>
      <c r="N641" s="44"/>
      <c r="O641" s="44"/>
      <c r="P641" s="44"/>
      <c r="Q641" s="68">
        <f t="shared" si="122"/>
        <v>637</v>
      </c>
      <c r="R641" s="60">
        <f t="shared" si="132"/>
        <v>641</v>
      </c>
      <c r="S641" s="60">
        <f t="shared" si="132"/>
        <v>1373</v>
      </c>
      <c r="T641" s="60">
        <f t="shared" si="132"/>
        <v>2105</v>
      </c>
      <c r="U641" s="60">
        <f t="shared" si="132"/>
        <v>2837</v>
      </c>
      <c r="V641" s="60">
        <f t="shared" si="132"/>
        <v>3569</v>
      </c>
      <c r="W641" s="44"/>
      <c r="X641" s="44">
        <f t="shared" si="126"/>
        <v>638</v>
      </c>
      <c r="Y641" s="170">
        <f t="shared" si="123"/>
        <v>4289.5</v>
      </c>
      <c r="Z641" s="171">
        <f t="shared" si="127"/>
        <v>1953.94321129993</v>
      </c>
      <c r="AA641" s="155">
        <f>IF(ISNUMBER($Q641),INDEX($D$1:$D$3663,S641,1),"")</f>
        <v>35.840579460551801</v>
      </c>
      <c r="AB641" s="155">
        <f>IF(ISNUMBER($Q641),INDEX($D$1:$D$3663,T641,1),"")</f>
        <v>35.668181612404403</v>
      </c>
      <c r="AC641" s="155">
        <f>IF(ISNUMBER($Q641),INDEX($D$1:$D$3663,U641,1),"")</f>
        <v>37.832855022696897</v>
      </c>
      <c r="AD641" s="155">
        <f>IF(ISNUMBER($Q641),INDEX($D$1:$D$3663,V641,1),"")</f>
        <v>37.948109368150597</v>
      </c>
      <c r="AE641" s="59"/>
      <c r="AF641" s="85">
        <f t="shared" si="128"/>
        <v>1.7508508966835858</v>
      </c>
      <c r="AG641" s="87">
        <v>40815</v>
      </c>
      <c r="AH641" s="59"/>
      <c r="AI641" s="163" t="str">
        <f t="shared" si="129"/>
        <v/>
      </c>
      <c r="AJ641" s="162" t="str">
        <f t="shared" si="131"/>
        <v/>
      </c>
      <c r="AK641" s="119"/>
      <c r="AL641" s="59" t="str">
        <f>IF(ISNUMBER($AJ641),INDEX($Z$4:$AC$3663,$AJ641,AL$3),"")</f>
        <v/>
      </c>
      <c r="AM641" s="149" t="str">
        <f>IF(ISNUMBER($AJ641),INDEX($Z$4:$AC$3663,$AJ641,AM$3),"")</f>
        <v/>
      </c>
      <c r="AN641" s="149" t="str">
        <f>IF(ISNUMBER($AJ641),INDEX($Z$4:$AC$3663,$AJ641,AN$3),"")</f>
        <v/>
      </c>
      <c r="AO641" s="59"/>
      <c r="AP641" s="59"/>
      <c r="AQ641" s="166"/>
      <c r="AR641" s="59"/>
      <c r="AS641" s="59"/>
      <c r="AT641" s="149"/>
      <c r="AU641" s="149"/>
      <c r="AV641" s="149"/>
      <c r="AW641" s="149"/>
      <c r="AX641" s="150"/>
      <c r="AY641" s="151"/>
      <c r="AZ641" s="59"/>
      <c r="BA641" s="59"/>
      <c r="BB641" s="59"/>
      <c r="BC641" s="59"/>
      <c r="BD641" s="59"/>
      <c r="BE641" s="59"/>
      <c r="BF641" s="43"/>
      <c r="BG641" s="59"/>
      <c r="BH641" s="59"/>
      <c r="BI641" s="59"/>
      <c r="BJ641" s="59"/>
      <c r="BK641" s="59"/>
      <c r="BL641" s="59"/>
      <c r="BM641" s="59"/>
    </row>
    <row r="642" spans="1:65" x14ac:dyDescent="0.25">
      <c r="A642" s="82"/>
      <c r="B642" s="122" t="s">
        <v>60</v>
      </c>
      <c r="C642" s="122">
        <v>4290.5</v>
      </c>
      <c r="D642" s="122">
        <v>2296.9841280702899</v>
      </c>
      <c r="E642" s="142">
        <f>IF(B641=B642,0,MAX(E$4:E641)+1)</f>
        <v>0</v>
      </c>
      <c r="F642" s="142">
        <f t="shared" si="130"/>
        <v>1</v>
      </c>
      <c r="G642" s="142" t="str">
        <f t="shared" si="124"/>
        <v/>
      </c>
      <c r="H642" s="142">
        <f t="shared" si="125"/>
        <v>1</v>
      </c>
      <c r="I642" s="59"/>
      <c r="J642" s="104"/>
      <c r="K642" s="59"/>
      <c r="L642" s="59"/>
      <c r="M642" s="59"/>
      <c r="N642" s="44"/>
      <c r="O642" s="44"/>
      <c r="P642" s="44"/>
      <c r="Q642" s="68">
        <f t="shared" si="122"/>
        <v>638</v>
      </c>
      <c r="R642" s="60">
        <f t="shared" si="132"/>
        <v>642</v>
      </c>
      <c r="S642" s="60">
        <f t="shared" si="132"/>
        <v>1374</v>
      </c>
      <c r="T642" s="60">
        <f t="shared" si="132"/>
        <v>2106</v>
      </c>
      <c r="U642" s="60">
        <f t="shared" si="132"/>
        <v>2838</v>
      </c>
      <c r="V642" s="60">
        <f t="shared" si="132"/>
        <v>3570</v>
      </c>
      <c r="W642" s="44"/>
      <c r="X642" s="44">
        <f t="shared" si="126"/>
        <v>639</v>
      </c>
      <c r="Y642" s="170">
        <f t="shared" si="123"/>
        <v>4290.5</v>
      </c>
      <c r="Z642" s="171">
        <f t="shared" si="127"/>
        <v>2296.9841280702899</v>
      </c>
      <c r="AA642" s="155">
        <f>IF(ISNUMBER($Q642),INDEX($D$1:$D$3663,S642,1),"")</f>
        <v>35.873910220893201</v>
      </c>
      <c r="AB642" s="155">
        <f>IF(ISNUMBER($Q642),INDEX($D$1:$D$3663,T642,1),"")</f>
        <v>35.786124907016799</v>
      </c>
      <c r="AC642" s="155">
        <f>IF(ISNUMBER($Q642),INDEX($D$1:$D$3663,U642,1),"")</f>
        <v>37.720762773833599</v>
      </c>
      <c r="AD642" s="155">
        <f>IF(ISNUMBER($Q642),INDEX($D$1:$D$3663,V642,1),"")</f>
        <v>37.762918872310998</v>
      </c>
      <c r="AE642" s="59"/>
      <c r="AF642" s="85">
        <f t="shared" si="128"/>
        <v>1.7535887474707188</v>
      </c>
      <c r="AG642" s="87">
        <v>40816</v>
      </c>
      <c r="AH642" s="59"/>
      <c r="AI642" s="163" t="str">
        <f t="shared" si="129"/>
        <v/>
      </c>
      <c r="AJ642" s="162" t="str">
        <f t="shared" si="131"/>
        <v/>
      </c>
      <c r="AK642" s="119"/>
      <c r="AL642" s="59" t="str">
        <f>IF(ISNUMBER($AJ642),INDEX($Z$4:$AC$3663,$AJ642,AL$3),"")</f>
        <v/>
      </c>
      <c r="AM642" s="149" t="str">
        <f>IF(ISNUMBER($AJ642),INDEX($Z$4:$AC$3663,$AJ642,AM$3),"")</f>
        <v/>
      </c>
      <c r="AN642" s="149" t="str">
        <f>IF(ISNUMBER($AJ642),INDEX($Z$4:$AC$3663,$AJ642,AN$3),"")</f>
        <v/>
      </c>
      <c r="AO642" s="59"/>
      <c r="AP642" s="59"/>
      <c r="AQ642" s="166"/>
      <c r="AR642" s="59"/>
      <c r="AS642" s="59"/>
      <c r="AT642" s="149"/>
      <c r="AU642" s="149"/>
      <c r="AV642" s="149"/>
      <c r="AW642" s="149"/>
      <c r="AX642" s="150"/>
      <c r="AY642" s="151"/>
      <c r="AZ642" s="59"/>
      <c r="BA642" s="59"/>
      <c r="BB642" s="59"/>
      <c r="BC642" s="59"/>
      <c r="BD642" s="59"/>
      <c r="BE642" s="59"/>
      <c r="BF642" s="43"/>
      <c r="BG642" s="59"/>
      <c r="BH642" s="59"/>
      <c r="BI642" s="59"/>
      <c r="BJ642" s="59"/>
      <c r="BK642" s="59"/>
      <c r="BL642" s="59"/>
      <c r="BM642" s="59"/>
    </row>
    <row r="643" spans="1:65" x14ac:dyDescent="0.25">
      <c r="A643" s="82"/>
      <c r="B643" s="122" t="s">
        <v>60</v>
      </c>
      <c r="C643" s="122">
        <v>4291.5</v>
      </c>
      <c r="D643" s="122">
        <v>2318.7029878240701</v>
      </c>
      <c r="E643" s="142">
        <f>IF(B642=B643,0,MAX(E$4:E642)+1)</f>
        <v>0</v>
      </c>
      <c r="F643" s="142">
        <f t="shared" si="130"/>
        <v>1</v>
      </c>
      <c r="G643" s="142" t="str">
        <f t="shared" si="124"/>
        <v/>
      </c>
      <c r="H643" s="142">
        <f t="shared" si="125"/>
        <v>1</v>
      </c>
      <c r="I643" s="59"/>
      <c r="J643" s="104"/>
      <c r="K643" s="59"/>
      <c r="L643" s="59"/>
      <c r="M643" s="59"/>
      <c r="N643" s="44"/>
      <c r="O643" s="44"/>
      <c r="P643" s="44"/>
      <c r="Q643" s="68">
        <f t="shared" si="122"/>
        <v>639</v>
      </c>
      <c r="R643" s="60">
        <f t="shared" si="132"/>
        <v>643</v>
      </c>
      <c r="S643" s="60">
        <f t="shared" si="132"/>
        <v>1375</v>
      </c>
      <c r="T643" s="60">
        <f t="shared" si="132"/>
        <v>2107</v>
      </c>
      <c r="U643" s="60">
        <f t="shared" si="132"/>
        <v>2839</v>
      </c>
      <c r="V643" s="60">
        <f t="shared" si="132"/>
        <v>3571</v>
      </c>
      <c r="W643" s="44"/>
      <c r="X643" s="44">
        <f t="shared" si="126"/>
        <v>640</v>
      </c>
      <c r="Y643" s="170">
        <f t="shared" si="123"/>
        <v>4291.5</v>
      </c>
      <c r="Z643" s="171">
        <f t="shared" si="127"/>
        <v>2318.7029878240701</v>
      </c>
      <c r="AA643" s="155">
        <f>IF(ISNUMBER($Q643),INDEX($D$1:$D$3663,S643,1),"")</f>
        <v>35.779704294951799</v>
      </c>
      <c r="AB643" s="155">
        <f>IF(ISNUMBER($Q643),INDEX($D$1:$D$3663,T643,1),"")</f>
        <v>35.659480131447403</v>
      </c>
      <c r="AC643" s="155">
        <f>IF(ISNUMBER($Q643),INDEX($D$1:$D$3663,U643,1),"")</f>
        <v>37.688694682823602</v>
      </c>
      <c r="AD643" s="155">
        <f>IF(ISNUMBER($Q643),INDEX($D$1:$D$3663,V643,1),"")</f>
        <v>37.8195343308902</v>
      </c>
      <c r="AE643" s="59"/>
      <c r="AF643" s="85">
        <f t="shared" si="128"/>
        <v>1.7563265982578518</v>
      </c>
      <c r="AG643" s="87">
        <v>40817</v>
      </c>
      <c r="AH643" s="59"/>
      <c r="AI643" s="163" t="str">
        <f t="shared" si="129"/>
        <v/>
      </c>
      <c r="AJ643" s="162" t="str">
        <f t="shared" si="131"/>
        <v/>
      </c>
      <c r="AK643" s="119"/>
      <c r="AL643" s="59" t="str">
        <f>IF(ISNUMBER($AJ643),INDEX($Z$4:$AC$3663,$AJ643,AL$3),"")</f>
        <v/>
      </c>
      <c r="AM643" s="149" t="str">
        <f>IF(ISNUMBER($AJ643),INDEX($Z$4:$AC$3663,$AJ643,AM$3),"")</f>
        <v/>
      </c>
      <c r="AN643" s="149" t="str">
        <f>IF(ISNUMBER($AJ643),INDEX($Z$4:$AC$3663,$AJ643,AN$3),"")</f>
        <v/>
      </c>
      <c r="AO643" s="59"/>
      <c r="AP643" s="59"/>
      <c r="AQ643" s="166"/>
      <c r="AR643" s="59"/>
      <c r="AS643" s="59"/>
      <c r="AT643" s="149"/>
      <c r="AU643" s="149"/>
      <c r="AV643" s="149"/>
      <c r="AW643" s="149"/>
      <c r="AX643" s="150"/>
      <c r="AY643" s="151"/>
      <c r="AZ643" s="59"/>
      <c r="BA643" s="59"/>
      <c r="BB643" s="59"/>
      <c r="BC643" s="59"/>
      <c r="BD643" s="59"/>
      <c r="BE643" s="59"/>
      <c r="BF643" s="43"/>
      <c r="BG643" s="59"/>
      <c r="BH643" s="59"/>
      <c r="BI643" s="59"/>
      <c r="BJ643" s="59"/>
      <c r="BK643" s="59"/>
      <c r="BL643" s="59"/>
      <c r="BM643" s="59"/>
    </row>
    <row r="644" spans="1:65" x14ac:dyDescent="0.25">
      <c r="A644" s="82"/>
      <c r="B644" s="122" t="s">
        <v>60</v>
      </c>
      <c r="C644" s="122">
        <v>4292.5</v>
      </c>
      <c r="D644" s="122">
        <v>2246.7371477941001</v>
      </c>
      <c r="E644" s="142">
        <f>IF(B643=B644,0,MAX(E$4:E643)+1)</f>
        <v>0</v>
      </c>
      <c r="F644" s="142">
        <f t="shared" si="130"/>
        <v>1</v>
      </c>
      <c r="G644" s="142" t="str">
        <f t="shared" si="124"/>
        <v/>
      </c>
      <c r="H644" s="142">
        <f t="shared" si="125"/>
        <v>1</v>
      </c>
      <c r="I644" s="59"/>
      <c r="J644" s="104"/>
      <c r="K644" s="59"/>
      <c r="L644" s="59"/>
      <c r="M644" s="59"/>
      <c r="N644" s="44"/>
      <c r="O644" s="44"/>
      <c r="P644" s="44"/>
      <c r="Q644" s="68">
        <f t="shared" ref="Q644:Q707" si="133">IF(H644=1,C644-MIN(C$4:C$3663),"")</f>
        <v>640</v>
      </c>
      <c r="R644" s="60">
        <f t="shared" si="132"/>
        <v>644</v>
      </c>
      <c r="S644" s="60">
        <f t="shared" si="132"/>
        <v>1376</v>
      </c>
      <c r="T644" s="60">
        <f t="shared" si="132"/>
        <v>2108</v>
      </c>
      <c r="U644" s="60">
        <f t="shared" si="132"/>
        <v>2840</v>
      </c>
      <c r="V644" s="60">
        <f t="shared" si="132"/>
        <v>3572</v>
      </c>
      <c r="W644" s="44"/>
      <c r="X644" s="44">
        <f t="shared" si="126"/>
        <v>641</v>
      </c>
      <c r="Y644" s="170">
        <f t="shared" ref="Y644:Y707" si="134">IF(ISNUMBER(Q644),C644,"")</f>
        <v>4292.5</v>
      </c>
      <c r="Z644" s="171">
        <f t="shared" si="127"/>
        <v>2246.7371477941001</v>
      </c>
      <c r="AA644" s="155">
        <f>IF(ISNUMBER($Q644),INDEX($D$1:$D$3663,S644,1),"")</f>
        <v>35.698754449378697</v>
      </c>
      <c r="AB644" s="155">
        <f>IF(ISNUMBER($Q644),INDEX($D$1:$D$3663,T644,1),"")</f>
        <v>35.765452972442901</v>
      </c>
      <c r="AC644" s="155">
        <f>IF(ISNUMBER($Q644),INDEX($D$1:$D$3663,U644,1),"")</f>
        <v>37.861943683051102</v>
      </c>
      <c r="AD644" s="155">
        <f>IF(ISNUMBER($Q644),INDEX($D$1:$D$3663,V644,1),"")</f>
        <v>37.691211435005101</v>
      </c>
      <c r="AE644" s="59"/>
      <c r="AF644" s="85">
        <f t="shared" si="128"/>
        <v>1.7590644490449829</v>
      </c>
      <c r="AG644" s="87">
        <v>40818</v>
      </c>
      <c r="AH644" s="59"/>
      <c r="AI644" s="163" t="str">
        <f t="shared" si="129"/>
        <v/>
      </c>
      <c r="AJ644" s="162" t="str">
        <f t="shared" si="131"/>
        <v/>
      </c>
      <c r="AK644" s="119"/>
      <c r="AL644" s="59" t="str">
        <f>IF(ISNUMBER($AJ644),INDEX($Z$4:$AC$3663,$AJ644,AL$3),"")</f>
        <v/>
      </c>
      <c r="AM644" s="149" t="str">
        <f>IF(ISNUMBER($AJ644),INDEX($Z$4:$AC$3663,$AJ644,AM$3),"")</f>
        <v/>
      </c>
      <c r="AN644" s="149" t="str">
        <f>IF(ISNUMBER($AJ644),INDEX($Z$4:$AC$3663,$AJ644,AN$3),"")</f>
        <v/>
      </c>
      <c r="AO644" s="59"/>
      <c r="AP644" s="59"/>
      <c r="AQ644" s="166"/>
      <c r="AR644" s="59"/>
      <c r="AS644" s="59"/>
      <c r="AT644" s="149"/>
      <c r="AU644" s="149"/>
      <c r="AV644" s="149"/>
      <c r="AW644" s="149"/>
      <c r="AX644" s="150"/>
      <c r="AY644" s="151"/>
      <c r="AZ644" s="59"/>
      <c r="BA644" s="59"/>
      <c r="BB644" s="59"/>
      <c r="BC644" s="59"/>
      <c r="BD644" s="59"/>
      <c r="BE644" s="59"/>
      <c r="BF644" s="43"/>
      <c r="BG644" s="59"/>
      <c r="BH644" s="59"/>
      <c r="BI644" s="59"/>
      <c r="BJ644" s="59"/>
      <c r="BK644" s="59"/>
      <c r="BL644" s="59"/>
      <c r="BM644" s="59"/>
    </row>
    <row r="645" spans="1:65" x14ac:dyDescent="0.25">
      <c r="A645" s="82"/>
      <c r="B645" s="122" t="s">
        <v>60</v>
      </c>
      <c r="C645" s="122">
        <v>4293.5</v>
      </c>
      <c r="D645" s="122">
        <v>2269.6791141551698</v>
      </c>
      <c r="E645" s="142">
        <f>IF(B644=B645,0,MAX(E$4:E644)+1)</f>
        <v>0</v>
      </c>
      <c r="F645" s="142">
        <f t="shared" si="130"/>
        <v>1</v>
      </c>
      <c r="G645" s="142" t="str">
        <f t="shared" ref="G645:G708" si="135">IF(E645&gt;0,ROW(),"")</f>
        <v/>
      </c>
      <c r="H645" s="142">
        <f t="shared" ref="H645:H708" si="136">IF(B645=B$4,1,"")</f>
        <v>1</v>
      </c>
      <c r="I645" s="59"/>
      <c r="J645" s="104"/>
      <c r="K645" s="59"/>
      <c r="L645" s="59"/>
      <c r="M645" s="59"/>
      <c r="N645" s="44"/>
      <c r="O645" s="44"/>
      <c r="P645" s="44"/>
      <c r="Q645" s="68">
        <f t="shared" si="133"/>
        <v>641</v>
      </c>
      <c r="R645" s="60">
        <f t="shared" si="132"/>
        <v>645</v>
      </c>
      <c r="S645" s="60">
        <f t="shared" si="132"/>
        <v>1377</v>
      </c>
      <c r="T645" s="60">
        <f t="shared" si="132"/>
        <v>2109</v>
      </c>
      <c r="U645" s="60">
        <f t="shared" si="132"/>
        <v>2841</v>
      </c>
      <c r="V645" s="60">
        <f t="shared" si="132"/>
        <v>3573</v>
      </c>
      <c r="W645" s="44"/>
      <c r="X645" s="44">
        <f t="shared" ref="X645:X708" si="137">IF(ISNUMBER(Y645),ROW()-X$3,"")</f>
        <v>642</v>
      </c>
      <c r="Y645" s="170">
        <f t="shared" si="134"/>
        <v>4293.5</v>
      </c>
      <c r="Z645" s="171">
        <f t="shared" ref="Z645:Z708" si="138">IF(ISNUMBER($Q645),INDEX($D$1:$D$3663,R645,1),"")</f>
        <v>2269.6791141551698</v>
      </c>
      <c r="AA645" s="155">
        <f>IF(ISNUMBER($Q645),INDEX($D$1:$D$3663,S645,1),"")</f>
        <v>35.818393515215902</v>
      </c>
      <c r="AB645" s="155">
        <f>IF(ISNUMBER($Q645),INDEX($D$1:$D$3663,T645,1),"")</f>
        <v>35.742726988330602</v>
      </c>
      <c r="AC645" s="155">
        <f>IF(ISNUMBER($Q645),INDEX($D$1:$D$3663,U645,1),"")</f>
        <v>37.7293400063405</v>
      </c>
      <c r="AD645" s="155">
        <f>IF(ISNUMBER($Q645),INDEX($D$1:$D$3663,V645,1),"")</f>
        <v>37.766101529480999</v>
      </c>
      <c r="AE645" s="59"/>
      <c r="AF645" s="85">
        <f t="shared" ref="AF645:AF708" si="139">IF(ISNUMBER(Q645),Y645/M$15-M$11,"")</f>
        <v>1.7618022998321159</v>
      </c>
      <c r="AG645" s="87">
        <v>40819</v>
      </c>
      <c r="AH645" s="59"/>
      <c r="AI645" s="163" t="str">
        <f t="shared" ref="AI645:AI708" si="140">IF(ROW()-AI$3&lt;=AI$2,ROW()-AI$3,"")</f>
        <v/>
      </c>
      <c r="AJ645" s="162" t="str">
        <f t="shared" si="131"/>
        <v/>
      </c>
      <c r="AK645" s="119"/>
      <c r="AL645" s="59" t="str">
        <f>IF(ISNUMBER($AJ645),INDEX($Z$4:$AC$3663,$AJ645,AL$3),"")</f>
        <v/>
      </c>
      <c r="AM645" s="149" t="str">
        <f>IF(ISNUMBER($AJ645),INDEX($Z$4:$AC$3663,$AJ645,AM$3),"")</f>
        <v/>
      </c>
      <c r="AN645" s="149" t="str">
        <f>IF(ISNUMBER($AJ645),INDEX($Z$4:$AC$3663,$AJ645,AN$3),"")</f>
        <v/>
      </c>
      <c r="AO645" s="59"/>
      <c r="AP645" s="59"/>
      <c r="AQ645" s="166"/>
      <c r="AR645" s="59"/>
      <c r="AS645" s="59"/>
      <c r="AT645" s="149"/>
      <c r="AU645" s="149"/>
      <c r="AV645" s="149"/>
      <c r="AW645" s="149"/>
      <c r="AX645" s="150"/>
      <c r="AY645" s="151"/>
      <c r="AZ645" s="59"/>
      <c r="BA645" s="59"/>
      <c r="BB645" s="59"/>
      <c r="BC645" s="59"/>
      <c r="BD645" s="59"/>
      <c r="BE645" s="59"/>
      <c r="BF645" s="43"/>
      <c r="BG645" s="59"/>
      <c r="BH645" s="59"/>
      <c r="BI645" s="59"/>
      <c r="BJ645" s="59"/>
      <c r="BK645" s="59"/>
      <c r="BL645" s="59"/>
      <c r="BM645" s="59"/>
    </row>
    <row r="646" spans="1:65" x14ac:dyDescent="0.25">
      <c r="A646" s="82"/>
      <c r="B646" s="122" t="s">
        <v>60</v>
      </c>
      <c r="C646" s="122">
        <v>4294.5</v>
      </c>
      <c r="D646" s="122">
        <v>1913.2233749757099</v>
      </c>
      <c r="E646" s="142">
        <f>IF(B645=B646,0,MAX(E$4:E645)+1)</f>
        <v>0</v>
      </c>
      <c r="F646" s="142">
        <f t="shared" si="130"/>
        <v>1</v>
      </c>
      <c r="G646" s="142" t="str">
        <f t="shared" si="135"/>
        <v/>
      </c>
      <c r="H646" s="142">
        <f t="shared" si="136"/>
        <v>1</v>
      </c>
      <c r="I646" s="59"/>
      <c r="J646" s="104"/>
      <c r="K646" s="59"/>
      <c r="L646" s="59"/>
      <c r="M646" s="59"/>
      <c r="N646" s="44"/>
      <c r="O646" s="44"/>
      <c r="P646" s="44"/>
      <c r="Q646" s="68">
        <f t="shared" si="133"/>
        <v>642</v>
      </c>
      <c r="R646" s="60">
        <f t="shared" si="132"/>
        <v>646</v>
      </c>
      <c r="S646" s="60">
        <f t="shared" si="132"/>
        <v>1378</v>
      </c>
      <c r="T646" s="60">
        <f t="shared" si="132"/>
        <v>2110</v>
      </c>
      <c r="U646" s="60">
        <f t="shared" si="132"/>
        <v>2842</v>
      </c>
      <c r="V646" s="60">
        <f t="shared" si="132"/>
        <v>3574</v>
      </c>
      <c r="W646" s="44"/>
      <c r="X646" s="44">
        <f t="shared" si="137"/>
        <v>643</v>
      </c>
      <c r="Y646" s="170">
        <f t="shared" si="134"/>
        <v>4294.5</v>
      </c>
      <c r="Z646" s="171">
        <f t="shared" si="138"/>
        <v>1913.2233749757099</v>
      </c>
      <c r="AA646" s="155">
        <f>IF(ISNUMBER($Q646),INDEX($D$1:$D$3663,S646,1),"")</f>
        <v>35.687214788039803</v>
      </c>
      <c r="AB646" s="155">
        <f>IF(ISNUMBER($Q646),INDEX($D$1:$D$3663,T646,1),"")</f>
        <v>35.647192868866298</v>
      </c>
      <c r="AC646" s="155">
        <f>IF(ISNUMBER($Q646),INDEX($D$1:$D$3663,U646,1),"")</f>
        <v>37.979360227157301</v>
      </c>
      <c r="AD646" s="155">
        <f>IF(ISNUMBER($Q646),INDEX($D$1:$D$3663,V646,1),"")</f>
        <v>37.685206144200002</v>
      </c>
      <c r="AE646" s="59"/>
      <c r="AF646" s="85">
        <f t="shared" si="139"/>
        <v>1.7645401506192471</v>
      </c>
      <c r="AG646" s="87">
        <v>40820</v>
      </c>
      <c r="AH646" s="59"/>
      <c r="AI646" s="163" t="str">
        <f t="shared" si="140"/>
        <v/>
      </c>
      <c r="AJ646" s="162" t="str">
        <f t="shared" si="131"/>
        <v/>
      </c>
      <c r="AK646" s="119"/>
      <c r="AL646" s="59" t="str">
        <f>IF(ISNUMBER($AJ646),INDEX($Z$4:$AC$3663,$AJ646,AL$3),"")</f>
        <v/>
      </c>
      <c r="AM646" s="149" t="str">
        <f>IF(ISNUMBER($AJ646),INDEX($Z$4:$AC$3663,$AJ646,AM$3),"")</f>
        <v/>
      </c>
      <c r="AN646" s="149" t="str">
        <f>IF(ISNUMBER($AJ646),INDEX($Z$4:$AC$3663,$AJ646,AN$3),"")</f>
        <v/>
      </c>
      <c r="AO646" s="59"/>
      <c r="AP646" s="59"/>
      <c r="AQ646" s="166"/>
      <c r="AR646" s="59"/>
      <c r="AS646" s="59"/>
      <c r="AT646" s="149"/>
      <c r="AU646" s="149"/>
      <c r="AV646" s="149"/>
      <c r="AW646" s="149"/>
      <c r="AX646" s="150"/>
      <c r="AY646" s="151"/>
      <c r="AZ646" s="59"/>
      <c r="BA646" s="59"/>
      <c r="BB646" s="59"/>
      <c r="BC646" s="59"/>
      <c r="BD646" s="59"/>
      <c r="BE646" s="59"/>
      <c r="BF646" s="43"/>
      <c r="BG646" s="59"/>
      <c r="BH646" s="59"/>
      <c r="BI646" s="59"/>
      <c r="BJ646" s="59"/>
      <c r="BK646" s="59"/>
      <c r="BL646" s="59"/>
      <c r="BM646" s="59"/>
    </row>
    <row r="647" spans="1:65" x14ac:dyDescent="0.25">
      <c r="A647" s="82"/>
      <c r="B647" s="122" t="s">
        <v>60</v>
      </c>
      <c r="C647" s="122">
        <v>4295.5</v>
      </c>
      <c r="D647" s="122">
        <v>2782.09728147336</v>
      </c>
      <c r="E647" s="142">
        <f>IF(B646=B647,0,MAX(E$4:E646)+1)</f>
        <v>0</v>
      </c>
      <c r="F647" s="142">
        <f t="shared" ref="F647:F710" si="141">IF(E647=0,F646,E647)</f>
        <v>1</v>
      </c>
      <c r="G647" s="142" t="str">
        <f t="shared" si="135"/>
        <v/>
      </c>
      <c r="H647" s="142">
        <f t="shared" si="136"/>
        <v>1</v>
      </c>
      <c r="I647" s="59"/>
      <c r="J647" s="104"/>
      <c r="K647" s="59"/>
      <c r="L647" s="59"/>
      <c r="M647" s="59"/>
      <c r="N647" s="44"/>
      <c r="O647" s="44"/>
      <c r="P647" s="44"/>
      <c r="Q647" s="68">
        <f t="shared" si="133"/>
        <v>643</v>
      </c>
      <c r="R647" s="60">
        <f t="shared" si="132"/>
        <v>647</v>
      </c>
      <c r="S647" s="60">
        <f t="shared" si="132"/>
        <v>1379</v>
      </c>
      <c r="T647" s="60">
        <f t="shared" si="132"/>
        <v>2111</v>
      </c>
      <c r="U647" s="60">
        <f t="shared" si="132"/>
        <v>2843</v>
      </c>
      <c r="V647" s="60">
        <f t="shared" si="132"/>
        <v>3575</v>
      </c>
      <c r="W647" s="44"/>
      <c r="X647" s="44">
        <f t="shared" si="137"/>
        <v>644</v>
      </c>
      <c r="Y647" s="170">
        <f t="shared" si="134"/>
        <v>4295.5</v>
      </c>
      <c r="Z647" s="171">
        <f t="shared" si="138"/>
        <v>2782.09728147336</v>
      </c>
      <c r="AA647" s="155">
        <f>IF(ISNUMBER($Q647),INDEX($D$1:$D$3663,S647,1),"")</f>
        <v>35.756299128424097</v>
      </c>
      <c r="AB647" s="155">
        <f>IF(ISNUMBER($Q647),INDEX($D$1:$D$3663,T647,1),"")</f>
        <v>35.668925643140902</v>
      </c>
      <c r="AC647" s="155">
        <f>IF(ISNUMBER($Q647),INDEX($D$1:$D$3663,U647,1),"")</f>
        <v>37.695514794783399</v>
      </c>
      <c r="AD647" s="155">
        <f>IF(ISNUMBER($Q647),INDEX($D$1:$D$3663,V647,1),"")</f>
        <v>37.839743243038903</v>
      </c>
      <c r="AE647" s="59"/>
      <c r="AF647" s="85">
        <f t="shared" si="139"/>
        <v>1.76727800140638</v>
      </c>
      <c r="AG647" s="87">
        <v>40821</v>
      </c>
      <c r="AH647" s="59"/>
      <c r="AI647" s="163" t="str">
        <f t="shared" si="140"/>
        <v/>
      </c>
      <c r="AJ647" s="162" t="str">
        <f t="shared" si="131"/>
        <v/>
      </c>
      <c r="AK647" s="119"/>
      <c r="AL647" s="59" t="str">
        <f>IF(ISNUMBER($AJ647),INDEX($Z$4:$AC$3663,$AJ647,AL$3),"")</f>
        <v/>
      </c>
      <c r="AM647" s="149" t="str">
        <f>IF(ISNUMBER($AJ647),INDEX($Z$4:$AC$3663,$AJ647,AM$3),"")</f>
        <v/>
      </c>
      <c r="AN647" s="149" t="str">
        <f>IF(ISNUMBER($AJ647),INDEX($Z$4:$AC$3663,$AJ647,AN$3),"")</f>
        <v/>
      </c>
      <c r="AO647" s="59"/>
      <c r="AP647" s="59"/>
      <c r="AQ647" s="166"/>
      <c r="AR647" s="59"/>
      <c r="AS647" s="59"/>
      <c r="AT647" s="149"/>
      <c r="AU647" s="149"/>
      <c r="AV647" s="149"/>
      <c r="AW647" s="149"/>
      <c r="AX647" s="150"/>
      <c r="AY647" s="151"/>
      <c r="AZ647" s="59"/>
      <c r="BA647" s="59"/>
      <c r="BB647" s="59"/>
      <c r="BC647" s="59"/>
      <c r="BD647" s="59"/>
      <c r="BE647" s="59"/>
      <c r="BF647" s="43"/>
      <c r="BG647" s="59"/>
      <c r="BH647" s="59"/>
      <c r="BI647" s="59"/>
      <c r="BJ647" s="59"/>
      <c r="BK647" s="59"/>
      <c r="BL647" s="59"/>
      <c r="BM647" s="59"/>
    </row>
    <row r="648" spans="1:65" x14ac:dyDescent="0.25">
      <c r="A648" s="82"/>
      <c r="B648" s="122" t="s">
        <v>60</v>
      </c>
      <c r="C648" s="122">
        <v>4296.5</v>
      </c>
      <c r="D648" s="122">
        <v>2438.96039198475</v>
      </c>
      <c r="E648" s="142">
        <f>IF(B647=B648,0,MAX(E$4:E647)+1)</f>
        <v>0</v>
      </c>
      <c r="F648" s="142">
        <f t="shared" si="141"/>
        <v>1</v>
      </c>
      <c r="G648" s="142" t="str">
        <f t="shared" si="135"/>
        <v/>
      </c>
      <c r="H648" s="142">
        <f t="shared" si="136"/>
        <v>1</v>
      </c>
      <c r="I648" s="59"/>
      <c r="J648" s="104"/>
      <c r="K648" s="59"/>
      <c r="L648" s="59"/>
      <c r="M648" s="59"/>
      <c r="N648" s="44"/>
      <c r="O648" s="44"/>
      <c r="P648" s="44"/>
      <c r="Q648" s="68">
        <f t="shared" si="133"/>
        <v>644</v>
      </c>
      <c r="R648" s="60">
        <f t="shared" si="132"/>
        <v>648</v>
      </c>
      <c r="S648" s="60">
        <f t="shared" si="132"/>
        <v>1380</v>
      </c>
      <c r="T648" s="60">
        <f t="shared" si="132"/>
        <v>2112</v>
      </c>
      <c r="U648" s="60">
        <f t="shared" si="132"/>
        <v>2844</v>
      </c>
      <c r="V648" s="60">
        <f t="shared" si="132"/>
        <v>3576</v>
      </c>
      <c r="W648" s="44"/>
      <c r="X648" s="44">
        <f t="shared" si="137"/>
        <v>645</v>
      </c>
      <c r="Y648" s="170">
        <f t="shared" si="134"/>
        <v>4296.5</v>
      </c>
      <c r="Z648" s="171">
        <f t="shared" si="138"/>
        <v>2438.96039198475</v>
      </c>
      <c r="AA648" s="155">
        <f>IF(ISNUMBER($Q648),INDEX($D$1:$D$3663,S648,1),"")</f>
        <v>35.600840163101303</v>
      </c>
      <c r="AB648" s="155">
        <f>IF(ISNUMBER($Q648),INDEX($D$1:$D$3663,T648,1),"")</f>
        <v>35.714099578444198</v>
      </c>
      <c r="AC648" s="155">
        <f>IF(ISNUMBER($Q648),INDEX($D$1:$D$3663,U648,1),"")</f>
        <v>37.717423353114597</v>
      </c>
      <c r="AD648" s="155">
        <f>IF(ISNUMBER($Q648),INDEX($D$1:$D$3663,V648,1),"")</f>
        <v>37.734373102901401</v>
      </c>
      <c r="AE648" s="59"/>
      <c r="AF648" s="85">
        <f t="shared" si="139"/>
        <v>1.7700158521935112</v>
      </c>
      <c r="AG648" s="87">
        <v>40822</v>
      </c>
      <c r="AH648" s="59"/>
      <c r="AI648" s="163" t="str">
        <f t="shared" si="140"/>
        <v/>
      </c>
      <c r="AJ648" s="162" t="str">
        <f t="shared" si="131"/>
        <v/>
      </c>
      <c r="AK648" s="119"/>
      <c r="AL648" s="59" t="str">
        <f>IF(ISNUMBER($AJ648),INDEX($Z$4:$AC$3663,$AJ648,AL$3),"")</f>
        <v/>
      </c>
      <c r="AM648" s="149" t="str">
        <f>IF(ISNUMBER($AJ648),INDEX($Z$4:$AC$3663,$AJ648,AM$3),"")</f>
        <v/>
      </c>
      <c r="AN648" s="149" t="str">
        <f>IF(ISNUMBER($AJ648),INDEX($Z$4:$AC$3663,$AJ648,AN$3),"")</f>
        <v/>
      </c>
      <c r="AO648" s="59"/>
      <c r="AP648" s="59"/>
      <c r="AQ648" s="166"/>
      <c r="AR648" s="59"/>
      <c r="AS648" s="59"/>
      <c r="AT648" s="149"/>
      <c r="AU648" s="149"/>
      <c r="AV648" s="149"/>
      <c r="AW648" s="149"/>
      <c r="AX648" s="150"/>
      <c r="AY648" s="151"/>
      <c r="AZ648" s="59"/>
      <c r="BA648" s="59"/>
      <c r="BB648" s="59"/>
      <c r="BC648" s="59"/>
      <c r="BD648" s="59"/>
      <c r="BE648" s="59"/>
      <c r="BF648" s="43"/>
      <c r="BG648" s="59"/>
      <c r="BH648" s="59"/>
      <c r="BI648" s="59"/>
      <c r="BJ648" s="59"/>
      <c r="BK648" s="59"/>
      <c r="BL648" s="59"/>
      <c r="BM648" s="59"/>
    </row>
    <row r="649" spans="1:65" x14ac:dyDescent="0.25">
      <c r="A649" s="82"/>
      <c r="B649" s="122" t="s">
        <v>60</v>
      </c>
      <c r="C649" s="122">
        <v>4297.5</v>
      </c>
      <c r="D649" s="122">
        <v>1842.5035536477001</v>
      </c>
      <c r="E649" s="142">
        <f>IF(B648=B649,0,MAX(E$4:E648)+1)</f>
        <v>0</v>
      </c>
      <c r="F649" s="142">
        <f t="shared" si="141"/>
        <v>1</v>
      </c>
      <c r="G649" s="142" t="str">
        <f t="shared" si="135"/>
        <v/>
      </c>
      <c r="H649" s="142">
        <f t="shared" si="136"/>
        <v>1</v>
      </c>
      <c r="I649" s="59"/>
      <c r="J649" s="104"/>
      <c r="K649" s="59"/>
      <c r="L649" s="59"/>
      <c r="M649" s="59"/>
      <c r="N649" s="44"/>
      <c r="O649" s="44"/>
      <c r="P649" s="44"/>
      <c r="Q649" s="68">
        <f t="shared" si="133"/>
        <v>645</v>
      </c>
      <c r="R649" s="60">
        <f t="shared" si="132"/>
        <v>649</v>
      </c>
      <c r="S649" s="60">
        <f t="shared" si="132"/>
        <v>1381</v>
      </c>
      <c r="T649" s="60">
        <f t="shared" si="132"/>
        <v>2113</v>
      </c>
      <c r="U649" s="60">
        <f t="shared" si="132"/>
        <v>2845</v>
      </c>
      <c r="V649" s="60">
        <f t="shared" si="132"/>
        <v>3577</v>
      </c>
      <c r="W649" s="44"/>
      <c r="X649" s="44">
        <f t="shared" si="137"/>
        <v>646</v>
      </c>
      <c r="Y649" s="170">
        <f t="shared" si="134"/>
        <v>4297.5</v>
      </c>
      <c r="Z649" s="171">
        <f t="shared" si="138"/>
        <v>1842.5035536477001</v>
      </c>
      <c r="AA649" s="155">
        <f>IF(ISNUMBER($Q649),INDEX($D$1:$D$3663,S649,1),"")</f>
        <v>35.659952650632299</v>
      </c>
      <c r="AB649" s="155">
        <f>IF(ISNUMBER($Q649),INDEX($D$1:$D$3663,T649,1),"")</f>
        <v>35.684829846941803</v>
      </c>
      <c r="AC649" s="155">
        <f>IF(ISNUMBER($Q649),INDEX($D$1:$D$3663,U649,1),"")</f>
        <v>37.883368513982603</v>
      </c>
      <c r="AD649" s="155">
        <f>IF(ISNUMBER($Q649),INDEX($D$1:$D$3663,V649,1),"")</f>
        <v>37.988458807925298</v>
      </c>
      <c r="AE649" s="59"/>
      <c r="AF649" s="85">
        <f t="shared" si="139"/>
        <v>1.7727537029806442</v>
      </c>
      <c r="AG649" s="87">
        <v>40823</v>
      </c>
      <c r="AH649" s="59"/>
      <c r="AI649" s="163" t="str">
        <f t="shared" si="140"/>
        <v/>
      </c>
      <c r="AJ649" s="162" t="str">
        <f t="shared" si="131"/>
        <v/>
      </c>
      <c r="AK649" s="119"/>
      <c r="AL649" s="59" t="str">
        <f>IF(ISNUMBER($AJ649),INDEX($Z$4:$AC$3663,$AJ649,AL$3),"")</f>
        <v/>
      </c>
      <c r="AM649" s="149" t="str">
        <f>IF(ISNUMBER($AJ649),INDEX($Z$4:$AC$3663,$AJ649,AM$3),"")</f>
        <v/>
      </c>
      <c r="AN649" s="149" t="str">
        <f>IF(ISNUMBER($AJ649),INDEX($Z$4:$AC$3663,$AJ649,AN$3),"")</f>
        <v/>
      </c>
      <c r="AO649" s="59"/>
      <c r="AP649" s="59"/>
      <c r="AQ649" s="166"/>
      <c r="AR649" s="59"/>
      <c r="AS649" s="59"/>
      <c r="AT649" s="149"/>
      <c r="AU649" s="149"/>
      <c r="AV649" s="149"/>
      <c r="AW649" s="149"/>
      <c r="AX649" s="150"/>
      <c r="AY649" s="151"/>
      <c r="AZ649" s="59"/>
      <c r="BA649" s="59"/>
      <c r="BB649" s="59"/>
      <c r="BC649" s="59"/>
      <c r="BD649" s="59"/>
      <c r="BE649" s="59"/>
      <c r="BF649" s="43"/>
      <c r="BG649" s="59"/>
      <c r="BH649" s="59"/>
      <c r="BI649" s="59"/>
      <c r="BJ649" s="59"/>
      <c r="BK649" s="59"/>
      <c r="BL649" s="59"/>
      <c r="BM649" s="59"/>
    </row>
    <row r="650" spans="1:65" x14ac:dyDescent="0.25">
      <c r="A650" s="82"/>
      <c r="B650" s="122" t="s">
        <v>60</v>
      </c>
      <c r="C650" s="122">
        <v>4298.5</v>
      </c>
      <c r="D650" s="122">
        <v>2749.5590322144199</v>
      </c>
      <c r="E650" s="142">
        <f>IF(B649=B650,0,MAX(E$4:E649)+1)</f>
        <v>0</v>
      </c>
      <c r="F650" s="142">
        <f t="shared" si="141"/>
        <v>1</v>
      </c>
      <c r="G650" s="142" t="str">
        <f t="shared" si="135"/>
        <v/>
      </c>
      <c r="H650" s="142">
        <f t="shared" si="136"/>
        <v>1</v>
      </c>
      <c r="I650" s="59"/>
      <c r="J650" s="104"/>
      <c r="K650" s="59"/>
      <c r="L650" s="59"/>
      <c r="M650" s="59"/>
      <c r="N650" s="44"/>
      <c r="O650" s="44"/>
      <c r="P650" s="44"/>
      <c r="Q650" s="68">
        <f t="shared" si="133"/>
        <v>646</v>
      </c>
      <c r="R650" s="60">
        <f t="shared" si="132"/>
        <v>650</v>
      </c>
      <c r="S650" s="60">
        <f t="shared" si="132"/>
        <v>1382</v>
      </c>
      <c r="T650" s="60">
        <f t="shared" si="132"/>
        <v>2114</v>
      </c>
      <c r="U650" s="60">
        <f t="shared" si="132"/>
        <v>2846</v>
      </c>
      <c r="V650" s="60">
        <f t="shared" si="132"/>
        <v>3578</v>
      </c>
      <c r="W650" s="44"/>
      <c r="X650" s="44">
        <f t="shared" si="137"/>
        <v>647</v>
      </c>
      <c r="Y650" s="170">
        <f t="shared" si="134"/>
        <v>4298.5</v>
      </c>
      <c r="Z650" s="171">
        <f t="shared" si="138"/>
        <v>2749.5590322144199</v>
      </c>
      <c r="AA650" s="155">
        <f>IF(ISNUMBER($Q650),INDEX($D$1:$D$3663,S650,1),"")</f>
        <v>35.693544547737297</v>
      </c>
      <c r="AB650" s="155">
        <f>IF(ISNUMBER($Q650),INDEX($D$1:$D$3663,T650,1),"")</f>
        <v>35.566115936971002</v>
      </c>
      <c r="AC650" s="155">
        <f>IF(ISNUMBER($Q650),INDEX($D$1:$D$3663,U650,1),"")</f>
        <v>37.803893987716201</v>
      </c>
      <c r="AD650" s="155">
        <f>IF(ISNUMBER($Q650),INDEX($D$1:$D$3663,V650,1),"")</f>
        <v>37.751517519092502</v>
      </c>
      <c r="AE650" s="59"/>
      <c r="AF650" s="85">
        <f t="shared" si="139"/>
        <v>1.7754915537677753</v>
      </c>
      <c r="AG650" s="87">
        <v>40824</v>
      </c>
      <c r="AH650" s="59"/>
      <c r="AI650" s="163" t="str">
        <f t="shared" si="140"/>
        <v/>
      </c>
      <c r="AJ650" s="162" t="str">
        <f t="shared" si="131"/>
        <v/>
      </c>
      <c r="AK650" s="119"/>
      <c r="AL650" s="59" t="str">
        <f>IF(ISNUMBER($AJ650),INDEX($Z$4:$AC$3663,$AJ650,AL$3),"")</f>
        <v/>
      </c>
      <c r="AM650" s="149" t="str">
        <f>IF(ISNUMBER($AJ650),INDEX($Z$4:$AC$3663,$AJ650,AM$3),"")</f>
        <v/>
      </c>
      <c r="AN650" s="149" t="str">
        <f>IF(ISNUMBER($AJ650),INDEX($Z$4:$AC$3663,$AJ650,AN$3),"")</f>
        <v/>
      </c>
      <c r="AO650" s="59"/>
      <c r="AP650" s="59"/>
      <c r="AQ650" s="166"/>
      <c r="AR650" s="59"/>
      <c r="AS650" s="59"/>
      <c r="AT650" s="149"/>
      <c r="AU650" s="149"/>
      <c r="AV650" s="149"/>
      <c r="AW650" s="149"/>
      <c r="AX650" s="150"/>
      <c r="AY650" s="151"/>
      <c r="AZ650" s="59"/>
      <c r="BA650" s="59"/>
      <c r="BB650" s="59"/>
      <c r="BC650" s="59"/>
      <c r="BD650" s="59"/>
      <c r="BE650" s="59"/>
      <c r="BF650" s="43"/>
      <c r="BG650" s="59"/>
      <c r="BH650" s="59"/>
      <c r="BI650" s="59"/>
      <c r="BJ650" s="59"/>
      <c r="BK650" s="59"/>
      <c r="BL650" s="59"/>
      <c r="BM650" s="59"/>
    </row>
    <row r="651" spans="1:65" x14ac:dyDescent="0.25">
      <c r="A651" s="82"/>
      <c r="B651" s="122" t="s">
        <v>60</v>
      </c>
      <c r="C651" s="122">
        <v>4299.5</v>
      </c>
      <c r="D651" s="122">
        <v>2325.57009498144</v>
      </c>
      <c r="E651" s="142">
        <f>IF(B650=B651,0,MAX(E$4:E650)+1)</f>
        <v>0</v>
      </c>
      <c r="F651" s="142">
        <f t="shared" si="141"/>
        <v>1</v>
      </c>
      <c r="G651" s="142" t="str">
        <f t="shared" si="135"/>
        <v/>
      </c>
      <c r="H651" s="142">
        <f t="shared" si="136"/>
        <v>1</v>
      </c>
      <c r="I651" s="59"/>
      <c r="J651" s="104"/>
      <c r="K651" s="59"/>
      <c r="L651" s="59"/>
      <c r="M651" s="59"/>
      <c r="N651" s="44"/>
      <c r="O651" s="44"/>
      <c r="P651" s="44"/>
      <c r="Q651" s="68">
        <f t="shared" si="133"/>
        <v>647</v>
      </c>
      <c r="R651" s="60">
        <f t="shared" si="132"/>
        <v>651</v>
      </c>
      <c r="S651" s="60">
        <f t="shared" si="132"/>
        <v>1383</v>
      </c>
      <c r="T651" s="60">
        <f t="shared" si="132"/>
        <v>2115</v>
      </c>
      <c r="U651" s="60">
        <f t="shared" si="132"/>
        <v>2847</v>
      </c>
      <c r="V651" s="60">
        <f t="shared" si="132"/>
        <v>3579</v>
      </c>
      <c r="W651" s="44"/>
      <c r="X651" s="44">
        <f t="shared" si="137"/>
        <v>648</v>
      </c>
      <c r="Y651" s="170">
        <f t="shared" si="134"/>
        <v>4299.5</v>
      </c>
      <c r="Z651" s="171">
        <f t="shared" si="138"/>
        <v>2325.57009498144</v>
      </c>
      <c r="AA651" s="155">
        <f>IF(ISNUMBER($Q651),INDEX($D$1:$D$3663,S651,1),"")</f>
        <v>35.608808184351801</v>
      </c>
      <c r="AB651" s="155">
        <f>IF(ISNUMBER($Q651),INDEX($D$1:$D$3663,T651,1),"")</f>
        <v>35.497510866311799</v>
      </c>
      <c r="AC651" s="155">
        <f>IF(ISNUMBER($Q651),INDEX($D$1:$D$3663,U651,1),"")</f>
        <v>37.968392979424301</v>
      </c>
      <c r="AD651" s="155">
        <f>IF(ISNUMBER($Q651),INDEX($D$1:$D$3663,V651,1),"")</f>
        <v>37.7095455396761</v>
      </c>
      <c r="AE651" s="59"/>
      <c r="AF651" s="85">
        <f t="shared" si="139"/>
        <v>1.7782294045549083</v>
      </c>
      <c r="AG651" s="87">
        <v>40825</v>
      </c>
      <c r="AH651" s="59"/>
      <c r="AI651" s="163" t="str">
        <f t="shared" si="140"/>
        <v/>
      </c>
      <c r="AJ651" s="162" t="str">
        <f t="shared" si="131"/>
        <v/>
      </c>
      <c r="AK651" s="119"/>
      <c r="AL651" s="59" t="str">
        <f>IF(ISNUMBER($AJ651),INDEX($Z$4:$AC$3663,$AJ651,AL$3),"")</f>
        <v/>
      </c>
      <c r="AM651" s="149" t="str">
        <f>IF(ISNUMBER($AJ651),INDEX($Z$4:$AC$3663,$AJ651,AM$3),"")</f>
        <v/>
      </c>
      <c r="AN651" s="149" t="str">
        <f>IF(ISNUMBER($AJ651),INDEX($Z$4:$AC$3663,$AJ651,AN$3),"")</f>
        <v/>
      </c>
      <c r="AO651" s="59"/>
      <c r="AP651" s="59"/>
      <c r="AQ651" s="166"/>
      <c r="AR651" s="59"/>
      <c r="AS651" s="59"/>
      <c r="AT651" s="149"/>
      <c r="AU651" s="149"/>
      <c r="AV651" s="149"/>
      <c r="AW651" s="149"/>
      <c r="AX651" s="150"/>
      <c r="AY651" s="151"/>
      <c r="AZ651" s="59"/>
      <c r="BA651" s="59"/>
      <c r="BB651" s="59"/>
      <c r="BC651" s="59"/>
      <c r="BD651" s="59"/>
      <c r="BE651" s="59"/>
      <c r="BF651" s="43"/>
      <c r="BG651" s="59"/>
      <c r="BH651" s="59"/>
      <c r="BI651" s="59"/>
      <c r="BJ651" s="59"/>
      <c r="BK651" s="59"/>
      <c r="BL651" s="59"/>
      <c r="BM651" s="59"/>
    </row>
    <row r="652" spans="1:65" x14ac:dyDescent="0.25">
      <c r="A652" s="82"/>
      <c r="B652" s="122" t="s">
        <v>60</v>
      </c>
      <c r="C652" s="122">
        <v>4300.5</v>
      </c>
      <c r="D652" s="122">
        <v>2846.5609000941199</v>
      </c>
      <c r="E652" s="142">
        <f>IF(B651=B652,0,MAX(E$4:E651)+1)</f>
        <v>0</v>
      </c>
      <c r="F652" s="142">
        <f t="shared" si="141"/>
        <v>1</v>
      </c>
      <c r="G652" s="142" t="str">
        <f t="shared" si="135"/>
        <v/>
      </c>
      <c r="H652" s="142">
        <f t="shared" si="136"/>
        <v>1</v>
      </c>
      <c r="I652" s="59"/>
      <c r="J652" s="104"/>
      <c r="K652" s="59"/>
      <c r="L652" s="59"/>
      <c r="M652" s="59"/>
      <c r="N652" s="44"/>
      <c r="O652" s="44"/>
      <c r="P652" s="44"/>
      <c r="Q652" s="68">
        <f t="shared" si="133"/>
        <v>648</v>
      </c>
      <c r="R652" s="60">
        <f t="shared" si="132"/>
        <v>652</v>
      </c>
      <c r="S652" s="60">
        <f t="shared" si="132"/>
        <v>1384</v>
      </c>
      <c r="T652" s="60">
        <f t="shared" si="132"/>
        <v>2116</v>
      </c>
      <c r="U652" s="60">
        <f t="shared" si="132"/>
        <v>2848</v>
      </c>
      <c r="V652" s="60">
        <f t="shared" si="132"/>
        <v>3580</v>
      </c>
      <c r="W652" s="44"/>
      <c r="X652" s="44">
        <f t="shared" si="137"/>
        <v>649</v>
      </c>
      <c r="Y652" s="170">
        <f t="shared" si="134"/>
        <v>4300.5</v>
      </c>
      <c r="Z652" s="171">
        <f t="shared" si="138"/>
        <v>2846.5609000941199</v>
      </c>
      <c r="AA652" s="155">
        <f>IF(ISNUMBER($Q652),INDEX($D$1:$D$3663,S652,1),"")</f>
        <v>35.490587298904501</v>
      </c>
      <c r="AB652" s="155">
        <f>IF(ISNUMBER($Q652),INDEX($D$1:$D$3663,T652,1),"")</f>
        <v>35.606330870674697</v>
      </c>
      <c r="AC652" s="155">
        <f>IF(ISNUMBER($Q652),INDEX($D$1:$D$3663,U652,1),"")</f>
        <v>37.952629808582202</v>
      </c>
      <c r="AD652" s="155">
        <f>IF(ISNUMBER($Q652),INDEX($D$1:$D$3663,V652,1),"")</f>
        <v>37.665801750331603</v>
      </c>
      <c r="AE652" s="59"/>
      <c r="AF652" s="85">
        <f t="shared" si="139"/>
        <v>1.7809672553420395</v>
      </c>
      <c r="AG652" s="87">
        <v>40826</v>
      </c>
      <c r="AH652" s="59"/>
      <c r="AI652" s="163" t="str">
        <f t="shared" si="140"/>
        <v/>
      </c>
      <c r="AJ652" s="162" t="str">
        <f t="shared" si="131"/>
        <v/>
      </c>
      <c r="AK652" s="119"/>
      <c r="AL652" s="59" t="str">
        <f>IF(ISNUMBER($AJ652),INDEX($Z$4:$AC$3663,$AJ652,AL$3),"")</f>
        <v/>
      </c>
      <c r="AM652" s="149" t="str">
        <f>IF(ISNUMBER($AJ652),INDEX($Z$4:$AC$3663,$AJ652,AM$3),"")</f>
        <v/>
      </c>
      <c r="AN652" s="149" t="str">
        <f>IF(ISNUMBER($AJ652),INDEX($Z$4:$AC$3663,$AJ652,AN$3),"")</f>
        <v/>
      </c>
      <c r="AO652" s="59"/>
      <c r="AP652" s="59"/>
      <c r="AQ652" s="166"/>
      <c r="AR652" s="59"/>
      <c r="AS652" s="59"/>
      <c r="AT652" s="149"/>
      <c r="AU652" s="149"/>
      <c r="AV652" s="149"/>
      <c r="AW652" s="149"/>
      <c r="AX652" s="150"/>
      <c r="AY652" s="151"/>
      <c r="AZ652" s="59"/>
      <c r="BA652" s="59"/>
      <c r="BB652" s="59"/>
      <c r="BC652" s="59"/>
      <c r="BD652" s="59"/>
      <c r="BE652" s="59"/>
      <c r="BF652" s="43"/>
      <c r="BG652" s="59"/>
      <c r="BH652" s="59"/>
      <c r="BI652" s="59"/>
      <c r="BJ652" s="59"/>
      <c r="BK652" s="59"/>
      <c r="BL652" s="59"/>
      <c r="BM652" s="59"/>
    </row>
    <row r="653" spans="1:65" x14ac:dyDescent="0.25">
      <c r="A653" s="82"/>
      <c r="B653" s="122" t="s">
        <v>60</v>
      </c>
      <c r="C653" s="122">
        <v>4301.5</v>
      </c>
      <c r="D653" s="122">
        <v>2308.18197565727</v>
      </c>
      <c r="E653" s="142">
        <f>IF(B652=B653,0,MAX(E$4:E652)+1)</f>
        <v>0</v>
      </c>
      <c r="F653" s="142">
        <f t="shared" si="141"/>
        <v>1</v>
      </c>
      <c r="G653" s="142" t="str">
        <f t="shared" si="135"/>
        <v/>
      </c>
      <c r="H653" s="142">
        <f t="shared" si="136"/>
        <v>1</v>
      </c>
      <c r="I653" s="59"/>
      <c r="J653" s="104"/>
      <c r="K653" s="59"/>
      <c r="L653" s="59"/>
      <c r="M653" s="59"/>
      <c r="N653" s="44"/>
      <c r="O653" s="44"/>
      <c r="P653" s="44"/>
      <c r="Q653" s="68">
        <f t="shared" si="133"/>
        <v>649</v>
      </c>
      <c r="R653" s="60">
        <f t="shared" si="132"/>
        <v>653</v>
      </c>
      <c r="S653" s="60">
        <f t="shared" si="132"/>
        <v>1385</v>
      </c>
      <c r="T653" s="60">
        <f t="shared" si="132"/>
        <v>2117</v>
      </c>
      <c r="U653" s="60">
        <f t="shared" si="132"/>
        <v>2849</v>
      </c>
      <c r="V653" s="60">
        <f t="shared" si="132"/>
        <v>3581</v>
      </c>
      <c r="W653" s="44"/>
      <c r="X653" s="44">
        <f t="shared" si="137"/>
        <v>650</v>
      </c>
      <c r="Y653" s="170">
        <f t="shared" si="134"/>
        <v>4301.5</v>
      </c>
      <c r="Z653" s="171">
        <f t="shared" si="138"/>
        <v>2308.18197565727</v>
      </c>
      <c r="AA653" s="155">
        <f>IF(ISNUMBER($Q653),INDEX($D$1:$D$3663,S653,1),"")</f>
        <v>35.7316413020299</v>
      </c>
      <c r="AB653" s="155">
        <f>IF(ISNUMBER($Q653),INDEX($D$1:$D$3663,T653,1),"")</f>
        <v>35.503919772049002</v>
      </c>
      <c r="AC653" s="155">
        <f>IF(ISNUMBER($Q653),INDEX($D$1:$D$3663,U653,1),"")</f>
        <v>37.805424716098599</v>
      </c>
      <c r="AD653" s="155">
        <f>IF(ISNUMBER($Q653),INDEX($D$1:$D$3663,V653,1),"")</f>
        <v>37.949646367221099</v>
      </c>
      <c r="AE653" s="59"/>
      <c r="AF653" s="85">
        <f t="shared" si="139"/>
        <v>1.7837051061291724</v>
      </c>
      <c r="AG653" s="87">
        <v>40827</v>
      </c>
      <c r="AH653" s="59"/>
      <c r="AI653" s="163" t="str">
        <f t="shared" si="140"/>
        <v/>
      </c>
      <c r="AJ653" s="162" t="str">
        <f t="shared" si="131"/>
        <v/>
      </c>
      <c r="AK653" s="119"/>
      <c r="AL653" s="59" t="str">
        <f>IF(ISNUMBER($AJ653),INDEX($Z$4:$AC$3663,$AJ653,AL$3),"")</f>
        <v/>
      </c>
      <c r="AM653" s="149" t="str">
        <f>IF(ISNUMBER($AJ653),INDEX($Z$4:$AC$3663,$AJ653,AM$3),"")</f>
        <v/>
      </c>
      <c r="AN653" s="149" t="str">
        <f>IF(ISNUMBER($AJ653),INDEX($Z$4:$AC$3663,$AJ653,AN$3),"")</f>
        <v/>
      </c>
      <c r="AO653" s="59"/>
      <c r="AP653" s="59"/>
      <c r="AQ653" s="166"/>
      <c r="AR653" s="59"/>
      <c r="AS653" s="59"/>
      <c r="AT653" s="149"/>
      <c r="AU653" s="149"/>
      <c r="AV653" s="149"/>
      <c r="AW653" s="149"/>
      <c r="AX653" s="150"/>
      <c r="AY653" s="151"/>
      <c r="AZ653" s="59"/>
      <c r="BA653" s="59"/>
      <c r="BB653" s="59"/>
      <c r="BC653" s="59"/>
      <c r="BD653" s="59"/>
      <c r="BE653" s="59"/>
      <c r="BF653" s="43"/>
      <c r="BG653" s="59"/>
      <c r="BH653" s="59"/>
      <c r="BI653" s="59"/>
      <c r="BJ653" s="59"/>
      <c r="BK653" s="59"/>
      <c r="BL653" s="59"/>
      <c r="BM653" s="59"/>
    </row>
    <row r="654" spans="1:65" x14ac:dyDescent="0.25">
      <c r="A654" s="82"/>
      <c r="B654" s="122" t="s">
        <v>60</v>
      </c>
      <c r="C654" s="122">
        <v>4302.5</v>
      </c>
      <c r="D654" s="122">
        <v>2378.0384051758601</v>
      </c>
      <c r="E654" s="142">
        <f>IF(B653=B654,0,MAX(E$4:E653)+1)</f>
        <v>0</v>
      </c>
      <c r="F654" s="142">
        <f t="shared" si="141"/>
        <v>1</v>
      </c>
      <c r="G654" s="142" t="str">
        <f t="shared" si="135"/>
        <v/>
      </c>
      <c r="H654" s="142">
        <f t="shared" si="136"/>
        <v>1</v>
      </c>
      <c r="I654" s="59"/>
      <c r="J654" s="104"/>
      <c r="K654" s="59"/>
      <c r="L654" s="59"/>
      <c r="M654" s="59"/>
      <c r="N654" s="44"/>
      <c r="O654" s="44"/>
      <c r="P654" s="44"/>
      <c r="Q654" s="68">
        <f t="shared" si="133"/>
        <v>650</v>
      </c>
      <c r="R654" s="60">
        <f t="shared" si="132"/>
        <v>654</v>
      </c>
      <c r="S654" s="60">
        <f t="shared" si="132"/>
        <v>1386</v>
      </c>
      <c r="T654" s="60">
        <f t="shared" si="132"/>
        <v>2118</v>
      </c>
      <c r="U654" s="60">
        <f t="shared" si="132"/>
        <v>2850</v>
      </c>
      <c r="V654" s="60">
        <f t="shared" si="132"/>
        <v>3582</v>
      </c>
      <c r="W654" s="44"/>
      <c r="X654" s="44">
        <f t="shared" si="137"/>
        <v>651</v>
      </c>
      <c r="Y654" s="170">
        <f t="shared" si="134"/>
        <v>4302.5</v>
      </c>
      <c r="Z654" s="171">
        <f t="shared" si="138"/>
        <v>2378.0384051758601</v>
      </c>
      <c r="AA654" s="155">
        <f>IF(ISNUMBER($Q654),INDEX($D$1:$D$3663,S654,1),"")</f>
        <v>35.727339158666403</v>
      </c>
      <c r="AB654" s="155">
        <f>IF(ISNUMBER($Q654),INDEX($D$1:$D$3663,T654,1),"")</f>
        <v>35.6528635304551</v>
      </c>
      <c r="AC654" s="155">
        <f>IF(ISNUMBER($Q654),INDEX($D$1:$D$3663,U654,1),"")</f>
        <v>37.867620427994197</v>
      </c>
      <c r="AD654" s="155">
        <f>IF(ISNUMBER($Q654),INDEX($D$1:$D$3663,V654,1),"")</f>
        <v>37.810043041706002</v>
      </c>
      <c r="AE654" s="59"/>
      <c r="AF654" s="85">
        <f t="shared" si="139"/>
        <v>1.7864429569163036</v>
      </c>
      <c r="AG654" s="87">
        <v>40828</v>
      </c>
      <c r="AH654" s="59"/>
      <c r="AI654" s="163" t="str">
        <f t="shared" si="140"/>
        <v/>
      </c>
      <c r="AJ654" s="162" t="str">
        <f t="shared" si="131"/>
        <v/>
      </c>
      <c r="AK654" s="119"/>
      <c r="AL654" s="59" t="str">
        <f>IF(ISNUMBER($AJ654),INDEX($Z$4:$AC$3663,$AJ654,AL$3),"")</f>
        <v/>
      </c>
      <c r="AM654" s="149" t="str">
        <f>IF(ISNUMBER($AJ654),INDEX($Z$4:$AC$3663,$AJ654,AM$3),"")</f>
        <v/>
      </c>
      <c r="AN654" s="149" t="str">
        <f>IF(ISNUMBER($AJ654),INDEX($Z$4:$AC$3663,$AJ654,AN$3),"")</f>
        <v/>
      </c>
      <c r="AO654" s="59"/>
      <c r="AP654" s="59"/>
      <c r="AQ654" s="166"/>
      <c r="AR654" s="59"/>
      <c r="AS654" s="59"/>
      <c r="AT654" s="149"/>
      <c r="AU654" s="149"/>
      <c r="AV654" s="149"/>
      <c r="AW654" s="149"/>
      <c r="AX654" s="150"/>
      <c r="AY654" s="151"/>
      <c r="AZ654" s="59"/>
      <c r="BA654" s="59"/>
      <c r="BB654" s="59"/>
      <c r="BC654" s="59"/>
      <c r="BD654" s="59"/>
      <c r="BE654" s="59"/>
      <c r="BF654" s="43"/>
      <c r="BG654" s="59"/>
      <c r="BH654" s="59"/>
      <c r="BI654" s="59"/>
      <c r="BJ654" s="59"/>
      <c r="BK654" s="59"/>
      <c r="BL654" s="59"/>
      <c r="BM654" s="59"/>
    </row>
    <row r="655" spans="1:65" x14ac:dyDescent="0.25">
      <c r="A655" s="82"/>
      <c r="B655" s="122" t="s">
        <v>60</v>
      </c>
      <c r="C655" s="122">
        <v>4303.5</v>
      </c>
      <c r="D655" s="122">
        <v>2190.2948572074902</v>
      </c>
      <c r="E655" s="142">
        <f>IF(B654=B655,0,MAX(E$4:E654)+1)</f>
        <v>0</v>
      </c>
      <c r="F655" s="142">
        <f t="shared" si="141"/>
        <v>1</v>
      </c>
      <c r="G655" s="142" t="str">
        <f t="shared" si="135"/>
        <v/>
      </c>
      <c r="H655" s="142">
        <f t="shared" si="136"/>
        <v>1</v>
      </c>
      <c r="I655" s="59"/>
      <c r="J655" s="104"/>
      <c r="K655" s="59"/>
      <c r="L655" s="59"/>
      <c r="M655" s="59"/>
      <c r="N655" s="44"/>
      <c r="O655" s="44"/>
      <c r="P655" s="44"/>
      <c r="Q655" s="68">
        <f t="shared" si="133"/>
        <v>651</v>
      </c>
      <c r="R655" s="60">
        <f t="shared" si="132"/>
        <v>655</v>
      </c>
      <c r="S655" s="60">
        <f t="shared" si="132"/>
        <v>1387</v>
      </c>
      <c r="T655" s="60">
        <f t="shared" si="132"/>
        <v>2119</v>
      </c>
      <c r="U655" s="60">
        <f t="shared" si="132"/>
        <v>2851</v>
      </c>
      <c r="V655" s="60">
        <f t="shared" si="132"/>
        <v>3583</v>
      </c>
      <c r="W655" s="44"/>
      <c r="X655" s="44">
        <f t="shared" si="137"/>
        <v>652</v>
      </c>
      <c r="Y655" s="170">
        <f t="shared" si="134"/>
        <v>4303.5</v>
      </c>
      <c r="Z655" s="171">
        <f t="shared" si="138"/>
        <v>2190.2948572074902</v>
      </c>
      <c r="AA655" s="155">
        <f>IF(ISNUMBER($Q655),INDEX($D$1:$D$3663,S655,1),"")</f>
        <v>35.606201760369899</v>
      </c>
      <c r="AB655" s="155">
        <f>IF(ISNUMBER($Q655),INDEX($D$1:$D$3663,T655,1),"")</f>
        <v>35.565628778376301</v>
      </c>
      <c r="AC655" s="155">
        <f>IF(ISNUMBER($Q655),INDEX($D$1:$D$3663,U655,1),"")</f>
        <v>37.603994042175103</v>
      </c>
      <c r="AD655" s="155">
        <f>IF(ISNUMBER($Q655),INDEX($D$1:$D$3663,V655,1),"")</f>
        <v>37.689940051764403</v>
      </c>
      <c r="AE655" s="59"/>
      <c r="AF655" s="85">
        <f t="shared" si="139"/>
        <v>1.7891808077034366</v>
      </c>
      <c r="AG655" s="87">
        <v>40829</v>
      </c>
      <c r="AH655" s="59"/>
      <c r="AI655" s="163" t="str">
        <f t="shared" si="140"/>
        <v/>
      </c>
      <c r="AJ655" s="162" t="str">
        <f t="shared" si="131"/>
        <v/>
      </c>
      <c r="AK655" s="119"/>
      <c r="AL655" s="59" t="str">
        <f>IF(ISNUMBER($AJ655),INDEX($Z$4:$AC$3663,$AJ655,AL$3),"")</f>
        <v/>
      </c>
      <c r="AM655" s="149" t="str">
        <f>IF(ISNUMBER($AJ655),INDEX($Z$4:$AC$3663,$AJ655,AM$3),"")</f>
        <v/>
      </c>
      <c r="AN655" s="149" t="str">
        <f>IF(ISNUMBER($AJ655),INDEX($Z$4:$AC$3663,$AJ655,AN$3),"")</f>
        <v/>
      </c>
      <c r="AO655" s="59"/>
      <c r="AP655" s="59"/>
      <c r="AQ655" s="166"/>
      <c r="AR655" s="59"/>
      <c r="AS655" s="59"/>
      <c r="AT655" s="149"/>
      <c r="AU655" s="149"/>
      <c r="AV655" s="149"/>
      <c r="AW655" s="149"/>
      <c r="AX655" s="150"/>
      <c r="AY655" s="151"/>
      <c r="AZ655" s="59"/>
      <c r="BA655" s="59"/>
      <c r="BB655" s="59"/>
      <c r="BC655" s="59"/>
      <c r="BD655" s="59"/>
      <c r="BE655" s="59"/>
      <c r="BF655" s="43"/>
      <c r="BG655" s="59"/>
      <c r="BH655" s="59"/>
      <c r="BI655" s="59"/>
      <c r="BJ655" s="59"/>
      <c r="BK655" s="59"/>
      <c r="BL655" s="59"/>
      <c r="BM655" s="59"/>
    </row>
    <row r="656" spans="1:65" x14ac:dyDescent="0.25">
      <c r="A656" s="82"/>
      <c r="B656" s="122" t="s">
        <v>60</v>
      </c>
      <c r="C656" s="122">
        <v>4304.5</v>
      </c>
      <c r="D656" s="122">
        <v>2088.5286706131001</v>
      </c>
      <c r="E656" s="142">
        <f>IF(B655=B656,0,MAX(E$4:E655)+1)</f>
        <v>0</v>
      </c>
      <c r="F656" s="142">
        <f t="shared" si="141"/>
        <v>1</v>
      </c>
      <c r="G656" s="142" t="str">
        <f t="shared" si="135"/>
        <v/>
      </c>
      <c r="H656" s="142">
        <f t="shared" si="136"/>
        <v>1</v>
      </c>
      <c r="I656" s="59"/>
      <c r="J656" s="104"/>
      <c r="K656" s="59"/>
      <c r="L656" s="59"/>
      <c r="M656" s="59"/>
      <c r="N656" s="44"/>
      <c r="O656" s="44"/>
      <c r="P656" s="44"/>
      <c r="Q656" s="68">
        <f t="shared" si="133"/>
        <v>652</v>
      </c>
      <c r="R656" s="60">
        <f t="shared" si="132"/>
        <v>656</v>
      </c>
      <c r="S656" s="60">
        <f t="shared" si="132"/>
        <v>1388</v>
      </c>
      <c r="T656" s="60">
        <f t="shared" si="132"/>
        <v>2120</v>
      </c>
      <c r="U656" s="60">
        <f t="shared" si="132"/>
        <v>2852</v>
      </c>
      <c r="V656" s="60">
        <f t="shared" si="132"/>
        <v>3584</v>
      </c>
      <c r="W656" s="44"/>
      <c r="X656" s="44">
        <f t="shared" si="137"/>
        <v>653</v>
      </c>
      <c r="Y656" s="170">
        <f t="shared" si="134"/>
        <v>4304.5</v>
      </c>
      <c r="Z656" s="171">
        <f t="shared" si="138"/>
        <v>2088.5286706131001</v>
      </c>
      <c r="AA656" s="155">
        <f>IF(ISNUMBER($Q656),INDEX($D$1:$D$3663,S656,1),"")</f>
        <v>35.631641006245403</v>
      </c>
      <c r="AB656" s="155">
        <f>IF(ISNUMBER($Q656),INDEX($D$1:$D$3663,T656,1),"")</f>
        <v>35.556748611257703</v>
      </c>
      <c r="AC656" s="155">
        <f>IF(ISNUMBER($Q656),INDEX($D$1:$D$3663,U656,1),"")</f>
        <v>37.617831501491501</v>
      </c>
      <c r="AD656" s="155">
        <f>IF(ISNUMBER($Q656),INDEX($D$1:$D$3663,V656,1),"")</f>
        <v>37.742706047935997</v>
      </c>
      <c r="AE656" s="59"/>
      <c r="AF656" s="85">
        <f t="shared" si="139"/>
        <v>1.7919186584905678</v>
      </c>
      <c r="AG656" s="87">
        <v>40830</v>
      </c>
      <c r="AH656" s="59"/>
      <c r="AI656" s="163" t="str">
        <f t="shared" si="140"/>
        <v/>
      </c>
      <c r="AJ656" s="162" t="str">
        <f t="shared" si="131"/>
        <v/>
      </c>
      <c r="AK656" s="119"/>
      <c r="AL656" s="59" t="str">
        <f>IF(ISNUMBER($AJ656),INDEX($Z$4:$AC$3663,$AJ656,AL$3),"")</f>
        <v/>
      </c>
      <c r="AM656" s="149" t="str">
        <f>IF(ISNUMBER($AJ656),INDEX($Z$4:$AC$3663,$AJ656,AM$3),"")</f>
        <v/>
      </c>
      <c r="AN656" s="149" t="str">
        <f>IF(ISNUMBER($AJ656),INDEX($Z$4:$AC$3663,$AJ656,AN$3),"")</f>
        <v/>
      </c>
      <c r="AO656" s="59"/>
      <c r="AP656" s="59"/>
      <c r="AQ656" s="166"/>
      <c r="AR656" s="59"/>
      <c r="AS656" s="59"/>
      <c r="AT656" s="149"/>
      <c r="AU656" s="149"/>
      <c r="AV656" s="149"/>
      <c r="AW656" s="149"/>
      <c r="AX656" s="150"/>
      <c r="AY656" s="151"/>
      <c r="AZ656" s="59"/>
      <c r="BA656" s="59"/>
      <c r="BB656" s="59"/>
      <c r="BC656" s="59"/>
      <c r="BD656" s="59"/>
      <c r="BE656" s="59"/>
      <c r="BF656" s="43"/>
      <c r="BG656" s="59"/>
      <c r="BH656" s="59"/>
      <c r="BI656" s="59"/>
      <c r="BJ656" s="59"/>
      <c r="BK656" s="59"/>
      <c r="BL656" s="59"/>
      <c r="BM656" s="59"/>
    </row>
    <row r="657" spans="1:65" x14ac:dyDescent="0.25">
      <c r="A657" s="82"/>
      <c r="B657" s="122" t="s">
        <v>60</v>
      </c>
      <c r="C657" s="122">
        <v>4305.5</v>
      </c>
      <c r="D657" s="122">
        <v>2076.5434417739202</v>
      </c>
      <c r="E657" s="142">
        <f>IF(B656=B657,0,MAX(E$4:E656)+1)</f>
        <v>0</v>
      </c>
      <c r="F657" s="142">
        <f t="shared" si="141"/>
        <v>1</v>
      </c>
      <c r="G657" s="142" t="str">
        <f t="shared" si="135"/>
        <v/>
      </c>
      <c r="H657" s="142">
        <f t="shared" si="136"/>
        <v>1</v>
      </c>
      <c r="I657" s="59"/>
      <c r="J657" s="104"/>
      <c r="K657" s="59"/>
      <c r="L657" s="59"/>
      <c r="M657" s="59"/>
      <c r="N657" s="44"/>
      <c r="O657" s="44"/>
      <c r="P657" s="44"/>
      <c r="Q657" s="68">
        <f t="shared" si="133"/>
        <v>653</v>
      </c>
      <c r="R657" s="60">
        <f t="shared" si="132"/>
        <v>657</v>
      </c>
      <c r="S657" s="60">
        <f t="shared" si="132"/>
        <v>1389</v>
      </c>
      <c r="T657" s="60">
        <f t="shared" si="132"/>
        <v>2121</v>
      </c>
      <c r="U657" s="60">
        <f t="shared" si="132"/>
        <v>2853</v>
      </c>
      <c r="V657" s="60">
        <f t="shared" si="132"/>
        <v>3585</v>
      </c>
      <c r="W657" s="44"/>
      <c r="X657" s="44">
        <f t="shared" si="137"/>
        <v>654</v>
      </c>
      <c r="Y657" s="170">
        <f t="shared" si="134"/>
        <v>4305.5</v>
      </c>
      <c r="Z657" s="171">
        <f t="shared" si="138"/>
        <v>2076.5434417739202</v>
      </c>
      <c r="AA657" s="155">
        <f>IF(ISNUMBER($Q657),INDEX($D$1:$D$3663,S657,1),"")</f>
        <v>35.377191013678299</v>
      </c>
      <c r="AB657" s="155">
        <f>IF(ISNUMBER($Q657),INDEX($D$1:$D$3663,T657,1),"")</f>
        <v>35.522253508435902</v>
      </c>
      <c r="AC657" s="155">
        <f>IF(ISNUMBER($Q657),INDEX($D$1:$D$3663,U657,1),"")</f>
        <v>37.864390598177302</v>
      </c>
      <c r="AD657" s="155">
        <f>IF(ISNUMBER($Q657),INDEX($D$1:$D$3663,V657,1),"")</f>
        <v>37.753092912941497</v>
      </c>
      <c r="AE657" s="59"/>
      <c r="AF657" s="85">
        <f t="shared" si="139"/>
        <v>1.7946565092777007</v>
      </c>
      <c r="AG657" s="87">
        <v>40831</v>
      </c>
      <c r="AH657" s="59"/>
      <c r="AI657" s="163" t="str">
        <f t="shared" si="140"/>
        <v/>
      </c>
      <c r="AJ657" s="162" t="str">
        <f t="shared" si="131"/>
        <v/>
      </c>
      <c r="AK657" s="119"/>
      <c r="AL657" s="59" t="str">
        <f>IF(ISNUMBER($AJ657),INDEX($Z$4:$AC$3663,$AJ657,AL$3),"")</f>
        <v/>
      </c>
      <c r="AM657" s="149" t="str">
        <f>IF(ISNUMBER($AJ657),INDEX($Z$4:$AC$3663,$AJ657,AM$3),"")</f>
        <v/>
      </c>
      <c r="AN657" s="149" t="str">
        <f>IF(ISNUMBER($AJ657),INDEX($Z$4:$AC$3663,$AJ657,AN$3),"")</f>
        <v/>
      </c>
      <c r="AO657" s="59"/>
      <c r="AP657" s="59"/>
      <c r="AQ657" s="166"/>
      <c r="AR657" s="59"/>
      <c r="AS657" s="59"/>
      <c r="AT657" s="149"/>
      <c r="AU657" s="149"/>
      <c r="AV657" s="149"/>
      <c r="AW657" s="149"/>
      <c r="AX657" s="150"/>
      <c r="AY657" s="151"/>
      <c r="AZ657" s="59"/>
      <c r="BA657" s="59"/>
      <c r="BB657" s="59"/>
      <c r="BC657" s="59"/>
      <c r="BD657" s="59"/>
      <c r="BE657" s="59"/>
      <c r="BF657" s="43"/>
      <c r="BG657" s="59"/>
      <c r="BH657" s="59"/>
      <c r="BI657" s="59"/>
      <c r="BJ657" s="59"/>
      <c r="BK657" s="59"/>
      <c r="BL657" s="59"/>
      <c r="BM657" s="59"/>
    </row>
    <row r="658" spans="1:65" x14ac:dyDescent="0.25">
      <c r="A658" s="82"/>
      <c r="B658" s="122" t="s">
        <v>60</v>
      </c>
      <c r="C658" s="122">
        <v>4306.5</v>
      </c>
      <c r="D658" s="122">
        <v>2016.3262774181401</v>
      </c>
      <c r="E658" s="142">
        <f>IF(B657=B658,0,MAX(E$4:E657)+1)</f>
        <v>0</v>
      </c>
      <c r="F658" s="142">
        <f t="shared" si="141"/>
        <v>1</v>
      </c>
      <c r="G658" s="142" t="str">
        <f t="shared" si="135"/>
        <v/>
      </c>
      <c r="H658" s="142">
        <f t="shared" si="136"/>
        <v>1</v>
      </c>
      <c r="I658" s="59"/>
      <c r="J658" s="104"/>
      <c r="K658" s="59"/>
      <c r="L658" s="59"/>
      <c r="M658" s="59"/>
      <c r="N658" s="44"/>
      <c r="O658" s="44"/>
      <c r="P658" s="44"/>
      <c r="Q658" s="68">
        <f t="shared" si="133"/>
        <v>654</v>
      </c>
      <c r="R658" s="60">
        <f t="shared" si="132"/>
        <v>658</v>
      </c>
      <c r="S658" s="60">
        <f t="shared" si="132"/>
        <v>1390</v>
      </c>
      <c r="T658" s="60">
        <f t="shared" si="132"/>
        <v>2122</v>
      </c>
      <c r="U658" s="60">
        <f t="shared" si="132"/>
        <v>2854</v>
      </c>
      <c r="V658" s="60">
        <f t="shared" si="132"/>
        <v>3586</v>
      </c>
      <c r="W658" s="44"/>
      <c r="X658" s="44">
        <f t="shared" si="137"/>
        <v>655</v>
      </c>
      <c r="Y658" s="170">
        <f t="shared" si="134"/>
        <v>4306.5</v>
      </c>
      <c r="Z658" s="171">
        <f t="shared" si="138"/>
        <v>2016.3262774181401</v>
      </c>
      <c r="AA658" s="155">
        <f>IF(ISNUMBER($Q658),INDEX($D$1:$D$3663,S658,1),"")</f>
        <v>35.586966798907298</v>
      </c>
      <c r="AB658" s="155">
        <f>IF(ISNUMBER($Q658),INDEX($D$1:$D$3663,T658,1),"")</f>
        <v>35.446927127583997</v>
      </c>
      <c r="AC658" s="155">
        <f>IF(ISNUMBER($Q658),INDEX($D$1:$D$3663,U658,1),"")</f>
        <v>37.775523033971702</v>
      </c>
      <c r="AD658" s="155">
        <f>IF(ISNUMBER($Q658),INDEX($D$1:$D$3663,V658,1),"")</f>
        <v>37.688288656482499</v>
      </c>
      <c r="AE658" s="59"/>
      <c r="AF658" s="85">
        <f t="shared" si="139"/>
        <v>1.7973943600648319</v>
      </c>
      <c r="AG658" s="87">
        <v>40832</v>
      </c>
      <c r="AH658" s="59"/>
      <c r="AI658" s="163" t="str">
        <f t="shared" si="140"/>
        <v/>
      </c>
      <c r="AJ658" s="162" t="str">
        <f t="shared" si="131"/>
        <v/>
      </c>
      <c r="AK658" s="119"/>
      <c r="AL658" s="59" t="str">
        <f>IF(ISNUMBER($AJ658),INDEX($Z$4:$AC$3663,$AJ658,AL$3),"")</f>
        <v/>
      </c>
      <c r="AM658" s="149" t="str">
        <f>IF(ISNUMBER($AJ658),INDEX($Z$4:$AC$3663,$AJ658,AM$3),"")</f>
        <v/>
      </c>
      <c r="AN658" s="149" t="str">
        <f>IF(ISNUMBER($AJ658),INDEX($Z$4:$AC$3663,$AJ658,AN$3),"")</f>
        <v/>
      </c>
      <c r="AO658" s="59"/>
      <c r="AP658" s="59"/>
      <c r="AQ658" s="166"/>
      <c r="AR658" s="59"/>
      <c r="AS658" s="59"/>
      <c r="AT658" s="149"/>
      <c r="AU658" s="149"/>
      <c r="AV658" s="149"/>
      <c r="AW658" s="149"/>
      <c r="AX658" s="150"/>
      <c r="AY658" s="151"/>
      <c r="AZ658" s="59"/>
      <c r="BA658" s="59"/>
      <c r="BB658" s="59"/>
      <c r="BC658" s="59"/>
      <c r="BD658" s="59"/>
      <c r="BE658" s="59"/>
      <c r="BF658" s="43"/>
      <c r="BG658" s="59"/>
      <c r="BH658" s="59"/>
      <c r="BI658" s="59"/>
      <c r="BJ658" s="59"/>
      <c r="BK658" s="59"/>
      <c r="BL658" s="59"/>
      <c r="BM658" s="59"/>
    </row>
    <row r="659" spans="1:65" x14ac:dyDescent="0.25">
      <c r="A659" s="82"/>
      <c r="B659" s="122" t="s">
        <v>60</v>
      </c>
      <c r="C659" s="122">
        <v>4307.5</v>
      </c>
      <c r="D659" s="122">
        <v>2139.44099762522</v>
      </c>
      <c r="E659" s="142">
        <f>IF(B658=B659,0,MAX(E$4:E658)+1)</f>
        <v>0</v>
      </c>
      <c r="F659" s="142">
        <f t="shared" si="141"/>
        <v>1</v>
      </c>
      <c r="G659" s="142" t="str">
        <f t="shared" si="135"/>
        <v/>
      </c>
      <c r="H659" s="142">
        <f t="shared" si="136"/>
        <v>1</v>
      </c>
      <c r="I659" s="59"/>
      <c r="J659" s="104"/>
      <c r="K659" s="59"/>
      <c r="L659" s="59"/>
      <c r="M659" s="59"/>
      <c r="N659" s="44"/>
      <c r="O659" s="44"/>
      <c r="P659" s="44"/>
      <c r="Q659" s="68">
        <f t="shared" si="133"/>
        <v>655</v>
      </c>
      <c r="R659" s="60">
        <f t="shared" si="132"/>
        <v>659</v>
      </c>
      <c r="S659" s="60">
        <f t="shared" si="132"/>
        <v>1391</v>
      </c>
      <c r="T659" s="60">
        <f t="shared" si="132"/>
        <v>2123</v>
      </c>
      <c r="U659" s="60">
        <f t="shared" si="132"/>
        <v>2855</v>
      </c>
      <c r="V659" s="60">
        <f t="shared" si="132"/>
        <v>3587</v>
      </c>
      <c r="W659" s="44"/>
      <c r="X659" s="44">
        <f t="shared" si="137"/>
        <v>656</v>
      </c>
      <c r="Y659" s="170">
        <f t="shared" si="134"/>
        <v>4307.5</v>
      </c>
      <c r="Z659" s="171">
        <f t="shared" si="138"/>
        <v>2139.44099762522</v>
      </c>
      <c r="AA659" s="155">
        <f>IF(ISNUMBER($Q659),INDEX($D$1:$D$3663,S659,1),"")</f>
        <v>35.673608312033203</v>
      </c>
      <c r="AB659" s="155">
        <f>IF(ISNUMBER($Q659),INDEX($D$1:$D$3663,T659,1),"")</f>
        <v>35.594309725403903</v>
      </c>
      <c r="AC659" s="155">
        <f>IF(ISNUMBER($Q659),INDEX($D$1:$D$3663,U659,1),"")</f>
        <v>37.872970656551601</v>
      </c>
      <c r="AD659" s="155">
        <f>IF(ISNUMBER($Q659),INDEX($D$1:$D$3663,V659,1),"")</f>
        <v>37.8868334117535</v>
      </c>
      <c r="AE659" s="59"/>
      <c r="AF659" s="85">
        <f t="shared" si="139"/>
        <v>1.8001322108519648</v>
      </c>
      <c r="AG659" s="87">
        <v>40833</v>
      </c>
      <c r="AH659" s="59"/>
      <c r="AI659" s="163" t="str">
        <f t="shared" si="140"/>
        <v/>
      </c>
      <c r="AJ659" s="162" t="str">
        <f t="shared" si="131"/>
        <v/>
      </c>
      <c r="AK659" s="119"/>
      <c r="AL659" s="59" t="str">
        <f>IF(ISNUMBER($AJ659),INDEX($Z$4:$AC$3663,$AJ659,AL$3),"")</f>
        <v/>
      </c>
      <c r="AM659" s="149" t="str">
        <f>IF(ISNUMBER($AJ659),INDEX($Z$4:$AC$3663,$AJ659,AM$3),"")</f>
        <v/>
      </c>
      <c r="AN659" s="149" t="str">
        <f>IF(ISNUMBER($AJ659),INDEX($Z$4:$AC$3663,$AJ659,AN$3),"")</f>
        <v/>
      </c>
      <c r="AO659" s="59"/>
      <c r="AP659" s="59"/>
      <c r="AQ659" s="166"/>
      <c r="AR659" s="59"/>
      <c r="AS659" s="59"/>
      <c r="AT659" s="149"/>
      <c r="AU659" s="149"/>
      <c r="AV659" s="149"/>
      <c r="AW659" s="149"/>
      <c r="AX659" s="150"/>
      <c r="AY659" s="151"/>
      <c r="AZ659" s="59"/>
      <c r="BA659" s="59"/>
      <c r="BB659" s="59"/>
      <c r="BC659" s="59"/>
      <c r="BD659" s="59"/>
      <c r="BE659" s="59"/>
      <c r="BF659" s="43"/>
      <c r="BG659" s="59"/>
      <c r="BH659" s="59"/>
      <c r="BI659" s="59"/>
      <c r="BJ659" s="59"/>
      <c r="BK659" s="59"/>
      <c r="BL659" s="59"/>
      <c r="BM659" s="59"/>
    </row>
    <row r="660" spans="1:65" x14ac:dyDescent="0.25">
      <c r="A660" s="82"/>
      <c r="B660" s="122" t="s">
        <v>60</v>
      </c>
      <c r="C660" s="122">
        <v>4308.5</v>
      </c>
      <c r="D660" s="122">
        <v>2190.8370923922098</v>
      </c>
      <c r="E660" s="142">
        <f>IF(B659=B660,0,MAX(E$4:E659)+1)</f>
        <v>0</v>
      </c>
      <c r="F660" s="142">
        <f t="shared" si="141"/>
        <v>1</v>
      </c>
      <c r="G660" s="142" t="str">
        <f t="shared" si="135"/>
        <v/>
      </c>
      <c r="H660" s="142">
        <f t="shared" si="136"/>
        <v>1</v>
      </c>
      <c r="I660" s="59"/>
      <c r="J660" s="104"/>
      <c r="K660" s="59"/>
      <c r="L660" s="59"/>
      <c r="M660" s="59"/>
      <c r="N660" s="44"/>
      <c r="O660" s="44"/>
      <c r="P660" s="44"/>
      <c r="Q660" s="68">
        <f t="shared" si="133"/>
        <v>656</v>
      </c>
      <c r="R660" s="60">
        <f t="shared" si="132"/>
        <v>660</v>
      </c>
      <c r="S660" s="60">
        <f t="shared" si="132"/>
        <v>1392</v>
      </c>
      <c r="T660" s="60">
        <f t="shared" si="132"/>
        <v>2124</v>
      </c>
      <c r="U660" s="60">
        <f t="shared" si="132"/>
        <v>2856</v>
      </c>
      <c r="V660" s="60">
        <f t="shared" si="132"/>
        <v>3588</v>
      </c>
      <c r="W660" s="44"/>
      <c r="X660" s="44">
        <f t="shared" si="137"/>
        <v>657</v>
      </c>
      <c r="Y660" s="170">
        <f t="shared" si="134"/>
        <v>4308.5</v>
      </c>
      <c r="Z660" s="171">
        <f t="shared" si="138"/>
        <v>2190.8370923922098</v>
      </c>
      <c r="AA660" s="155">
        <f>IF(ISNUMBER($Q660),INDEX($D$1:$D$3663,S660,1),"")</f>
        <v>35.545368302673801</v>
      </c>
      <c r="AB660" s="155">
        <f>IF(ISNUMBER($Q660),INDEX($D$1:$D$3663,T660,1),"")</f>
        <v>35.458267554188502</v>
      </c>
      <c r="AC660" s="155">
        <f>IF(ISNUMBER($Q660),INDEX($D$1:$D$3663,U660,1),"")</f>
        <v>37.681276171964797</v>
      </c>
      <c r="AD660" s="155">
        <f>IF(ISNUMBER($Q660),INDEX($D$1:$D$3663,V660,1),"")</f>
        <v>37.743234970752297</v>
      </c>
      <c r="AE660" s="59"/>
      <c r="AF660" s="85">
        <f t="shared" si="139"/>
        <v>1.802870061639096</v>
      </c>
      <c r="AG660" s="87">
        <v>40834</v>
      </c>
      <c r="AH660" s="59"/>
      <c r="AI660" s="163" t="str">
        <f t="shared" si="140"/>
        <v/>
      </c>
      <c r="AJ660" s="162" t="str">
        <f t="shared" si="131"/>
        <v/>
      </c>
      <c r="AK660" s="119"/>
      <c r="AL660" s="59" t="str">
        <f>IF(ISNUMBER($AJ660),INDEX($Z$4:$AC$3663,$AJ660,AL$3),"")</f>
        <v/>
      </c>
      <c r="AM660" s="149" t="str">
        <f>IF(ISNUMBER($AJ660),INDEX($Z$4:$AC$3663,$AJ660,AM$3),"")</f>
        <v/>
      </c>
      <c r="AN660" s="149" t="str">
        <f>IF(ISNUMBER($AJ660),INDEX($Z$4:$AC$3663,$AJ660,AN$3),"")</f>
        <v/>
      </c>
      <c r="AO660" s="59"/>
      <c r="AP660" s="59"/>
      <c r="AQ660" s="166"/>
      <c r="AR660" s="59"/>
      <c r="AS660" s="59"/>
      <c r="AT660" s="149"/>
      <c r="AU660" s="149"/>
      <c r="AV660" s="149"/>
      <c r="AW660" s="149"/>
      <c r="AX660" s="150"/>
      <c r="AY660" s="151"/>
      <c r="AZ660" s="59"/>
      <c r="BA660" s="59"/>
      <c r="BB660" s="59"/>
      <c r="BC660" s="59"/>
      <c r="BD660" s="59"/>
      <c r="BE660" s="59"/>
      <c r="BF660" s="43"/>
      <c r="BG660" s="59"/>
      <c r="BH660" s="59"/>
      <c r="BI660" s="59"/>
      <c r="BJ660" s="59"/>
      <c r="BK660" s="59"/>
      <c r="BL660" s="59"/>
      <c r="BM660" s="59"/>
    </row>
    <row r="661" spans="1:65" x14ac:dyDescent="0.25">
      <c r="A661" s="82"/>
      <c r="B661" s="122" t="s">
        <v>60</v>
      </c>
      <c r="C661" s="122">
        <v>4309.5</v>
      </c>
      <c r="D661" s="122">
        <v>2276.1113923221001</v>
      </c>
      <c r="E661" s="142">
        <f>IF(B660=B661,0,MAX(E$4:E660)+1)</f>
        <v>0</v>
      </c>
      <c r="F661" s="142">
        <f t="shared" si="141"/>
        <v>1</v>
      </c>
      <c r="G661" s="142" t="str">
        <f t="shared" si="135"/>
        <v/>
      </c>
      <c r="H661" s="142">
        <f t="shared" si="136"/>
        <v>1</v>
      </c>
      <c r="I661" s="59"/>
      <c r="J661" s="104"/>
      <c r="K661" s="59"/>
      <c r="L661" s="59"/>
      <c r="M661" s="59"/>
      <c r="N661" s="44"/>
      <c r="O661" s="44"/>
      <c r="P661" s="44"/>
      <c r="Q661" s="68">
        <f t="shared" si="133"/>
        <v>657</v>
      </c>
      <c r="R661" s="60">
        <f t="shared" si="132"/>
        <v>661</v>
      </c>
      <c r="S661" s="60">
        <f t="shared" si="132"/>
        <v>1393</v>
      </c>
      <c r="T661" s="60">
        <f t="shared" si="132"/>
        <v>2125</v>
      </c>
      <c r="U661" s="60">
        <f t="shared" si="132"/>
        <v>2857</v>
      </c>
      <c r="V661" s="60">
        <f t="shared" si="132"/>
        <v>3589</v>
      </c>
      <c r="W661" s="44"/>
      <c r="X661" s="44">
        <f t="shared" si="137"/>
        <v>658</v>
      </c>
      <c r="Y661" s="170">
        <f t="shared" si="134"/>
        <v>4309.5</v>
      </c>
      <c r="Z661" s="171">
        <f t="shared" si="138"/>
        <v>2276.1113923221001</v>
      </c>
      <c r="AA661" s="155">
        <f>IF(ISNUMBER($Q661),INDEX($D$1:$D$3663,S661,1),"")</f>
        <v>35.518518470164501</v>
      </c>
      <c r="AB661" s="155">
        <f>IF(ISNUMBER($Q661),INDEX($D$1:$D$3663,T661,1),"")</f>
        <v>35.520403993118698</v>
      </c>
      <c r="AC661" s="155">
        <f>IF(ISNUMBER($Q661),INDEX($D$1:$D$3663,U661,1),"")</f>
        <v>37.7289440184638</v>
      </c>
      <c r="AD661" s="155">
        <f>IF(ISNUMBER($Q661),INDEX($D$1:$D$3663,V661,1),"")</f>
        <v>37.601670528692097</v>
      </c>
      <c r="AE661" s="59"/>
      <c r="AF661" s="85">
        <f t="shared" si="139"/>
        <v>1.805607912426229</v>
      </c>
      <c r="AG661" s="87">
        <v>40835</v>
      </c>
      <c r="AH661" s="59"/>
      <c r="AI661" s="163" t="str">
        <f t="shared" si="140"/>
        <v/>
      </c>
      <c r="AJ661" s="162" t="str">
        <f t="shared" si="131"/>
        <v/>
      </c>
      <c r="AK661" s="119"/>
      <c r="AL661" s="59" t="str">
        <f>IF(ISNUMBER($AJ661),INDEX($Z$4:$AC$3663,$AJ661,AL$3),"")</f>
        <v/>
      </c>
      <c r="AM661" s="149" t="str">
        <f>IF(ISNUMBER($AJ661),INDEX($Z$4:$AC$3663,$AJ661,AM$3),"")</f>
        <v/>
      </c>
      <c r="AN661" s="149" t="str">
        <f>IF(ISNUMBER($AJ661),INDEX($Z$4:$AC$3663,$AJ661,AN$3),"")</f>
        <v/>
      </c>
      <c r="AO661" s="59"/>
      <c r="AP661" s="59"/>
      <c r="AQ661" s="166"/>
      <c r="AR661" s="59"/>
      <c r="AS661" s="59"/>
      <c r="AT661" s="149"/>
      <c r="AU661" s="149"/>
      <c r="AV661" s="149"/>
      <c r="AW661" s="149"/>
      <c r="AX661" s="150"/>
      <c r="AY661" s="151"/>
      <c r="AZ661" s="59"/>
      <c r="BA661" s="59"/>
      <c r="BB661" s="59"/>
      <c r="BC661" s="59"/>
      <c r="BD661" s="59"/>
      <c r="BE661" s="59"/>
      <c r="BF661" s="43"/>
      <c r="BG661" s="59"/>
      <c r="BH661" s="59"/>
      <c r="BI661" s="59"/>
      <c r="BJ661" s="59"/>
      <c r="BK661" s="59"/>
      <c r="BL661" s="59"/>
      <c r="BM661" s="59"/>
    </row>
    <row r="662" spans="1:65" x14ac:dyDescent="0.25">
      <c r="A662" s="82"/>
      <c r="B662" s="122" t="s">
        <v>60</v>
      </c>
      <c r="C662" s="122">
        <v>4310.5</v>
      </c>
      <c r="D662" s="122">
        <v>2176.8468381381299</v>
      </c>
      <c r="E662" s="142">
        <f>IF(B661=B662,0,MAX(E$4:E661)+1)</f>
        <v>0</v>
      </c>
      <c r="F662" s="142">
        <f t="shared" si="141"/>
        <v>1</v>
      </c>
      <c r="G662" s="142" t="str">
        <f t="shared" si="135"/>
        <v/>
      </c>
      <c r="H662" s="142">
        <f t="shared" si="136"/>
        <v>1</v>
      </c>
      <c r="I662" s="59"/>
      <c r="J662" s="104"/>
      <c r="K662" s="59"/>
      <c r="L662" s="59"/>
      <c r="M662" s="59"/>
      <c r="N662" s="44"/>
      <c r="O662" s="44"/>
      <c r="P662" s="44"/>
      <c r="Q662" s="68">
        <f t="shared" si="133"/>
        <v>658</v>
      </c>
      <c r="R662" s="60">
        <f t="shared" si="132"/>
        <v>662</v>
      </c>
      <c r="S662" s="60">
        <f t="shared" si="132"/>
        <v>1394</v>
      </c>
      <c r="T662" s="60">
        <f t="shared" si="132"/>
        <v>2126</v>
      </c>
      <c r="U662" s="60">
        <f t="shared" si="132"/>
        <v>2858</v>
      </c>
      <c r="V662" s="60">
        <f t="shared" si="132"/>
        <v>3590</v>
      </c>
      <c r="W662" s="44"/>
      <c r="X662" s="44">
        <f t="shared" si="137"/>
        <v>659</v>
      </c>
      <c r="Y662" s="170">
        <f t="shared" si="134"/>
        <v>4310.5</v>
      </c>
      <c r="Z662" s="171">
        <f t="shared" si="138"/>
        <v>2176.8468381381299</v>
      </c>
      <c r="AA662" s="155">
        <f>IF(ISNUMBER($Q662),INDEX($D$1:$D$3663,S662,1),"")</f>
        <v>35.578871502868402</v>
      </c>
      <c r="AB662" s="155">
        <f>IF(ISNUMBER($Q662),INDEX($D$1:$D$3663,T662,1),"")</f>
        <v>35.441778354858201</v>
      </c>
      <c r="AC662" s="155">
        <f>IF(ISNUMBER($Q662),INDEX($D$1:$D$3663,U662,1),"")</f>
        <v>37.852186539756602</v>
      </c>
      <c r="AD662" s="155">
        <f>IF(ISNUMBER($Q662),INDEX($D$1:$D$3663,V662,1),"")</f>
        <v>37.848526277157198</v>
      </c>
      <c r="AE662" s="59"/>
      <c r="AF662" s="85">
        <f t="shared" si="139"/>
        <v>1.8083457632133602</v>
      </c>
      <c r="AG662" s="87">
        <v>40836</v>
      </c>
      <c r="AH662" s="59"/>
      <c r="AI662" s="163" t="str">
        <f t="shared" si="140"/>
        <v/>
      </c>
      <c r="AJ662" s="162" t="str">
        <f t="shared" si="131"/>
        <v/>
      </c>
      <c r="AK662" s="119"/>
      <c r="AL662" s="59" t="str">
        <f>IF(ISNUMBER($AJ662),INDEX($Z$4:$AC$3663,$AJ662,AL$3),"")</f>
        <v/>
      </c>
      <c r="AM662" s="149" t="str">
        <f>IF(ISNUMBER($AJ662),INDEX($Z$4:$AC$3663,$AJ662,AM$3),"")</f>
        <v/>
      </c>
      <c r="AN662" s="149" t="str">
        <f>IF(ISNUMBER($AJ662),INDEX($Z$4:$AC$3663,$AJ662,AN$3),"")</f>
        <v/>
      </c>
      <c r="AO662" s="59"/>
      <c r="AP662" s="59"/>
      <c r="AQ662" s="166"/>
      <c r="AR662" s="59"/>
      <c r="AS662" s="59"/>
      <c r="AT662" s="149"/>
      <c r="AU662" s="149"/>
      <c r="AV662" s="149"/>
      <c r="AW662" s="149"/>
      <c r="AX662" s="150"/>
      <c r="AY662" s="151"/>
      <c r="AZ662" s="59"/>
      <c r="BA662" s="59"/>
      <c r="BB662" s="59"/>
      <c r="BC662" s="59"/>
      <c r="BD662" s="59"/>
      <c r="BE662" s="59"/>
      <c r="BF662" s="43"/>
      <c r="BG662" s="59"/>
      <c r="BH662" s="59"/>
      <c r="BI662" s="59"/>
      <c r="BJ662" s="59"/>
      <c r="BK662" s="59"/>
      <c r="BL662" s="59"/>
      <c r="BM662" s="59"/>
    </row>
    <row r="663" spans="1:65" x14ac:dyDescent="0.25">
      <c r="A663" s="82"/>
      <c r="B663" s="122" t="s">
        <v>60</v>
      </c>
      <c r="C663" s="122">
        <v>4311.5</v>
      </c>
      <c r="D663" s="122">
        <v>1905.02960201665</v>
      </c>
      <c r="E663" s="142">
        <f>IF(B662=B663,0,MAX(E$4:E662)+1)</f>
        <v>0</v>
      </c>
      <c r="F663" s="142">
        <f t="shared" si="141"/>
        <v>1</v>
      </c>
      <c r="G663" s="142" t="str">
        <f t="shared" si="135"/>
        <v/>
      </c>
      <c r="H663" s="142">
        <f t="shared" si="136"/>
        <v>1</v>
      </c>
      <c r="I663" s="59"/>
      <c r="J663" s="104"/>
      <c r="K663" s="59"/>
      <c r="L663" s="59"/>
      <c r="M663" s="59"/>
      <c r="N663" s="44"/>
      <c r="O663" s="44"/>
      <c r="P663" s="44"/>
      <c r="Q663" s="68">
        <f t="shared" si="133"/>
        <v>659</v>
      </c>
      <c r="R663" s="60">
        <f t="shared" si="132"/>
        <v>663</v>
      </c>
      <c r="S663" s="60">
        <f t="shared" si="132"/>
        <v>1395</v>
      </c>
      <c r="T663" s="60">
        <f t="shared" si="132"/>
        <v>2127</v>
      </c>
      <c r="U663" s="60">
        <f t="shared" si="132"/>
        <v>2859</v>
      </c>
      <c r="V663" s="60">
        <f t="shared" si="132"/>
        <v>3591</v>
      </c>
      <c r="W663" s="44"/>
      <c r="X663" s="44">
        <f t="shared" si="137"/>
        <v>660</v>
      </c>
      <c r="Y663" s="170">
        <f t="shared" si="134"/>
        <v>4311.5</v>
      </c>
      <c r="Z663" s="171">
        <f t="shared" si="138"/>
        <v>1905.02960201665</v>
      </c>
      <c r="AA663" s="155">
        <f>IF(ISNUMBER($Q663),INDEX($D$1:$D$3663,S663,1),"")</f>
        <v>35.306341027759203</v>
      </c>
      <c r="AB663" s="155">
        <f>IF(ISNUMBER($Q663),INDEX($D$1:$D$3663,T663,1),"")</f>
        <v>35.3853765249657</v>
      </c>
      <c r="AC663" s="155">
        <f>IF(ISNUMBER($Q663),INDEX($D$1:$D$3663,U663,1),"")</f>
        <v>37.758409906391201</v>
      </c>
      <c r="AD663" s="155">
        <f>IF(ISNUMBER($Q663),INDEX($D$1:$D$3663,V663,1),"")</f>
        <v>37.728423100247902</v>
      </c>
      <c r="AE663" s="59"/>
      <c r="AF663" s="85">
        <f t="shared" si="139"/>
        <v>1.8110836140004931</v>
      </c>
      <c r="AG663" s="87">
        <v>40837</v>
      </c>
      <c r="AH663" s="59"/>
      <c r="AI663" s="163" t="str">
        <f t="shared" si="140"/>
        <v/>
      </c>
      <c r="AJ663" s="162" t="str">
        <f t="shared" si="131"/>
        <v/>
      </c>
      <c r="AK663" s="119"/>
      <c r="AL663" s="59" t="str">
        <f>IF(ISNUMBER($AJ663),INDEX($Z$4:$AC$3663,$AJ663,AL$3),"")</f>
        <v/>
      </c>
      <c r="AM663" s="149" t="str">
        <f>IF(ISNUMBER($AJ663),INDEX($Z$4:$AC$3663,$AJ663,AM$3),"")</f>
        <v/>
      </c>
      <c r="AN663" s="149" t="str">
        <f>IF(ISNUMBER($AJ663),INDEX($Z$4:$AC$3663,$AJ663,AN$3),"")</f>
        <v/>
      </c>
      <c r="AO663" s="59"/>
      <c r="AP663" s="59"/>
      <c r="AQ663" s="166"/>
      <c r="AR663" s="59"/>
      <c r="AS663" s="59"/>
      <c r="AT663" s="149"/>
      <c r="AU663" s="149"/>
      <c r="AV663" s="149"/>
      <c r="AW663" s="149"/>
      <c r="AX663" s="150"/>
      <c r="AY663" s="151"/>
      <c r="AZ663" s="59"/>
      <c r="BA663" s="59"/>
      <c r="BB663" s="59"/>
      <c r="BC663" s="59"/>
      <c r="BD663" s="59"/>
      <c r="BE663" s="59"/>
      <c r="BF663" s="43"/>
      <c r="BG663" s="59"/>
      <c r="BH663" s="59"/>
      <c r="BI663" s="59"/>
      <c r="BJ663" s="59"/>
      <c r="BK663" s="59"/>
      <c r="BL663" s="59"/>
      <c r="BM663" s="59"/>
    </row>
    <row r="664" spans="1:65" x14ac:dyDescent="0.25">
      <c r="A664" s="82"/>
      <c r="B664" s="122" t="s">
        <v>60</v>
      </c>
      <c r="C664" s="122">
        <v>4312.5</v>
      </c>
      <c r="D664" s="122">
        <v>2094.6773723921001</v>
      </c>
      <c r="E664" s="142">
        <f>IF(B663=B664,0,MAX(E$4:E663)+1)</f>
        <v>0</v>
      </c>
      <c r="F664" s="142">
        <f t="shared" si="141"/>
        <v>1</v>
      </c>
      <c r="G664" s="142" t="str">
        <f t="shared" si="135"/>
        <v/>
      </c>
      <c r="H664" s="142">
        <f t="shared" si="136"/>
        <v>1</v>
      </c>
      <c r="I664" s="59"/>
      <c r="J664" s="104"/>
      <c r="K664" s="59"/>
      <c r="L664" s="59"/>
      <c r="M664" s="59"/>
      <c r="N664" s="44"/>
      <c r="O664" s="44"/>
      <c r="P664" s="44"/>
      <c r="Q664" s="68">
        <f t="shared" si="133"/>
        <v>660</v>
      </c>
      <c r="R664" s="60">
        <f t="shared" si="132"/>
        <v>664</v>
      </c>
      <c r="S664" s="60">
        <f t="shared" si="132"/>
        <v>1396</v>
      </c>
      <c r="T664" s="60">
        <f t="shared" si="132"/>
        <v>2128</v>
      </c>
      <c r="U664" s="60">
        <f t="shared" si="132"/>
        <v>2860</v>
      </c>
      <c r="V664" s="60">
        <f t="shared" si="132"/>
        <v>3592</v>
      </c>
      <c r="W664" s="44"/>
      <c r="X664" s="44">
        <f t="shared" si="137"/>
        <v>661</v>
      </c>
      <c r="Y664" s="170">
        <f t="shared" si="134"/>
        <v>4312.5</v>
      </c>
      <c r="Z664" s="171">
        <f t="shared" si="138"/>
        <v>2094.6773723921001</v>
      </c>
      <c r="AA664" s="155">
        <f>IF(ISNUMBER($Q664),INDEX($D$1:$D$3663,S664,1),"")</f>
        <v>35.591327587058103</v>
      </c>
      <c r="AB664" s="155">
        <f>IF(ISNUMBER($Q664),INDEX($D$1:$D$3663,T664,1),"")</f>
        <v>35.5462146790166</v>
      </c>
      <c r="AC664" s="155">
        <f>IF(ISNUMBER($Q664),INDEX($D$1:$D$3663,U664,1),"")</f>
        <v>37.6330362351259</v>
      </c>
      <c r="AD664" s="155">
        <f>IF(ISNUMBER($Q664),INDEX($D$1:$D$3663,V664,1),"")</f>
        <v>37.497416249627101</v>
      </c>
      <c r="AE664" s="59"/>
      <c r="AF664" s="85">
        <f t="shared" si="139"/>
        <v>1.8138214647876243</v>
      </c>
      <c r="AG664" s="87">
        <v>40838</v>
      </c>
      <c r="AH664" s="59"/>
      <c r="AI664" s="163" t="str">
        <f t="shared" si="140"/>
        <v/>
      </c>
      <c r="AJ664" s="162" t="str">
        <f t="shared" si="131"/>
        <v/>
      </c>
      <c r="AK664" s="119"/>
      <c r="AL664" s="59" t="str">
        <f>IF(ISNUMBER($AJ664),INDEX($Z$4:$AC$3663,$AJ664,AL$3),"")</f>
        <v/>
      </c>
      <c r="AM664" s="149" t="str">
        <f>IF(ISNUMBER($AJ664),INDEX($Z$4:$AC$3663,$AJ664,AM$3),"")</f>
        <v/>
      </c>
      <c r="AN664" s="149" t="str">
        <f>IF(ISNUMBER($AJ664),INDEX($Z$4:$AC$3663,$AJ664,AN$3),"")</f>
        <v/>
      </c>
      <c r="AO664" s="59"/>
      <c r="AP664" s="59"/>
      <c r="AQ664" s="166"/>
      <c r="AR664" s="59"/>
      <c r="AS664" s="59"/>
      <c r="AT664" s="149"/>
      <c r="AU664" s="149"/>
      <c r="AV664" s="149"/>
      <c r="AW664" s="149"/>
      <c r="AX664" s="150"/>
      <c r="AY664" s="151"/>
      <c r="AZ664" s="59"/>
      <c r="BA664" s="59"/>
      <c r="BB664" s="59"/>
      <c r="BC664" s="59"/>
      <c r="BD664" s="59"/>
      <c r="BE664" s="59"/>
      <c r="BF664" s="43"/>
      <c r="BG664" s="59"/>
      <c r="BH664" s="59"/>
      <c r="BI664" s="59"/>
      <c r="BJ664" s="59"/>
      <c r="BK664" s="59"/>
      <c r="BL664" s="59"/>
      <c r="BM664" s="59"/>
    </row>
    <row r="665" spans="1:65" x14ac:dyDescent="0.25">
      <c r="A665" s="82"/>
      <c r="B665" s="122" t="s">
        <v>60</v>
      </c>
      <c r="C665" s="122">
        <v>4313.5</v>
      </c>
      <c r="D665" s="122">
        <v>2355.3182807274902</v>
      </c>
      <c r="E665" s="142">
        <f>IF(B664=B665,0,MAX(E$4:E664)+1)</f>
        <v>0</v>
      </c>
      <c r="F665" s="142">
        <f t="shared" si="141"/>
        <v>1</v>
      </c>
      <c r="G665" s="142" t="str">
        <f t="shared" si="135"/>
        <v/>
      </c>
      <c r="H665" s="142">
        <f t="shared" si="136"/>
        <v>1</v>
      </c>
      <c r="I665" s="59"/>
      <c r="J665" s="104"/>
      <c r="K665" s="59"/>
      <c r="L665" s="59"/>
      <c r="M665" s="59"/>
      <c r="N665" s="44"/>
      <c r="O665" s="44"/>
      <c r="P665" s="44"/>
      <c r="Q665" s="68">
        <f t="shared" si="133"/>
        <v>661</v>
      </c>
      <c r="R665" s="60">
        <f t="shared" si="132"/>
        <v>665</v>
      </c>
      <c r="S665" s="60">
        <f t="shared" si="132"/>
        <v>1397</v>
      </c>
      <c r="T665" s="60">
        <f t="shared" si="132"/>
        <v>2129</v>
      </c>
      <c r="U665" s="60">
        <f t="shared" si="132"/>
        <v>2861</v>
      </c>
      <c r="V665" s="60">
        <f t="shared" si="132"/>
        <v>3593</v>
      </c>
      <c r="W665" s="44"/>
      <c r="X665" s="44">
        <f t="shared" si="137"/>
        <v>662</v>
      </c>
      <c r="Y665" s="170">
        <f t="shared" si="134"/>
        <v>4313.5</v>
      </c>
      <c r="Z665" s="171">
        <f t="shared" si="138"/>
        <v>2355.3182807274902</v>
      </c>
      <c r="AA665" s="155">
        <f>IF(ISNUMBER($Q665),INDEX($D$1:$D$3663,S665,1),"")</f>
        <v>35.340154328199802</v>
      </c>
      <c r="AB665" s="155">
        <f>IF(ISNUMBER($Q665),INDEX($D$1:$D$3663,T665,1),"")</f>
        <v>35.276258108718501</v>
      </c>
      <c r="AC665" s="155">
        <f>IF(ISNUMBER($Q665),INDEX($D$1:$D$3663,U665,1),"")</f>
        <v>37.535249757037498</v>
      </c>
      <c r="AD665" s="155">
        <f>IF(ISNUMBER($Q665),INDEX($D$1:$D$3663,V665,1),"")</f>
        <v>37.734796522619703</v>
      </c>
      <c r="AE665" s="59"/>
      <c r="AF665" s="85">
        <f t="shared" si="139"/>
        <v>1.8165593155747572</v>
      </c>
      <c r="AG665" s="87">
        <v>40839</v>
      </c>
      <c r="AH665" s="59"/>
      <c r="AI665" s="163" t="str">
        <f t="shared" si="140"/>
        <v/>
      </c>
      <c r="AJ665" s="162" t="str">
        <f t="shared" si="131"/>
        <v/>
      </c>
      <c r="AK665" s="119"/>
      <c r="AL665" s="59" t="str">
        <f>IF(ISNUMBER($AJ665),INDEX($Z$4:$AC$3663,$AJ665,AL$3),"")</f>
        <v/>
      </c>
      <c r="AM665" s="149" t="str">
        <f>IF(ISNUMBER($AJ665),INDEX($Z$4:$AC$3663,$AJ665,AM$3),"")</f>
        <v/>
      </c>
      <c r="AN665" s="149" t="str">
        <f>IF(ISNUMBER($AJ665),INDEX($Z$4:$AC$3663,$AJ665,AN$3),"")</f>
        <v/>
      </c>
      <c r="AO665" s="59"/>
      <c r="AP665" s="59"/>
      <c r="AQ665" s="166"/>
      <c r="AR665" s="59"/>
      <c r="AS665" s="59"/>
      <c r="AT665" s="149"/>
      <c r="AU665" s="149"/>
      <c r="AV665" s="149"/>
      <c r="AW665" s="149"/>
      <c r="AX665" s="150"/>
      <c r="AY665" s="151"/>
      <c r="AZ665" s="59"/>
      <c r="BA665" s="59"/>
      <c r="BB665" s="59"/>
      <c r="BC665" s="59"/>
      <c r="BD665" s="59"/>
      <c r="BE665" s="59"/>
      <c r="BF665" s="43"/>
      <c r="BG665" s="59"/>
      <c r="BH665" s="59"/>
      <c r="BI665" s="59"/>
      <c r="BJ665" s="59"/>
      <c r="BK665" s="59"/>
      <c r="BL665" s="59"/>
      <c r="BM665" s="59"/>
    </row>
    <row r="666" spans="1:65" x14ac:dyDescent="0.25">
      <c r="A666" s="82"/>
      <c r="B666" s="122" t="s">
        <v>60</v>
      </c>
      <c r="C666" s="122">
        <v>4314.5</v>
      </c>
      <c r="D666" s="122">
        <v>2547.5951060800899</v>
      </c>
      <c r="E666" s="142">
        <f>IF(B665=B666,0,MAX(E$4:E665)+1)</f>
        <v>0</v>
      </c>
      <c r="F666" s="142">
        <f t="shared" si="141"/>
        <v>1</v>
      </c>
      <c r="G666" s="142" t="str">
        <f t="shared" si="135"/>
        <v/>
      </c>
      <c r="H666" s="142">
        <f t="shared" si="136"/>
        <v>1</v>
      </c>
      <c r="I666" s="59"/>
      <c r="J666" s="104"/>
      <c r="K666" s="59"/>
      <c r="L666" s="59"/>
      <c r="M666" s="59"/>
      <c r="N666" s="44"/>
      <c r="O666" s="44"/>
      <c r="P666" s="44"/>
      <c r="Q666" s="68">
        <f t="shared" si="133"/>
        <v>662</v>
      </c>
      <c r="R666" s="60">
        <f t="shared" si="132"/>
        <v>666</v>
      </c>
      <c r="S666" s="60">
        <f t="shared" si="132"/>
        <v>1398</v>
      </c>
      <c r="T666" s="60">
        <f t="shared" si="132"/>
        <v>2130</v>
      </c>
      <c r="U666" s="60">
        <f t="shared" si="132"/>
        <v>2862</v>
      </c>
      <c r="V666" s="60">
        <f t="shared" si="132"/>
        <v>3594</v>
      </c>
      <c r="W666" s="44"/>
      <c r="X666" s="44">
        <f t="shared" si="137"/>
        <v>663</v>
      </c>
      <c r="Y666" s="170">
        <f t="shared" si="134"/>
        <v>4314.5</v>
      </c>
      <c r="Z666" s="171">
        <f t="shared" si="138"/>
        <v>2547.5951060800899</v>
      </c>
      <c r="AA666" s="155">
        <f>IF(ISNUMBER($Q666),INDEX($D$1:$D$3663,S666,1),"")</f>
        <v>35.534056400057302</v>
      </c>
      <c r="AB666" s="155">
        <f>IF(ISNUMBER($Q666),INDEX($D$1:$D$3663,T666,1),"")</f>
        <v>35.495949953992998</v>
      </c>
      <c r="AC666" s="155">
        <f>IF(ISNUMBER($Q666),INDEX($D$1:$D$3663,U666,1),"")</f>
        <v>37.683983616145497</v>
      </c>
      <c r="AD666" s="155">
        <f>IF(ISNUMBER($Q666),INDEX($D$1:$D$3663,V666,1),"")</f>
        <v>37.410047966285603</v>
      </c>
      <c r="AE666" s="59"/>
      <c r="AF666" s="85">
        <f t="shared" si="139"/>
        <v>1.8192971663618884</v>
      </c>
      <c r="AG666" s="87">
        <v>40840</v>
      </c>
      <c r="AH666" s="59"/>
      <c r="AI666" s="163" t="str">
        <f t="shared" si="140"/>
        <v/>
      </c>
      <c r="AJ666" s="162" t="str">
        <f t="shared" si="131"/>
        <v/>
      </c>
      <c r="AK666" s="119"/>
      <c r="AL666" s="59" t="str">
        <f>IF(ISNUMBER($AJ666),INDEX($Z$4:$AC$3663,$AJ666,AL$3),"")</f>
        <v/>
      </c>
      <c r="AM666" s="149" t="str">
        <f>IF(ISNUMBER($AJ666),INDEX($Z$4:$AC$3663,$AJ666,AM$3),"")</f>
        <v/>
      </c>
      <c r="AN666" s="149" t="str">
        <f>IF(ISNUMBER($AJ666),INDEX($Z$4:$AC$3663,$AJ666,AN$3),"")</f>
        <v/>
      </c>
      <c r="AO666" s="59"/>
      <c r="AP666" s="59"/>
      <c r="AQ666" s="166"/>
      <c r="AR666" s="59"/>
      <c r="AS666" s="59"/>
      <c r="AT666" s="149"/>
      <c r="AU666" s="149"/>
      <c r="AV666" s="149"/>
      <c r="AW666" s="149"/>
      <c r="AX666" s="150"/>
      <c r="AY666" s="151"/>
      <c r="AZ666" s="59"/>
      <c r="BA666" s="59"/>
      <c r="BB666" s="59"/>
      <c r="BC666" s="59"/>
      <c r="BD666" s="59"/>
      <c r="BE666" s="59"/>
      <c r="BF666" s="43"/>
      <c r="BG666" s="59"/>
      <c r="BH666" s="59"/>
      <c r="BI666" s="59"/>
      <c r="BJ666" s="59"/>
      <c r="BK666" s="59"/>
      <c r="BL666" s="59"/>
      <c r="BM666" s="59"/>
    </row>
    <row r="667" spans="1:65" x14ac:dyDescent="0.25">
      <c r="A667" s="82"/>
      <c r="B667" s="122" t="s">
        <v>60</v>
      </c>
      <c r="C667" s="122">
        <v>4315.5</v>
      </c>
      <c r="D667" s="122">
        <v>2054.18602921711</v>
      </c>
      <c r="E667" s="142">
        <f>IF(B666=B667,0,MAX(E$4:E666)+1)</f>
        <v>0</v>
      </c>
      <c r="F667" s="142">
        <f t="shared" si="141"/>
        <v>1</v>
      </c>
      <c r="G667" s="142" t="str">
        <f t="shared" si="135"/>
        <v/>
      </c>
      <c r="H667" s="142">
        <f t="shared" si="136"/>
        <v>1</v>
      </c>
      <c r="I667" s="59"/>
      <c r="J667" s="104"/>
      <c r="K667" s="59"/>
      <c r="L667" s="59"/>
      <c r="M667" s="59"/>
      <c r="N667" s="44"/>
      <c r="O667" s="44"/>
      <c r="P667" s="44"/>
      <c r="Q667" s="68">
        <f t="shared" si="133"/>
        <v>663</v>
      </c>
      <c r="R667" s="60">
        <f t="shared" si="132"/>
        <v>667</v>
      </c>
      <c r="S667" s="60">
        <f t="shared" si="132"/>
        <v>1399</v>
      </c>
      <c r="T667" s="60">
        <f t="shared" si="132"/>
        <v>2131</v>
      </c>
      <c r="U667" s="60">
        <f t="shared" si="132"/>
        <v>2863</v>
      </c>
      <c r="V667" s="60">
        <f t="shared" si="132"/>
        <v>3595</v>
      </c>
      <c r="W667" s="44"/>
      <c r="X667" s="44">
        <f t="shared" si="137"/>
        <v>664</v>
      </c>
      <c r="Y667" s="170">
        <f t="shared" si="134"/>
        <v>4315.5</v>
      </c>
      <c r="Z667" s="171">
        <f t="shared" si="138"/>
        <v>2054.18602921711</v>
      </c>
      <c r="AA667" s="155">
        <f>IF(ISNUMBER($Q667),INDEX($D$1:$D$3663,S667,1),"")</f>
        <v>35.465954573890599</v>
      </c>
      <c r="AB667" s="155">
        <f>IF(ISNUMBER($Q667),INDEX($D$1:$D$3663,T667,1),"")</f>
        <v>35.447935248997503</v>
      </c>
      <c r="AC667" s="155">
        <f>IF(ISNUMBER($Q667),INDEX($D$1:$D$3663,U667,1),"")</f>
        <v>37.6418446988189</v>
      </c>
      <c r="AD667" s="155">
        <f>IF(ISNUMBER($Q667),INDEX($D$1:$D$3663,V667,1),"")</f>
        <v>37.688985570871097</v>
      </c>
      <c r="AE667" s="59"/>
      <c r="AF667" s="85">
        <f t="shared" si="139"/>
        <v>1.8220350171490214</v>
      </c>
      <c r="AG667" s="87">
        <v>40841</v>
      </c>
      <c r="AH667" s="59"/>
      <c r="AI667" s="163" t="str">
        <f t="shared" si="140"/>
        <v/>
      </c>
      <c r="AJ667" s="162" t="str">
        <f t="shared" si="131"/>
        <v/>
      </c>
      <c r="AK667" s="119"/>
      <c r="AL667" s="59" t="str">
        <f>IF(ISNUMBER($AJ667),INDEX($Z$4:$AC$3663,$AJ667,AL$3),"")</f>
        <v/>
      </c>
      <c r="AM667" s="149" t="str">
        <f>IF(ISNUMBER($AJ667),INDEX($Z$4:$AC$3663,$AJ667,AM$3),"")</f>
        <v/>
      </c>
      <c r="AN667" s="149" t="str">
        <f>IF(ISNUMBER($AJ667),INDEX($Z$4:$AC$3663,$AJ667,AN$3),"")</f>
        <v/>
      </c>
      <c r="AO667" s="59"/>
      <c r="AP667" s="59"/>
      <c r="AQ667" s="166"/>
      <c r="AR667" s="59"/>
      <c r="AS667" s="59"/>
      <c r="AT667" s="149"/>
      <c r="AU667" s="149"/>
      <c r="AV667" s="149"/>
      <c r="AW667" s="149"/>
      <c r="AX667" s="150"/>
      <c r="AY667" s="151"/>
      <c r="AZ667" s="59"/>
      <c r="BA667" s="59"/>
      <c r="BB667" s="59"/>
      <c r="BC667" s="59"/>
      <c r="BD667" s="59"/>
      <c r="BE667" s="59"/>
      <c r="BF667" s="43"/>
      <c r="BG667" s="59"/>
      <c r="BH667" s="59"/>
      <c r="BI667" s="59"/>
      <c r="BJ667" s="59"/>
      <c r="BK667" s="59"/>
      <c r="BL667" s="59"/>
      <c r="BM667" s="59"/>
    </row>
    <row r="668" spans="1:65" x14ac:dyDescent="0.25">
      <c r="A668" s="82"/>
      <c r="B668" s="122" t="s">
        <v>60</v>
      </c>
      <c r="C668" s="122">
        <v>4316.5</v>
      </c>
      <c r="D668" s="122">
        <v>2233.4606290483298</v>
      </c>
      <c r="E668" s="142">
        <f>IF(B667=B668,0,MAX(E$4:E667)+1)</f>
        <v>0</v>
      </c>
      <c r="F668" s="142">
        <f t="shared" si="141"/>
        <v>1</v>
      </c>
      <c r="G668" s="142" t="str">
        <f t="shared" si="135"/>
        <v/>
      </c>
      <c r="H668" s="142">
        <f t="shared" si="136"/>
        <v>1</v>
      </c>
      <c r="I668" s="59"/>
      <c r="J668" s="104"/>
      <c r="K668" s="59"/>
      <c r="L668" s="59"/>
      <c r="M668" s="59"/>
      <c r="N668" s="44"/>
      <c r="O668" s="44"/>
      <c r="P668" s="44"/>
      <c r="Q668" s="68">
        <f t="shared" si="133"/>
        <v>664</v>
      </c>
      <c r="R668" s="60">
        <f t="shared" ref="R668:V718" si="142">IF(ISNUMBER($Q668),IF($Q668=0,R667,R667+1),"")</f>
        <v>668</v>
      </c>
      <c r="S668" s="60">
        <f t="shared" si="142"/>
        <v>1400</v>
      </c>
      <c r="T668" s="60">
        <f t="shared" si="142"/>
        <v>2132</v>
      </c>
      <c r="U668" s="60">
        <f t="shared" si="142"/>
        <v>2864</v>
      </c>
      <c r="V668" s="60">
        <f t="shared" si="142"/>
        <v>3596</v>
      </c>
      <c r="W668" s="44"/>
      <c r="X668" s="44">
        <f t="shared" si="137"/>
        <v>665</v>
      </c>
      <c r="Y668" s="170">
        <f t="shared" si="134"/>
        <v>4316.5</v>
      </c>
      <c r="Z668" s="171">
        <f t="shared" si="138"/>
        <v>2233.4606290483298</v>
      </c>
      <c r="AA668" s="155">
        <f>IF(ISNUMBER($Q668),INDEX($D$1:$D$3663,S668,1),"")</f>
        <v>35.466486892388197</v>
      </c>
      <c r="AB668" s="155">
        <f>IF(ISNUMBER($Q668),INDEX($D$1:$D$3663,T668,1),"")</f>
        <v>35.458143270804499</v>
      </c>
      <c r="AC668" s="155">
        <f>IF(ISNUMBER($Q668),INDEX($D$1:$D$3663,U668,1),"")</f>
        <v>37.522515817295201</v>
      </c>
      <c r="AD668" s="155">
        <f>IF(ISNUMBER($Q668),INDEX($D$1:$D$3663,V668,1),"")</f>
        <v>37.586056712710999</v>
      </c>
      <c r="AE668" s="59"/>
      <c r="AF668" s="85">
        <f t="shared" si="139"/>
        <v>1.8247728679361526</v>
      </c>
      <c r="AG668" s="87">
        <v>40842</v>
      </c>
      <c r="AH668" s="59"/>
      <c r="AI668" s="163" t="str">
        <f t="shared" si="140"/>
        <v/>
      </c>
      <c r="AJ668" s="162" t="str">
        <f t="shared" si="131"/>
        <v/>
      </c>
      <c r="AK668" s="119"/>
      <c r="AL668" s="59" t="str">
        <f>IF(ISNUMBER($AJ668),INDEX($Z$4:$AC$3663,$AJ668,AL$3),"")</f>
        <v/>
      </c>
      <c r="AM668" s="149" t="str">
        <f>IF(ISNUMBER($AJ668),INDEX($Z$4:$AC$3663,$AJ668,AM$3),"")</f>
        <v/>
      </c>
      <c r="AN668" s="149" t="str">
        <f>IF(ISNUMBER($AJ668),INDEX($Z$4:$AC$3663,$AJ668,AN$3),"")</f>
        <v/>
      </c>
      <c r="AO668" s="59"/>
      <c r="AP668" s="59"/>
      <c r="AQ668" s="166"/>
      <c r="AR668" s="59"/>
      <c r="AS668" s="59"/>
      <c r="AT668" s="149"/>
      <c r="AU668" s="149"/>
      <c r="AV668" s="149"/>
      <c r="AW668" s="149"/>
      <c r="AX668" s="150"/>
      <c r="AY668" s="151"/>
      <c r="AZ668" s="59"/>
      <c r="BA668" s="59"/>
      <c r="BB668" s="59"/>
      <c r="BC668" s="59"/>
      <c r="BD668" s="59"/>
      <c r="BE668" s="59"/>
      <c r="BF668" s="43"/>
      <c r="BG668" s="59"/>
      <c r="BH668" s="59"/>
      <c r="BI668" s="59"/>
      <c r="BJ668" s="59"/>
      <c r="BK668" s="59"/>
      <c r="BL668" s="59"/>
      <c r="BM668" s="59"/>
    </row>
    <row r="669" spans="1:65" x14ac:dyDescent="0.25">
      <c r="A669" s="82"/>
      <c r="B669" s="122" t="s">
        <v>60</v>
      </c>
      <c r="C669" s="122">
        <v>4317.5</v>
      </c>
      <c r="D669" s="122">
        <v>1823.42982018818</v>
      </c>
      <c r="E669" s="142">
        <f>IF(B668=B669,0,MAX(E$4:E668)+1)</f>
        <v>0</v>
      </c>
      <c r="F669" s="142">
        <f t="shared" si="141"/>
        <v>1</v>
      </c>
      <c r="G669" s="142" t="str">
        <f t="shared" si="135"/>
        <v/>
      </c>
      <c r="H669" s="142">
        <f t="shared" si="136"/>
        <v>1</v>
      </c>
      <c r="I669" s="59"/>
      <c r="J669" s="104"/>
      <c r="K669" s="59"/>
      <c r="L669" s="59"/>
      <c r="M669" s="59"/>
      <c r="N669" s="44"/>
      <c r="O669" s="44"/>
      <c r="P669" s="44"/>
      <c r="Q669" s="68">
        <f t="shared" si="133"/>
        <v>665</v>
      </c>
      <c r="R669" s="60">
        <f t="shared" si="142"/>
        <v>669</v>
      </c>
      <c r="S669" s="60">
        <f t="shared" si="142"/>
        <v>1401</v>
      </c>
      <c r="T669" s="60">
        <f t="shared" si="142"/>
        <v>2133</v>
      </c>
      <c r="U669" s="60">
        <f t="shared" si="142"/>
        <v>2865</v>
      </c>
      <c r="V669" s="60">
        <f t="shared" si="142"/>
        <v>3597</v>
      </c>
      <c r="W669" s="44"/>
      <c r="X669" s="44">
        <f t="shared" si="137"/>
        <v>666</v>
      </c>
      <c r="Y669" s="170">
        <f t="shared" si="134"/>
        <v>4317.5</v>
      </c>
      <c r="Z669" s="171">
        <f t="shared" si="138"/>
        <v>1823.42982018818</v>
      </c>
      <c r="AA669" s="155">
        <f>IF(ISNUMBER($Q669),INDEX($D$1:$D$3663,S669,1),"")</f>
        <v>35.414482841509901</v>
      </c>
      <c r="AB669" s="155">
        <f>IF(ISNUMBER($Q669),INDEX($D$1:$D$3663,T669,1),"")</f>
        <v>35.523201760613397</v>
      </c>
      <c r="AC669" s="155">
        <f>IF(ISNUMBER($Q669),INDEX($D$1:$D$3663,U669,1),"")</f>
        <v>37.702674275298499</v>
      </c>
      <c r="AD669" s="155">
        <f>IF(ISNUMBER($Q669),INDEX($D$1:$D$3663,V669,1),"")</f>
        <v>37.729436071281398</v>
      </c>
      <c r="AE669" s="59"/>
      <c r="AF669" s="85">
        <f t="shared" si="139"/>
        <v>1.8275107187232855</v>
      </c>
      <c r="AG669" s="87">
        <v>40843</v>
      </c>
      <c r="AH669" s="59"/>
      <c r="AI669" s="163" t="str">
        <f t="shared" si="140"/>
        <v/>
      </c>
      <c r="AJ669" s="162" t="str">
        <f t="shared" ref="AJ669:AJ732" si="143">IF(AI668=AI$2,AJ668+AJ$2-1,IF(ISNUMBER(AI669),AJ668+AJ$2,""))</f>
        <v/>
      </c>
      <c r="AK669" s="119"/>
      <c r="AL669" s="59" t="str">
        <f>IF(ISNUMBER($AJ669),INDEX($Z$4:$AC$3663,$AJ669,AL$3),"")</f>
        <v/>
      </c>
      <c r="AM669" s="149" t="str">
        <f>IF(ISNUMBER($AJ669),INDEX($Z$4:$AC$3663,$AJ669,AM$3),"")</f>
        <v/>
      </c>
      <c r="AN669" s="149" t="str">
        <f>IF(ISNUMBER($AJ669),INDEX($Z$4:$AC$3663,$AJ669,AN$3),"")</f>
        <v/>
      </c>
      <c r="AO669" s="59"/>
      <c r="AP669" s="59"/>
      <c r="AQ669" s="166"/>
      <c r="AR669" s="59"/>
      <c r="AS669" s="59"/>
      <c r="AT669" s="149"/>
      <c r="AU669" s="149"/>
      <c r="AV669" s="149"/>
      <c r="AW669" s="149"/>
      <c r="AX669" s="150"/>
      <c r="AY669" s="151"/>
      <c r="AZ669" s="59"/>
      <c r="BA669" s="59"/>
      <c r="BB669" s="59"/>
      <c r="BC669" s="59"/>
      <c r="BD669" s="59"/>
      <c r="BE669" s="59"/>
      <c r="BF669" s="43"/>
      <c r="BG669" s="59"/>
      <c r="BH669" s="59"/>
      <c r="BI669" s="59"/>
      <c r="BJ669" s="59"/>
      <c r="BK669" s="59"/>
      <c r="BL669" s="59"/>
      <c r="BM669" s="59"/>
    </row>
    <row r="670" spans="1:65" x14ac:dyDescent="0.25">
      <c r="A670" s="82"/>
      <c r="B670" s="122" t="s">
        <v>60</v>
      </c>
      <c r="C670" s="122">
        <v>4318.5</v>
      </c>
      <c r="D670" s="122">
        <v>1589.2343901946299</v>
      </c>
      <c r="E670" s="142">
        <f>IF(B669=B670,0,MAX(E$4:E669)+1)</f>
        <v>0</v>
      </c>
      <c r="F670" s="142">
        <f t="shared" si="141"/>
        <v>1</v>
      </c>
      <c r="G670" s="142" t="str">
        <f t="shared" si="135"/>
        <v/>
      </c>
      <c r="H670" s="142">
        <f t="shared" si="136"/>
        <v>1</v>
      </c>
      <c r="I670" s="59"/>
      <c r="J670" s="104"/>
      <c r="K670" s="59"/>
      <c r="L670" s="59"/>
      <c r="M670" s="59"/>
      <c r="N670" s="44"/>
      <c r="O670" s="44"/>
      <c r="P670" s="44"/>
      <c r="Q670" s="68">
        <f t="shared" si="133"/>
        <v>666</v>
      </c>
      <c r="R670" s="60">
        <f t="shared" si="142"/>
        <v>670</v>
      </c>
      <c r="S670" s="60">
        <f t="shared" si="142"/>
        <v>1402</v>
      </c>
      <c r="T670" s="60">
        <f t="shared" si="142"/>
        <v>2134</v>
      </c>
      <c r="U670" s="60">
        <f t="shared" si="142"/>
        <v>2866</v>
      </c>
      <c r="V670" s="60">
        <f t="shared" si="142"/>
        <v>3598</v>
      </c>
      <c r="W670" s="44"/>
      <c r="X670" s="44">
        <f t="shared" si="137"/>
        <v>667</v>
      </c>
      <c r="Y670" s="170">
        <f t="shared" si="134"/>
        <v>4318.5</v>
      </c>
      <c r="Z670" s="171">
        <f t="shared" si="138"/>
        <v>1589.2343901946299</v>
      </c>
      <c r="AA670" s="155">
        <f>IF(ISNUMBER($Q670),INDEX($D$1:$D$3663,S670,1),"")</f>
        <v>35.353896580584198</v>
      </c>
      <c r="AB670" s="155">
        <f>IF(ISNUMBER($Q670),INDEX($D$1:$D$3663,T670,1),"")</f>
        <v>35.522400662451098</v>
      </c>
      <c r="AC670" s="155">
        <f>IF(ISNUMBER($Q670),INDEX($D$1:$D$3663,U670,1),"")</f>
        <v>37.600207589072603</v>
      </c>
      <c r="AD670" s="155">
        <f>IF(ISNUMBER($Q670),INDEX($D$1:$D$3663,V670,1),"")</f>
        <v>37.823104726789403</v>
      </c>
      <c r="AE670" s="59"/>
      <c r="AF670" s="85">
        <f t="shared" si="139"/>
        <v>1.8302485695104185</v>
      </c>
      <c r="AG670" s="87">
        <v>40844</v>
      </c>
      <c r="AH670" s="59"/>
      <c r="AI670" s="163" t="str">
        <f t="shared" si="140"/>
        <v/>
      </c>
      <c r="AJ670" s="162" t="str">
        <f t="shared" si="143"/>
        <v/>
      </c>
      <c r="AK670" s="119"/>
      <c r="AL670" s="59" t="str">
        <f>IF(ISNUMBER($AJ670),INDEX($Z$4:$AC$3663,$AJ670,AL$3),"")</f>
        <v/>
      </c>
      <c r="AM670" s="149" t="str">
        <f>IF(ISNUMBER($AJ670),INDEX($Z$4:$AC$3663,$AJ670,AM$3),"")</f>
        <v/>
      </c>
      <c r="AN670" s="149" t="str">
        <f>IF(ISNUMBER($AJ670),INDEX($Z$4:$AC$3663,$AJ670,AN$3),"")</f>
        <v/>
      </c>
      <c r="AO670" s="59"/>
      <c r="AP670" s="59"/>
      <c r="AQ670" s="166"/>
      <c r="AR670" s="59"/>
      <c r="AS670" s="59"/>
      <c r="AT670" s="149"/>
      <c r="AU670" s="149"/>
      <c r="AV670" s="149"/>
      <c r="AW670" s="149"/>
      <c r="AX670" s="150"/>
      <c r="AY670" s="151"/>
      <c r="AZ670" s="59"/>
      <c r="BA670" s="59"/>
      <c r="BB670" s="59"/>
      <c r="BC670" s="59"/>
      <c r="BD670" s="59"/>
      <c r="BE670" s="59"/>
      <c r="BF670" s="43"/>
      <c r="BG670" s="59"/>
      <c r="BH670" s="59"/>
      <c r="BI670" s="59"/>
      <c r="BJ670" s="59"/>
      <c r="BK670" s="59"/>
      <c r="BL670" s="59"/>
      <c r="BM670" s="59"/>
    </row>
    <row r="671" spans="1:65" x14ac:dyDescent="0.25">
      <c r="A671" s="82"/>
      <c r="B671" s="122" t="s">
        <v>60</v>
      </c>
      <c r="C671" s="122">
        <v>4319.5</v>
      </c>
      <c r="D671" s="122">
        <v>1762.08410702168</v>
      </c>
      <c r="E671" s="142">
        <f>IF(B670=B671,0,MAX(E$4:E670)+1)</f>
        <v>0</v>
      </c>
      <c r="F671" s="142">
        <f t="shared" si="141"/>
        <v>1</v>
      </c>
      <c r="G671" s="142" t="str">
        <f t="shared" si="135"/>
        <v/>
      </c>
      <c r="H671" s="142">
        <f t="shared" si="136"/>
        <v>1</v>
      </c>
      <c r="I671" s="59"/>
      <c r="J671" s="104"/>
      <c r="K671" s="59"/>
      <c r="L671" s="59"/>
      <c r="M671" s="59"/>
      <c r="N671" s="44"/>
      <c r="O671" s="44"/>
      <c r="P671" s="44"/>
      <c r="Q671" s="68">
        <f t="shared" si="133"/>
        <v>667</v>
      </c>
      <c r="R671" s="60">
        <f t="shared" si="142"/>
        <v>671</v>
      </c>
      <c r="S671" s="60">
        <f t="shared" si="142"/>
        <v>1403</v>
      </c>
      <c r="T671" s="60">
        <f t="shared" si="142"/>
        <v>2135</v>
      </c>
      <c r="U671" s="60">
        <f t="shared" si="142"/>
        <v>2867</v>
      </c>
      <c r="V671" s="60">
        <f t="shared" si="142"/>
        <v>3599</v>
      </c>
      <c r="W671" s="44"/>
      <c r="X671" s="44">
        <f t="shared" si="137"/>
        <v>668</v>
      </c>
      <c r="Y671" s="170">
        <f t="shared" si="134"/>
        <v>4319.5</v>
      </c>
      <c r="Z671" s="171">
        <f t="shared" si="138"/>
        <v>1762.08410702168</v>
      </c>
      <c r="AA671" s="155">
        <f>IF(ISNUMBER($Q671),INDEX($D$1:$D$3663,S671,1),"")</f>
        <v>35.529891337561999</v>
      </c>
      <c r="AB671" s="155">
        <f>IF(ISNUMBER($Q671),INDEX($D$1:$D$3663,T671,1),"")</f>
        <v>35.505350934569698</v>
      </c>
      <c r="AC671" s="155">
        <f>IF(ISNUMBER($Q671),INDEX($D$1:$D$3663,U671,1),"")</f>
        <v>37.647960182023802</v>
      </c>
      <c r="AD671" s="155">
        <f>IF(ISNUMBER($Q671),INDEX($D$1:$D$3663,V671,1),"")</f>
        <v>37.611823225862103</v>
      </c>
      <c r="AE671" s="59"/>
      <c r="AF671" s="85">
        <f t="shared" si="139"/>
        <v>1.8329864202975497</v>
      </c>
      <c r="AG671" s="87">
        <v>40845</v>
      </c>
      <c r="AH671" s="59"/>
      <c r="AI671" s="163" t="str">
        <f t="shared" si="140"/>
        <v/>
      </c>
      <c r="AJ671" s="162" t="str">
        <f t="shared" si="143"/>
        <v/>
      </c>
      <c r="AK671" s="119"/>
      <c r="AL671" s="59" t="str">
        <f>IF(ISNUMBER($AJ671),INDEX($Z$4:$AC$3663,$AJ671,AL$3),"")</f>
        <v/>
      </c>
      <c r="AM671" s="149" t="str">
        <f>IF(ISNUMBER($AJ671),INDEX($Z$4:$AC$3663,$AJ671,AM$3),"")</f>
        <v/>
      </c>
      <c r="AN671" s="149" t="str">
        <f>IF(ISNUMBER($AJ671),INDEX($Z$4:$AC$3663,$AJ671,AN$3),"")</f>
        <v/>
      </c>
      <c r="AO671" s="59"/>
      <c r="AP671" s="59"/>
      <c r="AQ671" s="166"/>
      <c r="AR671" s="59"/>
      <c r="AS671" s="59"/>
      <c r="AT671" s="149"/>
      <c r="AU671" s="149"/>
      <c r="AV671" s="149"/>
      <c r="AW671" s="149"/>
      <c r="AX671" s="150"/>
      <c r="AY671" s="151"/>
      <c r="AZ671" s="59"/>
      <c r="BA671" s="59"/>
      <c r="BB671" s="59"/>
      <c r="BC671" s="59"/>
      <c r="BD671" s="59"/>
      <c r="BE671" s="59"/>
      <c r="BF671" s="43"/>
      <c r="BG671" s="59"/>
      <c r="BH671" s="59"/>
      <c r="BI671" s="59"/>
      <c r="BJ671" s="59"/>
      <c r="BK671" s="59"/>
      <c r="BL671" s="59"/>
      <c r="BM671" s="59"/>
    </row>
    <row r="672" spans="1:65" x14ac:dyDescent="0.25">
      <c r="A672" s="82"/>
      <c r="B672" s="122" t="s">
        <v>60</v>
      </c>
      <c r="C672" s="122">
        <v>4320.5</v>
      </c>
      <c r="D672" s="122">
        <v>1819.45741374401</v>
      </c>
      <c r="E672" s="142">
        <f>IF(B671=B672,0,MAX(E$4:E671)+1)</f>
        <v>0</v>
      </c>
      <c r="F672" s="142">
        <f t="shared" si="141"/>
        <v>1</v>
      </c>
      <c r="G672" s="142" t="str">
        <f t="shared" si="135"/>
        <v/>
      </c>
      <c r="H672" s="142">
        <f t="shared" si="136"/>
        <v>1</v>
      </c>
      <c r="I672" s="59"/>
      <c r="J672" s="104"/>
      <c r="K672" s="59"/>
      <c r="L672" s="59"/>
      <c r="M672" s="59"/>
      <c r="N672" s="44"/>
      <c r="O672" s="44"/>
      <c r="P672" s="44"/>
      <c r="Q672" s="68">
        <f t="shared" si="133"/>
        <v>668</v>
      </c>
      <c r="R672" s="60">
        <f t="shared" si="142"/>
        <v>672</v>
      </c>
      <c r="S672" s="60">
        <f t="shared" si="142"/>
        <v>1404</v>
      </c>
      <c r="T672" s="60">
        <f t="shared" si="142"/>
        <v>2136</v>
      </c>
      <c r="U672" s="60">
        <f t="shared" si="142"/>
        <v>2868</v>
      </c>
      <c r="V672" s="60">
        <f t="shared" si="142"/>
        <v>3600</v>
      </c>
      <c r="W672" s="44"/>
      <c r="X672" s="44">
        <f t="shared" si="137"/>
        <v>669</v>
      </c>
      <c r="Y672" s="170">
        <f t="shared" si="134"/>
        <v>4320.5</v>
      </c>
      <c r="Z672" s="171">
        <f t="shared" si="138"/>
        <v>1819.45741374401</v>
      </c>
      <c r="AA672" s="155">
        <f>IF(ISNUMBER($Q672),INDEX($D$1:$D$3663,S672,1),"")</f>
        <v>35.519954771657503</v>
      </c>
      <c r="AB672" s="155">
        <f>IF(ISNUMBER($Q672),INDEX($D$1:$D$3663,T672,1),"")</f>
        <v>35.199904563028099</v>
      </c>
      <c r="AC672" s="155">
        <f>IF(ISNUMBER($Q672),INDEX($D$1:$D$3663,U672,1),"")</f>
        <v>37.703740268868302</v>
      </c>
      <c r="AD672" s="155">
        <f>IF(ISNUMBER($Q672),INDEX($D$1:$D$3663,V672,1),"")</f>
        <v>37.481500478280203</v>
      </c>
      <c r="AE672" s="59"/>
      <c r="AF672" s="85">
        <f t="shared" si="139"/>
        <v>1.8357242710846826</v>
      </c>
      <c r="AG672" s="87">
        <v>40846</v>
      </c>
      <c r="AH672" s="59"/>
      <c r="AI672" s="163" t="str">
        <f t="shared" si="140"/>
        <v/>
      </c>
      <c r="AJ672" s="162" t="str">
        <f t="shared" si="143"/>
        <v/>
      </c>
      <c r="AK672" s="119"/>
      <c r="AL672" s="59" t="str">
        <f>IF(ISNUMBER($AJ672),INDEX($Z$4:$AC$3663,$AJ672,AL$3),"")</f>
        <v/>
      </c>
      <c r="AM672" s="149" t="str">
        <f>IF(ISNUMBER($AJ672),INDEX($Z$4:$AC$3663,$AJ672,AM$3),"")</f>
        <v/>
      </c>
      <c r="AN672" s="149" t="str">
        <f>IF(ISNUMBER($AJ672),INDEX($Z$4:$AC$3663,$AJ672,AN$3),"")</f>
        <v/>
      </c>
      <c r="AO672" s="59"/>
      <c r="AP672" s="59"/>
      <c r="AQ672" s="166"/>
      <c r="AR672" s="59"/>
      <c r="AS672" s="59"/>
      <c r="AT672" s="149"/>
      <c r="AU672" s="149"/>
      <c r="AV672" s="149"/>
      <c r="AW672" s="149"/>
      <c r="AX672" s="150"/>
      <c r="AY672" s="151"/>
      <c r="AZ672" s="59"/>
      <c r="BA672" s="59"/>
      <c r="BB672" s="59"/>
      <c r="BC672" s="59"/>
      <c r="BD672" s="59"/>
      <c r="BE672" s="59"/>
      <c r="BF672" s="43"/>
      <c r="BG672" s="59"/>
      <c r="BH672" s="59"/>
      <c r="BI672" s="59"/>
      <c r="BJ672" s="59"/>
      <c r="BK672" s="59"/>
      <c r="BL672" s="59"/>
      <c r="BM672" s="59"/>
    </row>
    <row r="673" spans="1:65" x14ac:dyDescent="0.25">
      <c r="A673" s="82"/>
      <c r="B673" s="122" t="s">
        <v>60</v>
      </c>
      <c r="C673" s="122">
        <v>4321.5</v>
      </c>
      <c r="D673" s="122">
        <v>2304.3427831978802</v>
      </c>
      <c r="E673" s="142">
        <f>IF(B672=B673,0,MAX(E$4:E672)+1)</f>
        <v>0</v>
      </c>
      <c r="F673" s="142">
        <f t="shared" si="141"/>
        <v>1</v>
      </c>
      <c r="G673" s="142" t="str">
        <f t="shared" si="135"/>
        <v/>
      </c>
      <c r="H673" s="142">
        <f t="shared" si="136"/>
        <v>1</v>
      </c>
      <c r="I673" s="59"/>
      <c r="J673" s="104"/>
      <c r="K673" s="59"/>
      <c r="L673" s="59"/>
      <c r="M673" s="59"/>
      <c r="N673" s="44"/>
      <c r="O673" s="44"/>
      <c r="P673" s="44"/>
      <c r="Q673" s="68">
        <f t="shared" si="133"/>
        <v>669</v>
      </c>
      <c r="R673" s="60">
        <f t="shared" si="142"/>
        <v>673</v>
      </c>
      <c r="S673" s="60">
        <f t="shared" si="142"/>
        <v>1405</v>
      </c>
      <c r="T673" s="60">
        <f t="shared" si="142"/>
        <v>2137</v>
      </c>
      <c r="U673" s="60">
        <f t="shared" si="142"/>
        <v>2869</v>
      </c>
      <c r="V673" s="60">
        <f t="shared" si="142"/>
        <v>3601</v>
      </c>
      <c r="W673" s="44"/>
      <c r="X673" s="44">
        <f t="shared" si="137"/>
        <v>670</v>
      </c>
      <c r="Y673" s="170">
        <f t="shared" si="134"/>
        <v>4321.5</v>
      </c>
      <c r="Z673" s="171">
        <f t="shared" si="138"/>
        <v>2304.3427831978802</v>
      </c>
      <c r="AA673" s="155">
        <f>IF(ISNUMBER($Q673),INDEX($D$1:$D$3663,S673,1),"")</f>
        <v>35.380390141833601</v>
      </c>
      <c r="AB673" s="155">
        <f>IF(ISNUMBER($Q673),INDEX($D$1:$D$3663,T673,1),"")</f>
        <v>35.422278215602397</v>
      </c>
      <c r="AC673" s="155">
        <f>IF(ISNUMBER($Q673),INDEX($D$1:$D$3663,U673,1),"")</f>
        <v>37.680232665811197</v>
      </c>
      <c r="AD673" s="155">
        <f>IF(ISNUMBER($Q673),INDEX($D$1:$D$3663,V673,1),"")</f>
        <v>37.7360140458823</v>
      </c>
      <c r="AE673" s="59"/>
      <c r="AF673" s="85">
        <f t="shared" si="139"/>
        <v>1.8384621218718138</v>
      </c>
      <c r="AG673" s="87">
        <v>40847</v>
      </c>
      <c r="AH673" s="59"/>
      <c r="AI673" s="163" t="str">
        <f t="shared" si="140"/>
        <v/>
      </c>
      <c r="AJ673" s="162" t="str">
        <f t="shared" si="143"/>
        <v/>
      </c>
      <c r="AK673" s="119"/>
      <c r="AL673" s="59" t="str">
        <f>IF(ISNUMBER($AJ673),INDEX($Z$4:$AC$3663,$AJ673,AL$3),"")</f>
        <v/>
      </c>
      <c r="AM673" s="149" t="str">
        <f>IF(ISNUMBER($AJ673),INDEX($Z$4:$AC$3663,$AJ673,AM$3),"")</f>
        <v/>
      </c>
      <c r="AN673" s="149" t="str">
        <f>IF(ISNUMBER($AJ673),INDEX($Z$4:$AC$3663,$AJ673,AN$3),"")</f>
        <v/>
      </c>
      <c r="AO673" s="59"/>
      <c r="AP673" s="59"/>
      <c r="AQ673" s="166"/>
      <c r="AR673" s="59"/>
      <c r="AS673" s="59"/>
      <c r="AT673" s="149"/>
      <c r="AU673" s="149"/>
      <c r="AV673" s="149"/>
      <c r="AW673" s="149"/>
      <c r="AX673" s="150"/>
      <c r="AY673" s="151"/>
      <c r="AZ673" s="59"/>
      <c r="BA673" s="59"/>
      <c r="BB673" s="59"/>
      <c r="BC673" s="59"/>
      <c r="BD673" s="59"/>
      <c r="BE673" s="59"/>
      <c r="BF673" s="43"/>
      <c r="BG673" s="59"/>
      <c r="BH673" s="59"/>
      <c r="BI673" s="59"/>
      <c r="BJ673" s="59"/>
      <c r="BK673" s="59"/>
      <c r="BL673" s="59"/>
      <c r="BM673" s="59"/>
    </row>
    <row r="674" spans="1:65" x14ac:dyDescent="0.25">
      <c r="A674" s="82"/>
      <c r="B674" s="122" t="s">
        <v>60</v>
      </c>
      <c r="C674" s="122">
        <v>4322.5</v>
      </c>
      <c r="D674" s="122">
        <v>2027.95324467461</v>
      </c>
      <c r="E674" s="142">
        <f>IF(B673=B674,0,MAX(E$4:E673)+1)</f>
        <v>0</v>
      </c>
      <c r="F674" s="142">
        <f t="shared" si="141"/>
        <v>1</v>
      </c>
      <c r="G674" s="142" t="str">
        <f t="shared" si="135"/>
        <v/>
      </c>
      <c r="H674" s="142">
        <f t="shared" si="136"/>
        <v>1</v>
      </c>
      <c r="I674" s="59"/>
      <c r="J674" s="104"/>
      <c r="K674" s="59"/>
      <c r="L674" s="59"/>
      <c r="M674" s="59"/>
      <c r="N674" s="44"/>
      <c r="O674" s="44"/>
      <c r="P674" s="44"/>
      <c r="Q674" s="68">
        <f t="shared" si="133"/>
        <v>670</v>
      </c>
      <c r="R674" s="60">
        <f t="shared" si="142"/>
        <v>674</v>
      </c>
      <c r="S674" s="60">
        <f t="shared" si="142"/>
        <v>1406</v>
      </c>
      <c r="T674" s="60">
        <f t="shared" si="142"/>
        <v>2138</v>
      </c>
      <c r="U674" s="60">
        <f t="shared" si="142"/>
        <v>2870</v>
      </c>
      <c r="V674" s="60">
        <f t="shared" si="142"/>
        <v>3602</v>
      </c>
      <c r="W674" s="44"/>
      <c r="X674" s="44">
        <f t="shared" si="137"/>
        <v>671</v>
      </c>
      <c r="Y674" s="170">
        <f t="shared" si="134"/>
        <v>4322.5</v>
      </c>
      <c r="Z674" s="171">
        <f t="shared" si="138"/>
        <v>2027.95324467461</v>
      </c>
      <c r="AA674" s="155">
        <f>IF(ISNUMBER($Q674),INDEX($D$1:$D$3663,S674,1),"")</f>
        <v>35.321987295724597</v>
      </c>
      <c r="AB674" s="155">
        <f>IF(ISNUMBER($Q674),INDEX($D$1:$D$3663,T674,1),"")</f>
        <v>35.440845795892898</v>
      </c>
      <c r="AC674" s="155">
        <f>IF(ISNUMBER($Q674),INDEX($D$1:$D$3663,U674,1),"")</f>
        <v>37.8081392507586</v>
      </c>
      <c r="AD674" s="155">
        <f>IF(ISNUMBER($Q674),INDEX($D$1:$D$3663,V674,1),"")</f>
        <v>37.550152291016602</v>
      </c>
      <c r="AE674" s="59"/>
      <c r="AF674" s="85">
        <f t="shared" si="139"/>
        <v>1.8411999726589467</v>
      </c>
      <c r="AG674" s="87">
        <v>40848</v>
      </c>
      <c r="AH674" s="59"/>
      <c r="AI674" s="163" t="str">
        <f t="shared" si="140"/>
        <v/>
      </c>
      <c r="AJ674" s="162" t="str">
        <f t="shared" si="143"/>
        <v/>
      </c>
      <c r="AK674" s="119"/>
      <c r="AL674" s="59" t="str">
        <f>IF(ISNUMBER($AJ674),INDEX($Z$4:$AC$3663,$AJ674,AL$3),"")</f>
        <v/>
      </c>
      <c r="AM674" s="149" t="str">
        <f>IF(ISNUMBER($AJ674),INDEX($Z$4:$AC$3663,$AJ674,AM$3),"")</f>
        <v/>
      </c>
      <c r="AN674" s="149" t="str">
        <f>IF(ISNUMBER($AJ674),INDEX($Z$4:$AC$3663,$AJ674,AN$3),"")</f>
        <v/>
      </c>
      <c r="AO674" s="59"/>
      <c r="AP674" s="59"/>
      <c r="AQ674" s="166"/>
      <c r="AR674" s="59"/>
      <c r="AS674" s="59"/>
      <c r="AT674" s="149"/>
      <c r="AU674" s="149"/>
      <c r="AV674" s="149"/>
      <c r="AW674" s="149"/>
      <c r="AX674" s="150"/>
      <c r="AY674" s="151"/>
      <c r="AZ674" s="59"/>
      <c r="BA674" s="59"/>
      <c r="BB674" s="59"/>
      <c r="BC674" s="59"/>
      <c r="BD674" s="59"/>
      <c r="BE674" s="59"/>
      <c r="BF674" s="43"/>
      <c r="BG674" s="59"/>
      <c r="BH674" s="59"/>
      <c r="BI674" s="59"/>
      <c r="BJ674" s="59"/>
      <c r="BK674" s="59"/>
      <c r="BL674" s="59"/>
      <c r="BM674" s="59"/>
    </row>
    <row r="675" spans="1:65" x14ac:dyDescent="0.25">
      <c r="A675" s="82"/>
      <c r="B675" s="122" t="s">
        <v>60</v>
      </c>
      <c r="C675" s="122">
        <v>4323.5</v>
      </c>
      <c r="D675" s="122">
        <v>2226.7409826231201</v>
      </c>
      <c r="E675" s="142">
        <f>IF(B674=B675,0,MAX(E$4:E674)+1)</f>
        <v>0</v>
      </c>
      <c r="F675" s="142">
        <f t="shared" si="141"/>
        <v>1</v>
      </c>
      <c r="G675" s="142" t="str">
        <f t="shared" si="135"/>
        <v/>
      </c>
      <c r="H675" s="142">
        <f t="shared" si="136"/>
        <v>1</v>
      </c>
      <c r="I675" s="59"/>
      <c r="J675" s="104"/>
      <c r="K675" s="59"/>
      <c r="L675" s="59"/>
      <c r="M675" s="59"/>
      <c r="N675" s="44"/>
      <c r="O675" s="44"/>
      <c r="P675" s="44"/>
      <c r="Q675" s="68">
        <f t="shared" si="133"/>
        <v>671</v>
      </c>
      <c r="R675" s="60">
        <f t="shared" si="142"/>
        <v>675</v>
      </c>
      <c r="S675" s="60">
        <f t="shared" si="142"/>
        <v>1407</v>
      </c>
      <c r="T675" s="60">
        <f t="shared" si="142"/>
        <v>2139</v>
      </c>
      <c r="U675" s="60">
        <f t="shared" si="142"/>
        <v>2871</v>
      </c>
      <c r="V675" s="60">
        <f t="shared" si="142"/>
        <v>3603</v>
      </c>
      <c r="W675" s="44"/>
      <c r="X675" s="44">
        <f t="shared" si="137"/>
        <v>672</v>
      </c>
      <c r="Y675" s="170">
        <f t="shared" si="134"/>
        <v>4323.5</v>
      </c>
      <c r="Z675" s="171">
        <f t="shared" si="138"/>
        <v>2226.7409826231201</v>
      </c>
      <c r="AA675" s="155">
        <f>IF(ISNUMBER($Q675),INDEX($D$1:$D$3663,S675,1),"")</f>
        <v>35.429956003216901</v>
      </c>
      <c r="AB675" s="155">
        <f>IF(ISNUMBER($Q675),INDEX($D$1:$D$3663,T675,1),"")</f>
        <v>35.359362955831699</v>
      </c>
      <c r="AC675" s="155">
        <f>IF(ISNUMBER($Q675),INDEX($D$1:$D$3663,U675,1),"")</f>
        <v>37.566921053058799</v>
      </c>
      <c r="AD675" s="155">
        <f>IF(ISNUMBER($Q675),INDEX($D$1:$D$3663,V675,1),"")</f>
        <v>37.635122576367799</v>
      </c>
      <c r="AE675" s="59"/>
      <c r="AF675" s="85">
        <f t="shared" si="139"/>
        <v>1.8439378234460779</v>
      </c>
      <c r="AG675" s="87">
        <v>40849</v>
      </c>
      <c r="AH675" s="59"/>
      <c r="AI675" s="163" t="str">
        <f t="shared" si="140"/>
        <v/>
      </c>
      <c r="AJ675" s="162" t="str">
        <f t="shared" si="143"/>
        <v/>
      </c>
      <c r="AK675" s="119"/>
      <c r="AL675" s="59" t="str">
        <f>IF(ISNUMBER($AJ675),INDEX($Z$4:$AC$3663,$AJ675,AL$3),"")</f>
        <v/>
      </c>
      <c r="AM675" s="149" t="str">
        <f>IF(ISNUMBER($AJ675),INDEX($Z$4:$AC$3663,$AJ675,AM$3),"")</f>
        <v/>
      </c>
      <c r="AN675" s="149" t="str">
        <f>IF(ISNUMBER($AJ675),INDEX($Z$4:$AC$3663,$AJ675,AN$3),"")</f>
        <v/>
      </c>
      <c r="AO675" s="59"/>
      <c r="AP675" s="59"/>
      <c r="AQ675" s="166"/>
      <c r="AR675" s="59"/>
      <c r="AS675" s="59"/>
      <c r="AT675" s="149"/>
      <c r="AU675" s="149"/>
      <c r="AV675" s="149"/>
      <c r="AW675" s="149"/>
      <c r="AX675" s="150"/>
      <c r="AY675" s="151"/>
      <c r="AZ675" s="59"/>
      <c r="BA675" s="59"/>
      <c r="BB675" s="59"/>
      <c r="BC675" s="59"/>
      <c r="BD675" s="59"/>
      <c r="BE675" s="59"/>
      <c r="BF675" s="43"/>
      <c r="BG675" s="59"/>
      <c r="BH675" s="59"/>
      <c r="BI675" s="59"/>
      <c r="BJ675" s="59"/>
      <c r="BK675" s="59"/>
      <c r="BL675" s="59"/>
      <c r="BM675" s="59"/>
    </row>
    <row r="676" spans="1:65" x14ac:dyDescent="0.25">
      <c r="A676" s="82"/>
      <c r="B676" s="122" t="s">
        <v>60</v>
      </c>
      <c r="C676" s="122">
        <v>4324.5</v>
      </c>
      <c r="D676" s="122">
        <v>2057.40725435283</v>
      </c>
      <c r="E676" s="142">
        <f>IF(B675=B676,0,MAX(E$4:E675)+1)</f>
        <v>0</v>
      </c>
      <c r="F676" s="142">
        <f t="shared" si="141"/>
        <v>1</v>
      </c>
      <c r="G676" s="142" t="str">
        <f t="shared" si="135"/>
        <v/>
      </c>
      <c r="H676" s="142">
        <f t="shared" si="136"/>
        <v>1</v>
      </c>
      <c r="I676" s="59"/>
      <c r="J676" s="104"/>
      <c r="K676" s="59"/>
      <c r="L676" s="59"/>
      <c r="M676" s="59"/>
      <c r="N676" s="44"/>
      <c r="O676" s="44"/>
      <c r="P676" s="44"/>
      <c r="Q676" s="68">
        <f t="shared" si="133"/>
        <v>672</v>
      </c>
      <c r="R676" s="60">
        <f t="shared" si="142"/>
        <v>676</v>
      </c>
      <c r="S676" s="60">
        <f t="shared" si="142"/>
        <v>1408</v>
      </c>
      <c r="T676" s="60">
        <f t="shared" si="142"/>
        <v>2140</v>
      </c>
      <c r="U676" s="60">
        <f t="shared" si="142"/>
        <v>2872</v>
      </c>
      <c r="V676" s="60">
        <f t="shared" si="142"/>
        <v>3604</v>
      </c>
      <c r="W676" s="44"/>
      <c r="X676" s="44">
        <f t="shared" si="137"/>
        <v>673</v>
      </c>
      <c r="Y676" s="170">
        <f t="shared" si="134"/>
        <v>4324.5</v>
      </c>
      <c r="Z676" s="171">
        <f t="shared" si="138"/>
        <v>2057.40725435283</v>
      </c>
      <c r="AA676" s="155">
        <f>IF(ISNUMBER($Q676),INDEX($D$1:$D$3663,S676,1),"")</f>
        <v>35.437498298682698</v>
      </c>
      <c r="AB676" s="155">
        <f>IF(ISNUMBER($Q676),INDEX($D$1:$D$3663,T676,1),"")</f>
        <v>35.310420521512199</v>
      </c>
      <c r="AC676" s="155">
        <f>IF(ISNUMBER($Q676),INDEX($D$1:$D$3663,U676,1),"")</f>
        <v>37.551307077832703</v>
      </c>
      <c r="AD676" s="155">
        <f>IF(ISNUMBER($Q676),INDEX($D$1:$D$3663,V676,1),"")</f>
        <v>37.659184013879802</v>
      </c>
      <c r="AE676" s="59"/>
      <c r="AF676" s="85">
        <f t="shared" si="139"/>
        <v>1.8466756742332109</v>
      </c>
      <c r="AG676" s="87">
        <v>40850</v>
      </c>
      <c r="AH676" s="59"/>
      <c r="AI676" s="163" t="str">
        <f t="shared" si="140"/>
        <v/>
      </c>
      <c r="AJ676" s="162" t="str">
        <f t="shared" si="143"/>
        <v/>
      </c>
      <c r="AK676" s="119"/>
      <c r="AL676" s="59" t="str">
        <f>IF(ISNUMBER($AJ676),INDEX($Z$4:$AC$3663,$AJ676,AL$3),"")</f>
        <v/>
      </c>
      <c r="AM676" s="149" t="str">
        <f>IF(ISNUMBER($AJ676),INDEX($Z$4:$AC$3663,$AJ676,AM$3),"")</f>
        <v/>
      </c>
      <c r="AN676" s="149" t="str">
        <f>IF(ISNUMBER($AJ676),INDEX($Z$4:$AC$3663,$AJ676,AN$3),"")</f>
        <v/>
      </c>
      <c r="AO676" s="59"/>
      <c r="AP676" s="59"/>
      <c r="AQ676" s="166"/>
      <c r="AR676" s="59"/>
      <c r="AS676" s="59"/>
      <c r="AT676" s="149"/>
      <c r="AU676" s="149"/>
      <c r="AV676" s="149"/>
      <c r="AW676" s="149"/>
      <c r="AX676" s="150"/>
      <c r="AY676" s="151"/>
      <c r="AZ676" s="59"/>
      <c r="BA676" s="59"/>
      <c r="BB676" s="59"/>
      <c r="BC676" s="59"/>
      <c r="BD676" s="59"/>
      <c r="BE676" s="59"/>
      <c r="BF676" s="43"/>
      <c r="BG676" s="59"/>
      <c r="BH676" s="59"/>
      <c r="BI676" s="59"/>
      <c r="BJ676" s="59"/>
      <c r="BK676" s="59"/>
      <c r="BL676" s="59"/>
      <c r="BM676" s="59"/>
    </row>
    <row r="677" spans="1:65" x14ac:dyDescent="0.25">
      <c r="A677" s="82"/>
      <c r="B677" s="122" t="s">
        <v>60</v>
      </c>
      <c r="C677" s="122">
        <v>4325.5</v>
      </c>
      <c r="D677" s="122">
        <v>2274.59706269454</v>
      </c>
      <c r="E677" s="142">
        <f>IF(B676=B677,0,MAX(E$4:E676)+1)</f>
        <v>0</v>
      </c>
      <c r="F677" s="142">
        <f t="shared" si="141"/>
        <v>1</v>
      </c>
      <c r="G677" s="142" t="str">
        <f t="shared" si="135"/>
        <v/>
      </c>
      <c r="H677" s="142">
        <f t="shared" si="136"/>
        <v>1</v>
      </c>
      <c r="I677" s="59"/>
      <c r="J677" s="104"/>
      <c r="K677" s="59"/>
      <c r="L677" s="59"/>
      <c r="M677" s="59"/>
      <c r="N677" s="44"/>
      <c r="O677" s="44"/>
      <c r="P677" s="44"/>
      <c r="Q677" s="68">
        <f t="shared" si="133"/>
        <v>673</v>
      </c>
      <c r="R677" s="60">
        <f t="shared" si="142"/>
        <v>677</v>
      </c>
      <c r="S677" s="60">
        <f t="shared" si="142"/>
        <v>1409</v>
      </c>
      <c r="T677" s="60">
        <f t="shared" si="142"/>
        <v>2141</v>
      </c>
      <c r="U677" s="60">
        <f t="shared" si="142"/>
        <v>2873</v>
      </c>
      <c r="V677" s="60">
        <f t="shared" si="142"/>
        <v>3605</v>
      </c>
      <c r="W677" s="44"/>
      <c r="X677" s="44">
        <f t="shared" si="137"/>
        <v>674</v>
      </c>
      <c r="Y677" s="170">
        <f t="shared" si="134"/>
        <v>4325.5</v>
      </c>
      <c r="Z677" s="171">
        <f t="shared" si="138"/>
        <v>2274.59706269454</v>
      </c>
      <c r="AA677" s="155">
        <f>IF(ISNUMBER($Q677),INDEX($D$1:$D$3663,S677,1),"")</f>
        <v>35.351464516717499</v>
      </c>
      <c r="AB677" s="155">
        <f>IF(ISNUMBER($Q677),INDEX($D$1:$D$3663,T677,1),"")</f>
        <v>35.285409429058703</v>
      </c>
      <c r="AC677" s="155">
        <f>IF(ISNUMBER($Q677),INDEX($D$1:$D$3663,U677,1),"")</f>
        <v>37.480640794427899</v>
      </c>
      <c r="AD677" s="155">
        <f>IF(ISNUMBER($Q677),INDEX($D$1:$D$3663,V677,1),"")</f>
        <v>37.576665531367802</v>
      </c>
      <c r="AE677" s="59"/>
      <c r="AF677" s="85">
        <f t="shared" si="139"/>
        <v>1.8494135250203421</v>
      </c>
      <c r="AG677" s="87">
        <v>40851</v>
      </c>
      <c r="AH677" s="59"/>
      <c r="AI677" s="163" t="str">
        <f t="shared" si="140"/>
        <v/>
      </c>
      <c r="AJ677" s="162" t="str">
        <f t="shared" si="143"/>
        <v/>
      </c>
      <c r="AK677" s="119"/>
      <c r="AL677" s="59" t="str">
        <f>IF(ISNUMBER($AJ677),INDEX($Z$4:$AC$3663,$AJ677,AL$3),"")</f>
        <v/>
      </c>
      <c r="AM677" s="149" t="str">
        <f>IF(ISNUMBER($AJ677),INDEX($Z$4:$AC$3663,$AJ677,AM$3),"")</f>
        <v/>
      </c>
      <c r="AN677" s="149" t="str">
        <f>IF(ISNUMBER($AJ677),INDEX($Z$4:$AC$3663,$AJ677,AN$3),"")</f>
        <v/>
      </c>
      <c r="AO677" s="59"/>
      <c r="AP677" s="59"/>
      <c r="AQ677" s="166"/>
      <c r="AR677" s="59"/>
      <c r="AS677" s="59"/>
      <c r="AT677" s="149"/>
      <c r="AU677" s="149"/>
      <c r="AV677" s="149"/>
      <c r="AW677" s="149"/>
      <c r="AX677" s="150"/>
      <c r="AY677" s="151"/>
      <c r="AZ677" s="59"/>
      <c r="BA677" s="59"/>
      <c r="BB677" s="59"/>
      <c r="BC677" s="59"/>
      <c r="BD677" s="59"/>
      <c r="BE677" s="59"/>
      <c r="BF677" s="43"/>
      <c r="BG677" s="59"/>
      <c r="BH677" s="59"/>
      <c r="BI677" s="59"/>
      <c r="BJ677" s="59"/>
      <c r="BK677" s="59"/>
      <c r="BL677" s="59"/>
      <c r="BM677" s="59"/>
    </row>
    <row r="678" spans="1:65" x14ac:dyDescent="0.25">
      <c r="A678" s="82"/>
      <c r="B678" s="122" t="s">
        <v>60</v>
      </c>
      <c r="C678" s="122">
        <v>4326.5</v>
      </c>
      <c r="D678" s="122">
        <v>1920.40664185795</v>
      </c>
      <c r="E678" s="142">
        <f>IF(B677=B678,0,MAX(E$4:E677)+1)</f>
        <v>0</v>
      </c>
      <c r="F678" s="142">
        <f t="shared" si="141"/>
        <v>1</v>
      </c>
      <c r="G678" s="142" t="str">
        <f t="shared" si="135"/>
        <v/>
      </c>
      <c r="H678" s="142">
        <f t="shared" si="136"/>
        <v>1</v>
      </c>
      <c r="I678" s="59"/>
      <c r="J678" s="104"/>
      <c r="K678" s="59"/>
      <c r="L678" s="59"/>
      <c r="M678" s="59"/>
      <c r="N678" s="44"/>
      <c r="O678" s="44"/>
      <c r="P678" s="44"/>
      <c r="Q678" s="68">
        <f t="shared" si="133"/>
        <v>674</v>
      </c>
      <c r="R678" s="60">
        <f t="shared" si="142"/>
        <v>678</v>
      </c>
      <c r="S678" s="60">
        <f t="shared" si="142"/>
        <v>1410</v>
      </c>
      <c r="T678" s="60">
        <f t="shared" si="142"/>
        <v>2142</v>
      </c>
      <c r="U678" s="60">
        <f t="shared" si="142"/>
        <v>2874</v>
      </c>
      <c r="V678" s="60">
        <f t="shared" si="142"/>
        <v>3606</v>
      </c>
      <c r="W678" s="44"/>
      <c r="X678" s="44">
        <f t="shared" si="137"/>
        <v>675</v>
      </c>
      <c r="Y678" s="170">
        <f t="shared" si="134"/>
        <v>4326.5</v>
      </c>
      <c r="Z678" s="171">
        <f t="shared" si="138"/>
        <v>1920.40664185795</v>
      </c>
      <c r="AA678" s="155">
        <f>IF(ISNUMBER($Q678),INDEX($D$1:$D$3663,S678,1),"")</f>
        <v>35.186899758676297</v>
      </c>
      <c r="AB678" s="155">
        <f>IF(ISNUMBER($Q678),INDEX($D$1:$D$3663,T678,1),"")</f>
        <v>35.331990319814203</v>
      </c>
      <c r="AC678" s="155">
        <f>IF(ISNUMBER($Q678),INDEX($D$1:$D$3663,U678,1),"")</f>
        <v>37.681292791307399</v>
      </c>
      <c r="AD678" s="155">
        <f>IF(ISNUMBER($Q678),INDEX($D$1:$D$3663,V678,1),"")</f>
        <v>37.506113157779403</v>
      </c>
      <c r="AE678" s="59"/>
      <c r="AF678" s="85">
        <f t="shared" si="139"/>
        <v>1.852151375807475</v>
      </c>
      <c r="AG678" s="87">
        <v>40852</v>
      </c>
      <c r="AH678" s="59"/>
      <c r="AI678" s="163" t="str">
        <f t="shared" si="140"/>
        <v/>
      </c>
      <c r="AJ678" s="162" t="str">
        <f t="shared" si="143"/>
        <v/>
      </c>
      <c r="AK678" s="119"/>
      <c r="AL678" s="59" t="str">
        <f>IF(ISNUMBER($AJ678),INDEX($Z$4:$AC$3663,$AJ678,AL$3),"")</f>
        <v/>
      </c>
      <c r="AM678" s="149" t="str">
        <f>IF(ISNUMBER($AJ678),INDEX($Z$4:$AC$3663,$AJ678,AM$3),"")</f>
        <v/>
      </c>
      <c r="AN678" s="149" t="str">
        <f>IF(ISNUMBER($AJ678),INDEX($Z$4:$AC$3663,$AJ678,AN$3),"")</f>
        <v/>
      </c>
      <c r="AO678" s="59"/>
      <c r="AP678" s="59"/>
      <c r="AQ678" s="166"/>
      <c r="AR678" s="59"/>
      <c r="AS678" s="59"/>
      <c r="AT678" s="149"/>
      <c r="AU678" s="149"/>
      <c r="AV678" s="149"/>
      <c r="AW678" s="149"/>
      <c r="AX678" s="150"/>
      <c r="AY678" s="151"/>
      <c r="AZ678" s="59"/>
      <c r="BA678" s="59"/>
      <c r="BB678" s="59"/>
      <c r="BC678" s="59"/>
      <c r="BD678" s="59"/>
      <c r="BE678" s="59"/>
      <c r="BF678" s="43"/>
      <c r="BG678" s="59"/>
      <c r="BH678" s="59"/>
      <c r="BI678" s="59"/>
      <c r="BJ678" s="59"/>
      <c r="BK678" s="59"/>
      <c r="BL678" s="59"/>
      <c r="BM678" s="59"/>
    </row>
    <row r="679" spans="1:65" x14ac:dyDescent="0.25">
      <c r="A679" s="82"/>
      <c r="B679" s="122" t="s">
        <v>60</v>
      </c>
      <c r="C679" s="122">
        <v>4327.5</v>
      </c>
      <c r="D679" s="122">
        <v>1586.1073975659599</v>
      </c>
      <c r="E679" s="142">
        <f>IF(B678=B679,0,MAX(E$4:E678)+1)</f>
        <v>0</v>
      </c>
      <c r="F679" s="142">
        <f t="shared" si="141"/>
        <v>1</v>
      </c>
      <c r="G679" s="142" t="str">
        <f t="shared" si="135"/>
        <v/>
      </c>
      <c r="H679" s="142">
        <f t="shared" si="136"/>
        <v>1</v>
      </c>
      <c r="I679" s="59"/>
      <c r="J679" s="104"/>
      <c r="K679" s="59"/>
      <c r="L679" s="59"/>
      <c r="M679" s="59"/>
      <c r="N679" s="44"/>
      <c r="O679" s="44"/>
      <c r="P679" s="44"/>
      <c r="Q679" s="68">
        <f t="shared" si="133"/>
        <v>675</v>
      </c>
      <c r="R679" s="60">
        <f t="shared" si="142"/>
        <v>679</v>
      </c>
      <c r="S679" s="60">
        <f t="shared" si="142"/>
        <v>1411</v>
      </c>
      <c r="T679" s="60">
        <f t="shared" si="142"/>
        <v>2143</v>
      </c>
      <c r="U679" s="60">
        <f t="shared" si="142"/>
        <v>2875</v>
      </c>
      <c r="V679" s="60">
        <f t="shared" si="142"/>
        <v>3607</v>
      </c>
      <c r="W679" s="44"/>
      <c r="X679" s="44">
        <f t="shared" si="137"/>
        <v>676</v>
      </c>
      <c r="Y679" s="170">
        <f t="shared" si="134"/>
        <v>4327.5</v>
      </c>
      <c r="Z679" s="171">
        <f t="shared" si="138"/>
        <v>1586.1073975659599</v>
      </c>
      <c r="AA679" s="155">
        <f>IF(ISNUMBER($Q679),INDEX($D$1:$D$3663,S679,1),"")</f>
        <v>35.329129216854703</v>
      </c>
      <c r="AB679" s="155">
        <f>IF(ISNUMBER($Q679),INDEX($D$1:$D$3663,T679,1),"")</f>
        <v>35.228552314574699</v>
      </c>
      <c r="AC679" s="155">
        <f>IF(ISNUMBER($Q679),INDEX($D$1:$D$3663,U679,1),"")</f>
        <v>37.675606818654998</v>
      </c>
      <c r="AD679" s="155">
        <f>IF(ISNUMBER($Q679),INDEX($D$1:$D$3663,V679,1),"")</f>
        <v>37.447825592422902</v>
      </c>
      <c r="AE679" s="59"/>
      <c r="AF679" s="85">
        <f t="shared" si="139"/>
        <v>1.8548892265946062</v>
      </c>
      <c r="AG679" s="87">
        <v>40853</v>
      </c>
      <c r="AH679" s="59"/>
      <c r="AI679" s="163" t="str">
        <f t="shared" si="140"/>
        <v/>
      </c>
      <c r="AJ679" s="162" t="str">
        <f t="shared" si="143"/>
        <v/>
      </c>
      <c r="AK679" s="119"/>
      <c r="AL679" s="59" t="str">
        <f>IF(ISNUMBER($AJ679),INDEX($Z$4:$AC$3663,$AJ679,AL$3),"")</f>
        <v/>
      </c>
      <c r="AM679" s="149" t="str">
        <f>IF(ISNUMBER($AJ679),INDEX($Z$4:$AC$3663,$AJ679,AM$3),"")</f>
        <v/>
      </c>
      <c r="AN679" s="149" t="str">
        <f>IF(ISNUMBER($AJ679),INDEX($Z$4:$AC$3663,$AJ679,AN$3),"")</f>
        <v/>
      </c>
      <c r="AO679" s="59"/>
      <c r="AP679" s="59"/>
      <c r="AQ679" s="166"/>
      <c r="AR679" s="59"/>
      <c r="AS679" s="59"/>
      <c r="AT679" s="149"/>
      <c r="AU679" s="149"/>
      <c r="AV679" s="149"/>
      <c r="AW679" s="149"/>
      <c r="AX679" s="150"/>
      <c r="AY679" s="151"/>
      <c r="AZ679" s="59"/>
      <c r="BA679" s="59"/>
      <c r="BB679" s="59"/>
      <c r="BC679" s="59"/>
      <c r="BD679" s="59"/>
      <c r="BE679" s="59"/>
      <c r="BF679" s="43"/>
      <c r="BG679" s="59"/>
      <c r="BH679" s="59"/>
      <c r="BI679" s="59"/>
      <c r="BJ679" s="59"/>
      <c r="BK679" s="59"/>
      <c r="BL679" s="59"/>
      <c r="BM679" s="59"/>
    </row>
    <row r="680" spans="1:65" x14ac:dyDescent="0.25">
      <c r="A680" s="82"/>
      <c r="B680" s="122" t="s">
        <v>60</v>
      </c>
      <c r="C680" s="122">
        <v>4328.5</v>
      </c>
      <c r="D680" s="122">
        <v>1759.8023031781199</v>
      </c>
      <c r="E680" s="142">
        <f>IF(B679=B680,0,MAX(E$4:E679)+1)</f>
        <v>0</v>
      </c>
      <c r="F680" s="142">
        <f t="shared" si="141"/>
        <v>1</v>
      </c>
      <c r="G680" s="142" t="str">
        <f t="shared" si="135"/>
        <v/>
      </c>
      <c r="H680" s="142">
        <f t="shared" si="136"/>
        <v>1</v>
      </c>
      <c r="I680" s="59"/>
      <c r="J680" s="104"/>
      <c r="K680" s="59"/>
      <c r="L680" s="59"/>
      <c r="M680" s="59"/>
      <c r="N680" s="44"/>
      <c r="O680" s="44"/>
      <c r="P680" s="44"/>
      <c r="Q680" s="68">
        <f t="shared" si="133"/>
        <v>676</v>
      </c>
      <c r="R680" s="60">
        <f t="shared" si="142"/>
        <v>680</v>
      </c>
      <c r="S680" s="60">
        <f t="shared" si="142"/>
        <v>1412</v>
      </c>
      <c r="T680" s="60">
        <f t="shared" si="142"/>
        <v>2144</v>
      </c>
      <c r="U680" s="60">
        <f t="shared" si="142"/>
        <v>2876</v>
      </c>
      <c r="V680" s="60">
        <f t="shared" si="142"/>
        <v>3608</v>
      </c>
      <c r="W680" s="44"/>
      <c r="X680" s="44">
        <f t="shared" si="137"/>
        <v>677</v>
      </c>
      <c r="Y680" s="170">
        <f t="shared" si="134"/>
        <v>4328.5</v>
      </c>
      <c r="Z680" s="171">
        <f t="shared" si="138"/>
        <v>1759.8023031781199</v>
      </c>
      <c r="AA680" s="155">
        <f>IF(ISNUMBER($Q680),INDEX($D$1:$D$3663,S680,1),"")</f>
        <v>35.439137872050999</v>
      </c>
      <c r="AB680" s="155">
        <f>IF(ISNUMBER($Q680),INDEX($D$1:$D$3663,T680,1),"")</f>
        <v>35.3385242807841</v>
      </c>
      <c r="AC680" s="155">
        <f>IF(ISNUMBER($Q680),INDEX($D$1:$D$3663,U680,1),"")</f>
        <v>37.711018957452197</v>
      </c>
      <c r="AD680" s="155">
        <f>IF(ISNUMBER($Q680),INDEX($D$1:$D$3663,V680,1),"")</f>
        <v>37.703459479281598</v>
      </c>
      <c r="AE680" s="59"/>
      <c r="AF680" s="85">
        <f t="shared" si="139"/>
        <v>1.8576270773817392</v>
      </c>
      <c r="AG680" s="87">
        <v>40854</v>
      </c>
      <c r="AH680" s="59"/>
      <c r="AI680" s="163" t="str">
        <f t="shared" si="140"/>
        <v/>
      </c>
      <c r="AJ680" s="162" t="str">
        <f t="shared" si="143"/>
        <v/>
      </c>
      <c r="AK680" s="119"/>
      <c r="AL680" s="59" t="str">
        <f>IF(ISNUMBER($AJ680),INDEX($Z$4:$AC$3663,$AJ680,AL$3),"")</f>
        <v/>
      </c>
      <c r="AM680" s="149" t="str">
        <f>IF(ISNUMBER($AJ680),INDEX($Z$4:$AC$3663,$AJ680,AM$3),"")</f>
        <v/>
      </c>
      <c r="AN680" s="149" t="str">
        <f>IF(ISNUMBER($AJ680),INDEX($Z$4:$AC$3663,$AJ680,AN$3),"")</f>
        <v/>
      </c>
      <c r="AO680" s="59"/>
      <c r="AP680" s="59"/>
      <c r="AQ680" s="166"/>
      <c r="AR680" s="59"/>
      <c r="AS680" s="59"/>
      <c r="AT680" s="149"/>
      <c r="AU680" s="149"/>
      <c r="AV680" s="149"/>
      <c r="AW680" s="149"/>
      <c r="AX680" s="150"/>
      <c r="AY680" s="151"/>
      <c r="AZ680" s="59"/>
      <c r="BA680" s="59"/>
      <c r="BB680" s="59"/>
      <c r="BC680" s="59"/>
      <c r="BD680" s="59"/>
      <c r="BE680" s="59"/>
      <c r="BF680" s="43"/>
      <c r="BG680" s="59"/>
      <c r="BH680" s="59"/>
      <c r="BI680" s="59"/>
      <c r="BJ680" s="59"/>
      <c r="BK680" s="59"/>
      <c r="BL680" s="59"/>
      <c r="BM680" s="59"/>
    </row>
    <row r="681" spans="1:65" x14ac:dyDescent="0.25">
      <c r="A681" s="82"/>
      <c r="B681" s="122" t="s">
        <v>60</v>
      </c>
      <c r="C681" s="122">
        <v>4329.5</v>
      </c>
      <c r="D681" s="122">
        <v>1901.1753755708701</v>
      </c>
      <c r="E681" s="142">
        <f>IF(B680=B681,0,MAX(E$4:E680)+1)</f>
        <v>0</v>
      </c>
      <c r="F681" s="142">
        <f t="shared" si="141"/>
        <v>1</v>
      </c>
      <c r="G681" s="142" t="str">
        <f t="shared" si="135"/>
        <v/>
      </c>
      <c r="H681" s="142">
        <f t="shared" si="136"/>
        <v>1</v>
      </c>
      <c r="I681" s="59"/>
      <c r="J681" s="104"/>
      <c r="K681" s="59"/>
      <c r="L681" s="59"/>
      <c r="M681" s="59"/>
      <c r="N681" s="44"/>
      <c r="O681" s="44"/>
      <c r="P681" s="44"/>
      <c r="Q681" s="68">
        <f t="shared" si="133"/>
        <v>677</v>
      </c>
      <c r="R681" s="60">
        <f t="shared" si="142"/>
        <v>681</v>
      </c>
      <c r="S681" s="60">
        <f t="shared" si="142"/>
        <v>1413</v>
      </c>
      <c r="T681" s="60">
        <f t="shared" si="142"/>
        <v>2145</v>
      </c>
      <c r="U681" s="60">
        <f t="shared" si="142"/>
        <v>2877</v>
      </c>
      <c r="V681" s="60">
        <f t="shared" si="142"/>
        <v>3609</v>
      </c>
      <c r="W681" s="44"/>
      <c r="X681" s="44">
        <f t="shared" si="137"/>
        <v>678</v>
      </c>
      <c r="Y681" s="170">
        <f t="shared" si="134"/>
        <v>4329.5</v>
      </c>
      <c r="Z681" s="171">
        <f t="shared" si="138"/>
        <v>1901.1753755708701</v>
      </c>
      <c r="AA681" s="155">
        <f>IF(ISNUMBER($Q681),INDEX($D$1:$D$3663,S681,1),"")</f>
        <v>35.2035205810758</v>
      </c>
      <c r="AB681" s="155">
        <f>IF(ISNUMBER($Q681),INDEX($D$1:$D$3663,T681,1),"")</f>
        <v>35.042769026117398</v>
      </c>
      <c r="AC681" s="155">
        <f>IF(ISNUMBER($Q681),INDEX($D$1:$D$3663,U681,1),"")</f>
        <v>37.412557517639399</v>
      </c>
      <c r="AD681" s="155">
        <f>IF(ISNUMBER($Q681),INDEX($D$1:$D$3663,V681,1),"")</f>
        <v>37.737888675355599</v>
      </c>
      <c r="AE681" s="59"/>
      <c r="AF681" s="85">
        <f t="shared" si="139"/>
        <v>1.8603649281688703</v>
      </c>
      <c r="AG681" s="87">
        <v>40855</v>
      </c>
      <c r="AH681" s="59"/>
      <c r="AI681" s="163" t="str">
        <f t="shared" si="140"/>
        <v/>
      </c>
      <c r="AJ681" s="162" t="str">
        <f t="shared" si="143"/>
        <v/>
      </c>
      <c r="AK681" s="119"/>
      <c r="AL681" s="59" t="str">
        <f>IF(ISNUMBER($AJ681),INDEX($Z$4:$AC$3663,$AJ681,AL$3),"")</f>
        <v/>
      </c>
      <c r="AM681" s="149" t="str">
        <f>IF(ISNUMBER($AJ681),INDEX($Z$4:$AC$3663,$AJ681,AM$3),"")</f>
        <v/>
      </c>
      <c r="AN681" s="149" t="str">
        <f>IF(ISNUMBER($AJ681),INDEX($Z$4:$AC$3663,$AJ681,AN$3),"")</f>
        <v/>
      </c>
      <c r="AO681" s="59"/>
      <c r="AP681" s="59"/>
      <c r="AQ681" s="166"/>
      <c r="AR681" s="59"/>
      <c r="AS681" s="59"/>
      <c r="AT681" s="149"/>
      <c r="AU681" s="149"/>
      <c r="AV681" s="149"/>
      <c r="AW681" s="149"/>
      <c r="AX681" s="150"/>
      <c r="AY681" s="151"/>
      <c r="AZ681" s="59"/>
      <c r="BA681" s="59"/>
      <c r="BB681" s="59"/>
      <c r="BC681" s="59"/>
      <c r="BD681" s="59"/>
      <c r="BE681" s="59"/>
      <c r="BF681" s="43"/>
      <c r="BG681" s="59"/>
      <c r="BH681" s="59"/>
      <c r="BI681" s="59"/>
      <c r="BJ681" s="59"/>
      <c r="BK681" s="59"/>
      <c r="BL681" s="59"/>
      <c r="BM681" s="59"/>
    </row>
    <row r="682" spans="1:65" x14ac:dyDescent="0.25">
      <c r="A682" s="82"/>
      <c r="B682" s="122" t="s">
        <v>60</v>
      </c>
      <c r="C682" s="122">
        <v>4330.5</v>
      </c>
      <c r="D682" s="122">
        <v>2013.6910640717001</v>
      </c>
      <c r="E682" s="142">
        <f>IF(B681=B682,0,MAX(E$4:E681)+1)</f>
        <v>0</v>
      </c>
      <c r="F682" s="142">
        <f t="shared" si="141"/>
        <v>1</v>
      </c>
      <c r="G682" s="142" t="str">
        <f t="shared" si="135"/>
        <v/>
      </c>
      <c r="H682" s="142">
        <f t="shared" si="136"/>
        <v>1</v>
      </c>
      <c r="I682" s="59"/>
      <c r="J682" s="104"/>
      <c r="K682" s="59"/>
      <c r="L682" s="59"/>
      <c r="M682" s="59"/>
      <c r="N682" s="44"/>
      <c r="O682" s="44"/>
      <c r="P682" s="44"/>
      <c r="Q682" s="68">
        <f t="shared" si="133"/>
        <v>678</v>
      </c>
      <c r="R682" s="60">
        <f t="shared" si="142"/>
        <v>682</v>
      </c>
      <c r="S682" s="60">
        <f t="shared" si="142"/>
        <v>1414</v>
      </c>
      <c r="T682" s="60">
        <f t="shared" si="142"/>
        <v>2146</v>
      </c>
      <c r="U682" s="60">
        <f t="shared" si="142"/>
        <v>2878</v>
      </c>
      <c r="V682" s="60">
        <f t="shared" si="142"/>
        <v>3610</v>
      </c>
      <c r="W682" s="44"/>
      <c r="X682" s="44">
        <f t="shared" si="137"/>
        <v>679</v>
      </c>
      <c r="Y682" s="170">
        <f t="shared" si="134"/>
        <v>4330.5</v>
      </c>
      <c r="Z682" s="171">
        <f t="shared" si="138"/>
        <v>2013.6910640717001</v>
      </c>
      <c r="AA682" s="155">
        <f>IF(ISNUMBER($Q682),INDEX($D$1:$D$3663,S682,1),"")</f>
        <v>35.247193917864401</v>
      </c>
      <c r="AB682" s="155">
        <f>IF(ISNUMBER($Q682),INDEX($D$1:$D$3663,T682,1),"")</f>
        <v>35.350762128819099</v>
      </c>
      <c r="AC682" s="155">
        <f>IF(ISNUMBER($Q682),INDEX($D$1:$D$3663,U682,1),"")</f>
        <v>37.500221484416201</v>
      </c>
      <c r="AD682" s="155">
        <f>IF(ISNUMBER($Q682),INDEX($D$1:$D$3663,V682,1),"")</f>
        <v>37.616269129978399</v>
      </c>
      <c r="AE682" s="59"/>
      <c r="AF682" s="85">
        <f t="shared" si="139"/>
        <v>1.8631027789560033</v>
      </c>
      <c r="AG682" s="87">
        <v>40856</v>
      </c>
      <c r="AH682" s="59"/>
      <c r="AI682" s="163" t="str">
        <f t="shared" si="140"/>
        <v/>
      </c>
      <c r="AJ682" s="162" t="str">
        <f t="shared" si="143"/>
        <v/>
      </c>
      <c r="AK682" s="119"/>
      <c r="AL682" s="59" t="str">
        <f>IF(ISNUMBER($AJ682),INDEX($Z$4:$AC$3663,$AJ682,AL$3),"")</f>
        <v/>
      </c>
      <c r="AM682" s="149" t="str">
        <f>IF(ISNUMBER($AJ682),INDEX($Z$4:$AC$3663,$AJ682,AM$3),"")</f>
        <v/>
      </c>
      <c r="AN682" s="149" t="str">
        <f>IF(ISNUMBER($AJ682),INDEX($Z$4:$AC$3663,$AJ682,AN$3),"")</f>
        <v/>
      </c>
      <c r="AO682" s="59"/>
      <c r="AP682" s="59"/>
      <c r="AQ682" s="166"/>
      <c r="AR682" s="59"/>
      <c r="AS682" s="59"/>
      <c r="AT682" s="149"/>
      <c r="AU682" s="149"/>
      <c r="AV682" s="149"/>
      <c r="AW682" s="149"/>
      <c r="AX682" s="150"/>
      <c r="AY682" s="151"/>
      <c r="AZ682" s="59"/>
      <c r="BA682" s="59"/>
      <c r="BB682" s="59"/>
      <c r="BC682" s="59"/>
      <c r="BD682" s="59"/>
      <c r="BE682" s="59"/>
      <c r="BF682" s="43"/>
      <c r="BG682" s="59"/>
      <c r="BH682" s="59"/>
      <c r="BI682" s="59"/>
      <c r="BJ682" s="59"/>
      <c r="BK682" s="59"/>
      <c r="BL682" s="59"/>
      <c r="BM682" s="59"/>
    </row>
    <row r="683" spans="1:65" x14ac:dyDescent="0.25">
      <c r="A683" s="82"/>
      <c r="B683" s="122" t="s">
        <v>60</v>
      </c>
      <c r="C683" s="122">
        <v>4331.5</v>
      </c>
      <c r="D683" s="122">
        <v>2292.9478690423098</v>
      </c>
      <c r="E683" s="142">
        <f>IF(B682=B683,0,MAX(E$4:E682)+1)</f>
        <v>0</v>
      </c>
      <c r="F683" s="142">
        <f t="shared" si="141"/>
        <v>1</v>
      </c>
      <c r="G683" s="142" t="str">
        <f t="shared" si="135"/>
        <v/>
      </c>
      <c r="H683" s="142">
        <f t="shared" si="136"/>
        <v>1</v>
      </c>
      <c r="I683" s="59"/>
      <c r="J683" s="104"/>
      <c r="K683" s="59"/>
      <c r="L683" s="59"/>
      <c r="M683" s="59"/>
      <c r="N683" s="44"/>
      <c r="O683" s="44"/>
      <c r="P683" s="44"/>
      <c r="Q683" s="68">
        <f t="shared" si="133"/>
        <v>679</v>
      </c>
      <c r="R683" s="60">
        <f t="shared" si="142"/>
        <v>683</v>
      </c>
      <c r="S683" s="60">
        <f t="shared" si="142"/>
        <v>1415</v>
      </c>
      <c r="T683" s="60">
        <f t="shared" si="142"/>
        <v>2147</v>
      </c>
      <c r="U683" s="60">
        <f t="shared" si="142"/>
        <v>2879</v>
      </c>
      <c r="V683" s="60">
        <f t="shared" si="142"/>
        <v>3611</v>
      </c>
      <c r="W683" s="44"/>
      <c r="X683" s="44">
        <f t="shared" si="137"/>
        <v>680</v>
      </c>
      <c r="Y683" s="170">
        <f t="shared" si="134"/>
        <v>4331.5</v>
      </c>
      <c r="Z683" s="171">
        <f t="shared" si="138"/>
        <v>2292.9478690423098</v>
      </c>
      <c r="AA683" s="155">
        <f>IF(ISNUMBER($Q683),INDEX($D$1:$D$3663,S683,1),"")</f>
        <v>35.1515711259295</v>
      </c>
      <c r="AB683" s="155">
        <f>IF(ISNUMBER($Q683),INDEX($D$1:$D$3663,T683,1),"")</f>
        <v>35.562064121620899</v>
      </c>
      <c r="AC683" s="155">
        <f>IF(ISNUMBER($Q683),INDEX($D$1:$D$3663,U683,1),"")</f>
        <v>37.606763143963597</v>
      </c>
      <c r="AD683" s="155">
        <f>IF(ISNUMBER($Q683),INDEX($D$1:$D$3663,V683,1),"")</f>
        <v>37.623831392666197</v>
      </c>
      <c r="AE683" s="59"/>
      <c r="AF683" s="85">
        <f t="shared" si="139"/>
        <v>1.8658406297431345</v>
      </c>
      <c r="AG683" s="87">
        <v>40857</v>
      </c>
      <c r="AH683" s="59"/>
      <c r="AI683" s="163" t="str">
        <f t="shared" si="140"/>
        <v/>
      </c>
      <c r="AJ683" s="162" t="str">
        <f t="shared" si="143"/>
        <v/>
      </c>
      <c r="AK683" s="119"/>
      <c r="AL683" s="59" t="str">
        <f>IF(ISNUMBER($AJ683),INDEX($Z$4:$AC$3663,$AJ683,AL$3),"")</f>
        <v/>
      </c>
      <c r="AM683" s="149" t="str">
        <f>IF(ISNUMBER($AJ683),INDEX($Z$4:$AC$3663,$AJ683,AM$3),"")</f>
        <v/>
      </c>
      <c r="AN683" s="149" t="str">
        <f>IF(ISNUMBER($AJ683),INDEX($Z$4:$AC$3663,$AJ683,AN$3),"")</f>
        <v/>
      </c>
      <c r="AO683" s="59"/>
      <c r="AP683" s="59"/>
      <c r="AQ683" s="166"/>
      <c r="AR683" s="59"/>
      <c r="AS683" s="59"/>
      <c r="AT683" s="149"/>
      <c r="AU683" s="149"/>
      <c r="AV683" s="149"/>
      <c r="AW683" s="149"/>
      <c r="AX683" s="150"/>
      <c r="AY683" s="151"/>
      <c r="AZ683" s="59"/>
      <c r="BA683" s="59"/>
      <c r="BB683" s="59"/>
      <c r="BC683" s="59"/>
      <c r="BD683" s="59"/>
      <c r="BE683" s="59"/>
      <c r="BF683" s="43"/>
      <c r="BG683" s="59"/>
      <c r="BH683" s="59"/>
      <c r="BI683" s="59"/>
      <c r="BJ683" s="59"/>
      <c r="BK683" s="59"/>
      <c r="BL683" s="59"/>
      <c r="BM683" s="59"/>
    </row>
    <row r="684" spans="1:65" x14ac:dyDescent="0.25">
      <c r="A684" s="82"/>
      <c r="B684" s="122" t="s">
        <v>60</v>
      </c>
      <c r="C684" s="122">
        <v>4332.5</v>
      </c>
      <c r="D684" s="122">
        <v>1871.4700487422899</v>
      </c>
      <c r="E684" s="142">
        <f>IF(B683=B684,0,MAX(E$4:E683)+1)</f>
        <v>0</v>
      </c>
      <c r="F684" s="142">
        <f t="shared" si="141"/>
        <v>1</v>
      </c>
      <c r="G684" s="142" t="str">
        <f t="shared" si="135"/>
        <v/>
      </c>
      <c r="H684" s="142">
        <f t="shared" si="136"/>
        <v>1</v>
      </c>
      <c r="I684" s="59"/>
      <c r="J684" s="104"/>
      <c r="K684" s="59"/>
      <c r="L684" s="59"/>
      <c r="M684" s="59"/>
      <c r="N684" s="44"/>
      <c r="O684" s="44"/>
      <c r="P684" s="44"/>
      <c r="Q684" s="68">
        <f t="shared" si="133"/>
        <v>680</v>
      </c>
      <c r="R684" s="60">
        <f t="shared" si="142"/>
        <v>684</v>
      </c>
      <c r="S684" s="60">
        <f t="shared" si="142"/>
        <v>1416</v>
      </c>
      <c r="T684" s="60">
        <f t="shared" si="142"/>
        <v>2148</v>
      </c>
      <c r="U684" s="60">
        <f t="shared" si="142"/>
        <v>2880</v>
      </c>
      <c r="V684" s="60">
        <f t="shared" si="142"/>
        <v>3612</v>
      </c>
      <c r="W684" s="44"/>
      <c r="X684" s="44">
        <f t="shared" si="137"/>
        <v>681</v>
      </c>
      <c r="Y684" s="170">
        <f t="shared" si="134"/>
        <v>4332.5</v>
      </c>
      <c r="Z684" s="171">
        <f t="shared" si="138"/>
        <v>1871.4700487422899</v>
      </c>
      <c r="AA684" s="155">
        <f>IF(ISNUMBER($Q684),INDEX($D$1:$D$3663,S684,1),"")</f>
        <v>35.366343602226102</v>
      </c>
      <c r="AB684" s="155">
        <f>IF(ISNUMBER($Q684),INDEX($D$1:$D$3663,T684,1),"")</f>
        <v>35.358242867294202</v>
      </c>
      <c r="AC684" s="155">
        <f>IF(ISNUMBER($Q684),INDEX($D$1:$D$3663,U684,1),"")</f>
        <v>37.418572938577498</v>
      </c>
      <c r="AD684" s="155">
        <f>IF(ISNUMBER($Q684),INDEX($D$1:$D$3663,V684,1),"")</f>
        <v>37.462908668586003</v>
      </c>
      <c r="AE684" s="59"/>
      <c r="AF684" s="85">
        <f t="shared" si="139"/>
        <v>1.8685784805302674</v>
      </c>
      <c r="AG684" s="87">
        <v>40858</v>
      </c>
      <c r="AH684" s="59"/>
      <c r="AI684" s="163" t="str">
        <f t="shared" si="140"/>
        <v/>
      </c>
      <c r="AJ684" s="162" t="str">
        <f t="shared" si="143"/>
        <v/>
      </c>
      <c r="AK684" s="119"/>
      <c r="AL684" s="59" t="str">
        <f>IF(ISNUMBER($AJ684),INDEX($Z$4:$AC$3663,$AJ684,AL$3),"")</f>
        <v/>
      </c>
      <c r="AM684" s="149" t="str">
        <f>IF(ISNUMBER($AJ684),INDEX($Z$4:$AC$3663,$AJ684,AM$3),"")</f>
        <v/>
      </c>
      <c r="AN684" s="149" t="str">
        <f>IF(ISNUMBER($AJ684),INDEX($Z$4:$AC$3663,$AJ684,AN$3),"")</f>
        <v/>
      </c>
      <c r="AO684" s="59"/>
      <c r="AP684" s="59"/>
      <c r="AQ684" s="166"/>
      <c r="AR684" s="59"/>
      <c r="AS684" s="59"/>
      <c r="AT684" s="149"/>
      <c r="AU684" s="149"/>
      <c r="AV684" s="149"/>
      <c r="AW684" s="149"/>
      <c r="AX684" s="150"/>
      <c r="AY684" s="151"/>
      <c r="AZ684" s="59"/>
      <c r="BA684" s="59"/>
      <c r="BB684" s="59"/>
      <c r="BC684" s="59"/>
      <c r="BD684" s="59"/>
      <c r="BE684" s="59"/>
      <c r="BF684" s="43"/>
      <c r="BG684" s="59"/>
      <c r="BH684" s="59"/>
      <c r="BI684" s="59"/>
      <c r="BJ684" s="59"/>
      <c r="BK684" s="59"/>
      <c r="BL684" s="59"/>
      <c r="BM684" s="59"/>
    </row>
    <row r="685" spans="1:65" x14ac:dyDescent="0.25">
      <c r="A685" s="82"/>
      <c r="B685" s="122" t="s">
        <v>60</v>
      </c>
      <c r="C685" s="122">
        <v>4333.5</v>
      </c>
      <c r="D685" s="122">
        <v>1906.12259382705</v>
      </c>
      <c r="E685" s="142">
        <f>IF(B684=B685,0,MAX(E$4:E684)+1)</f>
        <v>0</v>
      </c>
      <c r="F685" s="142">
        <f t="shared" si="141"/>
        <v>1</v>
      </c>
      <c r="G685" s="142" t="str">
        <f t="shared" si="135"/>
        <v/>
      </c>
      <c r="H685" s="142">
        <f t="shared" si="136"/>
        <v>1</v>
      </c>
      <c r="I685" s="59"/>
      <c r="J685" s="104"/>
      <c r="K685" s="59"/>
      <c r="L685" s="59"/>
      <c r="M685" s="59"/>
      <c r="N685" s="44"/>
      <c r="O685" s="44"/>
      <c r="P685" s="44"/>
      <c r="Q685" s="68">
        <f t="shared" si="133"/>
        <v>681</v>
      </c>
      <c r="R685" s="60">
        <f t="shared" si="142"/>
        <v>685</v>
      </c>
      <c r="S685" s="60">
        <f t="shared" si="142"/>
        <v>1417</v>
      </c>
      <c r="T685" s="60">
        <f t="shared" si="142"/>
        <v>2149</v>
      </c>
      <c r="U685" s="60">
        <f t="shared" si="142"/>
        <v>2881</v>
      </c>
      <c r="V685" s="60">
        <f t="shared" si="142"/>
        <v>3613</v>
      </c>
      <c r="W685" s="44"/>
      <c r="X685" s="44">
        <f t="shared" si="137"/>
        <v>682</v>
      </c>
      <c r="Y685" s="170">
        <f t="shared" si="134"/>
        <v>4333.5</v>
      </c>
      <c r="Z685" s="171">
        <f t="shared" si="138"/>
        <v>1906.12259382705</v>
      </c>
      <c r="AA685" s="155">
        <f>IF(ISNUMBER($Q685),INDEX($D$1:$D$3663,S685,1),"")</f>
        <v>35.194200963720498</v>
      </c>
      <c r="AB685" s="155">
        <f>IF(ISNUMBER($Q685),INDEX($D$1:$D$3663,T685,1),"")</f>
        <v>35.183434505893899</v>
      </c>
      <c r="AC685" s="155">
        <f>IF(ISNUMBER($Q685),INDEX($D$1:$D$3663,U685,1),"")</f>
        <v>37.556871667577603</v>
      </c>
      <c r="AD685" s="155">
        <f>IF(ISNUMBER($Q685),INDEX($D$1:$D$3663,V685,1),"")</f>
        <v>37.470228062934702</v>
      </c>
      <c r="AE685" s="59"/>
      <c r="AF685" s="85">
        <f t="shared" si="139"/>
        <v>1.8713163313173986</v>
      </c>
      <c r="AG685" s="87">
        <v>40859</v>
      </c>
      <c r="AH685" s="59"/>
      <c r="AI685" s="163" t="str">
        <f t="shared" si="140"/>
        <v/>
      </c>
      <c r="AJ685" s="162" t="str">
        <f t="shared" si="143"/>
        <v/>
      </c>
      <c r="AK685" s="119"/>
      <c r="AL685" s="59" t="str">
        <f>IF(ISNUMBER($AJ685),INDEX($Z$4:$AC$3663,$AJ685,AL$3),"")</f>
        <v/>
      </c>
      <c r="AM685" s="149" t="str">
        <f>IF(ISNUMBER($AJ685),INDEX($Z$4:$AC$3663,$AJ685,AM$3),"")</f>
        <v/>
      </c>
      <c r="AN685" s="149" t="str">
        <f>IF(ISNUMBER($AJ685),INDEX($Z$4:$AC$3663,$AJ685,AN$3),"")</f>
        <v/>
      </c>
      <c r="AO685" s="59"/>
      <c r="AP685" s="59"/>
      <c r="AQ685" s="166"/>
      <c r="AR685" s="59"/>
      <c r="AS685" s="59"/>
      <c r="AT685" s="149"/>
      <c r="AU685" s="149"/>
      <c r="AV685" s="149"/>
      <c r="AW685" s="149"/>
      <c r="AX685" s="150"/>
      <c r="AY685" s="151"/>
      <c r="AZ685" s="59"/>
      <c r="BA685" s="59"/>
      <c r="BB685" s="59"/>
      <c r="BC685" s="59"/>
      <c r="BD685" s="59"/>
      <c r="BE685" s="59"/>
      <c r="BF685" s="43"/>
      <c r="BG685" s="59"/>
      <c r="BH685" s="59"/>
      <c r="BI685" s="59"/>
      <c r="BJ685" s="59"/>
      <c r="BK685" s="59"/>
      <c r="BL685" s="59"/>
      <c r="BM685" s="59"/>
    </row>
    <row r="686" spans="1:65" x14ac:dyDescent="0.25">
      <c r="A686" s="82"/>
      <c r="B686" s="122" t="s">
        <v>60</v>
      </c>
      <c r="C686" s="122">
        <v>4334.5</v>
      </c>
      <c r="D686" s="122">
        <v>2048.7308684240802</v>
      </c>
      <c r="E686" s="142">
        <f>IF(B685=B686,0,MAX(E$4:E685)+1)</f>
        <v>0</v>
      </c>
      <c r="F686" s="142">
        <f t="shared" si="141"/>
        <v>1</v>
      </c>
      <c r="G686" s="142" t="str">
        <f t="shared" si="135"/>
        <v/>
      </c>
      <c r="H686" s="142">
        <f t="shared" si="136"/>
        <v>1</v>
      </c>
      <c r="I686" s="59"/>
      <c r="J686" s="104"/>
      <c r="K686" s="59"/>
      <c r="L686" s="59"/>
      <c r="M686" s="59"/>
      <c r="N686" s="44"/>
      <c r="O686" s="44"/>
      <c r="P686" s="44"/>
      <c r="Q686" s="68">
        <f t="shared" si="133"/>
        <v>682</v>
      </c>
      <c r="R686" s="60">
        <f t="shared" si="142"/>
        <v>686</v>
      </c>
      <c r="S686" s="60">
        <f t="shared" si="142"/>
        <v>1418</v>
      </c>
      <c r="T686" s="60">
        <f t="shared" si="142"/>
        <v>2150</v>
      </c>
      <c r="U686" s="60">
        <f t="shared" si="142"/>
        <v>2882</v>
      </c>
      <c r="V686" s="60">
        <f t="shared" si="142"/>
        <v>3614</v>
      </c>
      <c r="W686" s="44"/>
      <c r="X686" s="44">
        <f t="shared" si="137"/>
        <v>683</v>
      </c>
      <c r="Y686" s="170">
        <f t="shared" si="134"/>
        <v>4334.5</v>
      </c>
      <c r="Z686" s="171">
        <f t="shared" si="138"/>
        <v>2048.7308684240802</v>
      </c>
      <c r="AA686" s="155">
        <f>IF(ISNUMBER($Q686),INDEX($D$1:$D$3663,S686,1),"")</f>
        <v>35.289359904481401</v>
      </c>
      <c r="AB686" s="155">
        <f>IF(ISNUMBER($Q686),INDEX($D$1:$D$3663,T686,1),"")</f>
        <v>35.437523430455101</v>
      </c>
      <c r="AC686" s="155">
        <f>IF(ISNUMBER($Q686),INDEX($D$1:$D$3663,U686,1),"")</f>
        <v>37.615799130739703</v>
      </c>
      <c r="AD686" s="155">
        <f>IF(ISNUMBER($Q686),INDEX($D$1:$D$3663,V686,1),"")</f>
        <v>37.474162366139197</v>
      </c>
      <c r="AE686" s="59"/>
      <c r="AF686" s="85">
        <f t="shared" si="139"/>
        <v>1.8740541821045316</v>
      </c>
      <c r="AG686" s="87">
        <v>40860</v>
      </c>
      <c r="AH686" s="59"/>
      <c r="AI686" s="163" t="str">
        <f t="shared" si="140"/>
        <v/>
      </c>
      <c r="AJ686" s="162" t="str">
        <f t="shared" si="143"/>
        <v/>
      </c>
      <c r="AK686" s="119"/>
      <c r="AL686" s="59" t="str">
        <f>IF(ISNUMBER($AJ686),INDEX($Z$4:$AC$3663,$AJ686,AL$3),"")</f>
        <v/>
      </c>
      <c r="AM686" s="149" t="str">
        <f>IF(ISNUMBER($AJ686),INDEX($Z$4:$AC$3663,$AJ686,AM$3),"")</f>
        <v/>
      </c>
      <c r="AN686" s="149" t="str">
        <f>IF(ISNUMBER($AJ686),INDEX($Z$4:$AC$3663,$AJ686,AN$3),"")</f>
        <v/>
      </c>
      <c r="AO686" s="59"/>
      <c r="AP686" s="59"/>
      <c r="AQ686" s="166"/>
      <c r="AR686" s="59"/>
      <c r="AS686" s="59"/>
      <c r="AT686" s="149"/>
      <c r="AU686" s="149"/>
      <c r="AV686" s="149"/>
      <c r="AW686" s="149"/>
      <c r="AX686" s="150"/>
      <c r="AY686" s="151"/>
      <c r="AZ686" s="59"/>
      <c r="BA686" s="59"/>
      <c r="BB686" s="59"/>
      <c r="BC686" s="59"/>
      <c r="BD686" s="59"/>
      <c r="BE686" s="59"/>
      <c r="BF686" s="43"/>
      <c r="BG686" s="59"/>
      <c r="BH686" s="59"/>
      <c r="BI686" s="59"/>
      <c r="BJ686" s="59"/>
      <c r="BK686" s="59"/>
      <c r="BL686" s="59"/>
      <c r="BM686" s="59"/>
    </row>
    <row r="687" spans="1:65" x14ac:dyDescent="0.25">
      <c r="A687" s="82"/>
      <c r="B687" s="122" t="s">
        <v>60</v>
      </c>
      <c r="C687" s="122">
        <v>4335.5</v>
      </c>
      <c r="D687" s="122">
        <v>1546.56098002572</v>
      </c>
      <c r="E687" s="142">
        <f>IF(B686=B687,0,MAX(E$4:E686)+1)</f>
        <v>0</v>
      </c>
      <c r="F687" s="142">
        <f t="shared" si="141"/>
        <v>1</v>
      </c>
      <c r="G687" s="142" t="str">
        <f t="shared" si="135"/>
        <v/>
      </c>
      <c r="H687" s="142">
        <f t="shared" si="136"/>
        <v>1</v>
      </c>
      <c r="I687" s="59"/>
      <c r="J687" s="104"/>
      <c r="K687" s="59"/>
      <c r="L687" s="59"/>
      <c r="M687" s="59"/>
      <c r="N687" s="44"/>
      <c r="O687" s="44"/>
      <c r="P687" s="44"/>
      <c r="Q687" s="68">
        <f t="shared" si="133"/>
        <v>683</v>
      </c>
      <c r="R687" s="60">
        <f t="shared" si="142"/>
        <v>687</v>
      </c>
      <c r="S687" s="60">
        <f t="shared" si="142"/>
        <v>1419</v>
      </c>
      <c r="T687" s="60">
        <f t="shared" si="142"/>
        <v>2151</v>
      </c>
      <c r="U687" s="60">
        <f t="shared" si="142"/>
        <v>2883</v>
      </c>
      <c r="V687" s="60">
        <f t="shared" si="142"/>
        <v>3615</v>
      </c>
      <c r="W687" s="44"/>
      <c r="X687" s="44">
        <f t="shared" si="137"/>
        <v>684</v>
      </c>
      <c r="Y687" s="170">
        <f t="shared" si="134"/>
        <v>4335.5</v>
      </c>
      <c r="Z687" s="171">
        <f t="shared" si="138"/>
        <v>1546.56098002572</v>
      </c>
      <c r="AA687" s="155">
        <f>IF(ISNUMBER($Q687),INDEX($D$1:$D$3663,S687,1),"")</f>
        <v>35.181375829835403</v>
      </c>
      <c r="AB687" s="155">
        <f>IF(ISNUMBER($Q687),INDEX($D$1:$D$3663,T687,1),"")</f>
        <v>35.308969415855202</v>
      </c>
      <c r="AC687" s="155">
        <f>IF(ISNUMBER($Q687),INDEX($D$1:$D$3663,U687,1),"")</f>
        <v>37.420344423655997</v>
      </c>
      <c r="AD687" s="155">
        <f>IF(ISNUMBER($Q687),INDEX($D$1:$D$3663,V687,1),"")</f>
        <v>37.5373840022256</v>
      </c>
      <c r="AE687" s="59"/>
      <c r="AF687" s="85">
        <f t="shared" si="139"/>
        <v>1.8767920328916627</v>
      </c>
      <c r="AG687" s="87">
        <v>40861</v>
      </c>
      <c r="AH687" s="59"/>
      <c r="AI687" s="163" t="str">
        <f t="shared" si="140"/>
        <v/>
      </c>
      <c r="AJ687" s="162" t="str">
        <f t="shared" si="143"/>
        <v/>
      </c>
      <c r="AK687" s="119"/>
      <c r="AL687" s="59" t="str">
        <f>IF(ISNUMBER($AJ687),INDEX($Z$4:$AC$3663,$AJ687,AL$3),"")</f>
        <v/>
      </c>
      <c r="AM687" s="149" t="str">
        <f>IF(ISNUMBER($AJ687),INDEX($Z$4:$AC$3663,$AJ687,AM$3),"")</f>
        <v/>
      </c>
      <c r="AN687" s="149" t="str">
        <f>IF(ISNUMBER($AJ687),INDEX($Z$4:$AC$3663,$AJ687,AN$3),"")</f>
        <v/>
      </c>
      <c r="AO687" s="59"/>
      <c r="AP687" s="59"/>
      <c r="AQ687" s="166"/>
      <c r="AR687" s="59"/>
      <c r="AS687" s="59"/>
      <c r="AT687" s="149"/>
      <c r="AU687" s="149"/>
      <c r="AV687" s="149"/>
      <c r="AW687" s="149"/>
      <c r="AX687" s="150"/>
      <c r="AY687" s="151"/>
      <c r="AZ687" s="59"/>
      <c r="BA687" s="59"/>
      <c r="BB687" s="59"/>
      <c r="BC687" s="59"/>
      <c r="BD687" s="59"/>
      <c r="BE687" s="59"/>
      <c r="BF687" s="43"/>
      <c r="BG687" s="59"/>
      <c r="BH687" s="59"/>
      <c r="BI687" s="59"/>
      <c r="BJ687" s="59"/>
      <c r="BK687" s="59"/>
      <c r="BL687" s="59"/>
      <c r="BM687" s="59"/>
    </row>
    <row r="688" spans="1:65" x14ac:dyDescent="0.25">
      <c r="A688" s="82"/>
      <c r="B688" s="122" t="s">
        <v>60</v>
      </c>
      <c r="C688" s="122">
        <v>4336.5</v>
      </c>
      <c r="D688" s="122">
        <v>2109.5565997393601</v>
      </c>
      <c r="E688" s="142">
        <f>IF(B687=B688,0,MAX(E$4:E687)+1)</f>
        <v>0</v>
      </c>
      <c r="F688" s="142">
        <f t="shared" si="141"/>
        <v>1</v>
      </c>
      <c r="G688" s="142" t="str">
        <f t="shared" si="135"/>
        <v/>
      </c>
      <c r="H688" s="142">
        <f t="shared" si="136"/>
        <v>1</v>
      </c>
      <c r="I688" s="59"/>
      <c r="J688" s="104"/>
      <c r="K688" s="59"/>
      <c r="L688" s="59"/>
      <c r="M688" s="59"/>
      <c r="N688" s="44"/>
      <c r="O688" s="44"/>
      <c r="P688" s="44"/>
      <c r="Q688" s="68">
        <f t="shared" si="133"/>
        <v>684</v>
      </c>
      <c r="R688" s="60">
        <f t="shared" si="142"/>
        <v>688</v>
      </c>
      <c r="S688" s="60">
        <f t="shared" si="142"/>
        <v>1420</v>
      </c>
      <c r="T688" s="60">
        <f t="shared" si="142"/>
        <v>2152</v>
      </c>
      <c r="U688" s="60">
        <f t="shared" si="142"/>
        <v>2884</v>
      </c>
      <c r="V688" s="60">
        <f t="shared" si="142"/>
        <v>3616</v>
      </c>
      <c r="W688" s="44"/>
      <c r="X688" s="44">
        <f t="shared" si="137"/>
        <v>685</v>
      </c>
      <c r="Y688" s="170">
        <f t="shared" si="134"/>
        <v>4336.5</v>
      </c>
      <c r="Z688" s="171">
        <f t="shared" si="138"/>
        <v>2109.5565997393601</v>
      </c>
      <c r="AA688" s="155">
        <f>IF(ISNUMBER($Q688),INDEX($D$1:$D$3663,S688,1),"")</f>
        <v>35.316488170506801</v>
      </c>
      <c r="AB688" s="155">
        <f>IF(ISNUMBER($Q688),INDEX($D$1:$D$3663,T688,1),"")</f>
        <v>35.183427511778198</v>
      </c>
      <c r="AC688" s="155">
        <f>IF(ISNUMBER($Q688),INDEX($D$1:$D$3663,U688,1),"")</f>
        <v>37.4443512778846</v>
      </c>
      <c r="AD688" s="155">
        <f>IF(ISNUMBER($Q688),INDEX($D$1:$D$3663,V688,1),"")</f>
        <v>37.345736285057697</v>
      </c>
      <c r="AE688" s="59"/>
      <c r="AF688" s="85">
        <f t="shared" si="139"/>
        <v>1.8795298836787957</v>
      </c>
      <c r="AG688" s="87">
        <v>40862</v>
      </c>
      <c r="AH688" s="59"/>
      <c r="AI688" s="163" t="str">
        <f t="shared" si="140"/>
        <v/>
      </c>
      <c r="AJ688" s="162" t="str">
        <f t="shared" si="143"/>
        <v/>
      </c>
      <c r="AK688" s="119"/>
      <c r="AL688" s="59" t="str">
        <f>IF(ISNUMBER($AJ688),INDEX($Z$4:$AC$3663,$AJ688,AL$3),"")</f>
        <v/>
      </c>
      <c r="AM688" s="149" t="str">
        <f>IF(ISNUMBER($AJ688),INDEX($Z$4:$AC$3663,$AJ688,AM$3),"")</f>
        <v/>
      </c>
      <c r="AN688" s="149" t="str">
        <f>IF(ISNUMBER($AJ688),INDEX($Z$4:$AC$3663,$AJ688,AN$3),"")</f>
        <v/>
      </c>
      <c r="AO688" s="59"/>
      <c r="AP688" s="59"/>
      <c r="AQ688" s="166"/>
      <c r="AR688" s="59"/>
      <c r="AS688" s="59"/>
      <c r="AT688" s="149"/>
      <c r="AU688" s="149"/>
      <c r="AV688" s="149"/>
      <c r="AW688" s="149"/>
      <c r="AX688" s="150"/>
      <c r="AY688" s="151"/>
      <c r="AZ688" s="59"/>
      <c r="BA688" s="59"/>
      <c r="BB688" s="59"/>
      <c r="BC688" s="59"/>
      <c r="BD688" s="59"/>
      <c r="BE688" s="59"/>
      <c r="BF688" s="43"/>
      <c r="BG688" s="59"/>
      <c r="BH688" s="59"/>
      <c r="BI688" s="59"/>
      <c r="BJ688" s="59"/>
      <c r="BK688" s="59"/>
      <c r="BL688" s="59"/>
      <c r="BM688" s="59"/>
    </row>
    <row r="689" spans="1:65" x14ac:dyDescent="0.25">
      <c r="A689" s="82"/>
      <c r="B689" s="122" t="s">
        <v>60</v>
      </c>
      <c r="C689" s="122">
        <v>4337.5</v>
      </c>
      <c r="D689" s="122">
        <v>1923.2818117212601</v>
      </c>
      <c r="E689" s="142">
        <f>IF(B688=B689,0,MAX(E$4:E688)+1)</f>
        <v>0</v>
      </c>
      <c r="F689" s="142">
        <f t="shared" si="141"/>
        <v>1</v>
      </c>
      <c r="G689" s="142" t="str">
        <f t="shared" si="135"/>
        <v/>
      </c>
      <c r="H689" s="142">
        <f t="shared" si="136"/>
        <v>1</v>
      </c>
      <c r="I689" s="59"/>
      <c r="J689" s="104"/>
      <c r="K689" s="59"/>
      <c r="L689" s="59"/>
      <c r="M689" s="59"/>
      <c r="N689" s="44"/>
      <c r="O689" s="44"/>
      <c r="P689" s="44"/>
      <c r="Q689" s="68">
        <f t="shared" si="133"/>
        <v>685</v>
      </c>
      <c r="R689" s="60">
        <f t="shared" si="142"/>
        <v>689</v>
      </c>
      <c r="S689" s="60">
        <f t="shared" si="142"/>
        <v>1421</v>
      </c>
      <c r="T689" s="60">
        <f t="shared" si="142"/>
        <v>2153</v>
      </c>
      <c r="U689" s="60">
        <f t="shared" si="142"/>
        <v>2885</v>
      </c>
      <c r="V689" s="60">
        <f t="shared" si="142"/>
        <v>3617</v>
      </c>
      <c r="W689" s="44"/>
      <c r="X689" s="44">
        <f t="shared" si="137"/>
        <v>686</v>
      </c>
      <c r="Y689" s="170">
        <f t="shared" si="134"/>
        <v>4337.5</v>
      </c>
      <c r="Z689" s="171">
        <f t="shared" si="138"/>
        <v>1923.2818117212601</v>
      </c>
      <c r="AA689" s="155">
        <f>IF(ISNUMBER($Q689),INDEX($D$1:$D$3663,S689,1),"")</f>
        <v>35.294661154488999</v>
      </c>
      <c r="AB689" s="155">
        <f>IF(ISNUMBER($Q689),INDEX($D$1:$D$3663,T689,1),"")</f>
        <v>35.234175994121301</v>
      </c>
      <c r="AC689" s="155">
        <f>IF(ISNUMBER($Q689),INDEX($D$1:$D$3663,U689,1),"")</f>
        <v>37.466406775464399</v>
      </c>
      <c r="AD689" s="155">
        <f>IF(ISNUMBER($Q689),INDEX($D$1:$D$3663,V689,1),"")</f>
        <v>37.451264815142999</v>
      </c>
      <c r="AE689" s="59"/>
      <c r="AF689" s="85">
        <f t="shared" si="139"/>
        <v>1.8822677344659269</v>
      </c>
      <c r="AG689" s="87">
        <v>40863</v>
      </c>
      <c r="AH689" s="59"/>
      <c r="AI689" s="163" t="str">
        <f t="shared" si="140"/>
        <v/>
      </c>
      <c r="AJ689" s="162" t="str">
        <f t="shared" si="143"/>
        <v/>
      </c>
      <c r="AK689" s="119"/>
      <c r="AL689" s="59" t="str">
        <f>IF(ISNUMBER($AJ689),INDEX($Z$4:$AC$3663,$AJ689,AL$3),"")</f>
        <v/>
      </c>
      <c r="AM689" s="149" t="str">
        <f>IF(ISNUMBER($AJ689),INDEX($Z$4:$AC$3663,$AJ689,AM$3),"")</f>
        <v/>
      </c>
      <c r="AN689" s="149" t="str">
        <f>IF(ISNUMBER($AJ689),INDEX($Z$4:$AC$3663,$AJ689,AN$3),"")</f>
        <v/>
      </c>
      <c r="AO689" s="59"/>
      <c r="AP689" s="59"/>
      <c r="AQ689" s="166"/>
      <c r="AR689" s="59"/>
      <c r="AS689" s="59"/>
      <c r="AT689" s="149"/>
      <c r="AU689" s="149"/>
      <c r="AV689" s="149"/>
      <c r="AW689" s="149"/>
      <c r="AX689" s="150"/>
      <c r="AY689" s="151"/>
      <c r="AZ689" s="59"/>
      <c r="BA689" s="59"/>
      <c r="BB689" s="59"/>
      <c r="BC689" s="59"/>
      <c r="BD689" s="59"/>
      <c r="BE689" s="59"/>
      <c r="BF689" s="43"/>
      <c r="BG689" s="59"/>
      <c r="BH689" s="59"/>
      <c r="BI689" s="59"/>
      <c r="BJ689" s="59"/>
      <c r="BK689" s="59"/>
      <c r="BL689" s="59"/>
      <c r="BM689" s="59"/>
    </row>
    <row r="690" spans="1:65" x14ac:dyDescent="0.25">
      <c r="A690" s="82"/>
      <c r="B690" s="122" t="s">
        <v>60</v>
      </c>
      <c r="C690" s="122">
        <v>4338.5</v>
      </c>
      <c r="D690" s="122">
        <v>1799.99266931696</v>
      </c>
      <c r="E690" s="142">
        <f>IF(B689=B690,0,MAX(E$4:E689)+1)</f>
        <v>0</v>
      </c>
      <c r="F690" s="142">
        <f t="shared" si="141"/>
        <v>1</v>
      </c>
      <c r="G690" s="142" t="str">
        <f t="shared" si="135"/>
        <v/>
      </c>
      <c r="H690" s="142">
        <f t="shared" si="136"/>
        <v>1</v>
      </c>
      <c r="I690" s="59"/>
      <c r="J690" s="104"/>
      <c r="K690" s="59"/>
      <c r="L690" s="59"/>
      <c r="M690" s="59"/>
      <c r="N690" s="44"/>
      <c r="O690" s="44"/>
      <c r="P690" s="44"/>
      <c r="Q690" s="68">
        <f t="shared" si="133"/>
        <v>686</v>
      </c>
      <c r="R690" s="60">
        <f t="shared" si="142"/>
        <v>690</v>
      </c>
      <c r="S690" s="60">
        <f t="shared" si="142"/>
        <v>1422</v>
      </c>
      <c r="T690" s="60">
        <f t="shared" si="142"/>
        <v>2154</v>
      </c>
      <c r="U690" s="60">
        <f t="shared" si="142"/>
        <v>2886</v>
      </c>
      <c r="V690" s="60">
        <f t="shared" si="142"/>
        <v>3618</v>
      </c>
      <c r="W690" s="44"/>
      <c r="X690" s="44">
        <f t="shared" si="137"/>
        <v>687</v>
      </c>
      <c r="Y690" s="170">
        <f t="shared" si="134"/>
        <v>4338.5</v>
      </c>
      <c r="Z690" s="171">
        <f t="shared" si="138"/>
        <v>1799.99266931696</v>
      </c>
      <c r="AA690" s="155">
        <f>IF(ISNUMBER($Q690),INDEX($D$1:$D$3663,S690,1),"")</f>
        <v>35.184088807612099</v>
      </c>
      <c r="AB690" s="155">
        <f>IF(ISNUMBER($Q690),INDEX($D$1:$D$3663,T690,1),"")</f>
        <v>35.296605148027801</v>
      </c>
      <c r="AC690" s="155">
        <f>IF(ISNUMBER($Q690),INDEX($D$1:$D$3663,U690,1),"")</f>
        <v>37.703062252529001</v>
      </c>
      <c r="AD690" s="155">
        <f>IF(ISNUMBER($Q690),INDEX($D$1:$D$3663,V690,1),"")</f>
        <v>37.578647589270197</v>
      </c>
      <c r="AE690" s="59"/>
      <c r="AF690" s="85">
        <f t="shared" si="139"/>
        <v>1.8850055852530598</v>
      </c>
      <c r="AG690" s="87">
        <v>40864</v>
      </c>
      <c r="AH690" s="59"/>
      <c r="AI690" s="163" t="str">
        <f t="shared" si="140"/>
        <v/>
      </c>
      <c r="AJ690" s="162" t="str">
        <f t="shared" si="143"/>
        <v/>
      </c>
      <c r="AK690" s="119"/>
      <c r="AL690" s="59" t="str">
        <f>IF(ISNUMBER($AJ690),INDEX($Z$4:$AC$3663,$AJ690,AL$3),"")</f>
        <v/>
      </c>
      <c r="AM690" s="149" t="str">
        <f>IF(ISNUMBER($AJ690),INDEX($Z$4:$AC$3663,$AJ690,AM$3),"")</f>
        <v/>
      </c>
      <c r="AN690" s="149" t="str">
        <f>IF(ISNUMBER($AJ690),INDEX($Z$4:$AC$3663,$AJ690,AN$3),"")</f>
        <v/>
      </c>
      <c r="AO690" s="59"/>
      <c r="AP690" s="59"/>
      <c r="AQ690" s="166"/>
      <c r="AR690" s="59"/>
      <c r="AS690" s="59"/>
      <c r="AT690" s="149"/>
      <c r="AU690" s="149"/>
      <c r="AV690" s="149"/>
      <c r="AW690" s="149"/>
      <c r="AX690" s="150"/>
      <c r="AY690" s="151"/>
      <c r="AZ690" s="59"/>
      <c r="BA690" s="59"/>
      <c r="BB690" s="59"/>
      <c r="BC690" s="59"/>
      <c r="BD690" s="59"/>
      <c r="BE690" s="59"/>
      <c r="BF690" s="43"/>
      <c r="BG690" s="59"/>
      <c r="BH690" s="59"/>
      <c r="BI690" s="59"/>
      <c r="BJ690" s="59"/>
      <c r="BK690" s="59"/>
      <c r="BL690" s="59"/>
      <c r="BM690" s="59"/>
    </row>
    <row r="691" spans="1:65" x14ac:dyDescent="0.25">
      <c r="A691" s="82"/>
      <c r="B691" s="122" t="s">
        <v>60</v>
      </c>
      <c r="C691" s="122">
        <v>4339.5</v>
      </c>
      <c r="D691" s="122">
        <v>2097.6739680390701</v>
      </c>
      <c r="E691" s="142">
        <f>IF(B690=B691,0,MAX(E$4:E690)+1)</f>
        <v>0</v>
      </c>
      <c r="F691" s="142">
        <f t="shared" si="141"/>
        <v>1</v>
      </c>
      <c r="G691" s="142" t="str">
        <f t="shared" si="135"/>
        <v/>
      </c>
      <c r="H691" s="142">
        <f t="shared" si="136"/>
        <v>1</v>
      </c>
      <c r="I691" s="59"/>
      <c r="J691" s="104"/>
      <c r="K691" s="59"/>
      <c r="L691" s="59"/>
      <c r="M691" s="59"/>
      <c r="N691" s="44"/>
      <c r="O691" s="44"/>
      <c r="P691" s="44"/>
      <c r="Q691" s="68">
        <f t="shared" si="133"/>
        <v>687</v>
      </c>
      <c r="R691" s="60">
        <f t="shared" si="142"/>
        <v>691</v>
      </c>
      <c r="S691" s="60">
        <f t="shared" si="142"/>
        <v>1423</v>
      </c>
      <c r="T691" s="60">
        <f t="shared" si="142"/>
        <v>2155</v>
      </c>
      <c r="U691" s="60">
        <f t="shared" si="142"/>
        <v>2887</v>
      </c>
      <c r="V691" s="60">
        <f t="shared" si="142"/>
        <v>3619</v>
      </c>
      <c r="W691" s="44"/>
      <c r="X691" s="44">
        <f t="shared" si="137"/>
        <v>688</v>
      </c>
      <c r="Y691" s="170">
        <f t="shared" si="134"/>
        <v>4339.5</v>
      </c>
      <c r="Z691" s="171">
        <f t="shared" si="138"/>
        <v>2097.6739680390701</v>
      </c>
      <c r="AA691" s="155">
        <f>IF(ISNUMBER($Q691),INDEX($D$1:$D$3663,S691,1),"")</f>
        <v>35.152641076075099</v>
      </c>
      <c r="AB691" s="155">
        <f>IF(ISNUMBER($Q691),INDEX($D$1:$D$3663,T691,1),"")</f>
        <v>34.875514606921101</v>
      </c>
      <c r="AC691" s="155">
        <f>IF(ISNUMBER($Q691),INDEX($D$1:$D$3663,U691,1),"")</f>
        <v>37.507098461295598</v>
      </c>
      <c r="AD691" s="155">
        <f>IF(ISNUMBER($Q691),INDEX($D$1:$D$3663,V691,1),"")</f>
        <v>37.486249880420999</v>
      </c>
      <c r="AE691" s="59"/>
      <c r="AF691" s="85">
        <f t="shared" si="139"/>
        <v>1.887743436040191</v>
      </c>
      <c r="AG691" s="87">
        <v>40865</v>
      </c>
      <c r="AH691" s="59"/>
      <c r="AI691" s="163" t="str">
        <f t="shared" si="140"/>
        <v/>
      </c>
      <c r="AJ691" s="162" t="str">
        <f t="shared" si="143"/>
        <v/>
      </c>
      <c r="AK691" s="119"/>
      <c r="AL691" s="59" t="str">
        <f>IF(ISNUMBER($AJ691),INDEX($Z$4:$AC$3663,$AJ691,AL$3),"")</f>
        <v/>
      </c>
      <c r="AM691" s="149" t="str">
        <f>IF(ISNUMBER($AJ691),INDEX($Z$4:$AC$3663,$AJ691,AM$3),"")</f>
        <v/>
      </c>
      <c r="AN691" s="149" t="str">
        <f>IF(ISNUMBER($AJ691),INDEX($Z$4:$AC$3663,$AJ691,AN$3),"")</f>
        <v/>
      </c>
      <c r="AO691" s="59"/>
      <c r="AP691" s="59"/>
      <c r="AQ691" s="166"/>
      <c r="AR691" s="59"/>
      <c r="AS691" s="59"/>
      <c r="AT691" s="149"/>
      <c r="AU691" s="149"/>
      <c r="AV691" s="149"/>
      <c r="AW691" s="149"/>
      <c r="AX691" s="150"/>
      <c r="AY691" s="151"/>
      <c r="AZ691" s="59"/>
      <c r="BA691" s="59"/>
      <c r="BB691" s="59"/>
      <c r="BC691" s="59"/>
      <c r="BD691" s="59"/>
      <c r="BE691" s="59"/>
      <c r="BF691" s="43"/>
      <c r="BG691" s="59"/>
      <c r="BH691" s="59"/>
      <c r="BI691" s="59"/>
      <c r="BJ691" s="59"/>
      <c r="BK691" s="59"/>
      <c r="BL691" s="59"/>
      <c r="BM691" s="59"/>
    </row>
    <row r="692" spans="1:65" x14ac:dyDescent="0.25">
      <c r="A692" s="82"/>
      <c r="B692" s="122" t="s">
        <v>60</v>
      </c>
      <c r="C692" s="122">
        <v>4340.5</v>
      </c>
      <c r="D692" s="122">
        <v>1670.6855546494401</v>
      </c>
      <c r="E692" s="142">
        <f>IF(B691=B692,0,MAX(E$4:E691)+1)</f>
        <v>0</v>
      </c>
      <c r="F692" s="142">
        <f t="shared" si="141"/>
        <v>1</v>
      </c>
      <c r="G692" s="142" t="str">
        <f t="shared" si="135"/>
        <v/>
      </c>
      <c r="H692" s="142">
        <f t="shared" si="136"/>
        <v>1</v>
      </c>
      <c r="I692" s="59"/>
      <c r="J692" s="104"/>
      <c r="K692" s="59"/>
      <c r="L692" s="59"/>
      <c r="M692" s="59"/>
      <c r="N692" s="44"/>
      <c r="O692" s="44"/>
      <c r="P692" s="44"/>
      <c r="Q692" s="68">
        <f t="shared" si="133"/>
        <v>688</v>
      </c>
      <c r="R692" s="60">
        <f t="shared" si="142"/>
        <v>692</v>
      </c>
      <c r="S692" s="60">
        <f t="shared" si="142"/>
        <v>1424</v>
      </c>
      <c r="T692" s="60">
        <f t="shared" si="142"/>
        <v>2156</v>
      </c>
      <c r="U692" s="60">
        <f t="shared" si="142"/>
        <v>2888</v>
      </c>
      <c r="V692" s="60">
        <f t="shared" si="142"/>
        <v>3620</v>
      </c>
      <c r="W692" s="44"/>
      <c r="X692" s="44">
        <f t="shared" si="137"/>
        <v>689</v>
      </c>
      <c r="Y692" s="170">
        <f t="shared" si="134"/>
        <v>4340.5</v>
      </c>
      <c r="Z692" s="171">
        <f t="shared" si="138"/>
        <v>1670.6855546494401</v>
      </c>
      <c r="AA692" s="155">
        <f>IF(ISNUMBER($Q692),INDEX($D$1:$D$3663,S692,1),"")</f>
        <v>35.137358565666403</v>
      </c>
      <c r="AB692" s="155">
        <f>IF(ISNUMBER($Q692),INDEX($D$1:$D$3663,T692,1),"")</f>
        <v>35.115366255666899</v>
      </c>
      <c r="AC692" s="155">
        <f>IF(ISNUMBER($Q692),INDEX($D$1:$D$3663,U692,1),"")</f>
        <v>37.598802997544503</v>
      </c>
      <c r="AD692" s="155">
        <f>IF(ISNUMBER($Q692),INDEX($D$1:$D$3663,V692,1),"")</f>
        <v>37.513361204091098</v>
      </c>
      <c r="AE692" s="59"/>
      <c r="AF692" s="85">
        <f t="shared" si="139"/>
        <v>1.890481286827324</v>
      </c>
      <c r="AG692" s="87">
        <v>40866</v>
      </c>
      <c r="AH692" s="59"/>
      <c r="AI692" s="163" t="str">
        <f t="shared" si="140"/>
        <v/>
      </c>
      <c r="AJ692" s="162" t="str">
        <f t="shared" si="143"/>
        <v/>
      </c>
      <c r="AK692" s="119"/>
      <c r="AL692" s="59" t="str">
        <f>IF(ISNUMBER($AJ692),INDEX($Z$4:$AC$3663,$AJ692,AL$3),"")</f>
        <v/>
      </c>
      <c r="AM692" s="149" t="str">
        <f>IF(ISNUMBER($AJ692),INDEX($Z$4:$AC$3663,$AJ692,AM$3),"")</f>
        <v/>
      </c>
      <c r="AN692" s="149" t="str">
        <f>IF(ISNUMBER($AJ692),INDEX($Z$4:$AC$3663,$AJ692,AN$3),"")</f>
        <v/>
      </c>
      <c r="AO692" s="59"/>
      <c r="AP692" s="59"/>
      <c r="AQ692" s="166"/>
      <c r="AR692" s="59"/>
      <c r="AS692" s="59"/>
      <c r="AT692" s="149"/>
      <c r="AU692" s="149"/>
      <c r="AV692" s="149"/>
      <c r="AW692" s="149"/>
      <c r="AX692" s="150"/>
      <c r="AY692" s="151"/>
      <c r="AZ692" s="59"/>
      <c r="BA692" s="59"/>
      <c r="BB692" s="59"/>
      <c r="BC692" s="59"/>
      <c r="BD692" s="59"/>
      <c r="BE692" s="59"/>
      <c r="BF692" s="43"/>
      <c r="BG692" s="59"/>
      <c r="BH692" s="59"/>
      <c r="BI692" s="59"/>
      <c r="BJ692" s="59"/>
      <c r="BK692" s="59"/>
      <c r="BL692" s="59"/>
      <c r="BM692" s="59"/>
    </row>
    <row r="693" spans="1:65" x14ac:dyDescent="0.25">
      <c r="A693" s="82"/>
      <c r="B693" s="122" t="s">
        <v>60</v>
      </c>
      <c r="C693" s="122">
        <v>4341.5</v>
      </c>
      <c r="D693" s="122">
        <v>1252.5477898541201</v>
      </c>
      <c r="E693" s="142">
        <f>IF(B692=B693,0,MAX(E$4:E692)+1)</f>
        <v>0</v>
      </c>
      <c r="F693" s="142">
        <f t="shared" si="141"/>
        <v>1</v>
      </c>
      <c r="G693" s="142" t="str">
        <f t="shared" si="135"/>
        <v/>
      </c>
      <c r="H693" s="142">
        <f t="shared" si="136"/>
        <v>1</v>
      </c>
      <c r="I693" s="59"/>
      <c r="J693" s="104"/>
      <c r="K693" s="59"/>
      <c r="L693" s="59"/>
      <c r="M693" s="59"/>
      <c r="N693" s="44"/>
      <c r="O693" s="44"/>
      <c r="P693" s="44"/>
      <c r="Q693" s="68">
        <f t="shared" si="133"/>
        <v>689</v>
      </c>
      <c r="R693" s="60">
        <f t="shared" si="142"/>
        <v>693</v>
      </c>
      <c r="S693" s="60">
        <f t="shared" si="142"/>
        <v>1425</v>
      </c>
      <c r="T693" s="60">
        <f t="shared" si="142"/>
        <v>2157</v>
      </c>
      <c r="U693" s="60">
        <f t="shared" si="142"/>
        <v>2889</v>
      </c>
      <c r="V693" s="60">
        <f t="shared" si="142"/>
        <v>3621</v>
      </c>
      <c r="W693" s="44"/>
      <c r="X693" s="44">
        <f t="shared" si="137"/>
        <v>690</v>
      </c>
      <c r="Y693" s="170">
        <f t="shared" si="134"/>
        <v>4341.5</v>
      </c>
      <c r="Z693" s="171">
        <f t="shared" si="138"/>
        <v>1252.5477898541201</v>
      </c>
      <c r="AA693" s="155">
        <f>IF(ISNUMBER($Q693),INDEX($D$1:$D$3663,S693,1),"")</f>
        <v>35.333541229536699</v>
      </c>
      <c r="AB693" s="155">
        <f>IF(ISNUMBER($Q693),INDEX($D$1:$D$3663,T693,1),"")</f>
        <v>35.247829180006903</v>
      </c>
      <c r="AC693" s="155">
        <f>IF(ISNUMBER($Q693),INDEX($D$1:$D$3663,U693,1),"")</f>
        <v>37.596427496346102</v>
      </c>
      <c r="AD693" s="155">
        <f>IF(ISNUMBER($Q693),INDEX($D$1:$D$3663,V693,1),"")</f>
        <v>37.537752896970701</v>
      </c>
      <c r="AE693" s="59"/>
      <c r="AF693" s="85">
        <f t="shared" si="139"/>
        <v>1.8932191376144551</v>
      </c>
      <c r="AG693" s="87">
        <v>40867</v>
      </c>
      <c r="AH693" s="59"/>
      <c r="AI693" s="163" t="str">
        <f t="shared" si="140"/>
        <v/>
      </c>
      <c r="AJ693" s="162" t="str">
        <f t="shared" si="143"/>
        <v/>
      </c>
      <c r="AK693" s="119"/>
      <c r="AL693" s="59" t="str">
        <f>IF(ISNUMBER($AJ693),INDEX($Z$4:$AC$3663,$AJ693,AL$3),"")</f>
        <v/>
      </c>
      <c r="AM693" s="149" t="str">
        <f>IF(ISNUMBER($AJ693),INDEX($Z$4:$AC$3663,$AJ693,AM$3),"")</f>
        <v/>
      </c>
      <c r="AN693" s="149" t="str">
        <f>IF(ISNUMBER($AJ693),INDEX($Z$4:$AC$3663,$AJ693,AN$3),"")</f>
        <v/>
      </c>
      <c r="AO693" s="59"/>
      <c r="AP693" s="59"/>
      <c r="AQ693" s="166"/>
      <c r="AR693" s="59"/>
      <c r="AS693" s="59"/>
      <c r="AT693" s="149"/>
      <c r="AU693" s="149"/>
      <c r="AV693" s="149"/>
      <c r="AW693" s="149"/>
      <c r="AX693" s="150"/>
      <c r="AY693" s="151"/>
      <c r="AZ693" s="59"/>
      <c r="BA693" s="59"/>
      <c r="BB693" s="59"/>
      <c r="BC693" s="59"/>
      <c r="BD693" s="59"/>
      <c r="BE693" s="59"/>
      <c r="BF693" s="43"/>
      <c r="BG693" s="59"/>
      <c r="BH693" s="59"/>
      <c r="BI693" s="59"/>
      <c r="BJ693" s="59"/>
      <c r="BK693" s="59"/>
      <c r="BL693" s="59"/>
      <c r="BM693" s="59"/>
    </row>
    <row r="694" spans="1:65" x14ac:dyDescent="0.25">
      <c r="A694" s="82"/>
      <c r="B694" s="122" t="s">
        <v>60</v>
      </c>
      <c r="C694" s="122">
        <v>4342.5</v>
      </c>
      <c r="D694" s="122">
        <v>1990.2635194130401</v>
      </c>
      <c r="E694" s="142">
        <f>IF(B693=B694,0,MAX(E$4:E693)+1)</f>
        <v>0</v>
      </c>
      <c r="F694" s="142">
        <f t="shared" si="141"/>
        <v>1</v>
      </c>
      <c r="G694" s="142" t="str">
        <f t="shared" si="135"/>
        <v/>
      </c>
      <c r="H694" s="142">
        <f t="shared" si="136"/>
        <v>1</v>
      </c>
      <c r="I694" s="59"/>
      <c r="J694" s="104"/>
      <c r="K694" s="59"/>
      <c r="L694" s="59"/>
      <c r="M694" s="59"/>
      <c r="N694" s="44"/>
      <c r="O694" s="44"/>
      <c r="P694" s="44"/>
      <c r="Q694" s="68">
        <f t="shared" si="133"/>
        <v>690</v>
      </c>
      <c r="R694" s="60">
        <f t="shared" si="142"/>
        <v>694</v>
      </c>
      <c r="S694" s="60">
        <f t="shared" si="142"/>
        <v>1426</v>
      </c>
      <c r="T694" s="60">
        <f t="shared" si="142"/>
        <v>2158</v>
      </c>
      <c r="U694" s="60">
        <f t="shared" si="142"/>
        <v>2890</v>
      </c>
      <c r="V694" s="60">
        <f t="shared" si="142"/>
        <v>3622</v>
      </c>
      <c r="W694" s="44"/>
      <c r="X694" s="44">
        <f t="shared" si="137"/>
        <v>691</v>
      </c>
      <c r="Y694" s="170">
        <f t="shared" si="134"/>
        <v>4342.5</v>
      </c>
      <c r="Z694" s="171">
        <f t="shared" si="138"/>
        <v>1990.2635194130401</v>
      </c>
      <c r="AA694" s="155">
        <f>IF(ISNUMBER($Q694),INDEX($D$1:$D$3663,S694,1),"")</f>
        <v>35.0228554815385</v>
      </c>
      <c r="AB694" s="155">
        <f>IF(ISNUMBER($Q694),INDEX($D$1:$D$3663,T694,1),"")</f>
        <v>35.194368353199998</v>
      </c>
      <c r="AC694" s="155">
        <f>IF(ISNUMBER($Q694),INDEX($D$1:$D$3663,U694,1),"")</f>
        <v>37.5813658188383</v>
      </c>
      <c r="AD694" s="155">
        <f>IF(ISNUMBER($Q694),INDEX($D$1:$D$3663,V694,1),"")</f>
        <v>37.380125946367002</v>
      </c>
      <c r="AE694" s="59"/>
      <c r="AF694" s="85">
        <f t="shared" si="139"/>
        <v>1.8959569884015881</v>
      </c>
      <c r="AG694" s="87">
        <v>40868</v>
      </c>
      <c r="AH694" s="59"/>
      <c r="AI694" s="163" t="str">
        <f t="shared" si="140"/>
        <v/>
      </c>
      <c r="AJ694" s="162" t="str">
        <f t="shared" si="143"/>
        <v/>
      </c>
      <c r="AK694" s="119"/>
      <c r="AL694" s="59" t="str">
        <f>IF(ISNUMBER($AJ694),INDEX($Z$4:$AC$3663,$AJ694,AL$3),"")</f>
        <v/>
      </c>
      <c r="AM694" s="149" t="str">
        <f>IF(ISNUMBER($AJ694),INDEX($Z$4:$AC$3663,$AJ694,AM$3),"")</f>
        <v/>
      </c>
      <c r="AN694" s="149" t="str">
        <f>IF(ISNUMBER($AJ694),INDEX($Z$4:$AC$3663,$AJ694,AN$3),"")</f>
        <v/>
      </c>
      <c r="AO694" s="59"/>
      <c r="AP694" s="59"/>
      <c r="AQ694" s="166"/>
      <c r="AR694" s="59"/>
      <c r="AS694" s="59"/>
      <c r="AT694" s="149"/>
      <c r="AU694" s="149"/>
      <c r="AV694" s="149"/>
      <c r="AW694" s="149"/>
      <c r="AX694" s="150"/>
      <c r="AY694" s="151"/>
      <c r="AZ694" s="59"/>
      <c r="BA694" s="59"/>
      <c r="BB694" s="59"/>
      <c r="BC694" s="59"/>
      <c r="BD694" s="59"/>
      <c r="BE694" s="59"/>
      <c r="BF694" s="43"/>
      <c r="BG694" s="59"/>
      <c r="BH694" s="59"/>
      <c r="BI694" s="59"/>
      <c r="BJ694" s="59"/>
      <c r="BK694" s="59"/>
      <c r="BL694" s="59"/>
      <c r="BM694" s="59"/>
    </row>
    <row r="695" spans="1:65" x14ac:dyDescent="0.25">
      <c r="A695" s="82"/>
      <c r="B695" s="122" t="s">
        <v>60</v>
      </c>
      <c r="C695" s="122">
        <v>4343.5</v>
      </c>
      <c r="D695" s="122">
        <v>1804.01186525205</v>
      </c>
      <c r="E695" s="142">
        <f>IF(B694=B695,0,MAX(E$4:E694)+1)</f>
        <v>0</v>
      </c>
      <c r="F695" s="142">
        <f t="shared" si="141"/>
        <v>1</v>
      </c>
      <c r="G695" s="142" t="str">
        <f t="shared" si="135"/>
        <v/>
      </c>
      <c r="H695" s="142">
        <f t="shared" si="136"/>
        <v>1</v>
      </c>
      <c r="I695" s="59"/>
      <c r="J695" s="104"/>
      <c r="K695" s="59"/>
      <c r="L695" s="59"/>
      <c r="M695" s="59"/>
      <c r="N695" s="44"/>
      <c r="O695" s="44"/>
      <c r="P695" s="44"/>
      <c r="Q695" s="68">
        <f t="shared" si="133"/>
        <v>691</v>
      </c>
      <c r="R695" s="60">
        <f t="shared" si="142"/>
        <v>695</v>
      </c>
      <c r="S695" s="60">
        <f t="shared" si="142"/>
        <v>1427</v>
      </c>
      <c r="T695" s="60">
        <f t="shared" si="142"/>
        <v>2159</v>
      </c>
      <c r="U695" s="60">
        <f t="shared" si="142"/>
        <v>2891</v>
      </c>
      <c r="V695" s="60">
        <f t="shared" si="142"/>
        <v>3623</v>
      </c>
      <c r="W695" s="44"/>
      <c r="X695" s="44">
        <f t="shared" si="137"/>
        <v>692</v>
      </c>
      <c r="Y695" s="170">
        <f t="shared" si="134"/>
        <v>4343.5</v>
      </c>
      <c r="Z695" s="171">
        <f t="shared" si="138"/>
        <v>1804.01186525205</v>
      </c>
      <c r="AA695" s="155">
        <f>IF(ISNUMBER($Q695),INDEX($D$1:$D$3663,S695,1),"")</f>
        <v>34.961560559033302</v>
      </c>
      <c r="AB695" s="155">
        <f>IF(ISNUMBER($Q695),INDEX($D$1:$D$3663,T695,1),"")</f>
        <v>35.055754440921497</v>
      </c>
      <c r="AC695" s="155">
        <f>IF(ISNUMBER($Q695),INDEX($D$1:$D$3663,U695,1),"")</f>
        <v>37.484505456172798</v>
      </c>
      <c r="AD695" s="155">
        <f>IF(ISNUMBER($Q695),INDEX($D$1:$D$3663,V695,1),"")</f>
        <v>37.469462182703403</v>
      </c>
      <c r="AE695" s="59"/>
      <c r="AF695" s="85">
        <f t="shared" si="139"/>
        <v>1.8986948391887211</v>
      </c>
      <c r="AG695" s="87">
        <v>40869</v>
      </c>
      <c r="AH695" s="59"/>
      <c r="AI695" s="163" t="str">
        <f t="shared" si="140"/>
        <v/>
      </c>
      <c r="AJ695" s="162" t="str">
        <f t="shared" si="143"/>
        <v/>
      </c>
      <c r="AK695" s="119"/>
      <c r="AL695" s="59" t="str">
        <f>IF(ISNUMBER($AJ695),INDEX($Z$4:$AC$3663,$AJ695,AL$3),"")</f>
        <v/>
      </c>
      <c r="AM695" s="149" t="str">
        <f>IF(ISNUMBER($AJ695),INDEX($Z$4:$AC$3663,$AJ695,AM$3),"")</f>
        <v/>
      </c>
      <c r="AN695" s="149" t="str">
        <f>IF(ISNUMBER($AJ695),INDEX($Z$4:$AC$3663,$AJ695,AN$3),"")</f>
        <v/>
      </c>
      <c r="AO695" s="59"/>
      <c r="AP695" s="59"/>
      <c r="AQ695" s="166"/>
      <c r="AR695" s="59"/>
      <c r="AS695" s="59"/>
      <c r="AT695" s="149"/>
      <c r="AU695" s="149"/>
      <c r="AV695" s="149"/>
      <c r="AW695" s="149"/>
      <c r="AX695" s="150"/>
      <c r="AY695" s="151"/>
      <c r="AZ695" s="59"/>
      <c r="BA695" s="59"/>
      <c r="BB695" s="59"/>
      <c r="BC695" s="59"/>
      <c r="BD695" s="59"/>
      <c r="BE695" s="59"/>
      <c r="BF695" s="43"/>
      <c r="BG695" s="59"/>
      <c r="BH695" s="59"/>
      <c r="BI695" s="59"/>
      <c r="BJ695" s="59"/>
      <c r="BK695" s="59"/>
      <c r="BL695" s="59"/>
      <c r="BM695" s="59"/>
    </row>
    <row r="696" spans="1:65" x14ac:dyDescent="0.25">
      <c r="A696" s="82"/>
      <c r="B696" s="122" t="s">
        <v>60</v>
      </c>
      <c r="C696" s="122">
        <v>4344.5</v>
      </c>
      <c r="D696" s="122">
        <v>2126.6970818780601</v>
      </c>
      <c r="E696" s="142">
        <f>IF(B695=B696,0,MAX(E$4:E695)+1)</f>
        <v>0</v>
      </c>
      <c r="F696" s="142">
        <f t="shared" si="141"/>
        <v>1</v>
      </c>
      <c r="G696" s="142" t="str">
        <f t="shared" si="135"/>
        <v/>
      </c>
      <c r="H696" s="142">
        <f t="shared" si="136"/>
        <v>1</v>
      </c>
      <c r="I696" s="59"/>
      <c r="J696" s="104"/>
      <c r="K696" s="59"/>
      <c r="L696" s="59"/>
      <c r="M696" s="59"/>
      <c r="N696" s="44"/>
      <c r="O696" s="44"/>
      <c r="P696" s="44"/>
      <c r="Q696" s="68">
        <f t="shared" si="133"/>
        <v>692</v>
      </c>
      <c r="R696" s="60">
        <f t="shared" si="142"/>
        <v>696</v>
      </c>
      <c r="S696" s="60">
        <f t="shared" si="142"/>
        <v>1428</v>
      </c>
      <c r="T696" s="60">
        <f t="shared" si="142"/>
        <v>2160</v>
      </c>
      <c r="U696" s="60">
        <f t="shared" si="142"/>
        <v>2892</v>
      </c>
      <c r="V696" s="60">
        <f t="shared" si="142"/>
        <v>3624</v>
      </c>
      <c r="W696" s="44"/>
      <c r="X696" s="44">
        <f t="shared" si="137"/>
        <v>693</v>
      </c>
      <c r="Y696" s="170">
        <f t="shared" si="134"/>
        <v>4344.5</v>
      </c>
      <c r="Z696" s="171">
        <f t="shared" si="138"/>
        <v>2126.6970818780601</v>
      </c>
      <c r="AA696" s="155">
        <f>IF(ISNUMBER($Q696),INDEX($D$1:$D$3663,S696,1),"")</f>
        <v>35.165738028367997</v>
      </c>
      <c r="AB696" s="155">
        <f>IF(ISNUMBER($Q696),INDEX($D$1:$D$3663,T696,1),"")</f>
        <v>35.210745430391199</v>
      </c>
      <c r="AC696" s="155">
        <f>IF(ISNUMBER($Q696),INDEX($D$1:$D$3663,U696,1),"")</f>
        <v>37.380733725907902</v>
      </c>
      <c r="AD696" s="155">
        <f>IF(ISNUMBER($Q696),INDEX($D$1:$D$3663,V696,1),"")</f>
        <v>37.505025709723</v>
      </c>
      <c r="AE696" s="59"/>
      <c r="AF696" s="85">
        <f t="shared" si="139"/>
        <v>1.9014326899758522</v>
      </c>
      <c r="AG696" s="87">
        <v>40870</v>
      </c>
      <c r="AH696" s="59"/>
      <c r="AI696" s="163" t="str">
        <f t="shared" si="140"/>
        <v/>
      </c>
      <c r="AJ696" s="162" t="str">
        <f t="shared" si="143"/>
        <v/>
      </c>
      <c r="AK696" s="119"/>
      <c r="AL696" s="59" t="str">
        <f>IF(ISNUMBER($AJ696),INDEX($Z$4:$AC$3663,$AJ696,AL$3),"")</f>
        <v/>
      </c>
      <c r="AM696" s="149" t="str">
        <f>IF(ISNUMBER($AJ696),INDEX($Z$4:$AC$3663,$AJ696,AM$3),"")</f>
        <v/>
      </c>
      <c r="AN696" s="149" t="str">
        <f>IF(ISNUMBER($AJ696),INDEX($Z$4:$AC$3663,$AJ696,AN$3),"")</f>
        <v/>
      </c>
      <c r="AO696" s="59"/>
      <c r="AP696" s="59"/>
      <c r="AQ696" s="166"/>
      <c r="AR696" s="59"/>
      <c r="AS696" s="59"/>
      <c r="AT696" s="149"/>
      <c r="AU696" s="149"/>
      <c r="AV696" s="149"/>
      <c r="AW696" s="149"/>
      <c r="AX696" s="150"/>
      <c r="AY696" s="151"/>
      <c r="AZ696" s="59"/>
      <c r="BA696" s="59"/>
      <c r="BB696" s="59"/>
      <c r="BC696" s="59"/>
      <c r="BD696" s="59"/>
      <c r="BE696" s="59"/>
      <c r="BF696" s="43"/>
      <c r="BG696" s="59"/>
      <c r="BH696" s="59"/>
      <c r="BI696" s="59"/>
      <c r="BJ696" s="59"/>
      <c r="BK696" s="59"/>
      <c r="BL696" s="59"/>
      <c r="BM696" s="59"/>
    </row>
    <row r="697" spans="1:65" x14ac:dyDescent="0.25">
      <c r="A697" s="82"/>
      <c r="B697" s="122" t="s">
        <v>60</v>
      </c>
      <c r="C697" s="122">
        <v>4345.5</v>
      </c>
      <c r="D697" s="122">
        <v>1972.47926088383</v>
      </c>
      <c r="E697" s="142">
        <f>IF(B696=B697,0,MAX(E$4:E696)+1)</f>
        <v>0</v>
      </c>
      <c r="F697" s="142">
        <f t="shared" si="141"/>
        <v>1</v>
      </c>
      <c r="G697" s="142" t="str">
        <f t="shared" si="135"/>
        <v/>
      </c>
      <c r="H697" s="142">
        <f t="shared" si="136"/>
        <v>1</v>
      </c>
      <c r="I697" s="59"/>
      <c r="J697" s="104"/>
      <c r="K697" s="59"/>
      <c r="L697" s="59"/>
      <c r="M697" s="59"/>
      <c r="N697" s="44"/>
      <c r="O697" s="44"/>
      <c r="P697" s="44"/>
      <c r="Q697" s="68">
        <f t="shared" si="133"/>
        <v>693</v>
      </c>
      <c r="R697" s="60">
        <f t="shared" si="142"/>
        <v>697</v>
      </c>
      <c r="S697" s="60">
        <f t="shared" si="142"/>
        <v>1429</v>
      </c>
      <c r="T697" s="60">
        <f t="shared" si="142"/>
        <v>2161</v>
      </c>
      <c r="U697" s="60">
        <f t="shared" si="142"/>
        <v>2893</v>
      </c>
      <c r="V697" s="60">
        <f t="shared" si="142"/>
        <v>3625</v>
      </c>
      <c r="W697" s="44"/>
      <c r="X697" s="44">
        <f t="shared" si="137"/>
        <v>694</v>
      </c>
      <c r="Y697" s="170">
        <f t="shared" si="134"/>
        <v>4345.5</v>
      </c>
      <c r="Z697" s="171">
        <f t="shared" si="138"/>
        <v>1972.47926088383</v>
      </c>
      <c r="AA697" s="155">
        <f>IF(ISNUMBER($Q697),INDEX($D$1:$D$3663,S697,1),"")</f>
        <v>35.127722988101802</v>
      </c>
      <c r="AB697" s="155">
        <f>IF(ISNUMBER($Q697),INDEX($D$1:$D$3663,T697,1),"")</f>
        <v>35.137931513985997</v>
      </c>
      <c r="AC697" s="155">
        <f>IF(ISNUMBER($Q697),INDEX($D$1:$D$3663,U697,1),"")</f>
        <v>37.446557712590497</v>
      </c>
      <c r="AD697" s="155">
        <f>IF(ISNUMBER($Q697),INDEX($D$1:$D$3663,V697,1),"")</f>
        <v>37.400880209622301</v>
      </c>
      <c r="AE697" s="59"/>
      <c r="AF697" s="85">
        <f t="shared" si="139"/>
        <v>1.9041705407629852</v>
      </c>
      <c r="AG697" s="87">
        <v>40871</v>
      </c>
      <c r="AH697" s="59"/>
      <c r="AI697" s="163" t="str">
        <f t="shared" si="140"/>
        <v/>
      </c>
      <c r="AJ697" s="162" t="str">
        <f t="shared" si="143"/>
        <v/>
      </c>
      <c r="AK697" s="119"/>
      <c r="AL697" s="59" t="str">
        <f>IF(ISNUMBER($AJ697),INDEX($Z$4:$AC$3663,$AJ697,AL$3),"")</f>
        <v/>
      </c>
      <c r="AM697" s="149" t="str">
        <f>IF(ISNUMBER($AJ697),INDEX($Z$4:$AC$3663,$AJ697,AM$3),"")</f>
        <v/>
      </c>
      <c r="AN697" s="149" t="str">
        <f>IF(ISNUMBER($AJ697),INDEX($Z$4:$AC$3663,$AJ697,AN$3),"")</f>
        <v/>
      </c>
      <c r="AO697" s="59"/>
      <c r="AP697" s="59"/>
      <c r="AQ697" s="166"/>
      <c r="AR697" s="59"/>
      <c r="AS697" s="59"/>
      <c r="AT697" s="149"/>
      <c r="AU697" s="149"/>
      <c r="AV697" s="149"/>
      <c r="AW697" s="149"/>
      <c r="AX697" s="150"/>
      <c r="AY697" s="151"/>
      <c r="AZ697" s="59"/>
      <c r="BA697" s="59"/>
      <c r="BB697" s="59"/>
      <c r="BC697" s="59"/>
      <c r="BD697" s="59"/>
      <c r="BE697" s="59"/>
      <c r="BF697" s="43"/>
      <c r="BG697" s="59"/>
      <c r="BH697" s="59"/>
      <c r="BI697" s="59"/>
      <c r="BJ697" s="59"/>
      <c r="BK697" s="59"/>
      <c r="BL697" s="59"/>
      <c r="BM697" s="59"/>
    </row>
    <row r="698" spans="1:65" x14ac:dyDescent="0.25">
      <c r="A698" s="82"/>
      <c r="B698" s="122" t="s">
        <v>60</v>
      </c>
      <c r="C698" s="122">
        <v>4346.5</v>
      </c>
      <c r="D698" s="122">
        <v>1419.4992865722099</v>
      </c>
      <c r="E698" s="142">
        <f>IF(B697=B698,0,MAX(E$4:E697)+1)</f>
        <v>0</v>
      </c>
      <c r="F698" s="142">
        <f t="shared" si="141"/>
        <v>1</v>
      </c>
      <c r="G698" s="142" t="str">
        <f t="shared" si="135"/>
        <v/>
      </c>
      <c r="H698" s="142">
        <f t="shared" si="136"/>
        <v>1</v>
      </c>
      <c r="I698" s="59"/>
      <c r="J698" s="104"/>
      <c r="K698" s="59"/>
      <c r="L698" s="59"/>
      <c r="M698" s="59"/>
      <c r="N698" s="44"/>
      <c r="O698" s="44"/>
      <c r="P698" s="44"/>
      <c r="Q698" s="68">
        <f t="shared" si="133"/>
        <v>694</v>
      </c>
      <c r="R698" s="60">
        <f t="shared" si="142"/>
        <v>698</v>
      </c>
      <c r="S698" s="60">
        <f t="shared" si="142"/>
        <v>1430</v>
      </c>
      <c r="T698" s="60">
        <f t="shared" si="142"/>
        <v>2162</v>
      </c>
      <c r="U698" s="60">
        <f t="shared" si="142"/>
        <v>2894</v>
      </c>
      <c r="V698" s="60">
        <f t="shared" si="142"/>
        <v>3626</v>
      </c>
      <c r="W698" s="44"/>
      <c r="X698" s="44">
        <f t="shared" si="137"/>
        <v>695</v>
      </c>
      <c r="Y698" s="170">
        <f t="shared" si="134"/>
        <v>4346.5</v>
      </c>
      <c r="Z698" s="171">
        <f t="shared" si="138"/>
        <v>1419.4992865722099</v>
      </c>
      <c r="AA698" s="155">
        <f>IF(ISNUMBER($Q698),INDEX($D$1:$D$3663,S698,1),"")</f>
        <v>34.997541478990698</v>
      </c>
      <c r="AB698" s="155">
        <f>IF(ISNUMBER($Q698),INDEX($D$1:$D$3663,T698,1),"")</f>
        <v>35.182457039197999</v>
      </c>
      <c r="AC698" s="155">
        <f>IF(ISNUMBER($Q698),INDEX($D$1:$D$3663,U698,1),"")</f>
        <v>37.436801516269902</v>
      </c>
      <c r="AD698" s="155">
        <f>IF(ISNUMBER($Q698),INDEX($D$1:$D$3663,V698,1),"")</f>
        <v>37.404896430301399</v>
      </c>
      <c r="AE698" s="59"/>
      <c r="AF698" s="85">
        <f t="shared" si="139"/>
        <v>1.9069083915501164</v>
      </c>
      <c r="AG698" s="87">
        <v>40872</v>
      </c>
      <c r="AH698" s="59"/>
      <c r="AI698" s="163" t="str">
        <f t="shared" si="140"/>
        <v/>
      </c>
      <c r="AJ698" s="162" t="str">
        <f t="shared" si="143"/>
        <v/>
      </c>
      <c r="AK698" s="119"/>
      <c r="AL698" s="59" t="str">
        <f>IF(ISNUMBER($AJ698),INDEX($Z$4:$AC$3663,$AJ698,AL$3),"")</f>
        <v/>
      </c>
      <c r="AM698" s="149" t="str">
        <f>IF(ISNUMBER($AJ698),INDEX($Z$4:$AC$3663,$AJ698,AM$3),"")</f>
        <v/>
      </c>
      <c r="AN698" s="149" t="str">
        <f>IF(ISNUMBER($AJ698),INDEX($Z$4:$AC$3663,$AJ698,AN$3),"")</f>
        <v/>
      </c>
      <c r="AO698" s="59"/>
      <c r="AP698" s="59"/>
      <c r="AQ698" s="166"/>
      <c r="AR698" s="59"/>
      <c r="AS698" s="59"/>
      <c r="AT698" s="149"/>
      <c r="AU698" s="149"/>
      <c r="AV698" s="149"/>
      <c r="AW698" s="149"/>
      <c r="AX698" s="150"/>
      <c r="AY698" s="151"/>
      <c r="AZ698" s="59"/>
      <c r="BA698" s="59"/>
      <c r="BB698" s="59"/>
      <c r="BC698" s="59"/>
      <c r="BD698" s="59"/>
      <c r="BE698" s="59"/>
      <c r="BF698" s="43"/>
      <c r="BG698" s="59"/>
      <c r="BH698" s="59"/>
      <c r="BI698" s="59"/>
      <c r="BJ698" s="59"/>
      <c r="BK698" s="59"/>
      <c r="BL698" s="59"/>
      <c r="BM698" s="59"/>
    </row>
    <row r="699" spans="1:65" x14ac:dyDescent="0.25">
      <c r="A699" s="82"/>
      <c r="B699" s="122" t="s">
        <v>60</v>
      </c>
      <c r="C699" s="122">
        <v>4347.5</v>
      </c>
      <c r="D699" s="122">
        <v>1636.56402769073</v>
      </c>
      <c r="E699" s="142">
        <f>IF(B698=B699,0,MAX(E$4:E698)+1)</f>
        <v>0</v>
      </c>
      <c r="F699" s="142">
        <f t="shared" si="141"/>
        <v>1</v>
      </c>
      <c r="G699" s="142" t="str">
        <f t="shared" si="135"/>
        <v/>
      </c>
      <c r="H699" s="142">
        <f t="shared" si="136"/>
        <v>1</v>
      </c>
      <c r="I699" s="59"/>
      <c r="J699" s="104"/>
      <c r="K699" s="59"/>
      <c r="L699" s="59"/>
      <c r="M699" s="59"/>
      <c r="N699" s="44"/>
      <c r="O699" s="44"/>
      <c r="P699" s="44"/>
      <c r="Q699" s="68">
        <f t="shared" si="133"/>
        <v>695</v>
      </c>
      <c r="R699" s="60">
        <f t="shared" si="142"/>
        <v>699</v>
      </c>
      <c r="S699" s="60">
        <f t="shared" si="142"/>
        <v>1431</v>
      </c>
      <c r="T699" s="60">
        <f t="shared" si="142"/>
        <v>2163</v>
      </c>
      <c r="U699" s="60">
        <f t="shared" si="142"/>
        <v>2895</v>
      </c>
      <c r="V699" s="60">
        <f t="shared" si="142"/>
        <v>3627</v>
      </c>
      <c r="W699" s="44"/>
      <c r="X699" s="44">
        <f t="shared" si="137"/>
        <v>696</v>
      </c>
      <c r="Y699" s="170">
        <f t="shared" si="134"/>
        <v>4347.5</v>
      </c>
      <c r="Z699" s="171">
        <f t="shared" si="138"/>
        <v>1636.56402769073</v>
      </c>
      <c r="AA699" s="155">
        <f>IF(ISNUMBER($Q699),INDEX($D$1:$D$3663,S699,1),"")</f>
        <v>35.106600026563903</v>
      </c>
      <c r="AB699" s="155">
        <f>IF(ISNUMBER($Q699),INDEX($D$1:$D$3663,T699,1),"")</f>
        <v>35.146090331419202</v>
      </c>
      <c r="AC699" s="155">
        <f>IF(ISNUMBER($Q699),INDEX($D$1:$D$3663,U699,1),"")</f>
        <v>37.393956956084502</v>
      </c>
      <c r="AD699" s="155">
        <f>IF(ISNUMBER($Q699),INDEX($D$1:$D$3663,V699,1),"")</f>
        <v>37.360167374485599</v>
      </c>
      <c r="AE699" s="59"/>
      <c r="AF699" s="85">
        <f t="shared" si="139"/>
        <v>1.9096462423372493</v>
      </c>
      <c r="AG699" s="87">
        <v>40873</v>
      </c>
      <c r="AH699" s="59"/>
      <c r="AI699" s="163" t="str">
        <f t="shared" si="140"/>
        <v/>
      </c>
      <c r="AJ699" s="162" t="str">
        <f t="shared" si="143"/>
        <v/>
      </c>
      <c r="AK699" s="119"/>
      <c r="AL699" s="59" t="str">
        <f>IF(ISNUMBER($AJ699),INDEX($Z$4:$AC$3663,$AJ699,AL$3),"")</f>
        <v/>
      </c>
      <c r="AM699" s="149" t="str">
        <f>IF(ISNUMBER($AJ699),INDEX($Z$4:$AC$3663,$AJ699,AM$3),"")</f>
        <v/>
      </c>
      <c r="AN699" s="149" t="str">
        <f>IF(ISNUMBER($AJ699),INDEX($Z$4:$AC$3663,$AJ699,AN$3),"")</f>
        <v/>
      </c>
      <c r="AO699" s="59"/>
      <c r="AP699" s="59"/>
      <c r="AQ699" s="166"/>
      <c r="AR699" s="59"/>
      <c r="AS699" s="59"/>
      <c r="AT699" s="149"/>
      <c r="AU699" s="149"/>
      <c r="AV699" s="149"/>
      <c r="AW699" s="149"/>
      <c r="AX699" s="150"/>
      <c r="AY699" s="151"/>
      <c r="AZ699" s="59"/>
      <c r="BA699" s="59"/>
      <c r="BB699" s="59"/>
      <c r="BC699" s="59"/>
      <c r="BD699" s="59"/>
      <c r="BE699" s="59"/>
      <c r="BF699" s="43"/>
      <c r="BG699" s="59"/>
      <c r="BH699" s="59"/>
      <c r="BI699" s="59"/>
      <c r="BJ699" s="59"/>
      <c r="BK699" s="59"/>
      <c r="BL699" s="59"/>
      <c r="BM699" s="59"/>
    </row>
    <row r="700" spans="1:65" x14ac:dyDescent="0.25">
      <c r="A700" s="82"/>
      <c r="B700" s="122" t="s">
        <v>60</v>
      </c>
      <c r="C700" s="122">
        <v>4348.5</v>
      </c>
      <c r="D700" s="122">
        <v>2306.2335848221201</v>
      </c>
      <c r="E700" s="142">
        <f>IF(B699=B700,0,MAX(E$4:E699)+1)</f>
        <v>0</v>
      </c>
      <c r="F700" s="142">
        <f t="shared" si="141"/>
        <v>1</v>
      </c>
      <c r="G700" s="142" t="str">
        <f t="shared" si="135"/>
        <v/>
      </c>
      <c r="H700" s="142">
        <f t="shared" si="136"/>
        <v>1</v>
      </c>
      <c r="I700" s="59"/>
      <c r="J700" s="104"/>
      <c r="K700" s="59"/>
      <c r="L700" s="59"/>
      <c r="M700" s="59"/>
      <c r="N700" s="44"/>
      <c r="O700" s="44"/>
      <c r="P700" s="44"/>
      <c r="Q700" s="68">
        <f t="shared" si="133"/>
        <v>696</v>
      </c>
      <c r="R700" s="60">
        <f t="shared" si="142"/>
        <v>700</v>
      </c>
      <c r="S700" s="60">
        <f t="shared" si="142"/>
        <v>1432</v>
      </c>
      <c r="T700" s="60">
        <f t="shared" si="142"/>
        <v>2164</v>
      </c>
      <c r="U700" s="60">
        <f t="shared" si="142"/>
        <v>2896</v>
      </c>
      <c r="V700" s="60">
        <f t="shared" si="142"/>
        <v>3628</v>
      </c>
      <c r="W700" s="44"/>
      <c r="X700" s="44">
        <f t="shared" si="137"/>
        <v>697</v>
      </c>
      <c r="Y700" s="170">
        <f t="shared" si="134"/>
        <v>4348.5</v>
      </c>
      <c r="Z700" s="171">
        <f t="shared" si="138"/>
        <v>2306.2335848221201</v>
      </c>
      <c r="AA700" s="155">
        <f>IF(ISNUMBER($Q700),INDEX($D$1:$D$3663,S700,1),"")</f>
        <v>34.949805007885999</v>
      </c>
      <c r="AB700" s="155">
        <f>IF(ISNUMBER($Q700),INDEX($D$1:$D$3663,T700,1),"")</f>
        <v>35.078548726449</v>
      </c>
      <c r="AC700" s="155">
        <f>IF(ISNUMBER($Q700),INDEX($D$1:$D$3663,U700,1),"")</f>
        <v>37.280558971742202</v>
      </c>
      <c r="AD700" s="155">
        <f>IF(ISNUMBER($Q700),INDEX($D$1:$D$3663,V700,1),"")</f>
        <v>37.631601624977201</v>
      </c>
      <c r="AE700" s="59"/>
      <c r="AF700" s="85">
        <f t="shared" si="139"/>
        <v>1.9123840931243805</v>
      </c>
      <c r="AG700" s="87">
        <v>40874</v>
      </c>
      <c r="AH700" s="59"/>
      <c r="AI700" s="163" t="str">
        <f t="shared" si="140"/>
        <v/>
      </c>
      <c r="AJ700" s="162" t="str">
        <f t="shared" si="143"/>
        <v/>
      </c>
      <c r="AK700" s="119"/>
      <c r="AL700" s="59" t="str">
        <f>IF(ISNUMBER($AJ700),INDEX($Z$4:$AC$3663,$AJ700,AL$3),"")</f>
        <v/>
      </c>
      <c r="AM700" s="149" t="str">
        <f>IF(ISNUMBER($AJ700),INDEX($Z$4:$AC$3663,$AJ700,AM$3),"")</f>
        <v/>
      </c>
      <c r="AN700" s="149" t="str">
        <f>IF(ISNUMBER($AJ700),INDEX($Z$4:$AC$3663,$AJ700,AN$3),"")</f>
        <v/>
      </c>
      <c r="AO700" s="59"/>
      <c r="AP700" s="59"/>
      <c r="AQ700" s="166"/>
      <c r="AR700" s="59"/>
      <c r="AS700" s="59"/>
      <c r="AT700" s="149"/>
      <c r="AU700" s="149"/>
      <c r="AV700" s="149"/>
      <c r="AW700" s="149"/>
      <c r="AX700" s="150"/>
      <c r="AY700" s="151"/>
      <c r="AZ700" s="59"/>
      <c r="BA700" s="59"/>
      <c r="BB700" s="59"/>
      <c r="BC700" s="59"/>
      <c r="BD700" s="59"/>
      <c r="BE700" s="59"/>
      <c r="BF700" s="43"/>
      <c r="BG700" s="59"/>
      <c r="BH700" s="59"/>
      <c r="BI700" s="59"/>
      <c r="BJ700" s="59"/>
      <c r="BK700" s="59"/>
      <c r="BL700" s="59"/>
      <c r="BM700" s="59"/>
    </row>
    <row r="701" spans="1:65" x14ac:dyDescent="0.25">
      <c r="A701" s="82"/>
      <c r="B701" s="122" t="s">
        <v>60</v>
      </c>
      <c r="C701" s="122">
        <v>4349.5</v>
      </c>
      <c r="D701" s="122">
        <v>1900.1708355819101</v>
      </c>
      <c r="E701" s="142">
        <f>IF(B700=B701,0,MAX(E$4:E700)+1)</f>
        <v>0</v>
      </c>
      <c r="F701" s="142">
        <f t="shared" si="141"/>
        <v>1</v>
      </c>
      <c r="G701" s="142" t="str">
        <f t="shared" si="135"/>
        <v/>
      </c>
      <c r="H701" s="142">
        <f t="shared" si="136"/>
        <v>1</v>
      </c>
      <c r="I701" s="59"/>
      <c r="J701" s="104"/>
      <c r="K701" s="59"/>
      <c r="L701" s="59"/>
      <c r="M701" s="59"/>
      <c r="N701" s="44"/>
      <c r="O701" s="44"/>
      <c r="P701" s="44"/>
      <c r="Q701" s="68">
        <f t="shared" si="133"/>
        <v>697</v>
      </c>
      <c r="R701" s="60">
        <f t="shared" si="142"/>
        <v>701</v>
      </c>
      <c r="S701" s="60">
        <f t="shared" si="142"/>
        <v>1433</v>
      </c>
      <c r="T701" s="60">
        <f t="shared" si="142"/>
        <v>2165</v>
      </c>
      <c r="U701" s="60">
        <f t="shared" si="142"/>
        <v>2897</v>
      </c>
      <c r="V701" s="60">
        <f t="shared" si="142"/>
        <v>3629</v>
      </c>
      <c r="W701" s="44"/>
      <c r="X701" s="44">
        <f t="shared" si="137"/>
        <v>698</v>
      </c>
      <c r="Y701" s="170">
        <f t="shared" si="134"/>
        <v>4349.5</v>
      </c>
      <c r="Z701" s="171">
        <f t="shared" si="138"/>
        <v>1900.1708355819101</v>
      </c>
      <c r="AA701" s="155">
        <f>IF(ISNUMBER($Q701),INDEX($D$1:$D$3663,S701,1),"")</f>
        <v>35.075070574375303</v>
      </c>
      <c r="AB701" s="155">
        <f>IF(ISNUMBER($Q701),INDEX($D$1:$D$3663,T701,1),"")</f>
        <v>35.015370882571702</v>
      </c>
      <c r="AC701" s="155">
        <f>IF(ISNUMBER($Q701),INDEX($D$1:$D$3663,U701,1),"")</f>
        <v>37.504538327891701</v>
      </c>
      <c r="AD701" s="155">
        <f>IF(ISNUMBER($Q701),INDEX($D$1:$D$3663,V701,1),"")</f>
        <v>37.359335059649297</v>
      </c>
      <c r="AE701" s="59"/>
      <c r="AF701" s="85">
        <f t="shared" si="139"/>
        <v>1.9151219439115135</v>
      </c>
      <c r="AG701" s="87">
        <v>40875</v>
      </c>
      <c r="AH701" s="59"/>
      <c r="AI701" s="163" t="str">
        <f t="shared" si="140"/>
        <v/>
      </c>
      <c r="AJ701" s="162" t="str">
        <f t="shared" si="143"/>
        <v/>
      </c>
      <c r="AK701" s="119"/>
      <c r="AL701" s="59" t="str">
        <f>IF(ISNUMBER($AJ701),INDEX($Z$4:$AC$3663,$AJ701,AL$3),"")</f>
        <v/>
      </c>
      <c r="AM701" s="149" t="str">
        <f>IF(ISNUMBER($AJ701),INDEX($Z$4:$AC$3663,$AJ701,AM$3),"")</f>
        <v/>
      </c>
      <c r="AN701" s="149" t="str">
        <f>IF(ISNUMBER($AJ701),INDEX($Z$4:$AC$3663,$AJ701,AN$3),"")</f>
        <v/>
      </c>
      <c r="AO701" s="59"/>
      <c r="AP701" s="59"/>
      <c r="AQ701" s="166"/>
      <c r="AR701" s="59"/>
      <c r="AS701" s="59"/>
      <c r="AT701" s="149"/>
      <c r="AU701" s="149"/>
      <c r="AV701" s="149"/>
      <c r="AW701" s="149"/>
      <c r="AX701" s="150"/>
      <c r="AY701" s="151"/>
      <c r="AZ701" s="59"/>
      <c r="BA701" s="59"/>
      <c r="BB701" s="59"/>
      <c r="BC701" s="59"/>
      <c r="BD701" s="59"/>
      <c r="BE701" s="59"/>
      <c r="BF701" s="43"/>
      <c r="BG701" s="59"/>
      <c r="BH701" s="59"/>
      <c r="BI701" s="59"/>
      <c r="BJ701" s="59"/>
      <c r="BK701" s="59"/>
      <c r="BL701" s="59"/>
      <c r="BM701" s="59"/>
    </row>
    <row r="702" spans="1:65" x14ac:dyDescent="0.25">
      <c r="A702" s="82"/>
      <c r="B702" s="122" t="s">
        <v>60</v>
      </c>
      <c r="C702" s="122">
        <v>4350.5</v>
      </c>
      <c r="D702" s="122">
        <v>1918.9945179221399</v>
      </c>
      <c r="E702" s="142">
        <f>IF(B701=B702,0,MAX(E$4:E701)+1)</f>
        <v>0</v>
      </c>
      <c r="F702" s="142">
        <f t="shared" si="141"/>
        <v>1</v>
      </c>
      <c r="G702" s="142" t="str">
        <f t="shared" si="135"/>
        <v/>
      </c>
      <c r="H702" s="142">
        <f t="shared" si="136"/>
        <v>1</v>
      </c>
      <c r="I702" s="59"/>
      <c r="J702" s="104"/>
      <c r="K702" s="59"/>
      <c r="L702" s="59"/>
      <c r="M702" s="59"/>
      <c r="N702" s="44"/>
      <c r="O702" s="44"/>
      <c r="P702" s="44"/>
      <c r="Q702" s="68">
        <f t="shared" si="133"/>
        <v>698</v>
      </c>
      <c r="R702" s="60">
        <f t="shared" si="142"/>
        <v>702</v>
      </c>
      <c r="S702" s="60">
        <f t="shared" si="142"/>
        <v>1434</v>
      </c>
      <c r="T702" s="60">
        <f t="shared" si="142"/>
        <v>2166</v>
      </c>
      <c r="U702" s="60">
        <f t="shared" si="142"/>
        <v>2898</v>
      </c>
      <c r="V702" s="60">
        <f t="shared" si="142"/>
        <v>3630</v>
      </c>
      <c r="W702" s="44"/>
      <c r="X702" s="44">
        <f t="shared" si="137"/>
        <v>699</v>
      </c>
      <c r="Y702" s="170">
        <f t="shared" si="134"/>
        <v>4350.5</v>
      </c>
      <c r="Z702" s="171">
        <f t="shared" si="138"/>
        <v>1918.9945179221399</v>
      </c>
      <c r="AA702" s="155">
        <f>IF(ISNUMBER($Q702),INDEX($D$1:$D$3663,S702,1),"")</f>
        <v>35.161587560340699</v>
      </c>
      <c r="AB702" s="155">
        <f>IF(ISNUMBER($Q702),INDEX($D$1:$D$3663,T702,1),"")</f>
        <v>35.248389218731603</v>
      </c>
      <c r="AC702" s="155">
        <f>IF(ISNUMBER($Q702),INDEX($D$1:$D$3663,U702,1),"")</f>
        <v>37.516619162095402</v>
      </c>
      <c r="AD702" s="155">
        <f>IF(ISNUMBER($Q702),INDEX($D$1:$D$3663,V702,1),"")</f>
        <v>37.361967690716902</v>
      </c>
      <c r="AE702" s="59"/>
      <c r="AF702" s="85">
        <f t="shared" si="139"/>
        <v>1.9178597946986446</v>
      </c>
      <c r="AG702" s="87">
        <v>40876</v>
      </c>
      <c r="AH702" s="59"/>
      <c r="AI702" s="163" t="str">
        <f t="shared" si="140"/>
        <v/>
      </c>
      <c r="AJ702" s="162" t="str">
        <f t="shared" si="143"/>
        <v/>
      </c>
      <c r="AK702" s="119"/>
      <c r="AL702" s="59" t="str">
        <f>IF(ISNUMBER($AJ702),INDEX($Z$4:$AC$3663,$AJ702,AL$3),"")</f>
        <v/>
      </c>
      <c r="AM702" s="149" t="str">
        <f>IF(ISNUMBER($AJ702),INDEX($Z$4:$AC$3663,$AJ702,AM$3),"")</f>
        <v/>
      </c>
      <c r="AN702" s="149" t="str">
        <f>IF(ISNUMBER($AJ702),INDEX($Z$4:$AC$3663,$AJ702,AN$3),"")</f>
        <v/>
      </c>
      <c r="AO702" s="59"/>
      <c r="AP702" s="59"/>
      <c r="AQ702" s="166"/>
      <c r="AR702" s="59"/>
      <c r="AS702" s="59"/>
      <c r="AT702" s="149"/>
      <c r="AU702" s="149"/>
      <c r="AV702" s="149"/>
      <c r="AW702" s="149"/>
      <c r="AX702" s="150"/>
      <c r="AY702" s="151"/>
      <c r="AZ702" s="59"/>
      <c r="BA702" s="59"/>
      <c r="BB702" s="59"/>
      <c r="BC702" s="59"/>
      <c r="BD702" s="59"/>
      <c r="BE702" s="59"/>
      <c r="BF702" s="43"/>
      <c r="BG702" s="59"/>
      <c r="BH702" s="59"/>
      <c r="BI702" s="59"/>
      <c r="BJ702" s="59"/>
      <c r="BK702" s="59"/>
      <c r="BL702" s="59"/>
      <c r="BM702" s="59"/>
    </row>
    <row r="703" spans="1:65" x14ac:dyDescent="0.25">
      <c r="A703" s="82"/>
      <c r="B703" s="122" t="s">
        <v>60</v>
      </c>
      <c r="C703" s="122">
        <v>4351.5</v>
      </c>
      <c r="D703" s="122">
        <v>1734.02273624542</v>
      </c>
      <c r="E703" s="142">
        <f>IF(B702=B703,0,MAX(E$4:E702)+1)</f>
        <v>0</v>
      </c>
      <c r="F703" s="142">
        <f t="shared" si="141"/>
        <v>1</v>
      </c>
      <c r="G703" s="142" t="str">
        <f t="shared" si="135"/>
        <v/>
      </c>
      <c r="H703" s="142">
        <f t="shared" si="136"/>
        <v>1</v>
      </c>
      <c r="I703" s="59"/>
      <c r="J703" s="104"/>
      <c r="K703" s="59"/>
      <c r="L703" s="59"/>
      <c r="M703" s="59"/>
      <c r="N703" s="44"/>
      <c r="O703" s="44"/>
      <c r="P703" s="44"/>
      <c r="Q703" s="68">
        <f t="shared" si="133"/>
        <v>699</v>
      </c>
      <c r="R703" s="60">
        <f t="shared" si="142"/>
        <v>703</v>
      </c>
      <c r="S703" s="60">
        <f t="shared" si="142"/>
        <v>1435</v>
      </c>
      <c r="T703" s="60">
        <f t="shared" si="142"/>
        <v>2167</v>
      </c>
      <c r="U703" s="60">
        <f t="shared" si="142"/>
        <v>2899</v>
      </c>
      <c r="V703" s="60">
        <f t="shared" si="142"/>
        <v>3631</v>
      </c>
      <c r="W703" s="44"/>
      <c r="X703" s="44">
        <f t="shared" si="137"/>
        <v>700</v>
      </c>
      <c r="Y703" s="170">
        <f t="shared" si="134"/>
        <v>4351.5</v>
      </c>
      <c r="Z703" s="171">
        <f t="shared" si="138"/>
        <v>1734.02273624542</v>
      </c>
      <c r="AA703" s="155">
        <f>IF(ISNUMBER($Q703),INDEX($D$1:$D$3663,S703,1),"")</f>
        <v>35.177951504471103</v>
      </c>
      <c r="AB703" s="155">
        <f>IF(ISNUMBER($Q703),INDEX($D$1:$D$3663,T703,1),"")</f>
        <v>35.2155073858248</v>
      </c>
      <c r="AC703" s="155">
        <f>IF(ISNUMBER($Q703),INDEX($D$1:$D$3663,U703,1),"")</f>
        <v>37.420074200262199</v>
      </c>
      <c r="AD703" s="155">
        <f>IF(ISNUMBER($Q703),INDEX($D$1:$D$3663,V703,1),"")</f>
        <v>37.300353702803498</v>
      </c>
      <c r="AE703" s="59"/>
      <c r="AF703" s="85">
        <f t="shared" si="139"/>
        <v>1.9205976454857776</v>
      </c>
      <c r="AG703" s="87">
        <v>40877</v>
      </c>
      <c r="AH703" s="59"/>
      <c r="AI703" s="163" t="str">
        <f t="shared" si="140"/>
        <v/>
      </c>
      <c r="AJ703" s="162" t="str">
        <f t="shared" si="143"/>
        <v/>
      </c>
      <c r="AK703" s="119"/>
      <c r="AL703" s="59" t="str">
        <f>IF(ISNUMBER($AJ703),INDEX($Z$4:$AC$3663,$AJ703,AL$3),"")</f>
        <v/>
      </c>
      <c r="AM703" s="149" t="str">
        <f>IF(ISNUMBER($AJ703),INDEX($Z$4:$AC$3663,$AJ703,AM$3),"")</f>
        <v/>
      </c>
      <c r="AN703" s="149" t="str">
        <f>IF(ISNUMBER($AJ703),INDEX($Z$4:$AC$3663,$AJ703,AN$3),"")</f>
        <v/>
      </c>
      <c r="AO703" s="59"/>
      <c r="AP703" s="59"/>
      <c r="AQ703" s="166"/>
      <c r="AR703" s="59"/>
      <c r="AS703" s="59"/>
      <c r="AT703" s="149"/>
      <c r="AU703" s="149"/>
      <c r="AV703" s="149"/>
      <c r="AW703" s="149"/>
      <c r="AX703" s="150"/>
      <c r="AY703" s="151"/>
      <c r="AZ703" s="59"/>
      <c r="BA703" s="59"/>
      <c r="BB703" s="59"/>
      <c r="BC703" s="59"/>
      <c r="BD703" s="59"/>
      <c r="BE703" s="59"/>
      <c r="BF703" s="43"/>
      <c r="BG703" s="59"/>
      <c r="BH703" s="59"/>
      <c r="BI703" s="59"/>
      <c r="BJ703" s="59"/>
      <c r="BK703" s="59"/>
      <c r="BL703" s="59"/>
      <c r="BM703" s="59"/>
    </row>
    <row r="704" spans="1:65" x14ac:dyDescent="0.25">
      <c r="A704" s="82"/>
      <c r="B704" s="122" t="s">
        <v>60</v>
      </c>
      <c r="C704" s="122">
        <v>4352.5</v>
      </c>
      <c r="D704" s="122">
        <v>1842.74394042126</v>
      </c>
      <c r="E704" s="142">
        <f>IF(B703=B704,0,MAX(E$4:E703)+1)</f>
        <v>0</v>
      </c>
      <c r="F704" s="142">
        <f t="shared" si="141"/>
        <v>1</v>
      </c>
      <c r="G704" s="142" t="str">
        <f t="shared" si="135"/>
        <v/>
      </c>
      <c r="H704" s="142">
        <f t="shared" si="136"/>
        <v>1</v>
      </c>
      <c r="I704" s="59"/>
      <c r="J704" s="104"/>
      <c r="K704" s="59"/>
      <c r="L704" s="59"/>
      <c r="M704" s="59"/>
      <c r="N704" s="44"/>
      <c r="O704" s="44"/>
      <c r="P704" s="44"/>
      <c r="Q704" s="68">
        <f t="shared" si="133"/>
        <v>700</v>
      </c>
      <c r="R704" s="60">
        <f t="shared" si="142"/>
        <v>704</v>
      </c>
      <c r="S704" s="60">
        <f t="shared" si="142"/>
        <v>1436</v>
      </c>
      <c r="T704" s="60">
        <f t="shared" si="142"/>
        <v>2168</v>
      </c>
      <c r="U704" s="60">
        <f t="shared" si="142"/>
        <v>2900</v>
      </c>
      <c r="V704" s="60">
        <f t="shared" si="142"/>
        <v>3632</v>
      </c>
      <c r="W704" s="44"/>
      <c r="X704" s="44">
        <f t="shared" si="137"/>
        <v>701</v>
      </c>
      <c r="Y704" s="170">
        <f t="shared" si="134"/>
        <v>4352.5</v>
      </c>
      <c r="Z704" s="171">
        <f t="shared" si="138"/>
        <v>1842.74394042126</v>
      </c>
      <c r="AA704" s="155">
        <f>IF(ISNUMBER($Q704),INDEX($D$1:$D$3663,S704,1),"")</f>
        <v>35.312226898834403</v>
      </c>
      <c r="AB704" s="155">
        <f>IF(ISNUMBER($Q704),INDEX($D$1:$D$3663,T704,1),"")</f>
        <v>34.9896462178937</v>
      </c>
      <c r="AC704" s="155">
        <f>IF(ISNUMBER($Q704),INDEX($D$1:$D$3663,U704,1),"")</f>
        <v>37.515008232997801</v>
      </c>
      <c r="AD704" s="155">
        <f>IF(ISNUMBER($Q704),INDEX($D$1:$D$3663,V704,1),"")</f>
        <v>37.440208841255703</v>
      </c>
      <c r="AE704" s="59"/>
      <c r="AF704" s="85">
        <f t="shared" si="139"/>
        <v>1.9233354962729088</v>
      </c>
      <c r="AG704" s="87">
        <v>40878</v>
      </c>
      <c r="AH704" s="59"/>
      <c r="AI704" s="163" t="str">
        <f t="shared" si="140"/>
        <v/>
      </c>
      <c r="AJ704" s="162" t="str">
        <f t="shared" si="143"/>
        <v/>
      </c>
      <c r="AK704" s="119"/>
      <c r="AL704" s="59" t="str">
        <f>IF(ISNUMBER($AJ704),INDEX($Z$4:$AC$3663,$AJ704,AL$3),"")</f>
        <v/>
      </c>
      <c r="AM704" s="149" t="str">
        <f>IF(ISNUMBER($AJ704),INDEX($Z$4:$AC$3663,$AJ704,AM$3),"")</f>
        <v/>
      </c>
      <c r="AN704" s="149" t="str">
        <f>IF(ISNUMBER($AJ704),INDEX($Z$4:$AC$3663,$AJ704,AN$3),"")</f>
        <v/>
      </c>
      <c r="AO704" s="59"/>
      <c r="AP704" s="59"/>
      <c r="AQ704" s="166"/>
      <c r="AR704" s="59"/>
      <c r="AS704" s="59"/>
      <c r="AT704" s="149"/>
      <c r="AU704" s="149"/>
      <c r="AV704" s="149"/>
      <c r="AW704" s="149"/>
      <c r="AX704" s="150"/>
      <c r="AY704" s="151"/>
      <c r="AZ704" s="59"/>
      <c r="BA704" s="59"/>
      <c r="BB704" s="59"/>
      <c r="BC704" s="59"/>
      <c r="BD704" s="59"/>
      <c r="BE704" s="59"/>
      <c r="BF704" s="43"/>
      <c r="BG704" s="59"/>
      <c r="BH704" s="59"/>
      <c r="BI704" s="59"/>
      <c r="BJ704" s="59"/>
      <c r="BK704" s="59"/>
      <c r="BL704" s="59"/>
      <c r="BM704" s="59"/>
    </row>
    <row r="705" spans="1:65" x14ac:dyDescent="0.25">
      <c r="A705" s="82"/>
      <c r="B705" s="122" t="s">
        <v>60</v>
      </c>
      <c r="C705" s="122">
        <v>4353.5</v>
      </c>
      <c r="D705" s="122">
        <v>2045.31589010673</v>
      </c>
      <c r="E705" s="142">
        <f>IF(B704=B705,0,MAX(E$4:E704)+1)</f>
        <v>0</v>
      </c>
      <c r="F705" s="142">
        <f t="shared" si="141"/>
        <v>1</v>
      </c>
      <c r="G705" s="142" t="str">
        <f t="shared" si="135"/>
        <v/>
      </c>
      <c r="H705" s="142">
        <f t="shared" si="136"/>
        <v>1</v>
      </c>
      <c r="I705" s="59"/>
      <c r="J705" s="104"/>
      <c r="K705" s="59"/>
      <c r="L705" s="59"/>
      <c r="M705" s="59"/>
      <c r="N705" s="44"/>
      <c r="O705" s="44"/>
      <c r="P705" s="44"/>
      <c r="Q705" s="68">
        <f t="shared" si="133"/>
        <v>701</v>
      </c>
      <c r="R705" s="60">
        <f t="shared" si="142"/>
        <v>705</v>
      </c>
      <c r="S705" s="60">
        <f t="shared" si="142"/>
        <v>1437</v>
      </c>
      <c r="T705" s="60">
        <f t="shared" si="142"/>
        <v>2169</v>
      </c>
      <c r="U705" s="60">
        <f t="shared" si="142"/>
        <v>2901</v>
      </c>
      <c r="V705" s="60">
        <f t="shared" si="142"/>
        <v>3633</v>
      </c>
      <c r="W705" s="44"/>
      <c r="X705" s="44">
        <f t="shared" si="137"/>
        <v>702</v>
      </c>
      <c r="Y705" s="170">
        <f t="shared" si="134"/>
        <v>4353.5</v>
      </c>
      <c r="Z705" s="171">
        <f t="shared" si="138"/>
        <v>2045.31589010673</v>
      </c>
      <c r="AA705" s="155">
        <f>IF(ISNUMBER($Q705),INDEX($D$1:$D$3663,S705,1),"")</f>
        <v>34.881455702955201</v>
      </c>
      <c r="AB705" s="155">
        <f>IF(ISNUMBER($Q705),INDEX($D$1:$D$3663,T705,1),"")</f>
        <v>34.887913750126401</v>
      </c>
      <c r="AC705" s="155">
        <f>IF(ISNUMBER($Q705),INDEX($D$1:$D$3663,U705,1),"")</f>
        <v>37.316398878693199</v>
      </c>
      <c r="AD705" s="155">
        <f>IF(ISNUMBER($Q705),INDEX($D$1:$D$3663,V705,1),"")</f>
        <v>37.337047917337799</v>
      </c>
      <c r="AE705" s="59"/>
      <c r="AF705" s="85">
        <f t="shared" si="139"/>
        <v>1.9260733470600417</v>
      </c>
      <c r="AG705" s="87">
        <v>40879</v>
      </c>
      <c r="AH705" s="59"/>
      <c r="AI705" s="163" t="str">
        <f t="shared" si="140"/>
        <v/>
      </c>
      <c r="AJ705" s="162" t="str">
        <f t="shared" si="143"/>
        <v/>
      </c>
      <c r="AK705" s="119"/>
      <c r="AL705" s="59" t="str">
        <f>IF(ISNUMBER($AJ705),INDEX($Z$4:$AC$3663,$AJ705,AL$3),"")</f>
        <v/>
      </c>
      <c r="AM705" s="149" t="str">
        <f>IF(ISNUMBER($AJ705),INDEX($Z$4:$AC$3663,$AJ705,AM$3),"")</f>
        <v/>
      </c>
      <c r="AN705" s="149" t="str">
        <f>IF(ISNUMBER($AJ705),INDEX($Z$4:$AC$3663,$AJ705,AN$3),"")</f>
        <v/>
      </c>
      <c r="AO705" s="59"/>
      <c r="AP705" s="59"/>
      <c r="AQ705" s="166"/>
      <c r="AR705" s="59"/>
      <c r="AS705" s="59"/>
      <c r="AT705" s="149"/>
      <c r="AU705" s="149"/>
      <c r="AV705" s="149"/>
      <c r="AW705" s="149"/>
      <c r="AX705" s="150"/>
      <c r="AY705" s="151"/>
      <c r="AZ705" s="59"/>
      <c r="BA705" s="59"/>
      <c r="BB705" s="59"/>
      <c r="BC705" s="59"/>
      <c r="BD705" s="59"/>
      <c r="BE705" s="59"/>
      <c r="BF705" s="43"/>
      <c r="BG705" s="59"/>
      <c r="BH705" s="59"/>
      <c r="BI705" s="59"/>
      <c r="BJ705" s="59"/>
      <c r="BK705" s="59"/>
      <c r="BL705" s="59"/>
      <c r="BM705" s="59"/>
    </row>
    <row r="706" spans="1:65" x14ac:dyDescent="0.25">
      <c r="A706" s="82"/>
      <c r="B706" s="122" t="s">
        <v>60</v>
      </c>
      <c r="C706" s="122">
        <v>4354.5</v>
      </c>
      <c r="D706" s="122">
        <v>1893.27763510611</v>
      </c>
      <c r="E706" s="142">
        <f>IF(B705=B706,0,MAX(E$4:E705)+1)</f>
        <v>0</v>
      </c>
      <c r="F706" s="142">
        <f t="shared" si="141"/>
        <v>1</v>
      </c>
      <c r="G706" s="142" t="str">
        <f t="shared" si="135"/>
        <v/>
      </c>
      <c r="H706" s="142">
        <f t="shared" si="136"/>
        <v>1</v>
      </c>
      <c r="I706" s="59"/>
      <c r="J706" s="104"/>
      <c r="K706" s="59"/>
      <c r="L706" s="59"/>
      <c r="M706" s="59"/>
      <c r="N706" s="44"/>
      <c r="O706" s="44"/>
      <c r="P706" s="44"/>
      <c r="Q706" s="68">
        <f t="shared" si="133"/>
        <v>702</v>
      </c>
      <c r="R706" s="60">
        <f t="shared" si="142"/>
        <v>706</v>
      </c>
      <c r="S706" s="60">
        <f t="shared" si="142"/>
        <v>1438</v>
      </c>
      <c r="T706" s="60">
        <f t="shared" si="142"/>
        <v>2170</v>
      </c>
      <c r="U706" s="60">
        <f t="shared" si="142"/>
        <v>2902</v>
      </c>
      <c r="V706" s="60">
        <f t="shared" si="142"/>
        <v>3634</v>
      </c>
      <c r="W706" s="44"/>
      <c r="X706" s="44">
        <f t="shared" si="137"/>
        <v>703</v>
      </c>
      <c r="Y706" s="170">
        <f t="shared" si="134"/>
        <v>4354.5</v>
      </c>
      <c r="Z706" s="171">
        <f t="shared" si="138"/>
        <v>1893.27763510611</v>
      </c>
      <c r="AA706" s="155">
        <f>IF(ISNUMBER($Q706),INDEX($D$1:$D$3663,S706,1),"")</f>
        <v>35.150278168960398</v>
      </c>
      <c r="AB706" s="155">
        <f>IF(ISNUMBER($Q706),INDEX($D$1:$D$3663,T706,1),"")</f>
        <v>35.025586949964101</v>
      </c>
      <c r="AC706" s="155">
        <f>IF(ISNUMBER($Q706),INDEX($D$1:$D$3663,U706,1),"")</f>
        <v>37.471426141232598</v>
      </c>
      <c r="AD706" s="155">
        <f>IF(ISNUMBER($Q706),INDEX($D$1:$D$3663,V706,1),"")</f>
        <v>37.235226211759901</v>
      </c>
      <c r="AE706" s="59"/>
      <c r="AF706" s="85">
        <f t="shared" si="139"/>
        <v>1.9288111978471729</v>
      </c>
      <c r="AG706" s="87">
        <v>40880</v>
      </c>
      <c r="AH706" s="59"/>
      <c r="AI706" s="163" t="str">
        <f t="shared" si="140"/>
        <v/>
      </c>
      <c r="AJ706" s="162" t="str">
        <f t="shared" si="143"/>
        <v/>
      </c>
      <c r="AK706" s="119"/>
      <c r="AL706" s="59" t="str">
        <f>IF(ISNUMBER($AJ706),INDEX($Z$4:$AC$3663,$AJ706,AL$3),"")</f>
        <v/>
      </c>
      <c r="AM706" s="149" t="str">
        <f>IF(ISNUMBER($AJ706),INDEX($Z$4:$AC$3663,$AJ706,AM$3),"")</f>
        <v/>
      </c>
      <c r="AN706" s="149" t="str">
        <f>IF(ISNUMBER($AJ706),INDEX($Z$4:$AC$3663,$AJ706,AN$3),"")</f>
        <v/>
      </c>
      <c r="AO706" s="59"/>
      <c r="AP706" s="59"/>
      <c r="AQ706" s="166"/>
      <c r="AR706" s="59"/>
      <c r="AS706" s="59"/>
      <c r="AT706" s="149"/>
      <c r="AU706" s="149"/>
      <c r="AV706" s="149"/>
      <c r="AW706" s="149"/>
      <c r="AX706" s="150"/>
      <c r="AY706" s="151"/>
      <c r="AZ706" s="59"/>
      <c r="BA706" s="59"/>
      <c r="BB706" s="59"/>
      <c r="BC706" s="59"/>
      <c r="BD706" s="59"/>
      <c r="BE706" s="59"/>
      <c r="BF706" s="43"/>
      <c r="BG706" s="59"/>
      <c r="BH706" s="59"/>
      <c r="BI706" s="59"/>
      <c r="BJ706" s="59"/>
      <c r="BK706" s="59"/>
      <c r="BL706" s="59"/>
      <c r="BM706" s="59"/>
    </row>
    <row r="707" spans="1:65" x14ac:dyDescent="0.25">
      <c r="A707" s="82"/>
      <c r="B707" s="122" t="s">
        <v>60</v>
      </c>
      <c r="C707" s="122">
        <v>4355.5</v>
      </c>
      <c r="D707" s="122">
        <v>1762.85604232844</v>
      </c>
      <c r="E707" s="142">
        <f>IF(B706=B707,0,MAX(E$4:E706)+1)</f>
        <v>0</v>
      </c>
      <c r="F707" s="142">
        <f t="shared" si="141"/>
        <v>1</v>
      </c>
      <c r="G707" s="142" t="str">
        <f t="shared" si="135"/>
        <v/>
      </c>
      <c r="H707" s="142">
        <f t="shared" si="136"/>
        <v>1</v>
      </c>
      <c r="I707" s="59"/>
      <c r="J707" s="104"/>
      <c r="K707" s="59"/>
      <c r="L707" s="59"/>
      <c r="M707" s="59"/>
      <c r="N707" s="44"/>
      <c r="O707" s="44"/>
      <c r="P707" s="44"/>
      <c r="Q707" s="68">
        <f t="shared" si="133"/>
        <v>703</v>
      </c>
      <c r="R707" s="60">
        <f t="shared" si="142"/>
        <v>707</v>
      </c>
      <c r="S707" s="60">
        <f t="shared" si="142"/>
        <v>1439</v>
      </c>
      <c r="T707" s="60">
        <f t="shared" si="142"/>
        <v>2171</v>
      </c>
      <c r="U707" s="60">
        <f t="shared" si="142"/>
        <v>2903</v>
      </c>
      <c r="V707" s="60">
        <f t="shared" si="142"/>
        <v>3635</v>
      </c>
      <c r="W707" s="44"/>
      <c r="X707" s="44">
        <f t="shared" si="137"/>
        <v>704</v>
      </c>
      <c r="Y707" s="170">
        <f t="shared" si="134"/>
        <v>4355.5</v>
      </c>
      <c r="Z707" s="171">
        <f t="shared" si="138"/>
        <v>1762.85604232844</v>
      </c>
      <c r="AA707" s="155">
        <f>IF(ISNUMBER($Q707),INDEX($D$1:$D$3663,S707,1),"")</f>
        <v>35.100026118312599</v>
      </c>
      <c r="AB707" s="155">
        <f>IF(ISNUMBER($Q707),INDEX($D$1:$D$3663,T707,1),"")</f>
        <v>35.077963646046001</v>
      </c>
      <c r="AC707" s="155">
        <f>IF(ISNUMBER($Q707),INDEX($D$1:$D$3663,U707,1),"")</f>
        <v>37.468788851152503</v>
      </c>
      <c r="AD707" s="155">
        <f>IF(ISNUMBER($Q707),INDEX($D$1:$D$3663,V707,1),"")</f>
        <v>37.5351942921342</v>
      </c>
      <c r="AE707" s="59"/>
      <c r="AF707" s="85">
        <f t="shared" si="139"/>
        <v>1.9315490486343059</v>
      </c>
      <c r="AG707" s="87">
        <v>40881</v>
      </c>
      <c r="AH707" s="59"/>
      <c r="AI707" s="163" t="str">
        <f t="shared" si="140"/>
        <v/>
      </c>
      <c r="AJ707" s="162" t="str">
        <f t="shared" si="143"/>
        <v/>
      </c>
      <c r="AK707" s="119"/>
      <c r="AL707" s="59" t="str">
        <f>IF(ISNUMBER($AJ707),INDEX($Z$4:$AC$3663,$AJ707,AL$3),"")</f>
        <v/>
      </c>
      <c r="AM707" s="149" t="str">
        <f>IF(ISNUMBER($AJ707),INDEX($Z$4:$AC$3663,$AJ707,AM$3),"")</f>
        <v/>
      </c>
      <c r="AN707" s="149" t="str">
        <f>IF(ISNUMBER($AJ707),INDEX($Z$4:$AC$3663,$AJ707,AN$3),"")</f>
        <v/>
      </c>
      <c r="AO707" s="59"/>
      <c r="AP707" s="59"/>
      <c r="AQ707" s="166"/>
      <c r="AR707" s="59"/>
      <c r="AS707" s="59"/>
      <c r="AT707" s="149"/>
      <c r="AU707" s="149"/>
      <c r="AV707" s="149"/>
      <c r="AW707" s="149"/>
      <c r="AX707" s="150"/>
      <c r="AY707" s="151"/>
      <c r="AZ707" s="59"/>
      <c r="BA707" s="59"/>
      <c r="BB707" s="59"/>
      <c r="BC707" s="59"/>
      <c r="BD707" s="59"/>
      <c r="BE707" s="59"/>
      <c r="BF707" s="43"/>
      <c r="BG707" s="59"/>
      <c r="BH707" s="59"/>
      <c r="BI707" s="59"/>
      <c r="BJ707" s="59"/>
      <c r="BK707" s="59"/>
      <c r="BL707" s="59"/>
      <c r="BM707" s="59"/>
    </row>
    <row r="708" spans="1:65" x14ac:dyDescent="0.25">
      <c r="A708" s="82"/>
      <c r="B708" s="122" t="s">
        <v>60</v>
      </c>
      <c r="C708" s="122">
        <v>4356.5</v>
      </c>
      <c r="D708" s="122">
        <v>1819.41781231138</v>
      </c>
      <c r="E708" s="142">
        <f>IF(B707=B708,0,MAX(E$4:E707)+1)</f>
        <v>0</v>
      </c>
      <c r="F708" s="142">
        <f t="shared" si="141"/>
        <v>1</v>
      </c>
      <c r="G708" s="142" t="str">
        <f t="shared" si="135"/>
        <v/>
      </c>
      <c r="H708" s="142">
        <f t="shared" si="136"/>
        <v>1</v>
      </c>
      <c r="I708" s="59"/>
      <c r="J708" s="104"/>
      <c r="K708" s="59"/>
      <c r="L708" s="59"/>
      <c r="M708" s="59"/>
      <c r="N708" s="44"/>
      <c r="O708" s="44"/>
      <c r="P708" s="44"/>
      <c r="Q708" s="68">
        <f>IF(H708=1,C708-MIN(C$4:C$3663),"")</f>
        <v>704</v>
      </c>
      <c r="R708" s="60">
        <f t="shared" si="142"/>
        <v>708</v>
      </c>
      <c r="S708" s="60">
        <f t="shared" si="142"/>
        <v>1440</v>
      </c>
      <c r="T708" s="60">
        <f t="shared" si="142"/>
        <v>2172</v>
      </c>
      <c r="U708" s="60">
        <f t="shared" si="142"/>
        <v>2904</v>
      </c>
      <c r="V708" s="60">
        <f t="shared" si="142"/>
        <v>3636</v>
      </c>
      <c r="W708" s="44"/>
      <c r="X708" s="44">
        <f t="shared" si="137"/>
        <v>705</v>
      </c>
      <c r="Y708" s="170">
        <f t="shared" ref="Y708:Y771" si="144">IF(ISNUMBER(Q708),C708,"")</f>
        <v>4356.5</v>
      </c>
      <c r="Z708" s="171">
        <f t="shared" si="138"/>
        <v>1819.41781231138</v>
      </c>
      <c r="AA708" s="155">
        <f>IF(ISNUMBER($Q708),INDEX($D$1:$D$3663,S708,1),"")</f>
        <v>35.043676043263503</v>
      </c>
      <c r="AB708" s="155">
        <f>IF(ISNUMBER($Q708),INDEX($D$1:$D$3663,T708,1),"")</f>
        <v>34.855162123807297</v>
      </c>
      <c r="AC708" s="155">
        <f>IF(ISNUMBER($Q708),INDEX($D$1:$D$3663,U708,1),"")</f>
        <v>37.347147814400998</v>
      </c>
      <c r="AD708" s="155">
        <f>IF(ISNUMBER($Q708),INDEX($D$1:$D$3663,V708,1),"")</f>
        <v>37.375128027989803</v>
      </c>
      <c r="AE708" s="59"/>
      <c r="AF708" s="85">
        <f t="shared" si="139"/>
        <v>1.9342868994214371</v>
      </c>
      <c r="AG708" s="87">
        <v>40882</v>
      </c>
      <c r="AH708" s="59"/>
      <c r="AI708" s="163" t="str">
        <f t="shared" si="140"/>
        <v/>
      </c>
      <c r="AJ708" s="162" t="str">
        <f t="shared" si="143"/>
        <v/>
      </c>
      <c r="AK708" s="119"/>
      <c r="AL708" s="59" t="str">
        <f>IF(ISNUMBER($AJ708),INDEX($Z$4:$AC$3663,$AJ708,AL$3),"")</f>
        <v/>
      </c>
      <c r="AM708" s="149" t="str">
        <f>IF(ISNUMBER($AJ708),INDEX($Z$4:$AC$3663,$AJ708,AM$3),"")</f>
        <v/>
      </c>
      <c r="AN708" s="149" t="str">
        <f>IF(ISNUMBER($AJ708),INDEX($Z$4:$AC$3663,$AJ708,AN$3),"")</f>
        <v/>
      </c>
      <c r="AO708" s="59"/>
      <c r="AP708" s="59"/>
      <c r="AQ708" s="166"/>
      <c r="AR708" s="59"/>
      <c r="AS708" s="59"/>
      <c r="AT708" s="149"/>
      <c r="AU708" s="149"/>
      <c r="AV708" s="149"/>
      <c r="AW708" s="149"/>
      <c r="AX708" s="150"/>
      <c r="AY708" s="151"/>
      <c r="AZ708" s="59"/>
      <c r="BA708" s="59"/>
      <c r="BB708" s="59"/>
      <c r="BC708" s="59"/>
      <c r="BD708" s="59"/>
      <c r="BE708" s="59"/>
      <c r="BF708" s="43"/>
      <c r="BG708" s="59"/>
      <c r="BH708" s="59"/>
      <c r="BI708" s="59"/>
      <c r="BJ708" s="59"/>
      <c r="BK708" s="59"/>
      <c r="BL708" s="59"/>
      <c r="BM708" s="59"/>
    </row>
    <row r="709" spans="1:65" x14ac:dyDescent="0.25">
      <c r="A709" s="82"/>
      <c r="B709" s="122" t="s">
        <v>60</v>
      </c>
      <c r="C709" s="122">
        <v>4357.5</v>
      </c>
      <c r="D709" s="122">
        <v>1641.58114675555</v>
      </c>
      <c r="E709" s="142">
        <f>IF(B708=B709,0,MAX(E$4:E708)+1)</f>
        <v>0</v>
      </c>
      <c r="F709" s="142">
        <f t="shared" si="141"/>
        <v>1</v>
      </c>
      <c r="G709" s="142" t="str">
        <f t="shared" ref="G709:G772" si="145">IF(E709&gt;0,ROW(),"")</f>
        <v/>
      </c>
      <c r="H709" s="142">
        <f t="shared" ref="H709:H772" si="146">IF(B709=B$4,1,"")</f>
        <v>1</v>
      </c>
      <c r="I709" s="59"/>
      <c r="J709" s="104"/>
      <c r="K709" s="59"/>
      <c r="L709" s="59"/>
      <c r="M709" s="59"/>
      <c r="N709" s="44"/>
      <c r="O709" s="44"/>
      <c r="P709" s="44"/>
      <c r="Q709" s="68">
        <f>IF(H709=1,C709-MIN(C$4:C$3663),"")</f>
        <v>705</v>
      </c>
      <c r="R709" s="60">
        <f t="shared" si="142"/>
        <v>709</v>
      </c>
      <c r="S709" s="60">
        <f t="shared" si="142"/>
        <v>1441</v>
      </c>
      <c r="T709" s="60">
        <f t="shared" si="142"/>
        <v>2173</v>
      </c>
      <c r="U709" s="60">
        <f t="shared" si="142"/>
        <v>2905</v>
      </c>
      <c r="V709" s="60">
        <f t="shared" si="142"/>
        <v>3637</v>
      </c>
      <c r="W709" s="44"/>
      <c r="X709" s="44">
        <f t="shared" ref="X709:X772" si="147">IF(ISNUMBER(Y709),ROW()-X$3,"")</f>
        <v>706</v>
      </c>
      <c r="Y709" s="170">
        <f t="shared" si="144"/>
        <v>4357.5</v>
      </c>
      <c r="Z709" s="171">
        <f t="shared" ref="Z709:Z772" si="148">IF(ISNUMBER($Q709),INDEX($D$1:$D$3663,R709,1),"")</f>
        <v>1641.58114675555</v>
      </c>
      <c r="AA709" s="155">
        <f>IF(ISNUMBER($Q709),INDEX($D$1:$D$3663,S709,1),"")</f>
        <v>35.011026917159001</v>
      </c>
      <c r="AB709" s="155">
        <f>IF(ISNUMBER($Q709),INDEX($D$1:$D$3663,T709,1),"")</f>
        <v>35.032452811707302</v>
      </c>
      <c r="AC709" s="155">
        <f>IF(ISNUMBER($Q709),INDEX($D$1:$D$3663,U709,1),"")</f>
        <v>37.369146680007603</v>
      </c>
      <c r="AD709" s="155">
        <f>IF(ISNUMBER($Q709),INDEX($D$1:$D$3663,V709,1),"")</f>
        <v>37.521204201969603</v>
      </c>
      <c r="AE709" s="59"/>
      <c r="AF709" s="85">
        <f t="shared" ref="AF709:AF772" si="149">IF(ISNUMBER(Q709),Y709/M$15-M$11,"")</f>
        <v>1.93702475020857</v>
      </c>
      <c r="AG709" s="87">
        <v>40883</v>
      </c>
      <c r="AH709" s="59"/>
      <c r="AI709" s="163" t="str">
        <f t="shared" ref="AI709:AI772" si="150">IF(ROW()-AI$3&lt;=AI$2,ROW()-AI$3,"")</f>
        <v/>
      </c>
      <c r="AJ709" s="162" t="str">
        <f t="shared" si="143"/>
        <v/>
      </c>
      <c r="AK709" s="119"/>
      <c r="AL709" s="59" t="str">
        <f>IF(ISNUMBER($AJ709),INDEX($Z$4:$AC$3663,$AJ709,AL$3),"")</f>
        <v/>
      </c>
      <c r="AM709" s="149" t="str">
        <f>IF(ISNUMBER($AJ709),INDEX($Z$4:$AC$3663,$AJ709,AM$3),"")</f>
        <v/>
      </c>
      <c r="AN709" s="149" t="str">
        <f>IF(ISNUMBER($AJ709),INDEX($Z$4:$AC$3663,$AJ709,AN$3),"")</f>
        <v/>
      </c>
      <c r="AO709" s="59"/>
      <c r="AP709" s="59"/>
      <c r="AQ709" s="166"/>
      <c r="AR709" s="59"/>
      <c r="AS709" s="59"/>
      <c r="AT709" s="149"/>
      <c r="AU709" s="149"/>
      <c r="AV709" s="149"/>
      <c r="AW709" s="149"/>
      <c r="AX709" s="150"/>
      <c r="AY709" s="151"/>
      <c r="AZ709" s="59"/>
      <c r="BA709" s="59"/>
      <c r="BB709" s="59"/>
      <c r="BC709" s="59"/>
      <c r="BD709" s="59"/>
      <c r="BE709" s="59"/>
      <c r="BF709" s="43"/>
      <c r="BG709" s="59"/>
      <c r="BH709" s="59"/>
      <c r="BI709" s="59"/>
      <c r="BJ709" s="59"/>
      <c r="BK709" s="59"/>
      <c r="BL709" s="59"/>
      <c r="BM709" s="59"/>
    </row>
    <row r="710" spans="1:65" x14ac:dyDescent="0.25">
      <c r="A710" s="82"/>
      <c r="B710" s="122" t="s">
        <v>60</v>
      </c>
      <c r="C710" s="122">
        <v>4358.5</v>
      </c>
      <c r="D710" s="122">
        <v>1687.2987812111501</v>
      </c>
      <c r="E710" s="142">
        <f>IF(B709=B710,0,MAX(E$4:E709)+1)</f>
        <v>0</v>
      </c>
      <c r="F710" s="142">
        <f t="shared" si="141"/>
        <v>1</v>
      </c>
      <c r="G710" s="142" t="str">
        <f t="shared" si="145"/>
        <v/>
      </c>
      <c r="H710" s="142">
        <f t="shared" si="146"/>
        <v>1</v>
      </c>
      <c r="I710" s="59"/>
      <c r="J710" s="104"/>
      <c r="K710" s="59"/>
      <c r="L710" s="59"/>
      <c r="M710" s="59"/>
      <c r="N710" s="44"/>
      <c r="O710" s="44"/>
      <c r="P710" s="44"/>
      <c r="Q710" s="68">
        <f>IF(H710=1,C710-MIN(C$4:C$3663),"")</f>
        <v>706</v>
      </c>
      <c r="R710" s="60">
        <f t="shared" si="142"/>
        <v>710</v>
      </c>
      <c r="S710" s="60">
        <f t="shared" si="142"/>
        <v>1442</v>
      </c>
      <c r="T710" s="60">
        <f t="shared" si="142"/>
        <v>2174</v>
      </c>
      <c r="U710" s="60">
        <f t="shared" si="142"/>
        <v>2906</v>
      </c>
      <c r="V710" s="60">
        <f t="shared" si="142"/>
        <v>3638</v>
      </c>
      <c r="W710" s="44"/>
      <c r="X710" s="44">
        <f t="shared" si="147"/>
        <v>707</v>
      </c>
      <c r="Y710" s="170">
        <f t="shared" si="144"/>
        <v>4358.5</v>
      </c>
      <c r="Z710" s="171">
        <f t="shared" si="148"/>
        <v>1687.2987812111501</v>
      </c>
      <c r="AA710" s="155">
        <f>IF(ISNUMBER($Q710),INDEX($D$1:$D$3663,S710,1),"")</f>
        <v>35.103779444722299</v>
      </c>
      <c r="AB710" s="155">
        <f>IF(ISNUMBER($Q710),INDEX($D$1:$D$3663,T710,1),"")</f>
        <v>34.915099735571403</v>
      </c>
      <c r="AC710" s="155">
        <f>IF(ISNUMBER($Q710),INDEX($D$1:$D$3663,U710,1),"")</f>
        <v>37.502950458587499</v>
      </c>
      <c r="AD710" s="155">
        <f>IF(ISNUMBER($Q710),INDEX($D$1:$D$3663,V710,1),"")</f>
        <v>37.306872273331699</v>
      </c>
      <c r="AE710" s="59"/>
      <c r="AF710" s="85">
        <f t="shared" si="149"/>
        <v>1.9397626009957012</v>
      </c>
      <c r="AG710" s="87">
        <v>40884</v>
      </c>
      <c r="AH710" s="59"/>
      <c r="AI710" s="163" t="str">
        <f t="shared" si="150"/>
        <v/>
      </c>
      <c r="AJ710" s="162" t="str">
        <f t="shared" si="143"/>
        <v/>
      </c>
      <c r="AK710" s="119"/>
      <c r="AL710" s="59" t="str">
        <f>IF(ISNUMBER($AJ710),INDEX($Z$4:$AC$3663,$AJ710,AL$3),"")</f>
        <v/>
      </c>
      <c r="AM710" s="149" t="str">
        <f>IF(ISNUMBER($AJ710),INDEX($Z$4:$AC$3663,$AJ710,AM$3),"")</f>
        <v/>
      </c>
      <c r="AN710" s="149" t="str">
        <f>IF(ISNUMBER($AJ710),INDEX($Z$4:$AC$3663,$AJ710,AN$3),"")</f>
        <v/>
      </c>
      <c r="AO710" s="59"/>
      <c r="AP710" s="59"/>
      <c r="AQ710" s="166"/>
      <c r="AR710" s="59"/>
      <c r="AS710" s="59"/>
      <c r="AT710" s="149"/>
      <c r="AU710" s="149"/>
      <c r="AV710" s="149"/>
      <c r="AW710" s="149"/>
      <c r="AX710" s="150"/>
      <c r="AY710" s="151"/>
      <c r="AZ710" s="59"/>
      <c r="BA710" s="59"/>
      <c r="BB710" s="59"/>
      <c r="BC710" s="59"/>
      <c r="BD710" s="59"/>
      <c r="BE710" s="59"/>
      <c r="BF710" s="43"/>
      <c r="BG710" s="59"/>
      <c r="BH710" s="59"/>
      <c r="BI710" s="59"/>
      <c r="BJ710" s="59"/>
      <c r="BK710" s="59"/>
      <c r="BL710" s="59"/>
      <c r="BM710" s="59"/>
    </row>
    <row r="711" spans="1:65" x14ac:dyDescent="0.25">
      <c r="A711" s="82"/>
      <c r="B711" s="122" t="s">
        <v>60</v>
      </c>
      <c r="C711" s="122">
        <v>4359.5</v>
      </c>
      <c r="D711" s="122">
        <v>1897.9707196218501</v>
      </c>
      <c r="E711" s="142">
        <f>IF(B710=B711,0,MAX(E$4:E710)+1)</f>
        <v>0</v>
      </c>
      <c r="F711" s="142">
        <f t="shared" ref="F711:F774" si="151">IF(E711=0,F710,E711)</f>
        <v>1</v>
      </c>
      <c r="G711" s="142" t="str">
        <f t="shared" si="145"/>
        <v/>
      </c>
      <c r="H711" s="142">
        <f t="shared" si="146"/>
        <v>1</v>
      </c>
      <c r="I711" s="59"/>
      <c r="J711" s="104"/>
      <c r="K711" s="59"/>
      <c r="L711" s="59"/>
      <c r="M711" s="59"/>
      <c r="N711" s="44"/>
      <c r="O711" s="44"/>
      <c r="P711" s="44"/>
      <c r="Q711" s="68">
        <f>IF(H711=1,C711-MIN(C$4:C$3663),"")</f>
        <v>707</v>
      </c>
      <c r="R711" s="60">
        <f t="shared" si="142"/>
        <v>711</v>
      </c>
      <c r="S711" s="60">
        <f t="shared" si="142"/>
        <v>1443</v>
      </c>
      <c r="T711" s="60">
        <f t="shared" si="142"/>
        <v>2175</v>
      </c>
      <c r="U711" s="60">
        <f t="shared" si="142"/>
        <v>2907</v>
      </c>
      <c r="V711" s="60">
        <f t="shared" si="142"/>
        <v>3639</v>
      </c>
      <c r="W711" s="44"/>
      <c r="X711" s="44">
        <f t="shared" si="147"/>
        <v>708</v>
      </c>
      <c r="Y711" s="170">
        <f t="shared" si="144"/>
        <v>4359.5</v>
      </c>
      <c r="Z711" s="171">
        <f t="shared" si="148"/>
        <v>1897.9707196218501</v>
      </c>
      <c r="AA711" s="155">
        <f>IF(ISNUMBER($Q711),INDEX($D$1:$D$3663,S711,1),"")</f>
        <v>34.837101009903698</v>
      </c>
      <c r="AB711" s="155">
        <f>IF(ISNUMBER($Q711),INDEX($D$1:$D$3663,T711,1),"")</f>
        <v>35.118667938506903</v>
      </c>
      <c r="AC711" s="155">
        <f>IF(ISNUMBER($Q711),INDEX($D$1:$D$3663,U711,1),"")</f>
        <v>37.357657140746802</v>
      </c>
      <c r="AD711" s="155">
        <f>IF(ISNUMBER($Q711),INDEX($D$1:$D$3663,V711,1),"")</f>
        <v>37.3704177178018</v>
      </c>
      <c r="AE711" s="59"/>
      <c r="AF711" s="85">
        <f t="shared" si="149"/>
        <v>1.9425004517828341</v>
      </c>
      <c r="AG711" s="87">
        <v>40885</v>
      </c>
      <c r="AH711" s="59"/>
      <c r="AI711" s="163" t="str">
        <f t="shared" si="150"/>
        <v/>
      </c>
      <c r="AJ711" s="162" t="str">
        <f t="shared" si="143"/>
        <v/>
      </c>
      <c r="AK711" s="119"/>
      <c r="AL711" s="59" t="str">
        <f>IF(ISNUMBER($AJ711),INDEX($Z$4:$AC$3663,$AJ711,AL$3),"")</f>
        <v/>
      </c>
      <c r="AM711" s="149" t="str">
        <f>IF(ISNUMBER($AJ711),INDEX($Z$4:$AC$3663,$AJ711,AM$3),"")</f>
        <v/>
      </c>
      <c r="AN711" s="149" t="str">
        <f>IF(ISNUMBER($AJ711),INDEX($Z$4:$AC$3663,$AJ711,AN$3),"")</f>
        <v/>
      </c>
      <c r="AO711" s="59"/>
      <c r="AP711" s="59"/>
      <c r="AQ711" s="166"/>
      <c r="AR711" s="59"/>
      <c r="AS711" s="59"/>
      <c r="AT711" s="149"/>
      <c r="AU711" s="149"/>
      <c r="AV711" s="149"/>
      <c r="AW711" s="149"/>
      <c r="AX711" s="150"/>
      <c r="AY711" s="151"/>
      <c r="AZ711" s="59"/>
      <c r="BA711" s="59"/>
      <c r="BB711" s="59"/>
      <c r="BC711" s="59"/>
      <c r="BD711" s="59"/>
      <c r="BE711" s="59"/>
      <c r="BF711" s="43"/>
      <c r="BG711" s="59"/>
      <c r="BH711" s="59"/>
      <c r="BI711" s="59"/>
      <c r="BJ711" s="59"/>
      <c r="BK711" s="59"/>
      <c r="BL711" s="59"/>
      <c r="BM711" s="59"/>
    </row>
    <row r="712" spans="1:65" x14ac:dyDescent="0.25">
      <c r="A712" s="82"/>
      <c r="B712" s="122" t="s">
        <v>60</v>
      </c>
      <c r="C712" s="122">
        <v>4360.5</v>
      </c>
      <c r="D712" s="122">
        <v>1969.7062100393</v>
      </c>
      <c r="E712" s="142">
        <f>IF(B711=B712,0,MAX(E$4:E711)+1)</f>
        <v>0</v>
      </c>
      <c r="F712" s="142">
        <f t="shared" si="151"/>
        <v>1</v>
      </c>
      <c r="G712" s="142" t="str">
        <f t="shared" si="145"/>
        <v/>
      </c>
      <c r="H712" s="142">
        <f t="shared" si="146"/>
        <v>1</v>
      </c>
      <c r="I712" s="59"/>
      <c r="J712" s="104"/>
      <c r="K712" s="59"/>
      <c r="L712" s="59"/>
      <c r="M712" s="59"/>
      <c r="N712" s="44"/>
      <c r="O712" s="44"/>
      <c r="P712" s="44"/>
      <c r="Q712" s="68">
        <f>IF(H712=1,C712-MIN(C$4:C$3663),"")</f>
        <v>708</v>
      </c>
      <c r="R712" s="60">
        <f t="shared" si="142"/>
        <v>712</v>
      </c>
      <c r="S712" s="60">
        <f t="shared" si="142"/>
        <v>1444</v>
      </c>
      <c r="T712" s="60">
        <f t="shared" si="142"/>
        <v>2176</v>
      </c>
      <c r="U712" s="60">
        <f t="shared" si="142"/>
        <v>2908</v>
      </c>
      <c r="V712" s="60">
        <f t="shared" si="142"/>
        <v>3640</v>
      </c>
      <c r="W712" s="44"/>
      <c r="X712" s="44">
        <f t="shared" si="147"/>
        <v>709</v>
      </c>
      <c r="Y712" s="170">
        <f t="shared" si="144"/>
        <v>4360.5</v>
      </c>
      <c r="Z712" s="171">
        <f t="shared" si="148"/>
        <v>1969.7062100393</v>
      </c>
      <c r="AA712" s="155">
        <f>IF(ISNUMBER($Q712),INDEX($D$1:$D$3663,S712,1),"")</f>
        <v>34.906308270755503</v>
      </c>
      <c r="AB712" s="155">
        <f>IF(ISNUMBER($Q712),INDEX($D$1:$D$3663,T712,1),"")</f>
        <v>34.971902912968403</v>
      </c>
      <c r="AC712" s="155">
        <f>IF(ISNUMBER($Q712),INDEX($D$1:$D$3663,U712,1),"")</f>
        <v>37.502669632834198</v>
      </c>
      <c r="AD712" s="155">
        <f>IF(ISNUMBER($Q712),INDEX($D$1:$D$3663,V712,1),"")</f>
        <v>37.332695430395098</v>
      </c>
      <c r="AE712" s="59"/>
      <c r="AF712" s="85">
        <f t="shared" si="149"/>
        <v>1.9452383025699653</v>
      </c>
      <c r="AG712" s="87">
        <v>40886</v>
      </c>
      <c r="AH712" s="59"/>
      <c r="AI712" s="163" t="str">
        <f t="shared" si="150"/>
        <v/>
      </c>
      <c r="AJ712" s="162" t="str">
        <f t="shared" si="143"/>
        <v/>
      </c>
      <c r="AK712" s="119"/>
      <c r="AL712" s="59" t="str">
        <f>IF(ISNUMBER($AJ712),INDEX($Z$4:$AC$3663,$AJ712,AL$3),"")</f>
        <v/>
      </c>
      <c r="AM712" s="149" t="str">
        <f>IF(ISNUMBER($AJ712),INDEX($Z$4:$AC$3663,$AJ712,AM$3),"")</f>
        <v/>
      </c>
      <c r="AN712" s="149" t="str">
        <f>IF(ISNUMBER($AJ712),INDEX($Z$4:$AC$3663,$AJ712,AN$3),"")</f>
        <v/>
      </c>
      <c r="AO712" s="59"/>
      <c r="AP712" s="59"/>
      <c r="AQ712" s="166"/>
      <c r="AR712" s="59"/>
      <c r="AS712" s="59"/>
      <c r="AT712" s="149"/>
      <c r="AU712" s="149"/>
      <c r="AV712" s="149"/>
      <c r="AW712" s="149"/>
      <c r="AX712" s="150"/>
      <c r="AY712" s="151"/>
      <c r="AZ712" s="59"/>
      <c r="BA712" s="59"/>
      <c r="BB712" s="59"/>
      <c r="BC712" s="59"/>
      <c r="BD712" s="59"/>
      <c r="BE712" s="59"/>
      <c r="BF712" s="43"/>
      <c r="BG712" s="59"/>
      <c r="BH712" s="59"/>
      <c r="BI712" s="59"/>
      <c r="BJ712" s="59"/>
      <c r="BK712" s="59"/>
      <c r="BL712" s="59"/>
      <c r="BM712" s="59"/>
    </row>
    <row r="713" spans="1:65" x14ac:dyDescent="0.25">
      <c r="A713" s="82"/>
      <c r="B713" s="122" t="s">
        <v>60</v>
      </c>
      <c r="C713" s="122">
        <v>4361.5</v>
      </c>
      <c r="D713" s="122">
        <v>1969.66410801132</v>
      </c>
      <c r="E713" s="142">
        <f>IF(B712=B713,0,MAX(E$4:E712)+1)</f>
        <v>0</v>
      </c>
      <c r="F713" s="142">
        <f t="shared" si="151"/>
        <v>1</v>
      </c>
      <c r="G713" s="142" t="str">
        <f t="shared" si="145"/>
        <v/>
      </c>
      <c r="H713" s="142">
        <f t="shared" si="146"/>
        <v>1</v>
      </c>
      <c r="I713" s="59"/>
      <c r="J713" s="104"/>
      <c r="K713" s="59"/>
      <c r="L713" s="59"/>
      <c r="M713" s="59"/>
      <c r="N713" s="44"/>
      <c r="O713" s="44"/>
      <c r="P713" s="44"/>
      <c r="Q713" s="68">
        <f>IF(H713=1,C713-MIN(C$4:C$3663),"")</f>
        <v>709</v>
      </c>
      <c r="R713" s="60">
        <f t="shared" si="142"/>
        <v>713</v>
      </c>
      <c r="S713" s="60">
        <f t="shared" si="142"/>
        <v>1445</v>
      </c>
      <c r="T713" s="60">
        <f t="shared" si="142"/>
        <v>2177</v>
      </c>
      <c r="U713" s="60">
        <f t="shared" si="142"/>
        <v>2909</v>
      </c>
      <c r="V713" s="60">
        <f t="shared" si="142"/>
        <v>3641</v>
      </c>
      <c r="W713" s="44"/>
      <c r="X713" s="44">
        <f t="shared" si="147"/>
        <v>710</v>
      </c>
      <c r="Y713" s="170">
        <f t="shared" si="144"/>
        <v>4361.5</v>
      </c>
      <c r="Z713" s="171">
        <f t="shared" si="148"/>
        <v>1969.66410801132</v>
      </c>
      <c r="AA713" s="155">
        <f>IF(ISNUMBER($Q713),INDEX($D$1:$D$3663,S713,1),"")</f>
        <v>35.012411324522603</v>
      </c>
      <c r="AB713" s="155">
        <f>IF(ISNUMBER($Q713),INDEX($D$1:$D$3663,T713,1),"")</f>
        <v>34.967955812819298</v>
      </c>
      <c r="AC713" s="155">
        <f>IF(ISNUMBER($Q713),INDEX($D$1:$D$3663,U713,1),"")</f>
        <v>37.482705172219397</v>
      </c>
      <c r="AD713" s="155">
        <f>IF(ISNUMBER($Q713),INDEX($D$1:$D$3663,V713,1),"")</f>
        <v>37.498834219117597</v>
      </c>
      <c r="AE713" s="59"/>
      <c r="AF713" s="85">
        <f t="shared" si="149"/>
        <v>1.9479761533570983</v>
      </c>
      <c r="AG713" s="87">
        <v>40887</v>
      </c>
      <c r="AH713" s="59"/>
      <c r="AI713" s="163" t="str">
        <f t="shared" si="150"/>
        <v/>
      </c>
      <c r="AJ713" s="162" t="str">
        <f t="shared" si="143"/>
        <v/>
      </c>
      <c r="AK713" s="119"/>
      <c r="AL713" s="59" t="str">
        <f>IF(ISNUMBER($AJ713),INDEX($Z$4:$AC$3663,$AJ713,AL$3),"")</f>
        <v/>
      </c>
      <c r="AM713" s="149" t="str">
        <f>IF(ISNUMBER($AJ713),INDEX($Z$4:$AC$3663,$AJ713,AM$3),"")</f>
        <v/>
      </c>
      <c r="AN713" s="149" t="str">
        <f>IF(ISNUMBER($AJ713),INDEX($Z$4:$AC$3663,$AJ713,AN$3),"")</f>
        <v/>
      </c>
      <c r="AO713" s="59"/>
      <c r="AP713" s="59"/>
      <c r="AQ713" s="166"/>
      <c r="AR713" s="59"/>
      <c r="AS713" s="59"/>
      <c r="AT713" s="149"/>
      <c r="AU713" s="149"/>
      <c r="AV713" s="149"/>
      <c r="AW713" s="149"/>
      <c r="AX713" s="150"/>
      <c r="AY713" s="151"/>
      <c r="AZ713" s="59"/>
      <c r="BA713" s="59"/>
      <c r="BB713" s="59"/>
      <c r="BC713" s="59"/>
      <c r="BD713" s="59"/>
      <c r="BE713" s="59"/>
      <c r="BF713" s="43"/>
      <c r="BG713" s="59"/>
      <c r="BH713" s="59"/>
      <c r="BI713" s="59"/>
      <c r="BJ713" s="59"/>
      <c r="BK713" s="59"/>
      <c r="BL713" s="59"/>
      <c r="BM713" s="59"/>
    </row>
    <row r="714" spans="1:65" x14ac:dyDescent="0.25">
      <c r="A714" s="82"/>
      <c r="B714" s="122" t="s">
        <v>60</v>
      </c>
      <c r="C714" s="122">
        <v>4362.5</v>
      </c>
      <c r="D714" s="122">
        <v>1956.02040395672</v>
      </c>
      <c r="E714" s="142">
        <f>IF(B713=B714,0,MAX(E$4:E713)+1)</f>
        <v>0</v>
      </c>
      <c r="F714" s="142">
        <f t="shared" si="151"/>
        <v>1</v>
      </c>
      <c r="G714" s="142" t="str">
        <f t="shared" si="145"/>
        <v/>
      </c>
      <c r="H714" s="142">
        <f t="shared" si="146"/>
        <v>1</v>
      </c>
      <c r="I714" s="59"/>
      <c r="J714" s="104"/>
      <c r="K714" s="59"/>
      <c r="L714" s="59"/>
      <c r="M714" s="59"/>
      <c r="N714" s="44"/>
      <c r="O714" s="44"/>
      <c r="P714" s="44"/>
      <c r="Q714" s="68">
        <f>IF(H714=1,C714-MIN(C$4:C$3663),"")</f>
        <v>710</v>
      </c>
      <c r="R714" s="60">
        <f t="shared" si="142"/>
        <v>714</v>
      </c>
      <c r="S714" s="60">
        <f t="shared" si="142"/>
        <v>1446</v>
      </c>
      <c r="T714" s="60">
        <f t="shared" si="142"/>
        <v>2178</v>
      </c>
      <c r="U714" s="60">
        <f t="shared" si="142"/>
        <v>2910</v>
      </c>
      <c r="V714" s="60">
        <f t="shared" si="142"/>
        <v>3642</v>
      </c>
      <c r="W714" s="44"/>
      <c r="X714" s="44">
        <f t="shared" si="147"/>
        <v>711</v>
      </c>
      <c r="Y714" s="170">
        <f t="shared" si="144"/>
        <v>4362.5</v>
      </c>
      <c r="Z714" s="171">
        <f t="shared" si="148"/>
        <v>1956.02040395672</v>
      </c>
      <c r="AA714" s="155">
        <f>IF(ISNUMBER($Q714),INDEX($D$1:$D$3663,S714,1),"")</f>
        <v>34.999181649389399</v>
      </c>
      <c r="AB714" s="155">
        <f>IF(ISNUMBER($Q714),INDEX($D$1:$D$3663,T714,1),"")</f>
        <v>34.978972671515798</v>
      </c>
      <c r="AC714" s="155">
        <f>IF(ISNUMBER($Q714),INDEX($D$1:$D$3663,U714,1),"")</f>
        <v>37.550586349421998</v>
      </c>
      <c r="AD714" s="155">
        <f>IF(ISNUMBER($Q714),INDEX($D$1:$D$3663,V714,1),"")</f>
        <v>37.409902945475999</v>
      </c>
      <c r="AE714" s="59"/>
      <c r="AF714" s="85">
        <f t="shared" si="149"/>
        <v>1.9507140041442295</v>
      </c>
      <c r="AG714" s="87">
        <v>40888</v>
      </c>
      <c r="AH714" s="59"/>
      <c r="AI714" s="163" t="str">
        <f t="shared" si="150"/>
        <v/>
      </c>
      <c r="AJ714" s="162" t="str">
        <f t="shared" si="143"/>
        <v/>
      </c>
      <c r="AK714" s="119"/>
      <c r="AL714" s="59" t="str">
        <f>IF(ISNUMBER($AJ714),INDEX($Z$4:$AC$3663,$AJ714,AL$3),"")</f>
        <v/>
      </c>
      <c r="AM714" s="149" t="str">
        <f>IF(ISNUMBER($AJ714),INDEX($Z$4:$AC$3663,$AJ714,AM$3),"")</f>
        <v/>
      </c>
      <c r="AN714" s="149" t="str">
        <f>IF(ISNUMBER($AJ714),INDEX($Z$4:$AC$3663,$AJ714,AN$3),"")</f>
        <v/>
      </c>
      <c r="AO714" s="59"/>
      <c r="AP714" s="59"/>
      <c r="AQ714" s="166"/>
      <c r="AR714" s="59"/>
      <c r="AS714" s="59"/>
      <c r="AT714" s="149"/>
      <c r="AU714" s="149"/>
      <c r="AV714" s="149"/>
      <c r="AW714" s="149"/>
      <c r="AX714" s="150"/>
      <c r="AY714" s="151"/>
      <c r="AZ714" s="59"/>
      <c r="BA714" s="59"/>
      <c r="BB714" s="59"/>
      <c r="BC714" s="59"/>
      <c r="BD714" s="59"/>
      <c r="BE714" s="59"/>
      <c r="BF714" s="43"/>
      <c r="BG714" s="59"/>
      <c r="BH714" s="59"/>
      <c r="BI714" s="59"/>
      <c r="BJ714" s="59"/>
      <c r="BK714" s="59"/>
      <c r="BL714" s="59"/>
      <c r="BM714" s="59"/>
    </row>
    <row r="715" spans="1:65" x14ac:dyDescent="0.25">
      <c r="A715" s="82"/>
      <c r="B715" s="122" t="s">
        <v>60</v>
      </c>
      <c r="C715" s="122">
        <v>4363.5</v>
      </c>
      <c r="D715" s="122">
        <v>1691.8274312371</v>
      </c>
      <c r="E715" s="142">
        <f>IF(B714=B715,0,MAX(E$4:E714)+1)</f>
        <v>0</v>
      </c>
      <c r="F715" s="142">
        <f t="shared" si="151"/>
        <v>1</v>
      </c>
      <c r="G715" s="142" t="str">
        <f t="shared" si="145"/>
        <v/>
      </c>
      <c r="H715" s="142">
        <f t="shared" si="146"/>
        <v>1</v>
      </c>
      <c r="I715" s="59"/>
      <c r="J715" s="104"/>
      <c r="K715" s="59"/>
      <c r="L715" s="59"/>
      <c r="M715" s="59"/>
      <c r="N715" s="44"/>
      <c r="O715" s="44"/>
      <c r="P715" s="44"/>
      <c r="Q715" s="68">
        <f>IF(H715=1,C715-MIN(C$4:C$3663),"")</f>
        <v>711</v>
      </c>
      <c r="R715" s="60">
        <f t="shared" si="142"/>
        <v>715</v>
      </c>
      <c r="S715" s="60">
        <f t="shared" si="142"/>
        <v>1447</v>
      </c>
      <c r="T715" s="60">
        <f t="shared" si="142"/>
        <v>2179</v>
      </c>
      <c r="U715" s="60">
        <f t="shared" si="142"/>
        <v>2911</v>
      </c>
      <c r="V715" s="60">
        <f t="shared" si="142"/>
        <v>3643</v>
      </c>
      <c r="W715" s="44"/>
      <c r="X715" s="44">
        <f t="shared" si="147"/>
        <v>712</v>
      </c>
      <c r="Y715" s="170">
        <f t="shared" si="144"/>
        <v>4363.5</v>
      </c>
      <c r="Z715" s="171">
        <f t="shared" si="148"/>
        <v>1691.8274312371</v>
      </c>
      <c r="AA715" s="155">
        <f>IF(ISNUMBER($Q715),INDEX($D$1:$D$3663,S715,1),"")</f>
        <v>35.126965227029302</v>
      </c>
      <c r="AB715" s="155">
        <f>IF(ISNUMBER($Q715),INDEX($D$1:$D$3663,T715,1),"")</f>
        <v>35.069773082878299</v>
      </c>
      <c r="AC715" s="155">
        <f>IF(ISNUMBER($Q715),INDEX($D$1:$D$3663,U715,1),"")</f>
        <v>37.278331066486103</v>
      </c>
      <c r="AD715" s="155">
        <f>IF(ISNUMBER($Q715),INDEX($D$1:$D$3663,V715,1),"")</f>
        <v>37.323731053006</v>
      </c>
      <c r="AE715" s="59"/>
      <c r="AF715" s="85">
        <f t="shared" si="149"/>
        <v>1.9534518549313624</v>
      </c>
      <c r="AG715" s="87">
        <v>40889</v>
      </c>
      <c r="AH715" s="59"/>
      <c r="AI715" s="163" t="str">
        <f t="shared" si="150"/>
        <v/>
      </c>
      <c r="AJ715" s="162" t="str">
        <f t="shared" si="143"/>
        <v/>
      </c>
      <c r="AK715" s="119"/>
      <c r="AL715" s="59" t="str">
        <f>IF(ISNUMBER($AJ715),INDEX($Z$4:$AC$3663,$AJ715,AL$3),"")</f>
        <v/>
      </c>
      <c r="AM715" s="149" t="str">
        <f>IF(ISNUMBER($AJ715),INDEX($Z$4:$AC$3663,$AJ715,AM$3),"")</f>
        <v/>
      </c>
      <c r="AN715" s="149" t="str">
        <f>IF(ISNUMBER($AJ715),INDEX($Z$4:$AC$3663,$AJ715,AN$3),"")</f>
        <v/>
      </c>
      <c r="AO715" s="59"/>
      <c r="AP715" s="59"/>
      <c r="AQ715" s="166"/>
      <c r="AR715" s="59"/>
      <c r="AS715" s="59"/>
      <c r="AT715" s="149"/>
      <c r="AU715" s="149"/>
      <c r="AV715" s="149"/>
      <c r="AW715" s="149"/>
      <c r="AX715" s="150"/>
      <c r="AY715" s="151"/>
      <c r="AZ715" s="59"/>
      <c r="BA715" s="59"/>
      <c r="BB715" s="59"/>
      <c r="BC715" s="59"/>
      <c r="BD715" s="59"/>
      <c r="BE715" s="59"/>
      <c r="BF715" s="43"/>
      <c r="BG715" s="59"/>
      <c r="BH715" s="59"/>
      <c r="BI715" s="59"/>
      <c r="BJ715" s="59"/>
      <c r="BK715" s="59"/>
      <c r="BL715" s="59"/>
      <c r="BM715" s="59"/>
    </row>
    <row r="716" spans="1:65" x14ac:dyDescent="0.25">
      <c r="A716" s="82"/>
      <c r="B716" s="122" t="s">
        <v>60</v>
      </c>
      <c r="C716" s="122">
        <v>4364.5</v>
      </c>
      <c r="D716" s="122">
        <v>1809.8032118636199</v>
      </c>
      <c r="E716" s="142">
        <f>IF(B715=B716,0,MAX(E$4:E715)+1)</f>
        <v>0</v>
      </c>
      <c r="F716" s="142">
        <f t="shared" si="151"/>
        <v>1</v>
      </c>
      <c r="G716" s="142" t="str">
        <f t="shared" si="145"/>
        <v/>
      </c>
      <c r="H716" s="142">
        <f t="shared" si="146"/>
        <v>1</v>
      </c>
      <c r="I716" s="59"/>
      <c r="J716" s="104"/>
      <c r="K716" s="59"/>
      <c r="L716" s="59"/>
      <c r="M716" s="59"/>
      <c r="N716" s="44"/>
      <c r="O716" s="44"/>
      <c r="P716" s="44"/>
      <c r="Q716" s="68">
        <f>IF(H716=1,C716-MIN(C$4:C$3663),"")</f>
        <v>712</v>
      </c>
      <c r="R716" s="60">
        <f t="shared" si="142"/>
        <v>716</v>
      </c>
      <c r="S716" s="60">
        <f t="shared" si="142"/>
        <v>1448</v>
      </c>
      <c r="T716" s="60">
        <f t="shared" si="142"/>
        <v>2180</v>
      </c>
      <c r="U716" s="60">
        <f t="shared" si="142"/>
        <v>2912</v>
      </c>
      <c r="V716" s="60">
        <f t="shared" si="142"/>
        <v>3644</v>
      </c>
      <c r="W716" s="44"/>
      <c r="X716" s="44">
        <f t="shared" si="147"/>
        <v>713</v>
      </c>
      <c r="Y716" s="170">
        <f t="shared" si="144"/>
        <v>4364.5</v>
      </c>
      <c r="Z716" s="171">
        <f t="shared" si="148"/>
        <v>1809.8032118636199</v>
      </c>
      <c r="AA716" s="155">
        <f>IF(ISNUMBER($Q716),INDEX($D$1:$D$3663,S716,1),"")</f>
        <v>35.175657335184702</v>
      </c>
      <c r="AB716" s="155">
        <f>IF(ISNUMBER($Q716),INDEX($D$1:$D$3663,T716,1),"")</f>
        <v>35.024717074172301</v>
      </c>
      <c r="AC716" s="155">
        <f>IF(ISNUMBER($Q716),INDEX($D$1:$D$3663,U716,1),"")</f>
        <v>37.387846448267403</v>
      </c>
      <c r="AD716" s="155">
        <f>IF(ISNUMBER($Q716),INDEX($D$1:$D$3663,V716,1),"")</f>
        <v>37.3185768546631</v>
      </c>
      <c r="AE716" s="59"/>
      <c r="AF716" s="85">
        <f t="shared" si="149"/>
        <v>1.9561897057184936</v>
      </c>
      <c r="AG716" s="87">
        <v>40890</v>
      </c>
      <c r="AH716" s="59"/>
      <c r="AI716" s="163" t="str">
        <f t="shared" si="150"/>
        <v/>
      </c>
      <c r="AJ716" s="162" t="str">
        <f t="shared" si="143"/>
        <v/>
      </c>
      <c r="AK716" s="119"/>
      <c r="AL716" s="59" t="str">
        <f>IF(ISNUMBER($AJ716),INDEX($Z$4:$AC$3663,$AJ716,AL$3),"")</f>
        <v/>
      </c>
      <c r="AM716" s="149" t="str">
        <f>IF(ISNUMBER($AJ716),INDEX($Z$4:$AC$3663,$AJ716,AM$3),"")</f>
        <v/>
      </c>
      <c r="AN716" s="149" t="str">
        <f>IF(ISNUMBER($AJ716),INDEX($Z$4:$AC$3663,$AJ716,AN$3),"")</f>
        <v/>
      </c>
      <c r="AO716" s="59"/>
      <c r="AP716" s="59"/>
      <c r="AQ716" s="166"/>
      <c r="AR716" s="59"/>
      <c r="AS716" s="59"/>
      <c r="AT716" s="149"/>
      <c r="AU716" s="149"/>
      <c r="AV716" s="149"/>
      <c r="AW716" s="149"/>
      <c r="AX716" s="150"/>
      <c r="AY716" s="151"/>
      <c r="AZ716" s="59"/>
      <c r="BA716" s="59"/>
      <c r="BB716" s="59"/>
      <c r="BC716" s="59"/>
      <c r="BD716" s="59"/>
      <c r="BE716" s="59"/>
      <c r="BF716" s="43"/>
      <c r="BG716" s="59"/>
      <c r="BH716" s="59"/>
      <c r="BI716" s="59"/>
      <c r="BJ716" s="59"/>
      <c r="BK716" s="59"/>
      <c r="BL716" s="59"/>
      <c r="BM716" s="59"/>
    </row>
    <row r="717" spans="1:65" x14ac:dyDescent="0.25">
      <c r="A717" s="82"/>
      <c r="B717" s="122" t="s">
        <v>60</v>
      </c>
      <c r="C717" s="122">
        <v>4365.5</v>
      </c>
      <c r="D717" s="122">
        <v>2118.4728629479901</v>
      </c>
      <c r="E717" s="142">
        <f>IF(B716=B717,0,MAX(E$4:E716)+1)</f>
        <v>0</v>
      </c>
      <c r="F717" s="142">
        <f t="shared" si="151"/>
        <v>1</v>
      </c>
      <c r="G717" s="142" t="str">
        <f t="shared" si="145"/>
        <v/>
      </c>
      <c r="H717" s="142">
        <f t="shared" si="146"/>
        <v>1</v>
      </c>
      <c r="I717" s="59"/>
      <c r="J717" s="104"/>
      <c r="K717" s="59"/>
      <c r="L717" s="59"/>
      <c r="M717" s="59"/>
      <c r="N717" s="44"/>
      <c r="O717" s="44"/>
      <c r="P717" s="44"/>
      <c r="Q717" s="68">
        <f>IF(H717=1,C717-MIN(C$4:C$3663),"")</f>
        <v>713</v>
      </c>
      <c r="R717" s="60">
        <f t="shared" si="142"/>
        <v>717</v>
      </c>
      <c r="S717" s="60">
        <f t="shared" si="142"/>
        <v>1449</v>
      </c>
      <c r="T717" s="60">
        <f t="shared" si="142"/>
        <v>2181</v>
      </c>
      <c r="U717" s="60">
        <f t="shared" si="142"/>
        <v>2913</v>
      </c>
      <c r="V717" s="60">
        <f t="shared" si="142"/>
        <v>3645</v>
      </c>
      <c r="W717" s="44"/>
      <c r="X717" s="44">
        <f t="shared" si="147"/>
        <v>714</v>
      </c>
      <c r="Y717" s="170">
        <f t="shared" si="144"/>
        <v>4365.5</v>
      </c>
      <c r="Z717" s="171">
        <f t="shared" si="148"/>
        <v>2118.4728629479901</v>
      </c>
      <c r="AA717" s="155">
        <f>IF(ISNUMBER($Q717),INDEX($D$1:$D$3663,S717,1),"")</f>
        <v>34.826675091144701</v>
      </c>
      <c r="AB717" s="155">
        <f>IF(ISNUMBER($Q717),INDEX($D$1:$D$3663,T717,1),"")</f>
        <v>35.019512452806801</v>
      </c>
      <c r="AC717" s="155">
        <f>IF(ISNUMBER($Q717),INDEX($D$1:$D$3663,U717,1),"")</f>
        <v>37.317273791355198</v>
      </c>
      <c r="AD717" s="155">
        <f>IF(ISNUMBER($Q717),INDEX($D$1:$D$3663,V717,1),"")</f>
        <v>37.2996162269908</v>
      </c>
      <c r="AE717" s="59"/>
      <c r="AF717" s="85">
        <f t="shared" si="149"/>
        <v>1.9589275565056266</v>
      </c>
      <c r="AG717" s="87">
        <v>40891</v>
      </c>
      <c r="AH717" s="59"/>
      <c r="AI717" s="163" t="str">
        <f t="shared" si="150"/>
        <v/>
      </c>
      <c r="AJ717" s="162" t="str">
        <f t="shared" si="143"/>
        <v/>
      </c>
      <c r="AK717" s="119"/>
      <c r="AL717" s="59" t="str">
        <f>IF(ISNUMBER($AJ717),INDEX($Z$4:$AC$3663,$AJ717,AL$3),"")</f>
        <v/>
      </c>
      <c r="AM717" s="149" t="str">
        <f>IF(ISNUMBER($AJ717),INDEX($Z$4:$AC$3663,$AJ717,AM$3),"")</f>
        <v/>
      </c>
      <c r="AN717" s="149" t="str">
        <f>IF(ISNUMBER($AJ717),INDEX($Z$4:$AC$3663,$AJ717,AN$3),"")</f>
        <v/>
      </c>
      <c r="AO717" s="59"/>
      <c r="AP717" s="59"/>
      <c r="AQ717" s="166"/>
      <c r="AR717" s="59"/>
      <c r="AS717" s="59"/>
      <c r="AT717" s="149"/>
      <c r="AU717" s="149"/>
      <c r="AV717" s="149"/>
      <c r="AW717" s="149"/>
      <c r="AX717" s="150"/>
      <c r="AY717" s="151"/>
      <c r="AZ717" s="59"/>
      <c r="BA717" s="59"/>
      <c r="BB717" s="59"/>
      <c r="BC717" s="59"/>
      <c r="BD717" s="59"/>
      <c r="BE717" s="59"/>
      <c r="BF717" s="43"/>
      <c r="BG717" s="59"/>
      <c r="BH717" s="59"/>
      <c r="BI717" s="59"/>
      <c r="BJ717" s="59"/>
      <c r="BK717" s="59"/>
      <c r="BL717" s="59"/>
      <c r="BM717" s="59"/>
    </row>
    <row r="718" spans="1:65" x14ac:dyDescent="0.25">
      <c r="A718" s="82"/>
      <c r="B718" s="122" t="s">
        <v>60</v>
      </c>
      <c r="C718" s="122">
        <v>4366.5</v>
      </c>
      <c r="D718" s="122">
        <v>1369.63455342524</v>
      </c>
      <c r="E718" s="142">
        <f>IF(B717=B718,0,MAX(E$4:E717)+1)</f>
        <v>0</v>
      </c>
      <c r="F718" s="142">
        <f t="shared" si="151"/>
        <v>1</v>
      </c>
      <c r="G718" s="142" t="str">
        <f t="shared" si="145"/>
        <v/>
      </c>
      <c r="H718" s="142">
        <f t="shared" si="146"/>
        <v>1</v>
      </c>
      <c r="I718" s="59"/>
      <c r="J718" s="104"/>
      <c r="K718" s="59"/>
      <c r="L718" s="59"/>
      <c r="M718" s="59"/>
      <c r="N718" s="44"/>
      <c r="O718" s="44"/>
      <c r="P718" s="44"/>
      <c r="Q718" s="68">
        <f>IF(H718=1,C718-MIN(C$4:C$3663),"")</f>
        <v>714</v>
      </c>
      <c r="R718" s="60">
        <f t="shared" si="142"/>
        <v>718</v>
      </c>
      <c r="S718" s="60">
        <f t="shared" si="142"/>
        <v>1450</v>
      </c>
      <c r="T718" s="60">
        <f t="shared" si="142"/>
        <v>2182</v>
      </c>
      <c r="U718" s="60">
        <f t="shared" si="142"/>
        <v>2914</v>
      </c>
      <c r="V718" s="60">
        <f t="shared" si="142"/>
        <v>3646</v>
      </c>
      <c r="W718" s="44"/>
      <c r="X718" s="44">
        <f t="shared" si="147"/>
        <v>715</v>
      </c>
      <c r="Y718" s="170">
        <f t="shared" si="144"/>
        <v>4366.5</v>
      </c>
      <c r="Z718" s="171">
        <f t="shared" si="148"/>
        <v>1369.63455342524</v>
      </c>
      <c r="AA718" s="155">
        <f>IF(ISNUMBER($Q718),INDEX($D$1:$D$3663,S718,1),"")</f>
        <v>34.907748406742101</v>
      </c>
      <c r="AB718" s="155">
        <f>IF(ISNUMBER($Q718),INDEX($D$1:$D$3663,T718,1),"")</f>
        <v>35.0846251972077</v>
      </c>
      <c r="AC718" s="155">
        <f>IF(ISNUMBER($Q718),INDEX($D$1:$D$3663,U718,1),"")</f>
        <v>37.278199613969797</v>
      </c>
      <c r="AD718" s="155">
        <f>IF(ISNUMBER($Q718),INDEX($D$1:$D$3663,V718,1),"")</f>
        <v>37.225510166800397</v>
      </c>
      <c r="AE718" s="59"/>
      <c r="AF718" s="85">
        <f t="shared" si="149"/>
        <v>1.9616654072927577</v>
      </c>
      <c r="AG718" s="87">
        <v>40892</v>
      </c>
      <c r="AH718" s="59"/>
      <c r="AI718" s="163" t="str">
        <f t="shared" si="150"/>
        <v/>
      </c>
      <c r="AJ718" s="162" t="str">
        <f t="shared" si="143"/>
        <v/>
      </c>
      <c r="AK718" s="119"/>
      <c r="AL718" s="59" t="str">
        <f>IF(ISNUMBER($AJ718),INDEX($Z$4:$AC$3663,$AJ718,AL$3),"")</f>
        <v/>
      </c>
      <c r="AM718" s="149" t="str">
        <f>IF(ISNUMBER($AJ718),INDEX($Z$4:$AC$3663,$AJ718,AM$3),"")</f>
        <v/>
      </c>
      <c r="AN718" s="149" t="str">
        <f>IF(ISNUMBER($AJ718),INDEX($Z$4:$AC$3663,$AJ718,AN$3),"")</f>
        <v/>
      </c>
      <c r="AO718" s="59"/>
      <c r="AP718" s="59"/>
      <c r="AQ718" s="166"/>
      <c r="AR718" s="59"/>
      <c r="AS718" s="59"/>
      <c r="AT718" s="149"/>
      <c r="AU718" s="149"/>
      <c r="AV718" s="149"/>
      <c r="AW718" s="149"/>
      <c r="AX718" s="150"/>
      <c r="AY718" s="151"/>
      <c r="AZ718" s="59"/>
      <c r="BA718" s="59"/>
      <c r="BB718" s="59"/>
      <c r="BC718" s="59"/>
      <c r="BD718" s="59"/>
      <c r="BE718" s="59"/>
      <c r="BF718" s="43"/>
      <c r="BG718" s="59"/>
      <c r="BH718" s="59"/>
      <c r="BI718" s="59"/>
      <c r="BJ718" s="59"/>
      <c r="BK718" s="59"/>
      <c r="BL718" s="59"/>
      <c r="BM718" s="59"/>
    </row>
    <row r="719" spans="1:65" x14ac:dyDescent="0.25">
      <c r="A719" s="82"/>
      <c r="B719" s="122" t="s">
        <v>60</v>
      </c>
      <c r="C719" s="122">
        <v>4367.5</v>
      </c>
      <c r="D719" s="122">
        <v>1672.7135040498099</v>
      </c>
      <c r="E719" s="142">
        <f>IF(B718=B719,0,MAX(E$4:E718)+1)</f>
        <v>0</v>
      </c>
      <c r="F719" s="142">
        <f t="shared" si="151"/>
        <v>1</v>
      </c>
      <c r="G719" s="142" t="str">
        <f t="shared" si="145"/>
        <v/>
      </c>
      <c r="H719" s="142">
        <f t="shared" si="146"/>
        <v>1</v>
      </c>
      <c r="I719" s="59"/>
      <c r="J719" s="104"/>
      <c r="K719" s="59"/>
      <c r="L719" s="59"/>
      <c r="M719" s="59"/>
      <c r="N719" s="44"/>
      <c r="O719" s="44"/>
      <c r="P719" s="44"/>
      <c r="Q719" s="68">
        <f>IF(H719=1,C719-MIN(C$4:C$3663),"")</f>
        <v>715</v>
      </c>
      <c r="R719" s="60">
        <f>IF(ISNUMBER($Q719),IF($Q719=0,R718,R718+1),"")</f>
        <v>719</v>
      </c>
      <c r="S719" s="60">
        <f>IF(ISNUMBER($Q719),IF($Q719=0,S718,S718+1),"")</f>
        <v>1451</v>
      </c>
      <c r="T719" s="60">
        <f>IF(ISNUMBER($Q719),IF($Q719=0,T718,T718+1),"")</f>
        <v>2183</v>
      </c>
      <c r="U719" s="60">
        <f>IF(ISNUMBER($Q719),IF($Q719=0,U718,U718+1),"")</f>
        <v>2915</v>
      </c>
      <c r="V719" s="60">
        <f>IF(ISNUMBER($Q719),IF($Q719=0,V718,V718+1),"")</f>
        <v>3647</v>
      </c>
      <c r="W719" s="44"/>
      <c r="X719" s="44">
        <f t="shared" si="147"/>
        <v>716</v>
      </c>
      <c r="Y719" s="170">
        <f t="shared" si="144"/>
        <v>4367.5</v>
      </c>
      <c r="Z719" s="171">
        <f t="shared" si="148"/>
        <v>1672.7135040498099</v>
      </c>
      <c r="AA719" s="155">
        <f>IF(ISNUMBER($Q719),INDEX($D$1:$D$3663,S719,1),"")</f>
        <v>34.913416208224099</v>
      </c>
      <c r="AB719" s="155">
        <f>IF(ISNUMBER($Q719),INDEX($D$1:$D$3663,T719,1),"")</f>
        <v>34.793805903855301</v>
      </c>
      <c r="AC719" s="155">
        <f>IF(ISNUMBER($Q719),INDEX($D$1:$D$3663,U719,1),"")</f>
        <v>37.435805963117502</v>
      </c>
      <c r="AD719" s="155">
        <f>IF(ISNUMBER($Q719),INDEX($D$1:$D$3663,V719,1),"")</f>
        <v>37.1883415121276</v>
      </c>
      <c r="AE719" s="59"/>
      <c r="AF719" s="85">
        <f t="shared" si="149"/>
        <v>1.9644032580798907</v>
      </c>
      <c r="AG719" s="87">
        <v>40893</v>
      </c>
      <c r="AH719" s="59"/>
      <c r="AI719" s="163" t="str">
        <f t="shared" si="150"/>
        <v/>
      </c>
      <c r="AJ719" s="162" t="str">
        <f t="shared" si="143"/>
        <v/>
      </c>
      <c r="AK719" s="119"/>
      <c r="AL719" s="59" t="str">
        <f>IF(ISNUMBER($AJ719),INDEX($Z$4:$AC$3663,$AJ719,AL$3),"")</f>
        <v/>
      </c>
      <c r="AM719" s="149" t="str">
        <f>IF(ISNUMBER($AJ719),INDEX($Z$4:$AC$3663,$AJ719,AM$3),"")</f>
        <v/>
      </c>
      <c r="AN719" s="149" t="str">
        <f>IF(ISNUMBER($AJ719),INDEX($Z$4:$AC$3663,$AJ719,AN$3),"")</f>
        <v/>
      </c>
      <c r="AO719" s="59"/>
      <c r="AP719" s="59"/>
      <c r="AQ719" s="166"/>
      <c r="AR719" s="59"/>
      <c r="AS719" s="59"/>
      <c r="AT719" s="149"/>
      <c r="AU719" s="149"/>
      <c r="AV719" s="149"/>
      <c r="AW719" s="149"/>
      <c r="AX719" s="150"/>
      <c r="AY719" s="151"/>
      <c r="AZ719" s="59"/>
      <c r="BA719" s="59"/>
      <c r="BB719" s="59"/>
      <c r="BC719" s="59"/>
      <c r="BD719" s="59"/>
      <c r="BE719" s="59"/>
      <c r="BF719" s="43"/>
      <c r="BG719" s="59"/>
      <c r="BH719" s="59"/>
      <c r="BI719" s="59"/>
      <c r="BJ719" s="59"/>
      <c r="BK719" s="59"/>
      <c r="BL719" s="59"/>
      <c r="BM719" s="59"/>
    </row>
    <row r="720" spans="1:65" x14ac:dyDescent="0.25">
      <c r="A720" s="82"/>
      <c r="B720" s="122" t="s">
        <v>60</v>
      </c>
      <c r="C720" s="122">
        <v>4368.5</v>
      </c>
      <c r="D720" s="122">
        <v>1428.14126619371</v>
      </c>
      <c r="E720" s="142">
        <f>IF(B719=B720,0,MAX(E$4:E719)+1)</f>
        <v>0</v>
      </c>
      <c r="F720" s="142">
        <f t="shared" si="151"/>
        <v>1</v>
      </c>
      <c r="G720" s="142" t="str">
        <f t="shared" si="145"/>
        <v/>
      </c>
      <c r="H720" s="142">
        <f t="shared" si="146"/>
        <v>1</v>
      </c>
      <c r="I720" s="59"/>
      <c r="J720" s="104"/>
      <c r="K720" s="59"/>
      <c r="L720" s="59"/>
      <c r="M720" s="59"/>
      <c r="N720" s="44"/>
      <c r="O720" s="44"/>
      <c r="P720" s="44"/>
      <c r="Q720" s="68">
        <f>IF(H720=1,C720-MIN(C$4:C$3663),"")</f>
        <v>716</v>
      </c>
      <c r="R720" s="60">
        <f>IF(ISNUMBER($Q720),IF($Q720=0,R719,R719+1),"")</f>
        <v>720</v>
      </c>
      <c r="S720" s="60">
        <f>IF(ISNUMBER($Q720),IF($Q720=0,S719,S719+1),"")</f>
        <v>1452</v>
      </c>
      <c r="T720" s="60">
        <f>IF(ISNUMBER($Q720),IF($Q720=0,T719,T719+1),"")</f>
        <v>2184</v>
      </c>
      <c r="U720" s="60">
        <f>IF(ISNUMBER($Q720),IF($Q720=0,U719,U719+1),"")</f>
        <v>2916</v>
      </c>
      <c r="V720" s="60">
        <f>IF(ISNUMBER($Q720),IF($Q720=0,V719,V719+1),"")</f>
        <v>3648</v>
      </c>
      <c r="W720" s="44"/>
      <c r="X720" s="44">
        <f t="shared" si="147"/>
        <v>717</v>
      </c>
      <c r="Y720" s="170">
        <f t="shared" si="144"/>
        <v>4368.5</v>
      </c>
      <c r="Z720" s="171">
        <f t="shared" si="148"/>
        <v>1428.14126619371</v>
      </c>
      <c r="AA720" s="155">
        <f>IF(ISNUMBER($Q720),INDEX($D$1:$D$3663,S720,1),"")</f>
        <v>35.068603016622099</v>
      </c>
      <c r="AB720" s="155">
        <f>IF(ISNUMBER($Q720),INDEX($D$1:$D$3663,T720,1),"")</f>
        <v>35.115867701993402</v>
      </c>
      <c r="AC720" s="155">
        <f>IF(ISNUMBER($Q720),INDEX($D$1:$D$3663,U720,1),"")</f>
        <v>37.380236616314001</v>
      </c>
      <c r="AD720" s="155">
        <f>IF(ISNUMBER($Q720),INDEX($D$1:$D$3663,V720,1),"")</f>
        <v>37.291381975959197</v>
      </c>
      <c r="AE720" s="59"/>
      <c r="AF720" s="85">
        <f t="shared" si="149"/>
        <v>1.9671411088670219</v>
      </c>
      <c r="AG720" s="87">
        <v>40894</v>
      </c>
      <c r="AH720" s="59"/>
      <c r="AI720" s="163" t="str">
        <f t="shared" si="150"/>
        <v/>
      </c>
      <c r="AJ720" s="162" t="str">
        <f t="shared" si="143"/>
        <v/>
      </c>
      <c r="AK720" s="119"/>
      <c r="AL720" s="59" t="str">
        <f>IF(ISNUMBER($AJ720),INDEX($Z$4:$AC$3663,$AJ720,AL$3),"")</f>
        <v/>
      </c>
      <c r="AM720" s="149" t="str">
        <f>IF(ISNUMBER($AJ720),INDEX($Z$4:$AC$3663,$AJ720,AM$3),"")</f>
        <v/>
      </c>
      <c r="AN720" s="149" t="str">
        <f>IF(ISNUMBER($AJ720),INDEX($Z$4:$AC$3663,$AJ720,AN$3),"")</f>
        <v/>
      </c>
      <c r="AO720" s="59"/>
      <c r="AP720" s="59"/>
      <c r="AQ720" s="166"/>
      <c r="AR720" s="59"/>
      <c r="AS720" s="59"/>
      <c r="AT720" s="149"/>
      <c r="AU720" s="149"/>
      <c r="AV720" s="149"/>
      <c r="AW720" s="149"/>
      <c r="AX720" s="150"/>
      <c r="AY720" s="151"/>
      <c r="AZ720" s="59"/>
      <c r="BA720" s="59"/>
      <c r="BB720" s="59"/>
      <c r="BC720" s="59"/>
      <c r="BD720" s="59"/>
      <c r="BE720" s="59"/>
      <c r="BF720" s="43"/>
      <c r="BG720" s="59"/>
      <c r="BH720" s="59"/>
      <c r="BI720" s="59"/>
      <c r="BJ720" s="59"/>
      <c r="BK720" s="59"/>
      <c r="BL720" s="59"/>
      <c r="BM720" s="59"/>
    </row>
    <row r="721" spans="1:65" x14ac:dyDescent="0.25">
      <c r="A721" s="82"/>
      <c r="B721" s="122" t="s">
        <v>60</v>
      </c>
      <c r="C721" s="122">
        <v>4369.5</v>
      </c>
      <c r="D721" s="122">
        <v>2002.4024633096101</v>
      </c>
      <c r="E721" s="142">
        <f>IF(B720=B721,0,MAX(E$4:E720)+1)</f>
        <v>0</v>
      </c>
      <c r="F721" s="142">
        <f t="shared" si="151"/>
        <v>1</v>
      </c>
      <c r="G721" s="142" t="str">
        <f t="shared" si="145"/>
        <v/>
      </c>
      <c r="H721" s="142">
        <f t="shared" si="146"/>
        <v>1</v>
      </c>
      <c r="I721" s="59"/>
      <c r="J721" s="104"/>
      <c r="K721" s="59"/>
      <c r="L721" s="59"/>
      <c r="M721" s="59"/>
      <c r="N721" s="44"/>
      <c r="O721" s="44"/>
      <c r="P721" s="44"/>
      <c r="Q721" s="68">
        <f>IF(H721=1,C721-MIN(C$4:C$3663),"")</f>
        <v>717</v>
      </c>
      <c r="R721" s="60">
        <f>IF(ISNUMBER($Q721),IF($Q721=0,R720,R720+1),"")</f>
        <v>721</v>
      </c>
      <c r="S721" s="60">
        <f>IF(ISNUMBER($Q721),IF($Q721=0,S720,S720+1),"")</f>
        <v>1453</v>
      </c>
      <c r="T721" s="60">
        <f>IF(ISNUMBER($Q721),IF($Q721=0,T720,T720+1),"")</f>
        <v>2185</v>
      </c>
      <c r="U721" s="60">
        <f>IF(ISNUMBER($Q721),IF($Q721=0,U720,U720+1),"")</f>
        <v>2917</v>
      </c>
      <c r="V721" s="60">
        <f>IF(ISNUMBER($Q721),IF($Q721=0,V720,V720+1),"")</f>
        <v>3649</v>
      </c>
      <c r="W721" s="44"/>
      <c r="X721" s="44">
        <f t="shared" si="147"/>
        <v>718</v>
      </c>
      <c r="Y721" s="170">
        <f t="shared" si="144"/>
        <v>4369.5</v>
      </c>
      <c r="Z721" s="171">
        <f t="shared" si="148"/>
        <v>2002.4024633096101</v>
      </c>
      <c r="AA721" s="155">
        <f>IF(ISNUMBER($Q721),INDEX($D$1:$D$3663,S721,1),"")</f>
        <v>34.888557402691198</v>
      </c>
      <c r="AB721" s="155">
        <f>IF(ISNUMBER($Q721),INDEX($D$1:$D$3663,T721,1),"")</f>
        <v>35.0538393691049</v>
      </c>
      <c r="AC721" s="155">
        <f>IF(ISNUMBER($Q721),INDEX($D$1:$D$3663,U721,1),"")</f>
        <v>37.338654860943798</v>
      </c>
      <c r="AD721" s="155">
        <f>IF(ISNUMBER($Q721),INDEX($D$1:$D$3663,V721,1),"")</f>
        <v>37.202488455357098</v>
      </c>
      <c r="AE721" s="59"/>
      <c r="AF721" s="85">
        <f t="shared" si="149"/>
        <v>1.9698789596541548</v>
      </c>
      <c r="AG721" s="87">
        <v>40895</v>
      </c>
      <c r="AH721" s="59"/>
      <c r="AI721" s="163" t="str">
        <f t="shared" si="150"/>
        <v/>
      </c>
      <c r="AJ721" s="162" t="str">
        <f t="shared" si="143"/>
        <v/>
      </c>
      <c r="AK721" s="119"/>
      <c r="AL721" s="59" t="str">
        <f>IF(ISNUMBER($AJ721),INDEX($Z$4:$AC$3663,$AJ721,AL$3),"")</f>
        <v/>
      </c>
      <c r="AM721" s="149" t="str">
        <f>IF(ISNUMBER($AJ721),INDEX($Z$4:$AC$3663,$AJ721,AM$3),"")</f>
        <v/>
      </c>
      <c r="AN721" s="149" t="str">
        <f>IF(ISNUMBER($AJ721),INDEX($Z$4:$AC$3663,$AJ721,AN$3),"")</f>
        <v/>
      </c>
      <c r="AO721" s="59"/>
      <c r="AP721" s="59"/>
      <c r="AQ721" s="166"/>
      <c r="AR721" s="59"/>
      <c r="AS721" s="59"/>
      <c r="AT721" s="149"/>
      <c r="AU721" s="149"/>
      <c r="AV721" s="149"/>
      <c r="AW721" s="149"/>
      <c r="AX721" s="150"/>
      <c r="AY721" s="151"/>
      <c r="AZ721" s="59"/>
      <c r="BA721" s="59"/>
      <c r="BB721" s="59"/>
      <c r="BC721" s="59"/>
      <c r="BD721" s="59"/>
      <c r="BE721" s="59"/>
      <c r="BF721" s="43"/>
      <c r="BG721" s="59"/>
      <c r="BH721" s="59"/>
      <c r="BI721" s="59"/>
      <c r="BJ721" s="59"/>
      <c r="BK721" s="59"/>
      <c r="BL721" s="59"/>
      <c r="BM721" s="59"/>
    </row>
    <row r="722" spans="1:65" x14ac:dyDescent="0.25">
      <c r="A722" s="82"/>
      <c r="B722" s="122" t="s">
        <v>60</v>
      </c>
      <c r="C722" s="122">
        <v>4370.5</v>
      </c>
      <c r="D722" s="122">
        <v>1700.37030799336</v>
      </c>
      <c r="E722" s="142">
        <f>IF(B721=B722,0,MAX(E$4:E721)+1)</f>
        <v>0</v>
      </c>
      <c r="F722" s="142">
        <f t="shared" si="151"/>
        <v>1</v>
      </c>
      <c r="G722" s="142" t="str">
        <f t="shared" si="145"/>
        <v/>
      </c>
      <c r="H722" s="142">
        <f t="shared" si="146"/>
        <v>1</v>
      </c>
      <c r="I722" s="59"/>
      <c r="J722" s="104"/>
      <c r="K722" s="59"/>
      <c r="L722" s="59"/>
      <c r="M722" s="59"/>
      <c r="N722" s="44"/>
      <c r="O722" s="44"/>
      <c r="P722" s="44"/>
      <c r="Q722" s="68">
        <f>IF(H722=1,C722-MIN(C$4:C$3663),"")</f>
        <v>718</v>
      </c>
      <c r="R722" s="60">
        <f>IF(ISNUMBER($Q722),IF($Q722=0,R721,R721+1),"")</f>
        <v>722</v>
      </c>
      <c r="S722" s="60">
        <f>IF(ISNUMBER($Q722),IF($Q722=0,S721,S721+1),"")</f>
        <v>1454</v>
      </c>
      <c r="T722" s="60">
        <f>IF(ISNUMBER($Q722),IF($Q722=0,T721,T721+1),"")</f>
        <v>2186</v>
      </c>
      <c r="U722" s="60">
        <f>IF(ISNUMBER($Q722),IF($Q722=0,U721,U721+1),"")</f>
        <v>2918</v>
      </c>
      <c r="V722" s="60">
        <f>IF(ISNUMBER($Q722),IF($Q722=0,V721,V721+1),"")</f>
        <v>3650</v>
      </c>
      <c r="W722" s="44"/>
      <c r="X722" s="44">
        <f t="shared" si="147"/>
        <v>719</v>
      </c>
      <c r="Y722" s="170">
        <f t="shared" si="144"/>
        <v>4370.5</v>
      </c>
      <c r="Z722" s="171">
        <f t="shared" si="148"/>
        <v>1700.37030799336</v>
      </c>
      <c r="AA722" s="155">
        <f>IF(ISNUMBER($Q722),INDEX($D$1:$D$3663,S722,1),"")</f>
        <v>35.031765314845998</v>
      </c>
      <c r="AB722" s="155">
        <f>IF(ISNUMBER($Q722),INDEX($D$1:$D$3663,T722,1),"")</f>
        <v>34.9092356417638</v>
      </c>
      <c r="AC722" s="155">
        <f>IF(ISNUMBER($Q722),INDEX($D$1:$D$3663,U722,1),"")</f>
        <v>37.3805728283821</v>
      </c>
      <c r="AD722" s="155">
        <f>IF(ISNUMBER($Q722),INDEX($D$1:$D$3663,V722,1),"")</f>
        <v>37.4304928363917</v>
      </c>
      <c r="AE722" s="59"/>
      <c r="AF722" s="85">
        <f t="shared" si="149"/>
        <v>1.9726168104412878</v>
      </c>
      <c r="AG722" s="87">
        <v>40896</v>
      </c>
      <c r="AH722" s="59"/>
      <c r="AI722" s="163" t="str">
        <f t="shared" si="150"/>
        <v/>
      </c>
      <c r="AJ722" s="162" t="str">
        <f t="shared" si="143"/>
        <v/>
      </c>
      <c r="AK722" s="119"/>
      <c r="AL722" s="59" t="str">
        <f>IF(ISNUMBER($AJ722),INDEX($Z$4:$AC$3663,$AJ722,AL$3),"")</f>
        <v/>
      </c>
      <c r="AM722" s="149" t="str">
        <f>IF(ISNUMBER($AJ722),INDEX($Z$4:$AC$3663,$AJ722,AM$3),"")</f>
        <v/>
      </c>
      <c r="AN722" s="149" t="str">
        <f>IF(ISNUMBER($AJ722),INDEX($Z$4:$AC$3663,$AJ722,AN$3),"")</f>
        <v/>
      </c>
      <c r="AO722" s="59"/>
      <c r="AP722" s="59"/>
      <c r="AQ722" s="166"/>
      <c r="AR722" s="59"/>
      <c r="AS722" s="59"/>
      <c r="AT722" s="149"/>
      <c r="AU722" s="149"/>
      <c r="AV722" s="149"/>
      <c r="AW722" s="149"/>
      <c r="AX722" s="150"/>
      <c r="AY722" s="151"/>
      <c r="AZ722" s="59"/>
      <c r="BA722" s="59"/>
      <c r="BB722" s="59"/>
      <c r="BC722" s="59"/>
      <c r="BD722" s="59"/>
      <c r="BE722" s="59"/>
      <c r="BF722" s="43"/>
      <c r="BG722" s="59"/>
      <c r="BH722" s="59"/>
      <c r="BI722" s="59"/>
      <c r="BJ722" s="59"/>
      <c r="BK722" s="59"/>
      <c r="BL722" s="59"/>
      <c r="BM722" s="59"/>
    </row>
    <row r="723" spans="1:65" x14ac:dyDescent="0.25">
      <c r="A723" s="82"/>
      <c r="B723" s="122" t="s">
        <v>60</v>
      </c>
      <c r="C723" s="122">
        <v>4371.5</v>
      </c>
      <c r="D723" s="122">
        <v>1318.74442121276</v>
      </c>
      <c r="E723" s="142">
        <f>IF(B722=B723,0,MAX(E$4:E722)+1)</f>
        <v>0</v>
      </c>
      <c r="F723" s="142">
        <f t="shared" si="151"/>
        <v>1</v>
      </c>
      <c r="G723" s="142" t="str">
        <f t="shared" si="145"/>
        <v/>
      </c>
      <c r="H723" s="142">
        <f t="shared" si="146"/>
        <v>1</v>
      </c>
      <c r="I723" s="59"/>
      <c r="J723" s="104"/>
      <c r="K723" s="59"/>
      <c r="L723" s="59"/>
      <c r="M723" s="59"/>
      <c r="N723" s="44"/>
      <c r="O723" s="44"/>
      <c r="P723" s="44"/>
      <c r="Q723" s="68">
        <f>IF(H723=1,C723-MIN(C$4:C$3663),"")</f>
        <v>719</v>
      </c>
      <c r="R723" s="60">
        <f>IF(ISNUMBER($Q723),IF($Q723=0,R722,R722+1),"")</f>
        <v>723</v>
      </c>
      <c r="S723" s="60">
        <f>IF(ISNUMBER($Q723),IF($Q723=0,S722,S722+1),"")</f>
        <v>1455</v>
      </c>
      <c r="T723" s="60">
        <f>IF(ISNUMBER($Q723),IF($Q723=0,T722,T722+1),"")</f>
        <v>2187</v>
      </c>
      <c r="U723" s="60">
        <f>IF(ISNUMBER($Q723),IF($Q723=0,U722,U722+1),"")</f>
        <v>2919</v>
      </c>
      <c r="V723" s="60">
        <f>IF(ISNUMBER($Q723),IF($Q723=0,V722,V722+1),"")</f>
        <v>3651</v>
      </c>
      <c r="W723" s="44"/>
      <c r="X723" s="44">
        <f t="shared" si="147"/>
        <v>720</v>
      </c>
      <c r="Y723" s="170">
        <f t="shared" si="144"/>
        <v>4371.5</v>
      </c>
      <c r="Z723" s="171">
        <f t="shared" si="148"/>
        <v>1318.74442121276</v>
      </c>
      <c r="AA723" s="155">
        <f>IF(ISNUMBER($Q723),INDEX($D$1:$D$3663,S723,1),"")</f>
        <v>34.633848643713698</v>
      </c>
      <c r="AB723" s="155">
        <f>IF(ISNUMBER($Q723),INDEX($D$1:$D$3663,T723,1),"")</f>
        <v>34.682066694523797</v>
      </c>
      <c r="AC723" s="155">
        <f>IF(ISNUMBER($Q723),INDEX($D$1:$D$3663,U723,1),"")</f>
        <v>37.279036837813301</v>
      </c>
      <c r="AD723" s="155">
        <f>IF(ISNUMBER($Q723),INDEX($D$1:$D$3663,V723,1),"")</f>
        <v>37.365811651868903</v>
      </c>
      <c r="AE723" s="59"/>
      <c r="AF723" s="85">
        <f t="shared" si="149"/>
        <v>1.975354661228419</v>
      </c>
      <c r="AG723" s="87">
        <v>40897</v>
      </c>
      <c r="AH723" s="59"/>
      <c r="AI723" s="163" t="str">
        <f t="shared" si="150"/>
        <v/>
      </c>
      <c r="AJ723" s="162" t="str">
        <f t="shared" si="143"/>
        <v/>
      </c>
      <c r="AK723" s="119"/>
      <c r="AL723" s="59" t="str">
        <f>IF(ISNUMBER($AJ723),INDEX($Z$4:$AC$3663,$AJ723,AL$3),"")</f>
        <v/>
      </c>
      <c r="AM723" s="149" t="str">
        <f>IF(ISNUMBER($AJ723),INDEX($Z$4:$AC$3663,$AJ723,AM$3),"")</f>
        <v/>
      </c>
      <c r="AN723" s="149" t="str">
        <f>IF(ISNUMBER($AJ723),INDEX($Z$4:$AC$3663,$AJ723,AN$3),"")</f>
        <v/>
      </c>
      <c r="AO723" s="59"/>
      <c r="AP723" s="59"/>
      <c r="AQ723" s="166"/>
      <c r="AR723" s="59"/>
      <c r="AS723" s="59"/>
      <c r="AT723" s="149"/>
      <c r="AU723" s="149"/>
      <c r="AV723" s="149"/>
      <c r="AW723" s="149"/>
      <c r="AX723" s="150"/>
      <c r="AY723" s="151"/>
      <c r="AZ723" s="59"/>
      <c r="BA723" s="59"/>
      <c r="BB723" s="59"/>
      <c r="BC723" s="59"/>
      <c r="BD723" s="59"/>
      <c r="BE723" s="59"/>
      <c r="BF723" s="43"/>
      <c r="BG723" s="59"/>
      <c r="BH723" s="59"/>
      <c r="BI723" s="59"/>
      <c r="BJ723" s="59"/>
      <c r="BK723" s="59"/>
      <c r="BL723" s="59"/>
      <c r="BM723" s="59"/>
    </row>
    <row r="724" spans="1:65" x14ac:dyDescent="0.25">
      <c r="A724" s="82"/>
      <c r="B724" s="122" t="s">
        <v>60</v>
      </c>
      <c r="C724" s="122">
        <v>4372.5</v>
      </c>
      <c r="D724" s="122">
        <v>1513.6073392544099</v>
      </c>
      <c r="E724" s="142">
        <f>IF(B723=B724,0,MAX(E$4:E723)+1)</f>
        <v>0</v>
      </c>
      <c r="F724" s="142">
        <f t="shared" si="151"/>
        <v>1</v>
      </c>
      <c r="G724" s="142" t="str">
        <f t="shared" si="145"/>
        <v/>
      </c>
      <c r="H724" s="142">
        <f t="shared" si="146"/>
        <v>1</v>
      </c>
      <c r="I724" s="59"/>
      <c r="J724" s="104"/>
      <c r="K724" s="59"/>
      <c r="L724" s="59"/>
      <c r="M724" s="59"/>
      <c r="N724" s="44"/>
      <c r="O724" s="44"/>
      <c r="P724" s="44"/>
      <c r="Q724" s="68">
        <f>IF(H724=1,C724-MIN(C$4:C$3663),"")</f>
        <v>720</v>
      </c>
      <c r="R724" s="60">
        <f>IF(ISNUMBER($Q724),IF($Q724=0,R723,R723+1),"")</f>
        <v>724</v>
      </c>
      <c r="S724" s="60">
        <f>IF(ISNUMBER($Q724),IF($Q724=0,S723,S723+1),"")</f>
        <v>1456</v>
      </c>
      <c r="T724" s="60">
        <f>IF(ISNUMBER($Q724),IF($Q724=0,T723,T723+1),"")</f>
        <v>2188</v>
      </c>
      <c r="U724" s="60">
        <f>IF(ISNUMBER($Q724),IF($Q724=0,U723,U723+1),"")</f>
        <v>2920</v>
      </c>
      <c r="V724" s="60">
        <f>IF(ISNUMBER($Q724),IF($Q724=0,V723,V723+1),"")</f>
        <v>3652</v>
      </c>
      <c r="W724" s="44"/>
      <c r="X724" s="44">
        <f t="shared" si="147"/>
        <v>721</v>
      </c>
      <c r="Y724" s="170">
        <f t="shared" si="144"/>
        <v>4372.5</v>
      </c>
      <c r="Z724" s="171">
        <f t="shared" si="148"/>
        <v>1513.6073392544099</v>
      </c>
      <c r="AA724" s="155">
        <f>IF(ISNUMBER($Q724),INDEX($D$1:$D$3663,S724,1),"")</f>
        <v>34.880563738101998</v>
      </c>
      <c r="AB724" s="155">
        <f>IF(ISNUMBER($Q724),INDEX($D$1:$D$3663,T724,1),"")</f>
        <v>34.749292812079602</v>
      </c>
      <c r="AC724" s="155">
        <f>IF(ISNUMBER($Q724),INDEX($D$1:$D$3663,U724,1),"")</f>
        <v>37.2673052270477</v>
      </c>
      <c r="AD724" s="155">
        <f>IF(ISNUMBER($Q724),INDEX($D$1:$D$3663,V724,1),"")</f>
        <v>37.357825727631898</v>
      </c>
      <c r="AE724" s="59"/>
      <c r="AF724" s="85">
        <f t="shared" si="149"/>
        <v>1.9780925120155519</v>
      </c>
      <c r="AG724" s="87">
        <v>40898</v>
      </c>
      <c r="AH724" s="59"/>
      <c r="AI724" s="163" t="str">
        <f t="shared" si="150"/>
        <v/>
      </c>
      <c r="AJ724" s="162" t="str">
        <f t="shared" si="143"/>
        <v/>
      </c>
      <c r="AK724" s="119"/>
      <c r="AL724" s="59" t="str">
        <f>IF(ISNUMBER($AJ724),INDEX($Z$4:$AC$3663,$AJ724,AL$3),"")</f>
        <v/>
      </c>
      <c r="AM724" s="149" t="str">
        <f>IF(ISNUMBER($AJ724),INDEX($Z$4:$AC$3663,$AJ724,AM$3),"")</f>
        <v/>
      </c>
      <c r="AN724" s="149" t="str">
        <f>IF(ISNUMBER($AJ724),INDEX($Z$4:$AC$3663,$AJ724,AN$3),"")</f>
        <v/>
      </c>
      <c r="AO724" s="59"/>
      <c r="AP724" s="59"/>
      <c r="AQ724" s="166"/>
      <c r="AR724" s="59"/>
      <c r="AS724" s="59"/>
      <c r="AT724" s="149"/>
      <c r="AU724" s="149"/>
      <c r="AV724" s="149"/>
      <c r="AW724" s="149"/>
      <c r="AX724" s="150"/>
      <c r="AY724" s="151"/>
      <c r="AZ724" s="59"/>
      <c r="BA724" s="59"/>
      <c r="BB724" s="59"/>
      <c r="BC724" s="59"/>
      <c r="BD724" s="59"/>
      <c r="BE724" s="59"/>
      <c r="BF724" s="43"/>
      <c r="BG724" s="59"/>
      <c r="BH724" s="59"/>
      <c r="BI724" s="59"/>
      <c r="BJ724" s="59"/>
      <c r="BK724" s="59"/>
      <c r="BL724" s="59"/>
      <c r="BM724" s="59"/>
    </row>
    <row r="725" spans="1:65" x14ac:dyDescent="0.25">
      <c r="A725" s="82"/>
      <c r="B725" s="122" t="s">
        <v>60</v>
      </c>
      <c r="C725" s="122">
        <v>4373.5</v>
      </c>
      <c r="D725" s="122">
        <v>1309.80760297658</v>
      </c>
      <c r="E725" s="142">
        <f>IF(B724=B725,0,MAX(E$4:E724)+1)</f>
        <v>0</v>
      </c>
      <c r="F725" s="142">
        <f t="shared" si="151"/>
        <v>1</v>
      </c>
      <c r="G725" s="142" t="str">
        <f t="shared" si="145"/>
        <v/>
      </c>
      <c r="H725" s="142">
        <f t="shared" si="146"/>
        <v>1</v>
      </c>
      <c r="I725" s="59"/>
      <c r="J725" s="104"/>
      <c r="K725" s="59"/>
      <c r="L725" s="59"/>
      <c r="M725" s="59"/>
      <c r="N725" s="44"/>
      <c r="O725" s="44"/>
      <c r="P725" s="44"/>
      <c r="Q725" s="68">
        <f>IF(H725=1,C725-MIN(C$4:C$3663),"")</f>
        <v>721</v>
      </c>
      <c r="R725" s="60">
        <f>IF(ISNUMBER($Q725),IF($Q725=0,R724,R724+1),"")</f>
        <v>725</v>
      </c>
      <c r="S725" s="60">
        <f>IF(ISNUMBER($Q725),IF($Q725=0,S724,S724+1),"")</f>
        <v>1457</v>
      </c>
      <c r="T725" s="60">
        <f>IF(ISNUMBER($Q725),IF($Q725=0,T724,T724+1),"")</f>
        <v>2189</v>
      </c>
      <c r="U725" s="60">
        <f>IF(ISNUMBER($Q725),IF($Q725=0,U724,U724+1),"")</f>
        <v>2921</v>
      </c>
      <c r="V725" s="60">
        <f>IF(ISNUMBER($Q725),IF($Q725=0,V724,V724+1),"")</f>
        <v>3653</v>
      </c>
      <c r="W725" s="44"/>
      <c r="X725" s="44">
        <f t="shared" si="147"/>
        <v>722</v>
      </c>
      <c r="Y725" s="170">
        <f t="shared" si="144"/>
        <v>4373.5</v>
      </c>
      <c r="Z725" s="171">
        <f t="shared" si="148"/>
        <v>1309.80760297658</v>
      </c>
      <c r="AA725" s="155">
        <f>IF(ISNUMBER($Q725),INDEX($D$1:$D$3663,S725,1),"")</f>
        <v>35.020665257214098</v>
      </c>
      <c r="AB725" s="155">
        <f>IF(ISNUMBER($Q725),INDEX($D$1:$D$3663,T725,1),"")</f>
        <v>34.852968909857303</v>
      </c>
      <c r="AC725" s="155">
        <f>IF(ISNUMBER($Q725),INDEX($D$1:$D$3663,U725,1),"")</f>
        <v>37.312254344062502</v>
      </c>
      <c r="AD725" s="155">
        <f>IF(ISNUMBER($Q725),INDEX($D$1:$D$3663,V725,1),"")</f>
        <v>37.382496137908603</v>
      </c>
      <c r="AE725" s="59"/>
      <c r="AF725" s="85">
        <f t="shared" si="149"/>
        <v>1.9808303628026831</v>
      </c>
      <c r="AG725" s="87">
        <v>40899</v>
      </c>
      <c r="AH725" s="59"/>
      <c r="AI725" s="163" t="str">
        <f t="shared" si="150"/>
        <v/>
      </c>
      <c r="AJ725" s="162" t="str">
        <f t="shared" si="143"/>
        <v/>
      </c>
      <c r="AK725" s="119"/>
      <c r="AL725" s="59" t="str">
        <f>IF(ISNUMBER($AJ725),INDEX($Z$4:$AC$3663,$AJ725,AL$3),"")</f>
        <v/>
      </c>
      <c r="AM725" s="149" t="str">
        <f>IF(ISNUMBER($AJ725),INDEX($Z$4:$AC$3663,$AJ725,AM$3),"")</f>
        <v/>
      </c>
      <c r="AN725" s="149" t="str">
        <f>IF(ISNUMBER($AJ725),INDEX($Z$4:$AC$3663,$AJ725,AN$3),"")</f>
        <v/>
      </c>
      <c r="AO725" s="59"/>
      <c r="AP725" s="59"/>
      <c r="AQ725" s="166"/>
      <c r="AR725" s="59"/>
      <c r="AS725" s="59"/>
      <c r="AT725" s="149"/>
      <c r="AU725" s="149"/>
      <c r="AV725" s="149"/>
      <c r="AW725" s="149"/>
      <c r="AX725" s="150"/>
      <c r="AY725" s="151"/>
      <c r="AZ725" s="59"/>
      <c r="BA725" s="59"/>
      <c r="BB725" s="59"/>
      <c r="BC725" s="59"/>
      <c r="BD725" s="59"/>
      <c r="BE725" s="59"/>
      <c r="BF725" s="43"/>
      <c r="BG725" s="59"/>
      <c r="BH725" s="59"/>
      <c r="BI725" s="59"/>
      <c r="BJ725" s="59"/>
      <c r="BK725" s="59"/>
      <c r="BL725" s="59"/>
      <c r="BM725" s="59"/>
    </row>
    <row r="726" spans="1:65" x14ac:dyDescent="0.25">
      <c r="A726" s="82"/>
      <c r="B726" s="122" t="s">
        <v>60</v>
      </c>
      <c r="C726" s="122">
        <v>4374.5</v>
      </c>
      <c r="D726" s="122">
        <v>1548.5525459329201</v>
      </c>
      <c r="E726" s="142">
        <f>IF(B725=B726,0,MAX(E$4:E725)+1)</f>
        <v>0</v>
      </c>
      <c r="F726" s="142">
        <f t="shared" si="151"/>
        <v>1</v>
      </c>
      <c r="G726" s="142" t="str">
        <f t="shared" si="145"/>
        <v/>
      </c>
      <c r="H726" s="142">
        <f t="shared" si="146"/>
        <v>1</v>
      </c>
      <c r="I726" s="59"/>
      <c r="J726" s="104"/>
      <c r="K726" s="59"/>
      <c r="L726" s="59"/>
      <c r="M726" s="59"/>
      <c r="N726" s="44"/>
      <c r="O726" s="44"/>
      <c r="P726" s="44"/>
      <c r="Q726" s="68">
        <f>IF(H726=1,C726-MIN(C$4:C$3663),"")</f>
        <v>722</v>
      </c>
      <c r="R726" s="60">
        <f>IF(ISNUMBER($Q726),IF($Q726=0,R725,R725+1),"")</f>
        <v>726</v>
      </c>
      <c r="S726" s="60">
        <f>IF(ISNUMBER($Q726),IF($Q726=0,S725,S725+1),"")</f>
        <v>1458</v>
      </c>
      <c r="T726" s="60">
        <f>IF(ISNUMBER($Q726),IF($Q726=0,T725,T725+1),"")</f>
        <v>2190</v>
      </c>
      <c r="U726" s="60">
        <f>IF(ISNUMBER($Q726),IF($Q726=0,U725,U725+1),"")</f>
        <v>2922</v>
      </c>
      <c r="V726" s="60">
        <f>IF(ISNUMBER($Q726),IF($Q726=0,V725,V725+1),"")</f>
        <v>3654</v>
      </c>
      <c r="W726" s="44"/>
      <c r="X726" s="44">
        <f t="shared" si="147"/>
        <v>723</v>
      </c>
      <c r="Y726" s="170">
        <f t="shared" si="144"/>
        <v>4374.5</v>
      </c>
      <c r="Z726" s="171">
        <f t="shared" si="148"/>
        <v>1548.5525459329201</v>
      </c>
      <c r="AA726" s="155">
        <f>IF(ISNUMBER($Q726),INDEX($D$1:$D$3663,S726,1),"")</f>
        <v>34.936916133555599</v>
      </c>
      <c r="AB726" s="155">
        <f>IF(ISNUMBER($Q726),INDEX($D$1:$D$3663,T726,1),"")</f>
        <v>34.955144356455101</v>
      </c>
      <c r="AC726" s="155">
        <f>IF(ISNUMBER($Q726),INDEX($D$1:$D$3663,U726,1),"")</f>
        <v>37.232985988158902</v>
      </c>
      <c r="AD726" s="155">
        <f>IF(ISNUMBER($Q726),INDEX($D$1:$D$3663,V726,1),"")</f>
        <v>37.273402168464102</v>
      </c>
      <c r="AE726" s="59"/>
      <c r="AF726" s="85">
        <f t="shared" si="149"/>
        <v>1.9835682135898161</v>
      </c>
      <c r="AG726" s="87">
        <v>40900</v>
      </c>
      <c r="AH726" s="59"/>
      <c r="AI726" s="163" t="str">
        <f t="shared" si="150"/>
        <v/>
      </c>
      <c r="AJ726" s="162" t="str">
        <f t="shared" si="143"/>
        <v/>
      </c>
      <c r="AK726" s="119"/>
      <c r="AL726" s="59" t="str">
        <f>IF(ISNUMBER($AJ726),INDEX($Z$4:$AC$3663,$AJ726,AL$3),"")</f>
        <v/>
      </c>
      <c r="AM726" s="149" t="str">
        <f>IF(ISNUMBER($AJ726),INDEX($Z$4:$AC$3663,$AJ726,AM$3),"")</f>
        <v/>
      </c>
      <c r="AN726" s="149" t="str">
        <f>IF(ISNUMBER($AJ726),INDEX($Z$4:$AC$3663,$AJ726,AN$3),"")</f>
        <v/>
      </c>
      <c r="AO726" s="59"/>
      <c r="AP726" s="59"/>
      <c r="AQ726" s="166"/>
      <c r="AR726" s="59"/>
      <c r="AS726" s="59"/>
      <c r="AT726" s="149"/>
      <c r="AU726" s="149"/>
      <c r="AV726" s="149"/>
      <c r="AW726" s="149"/>
      <c r="AX726" s="150"/>
      <c r="AY726" s="151"/>
      <c r="AZ726" s="59"/>
      <c r="BA726" s="59"/>
      <c r="BB726" s="59"/>
      <c r="BC726" s="59"/>
      <c r="BD726" s="59"/>
      <c r="BE726" s="59"/>
      <c r="BF726" s="43"/>
      <c r="BG726" s="59"/>
      <c r="BH726" s="59"/>
      <c r="BI726" s="59"/>
      <c r="BJ726" s="59"/>
      <c r="BK726" s="59"/>
      <c r="BL726" s="59"/>
      <c r="BM726" s="59"/>
    </row>
    <row r="727" spans="1:65" x14ac:dyDescent="0.25">
      <c r="A727" s="82"/>
      <c r="B727" s="122" t="s">
        <v>60</v>
      </c>
      <c r="C727" s="122">
        <v>4375.5</v>
      </c>
      <c r="D727" s="122">
        <v>2017.36342977864</v>
      </c>
      <c r="E727" s="142">
        <f>IF(B726=B727,0,MAX(E$4:E726)+1)</f>
        <v>0</v>
      </c>
      <c r="F727" s="142">
        <f t="shared" si="151"/>
        <v>1</v>
      </c>
      <c r="G727" s="142" t="str">
        <f t="shared" si="145"/>
        <v/>
      </c>
      <c r="H727" s="142">
        <f t="shared" si="146"/>
        <v>1</v>
      </c>
      <c r="I727" s="59"/>
      <c r="J727" s="104"/>
      <c r="K727" s="59"/>
      <c r="L727" s="59"/>
      <c r="M727" s="59"/>
      <c r="N727" s="44"/>
      <c r="O727" s="44"/>
      <c r="P727" s="44"/>
      <c r="Q727" s="68">
        <f>IF(H727=1,C727-MIN(C$4:C$3663),"")</f>
        <v>723</v>
      </c>
      <c r="R727" s="60">
        <f>IF(ISNUMBER($Q727),IF($Q727=0,R726,R726+1),"")</f>
        <v>727</v>
      </c>
      <c r="S727" s="60">
        <f>IF(ISNUMBER($Q727),IF($Q727=0,S726,S726+1),"")</f>
        <v>1459</v>
      </c>
      <c r="T727" s="60">
        <f>IF(ISNUMBER($Q727),IF($Q727=0,T726,T726+1),"")</f>
        <v>2191</v>
      </c>
      <c r="U727" s="60">
        <f>IF(ISNUMBER($Q727),IF($Q727=0,U726,U726+1),"")</f>
        <v>2923</v>
      </c>
      <c r="V727" s="60">
        <f>IF(ISNUMBER($Q727),IF($Q727=0,V726,V726+1),"")</f>
        <v>3655</v>
      </c>
      <c r="W727" s="44"/>
      <c r="X727" s="44">
        <f t="shared" si="147"/>
        <v>724</v>
      </c>
      <c r="Y727" s="170">
        <f t="shared" si="144"/>
        <v>4375.5</v>
      </c>
      <c r="Z727" s="171">
        <f t="shared" si="148"/>
        <v>2017.36342977864</v>
      </c>
      <c r="AA727" s="155">
        <f>IF(ISNUMBER($Q727),INDEX($D$1:$D$3663,S727,1),"")</f>
        <v>34.888773184500501</v>
      </c>
      <c r="AB727" s="155">
        <f>IF(ISNUMBER($Q727),INDEX($D$1:$D$3663,T727,1),"")</f>
        <v>34.788781487397898</v>
      </c>
      <c r="AC727" s="155">
        <f>IF(ISNUMBER($Q727),INDEX($D$1:$D$3663,U727,1),"")</f>
        <v>37.179632840142503</v>
      </c>
      <c r="AD727" s="155">
        <f>IF(ISNUMBER($Q727),INDEX($D$1:$D$3663,V727,1),"")</f>
        <v>37.3818848715417</v>
      </c>
      <c r="AE727" s="59"/>
      <c r="AF727" s="85">
        <f t="shared" si="149"/>
        <v>1.9863060643769472</v>
      </c>
      <c r="AG727" s="87">
        <v>40901</v>
      </c>
      <c r="AH727" s="59"/>
      <c r="AI727" s="163" t="str">
        <f t="shared" si="150"/>
        <v/>
      </c>
      <c r="AJ727" s="162" t="str">
        <f t="shared" si="143"/>
        <v/>
      </c>
      <c r="AK727" s="119"/>
      <c r="AL727" s="59" t="str">
        <f>IF(ISNUMBER($AJ727),INDEX($Z$4:$AC$3663,$AJ727,AL$3),"")</f>
        <v/>
      </c>
      <c r="AM727" s="149" t="str">
        <f>IF(ISNUMBER($AJ727),INDEX($Z$4:$AC$3663,$AJ727,AM$3),"")</f>
        <v/>
      </c>
      <c r="AN727" s="149" t="str">
        <f>IF(ISNUMBER($AJ727),INDEX($Z$4:$AC$3663,$AJ727,AN$3),"")</f>
        <v/>
      </c>
      <c r="AO727" s="59"/>
      <c r="AP727" s="59"/>
      <c r="AQ727" s="166"/>
      <c r="AR727" s="59"/>
      <c r="AS727" s="59"/>
      <c r="AT727" s="149"/>
      <c r="AU727" s="149"/>
      <c r="AV727" s="149"/>
      <c r="AW727" s="149"/>
      <c r="AX727" s="150"/>
      <c r="AY727" s="151"/>
      <c r="AZ727" s="59"/>
      <c r="BA727" s="59"/>
      <c r="BB727" s="59"/>
      <c r="BC727" s="59"/>
      <c r="BD727" s="59"/>
      <c r="BE727" s="59"/>
      <c r="BF727" s="43"/>
      <c r="BG727" s="59"/>
      <c r="BH727" s="59"/>
      <c r="BI727" s="59"/>
      <c r="BJ727" s="59"/>
      <c r="BK727" s="59"/>
      <c r="BL727" s="59"/>
      <c r="BM727" s="59"/>
    </row>
    <row r="728" spans="1:65" x14ac:dyDescent="0.25">
      <c r="A728" s="82"/>
      <c r="B728" s="122" t="s">
        <v>60</v>
      </c>
      <c r="C728" s="122">
        <v>4376.5</v>
      </c>
      <c r="D728" s="122">
        <v>1654.7943201360999</v>
      </c>
      <c r="E728" s="142">
        <f>IF(B727=B728,0,MAX(E$4:E727)+1)</f>
        <v>0</v>
      </c>
      <c r="F728" s="142">
        <f t="shared" si="151"/>
        <v>1</v>
      </c>
      <c r="G728" s="142" t="str">
        <f t="shared" si="145"/>
        <v/>
      </c>
      <c r="H728" s="142">
        <f t="shared" si="146"/>
        <v>1</v>
      </c>
      <c r="I728" s="59"/>
      <c r="J728" s="104"/>
      <c r="K728" s="59"/>
      <c r="L728" s="59"/>
      <c r="M728" s="59"/>
      <c r="N728" s="44"/>
      <c r="O728" s="44"/>
      <c r="P728" s="44"/>
      <c r="Q728" s="68">
        <f>IF(H728=1,C728-MIN(C$4:C$3663),"")</f>
        <v>724</v>
      </c>
      <c r="R728" s="60">
        <f>IF(ISNUMBER($Q728),IF($Q728=0,R727,R727+1),"")</f>
        <v>728</v>
      </c>
      <c r="S728" s="60">
        <f>IF(ISNUMBER($Q728),IF($Q728=0,S727,S727+1),"")</f>
        <v>1460</v>
      </c>
      <c r="T728" s="60">
        <f>IF(ISNUMBER($Q728),IF($Q728=0,T727,T727+1),"")</f>
        <v>2192</v>
      </c>
      <c r="U728" s="60">
        <f>IF(ISNUMBER($Q728),IF($Q728=0,U727,U727+1),"")</f>
        <v>2924</v>
      </c>
      <c r="V728" s="60">
        <f>IF(ISNUMBER($Q728),IF($Q728=0,V727,V727+1),"")</f>
        <v>3656</v>
      </c>
      <c r="W728" s="44"/>
      <c r="X728" s="44">
        <f t="shared" si="147"/>
        <v>725</v>
      </c>
      <c r="Y728" s="170">
        <f t="shared" si="144"/>
        <v>4376.5</v>
      </c>
      <c r="Z728" s="171">
        <f t="shared" si="148"/>
        <v>1654.7943201360999</v>
      </c>
      <c r="AA728" s="155">
        <f>IF(ISNUMBER($Q728),INDEX($D$1:$D$3663,S728,1),"")</f>
        <v>34.599797956925897</v>
      </c>
      <c r="AB728" s="155">
        <f>IF(ISNUMBER($Q728),INDEX($D$1:$D$3663,T728,1),"")</f>
        <v>34.862385545782097</v>
      </c>
      <c r="AC728" s="155">
        <f>IF(ISNUMBER($Q728),INDEX($D$1:$D$3663,U728,1),"")</f>
        <v>37.468751216565799</v>
      </c>
      <c r="AD728" s="155">
        <f>IF(ISNUMBER($Q728),INDEX($D$1:$D$3663,V728,1),"")</f>
        <v>37.249502214980097</v>
      </c>
      <c r="AE728" s="59"/>
      <c r="AF728" s="85">
        <f t="shared" si="149"/>
        <v>1.9890439151640802</v>
      </c>
      <c r="AG728" s="87">
        <v>40902</v>
      </c>
      <c r="AH728" s="59"/>
      <c r="AI728" s="163" t="str">
        <f t="shared" si="150"/>
        <v/>
      </c>
      <c r="AJ728" s="162" t="str">
        <f t="shared" si="143"/>
        <v/>
      </c>
      <c r="AK728" s="119"/>
      <c r="AL728" s="59" t="str">
        <f>IF(ISNUMBER($AJ728),INDEX($Z$4:$AC$3663,$AJ728,AL$3),"")</f>
        <v/>
      </c>
      <c r="AM728" s="149" t="str">
        <f>IF(ISNUMBER($AJ728),INDEX($Z$4:$AC$3663,$AJ728,AM$3),"")</f>
        <v/>
      </c>
      <c r="AN728" s="149" t="str">
        <f>IF(ISNUMBER($AJ728),INDEX($Z$4:$AC$3663,$AJ728,AN$3),"")</f>
        <v/>
      </c>
      <c r="AO728" s="59"/>
      <c r="AP728" s="59"/>
      <c r="AQ728" s="166"/>
      <c r="AR728" s="59"/>
      <c r="AS728" s="59"/>
      <c r="AT728" s="149"/>
      <c r="AU728" s="149"/>
      <c r="AV728" s="149"/>
      <c r="AW728" s="149"/>
      <c r="AX728" s="150"/>
      <c r="AY728" s="151"/>
      <c r="AZ728" s="59"/>
      <c r="BA728" s="59"/>
      <c r="BB728" s="59"/>
      <c r="BC728" s="59"/>
      <c r="BD728" s="59"/>
      <c r="BE728" s="59"/>
      <c r="BF728" s="43"/>
      <c r="BG728" s="59"/>
      <c r="BH728" s="59"/>
      <c r="BI728" s="59"/>
      <c r="BJ728" s="59"/>
      <c r="BK728" s="59"/>
      <c r="BL728" s="59"/>
      <c r="BM728" s="59"/>
    </row>
    <row r="729" spans="1:65" x14ac:dyDescent="0.25">
      <c r="A729" s="82"/>
      <c r="B729" s="122" t="s">
        <v>60</v>
      </c>
      <c r="C729" s="122">
        <v>4377.5</v>
      </c>
      <c r="D729" s="122">
        <v>1804.8808161132999</v>
      </c>
      <c r="E729" s="142">
        <f>IF(B728=B729,0,MAX(E$4:E728)+1)</f>
        <v>0</v>
      </c>
      <c r="F729" s="142">
        <f t="shared" si="151"/>
        <v>1</v>
      </c>
      <c r="G729" s="142" t="str">
        <f t="shared" si="145"/>
        <v/>
      </c>
      <c r="H729" s="142">
        <f t="shared" si="146"/>
        <v>1</v>
      </c>
      <c r="I729" s="59"/>
      <c r="J729" s="104"/>
      <c r="K729" s="59"/>
      <c r="L729" s="59"/>
      <c r="M729" s="59"/>
      <c r="N729" s="44"/>
      <c r="O729" s="44"/>
      <c r="P729" s="44"/>
      <c r="Q729" s="68">
        <f>IF(H729=1,C729-MIN(C$4:C$3663),"")</f>
        <v>725</v>
      </c>
      <c r="R729" s="60">
        <f>IF(ISNUMBER($Q729),IF($Q729=0,R728,R728+1),"")</f>
        <v>729</v>
      </c>
      <c r="S729" s="60">
        <f>IF(ISNUMBER($Q729),IF($Q729=0,S728,S728+1),"")</f>
        <v>1461</v>
      </c>
      <c r="T729" s="60">
        <f>IF(ISNUMBER($Q729),IF($Q729=0,T728,T728+1),"")</f>
        <v>2193</v>
      </c>
      <c r="U729" s="60">
        <f>IF(ISNUMBER($Q729),IF($Q729=0,U728,U728+1),"")</f>
        <v>2925</v>
      </c>
      <c r="V729" s="60">
        <f>IF(ISNUMBER($Q729),IF($Q729=0,V728,V728+1),"")</f>
        <v>3657</v>
      </c>
      <c r="W729" s="44"/>
      <c r="X729" s="44">
        <f t="shared" si="147"/>
        <v>726</v>
      </c>
      <c r="Y729" s="170">
        <f t="shared" si="144"/>
        <v>4377.5</v>
      </c>
      <c r="Z729" s="171">
        <f t="shared" si="148"/>
        <v>1804.8808161132999</v>
      </c>
      <c r="AA729" s="155">
        <f>IF(ISNUMBER($Q729),INDEX($D$1:$D$3663,S729,1),"")</f>
        <v>34.777413575573398</v>
      </c>
      <c r="AB729" s="155">
        <f>IF(ISNUMBER($Q729),INDEX($D$1:$D$3663,T729,1),"")</f>
        <v>34.725650200775704</v>
      </c>
      <c r="AC729" s="155">
        <f>IF(ISNUMBER($Q729),INDEX($D$1:$D$3663,U729,1),"")</f>
        <v>37.324806406741303</v>
      </c>
      <c r="AD729" s="155">
        <f>IF(ISNUMBER($Q729),INDEX($D$1:$D$3663,V729,1),"")</f>
        <v>37.274207805357499</v>
      </c>
      <c r="AE729" s="59"/>
      <c r="AF729" s="85">
        <f t="shared" si="149"/>
        <v>1.9917817659512114</v>
      </c>
      <c r="AG729" s="87">
        <v>40903</v>
      </c>
      <c r="AH729" s="59"/>
      <c r="AI729" s="163" t="str">
        <f t="shared" si="150"/>
        <v/>
      </c>
      <c r="AJ729" s="162" t="str">
        <f t="shared" si="143"/>
        <v/>
      </c>
      <c r="AK729" s="119"/>
      <c r="AL729" s="59" t="str">
        <f>IF(ISNUMBER($AJ729),INDEX($Z$4:$AC$3663,$AJ729,AL$3),"")</f>
        <v/>
      </c>
      <c r="AM729" s="149" t="str">
        <f>IF(ISNUMBER($AJ729),INDEX($Z$4:$AC$3663,$AJ729,AM$3),"")</f>
        <v/>
      </c>
      <c r="AN729" s="149" t="str">
        <f>IF(ISNUMBER($AJ729),INDEX($Z$4:$AC$3663,$AJ729,AN$3),"")</f>
        <v/>
      </c>
      <c r="AO729" s="59"/>
      <c r="AP729" s="59"/>
      <c r="AQ729" s="166"/>
      <c r="AR729" s="59"/>
      <c r="AS729" s="59"/>
      <c r="AT729" s="149"/>
      <c r="AU729" s="149"/>
      <c r="AV729" s="149"/>
      <c r="AW729" s="149"/>
      <c r="AX729" s="150"/>
      <c r="AY729" s="151"/>
      <c r="AZ729" s="59"/>
      <c r="BA729" s="59"/>
      <c r="BB729" s="59"/>
      <c r="BC729" s="59"/>
      <c r="BD729" s="59"/>
      <c r="BE729" s="59"/>
      <c r="BF729" s="43"/>
      <c r="BG729" s="59"/>
      <c r="BH729" s="59"/>
      <c r="BI729" s="59"/>
      <c r="BJ729" s="59"/>
      <c r="BK729" s="59"/>
      <c r="BL729" s="59"/>
      <c r="BM729" s="59"/>
    </row>
    <row r="730" spans="1:65" x14ac:dyDescent="0.25">
      <c r="A730" s="82"/>
      <c r="B730" s="122" t="s">
        <v>60</v>
      </c>
      <c r="C730" s="122">
        <v>4378.5</v>
      </c>
      <c r="D730" s="122">
        <v>1432.7359923139099</v>
      </c>
      <c r="E730" s="142">
        <f>IF(B729=B730,0,MAX(E$4:E729)+1)</f>
        <v>0</v>
      </c>
      <c r="F730" s="142">
        <f t="shared" si="151"/>
        <v>1</v>
      </c>
      <c r="G730" s="142" t="str">
        <f t="shared" si="145"/>
        <v/>
      </c>
      <c r="H730" s="142">
        <f t="shared" si="146"/>
        <v>1</v>
      </c>
      <c r="I730" s="59"/>
      <c r="J730" s="104"/>
      <c r="K730" s="59"/>
      <c r="L730" s="59"/>
      <c r="M730" s="59"/>
      <c r="N730" s="44"/>
      <c r="O730" s="44"/>
      <c r="P730" s="44"/>
      <c r="Q730" s="68">
        <f>IF(H730=1,C730-MIN(C$4:C$3663),"")</f>
        <v>726</v>
      </c>
      <c r="R730" s="60">
        <f>IF(ISNUMBER($Q730),IF($Q730=0,R729,R729+1),"")</f>
        <v>730</v>
      </c>
      <c r="S730" s="60">
        <f>IF(ISNUMBER($Q730),IF($Q730=0,S729,S729+1),"")</f>
        <v>1462</v>
      </c>
      <c r="T730" s="60">
        <f>IF(ISNUMBER($Q730),IF($Q730=0,T729,T729+1),"")</f>
        <v>2194</v>
      </c>
      <c r="U730" s="60">
        <f>IF(ISNUMBER($Q730),IF($Q730=0,U729,U729+1),"")</f>
        <v>2926</v>
      </c>
      <c r="V730" s="60">
        <f>IF(ISNUMBER($Q730),IF($Q730=0,V729,V729+1),"")</f>
        <v>3658</v>
      </c>
      <c r="W730" s="44"/>
      <c r="X730" s="44">
        <f t="shared" si="147"/>
        <v>727</v>
      </c>
      <c r="Y730" s="170">
        <f t="shared" si="144"/>
        <v>4378.5</v>
      </c>
      <c r="Z730" s="171">
        <f t="shared" si="148"/>
        <v>1432.7359923139099</v>
      </c>
      <c r="AA730" s="155">
        <f>IF(ISNUMBER($Q730),INDEX($D$1:$D$3663,S730,1),"")</f>
        <v>34.740094149834299</v>
      </c>
      <c r="AB730" s="155">
        <f>IF(ISNUMBER($Q730),INDEX($D$1:$D$3663,T730,1),"")</f>
        <v>34.827319448161603</v>
      </c>
      <c r="AC730" s="155">
        <f>IF(ISNUMBER($Q730),INDEX($D$1:$D$3663,U730,1),"")</f>
        <v>37.244800241693802</v>
      </c>
      <c r="AD730" s="155">
        <f>IF(ISNUMBER($Q730),INDEX($D$1:$D$3663,V730,1),"")</f>
        <v>37.257185744687099</v>
      </c>
      <c r="AE730" s="59"/>
      <c r="AF730" s="85">
        <f t="shared" si="149"/>
        <v>1.9945196167383443</v>
      </c>
      <c r="AG730" s="87">
        <v>40904</v>
      </c>
      <c r="AH730" s="59"/>
      <c r="AI730" s="163" t="str">
        <f t="shared" si="150"/>
        <v/>
      </c>
      <c r="AJ730" s="162" t="str">
        <f t="shared" si="143"/>
        <v/>
      </c>
      <c r="AK730" s="119"/>
      <c r="AL730" s="59" t="str">
        <f>IF(ISNUMBER($AJ730),INDEX($Z$4:$AC$3663,$AJ730,AL$3),"")</f>
        <v/>
      </c>
      <c r="AM730" s="149" t="str">
        <f>IF(ISNUMBER($AJ730),INDEX($Z$4:$AC$3663,$AJ730,AM$3),"")</f>
        <v/>
      </c>
      <c r="AN730" s="149" t="str">
        <f>IF(ISNUMBER($AJ730),INDEX($Z$4:$AC$3663,$AJ730,AN$3),"")</f>
        <v/>
      </c>
      <c r="AO730" s="59"/>
      <c r="AP730" s="59"/>
      <c r="AQ730" s="166"/>
      <c r="AR730" s="59"/>
      <c r="AS730" s="59"/>
      <c r="AT730" s="149"/>
      <c r="AU730" s="149"/>
      <c r="AV730" s="149"/>
      <c r="AW730" s="149"/>
      <c r="AX730" s="150"/>
      <c r="AY730" s="151"/>
      <c r="AZ730" s="59"/>
      <c r="BA730" s="59"/>
      <c r="BB730" s="59"/>
      <c r="BC730" s="59"/>
      <c r="BD730" s="59"/>
      <c r="BE730" s="59"/>
      <c r="BF730" s="43"/>
      <c r="BG730" s="59"/>
      <c r="BH730" s="59"/>
      <c r="BI730" s="59"/>
      <c r="BJ730" s="59"/>
      <c r="BK730" s="59"/>
      <c r="BL730" s="59"/>
      <c r="BM730" s="59"/>
    </row>
    <row r="731" spans="1:65" x14ac:dyDescent="0.25">
      <c r="A731" s="82"/>
      <c r="B731" s="122" t="s">
        <v>60</v>
      </c>
      <c r="C731" s="122">
        <v>4379.5</v>
      </c>
      <c r="D731" s="122">
        <v>1637.19141074818</v>
      </c>
      <c r="E731" s="142">
        <f>IF(B730=B731,0,MAX(E$4:E730)+1)</f>
        <v>0</v>
      </c>
      <c r="F731" s="142">
        <f t="shared" si="151"/>
        <v>1</v>
      </c>
      <c r="G731" s="142" t="str">
        <f t="shared" si="145"/>
        <v/>
      </c>
      <c r="H731" s="142">
        <f t="shared" si="146"/>
        <v>1</v>
      </c>
      <c r="I731" s="59"/>
      <c r="J731" s="104"/>
      <c r="K731" s="59"/>
      <c r="L731" s="59"/>
      <c r="M731" s="59"/>
      <c r="N731" s="44"/>
      <c r="O731" s="44"/>
      <c r="P731" s="44"/>
      <c r="Q731" s="68">
        <f>IF(H731=1,C731-MIN(C$4:C$3663),"")</f>
        <v>727</v>
      </c>
      <c r="R731" s="60">
        <f>IF(ISNUMBER($Q731),IF($Q731=0,R730,R730+1),"")</f>
        <v>731</v>
      </c>
      <c r="S731" s="60">
        <f>IF(ISNUMBER($Q731),IF($Q731=0,S730,S730+1),"")</f>
        <v>1463</v>
      </c>
      <c r="T731" s="60">
        <f>IF(ISNUMBER($Q731),IF($Q731=0,T730,T730+1),"")</f>
        <v>2195</v>
      </c>
      <c r="U731" s="60">
        <f>IF(ISNUMBER($Q731),IF($Q731=0,U730,U730+1),"")</f>
        <v>2927</v>
      </c>
      <c r="V731" s="60">
        <f>IF(ISNUMBER($Q731),IF($Q731=0,V730,V730+1),"")</f>
        <v>3659</v>
      </c>
      <c r="W731" s="44"/>
      <c r="X731" s="44">
        <f t="shared" si="147"/>
        <v>728</v>
      </c>
      <c r="Y731" s="170">
        <f t="shared" si="144"/>
        <v>4379.5</v>
      </c>
      <c r="Z731" s="171">
        <f t="shared" si="148"/>
        <v>1637.19141074818</v>
      </c>
      <c r="AA731" s="155">
        <f>IF(ISNUMBER($Q731),INDEX($D$1:$D$3663,S731,1),"")</f>
        <v>34.904506994413097</v>
      </c>
      <c r="AB731" s="155">
        <f>IF(ISNUMBER($Q731),INDEX($D$1:$D$3663,T731,1),"")</f>
        <v>35.033880366050902</v>
      </c>
      <c r="AC731" s="155">
        <f>IF(ISNUMBER($Q731),INDEX($D$1:$D$3663,U731,1),"")</f>
        <v>37.119574960883398</v>
      </c>
      <c r="AD731" s="155">
        <f>IF(ISNUMBER($Q731),INDEX($D$1:$D$3663,V731,1),"")</f>
        <v>37.286259743575798</v>
      </c>
      <c r="AE731" s="59"/>
      <c r="AF731" s="85">
        <f t="shared" si="149"/>
        <v>1.9972574675254755</v>
      </c>
      <c r="AG731" s="87">
        <v>40905</v>
      </c>
      <c r="AH731" s="59"/>
      <c r="AI731" s="163" t="str">
        <f t="shared" si="150"/>
        <v/>
      </c>
      <c r="AJ731" s="162" t="str">
        <f t="shared" si="143"/>
        <v/>
      </c>
      <c r="AK731" s="119"/>
      <c r="AL731" s="59" t="str">
        <f>IF(ISNUMBER($AJ731),INDEX($Z$4:$AC$3663,$AJ731,AL$3),"")</f>
        <v/>
      </c>
      <c r="AM731" s="149" t="str">
        <f>IF(ISNUMBER($AJ731),INDEX($Z$4:$AC$3663,$AJ731,AM$3),"")</f>
        <v/>
      </c>
      <c r="AN731" s="149" t="str">
        <f>IF(ISNUMBER($AJ731),INDEX($Z$4:$AC$3663,$AJ731,AN$3),"")</f>
        <v/>
      </c>
      <c r="AO731" s="59"/>
      <c r="AP731" s="59"/>
      <c r="AQ731" s="166"/>
      <c r="AR731" s="59"/>
      <c r="AS731" s="59"/>
      <c r="AT731" s="149"/>
      <c r="AU731" s="149"/>
      <c r="AV731" s="149"/>
      <c r="AW731" s="149"/>
      <c r="AX731" s="150"/>
      <c r="AY731" s="151"/>
      <c r="AZ731" s="59"/>
      <c r="BA731" s="59"/>
      <c r="BB731" s="59"/>
      <c r="BC731" s="59"/>
      <c r="BD731" s="59"/>
      <c r="BE731" s="59"/>
      <c r="BF731" s="43"/>
      <c r="BG731" s="59"/>
      <c r="BH731" s="59"/>
      <c r="BI731" s="59"/>
      <c r="BJ731" s="59"/>
      <c r="BK731" s="59"/>
      <c r="BL731" s="59"/>
      <c r="BM731" s="59"/>
    </row>
    <row r="732" spans="1:65" ht="19.5" x14ac:dyDescent="0.25">
      <c r="A732" s="82"/>
      <c r="B732" s="122" t="s">
        <v>60</v>
      </c>
      <c r="C732" s="122">
        <v>4380.5</v>
      </c>
      <c r="D732" s="122">
        <v>1550.2966709105699</v>
      </c>
      <c r="E732" s="142">
        <f>IF(B731=B732,0,MAX(E$4:E731)+1)</f>
        <v>0</v>
      </c>
      <c r="F732" s="142">
        <f t="shared" si="151"/>
        <v>1</v>
      </c>
      <c r="G732" s="142" t="str">
        <f t="shared" si="145"/>
        <v/>
      </c>
      <c r="H732" s="142">
        <f t="shared" si="146"/>
        <v>1</v>
      </c>
      <c r="I732" s="59"/>
      <c r="J732" s="137">
        <v>0</v>
      </c>
      <c r="K732" s="96">
        <f>J733</f>
        <v>0</v>
      </c>
      <c r="L732" s="96">
        <v>1</v>
      </c>
      <c r="M732" s="96">
        <v>1</v>
      </c>
      <c r="N732" s="98" t="s">
        <v>404</v>
      </c>
      <c r="O732" s="98"/>
      <c r="P732" s="98"/>
      <c r="Q732" s="68">
        <f>IF(H732=1,C732-MIN(C$4:C$3663),"")</f>
        <v>728</v>
      </c>
      <c r="R732" s="60">
        <f>IF(ISNUMBER($Q732),IF($Q732=0,R731,R731+1),"")</f>
        <v>732</v>
      </c>
      <c r="S732" s="60">
        <f>IF(ISNUMBER($Q732),IF($Q732=0,S731,S731+1),"")</f>
        <v>1464</v>
      </c>
      <c r="T732" s="60">
        <f>IF(ISNUMBER($Q732),IF($Q732=0,T731,T731+1),"")</f>
        <v>2196</v>
      </c>
      <c r="U732" s="60">
        <f>IF(ISNUMBER($Q732),IF($Q732=0,U731,U731+1),"")</f>
        <v>2928</v>
      </c>
      <c r="V732" s="60">
        <f>IF(ISNUMBER($Q732),IF($Q732=0,V731,V731+1),"")</f>
        <v>3660</v>
      </c>
      <c r="W732" s="44"/>
      <c r="X732" s="44">
        <f t="shared" si="147"/>
        <v>729</v>
      </c>
      <c r="Y732" s="170">
        <f t="shared" si="144"/>
        <v>4380.5</v>
      </c>
      <c r="Z732" s="171">
        <f t="shared" si="148"/>
        <v>1550.2966709105699</v>
      </c>
      <c r="AA732" s="155">
        <f>IF(ISNUMBER($Q732),INDEX($D$1:$D$3663,S732,1),"")</f>
        <v>34.922043578944901</v>
      </c>
      <c r="AB732" s="155">
        <f>IF(ISNUMBER($Q732),INDEX($D$1:$D$3663,T732,1),"")</f>
        <v>34.797141261881897</v>
      </c>
      <c r="AC732" s="155">
        <f>IF(ISNUMBER($Q732),INDEX($D$1:$D$3663,U732,1),"")</f>
        <v>37.290965055538699</v>
      </c>
      <c r="AD732" s="155">
        <f>IF(ISNUMBER($Q732),INDEX($D$1:$D$3663,V732,1),"")</f>
        <v>37.200141823995899</v>
      </c>
      <c r="AE732" s="59"/>
      <c r="AF732" s="85">
        <f t="shared" si="149"/>
        <v>1.9999953183126085</v>
      </c>
      <c r="AG732" s="87">
        <v>40906</v>
      </c>
      <c r="AH732" s="59"/>
      <c r="AI732" s="163" t="str">
        <f t="shared" si="150"/>
        <v/>
      </c>
      <c r="AJ732" s="162" t="str">
        <f t="shared" si="143"/>
        <v/>
      </c>
      <c r="AK732" s="119"/>
      <c r="AL732" s="59" t="str">
        <f>IF(ISNUMBER($AJ732),INDEX($Z$4:$AC$3663,$AJ732,AL$3),"")</f>
        <v/>
      </c>
      <c r="AM732" s="149" t="str">
        <f>IF(ISNUMBER($AJ732),INDEX($Z$4:$AC$3663,$AJ732,AM$3),"")</f>
        <v/>
      </c>
      <c r="AN732" s="149" t="str">
        <f>IF(ISNUMBER($AJ732),INDEX($Z$4:$AC$3663,$AJ732,AN$3),"")</f>
        <v/>
      </c>
      <c r="AO732" s="59"/>
      <c r="AP732" s="59"/>
      <c r="AQ732" s="166"/>
      <c r="AR732" s="59"/>
      <c r="AS732" s="59"/>
      <c r="AT732" s="149"/>
      <c r="AU732" s="149"/>
      <c r="AV732" s="149"/>
      <c r="AW732" s="149"/>
      <c r="AX732" s="150"/>
      <c r="AY732" s="151"/>
      <c r="AZ732" s="59"/>
      <c r="BA732" s="59"/>
      <c r="BB732" s="59"/>
      <c r="BC732" s="59"/>
      <c r="BD732" s="59"/>
      <c r="BE732" s="59"/>
      <c r="BF732" s="43"/>
      <c r="BG732" s="59"/>
      <c r="BH732" s="59"/>
      <c r="BI732" s="59"/>
      <c r="BJ732" s="59"/>
      <c r="BK732" s="59"/>
      <c r="BL732" s="59"/>
      <c r="BM732" s="59"/>
    </row>
    <row r="733" spans="1:65" ht="19.5" x14ac:dyDescent="0.25">
      <c r="A733" s="82"/>
      <c r="B733" s="122" t="s">
        <v>60</v>
      </c>
      <c r="C733" s="122">
        <v>4381.5</v>
      </c>
      <c r="D733" s="122">
        <v>1959.0140952914001</v>
      </c>
      <c r="E733" s="142">
        <f>IF(B732=B733,0,MAX(E$4:E732)+1)</f>
        <v>0</v>
      </c>
      <c r="F733" s="142">
        <f t="shared" si="151"/>
        <v>1</v>
      </c>
      <c r="G733" s="142" t="str">
        <f t="shared" si="145"/>
        <v/>
      </c>
      <c r="H733" s="142">
        <f t="shared" si="146"/>
        <v>1</v>
      </c>
      <c r="I733" s="59"/>
      <c r="J733" s="138">
        <v>0</v>
      </c>
      <c r="K733" s="99">
        <v>1</v>
      </c>
      <c r="L733" s="109">
        <v>12</v>
      </c>
      <c r="M733" s="97">
        <v>1.5</v>
      </c>
      <c r="N733" s="98"/>
      <c r="O733" s="98"/>
      <c r="P733" s="98"/>
      <c r="Q733" s="68">
        <f>IF(H733=1,C733-MIN(C$4:C$3663),"")</f>
        <v>729</v>
      </c>
      <c r="R733" s="60">
        <f>IF(ISNUMBER($Q733),IF($Q733=0,R732,R732+1),"")</f>
        <v>733</v>
      </c>
      <c r="S733" s="60">
        <f>IF(ISNUMBER($Q733),IF($Q733=0,S732,S732+1),"")</f>
        <v>1465</v>
      </c>
      <c r="T733" s="60">
        <f>IF(ISNUMBER($Q733),IF($Q733=0,T732,T732+1),"")</f>
        <v>2197</v>
      </c>
      <c r="U733" s="60">
        <f>IF(ISNUMBER($Q733),IF($Q733=0,U732,U732+1),"")</f>
        <v>2929</v>
      </c>
      <c r="V733" s="60">
        <f>IF(ISNUMBER($Q733),IF($Q733=0,V732,V732+1),"")</f>
        <v>3661</v>
      </c>
      <c r="W733" s="44"/>
      <c r="X733" s="44">
        <f t="shared" si="147"/>
        <v>730</v>
      </c>
      <c r="Y733" s="170">
        <f t="shared" si="144"/>
        <v>4381.5</v>
      </c>
      <c r="Z733" s="171">
        <f t="shared" si="148"/>
        <v>1959.0140952914001</v>
      </c>
      <c r="AA733" s="155">
        <f>IF(ISNUMBER($Q733),INDEX($D$1:$D$3663,S733,1),"")</f>
        <v>34.862316171837101</v>
      </c>
      <c r="AB733" s="155">
        <f>IF(ISNUMBER($Q733),INDEX($D$1:$D$3663,T733,1),"")</f>
        <v>34.800331413554296</v>
      </c>
      <c r="AC733" s="155">
        <f>IF(ISNUMBER($Q733),INDEX($D$1:$D$3663,U733,1),"")</f>
        <v>37.200089715368499</v>
      </c>
      <c r="AD733" s="155">
        <f>IF(ISNUMBER($Q733),INDEX($D$1:$D$3663,V733,1),"")</f>
        <v>37.039169866510697</v>
      </c>
      <c r="AE733" s="59"/>
      <c r="AF733" s="85">
        <f t="shared" si="149"/>
        <v>2.0027331690997396</v>
      </c>
      <c r="AG733" s="87">
        <v>40907</v>
      </c>
      <c r="AH733" s="59"/>
      <c r="AI733" s="163" t="str">
        <f t="shared" si="150"/>
        <v/>
      </c>
      <c r="AJ733" s="162" t="str">
        <f t="shared" ref="AJ733:AJ796" si="152">IF(AI732=AI$2,AJ732+AJ$2-1,IF(ISNUMBER(AI733),AJ732+AJ$2,""))</f>
        <v/>
      </c>
      <c r="AK733" s="119"/>
      <c r="AL733" s="59" t="str">
        <f>IF(ISNUMBER($AJ733),INDEX($Z$4:$AC$3663,$AJ733,AL$3),"")</f>
        <v/>
      </c>
      <c r="AM733" s="149" t="str">
        <f>IF(ISNUMBER($AJ733),INDEX($Z$4:$AC$3663,$AJ733,AM$3),"")</f>
        <v/>
      </c>
      <c r="AN733" s="149" t="str">
        <f>IF(ISNUMBER($AJ733),INDEX($Z$4:$AC$3663,$AJ733,AN$3),"")</f>
        <v/>
      </c>
      <c r="AO733" s="59"/>
      <c r="AP733" s="59"/>
      <c r="AQ733" s="166"/>
      <c r="AR733" s="59"/>
      <c r="AS733" s="59"/>
      <c r="AT733" s="149"/>
      <c r="AU733" s="149"/>
      <c r="AV733" s="149"/>
      <c r="AW733" s="149"/>
      <c r="AX733" s="150"/>
      <c r="AY733" s="151"/>
      <c r="AZ733" s="59"/>
      <c r="BA733" s="59"/>
      <c r="BB733" s="59"/>
      <c r="BC733" s="59"/>
      <c r="BD733" s="59"/>
      <c r="BE733" s="59"/>
      <c r="BF733" s="43"/>
      <c r="BG733" s="59"/>
      <c r="BH733" s="59"/>
      <c r="BI733" s="59"/>
      <c r="BJ733" s="59"/>
      <c r="BK733" s="59"/>
      <c r="BL733" s="59"/>
      <c r="BM733" s="59"/>
    </row>
    <row r="734" spans="1:65" ht="19.5" x14ac:dyDescent="0.25">
      <c r="A734" s="82"/>
      <c r="B734" s="122" t="s">
        <v>60</v>
      </c>
      <c r="C734" s="122">
        <v>4382.5</v>
      </c>
      <c r="D734" s="122">
        <v>1259.9632226220799</v>
      </c>
      <c r="E734" s="142">
        <f>IF(B733=B734,0,MAX(E$4:E733)+1)</f>
        <v>0</v>
      </c>
      <c r="F734" s="142">
        <f t="shared" si="151"/>
        <v>1</v>
      </c>
      <c r="G734" s="142" t="str">
        <f t="shared" si="145"/>
        <v/>
      </c>
      <c r="H734" s="142">
        <f t="shared" si="146"/>
        <v>1</v>
      </c>
      <c r="I734" s="59"/>
      <c r="J734" s="139">
        <f>K733</f>
        <v>1</v>
      </c>
      <c r="K734" s="100">
        <f>J735-J734</f>
        <v>2</v>
      </c>
      <c r="L734" s="110">
        <v>8</v>
      </c>
      <c r="M734" s="97">
        <v>1.5</v>
      </c>
      <c r="N734" s="101">
        <v>0.33333333333333331</v>
      </c>
      <c r="O734" s="101"/>
      <c r="P734" s="101"/>
      <c r="Q734" s="68">
        <f>IF(H734=1,C734-MIN(C$4:C$3663),"")</f>
        <v>730</v>
      </c>
      <c r="R734" s="60">
        <f>IF(ISNUMBER($Q734),IF($Q734=0,R733,R733+1),"")</f>
        <v>734</v>
      </c>
      <c r="S734" s="60">
        <f>IF(ISNUMBER($Q734),IF($Q734=0,S733,S733+1),"")</f>
        <v>1466</v>
      </c>
      <c r="T734" s="60">
        <f>IF(ISNUMBER($Q734),IF($Q734=0,T733,T733+1),"")</f>
        <v>2198</v>
      </c>
      <c r="U734" s="60">
        <f>IF(ISNUMBER($Q734),IF($Q734=0,U733,U733+1),"")</f>
        <v>2930</v>
      </c>
      <c r="V734" s="60">
        <f>IF(ISNUMBER($Q734),IF($Q734=0,V733,V733+1),"")</f>
        <v>3662</v>
      </c>
      <c r="W734" s="44"/>
      <c r="X734" s="44">
        <f t="shared" si="147"/>
        <v>731</v>
      </c>
      <c r="Y734" s="170">
        <f t="shared" si="144"/>
        <v>4382.5</v>
      </c>
      <c r="Z734" s="171">
        <f t="shared" si="148"/>
        <v>1259.9632226220799</v>
      </c>
      <c r="AA734" s="155">
        <f>IF(ISNUMBER($Q734),INDEX($D$1:$D$3663,S734,1),"")</f>
        <v>34.876819607298103</v>
      </c>
      <c r="AB734" s="155">
        <f>IF(ISNUMBER($Q734),INDEX($D$1:$D$3663,T734,1),"")</f>
        <v>34.771242632770601</v>
      </c>
      <c r="AC734" s="155">
        <f>IF(ISNUMBER($Q734),INDEX($D$1:$D$3663,U734,1),"")</f>
        <v>37.493406405895399</v>
      </c>
      <c r="AD734" s="155">
        <f>IF(ISNUMBER($Q734),INDEX($D$1:$D$3663,V734,1),"")</f>
        <v>37.136335567547697</v>
      </c>
      <c r="AE734" s="59"/>
      <c r="AF734" s="85">
        <f t="shared" si="149"/>
        <v>2.0054710198868726</v>
      </c>
      <c r="AG734" s="87">
        <v>40908</v>
      </c>
      <c r="AH734" s="59"/>
      <c r="AI734" s="163" t="str">
        <f t="shared" si="150"/>
        <v/>
      </c>
      <c r="AJ734" s="162" t="str">
        <f t="shared" si="152"/>
        <v/>
      </c>
      <c r="AK734" s="119"/>
      <c r="AL734" s="59" t="str">
        <f>IF(ISNUMBER($AJ734),INDEX($Z$4:$AC$3663,$AJ734,AL$3),"")</f>
        <v/>
      </c>
      <c r="AM734" s="149" t="str">
        <f>IF(ISNUMBER($AJ734),INDEX($Z$4:$AC$3663,$AJ734,AM$3),"")</f>
        <v/>
      </c>
      <c r="AN734" s="149" t="str">
        <f>IF(ISNUMBER($AJ734),INDEX($Z$4:$AC$3663,$AJ734,AN$3),"")</f>
        <v/>
      </c>
      <c r="AO734" s="59"/>
      <c r="AP734" s="59"/>
      <c r="AQ734" s="166"/>
      <c r="AR734" s="59"/>
      <c r="AS734" s="59"/>
      <c r="AT734" s="149"/>
      <c r="AU734" s="149"/>
      <c r="AV734" s="149"/>
      <c r="AW734" s="149"/>
      <c r="AX734" s="150"/>
      <c r="AY734" s="151"/>
      <c r="AZ734" s="59"/>
      <c r="BA734" s="59"/>
      <c r="BB734" s="59"/>
      <c r="BC734" s="59"/>
      <c r="BD734" s="59"/>
      <c r="BE734" s="59"/>
      <c r="BF734" s="43"/>
      <c r="BG734" s="59"/>
      <c r="BH734" s="59"/>
      <c r="BI734" s="59"/>
      <c r="BJ734" s="59"/>
      <c r="BK734" s="59"/>
      <c r="BL734" s="59"/>
      <c r="BM734" s="59"/>
    </row>
    <row r="735" spans="1:65" ht="19.5" x14ac:dyDescent="0.25">
      <c r="A735" s="82"/>
      <c r="B735" s="122" t="s">
        <v>60</v>
      </c>
      <c r="C735" s="122">
        <v>4383.5</v>
      </c>
      <c r="D735" s="122">
        <v>1728.7852890389099</v>
      </c>
      <c r="E735" s="142">
        <f>IF(B734=B735,0,MAX(E$4:E734)+1)</f>
        <v>0</v>
      </c>
      <c r="F735" s="142">
        <f t="shared" si="151"/>
        <v>1</v>
      </c>
      <c r="G735" s="142" t="str">
        <f t="shared" si="145"/>
        <v/>
      </c>
      <c r="H735" s="142">
        <f t="shared" si="146"/>
        <v>1</v>
      </c>
      <c r="I735" s="59"/>
      <c r="J735" s="140">
        <v>3</v>
      </c>
      <c r="K735" s="98"/>
      <c r="L735" s="102">
        <f>SUM(L732:L734)+L729</f>
        <v>21</v>
      </c>
      <c r="M735" s="98"/>
      <c r="N735" s="103" t="s">
        <v>1402</v>
      </c>
      <c r="O735" s="103"/>
      <c r="P735" s="103"/>
      <c r="Q735" s="68">
        <f>IF(H735=1,C735-MIN(C$4:C$3663),"")</f>
        <v>731</v>
      </c>
      <c r="R735" s="60">
        <f>IF(ISNUMBER($Q735),IF($Q735=0,R734,R734+1),"")</f>
        <v>735</v>
      </c>
      <c r="S735" s="60">
        <f>IF(ISNUMBER($Q735),IF($Q735=0,S734,S734+1),"")</f>
        <v>1467</v>
      </c>
      <c r="T735" s="60">
        <f>IF(ISNUMBER($Q735),IF($Q735=0,T734,T734+1),"")</f>
        <v>2199</v>
      </c>
      <c r="U735" s="60">
        <f>IF(ISNUMBER($Q735),IF($Q735=0,U734,U734+1),"")</f>
        <v>2931</v>
      </c>
      <c r="V735" s="60">
        <f>IF(ISNUMBER($Q735),IF($Q735=0,V734,V734+1),"")</f>
        <v>3663</v>
      </c>
      <c r="W735" s="44"/>
      <c r="X735" s="44">
        <f t="shared" si="147"/>
        <v>732</v>
      </c>
      <c r="Y735" s="170">
        <f t="shared" si="144"/>
        <v>4383.5</v>
      </c>
      <c r="Z735" s="171">
        <f t="shared" si="148"/>
        <v>1728.7852890389099</v>
      </c>
      <c r="AA735" s="155">
        <f>IF(ISNUMBER($Q735),INDEX($D$1:$D$3663,S735,1),"")</f>
        <v>34.635323830216599</v>
      </c>
      <c r="AB735" s="155">
        <f>IF(ISNUMBER($Q735),INDEX($D$1:$D$3663,T735,1),"")</f>
        <v>34.758471357131903</v>
      </c>
      <c r="AC735" s="155">
        <f>IF(ISNUMBER($Q735),INDEX($D$1:$D$3663,U735,1),"")</f>
        <v>37.358331944633498</v>
      </c>
      <c r="AD735" s="155">
        <f>IF(ISNUMBER($Q735),INDEX($D$1:$D$3663,V735,1),"")</f>
        <v>37.394709805894003</v>
      </c>
      <c r="AE735" s="59"/>
      <c r="AF735" s="85">
        <f t="shared" si="149"/>
        <v>2.0082088706740038</v>
      </c>
      <c r="AG735" s="87">
        <v>40909</v>
      </c>
      <c r="AH735" s="59"/>
      <c r="AI735" s="163" t="str">
        <f t="shared" si="150"/>
        <v/>
      </c>
      <c r="AJ735" s="162" t="str">
        <f t="shared" si="152"/>
        <v/>
      </c>
      <c r="AK735" s="119"/>
      <c r="AL735" s="59" t="str">
        <f>IF(ISNUMBER($AJ735),INDEX($Z$4:$AC$3663,$AJ735,AL$3),"")</f>
        <v/>
      </c>
      <c r="AM735" s="149" t="str">
        <f>IF(ISNUMBER($AJ735),INDEX($Z$4:$AC$3663,$AJ735,AM$3),"")</f>
        <v/>
      </c>
      <c r="AN735" s="149" t="str">
        <f>IF(ISNUMBER($AJ735),INDEX($Z$4:$AC$3663,$AJ735,AN$3),"")</f>
        <v/>
      </c>
      <c r="AO735" s="59"/>
      <c r="AP735" s="59"/>
      <c r="AQ735" s="166"/>
      <c r="AR735" s="59"/>
      <c r="AS735" s="59"/>
      <c r="AT735" s="149"/>
      <c r="AU735" s="149"/>
      <c r="AV735" s="149"/>
      <c r="AW735" s="149"/>
      <c r="AX735" s="150"/>
      <c r="AY735" s="151"/>
      <c r="AZ735" s="59"/>
      <c r="BA735" s="59"/>
      <c r="BB735" s="59"/>
      <c r="BC735" s="59"/>
      <c r="BD735" s="59"/>
      <c r="BE735" s="59"/>
      <c r="BF735" s="43"/>
      <c r="BG735" s="59"/>
      <c r="BH735" s="59"/>
      <c r="BI735" s="59"/>
      <c r="BJ735" s="59"/>
      <c r="BK735" s="59"/>
      <c r="BL735" s="59"/>
      <c r="BM735" s="59"/>
    </row>
    <row r="736" spans="1:65" x14ac:dyDescent="0.25">
      <c r="A736" s="82">
        <v>2</v>
      </c>
      <c r="B736" s="122" t="s">
        <v>10</v>
      </c>
      <c r="C736" s="122">
        <v>3652.5</v>
      </c>
      <c r="D736" s="122">
        <v>37.474938503062603</v>
      </c>
      <c r="E736" s="142">
        <f>IF(B735=B736,0,MAX(E$4:E735)+1)</f>
        <v>2</v>
      </c>
      <c r="F736" s="142">
        <f t="shared" si="151"/>
        <v>2</v>
      </c>
      <c r="G736" s="142">
        <f t="shared" si="145"/>
        <v>736</v>
      </c>
      <c r="H736" s="142" t="str">
        <f t="shared" si="146"/>
        <v/>
      </c>
      <c r="I736" s="59"/>
      <c r="J736" s="104"/>
      <c r="K736" s="59"/>
      <c r="L736" s="59"/>
      <c r="M736" s="59"/>
      <c r="N736" s="44"/>
      <c r="O736" s="44"/>
      <c r="P736" s="44"/>
      <c r="Q736" s="43" t="str">
        <f t="shared" ref="Q736:Q745" si="153">IF(H736=1,C736-MIN(C$4:C$3663),"")</f>
        <v/>
      </c>
      <c r="R736" s="60" t="str">
        <f t="shared" ref="R736:V745" si="154">IF(ISNUMBER($Q736),IF($Q736=0,R735,R735+1),"")</f>
        <v/>
      </c>
      <c r="S736" s="60" t="str">
        <f t="shared" si="154"/>
        <v/>
      </c>
      <c r="T736" s="60" t="str">
        <f t="shared" si="154"/>
        <v/>
      </c>
      <c r="U736" s="60" t="str">
        <f t="shared" si="154"/>
        <v/>
      </c>
      <c r="V736" s="60" t="str">
        <f t="shared" si="154"/>
        <v/>
      </c>
      <c r="W736" s="44"/>
      <c r="X736" s="44" t="str">
        <f t="shared" si="147"/>
        <v/>
      </c>
      <c r="Y736" s="142" t="str">
        <f t="shared" si="144"/>
        <v/>
      </c>
      <c r="Z736" s="172" t="str">
        <f t="shared" si="148"/>
        <v/>
      </c>
      <c r="AA736" s="169" t="str">
        <f>IF(ISNUMBER($Q736),INDEX($D$1:$D$3663,S736,1),"")</f>
        <v/>
      </c>
      <c r="AB736" s="169" t="str">
        <f>IF(ISNUMBER($Q736),INDEX($D$1:$D$3663,T736,1),"")</f>
        <v/>
      </c>
      <c r="AC736" s="169" t="str">
        <f>IF(ISNUMBER($Q736),INDEX($D$1:$D$3663,U736,1),"")</f>
        <v/>
      </c>
      <c r="AD736" s="169" t="str">
        <f>IF(ISNUMBER($Q736),INDEX($D$1:$D$3663,V736,1),"")</f>
        <v/>
      </c>
      <c r="AE736" s="59"/>
      <c r="AF736" s="177" t="str">
        <f t="shared" si="149"/>
        <v/>
      </c>
      <c r="AG736" s="178" t="s">
        <v>1403</v>
      </c>
      <c r="AH736" s="59"/>
      <c r="AI736" s="163" t="str">
        <f t="shared" si="150"/>
        <v/>
      </c>
      <c r="AJ736" s="162" t="str">
        <f t="shared" si="152"/>
        <v/>
      </c>
      <c r="AK736" s="119"/>
      <c r="AL736" s="59" t="str">
        <f>IF(ISNUMBER($AJ736),INDEX($Z$4:$AC$3663,$AJ736,AL$3),"")</f>
        <v/>
      </c>
      <c r="AM736" s="149" t="str">
        <f>IF(ISNUMBER($AJ736),INDEX($Z$4:$AC$3663,$AJ736,AM$3),"")</f>
        <v/>
      </c>
      <c r="AN736" s="149" t="str">
        <f>IF(ISNUMBER($AJ736),INDEX($Z$4:$AC$3663,$AJ736,AN$3),"")</f>
        <v/>
      </c>
      <c r="AO736" s="59"/>
      <c r="AP736" s="59"/>
      <c r="AQ736" s="166"/>
      <c r="AR736" s="59"/>
      <c r="AS736" s="59"/>
      <c r="AT736" s="149"/>
      <c r="AU736" s="149"/>
      <c r="AV736" s="149"/>
      <c r="AW736" s="149"/>
      <c r="AX736" s="150"/>
      <c r="AY736" s="151"/>
      <c r="AZ736" s="59"/>
      <c r="BA736" s="59"/>
      <c r="BB736" s="59"/>
      <c r="BC736" s="59"/>
      <c r="BD736" s="59"/>
      <c r="BE736" s="59"/>
      <c r="BF736" s="43"/>
      <c r="BG736" s="59"/>
      <c r="BH736" s="59"/>
      <c r="BI736" s="59"/>
      <c r="BJ736" s="59"/>
      <c r="BK736" s="59"/>
      <c r="BL736" s="59"/>
      <c r="BM736" s="59"/>
    </row>
    <row r="737" spans="1:65" x14ac:dyDescent="0.25">
      <c r="A737" s="82"/>
      <c r="B737" s="122" t="s">
        <v>10</v>
      </c>
      <c r="C737" s="122">
        <v>3653.5</v>
      </c>
      <c r="D737" s="122">
        <v>37.386635100754397</v>
      </c>
      <c r="E737" s="142">
        <f>IF(B736=B737,0,MAX(E$4:E736)+1)</f>
        <v>0</v>
      </c>
      <c r="F737" s="142">
        <f t="shared" si="151"/>
        <v>2</v>
      </c>
      <c r="G737" s="142" t="str">
        <f t="shared" si="145"/>
        <v/>
      </c>
      <c r="H737" s="142" t="str">
        <f t="shared" si="146"/>
        <v/>
      </c>
      <c r="I737" s="59"/>
      <c r="J737" s="141"/>
      <c r="K737" s="60"/>
      <c r="L737" s="60"/>
      <c r="M737" s="60"/>
      <c r="N737" s="60"/>
      <c r="O737" s="60"/>
      <c r="P737" s="60"/>
      <c r="Q737" s="43" t="str">
        <f t="shared" si="153"/>
        <v/>
      </c>
      <c r="R737" s="60" t="str">
        <f t="shared" si="154"/>
        <v/>
      </c>
      <c r="S737" s="60" t="str">
        <f t="shared" si="154"/>
        <v/>
      </c>
      <c r="T737" s="60" t="str">
        <f t="shared" si="154"/>
        <v/>
      </c>
      <c r="U737" s="60" t="str">
        <f t="shared" si="154"/>
        <v/>
      </c>
      <c r="V737" s="60" t="str">
        <f t="shared" si="154"/>
        <v/>
      </c>
      <c r="W737" s="44"/>
      <c r="X737" s="44" t="str">
        <f t="shared" si="147"/>
        <v/>
      </c>
      <c r="Y737" s="142" t="str">
        <f t="shared" si="144"/>
        <v/>
      </c>
      <c r="Z737" s="172" t="str">
        <f t="shared" si="148"/>
        <v/>
      </c>
      <c r="AA737" s="169" t="str">
        <f>IF(ISNUMBER($Q737),INDEX($D$1:$D$3663,S737,1),"")</f>
        <v/>
      </c>
      <c r="AB737" s="169" t="str">
        <f>IF(ISNUMBER($Q737),INDEX($D$1:$D$3663,T737,1),"")</f>
        <v/>
      </c>
      <c r="AC737" s="169" t="str">
        <f>IF(ISNUMBER($Q737),INDEX($D$1:$D$3663,U737,1),"")</f>
        <v/>
      </c>
      <c r="AD737" s="169" t="str">
        <f>IF(ISNUMBER($Q737),INDEX($D$1:$D$3663,V737,1),"")</f>
        <v/>
      </c>
      <c r="AE737" s="59"/>
      <c r="AF737" s="177" t="str">
        <f t="shared" si="149"/>
        <v/>
      </c>
      <c r="AG737" s="178" t="s">
        <v>1403</v>
      </c>
      <c r="AH737" s="59"/>
      <c r="AI737" s="163" t="str">
        <f t="shared" si="150"/>
        <v/>
      </c>
      <c r="AJ737" s="162" t="str">
        <f t="shared" si="152"/>
        <v/>
      </c>
      <c r="AK737" s="119"/>
      <c r="AL737" s="59" t="str">
        <f>IF(ISNUMBER($AJ737),INDEX($Z$4:$AC$3663,$AJ737,AL$3),"")</f>
        <v/>
      </c>
      <c r="AM737" s="149" t="str">
        <f>IF(ISNUMBER($AJ737),INDEX($Z$4:$AC$3663,$AJ737,AM$3),"")</f>
        <v/>
      </c>
      <c r="AN737" s="149" t="str">
        <f>IF(ISNUMBER($AJ737),INDEX($Z$4:$AC$3663,$AJ737,AN$3),"")</f>
        <v/>
      </c>
      <c r="AO737" s="59"/>
      <c r="AP737" s="59"/>
      <c r="AQ737" s="166"/>
      <c r="AR737" s="59"/>
      <c r="AS737" s="59"/>
      <c r="AT737" s="149"/>
      <c r="AU737" s="149"/>
      <c r="AV737" s="149"/>
      <c r="AW737" s="149"/>
      <c r="AX737" s="150"/>
      <c r="AY737" s="151"/>
      <c r="AZ737" s="59"/>
      <c r="BA737" s="59"/>
      <c r="BB737" s="59"/>
      <c r="BC737" s="59"/>
      <c r="BD737" s="59"/>
      <c r="BE737" s="59"/>
      <c r="BF737" s="43"/>
      <c r="BG737" s="59"/>
      <c r="BH737" s="59"/>
      <c r="BI737" s="59"/>
      <c r="BJ737" s="59"/>
      <c r="BK737" s="59"/>
      <c r="BL737" s="59"/>
      <c r="BM737" s="59"/>
    </row>
    <row r="738" spans="1:65" x14ac:dyDescent="0.25">
      <c r="A738" s="82"/>
      <c r="B738" s="122" t="s">
        <v>10</v>
      </c>
      <c r="C738" s="122">
        <v>3654.5</v>
      </c>
      <c r="D738" s="122">
        <v>37.5127826285471</v>
      </c>
      <c r="E738" s="142">
        <f>IF(B737=B738,0,MAX(E$4:E737)+1)</f>
        <v>0</v>
      </c>
      <c r="F738" s="142">
        <f t="shared" si="151"/>
        <v>2</v>
      </c>
      <c r="G738" s="142" t="str">
        <f t="shared" si="145"/>
        <v/>
      </c>
      <c r="H738" s="142" t="str">
        <f t="shared" si="146"/>
        <v/>
      </c>
      <c r="I738" s="59"/>
      <c r="J738" s="141"/>
      <c r="K738" s="60"/>
      <c r="L738" s="60"/>
      <c r="M738" s="60"/>
      <c r="N738" s="60"/>
      <c r="O738" s="60"/>
      <c r="P738" s="60"/>
      <c r="Q738" s="43" t="str">
        <f t="shared" si="153"/>
        <v/>
      </c>
      <c r="R738" s="60" t="str">
        <f t="shared" si="154"/>
        <v/>
      </c>
      <c r="S738" s="60" t="str">
        <f t="shared" si="154"/>
        <v/>
      </c>
      <c r="T738" s="60" t="str">
        <f t="shared" si="154"/>
        <v/>
      </c>
      <c r="U738" s="60" t="str">
        <f t="shared" si="154"/>
        <v/>
      </c>
      <c r="V738" s="60" t="str">
        <f t="shared" si="154"/>
        <v/>
      </c>
      <c r="W738" s="44"/>
      <c r="X738" s="44" t="str">
        <f t="shared" si="147"/>
        <v/>
      </c>
      <c r="Y738" s="142" t="str">
        <f t="shared" si="144"/>
        <v/>
      </c>
      <c r="Z738" s="172" t="str">
        <f t="shared" si="148"/>
        <v/>
      </c>
      <c r="AA738" s="169" t="str">
        <f>IF(ISNUMBER($Q738),INDEX($D$1:$D$3663,S738,1),"")</f>
        <v/>
      </c>
      <c r="AB738" s="169" t="str">
        <f>IF(ISNUMBER($Q738),INDEX($D$1:$D$3663,T738,1),"")</f>
        <v/>
      </c>
      <c r="AC738" s="169" t="str">
        <f>IF(ISNUMBER($Q738),INDEX($D$1:$D$3663,U738,1),"")</f>
        <v/>
      </c>
      <c r="AD738" s="169" t="str">
        <f>IF(ISNUMBER($Q738),INDEX($D$1:$D$3663,V738,1),"")</f>
        <v/>
      </c>
      <c r="AE738" s="59"/>
      <c r="AF738" s="177" t="str">
        <f t="shared" si="149"/>
        <v/>
      </c>
      <c r="AG738" s="178" t="s">
        <v>1403</v>
      </c>
      <c r="AH738" s="59"/>
      <c r="AI738" s="163" t="str">
        <f t="shared" si="150"/>
        <v/>
      </c>
      <c r="AJ738" s="162" t="str">
        <f t="shared" si="152"/>
        <v/>
      </c>
      <c r="AK738" s="119"/>
      <c r="AL738" s="59" t="str">
        <f>IF(ISNUMBER($AJ738),INDEX($Z$4:$AC$3663,$AJ738,AL$3),"")</f>
        <v/>
      </c>
      <c r="AM738" s="149" t="str">
        <f>IF(ISNUMBER($AJ738),INDEX($Z$4:$AC$3663,$AJ738,AM$3),"")</f>
        <v/>
      </c>
      <c r="AN738" s="149" t="str">
        <f>IF(ISNUMBER($AJ738),INDEX($Z$4:$AC$3663,$AJ738,AN$3),"")</f>
        <v/>
      </c>
      <c r="AO738" s="59"/>
      <c r="AP738" s="59"/>
      <c r="AQ738" s="166"/>
      <c r="AR738" s="59"/>
      <c r="AS738" s="59"/>
      <c r="AT738" s="149"/>
      <c r="AU738" s="149"/>
      <c r="AV738" s="149"/>
      <c r="AW738" s="149"/>
      <c r="AX738" s="150"/>
      <c r="AY738" s="151"/>
      <c r="AZ738" s="59"/>
      <c r="BA738" s="59"/>
      <c r="BB738" s="59"/>
      <c r="BC738" s="59"/>
      <c r="BD738" s="59"/>
      <c r="BE738" s="59"/>
      <c r="BF738" s="43"/>
      <c r="BG738" s="59"/>
      <c r="BH738" s="59"/>
      <c r="BI738" s="59"/>
      <c r="BJ738" s="59"/>
      <c r="BK738" s="59"/>
      <c r="BL738" s="59"/>
      <c r="BM738" s="59"/>
    </row>
    <row r="739" spans="1:65" x14ac:dyDescent="0.25">
      <c r="A739" s="82"/>
      <c r="B739" s="122" t="s">
        <v>10</v>
      </c>
      <c r="C739" s="122">
        <v>3655.5</v>
      </c>
      <c r="D739" s="122">
        <v>37.3631039096772</v>
      </c>
      <c r="E739" s="142">
        <f>IF(B738=B739,0,MAX(E$4:E738)+1)</f>
        <v>0</v>
      </c>
      <c r="F739" s="142">
        <f t="shared" si="151"/>
        <v>2</v>
      </c>
      <c r="G739" s="142" t="str">
        <f t="shared" si="145"/>
        <v/>
      </c>
      <c r="H739" s="142" t="str">
        <f t="shared" si="146"/>
        <v/>
      </c>
      <c r="I739" s="59"/>
      <c r="J739" s="141"/>
      <c r="K739" s="60"/>
      <c r="L739" s="60"/>
      <c r="M739" s="60"/>
      <c r="N739" s="60"/>
      <c r="O739" s="60"/>
      <c r="P739" s="60"/>
      <c r="Q739" s="43" t="str">
        <f t="shared" si="153"/>
        <v/>
      </c>
      <c r="R739" s="60" t="str">
        <f t="shared" si="154"/>
        <v/>
      </c>
      <c r="S739" s="60" t="str">
        <f t="shared" si="154"/>
        <v/>
      </c>
      <c r="T739" s="60" t="str">
        <f t="shared" si="154"/>
        <v/>
      </c>
      <c r="U739" s="60" t="str">
        <f t="shared" si="154"/>
        <v/>
      </c>
      <c r="V739" s="60" t="str">
        <f t="shared" si="154"/>
        <v/>
      </c>
      <c r="W739" s="44"/>
      <c r="X739" s="44" t="str">
        <f t="shared" si="147"/>
        <v/>
      </c>
      <c r="Y739" s="142" t="str">
        <f t="shared" si="144"/>
        <v/>
      </c>
      <c r="Z739" s="172" t="str">
        <f t="shared" si="148"/>
        <v/>
      </c>
      <c r="AA739" s="169" t="str">
        <f>IF(ISNUMBER($Q739),INDEX($D$1:$D$3663,S739,1),"")</f>
        <v/>
      </c>
      <c r="AB739" s="169" t="str">
        <f>IF(ISNUMBER($Q739),INDEX($D$1:$D$3663,T739,1),"")</f>
        <v/>
      </c>
      <c r="AC739" s="169" t="str">
        <f>IF(ISNUMBER($Q739),INDEX($D$1:$D$3663,U739,1),"")</f>
        <v/>
      </c>
      <c r="AD739" s="169" t="str">
        <f>IF(ISNUMBER($Q739),INDEX($D$1:$D$3663,V739,1),"")</f>
        <v/>
      </c>
      <c r="AE739" s="59"/>
      <c r="AF739" s="177" t="str">
        <f t="shared" si="149"/>
        <v/>
      </c>
      <c r="AG739" s="178" t="s">
        <v>1403</v>
      </c>
      <c r="AH739" s="59"/>
      <c r="AI739" s="163" t="str">
        <f t="shared" si="150"/>
        <v/>
      </c>
      <c r="AJ739" s="162" t="str">
        <f t="shared" si="152"/>
        <v/>
      </c>
      <c r="AK739" s="119"/>
      <c r="AL739" s="59" t="str">
        <f>IF(ISNUMBER($AJ739),INDEX($Z$4:$AC$3663,$AJ739,AL$3),"")</f>
        <v/>
      </c>
      <c r="AM739" s="149" t="str">
        <f>IF(ISNUMBER($AJ739),INDEX($Z$4:$AC$3663,$AJ739,AM$3),"")</f>
        <v/>
      </c>
      <c r="AN739" s="149" t="str">
        <f>IF(ISNUMBER($AJ739),INDEX($Z$4:$AC$3663,$AJ739,AN$3),"")</f>
        <v/>
      </c>
      <c r="AO739" s="59"/>
      <c r="AP739" s="59"/>
      <c r="AQ739" s="166"/>
      <c r="AR739" s="59"/>
      <c r="AS739" s="59"/>
      <c r="AT739" s="149"/>
      <c r="AU739" s="149"/>
      <c r="AV739" s="149"/>
      <c r="AW739" s="149"/>
      <c r="AX739" s="150"/>
      <c r="AY739" s="151"/>
      <c r="AZ739" s="59"/>
      <c r="BA739" s="59"/>
      <c r="BB739" s="59"/>
      <c r="BC739" s="59"/>
      <c r="BD739" s="59"/>
      <c r="BE739" s="59"/>
      <c r="BF739" s="43"/>
      <c r="BG739" s="59"/>
      <c r="BH739" s="59"/>
      <c r="BI739" s="59"/>
      <c r="BJ739" s="59"/>
      <c r="BK739" s="59"/>
      <c r="BL739" s="59"/>
      <c r="BM739" s="59"/>
    </row>
    <row r="740" spans="1:65" x14ac:dyDescent="0.25">
      <c r="A740" s="82"/>
      <c r="B740" s="122" t="s">
        <v>10</v>
      </c>
      <c r="C740" s="122">
        <v>3656.5</v>
      </c>
      <c r="D740" s="122">
        <v>37.091274722146203</v>
      </c>
      <c r="E740" s="142">
        <f>IF(B739=B740,0,MAX(E$4:E739)+1)</f>
        <v>0</v>
      </c>
      <c r="F740" s="142">
        <f t="shared" si="151"/>
        <v>2</v>
      </c>
      <c r="G740" s="142" t="str">
        <f t="shared" si="145"/>
        <v/>
      </c>
      <c r="H740" s="142" t="str">
        <f t="shared" si="146"/>
        <v/>
      </c>
      <c r="I740" s="59"/>
      <c r="J740" s="141"/>
      <c r="K740" s="60"/>
      <c r="L740" s="60"/>
      <c r="M740" s="60"/>
      <c r="N740" s="60"/>
      <c r="O740" s="60"/>
      <c r="P740" s="60"/>
      <c r="Q740" s="43" t="str">
        <f t="shared" si="153"/>
        <v/>
      </c>
      <c r="R740" s="60" t="str">
        <f t="shared" si="154"/>
        <v/>
      </c>
      <c r="S740" s="60" t="str">
        <f t="shared" si="154"/>
        <v/>
      </c>
      <c r="T740" s="60" t="str">
        <f t="shared" si="154"/>
        <v/>
      </c>
      <c r="U740" s="60" t="str">
        <f t="shared" si="154"/>
        <v/>
      </c>
      <c r="V740" s="60" t="str">
        <f t="shared" si="154"/>
        <v/>
      </c>
      <c r="W740" s="44"/>
      <c r="X740" s="44" t="str">
        <f t="shared" si="147"/>
        <v/>
      </c>
      <c r="Y740" s="142" t="str">
        <f t="shared" si="144"/>
        <v/>
      </c>
      <c r="Z740" s="172" t="str">
        <f t="shared" si="148"/>
        <v/>
      </c>
      <c r="AA740" s="169" t="str">
        <f>IF(ISNUMBER($Q740),INDEX($D$1:$D$3663,S740,1),"")</f>
        <v/>
      </c>
      <c r="AB740" s="169" t="str">
        <f>IF(ISNUMBER($Q740),INDEX($D$1:$D$3663,T740,1),"")</f>
        <v/>
      </c>
      <c r="AC740" s="169" t="str">
        <f>IF(ISNUMBER($Q740),INDEX($D$1:$D$3663,U740,1),"")</f>
        <v/>
      </c>
      <c r="AD740" s="169" t="str">
        <f>IF(ISNUMBER($Q740),INDEX($D$1:$D$3663,V740,1),"")</f>
        <v/>
      </c>
      <c r="AE740" s="59"/>
      <c r="AF740" s="177" t="str">
        <f t="shared" si="149"/>
        <v/>
      </c>
      <c r="AG740" s="178" t="s">
        <v>1403</v>
      </c>
      <c r="AH740" s="59"/>
      <c r="AI740" s="163" t="str">
        <f t="shared" si="150"/>
        <v/>
      </c>
      <c r="AJ740" s="162" t="str">
        <f t="shared" si="152"/>
        <v/>
      </c>
      <c r="AK740" s="119"/>
      <c r="AL740" s="59" t="str">
        <f>IF(ISNUMBER($AJ740),INDEX($Z$4:$AC$3663,$AJ740,AL$3),"")</f>
        <v/>
      </c>
      <c r="AM740" s="149" t="str">
        <f>IF(ISNUMBER($AJ740),INDEX($Z$4:$AC$3663,$AJ740,AM$3),"")</f>
        <v/>
      </c>
      <c r="AN740" s="149" t="str">
        <f>IF(ISNUMBER($AJ740),INDEX($Z$4:$AC$3663,$AJ740,AN$3),"")</f>
        <v/>
      </c>
      <c r="AO740" s="59"/>
      <c r="AP740" s="59"/>
      <c r="AQ740" s="166"/>
      <c r="AR740" s="59"/>
      <c r="AS740" s="59"/>
      <c r="AT740" s="149"/>
      <c r="AU740" s="149"/>
      <c r="AV740" s="149"/>
      <c r="AW740" s="149"/>
      <c r="AX740" s="150"/>
      <c r="AY740" s="151"/>
      <c r="AZ740" s="59"/>
      <c r="BA740" s="59"/>
      <c r="BB740" s="59"/>
      <c r="BC740" s="59"/>
      <c r="BD740" s="59"/>
      <c r="BE740" s="59"/>
      <c r="BF740" s="43"/>
      <c r="BG740" s="59"/>
      <c r="BH740" s="59"/>
      <c r="BI740" s="59"/>
      <c r="BJ740" s="59"/>
      <c r="BK740" s="59"/>
      <c r="BL740" s="59"/>
      <c r="BM740" s="59"/>
    </row>
    <row r="741" spans="1:65" x14ac:dyDescent="0.25">
      <c r="A741" s="82"/>
      <c r="B741" s="122" t="s">
        <v>10</v>
      </c>
      <c r="C741" s="122">
        <v>3657.5</v>
      </c>
      <c r="D741" s="122">
        <v>37.456827064135503</v>
      </c>
      <c r="E741" s="142">
        <f>IF(B740=B741,0,MAX(E$4:E740)+1)</f>
        <v>0</v>
      </c>
      <c r="F741" s="142">
        <f t="shared" si="151"/>
        <v>2</v>
      </c>
      <c r="G741" s="142" t="str">
        <f t="shared" si="145"/>
        <v/>
      </c>
      <c r="H741" s="142" t="str">
        <f t="shared" si="146"/>
        <v/>
      </c>
      <c r="I741" s="59"/>
      <c r="J741" s="104"/>
      <c r="K741" s="59"/>
      <c r="L741" s="59"/>
      <c r="M741" s="59"/>
      <c r="N741" s="44"/>
      <c r="O741" s="44"/>
      <c r="P741" s="44"/>
      <c r="Q741" s="43" t="str">
        <f t="shared" si="153"/>
        <v/>
      </c>
      <c r="R741" s="60" t="str">
        <f t="shared" si="154"/>
        <v/>
      </c>
      <c r="S741" s="60" t="str">
        <f t="shared" si="154"/>
        <v/>
      </c>
      <c r="T741" s="60" t="str">
        <f t="shared" si="154"/>
        <v/>
      </c>
      <c r="U741" s="60" t="str">
        <f t="shared" si="154"/>
        <v/>
      </c>
      <c r="V741" s="60" t="str">
        <f t="shared" si="154"/>
        <v/>
      </c>
      <c r="W741" s="44"/>
      <c r="X741" s="44" t="str">
        <f t="shared" si="147"/>
        <v/>
      </c>
      <c r="Y741" s="142" t="str">
        <f t="shared" si="144"/>
        <v/>
      </c>
      <c r="Z741" s="172" t="str">
        <f t="shared" si="148"/>
        <v/>
      </c>
      <c r="AA741" s="169" t="str">
        <f>IF(ISNUMBER($Q741),INDEX($D$1:$D$3663,S741,1),"")</f>
        <v/>
      </c>
      <c r="AB741" s="169" t="str">
        <f>IF(ISNUMBER($Q741),INDEX($D$1:$D$3663,T741,1),"")</f>
        <v/>
      </c>
      <c r="AC741" s="169" t="str">
        <f>IF(ISNUMBER($Q741),INDEX($D$1:$D$3663,U741,1),"")</f>
        <v/>
      </c>
      <c r="AD741" s="169" t="str">
        <f>IF(ISNUMBER($Q741),INDEX($D$1:$D$3663,V741,1),"")</f>
        <v/>
      </c>
      <c r="AE741" s="59"/>
      <c r="AF741" s="177" t="str">
        <f t="shared" si="149"/>
        <v/>
      </c>
      <c r="AG741" s="178" t="s">
        <v>1403</v>
      </c>
      <c r="AH741" s="59"/>
      <c r="AI741" s="163" t="str">
        <f t="shared" si="150"/>
        <v/>
      </c>
      <c r="AJ741" s="162" t="str">
        <f t="shared" si="152"/>
        <v/>
      </c>
      <c r="AK741" s="119"/>
      <c r="AL741" s="59" t="str">
        <f>IF(ISNUMBER($AJ741),INDEX($Z$4:$AC$3663,$AJ741,AL$3),"")</f>
        <v/>
      </c>
      <c r="AM741" s="149" t="str">
        <f>IF(ISNUMBER($AJ741),INDEX($Z$4:$AC$3663,$AJ741,AM$3),"")</f>
        <v/>
      </c>
      <c r="AN741" s="149" t="str">
        <f>IF(ISNUMBER($AJ741),INDEX($Z$4:$AC$3663,$AJ741,AN$3),"")</f>
        <v/>
      </c>
      <c r="AO741" s="59"/>
      <c r="AP741" s="59"/>
      <c r="AQ741" s="166"/>
      <c r="AR741" s="59"/>
      <c r="AS741" s="59"/>
      <c r="AT741" s="149"/>
      <c r="AU741" s="149"/>
      <c r="AV741" s="149"/>
      <c r="AW741" s="149"/>
      <c r="AX741" s="150"/>
      <c r="AY741" s="151"/>
      <c r="AZ741" s="59"/>
      <c r="BA741" s="59"/>
      <c r="BB741" s="59"/>
      <c r="BC741" s="59"/>
      <c r="BD741" s="59"/>
      <c r="BE741" s="59"/>
      <c r="BF741" s="43"/>
      <c r="BG741" s="59"/>
      <c r="BH741" s="59"/>
      <c r="BI741" s="59"/>
      <c r="BJ741" s="59"/>
      <c r="BK741" s="59"/>
      <c r="BL741" s="59"/>
      <c r="BM741" s="59"/>
    </row>
    <row r="742" spans="1:65" x14ac:dyDescent="0.25">
      <c r="A742" s="82"/>
      <c r="B742" s="122" t="s">
        <v>10</v>
      </c>
      <c r="C742" s="122">
        <v>3658.5</v>
      </c>
      <c r="D742" s="122">
        <v>37.257853458880099</v>
      </c>
      <c r="E742" s="142">
        <f>IF(B741=B742,0,MAX(E$4:E741)+1)</f>
        <v>0</v>
      </c>
      <c r="F742" s="142">
        <f t="shared" si="151"/>
        <v>2</v>
      </c>
      <c r="G742" s="142" t="str">
        <f t="shared" si="145"/>
        <v/>
      </c>
      <c r="H742" s="142" t="str">
        <f t="shared" si="146"/>
        <v/>
      </c>
      <c r="I742" s="59"/>
      <c r="J742" s="104"/>
      <c r="K742" s="59"/>
      <c r="L742" s="59"/>
      <c r="M742" s="59"/>
      <c r="N742" s="44"/>
      <c r="O742" s="44"/>
      <c r="P742" s="44"/>
      <c r="Q742" s="43" t="str">
        <f t="shared" si="153"/>
        <v/>
      </c>
      <c r="R742" s="60" t="str">
        <f t="shared" si="154"/>
        <v/>
      </c>
      <c r="S742" s="60" t="str">
        <f t="shared" si="154"/>
        <v/>
      </c>
      <c r="T742" s="60" t="str">
        <f t="shared" si="154"/>
        <v/>
      </c>
      <c r="U742" s="60" t="str">
        <f t="shared" si="154"/>
        <v/>
      </c>
      <c r="V742" s="60" t="str">
        <f t="shared" si="154"/>
        <v/>
      </c>
      <c r="W742" s="44"/>
      <c r="X742" s="44" t="str">
        <f t="shared" si="147"/>
        <v/>
      </c>
      <c r="Y742" s="142" t="str">
        <f t="shared" si="144"/>
        <v/>
      </c>
      <c r="Z742" s="172" t="str">
        <f t="shared" si="148"/>
        <v/>
      </c>
      <c r="AA742" s="169" t="str">
        <f>IF(ISNUMBER($Q742),INDEX($D$1:$D$3663,S742,1),"")</f>
        <v/>
      </c>
      <c r="AB742" s="169" t="str">
        <f>IF(ISNUMBER($Q742),INDEX($D$1:$D$3663,T742,1),"")</f>
        <v/>
      </c>
      <c r="AC742" s="169" t="str">
        <f>IF(ISNUMBER($Q742),INDEX($D$1:$D$3663,U742,1),"")</f>
        <v/>
      </c>
      <c r="AD742" s="169" t="str">
        <f>IF(ISNUMBER($Q742),INDEX($D$1:$D$3663,V742,1),"")</f>
        <v/>
      </c>
      <c r="AE742" s="59"/>
      <c r="AF742" s="177" t="str">
        <f t="shared" si="149"/>
        <v/>
      </c>
      <c r="AG742" s="178" t="s">
        <v>1403</v>
      </c>
      <c r="AH742" s="59"/>
      <c r="AI742" s="163" t="str">
        <f t="shared" si="150"/>
        <v/>
      </c>
      <c r="AJ742" s="162" t="str">
        <f t="shared" si="152"/>
        <v/>
      </c>
      <c r="AK742" s="119"/>
      <c r="AL742" s="59" t="str">
        <f>IF(ISNUMBER($AJ742),INDEX($Z$4:$AC$3663,$AJ742,AL$3),"")</f>
        <v/>
      </c>
      <c r="AM742" s="149" t="str">
        <f>IF(ISNUMBER($AJ742),INDEX($Z$4:$AC$3663,$AJ742,AM$3),"")</f>
        <v/>
      </c>
      <c r="AN742" s="149" t="str">
        <f>IF(ISNUMBER($AJ742),INDEX($Z$4:$AC$3663,$AJ742,AN$3),"")</f>
        <v/>
      </c>
      <c r="AO742" s="59"/>
      <c r="AP742" s="59"/>
      <c r="AQ742" s="166"/>
      <c r="AR742" s="59"/>
      <c r="AS742" s="59"/>
      <c r="AT742" s="149"/>
      <c r="AU742" s="149"/>
      <c r="AV742" s="149"/>
      <c r="AW742" s="149"/>
      <c r="AX742" s="150"/>
      <c r="AY742" s="151"/>
      <c r="AZ742" s="59"/>
      <c r="BA742" s="59"/>
      <c r="BB742" s="59"/>
      <c r="BC742" s="59"/>
      <c r="BD742" s="59"/>
      <c r="BE742" s="59"/>
      <c r="BF742" s="43"/>
      <c r="BG742" s="59"/>
      <c r="BH742" s="59"/>
      <c r="BI742" s="59"/>
      <c r="BJ742" s="59"/>
      <c r="BK742" s="59"/>
      <c r="BL742" s="59"/>
      <c r="BM742" s="59"/>
    </row>
    <row r="743" spans="1:65" x14ac:dyDescent="0.25">
      <c r="A743" s="82"/>
      <c r="B743" s="122" t="s">
        <v>10</v>
      </c>
      <c r="C743" s="122">
        <v>3659.5</v>
      </c>
      <c r="D743" s="122">
        <v>37.468487259384098</v>
      </c>
      <c r="E743" s="142">
        <f>IF(B742=B743,0,MAX(E$4:E742)+1)</f>
        <v>0</v>
      </c>
      <c r="F743" s="142">
        <f t="shared" si="151"/>
        <v>2</v>
      </c>
      <c r="G743" s="142" t="str">
        <f t="shared" si="145"/>
        <v/>
      </c>
      <c r="H743" s="142" t="str">
        <f t="shared" si="146"/>
        <v/>
      </c>
      <c r="I743" s="59"/>
      <c r="J743" s="104"/>
      <c r="K743" s="59"/>
      <c r="L743" s="59"/>
      <c r="M743" s="59"/>
      <c r="N743" s="44"/>
      <c r="O743" s="44"/>
      <c r="P743" s="44"/>
      <c r="Q743" s="43" t="str">
        <f t="shared" si="153"/>
        <v/>
      </c>
      <c r="R743" s="60" t="str">
        <f t="shared" si="154"/>
        <v/>
      </c>
      <c r="S743" s="60" t="str">
        <f t="shared" si="154"/>
        <v/>
      </c>
      <c r="T743" s="60" t="str">
        <f t="shared" si="154"/>
        <v/>
      </c>
      <c r="U743" s="60" t="str">
        <f t="shared" si="154"/>
        <v/>
      </c>
      <c r="V743" s="60" t="str">
        <f t="shared" si="154"/>
        <v/>
      </c>
      <c r="W743" s="44"/>
      <c r="X743" s="44" t="str">
        <f t="shared" si="147"/>
        <v/>
      </c>
      <c r="Y743" s="142" t="str">
        <f t="shared" si="144"/>
        <v/>
      </c>
      <c r="Z743" s="172" t="str">
        <f t="shared" si="148"/>
        <v/>
      </c>
      <c r="AA743" s="169" t="str">
        <f>IF(ISNUMBER($Q743),INDEX($D$1:$D$3663,S743,1),"")</f>
        <v/>
      </c>
      <c r="AB743" s="169" t="str">
        <f>IF(ISNUMBER($Q743),INDEX($D$1:$D$3663,T743,1),"")</f>
        <v/>
      </c>
      <c r="AC743" s="169" t="str">
        <f>IF(ISNUMBER($Q743),INDEX($D$1:$D$3663,U743,1),"")</f>
        <v/>
      </c>
      <c r="AD743" s="169" t="str">
        <f>IF(ISNUMBER($Q743),INDEX($D$1:$D$3663,V743,1),"")</f>
        <v/>
      </c>
      <c r="AE743" s="59"/>
      <c r="AF743" s="177" t="str">
        <f t="shared" si="149"/>
        <v/>
      </c>
      <c r="AG743" s="178" t="s">
        <v>1403</v>
      </c>
      <c r="AH743" s="59"/>
      <c r="AI743" s="163" t="str">
        <f t="shared" si="150"/>
        <v/>
      </c>
      <c r="AJ743" s="162" t="str">
        <f t="shared" si="152"/>
        <v/>
      </c>
      <c r="AK743" s="119"/>
      <c r="AL743" s="59" t="str">
        <f>IF(ISNUMBER($AJ743),INDEX($Z$4:$AC$3663,$AJ743,AL$3),"")</f>
        <v/>
      </c>
      <c r="AM743" s="149" t="str">
        <f>IF(ISNUMBER($AJ743),INDEX($Z$4:$AC$3663,$AJ743,AM$3),"")</f>
        <v/>
      </c>
      <c r="AN743" s="149" t="str">
        <f>IF(ISNUMBER($AJ743),INDEX($Z$4:$AC$3663,$AJ743,AN$3),"")</f>
        <v/>
      </c>
      <c r="AO743" s="59"/>
      <c r="AP743" s="59"/>
      <c r="AQ743" s="166"/>
      <c r="AR743" s="59"/>
      <c r="AS743" s="59"/>
      <c r="AT743" s="149"/>
      <c r="AU743" s="149"/>
      <c r="AV743" s="149"/>
      <c r="AW743" s="149"/>
      <c r="AX743" s="150"/>
      <c r="AY743" s="151"/>
      <c r="AZ743" s="59"/>
      <c r="BA743" s="59"/>
      <c r="BB743" s="59"/>
      <c r="BC743" s="59"/>
      <c r="BD743" s="59"/>
      <c r="BE743" s="59"/>
      <c r="BF743" s="43"/>
      <c r="BG743" s="59"/>
      <c r="BH743" s="59"/>
      <c r="BI743" s="59"/>
      <c r="BJ743" s="59"/>
      <c r="BK743" s="59"/>
      <c r="BL743" s="59"/>
      <c r="BM743" s="59"/>
    </row>
    <row r="744" spans="1:65" x14ac:dyDescent="0.25">
      <c r="A744" s="82"/>
      <c r="B744" s="122" t="s">
        <v>10</v>
      </c>
      <c r="C744" s="122">
        <v>3660.5</v>
      </c>
      <c r="D744" s="122">
        <v>37.345185453621298</v>
      </c>
      <c r="E744" s="142">
        <f>IF(B743=B744,0,MAX(E$4:E743)+1)</f>
        <v>0</v>
      </c>
      <c r="F744" s="142">
        <f t="shared" si="151"/>
        <v>2</v>
      </c>
      <c r="G744" s="142" t="str">
        <f t="shared" si="145"/>
        <v/>
      </c>
      <c r="H744" s="142" t="str">
        <f t="shared" si="146"/>
        <v/>
      </c>
      <c r="I744" s="59"/>
      <c r="J744" s="104"/>
      <c r="K744" s="59"/>
      <c r="L744" s="59"/>
      <c r="M744" s="59"/>
      <c r="N744" s="44"/>
      <c r="O744" s="44"/>
      <c r="P744" s="44"/>
      <c r="Q744" s="43" t="str">
        <f t="shared" si="153"/>
        <v/>
      </c>
      <c r="R744" s="60" t="str">
        <f t="shared" si="154"/>
        <v/>
      </c>
      <c r="S744" s="60" t="str">
        <f t="shared" si="154"/>
        <v/>
      </c>
      <c r="T744" s="60" t="str">
        <f t="shared" si="154"/>
        <v/>
      </c>
      <c r="U744" s="60" t="str">
        <f t="shared" si="154"/>
        <v/>
      </c>
      <c r="V744" s="60" t="str">
        <f t="shared" si="154"/>
        <v/>
      </c>
      <c r="W744" s="44"/>
      <c r="X744" s="44" t="str">
        <f t="shared" si="147"/>
        <v/>
      </c>
      <c r="Y744" s="142" t="str">
        <f t="shared" si="144"/>
        <v/>
      </c>
      <c r="Z744" s="172" t="str">
        <f t="shared" si="148"/>
        <v/>
      </c>
      <c r="AA744" s="169" t="str">
        <f>IF(ISNUMBER($Q744),INDEX($D$1:$D$3663,S744,1),"")</f>
        <v/>
      </c>
      <c r="AB744" s="169" t="str">
        <f>IF(ISNUMBER($Q744),INDEX($D$1:$D$3663,T744,1),"")</f>
        <v/>
      </c>
      <c r="AC744" s="169" t="str">
        <f>IF(ISNUMBER($Q744),INDEX($D$1:$D$3663,U744,1),"")</f>
        <v/>
      </c>
      <c r="AD744" s="169" t="str">
        <f>IF(ISNUMBER($Q744),INDEX($D$1:$D$3663,V744,1),"")</f>
        <v/>
      </c>
      <c r="AE744" s="59"/>
      <c r="AF744" s="177" t="str">
        <f t="shared" si="149"/>
        <v/>
      </c>
      <c r="AG744" s="178" t="s">
        <v>1403</v>
      </c>
      <c r="AH744" s="59"/>
      <c r="AI744" s="163" t="str">
        <f t="shared" si="150"/>
        <v/>
      </c>
      <c r="AJ744" s="162" t="str">
        <f t="shared" si="152"/>
        <v/>
      </c>
      <c r="AK744" s="119"/>
      <c r="AL744" s="59" t="str">
        <f>IF(ISNUMBER($AJ744),INDEX($Z$4:$AC$3663,$AJ744,AL$3),"")</f>
        <v/>
      </c>
      <c r="AM744" s="149" t="str">
        <f>IF(ISNUMBER($AJ744),INDEX($Z$4:$AC$3663,$AJ744,AM$3),"")</f>
        <v/>
      </c>
      <c r="AN744" s="149" t="str">
        <f>IF(ISNUMBER($AJ744),INDEX($Z$4:$AC$3663,$AJ744,AN$3),"")</f>
        <v/>
      </c>
      <c r="AO744" s="59"/>
      <c r="AP744" s="59"/>
      <c r="AQ744" s="166"/>
      <c r="AR744" s="59"/>
      <c r="AS744" s="59"/>
      <c r="AT744" s="149"/>
      <c r="AU744" s="149"/>
      <c r="AV744" s="149"/>
      <c r="AW744" s="149"/>
      <c r="AX744" s="150"/>
      <c r="AY744" s="151"/>
      <c r="AZ744" s="59"/>
      <c r="BA744" s="59"/>
      <c r="BB744" s="59"/>
      <c r="BC744" s="59"/>
      <c r="BD744" s="59"/>
      <c r="BE744" s="59"/>
      <c r="BF744" s="43"/>
      <c r="BG744" s="59"/>
      <c r="BH744" s="59"/>
      <c r="BI744" s="59"/>
      <c r="BJ744" s="59"/>
      <c r="BK744" s="59"/>
      <c r="BL744" s="59"/>
      <c r="BM744" s="59"/>
    </row>
    <row r="745" spans="1:65" x14ac:dyDescent="0.25">
      <c r="A745" s="82"/>
      <c r="B745" s="122" t="s">
        <v>10</v>
      </c>
      <c r="C745" s="122">
        <v>3661.5</v>
      </c>
      <c r="D745" s="122">
        <v>37.4008853937531</v>
      </c>
      <c r="E745" s="142">
        <f>IF(B744=B745,0,MAX(E$4:E744)+1)</f>
        <v>0</v>
      </c>
      <c r="F745" s="142">
        <f t="shared" si="151"/>
        <v>2</v>
      </c>
      <c r="G745" s="142" t="str">
        <f t="shared" si="145"/>
        <v/>
      </c>
      <c r="H745" s="142" t="str">
        <f t="shared" si="146"/>
        <v/>
      </c>
      <c r="I745" s="59"/>
      <c r="J745" s="104"/>
      <c r="K745" s="59"/>
      <c r="L745" s="59"/>
      <c r="M745" s="59"/>
      <c r="N745" s="44"/>
      <c r="O745" s="44"/>
      <c r="P745" s="44"/>
      <c r="Q745" s="43" t="str">
        <f t="shared" si="153"/>
        <v/>
      </c>
      <c r="R745" s="60" t="str">
        <f t="shared" si="154"/>
        <v/>
      </c>
      <c r="S745" s="60" t="str">
        <f t="shared" si="154"/>
        <v/>
      </c>
      <c r="T745" s="60" t="str">
        <f t="shared" si="154"/>
        <v/>
      </c>
      <c r="U745" s="60" t="str">
        <f t="shared" si="154"/>
        <v/>
      </c>
      <c r="V745" s="60" t="str">
        <f t="shared" si="154"/>
        <v/>
      </c>
      <c r="W745" s="44"/>
      <c r="X745" s="44" t="str">
        <f t="shared" si="147"/>
        <v/>
      </c>
      <c r="Y745" s="142" t="str">
        <f t="shared" si="144"/>
        <v/>
      </c>
      <c r="Z745" s="172" t="str">
        <f t="shared" si="148"/>
        <v/>
      </c>
      <c r="AA745" s="169" t="str">
        <f>IF(ISNUMBER($Q745),INDEX($D$1:$D$3663,S745,1),"")</f>
        <v/>
      </c>
      <c r="AB745" s="169" t="str">
        <f>IF(ISNUMBER($Q745),INDEX($D$1:$D$3663,T745,1),"")</f>
        <v/>
      </c>
      <c r="AC745" s="169" t="str">
        <f>IF(ISNUMBER($Q745),INDEX($D$1:$D$3663,U745,1),"")</f>
        <v/>
      </c>
      <c r="AD745" s="169" t="str">
        <f>IF(ISNUMBER($Q745),INDEX($D$1:$D$3663,V745,1),"")</f>
        <v/>
      </c>
      <c r="AE745" s="59"/>
      <c r="AF745" s="177" t="str">
        <f t="shared" si="149"/>
        <v/>
      </c>
      <c r="AG745" s="178" t="s">
        <v>1403</v>
      </c>
      <c r="AH745" s="59"/>
      <c r="AI745" s="163" t="str">
        <f t="shared" si="150"/>
        <v/>
      </c>
      <c r="AJ745" s="162" t="str">
        <f t="shared" si="152"/>
        <v/>
      </c>
      <c r="AK745" s="119"/>
      <c r="AL745" s="59" t="str">
        <f>IF(ISNUMBER($AJ745),INDEX($Z$4:$AC$3663,$AJ745,AL$3),"")</f>
        <v/>
      </c>
      <c r="AM745" s="149" t="str">
        <f>IF(ISNUMBER($AJ745),INDEX($Z$4:$AC$3663,$AJ745,AM$3),"")</f>
        <v/>
      </c>
      <c r="AN745" s="149" t="str">
        <f>IF(ISNUMBER($AJ745),INDEX($Z$4:$AC$3663,$AJ745,AN$3),"")</f>
        <v/>
      </c>
      <c r="AO745" s="59"/>
      <c r="AP745" s="59"/>
      <c r="AQ745" s="166"/>
      <c r="AR745" s="59"/>
      <c r="AS745" s="59"/>
      <c r="AT745" s="149"/>
      <c r="AU745" s="149"/>
      <c r="AV745" s="149"/>
      <c r="AW745" s="149"/>
      <c r="AX745" s="150"/>
      <c r="AY745" s="151"/>
      <c r="AZ745" s="59"/>
      <c r="BA745" s="59"/>
      <c r="BB745" s="59"/>
      <c r="BC745" s="59"/>
      <c r="BD745" s="59"/>
      <c r="BE745" s="59"/>
      <c r="BF745" s="43"/>
      <c r="BG745" s="59"/>
      <c r="BH745" s="59"/>
      <c r="BI745" s="59"/>
      <c r="BJ745" s="59"/>
      <c r="BK745" s="59"/>
      <c r="BL745" s="59"/>
      <c r="BM745" s="59"/>
    </row>
    <row r="746" spans="1:65" x14ac:dyDescent="0.25">
      <c r="A746" s="82"/>
      <c r="B746" s="122" t="s">
        <v>10</v>
      </c>
      <c r="C746" s="122">
        <v>3662.5</v>
      </c>
      <c r="D746" s="122">
        <v>37.112606363270302</v>
      </c>
      <c r="E746" s="142">
        <f>IF(B745=B746,0,MAX(E$4:E745)+1)</f>
        <v>0</v>
      </c>
      <c r="F746" s="142">
        <f t="shared" si="151"/>
        <v>2</v>
      </c>
      <c r="G746" s="142" t="str">
        <f t="shared" si="145"/>
        <v/>
      </c>
      <c r="H746" s="142" t="str">
        <f t="shared" si="146"/>
        <v/>
      </c>
      <c r="I746" s="59"/>
      <c r="J746" s="104"/>
      <c r="K746" s="59"/>
      <c r="L746" s="59"/>
      <c r="M746" s="59"/>
      <c r="N746" s="44"/>
      <c r="O746" s="44"/>
      <c r="P746" s="44"/>
      <c r="Q746" s="43" t="str">
        <f>IF(H746=1,C746-MIN(C$4:C$3663),"")</f>
        <v/>
      </c>
      <c r="R746" s="60" t="str">
        <f>IF(ISNUMBER($Q746),IF($Q746=0,R745,R745+1),"")</f>
        <v/>
      </c>
      <c r="S746" s="60" t="str">
        <f>IF(ISNUMBER($Q746),IF($Q746=0,S745,S745+1),"")</f>
        <v/>
      </c>
      <c r="T746" s="60" t="str">
        <f>IF(ISNUMBER($Q746),IF($Q746=0,T745,T745+1),"")</f>
        <v/>
      </c>
      <c r="U746" s="60" t="str">
        <f>IF(ISNUMBER($Q746),IF($Q746=0,U745,U745+1),"")</f>
        <v/>
      </c>
      <c r="V746" s="60" t="str">
        <f>IF(ISNUMBER($Q746),IF($Q746=0,V745,V745+1),"")</f>
        <v/>
      </c>
      <c r="W746" s="44"/>
      <c r="X746" s="44" t="str">
        <f t="shared" si="147"/>
        <v/>
      </c>
      <c r="Y746" s="142" t="str">
        <f t="shared" si="144"/>
        <v/>
      </c>
      <c r="Z746" s="172" t="str">
        <f t="shared" si="148"/>
        <v/>
      </c>
      <c r="AA746" s="169" t="str">
        <f>IF(ISNUMBER($Q746),INDEX($D$1:$D$3663,S746,1),"")</f>
        <v/>
      </c>
      <c r="AB746" s="169" t="str">
        <f>IF(ISNUMBER($Q746),INDEX($D$1:$D$3663,T746,1),"")</f>
        <v/>
      </c>
      <c r="AC746" s="169" t="str">
        <f>IF(ISNUMBER($Q746),INDEX($D$1:$D$3663,U746,1),"")</f>
        <v/>
      </c>
      <c r="AD746" s="169" t="str">
        <f>IF(ISNUMBER($Q746),INDEX($D$1:$D$3663,V746,1),"")</f>
        <v/>
      </c>
      <c r="AE746" s="59"/>
      <c r="AF746" s="177" t="str">
        <f t="shared" si="149"/>
        <v/>
      </c>
      <c r="AG746" s="178" t="s">
        <v>1403</v>
      </c>
      <c r="AH746" s="59"/>
      <c r="AI746" s="163" t="str">
        <f t="shared" si="150"/>
        <v/>
      </c>
      <c r="AJ746" s="162" t="str">
        <f t="shared" si="152"/>
        <v/>
      </c>
      <c r="AK746" s="119"/>
      <c r="AL746" s="59" t="str">
        <f>IF(ISNUMBER($AJ746),INDEX($Z$4:$AC$3663,$AJ746,AL$3),"")</f>
        <v/>
      </c>
      <c r="AM746" s="149" t="str">
        <f>IF(ISNUMBER($AJ746),INDEX($Z$4:$AC$3663,$AJ746,AM$3),"")</f>
        <v/>
      </c>
      <c r="AN746" s="149" t="str">
        <f>IF(ISNUMBER($AJ746),INDEX($Z$4:$AC$3663,$AJ746,AN$3),"")</f>
        <v/>
      </c>
      <c r="AO746" s="59"/>
      <c r="AP746" s="59"/>
      <c r="AQ746" s="166"/>
      <c r="AR746" s="59"/>
      <c r="AS746" s="59"/>
      <c r="AT746" s="149"/>
      <c r="AU746" s="149"/>
      <c r="AV746" s="149"/>
      <c r="AW746" s="149"/>
      <c r="AX746" s="150"/>
      <c r="AY746" s="151"/>
      <c r="AZ746" s="59"/>
      <c r="BA746" s="59"/>
      <c r="BB746" s="59"/>
      <c r="BC746" s="59"/>
      <c r="BD746" s="59"/>
      <c r="BE746" s="59"/>
      <c r="BF746" s="43"/>
      <c r="BG746" s="59"/>
      <c r="BH746" s="59"/>
      <c r="BI746" s="59"/>
      <c r="BJ746" s="59"/>
      <c r="BK746" s="59"/>
      <c r="BL746" s="59"/>
      <c r="BM746" s="59"/>
    </row>
    <row r="747" spans="1:65" x14ac:dyDescent="0.25">
      <c r="A747" s="82"/>
      <c r="B747" s="122" t="s">
        <v>10</v>
      </c>
      <c r="C747" s="122">
        <v>3663.5</v>
      </c>
      <c r="D747" s="122">
        <v>37.261111052246697</v>
      </c>
      <c r="E747" s="142">
        <f>IF(B746=B747,0,MAX(E$4:E746)+1)</f>
        <v>0</v>
      </c>
      <c r="F747" s="142">
        <f t="shared" si="151"/>
        <v>2</v>
      </c>
      <c r="G747" s="142" t="str">
        <f t="shared" si="145"/>
        <v/>
      </c>
      <c r="H747" s="142" t="str">
        <f t="shared" si="146"/>
        <v/>
      </c>
      <c r="I747" s="59"/>
      <c r="J747" s="104"/>
      <c r="K747" s="59"/>
      <c r="L747" s="59"/>
      <c r="M747" s="59"/>
      <c r="N747" s="44"/>
      <c r="O747" s="44"/>
      <c r="P747" s="44"/>
      <c r="Q747" s="43" t="str">
        <f>IF(H747=1,C747-MIN(C$4:C$3663),"")</f>
        <v/>
      </c>
      <c r="R747" s="60" t="str">
        <f>IF(ISNUMBER($Q747),IF($Q747=0,R746,R746+1),"")</f>
        <v/>
      </c>
      <c r="S747" s="60" t="str">
        <f>IF(ISNUMBER($Q747),IF($Q747=0,S746,S746+1),"")</f>
        <v/>
      </c>
      <c r="T747" s="60" t="str">
        <f>IF(ISNUMBER($Q747),IF($Q747=0,T746,T746+1),"")</f>
        <v/>
      </c>
      <c r="U747" s="60" t="str">
        <f>IF(ISNUMBER($Q747),IF($Q747=0,U746,U746+1),"")</f>
        <v/>
      </c>
      <c r="V747" s="60" t="str">
        <f>IF(ISNUMBER($Q747),IF($Q747=0,V746,V746+1),"")</f>
        <v/>
      </c>
      <c r="W747" s="44"/>
      <c r="X747" s="44" t="str">
        <f t="shared" si="147"/>
        <v/>
      </c>
      <c r="Y747" s="142" t="str">
        <f t="shared" si="144"/>
        <v/>
      </c>
      <c r="Z747" s="172" t="str">
        <f t="shared" si="148"/>
        <v/>
      </c>
      <c r="AA747" s="169" t="str">
        <f>IF(ISNUMBER($Q747),INDEX($D$1:$D$3663,S747,1),"")</f>
        <v/>
      </c>
      <c r="AB747" s="169" t="str">
        <f>IF(ISNUMBER($Q747),INDEX($D$1:$D$3663,T747,1),"")</f>
        <v/>
      </c>
      <c r="AC747" s="169" t="str">
        <f>IF(ISNUMBER($Q747),INDEX($D$1:$D$3663,U747,1),"")</f>
        <v/>
      </c>
      <c r="AD747" s="169" t="str">
        <f>IF(ISNUMBER($Q747),INDEX($D$1:$D$3663,V747,1),"")</f>
        <v/>
      </c>
      <c r="AE747" s="59"/>
      <c r="AF747" s="177" t="str">
        <f t="shared" si="149"/>
        <v/>
      </c>
      <c r="AG747" s="178" t="s">
        <v>1403</v>
      </c>
      <c r="AH747" s="59"/>
      <c r="AI747" s="163" t="str">
        <f t="shared" si="150"/>
        <v/>
      </c>
      <c r="AJ747" s="162" t="str">
        <f t="shared" si="152"/>
        <v/>
      </c>
      <c r="AK747" s="119"/>
      <c r="AL747" s="59" t="str">
        <f>IF(ISNUMBER($AJ747),INDEX($Z$4:$AC$3663,$AJ747,AL$3),"")</f>
        <v/>
      </c>
      <c r="AM747" s="149" t="str">
        <f>IF(ISNUMBER($AJ747),INDEX($Z$4:$AC$3663,$AJ747,AM$3),"")</f>
        <v/>
      </c>
      <c r="AN747" s="149" t="str">
        <f>IF(ISNUMBER($AJ747),INDEX($Z$4:$AC$3663,$AJ747,AN$3),"")</f>
        <v/>
      </c>
      <c r="AO747" s="59"/>
      <c r="AP747" s="59"/>
      <c r="AQ747" s="166"/>
      <c r="AR747" s="59"/>
      <c r="AS747" s="59"/>
      <c r="AT747" s="149"/>
      <c r="AU747" s="149"/>
      <c r="AV747" s="149"/>
      <c r="AW747" s="149"/>
      <c r="AX747" s="150"/>
      <c r="AY747" s="151"/>
      <c r="AZ747" s="59"/>
      <c r="BA747" s="59"/>
      <c r="BB747" s="59"/>
      <c r="BC747" s="59"/>
      <c r="BD747" s="59"/>
      <c r="BE747" s="59"/>
      <c r="BF747" s="43"/>
      <c r="BG747" s="59"/>
      <c r="BH747" s="59"/>
      <c r="BI747" s="59"/>
      <c r="BJ747" s="59"/>
      <c r="BK747" s="59"/>
      <c r="BL747" s="59"/>
      <c r="BM747" s="59"/>
    </row>
    <row r="748" spans="1:65" x14ac:dyDescent="0.25">
      <c r="A748" s="82"/>
      <c r="B748" s="122" t="s">
        <v>10</v>
      </c>
      <c r="C748" s="122">
        <v>3664.5</v>
      </c>
      <c r="D748" s="122">
        <v>37.312839511402501</v>
      </c>
      <c r="E748" s="142">
        <f>IF(B747=B748,0,MAX(E$4:E747)+1)</f>
        <v>0</v>
      </c>
      <c r="F748" s="142">
        <f t="shared" si="151"/>
        <v>2</v>
      </c>
      <c r="G748" s="142" t="str">
        <f t="shared" si="145"/>
        <v/>
      </c>
      <c r="H748" s="142" t="str">
        <f t="shared" si="146"/>
        <v/>
      </c>
      <c r="I748" s="59"/>
      <c r="J748" s="104"/>
      <c r="K748" s="59"/>
      <c r="L748" s="59"/>
      <c r="M748" s="59"/>
      <c r="N748" s="44"/>
      <c r="O748" s="44"/>
      <c r="P748" s="44"/>
      <c r="Q748" s="43" t="str">
        <f>IF(H748=1,C748-MIN(C$4:C$3663),"")</f>
        <v/>
      </c>
      <c r="R748" s="60" t="str">
        <f>IF(ISNUMBER($Q748),IF($Q748=0,R747,R747+1),"")</f>
        <v/>
      </c>
      <c r="S748" s="60" t="str">
        <f>IF(ISNUMBER($Q748),IF($Q748=0,S747,S747+1),"")</f>
        <v/>
      </c>
      <c r="T748" s="60" t="str">
        <f>IF(ISNUMBER($Q748),IF($Q748=0,T747,T747+1),"")</f>
        <v/>
      </c>
      <c r="U748" s="60" t="str">
        <f>IF(ISNUMBER($Q748),IF($Q748=0,U747,U747+1),"")</f>
        <v/>
      </c>
      <c r="V748" s="60" t="str">
        <f>IF(ISNUMBER($Q748),IF($Q748=0,V747,V747+1),"")</f>
        <v/>
      </c>
      <c r="W748" s="44"/>
      <c r="X748" s="44" t="str">
        <f t="shared" si="147"/>
        <v/>
      </c>
      <c r="Y748" s="142" t="str">
        <f t="shared" si="144"/>
        <v/>
      </c>
      <c r="Z748" s="172" t="str">
        <f t="shared" si="148"/>
        <v/>
      </c>
      <c r="AA748" s="169" t="str">
        <f>IF(ISNUMBER($Q748),INDEX($D$1:$D$3663,S748,1),"")</f>
        <v/>
      </c>
      <c r="AB748" s="169" t="str">
        <f>IF(ISNUMBER($Q748),INDEX($D$1:$D$3663,T748,1),"")</f>
        <v/>
      </c>
      <c r="AC748" s="169" t="str">
        <f>IF(ISNUMBER($Q748),INDEX($D$1:$D$3663,U748,1),"")</f>
        <v/>
      </c>
      <c r="AD748" s="169" t="str">
        <f>IF(ISNUMBER($Q748),INDEX($D$1:$D$3663,V748,1),"")</f>
        <v/>
      </c>
      <c r="AE748" s="59"/>
      <c r="AF748" s="177" t="str">
        <f t="shared" si="149"/>
        <v/>
      </c>
      <c r="AG748" s="178" t="s">
        <v>1403</v>
      </c>
      <c r="AH748" s="59"/>
      <c r="AI748" s="163" t="str">
        <f t="shared" si="150"/>
        <v/>
      </c>
      <c r="AJ748" s="162" t="str">
        <f t="shared" si="152"/>
        <v/>
      </c>
      <c r="AK748" s="119"/>
      <c r="AL748" s="59" t="str">
        <f>IF(ISNUMBER($AJ748),INDEX($Z$4:$AC$3663,$AJ748,AL$3),"")</f>
        <v/>
      </c>
      <c r="AM748" s="149" t="str">
        <f>IF(ISNUMBER($AJ748),INDEX($Z$4:$AC$3663,$AJ748,AM$3),"")</f>
        <v/>
      </c>
      <c r="AN748" s="149" t="str">
        <f>IF(ISNUMBER($AJ748),INDEX($Z$4:$AC$3663,$AJ748,AN$3),"")</f>
        <v/>
      </c>
      <c r="AO748" s="59"/>
      <c r="AP748" s="59"/>
      <c r="AQ748" s="166"/>
      <c r="AR748" s="59"/>
      <c r="AS748" s="59"/>
      <c r="AT748" s="149"/>
      <c r="AU748" s="149"/>
      <c r="AV748" s="149"/>
      <c r="AW748" s="149"/>
      <c r="AX748" s="150"/>
      <c r="AY748" s="151"/>
      <c r="AZ748" s="59"/>
      <c r="BA748" s="59"/>
      <c r="BB748" s="59"/>
      <c r="BC748" s="59"/>
      <c r="BD748" s="59"/>
      <c r="BE748" s="59"/>
      <c r="BF748" s="43"/>
      <c r="BG748" s="59"/>
      <c r="BH748" s="59"/>
      <c r="BI748" s="59"/>
      <c r="BJ748" s="59"/>
      <c r="BK748" s="59"/>
      <c r="BL748" s="59"/>
      <c r="BM748" s="59"/>
    </row>
    <row r="749" spans="1:65" x14ac:dyDescent="0.25">
      <c r="A749" s="82"/>
      <c r="B749" s="122" t="s">
        <v>10</v>
      </c>
      <c r="C749" s="122">
        <v>3665.5</v>
      </c>
      <c r="D749" s="122">
        <v>37.262480324046003</v>
      </c>
      <c r="E749" s="142">
        <f>IF(B748=B749,0,MAX(E$4:E748)+1)</f>
        <v>0</v>
      </c>
      <c r="F749" s="142">
        <f t="shared" si="151"/>
        <v>2</v>
      </c>
      <c r="G749" s="142" t="str">
        <f t="shared" si="145"/>
        <v/>
      </c>
      <c r="H749" s="142" t="str">
        <f t="shared" si="146"/>
        <v/>
      </c>
      <c r="I749" s="59"/>
      <c r="J749" s="104"/>
      <c r="K749" s="59"/>
      <c r="L749" s="59"/>
      <c r="M749" s="59"/>
      <c r="N749" s="44"/>
      <c r="O749" s="44"/>
      <c r="P749" s="44"/>
      <c r="Q749" s="43" t="str">
        <f>IF(H749=1,C749-MIN(C$4:C$3663),"")</f>
        <v/>
      </c>
      <c r="R749" s="60" t="str">
        <f>IF(ISNUMBER($Q749),IF($Q749=0,R748,R748+1),"")</f>
        <v/>
      </c>
      <c r="S749" s="60" t="str">
        <f>IF(ISNUMBER($Q749),IF($Q749=0,S748,S748+1),"")</f>
        <v/>
      </c>
      <c r="T749" s="60" t="str">
        <f>IF(ISNUMBER($Q749),IF($Q749=0,T748,T748+1),"")</f>
        <v/>
      </c>
      <c r="U749" s="60" t="str">
        <f>IF(ISNUMBER($Q749),IF($Q749=0,U748,U748+1),"")</f>
        <v/>
      </c>
      <c r="V749" s="60" t="str">
        <f>IF(ISNUMBER($Q749),IF($Q749=0,V748,V748+1),"")</f>
        <v/>
      </c>
      <c r="W749" s="44"/>
      <c r="X749" s="44" t="str">
        <f t="shared" si="147"/>
        <v/>
      </c>
      <c r="Y749" s="142" t="str">
        <f t="shared" si="144"/>
        <v/>
      </c>
      <c r="Z749" s="172" t="str">
        <f t="shared" si="148"/>
        <v/>
      </c>
      <c r="AA749" s="169" t="str">
        <f>IF(ISNUMBER($Q749),INDEX($D$1:$D$3663,S749,1),"")</f>
        <v/>
      </c>
      <c r="AB749" s="169" t="str">
        <f>IF(ISNUMBER($Q749),INDEX($D$1:$D$3663,T749,1),"")</f>
        <v/>
      </c>
      <c r="AC749" s="169" t="str">
        <f>IF(ISNUMBER($Q749),INDEX($D$1:$D$3663,U749,1),"")</f>
        <v/>
      </c>
      <c r="AD749" s="169" t="str">
        <f>IF(ISNUMBER($Q749),INDEX($D$1:$D$3663,V749,1),"")</f>
        <v/>
      </c>
      <c r="AE749" s="59"/>
      <c r="AF749" s="177" t="str">
        <f t="shared" si="149"/>
        <v/>
      </c>
      <c r="AG749" s="178" t="s">
        <v>1403</v>
      </c>
      <c r="AH749" s="59"/>
      <c r="AI749" s="163" t="str">
        <f t="shared" si="150"/>
        <v/>
      </c>
      <c r="AJ749" s="162" t="str">
        <f t="shared" si="152"/>
        <v/>
      </c>
      <c r="AK749" s="119"/>
      <c r="AL749" s="59" t="str">
        <f>IF(ISNUMBER($AJ749),INDEX($Z$4:$AC$3663,$AJ749,AL$3),"")</f>
        <v/>
      </c>
      <c r="AM749" s="149" t="str">
        <f>IF(ISNUMBER($AJ749),INDEX($Z$4:$AC$3663,$AJ749,AM$3),"")</f>
        <v/>
      </c>
      <c r="AN749" s="149" t="str">
        <f>IF(ISNUMBER($AJ749),INDEX($Z$4:$AC$3663,$AJ749,AN$3),"")</f>
        <v/>
      </c>
      <c r="AO749" s="59"/>
      <c r="AP749" s="59"/>
      <c r="AQ749" s="166"/>
      <c r="AR749" s="59"/>
      <c r="AS749" s="59"/>
      <c r="AT749" s="149"/>
      <c r="AU749" s="149"/>
      <c r="AV749" s="149"/>
      <c r="AW749" s="149"/>
      <c r="AX749" s="150"/>
      <c r="AY749" s="151"/>
      <c r="AZ749" s="59"/>
      <c r="BA749" s="59"/>
      <c r="BB749" s="59"/>
      <c r="BC749" s="59"/>
      <c r="BD749" s="59"/>
      <c r="BE749" s="59"/>
      <c r="BF749" s="43"/>
      <c r="BG749" s="59"/>
      <c r="BH749" s="59"/>
      <c r="BI749" s="59"/>
      <c r="BJ749" s="59"/>
      <c r="BK749" s="59"/>
      <c r="BL749" s="59"/>
      <c r="BM749" s="59"/>
    </row>
    <row r="750" spans="1:65" x14ac:dyDescent="0.25">
      <c r="A750" s="82"/>
      <c r="B750" s="122" t="s">
        <v>10</v>
      </c>
      <c r="C750" s="122">
        <v>3666.5</v>
      </c>
      <c r="D750" s="122">
        <v>37.309257794199702</v>
      </c>
      <c r="E750" s="142">
        <f>IF(B749=B750,0,MAX(E$4:E749)+1)</f>
        <v>0</v>
      </c>
      <c r="F750" s="142">
        <f t="shared" si="151"/>
        <v>2</v>
      </c>
      <c r="G750" s="142" t="str">
        <f t="shared" si="145"/>
        <v/>
      </c>
      <c r="H750" s="142" t="str">
        <f t="shared" si="146"/>
        <v/>
      </c>
      <c r="I750" s="59"/>
      <c r="J750" s="104"/>
      <c r="K750" s="59"/>
      <c r="L750" s="59"/>
      <c r="M750" s="59"/>
      <c r="N750" s="44"/>
      <c r="O750" s="44"/>
      <c r="P750" s="44"/>
      <c r="Q750" s="43" t="str">
        <f>IF(H750=1,C750-MIN(C$4:C$3663),"")</f>
        <v/>
      </c>
      <c r="R750" s="60" t="str">
        <f>IF(ISNUMBER($Q750),IF($Q750=0,R749,R749+1),"")</f>
        <v/>
      </c>
      <c r="S750" s="60" t="str">
        <f>IF(ISNUMBER($Q750),IF($Q750=0,S749,S749+1),"")</f>
        <v/>
      </c>
      <c r="T750" s="60" t="str">
        <f>IF(ISNUMBER($Q750),IF($Q750=0,T749,T749+1),"")</f>
        <v/>
      </c>
      <c r="U750" s="60" t="str">
        <f>IF(ISNUMBER($Q750),IF($Q750=0,U749,U749+1),"")</f>
        <v/>
      </c>
      <c r="V750" s="60" t="str">
        <f>IF(ISNUMBER($Q750),IF($Q750=0,V749,V749+1),"")</f>
        <v/>
      </c>
      <c r="W750" s="44"/>
      <c r="X750" s="44" t="str">
        <f t="shared" si="147"/>
        <v/>
      </c>
      <c r="Y750" s="142" t="str">
        <f t="shared" si="144"/>
        <v/>
      </c>
      <c r="Z750" s="172" t="str">
        <f t="shared" si="148"/>
        <v/>
      </c>
      <c r="AA750" s="169" t="str">
        <f>IF(ISNUMBER($Q750),INDEX($D$1:$D$3663,S750,1),"")</f>
        <v/>
      </c>
      <c r="AB750" s="169" t="str">
        <f>IF(ISNUMBER($Q750),INDEX($D$1:$D$3663,T750,1),"")</f>
        <v/>
      </c>
      <c r="AC750" s="169" t="str">
        <f>IF(ISNUMBER($Q750),INDEX($D$1:$D$3663,U750,1),"")</f>
        <v/>
      </c>
      <c r="AD750" s="169" t="str">
        <f>IF(ISNUMBER($Q750),INDEX($D$1:$D$3663,V750,1),"")</f>
        <v/>
      </c>
      <c r="AE750" s="59"/>
      <c r="AF750" s="177" t="str">
        <f t="shared" si="149"/>
        <v/>
      </c>
      <c r="AG750" s="178" t="s">
        <v>1403</v>
      </c>
      <c r="AH750" s="59"/>
      <c r="AI750" s="163" t="str">
        <f t="shared" si="150"/>
        <v/>
      </c>
      <c r="AJ750" s="162" t="str">
        <f t="shared" si="152"/>
        <v/>
      </c>
      <c r="AK750" s="119"/>
      <c r="AL750" s="59" t="str">
        <f>IF(ISNUMBER($AJ750),INDEX($Z$4:$AC$3663,$AJ750,AL$3),"")</f>
        <v/>
      </c>
      <c r="AM750" s="149" t="str">
        <f>IF(ISNUMBER($AJ750),INDEX($Z$4:$AC$3663,$AJ750,AM$3),"")</f>
        <v/>
      </c>
      <c r="AN750" s="149" t="str">
        <f>IF(ISNUMBER($AJ750),INDEX($Z$4:$AC$3663,$AJ750,AN$3),"")</f>
        <v/>
      </c>
      <c r="AO750" s="59"/>
      <c r="AP750" s="59"/>
      <c r="AQ750" s="166"/>
      <c r="AR750" s="59"/>
      <c r="AS750" s="59"/>
      <c r="AT750" s="149"/>
      <c r="AU750" s="149"/>
      <c r="AV750" s="149"/>
      <c r="AW750" s="149"/>
      <c r="AX750" s="150"/>
      <c r="AY750" s="151"/>
      <c r="AZ750" s="59"/>
      <c r="BA750" s="59"/>
      <c r="BB750" s="59"/>
      <c r="BC750" s="59"/>
      <c r="BD750" s="59"/>
      <c r="BE750" s="59"/>
      <c r="BF750" s="43"/>
      <c r="BG750" s="59"/>
      <c r="BH750" s="59"/>
      <c r="BI750" s="59"/>
      <c r="BJ750" s="59"/>
      <c r="BK750" s="59"/>
      <c r="BL750" s="59"/>
      <c r="BM750" s="59"/>
    </row>
    <row r="751" spans="1:65" x14ac:dyDescent="0.25">
      <c r="A751" s="82"/>
      <c r="B751" s="122" t="s">
        <v>10</v>
      </c>
      <c r="C751" s="122">
        <v>3667.5</v>
      </c>
      <c r="D751" s="122">
        <v>37.262691241201701</v>
      </c>
      <c r="E751" s="142">
        <f>IF(B750=B751,0,MAX(E$4:E750)+1)</f>
        <v>0</v>
      </c>
      <c r="F751" s="142">
        <f t="shared" si="151"/>
        <v>2</v>
      </c>
      <c r="G751" s="142" t="str">
        <f t="shared" si="145"/>
        <v/>
      </c>
      <c r="H751" s="142" t="str">
        <f t="shared" si="146"/>
        <v/>
      </c>
      <c r="I751" s="59"/>
      <c r="J751" s="104"/>
      <c r="K751" s="59"/>
      <c r="L751" s="59"/>
      <c r="M751" s="59"/>
      <c r="N751" s="44"/>
      <c r="O751" s="44"/>
      <c r="P751" s="44"/>
      <c r="Q751" s="43" t="str">
        <f>IF(H751=1,C751-MIN(C$4:C$3663),"")</f>
        <v/>
      </c>
      <c r="R751" s="60" t="str">
        <f>IF(ISNUMBER($Q751),IF($Q751=0,R750,R750+1),"")</f>
        <v/>
      </c>
      <c r="S751" s="60" t="str">
        <f>IF(ISNUMBER($Q751),IF($Q751=0,S750,S750+1),"")</f>
        <v/>
      </c>
      <c r="T751" s="60" t="str">
        <f>IF(ISNUMBER($Q751),IF($Q751=0,T750,T750+1),"")</f>
        <v/>
      </c>
      <c r="U751" s="60" t="str">
        <f>IF(ISNUMBER($Q751),IF($Q751=0,U750,U750+1),"")</f>
        <v/>
      </c>
      <c r="V751" s="60" t="str">
        <f>IF(ISNUMBER($Q751),IF($Q751=0,V750,V750+1),"")</f>
        <v/>
      </c>
      <c r="W751" s="44"/>
      <c r="X751" s="44" t="str">
        <f t="shared" si="147"/>
        <v/>
      </c>
      <c r="Y751" s="142" t="str">
        <f t="shared" si="144"/>
        <v/>
      </c>
      <c r="Z751" s="172" t="str">
        <f t="shared" si="148"/>
        <v/>
      </c>
      <c r="AA751" s="169" t="str">
        <f>IF(ISNUMBER($Q751),INDEX($D$1:$D$3663,S751,1),"")</f>
        <v/>
      </c>
      <c r="AB751" s="169" t="str">
        <f>IF(ISNUMBER($Q751),INDEX($D$1:$D$3663,T751,1),"")</f>
        <v/>
      </c>
      <c r="AC751" s="169" t="str">
        <f>IF(ISNUMBER($Q751),INDEX($D$1:$D$3663,U751,1),"")</f>
        <v/>
      </c>
      <c r="AD751" s="169" t="str">
        <f>IF(ISNUMBER($Q751),INDEX($D$1:$D$3663,V751,1),"")</f>
        <v/>
      </c>
      <c r="AE751" s="59"/>
      <c r="AF751" s="177" t="str">
        <f t="shared" si="149"/>
        <v/>
      </c>
      <c r="AG751" s="178" t="s">
        <v>1403</v>
      </c>
      <c r="AH751" s="59"/>
      <c r="AI751" s="163" t="str">
        <f t="shared" si="150"/>
        <v/>
      </c>
      <c r="AJ751" s="162" t="str">
        <f t="shared" si="152"/>
        <v/>
      </c>
      <c r="AK751" s="119"/>
      <c r="AL751" s="59" t="str">
        <f>IF(ISNUMBER($AJ751),INDEX($Z$4:$AC$3663,$AJ751,AL$3),"")</f>
        <v/>
      </c>
      <c r="AM751" s="149" t="str">
        <f>IF(ISNUMBER($AJ751),INDEX($Z$4:$AC$3663,$AJ751,AM$3),"")</f>
        <v/>
      </c>
      <c r="AN751" s="149" t="str">
        <f>IF(ISNUMBER($AJ751),INDEX($Z$4:$AC$3663,$AJ751,AN$3),"")</f>
        <v/>
      </c>
      <c r="AO751" s="59"/>
      <c r="AP751" s="59"/>
      <c r="AQ751" s="166"/>
      <c r="AR751" s="59"/>
      <c r="AS751" s="59"/>
      <c r="AT751" s="149"/>
      <c r="AU751" s="149"/>
      <c r="AV751" s="149"/>
      <c r="AW751" s="149"/>
      <c r="AX751" s="150"/>
      <c r="AY751" s="151"/>
      <c r="AZ751" s="59"/>
      <c r="BA751" s="59"/>
      <c r="BB751" s="59"/>
      <c r="BC751" s="59"/>
      <c r="BD751" s="59"/>
      <c r="BE751" s="59"/>
      <c r="BF751" s="43"/>
      <c r="BG751" s="59"/>
      <c r="BH751" s="59"/>
      <c r="BI751" s="59"/>
      <c r="BJ751" s="59"/>
      <c r="BK751" s="59"/>
      <c r="BL751" s="59"/>
      <c r="BM751" s="59"/>
    </row>
    <row r="752" spans="1:65" x14ac:dyDescent="0.25">
      <c r="A752" s="82"/>
      <c r="B752" s="122" t="s">
        <v>10</v>
      </c>
      <c r="C752" s="122">
        <v>3668.5</v>
      </c>
      <c r="D752" s="122">
        <v>37.093074206692499</v>
      </c>
      <c r="E752" s="142">
        <f>IF(B751=B752,0,MAX(E$4:E751)+1)</f>
        <v>0</v>
      </c>
      <c r="F752" s="142">
        <f t="shared" si="151"/>
        <v>2</v>
      </c>
      <c r="G752" s="142" t="str">
        <f t="shared" si="145"/>
        <v/>
      </c>
      <c r="H752" s="142" t="str">
        <f t="shared" si="146"/>
        <v/>
      </c>
      <c r="I752" s="59"/>
      <c r="J752" s="104"/>
      <c r="K752" s="59"/>
      <c r="L752" s="59"/>
      <c r="M752" s="59"/>
      <c r="N752" s="44"/>
      <c r="O752" s="44"/>
      <c r="P752" s="44"/>
      <c r="Q752" s="43" t="str">
        <f>IF(H752=1,C752-MIN(C$4:C$3663),"")</f>
        <v/>
      </c>
      <c r="R752" s="60" t="str">
        <f>IF(ISNUMBER($Q752),IF($Q752=0,R751,R751+1),"")</f>
        <v/>
      </c>
      <c r="S752" s="60" t="str">
        <f>IF(ISNUMBER($Q752),IF($Q752=0,S751,S751+1),"")</f>
        <v/>
      </c>
      <c r="T752" s="60" t="str">
        <f>IF(ISNUMBER($Q752),IF($Q752=0,T751,T751+1),"")</f>
        <v/>
      </c>
      <c r="U752" s="60" t="str">
        <f>IF(ISNUMBER($Q752),IF($Q752=0,U751,U751+1),"")</f>
        <v/>
      </c>
      <c r="V752" s="60" t="str">
        <f>IF(ISNUMBER($Q752),IF($Q752=0,V751,V751+1),"")</f>
        <v/>
      </c>
      <c r="W752" s="44"/>
      <c r="X752" s="44" t="str">
        <f t="shared" si="147"/>
        <v/>
      </c>
      <c r="Y752" s="142" t="str">
        <f t="shared" si="144"/>
        <v/>
      </c>
      <c r="Z752" s="172" t="str">
        <f t="shared" si="148"/>
        <v/>
      </c>
      <c r="AA752" s="169" t="str">
        <f>IF(ISNUMBER($Q752),INDEX($D$1:$D$3663,S752,1),"")</f>
        <v/>
      </c>
      <c r="AB752" s="169" t="str">
        <f>IF(ISNUMBER($Q752),INDEX($D$1:$D$3663,T752,1),"")</f>
        <v/>
      </c>
      <c r="AC752" s="169" t="str">
        <f>IF(ISNUMBER($Q752),INDEX($D$1:$D$3663,U752,1),"")</f>
        <v/>
      </c>
      <c r="AD752" s="169" t="str">
        <f>IF(ISNUMBER($Q752),INDEX($D$1:$D$3663,V752,1),"")</f>
        <v/>
      </c>
      <c r="AE752" s="59"/>
      <c r="AF752" s="177" t="str">
        <f t="shared" si="149"/>
        <v/>
      </c>
      <c r="AG752" s="178" t="s">
        <v>1403</v>
      </c>
      <c r="AH752" s="59"/>
      <c r="AI752" s="163" t="str">
        <f t="shared" si="150"/>
        <v/>
      </c>
      <c r="AJ752" s="162" t="str">
        <f t="shared" si="152"/>
        <v/>
      </c>
      <c r="AK752" s="119"/>
      <c r="AL752" s="59" t="str">
        <f>IF(ISNUMBER($AJ752),INDEX($Z$4:$AC$3663,$AJ752,AL$3),"")</f>
        <v/>
      </c>
      <c r="AM752" s="149" t="str">
        <f>IF(ISNUMBER($AJ752),INDEX($Z$4:$AC$3663,$AJ752,AM$3),"")</f>
        <v/>
      </c>
      <c r="AN752" s="149" t="str">
        <f>IF(ISNUMBER($AJ752),INDEX($Z$4:$AC$3663,$AJ752,AN$3),"")</f>
        <v/>
      </c>
      <c r="AO752" s="59"/>
      <c r="AP752" s="59"/>
      <c r="AQ752" s="166"/>
      <c r="AR752" s="59"/>
      <c r="AS752" s="59"/>
      <c r="AT752" s="149"/>
      <c r="AU752" s="149"/>
      <c r="AV752" s="149"/>
      <c r="AW752" s="149"/>
      <c r="AX752" s="150"/>
      <c r="AY752" s="151"/>
      <c r="AZ752" s="59"/>
      <c r="BA752" s="59"/>
      <c r="BB752" s="59"/>
      <c r="BC752" s="59"/>
      <c r="BD752" s="59"/>
      <c r="BE752" s="59"/>
      <c r="BF752" s="43"/>
      <c r="BG752" s="59"/>
      <c r="BH752" s="59"/>
      <c r="BI752" s="59"/>
      <c r="BJ752" s="59"/>
      <c r="BK752" s="59"/>
      <c r="BL752" s="59"/>
      <c r="BM752" s="59"/>
    </row>
    <row r="753" spans="1:65" x14ac:dyDescent="0.25">
      <c r="A753" s="82"/>
      <c r="B753" s="122" t="s">
        <v>10</v>
      </c>
      <c r="C753" s="122">
        <v>3669.5</v>
      </c>
      <c r="D753" s="122">
        <v>37.3050268964979</v>
      </c>
      <c r="E753" s="142">
        <f>IF(B752=B753,0,MAX(E$4:E752)+1)</f>
        <v>0</v>
      </c>
      <c r="F753" s="142">
        <f t="shared" si="151"/>
        <v>2</v>
      </c>
      <c r="G753" s="142" t="str">
        <f t="shared" si="145"/>
        <v/>
      </c>
      <c r="H753" s="142" t="str">
        <f t="shared" si="146"/>
        <v/>
      </c>
      <c r="I753" s="59"/>
      <c r="J753" s="104"/>
      <c r="K753" s="59"/>
      <c r="L753" s="59"/>
      <c r="M753" s="59"/>
      <c r="N753" s="44"/>
      <c r="O753" s="44"/>
      <c r="P753" s="44"/>
      <c r="Q753" s="43" t="str">
        <f>IF(H753=1,C753-MIN(C$4:C$3663),"")</f>
        <v/>
      </c>
      <c r="R753" s="60" t="str">
        <f>IF(ISNUMBER($Q753),IF($Q753=0,R752,R752+1),"")</f>
        <v/>
      </c>
      <c r="S753" s="60" t="str">
        <f>IF(ISNUMBER($Q753),IF($Q753=0,S752,S752+1),"")</f>
        <v/>
      </c>
      <c r="T753" s="60" t="str">
        <f>IF(ISNUMBER($Q753),IF($Q753=0,T752,T752+1),"")</f>
        <v/>
      </c>
      <c r="U753" s="60" t="str">
        <f>IF(ISNUMBER($Q753),IF($Q753=0,U752,U752+1),"")</f>
        <v/>
      </c>
      <c r="V753" s="60" t="str">
        <f>IF(ISNUMBER($Q753),IF($Q753=0,V752,V752+1),"")</f>
        <v/>
      </c>
      <c r="W753" s="44"/>
      <c r="X753" s="44" t="str">
        <f t="shared" si="147"/>
        <v/>
      </c>
      <c r="Y753" s="142" t="str">
        <f t="shared" si="144"/>
        <v/>
      </c>
      <c r="Z753" s="172" t="str">
        <f t="shared" si="148"/>
        <v/>
      </c>
      <c r="AA753" s="169" t="str">
        <f>IF(ISNUMBER($Q753),INDEX($D$1:$D$3663,S753,1),"")</f>
        <v/>
      </c>
      <c r="AB753" s="169" t="str">
        <f>IF(ISNUMBER($Q753),INDEX($D$1:$D$3663,T753,1),"")</f>
        <v/>
      </c>
      <c r="AC753" s="169" t="str">
        <f>IF(ISNUMBER($Q753),INDEX($D$1:$D$3663,U753,1),"")</f>
        <v/>
      </c>
      <c r="AD753" s="169" t="str">
        <f>IF(ISNUMBER($Q753),INDEX($D$1:$D$3663,V753,1),"")</f>
        <v/>
      </c>
      <c r="AE753" s="59"/>
      <c r="AF753" s="177" t="str">
        <f t="shared" si="149"/>
        <v/>
      </c>
      <c r="AG753" s="178" t="s">
        <v>1403</v>
      </c>
      <c r="AH753" s="59"/>
      <c r="AI753" s="163" t="str">
        <f t="shared" si="150"/>
        <v/>
      </c>
      <c r="AJ753" s="162" t="str">
        <f t="shared" si="152"/>
        <v/>
      </c>
      <c r="AK753" s="119"/>
      <c r="AL753" s="59" t="str">
        <f>IF(ISNUMBER($AJ753),INDEX($Z$4:$AC$3663,$AJ753,AL$3),"")</f>
        <v/>
      </c>
      <c r="AM753" s="149" t="str">
        <f>IF(ISNUMBER($AJ753),INDEX($Z$4:$AC$3663,$AJ753,AM$3),"")</f>
        <v/>
      </c>
      <c r="AN753" s="149" t="str">
        <f>IF(ISNUMBER($AJ753),INDEX($Z$4:$AC$3663,$AJ753,AN$3),"")</f>
        <v/>
      </c>
      <c r="AO753" s="59"/>
      <c r="AP753" s="59"/>
      <c r="AQ753" s="166"/>
      <c r="AR753" s="59"/>
      <c r="AS753" s="59"/>
      <c r="AT753" s="149"/>
      <c r="AU753" s="149"/>
      <c r="AV753" s="149"/>
      <c r="AW753" s="149"/>
      <c r="AX753" s="150"/>
      <c r="AY753" s="151"/>
      <c r="AZ753" s="59"/>
      <c r="BA753" s="59"/>
      <c r="BB753" s="59"/>
      <c r="BC753" s="59"/>
      <c r="BD753" s="59"/>
      <c r="BE753" s="59"/>
      <c r="BF753" s="43"/>
      <c r="BG753" s="59"/>
      <c r="BH753" s="59"/>
      <c r="BI753" s="59"/>
      <c r="BJ753" s="59"/>
      <c r="BK753" s="59"/>
      <c r="BL753" s="59"/>
      <c r="BM753" s="59"/>
    </row>
    <row r="754" spans="1:65" x14ac:dyDescent="0.25">
      <c r="A754" s="82"/>
      <c r="B754" s="122" t="s">
        <v>10</v>
      </c>
      <c r="C754" s="122">
        <v>3670.5</v>
      </c>
      <c r="D754" s="122">
        <v>37.3467244931878</v>
      </c>
      <c r="E754" s="142">
        <f>IF(B753=B754,0,MAX(E$4:E753)+1)</f>
        <v>0</v>
      </c>
      <c r="F754" s="142">
        <f t="shared" si="151"/>
        <v>2</v>
      </c>
      <c r="G754" s="142" t="str">
        <f t="shared" si="145"/>
        <v/>
      </c>
      <c r="H754" s="142" t="str">
        <f t="shared" si="146"/>
        <v/>
      </c>
      <c r="I754" s="59"/>
      <c r="J754" s="104"/>
      <c r="K754" s="59"/>
      <c r="L754" s="59"/>
      <c r="M754" s="59"/>
      <c r="N754" s="44"/>
      <c r="O754" s="44"/>
      <c r="P754" s="44"/>
      <c r="Q754" s="43" t="str">
        <f>IF(H754=1,C754-MIN(C$4:C$3663),"")</f>
        <v/>
      </c>
      <c r="R754" s="60" t="str">
        <f>IF(ISNUMBER($Q754),IF($Q754=0,R753,R753+1),"")</f>
        <v/>
      </c>
      <c r="S754" s="60" t="str">
        <f>IF(ISNUMBER($Q754),IF($Q754=0,S753,S753+1),"")</f>
        <v/>
      </c>
      <c r="T754" s="60" t="str">
        <f>IF(ISNUMBER($Q754),IF($Q754=0,T753,T753+1),"")</f>
        <v/>
      </c>
      <c r="U754" s="60" t="str">
        <f>IF(ISNUMBER($Q754),IF($Q754=0,U753,U753+1),"")</f>
        <v/>
      </c>
      <c r="V754" s="60" t="str">
        <f>IF(ISNUMBER($Q754),IF($Q754=0,V753,V753+1),"")</f>
        <v/>
      </c>
      <c r="W754" s="44"/>
      <c r="X754" s="44" t="str">
        <f t="shared" si="147"/>
        <v/>
      </c>
      <c r="Y754" s="142" t="str">
        <f t="shared" si="144"/>
        <v/>
      </c>
      <c r="Z754" s="172" t="str">
        <f t="shared" si="148"/>
        <v/>
      </c>
      <c r="AA754" s="169" t="str">
        <f>IF(ISNUMBER($Q754),INDEX($D$1:$D$3663,S754,1),"")</f>
        <v/>
      </c>
      <c r="AB754" s="169" t="str">
        <f>IF(ISNUMBER($Q754),INDEX($D$1:$D$3663,T754,1),"")</f>
        <v/>
      </c>
      <c r="AC754" s="169" t="str">
        <f>IF(ISNUMBER($Q754),INDEX($D$1:$D$3663,U754,1),"")</f>
        <v/>
      </c>
      <c r="AD754" s="169" t="str">
        <f>IF(ISNUMBER($Q754),INDEX($D$1:$D$3663,V754,1),"")</f>
        <v/>
      </c>
      <c r="AE754" s="59"/>
      <c r="AF754" s="177" t="str">
        <f t="shared" si="149"/>
        <v/>
      </c>
      <c r="AG754" s="178" t="s">
        <v>1403</v>
      </c>
      <c r="AH754" s="59"/>
      <c r="AI754" s="163" t="str">
        <f t="shared" si="150"/>
        <v/>
      </c>
      <c r="AJ754" s="162" t="str">
        <f t="shared" si="152"/>
        <v/>
      </c>
      <c r="AK754" s="119"/>
      <c r="AL754" s="59" t="str">
        <f>IF(ISNUMBER($AJ754),INDEX($Z$4:$AC$3663,$AJ754,AL$3),"")</f>
        <v/>
      </c>
      <c r="AM754" s="149" t="str">
        <f>IF(ISNUMBER($AJ754),INDEX($Z$4:$AC$3663,$AJ754,AM$3),"")</f>
        <v/>
      </c>
      <c r="AN754" s="149" t="str">
        <f>IF(ISNUMBER($AJ754),INDEX($Z$4:$AC$3663,$AJ754,AN$3),"")</f>
        <v/>
      </c>
      <c r="AO754" s="59"/>
      <c r="AP754" s="59"/>
      <c r="AQ754" s="166"/>
      <c r="AR754" s="59"/>
      <c r="AS754" s="59"/>
      <c r="AT754" s="149"/>
      <c r="AU754" s="149"/>
      <c r="AV754" s="149"/>
      <c r="AW754" s="149"/>
      <c r="AX754" s="150"/>
      <c r="AY754" s="151"/>
      <c r="AZ754" s="59"/>
      <c r="BA754" s="59"/>
      <c r="BB754" s="59"/>
      <c r="BC754" s="59"/>
      <c r="BD754" s="59"/>
      <c r="BE754" s="59"/>
      <c r="BF754" s="43"/>
      <c r="BG754" s="59"/>
      <c r="BH754" s="59"/>
      <c r="BI754" s="59"/>
      <c r="BJ754" s="59"/>
      <c r="BK754" s="59"/>
      <c r="BL754" s="59"/>
      <c r="BM754" s="59"/>
    </row>
    <row r="755" spans="1:65" x14ac:dyDescent="0.25">
      <c r="A755" s="82"/>
      <c r="B755" s="122" t="s">
        <v>10</v>
      </c>
      <c r="C755" s="122">
        <v>3671.5</v>
      </c>
      <c r="D755" s="122">
        <v>37.216361639801598</v>
      </c>
      <c r="E755" s="142">
        <f>IF(B754=B755,0,MAX(E$4:E754)+1)</f>
        <v>0</v>
      </c>
      <c r="F755" s="142">
        <f t="shared" si="151"/>
        <v>2</v>
      </c>
      <c r="G755" s="142" t="str">
        <f t="shared" si="145"/>
        <v/>
      </c>
      <c r="H755" s="142" t="str">
        <f t="shared" si="146"/>
        <v/>
      </c>
      <c r="I755" s="59"/>
      <c r="J755" s="104"/>
      <c r="K755" s="59"/>
      <c r="L755" s="59"/>
      <c r="M755" s="59"/>
      <c r="N755" s="44"/>
      <c r="O755" s="44"/>
      <c r="P755" s="44"/>
      <c r="Q755" s="43" t="str">
        <f>IF(H755=1,C755-MIN(C$4:C$3663),"")</f>
        <v/>
      </c>
      <c r="R755" s="60" t="str">
        <f>IF(ISNUMBER($Q755),IF($Q755=0,R754,R754+1),"")</f>
        <v/>
      </c>
      <c r="S755" s="60" t="str">
        <f>IF(ISNUMBER($Q755),IF($Q755=0,S754,S754+1),"")</f>
        <v/>
      </c>
      <c r="T755" s="60" t="str">
        <f>IF(ISNUMBER($Q755),IF($Q755=0,T754,T754+1),"")</f>
        <v/>
      </c>
      <c r="U755" s="60" t="str">
        <f>IF(ISNUMBER($Q755),IF($Q755=0,U754,U754+1),"")</f>
        <v/>
      </c>
      <c r="V755" s="60" t="str">
        <f>IF(ISNUMBER($Q755),IF($Q755=0,V754,V754+1),"")</f>
        <v/>
      </c>
      <c r="W755" s="44"/>
      <c r="X755" s="44" t="str">
        <f t="shared" si="147"/>
        <v/>
      </c>
      <c r="Y755" s="142" t="str">
        <f t="shared" si="144"/>
        <v/>
      </c>
      <c r="Z755" s="172" t="str">
        <f t="shared" si="148"/>
        <v/>
      </c>
      <c r="AA755" s="169" t="str">
        <f>IF(ISNUMBER($Q755),INDEX($D$1:$D$3663,S755,1),"")</f>
        <v/>
      </c>
      <c r="AB755" s="169" t="str">
        <f>IF(ISNUMBER($Q755),INDEX($D$1:$D$3663,T755,1),"")</f>
        <v/>
      </c>
      <c r="AC755" s="169" t="str">
        <f>IF(ISNUMBER($Q755),INDEX($D$1:$D$3663,U755,1),"")</f>
        <v/>
      </c>
      <c r="AD755" s="169" t="str">
        <f>IF(ISNUMBER($Q755),INDEX($D$1:$D$3663,V755,1),"")</f>
        <v/>
      </c>
      <c r="AE755" s="59"/>
      <c r="AF755" s="177" t="str">
        <f t="shared" si="149"/>
        <v/>
      </c>
      <c r="AG755" s="178" t="s">
        <v>1403</v>
      </c>
      <c r="AH755" s="59"/>
      <c r="AI755" s="163" t="str">
        <f t="shared" si="150"/>
        <v/>
      </c>
      <c r="AJ755" s="162" t="str">
        <f t="shared" si="152"/>
        <v/>
      </c>
      <c r="AK755" s="119"/>
      <c r="AL755" s="59" t="str">
        <f>IF(ISNUMBER($AJ755),INDEX($Z$4:$AC$3663,$AJ755,AL$3),"")</f>
        <v/>
      </c>
      <c r="AM755" s="149" t="str">
        <f>IF(ISNUMBER($AJ755),INDEX($Z$4:$AC$3663,$AJ755,AM$3),"")</f>
        <v/>
      </c>
      <c r="AN755" s="149" t="str">
        <f>IF(ISNUMBER($AJ755),INDEX($Z$4:$AC$3663,$AJ755,AN$3),"")</f>
        <v/>
      </c>
      <c r="AO755" s="59"/>
      <c r="AP755" s="59"/>
      <c r="AQ755" s="166"/>
      <c r="AR755" s="59"/>
      <c r="AS755" s="59"/>
      <c r="AT755" s="149"/>
      <c r="AU755" s="149"/>
      <c r="AV755" s="149"/>
      <c r="AW755" s="149"/>
      <c r="AX755" s="150"/>
      <c r="AY755" s="151"/>
      <c r="AZ755" s="59"/>
      <c r="BA755" s="59"/>
      <c r="BB755" s="59"/>
      <c r="BC755" s="59"/>
      <c r="BD755" s="59"/>
      <c r="BE755" s="59"/>
      <c r="BF755" s="43"/>
      <c r="BG755" s="59"/>
      <c r="BH755" s="59"/>
      <c r="BI755" s="59"/>
      <c r="BJ755" s="59"/>
      <c r="BK755" s="59"/>
      <c r="BL755" s="59"/>
      <c r="BM755" s="59"/>
    </row>
    <row r="756" spans="1:65" x14ac:dyDescent="0.25">
      <c r="A756" s="82"/>
      <c r="B756" s="122" t="s">
        <v>10</v>
      </c>
      <c r="C756" s="122">
        <v>3672.5</v>
      </c>
      <c r="D756" s="122">
        <v>37.2774440534006</v>
      </c>
      <c r="E756" s="142">
        <f>IF(B755=B756,0,MAX(E$4:E755)+1)</f>
        <v>0</v>
      </c>
      <c r="F756" s="142">
        <f t="shared" si="151"/>
        <v>2</v>
      </c>
      <c r="G756" s="142" t="str">
        <f t="shared" si="145"/>
        <v/>
      </c>
      <c r="H756" s="142" t="str">
        <f t="shared" si="146"/>
        <v/>
      </c>
      <c r="I756" s="59"/>
      <c r="J756" s="104"/>
      <c r="K756" s="59"/>
      <c r="L756" s="59"/>
      <c r="M756" s="59"/>
      <c r="N756" s="44"/>
      <c r="O756" s="44"/>
      <c r="P756" s="44"/>
      <c r="Q756" s="43" t="str">
        <f>IF(H756=1,C756-MIN(C$4:C$3663),"")</f>
        <v/>
      </c>
      <c r="R756" s="60" t="str">
        <f>IF(ISNUMBER($Q756),IF($Q756=0,R755,R755+1),"")</f>
        <v/>
      </c>
      <c r="S756" s="60" t="str">
        <f>IF(ISNUMBER($Q756),IF($Q756=0,S755,S755+1),"")</f>
        <v/>
      </c>
      <c r="T756" s="60" t="str">
        <f>IF(ISNUMBER($Q756),IF($Q756=0,T755,T755+1),"")</f>
        <v/>
      </c>
      <c r="U756" s="60" t="str">
        <f>IF(ISNUMBER($Q756),IF($Q756=0,U755,U755+1),"")</f>
        <v/>
      </c>
      <c r="V756" s="60" t="str">
        <f>IF(ISNUMBER($Q756),IF($Q756=0,V755,V755+1),"")</f>
        <v/>
      </c>
      <c r="W756" s="44"/>
      <c r="X756" s="44" t="str">
        <f t="shared" si="147"/>
        <v/>
      </c>
      <c r="Y756" s="142" t="str">
        <f t="shared" si="144"/>
        <v/>
      </c>
      <c r="Z756" s="172" t="str">
        <f t="shared" si="148"/>
        <v/>
      </c>
      <c r="AA756" s="169" t="str">
        <f>IF(ISNUMBER($Q756),INDEX($D$1:$D$3663,S756,1),"")</f>
        <v/>
      </c>
      <c r="AB756" s="169" t="str">
        <f>IF(ISNUMBER($Q756),INDEX($D$1:$D$3663,T756,1),"")</f>
        <v/>
      </c>
      <c r="AC756" s="169" t="str">
        <f>IF(ISNUMBER($Q756),INDEX($D$1:$D$3663,U756,1),"")</f>
        <v/>
      </c>
      <c r="AD756" s="169" t="str">
        <f>IF(ISNUMBER($Q756),INDEX($D$1:$D$3663,V756,1),"")</f>
        <v/>
      </c>
      <c r="AE756" s="59"/>
      <c r="AF756" s="177" t="str">
        <f t="shared" si="149"/>
        <v/>
      </c>
      <c r="AG756" s="178" t="s">
        <v>1403</v>
      </c>
      <c r="AH756" s="59"/>
      <c r="AI756" s="163" t="str">
        <f t="shared" si="150"/>
        <v/>
      </c>
      <c r="AJ756" s="162" t="str">
        <f t="shared" si="152"/>
        <v/>
      </c>
      <c r="AK756" s="119"/>
      <c r="AL756" s="59" t="str">
        <f>IF(ISNUMBER($AJ756),INDEX($Z$4:$AC$3663,$AJ756,AL$3),"")</f>
        <v/>
      </c>
      <c r="AM756" s="149" t="str">
        <f>IF(ISNUMBER($AJ756),INDEX($Z$4:$AC$3663,$AJ756,AM$3),"")</f>
        <v/>
      </c>
      <c r="AN756" s="149" t="str">
        <f>IF(ISNUMBER($AJ756),INDEX($Z$4:$AC$3663,$AJ756,AN$3),"")</f>
        <v/>
      </c>
      <c r="AO756" s="59"/>
      <c r="AP756" s="59"/>
      <c r="AQ756" s="166"/>
      <c r="AR756" s="59"/>
      <c r="AS756" s="59"/>
      <c r="AT756" s="149"/>
      <c r="AU756" s="149"/>
      <c r="AV756" s="149"/>
      <c r="AW756" s="149"/>
      <c r="AX756" s="150"/>
      <c r="AY756" s="151"/>
      <c r="AZ756" s="59"/>
      <c r="BA756" s="59"/>
      <c r="BB756" s="59"/>
      <c r="BC756" s="59"/>
      <c r="BD756" s="59"/>
      <c r="BE756" s="59"/>
      <c r="BF756" s="43"/>
      <c r="BG756" s="59"/>
      <c r="BH756" s="59"/>
      <c r="BI756" s="59"/>
      <c r="BJ756" s="59"/>
      <c r="BK756" s="59"/>
      <c r="BL756" s="59"/>
      <c r="BM756" s="59"/>
    </row>
    <row r="757" spans="1:65" x14ac:dyDescent="0.25">
      <c r="A757" s="82"/>
      <c r="B757" s="122" t="s">
        <v>10</v>
      </c>
      <c r="C757" s="122">
        <v>3673.5</v>
      </c>
      <c r="D757" s="122">
        <v>37.2415156595657</v>
      </c>
      <c r="E757" s="142">
        <f>IF(B756=B757,0,MAX(E$4:E756)+1)</f>
        <v>0</v>
      </c>
      <c r="F757" s="142">
        <f t="shared" si="151"/>
        <v>2</v>
      </c>
      <c r="G757" s="142" t="str">
        <f t="shared" si="145"/>
        <v/>
      </c>
      <c r="H757" s="142" t="str">
        <f t="shared" si="146"/>
        <v/>
      </c>
      <c r="I757" s="59"/>
      <c r="J757" s="104"/>
      <c r="K757" s="59"/>
      <c r="L757" s="59"/>
      <c r="M757" s="59"/>
      <c r="N757" s="44"/>
      <c r="O757" s="44"/>
      <c r="P757" s="44"/>
      <c r="Q757" s="43" t="str">
        <f>IF(H757=1,C757-MIN(C$4:C$3663),"")</f>
        <v/>
      </c>
      <c r="R757" s="60" t="str">
        <f>IF(ISNUMBER($Q757),IF($Q757=0,R756,R756+1),"")</f>
        <v/>
      </c>
      <c r="S757" s="60" t="str">
        <f>IF(ISNUMBER($Q757),IF($Q757=0,S756,S756+1),"")</f>
        <v/>
      </c>
      <c r="T757" s="60" t="str">
        <f>IF(ISNUMBER($Q757),IF($Q757=0,T756,T756+1),"")</f>
        <v/>
      </c>
      <c r="U757" s="60" t="str">
        <f>IF(ISNUMBER($Q757),IF($Q757=0,U756,U756+1),"")</f>
        <v/>
      </c>
      <c r="V757" s="60" t="str">
        <f>IF(ISNUMBER($Q757),IF($Q757=0,V756,V756+1),"")</f>
        <v/>
      </c>
      <c r="W757" s="44"/>
      <c r="X757" s="44" t="str">
        <f t="shared" si="147"/>
        <v/>
      </c>
      <c r="Y757" s="142" t="str">
        <f t="shared" si="144"/>
        <v/>
      </c>
      <c r="Z757" s="172" t="str">
        <f t="shared" si="148"/>
        <v/>
      </c>
      <c r="AA757" s="169" t="str">
        <f>IF(ISNUMBER($Q757),INDEX($D$1:$D$3663,S757,1),"")</f>
        <v/>
      </c>
      <c r="AB757" s="169" t="str">
        <f>IF(ISNUMBER($Q757),INDEX($D$1:$D$3663,T757,1),"")</f>
        <v/>
      </c>
      <c r="AC757" s="169" t="str">
        <f>IF(ISNUMBER($Q757),INDEX($D$1:$D$3663,U757,1),"")</f>
        <v/>
      </c>
      <c r="AD757" s="169" t="str">
        <f>IF(ISNUMBER($Q757),INDEX($D$1:$D$3663,V757,1),"")</f>
        <v/>
      </c>
      <c r="AE757" s="59"/>
      <c r="AF757" s="177" t="str">
        <f t="shared" si="149"/>
        <v/>
      </c>
      <c r="AG757" s="178" t="s">
        <v>1403</v>
      </c>
      <c r="AH757" s="59"/>
      <c r="AI757" s="163" t="str">
        <f t="shared" si="150"/>
        <v/>
      </c>
      <c r="AJ757" s="162" t="str">
        <f t="shared" si="152"/>
        <v/>
      </c>
      <c r="AK757" s="119"/>
      <c r="AL757" s="59" t="str">
        <f>IF(ISNUMBER($AJ757),INDEX($Z$4:$AC$3663,$AJ757,AL$3),"")</f>
        <v/>
      </c>
      <c r="AM757" s="149" t="str">
        <f>IF(ISNUMBER($AJ757),INDEX($Z$4:$AC$3663,$AJ757,AM$3),"")</f>
        <v/>
      </c>
      <c r="AN757" s="149" t="str">
        <f>IF(ISNUMBER($AJ757),INDEX($Z$4:$AC$3663,$AJ757,AN$3),"")</f>
        <v/>
      </c>
      <c r="AO757" s="59"/>
      <c r="AP757" s="59"/>
      <c r="AQ757" s="166"/>
      <c r="AR757" s="59"/>
      <c r="AS757" s="59"/>
      <c r="AT757" s="149"/>
      <c r="AU757" s="149"/>
      <c r="AV757" s="149"/>
      <c r="AW757" s="149"/>
      <c r="AX757" s="150"/>
      <c r="AY757" s="151"/>
      <c r="AZ757" s="59"/>
      <c r="BA757" s="59"/>
      <c r="BB757" s="59"/>
      <c r="BC757" s="59"/>
      <c r="BD757" s="59"/>
      <c r="BE757" s="59"/>
      <c r="BF757" s="43"/>
      <c r="BG757" s="59"/>
      <c r="BH757" s="59"/>
      <c r="BI757" s="59"/>
      <c r="BJ757" s="59"/>
      <c r="BK757" s="59"/>
      <c r="BL757" s="59"/>
      <c r="BM757" s="59"/>
    </row>
    <row r="758" spans="1:65" x14ac:dyDescent="0.25">
      <c r="A758" s="82"/>
      <c r="B758" s="122" t="s">
        <v>10</v>
      </c>
      <c r="C758" s="122">
        <v>3674.5</v>
      </c>
      <c r="D758" s="122">
        <v>37.148891045107597</v>
      </c>
      <c r="E758" s="142">
        <f>IF(B757=B758,0,MAX(E$4:E757)+1)</f>
        <v>0</v>
      </c>
      <c r="F758" s="142">
        <f t="shared" si="151"/>
        <v>2</v>
      </c>
      <c r="G758" s="142" t="str">
        <f t="shared" si="145"/>
        <v/>
      </c>
      <c r="H758" s="142" t="str">
        <f t="shared" si="146"/>
        <v/>
      </c>
      <c r="I758" s="59"/>
      <c r="J758" s="104"/>
      <c r="K758" s="59"/>
      <c r="L758" s="59"/>
      <c r="M758" s="59"/>
      <c r="N758" s="44"/>
      <c r="O758" s="44"/>
      <c r="P758" s="44"/>
      <c r="Q758" s="43" t="str">
        <f>IF(H758=1,C758-MIN(C$4:C$3663),"")</f>
        <v/>
      </c>
      <c r="R758" s="60" t="str">
        <f>IF(ISNUMBER($Q758),IF($Q758=0,R757,R757+1),"")</f>
        <v/>
      </c>
      <c r="S758" s="60" t="str">
        <f>IF(ISNUMBER($Q758),IF($Q758=0,S757,S757+1),"")</f>
        <v/>
      </c>
      <c r="T758" s="60" t="str">
        <f>IF(ISNUMBER($Q758),IF($Q758=0,T757,T757+1),"")</f>
        <v/>
      </c>
      <c r="U758" s="60" t="str">
        <f>IF(ISNUMBER($Q758),IF($Q758=0,U757,U757+1),"")</f>
        <v/>
      </c>
      <c r="V758" s="60" t="str">
        <f>IF(ISNUMBER($Q758),IF($Q758=0,V757,V757+1),"")</f>
        <v/>
      </c>
      <c r="W758" s="44"/>
      <c r="X758" s="44" t="str">
        <f t="shared" si="147"/>
        <v/>
      </c>
      <c r="Y758" s="142" t="str">
        <f t="shared" si="144"/>
        <v/>
      </c>
      <c r="Z758" s="172" t="str">
        <f t="shared" si="148"/>
        <v/>
      </c>
      <c r="AA758" s="169" t="str">
        <f>IF(ISNUMBER($Q758),INDEX($D$1:$D$3663,S758,1),"")</f>
        <v/>
      </c>
      <c r="AB758" s="169" t="str">
        <f>IF(ISNUMBER($Q758),INDEX($D$1:$D$3663,T758,1),"")</f>
        <v/>
      </c>
      <c r="AC758" s="169" t="str">
        <f>IF(ISNUMBER($Q758),INDEX($D$1:$D$3663,U758,1),"")</f>
        <v/>
      </c>
      <c r="AD758" s="169" t="str">
        <f>IF(ISNUMBER($Q758),INDEX($D$1:$D$3663,V758,1),"")</f>
        <v/>
      </c>
      <c r="AE758" s="59"/>
      <c r="AF758" s="177" t="str">
        <f t="shared" si="149"/>
        <v/>
      </c>
      <c r="AG758" s="178" t="s">
        <v>1403</v>
      </c>
      <c r="AH758" s="59"/>
      <c r="AI758" s="163" t="str">
        <f t="shared" si="150"/>
        <v/>
      </c>
      <c r="AJ758" s="162" t="str">
        <f t="shared" si="152"/>
        <v/>
      </c>
      <c r="AK758" s="119"/>
      <c r="AL758" s="59" t="str">
        <f>IF(ISNUMBER($AJ758),INDEX($Z$4:$AC$3663,$AJ758,AL$3),"")</f>
        <v/>
      </c>
      <c r="AM758" s="149" t="str">
        <f>IF(ISNUMBER($AJ758),INDEX($Z$4:$AC$3663,$AJ758,AM$3),"")</f>
        <v/>
      </c>
      <c r="AN758" s="149" t="str">
        <f>IF(ISNUMBER($AJ758),INDEX($Z$4:$AC$3663,$AJ758,AN$3),"")</f>
        <v/>
      </c>
      <c r="AO758" s="59"/>
      <c r="AP758" s="59"/>
      <c r="AQ758" s="166"/>
      <c r="AR758" s="59"/>
      <c r="AS758" s="59"/>
      <c r="AT758" s="149"/>
      <c r="AU758" s="149"/>
      <c r="AV758" s="149"/>
      <c r="AW758" s="149"/>
      <c r="AX758" s="150"/>
      <c r="AY758" s="151"/>
      <c r="AZ758" s="59"/>
      <c r="BA758" s="59"/>
      <c r="BB758" s="59"/>
      <c r="BC758" s="59"/>
      <c r="BD758" s="59"/>
      <c r="BE758" s="59"/>
      <c r="BF758" s="43"/>
      <c r="BG758" s="59"/>
      <c r="BH758" s="59"/>
      <c r="BI758" s="59"/>
      <c r="BJ758" s="59"/>
      <c r="BK758" s="59"/>
      <c r="BL758" s="59"/>
      <c r="BM758" s="59"/>
    </row>
    <row r="759" spans="1:65" x14ac:dyDescent="0.25">
      <c r="A759" s="82"/>
      <c r="B759" s="122" t="s">
        <v>10</v>
      </c>
      <c r="C759" s="122">
        <v>3675.5</v>
      </c>
      <c r="D759" s="122">
        <v>37.054701464457096</v>
      </c>
      <c r="E759" s="142">
        <f>IF(B758=B759,0,MAX(E$4:E758)+1)</f>
        <v>0</v>
      </c>
      <c r="F759" s="142">
        <f t="shared" si="151"/>
        <v>2</v>
      </c>
      <c r="G759" s="142" t="str">
        <f t="shared" si="145"/>
        <v/>
      </c>
      <c r="H759" s="142" t="str">
        <f t="shared" si="146"/>
        <v/>
      </c>
      <c r="I759" s="59"/>
      <c r="J759" s="104"/>
      <c r="K759" s="59"/>
      <c r="L759" s="59"/>
      <c r="M759" s="59"/>
      <c r="N759" s="44"/>
      <c r="O759" s="44"/>
      <c r="P759" s="44"/>
      <c r="Q759" s="43" t="str">
        <f>IF(H759=1,C759-MIN(C$4:C$3663),"")</f>
        <v/>
      </c>
      <c r="R759" s="60" t="str">
        <f>IF(ISNUMBER($Q759),IF($Q759=0,R758,R758+1),"")</f>
        <v/>
      </c>
      <c r="S759" s="60" t="str">
        <f>IF(ISNUMBER($Q759),IF($Q759=0,S758,S758+1),"")</f>
        <v/>
      </c>
      <c r="T759" s="60" t="str">
        <f>IF(ISNUMBER($Q759),IF($Q759=0,T758,T758+1),"")</f>
        <v/>
      </c>
      <c r="U759" s="60" t="str">
        <f>IF(ISNUMBER($Q759),IF($Q759=0,U758,U758+1),"")</f>
        <v/>
      </c>
      <c r="V759" s="60" t="str">
        <f>IF(ISNUMBER($Q759),IF($Q759=0,V758,V758+1),"")</f>
        <v/>
      </c>
      <c r="W759" s="44"/>
      <c r="X759" s="44" t="str">
        <f t="shared" si="147"/>
        <v/>
      </c>
      <c r="Y759" s="142" t="str">
        <f t="shared" si="144"/>
        <v/>
      </c>
      <c r="Z759" s="172" t="str">
        <f t="shared" si="148"/>
        <v/>
      </c>
      <c r="AA759" s="169" t="str">
        <f>IF(ISNUMBER($Q759),INDEX($D$1:$D$3663,S759,1),"")</f>
        <v/>
      </c>
      <c r="AB759" s="169" t="str">
        <f>IF(ISNUMBER($Q759),INDEX($D$1:$D$3663,T759,1),"")</f>
        <v/>
      </c>
      <c r="AC759" s="169" t="str">
        <f>IF(ISNUMBER($Q759),INDEX($D$1:$D$3663,U759,1),"")</f>
        <v/>
      </c>
      <c r="AD759" s="169" t="str">
        <f>IF(ISNUMBER($Q759),INDEX($D$1:$D$3663,V759,1),"")</f>
        <v/>
      </c>
      <c r="AE759" s="59"/>
      <c r="AF759" s="177" t="str">
        <f t="shared" si="149"/>
        <v/>
      </c>
      <c r="AG759" s="178" t="s">
        <v>1403</v>
      </c>
      <c r="AH759" s="59"/>
      <c r="AI759" s="163" t="str">
        <f t="shared" si="150"/>
        <v/>
      </c>
      <c r="AJ759" s="162" t="str">
        <f t="shared" si="152"/>
        <v/>
      </c>
      <c r="AK759" s="119"/>
      <c r="AL759" s="59" t="str">
        <f>IF(ISNUMBER($AJ759),INDEX($Z$4:$AC$3663,$AJ759,AL$3),"")</f>
        <v/>
      </c>
      <c r="AM759" s="149" t="str">
        <f>IF(ISNUMBER($AJ759),INDEX($Z$4:$AC$3663,$AJ759,AM$3),"")</f>
        <v/>
      </c>
      <c r="AN759" s="149" t="str">
        <f>IF(ISNUMBER($AJ759),INDEX($Z$4:$AC$3663,$AJ759,AN$3),"")</f>
        <v/>
      </c>
      <c r="AO759" s="59"/>
      <c r="AP759" s="59"/>
      <c r="AQ759" s="166"/>
      <c r="AR759" s="59"/>
      <c r="AS759" s="59"/>
      <c r="AT759" s="149"/>
      <c r="AU759" s="149"/>
      <c r="AV759" s="149"/>
      <c r="AW759" s="149"/>
      <c r="AX759" s="150"/>
      <c r="AY759" s="151"/>
      <c r="AZ759" s="59"/>
      <c r="BA759" s="59"/>
      <c r="BB759" s="59"/>
      <c r="BC759" s="59"/>
      <c r="BD759" s="59"/>
      <c r="BE759" s="59"/>
      <c r="BF759" s="43"/>
      <c r="BG759" s="59"/>
      <c r="BH759" s="59"/>
      <c r="BI759" s="59"/>
      <c r="BJ759" s="59"/>
      <c r="BK759" s="59"/>
      <c r="BL759" s="59"/>
      <c r="BM759" s="59"/>
    </row>
    <row r="760" spans="1:65" x14ac:dyDescent="0.25">
      <c r="A760" s="82"/>
      <c r="B760" s="122" t="s">
        <v>10</v>
      </c>
      <c r="C760" s="122">
        <v>3676.5</v>
      </c>
      <c r="D760" s="122">
        <v>37.410340490738598</v>
      </c>
      <c r="E760" s="142">
        <f>IF(B759=B760,0,MAX(E$4:E759)+1)</f>
        <v>0</v>
      </c>
      <c r="F760" s="142">
        <f t="shared" si="151"/>
        <v>2</v>
      </c>
      <c r="G760" s="142" t="str">
        <f t="shared" si="145"/>
        <v/>
      </c>
      <c r="H760" s="142" t="str">
        <f t="shared" si="146"/>
        <v/>
      </c>
      <c r="I760" s="59"/>
      <c r="J760" s="104"/>
      <c r="K760" s="59"/>
      <c r="L760" s="59"/>
      <c r="M760" s="59"/>
      <c r="N760" s="44"/>
      <c r="O760" s="44"/>
      <c r="P760" s="44"/>
      <c r="Q760" s="43" t="str">
        <f>IF(H760=1,C760-MIN(C$4:C$3663),"")</f>
        <v/>
      </c>
      <c r="R760" s="60" t="str">
        <f>IF(ISNUMBER($Q760),IF($Q760=0,R759,R759+1),"")</f>
        <v/>
      </c>
      <c r="S760" s="60" t="str">
        <f>IF(ISNUMBER($Q760),IF($Q760=0,S759,S759+1),"")</f>
        <v/>
      </c>
      <c r="T760" s="60" t="str">
        <f>IF(ISNUMBER($Q760),IF($Q760=0,T759,T759+1),"")</f>
        <v/>
      </c>
      <c r="U760" s="60" t="str">
        <f>IF(ISNUMBER($Q760),IF($Q760=0,U759,U759+1),"")</f>
        <v/>
      </c>
      <c r="V760" s="60" t="str">
        <f>IF(ISNUMBER($Q760),IF($Q760=0,V759,V759+1),"")</f>
        <v/>
      </c>
      <c r="W760" s="44"/>
      <c r="X760" s="44" t="str">
        <f t="shared" si="147"/>
        <v/>
      </c>
      <c r="Y760" s="142" t="str">
        <f t="shared" si="144"/>
        <v/>
      </c>
      <c r="Z760" s="172" t="str">
        <f t="shared" si="148"/>
        <v/>
      </c>
      <c r="AA760" s="169" t="str">
        <f>IF(ISNUMBER($Q760),INDEX($D$1:$D$3663,S760,1),"")</f>
        <v/>
      </c>
      <c r="AB760" s="169" t="str">
        <f>IF(ISNUMBER($Q760),INDEX($D$1:$D$3663,T760,1),"")</f>
        <v/>
      </c>
      <c r="AC760" s="169" t="str">
        <f>IF(ISNUMBER($Q760),INDEX($D$1:$D$3663,U760,1),"")</f>
        <v/>
      </c>
      <c r="AD760" s="169" t="str">
        <f>IF(ISNUMBER($Q760),INDEX($D$1:$D$3663,V760,1),"")</f>
        <v/>
      </c>
      <c r="AE760" s="59"/>
      <c r="AF760" s="177" t="str">
        <f t="shared" si="149"/>
        <v/>
      </c>
      <c r="AG760" s="178" t="s">
        <v>1403</v>
      </c>
      <c r="AH760" s="59"/>
      <c r="AI760" s="163" t="str">
        <f t="shared" si="150"/>
        <v/>
      </c>
      <c r="AJ760" s="162" t="str">
        <f t="shared" si="152"/>
        <v/>
      </c>
      <c r="AK760" s="119"/>
      <c r="AL760" s="59" t="str">
        <f>IF(ISNUMBER($AJ760),INDEX($Z$4:$AC$3663,$AJ760,AL$3),"")</f>
        <v/>
      </c>
      <c r="AM760" s="149" t="str">
        <f>IF(ISNUMBER($AJ760),INDEX($Z$4:$AC$3663,$AJ760,AM$3),"")</f>
        <v/>
      </c>
      <c r="AN760" s="149" t="str">
        <f>IF(ISNUMBER($AJ760),INDEX($Z$4:$AC$3663,$AJ760,AN$3),"")</f>
        <v/>
      </c>
      <c r="AO760" s="59"/>
      <c r="AP760" s="59"/>
      <c r="AQ760" s="166"/>
      <c r="AR760" s="59"/>
      <c r="AS760" s="59"/>
      <c r="AT760" s="149"/>
      <c r="AU760" s="149"/>
      <c r="AV760" s="149"/>
      <c r="AW760" s="149"/>
      <c r="AX760" s="150"/>
      <c r="AY760" s="151"/>
      <c r="AZ760" s="59"/>
      <c r="BA760" s="59"/>
      <c r="BB760" s="59"/>
      <c r="BC760" s="59"/>
      <c r="BD760" s="59"/>
      <c r="BE760" s="59"/>
      <c r="BF760" s="43"/>
      <c r="BG760" s="59"/>
      <c r="BH760" s="59"/>
      <c r="BI760" s="59"/>
      <c r="BJ760" s="59"/>
      <c r="BK760" s="59"/>
      <c r="BL760" s="59"/>
      <c r="BM760" s="59"/>
    </row>
    <row r="761" spans="1:65" x14ac:dyDescent="0.25">
      <c r="A761" s="82"/>
      <c r="B761" s="122" t="s">
        <v>10</v>
      </c>
      <c r="C761" s="122">
        <v>3677.5</v>
      </c>
      <c r="D761" s="122">
        <v>37.180050200725198</v>
      </c>
      <c r="E761" s="142">
        <f>IF(B760=B761,0,MAX(E$4:E760)+1)</f>
        <v>0</v>
      </c>
      <c r="F761" s="142">
        <f t="shared" si="151"/>
        <v>2</v>
      </c>
      <c r="G761" s="142" t="str">
        <f t="shared" si="145"/>
        <v/>
      </c>
      <c r="H761" s="142" t="str">
        <f t="shared" si="146"/>
        <v/>
      </c>
      <c r="I761" s="59"/>
      <c r="J761" s="104"/>
      <c r="K761" s="59"/>
      <c r="L761" s="59"/>
      <c r="M761" s="59"/>
      <c r="N761" s="44"/>
      <c r="O761" s="44"/>
      <c r="P761" s="44"/>
      <c r="Q761" s="43" t="str">
        <f>IF(H761=1,C761-MIN(C$4:C$3663),"")</f>
        <v/>
      </c>
      <c r="R761" s="60" t="str">
        <f>IF(ISNUMBER($Q761),IF($Q761=0,R760,R760+1),"")</f>
        <v/>
      </c>
      <c r="S761" s="60" t="str">
        <f>IF(ISNUMBER($Q761),IF($Q761=0,S760,S760+1),"")</f>
        <v/>
      </c>
      <c r="T761" s="60" t="str">
        <f>IF(ISNUMBER($Q761),IF($Q761=0,T760,T760+1),"")</f>
        <v/>
      </c>
      <c r="U761" s="60" t="str">
        <f>IF(ISNUMBER($Q761),IF($Q761=0,U760,U760+1),"")</f>
        <v/>
      </c>
      <c r="V761" s="60" t="str">
        <f>IF(ISNUMBER($Q761),IF($Q761=0,V760,V760+1),"")</f>
        <v/>
      </c>
      <c r="W761" s="44"/>
      <c r="X761" s="44" t="str">
        <f t="shared" si="147"/>
        <v/>
      </c>
      <c r="Y761" s="142" t="str">
        <f t="shared" si="144"/>
        <v/>
      </c>
      <c r="Z761" s="172" t="str">
        <f t="shared" si="148"/>
        <v/>
      </c>
      <c r="AA761" s="169" t="str">
        <f>IF(ISNUMBER($Q761),INDEX($D$1:$D$3663,S761,1),"")</f>
        <v/>
      </c>
      <c r="AB761" s="169" t="str">
        <f>IF(ISNUMBER($Q761),INDEX($D$1:$D$3663,T761,1),"")</f>
        <v/>
      </c>
      <c r="AC761" s="169" t="str">
        <f>IF(ISNUMBER($Q761),INDEX($D$1:$D$3663,U761,1),"")</f>
        <v/>
      </c>
      <c r="AD761" s="169" t="str">
        <f>IF(ISNUMBER($Q761),INDEX($D$1:$D$3663,V761,1),"")</f>
        <v/>
      </c>
      <c r="AE761" s="59"/>
      <c r="AF761" s="177" t="str">
        <f t="shared" si="149"/>
        <v/>
      </c>
      <c r="AG761" s="178" t="s">
        <v>1403</v>
      </c>
      <c r="AH761" s="59"/>
      <c r="AI761" s="163" t="str">
        <f t="shared" si="150"/>
        <v/>
      </c>
      <c r="AJ761" s="162" t="str">
        <f t="shared" si="152"/>
        <v/>
      </c>
      <c r="AK761" s="119"/>
      <c r="AL761" s="59" t="str">
        <f>IF(ISNUMBER($AJ761),INDEX($Z$4:$AC$3663,$AJ761,AL$3),"")</f>
        <v/>
      </c>
      <c r="AM761" s="149" t="str">
        <f>IF(ISNUMBER($AJ761),INDEX($Z$4:$AC$3663,$AJ761,AM$3),"")</f>
        <v/>
      </c>
      <c r="AN761" s="149" t="str">
        <f>IF(ISNUMBER($AJ761),INDEX($Z$4:$AC$3663,$AJ761,AN$3),"")</f>
        <v/>
      </c>
      <c r="AO761" s="59"/>
      <c r="AP761" s="59"/>
      <c r="AQ761" s="166"/>
      <c r="AR761" s="59"/>
      <c r="AS761" s="59"/>
      <c r="AT761" s="149"/>
      <c r="AU761" s="149"/>
      <c r="AV761" s="149"/>
      <c r="AW761" s="149"/>
      <c r="AX761" s="150"/>
      <c r="AY761" s="151"/>
      <c r="AZ761" s="59"/>
      <c r="BA761" s="59"/>
      <c r="BB761" s="59"/>
      <c r="BC761" s="59"/>
      <c r="BD761" s="59"/>
      <c r="BE761" s="59"/>
      <c r="BF761" s="43"/>
      <c r="BG761" s="59"/>
      <c r="BH761" s="59"/>
      <c r="BI761" s="59"/>
      <c r="BJ761" s="59"/>
      <c r="BK761" s="59"/>
      <c r="BL761" s="59"/>
      <c r="BM761" s="59"/>
    </row>
    <row r="762" spans="1:65" x14ac:dyDescent="0.25">
      <c r="A762" s="82"/>
      <c r="B762" s="122" t="s">
        <v>10</v>
      </c>
      <c r="C762" s="122">
        <v>3678.5</v>
      </c>
      <c r="D762" s="122">
        <v>37.200975489673297</v>
      </c>
      <c r="E762" s="142">
        <f>IF(B761=B762,0,MAX(E$4:E761)+1)</f>
        <v>0</v>
      </c>
      <c r="F762" s="142">
        <f t="shared" si="151"/>
        <v>2</v>
      </c>
      <c r="G762" s="142" t="str">
        <f t="shared" si="145"/>
        <v/>
      </c>
      <c r="H762" s="142" t="str">
        <f t="shared" si="146"/>
        <v/>
      </c>
      <c r="I762" s="59"/>
      <c r="J762" s="104"/>
      <c r="K762" s="59"/>
      <c r="L762" s="59"/>
      <c r="M762" s="59"/>
      <c r="N762" s="44"/>
      <c r="O762" s="44"/>
      <c r="P762" s="44"/>
      <c r="Q762" s="43" t="str">
        <f>IF(H762=1,C762-MIN(C$4:C$3663),"")</f>
        <v/>
      </c>
      <c r="R762" s="60" t="str">
        <f>IF(ISNUMBER($Q762),IF($Q762=0,R761,R761+1),"")</f>
        <v/>
      </c>
      <c r="S762" s="60" t="str">
        <f>IF(ISNUMBER($Q762),IF($Q762=0,S761,S761+1),"")</f>
        <v/>
      </c>
      <c r="T762" s="60" t="str">
        <f>IF(ISNUMBER($Q762),IF($Q762=0,T761,T761+1),"")</f>
        <v/>
      </c>
      <c r="U762" s="60" t="str">
        <f>IF(ISNUMBER($Q762),IF($Q762=0,U761,U761+1),"")</f>
        <v/>
      </c>
      <c r="V762" s="60" t="str">
        <f>IF(ISNUMBER($Q762),IF($Q762=0,V761,V761+1),"")</f>
        <v/>
      </c>
      <c r="W762" s="44"/>
      <c r="X762" s="44" t="str">
        <f t="shared" si="147"/>
        <v/>
      </c>
      <c r="Y762" s="142" t="str">
        <f t="shared" si="144"/>
        <v/>
      </c>
      <c r="Z762" s="172" t="str">
        <f t="shared" si="148"/>
        <v/>
      </c>
      <c r="AA762" s="169" t="str">
        <f>IF(ISNUMBER($Q762),INDEX($D$1:$D$3663,S762,1),"")</f>
        <v/>
      </c>
      <c r="AB762" s="169" t="str">
        <f>IF(ISNUMBER($Q762),INDEX($D$1:$D$3663,T762,1),"")</f>
        <v/>
      </c>
      <c r="AC762" s="169" t="str">
        <f>IF(ISNUMBER($Q762),INDEX($D$1:$D$3663,U762,1),"")</f>
        <v/>
      </c>
      <c r="AD762" s="169" t="str">
        <f>IF(ISNUMBER($Q762),INDEX($D$1:$D$3663,V762,1),"")</f>
        <v/>
      </c>
      <c r="AE762" s="59"/>
      <c r="AF762" s="177" t="str">
        <f t="shared" si="149"/>
        <v/>
      </c>
      <c r="AG762" s="178" t="s">
        <v>1403</v>
      </c>
      <c r="AH762" s="59"/>
      <c r="AI762" s="163" t="str">
        <f t="shared" si="150"/>
        <v/>
      </c>
      <c r="AJ762" s="162" t="str">
        <f t="shared" si="152"/>
        <v/>
      </c>
      <c r="AK762" s="119"/>
      <c r="AL762" s="59" t="str">
        <f>IF(ISNUMBER($AJ762),INDEX($Z$4:$AC$3663,$AJ762,AL$3),"")</f>
        <v/>
      </c>
      <c r="AM762" s="149" t="str">
        <f>IF(ISNUMBER($AJ762),INDEX($Z$4:$AC$3663,$AJ762,AM$3),"")</f>
        <v/>
      </c>
      <c r="AN762" s="149" t="str">
        <f>IF(ISNUMBER($AJ762),INDEX($Z$4:$AC$3663,$AJ762,AN$3),"")</f>
        <v/>
      </c>
      <c r="AO762" s="59"/>
      <c r="AP762" s="59"/>
      <c r="AQ762" s="166"/>
      <c r="AR762" s="59"/>
      <c r="AS762" s="59"/>
      <c r="AT762" s="149"/>
      <c r="AU762" s="149"/>
      <c r="AV762" s="149"/>
      <c r="AW762" s="149"/>
      <c r="AX762" s="150"/>
      <c r="AY762" s="151"/>
      <c r="AZ762" s="59"/>
      <c r="BA762" s="59"/>
      <c r="BB762" s="59"/>
      <c r="BC762" s="59"/>
      <c r="BD762" s="59"/>
      <c r="BE762" s="59"/>
      <c r="BF762" s="43"/>
      <c r="BG762" s="59"/>
      <c r="BH762" s="59"/>
      <c r="BI762" s="59"/>
      <c r="BJ762" s="59"/>
      <c r="BK762" s="59"/>
      <c r="BL762" s="59"/>
      <c r="BM762" s="59"/>
    </row>
    <row r="763" spans="1:65" x14ac:dyDescent="0.25">
      <c r="A763" s="82"/>
      <c r="B763" s="122" t="s">
        <v>10</v>
      </c>
      <c r="C763" s="122">
        <v>3679.5</v>
      </c>
      <c r="D763" s="122">
        <v>37.119599250239197</v>
      </c>
      <c r="E763" s="142">
        <f>IF(B762=B763,0,MAX(E$4:E762)+1)</f>
        <v>0</v>
      </c>
      <c r="F763" s="142">
        <f t="shared" si="151"/>
        <v>2</v>
      </c>
      <c r="G763" s="142" t="str">
        <f t="shared" si="145"/>
        <v/>
      </c>
      <c r="H763" s="142" t="str">
        <f t="shared" si="146"/>
        <v/>
      </c>
      <c r="I763" s="59"/>
      <c r="J763" s="104"/>
      <c r="K763" s="59"/>
      <c r="L763" s="59"/>
      <c r="M763" s="59"/>
      <c r="N763" s="44"/>
      <c r="O763" s="44"/>
      <c r="P763" s="44"/>
      <c r="Q763" s="43" t="str">
        <f>IF(H763=1,C763-MIN(C$4:C$3663),"")</f>
        <v/>
      </c>
      <c r="R763" s="60" t="str">
        <f>IF(ISNUMBER($Q763),IF($Q763=0,R762,R762+1),"")</f>
        <v/>
      </c>
      <c r="S763" s="60" t="str">
        <f>IF(ISNUMBER($Q763),IF($Q763=0,S762,S762+1),"")</f>
        <v/>
      </c>
      <c r="T763" s="60" t="str">
        <f>IF(ISNUMBER($Q763),IF($Q763=0,T762,T762+1),"")</f>
        <v/>
      </c>
      <c r="U763" s="60" t="str">
        <f>IF(ISNUMBER($Q763),IF($Q763=0,U762,U762+1),"")</f>
        <v/>
      </c>
      <c r="V763" s="60" t="str">
        <f>IF(ISNUMBER($Q763),IF($Q763=0,V762,V762+1),"")</f>
        <v/>
      </c>
      <c r="W763" s="44"/>
      <c r="X763" s="44" t="str">
        <f t="shared" si="147"/>
        <v/>
      </c>
      <c r="Y763" s="142" t="str">
        <f t="shared" si="144"/>
        <v/>
      </c>
      <c r="Z763" s="172" t="str">
        <f t="shared" si="148"/>
        <v/>
      </c>
      <c r="AA763" s="169" t="str">
        <f>IF(ISNUMBER($Q763),INDEX($D$1:$D$3663,S763,1),"")</f>
        <v/>
      </c>
      <c r="AB763" s="169" t="str">
        <f>IF(ISNUMBER($Q763),INDEX($D$1:$D$3663,T763,1),"")</f>
        <v/>
      </c>
      <c r="AC763" s="169" t="str">
        <f>IF(ISNUMBER($Q763),INDEX($D$1:$D$3663,U763,1),"")</f>
        <v/>
      </c>
      <c r="AD763" s="169" t="str">
        <f>IF(ISNUMBER($Q763),INDEX($D$1:$D$3663,V763,1),"")</f>
        <v/>
      </c>
      <c r="AE763" s="59"/>
      <c r="AF763" s="177" t="str">
        <f t="shared" si="149"/>
        <v/>
      </c>
      <c r="AG763" s="178" t="s">
        <v>1403</v>
      </c>
      <c r="AH763" s="59"/>
      <c r="AI763" s="163" t="str">
        <f t="shared" si="150"/>
        <v/>
      </c>
      <c r="AJ763" s="162" t="str">
        <f t="shared" si="152"/>
        <v/>
      </c>
      <c r="AK763" s="119"/>
      <c r="AL763" s="59" t="str">
        <f>IF(ISNUMBER($AJ763),INDEX($Z$4:$AC$3663,$AJ763,AL$3),"")</f>
        <v/>
      </c>
      <c r="AM763" s="149" t="str">
        <f>IF(ISNUMBER($AJ763),INDEX($Z$4:$AC$3663,$AJ763,AM$3),"")</f>
        <v/>
      </c>
      <c r="AN763" s="149" t="str">
        <f>IF(ISNUMBER($AJ763),INDEX($Z$4:$AC$3663,$AJ763,AN$3),"")</f>
        <v/>
      </c>
      <c r="AO763" s="59"/>
      <c r="AP763" s="59"/>
      <c r="AQ763" s="166"/>
      <c r="AR763" s="59"/>
      <c r="AS763" s="59"/>
      <c r="AT763" s="149"/>
      <c r="AU763" s="149"/>
      <c r="AV763" s="149"/>
      <c r="AW763" s="149"/>
      <c r="AX763" s="150"/>
      <c r="AY763" s="151"/>
      <c r="AZ763" s="59"/>
      <c r="BA763" s="59"/>
      <c r="BB763" s="59"/>
      <c r="BC763" s="59"/>
      <c r="BD763" s="59"/>
      <c r="BE763" s="59"/>
      <c r="BF763" s="43"/>
      <c r="BG763" s="59"/>
      <c r="BH763" s="59"/>
      <c r="BI763" s="59"/>
      <c r="BJ763" s="59"/>
      <c r="BK763" s="59"/>
      <c r="BL763" s="59"/>
      <c r="BM763" s="59"/>
    </row>
    <row r="764" spans="1:65" x14ac:dyDescent="0.25">
      <c r="A764" s="82"/>
      <c r="B764" s="122" t="s">
        <v>10</v>
      </c>
      <c r="C764" s="122">
        <v>3680.5</v>
      </c>
      <c r="D764" s="122">
        <v>37.236570329077203</v>
      </c>
      <c r="E764" s="142">
        <f>IF(B763=B764,0,MAX(E$4:E763)+1)</f>
        <v>0</v>
      </c>
      <c r="F764" s="142">
        <f t="shared" si="151"/>
        <v>2</v>
      </c>
      <c r="G764" s="142" t="str">
        <f t="shared" si="145"/>
        <v/>
      </c>
      <c r="H764" s="142" t="str">
        <f t="shared" si="146"/>
        <v/>
      </c>
      <c r="I764" s="59"/>
      <c r="J764" s="104"/>
      <c r="K764" s="59"/>
      <c r="L764" s="59"/>
      <c r="M764" s="59"/>
      <c r="N764" s="44"/>
      <c r="O764" s="44"/>
      <c r="P764" s="44"/>
      <c r="Q764" s="43" t="str">
        <f>IF(H764=1,C764-MIN(C$4:C$3663),"")</f>
        <v/>
      </c>
      <c r="R764" s="60" t="str">
        <f>IF(ISNUMBER($Q764),IF($Q764=0,R763,R763+1),"")</f>
        <v/>
      </c>
      <c r="S764" s="60" t="str">
        <f>IF(ISNUMBER($Q764),IF($Q764=0,S763,S763+1),"")</f>
        <v/>
      </c>
      <c r="T764" s="60" t="str">
        <f>IF(ISNUMBER($Q764),IF($Q764=0,T763,T763+1),"")</f>
        <v/>
      </c>
      <c r="U764" s="60" t="str">
        <f>IF(ISNUMBER($Q764),IF($Q764=0,U763,U763+1),"")</f>
        <v/>
      </c>
      <c r="V764" s="60" t="str">
        <f>IF(ISNUMBER($Q764),IF($Q764=0,V763,V763+1),"")</f>
        <v/>
      </c>
      <c r="W764" s="44"/>
      <c r="X764" s="44" t="str">
        <f t="shared" si="147"/>
        <v/>
      </c>
      <c r="Y764" s="142" t="str">
        <f t="shared" si="144"/>
        <v/>
      </c>
      <c r="Z764" s="172" t="str">
        <f t="shared" si="148"/>
        <v/>
      </c>
      <c r="AA764" s="169" t="str">
        <f>IF(ISNUMBER($Q764),INDEX($D$1:$D$3663,S764,1),"")</f>
        <v/>
      </c>
      <c r="AB764" s="169" t="str">
        <f>IF(ISNUMBER($Q764),INDEX($D$1:$D$3663,T764,1),"")</f>
        <v/>
      </c>
      <c r="AC764" s="169" t="str">
        <f>IF(ISNUMBER($Q764),INDEX($D$1:$D$3663,U764,1),"")</f>
        <v/>
      </c>
      <c r="AD764" s="169" t="str">
        <f>IF(ISNUMBER($Q764),INDEX($D$1:$D$3663,V764,1),"")</f>
        <v/>
      </c>
      <c r="AE764" s="59"/>
      <c r="AF764" s="177" t="str">
        <f t="shared" si="149"/>
        <v/>
      </c>
      <c r="AG764" s="178" t="s">
        <v>1403</v>
      </c>
      <c r="AH764" s="59"/>
      <c r="AI764" s="163" t="str">
        <f t="shared" si="150"/>
        <v/>
      </c>
      <c r="AJ764" s="162" t="str">
        <f t="shared" si="152"/>
        <v/>
      </c>
      <c r="AK764" s="119"/>
      <c r="AL764" s="59" t="str">
        <f>IF(ISNUMBER($AJ764),INDEX($Z$4:$AC$3663,$AJ764,AL$3),"")</f>
        <v/>
      </c>
      <c r="AM764" s="149" t="str">
        <f>IF(ISNUMBER($AJ764),INDEX($Z$4:$AC$3663,$AJ764,AM$3),"")</f>
        <v/>
      </c>
      <c r="AN764" s="149" t="str">
        <f>IF(ISNUMBER($AJ764),INDEX($Z$4:$AC$3663,$AJ764,AN$3),"")</f>
        <v/>
      </c>
      <c r="AO764" s="59"/>
      <c r="AP764" s="59"/>
      <c r="AQ764" s="166"/>
      <c r="AR764" s="59"/>
      <c r="AS764" s="59"/>
      <c r="AT764" s="149"/>
      <c r="AU764" s="149"/>
      <c r="AV764" s="149"/>
      <c r="AW764" s="149"/>
      <c r="AX764" s="150"/>
      <c r="AY764" s="151"/>
      <c r="AZ764" s="59"/>
      <c r="BA764" s="59"/>
      <c r="BB764" s="59"/>
      <c r="BC764" s="59"/>
      <c r="BD764" s="59"/>
      <c r="BE764" s="59"/>
      <c r="BF764" s="43"/>
      <c r="BG764" s="59"/>
      <c r="BH764" s="59"/>
      <c r="BI764" s="59"/>
      <c r="BJ764" s="59"/>
      <c r="BK764" s="59"/>
      <c r="BL764" s="59"/>
      <c r="BM764" s="59"/>
    </row>
    <row r="765" spans="1:65" x14ac:dyDescent="0.25">
      <c r="A765" s="82"/>
      <c r="B765" s="122" t="s">
        <v>10</v>
      </c>
      <c r="C765" s="122">
        <v>3681.5</v>
      </c>
      <c r="D765" s="122">
        <v>37.087512504784399</v>
      </c>
      <c r="E765" s="142">
        <f>IF(B764=B765,0,MAX(E$4:E764)+1)</f>
        <v>0</v>
      </c>
      <c r="F765" s="142">
        <f t="shared" si="151"/>
        <v>2</v>
      </c>
      <c r="G765" s="142" t="str">
        <f t="shared" si="145"/>
        <v/>
      </c>
      <c r="H765" s="142" t="str">
        <f t="shared" si="146"/>
        <v/>
      </c>
      <c r="I765" s="59"/>
      <c r="J765" s="104"/>
      <c r="K765" s="59"/>
      <c r="L765" s="59"/>
      <c r="M765" s="59"/>
      <c r="N765" s="44"/>
      <c r="O765" s="44"/>
      <c r="P765" s="44"/>
      <c r="Q765" s="43" t="str">
        <f>IF(H765=1,C765-MIN(C$4:C$3663),"")</f>
        <v/>
      </c>
      <c r="R765" s="60" t="str">
        <f>IF(ISNUMBER($Q765),IF($Q765=0,R764,R764+1),"")</f>
        <v/>
      </c>
      <c r="S765" s="60" t="str">
        <f>IF(ISNUMBER($Q765),IF($Q765=0,S764,S764+1),"")</f>
        <v/>
      </c>
      <c r="T765" s="60" t="str">
        <f>IF(ISNUMBER($Q765),IF($Q765=0,T764,T764+1),"")</f>
        <v/>
      </c>
      <c r="U765" s="60" t="str">
        <f>IF(ISNUMBER($Q765),IF($Q765=0,U764,U764+1),"")</f>
        <v/>
      </c>
      <c r="V765" s="60" t="str">
        <f>IF(ISNUMBER($Q765),IF($Q765=0,V764,V764+1),"")</f>
        <v/>
      </c>
      <c r="W765" s="44"/>
      <c r="X765" s="44" t="str">
        <f t="shared" si="147"/>
        <v/>
      </c>
      <c r="Y765" s="142" t="str">
        <f t="shared" si="144"/>
        <v/>
      </c>
      <c r="Z765" s="172" t="str">
        <f t="shared" si="148"/>
        <v/>
      </c>
      <c r="AA765" s="169" t="str">
        <f>IF(ISNUMBER($Q765),INDEX($D$1:$D$3663,S765,1),"")</f>
        <v/>
      </c>
      <c r="AB765" s="169" t="str">
        <f>IF(ISNUMBER($Q765),INDEX($D$1:$D$3663,T765,1),"")</f>
        <v/>
      </c>
      <c r="AC765" s="169" t="str">
        <f>IF(ISNUMBER($Q765),INDEX($D$1:$D$3663,U765,1),"")</f>
        <v/>
      </c>
      <c r="AD765" s="169" t="str">
        <f>IF(ISNUMBER($Q765),INDEX($D$1:$D$3663,V765,1),"")</f>
        <v/>
      </c>
      <c r="AE765" s="59"/>
      <c r="AF765" s="177" t="str">
        <f t="shared" si="149"/>
        <v/>
      </c>
      <c r="AG765" s="178" t="s">
        <v>1403</v>
      </c>
      <c r="AH765" s="59"/>
      <c r="AI765" s="163" t="str">
        <f t="shared" si="150"/>
        <v/>
      </c>
      <c r="AJ765" s="162" t="str">
        <f t="shared" si="152"/>
        <v/>
      </c>
      <c r="AK765" s="119"/>
      <c r="AL765" s="59" t="str">
        <f>IF(ISNUMBER($AJ765),INDEX($Z$4:$AC$3663,$AJ765,AL$3),"")</f>
        <v/>
      </c>
      <c r="AM765" s="149" t="str">
        <f>IF(ISNUMBER($AJ765),INDEX($Z$4:$AC$3663,$AJ765,AM$3),"")</f>
        <v/>
      </c>
      <c r="AN765" s="149" t="str">
        <f>IF(ISNUMBER($AJ765),INDEX($Z$4:$AC$3663,$AJ765,AN$3),"")</f>
        <v/>
      </c>
      <c r="AO765" s="59"/>
      <c r="AP765" s="59"/>
      <c r="AQ765" s="166"/>
      <c r="AR765" s="59"/>
      <c r="AS765" s="59"/>
      <c r="AT765" s="149"/>
      <c r="AU765" s="149"/>
      <c r="AV765" s="149"/>
      <c r="AW765" s="149"/>
      <c r="AX765" s="150"/>
      <c r="AY765" s="151"/>
      <c r="AZ765" s="59"/>
      <c r="BA765" s="59"/>
      <c r="BB765" s="59"/>
      <c r="BC765" s="59"/>
      <c r="BD765" s="59"/>
      <c r="BE765" s="59"/>
      <c r="BF765" s="43"/>
      <c r="BG765" s="59"/>
      <c r="BH765" s="59"/>
      <c r="BI765" s="59"/>
      <c r="BJ765" s="59"/>
      <c r="BK765" s="59"/>
      <c r="BL765" s="59"/>
      <c r="BM765" s="59"/>
    </row>
    <row r="766" spans="1:65" x14ac:dyDescent="0.25">
      <c r="A766" s="82"/>
      <c r="B766" s="122" t="s">
        <v>10</v>
      </c>
      <c r="C766" s="122">
        <v>3682.5</v>
      </c>
      <c r="D766" s="122">
        <v>37.120948516035199</v>
      </c>
      <c r="E766" s="142">
        <f>IF(B765=B766,0,MAX(E$4:E765)+1)</f>
        <v>0</v>
      </c>
      <c r="F766" s="142">
        <f t="shared" si="151"/>
        <v>2</v>
      </c>
      <c r="G766" s="142" t="str">
        <f t="shared" si="145"/>
        <v/>
      </c>
      <c r="H766" s="142" t="str">
        <f t="shared" si="146"/>
        <v/>
      </c>
      <c r="I766" s="59"/>
      <c r="J766" s="104"/>
      <c r="K766" s="59"/>
      <c r="L766" s="59"/>
      <c r="M766" s="59"/>
      <c r="N766" s="44"/>
      <c r="O766" s="44"/>
      <c r="P766" s="44"/>
      <c r="Q766" s="43" t="str">
        <f>IF(H766=1,C766-MIN(C$4:C$3663),"")</f>
        <v/>
      </c>
      <c r="R766" s="60" t="str">
        <f>IF(ISNUMBER($Q766),IF($Q766=0,R765,R765+1),"")</f>
        <v/>
      </c>
      <c r="S766" s="60" t="str">
        <f>IF(ISNUMBER($Q766),IF($Q766=0,S765,S765+1),"")</f>
        <v/>
      </c>
      <c r="T766" s="60" t="str">
        <f>IF(ISNUMBER($Q766),IF($Q766=0,T765,T765+1),"")</f>
        <v/>
      </c>
      <c r="U766" s="60" t="str">
        <f>IF(ISNUMBER($Q766),IF($Q766=0,U765,U765+1),"")</f>
        <v/>
      </c>
      <c r="V766" s="60" t="str">
        <f>IF(ISNUMBER($Q766),IF($Q766=0,V765,V765+1),"")</f>
        <v/>
      </c>
      <c r="W766" s="44"/>
      <c r="X766" s="44" t="str">
        <f t="shared" si="147"/>
        <v/>
      </c>
      <c r="Y766" s="142" t="str">
        <f t="shared" si="144"/>
        <v/>
      </c>
      <c r="Z766" s="172" t="str">
        <f t="shared" si="148"/>
        <v/>
      </c>
      <c r="AA766" s="169" t="str">
        <f>IF(ISNUMBER($Q766),INDEX($D$1:$D$3663,S766,1),"")</f>
        <v/>
      </c>
      <c r="AB766" s="169" t="str">
        <f>IF(ISNUMBER($Q766),INDEX($D$1:$D$3663,T766,1),"")</f>
        <v/>
      </c>
      <c r="AC766" s="169" t="str">
        <f>IF(ISNUMBER($Q766),INDEX($D$1:$D$3663,U766,1),"")</f>
        <v/>
      </c>
      <c r="AD766" s="169" t="str">
        <f>IF(ISNUMBER($Q766),INDEX($D$1:$D$3663,V766,1),"")</f>
        <v/>
      </c>
      <c r="AE766" s="59"/>
      <c r="AF766" s="177" t="str">
        <f t="shared" si="149"/>
        <v/>
      </c>
      <c r="AG766" s="178" t="s">
        <v>1403</v>
      </c>
      <c r="AH766" s="59"/>
      <c r="AI766" s="163" t="str">
        <f t="shared" si="150"/>
        <v/>
      </c>
      <c r="AJ766" s="162" t="str">
        <f t="shared" si="152"/>
        <v/>
      </c>
      <c r="AK766" s="119"/>
      <c r="AL766" s="59" t="str">
        <f>IF(ISNUMBER($AJ766),INDEX($Z$4:$AC$3663,$AJ766,AL$3),"")</f>
        <v/>
      </c>
      <c r="AM766" s="149" t="str">
        <f>IF(ISNUMBER($AJ766),INDEX($Z$4:$AC$3663,$AJ766,AM$3),"")</f>
        <v/>
      </c>
      <c r="AN766" s="149" t="str">
        <f>IF(ISNUMBER($AJ766),INDEX($Z$4:$AC$3663,$AJ766,AN$3),"")</f>
        <v/>
      </c>
      <c r="AO766" s="59"/>
      <c r="AP766" s="59"/>
      <c r="AQ766" s="166"/>
      <c r="AR766" s="59"/>
      <c r="AS766" s="59"/>
      <c r="AT766" s="149"/>
      <c r="AU766" s="149"/>
      <c r="AV766" s="149"/>
      <c r="AW766" s="149"/>
      <c r="AX766" s="150"/>
      <c r="AY766" s="151"/>
      <c r="AZ766" s="59"/>
      <c r="BA766" s="59"/>
      <c r="BB766" s="59"/>
      <c r="BC766" s="59"/>
      <c r="BD766" s="59"/>
      <c r="BE766" s="59"/>
      <c r="BF766" s="43"/>
      <c r="BG766" s="59"/>
      <c r="BH766" s="59"/>
      <c r="BI766" s="59"/>
      <c r="BJ766" s="59"/>
      <c r="BK766" s="59"/>
      <c r="BL766" s="59"/>
      <c r="BM766" s="59"/>
    </row>
    <row r="767" spans="1:65" x14ac:dyDescent="0.25">
      <c r="A767" s="82"/>
      <c r="B767" s="122" t="s">
        <v>10</v>
      </c>
      <c r="C767" s="122">
        <v>3683.5</v>
      </c>
      <c r="D767" s="122">
        <v>37.191973433482602</v>
      </c>
      <c r="E767" s="142">
        <f>IF(B766=B767,0,MAX(E$4:E766)+1)</f>
        <v>0</v>
      </c>
      <c r="F767" s="142">
        <f t="shared" si="151"/>
        <v>2</v>
      </c>
      <c r="G767" s="142" t="str">
        <f t="shared" si="145"/>
        <v/>
      </c>
      <c r="H767" s="142" t="str">
        <f t="shared" si="146"/>
        <v/>
      </c>
      <c r="I767" s="59"/>
      <c r="J767" s="104"/>
      <c r="K767" s="59"/>
      <c r="L767" s="59"/>
      <c r="M767" s="59"/>
      <c r="N767" s="44"/>
      <c r="O767" s="44"/>
      <c r="P767" s="44"/>
      <c r="Q767" s="43" t="str">
        <f>IF(H767=1,C767-MIN(C$4:C$3663),"")</f>
        <v/>
      </c>
      <c r="R767" s="60" t="str">
        <f>IF(ISNUMBER($Q767),IF($Q767=0,R766,R766+1),"")</f>
        <v/>
      </c>
      <c r="S767" s="60" t="str">
        <f>IF(ISNUMBER($Q767),IF($Q767=0,S766,S766+1),"")</f>
        <v/>
      </c>
      <c r="T767" s="60" t="str">
        <f>IF(ISNUMBER($Q767),IF($Q767=0,T766,T766+1),"")</f>
        <v/>
      </c>
      <c r="U767" s="60" t="str">
        <f>IF(ISNUMBER($Q767),IF($Q767=0,U766,U766+1),"")</f>
        <v/>
      </c>
      <c r="V767" s="60" t="str">
        <f>IF(ISNUMBER($Q767),IF($Q767=0,V766,V766+1),"")</f>
        <v/>
      </c>
      <c r="W767" s="44"/>
      <c r="X767" s="44" t="str">
        <f t="shared" si="147"/>
        <v/>
      </c>
      <c r="Y767" s="142" t="str">
        <f t="shared" si="144"/>
        <v/>
      </c>
      <c r="Z767" s="172" t="str">
        <f t="shared" si="148"/>
        <v/>
      </c>
      <c r="AA767" s="169" t="str">
        <f>IF(ISNUMBER($Q767),INDEX($D$1:$D$3663,S767,1),"")</f>
        <v/>
      </c>
      <c r="AB767" s="169" t="str">
        <f>IF(ISNUMBER($Q767),INDEX($D$1:$D$3663,T767,1),"")</f>
        <v/>
      </c>
      <c r="AC767" s="169" t="str">
        <f>IF(ISNUMBER($Q767),INDEX($D$1:$D$3663,U767,1),"")</f>
        <v/>
      </c>
      <c r="AD767" s="169" t="str">
        <f>IF(ISNUMBER($Q767),INDEX($D$1:$D$3663,V767,1),"")</f>
        <v/>
      </c>
      <c r="AE767" s="59"/>
      <c r="AF767" s="177" t="str">
        <f t="shared" si="149"/>
        <v/>
      </c>
      <c r="AG767" s="178" t="s">
        <v>1403</v>
      </c>
      <c r="AH767" s="59"/>
      <c r="AI767" s="163" t="str">
        <f t="shared" si="150"/>
        <v/>
      </c>
      <c r="AJ767" s="162" t="str">
        <f t="shared" si="152"/>
        <v/>
      </c>
      <c r="AK767" s="119"/>
      <c r="AL767" s="59" t="str">
        <f>IF(ISNUMBER($AJ767),INDEX($Z$4:$AC$3663,$AJ767,AL$3),"")</f>
        <v/>
      </c>
      <c r="AM767" s="149" t="str">
        <f>IF(ISNUMBER($AJ767),INDEX($Z$4:$AC$3663,$AJ767,AM$3),"")</f>
        <v/>
      </c>
      <c r="AN767" s="149" t="str">
        <f>IF(ISNUMBER($AJ767),INDEX($Z$4:$AC$3663,$AJ767,AN$3),"")</f>
        <v/>
      </c>
      <c r="AO767" s="59"/>
      <c r="AP767" s="59"/>
      <c r="AQ767" s="166"/>
      <c r="AR767" s="59"/>
      <c r="AS767" s="59"/>
      <c r="AT767" s="149"/>
      <c r="AU767" s="149"/>
      <c r="AV767" s="149"/>
      <c r="AW767" s="149"/>
      <c r="AX767" s="150"/>
      <c r="AY767" s="151"/>
      <c r="AZ767" s="59"/>
      <c r="BA767" s="59"/>
      <c r="BB767" s="59"/>
      <c r="BC767" s="59"/>
      <c r="BD767" s="59"/>
      <c r="BE767" s="59"/>
      <c r="BF767" s="43"/>
      <c r="BG767" s="59"/>
      <c r="BH767" s="59"/>
      <c r="BI767" s="59"/>
      <c r="BJ767" s="59"/>
      <c r="BK767" s="59"/>
      <c r="BL767" s="59"/>
      <c r="BM767" s="59"/>
    </row>
    <row r="768" spans="1:65" x14ac:dyDescent="0.25">
      <c r="A768" s="82"/>
      <c r="B768" s="122" t="s">
        <v>10</v>
      </c>
      <c r="C768" s="122">
        <v>3684.5</v>
      </c>
      <c r="D768" s="122">
        <v>37.043669281005499</v>
      </c>
      <c r="E768" s="142">
        <f>IF(B767=B768,0,MAX(E$4:E767)+1)</f>
        <v>0</v>
      </c>
      <c r="F768" s="142">
        <f t="shared" si="151"/>
        <v>2</v>
      </c>
      <c r="G768" s="142" t="str">
        <f t="shared" si="145"/>
        <v/>
      </c>
      <c r="H768" s="142" t="str">
        <f t="shared" si="146"/>
        <v/>
      </c>
      <c r="I768" s="59"/>
      <c r="J768" s="104"/>
      <c r="K768" s="59"/>
      <c r="L768" s="59"/>
      <c r="M768" s="59"/>
      <c r="N768" s="44"/>
      <c r="O768" s="44"/>
      <c r="P768" s="44"/>
      <c r="Q768" s="43" t="str">
        <f>IF(H768=1,C768-MIN(C$4:C$3663),"")</f>
        <v/>
      </c>
      <c r="R768" s="60" t="str">
        <f>IF(ISNUMBER($Q768),IF($Q768=0,R767,R767+1),"")</f>
        <v/>
      </c>
      <c r="S768" s="60" t="str">
        <f>IF(ISNUMBER($Q768),IF($Q768=0,S767,S767+1),"")</f>
        <v/>
      </c>
      <c r="T768" s="60" t="str">
        <f>IF(ISNUMBER($Q768),IF($Q768=0,T767,T767+1),"")</f>
        <v/>
      </c>
      <c r="U768" s="60" t="str">
        <f>IF(ISNUMBER($Q768),IF($Q768=0,U767,U767+1),"")</f>
        <v/>
      </c>
      <c r="V768" s="60" t="str">
        <f>IF(ISNUMBER($Q768),IF($Q768=0,V767,V767+1),"")</f>
        <v/>
      </c>
      <c r="W768" s="44"/>
      <c r="X768" s="44" t="str">
        <f t="shared" si="147"/>
        <v/>
      </c>
      <c r="Y768" s="142" t="str">
        <f t="shared" si="144"/>
        <v/>
      </c>
      <c r="Z768" s="172" t="str">
        <f t="shared" si="148"/>
        <v/>
      </c>
      <c r="AA768" s="169" t="str">
        <f>IF(ISNUMBER($Q768),INDEX($D$1:$D$3663,S768,1),"")</f>
        <v/>
      </c>
      <c r="AB768" s="169" t="str">
        <f>IF(ISNUMBER($Q768),INDEX($D$1:$D$3663,T768,1),"")</f>
        <v/>
      </c>
      <c r="AC768" s="169" t="str">
        <f>IF(ISNUMBER($Q768),INDEX($D$1:$D$3663,U768,1),"")</f>
        <v/>
      </c>
      <c r="AD768" s="169" t="str">
        <f>IF(ISNUMBER($Q768),INDEX($D$1:$D$3663,V768,1),"")</f>
        <v/>
      </c>
      <c r="AE768" s="59"/>
      <c r="AF768" s="177" t="str">
        <f t="shared" si="149"/>
        <v/>
      </c>
      <c r="AG768" s="178" t="s">
        <v>1403</v>
      </c>
      <c r="AH768" s="59"/>
      <c r="AI768" s="163" t="str">
        <f t="shared" si="150"/>
        <v/>
      </c>
      <c r="AJ768" s="162" t="str">
        <f t="shared" si="152"/>
        <v/>
      </c>
      <c r="AK768" s="119"/>
      <c r="AL768" s="59" t="str">
        <f>IF(ISNUMBER($AJ768),INDEX($Z$4:$AC$3663,$AJ768,AL$3),"")</f>
        <v/>
      </c>
      <c r="AM768" s="149" t="str">
        <f>IF(ISNUMBER($AJ768),INDEX($Z$4:$AC$3663,$AJ768,AM$3),"")</f>
        <v/>
      </c>
      <c r="AN768" s="149" t="str">
        <f>IF(ISNUMBER($AJ768),INDEX($Z$4:$AC$3663,$AJ768,AN$3),"")</f>
        <v/>
      </c>
      <c r="AO768" s="59"/>
      <c r="AP768" s="59"/>
      <c r="AQ768" s="166"/>
      <c r="AR768" s="59"/>
      <c r="AS768" s="59"/>
      <c r="AT768" s="149"/>
      <c r="AU768" s="149"/>
      <c r="AV768" s="149"/>
      <c r="AW768" s="149"/>
      <c r="AX768" s="150"/>
      <c r="AY768" s="151"/>
      <c r="AZ768" s="59"/>
      <c r="BA768" s="59"/>
      <c r="BB768" s="59"/>
      <c r="BC768" s="59"/>
      <c r="BD768" s="59"/>
      <c r="BE768" s="59"/>
      <c r="BF768" s="43"/>
      <c r="BG768" s="59"/>
      <c r="BH768" s="59"/>
      <c r="BI768" s="59"/>
      <c r="BJ768" s="59"/>
      <c r="BK768" s="59"/>
      <c r="BL768" s="59"/>
      <c r="BM768" s="59"/>
    </row>
    <row r="769" spans="1:65" x14ac:dyDescent="0.25">
      <c r="A769" s="82"/>
      <c r="B769" s="122" t="s">
        <v>10</v>
      </c>
      <c r="C769" s="122">
        <v>3685.5</v>
      </c>
      <c r="D769" s="122">
        <v>37.1477630028728</v>
      </c>
      <c r="E769" s="142">
        <f>IF(B768=B769,0,MAX(E$4:E768)+1)</f>
        <v>0</v>
      </c>
      <c r="F769" s="142">
        <f t="shared" si="151"/>
        <v>2</v>
      </c>
      <c r="G769" s="142" t="str">
        <f t="shared" si="145"/>
        <v/>
      </c>
      <c r="H769" s="142" t="str">
        <f t="shared" si="146"/>
        <v/>
      </c>
      <c r="I769" s="59"/>
      <c r="J769" s="104"/>
      <c r="K769" s="59"/>
      <c r="L769" s="59"/>
      <c r="M769" s="59"/>
      <c r="N769" s="44"/>
      <c r="O769" s="44"/>
      <c r="P769" s="44"/>
      <c r="Q769" s="43" t="str">
        <f>IF(H769=1,C769-MIN(C$4:C$3663),"")</f>
        <v/>
      </c>
      <c r="R769" s="60" t="str">
        <f>IF(ISNUMBER($Q769),IF($Q769=0,R768,R768+1),"")</f>
        <v/>
      </c>
      <c r="S769" s="60" t="str">
        <f>IF(ISNUMBER($Q769),IF($Q769=0,S768,S768+1),"")</f>
        <v/>
      </c>
      <c r="T769" s="60" t="str">
        <f>IF(ISNUMBER($Q769),IF($Q769=0,T768,T768+1),"")</f>
        <v/>
      </c>
      <c r="U769" s="60" t="str">
        <f>IF(ISNUMBER($Q769),IF($Q769=0,U768,U768+1),"")</f>
        <v/>
      </c>
      <c r="V769" s="60" t="str">
        <f>IF(ISNUMBER($Q769),IF($Q769=0,V768,V768+1),"")</f>
        <v/>
      </c>
      <c r="W769" s="44"/>
      <c r="X769" s="44" t="str">
        <f t="shared" si="147"/>
        <v/>
      </c>
      <c r="Y769" s="142" t="str">
        <f t="shared" si="144"/>
        <v/>
      </c>
      <c r="Z769" s="172" t="str">
        <f t="shared" si="148"/>
        <v/>
      </c>
      <c r="AA769" s="169" t="str">
        <f>IF(ISNUMBER($Q769),INDEX($D$1:$D$3663,S769,1),"")</f>
        <v/>
      </c>
      <c r="AB769" s="169" t="str">
        <f>IF(ISNUMBER($Q769),INDEX($D$1:$D$3663,T769,1),"")</f>
        <v/>
      </c>
      <c r="AC769" s="169" t="str">
        <f>IF(ISNUMBER($Q769),INDEX($D$1:$D$3663,U769,1),"")</f>
        <v/>
      </c>
      <c r="AD769" s="169" t="str">
        <f>IF(ISNUMBER($Q769),INDEX($D$1:$D$3663,V769,1),"")</f>
        <v/>
      </c>
      <c r="AE769" s="59"/>
      <c r="AF769" s="177" t="str">
        <f t="shared" si="149"/>
        <v/>
      </c>
      <c r="AG769" s="178" t="s">
        <v>1403</v>
      </c>
      <c r="AH769" s="59"/>
      <c r="AI769" s="163" t="str">
        <f t="shared" si="150"/>
        <v/>
      </c>
      <c r="AJ769" s="162" t="str">
        <f t="shared" si="152"/>
        <v/>
      </c>
      <c r="AK769" s="119"/>
      <c r="AL769" s="59" t="str">
        <f>IF(ISNUMBER($AJ769),INDEX($Z$4:$AC$3663,$AJ769,AL$3),"")</f>
        <v/>
      </c>
      <c r="AM769" s="149" t="str">
        <f>IF(ISNUMBER($AJ769),INDEX($Z$4:$AC$3663,$AJ769,AM$3),"")</f>
        <v/>
      </c>
      <c r="AN769" s="149" t="str">
        <f>IF(ISNUMBER($AJ769),INDEX($Z$4:$AC$3663,$AJ769,AN$3),"")</f>
        <v/>
      </c>
      <c r="AO769" s="59"/>
      <c r="AP769" s="59"/>
      <c r="AQ769" s="166"/>
      <c r="AR769" s="59"/>
      <c r="AS769" s="59"/>
      <c r="AT769" s="149"/>
      <c r="AU769" s="149"/>
      <c r="AV769" s="149"/>
      <c r="AW769" s="149"/>
      <c r="AX769" s="150"/>
      <c r="AY769" s="151"/>
      <c r="AZ769" s="59"/>
      <c r="BA769" s="59"/>
      <c r="BB769" s="59"/>
      <c r="BC769" s="59"/>
      <c r="BD769" s="59"/>
      <c r="BE769" s="59"/>
      <c r="BF769" s="43"/>
      <c r="BG769" s="59"/>
      <c r="BH769" s="59"/>
      <c r="BI769" s="59"/>
      <c r="BJ769" s="59"/>
      <c r="BK769" s="59"/>
      <c r="BL769" s="59"/>
      <c r="BM769" s="59"/>
    </row>
    <row r="770" spans="1:65" x14ac:dyDescent="0.25">
      <c r="A770" s="82"/>
      <c r="B770" s="122" t="s">
        <v>10</v>
      </c>
      <c r="C770" s="122">
        <v>3686.5</v>
      </c>
      <c r="D770" s="122">
        <v>37.262213064877798</v>
      </c>
      <c r="E770" s="142">
        <f>IF(B769=B770,0,MAX(E$4:E769)+1)</f>
        <v>0</v>
      </c>
      <c r="F770" s="142">
        <f t="shared" si="151"/>
        <v>2</v>
      </c>
      <c r="G770" s="142" t="str">
        <f t="shared" si="145"/>
        <v/>
      </c>
      <c r="H770" s="142" t="str">
        <f t="shared" si="146"/>
        <v/>
      </c>
      <c r="I770" s="59"/>
      <c r="J770" s="104"/>
      <c r="K770" s="59"/>
      <c r="L770" s="59"/>
      <c r="M770" s="59"/>
      <c r="N770" s="44"/>
      <c r="O770" s="44"/>
      <c r="P770" s="44"/>
      <c r="Q770" s="43" t="str">
        <f>IF(H770=1,C770-MIN(C$4:C$3663),"")</f>
        <v/>
      </c>
      <c r="R770" s="60" t="str">
        <f t="shared" ref="R770:V820" si="155">IF(ISNUMBER($Q770),IF($Q770=0,R769,R769+1),"")</f>
        <v/>
      </c>
      <c r="S770" s="60" t="str">
        <f t="shared" si="155"/>
        <v/>
      </c>
      <c r="T770" s="60" t="str">
        <f t="shared" si="155"/>
        <v/>
      </c>
      <c r="U770" s="60" t="str">
        <f t="shared" si="155"/>
        <v/>
      </c>
      <c r="V770" s="60" t="str">
        <f t="shared" si="155"/>
        <v/>
      </c>
      <c r="W770" s="44"/>
      <c r="X770" s="44" t="str">
        <f t="shared" si="147"/>
        <v/>
      </c>
      <c r="Y770" s="142" t="str">
        <f t="shared" si="144"/>
        <v/>
      </c>
      <c r="Z770" s="172" t="str">
        <f t="shared" si="148"/>
        <v/>
      </c>
      <c r="AA770" s="169" t="str">
        <f>IF(ISNUMBER($Q770),INDEX($D$1:$D$3663,S770,1),"")</f>
        <v/>
      </c>
      <c r="AB770" s="169" t="str">
        <f>IF(ISNUMBER($Q770),INDEX($D$1:$D$3663,T770,1),"")</f>
        <v/>
      </c>
      <c r="AC770" s="169" t="str">
        <f>IF(ISNUMBER($Q770),INDEX($D$1:$D$3663,U770,1),"")</f>
        <v/>
      </c>
      <c r="AD770" s="169" t="str">
        <f>IF(ISNUMBER($Q770),INDEX($D$1:$D$3663,V770,1),"")</f>
        <v/>
      </c>
      <c r="AE770" s="59"/>
      <c r="AF770" s="177" t="str">
        <f t="shared" si="149"/>
        <v/>
      </c>
      <c r="AG770" s="178" t="s">
        <v>1403</v>
      </c>
      <c r="AH770" s="59"/>
      <c r="AI770" s="163" t="str">
        <f t="shared" si="150"/>
        <v/>
      </c>
      <c r="AJ770" s="162" t="str">
        <f t="shared" si="152"/>
        <v/>
      </c>
      <c r="AK770" s="119"/>
      <c r="AL770" s="59" t="str">
        <f>IF(ISNUMBER($AJ770),INDEX($Z$4:$AC$3663,$AJ770,AL$3),"")</f>
        <v/>
      </c>
      <c r="AM770" s="149" t="str">
        <f>IF(ISNUMBER($AJ770),INDEX($Z$4:$AC$3663,$AJ770,AM$3),"")</f>
        <v/>
      </c>
      <c r="AN770" s="149" t="str">
        <f>IF(ISNUMBER($AJ770),INDEX($Z$4:$AC$3663,$AJ770,AN$3),"")</f>
        <v/>
      </c>
      <c r="AO770" s="59"/>
      <c r="AP770" s="59"/>
      <c r="AQ770" s="166"/>
      <c r="AR770" s="59"/>
      <c r="AS770" s="59"/>
      <c r="AT770" s="149"/>
      <c r="AU770" s="149"/>
      <c r="AV770" s="149"/>
      <c r="AW770" s="149"/>
      <c r="AX770" s="150"/>
      <c r="AY770" s="151"/>
      <c r="AZ770" s="59"/>
      <c r="BA770" s="59"/>
      <c r="BB770" s="59"/>
      <c r="BC770" s="59"/>
      <c r="BD770" s="59"/>
      <c r="BE770" s="59"/>
      <c r="BF770" s="43"/>
      <c r="BG770" s="59"/>
      <c r="BH770" s="59"/>
      <c r="BI770" s="59"/>
      <c r="BJ770" s="59"/>
      <c r="BK770" s="59"/>
      <c r="BL770" s="59"/>
      <c r="BM770" s="59"/>
    </row>
    <row r="771" spans="1:65" x14ac:dyDescent="0.25">
      <c r="A771" s="82"/>
      <c r="B771" s="122" t="s">
        <v>10</v>
      </c>
      <c r="C771" s="122">
        <v>3687.5</v>
      </c>
      <c r="D771" s="122">
        <v>37.1489961336558</v>
      </c>
      <c r="E771" s="142">
        <f>IF(B770=B771,0,MAX(E$4:E770)+1)</f>
        <v>0</v>
      </c>
      <c r="F771" s="142">
        <f t="shared" si="151"/>
        <v>2</v>
      </c>
      <c r="G771" s="142" t="str">
        <f t="shared" si="145"/>
        <v/>
      </c>
      <c r="H771" s="142" t="str">
        <f t="shared" si="146"/>
        <v/>
      </c>
      <c r="I771" s="59"/>
      <c r="J771" s="104"/>
      <c r="K771" s="59"/>
      <c r="L771" s="59"/>
      <c r="M771" s="59"/>
      <c r="N771" s="44"/>
      <c r="O771" s="44"/>
      <c r="P771" s="44"/>
      <c r="Q771" s="43" t="str">
        <f>IF(H771=1,C771-MIN(C$4:C$3663),"")</f>
        <v/>
      </c>
      <c r="R771" s="60" t="str">
        <f t="shared" si="155"/>
        <v/>
      </c>
      <c r="S771" s="60" t="str">
        <f t="shared" si="155"/>
        <v/>
      </c>
      <c r="T771" s="60" t="str">
        <f t="shared" si="155"/>
        <v/>
      </c>
      <c r="U771" s="60" t="str">
        <f t="shared" si="155"/>
        <v/>
      </c>
      <c r="V771" s="60" t="str">
        <f t="shared" si="155"/>
        <v/>
      </c>
      <c r="W771" s="44"/>
      <c r="X771" s="44" t="str">
        <f t="shared" si="147"/>
        <v/>
      </c>
      <c r="Y771" s="142" t="str">
        <f t="shared" si="144"/>
        <v/>
      </c>
      <c r="Z771" s="172" t="str">
        <f t="shared" si="148"/>
        <v/>
      </c>
      <c r="AA771" s="169" t="str">
        <f>IF(ISNUMBER($Q771),INDEX($D$1:$D$3663,S771,1),"")</f>
        <v/>
      </c>
      <c r="AB771" s="169" t="str">
        <f>IF(ISNUMBER($Q771),INDEX($D$1:$D$3663,T771,1),"")</f>
        <v/>
      </c>
      <c r="AC771" s="169" t="str">
        <f>IF(ISNUMBER($Q771),INDEX($D$1:$D$3663,U771,1),"")</f>
        <v/>
      </c>
      <c r="AD771" s="169" t="str">
        <f>IF(ISNUMBER($Q771),INDEX($D$1:$D$3663,V771,1),"")</f>
        <v/>
      </c>
      <c r="AE771" s="59"/>
      <c r="AF771" s="177" t="str">
        <f t="shared" si="149"/>
        <v/>
      </c>
      <c r="AG771" s="178" t="s">
        <v>1403</v>
      </c>
      <c r="AH771" s="59"/>
      <c r="AI771" s="163" t="str">
        <f t="shared" si="150"/>
        <v/>
      </c>
      <c r="AJ771" s="162" t="str">
        <f t="shared" si="152"/>
        <v/>
      </c>
      <c r="AK771" s="119"/>
      <c r="AL771" s="59" t="str">
        <f>IF(ISNUMBER($AJ771),INDEX($Z$4:$AC$3663,$AJ771,AL$3),"")</f>
        <v/>
      </c>
      <c r="AM771" s="149" t="str">
        <f>IF(ISNUMBER($AJ771),INDEX($Z$4:$AC$3663,$AJ771,AM$3),"")</f>
        <v/>
      </c>
      <c r="AN771" s="149" t="str">
        <f>IF(ISNUMBER($AJ771),INDEX($Z$4:$AC$3663,$AJ771,AN$3),"")</f>
        <v/>
      </c>
      <c r="AO771" s="59"/>
      <c r="AP771" s="59"/>
      <c r="AQ771" s="166"/>
      <c r="AR771" s="59"/>
      <c r="AS771" s="59"/>
      <c r="AT771" s="149"/>
      <c r="AU771" s="149"/>
      <c r="AV771" s="149"/>
      <c r="AW771" s="149"/>
      <c r="AX771" s="150"/>
      <c r="AY771" s="151"/>
      <c r="AZ771" s="59"/>
      <c r="BA771" s="59"/>
      <c r="BB771" s="59"/>
      <c r="BC771" s="59"/>
      <c r="BD771" s="59"/>
      <c r="BE771" s="59"/>
      <c r="BF771" s="43"/>
      <c r="BG771" s="59"/>
      <c r="BH771" s="59"/>
      <c r="BI771" s="59"/>
      <c r="BJ771" s="59"/>
      <c r="BK771" s="59"/>
      <c r="BL771" s="59"/>
      <c r="BM771" s="59"/>
    </row>
    <row r="772" spans="1:65" x14ac:dyDescent="0.25">
      <c r="A772" s="82"/>
      <c r="B772" s="122" t="s">
        <v>10</v>
      </c>
      <c r="C772" s="122">
        <v>3688.5</v>
      </c>
      <c r="D772" s="122">
        <v>37.049874550910801</v>
      </c>
      <c r="E772" s="142">
        <f>IF(B771=B772,0,MAX(E$4:E771)+1)</f>
        <v>0</v>
      </c>
      <c r="F772" s="142">
        <f t="shared" si="151"/>
        <v>2</v>
      </c>
      <c r="G772" s="142" t="str">
        <f t="shared" si="145"/>
        <v/>
      </c>
      <c r="H772" s="142" t="str">
        <f t="shared" si="146"/>
        <v/>
      </c>
      <c r="I772" s="59"/>
      <c r="J772" s="104"/>
      <c r="K772" s="59"/>
      <c r="L772" s="59"/>
      <c r="M772" s="59"/>
      <c r="N772" s="44"/>
      <c r="O772" s="44"/>
      <c r="P772" s="44"/>
      <c r="Q772" s="43" t="str">
        <f t="shared" ref="Q772:Q835" si="156">IF(H772=1,C772-MIN(C$4:C$3663),"")</f>
        <v/>
      </c>
      <c r="R772" s="60" t="str">
        <f t="shared" si="155"/>
        <v/>
      </c>
      <c r="S772" s="60" t="str">
        <f t="shared" si="155"/>
        <v/>
      </c>
      <c r="T772" s="60" t="str">
        <f t="shared" si="155"/>
        <v/>
      </c>
      <c r="U772" s="60" t="str">
        <f t="shared" si="155"/>
        <v/>
      </c>
      <c r="V772" s="60" t="str">
        <f t="shared" si="155"/>
        <v/>
      </c>
      <c r="W772" s="44"/>
      <c r="X772" s="44" t="str">
        <f t="shared" si="147"/>
        <v/>
      </c>
      <c r="Y772" s="142" t="str">
        <f t="shared" ref="Y772:Y835" si="157">IF(ISNUMBER(Q772),C772,"")</f>
        <v/>
      </c>
      <c r="Z772" s="172" t="str">
        <f t="shared" si="148"/>
        <v/>
      </c>
      <c r="AA772" s="169" t="str">
        <f>IF(ISNUMBER($Q772),INDEX($D$1:$D$3663,S772,1),"")</f>
        <v/>
      </c>
      <c r="AB772" s="169" t="str">
        <f>IF(ISNUMBER($Q772),INDEX($D$1:$D$3663,T772,1),"")</f>
        <v/>
      </c>
      <c r="AC772" s="169" t="str">
        <f>IF(ISNUMBER($Q772),INDEX($D$1:$D$3663,U772,1),"")</f>
        <v/>
      </c>
      <c r="AD772" s="169" t="str">
        <f>IF(ISNUMBER($Q772),INDEX($D$1:$D$3663,V772,1),"")</f>
        <v/>
      </c>
      <c r="AE772" s="59"/>
      <c r="AF772" s="177" t="str">
        <f t="shared" si="149"/>
        <v/>
      </c>
      <c r="AG772" s="178" t="s">
        <v>1403</v>
      </c>
      <c r="AH772" s="59"/>
      <c r="AI772" s="163" t="str">
        <f t="shared" si="150"/>
        <v/>
      </c>
      <c r="AJ772" s="162" t="str">
        <f t="shared" si="152"/>
        <v/>
      </c>
      <c r="AK772" s="119"/>
      <c r="AL772" s="59" t="str">
        <f>IF(ISNUMBER($AJ772),INDEX($Z$4:$AC$3663,$AJ772,AL$3),"")</f>
        <v/>
      </c>
      <c r="AM772" s="149" t="str">
        <f>IF(ISNUMBER($AJ772),INDEX($Z$4:$AC$3663,$AJ772,AM$3),"")</f>
        <v/>
      </c>
      <c r="AN772" s="149" t="str">
        <f>IF(ISNUMBER($AJ772),INDEX($Z$4:$AC$3663,$AJ772,AN$3),"")</f>
        <v/>
      </c>
      <c r="AO772" s="59"/>
      <c r="AP772" s="59"/>
      <c r="AQ772" s="166"/>
      <c r="AR772" s="59"/>
      <c r="AS772" s="59"/>
      <c r="AT772" s="149"/>
      <c r="AU772" s="149"/>
      <c r="AV772" s="149"/>
      <c r="AW772" s="149"/>
      <c r="AX772" s="150"/>
      <c r="AY772" s="151"/>
      <c r="AZ772" s="59"/>
      <c r="BA772" s="59"/>
      <c r="BB772" s="59"/>
      <c r="BC772" s="59"/>
      <c r="BD772" s="59"/>
      <c r="BE772" s="59"/>
      <c r="BF772" s="43"/>
      <c r="BG772" s="59"/>
      <c r="BH772" s="59"/>
      <c r="BI772" s="59"/>
      <c r="BJ772" s="59"/>
      <c r="BK772" s="59"/>
      <c r="BL772" s="59"/>
      <c r="BM772" s="59"/>
    </row>
    <row r="773" spans="1:65" x14ac:dyDescent="0.25">
      <c r="A773" s="82"/>
      <c r="B773" s="122" t="s">
        <v>10</v>
      </c>
      <c r="C773" s="122">
        <v>3689.5</v>
      </c>
      <c r="D773" s="122">
        <v>37.247631650658299</v>
      </c>
      <c r="E773" s="142">
        <f>IF(B772=B773,0,MAX(E$4:E772)+1)</f>
        <v>0</v>
      </c>
      <c r="F773" s="142">
        <f t="shared" si="151"/>
        <v>2</v>
      </c>
      <c r="G773" s="142" t="str">
        <f t="shared" ref="G773:G836" si="158">IF(E773&gt;0,ROW(),"")</f>
        <v/>
      </c>
      <c r="H773" s="142" t="str">
        <f t="shared" ref="H773:H836" si="159">IF(B773=B$4,1,"")</f>
        <v/>
      </c>
      <c r="I773" s="59"/>
      <c r="J773" s="104"/>
      <c r="K773" s="59"/>
      <c r="L773" s="59"/>
      <c r="M773" s="59"/>
      <c r="N773" s="44"/>
      <c r="O773" s="44"/>
      <c r="P773" s="44"/>
      <c r="Q773" s="43" t="str">
        <f t="shared" si="156"/>
        <v/>
      </c>
      <c r="R773" s="60" t="str">
        <f t="shared" si="155"/>
        <v/>
      </c>
      <c r="S773" s="60" t="str">
        <f t="shared" si="155"/>
        <v/>
      </c>
      <c r="T773" s="60" t="str">
        <f t="shared" si="155"/>
        <v/>
      </c>
      <c r="U773" s="60" t="str">
        <f t="shared" si="155"/>
        <v/>
      </c>
      <c r="V773" s="60" t="str">
        <f t="shared" si="155"/>
        <v/>
      </c>
      <c r="W773" s="44"/>
      <c r="X773" s="44" t="str">
        <f t="shared" ref="X773:X836" si="160">IF(ISNUMBER(Y773),ROW()-X$3,"")</f>
        <v/>
      </c>
      <c r="Y773" s="142" t="str">
        <f t="shared" si="157"/>
        <v/>
      </c>
      <c r="Z773" s="172" t="str">
        <f t="shared" ref="Z773:Z836" si="161">IF(ISNUMBER($Q773),INDEX($D$1:$D$3663,R773,1),"")</f>
        <v/>
      </c>
      <c r="AA773" s="169" t="str">
        <f>IF(ISNUMBER($Q773),INDEX($D$1:$D$3663,S773,1),"")</f>
        <v/>
      </c>
      <c r="AB773" s="169" t="str">
        <f>IF(ISNUMBER($Q773),INDEX($D$1:$D$3663,T773,1),"")</f>
        <v/>
      </c>
      <c r="AC773" s="169" t="str">
        <f>IF(ISNUMBER($Q773),INDEX($D$1:$D$3663,U773,1),"")</f>
        <v/>
      </c>
      <c r="AD773" s="169" t="str">
        <f>IF(ISNUMBER($Q773),INDEX($D$1:$D$3663,V773,1),"")</f>
        <v/>
      </c>
      <c r="AE773" s="59"/>
      <c r="AF773" s="177" t="str">
        <f t="shared" ref="AF773:AF836" si="162">IF(ISNUMBER(Q773),Y773/M$15-M$11,"")</f>
        <v/>
      </c>
      <c r="AG773" s="178" t="s">
        <v>1403</v>
      </c>
      <c r="AH773" s="59"/>
      <c r="AI773" s="163" t="str">
        <f t="shared" ref="AI773:AI836" si="163">IF(ROW()-AI$3&lt;=AI$2,ROW()-AI$3,"")</f>
        <v/>
      </c>
      <c r="AJ773" s="162" t="str">
        <f t="shared" si="152"/>
        <v/>
      </c>
      <c r="AK773" s="119"/>
      <c r="AL773" s="59" t="str">
        <f>IF(ISNUMBER($AJ773),INDEX($Z$4:$AC$3663,$AJ773,AL$3),"")</f>
        <v/>
      </c>
      <c r="AM773" s="149" t="str">
        <f>IF(ISNUMBER($AJ773),INDEX($Z$4:$AC$3663,$AJ773,AM$3),"")</f>
        <v/>
      </c>
      <c r="AN773" s="149" t="str">
        <f>IF(ISNUMBER($AJ773),INDEX($Z$4:$AC$3663,$AJ773,AN$3),"")</f>
        <v/>
      </c>
      <c r="AO773" s="59"/>
      <c r="AP773" s="59"/>
      <c r="AQ773" s="166"/>
      <c r="AR773" s="59"/>
      <c r="AS773" s="59"/>
      <c r="AT773" s="149"/>
      <c r="AU773" s="149"/>
      <c r="AV773" s="149"/>
      <c r="AW773" s="149"/>
      <c r="AX773" s="150"/>
      <c r="AY773" s="151"/>
      <c r="AZ773" s="59"/>
      <c r="BA773" s="59"/>
      <c r="BB773" s="59"/>
      <c r="BC773" s="59"/>
      <c r="BD773" s="59"/>
      <c r="BE773" s="59"/>
      <c r="BF773" s="43"/>
      <c r="BG773" s="59"/>
      <c r="BH773" s="59"/>
      <c r="BI773" s="59"/>
      <c r="BJ773" s="59"/>
      <c r="BK773" s="59"/>
      <c r="BL773" s="59"/>
      <c r="BM773" s="59"/>
    </row>
    <row r="774" spans="1:65" x14ac:dyDescent="0.25">
      <c r="A774" s="82"/>
      <c r="B774" s="122" t="s">
        <v>10</v>
      </c>
      <c r="C774" s="122">
        <v>3690.5</v>
      </c>
      <c r="D774" s="122">
        <v>37.203079398778897</v>
      </c>
      <c r="E774" s="142">
        <f>IF(B773=B774,0,MAX(E$4:E773)+1)</f>
        <v>0</v>
      </c>
      <c r="F774" s="142">
        <f t="shared" si="151"/>
        <v>2</v>
      </c>
      <c r="G774" s="142" t="str">
        <f t="shared" si="158"/>
        <v/>
      </c>
      <c r="H774" s="142" t="str">
        <f t="shared" si="159"/>
        <v/>
      </c>
      <c r="I774" s="59"/>
      <c r="J774" s="104"/>
      <c r="K774" s="59"/>
      <c r="L774" s="59"/>
      <c r="M774" s="59"/>
      <c r="N774" s="44"/>
      <c r="O774" s="44"/>
      <c r="P774" s="44"/>
      <c r="Q774" s="43" t="str">
        <f t="shared" si="156"/>
        <v/>
      </c>
      <c r="R774" s="60" t="str">
        <f t="shared" si="155"/>
        <v/>
      </c>
      <c r="S774" s="60" t="str">
        <f t="shared" si="155"/>
        <v/>
      </c>
      <c r="T774" s="60" t="str">
        <f t="shared" si="155"/>
        <v/>
      </c>
      <c r="U774" s="60" t="str">
        <f t="shared" si="155"/>
        <v/>
      </c>
      <c r="V774" s="60" t="str">
        <f t="shared" si="155"/>
        <v/>
      </c>
      <c r="W774" s="44"/>
      <c r="X774" s="44" t="str">
        <f t="shared" si="160"/>
        <v/>
      </c>
      <c r="Y774" s="142" t="str">
        <f t="shared" si="157"/>
        <v/>
      </c>
      <c r="Z774" s="172" t="str">
        <f t="shared" si="161"/>
        <v/>
      </c>
      <c r="AA774" s="169" t="str">
        <f>IF(ISNUMBER($Q774),INDEX($D$1:$D$3663,S774,1),"")</f>
        <v/>
      </c>
      <c r="AB774" s="169" t="str">
        <f>IF(ISNUMBER($Q774),INDEX($D$1:$D$3663,T774,1),"")</f>
        <v/>
      </c>
      <c r="AC774" s="169" t="str">
        <f>IF(ISNUMBER($Q774),INDEX($D$1:$D$3663,U774,1),"")</f>
        <v/>
      </c>
      <c r="AD774" s="169" t="str">
        <f>IF(ISNUMBER($Q774),INDEX($D$1:$D$3663,V774,1),"")</f>
        <v/>
      </c>
      <c r="AE774" s="59"/>
      <c r="AF774" s="177" t="str">
        <f t="shared" si="162"/>
        <v/>
      </c>
      <c r="AG774" s="178" t="s">
        <v>1403</v>
      </c>
      <c r="AH774" s="59"/>
      <c r="AI774" s="163" t="str">
        <f t="shared" si="163"/>
        <v/>
      </c>
      <c r="AJ774" s="162" t="str">
        <f t="shared" si="152"/>
        <v/>
      </c>
      <c r="AK774" s="119"/>
      <c r="AL774" s="59" t="str">
        <f>IF(ISNUMBER($AJ774),INDEX($Z$4:$AC$3663,$AJ774,AL$3),"")</f>
        <v/>
      </c>
      <c r="AM774" s="149" t="str">
        <f>IF(ISNUMBER($AJ774),INDEX($Z$4:$AC$3663,$AJ774,AM$3),"")</f>
        <v/>
      </c>
      <c r="AN774" s="149" t="str">
        <f>IF(ISNUMBER($AJ774),INDEX($Z$4:$AC$3663,$AJ774,AN$3),"")</f>
        <v/>
      </c>
      <c r="AO774" s="59"/>
      <c r="AP774" s="59"/>
      <c r="AQ774" s="166"/>
      <c r="AR774" s="59"/>
      <c r="AS774" s="59"/>
      <c r="AT774" s="149"/>
      <c r="AU774" s="149"/>
      <c r="AV774" s="149"/>
      <c r="AW774" s="149"/>
      <c r="AX774" s="150"/>
      <c r="AY774" s="151"/>
      <c r="AZ774" s="59"/>
      <c r="BA774" s="59"/>
      <c r="BB774" s="59"/>
      <c r="BC774" s="59"/>
      <c r="BD774" s="59"/>
      <c r="BE774" s="59"/>
      <c r="BF774" s="43"/>
      <c r="BG774" s="59"/>
      <c r="BH774" s="59"/>
      <c r="BI774" s="59"/>
      <c r="BJ774" s="59"/>
      <c r="BK774" s="59"/>
      <c r="BL774" s="59"/>
      <c r="BM774" s="59"/>
    </row>
    <row r="775" spans="1:65" x14ac:dyDescent="0.25">
      <c r="A775" s="82"/>
      <c r="B775" s="122" t="s">
        <v>10</v>
      </c>
      <c r="C775" s="122">
        <v>3691.5</v>
      </c>
      <c r="D775" s="122">
        <v>37.194961388620698</v>
      </c>
      <c r="E775" s="142">
        <f>IF(B774=B775,0,MAX(E$4:E774)+1)</f>
        <v>0</v>
      </c>
      <c r="F775" s="142">
        <f t="shared" ref="F775:F838" si="164">IF(E775=0,F774,E775)</f>
        <v>2</v>
      </c>
      <c r="G775" s="142" t="str">
        <f t="shared" si="158"/>
        <v/>
      </c>
      <c r="H775" s="142" t="str">
        <f t="shared" si="159"/>
        <v/>
      </c>
      <c r="I775" s="59"/>
      <c r="J775" s="104"/>
      <c r="K775" s="59"/>
      <c r="L775" s="59"/>
      <c r="M775" s="59"/>
      <c r="N775" s="44"/>
      <c r="O775" s="44"/>
      <c r="P775" s="44"/>
      <c r="Q775" s="43" t="str">
        <f t="shared" si="156"/>
        <v/>
      </c>
      <c r="R775" s="60" t="str">
        <f t="shared" si="155"/>
        <v/>
      </c>
      <c r="S775" s="60" t="str">
        <f t="shared" si="155"/>
        <v/>
      </c>
      <c r="T775" s="60" t="str">
        <f t="shared" si="155"/>
        <v/>
      </c>
      <c r="U775" s="60" t="str">
        <f t="shared" si="155"/>
        <v/>
      </c>
      <c r="V775" s="60" t="str">
        <f t="shared" si="155"/>
        <v/>
      </c>
      <c r="W775" s="44"/>
      <c r="X775" s="44" t="str">
        <f t="shared" si="160"/>
        <v/>
      </c>
      <c r="Y775" s="142" t="str">
        <f t="shared" si="157"/>
        <v/>
      </c>
      <c r="Z775" s="172" t="str">
        <f t="shared" si="161"/>
        <v/>
      </c>
      <c r="AA775" s="169" t="str">
        <f>IF(ISNUMBER($Q775),INDEX($D$1:$D$3663,S775,1),"")</f>
        <v/>
      </c>
      <c r="AB775" s="169" t="str">
        <f>IF(ISNUMBER($Q775),INDEX($D$1:$D$3663,T775,1),"")</f>
        <v/>
      </c>
      <c r="AC775" s="169" t="str">
        <f>IF(ISNUMBER($Q775),INDEX($D$1:$D$3663,U775,1),"")</f>
        <v/>
      </c>
      <c r="AD775" s="169" t="str">
        <f>IF(ISNUMBER($Q775),INDEX($D$1:$D$3663,V775,1),"")</f>
        <v/>
      </c>
      <c r="AE775" s="59"/>
      <c r="AF775" s="177" t="str">
        <f t="shared" si="162"/>
        <v/>
      </c>
      <c r="AG775" s="178" t="s">
        <v>1403</v>
      </c>
      <c r="AH775" s="59"/>
      <c r="AI775" s="163" t="str">
        <f t="shared" si="163"/>
        <v/>
      </c>
      <c r="AJ775" s="162" t="str">
        <f t="shared" si="152"/>
        <v/>
      </c>
      <c r="AK775" s="119"/>
      <c r="AL775" s="59" t="str">
        <f>IF(ISNUMBER($AJ775),INDEX($Z$4:$AC$3663,$AJ775,AL$3),"")</f>
        <v/>
      </c>
      <c r="AM775" s="149" t="str">
        <f>IF(ISNUMBER($AJ775),INDEX($Z$4:$AC$3663,$AJ775,AM$3),"")</f>
        <v/>
      </c>
      <c r="AN775" s="149" t="str">
        <f>IF(ISNUMBER($AJ775),INDEX($Z$4:$AC$3663,$AJ775,AN$3),"")</f>
        <v/>
      </c>
      <c r="AO775" s="59"/>
      <c r="AP775" s="59"/>
      <c r="AQ775" s="166"/>
      <c r="AR775" s="59"/>
      <c r="AS775" s="59"/>
      <c r="AT775" s="149"/>
      <c r="AU775" s="149"/>
      <c r="AV775" s="149"/>
      <c r="AW775" s="149"/>
      <c r="AX775" s="150"/>
      <c r="AY775" s="151"/>
      <c r="AZ775" s="59"/>
      <c r="BA775" s="59"/>
      <c r="BB775" s="59"/>
      <c r="BC775" s="59"/>
      <c r="BD775" s="59"/>
      <c r="BE775" s="59"/>
      <c r="BF775" s="43"/>
      <c r="BG775" s="59"/>
      <c r="BH775" s="59"/>
      <c r="BI775" s="59"/>
      <c r="BJ775" s="59"/>
      <c r="BK775" s="59"/>
      <c r="BL775" s="59"/>
      <c r="BM775" s="59"/>
    </row>
    <row r="776" spans="1:65" x14ac:dyDescent="0.25">
      <c r="A776" s="82"/>
      <c r="B776" s="122" t="s">
        <v>10</v>
      </c>
      <c r="C776" s="122">
        <v>3692.5</v>
      </c>
      <c r="D776" s="122">
        <v>37.077133230731697</v>
      </c>
      <c r="E776" s="142">
        <f>IF(B775=B776,0,MAX(E$4:E775)+1)</f>
        <v>0</v>
      </c>
      <c r="F776" s="142">
        <f t="shared" si="164"/>
        <v>2</v>
      </c>
      <c r="G776" s="142" t="str">
        <f t="shared" si="158"/>
        <v/>
      </c>
      <c r="H776" s="142" t="str">
        <f t="shared" si="159"/>
        <v/>
      </c>
      <c r="I776" s="59"/>
      <c r="J776" s="104"/>
      <c r="K776" s="59"/>
      <c r="L776" s="59"/>
      <c r="M776" s="59"/>
      <c r="N776" s="44"/>
      <c r="O776" s="44"/>
      <c r="P776" s="44"/>
      <c r="Q776" s="43" t="str">
        <f t="shared" si="156"/>
        <v/>
      </c>
      <c r="R776" s="60" t="str">
        <f t="shared" si="155"/>
        <v/>
      </c>
      <c r="S776" s="60" t="str">
        <f t="shared" si="155"/>
        <v/>
      </c>
      <c r="T776" s="60" t="str">
        <f t="shared" si="155"/>
        <v/>
      </c>
      <c r="U776" s="60" t="str">
        <f t="shared" si="155"/>
        <v/>
      </c>
      <c r="V776" s="60" t="str">
        <f t="shared" si="155"/>
        <v/>
      </c>
      <c r="W776" s="44"/>
      <c r="X776" s="44" t="str">
        <f t="shared" si="160"/>
        <v/>
      </c>
      <c r="Y776" s="142" t="str">
        <f t="shared" si="157"/>
        <v/>
      </c>
      <c r="Z776" s="172" t="str">
        <f t="shared" si="161"/>
        <v/>
      </c>
      <c r="AA776" s="169" t="str">
        <f>IF(ISNUMBER($Q776),INDEX($D$1:$D$3663,S776,1),"")</f>
        <v/>
      </c>
      <c r="AB776" s="169" t="str">
        <f>IF(ISNUMBER($Q776),INDEX($D$1:$D$3663,T776,1),"")</f>
        <v/>
      </c>
      <c r="AC776" s="169" t="str">
        <f>IF(ISNUMBER($Q776),INDEX($D$1:$D$3663,U776,1),"")</f>
        <v/>
      </c>
      <c r="AD776" s="169" t="str">
        <f>IF(ISNUMBER($Q776),INDEX($D$1:$D$3663,V776,1),"")</f>
        <v/>
      </c>
      <c r="AE776" s="59"/>
      <c r="AF776" s="177" t="str">
        <f t="shared" si="162"/>
        <v/>
      </c>
      <c r="AG776" s="178" t="s">
        <v>1403</v>
      </c>
      <c r="AH776" s="59"/>
      <c r="AI776" s="163" t="str">
        <f t="shared" si="163"/>
        <v/>
      </c>
      <c r="AJ776" s="162" t="str">
        <f t="shared" si="152"/>
        <v/>
      </c>
      <c r="AK776" s="119"/>
      <c r="AL776" s="59" t="str">
        <f>IF(ISNUMBER($AJ776),INDEX($Z$4:$AC$3663,$AJ776,AL$3),"")</f>
        <v/>
      </c>
      <c r="AM776" s="149" t="str">
        <f>IF(ISNUMBER($AJ776),INDEX($Z$4:$AC$3663,$AJ776,AM$3),"")</f>
        <v/>
      </c>
      <c r="AN776" s="149" t="str">
        <f>IF(ISNUMBER($AJ776),INDEX($Z$4:$AC$3663,$AJ776,AN$3),"")</f>
        <v/>
      </c>
      <c r="AO776" s="59"/>
      <c r="AP776" s="59"/>
      <c r="AQ776" s="166"/>
      <c r="AR776" s="59"/>
      <c r="AS776" s="59"/>
      <c r="AT776" s="149"/>
      <c r="AU776" s="149"/>
      <c r="AV776" s="149"/>
      <c r="AW776" s="149"/>
      <c r="AX776" s="150"/>
      <c r="AY776" s="151"/>
      <c r="AZ776" s="59"/>
      <c r="BA776" s="59"/>
      <c r="BB776" s="59"/>
      <c r="BC776" s="59"/>
      <c r="BD776" s="59"/>
      <c r="BE776" s="59"/>
      <c r="BF776" s="43"/>
      <c r="BG776" s="59"/>
      <c r="BH776" s="59"/>
      <c r="BI776" s="59"/>
      <c r="BJ776" s="59"/>
      <c r="BK776" s="59"/>
      <c r="BL776" s="59"/>
      <c r="BM776" s="59"/>
    </row>
    <row r="777" spans="1:65" x14ac:dyDescent="0.25">
      <c r="A777" s="82"/>
      <c r="B777" s="122" t="s">
        <v>10</v>
      </c>
      <c r="C777" s="122">
        <v>3693.5</v>
      </c>
      <c r="D777" s="122">
        <v>37.100259571365001</v>
      </c>
      <c r="E777" s="142">
        <f>IF(B776=B777,0,MAX(E$4:E776)+1)</f>
        <v>0</v>
      </c>
      <c r="F777" s="142">
        <f t="shared" si="164"/>
        <v>2</v>
      </c>
      <c r="G777" s="142" t="str">
        <f t="shared" si="158"/>
        <v/>
      </c>
      <c r="H777" s="142" t="str">
        <f t="shared" si="159"/>
        <v/>
      </c>
      <c r="I777" s="59"/>
      <c r="J777" s="104"/>
      <c r="K777" s="59"/>
      <c r="L777" s="59"/>
      <c r="M777" s="59"/>
      <c r="N777" s="44"/>
      <c r="O777" s="44"/>
      <c r="P777" s="44"/>
      <c r="Q777" s="43" t="str">
        <f t="shared" si="156"/>
        <v/>
      </c>
      <c r="R777" s="60" t="str">
        <f t="shared" si="155"/>
        <v/>
      </c>
      <c r="S777" s="60" t="str">
        <f t="shared" si="155"/>
        <v/>
      </c>
      <c r="T777" s="60" t="str">
        <f t="shared" si="155"/>
        <v/>
      </c>
      <c r="U777" s="60" t="str">
        <f t="shared" si="155"/>
        <v/>
      </c>
      <c r="V777" s="60" t="str">
        <f t="shared" si="155"/>
        <v/>
      </c>
      <c r="W777" s="44"/>
      <c r="X777" s="44" t="str">
        <f t="shared" si="160"/>
        <v/>
      </c>
      <c r="Y777" s="142" t="str">
        <f t="shared" si="157"/>
        <v/>
      </c>
      <c r="Z777" s="172" t="str">
        <f t="shared" si="161"/>
        <v/>
      </c>
      <c r="AA777" s="169" t="str">
        <f>IF(ISNUMBER($Q777),INDEX($D$1:$D$3663,S777,1),"")</f>
        <v/>
      </c>
      <c r="AB777" s="169" t="str">
        <f>IF(ISNUMBER($Q777),INDEX($D$1:$D$3663,T777,1),"")</f>
        <v/>
      </c>
      <c r="AC777" s="169" t="str">
        <f>IF(ISNUMBER($Q777),INDEX($D$1:$D$3663,U777,1),"")</f>
        <v/>
      </c>
      <c r="AD777" s="169" t="str">
        <f>IF(ISNUMBER($Q777),INDEX($D$1:$D$3663,V777,1),"")</f>
        <v/>
      </c>
      <c r="AE777" s="59"/>
      <c r="AF777" s="177" t="str">
        <f t="shared" si="162"/>
        <v/>
      </c>
      <c r="AG777" s="178" t="s">
        <v>1403</v>
      </c>
      <c r="AH777" s="59"/>
      <c r="AI777" s="163" t="str">
        <f t="shared" si="163"/>
        <v/>
      </c>
      <c r="AJ777" s="162" t="str">
        <f t="shared" si="152"/>
        <v/>
      </c>
      <c r="AK777" s="119"/>
      <c r="AL777" s="59" t="str">
        <f>IF(ISNUMBER($AJ777),INDEX($Z$4:$AC$3663,$AJ777,AL$3),"")</f>
        <v/>
      </c>
      <c r="AM777" s="149" t="str">
        <f>IF(ISNUMBER($AJ777),INDEX($Z$4:$AC$3663,$AJ777,AM$3),"")</f>
        <v/>
      </c>
      <c r="AN777" s="149" t="str">
        <f>IF(ISNUMBER($AJ777),INDEX($Z$4:$AC$3663,$AJ777,AN$3),"")</f>
        <v/>
      </c>
      <c r="AO777" s="59"/>
      <c r="AP777" s="59"/>
      <c r="AQ777" s="166"/>
      <c r="AR777" s="59"/>
      <c r="AS777" s="59"/>
      <c r="AT777" s="149"/>
      <c r="AU777" s="149"/>
      <c r="AV777" s="149"/>
      <c r="AW777" s="149"/>
      <c r="AX777" s="150"/>
      <c r="AY777" s="151"/>
      <c r="AZ777" s="59"/>
      <c r="BA777" s="59"/>
      <c r="BB777" s="59"/>
      <c r="BC777" s="59"/>
      <c r="BD777" s="59"/>
      <c r="BE777" s="59"/>
      <c r="BF777" s="43"/>
      <c r="BG777" s="59"/>
      <c r="BH777" s="59"/>
      <c r="BI777" s="59"/>
      <c r="BJ777" s="59"/>
      <c r="BK777" s="59"/>
      <c r="BL777" s="59"/>
      <c r="BM777" s="59"/>
    </row>
    <row r="778" spans="1:65" x14ac:dyDescent="0.25">
      <c r="A778" s="82"/>
      <c r="B778" s="122" t="s">
        <v>10</v>
      </c>
      <c r="C778" s="122">
        <v>3694.5</v>
      </c>
      <c r="D778" s="122">
        <v>37.307242898603199</v>
      </c>
      <c r="E778" s="142">
        <f>IF(B777=B778,0,MAX(E$4:E777)+1)</f>
        <v>0</v>
      </c>
      <c r="F778" s="142">
        <f t="shared" si="164"/>
        <v>2</v>
      </c>
      <c r="G778" s="142" t="str">
        <f t="shared" si="158"/>
        <v/>
      </c>
      <c r="H778" s="142" t="str">
        <f t="shared" si="159"/>
        <v/>
      </c>
      <c r="I778" s="59"/>
      <c r="J778" s="104"/>
      <c r="K778" s="59"/>
      <c r="L778" s="59"/>
      <c r="M778" s="59"/>
      <c r="N778" s="44"/>
      <c r="O778" s="44"/>
      <c r="P778" s="44"/>
      <c r="Q778" s="43" t="str">
        <f t="shared" si="156"/>
        <v/>
      </c>
      <c r="R778" s="60" t="str">
        <f t="shared" si="155"/>
        <v/>
      </c>
      <c r="S778" s="60" t="str">
        <f t="shared" si="155"/>
        <v/>
      </c>
      <c r="T778" s="60" t="str">
        <f t="shared" si="155"/>
        <v/>
      </c>
      <c r="U778" s="60" t="str">
        <f t="shared" si="155"/>
        <v/>
      </c>
      <c r="V778" s="60" t="str">
        <f t="shared" si="155"/>
        <v/>
      </c>
      <c r="W778" s="44"/>
      <c r="X778" s="44" t="str">
        <f t="shared" si="160"/>
        <v/>
      </c>
      <c r="Y778" s="142" t="str">
        <f t="shared" si="157"/>
        <v/>
      </c>
      <c r="Z778" s="172" t="str">
        <f t="shared" si="161"/>
        <v/>
      </c>
      <c r="AA778" s="169" t="str">
        <f>IF(ISNUMBER($Q778),INDEX($D$1:$D$3663,S778,1),"")</f>
        <v/>
      </c>
      <c r="AB778" s="169" t="str">
        <f>IF(ISNUMBER($Q778),INDEX($D$1:$D$3663,T778,1),"")</f>
        <v/>
      </c>
      <c r="AC778" s="169" t="str">
        <f>IF(ISNUMBER($Q778),INDEX($D$1:$D$3663,U778,1),"")</f>
        <v/>
      </c>
      <c r="AD778" s="169" t="str">
        <f>IF(ISNUMBER($Q778),INDEX($D$1:$D$3663,V778,1),"")</f>
        <v/>
      </c>
      <c r="AE778" s="59"/>
      <c r="AF778" s="177" t="str">
        <f t="shared" si="162"/>
        <v/>
      </c>
      <c r="AG778" s="178" t="s">
        <v>1403</v>
      </c>
      <c r="AH778" s="59"/>
      <c r="AI778" s="163" t="str">
        <f t="shared" si="163"/>
        <v/>
      </c>
      <c r="AJ778" s="162" t="str">
        <f t="shared" si="152"/>
        <v/>
      </c>
      <c r="AK778" s="119"/>
      <c r="AL778" s="59" t="str">
        <f>IF(ISNUMBER($AJ778),INDEX($Z$4:$AC$3663,$AJ778,AL$3),"")</f>
        <v/>
      </c>
      <c r="AM778" s="149" t="str">
        <f>IF(ISNUMBER($AJ778),INDEX($Z$4:$AC$3663,$AJ778,AM$3),"")</f>
        <v/>
      </c>
      <c r="AN778" s="149" t="str">
        <f>IF(ISNUMBER($AJ778),INDEX($Z$4:$AC$3663,$AJ778,AN$3),"")</f>
        <v/>
      </c>
      <c r="AO778" s="59"/>
      <c r="AP778" s="59"/>
      <c r="AQ778" s="166"/>
      <c r="AR778" s="59"/>
      <c r="AS778" s="59"/>
      <c r="AT778" s="149"/>
      <c r="AU778" s="149"/>
      <c r="AV778" s="149"/>
      <c r="AW778" s="149"/>
      <c r="AX778" s="150"/>
      <c r="AY778" s="151"/>
      <c r="AZ778" s="59"/>
      <c r="BA778" s="59"/>
      <c r="BB778" s="59"/>
      <c r="BC778" s="59"/>
      <c r="BD778" s="59"/>
      <c r="BE778" s="59"/>
      <c r="BF778" s="43"/>
      <c r="BG778" s="59"/>
      <c r="BH778" s="59"/>
      <c r="BI778" s="59"/>
      <c r="BJ778" s="59"/>
      <c r="BK778" s="59"/>
      <c r="BL778" s="59"/>
      <c r="BM778" s="59"/>
    </row>
    <row r="779" spans="1:65" x14ac:dyDescent="0.25">
      <c r="A779" s="82"/>
      <c r="B779" s="122" t="s">
        <v>10</v>
      </c>
      <c r="C779" s="122">
        <v>3695.5</v>
      </c>
      <c r="D779" s="122">
        <v>37.124737003694001</v>
      </c>
      <c r="E779" s="142">
        <f>IF(B778=B779,0,MAX(E$4:E778)+1)</f>
        <v>0</v>
      </c>
      <c r="F779" s="142">
        <f t="shared" si="164"/>
        <v>2</v>
      </c>
      <c r="G779" s="142" t="str">
        <f t="shared" si="158"/>
        <v/>
      </c>
      <c r="H779" s="142" t="str">
        <f t="shared" si="159"/>
        <v/>
      </c>
      <c r="I779" s="59"/>
      <c r="J779" s="104"/>
      <c r="K779" s="59"/>
      <c r="L779" s="59"/>
      <c r="M779" s="59"/>
      <c r="N779" s="44"/>
      <c r="O779" s="44"/>
      <c r="P779" s="44"/>
      <c r="Q779" s="43" t="str">
        <f t="shared" si="156"/>
        <v/>
      </c>
      <c r="R779" s="60" t="str">
        <f t="shared" si="155"/>
        <v/>
      </c>
      <c r="S779" s="60" t="str">
        <f t="shared" si="155"/>
        <v/>
      </c>
      <c r="T779" s="60" t="str">
        <f t="shared" si="155"/>
        <v/>
      </c>
      <c r="U779" s="60" t="str">
        <f t="shared" si="155"/>
        <v/>
      </c>
      <c r="V779" s="60" t="str">
        <f t="shared" si="155"/>
        <v/>
      </c>
      <c r="W779" s="44"/>
      <c r="X779" s="44" t="str">
        <f t="shared" si="160"/>
        <v/>
      </c>
      <c r="Y779" s="142" t="str">
        <f t="shared" si="157"/>
        <v/>
      </c>
      <c r="Z779" s="172" t="str">
        <f t="shared" si="161"/>
        <v/>
      </c>
      <c r="AA779" s="169" t="str">
        <f>IF(ISNUMBER($Q779),INDEX($D$1:$D$3663,S779,1),"")</f>
        <v/>
      </c>
      <c r="AB779" s="169" t="str">
        <f>IF(ISNUMBER($Q779),INDEX($D$1:$D$3663,T779,1),"")</f>
        <v/>
      </c>
      <c r="AC779" s="169" t="str">
        <f>IF(ISNUMBER($Q779),INDEX($D$1:$D$3663,U779,1),"")</f>
        <v/>
      </c>
      <c r="AD779" s="169" t="str">
        <f>IF(ISNUMBER($Q779),INDEX($D$1:$D$3663,V779,1),"")</f>
        <v/>
      </c>
      <c r="AE779" s="59"/>
      <c r="AF779" s="177" t="str">
        <f t="shared" si="162"/>
        <v/>
      </c>
      <c r="AG779" s="178" t="s">
        <v>1403</v>
      </c>
      <c r="AH779" s="59"/>
      <c r="AI779" s="163" t="str">
        <f t="shared" si="163"/>
        <v/>
      </c>
      <c r="AJ779" s="162" t="str">
        <f t="shared" si="152"/>
        <v/>
      </c>
      <c r="AK779" s="119"/>
      <c r="AL779" s="59" t="str">
        <f>IF(ISNUMBER($AJ779),INDEX($Z$4:$AC$3663,$AJ779,AL$3),"")</f>
        <v/>
      </c>
      <c r="AM779" s="149" t="str">
        <f>IF(ISNUMBER($AJ779),INDEX($Z$4:$AC$3663,$AJ779,AM$3),"")</f>
        <v/>
      </c>
      <c r="AN779" s="149" t="str">
        <f>IF(ISNUMBER($AJ779),INDEX($Z$4:$AC$3663,$AJ779,AN$3),"")</f>
        <v/>
      </c>
      <c r="AO779" s="59"/>
      <c r="AP779" s="59"/>
      <c r="AQ779" s="166"/>
      <c r="AR779" s="59"/>
      <c r="AS779" s="59"/>
      <c r="AT779" s="149"/>
      <c r="AU779" s="149"/>
      <c r="AV779" s="149"/>
      <c r="AW779" s="149"/>
      <c r="AX779" s="150"/>
      <c r="AY779" s="151"/>
      <c r="AZ779" s="59"/>
      <c r="BA779" s="59"/>
      <c r="BB779" s="59"/>
      <c r="BC779" s="59"/>
      <c r="BD779" s="59"/>
      <c r="BE779" s="59"/>
      <c r="BF779" s="43"/>
      <c r="BG779" s="59"/>
      <c r="BH779" s="59"/>
      <c r="BI779" s="59"/>
      <c r="BJ779" s="59"/>
      <c r="BK779" s="59"/>
      <c r="BL779" s="59"/>
      <c r="BM779" s="59"/>
    </row>
    <row r="780" spans="1:65" x14ac:dyDescent="0.25">
      <c r="A780" s="82"/>
      <c r="B780" s="122" t="s">
        <v>10</v>
      </c>
      <c r="C780" s="122">
        <v>3696.5</v>
      </c>
      <c r="D780" s="122">
        <v>36.965202799410399</v>
      </c>
      <c r="E780" s="142">
        <f>IF(B779=B780,0,MAX(E$4:E779)+1)</f>
        <v>0</v>
      </c>
      <c r="F780" s="142">
        <f t="shared" si="164"/>
        <v>2</v>
      </c>
      <c r="G780" s="142" t="str">
        <f t="shared" si="158"/>
        <v/>
      </c>
      <c r="H780" s="142" t="str">
        <f t="shared" si="159"/>
        <v/>
      </c>
      <c r="I780" s="59"/>
      <c r="J780" s="104"/>
      <c r="K780" s="59"/>
      <c r="L780" s="59"/>
      <c r="M780" s="59"/>
      <c r="N780" s="44"/>
      <c r="O780" s="44"/>
      <c r="P780" s="44"/>
      <c r="Q780" s="43" t="str">
        <f t="shared" si="156"/>
        <v/>
      </c>
      <c r="R780" s="60" t="str">
        <f t="shared" si="155"/>
        <v/>
      </c>
      <c r="S780" s="60" t="str">
        <f t="shared" si="155"/>
        <v/>
      </c>
      <c r="T780" s="60" t="str">
        <f t="shared" si="155"/>
        <v/>
      </c>
      <c r="U780" s="60" t="str">
        <f t="shared" si="155"/>
        <v/>
      </c>
      <c r="V780" s="60" t="str">
        <f t="shared" si="155"/>
        <v/>
      </c>
      <c r="W780" s="44"/>
      <c r="X780" s="44" t="str">
        <f t="shared" si="160"/>
        <v/>
      </c>
      <c r="Y780" s="142" t="str">
        <f t="shared" si="157"/>
        <v/>
      </c>
      <c r="Z780" s="172" t="str">
        <f t="shared" si="161"/>
        <v/>
      </c>
      <c r="AA780" s="169" t="str">
        <f>IF(ISNUMBER($Q780),INDEX($D$1:$D$3663,S780,1),"")</f>
        <v/>
      </c>
      <c r="AB780" s="169" t="str">
        <f>IF(ISNUMBER($Q780),INDEX($D$1:$D$3663,T780,1),"")</f>
        <v/>
      </c>
      <c r="AC780" s="169" t="str">
        <f>IF(ISNUMBER($Q780),INDEX($D$1:$D$3663,U780,1),"")</f>
        <v/>
      </c>
      <c r="AD780" s="169" t="str">
        <f>IF(ISNUMBER($Q780),INDEX($D$1:$D$3663,V780,1),"")</f>
        <v/>
      </c>
      <c r="AE780" s="59"/>
      <c r="AF780" s="177" t="str">
        <f t="shared" si="162"/>
        <v/>
      </c>
      <c r="AG780" s="178" t="s">
        <v>1403</v>
      </c>
      <c r="AH780" s="59"/>
      <c r="AI780" s="163" t="str">
        <f t="shared" si="163"/>
        <v/>
      </c>
      <c r="AJ780" s="162" t="str">
        <f t="shared" si="152"/>
        <v/>
      </c>
      <c r="AK780" s="119"/>
      <c r="AL780" s="59" t="str">
        <f>IF(ISNUMBER($AJ780),INDEX($Z$4:$AC$3663,$AJ780,AL$3),"")</f>
        <v/>
      </c>
      <c r="AM780" s="149" t="str">
        <f>IF(ISNUMBER($AJ780),INDEX($Z$4:$AC$3663,$AJ780,AM$3),"")</f>
        <v/>
      </c>
      <c r="AN780" s="149" t="str">
        <f>IF(ISNUMBER($AJ780),INDEX($Z$4:$AC$3663,$AJ780,AN$3),"")</f>
        <v/>
      </c>
      <c r="AO780" s="59"/>
      <c r="AP780" s="59"/>
      <c r="AQ780" s="166"/>
      <c r="AR780" s="59"/>
      <c r="AS780" s="59"/>
      <c r="AT780" s="149"/>
      <c r="AU780" s="149"/>
      <c r="AV780" s="149"/>
      <c r="AW780" s="149"/>
      <c r="AX780" s="150"/>
      <c r="AY780" s="151"/>
      <c r="AZ780" s="59"/>
      <c r="BA780" s="59"/>
      <c r="BB780" s="59"/>
      <c r="BC780" s="59"/>
      <c r="BD780" s="59"/>
      <c r="BE780" s="59"/>
      <c r="BF780" s="43"/>
      <c r="BG780" s="59"/>
      <c r="BH780" s="59"/>
      <c r="BI780" s="59"/>
      <c r="BJ780" s="59"/>
      <c r="BK780" s="59"/>
      <c r="BL780" s="59"/>
      <c r="BM780" s="59"/>
    </row>
    <row r="781" spans="1:65" x14ac:dyDescent="0.25">
      <c r="A781" s="82"/>
      <c r="B781" s="122" t="s">
        <v>10</v>
      </c>
      <c r="C781" s="122">
        <v>3697.5</v>
      </c>
      <c r="D781" s="122">
        <v>37.268123154424103</v>
      </c>
      <c r="E781" s="142">
        <f>IF(B780=B781,0,MAX(E$4:E780)+1)</f>
        <v>0</v>
      </c>
      <c r="F781" s="142">
        <f t="shared" si="164"/>
        <v>2</v>
      </c>
      <c r="G781" s="142" t="str">
        <f t="shared" si="158"/>
        <v/>
      </c>
      <c r="H781" s="142" t="str">
        <f t="shared" si="159"/>
        <v/>
      </c>
      <c r="I781" s="59"/>
      <c r="J781" s="104"/>
      <c r="K781" s="59"/>
      <c r="L781" s="59"/>
      <c r="M781" s="59"/>
      <c r="N781" s="44"/>
      <c r="O781" s="44"/>
      <c r="P781" s="44"/>
      <c r="Q781" s="43" t="str">
        <f t="shared" si="156"/>
        <v/>
      </c>
      <c r="R781" s="60" t="str">
        <f t="shared" si="155"/>
        <v/>
      </c>
      <c r="S781" s="60" t="str">
        <f t="shared" si="155"/>
        <v/>
      </c>
      <c r="T781" s="60" t="str">
        <f t="shared" si="155"/>
        <v/>
      </c>
      <c r="U781" s="60" t="str">
        <f t="shared" si="155"/>
        <v/>
      </c>
      <c r="V781" s="60" t="str">
        <f t="shared" si="155"/>
        <v/>
      </c>
      <c r="W781" s="44"/>
      <c r="X781" s="44" t="str">
        <f t="shared" si="160"/>
        <v/>
      </c>
      <c r="Y781" s="142" t="str">
        <f t="shared" si="157"/>
        <v/>
      </c>
      <c r="Z781" s="172" t="str">
        <f t="shared" si="161"/>
        <v/>
      </c>
      <c r="AA781" s="169" t="str">
        <f>IF(ISNUMBER($Q781),INDEX($D$1:$D$3663,S781,1),"")</f>
        <v/>
      </c>
      <c r="AB781" s="169" t="str">
        <f>IF(ISNUMBER($Q781),INDEX($D$1:$D$3663,T781,1),"")</f>
        <v/>
      </c>
      <c r="AC781" s="169" t="str">
        <f>IF(ISNUMBER($Q781),INDEX($D$1:$D$3663,U781,1),"")</f>
        <v/>
      </c>
      <c r="AD781" s="169" t="str">
        <f>IF(ISNUMBER($Q781),INDEX($D$1:$D$3663,V781,1),"")</f>
        <v/>
      </c>
      <c r="AE781" s="59"/>
      <c r="AF781" s="177" t="str">
        <f t="shared" si="162"/>
        <v/>
      </c>
      <c r="AG781" s="178" t="s">
        <v>1403</v>
      </c>
      <c r="AH781" s="59"/>
      <c r="AI781" s="163" t="str">
        <f t="shared" si="163"/>
        <v/>
      </c>
      <c r="AJ781" s="162" t="str">
        <f t="shared" si="152"/>
        <v/>
      </c>
      <c r="AK781" s="119"/>
      <c r="AL781" s="59" t="str">
        <f>IF(ISNUMBER($AJ781),INDEX($Z$4:$AC$3663,$AJ781,AL$3),"")</f>
        <v/>
      </c>
      <c r="AM781" s="149" t="str">
        <f>IF(ISNUMBER($AJ781),INDEX($Z$4:$AC$3663,$AJ781,AM$3),"")</f>
        <v/>
      </c>
      <c r="AN781" s="149" t="str">
        <f>IF(ISNUMBER($AJ781),INDEX($Z$4:$AC$3663,$AJ781,AN$3),"")</f>
        <v/>
      </c>
      <c r="AO781" s="59"/>
      <c r="AP781" s="59"/>
      <c r="AQ781" s="166"/>
      <c r="AR781" s="59"/>
      <c r="AS781" s="59"/>
      <c r="AT781" s="149"/>
      <c r="AU781" s="149"/>
      <c r="AV781" s="149"/>
      <c r="AW781" s="149"/>
      <c r="AX781" s="150"/>
      <c r="AY781" s="151"/>
      <c r="AZ781" s="59"/>
      <c r="BA781" s="59"/>
      <c r="BB781" s="59"/>
      <c r="BC781" s="59"/>
      <c r="BD781" s="59"/>
      <c r="BE781" s="59"/>
      <c r="BF781" s="43"/>
      <c r="BG781" s="59"/>
      <c r="BH781" s="59"/>
      <c r="BI781" s="59"/>
      <c r="BJ781" s="59"/>
      <c r="BK781" s="59"/>
      <c r="BL781" s="59"/>
      <c r="BM781" s="59"/>
    </row>
    <row r="782" spans="1:65" x14ac:dyDescent="0.25">
      <c r="A782" s="82"/>
      <c r="B782" s="122" t="s">
        <v>10</v>
      </c>
      <c r="C782" s="122">
        <v>3698.5</v>
      </c>
      <c r="D782" s="122">
        <v>37.227640827008798</v>
      </c>
      <c r="E782" s="142">
        <f>IF(B781=B782,0,MAX(E$4:E781)+1)</f>
        <v>0</v>
      </c>
      <c r="F782" s="142">
        <f t="shared" si="164"/>
        <v>2</v>
      </c>
      <c r="G782" s="142" t="str">
        <f t="shared" si="158"/>
        <v/>
      </c>
      <c r="H782" s="142" t="str">
        <f t="shared" si="159"/>
        <v/>
      </c>
      <c r="I782" s="59"/>
      <c r="J782" s="104"/>
      <c r="K782" s="59"/>
      <c r="L782" s="59"/>
      <c r="M782" s="59"/>
      <c r="N782" s="44"/>
      <c r="O782" s="44"/>
      <c r="P782" s="44"/>
      <c r="Q782" s="43" t="str">
        <f t="shared" si="156"/>
        <v/>
      </c>
      <c r="R782" s="60" t="str">
        <f t="shared" si="155"/>
        <v/>
      </c>
      <c r="S782" s="60" t="str">
        <f t="shared" si="155"/>
        <v/>
      </c>
      <c r="T782" s="60" t="str">
        <f t="shared" si="155"/>
        <v/>
      </c>
      <c r="U782" s="60" t="str">
        <f t="shared" si="155"/>
        <v/>
      </c>
      <c r="V782" s="60" t="str">
        <f t="shared" si="155"/>
        <v/>
      </c>
      <c r="W782" s="44"/>
      <c r="X782" s="44" t="str">
        <f t="shared" si="160"/>
        <v/>
      </c>
      <c r="Y782" s="142" t="str">
        <f t="shared" si="157"/>
        <v/>
      </c>
      <c r="Z782" s="172" t="str">
        <f t="shared" si="161"/>
        <v/>
      </c>
      <c r="AA782" s="169" t="str">
        <f>IF(ISNUMBER($Q782),INDEX($D$1:$D$3663,S782,1),"")</f>
        <v/>
      </c>
      <c r="AB782" s="169" t="str">
        <f>IF(ISNUMBER($Q782),INDEX($D$1:$D$3663,T782,1),"")</f>
        <v/>
      </c>
      <c r="AC782" s="169" t="str">
        <f>IF(ISNUMBER($Q782),INDEX($D$1:$D$3663,U782,1),"")</f>
        <v/>
      </c>
      <c r="AD782" s="169" t="str">
        <f>IF(ISNUMBER($Q782),INDEX($D$1:$D$3663,V782,1),"")</f>
        <v/>
      </c>
      <c r="AE782" s="59"/>
      <c r="AF782" s="177" t="str">
        <f t="shared" si="162"/>
        <v/>
      </c>
      <c r="AG782" s="178" t="s">
        <v>1403</v>
      </c>
      <c r="AH782" s="59"/>
      <c r="AI782" s="163" t="str">
        <f t="shared" si="163"/>
        <v/>
      </c>
      <c r="AJ782" s="162" t="str">
        <f t="shared" si="152"/>
        <v/>
      </c>
      <c r="AK782" s="119"/>
      <c r="AL782" s="59" t="str">
        <f>IF(ISNUMBER($AJ782),INDEX($Z$4:$AC$3663,$AJ782,AL$3),"")</f>
        <v/>
      </c>
      <c r="AM782" s="149" t="str">
        <f>IF(ISNUMBER($AJ782),INDEX($Z$4:$AC$3663,$AJ782,AM$3),"")</f>
        <v/>
      </c>
      <c r="AN782" s="149" t="str">
        <f>IF(ISNUMBER($AJ782),INDEX($Z$4:$AC$3663,$AJ782,AN$3),"")</f>
        <v/>
      </c>
      <c r="AO782" s="59"/>
      <c r="AP782" s="59"/>
      <c r="AQ782" s="166"/>
      <c r="AR782" s="59"/>
      <c r="AS782" s="59"/>
      <c r="AT782" s="149"/>
      <c r="AU782" s="149"/>
      <c r="AV782" s="149"/>
      <c r="AW782" s="149"/>
      <c r="AX782" s="150"/>
      <c r="AY782" s="151"/>
      <c r="AZ782" s="59"/>
      <c r="BA782" s="59"/>
      <c r="BB782" s="59"/>
      <c r="BC782" s="59"/>
      <c r="BD782" s="59"/>
      <c r="BE782" s="59"/>
      <c r="BF782" s="43"/>
      <c r="BG782" s="59"/>
      <c r="BH782" s="59"/>
      <c r="BI782" s="59"/>
      <c r="BJ782" s="59"/>
      <c r="BK782" s="59"/>
      <c r="BL782" s="59"/>
      <c r="BM782" s="59"/>
    </row>
    <row r="783" spans="1:65" x14ac:dyDescent="0.25">
      <c r="A783" s="82"/>
      <c r="B783" s="122" t="s">
        <v>10</v>
      </c>
      <c r="C783" s="122">
        <v>3699.5</v>
      </c>
      <c r="D783" s="122">
        <v>37.197174066933002</v>
      </c>
      <c r="E783" s="142">
        <f>IF(B782=B783,0,MAX(E$4:E782)+1)</f>
        <v>0</v>
      </c>
      <c r="F783" s="142">
        <f t="shared" si="164"/>
        <v>2</v>
      </c>
      <c r="G783" s="142" t="str">
        <f t="shared" si="158"/>
        <v/>
      </c>
      <c r="H783" s="142" t="str">
        <f t="shared" si="159"/>
        <v/>
      </c>
      <c r="I783" s="59"/>
      <c r="J783" s="104"/>
      <c r="K783" s="59"/>
      <c r="L783" s="59"/>
      <c r="M783" s="59"/>
      <c r="N783" s="44"/>
      <c r="O783" s="44"/>
      <c r="P783" s="44"/>
      <c r="Q783" s="43" t="str">
        <f t="shared" si="156"/>
        <v/>
      </c>
      <c r="R783" s="60" t="str">
        <f t="shared" si="155"/>
        <v/>
      </c>
      <c r="S783" s="60" t="str">
        <f t="shared" si="155"/>
        <v/>
      </c>
      <c r="T783" s="60" t="str">
        <f t="shared" si="155"/>
        <v/>
      </c>
      <c r="U783" s="60" t="str">
        <f t="shared" si="155"/>
        <v/>
      </c>
      <c r="V783" s="60" t="str">
        <f t="shared" si="155"/>
        <v/>
      </c>
      <c r="W783" s="44"/>
      <c r="X783" s="44" t="str">
        <f t="shared" si="160"/>
        <v/>
      </c>
      <c r="Y783" s="142" t="str">
        <f t="shared" si="157"/>
        <v/>
      </c>
      <c r="Z783" s="172" t="str">
        <f t="shared" si="161"/>
        <v/>
      </c>
      <c r="AA783" s="169" t="str">
        <f>IF(ISNUMBER($Q783),INDEX($D$1:$D$3663,S783,1),"")</f>
        <v/>
      </c>
      <c r="AB783" s="169" t="str">
        <f>IF(ISNUMBER($Q783),INDEX($D$1:$D$3663,T783,1),"")</f>
        <v/>
      </c>
      <c r="AC783" s="169" t="str">
        <f>IF(ISNUMBER($Q783),INDEX($D$1:$D$3663,U783,1),"")</f>
        <v/>
      </c>
      <c r="AD783" s="169" t="str">
        <f>IF(ISNUMBER($Q783),INDEX($D$1:$D$3663,V783,1),"")</f>
        <v/>
      </c>
      <c r="AE783" s="59"/>
      <c r="AF783" s="177" t="str">
        <f t="shared" si="162"/>
        <v/>
      </c>
      <c r="AG783" s="178" t="s">
        <v>1403</v>
      </c>
      <c r="AH783" s="59"/>
      <c r="AI783" s="163" t="str">
        <f t="shared" si="163"/>
        <v/>
      </c>
      <c r="AJ783" s="162" t="str">
        <f t="shared" si="152"/>
        <v/>
      </c>
      <c r="AK783" s="119"/>
      <c r="AL783" s="59" t="str">
        <f>IF(ISNUMBER($AJ783),INDEX($Z$4:$AC$3663,$AJ783,AL$3),"")</f>
        <v/>
      </c>
      <c r="AM783" s="149" t="str">
        <f>IF(ISNUMBER($AJ783),INDEX($Z$4:$AC$3663,$AJ783,AM$3),"")</f>
        <v/>
      </c>
      <c r="AN783" s="149" t="str">
        <f>IF(ISNUMBER($AJ783),INDEX($Z$4:$AC$3663,$AJ783,AN$3),"")</f>
        <v/>
      </c>
      <c r="AO783" s="59"/>
      <c r="AP783" s="59"/>
      <c r="AQ783" s="166"/>
      <c r="AR783" s="59"/>
      <c r="AS783" s="59"/>
      <c r="AT783" s="149"/>
      <c r="AU783" s="149"/>
      <c r="AV783" s="149"/>
      <c r="AW783" s="149"/>
      <c r="AX783" s="150"/>
      <c r="AY783" s="151"/>
      <c r="AZ783" s="59"/>
      <c r="BA783" s="59"/>
      <c r="BB783" s="59"/>
      <c r="BC783" s="59"/>
      <c r="BD783" s="59"/>
      <c r="BE783" s="59"/>
      <c r="BF783" s="43"/>
      <c r="BG783" s="59"/>
      <c r="BH783" s="59"/>
      <c r="BI783" s="59"/>
      <c r="BJ783" s="59"/>
      <c r="BK783" s="59"/>
      <c r="BL783" s="59"/>
      <c r="BM783" s="59"/>
    </row>
    <row r="784" spans="1:65" x14ac:dyDescent="0.25">
      <c r="A784" s="82"/>
      <c r="B784" s="122" t="s">
        <v>10</v>
      </c>
      <c r="C784" s="122">
        <v>3700.5</v>
      </c>
      <c r="D784" s="122">
        <v>37.227518334572601</v>
      </c>
      <c r="E784" s="142">
        <f>IF(B783=B784,0,MAX(E$4:E783)+1)</f>
        <v>0</v>
      </c>
      <c r="F784" s="142">
        <f t="shared" si="164"/>
        <v>2</v>
      </c>
      <c r="G784" s="142" t="str">
        <f t="shared" si="158"/>
        <v/>
      </c>
      <c r="H784" s="142" t="str">
        <f t="shared" si="159"/>
        <v/>
      </c>
      <c r="I784" s="59"/>
      <c r="J784" s="104"/>
      <c r="K784" s="59"/>
      <c r="L784" s="59"/>
      <c r="M784" s="59"/>
      <c r="N784" s="44"/>
      <c r="O784" s="44"/>
      <c r="P784" s="44"/>
      <c r="Q784" s="43" t="str">
        <f t="shared" si="156"/>
        <v/>
      </c>
      <c r="R784" s="60" t="str">
        <f t="shared" si="155"/>
        <v/>
      </c>
      <c r="S784" s="60" t="str">
        <f t="shared" si="155"/>
        <v/>
      </c>
      <c r="T784" s="60" t="str">
        <f t="shared" si="155"/>
        <v/>
      </c>
      <c r="U784" s="60" t="str">
        <f t="shared" si="155"/>
        <v/>
      </c>
      <c r="V784" s="60" t="str">
        <f t="shared" si="155"/>
        <v/>
      </c>
      <c r="W784" s="44"/>
      <c r="X784" s="44" t="str">
        <f t="shared" si="160"/>
        <v/>
      </c>
      <c r="Y784" s="142" t="str">
        <f t="shared" si="157"/>
        <v/>
      </c>
      <c r="Z784" s="172" t="str">
        <f t="shared" si="161"/>
        <v/>
      </c>
      <c r="AA784" s="169" t="str">
        <f>IF(ISNUMBER($Q784),INDEX($D$1:$D$3663,S784,1),"")</f>
        <v/>
      </c>
      <c r="AB784" s="169" t="str">
        <f>IF(ISNUMBER($Q784),INDEX($D$1:$D$3663,T784,1),"")</f>
        <v/>
      </c>
      <c r="AC784" s="169" t="str">
        <f>IF(ISNUMBER($Q784),INDEX($D$1:$D$3663,U784,1),"")</f>
        <v/>
      </c>
      <c r="AD784" s="169" t="str">
        <f>IF(ISNUMBER($Q784),INDEX($D$1:$D$3663,V784,1),"")</f>
        <v/>
      </c>
      <c r="AE784" s="59"/>
      <c r="AF784" s="177" t="str">
        <f t="shared" si="162"/>
        <v/>
      </c>
      <c r="AG784" s="178" t="s">
        <v>1403</v>
      </c>
      <c r="AH784" s="59"/>
      <c r="AI784" s="163" t="str">
        <f t="shared" si="163"/>
        <v/>
      </c>
      <c r="AJ784" s="162" t="str">
        <f t="shared" si="152"/>
        <v/>
      </c>
      <c r="AK784" s="119"/>
      <c r="AL784" s="59" t="str">
        <f>IF(ISNUMBER($AJ784),INDEX($Z$4:$AC$3663,$AJ784,AL$3),"")</f>
        <v/>
      </c>
      <c r="AM784" s="149" t="str">
        <f>IF(ISNUMBER($AJ784),INDEX($Z$4:$AC$3663,$AJ784,AM$3),"")</f>
        <v/>
      </c>
      <c r="AN784" s="149" t="str">
        <f>IF(ISNUMBER($AJ784),INDEX($Z$4:$AC$3663,$AJ784,AN$3),"")</f>
        <v/>
      </c>
      <c r="AO784" s="59"/>
      <c r="AP784" s="59"/>
      <c r="AQ784" s="166"/>
      <c r="AR784" s="59"/>
      <c r="AS784" s="59"/>
      <c r="AT784" s="149"/>
      <c r="AU784" s="149"/>
      <c r="AV784" s="149"/>
      <c r="AW784" s="149"/>
      <c r="AX784" s="150"/>
      <c r="AY784" s="151"/>
      <c r="AZ784" s="59"/>
      <c r="BA784" s="59"/>
      <c r="BB784" s="59"/>
      <c r="BC784" s="59"/>
      <c r="BD784" s="59"/>
      <c r="BE784" s="59"/>
      <c r="BF784" s="43"/>
      <c r="BG784" s="59"/>
      <c r="BH784" s="59"/>
      <c r="BI784" s="59"/>
      <c r="BJ784" s="59"/>
      <c r="BK784" s="59"/>
      <c r="BL784" s="59"/>
      <c r="BM784" s="59"/>
    </row>
    <row r="785" spans="1:65" x14ac:dyDescent="0.25">
      <c r="A785" s="82"/>
      <c r="B785" s="122" t="s">
        <v>10</v>
      </c>
      <c r="C785" s="122">
        <v>3701.5</v>
      </c>
      <c r="D785" s="122">
        <v>37.058705197685804</v>
      </c>
      <c r="E785" s="142">
        <f>IF(B784=B785,0,MAX(E$4:E784)+1)</f>
        <v>0</v>
      </c>
      <c r="F785" s="142">
        <f t="shared" si="164"/>
        <v>2</v>
      </c>
      <c r="G785" s="142" t="str">
        <f t="shared" si="158"/>
        <v/>
      </c>
      <c r="H785" s="142" t="str">
        <f t="shared" si="159"/>
        <v/>
      </c>
      <c r="I785" s="59"/>
      <c r="J785" s="104"/>
      <c r="K785" s="59"/>
      <c r="L785" s="59"/>
      <c r="M785" s="59"/>
      <c r="N785" s="44"/>
      <c r="O785" s="44"/>
      <c r="P785" s="44"/>
      <c r="Q785" s="43" t="str">
        <f t="shared" si="156"/>
        <v/>
      </c>
      <c r="R785" s="60" t="str">
        <f t="shared" si="155"/>
        <v/>
      </c>
      <c r="S785" s="60" t="str">
        <f t="shared" si="155"/>
        <v/>
      </c>
      <c r="T785" s="60" t="str">
        <f t="shared" si="155"/>
        <v/>
      </c>
      <c r="U785" s="60" t="str">
        <f t="shared" si="155"/>
        <v/>
      </c>
      <c r="V785" s="60" t="str">
        <f t="shared" si="155"/>
        <v/>
      </c>
      <c r="W785" s="44"/>
      <c r="X785" s="44" t="str">
        <f t="shared" si="160"/>
        <v/>
      </c>
      <c r="Y785" s="142" t="str">
        <f t="shared" si="157"/>
        <v/>
      </c>
      <c r="Z785" s="172" t="str">
        <f t="shared" si="161"/>
        <v/>
      </c>
      <c r="AA785" s="169" t="str">
        <f>IF(ISNUMBER($Q785),INDEX($D$1:$D$3663,S785,1),"")</f>
        <v/>
      </c>
      <c r="AB785" s="169" t="str">
        <f>IF(ISNUMBER($Q785),INDEX($D$1:$D$3663,T785,1),"")</f>
        <v/>
      </c>
      <c r="AC785" s="169" t="str">
        <f>IF(ISNUMBER($Q785),INDEX($D$1:$D$3663,U785,1),"")</f>
        <v/>
      </c>
      <c r="AD785" s="169" t="str">
        <f>IF(ISNUMBER($Q785),INDEX($D$1:$D$3663,V785,1),"")</f>
        <v/>
      </c>
      <c r="AE785" s="59"/>
      <c r="AF785" s="177" t="str">
        <f t="shared" si="162"/>
        <v/>
      </c>
      <c r="AG785" s="178" t="s">
        <v>1403</v>
      </c>
      <c r="AH785" s="59"/>
      <c r="AI785" s="163" t="str">
        <f t="shared" si="163"/>
        <v/>
      </c>
      <c r="AJ785" s="162" t="str">
        <f t="shared" si="152"/>
        <v/>
      </c>
      <c r="AK785" s="119"/>
      <c r="AL785" s="59" t="str">
        <f>IF(ISNUMBER($AJ785),INDEX($Z$4:$AC$3663,$AJ785,AL$3),"")</f>
        <v/>
      </c>
      <c r="AM785" s="149" t="str">
        <f>IF(ISNUMBER($AJ785),INDEX($Z$4:$AC$3663,$AJ785,AM$3),"")</f>
        <v/>
      </c>
      <c r="AN785" s="149" t="str">
        <f>IF(ISNUMBER($AJ785),INDEX($Z$4:$AC$3663,$AJ785,AN$3),"")</f>
        <v/>
      </c>
      <c r="AO785" s="59"/>
      <c r="AP785" s="59"/>
      <c r="AQ785" s="166"/>
      <c r="AR785" s="59"/>
      <c r="AS785" s="59"/>
      <c r="AT785" s="149"/>
      <c r="AU785" s="149"/>
      <c r="AV785" s="149"/>
      <c r="AW785" s="149"/>
      <c r="AX785" s="150"/>
      <c r="AY785" s="151"/>
      <c r="AZ785" s="59"/>
      <c r="BA785" s="59"/>
      <c r="BB785" s="59"/>
      <c r="BC785" s="59"/>
      <c r="BD785" s="59"/>
      <c r="BE785" s="59"/>
      <c r="BF785" s="43"/>
      <c r="BG785" s="59"/>
      <c r="BH785" s="59"/>
      <c r="BI785" s="59"/>
      <c r="BJ785" s="59"/>
      <c r="BK785" s="59"/>
      <c r="BL785" s="59"/>
      <c r="BM785" s="59"/>
    </row>
    <row r="786" spans="1:65" x14ac:dyDescent="0.25">
      <c r="A786" s="82"/>
      <c r="B786" s="122" t="s">
        <v>10</v>
      </c>
      <c r="C786" s="122">
        <v>3702.5</v>
      </c>
      <c r="D786" s="122">
        <v>37.205480461878601</v>
      </c>
      <c r="E786" s="142">
        <f>IF(B785=B786,0,MAX(E$4:E785)+1)</f>
        <v>0</v>
      </c>
      <c r="F786" s="142">
        <f t="shared" si="164"/>
        <v>2</v>
      </c>
      <c r="G786" s="142" t="str">
        <f t="shared" si="158"/>
        <v/>
      </c>
      <c r="H786" s="142" t="str">
        <f t="shared" si="159"/>
        <v/>
      </c>
      <c r="I786" s="59"/>
      <c r="J786" s="104"/>
      <c r="K786" s="59"/>
      <c r="L786" s="59"/>
      <c r="M786" s="59"/>
      <c r="N786" s="44"/>
      <c r="O786" s="44"/>
      <c r="P786" s="44"/>
      <c r="Q786" s="43" t="str">
        <f t="shared" si="156"/>
        <v/>
      </c>
      <c r="R786" s="60" t="str">
        <f t="shared" si="155"/>
        <v/>
      </c>
      <c r="S786" s="60" t="str">
        <f t="shared" si="155"/>
        <v/>
      </c>
      <c r="T786" s="60" t="str">
        <f t="shared" si="155"/>
        <v/>
      </c>
      <c r="U786" s="60" t="str">
        <f t="shared" si="155"/>
        <v/>
      </c>
      <c r="V786" s="60" t="str">
        <f t="shared" si="155"/>
        <v/>
      </c>
      <c r="W786" s="44"/>
      <c r="X786" s="44" t="str">
        <f t="shared" si="160"/>
        <v/>
      </c>
      <c r="Y786" s="142" t="str">
        <f t="shared" si="157"/>
        <v/>
      </c>
      <c r="Z786" s="172" t="str">
        <f t="shared" si="161"/>
        <v/>
      </c>
      <c r="AA786" s="169" t="str">
        <f>IF(ISNUMBER($Q786),INDEX($D$1:$D$3663,S786,1),"")</f>
        <v/>
      </c>
      <c r="AB786" s="169" t="str">
        <f>IF(ISNUMBER($Q786),INDEX($D$1:$D$3663,T786,1),"")</f>
        <v/>
      </c>
      <c r="AC786" s="169" t="str">
        <f>IF(ISNUMBER($Q786),INDEX($D$1:$D$3663,U786,1),"")</f>
        <v/>
      </c>
      <c r="AD786" s="169" t="str">
        <f>IF(ISNUMBER($Q786),INDEX($D$1:$D$3663,V786,1),"")</f>
        <v/>
      </c>
      <c r="AE786" s="59"/>
      <c r="AF786" s="177" t="str">
        <f t="shared" si="162"/>
        <v/>
      </c>
      <c r="AG786" s="178" t="s">
        <v>1403</v>
      </c>
      <c r="AH786" s="59"/>
      <c r="AI786" s="163" t="str">
        <f t="shared" si="163"/>
        <v/>
      </c>
      <c r="AJ786" s="162" t="str">
        <f t="shared" si="152"/>
        <v/>
      </c>
      <c r="AK786" s="119"/>
      <c r="AL786" s="59" t="str">
        <f>IF(ISNUMBER($AJ786),INDEX($Z$4:$AC$3663,$AJ786,AL$3),"")</f>
        <v/>
      </c>
      <c r="AM786" s="149" t="str">
        <f>IF(ISNUMBER($AJ786),INDEX($Z$4:$AC$3663,$AJ786,AM$3),"")</f>
        <v/>
      </c>
      <c r="AN786" s="149" t="str">
        <f>IF(ISNUMBER($AJ786),INDEX($Z$4:$AC$3663,$AJ786,AN$3),"")</f>
        <v/>
      </c>
      <c r="AO786" s="59"/>
      <c r="AP786" s="59"/>
      <c r="AQ786" s="166"/>
      <c r="AR786" s="59"/>
      <c r="AS786" s="59"/>
      <c r="AT786" s="149"/>
      <c r="AU786" s="149"/>
      <c r="AV786" s="149"/>
      <c r="AW786" s="149"/>
      <c r="AX786" s="150"/>
      <c r="AY786" s="151"/>
      <c r="AZ786" s="59"/>
      <c r="BA786" s="59"/>
      <c r="BB786" s="59"/>
      <c r="BC786" s="59"/>
      <c r="BD786" s="59"/>
      <c r="BE786" s="59"/>
      <c r="BF786" s="43"/>
      <c r="BG786" s="59"/>
      <c r="BH786" s="59"/>
      <c r="BI786" s="59"/>
      <c r="BJ786" s="59"/>
      <c r="BK786" s="59"/>
      <c r="BL786" s="59"/>
      <c r="BM786" s="59"/>
    </row>
    <row r="787" spans="1:65" x14ac:dyDescent="0.25">
      <c r="A787" s="82"/>
      <c r="B787" s="122" t="s">
        <v>10</v>
      </c>
      <c r="C787" s="122">
        <v>3703.5</v>
      </c>
      <c r="D787" s="122">
        <v>37.077580834579102</v>
      </c>
      <c r="E787" s="142">
        <f>IF(B786=B787,0,MAX(E$4:E786)+1)</f>
        <v>0</v>
      </c>
      <c r="F787" s="142">
        <f t="shared" si="164"/>
        <v>2</v>
      </c>
      <c r="G787" s="142" t="str">
        <f t="shared" si="158"/>
        <v/>
      </c>
      <c r="H787" s="142" t="str">
        <f t="shared" si="159"/>
        <v/>
      </c>
      <c r="I787" s="59"/>
      <c r="J787" s="104"/>
      <c r="K787" s="59"/>
      <c r="L787" s="59"/>
      <c r="M787" s="59"/>
      <c r="N787" s="44"/>
      <c r="O787" s="44"/>
      <c r="P787" s="44"/>
      <c r="Q787" s="43" t="str">
        <f t="shared" si="156"/>
        <v/>
      </c>
      <c r="R787" s="60" t="str">
        <f t="shared" si="155"/>
        <v/>
      </c>
      <c r="S787" s="60" t="str">
        <f t="shared" si="155"/>
        <v/>
      </c>
      <c r="T787" s="60" t="str">
        <f t="shared" si="155"/>
        <v/>
      </c>
      <c r="U787" s="60" t="str">
        <f t="shared" si="155"/>
        <v/>
      </c>
      <c r="V787" s="60" t="str">
        <f t="shared" si="155"/>
        <v/>
      </c>
      <c r="W787" s="44"/>
      <c r="X787" s="44" t="str">
        <f t="shared" si="160"/>
        <v/>
      </c>
      <c r="Y787" s="142" t="str">
        <f t="shared" si="157"/>
        <v/>
      </c>
      <c r="Z787" s="172" t="str">
        <f t="shared" si="161"/>
        <v/>
      </c>
      <c r="AA787" s="169" t="str">
        <f>IF(ISNUMBER($Q787),INDEX($D$1:$D$3663,S787,1),"")</f>
        <v/>
      </c>
      <c r="AB787" s="169" t="str">
        <f>IF(ISNUMBER($Q787),INDEX($D$1:$D$3663,T787,1),"")</f>
        <v/>
      </c>
      <c r="AC787" s="169" t="str">
        <f>IF(ISNUMBER($Q787),INDEX($D$1:$D$3663,U787,1),"")</f>
        <v/>
      </c>
      <c r="AD787" s="169" t="str">
        <f>IF(ISNUMBER($Q787),INDEX($D$1:$D$3663,V787,1),"")</f>
        <v/>
      </c>
      <c r="AE787" s="59"/>
      <c r="AF787" s="177" t="str">
        <f t="shared" si="162"/>
        <v/>
      </c>
      <c r="AG787" s="178" t="s">
        <v>1403</v>
      </c>
      <c r="AH787" s="59"/>
      <c r="AI787" s="163" t="str">
        <f t="shared" si="163"/>
        <v/>
      </c>
      <c r="AJ787" s="162" t="str">
        <f t="shared" si="152"/>
        <v/>
      </c>
      <c r="AK787" s="119"/>
      <c r="AL787" s="59" t="str">
        <f>IF(ISNUMBER($AJ787),INDEX($Z$4:$AC$3663,$AJ787,AL$3),"")</f>
        <v/>
      </c>
      <c r="AM787" s="149" t="str">
        <f>IF(ISNUMBER($AJ787),INDEX($Z$4:$AC$3663,$AJ787,AM$3),"")</f>
        <v/>
      </c>
      <c r="AN787" s="149" t="str">
        <f>IF(ISNUMBER($AJ787),INDEX($Z$4:$AC$3663,$AJ787,AN$3),"")</f>
        <v/>
      </c>
      <c r="AO787" s="59"/>
      <c r="AP787" s="59"/>
      <c r="AQ787" s="166"/>
      <c r="AR787" s="59"/>
      <c r="AS787" s="59"/>
      <c r="AT787" s="149"/>
      <c r="AU787" s="149"/>
      <c r="AV787" s="149"/>
      <c r="AW787" s="149"/>
      <c r="AX787" s="150"/>
      <c r="AY787" s="151"/>
      <c r="AZ787" s="59"/>
      <c r="BA787" s="59"/>
      <c r="BB787" s="59"/>
      <c r="BC787" s="59"/>
      <c r="BD787" s="59"/>
      <c r="BE787" s="59"/>
      <c r="BF787" s="43"/>
      <c r="BG787" s="59"/>
      <c r="BH787" s="59"/>
      <c r="BI787" s="59"/>
      <c r="BJ787" s="59"/>
      <c r="BK787" s="59"/>
      <c r="BL787" s="59"/>
      <c r="BM787" s="59"/>
    </row>
    <row r="788" spans="1:65" x14ac:dyDescent="0.25">
      <c r="A788" s="82"/>
      <c r="B788" s="122" t="s">
        <v>10</v>
      </c>
      <c r="C788" s="122">
        <v>3704.5</v>
      </c>
      <c r="D788" s="122">
        <v>37.026602734740003</v>
      </c>
      <c r="E788" s="142">
        <f>IF(B787=B788,0,MAX(E$4:E787)+1)</f>
        <v>0</v>
      </c>
      <c r="F788" s="142">
        <f t="shared" si="164"/>
        <v>2</v>
      </c>
      <c r="G788" s="142" t="str">
        <f t="shared" si="158"/>
        <v/>
      </c>
      <c r="H788" s="142" t="str">
        <f t="shared" si="159"/>
        <v/>
      </c>
      <c r="I788" s="59"/>
      <c r="J788" s="104"/>
      <c r="K788" s="59"/>
      <c r="L788" s="59"/>
      <c r="M788" s="59"/>
      <c r="N788" s="44"/>
      <c r="O788" s="44"/>
      <c r="P788" s="44"/>
      <c r="Q788" s="43" t="str">
        <f t="shared" si="156"/>
        <v/>
      </c>
      <c r="R788" s="60" t="str">
        <f t="shared" si="155"/>
        <v/>
      </c>
      <c r="S788" s="60" t="str">
        <f t="shared" si="155"/>
        <v/>
      </c>
      <c r="T788" s="60" t="str">
        <f t="shared" si="155"/>
        <v/>
      </c>
      <c r="U788" s="60" t="str">
        <f t="shared" si="155"/>
        <v/>
      </c>
      <c r="V788" s="60" t="str">
        <f t="shared" si="155"/>
        <v/>
      </c>
      <c r="W788" s="44"/>
      <c r="X788" s="44" t="str">
        <f t="shared" si="160"/>
        <v/>
      </c>
      <c r="Y788" s="142" t="str">
        <f t="shared" si="157"/>
        <v/>
      </c>
      <c r="Z788" s="172" t="str">
        <f t="shared" si="161"/>
        <v/>
      </c>
      <c r="AA788" s="169" t="str">
        <f>IF(ISNUMBER($Q788),INDEX($D$1:$D$3663,S788,1),"")</f>
        <v/>
      </c>
      <c r="AB788" s="169" t="str">
        <f>IF(ISNUMBER($Q788),INDEX($D$1:$D$3663,T788,1),"")</f>
        <v/>
      </c>
      <c r="AC788" s="169" t="str">
        <f>IF(ISNUMBER($Q788),INDEX($D$1:$D$3663,U788,1),"")</f>
        <v/>
      </c>
      <c r="AD788" s="169" t="str">
        <f>IF(ISNUMBER($Q788),INDEX($D$1:$D$3663,V788,1),"")</f>
        <v/>
      </c>
      <c r="AE788" s="59"/>
      <c r="AF788" s="177" t="str">
        <f t="shared" si="162"/>
        <v/>
      </c>
      <c r="AG788" s="178" t="s">
        <v>1403</v>
      </c>
      <c r="AH788" s="59"/>
      <c r="AI788" s="163" t="str">
        <f t="shared" si="163"/>
        <v/>
      </c>
      <c r="AJ788" s="162" t="str">
        <f t="shared" si="152"/>
        <v/>
      </c>
      <c r="AK788" s="119"/>
      <c r="AL788" s="59" t="str">
        <f>IF(ISNUMBER($AJ788),INDEX($Z$4:$AC$3663,$AJ788,AL$3),"")</f>
        <v/>
      </c>
      <c r="AM788" s="149" t="str">
        <f>IF(ISNUMBER($AJ788),INDEX($Z$4:$AC$3663,$AJ788,AM$3),"")</f>
        <v/>
      </c>
      <c r="AN788" s="149" t="str">
        <f>IF(ISNUMBER($AJ788),INDEX($Z$4:$AC$3663,$AJ788,AN$3),"")</f>
        <v/>
      </c>
      <c r="AO788" s="59"/>
      <c r="AP788" s="59"/>
      <c r="AQ788" s="166"/>
      <c r="AR788" s="59"/>
      <c r="AS788" s="59"/>
      <c r="AT788" s="149"/>
      <c r="AU788" s="149"/>
      <c r="AV788" s="149"/>
      <c r="AW788" s="149"/>
      <c r="AX788" s="150"/>
      <c r="AY788" s="151"/>
      <c r="AZ788" s="59"/>
      <c r="BA788" s="59"/>
      <c r="BB788" s="59"/>
      <c r="BC788" s="59"/>
      <c r="BD788" s="59"/>
      <c r="BE788" s="59"/>
      <c r="BF788" s="43"/>
      <c r="BG788" s="59"/>
      <c r="BH788" s="59"/>
      <c r="BI788" s="59"/>
      <c r="BJ788" s="59"/>
      <c r="BK788" s="59"/>
      <c r="BL788" s="59"/>
      <c r="BM788" s="59"/>
    </row>
    <row r="789" spans="1:65" x14ac:dyDescent="0.25">
      <c r="A789" s="82"/>
      <c r="B789" s="122" t="s">
        <v>10</v>
      </c>
      <c r="C789" s="122">
        <v>3705.5</v>
      </c>
      <c r="D789" s="122">
        <v>36.949414963209101</v>
      </c>
      <c r="E789" s="142">
        <f>IF(B788=B789,0,MAX(E$4:E788)+1)</f>
        <v>0</v>
      </c>
      <c r="F789" s="142">
        <f t="shared" si="164"/>
        <v>2</v>
      </c>
      <c r="G789" s="142" t="str">
        <f t="shared" si="158"/>
        <v/>
      </c>
      <c r="H789" s="142" t="str">
        <f t="shared" si="159"/>
        <v/>
      </c>
      <c r="I789" s="59"/>
      <c r="J789" s="104"/>
      <c r="K789" s="59"/>
      <c r="L789" s="59"/>
      <c r="M789" s="59"/>
      <c r="N789" s="44"/>
      <c r="O789" s="44"/>
      <c r="P789" s="44"/>
      <c r="Q789" s="43" t="str">
        <f t="shared" si="156"/>
        <v/>
      </c>
      <c r="R789" s="60" t="str">
        <f t="shared" si="155"/>
        <v/>
      </c>
      <c r="S789" s="60" t="str">
        <f t="shared" si="155"/>
        <v/>
      </c>
      <c r="T789" s="60" t="str">
        <f t="shared" si="155"/>
        <v/>
      </c>
      <c r="U789" s="60" t="str">
        <f t="shared" si="155"/>
        <v/>
      </c>
      <c r="V789" s="60" t="str">
        <f t="shared" si="155"/>
        <v/>
      </c>
      <c r="W789" s="44"/>
      <c r="X789" s="44" t="str">
        <f t="shared" si="160"/>
        <v/>
      </c>
      <c r="Y789" s="142" t="str">
        <f t="shared" si="157"/>
        <v/>
      </c>
      <c r="Z789" s="172" t="str">
        <f t="shared" si="161"/>
        <v/>
      </c>
      <c r="AA789" s="169" t="str">
        <f>IF(ISNUMBER($Q789),INDEX($D$1:$D$3663,S789,1),"")</f>
        <v/>
      </c>
      <c r="AB789" s="169" t="str">
        <f>IF(ISNUMBER($Q789),INDEX($D$1:$D$3663,T789,1),"")</f>
        <v/>
      </c>
      <c r="AC789" s="169" t="str">
        <f>IF(ISNUMBER($Q789),INDEX($D$1:$D$3663,U789,1),"")</f>
        <v/>
      </c>
      <c r="AD789" s="169" t="str">
        <f>IF(ISNUMBER($Q789),INDEX($D$1:$D$3663,V789,1),"")</f>
        <v/>
      </c>
      <c r="AE789" s="59"/>
      <c r="AF789" s="177" t="str">
        <f t="shared" si="162"/>
        <v/>
      </c>
      <c r="AG789" s="178" t="s">
        <v>1403</v>
      </c>
      <c r="AH789" s="59"/>
      <c r="AI789" s="163" t="str">
        <f t="shared" si="163"/>
        <v/>
      </c>
      <c r="AJ789" s="162" t="str">
        <f t="shared" si="152"/>
        <v/>
      </c>
      <c r="AK789" s="119"/>
      <c r="AL789" s="59" t="str">
        <f>IF(ISNUMBER($AJ789),INDEX($Z$4:$AC$3663,$AJ789,AL$3),"")</f>
        <v/>
      </c>
      <c r="AM789" s="149" t="str">
        <f>IF(ISNUMBER($AJ789),INDEX($Z$4:$AC$3663,$AJ789,AM$3),"")</f>
        <v/>
      </c>
      <c r="AN789" s="149" t="str">
        <f>IF(ISNUMBER($AJ789),INDEX($Z$4:$AC$3663,$AJ789,AN$3),"")</f>
        <v/>
      </c>
      <c r="AO789" s="59"/>
      <c r="AP789" s="59"/>
      <c r="AQ789" s="166"/>
      <c r="AR789" s="59"/>
      <c r="AS789" s="59"/>
      <c r="AT789" s="149"/>
      <c r="AU789" s="149"/>
      <c r="AV789" s="149"/>
      <c r="AW789" s="149"/>
      <c r="AX789" s="150"/>
      <c r="AY789" s="151"/>
      <c r="AZ789" s="59"/>
      <c r="BA789" s="59"/>
      <c r="BB789" s="59"/>
      <c r="BC789" s="59"/>
      <c r="BD789" s="59"/>
      <c r="BE789" s="59"/>
      <c r="BF789" s="43"/>
      <c r="BG789" s="59"/>
      <c r="BH789" s="59"/>
      <c r="BI789" s="59"/>
      <c r="BJ789" s="59"/>
      <c r="BK789" s="59"/>
      <c r="BL789" s="59"/>
      <c r="BM789" s="59"/>
    </row>
    <row r="790" spans="1:65" x14ac:dyDescent="0.25">
      <c r="A790" s="82"/>
      <c r="B790" s="122" t="s">
        <v>10</v>
      </c>
      <c r="C790" s="122">
        <v>3706.5</v>
      </c>
      <c r="D790" s="122">
        <v>37.063810584937798</v>
      </c>
      <c r="E790" s="142">
        <f>IF(B789=B790,0,MAX(E$4:E789)+1)</f>
        <v>0</v>
      </c>
      <c r="F790" s="142">
        <f t="shared" si="164"/>
        <v>2</v>
      </c>
      <c r="G790" s="142" t="str">
        <f t="shared" si="158"/>
        <v/>
      </c>
      <c r="H790" s="142" t="str">
        <f t="shared" si="159"/>
        <v/>
      </c>
      <c r="I790" s="59"/>
      <c r="J790" s="104"/>
      <c r="K790" s="59"/>
      <c r="L790" s="59"/>
      <c r="M790" s="59"/>
      <c r="N790" s="44"/>
      <c r="O790" s="44"/>
      <c r="P790" s="44"/>
      <c r="Q790" s="43" t="str">
        <f t="shared" si="156"/>
        <v/>
      </c>
      <c r="R790" s="60" t="str">
        <f t="shared" si="155"/>
        <v/>
      </c>
      <c r="S790" s="60" t="str">
        <f t="shared" si="155"/>
        <v/>
      </c>
      <c r="T790" s="60" t="str">
        <f t="shared" si="155"/>
        <v/>
      </c>
      <c r="U790" s="60" t="str">
        <f t="shared" si="155"/>
        <v/>
      </c>
      <c r="V790" s="60" t="str">
        <f t="shared" si="155"/>
        <v/>
      </c>
      <c r="W790" s="44"/>
      <c r="X790" s="44" t="str">
        <f t="shared" si="160"/>
        <v/>
      </c>
      <c r="Y790" s="142" t="str">
        <f t="shared" si="157"/>
        <v/>
      </c>
      <c r="Z790" s="172" t="str">
        <f t="shared" si="161"/>
        <v/>
      </c>
      <c r="AA790" s="169" t="str">
        <f>IF(ISNUMBER($Q790),INDEX($D$1:$D$3663,S790,1),"")</f>
        <v/>
      </c>
      <c r="AB790" s="169" t="str">
        <f>IF(ISNUMBER($Q790),INDEX($D$1:$D$3663,T790,1),"")</f>
        <v/>
      </c>
      <c r="AC790" s="169" t="str">
        <f>IF(ISNUMBER($Q790),INDEX($D$1:$D$3663,U790,1),"")</f>
        <v/>
      </c>
      <c r="AD790" s="169" t="str">
        <f>IF(ISNUMBER($Q790),INDEX($D$1:$D$3663,V790,1),"")</f>
        <v/>
      </c>
      <c r="AE790" s="59"/>
      <c r="AF790" s="177" t="str">
        <f t="shared" si="162"/>
        <v/>
      </c>
      <c r="AG790" s="178" t="s">
        <v>1403</v>
      </c>
      <c r="AH790" s="59"/>
      <c r="AI790" s="163" t="str">
        <f t="shared" si="163"/>
        <v/>
      </c>
      <c r="AJ790" s="162" t="str">
        <f t="shared" si="152"/>
        <v/>
      </c>
      <c r="AK790" s="119"/>
      <c r="AL790" s="59" t="str">
        <f>IF(ISNUMBER($AJ790),INDEX($Z$4:$AC$3663,$AJ790,AL$3),"")</f>
        <v/>
      </c>
      <c r="AM790" s="149" t="str">
        <f>IF(ISNUMBER($AJ790),INDEX($Z$4:$AC$3663,$AJ790,AM$3),"")</f>
        <v/>
      </c>
      <c r="AN790" s="149" t="str">
        <f>IF(ISNUMBER($AJ790),INDEX($Z$4:$AC$3663,$AJ790,AN$3),"")</f>
        <v/>
      </c>
      <c r="AO790" s="59"/>
      <c r="AP790" s="59"/>
      <c r="AQ790" s="166"/>
      <c r="AR790" s="59"/>
      <c r="AS790" s="59"/>
      <c r="AT790" s="149"/>
      <c r="AU790" s="149"/>
      <c r="AV790" s="149"/>
      <c r="AW790" s="149"/>
      <c r="AX790" s="150"/>
      <c r="AY790" s="151"/>
      <c r="AZ790" s="59"/>
      <c r="BA790" s="59"/>
      <c r="BB790" s="59"/>
      <c r="BC790" s="59"/>
      <c r="BD790" s="59"/>
      <c r="BE790" s="59"/>
      <c r="BF790" s="43"/>
      <c r="BG790" s="59"/>
      <c r="BH790" s="59"/>
      <c r="BI790" s="59"/>
      <c r="BJ790" s="59"/>
      <c r="BK790" s="59"/>
      <c r="BL790" s="59"/>
      <c r="BM790" s="59"/>
    </row>
    <row r="791" spans="1:65" x14ac:dyDescent="0.25">
      <c r="A791" s="82"/>
      <c r="B791" s="122" t="s">
        <v>10</v>
      </c>
      <c r="C791" s="122">
        <v>3707.5</v>
      </c>
      <c r="D791" s="122">
        <v>37.042733634578397</v>
      </c>
      <c r="E791" s="142">
        <f>IF(B790=B791,0,MAX(E$4:E790)+1)</f>
        <v>0</v>
      </c>
      <c r="F791" s="142">
        <f t="shared" si="164"/>
        <v>2</v>
      </c>
      <c r="G791" s="142" t="str">
        <f t="shared" si="158"/>
        <v/>
      </c>
      <c r="H791" s="142" t="str">
        <f t="shared" si="159"/>
        <v/>
      </c>
      <c r="I791" s="59"/>
      <c r="J791" s="104"/>
      <c r="K791" s="59"/>
      <c r="L791" s="59"/>
      <c r="M791" s="59"/>
      <c r="N791" s="44"/>
      <c r="O791" s="44"/>
      <c r="P791" s="44"/>
      <c r="Q791" s="43" t="str">
        <f t="shared" si="156"/>
        <v/>
      </c>
      <c r="R791" s="60" t="str">
        <f t="shared" si="155"/>
        <v/>
      </c>
      <c r="S791" s="60" t="str">
        <f t="shared" si="155"/>
        <v/>
      </c>
      <c r="T791" s="60" t="str">
        <f t="shared" si="155"/>
        <v/>
      </c>
      <c r="U791" s="60" t="str">
        <f t="shared" si="155"/>
        <v/>
      </c>
      <c r="V791" s="60" t="str">
        <f t="shared" si="155"/>
        <v/>
      </c>
      <c r="W791" s="44"/>
      <c r="X791" s="44" t="str">
        <f t="shared" si="160"/>
        <v/>
      </c>
      <c r="Y791" s="142" t="str">
        <f t="shared" si="157"/>
        <v/>
      </c>
      <c r="Z791" s="172" t="str">
        <f t="shared" si="161"/>
        <v/>
      </c>
      <c r="AA791" s="169" t="str">
        <f>IF(ISNUMBER($Q791),INDEX($D$1:$D$3663,S791,1),"")</f>
        <v/>
      </c>
      <c r="AB791" s="169" t="str">
        <f>IF(ISNUMBER($Q791),INDEX($D$1:$D$3663,T791,1),"")</f>
        <v/>
      </c>
      <c r="AC791" s="169" t="str">
        <f>IF(ISNUMBER($Q791),INDEX($D$1:$D$3663,U791,1),"")</f>
        <v/>
      </c>
      <c r="AD791" s="169" t="str">
        <f>IF(ISNUMBER($Q791),INDEX($D$1:$D$3663,V791,1),"")</f>
        <v/>
      </c>
      <c r="AE791" s="59"/>
      <c r="AF791" s="177" t="str">
        <f t="shared" si="162"/>
        <v/>
      </c>
      <c r="AG791" s="178" t="s">
        <v>1403</v>
      </c>
      <c r="AH791" s="59"/>
      <c r="AI791" s="163" t="str">
        <f t="shared" si="163"/>
        <v/>
      </c>
      <c r="AJ791" s="162" t="str">
        <f t="shared" si="152"/>
        <v/>
      </c>
      <c r="AK791" s="119"/>
      <c r="AL791" s="59" t="str">
        <f>IF(ISNUMBER($AJ791),INDEX($Z$4:$AC$3663,$AJ791,AL$3),"")</f>
        <v/>
      </c>
      <c r="AM791" s="149" t="str">
        <f>IF(ISNUMBER($AJ791),INDEX($Z$4:$AC$3663,$AJ791,AM$3),"")</f>
        <v/>
      </c>
      <c r="AN791" s="149" t="str">
        <f>IF(ISNUMBER($AJ791),INDEX($Z$4:$AC$3663,$AJ791,AN$3),"")</f>
        <v/>
      </c>
      <c r="AO791" s="59"/>
      <c r="AP791" s="59"/>
      <c r="AQ791" s="166"/>
      <c r="AR791" s="59"/>
      <c r="AS791" s="59"/>
      <c r="AT791" s="149"/>
      <c r="AU791" s="149"/>
      <c r="AV791" s="149"/>
      <c r="AW791" s="149"/>
      <c r="AX791" s="150"/>
      <c r="AY791" s="151"/>
      <c r="AZ791" s="59"/>
      <c r="BA791" s="59"/>
      <c r="BB791" s="59"/>
      <c r="BC791" s="59"/>
      <c r="BD791" s="59"/>
      <c r="BE791" s="59"/>
      <c r="BF791" s="43"/>
      <c r="BG791" s="59"/>
      <c r="BH791" s="59"/>
      <c r="BI791" s="59"/>
      <c r="BJ791" s="59"/>
      <c r="BK791" s="59"/>
      <c r="BL791" s="59"/>
      <c r="BM791" s="59"/>
    </row>
    <row r="792" spans="1:65" x14ac:dyDescent="0.25">
      <c r="A792" s="82"/>
      <c r="B792" s="122" t="s">
        <v>10</v>
      </c>
      <c r="C792" s="122">
        <v>3708.5</v>
      </c>
      <c r="D792" s="122">
        <v>37.211052015528502</v>
      </c>
      <c r="E792" s="142">
        <f>IF(B791=B792,0,MAX(E$4:E791)+1)</f>
        <v>0</v>
      </c>
      <c r="F792" s="142">
        <f t="shared" si="164"/>
        <v>2</v>
      </c>
      <c r="G792" s="142" t="str">
        <f t="shared" si="158"/>
        <v/>
      </c>
      <c r="H792" s="142" t="str">
        <f t="shared" si="159"/>
        <v/>
      </c>
      <c r="I792" s="59"/>
      <c r="J792" s="104"/>
      <c r="K792" s="59"/>
      <c r="L792" s="59"/>
      <c r="M792" s="59"/>
      <c r="N792" s="44"/>
      <c r="O792" s="44"/>
      <c r="P792" s="44"/>
      <c r="Q792" s="43" t="str">
        <f t="shared" si="156"/>
        <v/>
      </c>
      <c r="R792" s="60" t="str">
        <f t="shared" si="155"/>
        <v/>
      </c>
      <c r="S792" s="60" t="str">
        <f t="shared" si="155"/>
        <v/>
      </c>
      <c r="T792" s="60" t="str">
        <f t="shared" si="155"/>
        <v/>
      </c>
      <c r="U792" s="60" t="str">
        <f t="shared" si="155"/>
        <v/>
      </c>
      <c r="V792" s="60" t="str">
        <f t="shared" si="155"/>
        <v/>
      </c>
      <c r="W792" s="44"/>
      <c r="X792" s="44" t="str">
        <f t="shared" si="160"/>
        <v/>
      </c>
      <c r="Y792" s="142" t="str">
        <f t="shared" si="157"/>
        <v/>
      </c>
      <c r="Z792" s="172" t="str">
        <f t="shared" si="161"/>
        <v/>
      </c>
      <c r="AA792" s="169" t="str">
        <f>IF(ISNUMBER($Q792),INDEX($D$1:$D$3663,S792,1),"")</f>
        <v/>
      </c>
      <c r="AB792" s="169" t="str">
        <f>IF(ISNUMBER($Q792),INDEX($D$1:$D$3663,T792,1),"")</f>
        <v/>
      </c>
      <c r="AC792" s="169" t="str">
        <f>IF(ISNUMBER($Q792),INDEX($D$1:$D$3663,U792,1),"")</f>
        <v/>
      </c>
      <c r="AD792" s="169" t="str">
        <f>IF(ISNUMBER($Q792),INDEX($D$1:$D$3663,V792,1),"")</f>
        <v/>
      </c>
      <c r="AE792" s="59"/>
      <c r="AF792" s="177" t="str">
        <f t="shared" si="162"/>
        <v/>
      </c>
      <c r="AG792" s="178" t="s">
        <v>1403</v>
      </c>
      <c r="AH792" s="59"/>
      <c r="AI792" s="163" t="str">
        <f t="shared" si="163"/>
        <v/>
      </c>
      <c r="AJ792" s="162" t="str">
        <f t="shared" si="152"/>
        <v/>
      </c>
      <c r="AK792" s="119"/>
      <c r="AL792" s="59" t="str">
        <f>IF(ISNUMBER($AJ792),INDEX($Z$4:$AC$3663,$AJ792,AL$3),"")</f>
        <v/>
      </c>
      <c r="AM792" s="149" t="str">
        <f>IF(ISNUMBER($AJ792),INDEX($Z$4:$AC$3663,$AJ792,AM$3),"")</f>
        <v/>
      </c>
      <c r="AN792" s="149" t="str">
        <f>IF(ISNUMBER($AJ792),INDEX($Z$4:$AC$3663,$AJ792,AN$3),"")</f>
        <v/>
      </c>
      <c r="AO792" s="59"/>
      <c r="AP792" s="59"/>
      <c r="AQ792" s="166"/>
      <c r="AR792" s="59"/>
      <c r="AS792" s="59"/>
      <c r="AT792" s="149"/>
      <c r="AU792" s="149"/>
      <c r="AV792" s="149"/>
      <c r="AW792" s="149"/>
      <c r="AX792" s="150"/>
      <c r="AY792" s="151"/>
      <c r="AZ792" s="59"/>
      <c r="BA792" s="59"/>
      <c r="BB792" s="59"/>
      <c r="BC792" s="59"/>
      <c r="BD792" s="59"/>
      <c r="BE792" s="59"/>
      <c r="BF792" s="43"/>
      <c r="BG792" s="59"/>
      <c r="BH792" s="59"/>
      <c r="BI792" s="59"/>
      <c r="BJ792" s="59"/>
      <c r="BK792" s="59"/>
      <c r="BL792" s="59"/>
      <c r="BM792" s="59"/>
    </row>
    <row r="793" spans="1:65" x14ac:dyDescent="0.25">
      <c r="A793" s="82"/>
      <c r="B793" s="122" t="s">
        <v>10</v>
      </c>
      <c r="C793" s="122">
        <v>3709.5</v>
      </c>
      <c r="D793" s="122">
        <v>37.234569214465999</v>
      </c>
      <c r="E793" s="142">
        <f>IF(B792=B793,0,MAX(E$4:E792)+1)</f>
        <v>0</v>
      </c>
      <c r="F793" s="142">
        <f t="shared" si="164"/>
        <v>2</v>
      </c>
      <c r="G793" s="142" t="str">
        <f t="shared" si="158"/>
        <v/>
      </c>
      <c r="H793" s="142" t="str">
        <f t="shared" si="159"/>
        <v/>
      </c>
      <c r="I793" s="59"/>
      <c r="J793" s="104"/>
      <c r="K793" s="59"/>
      <c r="L793" s="59"/>
      <c r="M793" s="59"/>
      <c r="N793" s="44"/>
      <c r="O793" s="44"/>
      <c r="P793" s="44"/>
      <c r="Q793" s="43" t="str">
        <f t="shared" si="156"/>
        <v/>
      </c>
      <c r="R793" s="60" t="str">
        <f t="shared" si="155"/>
        <v/>
      </c>
      <c r="S793" s="60" t="str">
        <f t="shared" si="155"/>
        <v/>
      </c>
      <c r="T793" s="60" t="str">
        <f t="shared" si="155"/>
        <v/>
      </c>
      <c r="U793" s="60" t="str">
        <f t="shared" si="155"/>
        <v/>
      </c>
      <c r="V793" s="60" t="str">
        <f t="shared" si="155"/>
        <v/>
      </c>
      <c r="W793" s="44"/>
      <c r="X793" s="44" t="str">
        <f t="shared" si="160"/>
        <v/>
      </c>
      <c r="Y793" s="142" t="str">
        <f t="shared" si="157"/>
        <v/>
      </c>
      <c r="Z793" s="172" t="str">
        <f t="shared" si="161"/>
        <v/>
      </c>
      <c r="AA793" s="169" t="str">
        <f>IF(ISNUMBER($Q793),INDEX($D$1:$D$3663,S793,1),"")</f>
        <v/>
      </c>
      <c r="AB793" s="169" t="str">
        <f>IF(ISNUMBER($Q793),INDEX($D$1:$D$3663,T793,1),"")</f>
        <v/>
      </c>
      <c r="AC793" s="169" t="str">
        <f>IF(ISNUMBER($Q793),INDEX($D$1:$D$3663,U793,1),"")</f>
        <v/>
      </c>
      <c r="AD793" s="169" t="str">
        <f>IF(ISNUMBER($Q793),INDEX($D$1:$D$3663,V793,1),"")</f>
        <v/>
      </c>
      <c r="AE793" s="59"/>
      <c r="AF793" s="177" t="str">
        <f t="shared" si="162"/>
        <v/>
      </c>
      <c r="AG793" s="178" t="s">
        <v>1403</v>
      </c>
      <c r="AH793" s="59"/>
      <c r="AI793" s="163" t="str">
        <f t="shared" si="163"/>
        <v/>
      </c>
      <c r="AJ793" s="162" t="str">
        <f t="shared" si="152"/>
        <v/>
      </c>
      <c r="AK793" s="119"/>
      <c r="AL793" s="59" t="str">
        <f>IF(ISNUMBER($AJ793),INDEX($Z$4:$AC$3663,$AJ793,AL$3),"")</f>
        <v/>
      </c>
      <c r="AM793" s="149" t="str">
        <f>IF(ISNUMBER($AJ793),INDEX($Z$4:$AC$3663,$AJ793,AM$3),"")</f>
        <v/>
      </c>
      <c r="AN793" s="149" t="str">
        <f>IF(ISNUMBER($AJ793),INDEX($Z$4:$AC$3663,$AJ793,AN$3),"")</f>
        <v/>
      </c>
      <c r="AO793" s="59"/>
      <c r="AP793" s="59"/>
      <c r="AQ793" s="166"/>
      <c r="AR793" s="59"/>
      <c r="AS793" s="59"/>
      <c r="AT793" s="149"/>
      <c r="AU793" s="149"/>
      <c r="AV793" s="149"/>
      <c r="AW793" s="149"/>
      <c r="AX793" s="150"/>
      <c r="AY793" s="151"/>
      <c r="AZ793" s="59"/>
      <c r="BA793" s="59"/>
      <c r="BB793" s="59"/>
      <c r="BC793" s="59"/>
      <c r="BD793" s="59"/>
      <c r="BE793" s="59"/>
      <c r="BF793" s="43"/>
      <c r="BG793" s="59"/>
      <c r="BH793" s="59"/>
      <c r="BI793" s="59"/>
      <c r="BJ793" s="59"/>
      <c r="BK793" s="59"/>
      <c r="BL793" s="59"/>
      <c r="BM793" s="59"/>
    </row>
    <row r="794" spans="1:65" x14ac:dyDescent="0.25">
      <c r="A794" s="82"/>
      <c r="B794" s="122" t="s">
        <v>10</v>
      </c>
      <c r="C794" s="122">
        <v>3710.5</v>
      </c>
      <c r="D794" s="122">
        <v>37.019070838392999</v>
      </c>
      <c r="E794" s="142">
        <f>IF(B793=B794,0,MAX(E$4:E793)+1)</f>
        <v>0</v>
      </c>
      <c r="F794" s="142">
        <f t="shared" si="164"/>
        <v>2</v>
      </c>
      <c r="G794" s="142" t="str">
        <f t="shared" si="158"/>
        <v/>
      </c>
      <c r="H794" s="142" t="str">
        <f t="shared" si="159"/>
        <v/>
      </c>
      <c r="I794" s="59"/>
      <c r="J794" s="104"/>
      <c r="K794" s="59"/>
      <c r="L794" s="59"/>
      <c r="M794" s="59"/>
      <c r="N794" s="44"/>
      <c r="O794" s="44"/>
      <c r="P794" s="44"/>
      <c r="Q794" s="43" t="str">
        <f t="shared" si="156"/>
        <v/>
      </c>
      <c r="R794" s="60" t="str">
        <f t="shared" si="155"/>
        <v/>
      </c>
      <c r="S794" s="60" t="str">
        <f t="shared" si="155"/>
        <v/>
      </c>
      <c r="T794" s="60" t="str">
        <f t="shared" si="155"/>
        <v/>
      </c>
      <c r="U794" s="60" t="str">
        <f t="shared" si="155"/>
        <v/>
      </c>
      <c r="V794" s="60" t="str">
        <f t="shared" si="155"/>
        <v/>
      </c>
      <c r="W794" s="44"/>
      <c r="X794" s="44" t="str">
        <f t="shared" si="160"/>
        <v/>
      </c>
      <c r="Y794" s="142" t="str">
        <f t="shared" si="157"/>
        <v/>
      </c>
      <c r="Z794" s="172" t="str">
        <f t="shared" si="161"/>
        <v/>
      </c>
      <c r="AA794" s="169" t="str">
        <f>IF(ISNUMBER($Q794),INDEX($D$1:$D$3663,S794,1),"")</f>
        <v/>
      </c>
      <c r="AB794" s="169" t="str">
        <f>IF(ISNUMBER($Q794),INDEX($D$1:$D$3663,T794,1),"")</f>
        <v/>
      </c>
      <c r="AC794" s="169" t="str">
        <f>IF(ISNUMBER($Q794),INDEX($D$1:$D$3663,U794,1),"")</f>
        <v/>
      </c>
      <c r="AD794" s="169" t="str">
        <f>IF(ISNUMBER($Q794),INDEX($D$1:$D$3663,V794,1),"")</f>
        <v/>
      </c>
      <c r="AE794" s="59"/>
      <c r="AF794" s="177" t="str">
        <f t="shared" si="162"/>
        <v/>
      </c>
      <c r="AG794" s="178" t="s">
        <v>1403</v>
      </c>
      <c r="AH794" s="59"/>
      <c r="AI794" s="163" t="str">
        <f t="shared" si="163"/>
        <v/>
      </c>
      <c r="AJ794" s="162" t="str">
        <f t="shared" si="152"/>
        <v/>
      </c>
      <c r="AK794" s="119"/>
      <c r="AL794" s="59" t="str">
        <f>IF(ISNUMBER($AJ794),INDEX($Z$4:$AC$3663,$AJ794,AL$3),"")</f>
        <v/>
      </c>
      <c r="AM794" s="149" t="str">
        <f>IF(ISNUMBER($AJ794),INDEX($Z$4:$AC$3663,$AJ794,AM$3),"")</f>
        <v/>
      </c>
      <c r="AN794" s="149" t="str">
        <f>IF(ISNUMBER($AJ794),INDEX($Z$4:$AC$3663,$AJ794,AN$3),"")</f>
        <v/>
      </c>
      <c r="AO794" s="59"/>
      <c r="AP794" s="59"/>
      <c r="AQ794" s="166"/>
      <c r="AR794" s="59"/>
      <c r="AS794" s="59"/>
      <c r="AT794" s="149"/>
      <c r="AU794" s="149"/>
      <c r="AV794" s="149"/>
      <c r="AW794" s="149"/>
      <c r="AX794" s="150"/>
      <c r="AY794" s="151"/>
      <c r="AZ794" s="59"/>
      <c r="BA794" s="59"/>
      <c r="BB794" s="59"/>
      <c r="BC794" s="59"/>
      <c r="BD794" s="59"/>
      <c r="BE794" s="59"/>
      <c r="BF794" s="43"/>
      <c r="BG794" s="59"/>
      <c r="BH794" s="59"/>
      <c r="BI794" s="59"/>
      <c r="BJ794" s="59"/>
      <c r="BK794" s="59"/>
      <c r="BL794" s="59"/>
      <c r="BM794" s="59"/>
    </row>
    <row r="795" spans="1:65" x14ac:dyDescent="0.25">
      <c r="A795" s="82"/>
      <c r="B795" s="122" t="s">
        <v>10</v>
      </c>
      <c r="C795" s="122">
        <v>3711.5</v>
      </c>
      <c r="D795" s="122">
        <v>37.060523619632399</v>
      </c>
      <c r="E795" s="142">
        <f>IF(B794=B795,0,MAX(E$4:E794)+1)</f>
        <v>0</v>
      </c>
      <c r="F795" s="142">
        <f t="shared" si="164"/>
        <v>2</v>
      </c>
      <c r="G795" s="142" t="str">
        <f t="shared" si="158"/>
        <v/>
      </c>
      <c r="H795" s="142" t="str">
        <f t="shared" si="159"/>
        <v/>
      </c>
      <c r="I795" s="59"/>
      <c r="J795" s="104"/>
      <c r="K795" s="59"/>
      <c r="L795" s="59"/>
      <c r="M795" s="59"/>
      <c r="N795" s="44"/>
      <c r="O795" s="44"/>
      <c r="P795" s="44"/>
      <c r="Q795" s="43" t="str">
        <f t="shared" si="156"/>
        <v/>
      </c>
      <c r="R795" s="60" t="str">
        <f t="shared" si="155"/>
        <v/>
      </c>
      <c r="S795" s="60" t="str">
        <f t="shared" si="155"/>
        <v/>
      </c>
      <c r="T795" s="60" t="str">
        <f t="shared" si="155"/>
        <v/>
      </c>
      <c r="U795" s="60" t="str">
        <f t="shared" si="155"/>
        <v/>
      </c>
      <c r="V795" s="60" t="str">
        <f t="shared" si="155"/>
        <v/>
      </c>
      <c r="W795" s="44"/>
      <c r="X795" s="44" t="str">
        <f t="shared" si="160"/>
        <v/>
      </c>
      <c r="Y795" s="142" t="str">
        <f t="shared" si="157"/>
        <v/>
      </c>
      <c r="Z795" s="172" t="str">
        <f t="shared" si="161"/>
        <v/>
      </c>
      <c r="AA795" s="169" t="str">
        <f>IF(ISNUMBER($Q795),INDEX($D$1:$D$3663,S795,1),"")</f>
        <v/>
      </c>
      <c r="AB795" s="169" t="str">
        <f>IF(ISNUMBER($Q795),INDEX($D$1:$D$3663,T795,1),"")</f>
        <v/>
      </c>
      <c r="AC795" s="169" t="str">
        <f>IF(ISNUMBER($Q795),INDEX($D$1:$D$3663,U795,1),"")</f>
        <v/>
      </c>
      <c r="AD795" s="169" t="str">
        <f>IF(ISNUMBER($Q795),INDEX($D$1:$D$3663,V795,1),"")</f>
        <v/>
      </c>
      <c r="AE795" s="59"/>
      <c r="AF795" s="177" t="str">
        <f t="shared" si="162"/>
        <v/>
      </c>
      <c r="AG795" s="178" t="s">
        <v>1403</v>
      </c>
      <c r="AH795" s="59"/>
      <c r="AI795" s="163" t="str">
        <f t="shared" si="163"/>
        <v/>
      </c>
      <c r="AJ795" s="162" t="str">
        <f t="shared" si="152"/>
        <v/>
      </c>
      <c r="AK795" s="119"/>
      <c r="AL795" s="59" t="str">
        <f>IF(ISNUMBER($AJ795),INDEX($Z$4:$AC$3663,$AJ795,AL$3),"")</f>
        <v/>
      </c>
      <c r="AM795" s="149" t="str">
        <f>IF(ISNUMBER($AJ795),INDEX($Z$4:$AC$3663,$AJ795,AM$3),"")</f>
        <v/>
      </c>
      <c r="AN795" s="149" t="str">
        <f>IF(ISNUMBER($AJ795),INDEX($Z$4:$AC$3663,$AJ795,AN$3),"")</f>
        <v/>
      </c>
      <c r="AO795" s="59"/>
      <c r="AP795" s="59"/>
      <c r="AQ795" s="166"/>
      <c r="AR795" s="59"/>
      <c r="AS795" s="59"/>
      <c r="AT795" s="149"/>
      <c r="AU795" s="149"/>
      <c r="AV795" s="149"/>
      <c r="AW795" s="149"/>
      <c r="AX795" s="150"/>
      <c r="AY795" s="151"/>
      <c r="AZ795" s="59"/>
      <c r="BA795" s="59"/>
      <c r="BB795" s="59"/>
      <c r="BC795" s="59"/>
      <c r="BD795" s="59"/>
      <c r="BE795" s="59"/>
      <c r="BF795" s="43"/>
      <c r="BG795" s="59"/>
      <c r="BH795" s="59"/>
      <c r="BI795" s="59"/>
      <c r="BJ795" s="59"/>
      <c r="BK795" s="59"/>
      <c r="BL795" s="59"/>
      <c r="BM795" s="59"/>
    </row>
    <row r="796" spans="1:65" x14ac:dyDescent="0.25">
      <c r="A796" s="82"/>
      <c r="B796" s="122" t="s">
        <v>10</v>
      </c>
      <c r="C796" s="122">
        <v>3712.5</v>
      </c>
      <c r="D796" s="122">
        <v>37.101260851661799</v>
      </c>
      <c r="E796" s="142">
        <f>IF(B795=B796,0,MAX(E$4:E795)+1)</f>
        <v>0</v>
      </c>
      <c r="F796" s="142">
        <f t="shared" si="164"/>
        <v>2</v>
      </c>
      <c r="G796" s="142" t="str">
        <f t="shared" si="158"/>
        <v/>
      </c>
      <c r="H796" s="142" t="str">
        <f t="shared" si="159"/>
        <v/>
      </c>
      <c r="I796" s="59"/>
      <c r="J796" s="104"/>
      <c r="K796" s="59"/>
      <c r="L796" s="59"/>
      <c r="M796" s="59"/>
      <c r="N796" s="44"/>
      <c r="O796" s="44"/>
      <c r="P796" s="44"/>
      <c r="Q796" s="43" t="str">
        <f t="shared" si="156"/>
        <v/>
      </c>
      <c r="R796" s="60" t="str">
        <f t="shared" si="155"/>
        <v/>
      </c>
      <c r="S796" s="60" t="str">
        <f t="shared" si="155"/>
        <v/>
      </c>
      <c r="T796" s="60" t="str">
        <f t="shared" si="155"/>
        <v/>
      </c>
      <c r="U796" s="60" t="str">
        <f t="shared" si="155"/>
        <v/>
      </c>
      <c r="V796" s="60" t="str">
        <f t="shared" si="155"/>
        <v/>
      </c>
      <c r="W796" s="44"/>
      <c r="X796" s="44" t="str">
        <f t="shared" si="160"/>
        <v/>
      </c>
      <c r="Y796" s="142" t="str">
        <f t="shared" si="157"/>
        <v/>
      </c>
      <c r="Z796" s="172" t="str">
        <f t="shared" si="161"/>
        <v/>
      </c>
      <c r="AA796" s="169" t="str">
        <f>IF(ISNUMBER($Q796),INDEX($D$1:$D$3663,S796,1),"")</f>
        <v/>
      </c>
      <c r="AB796" s="169" t="str">
        <f>IF(ISNUMBER($Q796),INDEX($D$1:$D$3663,T796,1),"")</f>
        <v/>
      </c>
      <c r="AC796" s="169" t="str">
        <f>IF(ISNUMBER($Q796),INDEX($D$1:$D$3663,U796,1),"")</f>
        <v/>
      </c>
      <c r="AD796" s="169" t="str">
        <f>IF(ISNUMBER($Q796),INDEX($D$1:$D$3663,V796,1),"")</f>
        <v/>
      </c>
      <c r="AE796" s="59"/>
      <c r="AF796" s="177" t="str">
        <f t="shared" si="162"/>
        <v/>
      </c>
      <c r="AG796" s="178" t="s">
        <v>1403</v>
      </c>
      <c r="AH796" s="59"/>
      <c r="AI796" s="163" t="str">
        <f t="shared" si="163"/>
        <v/>
      </c>
      <c r="AJ796" s="162" t="str">
        <f t="shared" si="152"/>
        <v/>
      </c>
      <c r="AK796" s="119"/>
      <c r="AL796" s="59" t="str">
        <f>IF(ISNUMBER($AJ796),INDEX($Z$4:$AC$3663,$AJ796,AL$3),"")</f>
        <v/>
      </c>
      <c r="AM796" s="149" t="str">
        <f>IF(ISNUMBER($AJ796),INDEX($Z$4:$AC$3663,$AJ796,AM$3),"")</f>
        <v/>
      </c>
      <c r="AN796" s="149" t="str">
        <f>IF(ISNUMBER($AJ796),INDEX($Z$4:$AC$3663,$AJ796,AN$3),"")</f>
        <v/>
      </c>
      <c r="AO796" s="59"/>
      <c r="AP796" s="59"/>
      <c r="AQ796" s="166"/>
      <c r="AR796" s="59"/>
      <c r="AS796" s="59"/>
      <c r="AT796" s="149"/>
      <c r="AU796" s="149"/>
      <c r="AV796" s="149"/>
      <c r="AW796" s="149"/>
      <c r="AX796" s="150"/>
      <c r="AY796" s="151"/>
      <c r="AZ796" s="59"/>
      <c r="BA796" s="59"/>
      <c r="BB796" s="59"/>
      <c r="BC796" s="59"/>
      <c r="BD796" s="59"/>
      <c r="BE796" s="59"/>
      <c r="BF796" s="43"/>
      <c r="BG796" s="59"/>
      <c r="BH796" s="59"/>
      <c r="BI796" s="59"/>
      <c r="BJ796" s="59"/>
      <c r="BK796" s="59"/>
      <c r="BL796" s="59"/>
      <c r="BM796" s="59"/>
    </row>
    <row r="797" spans="1:65" x14ac:dyDescent="0.25">
      <c r="A797" s="82"/>
      <c r="B797" s="122" t="s">
        <v>10</v>
      </c>
      <c r="C797" s="122">
        <v>3713.5</v>
      </c>
      <c r="D797" s="122">
        <v>37.089061446781798</v>
      </c>
      <c r="E797" s="142">
        <f>IF(B796=B797,0,MAX(E$4:E796)+1)</f>
        <v>0</v>
      </c>
      <c r="F797" s="142">
        <f t="shared" si="164"/>
        <v>2</v>
      </c>
      <c r="G797" s="142" t="str">
        <f t="shared" si="158"/>
        <v/>
      </c>
      <c r="H797" s="142" t="str">
        <f t="shared" si="159"/>
        <v/>
      </c>
      <c r="I797" s="59"/>
      <c r="J797" s="104"/>
      <c r="K797" s="59"/>
      <c r="L797" s="59"/>
      <c r="M797" s="59"/>
      <c r="N797" s="44"/>
      <c r="O797" s="44"/>
      <c r="P797" s="44"/>
      <c r="Q797" s="43" t="str">
        <f t="shared" si="156"/>
        <v/>
      </c>
      <c r="R797" s="60" t="str">
        <f t="shared" si="155"/>
        <v/>
      </c>
      <c r="S797" s="60" t="str">
        <f t="shared" si="155"/>
        <v/>
      </c>
      <c r="T797" s="60" t="str">
        <f t="shared" si="155"/>
        <v/>
      </c>
      <c r="U797" s="60" t="str">
        <f t="shared" si="155"/>
        <v/>
      </c>
      <c r="V797" s="60" t="str">
        <f t="shared" si="155"/>
        <v/>
      </c>
      <c r="W797" s="44"/>
      <c r="X797" s="44" t="str">
        <f t="shared" si="160"/>
        <v/>
      </c>
      <c r="Y797" s="142" t="str">
        <f t="shared" si="157"/>
        <v/>
      </c>
      <c r="Z797" s="172" t="str">
        <f t="shared" si="161"/>
        <v/>
      </c>
      <c r="AA797" s="169" t="str">
        <f>IF(ISNUMBER($Q797),INDEX($D$1:$D$3663,S797,1),"")</f>
        <v/>
      </c>
      <c r="AB797" s="169" t="str">
        <f>IF(ISNUMBER($Q797),INDEX($D$1:$D$3663,T797,1),"")</f>
        <v/>
      </c>
      <c r="AC797" s="169" t="str">
        <f>IF(ISNUMBER($Q797),INDEX($D$1:$D$3663,U797,1),"")</f>
        <v/>
      </c>
      <c r="AD797" s="169" t="str">
        <f>IF(ISNUMBER($Q797),INDEX($D$1:$D$3663,V797,1),"")</f>
        <v/>
      </c>
      <c r="AE797" s="59"/>
      <c r="AF797" s="177" t="str">
        <f t="shared" si="162"/>
        <v/>
      </c>
      <c r="AG797" s="178" t="s">
        <v>1403</v>
      </c>
      <c r="AH797" s="59"/>
      <c r="AI797" s="163" t="str">
        <f t="shared" si="163"/>
        <v/>
      </c>
      <c r="AJ797" s="162" t="str">
        <f t="shared" ref="AJ797:AJ860" si="165">IF(AI796=AI$2,AJ796+AJ$2-1,IF(ISNUMBER(AI797),AJ796+AJ$2,""))</f>
        <v/>
      </c>
      <c r="AK797" s="119"/>
      <c r="AL797" s="59" t="str">
        <f>IF(ISNUMBER($AJ797),INDEX($Z$4:$AC$3663,$AJ797,AL$3),"")</f>
        <v/>
      </c>
      <c r="AM797" s="149" t="str">
        <f>IF(ISNUMBER($AJ797),INDEX($Z$4:$AC$3663,$AJ797,AM$3),"")</f>
        <v/>
      </c>
      <c r="AN797" s="149" t="str">
        <f>IF(ISNUMBER($AJ797),INDEX($Z$4:$AC$3663,$AJ797,AN$3),"")</f>
        <v/>
      </c>
      <c r="AO797" s="59"/>
      <c r="AP797" s="59"/>
      <c r="AQ797" s="166"/>
      <c r="AR797" s="59"/>
      <c r="AS797" s="59"/>
      <c r="AT797" s="149"/>
      <c r="AU797" s="149"/>
      <c r="AV797" s="149"/>
      <c r="AW797" s="149"/>
      <c r="AX797" s="150"/>
      <c r="AY797" s="151"/>
      <c r="AZ797" s="59"/>
      <c r="BA797" s="59"/>
      <c r="BB797" s="59"/>
      <c r="BC797" s="59"/>
      <c r="BD797" s="59"/>
      <c r="BE797" s="59"/>
      <c r="BF797" s="43"/>
      <c r="BG797" s="59"/>
      <c r="BH797" s="59"/>
      <c r="BI797" s="59"/>
      <c r="BJ797" s="59"/>
      <c r="BK797" s="59"/>
      <c r="BL797" s="59"/>
      <c r="BM797" s="59"/>
    </row>
    <row r="798" spans="1:65" x14ac:dyDescent="0.25">
      <c r="A798" s="82"/>
      <c r="B798" s="122" t="s">
        <v>10</v>
      </c>
      <c r="C798" s="122">
        <v>3714.5</v>
      </c>
      <c r="D798" s="122">
        <v>37.1019185957269</v>
      </c>
      <c r="E798" s="142">
        <f>IF(B797=B798,0,MAX(E$4:E797)+1)</f>
        <v>0</v>
      </c>
      <c r="F798" s="142">
        <f t="shared" si="164"/>
        <v>2</v>
      </c>
      <c r="G798" s="142" t="str">
        <f t="shared" si="158"/>
        <v/>
      </c>
      <c r="H798" s="142" t="str">
        <f t="shared" si="159"/>
        <v/>
      </c>
      <c r="I798" s="59"/>
      <c r="J798" s="104"/>
      <c r="K798" s="59"/>
      <c r="L798" s="59"/>
      <c r="M798" s="59"/>
      <c r="N798" s="44"/>
      <c r="O798" s="44"/>
      <c r="P798" s="44"/>
      <c r="Q798" s="43" t="str">
        <f t="shared" si="156"/>
        <v/>
      </c>
      <c r="R798" s="60" t="str">
        <f t="shared" si="155"/>
        <v/>
      </c>
      <c r="S798" s="60" t="str">
        <f t="shared" si="155"/>
        <v/>
      </c>
      <c r="T798" s="60" t="str">
        <f t="shared" si="155"/>
        <v/>
      </c>
      <c r="U798" s="60" t="str">
        <f t="shared" si="155"/>
        <v/>
      </c>
      <c r="V798" s="60" t="str">
        <f t="shared" si="155"/>
        <v/>
      </c>
      <c r="W798" s="44"/>
      <c r="X798" s="44" t="str">
        <f t="shared" si="160"/>
        <v/>
      </c>
      <c r="Y798" s="142" t="str">
        <f t="shared" si="157"/>
        <v/>
      </c>
      <c r="Z798" s="172" t="str">
        <f t="shared" si="161"/>
        <v/>
      </c>
      <c r="AA798" s="169" t="str">
        <f>IF(ISNUMBER($Q798),INDEX($D$1:$D$3663,S798,1),"")</f>
        <v/>
      </c>
      <c r="AB798" s="169" t="str">
        <f>IF(ISNUMBER($Q798),INDEX($D$1:$D$3663,T798,1),"")</f>
        <v/>
      </c>
      <c r="AC798" s="169" t="str">
        <f>IF(ISNUMBER($Q798),INDEX($D$1:$D$3663,U798,1),"")</f>
        <v/>
      </c>
      <c r="AD798" s="169" t="str">
        <f>IF(ISNUMBER($Q798),INDEX($D$1:$D$3663,V798,1),"")</f>
        <v/>
      </c>
      <c r="AE798" s="59"/>
      <c r="AF798" s="177" t="str">
        <f t="shared" si="162"/>
        <v/>
      </c>
      <c r="AG798" s="178" t="s">
        <v>1403</v>
      </c>
      <c r="AH798" s="59"/>
      <c r="AI798" s="163" t="str">
        <f t="shared" si="163"/>
        <v/>
      </c>
      <c r="AJ798" s="162" t="str">
        <f t="shared" si="165"/>
        <v/>
      </c>
      <c r="AK798" s="119"/>
      <c r="AL798" s="59" t="str">
        <f>IF(ISNUMBER($AJ798),INDEX($Z$4:$AC$3663,$AJ798,AL$3),"")</f>
        <v/>
      </c>
      <c r="AM798" s="149" t="str">
        <f>IF(ISNUMBER($AJ798),INDEX($Z$4:$AC$3663,$AJ798,AM$3),"")</f>
        <v/>
      </c>
      <c r="AN798" s="149" t="str">
        <f>IF(ISNUMBER($AJ798),INDEX($Z$4:$AC$3663,$AJ798,AN$3),"")</f>
        <v/>
      </c>
      <c r="AO798" s="59"/>
      <c r="AP798" s="59"/>
      <c r="AQ798" s="166"/>
      <c r="AR798" s="59"/>
      <c r="AS798" s="59"/>
      <c r="AT798" s="149"/>
      <c r="AU798" s="149"/>
      <c r="AV798" s="149"/>
      <c r="AW798" s="149"/>
      <c r="AX798" s="150"/>
      <c r="AY798" s="151"/>
      <c r="AZ798" s="59"/>
      <c r="BA798" s="59"/>
      <c r="BB798" s="59"/>
      <c r="BC798" s="59"/>
      <c r="BD798" s="59"/>
      <c r="BE798" s="59"/>
      <c r="BF798" s="43"/>
      <c r="BG798" s="59"/>
      <c r="BH798" s="59"/>
      <c r="BI798" s="59"/>
      <c r="BJ798" s="59"/>
      <c r="BK798" s="59"/>
      <c r="BL798" s="59"/>
      <c r="BM798" s="59"/>
    </row>
    <row r="799" spans="1:65" x14ac:dyDescent="0.25">
      <c r="A799" s="82"/>
      <c r="B799" s="122" t="s">
        <v>10</v>
      </c>
      <c r="C799" s="122">
        <v>3715.5</v>
      </c>
      <c r="D799" s="122">
        <v>37.182377727475199</v>
      </c>
      <c r="E799" s="142">
        <f>IF(B798=B799,0,MAX(E$4:E798)+1)</f>
        <v>0</v>
      </c>
      <c r="F799" s="142">
        <f t="shared" si="164"/>
        <v>2</v>
      </c>
      <c r="G799" s="142" t="str">
        <f t="shared" si="158"/>
        <v/>
      </c>
      <c r="H799" s="142" t="str">
        <f t="shared" si="159"/>
        <v/>
      </c>
      <c r="I799" s="59"/>
      <c r="J799" s="104"/>
      <c r="K799" s="59"/>
      <c r="L799" s="59"/>
      <c r="M799" s="59"/>
      <c r="N799" s="44"/>
      <c r="O799" s="44"/>
      <c r="P799" s="44"/>
      <c r="Q799" s="43" t="str">
        <f t="shared" si="156"/>
        <v/>
      </c>
      <c r="R799" s="60" t="str">
        <f t="shared" si="155"/>
        <v/>
      </c>
      <c r="S799" s="60" t="str">
        <f t="shared" si="155"/>
        <v/>
      </c>
      <c r="T799" s="60" t="str">
        <f t="shared" si="155"/>
        <v/>
      </c>
      <c r="U799" s="60" t="str">
        <f t="shared" si="155"/>
        <v/>
      </c>
      <c r="V799" s="60" t="str">
        <f t="shared" si="155"/>
        <v/>
      </c>
      <c r="W799" s="44"/>
      <c r="X799" s="44" t="str">
        <f t="shared" si="160"/>
        <v/>
      </c>
      <c r="Y799" s="142" t="str">
        <f t="shared" si="157"/>
        <v/>
      </c>
      <c r="Z799" s="172" t="str">
        <f t="shared" si="161"/>
        <v/>
      </c>
      <c r="AA799" s="169" t="str">
        <f>IF(ISNUMBER($Q799),INDEX($D$1:$D$3663,S799,1),"")</f>
        <v/>
      </c>
      <c r="AB799" s="169" t="str">
        <f>IF(ISNUMBER($Q799),INDEX($D$1:$D$3663,T799,1),"")</f>
        <v/>
      </c>
      <c r="AC799" s="169" t="str">
        <f>IF(ISNUMBER($Q799),INDEX($D$1:$D$3663,U799,1),"")</f>
        <v/>
      </c>
      <c r="AD799" s="169" t="str">
        <f>IF(ISNUMBER($Q799),INDEX($D$1:$D$3663,V799,1),"")</f>
        <v/>
      </c>
      <c r="AE799" s="59"/>
      <c r="AF799" s="177" t="str">
        <f t="shared" si="162"/>
        <v/>
      </c>
      <c r="AG799" s="178" t="s">
        <v>1403</v>
      </c>
      <c r="AH799" s="59"/>
      <c r="AI799" s="163" t="str">
        <f t="shared" si="163"/>
        <v/>
      </c>
      <c r="AJ799" s="162" t="str">
        <f t="shared" si="165"/>
        <v/>
      </c>
      <c r="AK799" s="119"/>
      <c r="AL799" s="59" t="str">
        <f>IF(ISNUMBER($AJ799),INDEX($Z$4:$AC$3663,$AJ799,AL$3),"")</f>
        <v/>
      </c>
      <c r="AM799" s="149" t="str">
        <f>IF(ISNUMBER($AJ799),INDEX($Z$4:$AC$3663,$AJ799,AM$3),"")</f>
        <v/>
      </c>
      <c r="AN799" s="149" t="str">
        <f>IF(ISNUMBER($AJ799),INDEX($Z$4:$AC$3663,$AJ799,AN$3),"")</f>
        <v/>
      </c>
      <c r="AO799" s="59"/>
      <c r="AP799" s="59"/>
      <c r="AQ799" s="166"/>
      <c r="AR799" s="59"/>
      <c r="AS799" s="59"/>
      <c r="AT799" s="149"/>
      <c r="AU799" s="149"/>
      <c r="AV799" s="149"/>
      <c r="AW799" s="149"/>
      <c r="AX799" s="150"/>
      <c r="AY799" s="151"/>
      <c r="AZ799" s="59"/>
      <c r="BA799" s="59"/>
      <c r="BB799" s="59"/>
      <c r="BC799" s="59"/>
      <c r="BD799" s="59"/>
      <c r="BE799" s="59"/>
      <c r="BF799" s="43"/>
      <c r="BG799" s="59"/>
      <c r="BH799" s="59"/>
      <c r="BI799" s="59"/>
      <c r="BJ799" s="59"/>
      <c r="BK799" s="59"/>
      <c r="BL799" s="59"/>
      <c r="BM799" s="59"/>
    </row>
    <row r="800" spans="1:65" x14ac:dyDescent="0.25">
      <c r="A800" s="82"/>
      <c r="B800" s="122" t="s">
        <v>10</v>
      </c>
      <c r="C800" s="122">
        <v>3716.5</v>
      </c>
      <c r="D800" s="122">
        <v>37.273656015723603</v>
      </c>
      <c r="E800" s="142">
        <f>IF(B799=B800,0,MAX(E$4:E799)+1)</f>
        <v>0</v>
      </c>
      <c r="F800" s="142">
        <f t="shared" si="164"/>
        <v>2</v>
      </c>
      <c r="G800" s="142" t="str">
        <f t="shared" si="158"/>
        <v/>
      </c>
      <c r="H800" s="142" t="str">
        <f t="shared" si="159"/>
        <v/>
      </c>
      <c r="I800" s="59"/>
      <c r="J800" s="104"/>
      <c r="K800" s="59"/>
      <c r="L800" s="59"/>
      <c r="M800" s="59"/>
      <c r="N800" s="44"/>
      <c r="O800" s="44"/>
      <c r="P800" s="44"/>
      <c r="Q800" s="43" t="str">
        <f t="shared" si="156"/>
        <v/>
      </c>
      <c r="R800" s="60" t="str">
        <f t="shared" si="155"/>
        <v/>
      </c>
      <c r="S800" s="60" t="str">
        <f t="shared" si="155"/>
        <v/>
      </c>
      <c r="T800" s="60" t="str">
        <f t="shared" si="155"/>
        <v/>
      </c>
      <c r="U800" s="60" t="str">
        <f t="shared" si="155"/>
        <v/>
      </c>
      <c r="V800" s="60" t="str">
        <f t="shared" si="155"/>
        <v/>
      </c>
      <c r="W800" s="44"/>
      <c r="X800" s="44" t="str">
        <f t="shared" si="160"/>
        <v/>
      </c>
      <c r="Y800" s="142" t="str">
        <f t="shared" si="157"/>
        <v/>
      </c>
      <c r="Z800" s="172" t="str">
        <f t="shared" si="161"/>
        <v/>
      </c>
      <c r="AA800" s="169" t="str">
        <f>IF(ISNUMBER($Q800),INDEX($D$1:$D$3663,S800,1),"")</f>
        <v/>
      </c>
      <c r="AB800" s="169" t="str">
        <f>IF(ISNUMBER($Q800),INDEX($D$1:$D$3663,T800,1),"")</f>
        <v/>
      </c>
      <c r="AC800" s="169" t="str">
        <f>IF(ISNUMBER($Q800),INDEX($D$1:$D$3663,U800,1),"")</f>
        <v/>
      </c>
      <c r="AD800" s="169" t="str">
        <f>IF(ISNUMBER($Q800),INDEX($D$1:$D$3663,V800,1),"")</f>
        <v/>
      </c>
      <c r="AE800" s="59"/>
      <c r="AF800" s="177" t="str">
        <f t="shared" si="162"/>
        <v/>
      </c>
      <c r="AG800" s="178" t="s">
        <v>1403</v>
      </c>
      <c r="AH800" s="59"/>
      <c r="AI800" s="163" t="str">
        <f t="shared" si="163"/>
        <v/>
      </c>
      <c r="AJ800" s="162" t="str">
        <f t="shared" si="165"/>
        <v/>
      </c>
      <c r="AK800" s="119"/>
      <c r="AL800" s="59" t="str">
        <f>IF(ISNUMBER($AJ800),INDEX($Z$4:$AC$3663,$AJ800,AL$3),"")</f>
        <v/>
      </c>
      <c r="AM800" s="149" t="str">
        <f>IF(ISNUMBER($AJ800),INDEX($Z$4:$AC$3663,$AJ800,AM$3),"")</f>
        <v/>
      </c>
      <c r="AN800" s="149" t="str">
        <f>IF(ISNUMBER($AJ800),INDEX($Z$4:$AC$3663,$AJ800,AN$3),"")</f>
        <v/>
      </c>
      <c r="AO800" s="59"/>
      <c r="AP800" s="59"/>
      <c r="AQ800" s="166"/>
      <c r="AR800" s="59"/>
      <c r="AS800" s="59"/>
      <c r="AT800" s="149"/>
      <c r="AU800" s="149"/>
      <c r="AV800" s="149"/>
      <c r="AW800" s="149"/>
      <c r="AX800" s="150"/>
      <c r="AY800" s="151"/>
      <c r="AZ800" s="59"/>
      <c r="BA800" s="59"/>
      <c r="BB800" s="59"/>
      <c r="BC800" s="59"/>
      <c r="BD800" s="59"/>
      <c r="BE800" s="59"/>
      <c r="BF800" s="43"/>
      <c r="BG800" s="59"/>
      <c r="BH800" s="59"/>
      <c r="BI800" s="59"/>
      <c r="BJ800" s="59"/>
      <c r="BK800" s="59"/>
      <c r="BL800" s="59"/>
      <c r="BM800" s="59"/>
    </row>
    <row r="801" spans="1:65" x14ac:dyDescent="0.25">
      <c r="A801" s="82"/>
      <c r="B801" s="122" t="s">
        <v>10</v>
      </c>
      <c r="C801" s="122">
        <v>3717.5</v>
      </c>
      <c r="D801" s="122">
        <v>37.211404682294997</v>
      </c>
      <c r="E801" s="142">
        <f>IF(B800=B801,0,MAX(E$4:E800)+1)</f>
        <v>0</v>
      </c>
      <c r="F801" s="142">
        <f t="shared" si="164"/>
        <v>2</v>
      </c>
      <c r="G801" s="142" t="str">
        <f t="shared" si="158"/>
        <v/>
      </c>
      <c r="H801" s="142" t="str">
        <f t="shared" si="159"/>
        <v/>
      </c>
      <c r="I801" s="59"/>
      <c r="J801" s="104"/>
      <c r="K801" s="59"/>
      <c r="L801" s="59"/>
      <c r="M801" s="59"/>
      <c r="N801" s="44"/>
      <c r="O801" s="44"/>
      <c r="P801" s="44"/>
      <c r="Q801" s="43" t="str">
        <f t="shared" si="156"/>
        <v/>
      </c>
      <c r="R801" s="60" t="str">
        <f t="shared" si="155"/>
        <v/>
      </c>
      <c r="S801" s="60" t="str">
        <f t="shared" si="155"/>
        <v/>
      </c>
      <c r="T801" s="60" t="str">
        <f t="shared" si="155"/>
        <v/>
      </c>
      <c r="U801" s="60" t="str">
        <f t="shared" si="155"/>
        <v/>
      </c>
      <c r="V801" s="60" t="str">
        <f t="shared" si="155"/>
        <v/>
      </c>
      <c r="W801" s="44"/>
      <c r="X801" s="44" t="str">
        <f t="shared" si="160"/>
        <v/>
      </c>
      <c r="Y801" s="142" t="str">
        <f t="shared" si="157"/>
        <v/>
      </c>
      <c r="Z801" s="172" t="str">
        <f t="shared" si="161"/>
        <v/>
      </c>
      <c r="AA801" s="169" t="str">
        <f>IF(ISNUMBER($Q801),INDEX($D$1:$D$3663,S801,1),"")</f>
        <v/>
      </c>
      <c r="AB801" s="169" t="str">
        <f>IF(ISNUMBER($Q801),INDEX($D$1:$D$3663,T801,1),"")</f>
        <v/>
      </c>
      <c r="AC801" s="169" t="str">
        <f>IF(ISNUMBER($Q801),INDEX($D$1:$D$3663,U801,1),"")</f>
        <v/>
      </c>
      <c r="AD801" s="169" t="str">
        <f>IF(ISNUMBER($Q801),INDEX($D$1:$D$3663,V801,1),"")</f>
        <v/>
      </c>
      <c r="AE801" s="59"/>
      <c r="AF801" s="177" t="str">
        <f t="shared" si="162"/>
        <v/>
      </c>
      <c r="AG801" s="178" t="s">
        <v>1403</v>
      </c>
      <c r="AH801" s="59"/>
      <c r="AI801" s="163" t="str">
        <f t="shared" si="163"/>
        <v/>
      </c>
      <c r="AJ801" s="162" t="str">
        <f t="shared" si="165"/>
        <v/>
      </c>
      <c r="AK801" s="119"/>
      <c r="AL801" s="59" t="str">
        <f>IF(ISNUMBER($AJ801),INDEX($Z$4:$AC$3663,$AJ801,AL$3),"")</f>
        <v/>
      </c>
      <c r="AM801" s="149" t="str">
        <f>IF(ISNUMBER($AJ801),INDEX($Z$4:$AC$3663,$AJ801,AM$3),"")</f>
        <v/>
      </c>
      <c r="AN801" s="149" t="str">
        <f>IF(ISNUMBER($AJ801),INDEX($Z$4:$AC$3663,$AJ801,AN$3),"")</f>
        <v/>
      </c>
      <c r="AO801" s="59"/>
      <c r="AP801" s="59"/>
      <c r="AQ801" s="166"/>
      <c r="AR801" s="59"/>
      <c r="AS801" s="59"/>
      <c r="AT801" s="149"/>
      <c r="AU801" s="149"/>
      <c r="AV801" s="149"/>
      <c r="AW801" s="149"/>
      <c r="AX801" s="150"/>
      <c r="AY801" s="151"/>
      <c r="AZ801" s="59"/>
      <c r="BA801" s="59"/>
      <c r="BB801" s="59"/>
      <c r="BC801" s="59"/>
      <c r="BD801" s="59"/>
      <c r="BE801" s="59"/>
      <c r="BF801" s="43"/>
      <c r="BG801" s="59"/>
      <c r="BH801" s="59"/>
      <c r="BI801" s="59"/>
      <c r="BJ801" s="59"/>
      <c r="BK801" s="59"/>
      <c r="BL801" s="59"/>
      <c r="BM801" s="59"/>
    </row>
    <row r="802" spans="1:65" x14ac:dyDescent="0.25">
      <c r="A802" s="82"/>
      <c r="B802" s="122" t="s">
        <v>10</v>
      </c>
      <c r="C802" s="122">
        <v>3718.5</v>
      </c>
      <c r="D802" s="122">
        <v>37.191131108439798</v>
      </c>
      <c r="E802" s="142">
        <f>IF(B801=B802,0,MAX(E$4:E801)+1)</f>
        <v>0</v>
      </c>
      <c r="F802" s="142">
        <f t="shared" si="164"/>
        <v>2</v>
      </c>
      <c r="G802" s="142" t="str">
        <f t="shared" si="158"/>
        <v/>
      </c>
      <c r="H802" s="142" t="str">
        <f t="shared" si="159"/>
        <v/>
      </c>
      <c r="I802" s="59"/>
      <c r="J802" s="104"/>
      <c r="K802" s="59"/>
      <c r="L802" s="59"/>
      <c r="M802" s="59"/>
      <c r="N802" s="44"/>
      <c r="O802" s="44"/>
      <c r="P802" s="44"/>
      <c r="Q802" s="43" t="str">
        <f t="shared" si="156"/>
        <v/>
      </c>
      <c r="R802" s="60" t="str">
        <f t="shared" si="155"/>
        <v/>
      </c>
      <c r="S802" s="60" t="str">
        <f t="shared" si="155"/>
        <v/>
      </c>
      <c r="T802" s="60" t="str">
        <f t="shared" si="155"/>
        <v/>
      </c>
      <c r="U802" s="60" t="str">
        <f t="shared" si="155"/>
        <v/>
      </c>
      <c r="V802" s="60" t="str">
        <f t="shared" si="155"/>
        <v/>
      </c>
      <c r="W802" s="44"/>
      <c r="X802" s="44" t="str">
        <f t="shared" si="160"/>
        <v/>
      </c>
      <c r="Y802" s="142" t="str">
        <f t="shared" si="157"/>
        <v/>
      </c>
      <c r="Z802" s="172" t="str">
        <f t="shared" si="161"/>
        <v/>
      </c>
      <c r="AA802" s="169" t="str">
        <f>IF(ISNUMBER($Q802),INDEX($D$1:$D$3663,S802,1),"")</f>
        <v/>
      </c>
      <c r="AB802" s="169" t="str">
        <f>IF(ISNUMBER($Q802),INDEX($D$1:$D$3663,T802,1),"")</f>
        <v/>
      </c>
      <c r="AC802" s="169" t="str">
        <f>IF(ISNUMBER($Q802),INDEX($D$1:$D$3663,U802,1),"")</f>
        <v/>
      </c>
      <c r="AD802" s="169" t="str">
        <f>IF(ISNUMBER($Q802),INDEX($D$1:$D$3663,V802,1),"")</f>
        <v/>
      </c>
      <c r="AE802" s="59"/>
      <c r="AF802" s="177" t="str">
        <f t="shared" si="162"/>
        <v/>
      </c>
      <c r="AG802" s="178" t="s">
        <v>1403</v>
      </c>
      <c r="AH802" s="59"/>
      <c r="AI802" s="163" t="str">
        <f t="shared" si="163"/>
        <v/>
      </c>
      <c r="AJ802" s="162" t="str">
        <f t="shared" si="165"/>
        <v/>
      </c>
      <c r="AK802" s="119"/>
      <c r="AL802" s="59" t="str">
        <f>IF(ISNUMBER($AJ802),INDEX($Z$4:$AC$3663,$AJ802,AL$3),"")</f>
        <v/>
      </c>
      <c r="AM802" s="149" t="str">
        <f>IF(ISNUMBER($AJ802),INDEX($Z$4:$AC$3663,$AJ802,AM$3),"")</f>
        <v/>
      </c>
      <c r="AN802" s="149" t="str">
        <f>IF(ISNUMBER($AJ802),INDEX($Z$4:$AC$3663,$AJ802,AN$3),"")</f>
        <v/>
      </c>
      <c r="AO802" s="59"/>
      <c r="AP802" s="59"/>
      <c r="AQ802" s="166"/>
      <c r="AR802" s="59"/>
      <c r="AS802" s="59"/>
      <c r="AT802" s="149"/>
      <c r="AU802" s="149"/>
      <c r="AV802" s="149"/>
      <c r="AW802" s="149"/>
      <c r="AX802" s="150"/>
      <c r="AY802" s="151"/>
      <c r="AZ802" s="59"/>
      <c r="BA802" s="59"/>
      <c r="BB802" s="59"/>
      <c r="BC802" s="59"/>
      <c r="BD802" s="59"/>
      <c r="BE802" s="59"/>
      <c r="BF802" s="43"/>
      <c r="BG802" s="59"/>
      <c r="BH802" s="59"/>
      <c r="BI802" s="59"/>
      <c r="BJ802" s="59"/>
      <c r="BK802" s="59"/>
      <c r="BL802" s="59"/>
      <c r="BM802" s="59"/>
    </row>
    <row r="803" spans="1:65" x14ac:dyDescent="0.25">
      <c r="A803" s="82"/>
      <c r="B803" s="122" t="s">
        <v>10</v>
      </c>
      <c r="C803" s="122">
        <v>3719.5</v>
      </c>
      <c r="D803" s="122">
        <v>37.188579148173702</v>
      </c>
      <c r="E803" s="142">
        <f>IF(B802=B803,0,MAX(E$4:E802)+1)</f>
        <v>0</v>
      </c>
      <c r="F803" s="142">
        <f t="shared" si="164"/>
        <v>2</v>
      </c>
      <c r="G803" s="142" t="str">
        <f t="shared" si="158"/>
        <v/>
      </c>
      <c r="H803" s="142" t="str">
        <f t="shared" si="159"/>
        <v/>
      </c>
      <c r="I803" s="59"/>
      <c r="J803" s="104"/>
      <c r="K803" s="59"/>
      <c r="L803" s="59"/>
      <c r="M803" s="59"/>
      <c r="N803" s="44"/>
      <c r="O803" s="44"/>
      <c r="P803" s="44"/>
      <c r="Q803" s="43" t="str">
        <f t="shared" si="156"/>
        <v/>
      </c>
      <c r="R803" s="60" t="str">
        <f t="shared" si="155"/>
        <v/>
      </c>
      <c r="S803" s="60" t="str">
        <f t="shared" si="155"/>
        <v/>
      </c>
      <c r="T803" s="60" t="str">
        <f t="shared" si="155"/>
        <v/>
      </c>
      <c r="U803" s="60" t="str">
        <f t="shared" si="155"/>
        <v/>
      </c>
      <c r="V803" s="60" t="str">
        <f t="shared" si="155"/>
        <v/>
      </c>
      <c r="W803" s="44"/>
      <c r="X803" s="44" t="str">
        <f t="shared" si="160"/>
        <v/>
      </c>
      <c r="Y803" s="142" t="str">
        <f t="shared" si="157"/>
        <v/>
      </c>
      <c r="Z803" s="172" t="str">
        <f t="shared" si="161"/>
        <v/>
      </c>
      <c r="AA803" s="169" t="str">
        <f>IF(ISNUMBER($Q803),INDEX($D$1:$D$3663,S803,1),"")</f>
        <v/>
      </c>
      <c r="AB803" s="169" t="str">
        <f>IF(ISNUMBER($Q803),INDEX($D$1:$D$3663,T803,1),"")</f>
        <v/>
      </c>
      <c r="AC803" s="169" t="str">
        <f>IF(ISNUMBER($Q803),INDEX($D$1:$D$3663,U803,1),"")</f>
        <v/>
      </c>
      <c r="AD803" s="169" t="str">
        <f>IF(ISNUMBER($Q803),INDEX($D$1:$D$3663,V803,1),"")</f>
        <v/>
      </c>
      <c r="AE803" s="59"/>
      <c r="AF803" s="177" t="str">
        <f t="shared" si="162"/>
        <v/>
      </c>
      <c r="AG803" s="178" t="s">
        <v>1403</v>
      </c>
      <c r="AH803" s="59"/>
      <c r="AI803" s="163" t="str">
        <f t="shared" si="163"/>
        <v/>
      </c>
      <c r="AJ803" s="162" t="str">
        <f t="shared" si="165"/>
        <v/>
      </c>
      <c r="AK803" s="119"/>
      <c r="AL803" s="59" t="str">
        <f>IF(ISNUMBER($AJ803),INDEX($Z$4:$AC$3663,$AJ803,AL$3),"")</f>
        <v/>
      </c>
      <c r="AM803" s="149" t="str">
        <f>IF(ISNUMBER($AJ803),INDEX($Z$4:$AC$3663,$AJ803,AM$3),"")</f>
        <v/>
      </c>
      <c r="AN803" s="149" t="str">
        <f>IF(ISNUMBER($AJ803),INDEX($Z$4:$AC$3663,$AJ803,AN$3),"")</f>
        <v/>
      </c>
      <c r="AO803" s="59"/>
      <c r="AP803" s="59"/>
      <c r="AQ803" s="166"/>
      <c r="AR803" s="59"/>
      <c r="AS803" s="59"/>
      <c r="AT803" s="149"/>
      <c r="AU803" s="149"/>
      <c r="AV803" s="149"/>
      <c r="AW803" s="149"/>
      <c r="AX803" s="150"/>
      <c r="AY803" s="151"/>
      <c r="AZ803" s="59"/>
      <c r="BA803" s="59"/>
      <c r="BB803" s="59"/>
      <c r="BC803" s="59"/>
      <c r="BD803" s="59"/>
      <c r="BE803" s="59"/>
      <c r="BF803" s="43"/>
      <c r="BG803" s="59"/>
      <c r="BH803" s="59"/>
      <c r="BI803" s="59"/>
      <c r="BJ803" s="59"/>
      <c r="BK803" s="59"/>
      <c r="BL803" s="59"/>
      <c r="BM803" s="59"/>
    </row>
    <row r="804" spans="1:65" x14ac:dyDescent="0.25">
      <c r="A804" s="82"/>
      <c r="B804" s="122" t="s">
        <v>10</v>
      </c>
      <c r="C804" s="122">
        <v>3720.5</v>
      </c>
      <c r="D804" s="122">
        <v>36.980465365284402</v>
      </c>
      <c r="E804" s="142">
        <f>IF(B803=B804,0,MAX(E$4:E803)+1)</f>
        <v>0</v>
      </c>
      <c r="F804" s="142">
        <f t="shared" si="164"/>
        <v>2</v>
      </c>
      <c r="G804" s="142" t="str">
        <f t="shared" si="158"/>
        <v/>
      </c>
      <c r="H804" s="142" t="str">
        <f t="shared" si="159"/>
        <v/>
      </c>
      <c r="I804" s="59"/>
      <c r="J804" s="104"/>
      <c r="K804" s="59"/>
      <c r="L804" s="59"/>
      <c r="M804" s="59"/>
      <c r="N804" s="44"/>
      <c r="O804" s="44"/>
      <c r="P804" s="44"/>
      <c r="Q804" s="43" t="str">
        <f t="shared" si="156"/>
        <v/>
      </c>
      <c r="R804" s="60" t="str">
        <f t="shared" si="155"/>
        <v/>
      </c>
      <c r="S804" s="60" t="str">
        <f t="shared" si="155"/>
        <v/>
      </c>
      <c r="T804" s="60" t="str">
        <f t="shared" si="155"/>
        <v/>
      </c>
      <c r="U804" s="60" t="str">
        <f t="shared" si="155"/>
        <v/>
      </c>
      <c r="V804" s="60" t="str">
        <f t="shared" si="155"/>
        <v/>
      </c>
      <c r="W804" s="44"/>
      <c r="X804" s="44" t="str">
        <f t="shared" si="160"/>
        <v/>
      </c>
      <c r="Y804" s="142" t="str">
        <f t="shared" si="157"/>
        <v/>
      </c>
      <c r="Z804" s="172" t="str">
        <f t="shared" si="161"/>
        <v/>
      </c>
      <c r="AA804" s="169" t="str">
        <f>IF(ISNUMBER($Q804),INDEX($D$1:$D$3663,S804,1),"")</f>
        <v/>
      </c>
      <c r="AB804" s="169" t="str">
        <f>IF(ISNUMBER($Q804),INDEX($D$1:$D$3663,T804,1),"")</f>
        <v/>
      </c>
      <c r="AC804" s="169" t="str">
        <f>IF(ISNUMBER($Q804),INDEX($D$1:$D$3663,U804,1),"")</f>
        <v/>
      </c>
      <c r="AD804" s="169" t="str">
        <f>IF(ISNUMBER($Q804),INDEX($D$1:$D$3663,V804,1),"")</f>
        <v/>
      </c>
      <c r="AE804" s="59"/>
      <c r="AF804" s="177" t="str">
        <f t="shared" si="162"/>
        <v/>
      </c>
      <c r="AG804" s="178" t="s">
        <v>1403</v>
      </c>
      <c r="AH804" s="59"/>
      <c r="AI804" s="163" t="str">
        <f t="shared" si="163"/>
        <v/>
      </c>
      <c r="AJ804" s="162" t="str">
        <f t="shared" si="165"/>
        <v/>
      </c>
      <c r="AK804" s="119"/>
      <c r="AL804" s="59" t="str">
        <f>IF(ISNUMBER($AJ804),INDEX($Z$4:$AC$3663,$AJ804,AL$3),"")</f>
        <v/>
      </c>
      <c r="AM804" s="149" t="str">
        <f>IF(ISNUMBER($AJ804),INDEX($Z$4:$AC$3663,$AJ804,AM$3),"")</f>
        <v/>
      </c>
      <c r="AN804" s="149" t="str">
        <f>IF(ISNUMBER($AJ804),INDEX($Z$4:$AC$3663,$AJ804,AN$3),"")</f>
        <v/>
      </c>
      <c r="AO804" s="59"/>
      <c r="AP804" s="59"/>
      <c r="AQ804" s="166"/>
      <c r="AR804" s="59"/>
      <c r="AS804" s="59"/>
      <c r="AT804" s="149"/>
      <c r="AU804" s="149"/>
      <c r="AV804" s="149"/>
      <c r="AW804" s="149"/>
      <c r="AX804" s="150"/>
      <c r="AY804" s="151"/>
      <c r="AZ804" s="59"/>
      <c r="BA804" s="59"/>
      <c r="BB804" s="59"/>
      <c r="BC804" s="59"/>
      <c r="BD804" s="59"/>
      <c r="BE804" s="59"/>
      <c r="BF804" s="43"/>
      <c r="BG804" s="59"/>
      <c r="BH804" s="59"/>
      <c r="BI804" s="59"/>
      <c r="BJ804" s="59"/>
      <c r="BK804" s="59"/>
      <c r="BL804" s="59"/>
      <c r="BM804" s="59"/>
    </row>
    <row r="805" spans="1:65" x14ac:dyDescent="0.25">
      <c r="A805" s="82"/>
      <c r="B805" s="122" t="s">
        <v>10</v>
      </c>
      <c r="C805" s="122">
        <v>3721.5</v>
      </c>
      <c r="D805" s="122">
        <v>37.119086524120398</v>
      </c>
      <c r="E805" s="142">
        <f>IF(B804=B805,0,MAX(E$4:E804)+1)</f>
        <v>0</v>
      </c>
      <c r="F805" s="142">
        <f t="shared" si="164"/>
        <v>2</v>
      </c>
      <c r="G805" s="142" t="str">
        <f t="shared" si="158"/>
        <v/>
      </c>
      <c r="H805" s="142" t="str">
        <f t="shared" si="159"/>
        <v/>
      </c>
      <c r="I805" s="59"/>
      <c r="J805" s="104"/>
      <c r="K805" s="59"/>
      <c r="L805" s="59"/>
      <c r="M805" s="59"/>
      <c r="N805" s="44"/>
      <c r="O805" s="44"/>
      <c r="P805" s="44"/>
      <c r="Q805" s="43" t="str">
        <f t="shared" si="156"/>
        <v/>
      </c>
      <c r="R805" s="60" t="str">
        <f t="shared" si="155"/>
        <v/>
      </c>
      <c r="S805" s="60" t="str">
        <f t="shared" si="155"/>
        <v/>
      </c>
      <c r="T805" s="60" t="str">
        <f t="shared" si="155"/>
        <v/>
      </c>
      <c r="U805" s="60" t="str">
        <f t="shared" si="155"/>
        <v/>
      </c>
      <c r="V805" s="60" t="str">
        <f t="shared" si="155"/>
        <v/>
      </c>
      <c r="W805" s="44"/>
      <c r="X805" s="44" t="str">
        <f t="shared" si="160"/>
        <v/>
      </c>
      <c r="Y805" s="142" t="str">
        <f t="shared" si="157"/>
        <v/>
      </c>
      <c r="Z805" s="172" t="str">
        <f t="shared" si="161"/>
        <v/>
      </c>
      <c r="AA805" s="169" t="str">
        <f>IF(ISNUMBER($Q805),INDEX($D$1:$D$3663,S805,1),"")</f>
        <v/>
      </c>
      <c r="AB805" s="169" t="str">
        <f>IF(ISNUMBER($Q805),INDEX($D$1:$D$3663,T805,1),"")</f>
        <v/>
      </c>
      <c r="AC805" s="169" t="str">
        <f>IF(ISNUMBER($Q805),INDEX($D$1:$D$3663,U805,1),"")</f>
        <v/>
      </c>
      <c r="AD805" s="169" t="str">
        <f>IF(ISNUMBER($Q805),INDEX($D$1:$D$3663,V805,1),"")</f>
        <v/>
      </c>
      <c r="AE805" s="59"/>
      <c r="AF805" s="177" t="str">
        <f t="shared" si="162"/>
        <v/>
      </c>
      <c r="AG805" s="178" t="s">
        <v>1403</v>
      </c>
      <c r="AH805" s="59"/>
      <c r="AI805" s="163" t="str">
        <f t="shared" si="163"/>
        <v/>
      </c>
      <c r="AJ805" s="162" t="str">
        <f t="shared" si="165"/>
        <v/>
      </c>
      <c r="AK805" s="119"/>
      <c r="AL805" s="59" t="str">
        <f>IF(ISNUMBER($AJ805),INDEX($Z$4:$AC$3663,$AJ805,AL$3),"")</f>
        <v/>
      </c>
      <c r="AM805" s="149" t="str">
        <f>IF(ISNUMBER($AJ805),INDEX($Z$4:$AC$3663,$AJ805,AM$3),"")</f>
        <v/>
      </c>
      <c r="AN805" s="149" t="str">
        <f>IF(ISNUMBER($AJ805),INDEX($Z$4:$AC$3663,$AJ805,AN$3),"")</f>
        <v/>
      </c>
      <c r="AO805" s="59"/>
      <c r="AP805" s="59"/>
      <c r="AQ805" s="166"/>
      <c r="AR805" s="59"/>
      <c r="AS805" s="59"/>
      <c r="AT805" s="149"/>
      <c r="AU805" s="149"/>
      <c r="AV805" s="149"/>
      <c r="AW805" s="149"/>
      <c r="AX805" s="150"/>
      <c r="AY805" s="151"/>
      <c r="AZ805" s="59"/>
      <c r="BA805" s="59"/>
      <c r="BB805" s="59"/>
      <c r="BC805" s="59"/>
      <c r="BD805" s="59"/>
      <c r="BE805" s="59"/>
      <c r="BF805" s="43"/>
      <c r="BG805" s="59"/>
      <c r="BH805" s="59"/>
      <c r="BI805" s="59"/>
      <c r="BJ805" s="59"/>
      <c r="BK805" s="59"/>
      <c r="BL805" s="59"/>
      <c r="BM805" s="59"/>
    </row>
    <row r="806" spans="1:65" x14ac:dyDescent="0.25">
      <c r="A806" s="82"/>
      <c r="B806" s="122" t="s">
        <v>10</v>
      </c>
      <c r="C806" s="122">
        <v>3722.5</v>
      </c>
      <c r="D806" s="122">
        <v>37.047609471435798</v>
      </c>
      <c r="E806" s="142">
        <f>IF(B805=B806,0,MAX(E$4:E805)+1)</f>
        <v>0</v>
      </c>
      <c r="F806" s="142">
        <f t="shared" si="164"/>
        <v>2</v>
      </c>
      <c r="G806" s="142" t="str">
        <f t="shared" si="158"/>
        <v/>
      </c>
      <c r="H806" s="142" t="str">
        <f t="shared" si="159"/>
        <v/>
      </c>
      <c r="I806" s="59"/>
      <c r="J806" s="104"/>
      <c r="K806" s="59"/>
      <c r="L806" s="59"/>
      <c r="M806" s="59"/>
      <c r="N806" s="44"/>
      <c r="O806" s="44"/>
      <c r="P806" s="44"/>
      <c r="Q806" s="43" t="str">
        <f t="shared" si="156"/>
        <v/>
      </c>
      <c r="R806" s="60" t="str">
        <f t="shared" si="155"/>
        <v/>
      </c>
      <c r="S806" s="60" t="str">
        <f t="shared" si="155"/>
        <v/>
      </c>
      <c r="T806" s="60" t="str">
        <f t="shared" si="155"/>
        <v/>
      </c>
      <c r="U806" s="60" t="str">
        <f t="shared" si="155"/>
        <v/>
      </c>
      <c r="V806" s="60" t="str">
        <f t="shared" si="155"/>
        <v/>
      </c>
      <c r="W806" s="44"/>
      <c r="X806" s="44" t="str">
        <f t="shared" si="160"/>
        <v/>
      </c>
      <c r="Y806" s="142" t="str">
        <f t="shared" si="157"/>
        <v/>
      </c>
      <c r="Z806" s="172" t="str">
        <f t="shared" si="161"/>
        <v/>
      </c>
      <c r="AA806" s="169" t="str">
        <f>IF(ISNUMBER($Q806),INDEX($D$1:$D$3663,S806,1),"")</f>
        <v/>
      </c>
      <c r="AB806" s="169" t="str">
        <f>IF(ISNUMBER($Q806),INDEX($D$1:$D$3663,T806,1),"")</f>
        <v/>
      </c>
      <c r="AC806" s="169" t="str">
        <f>IF(ISNUMBER($Q806),INDEX($D$1:$D$3663,U806,1),"")</f>
        <v/>
      </c>
      <c r="AD806" s="169" t="str">
        <f>IF(ISNUMBER($Q806),INDEX($D$1:$D$3663,V806,1),"")</f>
        <v/>
      </c>
      <c r="AE806" s="59"/>
      <c r="AF806" s="177" t="str">
        <f t="shared" si="162"/>
        <v/>
      </c>
      <c r="AG806" s="178" t="s">
        <v>1403</v>
      </c>
      <c r="AH806" s="59"/>
      <c r="AI806" s="163" t="str">
        <f t="shared" si="163"/>
        <v/>
      </c>
      <c r="AJ806" s="162" t="str">
        <f t="shared" si="165"/>
        <v/>
      </c>
      <c r="AK806" s="119"/>
      <c r="AL806" s="59" t="str">
        <f>IF(ISNUMBER($AJ806),INDEX($Z$4:$AC$3663,$AJ806,AL$3),"")</f>
        <v/>
      </c>
      <c r="AM806" s="149" t="str">
        <f>IF(ISNUMBER($AJ806),INDEX($Z$4:$AC$3663,$AJ806,AM$3),"")</f>
        <v/>
      </c>
      <c r="AN806" s="149" t="str">
        <f>IF(ISNUMBER($AJ806),INDEX($Z$4:$AC$3663,$AJ806,AN$3),"")</f>
        <v/>
      </c>
      <c r="AO806" s="59"/>
      <c r="AP806" s="59"/>
      <c r="AQ806" s="166"/>
      <c r="AR806" s="59"/>
      <c r="AS806" s="59"/>
      <c r="AT806" s="149"/>
      <c r="AU806" s="149"/>
      <c r="AV806" s="149"/>
      <c r="AW806" s="149"/>
      <c r="AX806" s="150"/>
      <c r="AY806" s="151"/>
      <c r="AZ806" s="59"/>
      <c r="BA806" s="59"/>
      <c r="BB806" s="59"/>
      <c r="BC806" s="59"/>
      <c r="BD806" s="59"/>
      <c r="BE806" s="59"/>
      <c r="BF806" s="43"/>
      <c r="BG806" s="59"/>
      <c r="BH806" s="59"/>
      <c r="BI806" s="59"/>
      <c r="BJ806" s="59"/>
      <c r="BK806" s="59"/>
      <c r="BL806" s="59"/>
      <c r="BM806" s="59"/>
    </row>
    <row r="807" spans="1:65" x14ac:dyDescent="0.25">
      <c r="A807" s="82"/>
      <c r="B807" s="122" t="s">
        <v>10</v>
      </c>
      <c r="C807" s="122">
        <v>3723.5</v>
      </c>
      <c r="D807" s="122">
        <v>37.285189432115502</v>
      </c>
      <c r="E807" s="142">
        <f>IF(B806=B807,0,MAX(E$4:E806)+1)</f>
        <v>0</v>
      </c>
      <c r="F807" s="142">
        <f t="shared" si="164"/>
        <v>2</v>
      </c>
      <c r="G807" s="142" t="str">
        <f t="shared" si="158"/>
        <v/>
      </c>
      <c r="H807" s="142" t="str">
        <f t="shared" si="159"/>
        <v/>
      </c>
      <c r="I807" s="59"/>
      <c r="J807" s="104"/>
      <c r="K807" s="59"/>
      <c r="L807" s="59"/>
      <c r="M807" s="59"/>
      <c r="N807" s="44"/>
      <c r="O807" s="44"/>
      <c r="P807" s="44"/>
      <c r="Q807" s="43" t="str">
        <f t="shared" si="156"/>
        <v/>
      </c>
      <c r="R807" s="60" t="str">
        <f t="shared" si="155"/>
        <v/>
      </c>
      <c r="S807" s="60" t="str">
        <f t="shared" si="155"/>
        <v/>
      </c>
      <c r="T807" s="60" t="str">
        <f t="shared" si="155"/>
        <v/>
      </c>
      <c r="U807" s="60" t="str">
        <f t="shared" si="155"/>
        <v/>
      </c>
      <c r="V807" s="60" t="str">
        <f t="shared" si="155"/>
        <v/>
      </c>
      <c r="W807" s="44"/>
      <c r="X807" s="44" t="str">
        <f t="shared" si="160"/>
        <v/>
      </c>
      <c r="Y807" s="142" t="str">
        <f t="shared" si="157"/>
        <v/>
      </c>
      <c r="Z807" s="172" t="str">
        <f t="shared" si="161"/>
        <v/>
      </c>
      <c r="AA807" s="169" t="str">
        <f>IF(ISNUMBER($Q807),INDEX($D$1:$D$3663,S807,1),"")</f>
        <v/>
      </c>
      <c r="AB807" s="169" t="str">
        <f>IF(ISNUMBER($Q807),INDEX($D$1:$D$3663,T807,1),"")</f>
        <v/>
      </c>
      <c r="AC807" s="169" t="str">
        <f>IF(ISNUMBER($Q807),INDEX($D$1:$D$3663,U807,1),"")</f>
        <v/>
      </c>
      <c r="AD807" s="169" t="str">
        <f>IF(ISNUMBER($Q807),INDEX($D$1:$D$3663,V807,1),"")</f>
        <v/>
      </c>
      <c r="AE807" s="59"/>
      <c r="AF807" s="177" t="str">
        <f t="shared" si="162"/>
        <v/>
      </c>
      <c r="AG807" s="178" t="s">
        <v>1403</v>
      </c>
      <c r="AH807" s="59"/>
      <c r="AI807" s="163" t="str">
        <f t="shared" si="163"/>
        <v/>
      </c>
      <c r="AJ807" s="162" t="str">
        <f t="shared" si="165"/>
        <v/>
      </c>
      <c r="AK807" s="119"/>
      <c r="AL807" s="59" t="str">
        <f>IF(ISNUMBER($AJ807),INDEX($Z$4:$AC$3663,$AJ807,AL$3),"")</f>
        <v/>
      </c>
      <c r="AM807" s="149" t="str">
        <f>IF(ISNUMBER($AJ807),INDEX($Z$4:$AC$3663,$AJ807,AM$3),"")</f>
        <v/>
      </c>
      <c r="AN807" s="149" t="str">
        <f>IF(ISNUMBER($AJ807),INDEX($Z$4:$AC$3663,$AJ807,AN$3),"")</f>
        <v/>
      </c>
      <c r="AO807" s="59"/>
      <c r="AP807" s="59"/>
      <c r="AQ807" s="166"/>
      <c r="AR807" s="59"/>
      <c r="AS807" s="59"/>
      <c r="AT807" s="149"/>
      <c r="AU807" s="149"/>
      <c r="AV807" s="149"/>
      <c r="AW807" s="149"/>
      <c r="AX807" s="150"/>
      <c r="AY807" s="151"/>
      <c r="AZ807" s="59"/>
      <c r="BA807" s="59"/>
      <c r="BB807" s="59"/>
      <c r="BC807" s="59"/>
      <c r="BD807" s="59"/>
      <c r="BE807" s="59"/>
      <c r="BF807" s="43"/>
      <c r="BG807" s="59"/>
      <c r="BH807" s="59"/>
      <c r="BI807" s="59"/>
      <c r="BJ807" s="59"/>
      <c r="BK807" s="59"/>
      <c r="BL807" s="59"/>
      <c r="BM807" s="59"/>
    </row>
    <row r="808" spans="1:65" x14ac:dyDescent="0.25">
      <c r="A808" s="82"/>
      <c r="B808" s="122" t="s">
        <v>10</v>
      </c>
      <c r="C808" s="122">
        <v>3724.5</v>
      </c>
      <c r="D808" s="122">
        <v>37.203818765610897</v>
      </c>
      <c r="E808" s="142">
        <f>IF(B807=B808,0,MAX(E$4:E807)+1)</f>
        <v>0</v>
      </c>
      <c r="F808" s="142">
        <f t="shared" si="164"/>
        <v>2</v>
      </c>
      <c r="G808" s="142" t="str">
        <f t="shared" si="158"/>
        <v/>
      </c>
      <c r="H808" s="142" t="str">
        <f t="shared" si="159"/>
        <v/>
      </c>
      <c r="I808" s="59"/>
      <c r="J808" s="104"/>
      <c r="K808" s="59"/>
      <c r="L808" s="59"/>
      <c r="M808" s="59"/>
      <c r="N808" s="44"/>
      <c r="O808" s="44"/>
      <c r="P808" s="44"/>
      <c r="Q808" s="43" t="str">
        <f t="shared" si="156"/>
        <v/>
      </c>
      <c r="R808" s="60" t="str">
        <f t="shared" si="155"/>
        <v/>
      </c>
      <c r="S808" s="60" t="str">
        <f t="shared" si="155"/>
        <v/>
      </c>
      <c r="T808" s="60" t="str">
        <f t="shared" si="155"/>
        <v/>
      </c>
      <c r="U808" s="60" t="str">
        <f t="shared" si="155"/>
        <v/>
      </c>
      <c r="V808" s="60" t="str">
        <f t="shared" si="155"/>
        <v/>
      </c>
      <c r="W808" s="44"/>
      <c r="X808" s="44" t="str">
        <f t="shared" si="160"/>
        <v/>
      </c>
      <c r="Y808" s="142" t="str">
        <f t="shared" si="157"/>
        <v/>
      </c>
      <c r="Z808" s="172" t="str">
        <f t="shared" si="161"/>
        <v/>
      </c>
      <c r="AA808" s="169" t="str">
        <f>IF(ISNUMBER($Q808),INDEX($D$1:$D$3663,S808,1),"")</f>
        <v/>
      </c>
      <c r="AB808" s="169" t="str">
        <f>IF(ISNUMBER($Q808),INDEX($D$1:$D$3663,T808,1),"")</f>
        <v/>
      </c>
      <c r="AC808" s="169" t="str">
        <f>IF(ISNUMBER($Q808),INDEX($D$1:$D$3663,U808,1),"")</f>
        <v/>
      </c>
      <c r="AD808" s="169" t="str">
        <f>IF(ISNUMBER($Q808),INDEX($D$1:$D$3663,V808,1),"")</f>
        <v/>
      </c>
      <c r="AE808" s="59"/>
      <c r="AF808" s="177" t="str">
        <f t="shared" si="162"/>
        <v/>
      </c>
      <c r="AG808" s="178" t="s">
        <v>1403</v>
      </c>
      <c r="AH808" s="59"/>
      <c r="AI808" s="163" t="str">
        <f t="shared" si="163"/>
        <v/>
      </c>
      <c r="AJ808" s="162" t="str">
        <f t="shared" si="165"/>
        <v/>
      </c>
      <c r="AK808" s="119"/>
      <c r="AL808" s="59" t="str">
        <f>IF(ISNUMBER($AJ808),INDEX($Z$4:$AC$3663,$AJ808,AL$3),"")</f>
        <v/>
      </c>
      <c r="AM808" s="149" t="str">
        <f>IF(ISNUMBER($AJ808),INDEX($Z$4:$AC$3663,$AJ808,AM$3),"")</f>
        <v/>
      </c>
      <c r="AN808" s="149" t="str">
        <f>IF(ISNUMBER($AJ808),INDEX($Z$4:$AC$3663,$AJ808,AN$3),"")</f>
        <v/>
      </c>
      <c r="AO808" s="59"/>
      <c r="AP808" s="59"/>
      <c r="AQ808" s="166"/>
      <c r="AR808" s="59"/>
      <c r="AS808" s="59"/>
      <c r="AT808" s="149"/>
      <c r="AU808" s="149"/>
      <c r="AV808" s="149"/>
      <c r="AW808" s="149"/>
      <c r="AX808" s="150"/>
      <c r="AY808" s="151"/>
      <c r="AZ808" s="59"/>
      <c r="BA808" s="59"/>
      <c r="BB808" s="59"/>
      <c r="BC808" s="59"/>
      <c r="BD808" s="59"/>
      <c r="BE808" s="59"/>
      <c r="BF808" s="43"/>
      <c r="BG808" s="59"/>
      <c r="BH808" s="59"/>
      <c r="BI808" s="59"/>
      <c r="BJ808" s="59"/>
      <c r="BK808" s="59"/>
      <c r="BL808" s="59"/>
      <c r="BM808" s="59"/>
    </row>
    <row r="809" spans="1:65" x14ac:dyDescent="0.25">
      <c r="A809" s="82"/>
      <c r="B809" s="122" t="s">
        <v>10</v>
      </c>
      <c r="C809" s="122">
        <v>3725.5</v>
      </c>
      <c r="D809" s="122">
        <v>37.314467868845803</v>
      </c>
      <c r="E809" s="142">
        <f>IF(B808=B809,0,MAX(E$4:E808)+1)</f>
        <v>0</v>
      </c>
      <c r="F809" s="142">
        <f t="shared" si="164"/>
        <v>2</v>
      </c>
      <c r="G809" s="142" t="str">
        <f t="shared" si="158"/>
        <v/>
      </c>
      <c r="H809" s="142" t="str">
        <f t="shared" si="159"/>
        <v/>
      </c>
      <c r="I809" s="59"/>
      <c r="J809" s="104"/>
      <c r="K809" s="59"/>
      <c r="L809" s="59"/>
      <c r="M809" s="59"/>
      <c r="N809" s="44"/>
      <c r="O809" s="44"/>
      <c r="P809" s="44"/>
      <c r="Q809" s="43" t="str">
        <f t="shared" si="156"/>
        <v/>
      </c>
      <c r="R809" s="60" t="str">
        <f t="shared" si="155"/>
        <v/>
      </c>
      <c r="S809" s="60" t="str">
        <f t="shared" si="155"/>
        <v/>
      </c>
      <c r="T809" s="60" t="str">
        <f t="shared" si="155"/>
        <v/>
      </c>
      <c r="U809" s="60" t="str">
        <f t="shared" si="155"/>
        <v/>
      </c>
      <c r="V809" s="60" t="str">
        <f t="shared" si="155"/>
        <v/>
      </c>
      <c r="W809" s="44"/>
      <c r="X809" s="44" t="str">
        <f t="shared" si="160"/>
        <v/>
      </c>
      <c r="Y809" s="142" t="str">
        <f t="shared" si="157"/>
        <v/>
      </c>
      <c r="Z809" s="172" t="str">
        <f t="shared" si="161"/>
        <v/>
      </c>
      <c r="AA809" s="169" t="str">
        <f>IF(ISNUMBER($Q809),INDEX($D$1:$D$3663,S809,1),"")</f>
        <v/>
      </c>
      <c r="AB809" s="169" t="str">
        <f>IF(ISNUMBER($Q809),INDEX($D$1:$D$3663,T809,1),"")</f>
        <v/>
      </c>
      <c r="AC809" s="169" t="str">
        <f>IF(ISNUMBER($Q809),INDEX($D$1:$D$3663,U809,1),"")</f>
        <v/>
      </c>
      <c r="AD809" s="169" t="str">
        <f>IF(ISNUMBER($Q809),INDEX($D$1:$D$3663,V809,1),"")</f>
        <v/>
      </c>
      <c r="AE809" s="59"/>
      <c r="AF809" s="177" t="str">
        <f t="shared" si="162"/>
        <v/>
      </c>
      <c r="AG809" s="178" t="s">
        <v>1403</v>
      </c>
      <c r="AH809" s="59"/>
      <c r="AI809" s="163" t="str">
        <f t="shared" si="163"/>
        <v/>
      </c>
      <c r="AJ809" s="162" t="str">
        <f t="shared" si="165"/>
        <v/>
      </c>
      <c r="AK809" s="119"/>
      <c r="AL809" s="59" t="str">
        <f>IF(ISNUMBER($AJ809),INDEX($Z$4:$AC$3663,$AJ809,AL$3),"")</f>
        <v/>
      </c>
      <c r="AM809" s="149" t="str">
        <f>IF(ISNUMBER($AJ809),INDEX($Z$4:$AC$3663,$AJ809,AM$3),"")</f>
        <v/>
      </c>
      <c r="AN809" s="149" t="str">
        <f>IF(ISNUMBER($AJ809),INDEX($Z$4:$AC$3663,$AJ809,AN$3),"")</f>
        <v/>
      </c>
      <c r="AO809" s="59"/>
      <c r="AP809" s="59"/>
      <c r="AQ809" s="166"/>
      <c r="AR809" s="59"/>
      <c r="AS809" s="59"/>
      <c r="AT809" s="149"/>
      <c r="AU809" s="149"/>
      <c r="AV809" s="149"/>
      <c r="AW809" s="149"/>
      <c r="AX809" s="150"/>
      <c r="AY809" s="151"/>
      <c r="AZ809" s="59"/>
      <c r="BA809" s="59"/>
      <c r="BB809" s="59"/>
      <c r="BC809" s="59"/>
      <c r="BD809" s="59"/>
      <c r="BE809" s="59"/>
      <c r="BF809" s="43"/>
      <c r="BG809" s="59"/>
      <c r="BH809" s="59"/>
      <c r="BI809" s="59"/>
      <c r="BJ809" s="59"/>
      <c r="BK809" s="59"/>
      <c r="BL809" s="59"/>
      <c r="BM809" s="59"/>
    </row>
    <row r="810" spans="1:65" x14ac:dyDescent="0.25">
      <c r="A810" s="82"/>
      <c r="B810" s="122" t="s">
        <v>10</v>
      </c>
      <c r="C810" s="122">
        <v>3726.5</v>
      </c>
      <c r="D810" s="122">
        <v>37.076722200931897</v>
      </c>
      <c r="E810" s="142">
        <f>IF(B809=B810,0,MAX(E$4:E809)+1)</f>
        <v>0</v>
      </c>
      <c r="F810" s="142">
        <f t="shared" si="164"/>
        <v>2</v>
      </c>
      <c r="G810" s="142" t="str">
        <f t="shared" si="158"/>
        <v/>
      </c>
      <c r="H810" s="142" t="str">
        <f t="shared" si="159"/>
        <v/>
      </c>
      <c r="I810" s="59"/>
      <c r="J810" s="104"/>
      <c r="K810" s="59"/>
      <c r="L810" s="59"/>
      <c r="M810" s="59"/>
      <c r="N810" s="44"/>
      <c r="O810" s="44"/>
      <c r="P810" s="44"/>
      <c r="Q810" s="43" t="str">
        <f t="shared" si="156"/>
        <v/>
      </c>
      <c r="R810" s="60" t="str">
        <f t="shared" si="155"/>
        <v/>
      </c>
      <c r="S810" s="60" t="str">
        <f t="shared" si="155"/>
        <v/>
      </c>
      <c r="T810" s="60" t="str">
        <f t="shared" si="155"/>
        <v/>
      </c>
      <c r="U810" s="60" t="str">
        <f t="shared" si="155"/>
        <v/>
      </c>
      <c r="V810" s="60" t="str">
        <f t="shared" si="155"/>
        <v/>
      </c>
      <c r="W810" s="44"/>
      <c r="X810" s="44" t="str">
        <f t="shared" si="160"/>
        <v/>
      </c>
      <c r="Y810" s="142" t="str">
        <f t="shared" si="157"/>
        <v/>
      </c>
      <c r="Z810" s="172" t="str">
        <f t="shared" si="161"/>
        <v/>
      </c>
      <c r="AA810" s="169" t="str">
        <f>IF(ISNUMBER($Q810),INDEX($D$1:$D$3663,S810,1),"")</f>
        <v/>
      </c>
      <c r="AB810" s="169" t="str">
        <f>IF(ISNUMBER($Q810),INDEX($D$1:$D$3663,T810,1),"")</f>
        <v/>
      </c>
      <c r="AC810" s="169" t="str">
        <f>IF(ISNUMBER($Q810),INDEX($D$1:$D$3663,U810,1),"")</f>
        <v/>
      </c>
      <c r="AD810" s="169" t="str">
        <f>IF(ISNUMBER($Q810),INDEX($D$1:$D$3663,V810,1),"")</f>
        <v/>
      </c>
      <c r="AE810" s="59"/>
      <c r="AF810" s="177" t="str">
        <f t="shared" si="162"/>
        <v/>
      </c>
      <c r="AG810" s="178" t="s">
        <v>1403</v>
      </c>
      <c r="AH810" s="59"/>
      <c r="AI810" s="163" t="str">
        <f t="shared" si="163"/>
        <v/>
      </c>
      <c r="AJ810" s="162" t="str">
        <f t="shared" si="165"/>
        <v/>
      </c>
      <c r="AK810" s="119"/>
      <c r="AL810" s="59" t="str">
        <f>IF(ISNUMBER($AJ810),INDEX($Z$4:$AC$3663,$AJ810,AL$3),"")</f>
        <v/>
      </c>
      <c r="AM810" s="149" t="str">
        <f>IF(ISNUMBER($AJ810),INDEX($Z$4:$AC$3663,$AJ810,AM$3),"")</f>
        <v/>
      </c>
      <c r="AN810" s="149" t="str">
        <f>IF(ISNUMBER($AJ810),INDEX($Z$4:$AC$3663,$AJ810,AN$3),"")</f>
        <v/>
      </c>
      <c r="AO810" s="59"/>
      <c r="AP810" s="59"/>
      <c r="AQ810" s="166"/>
      <c r="AR810" s="59"/>
      <c r="AS810" s="59"/>
      <c r="AT810" s="149"/>
      <c r="AU810" s="149"/>
      <c r="AV810" s="149"/>
      <c r="AW810" s="149"/>
      <c r="AX810" s="150"/>
      <c r="AY810" s="151"/>
      <c r="AZ810" s="59"/>
      <c r="BA810" s="59"/>
      <c r="BB810" s="59"/>
      <c r="BC810" s="59"/>
      <c r="BD810" s="59"/>
      <c r="BE810" s="59"/>
      <c r="BF810" s="43"/>
      <c r="BG810" s="59"/>
      <c r="BH810" s="59"/>
      <c r="BI810" s="59"/>
      <c r="BJ810" s="59"/>
      <c r="BK810" s="59"/>
      <c r="BL810" s="59"/>
      <c r="BM810" s="59"/>
    </row>
    <row r="811" spans="1:65" x14ac:dyDescent="0.25">
      <c r="A811" s="82"/>
      <c r="B811" s="122" t="s">
        <v>10</v>
      </c>
      <c r="C811" s="122">
        <v>3727.5</v>
      </c>
      <c r="D811" s="122">
        <v>37.306838384271401</v>
      </c>
      <c r="E811" s="142">
        <f>IF(B810=B811,0,MAX(E$4:E810)+1)</f>
        <v>0</v>
      </c>
      <c r="F811" s="142">
        <f t="shared" si="164"/>
        <v>2</v>
      </c>
      <c r="G811" s="142" t="str">
        <f t="shared" si="158"/>
        <v/>
      </c>
      <c r="H811" s="142" t="str">
        <f t="shared" si="159"/>
        <v/>
      </c>
      <c r="I811" s="59"/>
      <c r="J811" s="104"/>
      <c r="K811" s="59"/>
      <c r="L811" s="59"/>
      <c r="M811" s="59"/>
      <c r="N811" s="44"/>
      <c r="O811" s="44"/>
      <c r="P811" s="44"/>
      <c r="Q811" s="43" t="str">
        <f t="shared" si="156"/>
        <v/>
      </c>
      <c r="R811" s="60" t="str">
        <f t="shared" si="155"/>
        <v/>
      </c>
      <c r="S811" s="60" t="str">
        <f t="shared" si="155"/>
        <v/>
      </c>
      <c r="T811" s="60" t="str">
        <f t="shared" si="155"/>
        <v/>
      </c>
      <c r="U811" s="60" t="str">
        <f t="shared" si="155"/>
        <v/>
      </c>
      <c r="V811" s="60" t="str">
        <f t="shared" si="155"/>
        <v/>
      </c>
      <c r="W811" s="44"/>
      <c r="X811" s="44" t="str">
        <f t="shared" si="160"/>
        <v/>
      </c>
      <c r="Y811" s="142" t="str">
        <f t="shared" si="157"/>
        <v/>
      </c>
      <c r="Z811" s="172" t="str">
        <f t="shared" si="161"/>
        <v/>
      </c>
      <c r="AA811" s="169" t="str">
        <f>IF(ISNUMBER($Q811),INDEX($D$1:$D$3663,S811,1),"")</f>
        <v/>
      </c>
      <c r="AB811" s="169" t="str">
        <f>IF(ISNUMBER($Q811),INDEX($D$1:$D$3663,T811,1),"")</f>
        <v/>
      </c>
      <c r="AC811" s="169" t="str">
        <f>IF(ISNUMBER($Q811),INDEX($D$1:$D$3663,U811,1),"")</f>
        <v/>
      </c>
      <c r="AD811" s="169" t="str">
        <f>IF(ISNUMBER($Q811),INDEX($D$1:$D$3663,V811,1),"")</f>
        <v/>
      </c>
      <c r="AE811" s="59"/>
      <c r="AF811" s="177" t="str">
        <f t="shared" si="162"/>
        <v/>
      </c>
      <c r="AG811" s="178" t="s">
        <v>1403</v>
      </c>
      <c r="AH811" s="59"/>
      <c r="AI811" s="163" t="str">
        <f t="shared" si="163"/>
        <v/>
      </c>
      <c r="AJ811" s="162" t="str">
        <f t="shared" si="165"/>
        <v/>
      </c>
      <c r="AK811" s="119"/>
      <c r="AL811" s="59" t="str">
        <f>IF(ISNUMBER($AJ811),INDEX($Z$4:$AC$3663,$AJ811,AL$3),"")</f>
        <v/>
      </c>
      <c r="AM811" s="149" t="str">
        <f>IF(ISNUMBER($AJ811),INDEX($Z$4:$AC$3663,$AJ811,AM$3),"")</f>
        <v/>
      </c>
      <c r="AN811" s="149" t="str">
        <f>IF(ISNUMBER($AJ811),INDEX($Z$4:$AC$3663,$AJ811,AN$3),"")</f>
        <v/>
      </c>
      <c r="AO811" s="59"/>
      <c r="AP811" s="59"/>
      <c r="AQ811" s="166"/>
      <c r="AR811" s="59"/>
      <c r="AS811" s="59"/>
      <c r="AT811" s="149"/>
      <c r="AU811" s="149"/>
      <c r="AV811" s="149"/>
      <c r="AW811" s="149"/>
      <c r="AX811" s="150"/>
      <c r="AY811" s="151"/>
      <c r="AZ811" s="59"/>
      <c r="BA811" s="59"/>
      <c r="BB811" s="59"/>
      <c r="BC811" s="59"/>
      <c r="BD811" s="59"/>
      <c r="BE811" s="59"/>
      <c r="BF811" s="43"/>
      <c r="BG811" s="59"/>
      <c r="BH811" s="59"/>
      <c r="BI811" s="59"/>
      <c r="BJ811" s="59"/>
      <c r="BK811" s="59"/>
      <c r="BL811" s="59"/>
      <c r="BM811" s="59"/>
    </row>
    <row r="812" spans="1:65" x14ac:dyDescent="0.25">
      <c r="A812" s="82"/>
      <c r="B812" s="122" t="s">
        <v>10</v>
      </c>
      <c r="C812" s="122">
        <v>3728.5</v>
      </c>
      <c r="D812" s="122">
        <v>37.368890967446099</v>
      </c>
      <c r="E812" s="142">
        <f>IF(B811=B812,0,MAX(E$4:E811)+1)</f>
        <v>0</v>
      </c>
      <c r="F812" s="142">
        <f t="shared" si="164"/>
        <v>2</v>
      </c>
      <c r="G812" s="142" t="str">
        <f t="shared" si="158"/>
        <v/>
      </c>
      <c r="H812" s="142" t="str">
        <f t="shared" si="159"/>
        <v/>
      </c>
      <c r="I812" s="59"/>
      <c r="J812" s="104"/>
      <c r="K812" s="59"/>
      <c r="L812" s="59"/>
      <c r="M812" s="59"/>
      <c r="N812" s="44"/>
      <c r="O812" s="44"/>
      <c r="P812" s="44"/>
      <c r="Q812" s="43" t="str">
        <f t="shared" si="156"/>
        <v/>
      </c>
      <c r="R812" s="60" t="str">
        <f t="shared" si="155"/>
        <v/>
      </c>
      <c r="S812" s="60" t="str">
        <f t="shared" si="155"/>
        <v/>
      </c>
      <c r="T812" s="60" t="str">
        <f t="shared" si="155"/>
        <v/>
      </c>
      <c r="U812" s="60" t="str">
        <f t="shared" si="155"/>
        <v/>
      </c>
      <c r="V812" s="60" t="str">
        <f t="shared" si="155"/>
        <v/>
      </c>
      <c r="W812" s="44"/>
      <c r="X812" s="44" t="str">
        <f t="shared" si="160"/>
        <v/>
      </c>
      <c r="Y812" s="142" t="str">
        <f t="shared" si="157"/>
        <v/>
      </c>
      <c r="Z812" s="172" t="str">
        <f t="shared" si="161"/>
        <v/>
      </c>
      <c r="AA812" s="169" t="str">
        <f>IF(ISNUMBER($Q812),INDEX($D$1:$D$3663,S812,1),"")</f>
        <v/>
      </c>
      <c r="AB812" s="169" t="str">
        <f>IF(ISNUMBER($Q812),INDEX($D$1:$D$3663,T812,1),"")</f>
        <v/>
      </c>
      <c r="AC812" s="169" t="str">
        <f>IF(ISNUMBER($Q812),INDEX($D$1:$D$3663,U812,1),"")</f>
        <v/>
      </c>
      <c r="AD812" s="169" t="str">
        <f>IF(ISNUMBER($Q812),INDEX($D$1:$D$3663,V812,1),"")</f>
        <v/>
      </c>
      <c r="AE812" s="59"/>
      <c r="AF812" s="177" t="str">
        <f t="shared" si="162"/>
        <v/>
      </c>
      <c r="AG812" s="178" t="s">
        <v>1403</v>
      </c>
      <c r="AH812" s="59"/>
      <c r="AI812" s="163" t="str">
        <f t="shared" si="163"/>
        <v/>
      </c>
      <c r="AJ812" s="162" t="str">
        <f t="shared" si="165"/>
        <v/>
      </c>
      <c r="AK812" s="119"/>
      <c r="AL812" s="59" t="str">
        <f>IF(ISNUMBER($AJ812),INDEX($Z$4:$AC$3663,$AJ812,AL$3),"")</f>
        <v/>
      </c>
      <c r="AM812" s="149" t="str">
        <f>IF(ISNUMBER($AJ812),INDEX($Z$4:$AC$3663,$AJ812,AM$3),"")</f>
        <v/>
      </c>
      <c r="AN812" s="149" t="str">
        <f>IF(ISNUMBER($AJ812),INDEX($Z$4:$AC$3663,$AJ812,AN$3),"")</f>
        <v/>
      </c>
      <c r="AO812" s="59"/>
      <c r="AP812" s="59"/>
      <c r="AQ812" s="166"/>
      <c r="AR812" s="59"/>
      <c r="AS812" s="59"/>
      <c r="AT812" s="149"/>
      <c r="AU812" s="149"/>
      <c r="AV812" s="149"/>
      <c r="AW812" s="149"/>
      <c r="AX812" s="150"/>
      <c r="AY812" s="151"/>
      <c r="AZ812" s="59"/>
      <c r="BA812" s="59"/>
      <c r="BB812" s="59"/>
      <c r="BC812" s="59"/>
      <c r="BD812" s="59"/>
      <c r="BE812" s="59"/>
      <c r="BF812" s="43"/>
      <c r="BG812" s="59"/>
      <c r="BH812" s="59"/>
      <c r="BI812" s="59"/>
      <c r="BJ812" s="59"/>
      <c r="BK812" s="59"/>
      <c r="BL812" s="59"/>
      <c r="BM812" s="59"/>
    </row>
    <row r="813" spans="1:65" x14ac:dyDescent="0.25">
      <c r="A813" s="82"/>
      <c r="B813" s="122" t="s">
        <v>10</v>
      </c>
      <c r="C813" s="122">
        <v>3729.5</v>
      </c>
      <c r="D813" s="122">
        <v>37.243333108659598</v>
      </c>
      <c r="E813" s="142">
        <f>IF(B812=B813,0,MAX(E$4:E812)+1)</f>
        <v>0</v>
      </c>
      <c r="F813" s="142">
        <f t="shared" si="164"/>
        <v>2</v>
      </c>
      <c r="G813" s="142" t="str">
        <f t="shared" si="158"/>
        <v/>
      </c>
      <c r="H813" s="142" t="str">
        <f t="shared" si="159"/>
        <v/>
      </c>
      <c r="I813" s="59"/>
      <c r="J813" s="104"/>
      <c r="K813" s="59"/>
      <c r="L813" s="59"/>
      <c r="M813" s="59"/>
      <c r="N813" s="44"/>
      <c r="O813" s="44"/>
      <c r="P813" s="44"/>
      <c r="Q813" s="43" t="str">
        <f t="shared" si="156"/>
        <v/>
      </c>
      <c r="R813" s="60" t="str">
        <f t="shared" si="155"/>
        <v/>
      </c>
      <c r="S813" s="60" t="str">
        <f t="shared" si="155"/>
        <v/>
      </c>
      <c r="T813" s="60" t="str">
        <f t="shared" si="155"/>
        <v/>
      </c>
      <c r="U813" s="60" t="str">
        <f t="shared" si="155"/>
        <v/>
      </c>
      <c r="V813" s="60" t="str">
        <f t="shared" si="155"/>
        <v/>
      </c>
      <c r="W813" s="44"/>
      <c r="X813" s="44" t="str">
        <f t="shared" si="160"/>
        <v/>
      </c>
      <c r="Y813" s="142" t="str">
        <f t="shared" si="157"/>
        <v/>
      </c>
      <c r="Z813" s="172" t="str">
        <f t="shared" si="161"/>
        <v/>
      </c>
      <c r="AA813" s="169" t="str">
        <f>IF(ISNUMBER($Q813),INDEX($D$1:$D$3663,S813,1),"")</f>
        <v/>
      </c>
      <c r="AB813" s="169" t="str">
        <f>IF(ISNUMBER($Q813),INDEX($D$1:$D$3663,T813,1),"")</f>
        <v/>
      </c>
      <c r="AC813" s="169" t="str">
        <f>IF(ISNUMBER($Q813),INDEX($D$1:$D$3663,U813,1),"")</f>
        <v/>
      </c>
      <c r="AD813" s="169" t="str">
        <f>IF(ISNUMBER($Q813),INDEX($D$1:$D$3663,V813,1),"")</f>
        <v/>
      </c>
      <c r="AE813" s="59"/>
      <c r="AF813" s="177" t="str">
        <f t="shared" si="162"/>
        <v/>
      </c>
      <c r="AG813" s="178" t="s">
        <v>1403</v>
      </c>
      <c r="AH813" s="59"/>
      <c r="AI813" s="163" t="str">
        <f t="shared" si="163"/>
        <v/>
      </c>
      <c r="AJ813" s="162" t="str">
        <f t="shared" si="165"/>
        <v/>
      </c>
      <c r="AK813" s="119"/>
      <c r="AL813" s="59" t="str">
        <f>IF(ISNUMBER($AJ813),INDEX($Z$4:$AC$3663,$AJ813,AL$3),"")</f>
        <v/>
      </c>
      <c r="AM813" s="149" t="str">
        <f>IF(ISNUMBER($AJ813),INDEX($Z$4:$AC$3663,$AJ813,AM$3),"")</f>
        <v/>
      </c>
      <c r="AN813" s="149" t="str">
        <f>IF(ISNUMBER($AJ813),INDEX($Z$4:$AC$3663,$AJ813,AN$3),"")</f>
        <v/>
      </c>
      <c r="AO813" s="59"/>
      <c r="AP813" s="59"/>
      <c r="AQ813" s="166"/>
      <c r="AR813" s="59"/>
      <c r="AS813" s="59"/>
      <c r="AT813" s="149"/>
      <c r="AU813" s="149"/>
      <c r="AV813" s="149"/>
      <c r="AW813" s="149"/>
      <c r="AX813" s="150"/>
      <c r="AY813" s="151"/>
      <c r="AZ813" s="59"/>
      <c r="BA813" s="59"/>
      <c r="BB813" s="59"/>
      <c r="BC813" s="59"/>
      <c r="BD813" s="59"/>
      <c r="BE813" s="59"/>
      <c r="BF813" s="43"/>
      <c r="BG813" s="59"/>
      <c r="BH813" s="59"/>
      <c r="BI813" s="59"/>
      <c r="BJ813" s="59"/>
      <c r="BK813" s="59"/>
      <c r="BL813" s="59"/>
      <c r="BM813" s="59"/>
    </row>
    <row r="814" spans="1:65" x14ac:dyDescent="0.25">
      <c r="A814" s="82"/>
      <c r="B814" s="122" t="s">
        <v>10</v>
      </c>
      <c r="C814" s="122">
        <v>3730.5</v>
      </c>
      <c r="D814" s="122">
        <v>37.279442836093999</v>
      </c>
      <c r="E814" s="142">
        <f>IF(B813=B814,0,MAX(E$4:E813)+1)</f>
        <v>0</v>
      </c>
      <c r="F814" s="142">
        <f t="shared" si="164"/>
        <v>2</v>
      </c>
      <c r="G814" s="142" t="str">
        <f t="shared" si="158"/>
        <v/>
      </c>
      <c r="H814" s="142" t="str">
        <f t="shared" si="159"/>
        <v/>
      </c>
      <c r="I814" s="59"/>
      <c r="J814" s="104"/>
      <c r="K814" s="59"/>
      <c r="L814" s="59"/>
      <c r="M814" s="59"/>
      <c r="N814" s="44"/>
      <c r="O814" s="44"/>
      <c r="P814" s="44"/>
      <c r="Q814" s="43" t="str">
        <f t="shared" si="156"/>
        <v/>
      </c>
      <c r="R814" s="60" t="str">
        <f t="shared" si="155"/>
        <v/>
      </c>
      <c r="S814" s="60" t="str">
        <f t="shared" si="155"/>
        <v/>
      </c>
      <c r="T814" s="60" t="str">
        <f t="shared" si="155"/>
        <v/>
      </c>
      <c r="U814" s="60" t="str">
        <f t="shared" si="155"/>
        <v/>
      </c>
      <c r="V814" s="60" t="str">
        <f t="shared" si="155"/>
        <v/>
      </c>
      <c r="W814" s="44"/>
      <c r="X814" s="44" t="str">
        <f t="shared" si="160"/>
        <v/>
      </c>
      <c r="Y814" s="142" t="str">
        <f t="shared" si="157"/>
        <v/>
      </c>
      <c r="Z814" s="172" t="str">
        <f t="shared" si="161"/>
        <v/>
      </c>
      <c r="AA814" s="169" t="str">
        <f>IF(ISNUMBER($Q814),INDEX($D$1:$D$3663,S814,1),"")</f>
        <v/>
      </c>
      <c r="AB814" s="169" t="str">
        <f>IF(ISNUMBER($Q814),INDEX($D$1:$D$3663,T814,1),"")</f>
        <v/>
      </c>
      <c r="AC814" s="169" t="str">
        <f>IF(ISNUMBER($Q814),INDEX($D$1:$D$3663,U814,1),"")</f>
        <v/>
      </c>
      <c r="AD814" s="169" t="str">
        <f>IF(ISNUMBER($Q814),INDEX($D$1:$D$3663,V814,1),"")</f>
        <v/>
      </c>
      <c r="AE814" s="59"/>
      <c r="AF814" s="177" t="str">
        <f t="shared" si="162"/>
        <v/>
      </c>
      <c r="AG814" s="178" t="s">
        <v>1403</v>
      </c>
      <c r="AH814" s="59"/>
      <c r="AI814" s="163" t="str">
        <f t="shared" si="163"/>
        <v/>
      </c>
      <c r="AJ814" s="162" t="str">
        <f t="shared" si="165"/>
        <v/>
      </c>
      <c r="AK814" s="119"/>
      <c r="AL814" s="59" t="str">
        <f>IF(ISNUMBER($AJ814),INDEX($Z$4:$AC$3663,$AJ814,AL$3),"")</f>
        <v/>
      </c>
      <c r="AM814" s="149" t="str">
        <f>IF(ISNUMBER($AJ814),INDEX($Z$4:$AC$3663,$AJ814,AM$3),"")</f>
        <v/>
      </c>
      <c r="AN814" s="149" t="str">
        <f>IF(ISNUMBER($AJ814),INDEX($Z$4:$AC$3663,$AJ814,AN$3),"")</f>
        <v/>
      </c>
      <c r="AO814" s="59"/>
      <c r="AP814" s="59"/>
      <c r="AQ814" s="166"/>
      <c r="AR814" s="59"/>
      <c r="AS814" s="59"/>
      <c r="AT814" s="149"/>
      <c r="AU814" s="149"/>
      <c r="AV814" s="149"/>
      <c r="AW814" s="149"/>
      <c r="AX814" s="150"/>
      <c r="AY814" s="151"/>
      <c r="AZ814" s="59"/>
      <c r="BA814" s="59"/>
      <c r="BB814" s="59"/>
      <c r="BC814" s="59"/>
      <c r="BD814" s="59"/>
      <c r="BE814" s="59"/>
      <c r="BF814" s="43"/>
      <c r="BG814" s="59"/>
      <c r="BH814" s="59"/>
      <c r="BI814" s="59"/>
      <c r="BJ814" s="59"/>
      <c r="BK814" s="59"/>
      <c r="BL814" s="59"/>
      <c r="BM814" s="59"/>
    </row>
    <row r="815" spans="1:65" x14ac:dyDescent="0.25">
      <c r="A815" s="82"/>
      <c r="B815" s="122" t="s">
        <v>10</v>
      </c>
      <c r="C815" s="122">
        <v>3731.5</v>
      </c>
      <c r="D815" s="122">
        <v>37.149856486101001</v>
      </c>
      <c r="E815" s="142">
        <f>IF(B814=B815,0,MAX(E$4:E814)+1)</f>
        <v>0</v>
      </c>
      <c r="F815" s="142">
        <f t="shared" si="164"/>
        <v>2</v>
      </c>
      <c r="G815" s="142" t="str">
        <f t="shared" si="158"/>
        <v/>
      </c>
      <c r="H815" s="142" t="str">
        <f t="shared" si="159"/>
        <v/>
      </c>
      <c r="I815" s="59"/>
      <c r="J815" s="104"/>
      <c r="K815" s="59"/>
      <c r="L815" s="59"/>
      <c r="M815" s="59"/>
      <c r="N815" s="44"/>
      <c r="O815" s="44"/>
      <c r="P815" s="44"/>
      <c r="Q815" s="43" t="str">
        <f t="shared" si="156"/>
        <v/>
      </c>
      <c r="R815" s="60" t="str">
        <f t="shared" si="155"/>
        <v/>
      </c>
      <c r="S815" s="60" t="str">
        <f t="shared" si="155"/>
        <v/>
      </c>
      <c r="T815" s="60" t="str">
        <f t="shared" si="155"/>
        <v/>
      </c>
      <c r="U815" s="60" t="str">
        <f t="shared" si="155"/>
        <v/>
      </c>
      <c r="V815" s="60" t="str">
        <f t="shared" si="155"/>
        <v/>
      </c>
      <c r="W815" s="44"/>
      <c r="X815" s="44" t="str">
        <f t="shared" si="160"/>
        <v/>
      </c>
      <c r="Y815" s="142" t="str">
        <f t="shared" si="157"/>
        <v/>
      </c>
      <c r="Z815" s="172" t="str">
        <f t="shared" si="161"/>
        <v/>
      </c>
      <c r="AA815" s="169" t="str">
        <f>IF(ISNUMBER($Q815),INDEX($D$1:$D$3663,S815,1),"")</f>
        <v/>
      </c>
      <c r="AB815" s="169" t="str">
        <f>IF(ISNUMBER($Q815),INDEX($D$1:$D$3663,T815,1),"")</f>
        <v/>
      </c>
      <c r="AC815" s="169" t="str">
        <f>IF(ISNUMBER($Q815),INDEX($D$1:$D$3663,U815,1),"")</f>
        <v/>
      </c>
      <c r="AD815" s="169" t="str">
        <f>IF(ISNUMBER($Q815),INDEX($D$1:$D$3663,V815,1),"")</f>
        <v/>
      </c>
      <c r="AE815" s="59"/>
      <c r="AF815" s="177" t="str">
        <f t="shared" si="162"/>
        <v/>
      </c>
      <c r="AG815" s="178" t="s">
        <v>1403</v>
      </c>
      <c r="AH815" s="59"/>
      <c r="AI815" s="163" t="str">
        <f t="shared" si="163"/>
        <v/>
      </c>
      <c r="AJ815" s="162" t="str">
        <f t="shared" si="165"/>
        <v/>
      </c>
      <c r="AK815" s="119"/>
      <c r="AL815" s="59" t="str">
        <f>IF(ISNUMBER($AJ815),INDEX($Z$4:$AC$3663,$AJ815,AL$3),"")</f>
        <v/>
      </c>
      <c r="AM815" s="149" t="str">
        <f>IF(ISNUMBER($AJ815),INDEX($Z$4:$AC$3663,$AJ815,AM$3),"")</f>
        <v/>
      </c>
      <c r="AN815" s="149" t="str">
        <f>IF(ISNUMBER($AJ815),INDEX($Z$4:$AC$3663,$AJ815,AN$3),"")</f>
        <v/>
      </c>
      <c r="AO815" s="59"/>
      <c r="AP815" s="59"/>
      <c r="AQ815" s="166"/>
      <c r="AR815" s="59"/>
      <c r="AS815" s="59"/>
      <c r="AT815" s="149"/>
      <c r="AU815" s="149"/>
      <c r="AV815" s="149"/>
      <c r="AW815" s="149"/>
      <c r="AX815" s="150"/>
      <c r="AY815" s="151"/>
      <c r="AZ815" s="59"/>
      <c r="BA815" s="59"/>
      <c r="BB815" s="59"/>
      <c r="BC815" s="59"/>
      <c r="BD815" s="59"/>
      <c r="BE815" s="59"/>
      <c r="BF815" s="43"/>
      <c r="BG815" s="59"/>
      <c r="BH815" s="59"/>
      <c r="BI815" s="59"/>
      <c r="BJ815" s="59"/>
      <c r="BK815" s="59"/>
      <c r="BL815" s="59"/>
      <c r="BM815" s="59"/>
    </row>
    <row r="816" spans="1:65" x14ac:dyDescent="0.25">
      <c r="A816" s="82"/>
      <c r="B816" s="122" t="s">
        <v>10</v>
      </c>
      <c r="C816" s="122">
        <v>3732.5</v>
      </c>
      <c r="D816" s="122">
        <v>37.1680609789464</v>
      </c>
      <c r="E816" s="142">
        <f>IF(B815=B816,0,MAX(E$4:E815)+1)</f>
        <v>0</v>
      </c>
      <c r="F816" s="142">
        <f t="shared" si="164"/>
        <v>2</v>
      </c>
      <c r="G816" s="142" t="str">
        <f t="shared" si="158"/>
        <v/>
      </c>
      <c r="H816" s="142" t="str">
        <f t="shared" si="159"/>
        <v/>
      </c>
      <c r="I816" s="59"/>
      <c r="J816" s="104"/>
      <c r="K816" s="59"/>
      <c r="L816" s="59"/>
      <c r="M816" s="59"/>
      <c r="N816" s="44"/>
      <c r="O816" s="44"/>
      <c r="P816" s="44"/>
      <c r="Q816" s="43" t="str">
        <f t="shared" si="156"/>
        <v/>
      </c>
      <c r="R816" s="60" t="str">
        <f t="shared" si="155"/>
        <v/>
      </c>
      <c r="S816" s="60" t="str">
        <f t="shared" si="155"/>
        <v/>
      </c>
      <c r="T816" s="60" t="str">
        <f t="shared" si="155"/>
        <v/>
      </c>
      <c r="U816" s="60" t="str">
        <f t="shared" si="155"/>
        <v/>
      </c>
      <c r="V816" s="60" t="str">
        <f t="shared" si="155"/>
        <v/>
      </c>
      <c r="W816" s="44"/>
      <c r="X816" s="44" t="str">
        <f t="shared" si="160"/>
        <v/>
      </c>
      <c r="Y816" s="142" t="str">
        <f t="shared" si="157"/>
        <v/>
      </c>
      <c r="Z816" s="172" t="str">
        <f t="shared" si="161"/>
        <v/>
      </c>
      <c r="AA816" s="169" t="str">
        <f>IF(ISNUMBER($Q816),INDEX($D$1:$D$3663,S816,1),"")</f>
        <v/>
      </c>
      <c r="AB816" s="169" t="str">
        <f>IF(ISNUMBER($Q816),INDEX($D$1:$D$3663,T816,1),"")</f>
        <v/>
      </c>
      <c r="AC816" s="169" t="str">
        <f>IF(ISNUMBER($Q816),INDEX($D$1:$D$3663,U816,1),"")</f>
        <v/>
      </c>
      <c r="AD816" s="169" t="str">
        <f>IF(ISNUMBER($Q816),INDEX($D$1:$D$3663,V816,1),"")</f>
        <v/>
      </c>
      <c r="AE816" s="59"/>
      <c r="AF816" s="177" t="str">
        <f t="shared" si="162"/>
        <v/>
      </c>
      <c r="AG816" s="178" t="s">
        <v>1403</v>
      </c>
      <c r="AH816" s="59"/>
      <c r="AI816" s="163" t="str">
        <f t="shared" si="163"/>
        <v/>
      </c>
      <c r="AJ816" s="162" t="str">
        <f t="shared" si="165"/>
        <v/>
      </c>
      <c r="AK816" s="119"/>
      <c r="AL816" s="59" t="str">
        <f>IF(ISNUMBER($AJ816),INDEX($Z$4:$AC$3663,$AJ816,AL$3),"")</f>
        <v/>
      </c>
      <c r="AM816" s="149" t="str">
        <f>IF(ISNUMBER($AJ816),INDEX($Z$4:$AC$3663,$AJ816,AM$3),"")</f>
        <v/>
      </c>
      <c r="AN816" s="149" t="str">
        <f>IF(ISNUMBER($AJ816),INDEX($Z$4:$AC$3663,$AJ816,AN$3),"")</f>
        <v/>
      </c>
      <c r="AO816" s="59"/>
      <c r="AP816" s="59"/>
      <c r="AQ816" s="166"/>
      <c r="AR816" s="59"/>
      <c r="AS816" s="59"/>
      <c r="AT816" s="149"/>
      <c r="AU816" s="149"/>
      <c r="AV816" s="149"/>
      <c r="AW816" s="149"/>
      <c r="AX816" s="150"/>
      <c r="AY816" s="151"/>
      <c r="AZ816" s="59"/>
      <c r="BA816" s="59"/>
      <c r="BB816" s="59"/>
      <c r="BC816" s="59"/>
      <c r="BD816" s="59"/>
      <c r="BE816" s="59"/>
      <c r="BF816" s="43"/>
      <c r="BG816" s="59"/>
      <c r="BH816" s="59"/>
      <c r="BI816" s="59"/>
      <c r="BJ816" s="59"/>
      <c r="BK816" s="59"/>
      <c r="BL816" s="59"/>
      <c r="BM816" s="59"/>
    </row>
    <row r="817" spans="1:65" x14ac:dyDescent="0.25">
      <c r="A817" s="82"/>
      <c r="B817" s="122" t="s">
        <v>10</v>
      </c>
      <c r="C817" s="122">
        <v>3733.5</v>
      </c>
      <c r="D817" s="122">
        <v>37.360729629943798</v>
      </c>
      <c r="E817" s="142">
        <f>IF(B816=B817,0,MAX(E$4:E816)+1)</f>
        <v>0</v>
      </c>
      <c r="F817" s="142">
        <f t="shared" si="164"/>
        <v>2</v>
      </c>
      <c r="G817" s="142" t="str">
        <f t="shared" si="158"/>
        <v/>
      </c>
      <c r="H817" s="142" t="str">
        <f t="shared" si="159"/>
        <v/>
      </c>
      <c r="I817" s="59"/>
      <c r="J817" s="104"/>
      <c r="K817" s="59"/>
      <c r="L817" s="59"/>
      <c r="M817" s="59"/>
      <c r="N817" s="44"/>
      <c r="O817" s="44"/>
      <c r="P817" s="44"/>
      <c r="Q817" s="43" t="str">
        <f t="shared" si="156"/>
        <v/>
      </c>
      <c r="R817" s="60" t="str">
        <f t="shared" si="155"/>
        <v/>
      </c>
      <c r="S817" s="60" t="str">
        <f t="shared" si="155"/>
        <v/>
      </c>
      <c r="T817" s="60" t="str">
        <f t="shared" si="155"/>
        <v/>
      </c>
      <c r="U817" s="60" t="str">
        <f t="shared" si="155"/>
        <v/>
      </c>
      <c r="V817" s="60" t="str">
        <f t="shared" si="155"/>
        <v/>
      </c>
      <c r="W817" s="44"/>
      <c r="X817" s="44" t="str">
        <f t="shared" si="160"/>
        <v/>
      </c>
      <c r="Y817" s="142" t="str">
        <f t="shared" si="157"/>
        <v/>
      </c>
      <c r="Z817" s="172" t="str">
        <f t="shared" si="161"/>
        <v/>
      </c>
      <c r="AA817" s="169" t="str">
        <f>IF(ISNUMBER($Q817),INDEX($D$1:$D$3663,S817,1),"")</f>
        <v/>
      </c>
      <c r="AB817" s="169" t="str">
        <f>IF(ISNUMBER($Q817),INDEX($D$1:$D$3663,T817,1),"")</f>
        <v/>
      </c>
      <c r="AC817" s="169" t="str">
        <f>IF(ISNUMBER($Q817),INDEX($D$1:$D$3663,U817,1),"")</f>
        <v/>
      </c>
      <c r="AD817" s="169" t="str">
        <f>IF(ISNUMBER($Q817),INDEX($D$1:$D$3663,V817,1),"")</f>
        <v/>
      </c>
      <c r="AE817" s="59"/>
      <c r="AF817" s="177" t="str">
        <f t="shared" si="162"/>
        <v/>
      </c>
      <c r="AG817" s="178" t="s">
        <v>1403</v>
      </c>
      <c r="AH817" s="59"/>
      <c r="AI817" s="163" t="str">
        <f t="shared" si="163"/>
        <v/>
      </c>
      <c r="AJ817" s="162" t="str">
        <f t="shared" si="165"/>
        <v/>
      </c>
      <c r="AK817" s="119"/>
      <c r="AL817" s="59" t="str">
        <f>IF(ISNUMBER($AJ817),INDEX($Z$4:$AC$3663,$AJ817,AL$3),"")</f>
        <v/>
      </c>
      <c r="AM817" s="149" t="str">
        <f>IF(ISNUMBER($AJ817),INDEX($Z$4:$AC$3663,$AJ817,AM$3),"")</f>
        <v/>
      </c>
      <c r="AN817" s="149" t="str">
        <f>IF(ISNUMBER($AJ817),INDEX($Z$4:$AC$3663,$AJ817,AN$3),"")</f>
        <v/>
      </c>
      <c r="AO817" s="59"/>
      <c r="AP817" s="59"/>
      <c r="AQ817" s="166"/>
      <c r="AR817" s="59"/>
      <c r="AS817" s="59"/>
      <c r="AT817" s="149"/>
      <c r="AU817" s="149"/>
      <c r="AV817" s="149"/>
      <c r="AW817" s="149"/>
      <c r="AX817" s="150"/>
      <c r="AY817" s="151"/>
      <c r="AZ817" s="59"/>
      <c r="BA817" s="59"/>
      <c r="BB817" s="59"/>
      <c r="BC817" s="59"/>
      <c r="BD817" s="59"/>
      <c r="BE817" s="59"/>
      <c r="BF817" s="43"/>
      <c r="BG817" s="59"/>
      <c r="BH817" s="59"/>
      <c r="BI817" s="59"/>
      <c r="BJ817" s="59"/>
      <c r="BK817" s="59"/>
      <c r="BL817" s="59"/>
      <c r="BM817" s="59"/>
    </row>
    <row r="818" spans="1:65" x14ac:dyDescent="0.25">
      <c r="A818" s="82"/>
      <c r="B818" s="122" t="s">
        <v>10</v>
      </c>
      <c r="C818" s="122">
        <v>3734.5</v>
      </c>
      <c r="D818" s="122">
        <v>37.163830941743797</v>
      </c>
      <c r="E818" s="142">
        <f>IF(B817=B818,0,MAX(E$4:E817)+1)</f>
        <v>0</v>
      </c>
      <c r="F818" s="142">
        <f t="shared" si="164"/>
        <v>2</v>
      </c>
      <c r="G818" s="142" t="str">
        <f t="shared" si="158"/>
        <v/>
      </c>
      <c r="H818" s="142" t="str">
        <f t="shared" si="159"/>
        <v/>
      </c>
      <c r="I818" s="59"/>
      <c r="J818" s="104"/>
      <c r="K818" s="59"/>
      <c r="L818" s="59"/>
      <c r="M818" s="59"/>
      <c r="N818" s="44"/>
      <c r="O818" s="44"/>
      <c r="P818" s="44"/>
      <c r="Q818" s="43" t="str">
        <f t="shared" si="156"/>
        <v/>
      </c>
      <c r="R818" s="60" t="str">
        <f t="shared" si="155"/>
        <v/>
      </c>
      <c r="S818" s="60" t="str">
        <f t="shared" si="155"/>
        <v/>
      </c>
      <c r="T818" s="60" t="str">
        <f t="shared" si="155"/>
        <v/>
      </c>
      <c r="U818" s="60" t="str">
        <f t="shared" si="155"/>
        <v/>
      </c>
      <c r="V818" s="60" t="str">
        <f t="shared" si="155"/>
        <v/>
      </c>
      <c r="W818" s="44"/>
      <c r="X818" s="44" t="str">
        <f t="shared" si="160"/>
        <v/>
      </c>
      <c r="Y818" s="142" t="str">
        <f t="shared" si="157"/>
        <v/>
      </c>
      <c r="Z818" s="172" t="str">
        <f t="shared" si="161"/>
        <v/>
      </c>
      <c r="AA818" s="169" t="str">
        <f>IF(ISNUMBER($Q818),INDEX($D$1:$D$3663,S818,1),"")</f>
        <v/>
      </c>
      <c r="AB818" s="169" t="str">
        <f>IF(ISNUMBER($Q818),INDEX($D$1:$D$3663,T818,1),"")</f>
        <v/>
      </c>
      <c r="AC818" s="169" t="str">
        <f>IF(ISNUMBER($Q818),INDEX($D$1:$D$3663,U818,1),"")</f>
        <v/>
      </c>
      <c r="AD818" s="169" t="str">
        <f>IF(ISNUMBER($Q818),INDEX($D$1:$D$3663,V818,1),"")</f>
        <v/>
      </c>
      <c r="AE818" s="59"/>
      <c r="AF818" s="177" t="str">
        <f t="shared" si="162"/>
        <v/>
      </c>
      <c r="AG818" s="178" t="s">
        <v>1403</v>
      </c>
      <c r="AH818" s="59"/>
      <c r="AI818" s="163" t="str">
        <f t="shared" si="163"/>
        <v/>
      </c>
      <c r="AJ818" s="162" t="str">
        <f t="shared" si="165"/>
        <v/>
      </c>
      <c r="AK818" s="119"/>
      <c r="AL818" s="59" t="str">
        <f>IF(ISNUMBER($AJ818),INDEX($Z$4:$AC$3663,$AJ818,AL$3),"")</f>
        <v/>
      </c>
      <c r="AM818" s="149" t="str">
        <f>IF(ISNUMBER($AJ818),INDEX($Z$4:$AC$3663,$AJ818,AM$3),"")</f>
        <v/>
      </c>
      <c r="AN818" s="149" t="str">
        <f>IF(ISNUMBER($AJ818),INDEX($Z$4:$AC$3663,$AJ818,AN$3),"")</f>
        <v/>
      </c>
      <c r="AO818" s="59"/>
      <c r="AP818" s="59"/>
      <c r="AQ818" s="166"/>
      <c r="AR818" s="59"/>
      <c r="AS818" s="59"/>
      <c r="AT818" s="149"/>
      <c r="AU818" s="149"/>
      <c r="AV818" s="149"/>
      <c r="AW818" s="149"/>
      <c r="AX818" s="150"/>
      <c r="AY818" s="151"/>
      <c r="AZ818" s="59"/>
      <c r="BA818" s="59"/>
      <c r="BB818" s="59"/>
      <c r="BC818" s="59"/>
      <c r="BD818" s="59"/>
      <c r="BE818" s="59"/>
      <c r="BF818" s="43"/>
      <c r="BG818" s="59"/>
      <c r="BH818" s="59"/>
      <c r="BI818" s="59"/>
      <c r="BJ818" s="59"/>
      <c r="BK818" s="59"/>
      <c r="BL818" s="59"/>
      <c r="BM818" s="59"/>
    </row>
    <row r="819" spans="1:65" x14ac:dyDescent="0.25">
      <c r="A819" s="82"/>
      <c r="B819" s="122" t="s">
        <v>10</v>
      </c>
      <c r="C819" s="122">
        <v>3735.5</v>
      </c>
      <c r="D819" s="122">
        <v>37.299133592015998</v>
      </c>
      <c r="E819" s="142">
        <f>IF(B818=B819,0,MAX(E$4:E818)+1)</f>
        <v>0</v>
      </c>
      <c r="F819" s="142">
        <f t="shared" si="164"/>
        <v>2</v>
      </c>
      <c r="G819" s="142" t="str">
        <f t="shared" si="158"/>
        <v/>
      </c>
      <c r="H819" s="142" t="str">
        <f t="shared" si="159"/>
        <v/>
      </c>
      <c r="I819" s="59"/>
      <c r="J819" s="104"/>
      <c r="K819" s="59"/>
      <c r="L819" s="59"/>
      <c r="M819" s="59"/>
      <c r="N819" s="44"/>
      <c r="O819" s="44"/>
      <c r="P819" s="44"/>
      <c r="Q819" s="43" t="str">
        <f t="shared" si="156"/>
        <v/>
      </c>
      <c r="R819" s="60" t="str">
        <f t="shared" si="155"/>
        <v/>
      </c>
      <c r="S819" s="60" t="str">
        <f t="shared" si="155"/>
        <v/>
      </c>
      <c r="T819" s="60" t="str">
        <f t="shared" si="155"/>
        <v/>
      </c>
      <c r="U819" s="60" t="str">
        <f t="shared" si="155"/>
        <v/>
      </c>
      <c r="V819" s="60" t="str">
        <f t="shared" si="155"/>
        <v/>
      </c>
      <c r="W819" s="44"/>
      <c r="X819" s="44" t="str">
        <f t="shared" si="160"/>
        <v/>
      </c>
      <c r="Y819" s="142" t="str">
        <f t="shared" si="157"/>
        <v/>
      </c>
      <c r="Z819" s="172" t="str">
        <f t="shared" si="161"/>
        <v/>
      </c>
      <c r="AA819" s="169" t="str">
        <f>IF(ISNUMBER($Q819),INDEX($D$1:$D$3663,S819,1),"")</f>
        <v/>
      </c>
      <c r="AB819" s="169" t="str">
        <f>IF(ISNUMBER($Q819),INDEX($D$1:$D$3663,T819,1),"")</f>
        <v/>
      </c>
      <c r="AC819" s="169" t="str">
        <f>IF(ISNUMBER($Q819),INDEX($D$1:$D$3663,U819,1),"")</f>
        <v/>
      </c>
      <c r="AD819" s="169" t="str">
        <f>IF(ISNUMBER($Q819),INDEX($D$1:$D$3663,V819,1),"")</f>
        <v/>
      </c>
      <c r="AE819" s="59"/>
      <c r="AF819" s="177" t="str">
        <f t="shared" si="162"/>
        <v/>
      </c>
      <c r="AG819" s="178" t="s">
        <v>1403</v>
      </c>
      <c r="AH819" s="59"/>
      <c r="AI819" s="163" t="str">
        <f t="shared" si="163"/>
        <v/>
      </c>
      <c r="AJ819" s="162" t="str">
        <f t="shared" si="165"/>
        <v/>
      </c>
      <c r="AK819" s="119"/>
      <c r="AL819" s="59" t="str">
        <f>IF(ISNUMBER($AJ819),INDEX($Z$4:$AC$3663,$AJ819,AL$3),"")</f>
        <v/>
      </c>
      <c r="AM819" s="149" t="str">
        <f>IF(ISNUMBER($AJ819),INDEX($Z$4:$AC$3663,$AJ819,AM$3),"")</f>
        <v/>
      </c>
      <c r="AN819" s="149" t="str">
        <f>IF(ISNUMBER($AJ819),INDEX($Z$4:$AC$3663,$AJ819,AN$3),"")</f>
        <v/>
      </c>
      <c r="AO819" s="59"/>
      <c r="AP819" s="59"/>
      <c r="AQ819" s="166"/>
      <c r="AR819" s="59"/>
      <c r="AS819" s="59"/>
      <c r="AT819" s="149"/>
      <c r="AU819" s="149"/>
      <c r="AV819" s="149"/>
      <c r="AW819" s="149"/>
      <c r="AX819" s="150"/>
      <c r="AY819" s="151"/>
      <c r="AZ819" s="59"/>
      <c r="BA819" s="59"/>
      <c r="BB819" s="59"/>
      <c r="BC819" s="59"/>
      <c r="BD819" s="59"/>
      <c r="BE819" s="59"/>
      <c r="BF819" s="43"/>
      <c r="BG819" s="59"/>
      <c r="BH819" s="59"/>
      <c r="BI819" s="59"/>
      <c r="BJ819" s="59"/>
      <c r="BK819" s="59"/>
      <c r="BL819" s="59"/>
      <c r="BM819" s="59"/>
    </row>
    <row r="820" spans="1:65" x14ac:dyDescent="0.25">
      <c r="A820" s="82"/>
      <c r="B820" s="122" t="s">
        <v>10</v>
      </c>
      <c r="C820" s="122">
        <v>3736.5</v>
      </c>
      <c r="D820" s="122">
        <v>37.291516728934901</v>
      </c>
      <c r="E820" s="142">
        <f>IF(B819=B820,0,MAX(E$4:E819)+1)</f>
        <v>0</v>
      </c>
      <c r="F820" s="142">
        <f t="shared" si="164"/>
        <v>2</v>
      </c>
      <c r="G820" s="142" t="str">
        <f t="shared" si="158"/>
        <v/>
      </c>
      <c r="H820" s="142" t="str">
        <f t="shared" si="159"/>
        <v/>
      </c>
      <c r="I820" s="59"/>
      <c r="J820" s="104"/>
      <c r="K820" s="59"/>
      <c r="L820" s="59"/>
      <c r="M820" s="59"/>
      <c r="N820" s="44"/>
      <c r="O820" s="44"/>
      <c r="P820" s="44"/>
      <c r="Q820" s="43" t="str">
        <f t="shared" si="156"/>
        <v/>
      </c>
      <c r="R820" s="60" t="str">
        <f t="shared" si="155"/>
        <v/>
      </c>
      <c r="S820" s="60" t="str">
        <f t="shared" si="155"/>
        <v/>
      </c>
      <c r="T820" s="60" t="str">
        <f t="shared" si="155"/>
        <v/>
      </c>
      <c r="U820" s="60" t="str">
        <f t="shared" si="155"/>
        <v/>
      </c>
      <c r="V820" s="60" t="str">
        <f t="shared" si="155"/>
        <v/>
      </c>
      <c r="W820" s="44"/>
      <c r="X820" s="44" t="str">
        <f t="shared" si="160"/>
        <v/>
      </c>
      <c r="Y820" s="142" t="str">
        <f t="shared" si="157"/>
        <v/>
      </c>
      <c r="Z820" s="172" t="str">
        <f t="shared" si="161"/>
        <v/>
      </c>
      <c r="AA820" s="169" t="str">
        <f>IF(ISNUMBER($Q820),INDEX($D$1:$D$3663,S820,1),"")</f>
        <v/>
      </c>
      <c r="AB820" s="169" t="str">
        <f>IF(ISNUMBER($Q820),INDEX($D$1:$D$3663,T820,1),"")</f>
        <v/>
      </c>
      <c r="AC820" s="169" t="str">
        <f>IF(ISNUMBER($Q820),INDEX($D$1:$D$3663,U820,1),"")</f>
        <v/>
      </c>
      <c r="AD820" s="169" t="str">
        <f>IF(ISNUMBER($Q820),INDEX($D$1:$D$3663,V820,1),"")</f>
        <v/>
      </c>
      <c r="AE820" s="59"/>
      <c r="AF820" s="177" t="str">
        <f t="shared" si="162"/>
        <v/>
      </c>
      <c r="AG820" s="178" t="s">
        <v>1403</v>
      </c>
      <c r="AH820" s="59"/>
      <c r="AI820" s="163" t="str">
        <f t="shared" si="163"/>
        <v/>
      </c>
      <c r="AJ820" s="162" t="str">
        <f t="shared" si="165"/>
        <v/>
      </c>
      <c r="AK820" s="119"/>
      <c r="AL820" s="59" t="str">
        <f>IF(ISNUMBER($AJ820),INDEX($Z$4:$AC$3663,$AJ820,AL$3),"")</f>
        <v/>
      </c>
      <c r="AM820" s="149" t="str">
        <f>IF(ISNUMBER($AJ820),INDEX($Z$4:$AC$3663,$AJ820,AM$3),"")</f>
        <v/>
      </c>
      <c r="AN820" s="149" t="str">
        <f>IF(ISNUMBER($AJ820),INDEX($Z$4:$AC$3663,$AJ820,AN$3),"")</f>
        <v/>
      </c>
      <c r="AO820" s="59"/>
      <c r="AP820" s="59"/>
      <c r="AQ820" s="166"/>
      <c r="AR820" s="59"/>
      <c r="AS820" s="59"/>
      <c r="AT820" s="149"/>
      <c r="AU820" s="149"/>
      <c r="AV820" s="149"/>
      <c r="AW820" s="149"/>
      <c r="AX820" s="150"/>
      <c r="AY820" s="151"/>
      <c r="AZ820" s="59"/>
      <c r="BA820" s="59"/>
      <c r="BB820" s="59"/>
      <c r="BC820" s="59"/>
      <c r="BD820" s="59"/>
      <c r="BE820" s="59"/>
      <c r="BF820" s="43"/>
      <c r="BG820" s="59"/>
      <c r="BH820" s="59"/>
      <c r="BI820" s="59"/>
      <c r="BJ820" s="59"/>
      <c r="BK820" s="59"/>
      <c r="BL820" s="59"/>
      <c r="BM820" s="59"/>
    </row>
    <row r="821" spans="1:65" x14ac:dyDescent="0.25">
      <c r="A821" s="82"/>
      <c r="B821" s="122" t="s">
        <v>10</v>
      </c>
      <c r="C821" s="122">
        <v>3737.5</v>
      </c>
      <c r="D821" s="122">
        <v>37.263596444748998</v>
      </c>
      <c r="E821" s="142">
        <f>IF(B820=B821,0,MAX(E$4:E820)+1)</f>
        <v>0</v>
      </c>
      <c r="F821" s="142">
        <f t="shared" si="164"/>
        <v>2</v>
      </c>
      <c r="G821" s="142" t="str">
        <f t="shared" si="158"/>
        <v/>
      </c>
      <c r="H821" s="142" t="str">
        <f t="shared" si="159"/>
        <v/>
      </c>
      <c r="I821" s="59"/>
      <c r="J821" s="104"/>
      <c r="K821" s="59"/>
      <c r="L821" s="59"/>
      <c r="M821" s="59"/>
      <c r="N821" s="44"/>
      <c r="O821" s="44"/>
      <c r="P821" s="44"/>
      <c r="Q821" s="43" t="str">
        <f t="shared" si="156"/>
        <v/>
      </c>
      <c r="R821" s="60" t="str">
        <f t="shared" ref="R821:V871" si="166">IF(ISNUMBER($Q821),IF($Q821=0,R820,R820+1),"")</f>
        <v/>
      </c>
      <c r="S821" s="60" t="str">
        <f t="shared" si="166"/>
        <v/>
      </c>
      <c r="T821" s="60" t="str">
        <f t="shared" si="166"/>
        <v/>
      </c>
      <c r="U821" s="60" t="str">
        <f t="shared" si="166"/>
        <v/>
      </c>
      <c r="V821" s="60" t="str">
        <f t="shared" si="166"/>
        <v/>
      </c>
      <c r="W821" s="44"/>
      <c r="X821" s="44" t="str">
        <f t="shared" si="160"/>
        <v/>
      </c>
      <c r="Y821" s="142" t="str">
        <f t="shared" si="157"/>
        <v/>
      </c>
      <c r="Z821" s="172" t="str">
        <f t="shared" si="161"/>
        <v/>
      </c>
      <c r="AA821" s="169" t="str">
        <f>IF(ISNUMBER($Q821),INDEX($D$1:$D$3663,S821,1),"")</f>
        <v/>
      </c>
      <c r="AB821" s="169" t="str">
        <f>IF(ISNUMBER($Q821),INDEX($D$1:$D$3663,T821,1),"")</f>
        <v/>
      </c>
      <c r="AC821" s="169" t="str">
        <f>IF(ISNUMBER($Q821),INDEX($D$1:$D$3663,U821,1),"")</f>
        <v/>
      </c>
      <c r="AD821" s="169" t="str">
        <f>IF(ISNUMBER($Q821),INDEX($D$1:$D$3663,V821,1),"")</f>
        <v/>
      </c>
      <c r="AE821" s="59"/>
      <c r="AF821" s="177" t="str">
        <f t="shared" si="162"/>
        <v/>
      </c>
      <c r="AG821" s="178" t="s">
        <v>1403</v>
      </c>
      <c r="AH821" s="59"/>
      <c r="AI821" s="163" t="str">
        <f t="shared" si="163"/>
        <v/>
      </c>
      <c r="AJ821" s="162" t="str">
        <f t="shared" si="165"/>
        <v/>
      </c>
      <c r="AK821" s="119"/>
      <c r="AL821" s="59" t="str">
        <f>IF(ISNUMBER($AJ821),INDEX($Z$4:$AC$3663,$AJ821,AL$3),"")</f>
        <v/>
      </c>
      <c r="AM821" s="149" t="str">
        <f>IF(ISNUMBER($AJ821),INDEX($Z$4:$AC$3663,$AJ821,AM$3),"")</f>
        <v/>
      </c>
      <c r="AN821" s="149" t="str">
        <f>IF(ISNUMBER($AJ821),INDEX($Z$4:$AC$3663,$AJ821,AN$3),"")</f>
        <v/>
      </c>
      <c r="AO821" s="59"/>
      <c r="AP821" s="59"/>
      <c r="AQ821" s="166"/>
      <c r="AR821" s="59"/>
      <c r="AS821" s="59"/>
      <c r="AT821" s="149"/>
      <c r="AU821" s="149"/>
      <c r="AV821" s="149"/>
      <c r="AW821" s="149"/>
      <c r="AX821" s="150"/>
      <c r="AY821" s="151"/>
      <c r="AZ821" s="59"/>
      <c r="BA821" s="59"/>
      <c r="BB821" s="59"/>
      <c r="BC821" s="59"/>
      <c r="BD821" s="59"/>
      <c r="BE821" s="59"/>
      <c r="BF821" s="43"/>
      <c r="BG821" s="59"/>
      <c r="BH821" s="59"/>
      <c r="BI821" s="59"/>
      <c r="BJ821" s="59"/>
      <c r="BK821" s="59"/>
      <c r="BL821" s="59"/>
      <c r="BM821" s="59"/>
    </row>
    <row r="822" spans="1:65" x14ac:dyDescent="0.25">
      <c r="A822" s="82"/>
      <c r="B822" s="122" t="s">
        <v>10</v>
      </c>
      <c r="C822" s="122">
        <v>3738.5</v>
      </c>
      <c r="D822" s="122">
        <v>37.101550985515303</v>
      </c>
      <c r="E822" s="142">
        <f>IF(B821=B822,0,MAX(E$4:E821)+1)</f>
        <v>0</v>
      </c>
      <c r="F822" s="142">
        <f t="shared" si="164"/>
        <v>2</v>
      </c>
      <c r="G822" s="142" t="str">
        <f t="shared" si="158"/>
        <v/>
      </c>
      <c r="H822" s="142" t="str">
        <f t="shared" si="159"/>
        <v/>
      </c>
      <c r="I822" s="59"/>
      <c r="J822" s="104"/>
      <c r="K822" s="59"/>
      <c r="L822" s="59"/>
      <c r="M822" s="59"/>
      <c r="N822" s="44"/>
      <c r="O822" s="44"/>
      <c r="P822" s="44"/>
      <c r="Q822" s="43" t="str">
        <f t="shared" si="156"/>
        <v/>
      </c>
      <c r="R822" s="60" t="str">
        <f t="shared" si="166"/>
        <v/>
      </c>
      <c r="S822" s="60" t="str">
        <f t="shared" si="166"/>
        <v/>
      </c>
      <c r="T822" s="60" t="str">
        <f t="shared" si="166"/>
        <v/>
      </c>
      <c r="U822" s="60" t="str">
        <f t="shared" si="166"/>
        <v/>
      </c>
      <c r="V822" s="60" t="str">
        <f t="shared" si="166"/>
        <v/>
      </c>
      <c r="W822" s="44"/>
      <c r="X822" s="44" t="str">
        <f t="shared" si="160"/>
        <v/>
      </c>
      <c r="Y822" s="142" t="str">
        <f t="shared" si="157"/>
        <v/>
      </c>
      <c r="Z822" s="172" t="str">
        <f t="shared" si="161"/>
        <v/>
      </c>
      <c r="AA822" s="169" t="str">
        <f>IF(ISNUMBER($Q822),INDEX($D$1:$D$3663,S822,1),"")</f>
        <v/>
      </c>
      <c r="AB822" s="169" t="str">
        <f>IF(ISNUMBER($Q822),INDEX($D$1:$D$3663,T822,1),"")</f>
        <v/>
      </c>
      <c r="AC822" s="169" t="str">
        <f>IF(ISNUMBER($Q822),INDEX($D$1:$D$3663,U822,1),"")</f>
        <v/>
      </c>
      <c r="AD822" s="169" t="str">
        <f>IF(ISNUMBER($Q822),INDEX($D$1:$D$3663,V822,1),"")</f>
        <v/>
      </c>
      <c r="AE822" s="59"/>
      <c r="AF822" s="177" t="str">
        <f t="shared" si="162"/>
        <v/>
      </c>
      <c r="AG822" s="178" t="s">
        <v>1403</v>
      </c>
      <c r="AH822" s="59"/>
      <c r="AI822" s="163" t="str">
        <f t="shared" si="163"/>
        <v/>
      </c>
      <c r="AJ822" s="162" t="str">
        <f t="shared" si="165"/>
        <v/>
      </c>
      <c r="AK822" s="119"/>
      <c r="AL822" s="59" t="str">
        <f>IF(ISNUMBER($AJ822),INDEX($Z$4:$AC$3663,$AJ822,AL$3),"")</f>
        <v/>
      </c>
      <c r="AM822" s="149" t="str">
        <f>IF(ISNUMBER($AJ822),INDEX($Z$4:$AC$3663,$AJ822,AM$3),"")</f>
        <v/>
      </c>
      <c r="AN822" s="149" t="str">
        <f>IF(ISNUMBER($AJ822),INDEX($Z$4:$AC$3663,$AJ822,AN$3),"")</f>
        <v/>
      </c>
      <c r="AO822" s="59"/>
      <c r="AP822" s="59"/>
      <c r="AQ822" s="166"/>
      <c r="AR822" s="59"/>
      <c r="AS822" s="59"/>
      <c r="AT822" s="149"/>
      <c r="AU822" s="149"/>
      <c r="AV822" s="149"/>
      <c r="AW822" s="149"/>
      <c r="AX822" s="150"/>
      <c r="AY822" s="151"/>
      <c r="AZ822" s="59"/>
      <c r="BA822" s="59"/>
      <c r="BB822" s="59"/>
      <c r="BC822" s="59"/>
      <c r="BD822" s="59"/>
      <c r="BE822" s="59"/>
      <c r="BF822" s="43"/>
      <c r="BG822" s="59"/>
      <c r="BH822" s="59"/>
      <c r="BI822" s="59"/>
      <c r="BJ822" s="59"/>
      <c r="BK822" s="59"/>
      <c r="BL822" s="59"/>
      <c r="BM822" s="59"/>
    </row>
    <row r="823" spans="1:65" x14ac:dyDescent="0.25">
      <c r="A823" s="82"/>
      <c r="B823" s="122" t="s">
        <v>10</v>
      </c>
      <c r="C823" s="122">
        <v>3739.5</v>
      </c>
      <c r="D823" s="122">
        <v>37.185671650664197</v>
      </c>
      <c r="E823" s="142">
        <f>IF(B822=B823,0,MAX(E$4:E822)+1)</f>
        <v>0</v>
      </c>
      <c r="F823" s="142">
        <f t="shared" si="164"/>
        <v>2</v>
      </c>
      <c r="G823" s="142" t="str">
        <f t="shared" si="158"/>
        <v/>
      </c>
      <c r="H823" s="142" t="str">
        <f t="shared" si="159"/>
        <v/>
      </c>
      <c r="I823" s="59"/>
      <c r="J823" s="104"/>
      <c r="K823" s="59"/>
      <c r="L823" s="59"/>
      <c r="M823" s="59"/>
      <c r="N823" s="44"/>
      <c r="O823" s="44"/>
      <c r="P823" s="44"/>
      <c r="Q823" s="43" t="str">
        <f t="shared" si="156"/>
        <v/>
      </c>
      <c r="R823" s="60" t="str">
        <f t="shared" si="166"/>
        <v/>
      </c>
      <c r="S823" s="60" t="str">
        <f t="shared" si="166"/>
        <v/>
      </c>
      <c r="T823" s="60" t="str">
        <f t="shared" si="166"/>
        <v/>
      </c>
      <c r="U823" s="60" t="str">
        <f t="shared" si="166"/>
        <v/>
      </c>
      <c r="V823" s="60" t="str">
        <f t="shared" si="166"/>
        <v/>
      </c>
      <c r="W823" s="44"/>
      <c r="X823" s="44" t="str">
        <f t="shared" si="160"/>
        <v/>
      </c>
      <c r="Y823" s="142" t="str">
        <f t="shared" si="157"/>
        <v/>
      </c>
      <c r="Z823" s="172" t="str">
        <f t="shared" si="161"/>
        <v/>
      </c>
      <c r="AA823" s="169" t="str">
        <f>IF(ISNUMBER($Q823),INDEX($D$1:$D$3663,S823,1),"")</f>
        <v/>
      </c>
      <c r="AB823" s="169" t="str">
        <f>IF(ISNUMBER($Q823),INDEX($D$1:$D$3663,T823,1),"")</f>
        <v/>
      </c>
      <c r="AC823" s="169" t="str">
        <f>IF(ISNUMBER($Q823),INDEX($D$1:$D$3663,U823,1),"")</f>
        <v/>
      </c>
      <c r="AD823" s="169" t="str">
        <f>IF(ISNUMBER($Q823),INDEX($D$1:$D$3663,V823,1),"")</f>
        <v/>
      </c>
      <c r="AE823" s="59"/>
      <c r="AF823" s="177" t="str">
        <f t="shared" si="162"/>
        <v/>
      </c>
      <c r="AG823" s="178" t="s">
        <v>1403</v>
      </c>
      <c r="AH823" s="59"/>
      <c r="AI823" s="163" t="str">
        <f t="shared" si="163"/>
        <v/>
      </c>
      <c r="AJ823" s="162" t="str">
        <f t="shared" si="165"/>
        <v/>
      </c>
      <c r="AK823" s="119"/>
      <c r="AL823" s="59" t="str">
        <f>IF(ISNUMBER($AJ823),INDEX($Z$4:$AC$3663,$AJ823,AL$3),"")</f>
        <v/>
      </c>
      <c r="AM823" s="149" t="str">
        <f>IF(ISNUMBER($AJ823),INDEX($Z$4:$AC$3663,$AJ823,AM$3),"")</f>
        <v/>
      </c>
      <c r="AN823" s="149" t="str">
        <f>IF(ISNUMBER($AJ823),INDEX($Z$4:$AC$3663,$AJ823,AN$3),"")</f>
        <v/>
      </c>
      <c r="AO823" s="59"/>
      <c r="AP823" s="59"/>
      <c r="AQ823" s="166"/>
      <c r="AR823" s="59"/>
      <c r="AS823" s="59"/>
      <c r="AT823" s="149"/>
      <c r="AU823" s="149"/>
      <c r="AV823" s="149"/>
      <c r="AW823" s="149"/>
      <c r="AX823" s="150"/>
      <c r="AY823" s="151"/>
      <c r="AZ823" s="59"/>
      <c r="BA823" s="59"/>
      <c r="BB823" s="59"/>
      <c r="BC823" s="59"/>
      <c r="BD823" s="59"/>
      <c r="BE823" s="59"/>
      <c r="BF823" s="43"/>
      <c r="BG823" s="59"/>
      <c r="BH823" s="59"/>
      <c r="BI823" s="59"/>
      <c r="BJ823" s="59"/>
      <c r="BK823" s="59"/>
      <c r="BL823" s="59"/>
      <c r="BM823" s="59"/>
    </row>
    <row r="824" spans="1:65" x14ac:dyDescent="0.25">
      <c r="A824" s="82"/>
      <c r="B824" s="122" t="s">
        <v>10</v>
      </c>
      <c r="C824" s="122">
        <v>3740.5</v>
      </c>
      <c r="D824" s="122">
        <v>37.277288065927202</v>
      </c>
      <c r="E824" s="142">
        <f>IF(B823=B824,0,MAX(E$4:E823)+1)</f>
        <v>0</v>
      </c>
      <c r="F824" s="142">
        <f t="shared" si="164"/>
        <v>2</v>
      </c>
      <c r="G824" s="142" t="str">
        <f t="shared" si="158"/>
        <v/>
      </c>
      <c r="H824" s="142" t="str">
        <f t="shared" si="159"/>
        <v/>
      </c>
      <c r="I824" s="59"/>
      <c r="J824" s="104"/>
      <c r="K824" s="59"/>
      <c r="L824" s="59"/>
      <c r="M824" s="59"/>
      <c r="N824" s="44"/>
      <c r="O824" s="44"/>
      <c r="P824" s="44"/>
      <c r="Q824" s="43" t="str">
        <f t="shared" si="156"/>
        <v/>
      </c>
      <c r="R824" s="60" t="str">
        <f t="shared" si="166"/>
        <v/>
      </c>
      <c r="S824" s="60" t="str">
        <f t="shared" si="166"/>
        <v/>
      </c>
      <c r="T824" s="60" t="str">
        <f t="shared" si="166"/>
        <v/>
      </c>
      <c r="U824" s="60" t="str">
        <f t="shared" si="166"/>
        <v/>
      </c>
      <c r="V824" s="60" t="str">
        <f t="shared" si="166"/>
        <v/>
      </c>
      <c r="W824" s="44"/>
      <c r="X824" s="44" t="str">
        <f t="shared" si="160"/>
        <v/>
      </c>
      <c r="Y824" s="142" t="str">
        <f t="shared" si="157"/>
        <v/>
      </c>
      <c r="Z824" s="172" t="str">
        <f t="shared" si="161"/>
        <v/>
      </c>
      <c r="AA824" s="169" t="str">
        <f>IF(ISNUMBER($Q824),INDEX($D$1:$D$3663,S824,1),"")</f>
        <v/>
      </c>
      <c r="AB824" s="169" t="str">
        <f>IF(ISNUMBER($Q824),INDEX($D$1:$D$3663,T824,1),"")</f>
        <v/>
      </c>
      <c r="AC824" s="169" t="str">
        <f>IF(ISNUMBER($Q824),INDEX($D$1:$D$3663,U824,1),"")</f>
        <v/>
      </c>
      <c r="AD824" s="169" t="str">
        <f>IF(ISNUMBER($Q824),INDEX($D$1:$D$3663,V824,1),"")</f>
        <v/>
      </c>
      <c r="AE824" s="59"/>
      <c r="AF824" s="177" t="str">
        <f t="shared" si="162"/>
        <v/>
      </c>
      <c r="AG824" s="178" t="s">
        <v>1403</v>
      </c>
      <c r="AH824" s="59"/>
      <c r="AI824" s="163" t="str">
        <f t="shared" si="163"/>
        <v/>
      </c>
      <c r="AJ824" s="162" t="str">
        <f t="shared" si="165"/>
        <v/>
      </c>
      <c r="AK824" s="119"/>
      <c r="AL824" s="59" t="str">
        <f>IF(ISNUMBER($AJ824),INDEX($Z$4:$AC$3663,$AJ824,AL$3),"")</f>
        <v/>
      </c>
      <c r="AM824" s="149" t="str">
        <f>IF(ISNUMBER($AJ824),INDEX($Z$4:$AC$3663,$AJ824,AM$3),"")</f>
        <v/>
      </c>
      <c r="AN824" s="149" t="str">
        <f>IF(ISNUMBER($AJ824),INDEX($Z$4:$AC$3663,$AJ824,AN$3),"")</f>
        <v/>
      </c>
      <c r="AO824" s="59"/>
      <c r="AP824" s="59"/>
      <c r="AQ824" s="166"/>
      <c r="AR824" s="59"/>
      <c r="AS824" s="59"/>
      <c r="AT824" s="149"/>
      <c r="AU824" s="149"/>
      <c r="AV824" s="149"/>
      <c r="AW824" s="149"/>
      <c r="AX824" s="150"/>
      <c r="AY824" s="151"/>
      <c r="AZ824" s="59"/>
      <c r="BA824" s="59"/>
      <c r="BB824" s="59"/>
      <c r="BC824" s="59"/>
      <c r="BD824" s="59"/>
      <c r="BE824" s="59"/>
      <c r="BF824" s="43"/>
      <c r="BG824" s="59"/>
      <c r="BH824" s="59"/>
      <c r="BI824" s="59"/>
      <c r="BJ824" s="59"/>
      <c r="BK824" s="59"/>
      <c r="BL824" s="59"/>
      <c r="BM824" s="59"/>
    </row>
    <row r="825" spans="1:65" x14ac:dyDescent="0.25">
      <c r="A825" s="82"/>
      <c r="B825" s="122" t="s">
        <v>10</v>
      </c>
      <c r="C825" s="122">
        <v>3741.5</v>
      </c>
      <c r="D825" s="122">
        <v>37.116502630903597</v>
      </c>
      <c r="E825" s="142">
        <f>IF(B824=B825,0,MAX(E$4:E824)+1)</f>
        <v>0</v>
      </c>
      <c r="F825" s="142">
        <f t="shared" si="164"/>
        <v>2</v>
      </c>
      <c r="G825" s="142" t="str">
        <f t="shared" si="158"/>
        <v/>
      </c>
      <c r="H825" s="142" t="str">
        <f t="shared" si="159"/>
        <v/>
      </c>
      <c r="I825" s="59"/>
      <c r="J825" s="104"/>
      <c r="K825" s="59"/>
      <c r="L825" s="59"/>
      <c r="M825" s="59"/>
      <c r="N825" s="44"/>
      <c r="O825" s="44"/>
      <c r="P825" s="44"/>
      <c r="Q825" s="43" t="str">
        <f t="shared" si="156"/>
        <v/>
      </c>
      <c r="R825" s="60" t="str">
        <f t="shared" si="166"/>
        <v/>
      </c>
      <c r="S825" s="60" t="str">
        <f t="shared" si="166"/>
        <v/>
      </c>
      <c r="T825" s="60" t="str">
        <f t="shared" si="166"/>
        <v/>
      </c>
      <c r="U825" s="60" t="str">
        <f t="shared" si="166"/>
        <v/>
      </c>
      <c r="V825" s="60" t="str">
        <f t="shared" si="166"/>
        <v/>
      </c>
      <c r="W825" s="44"/>
      <c r="X825" s="44" t="str">
        <f t="shared" si="160"/>
        <v/>
      </c>
      <c r="Y825" s="142" t="str">
        <f t="shared" si="157"/>
        <v/>
      </c>
      <c r="Z825" s="172" t="str">
        <f t="shared" si="161"/>
        <v/>
      </c>
      <c r="AA825" s="169" t="str">
        <f>IF(ISNUMBER($Q825),INDEX($D$1:$D$3663,S825,1),"")</f>
        <v/>
      </c>
      <c r="AB825" s="169" t="str">
        <f>IF(ISNUMBER($Q825),INDEX($D$1:$D$3663,T825,1),"")</f>
        <v/>
      </c>
      <c r="AC825" s="169" t="str">
        <f>IF(ISNUMBER($Q825),INDEX($D$1:$D$3663,U825,1),"")</f>
        <v/>
      </c>
      <c r="AD825" s="169" t="str">
        <f>IF(ISNUMBER($Q825),INDEX($D$1:$D$3663,V825,1),"")</f>
        <v/>
      </c>
      <c r="AE825" s="59"/>
      <c r="AF825" s="177" t="str">
        <f t="shared" si="162"/>
        <v/>
      </c>
      <c r="AG825" s="178" t="s">
        <v>1403</v>
      </c>
      <c r="AH825" s="59"/>
      <c r="AI825" s="163" t="str">
        <f t="shared" si="163"/>
        <v/>
      </c>
      <c r="AJ825" s="162" t="str">
        <f t="shared" si="165"/>
        <v/>
      </c>
      <c r="AK825" s="119"/>
      <c r="AL825" s="59" t="str">
        <f>IF(ISNUMBER($AJ825),INDEX($Z$4:$AC$3663,$AJ825,AL$3),"")</f>
        <v/>
      </c>
      <c r="AM825" s="149" t="str">
        <f>IF(ISNUMBER($AJ825),INDEX($Z$4:$AC$3663,$AJ825,AM$3),"")</f>
        <v/>
      </c>
      <c r="AN825" s="149" t="str">
        <f>IF(ISNUMBER($AJ825),INDEX($Z$4:$AC$3663,$AJ825,AN$3),"")</f>
        <v/>
      </c>
      <c r="AO825" s="59"/>
      <c r="AP825" s="59"/>
      <c r="AQ825" s="166"/>
      <c r="AR825" s="59"/>
      <c r="AS825" s="59"/>
      <c r="AT825" s="149"/>
      <c r="AU825" s="149"/>
      <c r="AV825" s="149"/>
      <c r="AW825" s="149"/>
      <c r="AX825" s="150"/>
      <c r="AY825" s="151"/>
      <c r="AZ825" s="59"/>
      <c r="BA825" s="59"/>
      <c r="BB825" s="59"/>
      <c r="BC825" s="59"/>
      <c r="BD825" s="59"/>
      <c r="BE825" s="59"/>
      <c r="BF825" s="43"/>
      <c r="BG825" s="59"/>
      <c r="BH825" s="59"/>
      <c r="BI825" s="59"/>
      <c r="BJ825" s="59"/>
      <c r="BK825" s="59"/>
      <c r="BL825" s="59"/>
      <c r="BM825" s="59"/>
    </row>
    <row r="826" spans="1:65" x14ac:dyDescent="0.25">
      <c r="A826" s="82"/>
      <c r="B826" s="122" t="s">
        <v>10</v>
      </c>
      <c r="C826" s="122">
        <v>3742.5</v>
      </c>
      <c r="D826" s="122">
        <v>37.239755081234499</v>
      </c>
      <c r="E826" s="142">
        <f>IF(B825=B826,0,MAX(E$4:E825)+1)</f>
        <v>0</v>
      </c>
      <c r="F826" s="142">
        <f t="shared" si="164"/>
        <v>2</v>
      </c>
      <c r="G826" s="142" t="str">
        <f t="shared" si="158"/>
        <v/>
      </c>
      <c r="H826" s="142" t="str">
        <f t="shared" si="159"/>
        <v/>
      </c>
      <c r="I826" s="59"/>
      <c r="J826" s="104"/>
      <c r="K826" s="59"/>
      <c r="L826" s="59"/>
      <c r="M826" s="59"/>
      <c r="N826" s="44"/>
      <c r="O826" s="44"/>
      <c r="P826" s="44"/>
      <c r="Q826" s="43" t="str">
        <f t="shared" si="156"/>
        <v/>
      </c>
      <c r="R826" s="60" t="str">
        <f t="shared" si="166"/>
        <v/>
      </c>
      <c r="S826" s="60" t="str">
        <f t="shared" si="166"/>
        <v/>
      </c>
      <c r="T826" s="60" t="str">
        <f t="shared" si="166"/>
        <v/>
      </c>
      <c r="U826" s="60" t="str">
        <f t="shared" si="166"/>
        <v/>
      </c>
      <c r="V826" s="60" t="str">
        <f t="shared" si="166"/>
        <v/>
      </c>
      <c r="W826" s="44"/>
      <c r="X826" s="44" t="str">
        <f t="shared" si="160"/>
        <v/>
      </c>
      <c r="Y826" s="142" t="str">
        <f t="shared" si="157"/>
        <v/>
      </c>
      <c r="Z826" s="172" t="str">
        <f t="shared" si="161"/>
        <v/>
      </c>
      <c r="AA826" s="169" t="str">
        <f>IF(ISNUMBER($Q826),INDEX($D$1:$D$3663,S826,1),"")</f>
        <v/>
      </c>
      <c r="AB826" s="169" t="str">
        <f>IF(ISNUMBER($Q826),INDEX($D$1:$D$3663,T826,1),"")</f>
        <v/>
      </c>
      <c r="AC826" s="169" t="str">
        <f>IF(ISNUMBER($Q826),INDEX($D$1:$D$3663,U826,1),"")</f>
        <v/>
      </c>
      <c r="AD826" s="169" t="str">
        <f>IF(ISNUMBER($Q826),INDEX($D$1:$D$3663,V826,1),"")</f>
        <v/>
      </c>
      <c r="AE826" s="59"/>
      <c r="AF826" s="177" t="str">
        <f t="shared" si="162"/>
        <v/>
      </c>
      <c r="AG826" s="178" t="s">
        <v>1403</v>
      </c>
      <c r="AH826" s="59"/>
      <c r="AI826" s="163" t="str">
        <f t="shared" si="163"/>
        <v/>
      </c>
      <c r="AJ826" s="162" t="str">
        <f t="shared" si="165"/>
        <v/>
      </c>
      <c r="AK826" s="119"/>
      <c r="AL826" s="59" t="str">
        <f>IF(ISNUMBER($AJ826),INDEX($Z$4:$AC$3663,$AJ826,AL$3),"")</f>
        <v/>
      </c>
      <c r="AM826" s="149" t="str">
        <f>IF(ISNUMBER($AJ826),INDEX($Z$4:$AC$3663,$AJ826,AM$3),"")</f>
        <v/>
      </c>
      <c r="AN826" s="149" t="str">
        <f>IF(ISNUMBER($AJ826),INDEX($Z$4:$AC$3663,$AJ826,AN$3),"")</f>
        <v/>
      </c>
      <c r="AO826" s="59"/>
      <c r="AP826" s="59"/>
      <c r="AQ826" s="166"/>
      <c r="AR826" s="59"/>
      <c r="AS826" s="59"/>
      <c r="AT826" s="149"/>
      <c r="AU826" s="149"/>
      <c r="AV826" s="149"/>
      <c r="AW826" s="149"/>
      <c r="AX826" s="150"/>
      <c r="AY826" s="151"/>
      <c r="AZ826" s="59"/>
      <c r="BA826" s="59"/>
      <c r="BB826" s="59"/>
      <c r="BC826" s="59"/>
      <c r="BD826" s="59"/>
      <c r="BE826" s="59"/>
      <c r="BF826" s="43"/>
      <c r="BG826" s="59"/>
      <c r="BH826" s="59"/>
      <c r="BI826" s="59"/>
      <c r="BJ826" s="59"/>
      <c r="BK826" s="59"/>
      <c r="BL826" s="59"/>
      <c r="BM826" s="59"/>
    </row>
    <row r="827" spans="1:65" x14ac:dyDescent="0.25">
      <c r="A827" s="82"/>
      <c r="B827" s="122" t="s">
        <v>10</v>
      </c>
      <c r="C827" s="122">
        <v>3743.5</v>
      </c>
      <c r="D827" s="122">
        <v>37.323298120100297</v>
      </c>
      <c r="E827" s="142">
        <f>IF(B826=B827,0,MAX(E$4:E826)+1)</f>
        <v>0</v>
      </c>
      <c r="F827" s="142">
        <f t="shared" si="164"/>
        <v>2</v>
      </c>
      <c r="G827" s="142" t="str">
        <f t="shared" si="158"/>
        <v/>
      </c>
      <c r="H827" s="142" t="str">
        <f t="shared" si="159"/>
        <v/>
      </c>
      <c r="I827" s="59"/>
      <c r="J827" s="104"/>
      <c r="K827" s="59"/>
      <c r="L827" s="59"/>
      <c r="M827" s="59"/>
      <c r="N827" s="44"/>
      <c r="O827" s="44"/>
      <c r="P827" s="44"/>
      <c r="Q827" s="43" t="str">
        <f t="shared" si="156"/>
        <v/>
      </c>
      <c r="R827" s="60" t="str">
        <f t="shared" si="166"/>
        <v/>
      </c>
      <c r="S827" s="60" t="str">
        <f t="shared" si="166"/>
        <v/>
      </c>
      <c r="T827" s="60" t="str">
        <f t="shared" si="166"/>
        <v/>
      </c>
      <c r="U827" s="60" t="str">
        <f t="shared" si="166"/>
        <v/>
      </c>
      <c r="V827" s="60" t="str">
        <f t="shared" si="166"/>
        <v/>
      </c>
      <c r="W827" s="44"/>
      <c r="X827" s="44" t="str">
        <f t="shared" si="160"/>
        <v/>
      </c>
      <c r="Y827" s="142" t="str">
        <f t="shared" si="157"/>
        <v/>
      </c>
      <c r="Z827" s="172" t="str">
        <f t="shared" si="161"/>
        <v/>
      </c>
      <c r="AA827" s="169" t="str">
        <f>IF(ISNUMBER($Q827),INDEX($D$1:$D$3663,S827,1),"")</f>
        <v/>
      </c>
      <c r="AB827" s="169" t="str">
        <f>IF(ISNUMBER($Q827),INDEX($D$1:$D$3663,T827,1),"")</f>
        <v/>
      </c>
      <c r="AC827" s="169" t="str">
        <f>IF(ISNUMBER($Q827),INDEX($D$1:$D$3663,U827,1),"")</f>
        <v/>
      </c>
      <c r="AD827" s="169" t="str">
        <f>IF(ISNUMBER($Q827),INDEX($D$1:$D$3663,V827,1),"")</f>
        <v/>
      </c>
      <c r="AE827" s="59"/>
      <c r="AF827" s="177" t="str">
        <f t="shared" si="162"/>
        <v/>
      </c>
      <c r="AG827" s="178" t="s">
        <v>1403</v>
      </c>
      <c r="AH827" s="59"/>
      <c r="AI827" s="163" t="str">
        <f t="shared" si="163"/>
        <v/>
      </c>
      <c r="AJ827" s="162" t="str">
        <f t="shared" si="165"/>
        <v/>
      </c>
      <c r="AK827" s="119"/>
      <c r="AL827" s="59" t="str">
        <f>IF(ISNUMBER($AJ827),INDEX($Z$4:$AC$3663,$AJ827,AL$3),"")</f>
        <v/>
      </c>
      <c r="AM827" s="149" t="str">
        <f>IF(ISNUMBER($AJ827),INDEX($Z$4:$AC$3663,$AJ827,AM$3),"")</f>
        <v/>
      </c>
      <c r="AN827" s="149" t="str">
        <f>IF(ISNUMBER($AJ827),INDEX($Z$4:$AC$3663,$AJ827,AN$3),"")</f>
        <v/>
      </c>
      <c r="AO827" s="59"/>
      <c r="AP827" s="59"/>
      <c r="AQ827" s="166"/>
      <c r="AR827" s="59"/>
      <c r="AS827" s="59"/>
      <c r="AT827" s="149"/>
      <c r="AU827" s="149"/>
      <c r="AV827" s="149"/>
      <c r="AW827" s="149"/>
      <c r="AX827" s="150"/>
      <c r="AY827" s="151"/>
      <c r="AZ827" s="59"/>
      <c r="BA827" s="59"/>
      <c r="BB827" s="59"/>
      <c r="BC827" s="59"/>
      <c r="BD827" s="59"/>
      <c r="BE827" s="59"/>
      <c r="BF827" s="43"/>
      <c r="BG827" s="59"/>
      <c r="BH827" s="59"/>
      <c r="BI827" s="59"/>
      <c r="BJ827" s="59"/>
      <c r="BK827" s="59"/>
      <c r="BL827" s="59"/>
      <c r="BM827" s="59"/>
    </row>
    <row r="828" spans="1:65" x14ac:dyDescent="0.25">
      <c r="A828" s="82"/>
      <c r="B828" s="122" t="s">
        <v>10</v>
      </c>
      <c r="C828" s="122">
        <v>3744.5</v>
      </c>
      <c r="D828" s="122">
        <v>36.9980072175766</v>
      </c>
      <c r="E828" s="142">
        <f>IF(B827=B828,0,MAX(E$4:E827)+1)</f>
        <v>0</v>
      </c>
      <c r="F828" s="142">
        <f t="shared" si="164"/>
        <v>2</v>
      </c>
      <c r="G828" s="142" t="str">
        <f t="shared" si="158"/>
        <v/>
      </c>
      <c r="H828" s="142" t="str">
        <f t="shared" si="159"/>
        <v/>
      </c>
      <c r="I828" s="59"/>
      <c r="J828" s="104"/>
      <c r="K828" s="59"/>
      <c r="L828" s="59"/>
      <c r="M828" s="59"/>
      <c r="N828" s="44"/>
      <c r="O828" s="44"/>
      <c r="P828" s="44"/>
      <c r="Q828" s="43" t="str">
        <f t="shared" si="156"/>
        <v/>
      </c>
      <c r="R828" s="60" t="str">
        <f t="shared" si="166"/>
        <v/>
      </c>
      <c r="S828" s="60" t="str">
        <f t="shared" si="166"/>
        <v/>
      </c>
      <c r="T828" s="60" t="str">
        <f t="shared" si="166"/>
        <v/>
      </c>
      <c r="U828" s="60" t="str">
        <f t="shared" si="166"/>
        <v/>
      </c>
      <c r="V828" s="60" t="str">
        <f t="shared" si="166"/>
        <v/>
      </c>
      <c r="W828" s="44"/>
      <c r="X828" s="44" t="str">
        <f t="shared" si="160"/>
        <v/>
      </c>
      <c r="Y828" s="142" t="str">
        <f t="shared" si="157"/>
        <v/>
      </c>
      <c r="Z828" s="172" t="str">
        <f t="shared" si="161"/>
        <v/>
      </c>
      <c r="AA828" s="169" t="str">
        <f>IF(ISNUMBER($Q828),INDEX($D$1:$D$3663,S828,1),"")</f>
        <v/>
      </c>
      <c r="AB828" s="169" t="str">
        <f>IF(ISNUMBER($Q828),INDEX($D$1:$D$3663,T828,1),"")</f>
        <v/>
      </c>
      <c r="AC828" s="169" t="str">
        <f>IF(ISNUMBER($Q828),INDEX($D$1:$D$3663,U828,1),"")</f>
        <v/>
      </c>
      <c r="AD828" s="169" t="str">
        <f>IF(ISNUMBER($Q828),INDEX($D$1:$D$3663,V828,1),"")</f>
        <v/>
      </c>
      <c r="AE828" s="59"/>
      <c r="AF828" s="177" t="str">
        <f t="shared" si="162"/>
        <v/>
      </c>
      <c r="AG828" s="178" t="s">
        <v>1403</v>
      </c>
      <c r="AH828" s="59"/>
      <c r="AI828" s="163" t="str">
        <f t="shared" si="163"/>
        <v/>
      </c>
      <c r="AJ828" s="162" t="str">
        <f t="shared" si="165"/>
        <v/>
      </c>
      <c r="AK828" s="119"/>
      <c r="AL828" s="59" t="str">
        <f>IF(ISNUMBER($AJ828),INDEX($Z$4:$AC$3663,$AJ828,AL$3),"")</f>
        <v/>
      </c>
      <c r="AM828" s="149" t="str">
        <f>IF(ISNUMBER($AJ828),INDEX($Z$4:$AC$3663,$AJ828,AM$3),"")</f>
        <v/>
      </c>
      <c r="AN828" s="149" t="str">
        <f>IF(ISNUMBER($AJ828),INDEX($Z$4:$AC$3663,$AJ828,AN$3),"")</f>
        <v/>
      </c>
      <c r="AO828" s="59"/>
      <c r="AP828" s="59"/>
      <c r="AQ828" s="166"/>
      <c r="AR828" s="59"/>
      <c r="AS828" s="59"/>
      <c r="AT828" s="149"/>
      <c r="AU828" s="149"/>
      <c r="AV828" s="149"/>
      <c r="AW828" s="149"/>
      <c r="AX828" s="150"/>
      <c r="AY828" s="151"/>
      <c r="AZ828" s="59"/>
      <c r="BA828" s="59"/>
      <c r="BB828" s="59"/>
      <c r="BC828" s="59"/>
      <c r="BD828" s="59"/>
      <c r="BE828" s="59"/>
      <c r="BF828" s="43"/>
      <c r="BG828" s="59"/>
      <c r="BH828" s="59"/>
      <c r="BI828" s="59"/>
      <c r="BJ828" s="59"/>
      <c r="BK828" s="59"/>
      <c r="BL828" s="59"/>
      <c r="BM828" s="59"/>
    </row>
    <row r="829" spans="1:65" x14ac:dyDescent="0.25">
      <c r="A829" s="82"/>
      <c r="B829" s="122" t="s">
        <v>10</v>
      </c>
      <c r="C829" s="122">
        <v>3745.5</v>
      </c>
      <c r="D829" s="122">
        <v>37.161934975465201</v>
      </c>
      <c r="E829" s="142">
        <f>IF(B828=B829,0,MAX(E$4:E828)+1)</f>
        <v>0</v>
      </c>
      <c r="F829" s="142">
        <f t="shared" si="164"/>
        <v>2</v>
      </c>
      <c r="G829" s="142" t="str">
        <f t="shared" si="158"/>
        <v/>
      </c>
      <c r="H829" s="142" t="str">
        <f t="shared" si="159"/>
        <v/>
      </c>
      <c r="I829" s="59"/>
      <c r="J829" s="104"/>
      <c r="K829" s="59"/>
      <c r="L829" s="59"/>
      <c r="M829" s="59"/>
      <c r="N829" s="44"/>
      <c r="O829" s="44"/>
      <c r="P829" s="44"/>
      <c r="Q829" s="43" t="str">
        <f t="shared" si="156"/>
        <v/>
      </c>
      <c r="R829" s="60" t="str">
        <f t="shared" si="166"/>
        <v/>
      </c>
      <c r="S829" s="60" t="str">
        <f t="shared" si="166"/>
        <v/>
      </c>
      <c r="T829" s="60" t="str">
        <f t="shared" si="166"/>
        <v/>
      </c>
      <c r="U829" s="60" t="str">
        <f t="shared" si="166"/>
        <v/>
      </c>
      <c r="V829" s="60" t="str">
        <f t="shared" si="166"/>
        <v/>
      </c>
      <c r="W829" s="44"/>
      <c r="X829" s="44" t="str">
        <f t="shared" si="160"/>
        <v/>
      </c>
      <c r="Y829" s="142" t="str">
        <f t="shared" si="157"/>
        <v/>
      </c>
      <c r="Z829" s="172" t="str">
        <f t="shared" si="161"/>
        <v/>
      </c>
      <c r="AA829" s="169" t="str">
        <f>IF(ISNUMBER($Q829),INDEX($D$1:$D$3663,S829,1),"")</f>
        <v/>
      </c>
      <c r="AB829" s="169" t="str">
        <f>IF(ISNUMBER($Q829),INDEX($D$1:$D$3663,T829,1),"")</f>
        <v/>
      </c>
      <c r="AC829" s="169" t="str">
        <f>IF(ISNUMBER($Q829),INDEX($D$1:$D$3663,U829,1),"")</f>
        <v/>
      </c>
      <c r="AD829" s="169" t="str">
        <f>IF(ISNUMBER($Q829),INDEX($D$1:$D$3663,V829,1),"")</f>
        <v/>
      </c>
      <c r="AE829" s="59"/>
      <c r="AF829" s="177" t="str">
        <f t="shared" si="162"/>
        <v/>
      </c>
      <c r="AG829" s="178" t="s">
        <v>1403</v>
      </c>
      <c r="AH829" s="59"/>
      <c r="AI829" s="163" t="str">
        <f t="shared" si="163"/>
        <v/>
      </c>
      <c r="AJ829" s="162" t="str">
        <f t="shared" si="165"/>
        <v/>
      </c>
      <c r="AK829" s="119"/>
      <c r="AL829" s="59" t="str">
        <f>IF(ISNUMBER($AJ829),INDEX($Z$4:$AC$3663,$AJ829,AL$3),"")</f>
        <v/>
      </c>
      <c r="AM829" s="149" t="str">
        <f>IF(ISNUMBER($AJ829),INDEX($Z$4:$AC$3663,$AJ829,AM$3),"")</f>
        <v/>
      </c>
      <c r="AN829" s="149" t="str">
        <f>IF(ISNUMBER($AJ829),INDEX($Z$4:$AC$3663,$AJ829,AN$3),"")</f>
        <v/>
      </c>
      <c r="AO829" s="59"/>
      <c r="AP829" s="59"/>
      <c r="AQ829" s="166"/>
      <c r="AR829" s="59"/>
      <c r="AS829" s="59"/>
      <c r="AT829" s="149"/>
      <c r="AU829" s="149"/>
      <c r="AV829" s="149"/>
      <c r="AW829" s="149"/>
      <c r="AX829" s="150"/>
      <c r="AY829" s="151"/>
      <c r="AZ829" s="59"/>
      <c r="BA829" s="59"/>
      <c r="BB829" s="59"/>
      <c r="BC829" s="59"/>
      <c r="BD829" s="59"/>
      <c r="BE829" s="59"/>
      <c r="BF829" s="43"/>
      <c r="BG829" s="59"/>
      <c r="BH829" s="59"/>
      <c r="BI829" s="59"/>
      <c r="BJ829" s="59"/>
      <c r="BK829" s="59"/>
      <c r="BL829" s="59"/>
      <c r="BM829" s="59"/>
    </row>
    <row r="830" spans="1:65" x14ac:dyDescent="0.25">
      <c r="A830" s="82"/>
      <c r="B830" s="122" t="s">
        <v>10</v>
      </c>
      <c r="C830" s="122">
        <v>3746.5</v>
      </c>
      <c r="D830" s="122">
        <v>37.083375251723197</v>
      </c>
      <c r="E830" s="142">
        <f>IF(B829=B830,0,MAX(E$4:E829)+1)</f>
        <v>0</v>
      </c>
      <c r="F830" s="142">
        <f t="shared" si="164"/>
        <v>2</v>
      </c>
      <c r="G830" s="142" t="str">
        <f t="shared" si="158"/>
        <v/>
      </c>
      <c r="H830" s="142" t="str">
        <f t="shared" si="159"/>
        <v/>
      </c>
      <c r="I830" s="59"/>
      <c r="J830" s="104"/>
      <c r="K830" s="59"/>
      <c r="L830" s="59"/>
      <c r="M830" s="59"/>
      <c r="N830" s="44"/>
      <c r="O830" s="44"/>
      <c r="P830" s="44"/>
      <c r="Q830" s="43" t="str">
        <f t="shared" si="156"/>
        <v/>
      </c>
      <c r="R830" s="60" t="str">
        <f t="shared" si="166"/>
        <v/>
      </c>
      <c r="S830" s="60" t="str">
        <f t="shared" si="166"/>
        <v/>
      </c>
      <c r="T830" s="60" t="str">
        <f t="shared" si="166"/>
        <v/>
      </c>
      <c r="U830" s="60" t="str">
        <f t="shared" si="166"/>
        <v/>
      </c>
      <c r="V830" s="60" t="str">
        <f t="shared" si="166"/>
        <v/>
      </c>
      <c r="W830" s="44"/>
      <c r="X830" s="44" t="str">
        <f t="shared" si="160"/>
        <v/>
      </c>
      <c r="Y830" s="142" t="str">
        <f t="shared" si="157"/>
        <v/>
      </c>
      <c r="Z830" s="172" t="str">
        <f t="shared" si="161"/>
        <v/>
      </c>
      <c r="AA830" s="169" t="str">
        <f>IF(ISNUMBER($Q830),INDEX($D$1:$D$3663,S830,1),"")</f>
        <v/>
      </c>
      <c r="AB830" s="169" t="str">
        <f>IF(ISNUMBER($Q830),INDEX($D$1:$D$3663,T830,1),"")</f>
        <v/>
      </c>
      <c r="AC830" s="169" t="str">
        <f>IF(ISNUMBER($Q830),INDEX($D$1:$D$3663,U830,1),"")</f>
        <v/>
      </c>
      <c r="AD830" s="169" t="str">
        <f>IF(ISNUMBER($Q830),INDEX($D$1:$D$3663,V830,1),"")</f>
        <v/>
      </c>
      <c r="AE830" s="59"/>
      <c r="AF830" s="177" t="str">
        <f t="shared" si="162"/>
        <v/>
      </c>
      <c r="AG830" s="178" t="s">
        <v>1403</v>
      </c>
      <c r="AH830" s="59"/>
      <c r="AI830" s="163" t="str">
        <f t="shared" si="163"/>
        <v/>
      </c>
      <c r="AJ830" s="162" t="str">
        <f t="shared" si="165"/>
        <v/>
      </c>
      <c r="AK830" s="119"/>
      <c r="AL830" s="59" t="str">
        <f>IF(ISNUMBER($AJ830),INDEX($Z$4:$AC$3663,$AJ830,AL$3),"")</f>
        <v/>
      </c>
      <c r="AM830" s="149" t="str">
        <f>IF(ISNUMBER($AJ830),INDEX($Z$4:$AC$3663,$AJ830,AM$3),"")</f>
        <v/>
      </c>
      <c r="AN830" s="149" t="str">
        <f>IF(ISNUMBER($AJ830),INDEX($Z$4:$AC$3663,$AJ830,AN$3),"")</f>
        <v/>
      </c>
      <c r="AO830" s="59"/>
      <c r="AP830" s="59"/>
      <c r="AQ830" s="166"/>
      <c r="AR830" s="59"/>
      <c r="AS830" s="59"/>
      <c r="AT830" s="149"/>
      <c r="AU830" s="149"/>
      <c r="AV830" s="149"/>
      <c r="AW830" s="149"/>
      <c r="AX830" s="150"/>
      <c r="AY830" s="151"/>
      <c r="AZ830" s="59"/>
      <c r="BA830" s="59"/>
      <c r="BB830" s="59"/>
      <c r="BC830" s="59"/>
      <c r="BD830" s="59"/>
      <c r="BE830" s="59"/>
      <c r="BF830" s="43"/>
      <c r="BG830" s="59"/>
      <c r="BH830" s="59"/>
      <c r="BI830" s="59"/>
      <c r="BJ830" s="59"/>
      <c r="BK830" s="59"/>
      <c r="BL830" s="59"/>
      <c r="BM830" s="59"/>
    </row>
    <row r="831" spans="1:65" x14ac:dyDescent="0.25">
      <c r="A831" s="82"/>
      <c r="B831" s="122" t="s">
        <v>10</v>
      </c>
      <c r="C831" s="122">
        <v>3747.5</v>
      </c>
      <c r="D831" s="122">
        <v>37.139008188302597</v>
      </c>
      <c r="E831" s="142">
        <f>IF(B830=B831,0,MAX(E$4:E830)+1)</f>
        <v>0</v>
      </c>
      <c r="F831" s="142">
        <f t="shared" si="164"/>
        <v>2</v>
      </c>
      <c r="G831" s="142" t="str">
        <f t="shared" si="158"/>
        <v/>
      </c>
      <c r="H831" s="142" t="str">
        <f t="shared" si="159"/>
        <v/>
      </c>
      <c r="I831" s="59"/>
      <c r="J831" s="104"/>
      <c r="K831" s="59"/>
      <c r="L831" s="59"/>
      <c r="M831" s="59"/>
      <c r="N831" s="44"/>
      <c r="O831" s="44"/>
      <c r="P831" s="44"/>
      <c r="Q831" s="43" t="str">
        <f t="shared" si="156"/>
        <v/>
      </c>
      <c r="R831" s="60" t="str">
        <f t="shared" si="166"/>
        <v/>
      </c>
      <c r="S831" s="60" t="str">
        <f t="shared" si="166"/>
        <v/>
      </c>
      <c r="T831" s="60" t="str">
        <f t="shared" si="166"/>
        <v/>
      </c>
      <c r="U831" s="60" t="str">
        <f t="shared" si="166"/>
        <v/>
      </c>
      <c r="V831" s="60" t="str">
        <f t="shared" si="166"/>
        <v/>
      </c>
      <c r="W831" s="44"/>
      <c r="X831" s="44" t="str">
        <f t="shared" si="160"/>
        <v/>
      </c>
      <c r="Y831" s="142" t="str">
        <f t="shared" si="157"/>
        <v/>
      </c>
      <c r="Z831" s="172" t="str">
        <f t="shared" si="161"/>
        <v/>
      </c>
      <c r="AA831" s="169" t="str">
        <f>IF(ISNUMBER($Q831),INDEX($D$1:$D$3663,S831,1),"")</f>
        <v/>
      </c>
      <c r="AB831" s="169" t="str">
        <f>IF(ISNUMBER($Q831),INDEX($D$1:$D$3663,T831,1),"")</f>
        <v/>
      </c>
      <c r="AC831" s="169" t="str">
        <f>IF(ISNUMBER($Q831),INDEX($D$1:$D$3663,U831,1),"")</f>
        <v/>
      </c>
      <c r="AD831" s="169" t="str">
        <f>IF(ISNUMBER($Q831),INDEX($D$1:$D$3663,V831,1),"")</f>
        <v/>
      </c>
      <c r="AE831" s="59"/>
      <c r="AF831" s="177" t="str">
        <f t="shared" si="162"/>
        <v/>
      </c>
      <c r="AG831" s="178" t="s">
        <v>1403</v>
      </c>
      <c r="AH831" s="59"/>
      <c r="AI831" s="163" t="str">
        <f t="shared" si="163"/>
        <v/>
      </c>
      <c r="AJ831" s="162" t="str">
        <f t="shared" si="165"/>
        <v/>
      </c>
      <c r="AK831" s="119"/>
      <c r="AL831" s="59" t="str">
        <f>IF(ISNUMBER($AJ831),INDEX($Z$4:$AC$3663,$AJ831,AL$3),"")</f>
        <v/>
      </c>
      <c r="AM831" s="149" t="str">
        <f>IF(ISNUMBER($AJ831),INDEX($Z$4:$AC$3663,$AJ831,AM$3),"")</f>
        <v/>
      </c>
      <c r="AN831" s="149" t="str">
        <f>IF(ISNUMBER($AJ831),INDEX($Z$4:$AC$3663,$AJ831,AN$3),"")</f>
        <v/>
      </c>
      <c r="AO831" s="59"/>
      <c r="AP831" s="59"/>
      <c r="AQ831" s="166"/>
      <c r="AR831" s="59"/>
      <c r="AS831" s="59"/>
      <c r="AT831" s="149"/>
      <c r="AU831" s="149"/>
      <c r="AV831" s="149"/>
      <c r="AW831" s="149"/>
      <c r="AX831" s="150"/>
      <c r="AY831" s="151"/>
      <c r="AZ831" s="59"/>
      <c r="BA831" s="59"/>
      <c r="BB831" s="59"/>
      <c r="BC831" s="59"/>
      <c r="BD831" s="59"/>
      <c r="BE831" s="59"/>
      <c r="BF831" s="43"/>
      <c r="BG831" s="59"/>
      <c r="BH831" s="59"/>
      <c r="BI831" s="59"/>
      <c r="BJ831" s="59"/>
      <c r="BK831" s="59"/>
      <c r="BL831" s="59"/>
      <c r="BM831" s="59"/>
    </row>
    <row r="832" spans="1:65" x14ac:dyDescent="0.25">
      <c r="A832" s="82"/>
      <c r="B832" s="122" t="s">
        <v>10</v>
      </c>
      <c r="C832" s="122">
        <v>3748.5</v>
      </c>
      <c r="D832" s="122">
        <v>36.928358344969602</v>
      </c>
      <c r="E832" s="142">
        <f>IF(B831=B832,0,MAX(E$4:E831)+1)</f>
        <v>0</v>
      </c>
      <c r="F832" s="142">
        <f t="shared" si="164"/>
        <v>2</v>
      </c>
      <c r="G832" s="142" t="str">
        <f t="shared" si="158"/>
        <v/>
      </c>
      <c r="H832" s="142" t="str">
        <f t="shared" si="159"/>
        <v/>
      </c>
      <c r="I832" s="59"/>
      <c r="J832" s="104"/>
      <c r="K832" s="59"/>
      <c r="L832" s="59"/>
      <c r="M832" s="59"/>
      <c r="N832" s="44"/>
      <c r="O832" s="44"/>
      <c r="P832" s="44"/>
      <c r="Q832" s="43" t="str">
        <f t="shared" si="156"/>
        <v/>
      </c>
      <c r="R832" s="60" t="str">
        <f t="shared" si="166"/>
        <v/>
      </c>
      <c r="S832" s="60" t="str">
        <f t="shared" si="166"/>
        <v/>
      </c>
      <c r="T832" s="60" t="str">
        <f t="shared" si="166"/>
        <v/>
      </c>
      <c r="U832" s="60" t="str">
        <f t="shared" si="166"/>
        <v/>
      </c>
      <c r="V832" s="60" t="str">
        <f t="shared" si="166"/>
        <v/>
      </c>
      <c r="W832" s="44"/>
      <c r="X832" s="44" t="str">
        <f t="shared" si="160"/>
        <v/>
      </c>
      <c r="Y832" s="142" t="str">
        <f t="shared" si="157"/>
        <v/>
      </c>
      <c r="Z832" s="172" t="str">
        <f t="shared" si="161"/>
        <v/>
      </c>
      <c r="AA832" s="169" t="str">
        <f>IF(ISNUMBER($Q832),INDEX($D$1:$D$3663,S832,1),"")</f>
        <v/>
      </c>
      <c r="AB832" s="169" t="str">
        <f>IF(ISNUMBER($Q832),INDEX($D$1:$D$3663,T832,1),"")</f>
        <v/>
      </c>
      <c r="AC832" s="169" t="str">
        <f>IF(ISNUMBER($Q832),INDEX($D$1:$D$3663,U832,1),"")</f>
        <v/>
      </c>
      <c r="AD832" s="169" t="str">
        <f>IF(ISNUMBER($Q832),INDEX($D$1:$D$3663,V832,1),"")</f>
        <v/>
      </c>
      <c r="AE832" s="59"/>
      <c r="AF832" s="177" t="str">
        <f t="shared" si="162"/>
        <v/>
      </c>
      <c r="AG832" s="178" t="s">
        <v>1403</v>
      </c>
      <c r="AH832" s="59"/>
      <c r="AI832" s="163" t="str">
        <f t="shared" si="163"/>
        <v/>
      </c>
      <c r="AJ832" s="162" t="str">
        <f t="shared" si="165"/>
        <v/>
      </c>
      <c r="AK832" s="119"/>
      <c r="AL832" s="59" t="str">
        <f>IF(ISNUMBER($AJ832),INDEX($Z$4:$AC$3663,$AJ832,AL$3),"")</f>
        <v/>
      </c>
      <c r="AM832" s="149" t="str">
        <f>IF(ISNUMBER($AJ832),INDEX($Z$4:$AC$3663,$AJ832,AM$3),"")</f>
        <v/>
      </c>
      <c r="AN832" s="149" t="str">
        <f>IF(ISNUMBER($AJ832),INDEX($Z$4:$AC$3663,$AJ832,AN$3),"")</f>
        <v/>
      </c>
      <c r="AO832" s="59"/>
      <c r="AP832" s="59"/>
      <c r="AQ832" s="166"/>
      <c r="AR832" s="59"/>
      <c r="AS832" s="59"/>
      <c r="AT832" s="149"/>
      <c r="AU832" s="149"/>
      <c r="AV832" s="149"/>
      <c r="AW832" s="149"/>
      <c r="AX832" s="150"/>
      <c r="AY832" s="151"/>
      <c r="AZ832" s="59"/>
      <c r="BA832" s="59"/>
      <c r="BB832" s="59"/>
      <c r="BC832" s="59"/>
      <c r="BD832" s="59"/>
      <c r="BE832" s="59"/>
      <c r="BF832" s="43"/>
      <c r="BG832" s="59"/>
      <c r="BH832" s="59"/>
      <c r="BI832" s="59"/>
      <c r="BJ832" s="59"/>
      <c r="BK832" s="59"/>
      <c r="BL832" s="59"/>
      <c r="BM832" s="59"/>
    </row>
    <row r="833" spans="1:65" x14ac:dyDescent="0.25">
      <c r="A833" s="82"/>
      <c r="B833" s="122" t="s">
        <v>10</v>
      </c>
      <c r="C833" s="122">
        <v>3749.5</v>
      </c>
      <c r="D833" s="122">
        <v>37.231302593816999</v>
      </c>
      <c r="E833" s="142">
        <f>IF(B832=B833,0,MAX(E$4:E832)+1)</f>
        <v>0</v>
      </c>
      <c r="F833" s="142">
        <f t="shared" si="164"/>
        <v>2</v>
      </c>
      <c r="G833" s="142" t="str">
        <f t="shared" si="158"/>
        <v/>
      </c>
      <c r="H833" s="142" t="str">
        <f t="shared" si="159"/>
        <v/>
      </c>
      <c r="I833" s="59"/>
      <c r="J833" s="104"/>
      <c r="K833" s="59"/>
      <c r="L833" s="59"/>
      <c r="M833" s="59"/>
      <c r="N833" s="44"/>
      <c r="O833" s="44"/>
      <c r="P833" s="44"/>
      <c r="Q833" s="43" t="str">
        <f t="shared" si="156"/>
        <v/>
      </c>
      <c r="R833" s="60" t="str">
        <f t="shared" si="166"/>
        <v/>
      </c>
      <c r="S833" s="60" t="str">
        <f t="shared" si="166"/>
        <v/>
      </c>
      <c r="T833" s="60" t="str">
        <f t="shared" si="166"/>
        <v/>
      </c>
      <c r="U833" s="60" t="str">
        <f t="shared" si="166"/>
        <v/>
      </c>
      <c r="V833" s="60" t="str">
        <f t="shared" si="166"/>
        <v/>
      </c>
      <c r="W833" s="44"/>
      <c r="X833" s="44" t="str">
        <f t="shared" si="160"/>
        <v/>
      </c>
      <c r="Y833" s="142" t="str">
        <f t="shared" si="157"/>
        <v/>
      </c>
      <c r="Z833" s="172" t="str">
        <f t="shared" si="161"/>
        <v/>
      </c>
      <c r="AA833" s="169" t="str">
        <f>IF(ISNUMBER($Q833),INDEX($D$1:$D$3663,S833,1),"")</f>
        <v/>
      </c>
      <c r="AB833" s="169" t="str">
        <f>IF(ISNUMBER($Q833),INDEX($D$1:$D$3663,T833,1),"")</f>
        <v/>
      </c>
      <c r="AC833" s="169" t="str">
        <f>IF(ISNUMBER($Q833),INDEX($D$1:$D$3663,U833,1),"")</f>
        <v/>
      </c>
      <c r="AD833" s="169" t="str">
        <f>IF(ISNUMBER($Q833),INDEX($D$1:$D$3663,V833,1),"")</f>
        <v/>
      </c>
      <c r="AE833" s="59"/>
      <c r="AF833" s="177" t="str">
        <f t="shared" si="162"/>
        <v/>
      </c>
      <c r="AG833" s="178" t="s">
        <v>1403</v>
      </c>
      <c r="AH833" s="59"/>
      <c r="AI833" s="163" t="str">
        <f t="shared" si="163"/>
        <v/>
      </c>
      <c r="AJ833" s="162" t="str">
        <f t="shared" si="165"/>
        <v/>
      </c>
      <c r="AK833" s="119"/>
      <c r="AL833" s="59" t="str">
        <f>IF(ISNUMBER($AJ833),INDEX($Z$4:$AC$3663,$AJ833,AL$3),"")</f>
        <v/>
      </c>
      <c r="AM833" s="149" t="str">
        <f>IF(ISNUMBER($AJ833),INDEX($Z$4:$AC$3663,$AJ833,AM$3),"")</f>
        <v/>
      </c>
      <c r="AN833" s="149" t="str">
        <f>IF(ISNUMBER($AJ833),INDEX($Z$4:$AC$3663,$AJ833,AN$3),"")</f>
        <v/>
      </c>
      <c r="AO833" s="59"/>
      <c r="AP833" s="59"/>
      <c r="AQ833" s="166"/>
      <c r="AR833" s="59"/>
      <c r="AS833" s="59"/>
      <c r="AT833" s="149"/>
      <c r="AU833" s="149"/>
      <c r="AV833" s="149"/>
      <c r="AW833" s="149"/>
      <c r="AX833" s="150"/>
      <c r="AY833" s="151"/>
      <c r="AZ833" s="59"/>
      <c r="BA833" s="59"/>
      <c r="BB833" s="59"/>
      <c r="BC833" s="59"/>
      <c r="BD833" s="59"/>
      <c r="BE833" s="59"/>
      <c r="BF833" s="43"/>
      <c r="BG833" s="59"/>
      <c r="BH833" s="59"/>
      <c r="BI833" s="59"/>
      <c r="BJ833" s="59"/>
      <c r="BK833" s="59"/>
      <c r="BL833" s="59"/>
      <c r="BM833" s="59"/>
    </row>
    <row r="834" spans="1:65" x14ac:dyDescent="0.25">
      <c r="A834" s="82"/>
      <c r="B834" s="122" t="s">
        <v>10</v>
      </c>
      <c r="C834" s="122">
        <v>3750.5</v>
      </c>
      <c r="D834" s="122">
        <v>37.110114773691301</v>
      </c>
      <c r="E834" s="142">
        <f>IF(B833=B834,0,MAX(E$4:E833)+1)</f>
        <v>0</v>
      </c>
      <c r="F834" s="142">
        <f t="shared" si="164"/>
        <v>2</v>
      </c>
      <c r="G834" s="142" t="str">
        <f t="shared" si="158"/>
        <v/>
      </c>
      <c r="H834" s="142" t="str">
        <f t="shared" si="159"/>
        <v/>
      </c>
      <c r="I834" s="59"/>
      <c r="J834" s="104"/>
      <c r="K834" s="59"/>
      <c r="L834" s="59"/>
      <c r="M834" s="59"/>
      <c r="N834" s="44"/>
      <c r="O834" s="44"/>
      <c r="P834" s="44"/>
      <c r="Q834" s="43" t="str">
        <f t="shared" si="156"/>
        <v/>
      </c>
      <c r="R834" s="60" t="str">
        <f t="shared" si="166"/>
        <v/>
      </c>
      <c r="S834" s="60" t="str">
        <f t="shared" si="166"/>
        <v/>
      </c>
      <c r="T834" s="60" t="str">
        <f t="shared" si="166"/>
        <v/>
      </c>
      <c r="U834" s="60" t="str">
        <f t="shared" si="166"/>
        <v/>
      </c>
      <c r="V834" s="60" t="str">
        <f t="shared" si="166"/>
        <v/>
      </c>
      <c r="W834" s="44"/>
      <c r="X834" s="44" t="str">
        <f t="shared" si="160"/>
        <v/>
      </c>
      <c r="Y834" s="142" t="str">
        <f t="shared" si="157"/>
        <v/>
      </c>
      <c r="Z834" s="172" t="str">
        <f t="shared" si="161"/>
        <v/>
      </c>
      <c r="AA834" s="169" t="str">
        <f>IF(ISNUMBER($Q834),INDEX($D$1:$D$3663,S834,1),"")</f>
        <v/>
      </c>
      <c r="AB834" s="169" t="str">
        <f>IF(ISNUMBER($Q834),INDEX($D$1:$D$3663,T834,1),"")</f>
        <v/>
      </c>
      <c r="AC834" s="169" t="str">
        <f>IF(ISNUMBER($Q834),INDEX($D$1:$D$3663,U834,1),"")</f>
        <v/>
      </c>
      <c r="AD834" s="169" t="str">
        <f>IF(ISNUMBER($Q834),INDEX($D$1:$D$3663,V834,1),"")</f>
        <v/>
      </c>
      <c r="AE834" s="59"/>
      <c r="AF834" s="177" t="str">
        <f t="shared" si="162"/>
        <v/>
      </c>
      <c r="AG834" s="178" t="s">
        <v>1403</v>
      </c>
      <c r="AH834" s="59"/>
      <c r="AI834" s="163" t="str">
        <f t="shared" si="163"/>
        <v/>
      </c>
      <c r="AJ834" s="162" t="str">
        <f t="shared" si="165"/>
        <v/>
      </c>
      <c r="AK834" s="119"/>
      <c r="AL834" s="59" t="str">
        <f>IF(ISNUMBER($AJ834),INDEX($Z$4:$AC$3663,$AJ834,AL$3),"")</f>
        <v/>
      </c>
      <c r="AM834" s="149" t="str">
        <f>IF(ISNUMBER($AJ834),INDEX($Z$4:$AC$3663,$AJ834,AM$3),"")</f>
        <v/>
      </c>
      <c r="AN834" s="149" t="str">
        <f>IF(ISNUMBER($AJ834),INDEX($Z$4:$AC$3663,$AJ834,AN$3),"")</f>
        <v/>
      </c>
      <c r="AO834" s="59"/>
      <c r="AP834" s="59"/>
      <c r="AQ834" s="166"/>
      <c r="AR834" s="59"/>
      <c r="AS834" s="59"/>
      <c r="AT834" s="149"/>
      <c r="AU834" s="149"/>
      <c r="AV834" s="149"/>
      <c r="AW834" s="149"/>
      <c r="AX834" s="150"/>
      <c r="AY834" s="151"/>
      <c r="AZ834" s="59"/>
      <c r="BA834" s="59"/>
      <c r="BB834" s="59"/>
      <c r="BC834" s="59"/>
      <c r="BD834" s="59"/>
      <c r="BE834" s="59"/>
      <c r="BF834" s="43"/>
      <c r="BG834" s="59"/>
      <c r="BH834" s="59"/>
      <c r="BI834" s="59"/>
      <c r="BJ834" s="59"/>
      <c r="BK834" s="59"/>
      <c r="BL834" s="59"/>
      <c r="BM834" s="59"/>
    </row>
    <row r="835" spans="1:65" x14ac:dyDescent="0.25">
      <c r="A835" s="82"/>
      <c r="B835" s="122" t="s">
        <v>10</v>
      </c>
      <c r="C835" s="122">
        <v>3751.5</v>
      </c>
      <c r="D835" s="122">
        <v>37.177191381426198</v>
      </c>
      <c r="E835" s="142">
        <f>IF(B834=B835,0,MAX(E$4:E834)+1)</f>
        <v>0</v>
      </c>
      <c r="F835" s="142">
        <f t="shared" si="164"/>
        <v>2</v>
      </c>
      <c r="G835" s="142" t="str">
        <f t="shared" si="158"/>
        <v/>
      </c>
      <c r="H835" s="142" t="str">
        <f t="shared" si="159"/>
        <v/>
      </c>
      <c r="I835" s="59"/>
      <c r="J835" s="104"/>
      <c r="K835" s="59"/>
      <c r="L835" s="59"/>
      <c r="M835" s="59"/>
      <c r="N835" s="44"/>
      <c r="O835" s="44"/>
      <c r="P835" s="44"/>
      <c r="Q835" s="43" t="str">
        <f t="shared" si="156"/>
        <v/>
      </c>
      <c r="R835" s="60" t="str">
        <f t="shared" si="166"/>
        <v/>
      </c>
      <c r="S835" s="60" t="str">
        <f t="shared" si="166"/>
        <v/>
      </c>
      <c r="T835" s="60" t="str">
        <f t="shared" si="166"/>
        <v/>
      </c>
      <c r="U835" s="60" t="str">
        <f t="shared" si="166"/>
        <v/>
      </c>
      <c r="V835" s="60" t="str">
        <f t="shared" si="166"/>
        <v/>
      </c>
      <c r="W835" s="44"/>
      <c r="X835" s="44" t="str">
        <f t="shared" si="160"/>
        <v/>
      </c>
      <c r="Y835" s="142" t="str">
        <f t="shared" si="157"/>
        <v/>
      </c>
      <c r="Z835" s="172" t="str">
        <f t="shared" si="161"/>
        <v/>
      </c>
      <c r="AA835" s="169" t="str">
        <f>IF(ISNUMBER($Q835),INDEX($D$1:$D$3663,S835,1),"")</f>
        <v/>
      </c>
      <c r="AB835" s="169" t="str">
        <f>IF(ISNUMBER($Q835),INDEX($D$1:$D$3663,T835,1),"")</f>
        <v/>
      </c>
      <c r="AC835" s="169" t="str">
        <f>IF(ISNUMBER($Q835),INDEX($D$1:$D$3663,U835,1),"")</f>
        <v/>
      </c>
      <c r="AD835" s="169" t="str">
        <f>IF(ISNUMBER($Q835),INDEX($D$1:$D$3663,V835,1),"")</f>
        <v/>
      </c>
      <c r="AE835" s="59"/>
      <c r="AF835" s="177" t="str">
        <f t="shared" si="162"/>
        <v/>
      </c>
      <c r="AG835" s="178" t="s">
        <v>1403</v>
      </c>
      <c r="AH835" s="59"/>
      <c r="AI835" s="163" t="str">
        <f t="shared" si="163"/>
        <v/>
      </c>
      <c r="AJ835" s="162" t="str">
        <f t="shared" si="165"/>
        <v/>
      </c>
      <c r="AK835" s="119"/>
      <c r="AL835" s="59" t="str">
        <f>IF(ISNUMBER($AJ835),INDEX($Z$4:$AC$3663,$AJ835,AL$3),"")</f>
        <v/>
      </c>
      <c r="AM835" s="149" t="str">
        <f>IF(ISNUMBER($AJ835),INDEX($Z$4:$AC$3663,$AJ835,AM$3),"")</f>
        <v/>
      </c>
      <c r="AN835" s="149" t="str">
        <f>IF(ISNUMBER($AJ835),INDEX($Z$4:$AC$3663,$AJ835,AN$3),"")</f>
        <v/>
      </c>
      <c r="AO835" s="59"/>
      <c r="AP835" s="59"/>
      <c r="AQ835" s="166"/>
      <c r="AR835" s="59"/>
      <c r="AS835" s="59"/>
      <c r="AT835" s="149"/>
      <c r="AU835" s="149"/>
      <c r="AV835" s="149"/>
      <c r="AW835" s="149"/>
      <c r="AX835" s="150"/>
      <c r="AY835" s="151"/>
      <c r="AZ835" s="59"/>
      <c r="BA835" s="59"/>
      <c r="BB835" s="59"/>
      <c r="BC835" s="59"/>
      <c r="BD835" s="59"/>
      <c r="BE835" s="59"/>
      <c r="BF835" s="43"/>
      <c r="BG835" s="59"/>
      <c r="BH835" s="59"/>
      <c r="BI835" s="59"/>
      <c r="BJ835" s="59"/>
      <c r="BK835" s="59"/>
      <c r="BL835" s="59"/>
      <c r="BM835" s="59"/>
    </row>
    <row r="836" spans="1:65" x14ac:dyDescent="0.25">
      <c r="A836" s="82"/>
      <c r="B836" s="122" t="s">
        <v>10</v>
      </c>
      <c r="C836" s="122">
        <v>3752.5</v>
      </c>
      <c r="D836" s="122">
        <v>37.205631170574399</v>
      </c>
      <c r="E836" s="142">
        <f>IF(B835=B836,0,MAX(E$4:E835)+1)</f>
        <v>0</v>
      </c>
      <c r="F836" s="142">
        <f t="shared" si="164"/>
        <v>2</v>
      </c>
      <c r="G836" s="142" t="str">
        <f t="shared" si="158"/>
        <v/>
      </c>
      <c r="H836" s="142" t="str">
        <f t="shared" si="159"/>
        <v/>
      </c>
      <c r="I836" s="59"/>
      <c r="J836" s="104"/>
      <c r="K836" s="59"/>
      <c r="L836" s="59"/>
      <c r="M836" s="59"/>
      <c r="N836" s="44"/>
      <c r="O836" s="44"/>
      <c r="P836" s="44"/>
      <c r="Q836" s="43" t="str">
        <f t="shared" ref="Q836:Q899" si="167">IF(H836=1,C836-MIN(C$4:C$3663),"")</f>
        <v/>
      </c>
      <c r="R836" s="60" t="str">
        <f t="shared" si="166"/>
        <v/>
      </c>
      <c r="S836" s="60" t="str">
        <f t="shared" si="166"/>
        <v/>
      </c>
      <c r="T836" s="60" t="str">
        <f t="shared" si="166"/>
        <v/>
      </c>
      <c r="U836" s="60" t="str">
        <f t="shared" si="166"/>
        <v/>
      </c>
      <c r="V836" s="60" t="str">
        <f t="shared" si="166"/>
        <v/>
      </c>
      <c r="W836" s="44"/>
      <c r="X836" s="44" t="str">
        <f t="shared" si="160"/>
        <v/>
      </c>
      <c r="Y836" s="142" t="str">
        <f t="shared" ref="Y836:Y899" si="168">IF(ISNUMBER(Q836),C836,"")</f>
        <v/>
      </c>
      <c r="Z836" s="172" t="str">
        <f t="shared" si="161"/>
        <v/>
      </c>
      <c r="AA836" s="169" t="str">
        <f>IF(ISNUMBER($Q836),INDEX($D$1:$D$3663,S836,1),"")</f>
        <v/>
      </c>
      <c r="AB836" s="169" t="str">
        <f>IF(ISNUMBER($Q836),INDEX($D$1:$D$3663,T836,1),"")</f>
        <v/>
      </c>
      <c r="AC836" s="169" t="str">
        <f>IF(ISNUMBER($Q836),INDEX($D$1:$D$3663,U836,1),"")</f>
        <v/>
      </c>
      <c r="AD836" s="169" t="str">
        <f>IF(ISNUMBER($Q836),INDEX($D$1:$D$3663,V836,1),"")</f>
        <v/>
      </c>
      <c r="AE836" s="59"/>
      <c r="AF836" s="177" t="str">
        <f t="shared" si="162"/>
        <v/>
      </c>
      <c r="AG836" s="178" t="s">
        <v>1403</v>
      </c>
      <c r="AH836" s="59"/>
      <c r="AI836" s="163" t="str">
        <f t="shared" si="163"/>
        <v/>
      </c>
      <c r="AJ836" s="162" t="str">
        <f t="shared" si="165"/>
        <v/>
      </c>
      <c r="AK836" s="119"/>
      <c r="AL836" s="59" t="str">
        <f>IF(ISNUMBER($AJ836),INDEX($Z$4:$AC$3663,$AJ836,AL$3),"")</f>
        <v/>
      </c>
      <c r="AM836" s="149" t="str">
        <f>IF(ISNUMBER($AJ836),INDEX($Z$4:$AC$3663,$AJ836,AM$3),"")</f>
        <v/>
      </c>
      <c r="AN836" s="149" t="str">
        <f>IF(ISNUMBER($AJ836),INDEX($Z$4:$AC$3663,$AJ836,AN$3),"")</f>
        <v/>
      </c>
      <c r="AO836" s="59"/>
      <c r="AP836" s="59"/>
      <c r="AQ836" s="166"/>
      <c r="AR836" s="59"/>
      <c r="AS836" s="59"/>
      <c r="AT836" s="149"/>
      <c r="AU836" s="149"/>
      <c r="AV836" s="149"/>
      <c r="AW836" s="149"/>
      <c r="AX836" s="150"/>
      <c r="AY836" s="151"/>
      <c r="AZ836" s="59"/>
      <c r="BA836" s="59"/>
      <c r="BB836" s="59"/>
      <c r="BC836" s="59"/>
      <c r="BD836" s="59"/>
      <c r="BE836" s="59"/>
      <c r="BF836" s="43"/>
      <c r="BG836" s="59"/>
      <c r="BH836" s="59"/>
      <c r="BI836" s="59"/>
      <c r="BJ836" s="59"/>
      <c r="BK836" s="59"/>
      <c r="BL836" s="59"/>
      <c r="BM836" s="59"/>
    </row>
    <row r="837" spans="1:65" x14ac:dyDescent="0.25">
      <c r="A837" s="82"/>
      <c r="B837" s="122" t="s">
        <v>10</v>
      </c>
      <c r="C837" s="122">
        <v>3753.5</v>
      </c>
      <c r="D837" s="122">
        <v>37.310295785639902</v>
      </c>
      <c r="E837" s="142">
        <f>IF(B836=B837,0,MAX(E$4:E836)+1)</f>
        <v>0</v>
      </c>
      <c r="F837" s="142">
        <f t="shared" si="164"/>
        <v>2</v>
      </c>
      <c r="G837" s="142" t="str">
        <f t="shared" ref="G837:G900" si="169">IF(E837&gt;0,ROW(),"")</f>
        <v/>
      </c>
      <c r="H837" s="142" t="str">
        <f t="shared" ref="H837:H900" si="170">IF(B837=B$4,1,"")</f>
        <v/>
      </c>
      <c r="I837" s="59"/>
      <c r="J837" s="104"/>
      <c r="K837" s="59"/>
      <c r="L837" s="59"/>
      <c r="M837" s="59"/>
      <c r="N837" s="44"/>
      <c r="O837" s="44"/>
      <c r="P837" s="44"/>
      <c r="Q837" s="43" t="str">
        <f t="shared" si="167"/>
        <v/>
      </c>
      <c r="R837" s="60" t="str">
        <f t="shared" si="166"/>
        <v/>
      </c>
      <c r="S837" s="60" t="str">
        <f t="shared" si="166"/>
        <v/>
      </c>
      <c r="T837" s="60" t="str">
        <f t="shared" si="166"/>
        <v/>
      </c>
      <c r="U837" s="60" t="str">
        <f t="shared" si="166"/>
        <v/>
      </c>
      <c r="V837" s="60" t="str">
        <f t="shared" si="166"/>
        <v/>
      </c>
      <c r="W837" s="44"/>
      <c r="X837" s="44" t="str">
        <f t="shared" ref="X837:X900" si="171">IF(ISNUMBER(Y837),ROW()-X$3,"")</f>
        <v/>
      </c>
      <c r="Y837" s="142" t="str">
        <f t="shared" si="168"/>
        <v/>
      </c>
      <c r="Z837" s="172" t="str">
        <f t="shared" ref="Z837:Z900" si="172">IF(ISNUMBER($Q837),INDEX($D$1:$D$3663,R837,1),"")</f>
        <v/>
      </c>
      <c r="AA837" s="169" t="str">
        <f>IF(ISNUMBER($Q837),INDEX($D$1:$D$3663,S837,1),"")</f>
        <v/>
      </c>
      <c r="AB837" s="169" t="str">
        <f>IF(ISNUMBER($Q837),INDEX($D$1:$D$3663,T837,1),"")</f>
        <v/>
      </c>
      <c r="AC837" s="169" t="str">
        <f>IF(ISNUMBER($Q837),INDEX($D$1:$D$3663,U837,1),"")</f>
        <v/>
      </c>
      <c r="AD837" s="169" t="str">
        <f>IF(ISNUMBER($Q837),INDEX($D$1:$D$3663,V837,1),"")</f>
        <v/>
      </c>
      <c r="AE837" s="59"/>
      <c r="AF837" s="177" t="str">
        <f t="shared" ref="AF837:AF900" si="173">IF(ISNUMBER(Q837),Y837/M$15-M$11,"")</f>
        <v/>
      </c>
      <c r="AG837" s="178" t="s">
        <v>1403</v>
      </c>
      <c r="AH837" s="59"/>
      <c r="AI837" s="163" t="str">
        <f t="shared" ref="AI837:AI900" si="174">IF(ROW()-AI$3&lt;=AI$2,ROW()-AI$3,"")</f>
        <v/>
      </c>
      <c r="AJ837" s="162" t="str">
        <f t="shared" si="165"/>
        <v/>
      </c>
      <c r="AK837" s="119"/>
      <c r="AL837" s="59" t="str">
        <f>IF(ISNUMBER($AJ837),INDEX($Z$4:$AC$3663,$AJ837,AL$3),"")</f>
        <v/>
      </c>
      <c r="AM837" s="149" t="str">
        <f>IF(ISNUMBER($AJ837),INDEX($Z$4:$AC$3663,$AJ837,AM$3),"")</f>
        <v/>
      </c>
      <c r="AN837" s="149" t="str">
        <f>IF(ISNUMBER($AJ837),INDEX($Z$4:$AC$3663,$AJ837,AN$3),"")</f>
        <v/>
      </c>
      <c r="AO837" s="59"/>
      <c r="AP837" s="59"/>
      <c r="AQ837" s="166"/>
      <c r="AR837" s="59"/>
      <c r="AS837" s="59"/>
      <c r="AT837" s="149"/>
      <c r="AU837" s="149"/>
      <c r="AV837" s="149"/>
      <c r="AW837" s="149"/>
      <c r="AX837" s="150"/>
      <c r="AY837" s="151"/>
      <c r="AZ837" s="59"/>
      <c r="BA837" s="59"/>
      <c r="BB837" s="59"/>
      <c r="BC837" s="59"/>
      <c r="BD837" s="59"/>
      <c r="BE837" s="59"/>
      <c r="BF837" s="43"/>
      <c r="BG837" s="59"/>
      <c r="BH837" s="59"/>
      <c r="BI837" s="59"/>
      <c r="BJ837" s="59"/>
      <c r="BK837" s="59"/>
      <c r="BL837" s="59"/>
      <c r="BM837" s="59"/>
    </row>
    <row r="838" spans="1:65" x14ac:dyDescent="0.25">
      <c r="A838" s="82"/>
      <c r="B838" s="122" t="s">
        <v>10</v>
      </c>
      <c r="C838" s="122">
        <v>3754.5</v>
      </c>
      <c r="D838" s="122">
        <v>37.206254192911999</v>
      </c>
      <c r="E838" s="142">
        <f>IF(B837=B838,0,MAX(E$4:E837)+1)</f>
        <v>0</v>
      </c>
      <c r="F838" s="142">
        <f t="shared" si="164"/>
        <v>2</v>
      </c>
      <c r="G838" s="142" t="str">
        <f t="shared" si="169"/>
        <v/>
      </c>
      <c r="H838" s="142" t="str">
        <f t="shared" si="170"/>
        <v/>
      </c>
      <c r="I838" s="59"/>
      <c r="J838" s="104"/>
      <c r="K838" s="59"/>
      <c r="L838" s="59"/>
      <c r="M838" s="59"/>
      <c r="N838" s="44"/>
      <c r="O838" s="44"/>
      <c r="P838" s="44"/>
      <c r="Q838" s="43" t="str">
        <f t="shared" si="167"/>
        <v/>
      </c>
      <c r="R838" s="60" t="str">
        <f t="shared" si="166"/>
        <v/>
      </c>
      <c r="S838" s="60" t="str">
        <f t="shared" si="166"/>
        <v/>
      </c>
      <c r="T838" s="60" t="str">
        <f t="shared" si="166"/>
        <v/>
      </c>
      <c r="U838" s="60" t="str">
        <f t="shared" si="166"/>
        <v/>
      </c>
      <c r="V838" s="60" t="str">
        <f t="shared" si="166"/>
        <v/>
      </c>
      <c r="W838" s="44"/>
      <c r="X838" s="44" t="str">
        <f t="shared" si="171"/>
        <v/>
      </c>
      <c r="Y838" s="142" t="str">
        <f t="shared" si="168"/>
        <v/>
      </c>
      <c r="Z838" s="172" t="str">
        <f t="shared" si="172"/>
        <v/>
      </c>
      <c r="AA838" s="169" t="str">
        <f>IF(ISNUMBER($Q838),INDEX($D$1:$D$3663,S838,1),"")</f>
        <v/>
      </c>
      <c r="AB838" s="169" t="str">
        <f>IF(ISNUMBER($Q838),INDEX($D$1:$D$3663,T838,1),"")</f>
        <v/>
      </c>
      <c r="AC838" s="169" t="str">
        <f>IF(ISNUMBER($Q838),INDEX($D$1:$D$3663,U838,1),"")</f>
        <v/>
      </c>
      <c r="AD838" s="169" t="str">
        <f>IF(ISNUMBER($Q838),INDEX($D$1:$D$3663,V838,1),"")</f>
        <v/>
      </c>
      <c r="AE838" s="59"/>
      <c r="AF838" s="177" t="str">
        <f t="shared" si="173"/>
        <v/>
      </c>
      <c r="AG838" s="178" t="s">
        <v>1403</v>
      </c>
      <c r="AH838" s="59"/>
      <c r="AI838" s="163" t="str">
        <f t="shared" si="174"/>
        <v/>
      </c>
      <c r="AJ838" s="162" t="str">
        <f t="shared" si="165"/>
        <v/>
      </c>
      <c r="AK838" s="119"/>
      <c r="AL838" s="59" t="str">
        <f>IF(ISNUMBER($AJ838),INDEX($Z$4:$AC$3663,$AJ838,AL$3),"")</f>
        <v/>
      </c>
      <c r="AM838" s="149" t="str">
        <f>IF(ISNUMBER($AJ838),INDEX($Z$4:$AC$3663,$AJ838,AM$3),"")</f>
        <v/>
      </c>
      <c r="AN838" s="149" t="str">
        <f>IF(ISNUMBER($AJ838),INDEX($Z$4:$AC$3663,$AJ838,AN$3),"")</f>
        <v/>
      </c>
      <c r="AO838" s="59"/>
      <c r="AP838" s="59"/>
      <c r="AQ838" s="166"/>
      <c r="AR838" s="59"/>
      <c r="AS838" s="59"/>
      <c r="AT838" s="149"/>
      <c r="AU838" s="149"/>
      <c r="AV838" s="149"/>
      <c r="AW838" s="149"/>
      <c r="AX838" s="150"/>
      <c r="AY838" s="151"/>
      <c r="AZ838" s="59"/>
      <c r="BA838" s="59"/>
      <c r="BB838" s="59"/>
      <c r="BC838" s="59"/>
      <c r="BD838" s="59"/>
      <c r="BE838" s="59"/>
      <c r="BF838" s="43"/>
      <c r="BG838" s="59"/>
      <c r="BH838" s="59"/>
      <c r="BI838" s="59"/>
      <c r="BJ838" s="59"/>
      <c r="BK838" s="59"/>
      <c r="BL838" s="59"/>
      <c r="BM838" s="59"/>
    </row>
    <row r="839" spans="1:65" x14ac:dyDescent="0.25">
      <c r="A839" s="82"/>
      <c r="B839" s="122" t="s">
        <v>10</v>
      </c>
      <c r="C839" s="122">
        <v>3755.5</v>
      </c>
      <c r="D839" s="122">
        <v>37.133545414417803</v>
      </c>
      <c r="E839" s="142">
        <f>IF(B838=B839,0,MAX(E$4:E838)+1)</f>
        <v>0</v>
      </c>
      <c r="F839" s="142">
        <f t="shared" ref="F839:F902" si="175">IF(E839=0,F838,E839)</f>
        <v>2</v>
      </c>
      <c r="G839" s="142" t="str">
        <f t="shared" si="169"/>
        <v/>
      </c>
      <c r="H839" s="142" t="str">
        <f t="shared" si="170"/>
        <v/>
      </c>
      <c r="I839" s="59"/>
      <c r="J839" s="104"/>
      <c r="K839" s="59"/>
      <c r="L839" s="59"/>
      <c r="M839" s="59"/>
      <c r="N839" s="44"/>
      <c r="O839" s="44"/>
      <c r="P839" s="44"/>
      <c r="Q839" s="43" t="str">
        <f t="shared" si="167"/>
        <v/>
      </c>
      <c r="R839" s="60" t="str">
        <f t="shared" si="166"/>
        <v/>
      </c>
      <c r="S839" s="60" t="str">
        <f t="shared" si="166"/>
        <v/>
      </c>
      <c r="T839" s="60" t="str">
        <f t="shared" si="166"/>
        <v/>
      </c>
      <c r="U839" s="60" t="str">
        <f t="shared" si="166"/>
        <v/>
      </c>
      <c r="V839" s="60" t="str">
        <f t="shared" si="166"/>
        <v/>
      </c>
      <c r="W839" s="44"/>
      <c r="X839" s="44" t="str">
        <f t="shared" si="171"/>
        <v/>
      </c>
      <c r="Y839" s="142" t="str">
        <f t="shared" si="168"/>
        <v/>
      </c>
      <c r="Z839" s="172" t="str">
        <f t="shared" si="172"/>
        <v/>
      </c>
      <c r="AA839" s="169" t="str">
        <f>IF(ISNUMBER($Q839),INDEX($D$1:$D$3663,S839,1),"")</f>
        <v/>
      </c>
      <c r="AB839" s="169" t="str">
        <f>IF(ISNUMBER($Q839),INDEX($D$1:$D$3663,T839,1),"")</f>
        <v/>
      </c>
      <c r="AC839" s="169" t="str">
        <f>IF(ISNUMBER($Q839),INDEX($D$1:$D$3663,U839,1),"")</f>
        <v/>
      </c>
      <c r="AD839" s="169" t="str">
        <f>IF(ISNUMBER($Q839),INDEX($D$1:$D$3663,V839,1),"")</f>
        <v/>
      </c>
      <c r="AE839" s="59"/>
      <c r="AF839" s="177" t="str">
        <f t="shared" si="173"/>
        <v/>
      </c>
      <c r="AG839" s="178" t="s">
        <v>1403</v>
      </c>
      <c r="AH839" s="59"/>
      <c r="AI839" s="163" t="str">
        <f t="shared" si="174"/>
        <v/>
      </c>
      <c r="AJ839" s="162" t="str">
        <f t="shared" si="165"/>
        <v/>
      </c>
      <c r="AK839" s="119"/>
      <c r="AL839" s="59" t="str">
        <f>IF(ISNUMBER($AJ839),INDEX($Z$4:$AC$3663,$AJ839,AL$3),"")</f>
        <v/>
      </c>
      <c r="AM839" s="149" t="str">
        <f>IF(ISNUMBER($AJ839),INDEX($Z$4:$AC$3663,$AJ839,AM$3),"")</f>
        <v/>
      </c>
      <c r="AN839" s="149" t="str">
        <f>IF(ISNUMBER($AJ839),INDEX($Z$4:$AC$3663,$AJ839,AN$3),"")</f>
        <v/>
      </c>
      <c r="AO839" s="59"/>
      <c r="AP839" s="59"/>
      <c r="AQ839" s="166"/>
      <c r="AR839" s="59"/>
      <c r="AS839" s="59"/>
      <c r="AT839" s="149"/>
      <c r="AU839" s="149"/>
      <c r="AV839" s="149"/>
      <c r="AW839" s="149"/>
      <c r="AX839" s="150"/>
      <c r="AY839" s="151"/>
      <c r="AZ839" s="59"/>
      <c r="BA839" s="59"/>
      <c r="BB839" s="59"/>
      <c r="BC839" s="59"/>
      <c r="BD839" s="59"/>
      <c r="BE839" s="59"/>
      <c r="BF839" s="43"/>
      <c r="BG839" s="59"/>
      <c r="BH839" s="59"/>
      <c r="BI839" s="59"/>
      <c r="BJ839" s="59"/>
      <c r="BK839" s="59"/>
      <c r="BL839" s="59"/>
      <c r="BM839" s="59"/>
    </row>
    <row r="840" spans="1:65" x14ac:dyDescent="0.25">
      <c r="A840" s="82"/>
      <c r="B840" s="122" t="s">
        <v>10</v>
      </c>
      <c r="C840" s="122">
        <v>3756.5</v>
      </c>
      <c r="D840" s="122">
        <v>37.467998139109397</v>
      </c>
      <c r="E840" s="142">
        <f>IF(B839=B840,0,MAX(E$4:E839)+1)</f>
        <v>0</v>
      </c>
      <c r="F840" s="142">
        <f t="shared" si="175"/>
        <v>2</v>
      </c>
      <c r="G840" s="142" t="str">
        <f t="shared" si="169"/>
        <v/>
      </c>
      <c r="H840" s="142" t="str">
        <f t="shared" si="170"/>
        <v/>
      </c>
      <c r="I840" s="59"/>
      <c r="J840" s="104"/>
      <c r="K840" s="59"/>
      <c r="L840" s="59"/>
      <c r="M840" s="59"/>
      <c r="N840" s="44"/>
      <c r="O840" s="44"/>
      <c r="P840" s="44"/>
      <c r="Q840" s="43" t="str">
        <f t="shared" si="167"/>
        <v/>
      </c>
      <c r="R840" s="60" t="str">
        <f t="shared" si="166"/>
        <v/>
      </c>
      <c r="S840" s="60" t="str">
        <f t="shared" si="166"/>
        <v/>
      </c>
      <c r="T840" s="60" t="str">
        <f t="shared" si="166"/>
        <v/>
      </c>
      <c r="U840" s="60" t="str">
        <f t="shared" si="166"/>
        <v/>
      </c>
      <c r="V840" s="60" t="str">
        <f t="shared" si="166"/>
        <v/>
      </c>
      <c r="W840" s="44"/>
      <c r="X840" s="44" t="str">
        <f t="shared" si="171"/>
        <v/>
      </c>
      <c r="Y840" s="142" t="str">
        <f t="shared" si="168"/>
        <v/>
      </c>
      <c r="Z840" s="172" t="str">
        <f t="shared" si="172"/>
        <v/>
      </c>
      <c r="AA840" s="169" t="str">
        <f>IF(ISNUMBER($Q840),INDEX($D$1:$D$3663,S840,1),"")</f>
        <v/>
      </c>
      <c r="AB840" s="169" t="str">
        <f>IF(ISNUMBER($Q840),INDEX($D$1:$D$3663,T840,1),"")</f>
        <v/>
      </c>
      <c r="AC840" s="169" t="str">
        <f>IF(ISNUMBER($Q840),INDEX($D$1:$D$3663,U840,1),"")</f>
        <v/>
      </c>
      <c r="AD840" s="169" t="str">
        <f>IF(ISNUMBER($Q840),INDEX($D$1:$D$3663,V840,1),"")</f>
        <v/>
      </c>
      <c r="AE840" s="59"/>
      <c r="AF840" s="177" t="str">
        <f t="shared" si="173"/>
        <v/>
      </c>
      <c r="AG840" s="178" t="s">
        <v>1403</v>
      </c>
      <c r="AH840" s="59"/>
      <c r="AI840" s="163" t="str">
        <f t="shared" si="174"/>
        <v/>
      </c>
      <c r="AJ840" s="162" t="str">
        <f t="shared" si="165"/>
        <v/>
      </c>
      <c r="AK840" s="119"/>
      <c r="AL840" s="59" t="str">
        <f>IF(ISNUMBER($AJ840),INDEX($Z$4:$AC$3663,$AJ840,AL$3),"")</f>
        <v/>
      </c>
      <c r="AM840" s="149" t="str">
        <f>IF(ISNUMBER($AJ840),INDEX($Z$4:$AC$3663,$AJ840,AM$3),"")</f>
        <v/>
      </c>
      <c r="AN840" s="149" t="str">
        <f>IF(ISNUMBER($AJ840),INDEX($Z$4:$AC$3663,$AJ840,AN$3),"")</f>
        <v/>
      </c>
      <c r="AO840" s="59"/>
      <c r="AP840" s="59"/>
      <c r="AQ840" s="166"/>
      <c r="AR840" s="59"/>
      <c r="AS840" s="59"/>
      <c r="AT840" s="149"/>
      <c r="AU840" s="149"/>
      <c r="AV840" s="149"/>
      <c r="AW840" s="149"/>
      <c r="AX840" s="150"/>
      <c r="AY840" s="151"/>
      <c r="AZ840" s="59"/>
      <c r="BA840" s="59"/>
      <c r="BB840" s="59"/>
      <c r="BC840" s="59"/>
      <c r="BD840" s="59"/>
      <c r="BE840" s="59"/>
      <c r="BF840" s="43"/>
      <c r="BG840" s="59"/>
      <c r="BH840" s="59"/>
      <c r="BI840" s="59"/>
      <c r="BJ840" s="59"/>
      <c r="BK840" s="59"/>
      <c r="BL840" s="59"/>
      <c r="BM840" s="59"/>
    </row>
    <row r="841" spans="1:65" x14ac:dyDescent="0.25">
      <c r="A841" s="82"/>
      <c r="B841" s="122" t="s">
        <v>10</v>
      </c>
      <c r="C841" s="122">
        <v>3757.5</v>
      </c>
      <c r="D841" s="122">
        <v>37.160510218410202</v>
      </c>
      <c r="E841" s="142">
        <f>IF(B840=B841,0,MAX(E$4:E840)+1)</f>
        <v>0</v>
      </c>
      <c r="F841" s="142">
        <f t="shared" si="175"/>
        <v>2</v>
      </c>
      <c r="G841" s="142" t="str">
        <f t="shared" si="169"/>
        <v/>
      </c>
      <c r="H841" s="142" t="str">
        <f t="shared" si="170"/>
        <v/>
      </c>
      <c r="I841" s="59"/>
      <c r="J841" s="104"/>
      <c r="K841" s="59"/>
      <c r="L841" s="59"/>
      <c r="M841" s="59"/>
      <c r="N841" s="44"/>
      <c r="O841" s="44"/>
      <c r="P841" s="44"/>
      <c r="Q841" s="43" t="str">
        <f t="shared" si="167"/>
        <v/>
      </c>
      <c r="R841" s="60" t="str">
        <f t="shared" si="166"/>
        <v/>
      </c>
      <c r="S841" s="60" t="str">
        <f t="shared" si="166"/>
        <v/>
      </c>
      <c r="T841" s="60" t="str">
        <f t="shared" si="166"/>
        <v/>
      </c>
      <c r="U841" s="60" t="str">
        <f t="shared" si="166"/>
        <v/>
      </c>
      <c r="V841" s="60" t="str">
        <f t="shared" si="166"/>
        <v/>
      </c>
      <c r="W841" s="44"/>
      <c r="X841" s="44" t="str">
        <f t="shared" si="171"/>
        <v/>
      </c>
      <c r="Y841" s="142" t="str">
        <f t="shared" si="168"/>
        <v/>
      </c>
      <c r="Z841" s="172" t="str">
        <f t="shared" si="172"/>
        <v/>
      </c>
      <c r="AA841" s="169" t="str">
        <f>IF(ISNUMBER($Q841),INDEX($D$1:$D$3663,S841,1),"")</f>
        <v/>
      </c>
      <c r="AB841" s="169" t="str">
        <f>IF(ISNUMBER($Q841),INDEX($D$1:$D$3663,T841,1),"")</f>
        <v/>
      </c>
      <c r="AC841" s="169" t="str">
        <f>IF(ISNUMBER($Q841),INDEX($D$1:$D$3663,U841,1),"")</f>
        <v/>
      </c>
      <c r="AD841" s="169" t="str">
        <f>IF(ISNUMBER($Q841),INDEX($D$1:$D$3663,V841,1),"")</f>
        <v/>
      </c>
      <c r="AE841" s="59"/>
      <c r="AF841" s="177" t="str">
        <f t="shared" si="173"/>
        <v/>
      </c>
      <c r="AG841" s="178" t="s">
        <v>1403</v>
      </c>
      <c r="AH841" s="59"/>
      <c r="AI841" s="163" t="str">
        <f t="shared" si="174"/>
        <v/>
      </c>
      <c r="AJ841" s="162" t="str">
        <f t="shared" si="165"/>
        <v/>
      </c>
      <c r="AK841" s="119"/>
      <c r="AL841" s="59" t="str">
        <f>IF(ISNUMBER($AJ841),INDEX($Z$4:$AC$3663,$AJ841,AL$3),"")</f>
        <v/>
      </c>
      <c r="AM841" s="149" t="str">
        <f>IF(ISNUMBER($AJ841),INDEX($Z$4:$AC$3663,$AJ841,AM$3),"")</f>
        <v/>
      </c>
      <c r="AN841" s="149" t="str">
        <f>IF(ISNUMBER($AJ841),INDEX($Z$4:$AC$3663,$AJ841,AN$3),"")</f>
        <v/>
      </c>
      <c r="AO841" s="59"/>
      <c r="AP841" s="59"/>
      <c r="AQ841" s="166"/>
      <c r="AR841" s="59"/>
      <c r="AS841" s="59"/>
      <c r="AT841" s="149"/>
      <c r="AU841" s="149"/>
      <c r="AV841" s="149"/>
      <c r="AW841" s="149"/>
      <c r="AX841" s="150"/>
      <c r="AY841" s="151"/>
      <c r="AZ841" s="59"/>
      <c r="BA841" s="59"/>
      <c r="BB841" s="59"/>
      <c r="BC841" s="59"/>
      <c r="BD841" s="59"/>
      <c r="BE841" s="59"/>
      <c r="BF841" s="43"/>
      <c r="BG841" s="59"/>
      <c r="BH841" s="59"/>
      <c r="BI841" s="59"/>
      <c r="BJ841" s="59"/>
      <c r="BK841" s="59"/>
      <c r="BL841" s="59"/>
      <c r="BM841" s="59"/>
    </row>
    <row r="842" spans="1:65" x14ac:dyDescent="0.25">
      <c r="A842" s="82"/>
      <c r="B842" s="122" t="s">
        <v>10</v>
      </c>
      <c r="C842" s="122">
        <v>3758.5</v>
      </c>
      <c r="D842" s="122">
        <v>37.290089048059897</v>
      </c>
      <c r="E842" s="142">
        <f>IF(B841=B842,0,MAX(E$4:E841)+1)</f>
        <v>0</v>
      </c>
      <c r="F842" s="142">
        <f t="shared" si="175"/>
        <v>2</v>
      </c>
      <c r="G842" s="142" t="str">
        <f t="shared" si="169"/>
        <v/>
      </c>
      <c r="H842" s="142" t="str">
        <f t="shared" si="170"/>
        <v/>
      </c>
      <c r="I842" s="59"/>
      <c r="J842" s="104"/>
      <c r="K842" s="59"/>
      <c r="L842" s="59"/>
      <c r="M842" s="59"/>
      <c r="N842" s="44"/>
      <c r="O842" s="44"/>
      <c r="P842" s="44"/>
      <c r="Q842" s="43" t="str">
        <f t="shared" si="167"/>
        <v/>
      </c>
      <c r="R842" s="60" t="str">
        <f t="shared" si="166"/>
        <v/>
      </c>
      <c r="S842" s="60" t="str">
        <f t="shared" si="166"/>
        <v/>
      </c>
      <c r="T842" s="60" t="str">
        <f t="shared" si="166"/>
        <v/>
      </c>
      <c r="U842" s="60" t="str">
        <f t="shared" si="166"/>
        <v/>
      </c>
      <c r="V842" s="60" t="str">
        <f t="shared" si="166"/>
        <v/>
      </c>
      <c r="W842" s="44"/>
      <c r="X842" s="44" t="str">
        <f t="shared" si="171"/>
        <v/>
      </c>
      <c r="Y842" s="142" t="str">
        <f t="shared" si="168"/>
        <v/>
      </c>
      <c r="Z842" s="172" t="str">
        <f t="shared" si="172"/>
        <v/>
      </c>
      <c r="AA842" s="169" t="str">
        <f>IF(ISNUMBER($Q842),INDEX($D$1:$D$3663,S842,1),"")</f>
        <v/>
      </c>
      <c r="AB842" s="169" t="str">
        <f>IF(ISNUMBER($Q842),INDEX($D$1:$D$3663,T842,1),"")</f>
        <v/>
      </c>
      <c r="AC842" s="169" t="str">
        <f>IF(ISNUMBER($Q842),INDEX($D$1:$D$3663,U842,1),"")</f>
        <v/>
      </c>
      <c r="AD842" s="169" t="str">
        <f>IF(ISNUMBER($Q842),INDEX($D$1:$D$3663,V842,1),"")</f>
        <v/>
      </c>
      <c r="AE842" s="59"/>
      <c r="AF842" s="177" t="str">
        <f t="shared" si="173"/>
        <v/>
      </c>
      <c r="AG842" s="178" t="s">
        <v>1403</v>
      </c>
      <c r="AH842" s="59"/>
      <c r="AI842" s="163" t="str">
        <f t="shared" si="174"/>
        <v/>
      </c>
      <c r="AJ842" s="162" t="str">
        <f t="shared" si="165"/>
        <v/>
      </c>
      <c r="AK842" s="119"/>
      <c r="AL842" s="59" t="str">
        <f>IF(ISNUMBER($AJ842),INDEX($Z$4:$AC$3663,$AJ842,AL$3),"")</f>
        <v/>
      </c>
      <c r="AM842" s="149" t="str">
        <f>IF(ISNUMBER($AJ842),INDEX($Z$4:$AC$3663,$AJ842,AM$3),"")</f>
        <v/>
      </c>
      <c r="AN842" s="149" t="str">
        <f>IF(ISNUMBER($AJ842),INDEX($Z$4:$AC$3663,$AJ842,AN$3),"")</f>
        <v/>
      </c>
      <c r="AO842" s="59"/>
      <c r="AP842" s="59"/>
      <c r="AQ842" s="166"/>
      <c r="AR842" s="59"/>
      <c r="AS842" s="59"/>
      <c r="AT842" s="149"/>
      <c r="AU842" s="149"/>
      <c r="AV842" s="149"/>
      <c r="AW842" s="149"/>
      <c r="AX842" s="150"/>
      <c r="AY842" s="151"/>
      <c r="AZ842" s="59"/>
      <c r="BA842" s="59"/>
      <c r="BB842" s="59"/>
      <c r="BC842" s="59"/>
      <c r="BD842" s="59"/>
      <c r="BE842" s="59"/>
      <c r="BF842" s="43"/>
      <c r="BG842" s="59"/>
      <c r="BH842" s="59"/>
      <c r="BI842" s="59"/>
      <c r="BJ842" s="59"/>
      <c r="BK842" s="59"/>
      <c r="BL842" s="59"/>
      <c r="BM842" s="59"/>
    </row>
    <row r="843" spans="1:65" x14ac:dyDescent="0.25">
      <c r="A843" s="82"/>
      <c r="B843" s="122" t="s">
        <v>10</v>
      </c>
      <c r="C843" s="122">
        <v>3759.5</v>
      </c>
      <c r="D843" s="122">
        <v>37.077068374904798</v>
      </c>
      <c r="E843" s="142">
        <f>IF(B842=B843,0,MAX(E$4:E842)+1)</f>
        <v>0</v>
      </c>
      <c r="F843" s="142">
        <f t="shared" si="175"/>
        <v>2</v>
      </c>
      <c r="G843" s="142" t="str">
        <f t="shared" si="169"/>
        <v/>
      </c>
      <c r="H843" s="142" t="str">
        <f t="shared" si="170"/>
        <v/>
      </c>
      <c r="I843" s="59"/>
      <c r="J843" s="104"/>
      <c r="K843" s="59"/>
      <c r="L843" s="59"/>
      <c r="M843" s="59"/>
      <c r="N843" s="44"/>
      <c r="O843" s="44"/>
      <c r="P843" s="44"/>
      <c r="Q843" s="43" t="str">
        <f t="shared" si="167"/>
        <v/>
      </c>
      <c r="R843" s="60" t="str">
        <f t="shared" si="166"/>
        <v/>
      </c>
      <c r="S843" s="60" t="str">
        <f t="shared" si="166"/>
        <v/>
      </c>
      <c r="T843" s="60" t="str">
        <f t="shared" si="166"/>
        <v/>
      </c>
      <c r="U843" s="60" t="str">
        <f t="shared" si="166"/>
        <v/>
      </c>
      <c r="V843" s="60" t="str">
        <f t="shared" si="166"/>
        <v/>
      </c>
      <c r="W843" s="44"/>
      <c r="X843" s="44" t="str">
        <f t="shared" si="171"/>
        <v/>
      </c>
      <c r="Y843" s="142" t="str">
        <f t="shared" si="168"/>
        <v/>
      </c>
      <c r="Z843" s="172" t="str">
        <f t="shared" si="172"/>
        <v/>
      </c>
      <c r="AA843" s="169" t="str">
        <f>IF(ISNUMBER($Q843),INDEX($D$1:$D$3663,S843,1),"")</f>
        <v/>
      </c>
      <c r="AB843" s="169" t="str">
        <f>IF(ISNUMBER($Q843),INDEX($D$1:$D$3663,T843,1),"")</f>
        <v/>
      </c>
      <c r="AC843" s="169" t="str">
        <f>IF(ISNUMBER($Q843),INDEX($D$1:$D$3663,U843,1),"")</f>
        <v/>
      </c>
      <c r="AD843" s="169" t="str">
        <f>IF(ISNUMBER($Q843),INDEX($D$1:$D$3663,V843,1),"")</f>
        <v/>
      </c>
      <c r="AE843" s="59"/>
      <c r="AF843" s="177" t="str">
        <f t="shared" si="173"/>
        <v/>
      </c>
      <c r="AG843" s="178" t="s">
        <v>1403</v>
      </c>
      <c r="AH843" s="59"/>
      <c r="AI843" s="163" t="str">
        <f t="shared" si="174"/>
        <v/>
      </c>
      <c r="AJ843" s="162" t="str">
        <f t="shared" si="165"/>
        <v/>
      </c>
      <c r="AK843" s="119"/>
      <c r="AL843" s="59" t="str">
        <f>IF(ISNUMBER($AJ843),INDEX($Z$4:$AC$3663,$AJ843,AL$3),"")</f>
        <v/>
      </c>
      <c r="AM843" s="149" t="str">
        <f>IF(ISNUMBER($AJ843),INDEX($Z$4:$AC$3663,$AJ843,AM$3),"")</f>
        <v/>
      </c>
      <c r="AN843" s="149" t="str">
        <f>IF(ISNUMBER($AJ843),INDEX($Z$4:$AC$3663,$AJ843,AN$3),"")</f>
        <v/>
      </c>
      <c r="AO843" s="59"/>
      <c r="AP843" s="59"/>
      <c r="AQ843" s="166"/>
      <c r="AR843" s="59"/>
      <c r="AS843" s="59"/>
      <c r="AT843" s="149"/>
      <c r="AU843" s="149"/>
      <c r="AV843" s="149"/>
      <c r="AW843" s="149"/>
      <c r="AX843" s="150"/>
      <c r="AY843" s="151"/>
      <c r="AZ843" s="59"/>
      <c r="BA843" s="59"/>
      <c r="BB843" s="59"/>
      <c r="BC843" s="59"/>
      <c r="BD843" s="59"/>
      <c r="BE843" s="59"/>
      <c r="BF843" s="43"/>
      <c r="BG843" s="59"/>
      <c r="BH843" s="59"/>
      <c r="BI843" s="59"/>
      <c r="BJ843" s="59"/>
      <c r="BK843" s="59"/>
      <c r="BL843" s="59"/>
      <c r="BM843" s="59"/>
    </row>
    <row r="844" spans="1:65" x14ac:dyDescent="0.25">
      <c r="A844" s="82"/>
      <c r="B844" s="122" t="s">
        <v>10</v>
      </c>
      <c r="C844" s="122">
        <v>3760.5</v>
      </c>
      <c r="D844" s="122">
        <v>37.174892053478501</v>
      </c>
      <c r="E844" s="142">
        <f>IF(B843=B844,0,MAX(E$4:E843)+1)</f>
        <v>0</v>
      </c>
      <c r="F844" s="142">
        <f t="shared" si="175"/>
        <v>2</v>
      </c>
      <c r="G844" s="142" t="str">
        <f t="shared" si="169"/>
        <v/>
      </c>
      <c r="H844" s="142" t="str">
        <f t="shared" si="170"/>
        <v/>
      </c>
      <c r="I844" s="59"/>
      <c r="J844" s="104"/>
      <c r="K844" s="59"/>
      <c r="L844" s="59"/>
      <c r="M844" s="59"/>
      <c r="N844" s="44"/>
      <c r="O844" s="44"/>
      <c r="P844" s="44"/>
      <c r="Q844" s="43" t="str">
        <f t="shared" si="167"/>
        <v/>
      </c>
      <c r="R844" s="60" t="str">
        <f t="shared" si="166"/>
        <v/>
      </c>
      <c r="S844" s="60" t="str">
        <f t="shared" si="166"/>
        <v/>
      </c>
      <c r="T844" s="60" t="str">
        <f t="shared" si="166"/>
        <v/>
      </c>
      <c r="U844" s="60" t="str">
        <f t="shared" si="166"/>
        <v/>
      </c>
      <c r="V844" s="60" t="str">
        <f t="shared" si="166"/>
        <v/>
      </c>
      <c r="W844" s="44"/>
      <c r="X844" s="44" t="str">
        <f t="shared" si="171"/>
        <v/>
      </c>
      <c r="Y844" s="142" t="str">
        <f t="shared" si="168"/>
        <v/>
      </c>
      <c r="Z844" s="172" t="str">
        <f t="shared" si="172"/>
        <v/>
      </c>
      <c r="AA844" s="169" t="str">
        <f>IF(ISNUMBER($Q844),INDEX($D$1:$D$3663,S844,1),"")</f>
        <v/>
      </c>
      <c r="AB844" s="169" t="str">
        <f>IF(ISNUMBER($Q844),INDEX($D$1:$D$3663,T844,1),"")</f>
        <v/>
      </c>
      <c r="AC844" s="169" t="str">
        <f>IF(ISNUMBER($Q844),INDEX($D$1:$D$3663,U844,1),"")</f>
        <v/>
      </c>
      <c r="AD844" s="169" t="str">
        <f>IF(ISNUMBER($Q844),INDEX($D$1:$D$3663,V844,1),"")</f>
        <v/>
      </c>
      <c r="AE844" s="59"/>
      <c r="AF844" s="177" t="str">
        <f t="shared" si="173"/>
        <v/>
      </c>
      <c r="AG844" s="178" t="s">
        <v>1403</v>
      </c>
      <c r="AH844" s="59"/>
      <c r="AI844" s="163" t="str">
        <f t="shared" si="174"/>
        <v/>
      </c>
      <c r="AJ844" s="162" t="str">
        <f t="shared" si="165"/>
        <v/>
      </c>
      <c r="AK844" s="119"/>
      <c r="AL844" s="59" t="str">
        <f>IF(ISNUMBER($AJ844),INDEX($Z$4:$AC$3663,$AJ844,AL$3),"")</f>
        <v/>
      </c>
      <c r="AM844" s="149" t="str">
        <f>IF(ISNUMBER($AJ844),INDEX($Z$4:$AC$3663,$AJ844,AM$3),"")</f>
        <v/>
      </c>
      <c r="AN844" s="149" t="str">
        <f>IF(ISNUMBER($AJ844),INDEX($Z$4:$AC$3663,$AJ844,AN$3),"")</f>
        <v/>
      </c>
      <c r="AO844" s="59"/>
      <c r="AP844" s="59"/>
      <c r="AQ844" s="166"/>
      <c r="AR844" s="59"/>
      <c r="AS844" s="59"/>
      <c r="AT844" s="149"/>
      <c r="AU844" s="149"/>
      <c r="AV844" s="149"/>
      <c r="AW844" s="149"/>
      <c r="AX844" s="150"/>
      <c r="AY844" s="151"/>
      <c r="AZ844" s="59"/>
      <c r="BA844" s="59"/>
      <c r="BB844" s="59"/>
      <c r="BC844" s="59"/>
      <c r="BD844" s="59"/>
      <c r="BE844" s="59"/>
      <c r="BF844" s="43"/>
      <c r="BG844" s="59"/>
      <c r="BH844" s="59"/>
      <c r="BI844" s="59"/>
      <c r="BJ844" s="59"/>
      <c r="BK844" s="59"/>
      <c r="BL844" s="59"/>
      <c r="BM844" s="59"/>
    </row>
    <row r="845" spans="1:65" x14ac:dyDescent="0.25">
      <c r="A845" s="82"/>
      <c r="B845" s="122" t="s">
        <v>10</v>
      </c>
      <c r="C845" s="122">
        <v>3761.5</v>
      </c>
      <c r="D845" s="122">
        <v>37.132286501734299</v>
      </c>
      <c r="E845" s="142">
        <f>IF(B844=B845,0,MAX(E$4:E844)+1)</f>
        <v>0</v>
      </c>
      <c r="F845" s="142">
        <f t="shared" si="175"/>
        <v>2</v>
      </c>
      <c r="G845" s="142" t="str">
        <f t="shared" si="169"/>
        <v/>
      </c>
      <c r="H845" s="142" t="str">
        <f t="shared" si="170"/>
        <v/>
      </c>
      <c r="I845" s="59"/>
      <c r="J845" s="104"/>
      <c r="K845" s="59"/>
      <c r="L845" s="59"/>
      <c r="M845" s="59"/>
      <c r="N845" s="44"/>
      <c r="O845" s="44"/>
      <c r="P845" s="44"/>
      <c r="Q845" s="43" t="str">
        <f t="shared" si="167"/>
        <v/>
      </c>
      <c r="R845" s="60" t="str">
        <f t="shared" si="166"/>
        <v/>
      </c>
      <c r="S845" s="60" t="str">
        <f t="shared" si="166"/>
        <v/>
      </c>
      <c r="T845" s="60" t="str">
        <f t="shared" si="166"/>
        <v/>
      </c>
      <c r="U845" s="60" t="str">
        <f t="shared" si="166"/>
        <v/>
      </c>
      <c r="V845" s="60" t="str">
        <f t="shared" si="166"/>
        <v/>
      </c>
      <c r="W845" s="44"/>
      <c r="X845" s="44" t="str">
        <f t="shared" si="171"/>
        <v/>
      </c>
      <c r="Y845" s="142" t="str">
        <f t="shared" si="168"/>
        <v/>
      </c>
      <c r="Z845" s="172" t="str">
        <f t="shared" si="172"/>
        <v/>
      </c>
      <c r="AA845" s="169" t="str">
        <f>IF(ISNUMBER($Q845),INDEX($D$1:$D$3663,S845,1),"")</f>
        <v/>
      </c>
      <c r="AB845" s="169" t="str">
        <f>IF(ISNUMBER($Q845),INDEX($D$1:$D$3663,T845,1),"")</f>
        <v/>
      </c>
      <c r="AC845" s="169" t="str">
        <f>IF(ISNUMBER($Q845),INDEX($D$1:$D$3663,U845,1),"")</f>
        <v/>
      </c>
      <c r="AD845" s="169" t="str">
        <f>IF(ISNUMBER($Q845),INDEX($D$1:$D$3663,V845,1),"")</f>
        <v/>
      </c>
      <c r="AE845" s="59"/>
      <c r="AF845" s="177" t="str">
        <f t="shared" si="173"/>
        <v/>
      </c>
      <c r="AG845" s="178" t="s">
        <v>1403</v>
      </c>
      <c r="AH845" s="59"/>
      <c r="AI845" s="163" t="str">
        <f t="shared" si="174"/>
        <v/>
      </c>
      <c r="AJ845" s="162" t="str">
        <f t="shared" si="165"/>
        <v/>
      </c>
      <c r="AK845" s="119"/>
      <c r="AL845" s="59" t="str">
        <f>IF(ISNUMBER($AJ845),INDEX($Z$4:$AC$3663,$AJ845,AL$3),"")</f>
        <v/>
      </c>
      <c r="AM845" s="149" t="str">
        <f>IF(ISNUMBER($AJ845),INDEX($Z$4:$AC$3663,$AJ845,AM$3),"")</f>
        <v/>
      </c>
      <c r="AN845" s="149" t="str">
        <f>IF(ISNUMBER($AJ845),INDEX($Z$4:$AC$3663,$AJ845,AN$3),"")</f>
        <v/>
      </c>
      <c r="AO845" s="59"/>
      <c r="AP845" s="59"/>
      <c r="AQ845" s="166"/>
      <c r="AR845" s="59"/>
      <c r="AS845" s="59"/>
      <c r="AT845" s="149"/>
      <c r="AU845" s="149"/>
      <c r="AV845" s="149"/>
      <c r="AW845" s="149"/>
      <c r="AX845" s="150"/>
      <c r="AY845" s="151"/>
      <c r="AZ845" s="59"/>
      <c r="BA845" s="59"/>
      <c r="BB845" s="59"/>
      <c r="BC845" s="59"/>
      <c r="BD845" s="59"/>
      <c r="BE845" s="59"/>
      <c r="BF845" s="43"/>
      <c r="BG845" s="59"/>
      <c r="BH845" s="59"/>
      <c r="BI845" s="59"/>
      <c r="BJ845" s="59"/>
      <c r="BK845" s="59"/>
      <c r="BL845" s="59"/>
      <c r="BM845" s="59"/>
    </row>
    <row r="846" spans="1:65" x14ac:dyDescent="0.25">
      <c r="A846" s="82"/>
      <c r="B846" s="122" t="s">
        <v>10</v>
      </c>
      <c r="C846" s="122">
        <v>3762.5</v>
      </c>
      <c r="D846" s="122">
        <v>37.025234495169499</v>
      </c>
      <c r="E846" s="142">
        <f>IF(B845=B846,0,MAX(E$4:E845)+1)</f>
        <v>0</v>
      </c>
      <c r="F846" s="142">
        <f t="shared" si="175"/>
        <v>2</v>
      </c>
      <c r="G846" s="142" t="str">
        <f t="shared" si="169"/>
        <v/>
      </c>
      <c r="H846" s="142" t="str">
        <f t="shared" si="170"/>
        <v/>
      </c>
      <c r="I846" s="59"/>
      <c r="J846" s="104"/>
      <c r="K846" s="59"/>
      <c r="L846" s="59"/>
      <c r="M846" s="59"/>
      <c r="N846" s="44"/>
      <c r="O846" s="44"/>
      <c r="P846" s="44"/>
      <c r="Q846" s="43" t="str">
        <f t="shared" si="167"/>
        <v/>
      </c>
      <c r="R846" s="60" t="str">
        <f t="shared" si="166"/>
        <v/>
      </c>
      <c r="S846" s="60" t="str">
        <f t="shared" si="166"/>
        <v/>
      </c>
      <c r="T846" s="60" t="str">
        <f t="shared" si="166"/>
        <v/>
      </c>
      <c r="U846" s="60" t="str">
        <f t="shared" si="166"/>
        <v/>
      </c>
      <c r="V846" s="60" t="str">
        <f t="shared" si="166"/>
        <v/>
      </c>
      <c r="W846" s="44"/>
      <c r="X846" s="44" t="str">
        <f t="shared" si="171"/>
        <v/>
      </c>
      <c r="Y846" s="142" t="str">
        <f t="shared" si="168"/>
        <v/>
      </c>
      <c r="Z846" s="172" t="str">
        <f t="shared" si="172"/>
        <v/>
      </c>
      <c r="AA846" s="169" t="str">
        <f>IF(ISNUMBER($Q846),INDEX($D$1:$D$3663,S846,1),"")</f>
        <v/>
      </c>
      <c r="AB846" s="169" t="str">
        <f>IF(ISNUMBER($Q846),INDEX($D$1:$D$3663,T846,1),"")</f>
        <v/>
      </c>
      <c r="AC846" s="169" t="str">
        <f>IF(ISNUMBER($Q846),INDEX($D$1:$D$3663,U846,1),"")</f>
        <v/>
      </c>
      <c r="AD846" s="169" t="str">
        <f>IF(ISNUMBER($Q846),INDEX($D$1:$D$3663,V846,1),"")</f>
        <v/>
      </c>
      <c r="AE846" s="59"/>
      <c r="AF846" s="177" t="str">
        <f t="shared" si="173"/>
        <v/>
      </c>
      <c r="AG846" s="178" t="s">
        <v>1403</v>
      </c>
      <c r="AH846" s="59"/>
      <c r="AI846" s="163" t="str">
        <f t="shared" si="174"/>
        <v/>
      </c>
      <c r="AJ846" s="162" t="str">
        <f t="shared" si="165"/>
        <v/>
      </c>
      <c r="AK846" s="119"/>
      <c r="AL846" s="59" t="str">
        <f>IF(ISNUMBER($AJ846),INDEX($Z$4:$AC$3663,$AJ846,AL$3),"")</f>
        <v/>
      </c>
      <c r="AM846" s="149" t="str">
        <f>IF(ISNUMBER($AJ846),INDEX($Z$4:$AC$3663,$AJ846,AM$3),"")</f>
        <v/>
      </c>
      <c r="AN846" s="149" t="str">
        <f>IF(ISNUMBER($AJ846),INDEX($Z$4:$AC$3663,$AJ846,AN$3),"")</f>
        <v/>
      </c>
      <c r="AO846" s="59"/>
      <c r="AP846" s="59"/>
      <c r="AQ846" s="166"/>
      <c r="AR846" s="59"/>
      <c r="AS846" s="59"/>
      <c r="AT846" s="149"/>
      <c r="AU846" s="149"/>
      <c r="AV846" s="149"/>
      <c r="AW846" s="149"/>
      <c r="AX846" s="150"/>
      <c r="AY846" s="151"/>
      <c r="AZ846" s="59"/>
      <c r="BA846" s="59"/>
      <c r="BB846" s="59"/>
      <c r="BC846" s="59"/>
      <c r="BD846" s="59"/>
      <c r="BE846" s="59"/>
      <c r="BF846" s="43"/>
      <c r="BG846" s="59"/>
      <c r="BH846" s="59"/>
      <c r="BI846" s="59"/>
      <c r="BJ846" s="59"/>
      <c r="BK846" s="59"/>
      <c r="BL846" s="59"/>
      <c r="BM846" s="59"/>
    </row>
    <row r="847" spans="1:65" x14ac:dyDescent="0.25">
      <c r="A847" s="82"/>
      <c r="B847" s="122" t="s">
        <v>10</v>
      </c>
      <c r="C847" s="122">
        <v>3763.5</v>
      </c>
      <c r="D847" s="122">
        <v>37.247693714202498</v>
      </c>
      <c r="E847" s="142">
        <f>IF(B846=B847,0,MAX(E$4:E846)+1)</f>
        <v>0</v>
      </c>
      <c r="F847" s="142">
        <f t="shared" si="175"/>
        <v>2</v>
      </c>
      <c r="G847" s="142" t="str">
        <f t="shared" si="169"/>
        <v/>
      </c>
      <c r="H847" s="142" t="str">
        <f t="shared" si="170"/>
        <v/>
      </c>
      <c r="I847" s="59"/>
      <c r="J847" s="104"/>
      <c r="K847" s="59"/>
      <c r="L847" s="59"/>
      <c r="M847" s="59"/>
      <c r="N847" s="44"/>
      <c r="O847" s="44"/>
      <c r="P847" s="44"/>
      <c r="Q847" s="43" t="str">
        <f t="shared" si="167"/>
        <v/>
      </c>
      <c r="R847" s="60" t="str">
        <f t="shared" si="166"/>
        <v/>
      </c>
      <c r="S847" s="60" t="str">
        <f t="shared" si="166"/>
        <v/>
      </c>
      <c r="T847" s="60" t="str">
        <f t="shared" si="166"/>
        <v/>
      </c>
      <c r="U847" s="60" t="str">
        <f t="shared" si="166"/>
        <v/>
      </c>
      <c r="V847" s="60" t="str">
        <f t="shared" si="166"/>
        <v/>
      </c>
      <c r="W847" s="44"/>
      <c r="X847" s="44" t="str">
        <f t="shared" si="171"/>
        <v/>
      </c>
      <c r="Y847" s="142" t="str">
        <f t="shared" si="168"/>
        <v/>
      </c>
      <c r="Z847" s="172" t="str">
        <f t="shared" si="172"/>
        <v/>
      </c>
      <c r="AA847" s="169" t="str">
        <f>IF(ISNUMBER($Q847),INDEX($D$1:$D$3663,S847,1),"")</f>
        <v/>
      </c>
      <c r="AB847" s="169" t="str">
        <f>IF(ISNUMBER($Q847),INDEX($D$1:$D$3663,T847,1),"")</f>
        <v/>
      </c>
      <c r="AC847" s="169" t="str">
        <f>IF(ISNUMBER($Q847),INDEX($D$1:$D$3663,U847,1),"")</f>
        <v/>
      </c>
      <c r="AD847" s="169" t="str">
        <f>IF(ISNUMBER($Q847),INDEX($D$1:$D$3663,V847,1),"")</f>
        <v/>
      </c>
      <c r="AE847" s="59"/>
      <c r="AF847" s="177" t="str">
        <f t="shared" si="173"/>
        <v/>
      </c>
      <c r="AG847" s="178" t="s">
        <v>1403</v>
      </c>
      <c r="AH847" s="59"/>
      <c r="AI847" s="163" t="str">
        <f t="shared" si="174"/>
        <v/>
      </c>
      <c r="AJ847" s="162" t="str">
        <f t="shared" si="165"/>
        <v/>
      </c>
      <c r="AK847" s="119"/>
      <c r="AL847" s="59" t="str">
        <f>IF(ISNUMBER($AJ847),INDEX($Z$4:$AC$3663,$AJ847,AL$3),"")</f>
        <v/>
      </c>
      <c r="AM847" s="149" t="str">
        <f>IF(ISNUMBER($AJ847),INDEX($Z$4:$AC$3663,$AJ847,AM$3),"")</f>
        <v/>
      </c>
      <c r="AN847" s="149" t="str">
        <f>IF(ISNUMBER($AJ847),INDEX($Z$4:$AC$3663,$AJ847,AN$3),"")</f>
        <v/>
      </c>
      <c r="AO847" s="59"/>
      <c r="AP847" s="59"/>
      <c r="AQ847" s="166"/>
      <c r="AR847" s="59"/>
      <c r="AS847" s="59"/>
      <c r="AT847" s="149"/>
      <c r="AU847" s="149"/>
      <c r="AV847" s="149"/>
      <c r="AW847" s="149"/>
      <c r="AX847" s="150"/>
      <c r="AY847" s="151"/>
      <c r="AZ847" s="59"/>
      <c r="BA847" s="59"/>
      <c r="BB847" s="59"/>
      <c r="BC847" s="59"/>
      <c r="BD847" s="59"/>
      <c r="BE847" s="59"/>
      <c r="BF847" s="43"/>
      <c r="BG847" s="59"/>
      <c r="BH847" s="59"/>
      <c r="BI847" s="59"/>
      <c r="BJ847" s="59"/>
      <c r="BK847" s="59"/>
      <c r="BL847" s="59"/>
      <c r="BM847" s="59"/>
    </row>
    <row r="848" spans="1:65" x14ac:dyDescent="0.25">
      <c r="A848" s="82"/>
      <c r="B848" s="122" t="s">
        <v>10</v>
      </c>
      <c r="C848" s="122">
        <v>3764.5</v>
      </c>
      <c r="D848" s="122">
        <v>37.341130622640001</v>
      </c>
      <c r="E848" s="142">
        <f>IF(B847=B848,0,MAX(E$4:E847)+1)</f>
        <v>0</v>
      </c>
      <c r="F848" s="142">
        <f t="shared" si="175"/>
        <v>2</v>
      </c>
      <c r="G848" s="142" t="str">
        <f t="shared" si="169"/>
        <v/>
      </c>
      <c r="H848" s="142" t="str">
        <f t="shared" si="170"/>
        <v/>
      </c>
      <c r="I848" s="59"/>
      <c r="J848" s="104"/>
      <c r="K848" s="59"/>
      <c r="L848" s="59"/>
      <c r="M848" s="59"/>
      <c r="N848" s="44"/>
      <c r="O848" s="44"/>
      <c r="P848" s="44"/>
      <c r="Q848" s="43" t="str">
        <f t="shared" si="167"/>
        <v/>
      </c>
      <c r="R848" s="60" t="str">
        <f t="shared" si="166"/>
        <v/>
      </c>
      <c r="S848" s="60" t="str">
        <f t="shared" si="166"/>
        <v/>
      </c>
      <c r="T848" s="60" t="str">
        <f t="shared" si="166"/>
        <v/>
      </c>
      <c r="U848" s="60" t="str">
        <f t="shared" si="166"/>
        <v/>
      </c>
      <c r="V848" s="60" t="str">
        <f t="shared" si="166"/>
        <v/>
      </c>
      <c r="W848" s="44"/>
      <c r="X848" s="44" t="str">
        <f t="shared" si="171"/>
        <v/>
      </c>
      <c r="Y848" s="142" t="str">
        <f t="shared" si="168"/>
        <v/>
      </c>
      <c r="Z848" s="172" t="str">
        <f t="shared" si="172"/>
        <v/>
      </c>
      <c r="AA848" s="169" t="str">
        <f>IF(ISNUMBER($Q848),INDEX($D$1:$D$3663,S848,1),"")</f>
        <v/>
      </c>
      <c r="AB848" s="169" t="str">
        <f>IF(ISNUMBER($Q848),INDEX($D$1:$D$3663,T848,1),"")</f>
        <v/>
      </c>
      <c r="AC848" s="169" t="str">
        <f>IF(ISNUMBER($Q848),INDEX($D$1:$D$3663,U848,1),"")</f>
        <v/>
      </c>
      <c r="AD848" s="169" t="str">
        <f>IF(ISNUMBER($Q848),INDEX($D$1:$D$3663,V848,1),"")</f>
        <v/>
      </c>
      <c r="AE848" s="59"/>
      <c r="AF848" s="177" t="str">
        <f t="shared" si="173"/>
        <v/>
      </c>
      <c r="AG848" s="178" t="s">
        <v>1403</v>
      </c>
      <c r="AH848" s="59"/>
      <c r="AI848" s="163" t="str">
        <f t="shared" si="174"/>
        <v/>
      </c>
      <c r="AJ848" s="162" t="str">
        <f t="shared" si="165"/>
        <v/>
      </c>
      <c r="AK848" s="119"/>
      <c r="AL848" s="59" t="str">
        <f>IF(ISNUMBER($AJ848),INDEX($Z$4:$AC$3663,$AJ848,AL$3),"")</f>
        <v/>
      </c>
      <c r="AM848" s="149" t="str">
        <f>IF(ISNUMBER($AJ848),INDEX($Z$4:$AC$3663,$AJ848,AM$3),"")</f>
        <v/>
      </c>
      <c r="AN848" s="149" t="str">
        <f>IF(ISNUMBER($AJ848),INDEX($Z$4:$AC$3663,$AJ848,AN$3),"")</f>
        <v/>
      </c>
      <c r="AO848" s="59"/>
      <c r="AP848" s="59"/>
      <c r="AQ848" s="166"/>
      <c r="AR848" s="59"/>
      <c r="AS848" s="59"/>
      <c r="AT848" s="149"/>
      <c r="AU848" s="149"/>
      <c r="AV848" s="149"/>
      <c r="AW848" s="149"/>
      <c r="AX848" s="150"/>
      <c r="AY848" s="151"/>
      <c r="AZ848" s="59"/>
      <c r="BA848" s="59"/>
      <c r="BB848" s="59"/>
      <c r="BC848" s="59"/>
      <c r="BD848" s="59"/>
      <c r="BE848" s="59"/>
      <c r="BF848" s="43"/>
      <c r="BG848" s="59"/>
      <c r="BH848" s="59"/>
      <c r="BI848" s="59"/>
      <c r="BJ848" s="59"/>
      <c r="BK848" s="59"/>
      <c r="BL848" s="59"/>
      <c r="BM848" s="59"/>
    </row>
    <row r="849" spans="1:65" x14ac:dyDescent="0.25">
      <c r="A849" s="82"/>
      <c r="B849" s="122" t="s">
        <v>10</v>
      </c>
      <c r="C849" s="122">
        <v>3765.5</v>
      </c>
      <c r="D849" s="122">
        <v>37.127992253740402</v>
      </c>
      <c r="E849" s="142">
        <f>IF(B848=B849,0,MAX(E$4:E848)+1)</f>
        <v>0</v>
      </c>
      <c r="F849" s="142">
        <f t="shared" si="175"/>
        <v>2</v>
      </c>
      <c r="G849" s="142" t="str">
        <f t="shared" si="169"/>
        <v/>
      </c>
      <c r="H849" s="142" t="str">
        <f t="shared" si="170"/>
        <v/>
      </c>
      <c r="I849" s="59"/>
      <c r="J849" s="104"/>
      <c r="K849" s="59"/>
      <c r="L849" s="59"/>
      <c r="M849" s="59"/>
      <c r="N849" s="44"/>
      <c r="O849" s="44"/>
      <c r="P849" s="44"/>
      <c r="Q849" s="43" t="str">
        <f t="shared" si="167"/>
        <v/>
      </c>
      <c r="R849" s="60" t="str">
        <f t="shared" si="166"/>
        <v/>
      </c>
      <c r="S849" s="60" t="str">
        <f t="shared" si="166"/>
        <v/>
      </c>
      <c r="T849" s="60" t="str">
        <f t="shared" si="166"/>
        <v/>
      </c>
      <c r="U849" s="60" t="str">
        <f t="shared" si="166"/>
        <v/>
      </c>
      <c r="V849" s="60" t="str">
        <f t="shared" si="166"/>
        <v/>
      </c>
      <c r="W849" s="44"/>
      <c r="X849" s="44" t="str">
        <f t="shared" si="171"/>
        <v/>
      </c>
      <c r="Y849" s="142" t="str">
        <f t="shared" si="168"/>
        <v/>
      </c>
      <c r="Z849" s="172" t="str">
        <f t="shared" si="172"/>
        <v/>
      </c>
      <c r="AA849" s="169" t="str">
        <f>IF(ISNUMBER($Q849),INDEX($D$1:$D$3663,S849,1),"")</f>
        <v/>
      </c>
      <c r="AB849" s="169" t="str">
        <f>IF(ISNUMBER($Q849),INDEX($D$1:$D$3663,T849,1),"")</f>
        <v/>
      </c>
      <c r="AC849" s="169" t="str">
        <f>IF(ISNUMBER($Q849),INDEX($D$1:$D$3663,U849,1),"")</f>
        <v/>
      </c>
      <c r="AD849" s="169" t="str">
        <f>IF(ISNUMBER($Q849),INDEX($D$1:$D$3663,V849,1),"")</f>
        <v/>
      </c>
      <c r="AE849" s="59"/>
      <c r="AF849" s="177" t="str">
        <f t="shared" si="173"/>
        <v/>
      </c>
      <c r="AG849" s="178" t="s">
        <v>1403</v>
      </c>
      <c r="AH849" s="59"/>
      <c r="AI849" s="163" t="str">
        <f t="shared" si="174"/>
        <v/>
      </c>
      <c r="AJ849" s="162" t="str">
        <f t="shared" si="165"/>
        <v/>
      </c>
      <c r="AK849" s="119"/>
      <c r="AL849" s="59" t="str">
        <f>IF(ISNUMBER($AJ849),INDEX($Z$4:$AC$3663,$AJ849,AL$3),"")</f>
        <v/>
      </c>
      <c r="AM849" s="149" t="str">
        <f>IF(ISNUMBER($AJ849),INDEX($Z$4:$AC$3663,$AJ849,AM$3),"")</f>
        <v/>
      </c>
      <c r="AN849" s="149" t="str">
        <f>IF(ISNUMBER($AJ849),INDEX($Z$4:$AC$3663,$AJ849,AN$3),"")</f>
        <v/>
      </c>
      <c r="AO849" s="59"/>
      <c r="AP849" s="59"/>
      <c r="AQ849" s="166"/>
      <c r="AR849" s="59"/>
      <c r="AS849" s="59"/>
      <c r="AT849" s="149"/>
      <c r="AU849" s="149"/>
      <c r="AV849" s="149"/>
      <c r="AW849" s="149"/>
      <c r="AX849" s="150"/>
      <c r="AY849" s="151"/>
      <c r="AZ849" s="59"/>
      <c r="BA849" s="59"/>
      <c r="BB849" s="59"/>
      <c r="BC849" s="59"/>
      <c r="BD849" s="59"/>
      <c r="BE849" s="59"/>
      <c r="BF849" s="43"/>
      <c r="BG849" s="59"/>
      <c r="BH849" s="59"/>
      <c r="BI849" s="59"/>
      <c r="BJ849" s="59"/>
      <c r="BK849" s="59"/>
      <c r="BL849" s="59"/>
      <c r="BM849" s="59"/>
    </row>
    <row r="850" spans="1:65" x14ac:dyDescent="0.25">
      <c r="A850" s="82"/>
      <c r="B850" s="122" t="s">
        <v>10</v>
      </c>
      <c r="C850" s="122">
        <v>3766.5</v>
      </c>
      <c r="D850" s="122">
        <v>37.296061844421097</v>
      </c>
      <c r="E850" s="142">
        <f>IF(B849=B850,0,MAX(E$4:E849)+1)</f>
        <v>0</v>
      </c>
      <c r="F850" s="142">
        <f t="shared" si="175"/>
        <v>2</v>
      </c>
      <c r="G850" s="142" t="str">
        <f t="shared" si="169"/>
        <v/>
      </c>
      <c r="H850" s="142" t="str">
        <f t="shared" si="170"/>
        <v/>
      </c>
      <c r="I850" s="59"/>
      <c r="J850" s="104"/>
      <c r="K850" s="59"/>
      <c r="L850" s="59"/>
      <c r="M850" s="59"/>
      <c r="N850" s="44"/>
      <c r="O850" s="44"/>
      <c r="P850" s="44"/>
      <c r="Q850" s="43" t="str">
        <f t="shared" si="167"/>
        <v/>
      </c>
      <c r="R850" s="60" t="str">
        <f t="shared" si="166"/>
        <v/>
      </c>
      <c r="S850" s="60" t="str">
        <f t="shared" si="166"/>
        <v/>
      </c>
      <c r="T850" s="60" t="str">
        <f t="shared" si="166"/>
        <v/>
      </c>
      <c r="U850" s="60" t="str">
        <f t="shared" si="166"/>
        <v/>
      </c>
      <c r="V850" s="60" t="str">
        <f t="shared" si="166"/>
        <v/>
      </c>
      <c r="W850" s="44"/>
      <c r="X850" s="44" t="str">
        <f t="shared" si="171"/>
        <v/>
      </c>
      <c r="Y850" s="142" t="str">
        <f t="shared" si="168"/>
        <v/>
      </c>
      <c r="Z850" s="172" t="str">
        <f t="shared" si="172"/>
        <v/>
      </c>
      <c r="AA850" s="169" t="str">
        <f>IF(ISNUMBER($Q850),INDEX($D$1:$D$3663,S850,1),"")</f>
        <v/>
      </c>
      <c r="AB850" s="169" t="str">
        <f>IF(ISNUMBER($Q850),INDEX($D$1:$D$3663,T850,1),"")</f>
        <v/>
      </c>
      <c r="AC850" s="169" t="str">
        <f>IF(ISNUMBER($Q850),INDEX($D$1:$D$3663,U850,1),"")</f>
        <v/>
      </c>
      <c r="AD850" s="169" t="str">
        <f>IF(ISNUMBER($Q850),INDEX($D$1:$D$3663,V850,1),"")</f>
        <v/>
      </c>
      <c r="AE850" s="59"/>
      <c r="AF850" s="177" t="str">
        <f t="shared" si="173"/>
        <v/>
      </c>
      <c r="AG850" s="178" t="s">
        <v>1403</v>
      </c>
      <c r="AH850" s="59"/>
      <c r="AI850" s="163" t="str">
        <f t="shared" si="174"/>
        <v/>
      </c>
      <c r="AJ850" s="162" t="str">
        <f t="shared" si="165"/>
        <v/>
      </c>
      <c r="AK850" s="119"/>
      <c r="AL850" s="59" t="str">
        <f>IF(ISNUMBER($AJ850),INDEX($Z$4:$AC$3663,$AJ850,AL$3),"")</f>
        <v/>
      </c>
      <c r="AM850" s="149" t="str">
        <f>IF(ISNUMBER($AJ850),INDEX($Z$4:$AC$3663,$AJ850,AM$3),"")</f>
        <v/>
      </c>
      <c r="AN850" s="149" t="str">
        <f>IF(ISNUMBER($AJ850),INDEX($Z$4:$AC$3663,$AJ850,AN$3),"")</f>
        <v/>
      </c>
      <c r="AO850" s="59"/>
      <c r="AP850" s="59"/>
      <c r="AQ850" s="166"/>
      <c r="AR850" s="59"/>
      <c r="AS850" s="59"/>
      <c r="AT850" s="149"/>
      <c r="AU850" s="149"/>
      <c r="AV850" s="149"/>
      <c r="AW850" s="149"/>
      <c r="AX850" s="150"/>
      <c r="AY850" s="151"/>
      <c r="AZ850" s="59"/>
      <c r="BA850" s="59"/>
      <c r="BB850" s="59"/>
      <c r="BC850" s="59"/>
      <c r="BD850" s="59"/>
      <c r="BE850" s="59"/>
      <c r="BF850" s="43"/>
      <c r="BG850" s="59"/>
      <c r="BH850" s="59"/>
      <c r="BI850" s="59"/>
      <c r="BJ850" s="59"/>
      <c r="BK850" s="59"/>
      <c r="BL850" s="59"/>
      <c r="BM850" s="59"/>
    </row>
    <row r="851" spans="1:65" x14ac:dyDescent="0.25">
      <c r="A851" s="82"/>
      <c r="B851" s="122" t="s">
        <v>10</v>
      </c>
      <c r="C851" s="122">
        <v>3767.5</v>
      </c>
      <c r="D851" s="122">
        <v>37.294771873507997</v>
      </c>
      <c r="E851" s="142">
        <f>IF(B850=B851,0,MAX(E$4:E850)+1)</f>
        <v>0</v>
      </c>
      <c r="F851" s="142">
        <f t="shared" si="175"/>
        <v>2</v>
      </c>
      <c r="G851" s="142" t="str">
        <f t="shared" si="169"/>
        <v/>
      </c>
      <c r="H851" s="142" t="str">
        <f t="shared" si="170"/>
        <v/>
      </c>
      <c r="I851" s="59"/>
      <c r="J851" s="104"/>
      <c r="K851" s="59"/>
      <c r="L851" s="59"/>
      <c r="M851" s="59"/>
      <c r="N851" s="44"/>
      <c r="O851" s="44"/>
      <c r="P851" s="44"/>
      <c r="Q851" s="43" t="str">
        <f t="shared" si="167"/>
        <v/>
      </c>
      <c r="R851" s="60" t="str">
        <f t="shared" si="166"/>
        <v/>
      </c>
      <c r="S851" s="60" t="str">
        <f t="shared" si="166"/>
        <v/>
      </c>
      <c r="T851" s="60" t="str">
        <f t="shared" si="166"/>
        <v/>
      </c>
      <c r="U851" s="60" t="str">
        <f t="shared" si="166"/>
        <v/>
      </c>
      <c r="V851" s="60" t="str">
        <f t="shared" si="166"/>
        <v/>
      </c>
      <c r="W851" s="44"/>
      <c r="X851" s="44" t="str">
        <f t="shared" si="171"/>
        <v/>
      </c>
      <c r="Y851" s="142" t="str">
        <f t="shared" si="168"/>
        <v/>
      </c>
      <c r="Z851" s="172" t="str">
        <f t="shared" si="172"/>
        <v/>
      </c>
      <c r="AA851" s="169" t="str">
        <f>IF(ISNUMBER($Q851),INDEX($D$1:$D$3663,S851,1),"")</f>
        <v/>
      </c>
      <c r="AB851" s="169" t="str">
        <f>IF(ISNUMBER($Q851),INDEX($D$1:$D$3663,T851,1),"")</f>
        <v/>
      </c>
      <c r="AC851" s="169" t="str">
        <f>IF(ISNUMBER($Q851),INDEX($D$1:$D$3663,U851,1),"")</f>
        <v/>
      </c>
      <c r="AD851" s="169" t="str">
        <f>IF(ISNUMBER($Q851),INDEX($D$1:$D$3663,V851,1),"")</f>
        <v/>
      </c>
      <c r="AE851" s="59"/>
      <c r="AF851" s="177" t="str">
        <f t="shared" si="173"/>
        <v/>
      </c>
      <c r="AG851" s="178" t="s">
        <v>1403</v>
      </c>
      <c r="AH851" s="59"/>
      <c r="AI851" s="163" t="str">
        <f t="shared" si="174"/>
        <v/>
      </c>
      <c r="AJ851" s="162" t="str">
        <f t="shared" si="165"/>
        <v/>
      </c>
      <c r="AK851" s="119"/>
      <c r="AL851" s="59" t="str">
        <f>IF(ISNUMBER($AJ851),INDEX($Z$4:$AC$3663,$AJ851,AL$3),"")</f>
        <v/>
      </c>
      <c r="AM851" s="149" t="str">
        <f>IF(ISNUMBER($AJ851),INDEX($Z$4:$AC$3663,$AJ851,AM$3),"")</f>
        <v/>
      </c>
      <c r="AN851" s="149" t="str">
        <f>IF(ISNUMBER($AJ851),INDEX($Z$4:$AC$3663,$AJ851,AN$3),"")</f>
        <v/>
      </c>
      <c r="AO851" s="59"/>
      <c r="AP851" s="59"/>
      <c r="AQ851" s="166"/>
      <c r="AR851" s="59"/>
      <c r="AS851" s="59"/>
      <c r="AT851" s="149"/>
      <c r="AU851" s="149"/>
      <c r="AV851" s="149"/>
      <c r="AW851" s="149"/>
      <c r="AX851" s="150"/>
      <c r="AY851" s="151"/>
      <c r="AZ851" s="59"/>
      <c r="BA851" s="59"/>
      <c r="BB851" s="59"/>
      <c r="BC851" s="59"/>
      <c r="BD851" s="59"/>
      <c r="BE851" s="59"/>
      <c r="BF851" s="43"/>
      <c r="BG851" s="59"/>
      <c r="BH851" s="59"/>
      <c r="BI851" s="59"/>
      <c r="BJ851" s="59"/>
      <c r="BK851" s="59"/>
      <c r="BL851" s="59"/>
      <c r="BM851" s="59"/>
    </row>
    <row r="852" spans="1:65" x14ac:dyDescent="0.25">
      <c r="A852" s="82"/>
      <c r="B852" s="122" t="s">
        <v>10</v>
      </c>
      <c r="C852" s="122">
        <v>3768.5</v>
      </c>
      <c r="D852" s="122">
        <v>37.290982707038197</v>
      </c>
      <c r="E852" s="142">
        <f>IF(B851=B852,0,MAX(E$4:E851)+1)</f>
        <v>0</v>
      </c>
      <c r="F852" s="142">
        <f t="shared" si="175"/>
        <v>2</v>
      </c>
      <c r="G852" s="142" t="str">
        <f t="shared" si="169"/>
        <v/>
      </c>
      <c r="H852" s="142" t="str">
        <f t="shared" si="170"/>
        <v/>
      </c>
      <c r="I852" s="59"/>
      <c r="J852" s="104"/>
      <c r="K852" s="59"/>
      <c r="L852" s="59"/>
      <c r="M852" s="59"/>
      <c r="N852" s="44"/>
      <c r="O852" s="44"/>
      <c r="P852" s="44"/>
      <c r="Q852" s="43" t="str">
        <f t="shared" si="167"/>
        <v/>
      </c>
      <c r="R852" s="60" t="str">
        <f t="shared" si="166"/>
        <v/>
      </c>
      <c r="S852" s="60" t="str">
        <f t="shared" si="166"/>
        <v/>
      </c>
      <c r="T852" s="60" t="str">
        <f t="shared" si="166"/>
        <v/>
      </c>
      <c r="U852" s="60" t="str">
        <f t="shared" si="166"/>
        <v/>
      </c>
      <c r="V852" s="60" t="str">
        <f t="shared" si="166"/>
        <v/>
      </c>
      <c r="W852" s="44"/>
      <c r="X852" s="44" t="str">
        <f t="shared" si="171"/>
        <v/>
      </c>
      <c r="Y852" s="142" t="str">
        <f t="shared" si="168"/>
        <v/>
      </c>
      <c r="Z852" s="172" t="str">
        <f t="shared" si="172"/>
        <v/>
      </c>
      <c r="AA852" s="169" t="str">
        <f>IF(ISNUMBER($Q852),INDEX($D$1:$D$3663,S852,1),"")</f>
        <v/>
      </c>
      <c r="AB852" s="169" t="str">
        <f>IF(ISNUMBER($Q852),INDEX($D$1:$D$3663,T852,1),"")</f>
        <v/>
      </c>
      <c r="AC852" s="169" t="str">
        <f>IF(ISNUMBER($Q852),INDEX($D$1:$D$3663,U852,1),"")</f>
        <v/>
      </c>
      <c r="AD852" s="169" t="str">
        <f>IF(ISNUMBER($Q852),INDEX($D$1:$D$3663,V852,1),"")</f>
        <v/>
      </c>
      <c r="AE852" s="59"/>
      <c r="AF852" s="177" t="str">
        <f t="shared" si="173"/>
        <v/>
      </c>
      <c r="AG852" s="178" t="s">
        <v>1403</v>
      </c>
      <c r="AH852" s="59"/>
      <c r="AI852" s="163" t="str">
        <f t="shared" si="174"/>
        <v/>
      </c>
      <c r="AJ852" s="162" t="str">
        <f t="shared" si="165"/>
        <v/>
      </c>
      <c r="AK852" s="119"/>
      <c r="AL852" s="59" t="str">
        <f>IF(ISNUMBER($AJ852),INDEX($Z$4:$AC$3663,$AJ852,AL$3),"")</f>
        <v/>
      </c>
      <c r="AM852" s="149" t="str">
        <f>IF(ISNUMBER($AJ852),INDEX($Z$4:$AC$3663,$AJ852,AM$3),"")</f>
        <v/>
      </c>
      <c r="AN852" s="149" t="str">
        <f>IF(ISNUMBER($AJ852),INDEX($Z$4:$AC$3663,$AJ852,AN$3),"")</f>
        <v/>
      </c>
      <c r="AO852" s="59"/>
      <c r="AP852" s="59"/>
      <c r="AQ852" s="166"/>
      <c r="AR852" s="59"/>
      <c r="AS852" s="59"/>
      <c r="AT852" s="149"/>
      <c r="AU852" s="149"/>
      <c r="AV852" s="149"/>
      <c r="AW852" s="149"/>
      <c r="AX852" s="150"/>
      <c r="AY852" s="151"/>
      <c r="AZ852" s="59"/>
      <c r="BA852" s="59"/>
      <c r="BB852" s="59"/>
      <c r="BC852" s="59"/>
      <c r="BD852" s="59"/>
      <c r="BE852" s="59"/>
      <c r="BF852" s="43"/>
      <c r="BG852" s="59"/>
      <c r="BH852" s="59"/>
      <c r="BI852" s="59"/>
      <c r="BJ852" s="59"/>
      <c r="BK852" s="59"/>
      <c r="BL852" s="59"/>
      <c r="BM852" s="59"/>
    </row>
    <row r="853" spans="1:65" x14ac:dyDescent="0.25">
      <c r="A853" s="82"/>
      <c r="B853" s="122" t="s">
        <v>10</v>
      </c>
      <c r="C853" s="122">
        <v>3769.5</v>
      </c>
      <c r="D853" s="122">
        <v>37.089197843644698</v>
      </c>
      <c r="E853" s="142">
        <f>IF(B852=B853,0,MAX(E$4:E852)+1)</f>
        <v>0</v>
      </c>
      <c r="F853" s="142">
        <f t="shared" si="175"/>
        <v>2</v>
      </c>
      <c r="G853" s="142" t="str">
        <f t="shared" si="169"/>
        <v/>
      </c>
      <c r="H853" s="142" t="str">
        <f t="shared" si="170"/>
        <v/>
      </c>
      <c r="I853" s="59"/>
      <c r="J853" s="104"/>
      <c r="K853" s="59"/>
      <c r="L853" s="59"/>
      <c r="M853" s="59"/>
      <c r="N853" s="44"/>
      <c r="O853" s="44"/>
      <c r="P853" s="44"/>
      <c r="Q853" s="43" t="str">
        <f t="shared" si="167"/>
        <v/>
      </c>
      <c r="R853" s="60" t="str">
        <f t="shared" si="166"/>
        <v/>
      </c>
      <c r="S853" s="60" t="str">
        <f t="shared" si="166"/>
        <v/>
      </c>
      <c r="T853" s="60" t="str">
        <f t="shared" si="166"/>
        <v/>
      </c>
      <c r="U853" s="60" t="str">
        <f t="shared" si="166"/>
        <v/>
      </c>
      <c r="V853" s="60" t="str">
        <f t="shared" si="166"/>
        <v/>
      </c>
      <c r="W853" s="44"/>
      <c r="X853" s="44" t="str">
        <f t="shared" si="171"/>
        <v/>
      </c>
      <c r="Y853" s="142" t="str">
        <f t="shared" si="168"/>
        <v/>
      </c>
      <c r="Z853" s="172" t="str">
        <f t="shared" si="172"/>
        <v/>
      </c>
      <c r="AA853" s="169" t="str">
        <f>IF(ISNUMBER($Q853),INDEX($D$1:$D$3663,S853,1),"")</f>
        <v/>
      </c>
      <c r="AB853" s="169" t="str">
        <f>IF(ISNUMBER($Q853),INDEX($D$1:$D$3663,T853,1),"")</f>
        <v/>
      </c>
      <c r="AC853" s="169" t="str">
        <f>IF(ISNUMBER($Q853),INDEX($D$1:$D$3663,U853,1),"")</f>
        <v/>
      </c>
      <c r="AD853" s="169" t="str">
        <f>IF(ISNUMBER($Q853),INDEX($D$1:$D$3663,V853,1),"")</f>
        <v/>
      </c>
      <c r="AE853" s="59"/>
      <c r="AF853" s="177" t="str">
        <f t="shared" si="173"/>
        <v/>
      </c>
      <c r="AG853" s="178" t="s">
        <v>1403</v>
      </c>
      <c r="AH853" s="59"/>
      <c r="AI853" s="163" t="str">
        <f t="shared" si="174"/>
        <v/>
      </c>
      <c r="AJ853" s="162" t="str">
        <f t="shared" si="165"/>
        <v/>
      </c>
      <c r="AK853" s="119"/>
      <c r="AL853" s="59" t="str">
        <f>IF(ISNUMBER($AJ853),INDEX($Z$4:$AC$3663,$AJ853,AL$3),"")</f>
        <v/>
      </c>
      <c r="AM853" s="149" t="str">
        <f>IF(ISNUMBER($AJ853),INDEX($Z$4:$AC$3663,$AJ853,AM$3),"")</f>
        <v/>
      </c>
      <c r="AN853" s="149" t="str">
        <f>IF(ISNUMBER($AJ853),INDEX($Z$4:$AC$3663,$AJ853,AN$3),"")</f>
        <v/>
      </c>
      <c r="AO853" s="59"/>
      <c r="AP853" s="59"/>
      <c r="AQ853" s="166"/>
      <c r="AR853" s="59"/>
      <c r="AS853" s="59"/>
      <c r="AT853" s="149"/>
      <c r="AU853" s="149"/>
      <c r="AV853" s="149"/>
      <c r="AW853" s="149"/>
      <c r="AX853" s="150"/>
      <c r="AY853" s="151"/>
      <c r="AZ853" s="59"/>
      <c r="BA853" s="59"/>
      <c r="BB853" s="59"/>
      <c r="BC853" s="59"/>
      <c r="BD853" s="59"/>
      <c r="BE853" s="59"/>
      <c r="BF853" s="43"/>
      <c r="BG853" s="59"/>
      <c r="BH853" s="59"/>
      <c r="BI853" s="59"/>
      <c r="BJ853" s="59"/>
      <c r="BK853" s="59"/>
      <c r="BL853" s="59"/>
      <c r="BM853" s="59"/>
    </row>
    <row r="854" spans="1:65" x14ac:dyDescent="0.25">
      <c r="A854" s="82"/>
      <c r="B854" s="122" t="s">
        <v>10</v>
      </c>
      <c r="C854" s="122">
        <v>3770.5</v>
      </c>
      <c r="D854" s="122">
        <v>37.368682742702802</v>
      </c>
      <c r="E854" s="142">
        <f>IF(B853=B854,0,MAX(E$4:E853)+1)</f>
        <v>0</v>
      </c>
      <c r="F854" s="142">
        <f t="shared" si="175"/>
        <v>2</v>
      </c>
      <c r="G854" s="142" t="str">
        <f t="shared" si="169"/>
        <v/>
      </c>
      <c r="H854" s="142" t="str">
        <f t="shared" si="170"/>
        <v/>
      </c>
      <c r="I854" s="59"/>
      <c r="J854" s="104"/>
      <c r="K854" s="59"/>
      <c r="L854" s="59"/>
      <c r="M854" s="59"/>
      <c r="N854" s="44"/>
      <c r="O854" s="44"/>
      <c r="P854" s="44"/>
      <c r="Q854" s="43" t="str">
        <f t="shared" si="167"/>
        <v/>
      </c>
      <c r="R854" s="60" t="str">
        <f t="shared" si="166"/>
        <v/>
      </c>
      <c r="S854" s="60" t="str">
        <f t="shared" si="166"/>
        <v/>
      </c>
      <c r="T854" s="60" t="str">
        <f t="shared" si="166"/>
        <v/>
      </c>
      <c r="U854" s="60" t="str">
        <f t="shared" si="166"/>
        <v/>
      </c>
      <c r="V854" s="60" t="str">
        <f t="shared" si="166"/>
        <v/>
      </c>
      <c r="W854" s="44"/>
      <c r="X854" s="44" t="str">
        <f t="shared" si="171"/>
        <v/>
      </c>
      <c r="Y854" s="142" t="str">
        <f t="shared" si="168"/>
        <v/>
      </c>
      <c r="Z854" s="172" t="str">
        <f t="shared" si="172"/>
        <v/>
      </c>
      <c r="AA854" s="169" t="str">
        <f>IF(ISNUMBER($Q854),INDEX($D$1:$D$3663,S854,1),"")</f>
        <v/>
      </c>
      <c r="AB854" s="169" t="str">
        <f>IF(ISNUMBER($Q854),INDEX($D$1:$D$3663,T854,1),"")</f>
        <v/>
      </c>
      <c r="AC854" s="169" t="str">
        <f>IF(ISNUMBER($Q854),INDEX($D$1:$D$3663,U854,1),"")</f>
        <v/>
      </c>
      <c r="AD854" s="169" t="str">
        <f>IF(ISNUMBER($Q854),INDEX($D$1:$D$3663,V854,1),"")</f>
        <v/>
      </c>
      <c r="AE854" s="59"/>
      <c r="AF854" s="177" t="str">
        <f t="shared" si="173"/>
        <v/>
      </c>
      <c r="AG854" s="178" t="s">
        <v>1403</v>
      </c>
      <c r="AH854" s="59"/>
      <c r="AI854" s="163" t="str">
        <f t="shared" si="174"/>
        <v/>
      </c>
      <c r="AJ854" s="162" t="str">
        <f t="shared" si="165"/>
        <v/>
      </c>
      <c r="AK854" s="119"/>
      <c r="AL854" s="59" t="str">
        <f>IF(ISNUMBER($AJ854),INDEX($Z$4:$AC$3663,$AJ854,AL$3),"")</f>
        <v/>
      </c>
      <c r="AM854" s="149" t="str">
        <f>IF(ISNUMBER($AJ854),INDEX($Z$4:$AC$3663,$AJ854,AM$3),"")</f>
        <v/>
      </c>
      <c r="AN854" s="149" t="str">
        <f>IF(ISNUMBER($AJ854),INDEX($Z$4:$AC$3663,$AJ854,AN$3),"")</f>
        <v/>
      </c>
      <c r="AO854" s="59"/>
      <c r="AP854" s="59"/>
      <c r="AQ854" s="166"/>
      <c r="AR854" s="59"/>
      <c r="AS854" s="59"/>
      <c r="AT854" s="149"/>
      <c r="AU854" s="149"/>
      <c r="AV854" s="149"/>
      <c r="AW854" s="149"/>
      <c r="AX854" s="150"/>
      <c r="AY854" s="151"/>
      <c r="AZ854" s="59"/>
      <c r="BA854" s="59"/>
      <c r="BB854" s="59"/>
      <c r="BC854" s="59"/>
      <c r="BD854" s="59"/>
      <c r="BE854" s="59"/>
      <c r="BF854" s="43"/>
      <c r="BG854" s="59"/>
      <c r="BH854" s="59"/>
      <c r="BI854" s="59"/>
      <c r="BJ854" s="59"/>
      <c r="BK854" s="59"/>
      <c r="BL854" s="59"/>
      <c r="BM854" s="59"/>
    </row>
    <row r="855" spans="1:65" x14ac:dyDescent="0.25">
      <c r="A855" s="82"/>
      <c r="B855" s="122" t="s">
        <v>10</v>
      </c>
      <c r="C855" s="122">
        <v>3771.5</v>
      </c>
      <c r="D855" s="122">
        <v>37.234726089636098</v>
      </c>
      <c r="E855" s="142">
        <f>IF(B854=B855,0,MAX(E$4:E854)+1)</f>
        <v>0</v>
      </c>
      <c r="F855" s="142">
        <f t="shared" si="175"/>
        <v>2</v>
      </c>
      <c r="G855" s="142" t="str">
        <f t="shared" si="169"/>
        <v/>
      </c>
      <c r="H855" s="142" t="str">
        <f t="shared" si="170"/>
        <v/>
      </c>
      <c r="I855" s="59"/>
      <c r="J855" s="104"/>
      <c r="K855" s="59"/>
      <c r="L855" s="59"/>
      <c r="M855" s="59"/>
      <c r="N855" s="44"/>
      <c r="O855" s="44"/>
      <c r="P855" s="44"/>
      <c r="Q855" s="43" t="str">
        <f t="shared" si="167"/>
        <v/>
      </c>
      <c r="R855" s="60" t="str">
        <f t="shared" si="166"/>
        <v/>
      </c>
      <c r="S855" s="60" t="str">
        <f t="shared" si="166"/>
        <v/>
      </c>
      <c r="T855" s="60" t="str">
        <f t="shared" si="166"/>
        <v/>
      </c>
      <c r="U855" s="60" t="str">
        <f t="shared" si="166"/>
        <v/>
      </c>
      <c r="V855" s="60" t="str">
        <f t="shared" si="166"/>
        <v/>
      </c>
      <c r="W855" s="44"/>
      <c r="X855" s="44" t="str">
        <f t="shared" si="171"/>
        <v/>
      </c>
      <c r="Y855" s="142" t="str">
        <f t="shared" si="168"/>
        <v/>
      </c>
      <c r="Z855" s="172" t="str">
        <f t="shared" si="172"/>
        <v/>
      </c>
      <c r="AA855" s="169" t="str">
        <f>IF(ISNUMBER($Q855),INDEX($D$1:$D$3663,S855,1),"")</f>
        <v/>
      </c>
      <c r="AB855" s="169" t="str">
        <f>IF(ISNUMBER($Q855),INDEX($D$1:$D$3663,T855,1),"")</f>
        <v/>
      </c>
      <c r="AC855" s="169" t="str">
        <f>IF(ISNUMBER($Q855),INDEX($D$1:$D$3663,U855,1),"")</f>
        <v/>
      </c>
      <c r="AD855" s="169" t="str">
        <f>IF(ISNUMBER($Q855),INDEX($D$1:$D$3663,V855,1),"")</f>
        <v/>
      </c>
      <c r="AE855" s="59"/>
      <c r="AF855" s="177" t="str">
        <f t="shared" si="173"/>
        <v/>
      </c>
      <c r="AG855" s="178" t="s">
        <v>1403</v>
      </c>
      <c r="AH855" s="59"/>
      <c r="AI855" s="163" t="str">
        <f t="shared" si="174"/>
        <v/>
      </c>
      <c r="AJ855" s="162" t="str">
        <f t="shared" si="165"/>
        <v/>
      </c>
      <c r="AK855" s="119"/>
      <c r="AL855" s="59" t="str">
        <f>IF(ISNUMBER($AJ855),INDEX($Z$4:$AC$3663,$AJ855,AL$3),"")</f>
        <v/>
      </c>
      <c r="AM855" s="149" t="str">
        <f>IF(ISNUMBER($AJ855),INDEX($Z$4:$AC$3663,$AJ855,AM$3),"")</f>
        <v/>
      </c>
      <c r="AN855" s="149" t="str">
        <f>IF(ISNUMBER($AJ855),INDEX($Z$4:$AC$3663,$AJ855,AN$3),"")</f>
        <v/>
      </c>
      <c r="AO855" s="59"/>
      <c r="AP855" s="59"/>
      <c r="AQ855" s="166"/>
      <c r="AR855" s="59"/>
      <c r="AS855" s="59"/>
      <c r="AT855" s="149"/>
      <c r="AU855" s="149"/>
      <c r="AV855" s="149"/>
      <c r="AW855" s="149"/>
      <c r="AX855" s="150"/>
      <c r="AY855" s="151"/>
      <c r="AZ855" s="59"/>
      <c r="BA855" s="59"/>
      <c r="BB855" s="59"/>
      <c r="BC855" s="59"/>
      <c r="BD855" s="59"/>
      <c r="BE855" s="59"/>
      <c r="BF855" s="43"/>
      <c r="BG855" s="59"/>
      <c r="BH855" s="59"/>
      <c r="BI855" s="59"/>
      <c r="BJ855" s="59"/>
      <c r="BK855" s="59"/>
      <c r="BL855" s="59"/>
      <c r="BM855" s="59"/>
    </row>
    <row r="856" spans="1:65" x14ac:dyDescent="0.25">
      <c r="A856" s="82"/>
      <c r="B856" s="122" t="s">
        <v>10</v>
      </c>
      <c r="C856" s="122">
        <v>3772.5</v>
      </c>
      <c r="D856" s="122">
        <v>37.312230421140498</v>
      </c>
      <c r="E856" s="142">
        <f>IF(B855=B856,0,MAX(E$4:E855)+1)</f>
        <v>0</v>
      </c>
      <c r="F856" s="142">
        <f t="shared" si="175"/>
        <v>2</v>
      </c>
      <c r="G856" s="142" t="str">
        <f t="shared" si="169"/>
        <v/>
      </c>
      <c r="H856" s="142" t="str">
        <f t="shared" si="170"/>
        <v/>
      </c>
      <c r="I856" s="59"/>
      <c r="J856" s="104"/>
      <c r="K856" s="59"/>
      <c r="L856" s="59"/>
      <c r="M856" s="59"/>
      <c r="N856" s="44"/>
      <c r="O856" s="44"/>
      <c r="P856" s="44"/>
      <c r="Q856" s="43" t="str">
        <f t="shared" si="167"/>
        <v/>
      </c>
      <c r="R856" s="60" t="str">
        <f t="shared" si="166"/>
        <v/>
      </c>
      <c r="S856" s="60" t="str">
        <f t="shared" si="166"/>
        <v/>
      </c>
      <c r="T856" s="60" t="str">
        <f t="shared" si="166"/>
        <v/>
      </c>
      <c r="U856" s="60" t="str">
        <f t="shared" si="166"/>
        <v/>
      </c>
      <c r="V856" s="60" t="str">
        <f t="shared" si="166"/>
        <v/>
      </c>
      <c r="W856" s="44"/>
      <c r="X856" s="44" t="str">
        <f t="shared" si="171"/>
        <v/>
      </c>
      <c r="Y856" s="142" t="str">
        <f t="shared" si="168"/>
        <v/>
      </c>
      <c r="Z856" s="172" t="str">
        <f t="shared" si="172"/>
        <v/>
      </c>
      <c r="AA856" s="169" t="str">
        <f>IF(ISNUMBER($Q856),INDEX($D$1:$D$3663,S856,1),"")</f>
        <v/>
      </c>
      <c r="AB856" s="169" t="str">
        <f>IF(ISNUMBER($Q856),INDEX($D$1:$D$3663,T856,1),"")</f>
        <v/>
      </c>
      <c r="AC856" s="169" t="str">
        <f>IF(ISNUMBER($Q856),INDEX($D$1:$D$3663,U856,1),"")</f>
        <v/>
      </c>
      <c r="AD856" s="169" t="str">
        <f>IF(ISNUMBER($Q856),INDEX($D$1:$D$3663,V856,1),"")</f>
        <v/>
      </c>
      <c r="AE856" s="59"/>
      <c r="AF856" s="177" t="str">
        <f t="shared" si="173"/>
        <v/>
      </c>
      <c r="AG856" s="178" t="s">
        <v>1403</v>
      </c>
      <c r="AH856" s="59"/>
      <c r="AI856" s="163" t="str">
        <f t="shared" si="174"/>
        <v/>
      </c>
      <c r="AJ856" s="162" t="str">
        <f t="shared" si="165"/>
        <v/>
      </c>
      <c r="AK856" s="119"/>
      <c r="AL856" s="59" t="str">
        <f>IF(ISNUMBER($AJ856),INDEX($Z$4:$AC$3663,$AJ856,AL$3),"")</f>
        <v/>
      </c>
      <c r="AM856" s="149" t="str">
        <f>IF(ISNUMBER($AJ856),INDEX($Z$4:$AC$3663,$AJ856,AM$3),"")</f>
        <v/>
      </c>
      <c r="AN856" s="149" t="str">
        <f>IF(ISNUMBER($AJ856),INDEX($Z$4:$AC$3663,$AJ856,AN$3),"")</f>
        <v/>
      </c>
      <c r="AO856" s="59"/>
      <c r="AP856" s="59"/>
      <c r="AQ856" s="166"/>
      <c r="AR856" s="59"/>
      <c r="AS856" s="59"/>
      <c r="AT856" s="149"/>
      <c r="AU856" s="149"/>
      <c r="AV856" s="149"/>
      <c r="AW856" s="149"/>
      <c r="AX856" s="150"/>
      <c r="AY856" s="151"/>
      <c r="AZ856" s="59"/>
      <c r="BA856" s="59"/>
      <c r="BB856" s="59"/>
      <c r="BC856" s="59"/>
      <c r="BD856" s="59"/>
      <c r="BE856" s="59"/>
      <c r="BF856" s="43"/>
      <c r="BG856" s="59"/>
      <c r="BH856" s="59"/>
      <c r="BI856" s="59"/>
      <c r="BJ856" s="59"/>
      <c r="BK856" s="59"/>
      <c r="BL856" s="59"/>
      <c r="BM856" s="59"/>
    </row>
    <row r="857" spans="1:65" x14ac:dyDescent="0.25">
      <c r="A857" s="82"/>
      <c r="B857" s="122" t="s">
        <v>10</v>
      </c>
      <c r="C857" s="122">
        <v>3773.5</v>
      </c>
      <c r="D857" s="122">
        <v>37.337941173709197</v>
      </c>
      <c r="E857" s="142">
        <f>IF(B856=B857,0,MAX(E$4:E856)+1)</f>
        <v>0</v>
      </c>
      <c r="F857" s="142">
        <f t="shared" si="175"/>
        <v>2</v>
      </c>
      <c r="G857" s="142" t="str">
        <f t="shared" si="169"/>
        <v/>
      </c>
      <c r="H857" s="142" t="str">
        <f t="shared" si="170"/>
        <v/>
      </c>
      <c r="I857" s="59"/>
      <c r="J857" s="104"/>
      <c r="K857" s="59"/>
      <c r="L857" s="59"/>
      <c r="M857" s="59"/>
      <c r="N857" s="44"/>
      <c r="O857" s="44"/>
      <c r="P857" s="44"/>
      <c r="Q857" s="43" t="str">
        <f t="shared" si="167"/>
        <v/>
      </c>
      <c r="R857" s="60" t="str">
        <f t="shared" si="166"/>
        <v/>
      </c>
      <c r="S857" s="60" t="str">
        <f t="shared" si="166"/>
        <v/>
      </c>
      <c r="T857" s="60" t="str">
        <f t="shared" si="166"/>
        <v/>
      </c>
      <c r="U857" s="60" t="str">
        <f t="shared" si="166"/>
        <v/>
      </c>
      <c r="V857" s="60" t="str">
        <f t="shared" si="166"/>
        <v/>
      </c>
      <c r="W857" s="44"/>
      <c r="X857" s="44" t="str">
        <f t="shared" si="171"/>
        <v/>
      </c>
      <c r="Y857" s="142" t="str">
        <f t="shared" si="168"/>
        <v/>
      </c>
      <c r="Z857" s="172" t="str">
        <f t="shared" si="172"/>
        <v/>
      </c>
      <c r="AA857" s="169" t="str">
        <f>IF(ISNUMBER($Q857),INDEX($D$1:$D$3663,S857,1),"")</f>
        <v/>
      </c>
      <c r="AB857" s="169" t="str">
        <f>IF(ISNUMBER($Q857),INDEX($D$1:$D$3663,T857,1),"")</f>
        <v/>
      </c>
      <c r="AC857" s="169" t="str">
        <f>IF(ISNUMBER($Q857),INDEX($D$1:$D$3663,U857,1),"")</f>
        <v/>
      </c>
      <c r="AD857" s="169" t="str">
        <f>IF(ISNUMBER($Q857),INDEX($D$1:$D$3663,V857,1),"")</f>
        <v/>
      </c>
      <c r="AE857" s="59"/>
      <c r="AF857" s="177" t="str">
        <f t="shared" si="173"/>
        <v/>
      </c>
      <c r="AG857" s="178" t="s">
        <v>1403</v>
      </c>
      <c r="AH857" s="59"/>
      <c r="AI857" s="163" t="str">
        <f t="shared" si="174"/>
        <v/>
      </c>
      <c r="AJ857" s="162" t="str">
        <f t="shared" si="165"/>
        <v/>
      </c>
      <c r="AK857" s="119"/>
      <c r="AL857" s="59" t="str">
        <f>IF(ISNUMBER($AJ857),INDEX($Z$4:$AC$3663,$AJ857,AL$3),"")</f>
        <v/>
      </c>
      <c r="AM857" s="149" t="str">
        <f>IF(ISNUMBER($AJ857),INDEX($Z$4:$AC$3663,$AJ857,AM$3),"")</f>
        <v/>
      </c>
      <c r="AN857" s="149" t="str">
        <f>IF(ISNUMBER($AJ857),INDEX($Z$4:$AC$3663,$AJ857,AN$3),"")</f>
        <v/>
      </c>
      <c r="AO857" s="59"/>
      <c r="AP857" s="59"/>
      <c r="AQ857" s="166"/>
      <c r="AR857" s="59"/>
      <c r="AS857" s="59"/>
      <c r="AT857" s="149"/>
      <c r="AU857" s="149"/>
      <c r="AV857" s="149"/>
      <c r="AW857" s="149"/>
      <c r="AX857" s="150"/>
      <c r="AY857" s="151"/>
      <c r="AZ857" s="59"/>
      <c r="BA857" s="59"/>
      <c r="BB857" s="59"/>
      <c r="BC857" s="59"/>
      <c r="BD857" s="59"/>
      <c r="BE857" s="59"/>
      <c r="BF857" s="43"/>
      <c r="BG857" s="59"/>
      <c r="BH857" s="59"/>
      <c r="BI857" s="59"/>
      <c r="BJ857" s="59"/>
      <c r="BK857" s="59"/>
      <c r="BL857" s="59"/>
      <c r="BM857" s="59"/>
    </row>
    <row r="858" spans="1:65" x14ac:dyDescent="0.25">
      <c r="A858" s="82"/>
      <c r="B858" s="122" t="s">
        <v>10</v>
      </c>
      <c r="C858" s="122">
        <v>3774.5</v>
      </c>
      <c r="D858" s="122">
        <v>37.269642411946897</v>
      </c>
      <c r="E858" s="142">
        <f>IF(B857=B858,0,MAX(E$4:E857)+1)</f>
        <v>0</v>
      </c>
      <c r="F858" s="142">
        <f t="shared" si="175"/>
        <v>2</v>
      </c>
      <c r="G858" s="142" t="str">
        <f t="shared" si="169"/>
        <v/>
      </c>
      <c r="H858" s="142" t="str">
        <f t="shared" si="170"/>
        <v/>
      </c>
      <c r="I858" s="59"/>
      <c r="J858" s="104"/>
      <c r="K858" s="59"/>
      <c r="L858" s="59"/>
      <c r="M858" s="59"/>
      <c r="N858" s="44"/>
      <c r="O858" s="44"/>
      <c r="P858" s="44"/>
      <c r="Q858" s="43" t="str">
        <f t="shared" si="167"/>
        <v/>
      </c>
      <c r="R858" s="60" t="str">
        <f t="shared" si="166"/>
        <v/>
      </c>
      <c r="S858" s="60" t="str">
        <f t="shared" si="166"/>
        <v/>
      </c>
      <c r="T858" s="60" t="str">
        <f t="shared" si="166"/>
        <v/>
      </c>
      <c r="U858" s="60" t="str">
        <f t="shared" si="166"/>
        <v/>
      </c>
      <c r="V858" s="60" t="str">
        <f t="shared" si="166"/>
        <v/>
      </c>
      <c r="W858" s="44"/>
      <c r="X858" s="44" t="str">
        <f t="shared" si="171"/>
        <v/>
      </c>
      <c r="Y858" s="142" t="str">
        <f t="shared" si="168"/>
        <v/>
      </c>
      <c r="Z858" s="172" t="str">
        <f t="shared" si="172"/>
        <v/>
      </c>
      <c r="AA858" s="169" t="str">
        <f>IF(ISNUMBER($Q858),INDEX($D$1:$D$3663,S858,1),"")</f>
        <v/>
      </c>
      <c r="AB858" s="169" t="str">
        <f>IF(ISNUMBER($Q858),INDEX($D$1:$D$3663,T858,1),"")</f>
        <v/>
      </c>
      <c r="AC858" s="169" t="str">
        <f>IF(ISNUMBER($Q858),INDEX($D$1:$D$3663,U858,1),"")</f>
        <v/>
      </c>
      <c r="AD858" s="169" t="str">
        <f>IF(ISNUMBER($Q858),INDEX($D$1:$D$3663,V858,1),"")</f>
        <v/>
      </c>
      <c r="AE858" s="59"/>
      <c r="AF858" s="177" t="str">
        <f t="shared" si="173"/>
        <v/>
      </c>
      <c r="AG858" s="178" t="s">
        <v>1403</v>
      </c>
      <c r="AH858" s="59"/>
      <c r="AI858" s="163" t="str">
        <f t="shared" si="174"/>
        <v/>
      </c>
      <c r="AJ858" s="162" t="str">
        <f t="shared" si="165"/>
        <v/>
      </c>
      <c r="AK858" s="119"/>
      <c r="AL858" s="59" t="str">
        <f>IF(ISNUMBER($AJ858),INDEX($Z$4:$AC$3663,$AJ858,AL$3),"")</f>
        <v/>
      </c>
      <c r="AM858" s="149" t="str">
        <f>IF(ISNUMBER($AJ858),INDEX($Z$4:$AC$3663,$AJ858,AM$3),"")</f>
        <v/>
      </c>
      <c r="AN858" s="149" t="str">
        <f>IF(ISNUMBER($AJ858),INDEX($Z$4:$AC$3663,$AJ858,AN$3),"")</f>
        <v/>
      </c>
      <c r="AO858" s="59"/>
      <c r="AP858" s="59"/>
      <c r="AQ858" s="166"/>
      <c r="AR858" s="59"/>
      <c r="AS858" s="59"/>
      <c r="AT858" s="149"/>
      <c r="AU858" s="149"/>
      <c r="AV858" s="149"/>
      <c r="AW858" s="149"/>
      <c r="AX858" s="150"/>
      <c r="AY858" s="151"/>
      <c r="AZ858" s="59"/>
      <c r="BA858" s="59"/>
      <c r="BB858" s="59"/>
      <c r="BC858" s="59"/>
      <c r="BD858" s="59"/>
      <c r="BE858" s="59"/>
      <c r="BF858" s="43"/>
      <c r="BG858" s="59"/>
      <c r="BH858" s="59"/>
      <c r="BI858" s="59"/>
      <c r="BJ858" s="59"/>
      <c r="BK858" s="59"/>
      <c r="BL858" s="59"/>
      <c r="BM858" s="59"/>
    </row>
    <row r="859" spans="1:65" x14ac:dyDescent="0.25">
      <c r="A859" s="82"/>
      <c r="B859" s="122" t="s">
        <v>10</v>
      </c>
      <c r="C859" s="122">
        <v>3775.5</v>
      </c>
      <c r="D859" s="122">
        <v>37.393128062552996</v>
      </c>
      <c r="E859" s="142">
        <f>IF(B858=B859,0,MAX(E$4:E858)+1)</f>
        <v>0</v>
      </c>
      <c r="F859" s="142">
        <f t="shared" si="175"/>
        <v>2</v>
      </c>
      <c r="G859" s="142" t="str">
        <f t="shared" si="169"/>
        <v/>
      </c>
      <c r="H859" s="142" t="str">
        <f t="shared" si="170"/>
        <v/>
      </c>
      <c r="I859" s="59"/>
      <c r="J859" s="104"/>
      <c r="K859" s="59"/>
      <c r="L859" s="59"/>
      <c r="M859" s="59"/>
      <c r="N859" s="44"/>
      <c r="O859" s="44"/>
      <c r="P859" s="44"/>
      <c r="Q859" s="43" t="str">
        <f t="shared" si="167"/>
        <v/>
      </c>
      <c r="R859" s="60" t="str">
        <f t="shared" si="166"/>
        <v/>
      </c>
      <c r="S859" s="60" t="str">
        <f t="shared" si="166"/>
        <v/>
      </c>
      <c r="T859" s="60" t="str">
        <f t="shared" si="166"/>
        <v/>
      </c>
      <c r="U859" s="60" t="str">
        <f t="shared" si="166"/>
        <v/>
      </c>
      <c r="V859" s="60" t="str">
        <f t="shared" si="166"/>
        <v/>
      </c>
      <c r="W859" s="44"/>
      <c r="X859" s="44" t="str">
        <f t="shared" si="171"/>
        <v/>
      </c>
      <c r="Y859" s="142" t="str">
        <f t="shared" si="168"/>
        <v/>
      </c>
      <c r="Z859" s="172" t="str">
        <f t="shared" si="172"/>
        <v/>
      </c>
      <c r="AA859" s="169" t="str">
        <f>IF(ISNUMBER($Q859),INDEX($D$1:$D$3663,S859,1),"")</f>
        <v/>
      </c>
      <c r="AB859" s="169" t="str">
        <f>IF(ISNUMBER($Q859),INDEX($D$1:$D$3663,T859,1),"")</f>
        <v/>
      </c>
      <c r="AC859" s="169" t="str">
        <f>IF(ISNUMBER($Q859),INDEX($D$1:$D$3663,U859,1),"")</f>
        <v/>
      </c>
      <c r="AD859" s="169" t="str">
        <f>IF(ISNUMBER($Q859),INDEX($D$1:$D$3663,V859,1),"")</f>
        <v/>
      </c>
      <c r="AE859" s="59"/>
      <c r="AF859" s="177" t="str">
        <f t="shared" si="173"/>
        <v/>
      </c>
      <c r="AG859" s="178" t="s">
        <v>1403</v>
      </c>
      <c r="AH859" s="59"/>
      <c r="AI859" s="163" t="str">
        <f t="shared" si="174"/>
        <v/>
      </c>
      <c r="AJ859" s="162" t="str">
        <f t="shared" si="165"/>
        <v/>
      </c>
      <c r="AK859" s="119"/>
      <c r="AL859" s="59" t="str">
        <f>IF(ISNUMBER($AJ859),INDEX($Z$4:$AC$3663,$AJ859,AL$3),"")</f>
        <v/>
      </c>
      <c r="AM859" s="149" t="str">
        <f>IF(ISNUMBER($AJ859),INDEX($Z$4:$AC$3663,$AJ859,AM$3),"")</f>
        <v/>
      </c>
      <c r="AN859" s="149" t="str">
        <f>IF(ISNUMBER($AJ859),INDEX($Z$4:$AC$3663,$AJ859,AN$3),"")</f>
        <v/>
      </c>
      <c r="AO859" s="59"/>
      <c r="AP859" s="59"/>
      <c r="AQ859" s="166"/>
      <c r="AR859" s="59"/>
      <c r="AS859" s="59"/>
      <c r="AT859" s="149"/>
      <c r="AU859" s="149"/>
      <c r="AV859" s="149"/>
      <c r="AW859" s="149"/>
      <c r="AX859" s="150"/>
      <c r="AY859" s="151"/>
      <c r="AZ859" s="59"/>
      <c r="BA859" s="59"/>
      <c r="BB859" s="59"/>
      <c r="BC859" s="59"/>
      <c r="BD859" s="59"/>
      <c r="BE859" s="59"/>
      <c r="BF859" s="43"/>
      <c r="BG859" s="59"/>
      <c r="BH859" s="59"/>
      <c r="BI859" s="59"/>
      <c r="BJ859" s="59"/>
      <c r="BK859" s="59"/>
      <c r="BL859" s="59"/>
      <c r="BM859" s="59"/>
    </row>
    <row r="860" spans="1:65" x14ac:dyDescent="0.25">
      <c r="A860" s="82"/>
      <c r="B860" s="122" t="s">
        <v>10</v>
      </c>
      <c r="C860" s="122">
        <v>3776.5</v>
      </c>
      <c r="D860" s="122">
        <v>37.317166210224002</v>
      </c>
      <c r="E860" s="142">
        <f>IF(B859=B860,0,MAX(E$4:E859)+1)</f>
        <v>0</v>
      </c>
      <c r="F860" s="142">
        <f t="shared" si="175"/>
        <v>2</v>
      </c>
      <c r="G860" s="142" t="str">
        <f t="shared" si="169"/>
        <v/>
      </c>
      <c r="H860" s="142" t="str">
        <f t="shared" si="170"/>
        <v/>
      </c>
      <c r="I860" s="59"/>
      <c r="J860" s="104"/>
      <c r="K860" s="59"/>
      <c r="L860" s="59"/>
      <c r="M860" s="59"/>
      <c r="N860" s="44"/>
      <c r="O860" s="44"/>
      <c r="P860" s="44"/>
      <c r="Q860" s="43" t="str">
        <f t="shared" si="167"/>
        <v/>
      </c>
      <c r="R860" s="60" t="str">
        <f t="shared" si="166"/>
        <v/>
      </c>
      <c r="S860" s="60" t="str">
        <f t="shared" si="166"/>
        <v/>
      </c>
      <c r="T860" s="60" t="str">
        <f t="shared" si="166"/>
        <v/>
      </c>
      <c r="U860" s="60" t="str">
        <f t="shared" si="166"/>
        <v/>
      </c>
      <c r="V860" s="60" t="str">
        <f t="shared" si="166"/>
        <v/>
      </c>
      <c r="W860" s="44"/>
      <c r="X860" s="44" t="str">
        <f t="shared" si="171"/>
        <v/>
      </c>
      <c r="Y860" s="142" t="str">
        <f t="shared" si="168"/>
        <v/>
      </c>
      <c r="Z860" s="172" t="str">
        <f t="shared" si="172"/>
        <v/>
      </c>
      <c r="AA860" s="169" t="str">
        <f>IF(ISNUMBER($Q860),INDEX($D$1:$D$3663,S860,1),"")</f>
        <v/>
      </c>
      <c r="AB860" s="169" t="str">
        <f>IF(ISNUMBER($Q860),INDEX($D$1:$D$3663,T860,1),"")</f>
        <v/>
      </c>
      <c r="AC860" s="169" t="str">
        <f>IF(ISNUMBER($Q860),INDEX($D$1:$D$3663,U860,1),"")</f>
        <v/>
      </c>
      <c r="AD860" s="169" t="str">
        <f>IF(ISNUMBER($Q860),INDEX($D$1:$D$3663,V860,1),"")</f>
        <v/>
      </c>
      <c r="AE860" s="59"/>
      <c r="AF860" s="177" t="str">
        <f t="shared" si="173"/>
        <v/>
      </c>
      <c r="AG860" s="178" t="s">
        <v>1403</v>
      </c>
      <c r="AH860" s="59"/>
      <c r="AI860" s="163" t="str">
        <f t="shared" si="174"/>
        <v/>
      </c>
      <c r="AJ860" s="162" t="str">
        <f t="shared" si="165"/>
        <v/>
      </c>
      <c r="AK860" s="119"/>
      <c r="AL860" s="59" t="str">
        <f>IF(ISNUMBER($AJ860),INDEX($Z$4:$AC$3663,$AJ860,AL$3),"")</f>
        <v/>
      </c>
      <c r="AM860" s="149" t="str">
        <f>IF(ISNUMBER($AJ860),INDEX($Z$4:$AC$3663,$AJ860,AM$3),"")</f>
        <v/>
      </c>
      <c r="AN860" s="149" t="str">
        <f>IF(ISNUMBER($AJ860),INDEX($Z$4:$AC$3663,$AJ860,AN$3),"")</f>
        <v/>
      </c>
      <c r="AO860" s="59"/>
      <c r="AP860" s="59"/>
      <c r="AQ860" s="166"/>
      <c r="AR860" s="59"/>
      <c r="AS860" s="59"/>
      <c r="AT860" s="149"/>
      <c r="AU860" s="149"/>
      <c r="AV860" s="149"/>
      <c r="AW860" s="149"/>
      <c r="AX860" s="150"/>
      <c r="AY860" s="151"/>
      <c r="AZ860" s="59"/>
      <c r="BA860" s="59"/>
      <c r="BB860" s="59"/>
      <c r="BC860" s="59"/>
      <c r="BD860" s="59"/>
      <c r="BE860" s="59"/>
      <c r="BF860" s="43"/>
      <c r="BG860" s="59"/>
      <c r="BH860" s="59"/>
      <c r="BI860" s="59"/>
      <c r="BJ860" s="59"/>
      <c r="BK860" s="59"/>
      <c r="BL860" s="59"/>
      <c r="BM860" s="59"/>
    </row>
    <row r="861" spans="1:65" x14ac:dyDescent="0.25">
      <c r="A861" s="82"/>
      <c r="B861" s="122" t="s">
        <v>10</v>
      </c>
      <c r="C861" s="122">
        <v>3777.5</v>
      </c>
      <c r="D861" s="122">
        <v>37.231765599195398</v>
      </c>
      <c r="E861" s="142">
        <f>IF(B860=B861,0,MAX(E$4:E860)+1)</f>
        <v>0</v>
      </c>
      <c r="F861" s="142">
        <f t="shared" si="175"/>
        <v>2</v>
      </c>
      <c r="G861" s="142" t="str">
        <f t="shared" si="169"/>
        <v/>
      </c>
      <c r="H861" s="142" t="str">
        <f t="shared" si="170"/>
        <v/>
      </c>
      <c r="I861" s="59"/>
      <c r="J861" s="104"/>
      <c r="K861" s="59"/>
      <c r="L861" s="59"/>
      <c r="M861" s="59"/>
      <c r="N861" s="44"/>
      <c r="O861" s="44"/>
      <c r="P861" s="44"/>
      <c r="Q861" s="43" t="str">
        <f t="shared" si="167"/>
        <v/>
      </c>
      <c r="R861" s="60" t="str">
        <f t="shared" si="166"/>
        <v/>
      </c>
      <c r="S861" s="60" t="str">
        <f t="shared" si="166"/>
        <v/>
      </c>
      <c r="T861" s="60" t="str">
        <f t="shared" si="166"/>
        <v/>
      </c>
      <c r="U861" s="60" t="str">
        <f t="shared" si="166"/>
        <v/>
      </c>
      <c r="V861" s="60" t="str">
        <f t="shared" si="166"/>
        <v/>
      </c>
      <c r="W861" s="44"/>
      <c r="X861" s="44" t="str">
        <f t="shared" si="171"/>
        <v/>
      </c>
      <c r="Y861" s="142" t="str">
        <f t="shared" si="168"/>
        <v/>
      </c>
      <c r="Z861" s="172" t="str">
        <f t="shared" si="172"/>
        <v/>
      </c>
      <c r="AA861" s="169" t="str">
        <f>IF(ISNUMBER($Q861),INDEX($D$1:$D$3663,S861,1),"")</f>
        <v/>
      </c>
      <c r="AB861" s="169" t="str">
        <f>IF(ISNUMBER($Q861),INDEX($D$1:$D$3663,T861,1),"")</f>
        <v/>
      </c>
      <c r="AC861" s="169" t="str">
        <f>IF(ISNUMBER($Q861),INDEX($D$1:$D$3663,U861,1),"")</f>
        <v/>
      </c>
      <c r="AD861" s="169" t="str">
        <f>IF(ISNUMBER($Q861),INDEX($D$1:$D$3663,V861,1),"")</f>
        <v/>
      </c>
      <c r="AE861" s="59"/>
      <c r="AF861" s="177" t="str">
        <f t="shared" si="173"/>
        <v/>
      </c>
      <c r="AG861" s="178" t="s">
        <v>1403</v>
      </c>
      <c r="AH861" s="59"/>
      <c r="AI861" s="163" t="str">
        <f t="shared" si="174"/>
        <v/>
      </c>
      <c r="AJ861" s="162" t="str">
        <f t="shared" ref="AJ861:AJ924" si="176">IF(AI860=AI$2,AJ860+AJ$2-1,IF(ISNUMBER(AI861),AJ860+AJ$2,""))</f>
        <v/>
      </c>
      <c r="AK861" s="119"/>
      <c r="AL861" s="59" t="str">
        <f>IF(ISNUMBER($AJ861),INDEX($Z$4:$AC$3663,$AJ861,AL$3),"")</f>
        <v/>
      </c>
      <c r="AM861" s="149" t="str">
        <f>IF(ISNUMBER($AJ861),INDEX($Z$4:$AC$3663,$AJ861,AM$3),"")</f>
        <v/>
      </c>
      <c r="AN861" s="149" t="str">
        <f>IF(ISNUMBER($AJ861),INDEX($Z$4:$AC$3663,$AJ861,AN$3),"")</f>
        <v/>
      </c>
      <c r="AO861" s="59"/>
      <c r="AP861" s="59"/>
      <c r="AQ861" s="166"/>
      <c r="AR861" s="59"/>
      <c r="AS861" s="59"/>
      <c r="AT861" s="149"/>
      <c r="AU861" s="149"/>
      <c r="AV861" s="149"/>
      <c r="AW861" s="149"/>
      <c r="AX861" s="150"/>
      <c r="AY861" s="151"/>
      <c r="AZ861" s="59"/>
      <c r="BA861" s="59"/>
      <c r="BB861" s="59"/>
      <c r="BC861" s="59"/>
      <c r="BD861" s="59"/>
      <c r="BE861" s="59"/>
      <c r="BF861" s="43"/>
      <c r="BG861" s="59"/>
      <c r="BH861" s="59"/>
      <c r="BI861" s="59"/>
      <c r="BJ861" s="59"/>
      <c r="BK861" s="59"/>
      <c r="BL861" s="59"/>
      <c r="BM861" s="59"/>
    </row>
    <row r="862" spans="1:65" x14ac:dyDescent="0.25">
      <c r="A862" s="82"/>
      <c r="B862" s="122" t="s">
        <v>10</v>
      </c>
      <c r="C862" s="122">
        <v>3778.5</v>
      </c>
      <c r="D862" s="122">
        <v>37.1679477240748</v>
      </c>
      <c r="E862" s="142">
        <f>IF(B861=B862,0,MAX(E$4:E861)+1)</f>
        <v>0</v>
      </c>
      <c r="F862" s="142">
        <f t="shared" si="175"/>
        <v>2</v>
      </c>
      <c r="G862" s="142" t="str">
        <f t="shared" si="169"/>
        <v/>
      </c>
      <c r="H862" s="142" t="str">
        <f t="shared" si="170"/>
        <v/>
      </c>
      <c r="I862" s="59"/>
      <c r="J862" s="104"/>
      <c r="K862" s="59"/>
      <c r="L862" s="59"/>
      <c r="M862" s="59"/>
      <c r="N862" s="44"/>
      <c r="O862" s="44"/>
      <c r="P862" s="44"/>
      <c r="Q862" s="43" t="str">
        <f t="shared" si="167"/>
        <v/>
      </c>
      <c r="R862" s="60" t="str">
        <f t="shared" si="166"/>
        <v/>
      </c>
      <c r="S862" s="60" t="str">
        <f t="shared" si="166"/>
        <v/>
      </c>
      <c r="T862" s="60" t="str">
        <f t="shared" si="166"/>
        <v/>
      </c>
      <c r="U862" s="60" t="str">
        <f t="shared" si="166"/>
        <v/>
      </c>
      <c r="V862" s="60" t="str">
        <f t="shared" si="166"/>
        <v/>
      </c>
      <c r="W862" s="44"/>
      <c r="X862" s="44" t="str">
        <f t="shared" si="171"/>
        <v/>
      </c>
      <c r="Y862" s="142" t="str">
        <f t="shared" si="168"/>
        <v/>
      </c>
      <c r="Z862" s="172" t="str">
        <f t="shared" si="172"/>
        <v/>
      </c>
      <c r="AA862" s="169" t="str">
        <f>IF(ISNUMBER($Q862),INDEX($D$1:$D$3663,S862,1),"")</f>
        <v/>
      </c>
      <c r="AB862" s="169" t="str">
        <f>IF(ISNUMBER($Q862),INDEX($D$1:$D$3663,T862,1),"")</f>
        <v/>
      </c>
      <c r="AC862" s="169" t="str">
        <f>IF(ISNUMBER($Q862),INDEX($D$1:$D$3663,U862,1),"")</f>
        <v/>
      </c>
      <c r="AD862" s="169" t="str">
        <f>IF(ISNUMBER($Q862),INDEX($D$1:$D$3663,V862,1),"")</f>
        <v/>
      </c>
      <c r="AE862" s="59"/>
      <c r="AF862" s="177" t="str">
        <f t="shared" si="173"/>
        <v/>
      </c>
      <c r="AG862" s="178" t="s">
        <v>1403</v>
      </c>
      <c r="AH862" s="59"/>
      <c r="AI862" s="163" t="str">
        <f t="shared" si="174"/>
        <v/>
      </c>
      <c r="AJ862" s="162" t="str">
        <f t="shared" si="176"/>
        <v/>
      </c>
      <c r="AK862" s="119"/>
      <c r="AL862" s="59" t="str">
        <f>IF(ISNUMBER($AJ862),INDEX($Z$4:$AC$3663,$AJ862,AL$3),"")</f>
        <v/>
      </c>
      <c r="AM862" s="149" t="str">
        <f>IF(ISNUMBER($AJ862),INDEX($Z$4:$AC$3663,$AJ862,AM$3),"")</f>
        <v/>
      </c>
      <c r="AN862" s="149" t="str">
        <f>IF(ISNUMBER($AJ862),INDEX($Z$4:$AC$3663,$AJ862,AN$3),"")</f>
        <v/>
      </c>
      <c r="AO862" s="59"/>
      <c r="AP862" s="59"/>
      <c r="AQ862" s="166"/>
      <c r="AR862" s="59"/>
      <c r="AS862" s="59"/>
      <c r="AT862" s="149"/>
      <c r="AU862" s="149"/>
      <c r="AV862" s="149"/>
      <c r="AW862" s="149"/>
      <c r="AX862" s="150"/>
      <c r="AY862" s="151"/>
      <c r="AZ862" s="59"/>
      <c r="BA862" s="59"/>
      <c r="BB862" s="59"/>
      <c r="BC862" s="59"/>
      <c r="BD862" s="59"/>
      <c r="BE862" s="59"/>
      <c r="BF862" s="43"/>
      <c r="BG862" s="59"/>
      <c r="BH862" s="59"/>
      <c r="BI862" s="59"/>
      <c r="BJ862" s="59"/>
      <c r="BK862" s="59"/>
      <c r="BL862" s="59"/>
      <c r="BM862" s="59"/>
    </row>
    <row r="863" spans="1:65" x14ac:dyDescent="0.25">
      <c r="A863" s="82"/>
      <c r="B863" s="122" t="s">
        <v>10</v>
      </c>
      <c r="C863" s="122">
        <v>3779.5</v>
      </c>
      <c r="D863" s="122">
        <v>37.342572378269502</v>
      </c>
      <c r="E863" s="142">
        <f>IF(B862=B863,0,MAX(E$4:E862)+1)</f>
        <v>0</v>
      </c>
      <c r="F863" s="142">
        <f t="shared" si="175"/>
        <v>2</v>
      </c>
      <c r="G863" s="142" t="str">
        <f t="shared" si="169"/>
        <v/>
      </c>
      <c r="H863" s="142" t="str">
        <f t="shared" si="170"/>
        <v/>
      </c>
      <c r="I863" s="59"/>
      <c r="J863" s="104"/>
      <c r="K863" s="59"/>
      <c r="L863" s="59"/>
      <c r="M863" s="59"/>
      <c r="N863" s="44"/>
      <c r="O863" s="44"/>
      <c r="P863" s="44"/>
      <c r="Q863" s="43" t="str">
        <f t="shared" si="167"/>
        <v/>
      </c>
      <c r="R863" s="60" t="str">
        <f t="shared" si="166"/>
        <v/>
      </c>
      <c r="S863" s="60" t="str">
        <f t="shared" si="166"/>
        <v/>
      </c>
      <c r="T863" s="60" t="str">
        <f t="shared" si="166"/>
        <v/>
      </c>
      <c r="U863" s="60" t="str">
        <f t="shared" si="166"/>
        <v/>
      </c>
      <c r="V863" s="60" t="str">
        <f t="shared" si="166"/>
        <v/>
      </c>
      <c r="W863" s="44"/>
      <c r="X863" s="44" t="str">
        <f t="shared" si="171"/>
        <v/>
      </c>
      <c r="Y863" s="142" t="str">
        <f t="shared" si="168"/>
        <v/>
      </c>
      <c r="Z863" s="172" t="str">
        <f t="shared" si="172"/>
        <v/>
      </c>
      <c r="AA863" s="169" t="str">
        <f>IF(ISNUMBER($Q863),INDEX($D$1:$D$3663,S863,1),"")</f>
        <v/>
      </c>
      <c r="AB863" s="169" t="str">
        <f>IF(ISNUMBER($Q863),INDEX($D$1:$D$3663,T863,1),"")</f>
        <v/>
      </c>
      <c r="AC863" s="169" t="str">
        <f>IF(ISNUMBER($Q863),INDEX($D$1:$D$3663,U863,1),"")</f>
        <v/>
      </c>
      <c r="AD863" s="169" t="str">
        <f>IF(ISNUMBER($Q863),INDEX($D$1:$D$3663,V863,1),"")</f>
        <v/>
      </c>
      <c r="AE863" s="59"/>
      <c r="AF863" s="177" t="str">
        <f t="shared" si="173"/>
        <v/>
      </c>
      <c r="AG863" s="178" t="s">
        <v>1403</v>
      </c>
      <c r="AH863" s="59"/>
      <c r="AI863" s="163" t="str">
        <f t="shared" si="174"/>
        <v/>
      </c>
      <c r="AJ863" s="162" t="str">
        <f t="shared" si="176"/>
        <v/>
      </c>
      <c r="AK863" s="119"/>
      <c r="AL863" s="59" t="str">
        <f>IF(ISNUMBER($AJ863),INDEX($Z$4:$AC$3663,$AJ863,AL$3),"")</f>
        <v/>
      </c>
      <c r="AM863" s="149" t="str">
        <f>IF(ISNUMBER($AJ863),INDEX($Z$4:$AC$3663,$AJ863,AM$3),"")</f>
        <v/>
      </c>
      <c r="AN863" s="149" t="str">
        <f>IF(ISNUMBER($AJ863),INDEX($Z$4:$AC$3663,$AJ863,AN$3),"")</f>
        <v/>
      </c>
      <c r="AO863" s="59"/>
      <c r="AP863" s="59"/>
      <c r="AQ863" s="166"/>
      <c r="AR863" s="59"/>
      <c r="AS863" s="59"/>
      <c r="AT863" s="149"/>
      <c r="AU863" s="149"/>
      <c r="AV863" s="149"/>
      <c r="AW863" s="149"/>
      <c r="AX863" s="150"/>
      <c r="AY863" s="151"/>
      <c r="AZ863" s="59"/>
      <c r="BA863" s="59"/>
      <c r="BB863" s="59"/>
      <c r="BC863" s="59"/>
      <c r="BD863" s="59"/>
      <c r="BE863" s="59"/>
      <c r="BF863" s="43"/>
      <c r="BG863" s="59"/>
      <c r="BH863" s="59"/>
      <c r="BI863" s="59"/>
      <c r="BJ863" s="59"/>
      <c r="BK863" s="59"/>
      <c r="BL863" s="59"/>
      <c r="BM863" s="59"/>
    </row>
    <row r="864" spans="1:65" x14ac:dyDescent="0.25">
      <c r="A864" s="82"/>
      <c r="B864" s="122" t="s">
        <v>10</v>
      </c>
      <c r="C864" s="122">
        <v>3780.5</v>
      </c>
      <c r="D864" s="122">
        <v>37.285704187761198</v>
      </c>
      <c r="E864" s="142">
        <f>IF(B863=B864,0,MAX(E$4:E863)+1)</f>
        <v>0</v>
      </c>
      <c r="F864" s="142">
        <f t="shared" si="175"/>
        <v>2</v>
      </c>
      <c r="G864" s="142" t="str">
        <f t="shared" si="169"/>
        <v/>
      </c>
      <c r="H864" s="142" t="str">
        <f t="shared" si="170"/>
        <v/>
      </c>
      <c r="I864" s="59"/>
      <c r="J864" s="104"/>
      <c r="K864" s="59"/>
      <c r="L864" s="59"/>
      <c r="M864" s="59"/>
      <c r="N864" s="44"/>
      <c r="O864" s="44"/>
      <c r="P864" s="44"/>
      <c r="Q864" s="43" t="str">
        <f t="shared" si="167"/>
        <v/>
      </c>
      <c r="R864" s="60" t="str">
        <f t="shared" si="166"/>
        <v/>
      </c>
      <c r="S864" s="60" t="str">
        <f t="shared" si="166"/>
        <v/>
      </c>
      <c r="T864" s="60" t="str">
        <f t="shared" si="166"/>
        <v/>
      </c>
      <c r="U864" s="60" t="str">
        <f t="shared" si="166"/>
        <v/>
      </c>
      <c r="V864" s="60" t="str">
        <f t="shared" si="166"/>
        <v/>
      </c>
      <c r="W864" s="44"/>
      <c r="X864" s="44" t="str">
        <f t="shared" si="171"/>
        <v/>
      </c>
      <c r="Y864" s="142" t="str">
        <f t="shared" si="168"/>
        <v/>
      </c>
      <c r="Z864" s="172" t="str">
        <f t="shared" si="172"/>
        <v/>
      </c>
      <c r="AA864" s="169" t="str">
        <f>IF(ISNUMBER($Q864),INDEX($D$1:$D$3663,S864,1),"")</f>
        <v/>
      </c>
      <c r="AB864" s="169" t="str">
        <f>IF(ISNUMBER($Q864),INDEX($D$1:$D$3663,T864,1),"")</f>
        <v/>
      </c>
      <c r="AC864" s="169" t="str">
        <f>IF(ISNUMBER($Q864),INDEX($D$1:$D$3663,U864,1),"")</f>
        <v/>
      </c>
      <c r="AD864" s="169" t="str">
        <f>IF(ISNUMBER($Q864),INDEX($D$1:$D$3663,V864,1),"")</f>
        <v/>
      </c>
      <c r="AE864" s="59"/>
      <c r="AF864" s="177" t="str">
        <f t="shared" si="173"/>
        <v/>
      </c>
      <c r="AG864" s="178" t="s">
        <v>1403</v>
      </c>
      <c r="AH864" s="59"/>
      <c r="AI864" s="163" t="str">
        <f t="shared" si="174"/>
        <v/>
      </c>
      <c r="AJ864" s="162" t="str">
        <f t="shared" si="176"/>
        <v/>
      </c>
      <c r="AK864" s="119"/>
      <c r="AL864" s="59" t="str">
        <f>IF(ISNUMBER($AJ864),INDEX($Z$4:$AC$3663,$AJ864,AL$3),"")</f>
        <v/>
      </c>
      <c r="AM864" s="149" t="str">
        <f>IF(ISNUMBER($AJ864),INDEX($Z$4:$AC$3663,$AJ864,AM$3),"")</f>
        <v/>
      </c>
      <c r="AN864" s="149" t="str">
        <f>IF(ISNUMBER($AJ864),INDEX($Z$4:$AC$3663,$AJ864,AN$3),"")</f>
        <v/>
      </c>
      <c r="AO864" s="59"/>
      <c r="AP864" s="59"/>
      <c r="AQ864" s="166"/>
      <c r="AR864" s="59"/>
      <c r="AS864" s="59"/>
      <c r="AT864" s="149"/>
      <c r="AU864" s="149"/>
      <c r="AV864" s="149"/>
      <c r="AW864" s="149"/>
      <c r="AX864" s="150"/>
      <c r="AY864" s="151"/>
      <c r="AZ864" s="59"/>
      <c r="BA864" s="59"/>
      <c r="BB864" s="59"/>
      <c r="BC864" s="59"/>
      <c r="BD864" s="59"/>
      <c r="BE864" s="59"/>
      <c r="BF864" s="43"/>
      <c r="BG864" s="59"/>
      <c r="BH864" s="59"/>
      <c r="BI864" s="59"/>
      <c r="BJ864" s="59"/>
      <c r="BK864" s="59"/>
      <c r="BL864" s="59"/>
      <c r="BM864" s="59"/>
    </row>
    <row r="865" spans="1:65" x14ac:dyDescent="0.25">
      <c r="A865" s="82"/>
      <c r="B865" s="122" t="s">
        <v>10</v>
      </c>
      <c r="C865" s="122">
        <v>3781.5</v>
      </c>
      <c r="D865" s="122">
        <v>37.319200949200798</v>
      </c>
      <c r="E865" s="142">
        <f>IF(B864=B865,0,MAX(E$4:E864)+1)</f>
        <v>0</v>
      </c>
      <c r="F865" s="142">
        <f t="shared" si="175"/>
        <v>2</v>
      </c>
      <c r="G865" s="142" t="str">
        <f t="shared" si="169"/>
        <v/>
      </c>
      <c r="H865" s="142" t="str">
        <f t="shared" si="170"/>
        <v/>
      </c>
      <c r="I865" s="59"/>
      <c r="J865" s="104"/>
      <c r="K865" s="59"/>
      <c r="L865" s="59"/>
      <c r="M865" s="59"/>
      <c r="N865" s="44"/>
      <c r="O865" s="44"/>
      <c r="P865" s="44"/>
      <c r="Q865" s="43" t="str">
        <f t="shared" si="167"/>
        <v/>
      </c>
      <c r="R865" s="60" t="str">
        <f t="shared" si="166"/>
        <v/>
      </c>
      <c r="S865" s="60" t="str">
        <f t="shared" si="166"/>
        <v/>
      </c>
      <c r="T865" s="60" t="str">
        <f t="shared" si="166"/>
        <v/>
      </c>
      <c r="U865" s="60" t="str">
        <f t="shared" si="166"/>
        <v/>
      </c>
      <c r="V865" s="60" t="str">
        <f t="shared" si="166"/>
        <v/>
      </c>
      <c r="W865" s="44"/>
      <c r="X865" s="44" t="str">
        <f t="shared" si="171"/>
        <v/>
      </c>
      <c r="Y865" s="142" t="str">
        <f t="shared" si="168"/>
        <v/>
      </c>
      <c r="Z865" s="172" t="str">
        <f t="shared" si="172"/>
        <v/>
      </c>
      <c r="AA865" s="169" t="str">
        <f>IF(ISNUMBER($Q865),INDEX($D$1:$D$3663,S865,1),"")</f>
        <v/>
      </c>
      <c r="AB865" s="169" t="str">
        <f>IF(ISNUMBER($Q865),INDEX($D$1:$D$3663,T865,1),"")</f>
        <v/>
      </c>
      <c r="AC865" s="169" t="str">
        <f>IF(ISNUMBER($Q865),INDEX($D$1:$D$3663,U865,1),"")</f>
        <v/>
      </c>
      <c r="AD865" s="169" t="str">
        <f>IF(ISNUMBER($Q865),INDEX($D$1:$D$3663,V865,1),"")</f>
        <v/>
      </c>
      <c r="AE865" s="59"/>
      <c r="AF865" s="177" t="str">
        <f t="shared" si="173"/>
        <v/>
      </c>
      <c r="AG865" s="178" t="s">
        <v>1403</v>
      </c>
      <c r="AH865" s="59"/>
      <c r="AI865" s="163" t="str">
        <f t="shared" si="174"/>
        <v/>
      </c>
      <c r="AJ865" s="162" t="str">
        <f t="shared" si="176"/>
        <v/>
      </c>
      <c r="AK865" s="119"/>
      <c r="AL865" s="59" t="str">
        <f>IF(ISNUMBER($AJ865),INDEX($Z$4:$AC$3663,$AJ865,AL$3),"")</f>
        <v/>
      </c>
      <c r="AM865" s="149" t="str">
        <f>IF(ISNUMBER($AJ865),INDEX($Z$4:$AC$3663,$AJ865,AM$3),"")</f>
        <v/>
      </c>
      <c r="AN865" s="149" t="str">
        <f>IF(ISNUMBER($AJ865),INDEX($Z$4:$AC$3663,$AJ865,AN$3),"")</f>
        <v/>
      </c>
      <c r="AO865" s="59"/>
      <c r="AP865" s="59"/>
      <c r="AQ865" s="166"/>
      <c r="AR865" s="59"/>
      <c r="AS865" s="59"/>
      <c r="AT865" s="149"/>
      <c r="AU865" s="149"/>
      <c r="AV865" s="149"/>
      <c r="AW865" s="149"/>
      <c r="AX865" s="150"/>
      <c r="AY865" s="151"/>
      <c r="AZ865" s="59"/>
      <c r="BA865" s="59"/>
      <c r="BB865" s="59"/>
      <c r="BC865" s="59"/>
      <c r="BD865" s="59"/>
      <c r="BE865" s="59"/>
      <c r="BF865" s="43"/>
      <c r="BG865" s="59"/>
      <c r="BH865" s="59"/>
      <c r="BI865" s="59"/>
      <c r="BJ865" s="59"/>
      <c r="BK865" s="59"/>
      <c r="BL865" s="59"/>
      <c r="BM865" s="59"/>
    </row>
    <row r="866" spans="1:65" x14ac:dyDescent="0.25">
      <c r="A866" s="82"/>
      <c r="B866" s="122" t="s">
        <v>10</v>
      </c>
      <c r="C866" s="122">
        <v>3782.5</v>
      </c>
      <c r="D866" s="122">
        <v>37.397979154481</v>
      </c>
      <c r="E866" s="142">
        <f>IF(B865=B866,0,MAX(E$4:E865)+1)</f>
        <v>0</v>
      </c>
      <c r="F866" s="142">
        <f t="shared" si="175"/>
        <v>2</v>
      </c>
      <c r="G866" s="142" t="str">
        <f t="shared" si="169"/>
        <v/>
      </c>
      <c r="H866" s="142" t="str">
        <f t="shared" si="170"/>
        <v/>
      </c>
      <c r="I866" s="59"/>
      <c r="J866" s="104"/>
      <c r="K866" s="59"/>
      <c r="L866" s="59"/>
      <c r="M866" s="59"/>
      <c r="N866" s="44"/>
      <c r="O866" s="44"/>
      <c r="P866" s="44"/>
      <c r="Q866" s="43" t="str">
        <f t="shared" si="167"/>
        <v/>
      </c>
      <c r="R866" s="60" t="str">
        <f t="shared" si="166"/>
        <v/>
      </c>
      <c r="S866" s="60" t="str">
        <f t="shared" si="166"/>
        <v/>
      </c>
      <c r="T866" s="60" t="str">
        <f t="shared" si="166"/>
        <v/>
      </c>
      <c r="U866" s="60" t="str">
        <f t="shared" si="166"/>
        <v/>
      </c>
      <c r="V866" s="60" t="str">
        <f t="shared" si="166"/>
        <v/>
      </c>
      <c r="W866" s="44"/>
      <c r="X866" s="44" t="str">
        <f t="shared" si="171"/>
        <v/>
      </c>
      <c r="Y866" s="142" t="str">
        <f t="shared" si="168"/>
        <v/>
      </c>
      <c r="Z866" s="172" t="str">
        <f t="shared" si="172"/>
        <v/>
      </c>
      <c r="AA866" s="169" t="str">
        <f>IF(ISNUMBER($Q866),INDEX($D$1:$D$3663,S866,1),"")</f>
        <v/>
      </c>
      <c r="AB866" s="169" t="str">
        <f>IF(ISNUMBER($Q866),INDEX($D$1:$D$3663,T866,1),"")</f>
        <v/>
      </c>
      <c r="AC866" s="169" t="str">
        <f>IF(ISNUMBER($Q866),INDEX($D$1:$D$3663,U866,1),"")</f>
        <v/>
      </c>
      <c r="AD866" s="169" t="str">
        <f>IF(ISNUMBER($Q866),INDEX($D$1:$D$3663,V866,1),"")</f>
        <v/>
      </c>
      <c r="AE866" s="59"/>
      <c r="AF866" s="177" t="str">
        <f t="shared" si="173"/>
        <v/>
      </c>
      <c r="AG866" s="178" t="s">
        <v>1403</v>
      </c>
      <c r="AH866" s="59"/>
      <c r="AI866" s="163" t="str">
        <f t="shared" si="174"/>
        <v/>
      </c>
      <c r="AJ866" s="162" t="str">
        <f t="shared" si="176"/>
        <v/>
      </c>
      <c r="AK866" s="119"/>
      <c r="AL866" s="59" t="str">
        <f>IF(ISNUMBER($AJ866),INDEX($Z$4:$AC$3663,$AJ866,AL$3),"")</f>
        <v/>
      </c>
      <c r="AM866" s="149" t="str">
        <f>IF(ISNUMBER($AJ866),INDEX($Z$4:$AC$3663,$AJ866,AM$3),"")</f>
        <v/>
      </c>
      <c r="AN866" s="149" t="str">
        <f>IF(ISNUMBER($AJ866),INDEX($Z$4:$AC$3663,$AJ866,AN$3),"")</f>
        <v/>
      </c>
      <c r="AO866" s="59"/>
      <c r="AP866" s="59"/>
      <c r="AQ866" s="166"/>
      <c r="AR866" s="59"/>
      <c r="AS866" s="59"/>
      <c r="AT866" s="149"/>
      <c r="AU866" s="149"/>
      <c r="AV866" s="149"/>
      <c r="AW866" s="149"/>
      <c r="AX866" s="150"/>
      <c r="AY866" s="151"/>
      <c r="AZ866" s="59"/>
      <c r="BA866" s="59"/>
      <c r="BB866" s="59"/>
      <c r="BC866" s="59"/>
      <c r="BD866" s="59"/>
      <c r="BE866" s="59"/>
      <c r="BF866" s="43"/>
      <c r="BG866" s="59"/>
      <c r="BH866" s="59"/>
      <c r="BI866" s="59"/>
      <c r="BJ866" s="59"/>
      <c r="BK866" s="59"/>
      <c r="BL866" s="59"/>
      <c r="BM866" s="59"/>
    </row>
    <row r="867" spans="1:65" x14ac:dyDescent="0.25">
      <c r="A867" s="82"/>
      <c r="B867" s="122" t="s">
        <v>10</v>
      </c>
      <c r="C867" s="122">
        <v>3783.5</v>
      </c>
      <c r="D867" s="122">
        <v>37.233411332615603</v>
      </c>
      <c r="E867" s="142">
        <f>IF(B866=B867,0,MAX(E$4:E866)+1)</f>
        <v>0</v>
      </c>
      <c r="F867" s="142">
        <f t="shared" si="175"/>
        <v>2</v>
      </c>
      <c r="G867" s="142" t="str">
        <f t="shared" si="169"/>
        <v/>
      </c>
      <c r="H867" s="142" t="str">
        <f t="shared" si="170"/>
        <v/>
      </c>
      <c r="I867" s="59"/>
      <c r="J867" s="104"/>
      <c r="K867" s="59"/>
      <c r="L867" s="59"/>
      <c r="M867" s="59"/>
      <c r="N867" s="44"/>
      <c r="O867" s="44"/>
      <c r="P867" s="44"/>
      <c r="Q867" s="43" t="str">
        <f t="shared" si="167"/>
        <v/>
      </c>
      <c r="R867" s="60" t="str">
        <f t="shared" si="166"/>
        <v/>
      </c>
      <c r="S867" s="60" t="str">
        <f t="shared" si="166"/>
        <v/>
      </c>
      <c r="T867" s="60" t="str">
        <f t="shared" si="166"/>
        <v/>
      </c>
      <c r="U867" s="60" t="str">
        <f t="shared" si="166"/>
        <v/>
      </c>
      <c r="V867" s="60" t="str">
        <f t="shared" si="166"/>
        <v/>
      </c>
      <c r="W867" s="44"/>
      <c r="X867" s="44" t="str">
        <f t="shared" si="171"/>
        <v/>
      </c>
      <c r="Y867" s="142" t="str">
        <f t="shared" si="168"/>
        <v/>
      </c>
      <c r="Z867" s="172" t="str">
        <f t="shared" si="172"/>
        <v/>
      </c>
      <c r="AA867" s="169" t="str">
        <f>IF(ISNUMBER($Q867),INDEX($D$1:$D$3663,S867,1),"")</f>
        <v/>
      </c>
      <c r="AB867" s="169" t="str">
        <f>IF(ISNUMBER($Q867),INDEX($D$1:$D$3663,T867,1),"")</f>
        <v/>
      </c>
      <c r="AC867" s="169" t="str">
        <f>IF(ISNUMBER($Q867),INDEX($D$1:$D$3663,U867,1),"")</f>
        <v/>
      </c>
      <c r="AD867" s="169" t="str">
        <f>IF(ISNUMBER($Q867),INDEX($D$1:$D$3663,V867,1),"")</f>
        <v/>
      </c>
      <c r="AE867" s="59"/>
      <c r="AF867" s="177" t="str">
        <f t="shared" si="173"/>
        <v/>
      </c>
      <c r="AG867" s="178" t="s">
        <v>1403</v>
      </c>
      <c r="AH867" s="59"/>
      <c r="AI867" s="163" t="str">
        <f t="shared" si="174"/>
        <v/>
      </c>
      <c r="AJ867" s="162" t="str">
        <f t="shared" si="176"/>
        <v/>
      </c>
      <c r="AK867" s="119"/>
      <c r="AL867" s="59" t="str">
        <f>IF(ISNUMBER($AJ867),INDEX($Z$4:$AC$3663,$AJ867,AL$3),"")</f>
        <v/>
      </c>
      <c r="AM867" s="149" t="str">
        <f>IF(ISNUMBER($AJ867),INDEX($Z$4:$AC$3663,$AJ867,AM$3),"")</f>
        <v/>
      </c>
      <c r="AN867" s="149" t="str">
        <f>IF(ISNUMBER($AJ867),INDEX($Z$4:$AC$3663,$AJ867,AN$3),"")</f>
        <v/>
      </c>
      <c r="AO867" s="59"/>
      <c r="AP867" s="59"/>
      <c r="AQ867" s="166"/>
      <c r="AR867" s="59"/>
      <c r="AS867" s="59"/>
      <c r="AT867" s="149"/>
      <c r="AU867" s="149"/>
      <c r="AV867" s="149"/>
      <c r="AW867" s="149"/>
      <c r="AX867" s="150"/>
      <c r="AY867" s="151"/>
      <c r="AZ867" s="59"/>
      <c r="BA867" s="59"/>
      <c r="BB867" s="59"/>
      <c r="BC867" s="59"/>
      <c r="BD867" s="59"/>
      <c r="BE867" s="59"/>
      <c r="BF867" s="43"/>
      <c r="BG867" s="59"/>
      <c r="BH867" s="59"/>
      <c r="BI867" s="59"/>
      <c r="BJ867" s="59"/>
      <c r="BK867" s="59"/>
      <c r="BL867" s="59"/>
      <c r="BM867" s="59"/>
    </row>
    <row r="868" spans="1:65" x14ac:dyDescent="0.25">
      <c r="A868" s="82"/>
      <c r="B868" s="122" t="s">
        <v>10</v>
      </c>
      <c r="C868" s="122">
        <v>3784.5</v>
      </c>
      <c r="D868" s="122">
        <v>37.239748197549403</v>
      </c>
      <c r="E868" s="142">
        <f>IF(B867=B868,0,MAX(E$4:E867)+1)</f>
        <v>0</v>
      </c>
      <c r="F868" s="142">
        <f t="shared" si="175"/>
        <v>2</v>
      </c>
      <c r="G868" s="142" t="str">
        <f t="shared" si="169"/>
        <v/>
      </c>
      <c r="H868" s="142" t="str">
        <f t="shared" si="170"/>
        <v/>
      </c>
      <c r="I868" s="59"/>
      <c r="J868" s="104"/>
      <c r="K868" s="59"/>
      <c r="L868" s="59"/>
      <c r="M868" s="59"/>
      <c r="N868" s="44"/>
      <c r="O868" s="44"/>
      <c r="P868" s="44"/>
      <c r="Q868" s="43" t="str">
        <f t="shared" si="167"/>
        <v/>
      </c>
      <c r="R868" s="60" t="str">
        <f t="shared" si="166"/>
        <v/>
      </c>
      <c r="S868" s="60" t="str">
        <f t="shared" si="166"/>
        <v/>
      </c>
      <c r="T868" s="60" t="str">
        <f t="shared" si="166"/>
        <v/>
      </c>
      <c r="U868" s="60" t="str">
        <f t="shared" si="166"/>
        <v/>
      </c>
      <c r="V868" s="60" t="str">
        <f t="shared" si="166"/>
        <v/>
      </c>
      <c r="W868" s="44"/>
      <c r="X868" s="44" t="str">
        <f t="shared" si="171"/>
        <v/>
      </c>
      <c r="Y868" s="142" t="str">
        <f t="shared" si="168"/>
        <v/>
      </c>
      <c r="Z868" s="172" t="str">
        <f t="shared" si="172"/>
        <v/>
      </c>
      <c r="AA868" s="169" t="str">
        <f>IF(ISNUMBER($Q868),INDEX($D$1:$D$3663,S868,1),"")</f>
        <v/>
      </c>
      <c r="AB868" s="169" t="str">
        <f>IF(ISNUMBER($Q868),INDEX($D$1:$D$3663,T868,1),"")</f>
        <v/>
      </c>
      <c r="AC868" s="169" t="str">
        <f>IF(ISNUMBER($Q868),INDEX($D$1:$D$3663,U868,1),"")</f>
        <v/>
      </c>
      <c r="AD868" s="169" t="str">
        <f>IF(ISNUMBER($Q868),INDEX($D$1:$D$3663,V868,1),"")</f>
        <v/>
      </c>
      <c r="AE868" s="59"/>
      <c r="AF868" s="177" t="str">
        <f t="shared" si="173"/>
        <v/>
      </c>
      <c r="AG868" s="178" t="s">
        <v>1403</v>
      </c>
      <c r="AH868" s="59"/>
      <c r="AI868" s="163" t="str">
        <f t="shared" si="174"/>
        <v/>
      </c>
      <c r="AJ868" s="162" t="str">
        <f t="shared" si="176"/>
        <v/>
      </c>
      <c r="AK868" s="119"/>
      <c r="AL868" s="59" t="str">
        <f>IF(ISNUMBER($AJ868),INDEX($Z$4:$AC$3663,$AJ868,AL$3),"")</f>
        <v/>
      </c>
      <c r="AM868" s="149" t="str">
        <f>IF(ISNUMBER($AJ868),INDEX($Z$4:$AC$3663,$AJ868,AM$3),"")</f>
        <v/>
      </c>
      <c r="AN868" s="149" t="str">
        <f>IF(ISNUMBER($AJ868),INDEX($Z$4:$AC$3663,$AJ868,AN$3),"")</f>
        <v/>
      </c>
      <c r="AO868" s="59"/>
      <c r="AP868" s="59"/>
      <c r="AQ868" s="166"/>
      <c r="AR868" s="59"/>
      <c r="AS868" s="59"/>
      <c r="AT868" s="149"/>
      <c r="AU868" s="149"/>
      <c r="AV868" s="149"/>
      <c r="AW868" s="149"/>
      <c r="AX868" s="150"/>
      <c r="AY868" s="151"/>
      <c r="AZ868" s="59"/>
      <c r="BA868" s="59"/>
      <c r="BB868" s="59"/>
      <c r="BC868" s="59"/>
      <c r="BD868" s="59"/>
      <c r="BE868" s="59"/>
      <c r="BF868" s="43"/>
      <c r="BG868" s="59"/>
      <c r="BH868" s="59"/>
      <c r="BI868" s="59"/>
      <c r="BJ868" s="59"/>
      <c r="BK868" s="59"/>
      <c r="BL868" s="59"/>
      <c r="BM868" s="59"/>
    </row>
    <row r="869" spans="1:65" x14ac:dyDescent="0.25">
      <c r="A869" s="82"/>
      <c r="B869" s="122" t="s">
        <v>10</v>
      </c>
      <c r="C869" s="122">
        <v>3785.5</v>
      </c>
      <c r="D869" s="122">
        <v>37.236458821014899</v>
      </c>
      <c r="E869" s="142">
        <f>IF(B868=B869,0,MAX(E$4:E868)+1)</f>
        <v>0</v>
      </c>
      <c r="F869" s="142">
        <f t="shared" si="175"/>
        <v>2</v>
      </c>
      <c r="G869" s="142" t="str">
        <f t="shared" si="169"/>
        <v/>
      </c>
      <c r="H869" s="142" t="str">
        <f t="shared" si="170"/>
        <v/>
      </c>
      <c r="I869" s="59"/>
      <c r="J869" s="104"/>
      <c r="K869" s="59"/>
      <c r="L869" s="59"/>
      <c r="M869" s="59"/>
      <c r="N869" s="44"/>
      <c r="O869" s="44"/>
      <c r="P869" s="44"/>
      <c r="Q869" s="43" t="str">
        <f t="shared" si="167"/>
        <v/>
      </c>
      <c r="R869" s="60" t="str">
        <f t="shared" si="166"/>
        <v/>
      </c>
      <c r="S869" s="60" t="str">
        <f t="shared" si="166"/>
        <v/>
      </c>
      <c r="T869" s="60" t="str">
        <f t="shared" si="166"/>
        <v/>
      </c>
      <c r="U869" s="60" t="str">
        <f t="shared" si="166"/>
        <v/>
      </c>
      <c r="V869" s="60" t="str">
        <f t="shared" si="166"/>
        <v/>
      </c>
      <c r="W869" s="44"/>
      <c r="X869" s="44" t="str">
        <f t="shared" si="171"/>
        <v/>
      </c>
      <c r="Y869" s="142" t="str">
        <f t="shared" si="168"/>
        <v/>
      </c>
      <c r="Z869" s="172" t="str">
        <f t="shared" si="172"/>
        <v/>
      </c>
      <c r="AA869" s="169" t="str">
        <f>IF(ISNUMBER($Q869),INDEX($D$1:$D$3663,S869,1),"")</f>
        <v/>
      </c>
      <c r="AB869" s="169" t="str">
        <f>IF(ISNUMBER($Q869),INDEX($D$1:$D$3663,T869,1),"")</f>
        <v/>
      </c>
      <c r="AC869" s="169" t="str">
        <f>IF(ISNUMBER($Q869),INDEX($D$1:$D$3663,U869,1),"")</f>
        <v/>
      </c>
      <c r="AD869" s="169" t="str">
        <f>IF(ISNUMBER($Q869),INDEX($D$1:$D$3663,V869,1),"")</f>
        <v/>
      </c>
      <c r="AE869" s="59"/>
      <c r="AF869" s="177" t="str">
        <f t="shared" si="173"/>
        <v/>
      </c>
      <c r="AG869" s="178" t="s">
        <v>1403</v>
      </c>
      <c r="AH869" s="59"/>
      <c r="AI869" s="163" t="str">
        <f t="shared" si="174"/>
        <v/>
      </c>
      <c r="AJ869" s="162" t="str">
        <f t="shared" si="176"/>
        <v/>
      </c>
      <c r="AK869" s="119"/>
      <c r="AL869" s="59" t="str">
        <f>IF(ISNUMBER($AJ869),INDEX($Z$4:$AC$3663,$AJ869,AL$3),"")</f>
        <v/>
      </c>
      <c r="AM869" s="149" t="str">
        <f>IF(ISNUMBER($AJ869),INDEX($Z$4:$AC$3663,$AJ869,AM$3),"")</f>
        <v/>
      </c>
      <c r="AN869" s="149" t="str">
        <f>IF(ISNUMBER($AJ869),INDEX($Z$4:$AC$3663,$AJ869,AN$3),"")</f>
        <v/>
      </c>
      <c r="AO869" s="59"/>
      <c r="AP869" s="59"/>
      <c r="AQ869" s="166"/>
      <c r="AR869" s="59"/>
      <c r="AS869" s="59"/>
      <c r="AT869" s="149"/>
      <c r="AU869" s="149"/>
      <c r="AV869" s="149"/>
      <c r="AW869" s="149"/>
      <c r="AX869" s="150"/>
      <c r="AY869" s="151"/>
      <c r="AZ869" s="59"/>
      <c r="BA869" s="59"/>
      <c r="BB869" s="59"/>
      <c r="BC869" s="59"/>
      <c r="BD869" s="59"/>
      <c r="BE869" s="59"/>
      <c r="BF869" s="43"/>
      <c r="BG869" s="59"/>
      <c r="BH869" s="59"/>
      <c r="BI869" s="59"/>
      <c r="BJ869" s="59"/>
      <c r="BK869" s="59"/>
      <c r="BL869" s="59"/>
      <c r="BM869" s="59"/>
    </row>
    <row r="870" spans="1:65" x14ac:dyDescent="0.25">
      <c r="A870" s="82"/>
      <c r="B870" s="122" t="s">
        <v>10</v>
      </c>
      <c r="C870" s="122">
        <v>3786.5</v>
      </c>
      <c r="D870" s="122">
        <v>37.143071452143097</v>
      </c>
      <c r="E870" s="142">
        <f>IF(B869=B870,0,MAX(E$4:E869)+1)</f>
        <v>0</v>
      </c>
      <c r="F870" s="142">
        <f t="shared" si="175"/>
        <v>2</v>
      </c>
      <c r="G870" s="142" t="str">
        <f t="shared" si="169"/>
        <v/>
      </c>
      <c r="H870" s="142" t="str">
        <f t="shared" si="170"/>
        <v/>
      </c>
      <c r="I870" s="59"/>
      <c r="J870" s="104"/>
      <c r="K870" s="59"/>
      <c r="L870" s="59"/>
      <c r="M870" s="59"/>
      <c r="N870" s="44"/>
      <c r="O870" s="44"/>
      <c r="P870" s="44"/>
      <c r="Q870" s="43" t="str">
        <f t="shared" si="167"/>
        <v/>
      </c>
      <c r="R870" s="60" t="str">
        <f t="shared" si="166"/>
        <v/>
      </c>
      <c r="S870" s="60" t="str">
        <f t="shared" si="166"/>
        <v/>
      </c>
      <c r="T870" s="60" t="str">
        <f t="shared" si="166"/>
        <v/>
      </c>
      <c r="U870" s="60" t="str">
        <f t="shared" si="166"/>
        <v/>
      </c>
      <c r="V870" s="60" t="str">
        <f t="shared" si="166"/>
        <v/>
      </c>
      <c r="W870" s="44"/>
      <c r="X870" s="44" t="str">
        <f t="shared" si="171"/>
        <v/>
      </c>
      <c r="Y870" s="142" t="str">
        <f t="shared" si="168"/>
        <v/>
      </c>
      <c r="Z870" s="172" t="str">
        <f t="shared" si="172"/>
        <v/>
      </c>
      <c r="AA870" s="169" t="str">
        <f>IF(ISNUMBER($Q870),INDEX($D$1:$D$3663,S870,1),"")</f>
        <v/>
      </c>
      <c r="AB870" s="169" t="str">
        <f>IF(ISNUMBER($Q870),INDEX($D$1:$D$3663,T870,1),"")</f>
        <v/>
      </c>
      <c r="AC870" s="169" t="str">
        <f>IF(ISNUMBER($Q870),INDEX($D$1:$D$3663,U870,1),"")</f>
        <v/>
      </c>
      <c r="AD870" s="169" t="str">
        <f>IF(ISNUMBER($Q870),INDEX($D$1:$D$3663,V870,1),"")</f>
        <v/>
      </c>
      <c r="AE870" s="59"/>
      <c r="AF870" s="177" t="str">
        <f t="shared" si="173"/>
        <v/>
      </c>
      <c r="AG870" s="178" t="s">
        <v>1403</v>
      </c>
      <c r="AH870" s="59"/>
      <c r="AI870" s="163" t="str">
        <f t="shared" si="174"/>
        <v/>
      </c>
      <c r="AJ870" s="162" t="str">
        <f t="shared" si="176"/>
        <v/>
      </c>
      <c r="AK870" s="119"/>
      <c r="AL870" s="59" t="str">
        <f>IF(ISNUMBER($AJ870),INDEX($Z$4:$AC$3663,$AJ870,AL$3),"")</f>
        <v/>
      </c>
      <c r="AM870" s="149" t="str">
        <f>IF(ISNUMBER($AJ870),INDEX($Z$4:$AC$3663,$AJ870,AM$3),"")</f>
        <v/>
      </c>
      <c r="AN870" s="149" t="str">
        <f>IF(ISNUMBER($AJ870),INDEX($Z$4:$AC$3663,$AJ870,AN$3),"")</f>
        <v/>
      </c>
      <c r="AO870" s="59"/>
      <c r="AP870" s="59"/>
      <c r="AQ870" s="166"/>
      <c r="AR870" s="59"/>
      <c r="AS870" s="59"/>
      <c r="AT870" s="149"/>
      <c r="AU870" s="149"/>
      <c r="AV870" s="149"/>
      <c r="AW870" s="149"/>
      <c r="AX870" s="150"/>
      <c r="AY870" s="151"/>
      <c r="AZ870" s="59"/>
      <c r="BA870" s="59"/>
      <c r="BB870" s="59"/>
      <c r="BC870" s="59"/>
      <c r="BD870" s="59"/>
      <c r="BE870" s="59"/>
      <c r="BF870" s="43"/>
      <c r="BG870" s="59"/>
      <c r="BH870" s="59"/>
      <c r="BI870" s="59"/>
      <c r="BJ870" s="59"/>
      <c r="BK870" s="59"/>
      <c r="BL870" s="59"/>
      <c r="BM870" s="59"/>
    </row>
    <row r="871" spans="1:65" x14ac:dyDescent="0.25">
      <c r="A871" s="82"/>
      <c r="B871" s="122" t="s">
        <v>10</v>
      </c>
      <c r="C871" s="122">
        <v>3787.5</v>
      </c>
      <c r="D871" s="122">
        <v>37.391863158951502</v>
      </c>
      <c r="E871" s="142">
        <f>IF(B870=B871,0,MAX(E$4:E870)+1)</f>
        <v>0</v>
      </c>
      <c r="F871" s="142">
        <f t="shared" si="175"/>
        <v>2</v>
      </c>
      <c r="G871" s="142" t="str">
        <f t="shared" si="169"/>
        <v/>
      </c>
      <c r="H871" s="142" t="str">
        <f t="shared" si="170"/>
        <v/>
      </c>
      <c r="I871" s="59"/>
      <c r="J871" s="104"/>
      <c r="K871" s="59"/>
      <c r="L871" s="59"/>
      <c r="M871" s="59"/>
      <c r="N871" s="44"/>
      <c r="O871" s="44"/>
      <c r="P871" s="44"/>
      <c r="Q871" s="43" t="str">
        <f t="shared" si="167"/>
        <v/>
      </c>
      <c r="R871" s="60" t="str">
        <f t="shared" si="166"/>
        <v/>
      </c>
      <c r="S871" s="60" t="str">
        <f t="shared" si="166"/>
        <v/>
      </c>
      <c r="T871" s="60" t="str">
        <f t="shared" si="166"/>
        <v/>
      </c>
      <c r="U871" s="60" t="str">
        <f t="shared" si="166"/>
        <v/>
      </c>
      <c r="V871" s="60" t="str">
        <f t="shared" si="166"/>
        <v/>
      </c>
      <c r="W871" s="44"/>
      <c r="X871" s="44" t="str">
        <f t="shared" si="171"/>
        <v/>
      </c>
      <c r="Y871" s="142" t="str">
        <f t="shared" si="168"/>
        <v/>
      </c>
      <c r="Z871" s="172" t="str">
        <f t="shared" si="172"/>
        <v/>
      </c>
      <c r="AA871" s="169" t="str">
        <f>IF(ISNUMBER($Q871),INDEX($D$1:$D$3663,S871,1),"")</f>
        <v/>
      </c>
      <c r="AB871" s="169" t="str">
        <f>IF(ISNUMBER($Q871),INDEX($D$1:$D$3663,T871,1),"")</f>
        <v/>
      </c>
      <c r="AC871" s="169" t="str">
        <f>IF(ISNUMBER($Q871),INDEX($D$1:$D$3663,U871,1),"")</f>
        <v/>
      </c>
      <c r="AD871" s="169" t="str">
        <f>IF(ISNUMBER($Q871),INDEX($D$1:$D$3663,V871,1),"")</f>
        <v/>
      </c>
      <c r="AE871" s="59"/>
      <c r="AF871" s="177" t="str">
        <f t="shared" si="173"/>
        <v/>
      </c>
      <c r="AG871" s="178" t="s">
        <v>1403</v>
      </c>
      <c r="AH871" s="59"/>
      <c r="AI871" s="163" t="str">
        <f t="shared" si="174"/>
        <v/>
      </c>
      <c r="AJ871" s="162" t="str">
        <f t="shared" si="176"/>
        <v/>
      </c>
      <c r="AK871" s="119"/>
      <c r="AL871" s="59" t="str">
        <f>IF(ISNUMBER($AJ871),INDEX($Z$4:$AC$3663,$AJ871,AL$3),"")</f>
        <v/>
      </c>
      <c r="AM871" s="149" t="str">
        <f>IF(ISNUMBER($AJ871),INDEX($Z$4:$AC$3663,$AJ871,AM$3),"")</f>
        <v/>
      </c>
      <c r="AN871" s="149" t="str">
        <f>IF(ISNUMBER($AJ871),INDEX($Z$4:$AC$3663,$AJ871,AN$3),"")</f>
        <v/>
      </c>
      <c r="AO871" s="59"/>
      <c r="AP871" s="59"/>
      <c r="AQ871" s="166"/>
      <c r="AR871" s="59"/>
      <c r="AS871" s="59"/>
      <c r="AT871" s="149"/>
      <c r="AU871" s="149"/>
      <c r="AV871" s="149"/>
      <c r="AW871" s="149"/>
      <c r="AX871" s="150"/>
      <c r="AY871" s="151"/>
      <c r="AZ871" s="59"/>
      <c r="BA871" s="59"/>
      <c r="BB871" s="59"/>
      <c r="BC871" s="59"/>
      <c r="BD871" s="59"/>
      <c r="BE871" s="59"/>
      <c r="BF871" s="43"/>
      <c r="BG871" s="59"/>
      <c r="BH871" s="59"/>
      <c r="BI871" s="59"/>
      <c r="BJ871" s="59"/>
      <c r="BK871" s="59"/>
      <c r="BL871" s="59"/>
      <c r="BM871" s="59"/>
    </row>
    <row r="872" spans="1:65" x14ac:dyDescent="0.25">
      <c r="A872" s="82"/>
      <c r="B872" s="122" t="s">
        <v>10</v>
      </c>
      <c r="C872" s="122">
        <v>3788.5</v>
      </c>
      <c r="D872" s="122">
        <v>37.296988265212498</v>
      </c>
      <c r="E872" s="142">
        <f>IF(B871=B872,0,MAX(E$4:E871)+1)</f>
        <v>0</v>
      </c>
      <c r="F872" s="142">
        <f t="shared" si="175"/>
        <v>2</v>
      </c>
      <c r="G872" s="142" t="str">
        <f t="shared" si="169"/>
        <v/>
      </c>
      <c r="H872" s="142" t="str">
        <f t="shared" si="170"/>
        <v/>
      </c>
      <c r="I872" s="59"/>
      <c r="J872" s="104"/>
      <c r="K872" s="59"/>
      <c r="L872" s="59"/>
      <c r="M872" s="59"/>
      <c r="N872" s="44"/>
      <c r="O872" s="44"/>
      <c r="P872" s="44"/>
      <c r="Q872" s="43" t="str">
        <f t="shared" si="167"/>
        <v/>
      </c>
      <c r="R872" s="60" t="str">
        <f t="shared" ref="R872:V922" si="177">IF(ISNUMBER($Q872),IF($Q872=0,R871,R871+1),"")</f>
        <v/>
      </c>
      <c r="S872" s="60" t="str">
        <f t="shared" si="177"/>
        <v/>
      </c>
      <c r="T872" s="60" t="str">
        <f t="shared" si="177"/>
        <v/>
      </c>
      <c r="U872" s="60" t="str">
        <f t="shared" si="177"/>
        <v/>
      </c>
      <c r="V872" s="60" t="str">
        <f t="shared" si="177"/>
        <v/>
      </c>
      <c r="W872" s="44"/>
      <c r="X872" s="44" t="str">
        <f t="shared" si="171"/>
        <v/>
      </c>
      <c r="Y872" s="142" t="str">
        <f t="shared" si="168"/>
        <v/>
      </c>
      <c r="Z872" s="172" t="str">
        <f t="shared" si="172"/>
        <v/>
      </c>
      <c r="AA872" s="169" t="str">
        <f>IF(ISNUMBER($Q872),INDEX($D$1:$D$3663,S872,1),"")</f>
        <v/>
      </c>
      <c r="AB872" s="169" t="str">
        <f>IF(ISNUMBER($Q872),INDEX($D$1:$D$3663,T872,1),"")</f>
        <v/>
      </c>
      <c r="AC872" s="169" t="str">
        <f>IF(ISNUMBER($Q872),INDEX($D$1:$D$3663,U872,1),"")</f>
        <v/>
      </c>
      <c r="AD872" s="169" t="str">
        <f>IF(ISNUMBER($Q872),INDEX($D$1:$D$3663,V872,1),"")</f>
        <v/>
      </c>
      <c r="AE872" s="59"/>
      <c r="AF872" s="177" t="str">
        <f t="shared" si="173"/>
        <v/>
      </c>
      <c r="AG872" s="178" t="s">
        <v>1403</v>
      </c>
      <c r="AH872" s="59"/>
      <c r="AI872" s="163" t="str">
        <f t="shared" si="174"/>
        <v/>
      </c>
      <c r="AJ872" s="162" t="str">
        <f t="shared" si="176"/>
        <v/>
      </c>
      <c r="AK872" s="119"/>
      <c r="AL872" s="59" t="str">
        <f>IF(ISNUMBER($AJ872),INDEX($Z$4:$AC$3663,$AJ872,AL$3),"")</f>
        <v/>
      </c>
      <c r="AM872" s="149" t="str">
        <f>IF(ISNUMBER($AJ872),INDEX($Z$4:$AC$3663,$AJ872,AM$3),"")</f>
        <v/>
      </c>
      <c r="AN872" s="149" t="str">
        <f>IF(ISNUMBER($AJ872),INDEX($Z$4:$AC$3663,$AJ872,AN$3),"")</f>
        <v/>
      </c>
      <c r="AO872" s="59"/>
      <c r="AP872" s="59"/>
      <c r="AQ872" s="166"/>
      <c r="AR872" s="59"/>
      <c r="AS872" s="59"/>
      <c r="AT872" s="149"/>
      <c r="AU872" s="149"/>
      <c r="AV872" s="149"/>
      <c r="AW872" s="149"/>
      <c r="AX872" s="150"/>
      <c r="AY872" s="151"/>
      <c r="AZ872" s="59"/>
      <c r="BA872" s="59"/>
      <c r="BB872" s="59"/>
      <c r="BC872" s="59"/>
      <c r="BD872" s="59"/>
      <c r="BE872" s="59"/>
      <c r="BF872" s="43"/>
      <c r="BG872" s="59"/>
      <c r="BH872" s="59"/>
      <c r="BI872" s="59"/>
      <c r="BJ872" s="59"/>
      <c r="BK872" s="59"/>
      <c r="BL872" s="59"/>
      <c r="BM872" s="59"/>
    </row>
    <row r="873" spans="1:65" x14ac:dyDescent="0.25">
      <c r="A873" s="82"/>
      <c r="B873" s="122" t="s">
        <v>10</v>
      </c>
      <c r="C873" s="122">
        <v>3789.5</v>
      </c>
      <c r="D873" s="122">
        <v>37.387135453846398</v>
      </c>
      <c r="E873" s="142">
        <f>IF(B872=B873,0,MAX(E$4:E872)+1)</f>
        <v>0</v>
      </c>
      <c r="F873" s="142">
        <f t="shared" si="175"/>
        <v>2</v>
      </c>
      <c r="G873" s="142" t="str">
        <f t="shared" si="169"/>
        <v/>
      </c>
      <c r="H873" s="142" t="str">
        <f t="shared" si="170"/>
        <v/>
      </c>
      <c r="I873" s="59"/>
      <c r="J873" s="104"/>
      <c r="K873" s="59"/>
      <c r="L873" s="59"/>
      <c r="M873" s="59"/>
      <c r="N873" s="44"/>
      <c r="O873" s="44"/>
      <c r="P873" s="44"/>
      <c r="Q873" s="43" t="str">
        <f t="shared" si="167"/>
        <v/>
      </c>
      <c r="R873" s="60" t="str">
        <f t="shared" si="177"/>
        <v/>
      </c>
      <c r="S873" s="60" t="str">
        <f t="shared" si="177"/>
        <v/>
      </c>
      <c r="T873" s="60" t="str">
        <f t="shared" si="177"/>
        <v/>
      </c>
      <c r="U873" s="60" t="str">
        <f t="shared" si="177"/>
        <v/>
      </c>
      <c r="V873" s="60" t="str">
        <f t="shared" si="177"/>
        <v/>
      </c>
      <c r="W873" s="44"/>
      <c r="X873" s="44" t="str">
        <f t="shared" si="171"/>
        <v/>
      </c>
      <c r="Y873" s="142" t="str">
        <f t="shared" si="168"/>
        <v/>
      </c>
      <c r="Z873" s="172" t="str">
        <f t="shared" si="172"/>
        <v/>
      </c>
      <c r="AA873" s="169" t="str">
        <f>IF(ISNUMBER($Q873),INDEX($D$1:$D$3663,S873,1),"")</f>
        <v/>
      </c>
      <c r="AB873" s="169" t="str">
        <f>IF(ISNUMBER($Q873),INDEX($D$1:$D$3663,T873,1),"")</f>
        <v/>
      </c>
      <c r="AC873" s="169" t="str">
        <f>IF(ISNUMBER($Q873),INDEX($D$1:$D$3663,U873,1),"")</f>
        <v/>
      </c>
      <c r="AD873" s="169" t="str">
        <f>IF(ISNUMBER($Q873),INDEX($D$1:$D$3663,V873,1),"")</f>
        <v/>
      </c>
      <c r="AE873" s="59"/>
      <c r="AF873" s="177" t="str">
        <f t="shared" si="173"/>
        <v/>
      </c>
      <c r="AG873" s="178" t="s">
        <v>1403</v>
      </c>
      <c r="AH873" s="59"/>
      <c r="AI873" s="163" t="str">
        <f t="shared" si="174"/>
        <v/>
      </c>
      <c r="AJ873" s="162" t="str">
        <f t="shared" si="176"/>
        <v/>
      </c>
      <c r="AK873" s="119"/>
      <c r="AL873" s="59" t="str">
        <f>IF(ISNUMBER($AJ873),INDEX($Z$4:$AC$3663,$AJ873,AL$3),"")</f>
        <v/>
      </c>
      <c r="AM873" s="149" t="str">
        <f>IF(ISNUMBER($AJ873),INDEX($Z$4:$AC$3663,$AJ873,AM$3),"")</f>
        <v/>
      </c>
      <c r="AN873" s="149" t="str">
        <f>IF(ISNUMBER($AJ873),INDEX($Z$4:$AC$3663,$AJ873,AN$3),"")</f>
        <v/>
      </c>
      <c r="AO873" s="59"/>
      <c r="AP873" s="59"/>
      <c r="AQ873" s="166"/>
      <c r="AR873" s="59"/>
      <c r="AS873" s="59"/>
      <c r="AT873" s="149"/>
      <c r="AU873" s="149"/>
      <c r="AV873" s="149"/>
      <c r="AW873" s="149"/>
      <c r="AX873" s="150"/>
      <c r="AY873" s="151"/>
      <c r="AZ873" s="59"/>
      <c r="BA873" s="59"/>
      <c r="BB873" s="59"/>
      <c r="BC873" s="59"/>
      <c r="BD873" s="59"/>
      <c r="BE873" s="59"/>
      <c r="BF873" s="43"/>
      <c r="BG873" s="59"/>
      <c r="BH873" s="59"/>
      <c r="BI873" s="59"/>
      <c r="BJ873" s="59"/>
      <c r="BK873" s="59"/>
      <c r="BL873" s="59"/>
      <c r="BM873" s="59"/>
    </row>
    <row r="874" spans="1:65" x14ac:dyDescent="0.25">
      <c r="A874" s="82"/>
      <c r="B874" s="122" t="s">
        <v>10</v>
      </c>
      <c r="C874" s="122">
        <v>3790.5</v>
      </c>
      <c r="D874" s="122">
        <v>37.186349476722498</v>
      </c>
      <c r="E874" s="142">
        <f>IF(B873=B874,0,MAX(E$4:E873)+1)</f>
        <v>0</v>
      </c>
      <c r="F874" s="142">
        <f t="shared" si="175"/>
        <v>2</v>
      </c>
      <c r="G874" s="142" t="str">
        <f t="shared" si="169"/>
        <v/>
      </c>
      <c r="H874" s="142" t="str">
        <f t="shared" si="170"/>
        <v/>
      </c>
      <c r="I874" s="59"/>
      <c r="J874" s="104"/>
      <c r="K874" s="59"/>
      <c r="L874" s="59"/>
      <c r="M874" s="59"/>
      <c r="N874" s="44"/>
      <c r="O874" s="44"/>
      <c r="P874" s="44"/>
      <c r="Q874" s="43" t="str">
        <f t="shared" si="167"/>
        <v/>
      </c>
      <c r="R874" s="60" t="str">
        <f t="shared" si="177"/>
        <v/>
      </c>
      <c r="S874" s="60" t="str">
        <f t="shared" si="177"/>
        <v/>
      </c>
      <c r="T874" s="60" t="str">
        <f t="shared" si="177"/>
        <v/>
      </c>
      <c r="U874" s="60" t="str">
        <f t="shared" si="177"/>
        <v/>
      </c>
      <c r="V874" s="60" t="str">
        <f t="shared" si="177"/>
        <v/>
      </c>
      <c r="W874" s="44"/>
      <c r="X874" s="44" t="str">
        <f t="shared" si="171"/>
        <v/>
      </c>
      <c r="Y874" s="142" t="str">
        <f t="shared" si="168"/>
        <v/>
      </c>
      <c r="Z874" s="172" t="str">
        <f t="shared" si="172"/>
        <v/>
      </c>
      <c r="AA874" s="169" t="str">
        <f>IF(ISNUMBER($Q874),INDEX($D$1:$D$3663,S874,1),"")</f>
        <v/>
      </c>
      <c r="AB874" s="169" t="str">
        <f>IF(ISNUMBER($Q874),INDEX($D$1:$D$3663,T874,1),"")</f>
        <v/>
      </c>
      <c r="AC874" s="169" t="str">
        <f>IF(ISNUMBER($Q874),INDEX($D$1:$D$3663,U874,1),"")</f>
        <v/>
      </c>
      <c r="AD874" s="169" t="str">
        <f>IF(ISNUMBER($Q874),INDEX($D$1:$D$3663,V874,1),"")</f>
        <v/>
      </c>
      <c r="AE874" s="59"/>
      <c r="AF874" s="177" t="str">
        <f t="shared" si="173"/>
        <v/>
      </c>
      <c r="AG874" s="178" t="s">
        <v>1403</v>
      </c>
      <c r="AH874" s="59"/>
      <c r="AI874" s="163" t="str">
        <f t="shared" si="174"/>
        <v/>
      </c>
      <c r="AJ874" s="162" t="str">
        <f t="shared" si="176"/>
        <v/>
      </c>
      <c r="AK874" s="119"/>
      <c r="AL874" s="59" t="str">
        <f>IF(ISNUMBER($AJ874),INDEX($Z$4:$AC$3663,$AJ874,AL$3),"")</f>
        <v/>
      </c>
      <c r="AM874" s="149" t="str">
        <f>IF(ISNUMBER($AJ874),INDEX($Z$4:$AC$3663,$AJ874,AM$3),"")</f>
        <v/>
      </c>
      <c r="AN874" s="149" t="str">
        <f>IF(ISNUMBER($AJ874),INDEX($Z$4:$AC$3663,$AJ874,AN$3),"")</f>
        <v/>
      </c>
      <c r="AO874" s="59"/>
      <c r="AP874" s="59"/>
      <c r="AQ874" s="166"/>
      <c r="AR874" s="59"/>
      <c r="AS874" s="59"/>
      <c r="AT874" s="149"/>
      <c r="AU874" s="149"/>
      <c r="AV874" s="149"/>
      <c r="AW874" s="149"/>
      <c r="AX874" s="150"/>
      <c r="AY874" s="151"/>
      <c r="AZ874" s="59"/>
      <c r="BA874" s="59"/>
      <c r="BB874" s="59"/>
      <c r="BC874" s="59"/>
      <c r="BD874" s="59"/>
      <c r="BE874" s="59"/>
      <c r="BF874" s="43"/>
      <c r="BG874" s="59"/>
      <c r="BH874" s="59"/>
      <c r="BI874" s="59"/>
      <c r="BJ874" s="59"/>
      <c r="BK874" s="59"/>
      <c r="BL874" s="59"/>
      <c r="BM874" s="59"/>
    </row>
    <row r="875" spans="1:65" x14ac:dyDescent="0.25">
      <c r="A875" s="82"/>
      <c r="B875" s="122" t="s">
        <v>10</v>
      </c>
      <c r="C875" s="122">
        <v>3791.5</v>
      </c>
      <c r="D875" s="122">
        <v>37.229242878769803</v>
      </c>
      <c r="E875" s="142">
        <f>IF(B874=B875,0,MAX(E$4:E874)+1)</f>
        <v>0</v>
      </c>
      <c r="F875" s="142">
        <f t="shared" si="175"/>
        <v>2</v>
      </c>
      <c r="G875" s="142" t="str">
        <f t="shared" si="169"/>
        <v/>
      </c>
      <c r="H875" s="142" t="str">
        <f t="shared" si="170"/>
        <v/>
      </c>
      <c r="I875" s="59"/>
      <c r="J875" s="104"/>
      <c r="K875" s="59"/>
      <c r="L875" s="59"/>
      <c r="M875" s="59"/>
      <c r="N875" s="44"/>
      <c r="O875" s="44"/>
      <c r="P875" s="44"/>
      <c r="Q875" s="43" t="str">
        <f t="shared" si="167"/>
        <v/>
      </c>
      <c r="R875" s="60" t="str">
        <f t="shared" si="177"/>
        <v/>
      </c>
      <c r="S875" s="60" t="str">
        <f t="shared" si="177"/>
        <v/>
      </c>
      <c r="T875" s="60" t="str">
        <f t="shared" si="177"/>
        <v/>
      </c>
      <c r="U875" s="60" t="str">
        <f t="shared" si="177"/>
        <v/>
      </c>
      <c r="V875" s="60" t="str">
        <f t="shared" si="177"/>
        <v/>
      </c>
      <c r="W875" s="44"/>
      <c r="X875" s="44" t="str">
        <f t="shared" si="171"/>
        <v/>
      </c>
      <c r="Y875" s="142" t="str">
        <f t="shared" si="168"/>
        <v/>
      </c>
      <c r="Z875" s="172" t="str">
        <f t="shared" si="172"/>
        <v/>
      </c>
      <c r="AA875" s="169" t="str">
        <f>IF(ISNUMBER($Q875),INDEX($D$1:$D$3663,S875,1),"")</f>
        <v/>
      </c>
      <c r="AB875" s="169" t="str">
        <f>IF(ISNUMBER($Q875),INDEX($D$1:$D$3663,T875,1),"")</f>
        <v/>
      </c>
      <c r="AC875" s="169" t="str">
        <f>IF(ISNUMBER($Q875),INDEX($D$1:$D$3663,U875,1),"")</f>
        <v/>
      </c>
      <c r="AD875" s="169" t="str">
        <f>IF(ISNUMBER($Q875),INDEX($D$1:$D$3663,V875,1),"")</f>
        <v/>
      </c>
      <c r="AE875" s="59"/>
      <c r="AF875" s="177" t="str">
        <f t="shared" si="173"/>
        <v/>
      </c>
      <c r="AG875" s="178" t="s">
        <v>1403</v>
      </c>
      <c r="AH875" s="59"/>
      <c r="AI875" s="163" t="str">
        <f t="shared" si="174"/>
        <v/>
      </c>
      <c r="AJ875" s="162" t="str">
        <f t="shared" si="176"/>
        <v/>
      </c>
      <c r="AK875" s="119"/>
      <c r="AL875" s="59" t="str">
        <f>IF(ISNUMBER($AJ875),INDEX($Z$4:$AC$3663,$AJ875,AL$3),"")</f>
        <v/>
      </c>
      <c r="AM875" s="149" t="str">
        <f>IF(ISNUMBER($AJ875),INDEX($Z$4:$AC$3663,$AJ875,AM$3),"")</f>
        <v/>
      </c>
      <c r="AN875" s="149" t="str">
        <f>IF(ISNUMBER($AJ875),INDEX($Z$4:$AC$3663,$AJ875,AN$3),"")</f>
        <v/>
      </c>
      <c r="AO875" s="59"/>
      <c r="AP875" s="59"/>
      <c r="AQ875" s="166"/>
      <c r="AR875" s="59"/>
      <c r="AS875" s="59"/>
      <c r="AT875" s="149"/>
      <c r="AU875" s="149"/>
      <c r="AV875" s="149"/>
      <c r="AW875" s="149"/>
      <c r="AX875" s="150"/>
      <c r="AY875" s="151"/>
      <c r="AZ875" s="59"/>
      <c r="BA875" s="59"/>
      <c r="BB875" s="59"/>
      <c r="BC875" s="59"/>
      <c r="BD875" s="59"/>
      <c r="BE875" s="59"/>
      <c r="BF875" s="43"/>
      <c r="BG875" s="59"/>
      <c r="BH875" s="59"/>
      <c r="BI875" s="59"/>
      <c r="BJ875" s="59"/>
      <c r="BK875" s="59"/>
      <c r="BL875" s="59"/>
      <c r="BM875" s="59"/>
    </row>
    <row r="876" spans="1:65" x14ac:dyDescent="0.25">
      <c r="A876" s="82"/>
      <c r="B876" s="122" t="s">
        <v>10</v>
      </c>
      <c r="C876" s="122">
        <v>3792.5</v>
      </c>
      <c r="D876" s="122">
        <v>37.302626916175598</v>
      </c>
      <c r="E876" s="142">
        <f>IF(B875=B876,0,MAX(E$4:E875)+1)</f>
        <v>0</v>
      </c>
      <c r="F876" s="142">
        <f t="shared" si="175"/>
        <v>2</v>
      </c>
      <c r="G876" s="142" t="str">
        <f t="shared" si="169"/>
        <v/>
      </c>
      <c r="H876" s="142" t="str">
        <f t="shared" si="170"/>
        <v/>
      </c>
      <c r="I876" s="59"/>
      <c r="J876" s="104"/>
      <c r="K876" s="59"/>
      <c r="L876" s="59"/>
      <c r="M876" s="59"/>
      <c r="N876" s="44"/>
      <c r="O876" s="44"/>
      <c r="P876" s="44"/>
      <c r="Q876" s="43" t="str">
        <f t="shared" si="167"/>
        <v/>
      </c>
      <c r="R876" s="60" t="str">
        <f t="shared" si="177"/>
        <v/>
      </c>
      <c r="S876" s="60" t="str">
        <f t="shared" si="177"/>
        <v/>
      </c>
      <c r="T876" s="60" t="str">
        <f t="shared" si="177"/>
        <v/>
      </c>
      <c r="U876" s="60" t="str">
        <f t="shared" si="177"/>
        <v/>
      </c>
      <c r="V876" s="60" t="str">
        <f t="shared" si="177"/>
        <v/>
      </c>
      <c r="W876" s="44"/>
      <c r="X876" s="44" t="str">
        <f t="shared" si="171"/>
        <v/>
      </c>
      <c r="Y876" s="142" t="str">
        <f t="shared" si="168"/>
        <v/>
      </c>
      <c r="Z876" s="172" t="str">
        <f t="shared" si="172"/>
        <v/>
      </c>
      <c r="AA876" s="169" t="str">
        <f>IF(ISNUMBER($Q876),INDEX($D$1:$D$3663,S876,1),"")</f>
        <v/>
      </c>
      <c r="AB876" s="169" t="str">
        <f>IF(ISNUMBER($Q876),INDEX($D$1:$D$3663,T876,1),"")</f>
        <v/>
      </c>
      <c r="AC876" s="169" t="str">
        <f>IF(ISNUMBER($Q876),INDEX($D$1:$D$3663,U876,1),"")</f>
        <v/>
      </c>
      <c r="AD876" s="169" t="str">
        <f>IF(ISNUMBER($Q876),INDEX($D$1:$D$3663,V876,1),"")</f>
        <v/>
      </c>
      <c r="AE876" s="59"/>
      <c r="AF876" s="177" t="str">
        <f t="shared" si="173"/>
        <v/>
      </c>
      <c r="AG876" s="178" t="s">
        <v>1403</v>
      </c>
      <c r="AH876" s="59"/>
      <c r="AI876" s="163" t="str">
        <f t="shared" si="174"/>
        <v/>
      </c>
      <c r="AJ876" s="162" t="str">
        <f t="shared" si="176"/>
        <v/>
      </c>
      <c r="AK876" s="119"/>
      <c r="AL876" s="59" t="str">
        <f>IF(ISNUMBER($AJ876),INDEX($Z$4:$AC$3663,$AJ876,AL$3),"")</f>
        <v/>
      </c>
      <c r="AM876" s="149" t="str">
        <f>IF(ISNUMBER($AJ876),INDEX($Z$4:$AC$3663,$AJ876,AM$3),"")</f>
        <v/>
      </c>
      <c r="AN876" s="149" t="str">
        <f>IF(ISNUMBER($AJ876),INDEX($Z$4:$AC$3663,$AJ876,AN$3),"")</f>
        <v/>
      </c>
      <c r="AO876" s="59"/>
      <c r="AP876" s="59"/>
      <c r="AQ876" s="166"/>
      <c r="AR876" s="59"/>
      <c r="AS876" s="59"/>
      <c r="AT876" s="149"/>
      <c r="AU876" s="149"/>
      <c r="AV876" s="149"/>
      <c r="AW876" s="149"/>
      <c r="AX876" s="150"/>
      <c r="AY876" s="151"/>
      <c r="AZ876" s="59"/>
      <c r="BA876" s="59"/>
      <c r="BB876" s="59"/>
      <c r="BC876" s="59"/>
      <c r="BD876" s="59"/>
      <c r="BE876" s="59"/>
      <c r="BF876" s="43"/>
      <c r="BG876" s="59"/>
      <c r="BH876" s="59"/>
      <c r="BI876" s="59"/>
      <c r="BJ876" s="59"/>
      <c r="BK876" s="59"/>
      <c r="BL876" s="59"/>
      <c r="BM876" s="59"/>
    </row>
    <row r="877" spans="1:65" x14ac:dyDescent="0.25">
      <c r="A877" s="82"/>
      <c r="B877" s="122" t="s">
        <v>10</v>
      </c>
      <c r="C877" s="122">
        <v>3793.5</v>
      </c>
      <c r="D877" s="122">
        <v>37.214472070011503</v>
      </c>
      <c r="E877" s="142">
        <f>IF(B876=B877,0,MAX(E$4:E876)+1)</f>
        <v>0</v>
      </c>
      <c r="F877" s="142">
        <f t="shared" si="175"/>
        <v>2</v>
      </c>
      <c r="G877" s="142" t="str">
        <f t="shared" si="169"/>
        <v/>
      </c>
      <c r="H877" s="142" t="str">
        <f t="shared" si="170"/>
        <v/>
      </c>
      <c r="I877" s="59"/>
      <c r="J877" s="104"/>
      <c r="K877" s="59"/>
      <c r="L877" s="59"/>
      <c r="M877" s="59"/>
      <c r="N877" s="44"/>
      <c r="O877" s="44"/>
      <c r="P877" s="44"/>
      <c r="Q877" s="43" t="str">
        <f t="shared" si="167"/>
        <v/>
      </c>
      <c r="R877" s="60" t="str">
        <f t="shared" si="177"/>
        <v/>
      </c>
      <c r="S877" s="60" t="str">
        <f t="shared" si="177"/>
        <v/>
      </c>
      <c r="T877" s="60" t="str">
        <f t="shared" si="177"/>
        <v/>
      </c>
      <c r="U877" s="60" t="str">
        <f t="shared" si="177"/>
        <v/>
      </c>
      <c r="V877" s="60" t="str">
        <f t="shared" si="177"/>
        <v/>
      </c>
      <c r="W877" s="44"/>
      <c r="X877" s="44" t="str">
        <f t="shared" si="171"/>
        <v/>
      </c>
      <c r="Y877" s="142" t="str">
        <f t="shared" si="168"/>
        <v/>
      </c>
      <c r="Z877" s="172" t="str">
        <f t="shared" si="172"/>
        <v/>
      </c>
      <c r="AA877" s="169" t="str">
        <f>IF(ISNUMBER($Q877),INDEX($D$1:$D$3663,S877,1),"")</f>
        <v/>
      </c>
      <c r="AB877" s="169" t="str">
        <f>IF(ISNUMBER($Q877),INDEX($D$1:$D$3663,T877,1),"")</f>
        <v/>
      </c>
      <c r="AC877" s="169" t="str">
        <f>IF(ISNUMBER($Q877),INDEX($D$1:$D$3663,U877,1),"")</f>
        <v/>
      </c>
      <c r="AD877" s="169" t="str">
        <f>IF(ISNUMBER($Q877),INDEX($D$1:$D$3663,V877,1),"")</f>
        <v/>
      </c>
      <c r="AE877" s="59"/>
      <c r="AF877" s="177" t="str">
        <f t="shared" si="173"/>
        <v/>
      </c>
      <c r="AG877" s="178" t="s">
        <v>1403</v>
      </c>
      <c r="AH877" s="59"/>
      <c r="AI877" s="163" t="str">
        <f t="shared" si="174"/>
        <v/>
      </c>
      <c r="AJ877" s="162" t="str">
        <f t="shared" si="176"/>
        <v/>
      </c>
      <c r="AK877" s="119"/>
      <c r="AL877" s="59" t="str">
        <f>IF(ISNUMBER($AJ877),INDEX($Z$4:$AC$3663,$AJ877,AL$3),"")</f>
        <v/>
      </c>
      <c r="AM877" s="149" t="str">
        <f>IF(ISNUMBER($AJ877),INDEX($Z$4:$AC$3663,$AJ877,AM$3),"")</f>
        <v/>
      </c>
      <c r="AN877" s="149" t="str">
        <f>IF(ISNUMBER($AJ877),INDEX($Z$4:$AC$3663,$AJ877,AN$3),"")</f>
        <v/>
      </c>
      <c r="AO877" s="59"/>
      <c r="AP877" s="59"/>
      <c r="AQ877" s="166"/>
      <c r="AR877" s="59"/>
      <c r="AS877" s="59"/>
      <c r="AT877" s="149"/>
      <c r="AU877" s="149"/>
      <c r="AV877" s="149"/>
      <c r="AW877" s="149"/>
      <c r="AX877" s="150"/>
      <c r="AY877" s="151"/>
      <c r="AZ877" s="59"/>
      <c r="BA877" s="59"/>
      <c r="BB877" s="59"/>
      <c r="BC877" s="59"/>
      <c r="BD877" s="59"/>
      <c r="BE877" s="59"/>
      <c r="BF877" s="43"/>
      <c r="BG877" s="59"/>
      <c r="BH877" s="59"/>
      <c r="BI877" s="59"/>
      <c r="BJ877" s="59"/>
      <c r="BK877" s="59"/>
      <c r="BL877" s="59"/>
      <c r="BM877" s="59"/>
    </row>
    <row r="878" spans="1:65" x14ac:dyDescent="0.25">
      <c r="A878" s="82"/>
      <c r="B878" s="122" t="s">
        <v>10</v>
      </c>
      <c r="C878" s="122">
        <v>3794.5</v>
      </c>
      <c r="D878" s="122">
        <v>37.203412319024999</v>
      </c>
      <c r="E878" s="142">
        <f>IF(B877=B878,0,MAX(E$4:E877)+1)</f>
        <v>0</v>
      </c>
      <c r="F878" s="142">
        <f t="shared" si="175"/>
        <v>2</v>
      </c>
      <c r="G878" s="142" t="str">
        <f t="shared" si="169"/>
        <v/>
      </c>
      <c r="H878" s="142" t="str">
        <f t="shared" si="170"/>
        <v/>
      </c>
      <c r="I878" s="59"/>
      <c r="J878" s="104"/>
      <c r="K878" s="59"/>
      <c r="L878" s="59"/>
      <c r="M878" s="59"/>
      <c r="N878" s="44"/>
      <c r="O878" s="44"/>
      <c r="P878" s="44"/>
      <c r="Q878" s="43" t="str">
        <f t="shared" si="167"/>
        <v/>
      </c>
      <c r="R878" s="60" t="str">
        <f t="shared" si="177"/>
        <v/>
      </c>
      <c r="S878" s="60" t="str">
        <f t="shared" si="177"/>
        <v/>
      </c>
      <c r="T878" s="60" t="str">
        <f t="shared" si="177"/>
        <v/>
      </c>
      <c r="U878" s="60" t="str">
        <f t="shared" si="177"/>
        <v/>
      </c>
      <c r="V878" s="60" t="str">
        <f t="shared" si="177"/>
        <v/>
      </c>
      <c r="W878" s="44"/>
      <c r="X878" s="44" t="str">
        <f t="shared" si="171"/>
        <v/>
      </c>
      <c r="Y878" s="142" t="str">
        <f t="shared" si="168"/>
        <v/>
      </c>
      <c r="Z878" s="172" t="str">
        <f t="shared" si="172"/>
        <v/>
      </c>
      <c r="AA878" s="169" t="str">
        <f>IF(ISNUMBER($Q878),INDEX($D$1:$D$3663,S878,1),"")</f>
        <v/>
      </c>
      <c r="AB878" s="169" t="str">
        <f>IF(ISNUMBER($Q878),INDEX($D$1:$D$3663,T878,1),"")</f>
        <v/>
      </c>
      <c r="AC878" s="169" t="str">
        <f>IF(ISNUMBER($Q878),INDEX($D$1:$D$3663,U878,1),"")</f>
        <v/>
      </c>
      <c r="AD878" s="169" t="str">
        <f>IF(ISNUMBER($Q878),INDEX($D$1:$D$3663,V878,1),"")</f>
        <v/>
      </c>
      <c r="AE878" s="59"/>
      <c r="AF878" s="177" t="str">
        <f t="shared" si="173"/>
        <v/>
      </c>
      <c r="AG878" s="178" t="s">
        <v>1403</v>
      </c>
      <c r="AH878" s="59"/>
      <c r="AI878" s="163" t="str">
        <f t="shared" si="174"/>
        <v/>
      </c>
      <c r="AJ878" s="162" t="str">
        <f t="shared" si="176"/>
        <v/>
      </c>
      <c r="AK878" s="119"/>
      <c r="AL878" s="59" t="str">
        <f>IF(ISNUMBER($AJ878),INDEX($Z$4:$AC$3663,$AJ878,AL$3),"")</f>
        <v/>
      </c>
      <c r="AM878" s="149" t="str">
        <f>IF(ISNUMBER($AJ878),INDEX($Z$4:$AC$3663,$AJ878,AM$3),"")</f>
        <v/>
      </c>
      <c r="AN878" s="149" t="str">
        <f>IF(ISNUMBER($AJ878),INDEX($Z$4:$AC$3663,$AJ878,AN$3),"")</f>
        <v/>
      </c>
      <c r="AO878" s="59"/>
      <c r="AP878" s="59"/>
      <c r="AQ878" s="166"/>
      <c r="AR878" s="59"/>
      <c r="AS878" s="59"/>
      <c r="AT878" s="149"/>
      <c r="AU878" s="149"/>
      <c r="AV878" s="149"/>
      <c r="AW878" s="149"/>
      <c r="AX878" s="150"/>
      <c r="AY878" s="151"/>
      <c r="AZ878" s="59"/>
      <c r="BA878" s="59"/>
      <c r="BB878" s="59"/>
      <c r="BC878" s="59"/>
      <c r="BD878" s="59"/>
      <c r="BE878" s="59"/>
      <c r="BF878" s="43"/>
      <c r="BG878" s="59"/>
      <c r="BH878" s="59"/>
      <c r="BI878" s="59"/>
      <c r="BJ878" s="59"/>
      <c r="BK878" s="59"/>
      <c r="BL878" s="59"/>
      <c r="BM878" s="59"/>
    </row>
    <row r="879" spans="1:65" x14ac:dyDescent="0.25">
      <c r="A879" s="82"/>
      <c r="B879" s="122" t="s">
        <v>10</v>
      </c>
      <c r="C879" s="122">
        <v>3795.5</v>
      </c>
      <c r="D879" s="122">
        <v>37.314769639546903</v>
      </c>
      <c r="E879" s="142">
        <f>IF(B878=B879,0,MAX(E$4:E878)+1)</f>
        <v>0</v>
      </c>
      <c r="F879" s="142">
        <f t="shared" si="175"/>
        <v>2</v>
      </c>
      <c r="G879" s="142" t="str">
        <f t="shared" si="169"/>
        <v/>
      </c>
      <c r="H879" s="142" t="str">
        <f t="shared" si="170"/>
        <v/>
      </c>
      <c r="I879" s="59"/>
      <c r="J879" s="104"/>
      <c r="K879" s="59"/>
      <c r="L879" s="59"/>
      <c r="M879" s="59"/>
      <c r="N879" s="44"/>
      <c r="O879" s="44"/>
      <c r="P879" s="44"/>
      <c r="Q879" s="43" t="str">
        <f t="shared" si="167"/>
        <v/>
      </c>
      <c r="R879" s="60" t="str">
        <f t="shared" si="177"/>
        <v/>
      </c>
      <c r="S879" s="60" t="str">
        <f t="shared" si="177"/>
        <v/>
      </c>
      <c r="T879" s="60" t="str">
        <f t="shared" si="177"/>
        <v/>
      </c>
      <c r="U879" s="60" t="str">
        <f t="shared" si="177"/>
        <v/>
      </c>
      <c r="V879" s="60" t="str">
        <f t="shared" si="177"/>
        <v/>
      </c>
      <c r="W879" s="44"/>
      <c r="X879" s="44" t="str">
        <f t="shared" si="171"/>
        <v/>
      </c>
      <c r="Y879" s="142" t="str">
        <f t="shared" si="168"/>
        <v/>
      </c>
      <c r="Z879" s="172" t="str">
        <f t="shared" si="172"/>
        <v/>
      </c>
      <c r="AA879" s="169" t="str">
        <f>IF(ISNUMBER($Q879),INDEX($D$1:$D$3663,S879,1),"")</f>
        <v/>
      </c>
      <c r="AB879" s="169" t="str">
        <f>IF(ISNUMBER($Q879),INDEX($D$1:$D$3663,T879,1),"")</f>
        <v/>
      </c>
      <c r="AC879" s="169" t="str">
        <f>IF(ISNUMBER($Q879),INDEX($D$1:$D$3663,U879,1),"")</f>
        <v/>
      </c>
      <c r="AD879" s="169" t="str">
        <f>IF(ISNUMBER($Q879),INDEX($D$1:$D$3663,V879,1),"")</f>
        <v/>
      </c>
      <c r="AE879" s="59"/>
      <c r="AF879" s="177" t="str">
        <f t="shared" si="173"/>
        <v/>
      </c>
      <c r="AG879" s="178" t="s">
        <v>1403</v>
      </c>
      <c r="AH879" s="59"/>
      <c r="AI879" s="163" t="str">
        <f t="shared" si="174"/>
        <v/>
      </c>
      <c r="AJ879" s="162" t="str">
        <f t="shared" si="176"/>
        <v/>
      </c>
      <c r="AK879" s="119"/>
      <c r="AL879" s="59" t="str">
        <f>IF(ISNUMBER($AJ879),INDEX($Z$4:$AC$3663,$AJ879,AL$3),"")</f>
        <v/>
      </c>
      <c r="AM879" s="149" t="str">
        <f>IF(ISNUMBER($AJ879),INDEX($Z$4:$AC$3663,$AJ879,AM$3),"")</f>
        <v/>
      </c>
      <c r="AN879" s="149" t="str">
        <f>IF(ISNUMBER($AJ879),INDEX($Z$4:$AC$3663,$AJ879,AN$3),"")</f>
        <v/>
      </c>
      <c r="AO879" s="59"/>
      <c r="AP879" s="59"/>
      <c r="AQ879" s="166"/>
      <c r="AR879" s="59"/>
      <c r="AS879" s="59"/>
      <c r="AT879" s="149"/>
      <c r="AU879" s="149"/>
      <c r="AV879" s="149"/>
      <c r="AW879" s="149"/>
      <c r="AX879" s="150"/>
      <c r="AY879" s="151"/>
      <c r="AZ879" s="59"/>
      <c r="BA879" s="59"/>
      <c r="BB879" s="59"/>
      <c r="BC879" s="59"/>
      <c r="BD879" s="59"/>
      <c r="BE879" s="59"/>
      <c r="BF879" s="43"/>
      <c r="BG879" s="59"/>
      <c r="BH879" s="59"/>
      <c r="BI879" s="59"/>
      <c r="BJ879" s="59"/>
      <c r="BK879" s="59"/>
      <c r="BL879" s="59"/>
      <c r="BM879" s="59"/>
    </row>
    <row r="880" spans="1:65" x14ac:dyDescent="0.25">
      <c r="A880" s="82"/>
      <c r="B880" s="122" t="s">
        <v>10</v>
      </c>
      <c r="C880" s="122">
        <v>3796.5</v>
      </c>
      <c r="D880" s="122">
        <v>37.268056495376896</v>
      </c>
      <c r="E880" s="142">
        <f>IF(B879=B880,0,MAX(E$4:E879)+1)</f>
        <v>0</v>
      </c>
      <c r="F880" s="142">
        <f t="shared" si="175"/>
        <v>2</v>
      </c>
      <c r="G880" s="142" t="str">
        <f t="shared" si="169"/>
        <v/>
      </c>
      <c r="H880" s="142" t="str">
        <f t="shared" si="170"/>
        <v/>
      </c>
      <c r="I880" s="59"/>
      <c r="J880" s="104"/>
      <c r="K880" s="59"/>
      <c r="L880" s="59"/>
      <c r="M880" s="59"/>
      <c r="N880" s="44"/>
      <c r="O880" s="44"/>
      <c r="P880" s="44"/>
      <c r="Q880" s="43" t="str">
        <f t="shared" si="167"/>
        <v/>
      </c>
      <c r="R880" s="60" t="str">
        <f t="shared" si="177"/>
        <v/>
      </c>
      <c r="S880" s="60" t="str">
        <f t="shared" si="177"/>
        <v/>
      </c>
      <c r="T880" s="60" t="str">
        <f t="shared" si="177"/>
        <v/>
      </c>
      <c r="U880" s="60" t="str">
        <f t="shared" si="177"/>
        <v/>
      </c>
      <c r="V880" s="60" t="str">
        <f t="shared" si="177"/>
        <v/>
      </c>
      <c r="W880" s="44"/>
      <c r="X880" s="44" t="str">
        <f t="shared" si="171"/>
        <v/>
      </c>
      <c r="Y880" s="142" t="str">
        <f t="shared" si="168"/>
        <v/>
      </c>
      <c r="Z880" s="172" t="str">
        <f t="shared" si="172"/>
        <v/>
      </c>
      <c r="AA880" s="169" t="str">
        <f>IF(ISNUMBER($Q880),INDEX($D$1:$D$3663,S880,1),"")</f>
        <v/>
      </c>
      <c r="AB880" s="169" t="str">
        <f>IF(ISNUMBER($Q880),INDEX($D$1:$D$3663,T880,1),"")</f>
        <v/>
      </c>
      <c r="AC880" s="169" t="str">
        <f>IF(ISNUMBER($Q880),INDEX($D$1:$D$3663,U880,1),"")</f>
        <v/>
      </c>
      <c r="AD880" s="169" t="str">
        <f>IF(ISNUMBER($Q880),INDEX($D$1:$D$3663,V880,1),"")</f>
        <v/>
      </c>
      <c r="AE880" s="59"/>
      <c r="AF880" s="177" t="str">
        <f t="shared" si="173"/>
        <v/>
      </c>
      <c r="AG880" s="178" t="s">
        <v>1403</v>
      </c>
      <c r="AH880" s="59"/>
      <c r="AI880" s="163" t="str">
        <f t="shared" si="174"/>
        <v/>
      </c>
      <c r="AJ880" s="162" t="str">
        <f t="shared" si="176"/>
        <v/>
      </c>
      <c r="AK880" s="119"/>
      <c r="AL880" s="59" t="str">
        <f>IF(ISNUMBER($AJ880),INDEX($Z$4:$AC$3663,$AJ880,AL$3),"")</f>
        <v/>
      </c>
      <c r="AM880" s="149" t="str">
        <f>IF(ISNUMBER($AJ880),INDEX($Z$4:$AC$3663,$AJ880,AM$3),"")</f>
        <v/>
      </c>
      <c r="AN880" s="149" t="str">
        <f>IF(ISNUMBER($AJ880),INDEX($Z$4:$AC$3663,$AJ880,AN$3),"")</f>
        <v/>
      </c>
      <c r="AO880" s="59"/>
      <c r="AP880" s="59"/>
      <c r="AQ880" s="166"/>
      <c r="AR880" s="59"/>
      <c r="AS880" s="59"/>
      <c r="AT880" s="149"/>
      <c r="AU880" s="149"/>
      <c r="AV880" s="149"/>
      <c r="AW880" s="149"/>
      <c r="AX880" s="150"/>
      <c r="AY880" s="151"/>
      <c r="AZ880" s="59"/>
      <c r="BA880" s="59"/>
      <c r="BB880" s="59"/>
      <c r="BC880" s="59"/>
      <c r="BD880" s="59"/>
      <c r="BE880" s="59"/>
      <c r="BF880" s="43"/>
      <c r="BG880" s="59"/>
      <c r="BH880" s="59"/>
      <c r="BI880" s="59"/>
      <c r="BJ880" s="59"/>
      <c r="BK880" s="59"/>
      <c r="BL880" s="59"/>
      <c r="BM880" s="59"/>
    </row>
    <row r="881" spans="1:65" x14ac:dyDescent="0.25">
      <c r="A881" s="82"/>
      <c r="B881" s="122" t="s">
        <v>10</v>
      </c>
      <c r="C881" s="122">
        <v>3797.5</v>
      </c>
      <c r="D881" s="122">
        <v>37.179284778030798</v>
      </c>
      <c r="E881" s="142">
        <f>IF(B880=B881,0,MAX(E$4:E880)+1)</f>
        <v>0</v>
      </c>
      <c r="F881" s="142">
        <f t="shared" si="175"/>
        <v>2</v>
      </c>
      <c r="G881" s="142" t="str">
        <f t="shared" si="169"/>
        <v/>
      </c>
      <c r="H881" s="142" t="str">
        <f t="shared" si="170"/>
        <v/>
      </c>
      <c r="I881" s="59"/>
      <c r="J881" s="104"/>
      <c r="K881" s="59"/>
      <c r="L881" s="59"/>
      <c r="M881" s="59"/>
      <c r="N881" s="44"/>
      <c r="O881" s="44"/>
      <c r="P881" s="44"/>
      <c r="Q881" s="43" t="str">
        <f t="shared" si="167"/>
        <v/>
      </c>
      <c r="R881" s="60" t="str">
        <f t="shared" si="177"/>
        <v/>
      </c>
      <c r="S881" s="60" t="str">
        <f t="shared" si="177"/>
        <v/>
      </c>
      <c r="T881" s="60" t="str">
        <f t="shared" si="177"/>
        <v/>
      </c>
      <c r="U881" s="60" t="str">
        <f t="shared" si="177"/>
        <v/>
      </c>
      <c r="V881" s="60" t="str">
        <f t="shared" si="177"/>
        <v/>
      </c>
      <c r="W881" s="44"/>
      <c r="X881" s="44" t="str">
        <f t="shared" si="171"/>
        <v/>
      </c>
      <c r="Y881" s="142" t="str">
        <f t="shared" si="168"/>
        <v/>
      </c>
      <c r="Z881" s="172" t="str">
        <f t="shared" si="172"/>
        <v/>
      </c>
      <c r="AA881" s="169" t="str">
        <f>IF(ISNUMBER($Q881),INDEX($D$1:$D$3663,S881,1),"")</f>
        <v/>
      </c>
      <c r="AB881" s="169" t="str">
        <f>IF(ISNUMBER($Q881),INDEX($D$1:$D$3663,T881,1),"")</f>
        <v/>
      </c>
      <c r="AC881" s="169" t="str">
        <f>IF(ISNUMBER($Q881),INDEX($D$1:$D$3663,U881,1),"")</f>
        <v/>
      </c>
      <c r="AD881" s="169" t="str">
        <f>IF(ISNUMBER($Q881),INDEX($D$1:$D$3663,V881,1),"")</f>
        <v/>
      </c>
      <c r="AE881" s="59"/>
      <c r="AF881" s="177" t="str">
        <f t="shared" si="173"/>
        <v/>
      </c>
      <c r="AG881" s="178" t="s">
        <v>1403</v>
      </c>
      <c r="AH881" s="59"/>
      <c r="AI881" s="163" t="str">
        <f t="shared" si="174"/>
        <v/>
      </c>
      <c r="AJ881" s="162" t="str">
        <f t="shared" si="176"/>
        <v/>
      </c>
      <c r="AK881" s="119"/>
      <c r="AL881" s="59" t="str">
        <f>IF(ISNUMBER($AJ881),INDEX($Z$4:$AC$3663,$AJ881,AL$3),"")</f>
        <v/>
      </c>
      <c r="AM881" s="149" t="str">
        <f>IF(ISNUMBER($AJ881),INDEX($Z$4:$AC$3663,$AJ881,AM$3),"")</f>
        <v/>
      </c>
      <c r="AN881" s="149" t="str">
        <f>IF(ISNUMBER($AJ881),INDEX($Z$4:$AC$3663,$AJ881,AN$3),"")</f>
        <v/>
      </c>
      <c r="AO881" s="59"/>
      <c r="AP881" s="59"/>
      <c r="AQ881" s="166"/>
      <c r="AR881" s="59"/>
      <c r="AS881" s="59"/>
      <c r="AT881" s="149"/>
      <c r="AU881" s="149"/>
      <c r="AV881" s="149"/>
      <c r="AW881" s="149"/>
      <c r="AX881" s="150"/>
      <c r="AY881" s="151"/>
      <c r="AZ881" s="59"/>
      <c r="BA881" s="59"/>
      <c r="BB881" s="59"/>
      <c r="BC881" s="59"/>
      <c r="BD881" s="59"/>
      <c r="BE881" s="59"/>
      <c r="BF881" s="43"/>
      <c r="BG881" s="59"/>
      <c r="BH881" s="59"/>
      <c r="BI881" s="59"/>
      <c r="BJ881" s="59"/>
      <c r="BK881" s="59"/>
      <c r="BL881" s="59"/>
      <c r="BM881" s="59"/>
    </row>
    <row r="882" spans="1:65" x14ac:dyDescent="0.25">
      <c r="A882" s="82"/>
      <c r="B882" s="122" t="s">
        <v>10</v>
      </c>
      <c r="C882" s="122">
        <v>3798.5</v>
      </c>
      <c r="D882" s="122">
        <v>37.378475628353002</v>
      </c>
      <c r="E882" s="142">
        <f>IF(B881=B882,0,MAX(E$4:E881)+1)</f>
        <v>0</v>
      </c>
      <c r="F882" s="142">
        <f t="shared" si="175"/>
        <v>2</v>
      </c>
      <c r="G882" s="142" t="str">
        <f t="shared" si="169"/>
        <v/>
      </c>
      <c r="H882" s="142" t="str">
        <f t="shared" si="170"/>
        <v/>
      </c>
      <c r="I882" s="59"/>
      <c r="J882" s="104"/>
      <c r="K882" s="59"/>
      <c r="L882" s="59"/>
      <c r="M882" s="59"/>
      <c r="N882" s="44"/>
      <c r="O882" s="44"/>
      <c r="P882" s="44"/>
      <c r="Q882" s="43" t="str">
        <f t="shared" si="167"/>
        <v/>
      </c>
      <c r="R882" s="60" t="str">
        <f t="shared" si="177"/>
        <v/>
      </c>
      <c r="S882" s="60" t="str">
        <f t="shared" si="177"/>
        <v/>
      </c>
      <c r="T882" s="60" t="str">
        <f t="shared" si="177"/>
        <v/>
      </c>
      <c r="U882" s="60" t="str">
        <f t="shared" si="177"/>
        <v/>
      </c>
      <c r="V882" s="60" t="str">
        <f t="shared" si="177"/>
        <v/>
      </c>
      <c r="W882" s="44"/>
      <c r="X882" s="44" t="str">
        <f t="shared" si="171"/>
        <v/>
      </c>
      <c r="Y882" s="142" t="str">
        <f t="shared" si="168"/>
        <v/>
      </c>
      <c r="Z882" s="172" t="str">
        <f t="shared" si="172"/>
        <v/>
      </c>
      <c r="AA882" s="169" t="str">
        <f>IF(ISNUMBER($Q882),INDEX($D$1:$D$3663,S882,1),"")</f>
        <v/>
      </c>
      <c r="AB882" s="169" t="str">
        <f>IF(ISNUMBER($Q882),INDEX($D$1:$D$3663,T882,1),"")</f>
        <v/>
      </c>
      <c r="AC882" s="169" t="str">
        <f>IF(ISNUMBER($Q882),INDEX($D$1:$D$3663,U882,1),"")</f>
        <v/>
      </c>
      <c r="AD882" s="169" t="str">
        <f>IF(ISNUMBER($Q882),INDEX($D$1:$D$3663,V882,1),"")</f>
        <v/>
      </c>
      <c r="AE882" s="59"/>
      <c r="AF882" s="177" t="str">
        <f t="shared" si="173"/>
        <v/>
      </c>
      <c r="AG882" s="178" t="s">
        <v>1403</v>
      </c>
      <c r="AH882" s="59"/>
      <c r="AI882" s="163" t="str">
        <f t="shared" si="174"/>
        <v/>
      </c>
      <c r="AJ882" s="162" t="str">
        <f t="shared" si="176"/>
        <v/>
      </c>
      <c r="AK882" s="119"/>
      <c r="AL882" s="59" t="str">
        <f>IF(ISNUMBER($AJ882),INDEX($Z$4:$AC$3663,$AJ882,AL$3),"")</f>
        <v/>
      </c>
      <c r="AM882" s="149" t="str">
        <f>IF(ISNUMBER($AJ882),INDEX($Z$4:$AC$3663,$AJ882,AM$3),"")</f>
        <v/>
      </c>
      <c r="AN882" s="149" t="str">
        <f>IF(ISNUMBER($AJ882),INDEX($Z$4:$AC$3663,$AJ882,AN$3),"")</f>
        <v/>
      </c>
      <c r="AO882" s="59"/>
      <c r="AP882" s="59"/>
      <c r="AQ882" s="166"/>
      <c r="AR882" s="59"/>
      <c r="AS882" s="59"/>
      <c r="AT882" s="149"/>
      <c r="AU882" s="149"/>
      <c r="AV882" s="149"/>
      <c r="AW882" s="149"/>
      <c r="AX882" s="150"/>
      <c r="AY882" s="151"/>
      <c r="AZ882" s="59"/>
      <c r="BA882" s="59"/>
      <c r="BB882" s="59"/>
      <c r="BC882" s="59"/>
      <c r="BD882" s="59"/>
      <c r="BE882" s="59"/>
      <c r="BF882" s="43"/>
      <c r="BG882" s="59"/>
      <c r="BH882" s="59"/>
      <c r="BI882" s="59"/>
      <c r="BJ882" s="59"/>
      <c r="BK882" s="59"/>
      <c r="BL882" s="59"/>
      <c r="BM882" s="59"/>
    </row>
    <row r="883" spans="1:65" x14ac:dyDescent="0.25">
      <c r="A883" s="82"/>
      <c r="B883" s="122" t="s">
        <v>10</v>
      </c>
      <c r="C883" s="122">
        <v>3799.5</v>
      </c>
      <c r="D883" s="122">
        <v>37.387483826364502</v>
      </c>
      <c r="E883" s="142">
        <f>IF(B882=B883,0,MAX(E$4:E882)+1)</f>
        <v>0</v>
      </c>
      <c r="F883" s="142">
        <f t="shared" si="175"/>
        <v>2</v>
      </c>
      <c r="G883" s="142" t="str">
        <f t="shared" si="169"/>
        <v/>
      </c>
      <c r="H883" s="142" t="str">
        <f t="shared" si="170"/>
        <v/>
      </c>
      <c r="I883" s="59"/>
      <c r="J883" s="104"/>
      <c r="K883" s="59"/>
      <c r="L883" s="59"/>
      <c r="M883" s="59"/>
      <c r="N883" s="44"/>
      <c r="O883" s="44"/>
      <c r="P883" s="44"/>
      <c r="Q883" s="43" t="str">
        <f t="shared" si="167"/>
        <v/>
      </c>
      <c r="R883" s="60" t="str">
        <f t="shared" si="177"/>
        <v/>
      </c>
      <c r="S883" s="60" t="str">
        <f t="shared" si="177"/>
        <v/>
      </c>
      <c r="T883" s="60" t="str">
        <f t="shared" si="177"/>
        <v/>
      </c>
      <c r="U883" s="60" t="str">
        <f t="shared" si="177"/>
        <v/>
      </c>
      <c r="V883" s="60" t="str">
        <f t="shared" si="177"/>
        <v/>
      </c>
      <c r="W883" s="44"/>
      <c r="X883" s="44" t="str">
        <f t="shared" si="171"/>
        <v/>
      </c>
      <c r="Y883" s="142" t="str">
        <f t="shared" si="168"/>
        <v/>
      </c>
      <c r="Z883" s="172" t="str">
        <f t="shared" si="172"/>
        <v/>
      </c>
      <c r="AA883" s="169" t="str">
        <f>IF(ISNUMBER($Q883),INDEX($D$1:$D$3663,S883,1),"")</f>
        <v/>
      </c>
      <c r="AB883" s="169" t="str">
        <f>IF(ISNUMBER($Q883),INDEX($D$1:$D$3663,T883,1),"")</f>
        <v/>
      </c>
      <c r="AC883" s="169" t="str">
        <f>IF(ISNUMBER($Q883),INDEX($D$1:$D$3663,U883,1),"")</f>
        <v/>
      </c>
      <c r="AD883" s="169" t="str">
        <f>IF(ISNUMBER($Q883),INDEX($D$1:$D$3663,V883,1),"")</f>
        <v/>
      </c>
      <c r="AE883" s="59"/>
      <c r="AF883" s="177" t="str">
        <f t="shared" si="173"/>
        <v/>
      </c>
      <c r="AG883" s="178" t="s">
        <v>1403</v>
      </c>
      <c r="AH883" s="59"/>
      <c r="AI883" s="163" t="str">
        <f t="shared" si="174"/>
        <v/>
      </c>
      <c r="AJ883" s="162" t="str">
        <f t="shared" si="176"/>
        <v/>
      </c>
      <c r="AK883" s="119"/>
      <c r="AL883" s="59" t="str">
        <f>IF(ISNUMBER($AJ883),INDEX($Z$4:$AC$3663,$AJ883,AL$3),"")</f>
        <v/>
      </c>
      <c r="AM883" s="149" t="str">
        <f>IF(ISNUMBER($AJ883),INDEX($Z$4:$AC$3663,$AJ883,AM$3),"")</f>
        <v/>
      </c>
      <c r="AN883" s="149" t="str">
        <f>IF(ISNUMBER($AJ883),INDEX($Z$4:$AC$3663,$AJ883,AN$3),"")</f>
        <v/>
      </c>
      <c r="AO883" s="59"/>
      <c r="AP883" s="59"/>
      <c r="AQ883" s="166"/>
      <c r="AR883" s="59"/>
      <c r="AS883" s="59"/>
      <c r="AT883" s="149"/>
      <c r="AU883" s="149"/>
      <c r="AV883" s="149"/>
      <c r="AW883" s="149"/>
      <c r="AX883" s="150"/>
      <c r="AY883" s="151"/>
      <c r="AZ883" s="59"/>
      <c r="BA883" s="59"/>
      <c r="BB883" s="59"/>
      <c r="BC883" s="59"/>
      <c r="BD883" s="59"/>
      <c r="BE883" s="59"/>
      <c r="BF883" s="43"/>
      <c r="BG883" s="59"/>
      <c r="BH883" s="59"/>
      <c r="BI883" s="59"/>
      <c r="BJ883" s="59"/>
      <c r="BK883" s="59"/>
      <c r="BL883" s="59"/>
      <c r="BM883" s="59"/>
    </row>
    <row r="884" spans="1:65" x14ac:dyDescent="0.25">
      <c r="A884" s="82"/>
      <c r="B884" s="122" t="s">
        <v>10</v>
      </c>
      <c r="C884" s="122">
        <v>3800.5</v>
      </c>
      <c r="D884" s="122">
        <v>37.236041451214597</v>
      </c>
      <c r="E884" s="142">
        <f>IF(B883=B884,0,MAX(E$4:E883)+1)</f>
        <v>0</v>
      </c>
      <c r="F884" s="142">
        <f t="shared" si="175"/>
        <v>2</v>
      </c>
      <c r="G884" s="142" t="str">
        <f t="shared" si="169"/>
        <v/>
      </c>
      <c r="H884" s="142" t="str">
        <f t="shared" si="170"/>
        <v/>
      </c>
      <c r="I884" s="59"/>
      <c r="J884" s="104"/>
      <c r="K884" s="59"/>
      <c r="L884" s="59"/>
      <c r="M884" s="59"/>
      <c r="N884" s="44"/>
      <c r="O884" s="44"/>
      <c r="P884" s="44"/>
      <c r="Q884" s="43" t="str">
        <f t="shared" si="167"/>
        <v/>
      </c>
      <c r="R884" s="60" t="str">
        <f t="shared" si="177"/>
        <v/>
      </c>
      <c r="S884" s="60" t="str">
        <f t="shared" si="177"/>
        <v/>
      </c>
      <c r="T884" s="60" t="str">
        <f t="shared" si="177"/>
        <v/>
      </c>
      <c r="U884" s="60" t="str">
        <f t="shared" si="177"/>
        <v/>
      </c>
      <c r="V884" s="60" t="str">
        <f t="shared" si="177"/>
        <v/>
      </c>
      <c r="W884" s="44"/>
      <c r="X884" s="44" t="str">
        <f t="shared" si="171"/>
        <v/>
      </c>
      <c r="Y884" s="142" t="str">
        <f t="shared" si="168"/>
        <v/>
      </c>
      <c r="Z884" s="172" t="str">
        <f t="shared" si="172"/>
        <v/>
      </c>
      <c r="AA884" s="169" t="str">
        <f>IF(ISNUMBER($Q884),INDEX($D$1:$D$3663,S884,1),"")</f>
        <v/>
      </c>
      <c r="AB884" s="169" t="str">
        <f>IF(ISNUMBER($Q884),INDEX($D$1:$D$3663,T884,1),"")</f>
        <v/>
      </c>
      <c r="AC884" s="169" t="str">
        <f>IF(ISNUMBER($Q884),INDEX($D$1:$D$3663,U884,1),"")</f>
        <v/>
      </c>
      <c r="AD884" s="169" t="str">
        <f>IF(ISNUMBER($Q884),INDEX($D$1:$D$3663,V884,1),"")</f>
        <v/>
      </c>
      <c r="AE884" s="59"/>
      <c r="AF884" s="177" t="str">
        <f t="shared" si="173"/>
        <v/>
      </c>
      <c r="AG884" s="178" t="s">
        <v>1403</v>
      </c>
      <c r="AH884" s="59"/>
      <c r="AI884" s="163" t="str">
        <f t="shared" si="174"/>
        <v/>
      </c>
      <c r="AJ884" s="162" t="str">
        <f t="shared" si="176"/>
        <v/>
      </c>
      <c r="AK884" s="119"/>
      <c r="AL884" s="59" t="str">
        <f>IF(ISNUMBER($AJ884),INDEX($Z$4:$AC$3663,$AJ884,AL$3),"")</f>
        <v/>
      </c>
      <c r="AM884" s="149" t="str">
        <f>IF(ISNUMBER($AJ884),INDEX($Z$4:$AC$3663,$AJ884,AM$3),"")</f>
        <v/>
      </c>
      <c r="AN884" s="149" t="str">
        <f>IF(ISNUMBER($AJ884),INDEX($Z$4:$AC$3663,$AJ884,AN$3),"")</f>
        <v/>
      </c>
      <c r="AO884" s="59"/>
      <c r="AP884" s="59"/>
      <c r="AQ884" s="166"/>
      <c r="AR884" s="59"/>
      <c r="AS884" s="59"/>
      <c r="AT884" s="149"/>
      <c r="AU884" s="149"/>
      <c r="AV884" s="149"/>
      <c r="AW884" s="149"/>
      <c r="AX884" s="150"/>
      <c r="AY884" s="151"/>
      <c r="AZ884" s="59"/>
      <c r="BA884" s="59"/>
      <c r="BB884" s="59"/>
      <c r="BC884" s="59"/>
      <c r="BD884" s="59"/>
      <c r="BE884" s="59"/>
      <c r="BF884" s="43"/>
      <c r="BG884" s="59"/>
      <c r="BH884" s="59"/>
      <c r="BI884" s="59"/>
      <c r="BJ884" s="59"/>
      <c r="BK884" s="59"/>
      <c r="BL884" s="59"/>
      <c r="BM884" s="59"/>
    </row>
    <row r="885" spans="1:65" x14ac:dyDescent="0.25">
      <c r="A885" s="82"/>
      <c r="B885" s="122" t="s">
        <v>10</v>
      </c>
      <c r="C885" s="122">
        <v>3801.5</v>
      </c>
      <c r="D885" s="122">
        <v>37.173390743733101</v>
      </c>
      <c r="E885" s="142">
        <f>IF(B884=B885,0,MAX(E$4:E884)+1)</f>
        <v>0</v>
      </c>
      <c r="F885" s="142">
        <f t="shared" si="175"/>
        <v>2</v>
      </c>
      <c r="G885" s="142" t="str">
        <f t="shared" si="169"/>
        <v/>
      </c>
      <c r="H885" s="142" t="str">
        <f t="shared" si="170"/>
        <v/>
      </c>
      <c r="I885" s="59"/>
      <c r="J885" s="104"/>
      <c r="K885" s="59"/>
      <c r="L885" s="59"/>
      <c r="M885" s="59"/>
      <c r="N885" s="44"/>
      <c r="O885" s="44"/>
      <c r="P885" s="44"/>
      <c r="Q885" s="43" t="str">
        <f t="shared" si="167"/>
        <v/>
      </c>
      <c r="R885" s="60" t="str">
        <f t="shared" si="177"/>
        <v/>
      </c>
      <c r="S885" s="60" t="str">
        <f t="shared" si="177"/>
        <v/>
      </c>
      <c r="T885" s="60" t="str">
        <f t="shared" si="177"/>
        <v/>
      </c>
      <c r="U885" s="60" t="str">
        <f t="shared" si="177"/>
        <v/>
      </c>
      <c r="V885" s="60" t="str">
        <f t="shared" si="177"/>
        <v/>
      </c>
      <c r="W885" s="44"/>
      <c r="X885" s="44" t="str">
        <f t="shared" si="171"/>
        <v/>
      </c>
      <c r="Y885" s="142" t="str">
        <f t="shared" si="168"/>
        <v/>
      </c>
      <c r="Z885" s="172" t="str">
        <f t="shared" si="172"/>
        <v/>
      </c>
      <c r="AA885" s="169" t="str">
        <f>IF(ISNUMBER($Q885),INDEX($D$1:$D$3663,S885,1),"")</f>
        <v/>
      </c>
      <c r="AB885" s="169" t="str">
        <f>IF(ISNUMBER($Q885),INDEX($D$1:$D$3663,T885,1),"")</f>
        <v/>
      </c>
      <c r="AC885" s="169" t="str">
        <f>IF(ISNUMBER($Q885),INDEX($D$1:$D$3663,U885,1),"")</f>
        <v/>
      </c>
      <c r="AD885" s="169" t="str">
        <f>IF(ISNUMBER($Q885),INDEX($D$1:$D$3663,V885,1),"")</f>
        <v/>
      </c>
      <c r="AE885" s="59"/>
      <c r="AF885" s="177" t="str">
        <f t="shared" si="173"/>
        <v/>
      </c>
      <c r="AG885" s="178" t="s">
        <v>1403</v>
      </c>
      <c r="AH885" s="59"/>
      <c r="AI885" s="163" t="str">
        <f t="shared" si="174"/>
        <v/>
      </c>
      <c r="AJ885" s="162" t="str">
        <f t="shared" si="176"/>
        <v/>
      </c>
      <c r="AK885" s="119"/>
      <c r="AL885" s="59" t="str">
        <f>IF(ISNUMBER($AJ885),INDEX($Z$4:$AC$3663,$AJ885,AL$3),"")</f>
        <v/>
      </c>
      <c r="AM885" s="149" t="str">
        <f>IF(ISNUMBER($AJ885),INDEX($Z$4:$AC$3663,$AJ885,AM$3),"")</f>
        <v/>
      </c>
      <c r="AN885" s="149" t="str">
        <f>IF(ISNUMBER($AJ885),INDEX($Z$4:$AC$3663,$AJ885,AN$3),"")</f>
        <v/>
      </c>
      <c r="AO885" s="59"/>
      <c r="AP885" s="59"/>
      <c r="AQ885" s="166"/>
      <c r="AR885" s="59"/>
      <c r="AS885" s="59"/>
      <c r="AT885" s="149"/>
      <c r="AU885" s="149"/>
      <c r="AV885" s="149"/>
      <c r="AW885" s="149"/>
      <c r="AX885" s="150"/>
      <c r="AY885" s="151"/>
      <c r="AZ885" s="59"/>
      <c r="BA885" s="59"/>
      <c r="BB885" s="59"/>
      <c r="BC885" s="59"/>
      <c r="BD885" s="59"/>
      <c r="BE885" s="59"/>
      <c r="BF885" s="43"/>
      <c r="BG885" s="59"/>
      <c r="BH885" s="59"/>
      <c r="BI885" s="59"/>
      <c r="BJ885" s="59"/>
      <c r="BK885" s="59"/>
      <c r="BL885" s="59"/>
      <c r="BM885" s="59"/>
    </row>
    <row r="886" spans="1:65" x14ac:dyDescent="0.25">
      <c r="A886" s="82"/>
      <c r="B886" s="122" t="s">
        <v>10</v>
      </c>
      <c r="C886" s="122">
        <v>3802.5</v>
      </c>
      <c r="D886" s="122">
        <v>37.2755976871683</v>
      </c>
      <c r="E886" s="142">
        <f>IF(B885=B886,0,MAX(E$4:E885)+1)</f>
        <v>0</v>
      </c>
      <c r="F886" s="142">
        <f t="shared" si="175"/>
        <v>2</v>
      </c>
      <c r="G886" s="142" t="str">
        <f t="shared" si="169"/>
        <v/>
      </c>
      <c r="H886" s="142" t="str">
        <f t="shared" si="170"/>
        <v/>
      </c>
      <c r="I886" s="59"/>
      <c r="J886" s="104"/>
      <c r="K886" s="59"/>
      <c r="L886" s="59"/>
      <c r="M886" s="59"/>
      <c r="N886" s="44"/>
      <c r="O886" s="44"/>
      <c r="P886" s="44"/>
      <c r="Q886" s="43" t="str">
        <f t="shared" si="167"/>
        <v/>
      </c>
      <c r="R886" s="60" t="str">
        <f t="shared" si="177"/>
        <v/>
      </c>
      <c r="S886" s="60" t="str">
        <f t="shared" si="177"/>
        <v/>
      </c>
      <c r="T886" s="60" t="str">
        <f t="shared" si="177"/>
        <v/>
      </c>
      <c r="U886" s="60" t="str">
        <f t="shared" si="177"/>
        <v/>
      </c>
      <c r="V886" s="60" t="str">
        <f t="shared" si="177"/>
        <v/>
      </c>
      <c r="W886" s="44"/>
      <c r="X886" s="44" t="str">
        <f t="shared" si="171"/>
        <v/>
      </c>
      <c r="Y886" s="142" t="str">
        <f t="shared" si="168"/>
        <v/>
      </c>
      <c r="Z886" s="172" t="str">
        <f t="shared" si="172"/>
        <v/>
      </c>
      <c r="AA886" s="169" t="str">
        <f>IF(ISNUMBER($Q886),INDEX($D$1:$D$3663,S886,1),"")</f>
        <v/>
      </c>
      <c r="AB886" s="169" t="str">
        <f>IF(ISNUMBER($Q886),INDEX($D$1:$D$3663,T886,1),"")</f>
        <v/>
      </c>
      <c r="AC886" s="169" t="str">
        <f>IF(ISNUMBER($Q886),INDEX($D$1:$D$3663,U886,1),"")</f>
        <v/>
      </c>
      <c r="AD886" s="169" t="str">
        <f>IF(ISNUMBER($Q886),INDEX($D$1:$D$3663,V886,1),"")</f>
        <v/>
      </c>
      <c r="AE886" s="59"/>
      <c r="AF886" s="177" t="str">
        <f t="shared" si="173"/>
        <v/>
      </c>
      <c r="AG886" s="178" t="s">
        <v>1403</v>
      </c>
      <c r="AH886" s="59"/>
      <c r="AI886" s="163" t="str">
        <f t="shared" si="174"/>
        <v/>
      </c>
      <c r="AJ886" s="162" t="str">
        <f t="shared" si="176"/>
        <v/>
      </c>
      <c r="AK886" s="119"/>
      <c r="AL886" s="59" t="str">
        <f>IF(ISNUMBER($AJ886),INDEX($Z$4:$AC$3663,$AJ886,AL$3),"")</f>
        <v/>
      </c>
      <c r="AM886" s="149" t="str">
        <f>IF(ISNUMBER($AJ886),INDEX($Z$4:$AC$3663,$AJ886,AM$3),"")</f>
        <v/>
      </c>
      <c r="AN886" s="149" t="str">
        <f>IF(ISNUMBER($AJ886),INDEX($Z$4:$AC$3663,$AJ886,AN$3),"")</f>
        <v/>
      </c>
      <c r="AO886" s="59"/>
      <c r="AP886" s="59"/>
      <c r="AQ886" s="166"/>
      <c r="AR886" s="59"/>
      <c r="AS886" s="59"/>
      <c r="AT886" s="149"/>
      <c r="AU886" s="149"/>
      <c r="AV886" s="149"/>
      <c r="AW886" s="149"/>
      <c r="AX886" s="150"/>
      <c r="AY886" s="151"/>
      <c r="AZ886" s="59"/>
      <c r="BA886" s="59"/>
      <c r="BB886" s="59"/>
      <c r="BC886" s="59"/>
      <c r="BD886" s="59"/>
      <c r="BE886" s="59"/>
      <c r="BF886" s="43"/>
      <c r="BG886" s="59"/>
      <c r="BH886" s="59"/>
      <c r="BI886" s="59"/>
      <c r="BJ886" s="59"/>
      <c r="BK886" s="59"/>
      <c r="BL886" s="59"/>
      <c r="BM886" s="59"/>
    </row>
    <row r="887" spans="1:65" x14ac:dyDescent="0.25">
      <c r="A887" s="82"/>
      <c r="B887" s="122" t="s">
        <v>10</v>
      </c>
      <c r="C887" s="122">
        <v>3803.5</v>
      </c>
      <c r="D887" s="122">
        <v>37.1724443892439</v>
      </c>
      <c r="E887" s="142">
        <f>IF(B886=B887,0,MAX(E$4:E886)+1)</f>
        <v>0</v>
      </c>
      <c r="F887" s="142">
        <f t="shared" si="175"/>
        <v>2</v>
      </c>
      <c r="G887" s="142" t="str">
        <f t="shared" si="169"/>
        <v/>
      </c>
      <c r="H887" s="142" t="str">
        <f t="shared" si="170"/>
        <v/>
      </c>
      <c r="I887" s="59"/>
      <c r="J887" s="104"/>
      <c r="K887" s="59"/>
      <c r="L887" s="59"/>
      <c r="M887" s="59"/>
      <c r="N887" s="44"/>
      <c r="O887" s="44"/>
      <c r="P887" s="44"/>
      <c r="Q887" s="43" t="str">
        <f t="shared" si="167"/>
        <v/>
      </c>
      <c r="R887" s="60" t="str">
        <f t="shared" si="177"/>
        <v/>
      </c>
      <c r="S887" s="60" t="str">
        <f t="shared" si="177"/>
        <v/>
      </c>
      <c r="T887" s="60" t="str">
        <f t="shared" si="177"/>
        <v/>
      </c>
      <c r="U887" s="60" t="str">
        <f t="shared" si="177"/>
        <v/>
      </c>
      <c r="V887" s="60" t="str">
        <f t="shared" si="177"/>
        <v/>
      </c>
      <c r="W887" s="44"/>
      <c r="X887" s="44" t="str">
        <f t="shared" si="171"/>
        <v/>
      </c>
      <c r="Y887" s="142" t="str">
        <f t="shared" si="168"/>
        <v/>
      </c>
      <c r="Z887" s="172" t="str">
        <f t="shared" si="172"/>
        <v/>
      </c>
      <c r="AA887" s="169" t="str">
        <f>IF(ISNUMBER($Q887),INDEX($D$1:$D$3663,S887,1),"")</f>
        <v/>
      </c>
      <c r="AB887" s="169" t="str">
        <f>IF(ISNUMBER($Q887),INDEX($D$1:$D$3663,T887,1),"")</f>
        <v/>
      </c>
      <c r="AC887" s="169" t="str">
        <f>IF(ISNUMBER($Q887),INDEX($D$1:$D$3663,U887,1),"")</f>
        <v/>
      </c>
      <c r="AD887" s="169" t="str">
        <f>IF(ISNUMBER($Q887),INDEX($D$1:$D$3663,V887,1),"")</f>
        <v/>
      </c>
      <c r="AE887" s="59"/>
      <c r="AF887" s="177" t="str">
        <f t="shared" si="173"/>
        <v/>
      </c>
      <c r="AG887" s="178" t="s">
        <v>1403</v>
      </c>
      <c r="AH887" s="59"/>
      <c r="AI887" s="163" t="str">
        <f t="shared" si="174"/>
        <v/>
      </c>
      <c r="AJ887" s="162" t="str">
        <f t="shared" si="176"/>
        <v/>
      </c>
      <c r="AK887" s="119"/>
      <c r="AL887" s="59" t="str">
        <f>IF(ISNUMBER($AJ887),INDEX($Z$4:$AC$3663,$AJ887,AL$3),"")</f>
        <v/>
      </c>
      <c r="AM887" s="149" t="str">
        <f>IF(ISNUMBER($AJ887),INDEX($Z$4:$AC$3663,$AJ887,AM$3),"")</f>
        <v/>
      </c>
      <c r="AN887" s="149" t="str">
        <f>IF(ISNUMBER($AJ887),INDEX($Z$4:$AC$3663,$AJ887,AN$3),"")</f>
        <v/>
      </c>
      <c r="AO887" s="59"/>
      <c r="AP887" s="59"/>
      <c r="AQ887" s="166"/>
      <c r="AR887" s="59"/>
      <c r="AS887" s="59"/>
      <c r="AT887" s="149"/>
      <c r="AU887" s="149"/>
      <c r="AV887" s="149"/>
      <c r="AW887" s="149"/>
      <c r="AX887" s="150"/>
      <c r="AY887" s="151"/>
      <c r="AZ887" s="59"/>
      <c r="BA887" s="59"/>
      <c r="BB887" s="59"/>
      <c r="BC887" s="59"/>
      <c r="BD887" s="59"/>
      <c r="BE887" s="59"/>
      <c r="BF887" s="43"/>
      <c r="BG887" s="59"/>
      <c r="BH887" s="59"/>
      <c r="BI887" s="59"/>
      <c r="BJ887" s="59"/>
      <c r="BK887" s="59"/>
      <c r="BL887" s="59"/>
      <c r="BM887" s="59"/>
    </row>
    <row r="888" spans="1:65" x14ac:dyDescent="0.25">
      <c r="A888" s="82"/>
      <c r="B888" s="122" t="s">
        <v>10</v>
      </c>
      <c r="C888" s="122">
        <v>3804.5</v>
      </c>
      <c r="D888" s="122">
        <v>37.3499423014595</v>
      </c>
      <c r="E888" s="142">
        <f>IF(B887=B888,0,MAX(E$4:E887)+1)</f>
        <v>0</v>
      </c>
      <c r="F888" s="142">
        <f t="shared" si="175"/>
        <v>2</v>
      </c>
      <c r="G888" s="142" t="str">
        <f t="shared" si="169"/>
        <v/>
      </c>
      <c r="H888" s="142" t="str">
        <f t="shared" si="170"/>
        <v/>
      </c>
      <c r="I888" s="59"/>
      <c r="J888" s="104"/>
      <c r="K888" s="59"/>
      <c r="L888" s="59"/>
      <c r="M888" s="59"/>
      <c r="N888" s="44"/>
      <c r="O888" s="44"/>
      <c r="P888" s="44"/>
      <c r="Q888" s="43" t="str">
        <f t="shared" si="167"/>
        <v/>
      </c>
      <c r="R888" s="60" t="str">
        <f t="shared" si="177"/>
        <v/>
      </c>
      <c r="S888" s="60" t="str">
        <f t="shared" si="177"/>
        <v/>
      </c>
      <c r="T888" s="60" t="str">
        <f t="shared" si="177"/>
        <v/>
      </c>
      <c r="U888" s="60" t="str">
        <f t="shared" si="177"/>
        <v/>
      </c>
      <c r="V888" s="60" t="str">
        <f t="shared" si="177"/>
        <v/>
      </c>
      <c r="W888" s="44"/>
      <c r="X888" s="44" t="str">
        <f t="shared" si="171"/>
        <v/>
      </c>
      <c r="Y888" s="142" t="str">
        <f t="shared" si="168"/>
        <v/>
      </c>
      <c r="Z888" s="172" t="str">
        <f t="shared" si="172"/>
        <v/>
      </c>
      <c r="AA888" s="169" t="str">
        <f>IF(ISNUMBER($Q888),INDEX($D$1:$D$3663,S888,1),"")</f>
        <v/>
      </c>
      <c r="AB888" s="169" t="str">
        <f>IF(ISNUMBER($Q888),INDEX($D$1:$D$3663,T888,1),"")</f>
        <v/>
      </c>
      <c r="AC888" s="169" t="str">
        <f>IF(ISNUMBER($Q888),INDEX($D$1:$D$3663,U888,1),"")</f>
        <v/>
      </c>
      <c r="AD888" s="169" t="str">
        <f>IF(ISNUMBER($Q888),INDEX($D$1:$D$3663,V888,1),"")</f>
        <v/>
      </c>
      <c r="AE888" s="59"/>
      <c r="AF888" s="177" t="str">
        <f t="shared" si="173"/>
        <v/>
      </c>
      <c r="AG888" s="178" t="s">
        <v>1403</v>
      </c>
      <c r="AH888" s="59"/>
      <c r="AI888" s="163" t="str">
        <f t="shared" si="174"/>
        <v/>
      </c>
      <c r="AJ888" s="162" t="str">
        <f t="shared" si="176"/>
        <v/>
      </c>
      <c r="AK888" s="119"/>
      <c r="AL888" s="59" t="str">
        <f>IF(ISNUMBER($AJ888),INDEX($Z$4:$AC$3663,$AJ888,AL$3),"")</f>
        <v/>
      </c>
      <c r="AM888" s="149" t="str">
        <f>IF(ISNUMBER($AJ888),INDEX($Z$4:$AC$3663,$AJ888,AM$3),"")</f>
        <v/>
      </c>
      <c r="AN888" s="149" t="str">
        <f>IF(ISNUMBER($AJ888),INDEX($Z$4:$AC$3663,$AJ888,AN$3),"")</f>
        <v/>
      </c>
      <c r="AO888" s="59"/>
      <c r="AP888" s="59"/>
      <c r="AQ888" s="166"/>
      <c r="AR888" s="59"/>
      <c r="AS888" s="59"/>
      <c r="AT888" s="149"/>
      <c r="AU888" s="149"/>
      <c r="AV888" s="149"/>
      <c r="AW888" s="149"/>
      <c r="AX888" s="150"/>
      <c r="AY888" s="151"/>
      <c r="AZ888" s="59"/>
      <c r="BA888" s="59"/>
      <c r="BB888" s="59"/>
      <c r="BC888" s="59"/>
      <c r="BD888" s="59"/>
      <c r="BE888" s="59"/>
      <c r="BF888" s="43"/>
      <c r="BG888" s="59"/>
      <c r="BH888" s="59"/>
      <c r="BI888" s="59"/>
      <c r="BJ888" s="59"/>
      <c r="BK888" s="59"/>
      <c r="BL888" s="59"/>
      <c r="BM888" s="59"/>
    </row>
    <row r="889" spans="1:65" x14ac:dyDescent="0.25">
      <c r="A889" s="82"/>
      <c r="B889" s="122" t="s">
        <v>10</v>
      </c>
      <c r="C889" s="122">
        <v>3805.5</v>
      </c>
      <c r="D889" s="122">
        <v>37.150140505935198</v>
      </c>
      <c r="E889" s="142">
        <f>IF(B888=B889,0,MAX(E$4:E888)+1)</f>
        <v>0</v>
      </c>
      <c r="F889" s="142">
        <f t="shared" si="175"/>
        <v>2</v>
      </c>
      <c r="G889" s="142" t="str">
        <f t="shared" si="169"/>
        <v/>
      </c>
      <c r="H889" s="142" t="str">
        <f t="shared" si="170"/>
        <v/>
      </c>
      <c r="I889" s="59"/>
      <c r="J889" s="104"/>
      <c r="K889" s="59"/>
      <c r="L889" s="59"/>
      <c r="M889" s="59"/>
      <c r="N889" s="44"/>
      <c r="O889" s="44"/>
      <c r="P889" s="44"/>
      <c r="Q889" s="43" t="str">
        <f t="shared" si="167"/>
        <v/>
      </c>
      <c r="R889" s="60" t="str">
        <f t="shared" si="177"/>
        <v/>
      </c>
      <c r="S889" s="60" t="str">
        <f t="shared" si="177"/>
        <v/>
      </c>
      <c r="T889" s="60" t="str">
        <f t="shared" si="177"/>
        <v/>
      </c>
      <c r="U889" s="60" t="str">
        <f t="shared" si="177"/>
        <v/>
      </c>
      <c r="V889" s="60" t="str">
        <f t="shared" si="177"/>
        <v/>
      </c>
      <c r="W889" s="44"/>
      <c r="X889" s="44" t="str">
        <f t="shared" si="171"/>
        <v/>
      </c>
      <c r="Y889" s="142" t="str">
        <f t="shared" si="168"/>
        <v/>
      </c>
      <c r="Z889" s="172" t="str">
        <f t="shared" si="172"/>
        <v/>
      </c>
      <c r="AA889" s="169" t="str">
        <f>IF(ISNUMBER($Q889),INDEX($D$1:$D$3663,S889,1),"")</f>
        <v/>
      </c>
      <c r="AB889" s="169" t="str">
        <f>IF(ISNUMBER($Q889),INDEX($D$1:$D$3663,T889,1),"")</f>
        <v/>
      </c>
      <c r="AC889" s="169" t="str">
        <f>IF(ISNUMBER($Q889),INDEX($D$1:$D$3663,U889,1),"")</f>
        <v/>
      </c>
      <c r="AD889" s="169" t="str">
        <f>IF(ISNUMBER($Q889),INDEX($D$1:$D$3663,V889,1),"")</f>
        <v/>
      </c>
      <c r="AE889" s="59"/>
      <c r="AF889" s="177" t="str">
        <f t="shared" si="173"/>
        <v/>
      </c>
      <c r="AG889" s="178" t="s">
        <v>1403</v>
      </c>
      <c r="AH889" s="59"/>
      <c r="AI889" s="163" t="str">
        <f t="shared" si="174"/>
        <v/>
      </c>
      <c r="AJ889" s="162" t="str">
        <f t="shared" si="176"/>
        <v/>
      </c>
      <c r="AK889" s="119"/>
      <c r="AL889" s="59" t="str">
        <f>IF(ISNUMBER($AJ889),INDEX($Z$4:$AC$3663,$AJ889,AL$3),"")</f>
        <v/>
      </c>
      <c r="AM889" s="149" t="str">
        <f>IF(ISNUMBER($AJ889),INDEX($Z$4:$AC$3663,$AJ889,AM$3),"")</f>
        <v/>
      </c>
      <c r="AN889" s="149" t="str">
        <f>IF(ISNUMBER($AJ889),INDEX($Z$4:$AC$3663,$AJ889,AN$3),"")</f>
        <v/>
      </c>
      <c r="AO889" s="59"/>
      <c r="AP889" s="59"/>
      <c r="AQ889" s="166"/>
      <c r="AR889" s="59"/>
      <c r="AS889" s="59"/>
      <c r="AT889" s="149"/>
      <c r="AU889" s="149"/>
      <c r="AV889" s="149"/>
      <c r="AW889" s="149"/>
      <c r="AX889" s="150"/>
      <c r="AY889" s="151"/>
      <c r="AZ889" s="59"/>
      <c r="BA889" s="59"/>
      <c r="BB889" s="59"/>
      <c r="BC889" s="59"/>
      <c r="BD889" s="59"/>
      <c r="BE889" s="59"/>
      <c r="BF889" s="43"/>
      <c r="BG889" s="59"/>
      <c r="BH889" s="59"/>
      <c r="BI889" s="59"/>
      <c r="BJ889" s="59"/>
      <c r="BK889" s="59"/>
      <c r="BL889" s="59"/>
      <c r="BM889" s="59"/>
    </row>
    <row r="890" spans="1:65" x14ac:dyDescent="0.25">
      <c r="A890" s="82"/>
      <c r="B890" s="122" t="s">
        <v>10</v>
      </c>
      <c r="C890" s="122">
        <v>3806.5</v>
      </c>
      <c r="D890" s="122">
        <v>37.242215430894198</v>
      </c>
      <c r="E890" s="142">
        <f>IF(B889=B890,0,MAX(E$4:E889)+1)</f>
        <v>0</v>
      </c>
      <c r="F890" s="142">
        <f t="shared" si="175"/>
        <v>2</v>
      </c>
      <c r="G890" s="142" t="str">
        <f t="shared" si="169"/>
        <v/>
      </c>
      <c r="H890" s="142" t="str">
        <f t="shared" si="170"/>
        <v/>
      </c>
      <c r="I890" s="59"/>
      <c r="J890" s="104"/>
      <c r="K890" s="59"/>
      <c r="L890" s="59"/>
      <c r="M890" s="59"/>
      <c r="N890" s="44"/>
      <c r="O890" s="44"/>
      <c r="P890" s="44"/>
      <c r="Q890" s="43" t="str">
        <f t="shared" si="167"/>
        <v/>
      </c>
      <c r="R890" s="60" t="str">
        <f t="shared" si="177"/>
        <v/>
      </c>
      <c r="S890" s="60" t="str">
        <f t="shared" si="177"/>
        <v/>
      </c>
      <c r="T890" s="60" t="str">
        <f t="shared" si="177"/>
        <v/>
      </c>
      <c r="U890" s="60" t="str">
        <f t="shared" si="177"/>
        <v/>
      </c>
      <c r="V890" s="60" t="str">
        <f t="shared" si="177"/>
        <v/>
      </c>
      <c r="W890" s="44"/>
      <c r="X890" s="44" t="str">
        <f t="shared" si="171"/>
        <v/>
      </c>
      <c r="Y890" s="142" t="str">
        <f t="shared" si="168"/>
        <v/>
      </c>
      <c r="Z890" s="172" t="str">
        <f t="shared" si="172"/>
        <v/>
      </c>
      <c r="AA890" s="169" t="str">
        <f>IF(ISNUMBER($Q890),INDEX($D$1:$D$3663,S890,1),"")</f>
        <v/>
      </c>
      <c r="AB890" s="169" t="str">
        <f>IF(ISNUMBER($Q890),INDEX($D$1:$D$3663,T890,1),"")</f>
        <v/>
      </c>
      <c r="AC890" s="169" t="str">
        <f>IF(ISNUMBER($Q890),INDEX($D$1:$D$3663,U890,1),"")</f>
        <v/>
      </c>
      <c r="AD890" s="169" t="str">
        <f>IF(ISNUMBER($Q890),INDEX($D$1:$D$3663,V890,1),"")</f>
        <v/>
      </c>
      <c r="AE890" s="59"/>
      <c r="AF890" s="177" t="str">
        <f t="shared" si="173"/>
        <v/>
      </c>
      <c r="AG890" s="178" t="s">
        <v>1403</v>
      </c>
      <c r="AH890" s="59"/>
      <c r="AI890" s="163" t="str">
        <f t="shared" si="174"/>
        <v/>
      </c>
      <c r="AJ890" s="162" t="str">
        <f t="shared" si="176"/>
        <v/>
      </c>
      <c r="AK890" s="119"/>
      <c r="AL890" s="59" t="str">
        <f>IF(ISNUMBER($AJ890),INDEX($Z$4:$AC$3663,$AJ890,AL$3),"")</f>
        <v/>
      </c>
      <c r="AM890" s="149" t="str">
        <f>IF(ISNUMBER($AJ890),INDEX($Z$4:$AC$3663,$AJ890,AM$3),"")</f>
        <v/>
      </c>
      <c r="AN890" s="149" t="str">
        <f>IF(ISNUMBER($AJ890),INDEX($Z$4:$AC$3663,$AJ890,AN$3),"")</f>
        <v/>
      </c>
      <c r="AO890" s="59"/>
      <c r="AP890" s="59"/>
      <c r="AQ890" s="166"/>
      <c r="AR890" s="59"/>
      <c r="AS890" s="59"/>
      <c r="AT890" s="149"/>
      <c r="AU890" s="149"/>
      <c r="AV890" s="149"/>
      <c r="AW890" s="149"/>
      <c r="AX890" s="150"/>
      <c r="AY890" s="151"/>
      <c r="AZ890" s="59"/>
      <c r="BA890" s="59"/>
      <c r="BB890" s="59"/>
      <c r="BC890" s="59"/>
      <c r="BD890" s="59"/>
      <c r="BE890" s="59"/>
      <c r="BF890" s="43"/>
      <c r="BG890" s="59"/>
      <c r="BH890" s="59"/>
      <c r="BI890" s="59"/>
      <c r="BJ890" s="59"/>
      <c r="BK890" s="59"/>
      <c r="BL890" s="59"/>
      <c r="BM890" s="59"/>
    </row>
    <row r="891" spans="1:65" x14ac:dyDescent="0.25">
      <c r="A891" s="82"/>
      <c r="B891" s="122" t="s">
        <v>10</v>
      </c>
      <c r="C891" s="122">
        <v>3807.5</v>
      </c>
      <c r="D891" s="122">
        <v>37.291877281319898</v>
      </c>
      <c r="E891" s="142">
        <f>IF(B890=B891,0,MAX(E$4:E890)+1)</f>
        <v>0</v>
      </c>
      <c r="F891" s="142">
        <f t="shared" si="175"/>
        <v>2</v>
      </c>
      <c r="G891" s="142" t="str">
        <f t="shared" si="169"/>
        <v/>
      </c>
      <c r="H891" s="142" t="str">
        <f t="shared" si="170"/>
        <v/>
      </c>
      <c r="I891" s="59"/>
      <c r="J891" s="104"/>
      <c r="K891" s="59"/>
      <c r="L891" s="59"/>
      <c r="M891" s="59"/>
      <c r="N891" s="44"/>
      <c r="O891" s="44"/>
      <c r="P891" s="44"/>
      <c r="Q891" s="43" t="str">
        <f t="shared" si="167"/>
        <v/>
      </c>
      <c r="R891" s="60" t="str">
        <f t="shared" si="177"/>
        <v/>
      </c>
      <c r="S891" s="60" t="str">
        <f t="shared" si="177"/>
        <v/>
      </c>
      <c r="T891" s="60" t="str">
        <f t="shared" si="177"/>
        <v/>
      </c>
      <c r="U891" s="60" t="str">
        <f t="shared" si="177"/>
        <v/>
      </c>
      <c r="V891" s="60" t="str">
        <f t="shared" si="177"/>
        <v/>
      </c>
      <c r="W891" s="44"/>
      <c r="X891" s="44" t="str">
        <f t="shared" si="171"/>
        <v/>
      </c>
      <c r="Y891" s="142" t="str">
        <f t="shared" si="168"/>
        <v/>
      </c>
      <c r="Z891" s="172" t="str">
        <f t="shared" si="172"/>
        <v/>
      </c>
      <c r="AA891" s="169" t="str">
        <f>IF(ISNUMBER($Q891),INDEX($D$1:$D$3663,S891,1),"")</f>
        <v/>
      </c>
      <c r="AB891" s="169" t="str">
        <f>IF(ISNUMBER($Q891),INDEX($D$1:$D$3663,T891,1),"")</f>
        <v/>
      </c>
      <c r="AC891" s="169" t="str">
        <f>IF(ISNUMBER($Q891),INDEX($D$1:$D$3663,U891,1),"")</f>
        <v/>
      </c>
      <c r="AD891" s="169" t="str">
        <f>IF(ISNUMBER($Q891),INDEX($D$1:$D$3663,V891,1),"")</f>
        <v/>
      </c>
      <c r="AE891" s="59"/>
      <c r="AF891" s="177" t="str">
        <f t="shared" si="173"/>
        <v/>
      </c>
      <c r="AG891" s="178" t="s">
        <v>1403</v>
      </c>
      <c r="AH891" s="59"/>
      <c r="AI891" s="163" t="str">
        <f t="shared" si="174"/>
        <v/>
      </c>
      <c r="AJ891" s="162" t="str">
        <f t="shared" si="176"/>
        <v/>
      </c>
      <c r="AK891" s="119"/>
      <c r="AL891" s="59" t="str">
        <f>IF(ISNUMBER($AJ891),INDEX($Z$4:$AC$3663,$AJ891,AL$3),"")</f>
        <v/>
      </c>
      <c r="AM891" s="149" t="str">
        <f>IF(ISNUMBER($AJ891),INDEX($Z$4:$AC$3663,$AJ891,AM$3),"")</f>
        <v/>
      </c>
      <c r="AN891" s="149" t="str">
        <f>IF(ISNUMBER($AJ891),INDEX($Z$4:$AC$3663,$AJ891,AN$3),"")</f>
        <v/>
      </c>
      <c r="AO891" s="59"/>
      <c r="AP891" s="59"/>
      <c r="AQ891" s="166"/>
      <c r="AR891" s="59"/>
      <c r="AS891" s="59"/>
      <c r="AT891" s="149"/>
      <c r="AU891" s="149"/>
      <c r="AV891" s="149"/>
      <c r="AW891" s="149"/>
      <c r="AX891" s="150"/>
      <c r="AY891" s="151"/>
      <c r="AZ891" s="59"/>
      <c r="BA891" s="59"/>
      <c r="BB891" s="59"/>
      <c r="BC891" s="59"/>
      <c r="BD891" s="59"/>
      <c r="BE891" s="59"/>
      <c r="BF891" s="43"/>
      <c r="BG891" s="59"/>
      <c r="BH891" s="59"/>
      <c r="BI891" s="59"/>
      <c r="BJ891" s="59"/>
      <c r="BK891" s="59"/>
      <c r="BL891" s="59"/>
      <c r="BM891" s="59"/>
    </row>
    <row r="892" spans="1:65" x14ac:dyDescent="0.25">
      <c r="A892" s="82"/>
      <c r="B892" s="122" t="s">
        <v>10</v>
      </c>
      <c r="C892" s="122">
        <v>3808.5</v>
      </c>
      <c r="D892" s="122">
        <v>37.355575788372903</v>
      </c>
      <c r="E892" s="142">
        <f>IF(B891=B892,0,MAX(E$4:E891)+1)</f>
        <v>0</v>
      </c>
      <c r="F892" s="142">
        <f t="shared" si="175"/>
        <v>2</v>
      </c>
      <c r="G892" s="142" t="str">
        <f t="shared" si="169"/>
        <v/>
      </c>
      <c r="H892" s="142" t="str">
        <f t="shared" si="170"/>
        <v/>
      </c>
      <c r="I892" s="59"/>
      <c r="J892" s="104"/>
      <c r="K892" s="59"/>
      <c r="L892" s="59"/>
      <c r="M892" s="59"/>
      <c r="N892" s="44"/>
      <c r="O892" s="44"/>
      <c r="P892" s="44"/>
      <c r="Q892" s="43" t="str">
        <f t="shared" si="167"/>
        <v/>
      </c>
      <c r="R892" s="60" t="str">
        <f t="shared" si="177"/>
        <v/>
      </c>
      <c r="S892" s="60" t="str">
        <f t="shared" si="177"/>
        <v/>
      </c>
      <c r="T892" s="60" t="str">
        <f t="shared" si="177"/>
        <v/>
      </c>
      <c r="U892" s="60" t="str">
        <f t="shared" si="177"/>
        <v/>
      </c>
      <c r="V892" s="60" t="str">
        <f t="shared" si="177"/>
        <v/>
      </c>
      <c r="W892" s="44"/>
      <c r="X892" s="44" t="str">
        <f t="shared" si="171"/>
        <v/>
      </c>
      <c r="Y892" s="142" t="str">
        <f t="shared" si="168"/>
        <v/>
      </c>
      <c r="Z892" s="172" t="str">
        <f t="shared" si="172"/>
        <v/>
      </c>
      <c r="AA892" s="169" t="str">
        <f>IF(ISNUMBER($Q892),INDEX($D$1:$D$3663,S892,1),"")</f>
        <v/>
      </c>
      <c r="AB892" s="169" t="str">
        <f>IF(ISNUMBER($Q892),INDEX($D$1:$D$3663,T892,1),"")</f>
        <v/>
      </c>
      <c r="AC892" s="169" t="str">
        <f>IF(ISNUMBER($Q892),INDEX($D$1:$D$3663,U892,1),"")</f>
        <v/>
      </c>
      <c r="AD892" s="169" t="str">
        <f>IF(ISNUMBER($Q892),INDEX($D$1:$D$3663,V892,1),"")</f>
        <v/>
      </c>
      <c r="AE892" s="59"/>
      <c r="AF892" s="177" t="str">
        <f t="shared" si="173"/>
        <v/>
      </c>
      <c r="AG892" s="178" t="s">
        <v>1403</v>
      </c>
      <c r="AH892" s="59"/>
      <c r="AI892" s="163" t="str">
        <f t="shared" si="174"/>
        <v/>
      </c>
      <c r="AJ892" s="162" t="str">
        <f t="shared" si="176"/>
        <v/>
      </c>
      <c r="AK892" s="119"/>
      <c r="AL892" s="59" t="str">
        <f>IF(ISNUMBER($AJ892),INDEX($Z$4:$AC$3663,$AJ892,AL$3),"")</f>
        <v/>
      </c>
      <c r="AM892" s="149" t="str">
        <f>IF(ISNUMBER($AJ892),INDEX($Z$4:$AC$3663,$AJ892,AM$3),"")</f>
        <v/>
      </c>
      <c r="AN892" s="149" t="str">
        <f>IF(ISNUMBER($AJ892),INDEX($Z$4:$AC$3663,$AJ892,AN$3),"")</f>
        <v/>
      </c>
      <c r="AO892" s="59"/>
      <c r="AP892" s="59"/>
      <c r="AQ892" s="166"/>
      <c r="AR892" s="59"/>
      <c r="AS892" s="59"/>
      <c r="AT892" s="149"/>
      <c r="AU892" s="149"/>
      <c r="AV892" s="149"/>
      <c r="AW892" s="149"/>
      <c r="AX892" s="150"/>
      <c r="AY892" s="151"/>
      <c r="AZ892" s="59"/>
      <c r="BA892" s="59"/>
      <c r="BB892" s="59"/>
      <c r="BC892" s="59"/>
      <c r="BD892" s="59"/>
      <c r="BE892" s="59"/>
      <c r="BF892" s="43"/>
      <c r="BG892" s="59"/>
      <c r="BH892" s="59"/>
      <c r="BI892" s="59"/>
      <c r="BJ892" s="59"/>
      <c r="BK892" s="59"/>
      <c r="BL892" s="59"/>
      <c r="BM892" s="59"/>
    </row>
    <row r="893" spans="1:65" x14ac:dyDescent="0.25">
      <c r="A893" s="82"/>
      <c r="B893" s="122" t="s">
        <v>10</v>
      </c>
      <c r="C893" s="122">
        <v>3809.5</v>
      </c>
      <c r="D893" s="122">
        <v>37.355712480819001</v>
      </c>
      <c r="E893" s="142">
        <f>IF(B892=B893,0,MAX(E$4:E892)+1)</f>
        <v>0</v>
      </c>
      <c r="F893" s="142">
        <f t="shared" si="175"/>
        <v>2</v>
      </c>
      <c r="G893" s="142" t="str">
        <f t="shared" si="169"/>
        <v/>
      </c>
      <c r="H893" s="142" t="str">
        <f t="shared" si="170"/>
        <v/>
      </c>
      <c r="I893" s="59"/>
      <c r="J893" s="104"/>
      <c r="K893" s="59"/>
      <c r="L893" s="59"/>
      <c r="M893" s="59"/>
      <c r="N893" s="44"/>
      <c r="O893" s="44"/>
      <c r="P893" s="44"/>
      <c r="Q893" s="43" t="str">
        <f t="shared" si="167"/>
        <v/>
      </c>
      <c r="R893" s="60" t="str">
        <f t="shared" si="177"/>
        <v/>
      </c>
      <c r="S893" s="60" t="str">
        <f t="shared" si="177"/>
        <v/>
      </c>
      <c r="T893" s="60" t="str">
        <f t="shared" si="177"/>
        <v/>
      </c>
      <c r="U893" s="60" t="str">
        <f t="shared" si="177"/>
        <v/>
      </c>
      <c r="V893" s="60" t="str">
        <f t="shared" si="177"/>
        <v/>
      </c>
      <c r="W893" s="44"/>
      <c r="X893" s="44" t="str">
        <f t="shared" si="171"/>
        <v/>
      </c>
      <c r="Y893" s="142" t="str">
        <f t="shared" si="168"/>
        <v/>
      </c>
      <c r="Z893" s="172" t="str">
        <f t="shared" si="172"/>
        <v/>
      </c>
      <c r="AA893" s="169" t="str">
        <f>IF(ISNUMBER($Q893),INDEX($D$1:$D$3663,S893,1),"")</f>
        <v/>
      </c>
      <c r="AB893" s="169" t="str">
        <f>IF(ISNUMBER($Q893),INDEX($D$1:$D$3663,T893,1),"")</f>
        <v/>
      </c>
      <c r="AC893" s="169" t="str">
        <f>IF(ISNUMBER($Q893),INDEX($D$1:$D$3663,U893,1),"")</f>
        <v/>
      </c>
      <c r="AD893" s="169" t="str">
        <f>IF(ISNUMBER($Q893),INDEX($D$1:$D$3663,V893,1),"")</f>
        <v/>
      </c>
      <c r="AE893" s="59"/>
      <c r="AF893" s="177" t="str">
        <f t="shared" si="173"/>
        <v/>
      </c>
      <c r="AG893" s="178" t="s">
        <v>1403</v>
      </c>
      <c r="AH893" s="59"/>
      <c r="AI893" s="163" t="str">
        <f t="shared" si="174"/>
        <v/>
      </c>
      <c r="AJ893" s="162" t="str">
        <f t="shared" si="176"/>
        <v/>
      </c>
      <c r="AK893" s="119"/>
      <c r="AL893" s="59" t="str">
        <f>IF(ISNUMBER($AJ893),INDEX($Z$4:$AC$3663,$AJ893,AL$3),"")</f>
        <v/>
      </c>
      <c r="AM893" s="149" t="str">
        <f>IF(ISNUMBER($AJ893),INDEX($Z$4:$AC$3663,$AJ893,AM$3),"")</f>
        <v/>
      </c>
      <c r="AN893" s="149" t="str">
        <f>IF(ISNUMBER($AJ893),INDEX($Z$4:$AC$3663,$AJ893,AN$3),"")</f>
        <v/>
      </c>
      <c r="AO893" s="59"/>
      <c r="AP893" s="59"/>
      <c r="AQ893" s="166"/>
      <c r="AR893" s="59"/>
      <c r="AS893" s="59"/>
      <c r="AT893" s="149"/>
      <c r="AU893" s="149"/>
      <c r="AV893" s="149"/>
      <c r="AW893" s="149"/>
      <c r="AX893" s="150"/>
      <c r="AY893" s="151"/>
      <c r="AZ893" s="59"/>
      <c r="BA893" s="59"/>
      <c r="BB893" s="59"/>
      <c r="BC893" s="59"/>
      <c r="BD893" s="59"/>
      <c r="BE893" s="59"/>
      <c r="BF893" s="43"/>
      <c r="BG893" s="59"/>
      <c r="BH893" s="59"/>
      <c r="BI893" s="59"/>
      <c r="BJ893" s="59"/>
      <c r="BK893" s="59"/>
      <c r="BL893" s="59"/>
      <c r="BM893" s="59"/>
    </row>
    <row r="894" spans="1:65" x14ac:dyDescent="0.25">
      <c r="A894" s="82"/>
      <c r="B894" s="122" t="s">
        <v>10</v>
      </c>
      <c r="C894" s="122">
        <v>3810.5</v>
      </c>
      <c r="D894" s="122">
        <v>37.291703977993897</v>
      </c>
      <c r="E894" s="142">
        <f>IF(B893=B894,0,MAX(E$4:E893)+1)</f>
        <v>0</v>
      </c>
      <c r="F894" s="142">
        <f t="shared" si="175"/>
        <v>2</v>
      </c>
      <c r="G894" s="142" t="str">
        <f t="shared" si="169"/>
        <v/>
      </c>
      <c r="H894" s="142" t="str">
        <f t="shared" si="170"/>
        <v/>
      </c>
      <c r="I894" s="59"/>
      <c r="J894" s="104"/>
      <c r="K894" s="59"/>
      <c r="L894" s="59"/>
      <c r="M894" s="59"/>
      <c r="N894" s="44"/>
      <c r="O894" s="44"/>
      <c r="P894" s="44"/>
      <c r="Q894" s="43" t="str">
        <f t="shared" si="167"/>
        <v/>
      </c>
      <c r="R894" s="60" t="str">
        <f t="shared" si="177"/>
        <v/>
      </c>
      <c r="S894" s="60" t="str">
        <f t="shared" si="177"/>
        <v/>
      </c>
      <c r="T894" s="60" t="str">
        <f t="shared" si="177"/>
        <v/>
      </c>
      <c r="U894" s="60" t="str">
        <f t="shared" si="177"/>
        <v/>
      </c>
      <c r="V894" s="60" t="str">
        <f t="shared" si="177"/>
        <v/>
      </c>
      <c r="W894" s="44"/>
      <c r="X894" s="44" t="str">
        <f t="shared" si="171"/>
        <v/>
      </c>
      <c r="Y894" s="142" t="str">
        <f t="shared" si="168"/>
        <v/>
      </c>
      <c r="Z894" s="172" t="str">
        <f t="shared" si="172"/>
        <v/>
      </c>
      <c r="AA894" s="169" t="str">
        <f>IF(ISNUMBER($Q894),INDEX($D$1:$D$3663,S894,1),"")</f>
        <v/>
      </c>
      <c r="AB894" s="169" t="str">
        <f>IF(ISNUMBER($Q894),INDEX($D$1:$D$3663,T894,1),"")</f>
        <v/>
      </c>
      <c r="AC894" s="169" t="str">
        <f>IF(ISNUMBER($Q894),INDEX($D$1:$D$3663,U894,1),"")</f>
        <v/>
      </c>
      <c r="AD894" s="169" t="str">
        <f>IF(ISNUMBER($Q894),INDEX($D$1:$D$3663,V894,1),"")</f>
        <v/>
      </c>
      <c r="AE894" s="59"/>
      <c r="AF894" s="177" t="str">
        <f t="shared" si="173"/>
        <v/>
      </c>
      <c r="AG894" s="178" t="s">
        <v>1403</v>
      </c>
      <c r="AH894" s="59"/>
      <c r="AI894" s="163" t="str">
        <f t="shared" si="174"/>
        <v/>
      </c>
      <c r="AJ894" s="162" t="str">
        <f t="shared" si="176"/>
        <v/>
      </c>
      <c r="AK894" s="119"/>
      <c r="AL894" s="59" t="str">
        <f>IF(ISNUMBER($AJ894),INDEX($Z$4:$AC$3663,$AJ894,AL$3),"")</f>
        <v/>
      </c>
      <c r="AM894" s="149" t="str">
        <f>IF(ISNUMBER($AJ894),INDEX($Z$4:$AC$3663,$AJ894,AM$3),"")</f>
        <v/>
      </c>
      <c r="AN894" s="149" t="str">
        <f>IF(ISNUMBER($AJ894),INDEX($Z$4:$AC$3663,$AJ894,AN$3),"")</f>
        <v/>
      </c>
      <c r="AO894" s="59"/>
      <c r="AP894" s="59"/>
      <c r="AQ894" s="166"/>
      <c r="AR894" s="59"/>
      <c r="AS894" s="59"/>
      <c r="AT894" s="149"/>
      <c r="AU894" s="149"/>
      <c r="AV894" s="149"/>
      <c r="AW894" s="149"/>
      <c r="AX894" s="150"/>
      <c r="AY894" s="151"/>
      <c r="AZ894" s="59"/>
      <c r="BA894" s="59"/>
      <c r="BB894" s="59"/>
      <c r="BC894" s="59"/>
      <c r="BD894" s="59"/>
      <c r="BE894" s="59"/>
      <c r="BF894" s="43"/>
      <c r="BG894" s="59"/>
      <c r="BH894" s="59"/>
      <c r="BI894" s="59"/>
      <c r="BJ894" s="59"/>
      <c r="BK894" s="59"/>
      <c r="BL894" s="59"/>
      <c r="BM894" s="59"/>
    </row>
    <row r="895" spans="1:65" x14ac:dyDescent="0.25">
      <c r="A895" s="82"/>
      <c r="B895" s="122" t="s">
        <v>10</v>
      </c>
      <c r="C895" s="122">
        <v>3811.5</v>
      </c>
      <c r="D895" s="122">
        <v>37.276187982339202</v>
      </c>
      <c r="E895" s="142">
        <f>IF(B894=B895,0,MAX(E$4:E894)+1)</f>
        <v>0</v>
      </c>
      <c r="F895" s="142">
        <f t="shared" si="175"/>
        <v>2</v>
      </c>
      <c r="G895" s="142" t="str">
        <f t="shared" si="169"/>
        <v/>
      </c>
      <c r="H895" s="142" t="str">
        <f t="shared" si="170"/>
        <v/>
      </c>
      <c r="I895" s="59"/>
      <c r="J895" s="104"/>
      <c r="K895" s="59"/>
      <c r="L895" s="59"/>
      <c r="M895" s="59"/>
      <c r="N895" s="44"/>
      <c r="O895" s="44"/>
      <c r="P895" s="44"/>
      <c r="Q895" s="43" t="str">
        <f t="shared" si="167"/>
        <v/>
      </c>
      <c r="R895" s="60" t="str">
        <f t="shared" si="177"/>
        <v/>
      </c>
      <c r="S895" s="60" t="str">
        <f t="shared" si="177"/>
        <v/>
      </c>
      <c r="T895" s="60" t="str">
        <f t="shared" si="177"/>
        <v/>
      </c>
      <c r="U895" s="60" t="str">
        <f t="shared" si="177"/>
        <v/>
      </c>
      <c r="V895" s="60" t="str">
        <f t="shared" si="177"/>
        <v/>
      </c>
      <c r="W895" s="44"/>
      <c r="X895" s="44" t="str">
        <f t="shared" si="171"/>
        <v/>
      </c>
      <c r="Y895" s="142" t="str">
        <f t="shared" si="168"/>
        <v/>
      </c>
      <c r="Z895" s="172" t="str">
        <f t="shared" si="172"/>
        <v/>
      </c>
      <c r="AA895" s="169" t="str">
        <f>IF(ISNUMBER($Q895),INDEX($D$1:$D$3663,S895,1),"")</f>
        <v/>
      </c>
      <c r="AB895" s="169" t="str">
        <f>IF(ISNUMBER($Q895),INDEX($D$1:$D$3663,T895,1),"")</f>
        <v/>
      </c>
      <c r="AC895" s="169" t="str">
        <f>IF(ISNUMBER($Q895),INDEX($D$1:$D$3663,U895,1),"")</f>
        <v/>
      </c>
      <c r="AD895" s="169" t="str">
        <f>IF(ISNUMBER($Q895),INDEX($D$1:$D$3663,V895,1),"")</f>
        <v/>
      </c>
      <c r="AE895" s="59"/>
      <c r="AF895" s="177" t="str">
        <f t="shared" si="173"/>
        <v/>
      </c>
      <c r="AG895" s="178" t="s">
        <v>1403</v>
      </c>
      <c r="AH895" s="59"/>
      <c r="AI895" s="163" t="str">
        <f t="shared" si="174"/>
        <v/>
      </c>
      <c r="AJ895" s="162" t="str">
        <f t="shared" si="176"/>
        <v/>
      </c>
      <c r="AK895" s="119"/>
      <c r="AL895" s="59" t="str">
        <f>IF(ISNUMBER($AJ895),INDEX($Z$4:$AC$3663,$AJ895,AL$3),"")</f>
        <v/>
      </c>
      <c r="AM895" s="149" t="str">
        <f>IF(ISNUMBER($AJ895),INDEX($Z$4:$AC$3663,$AJ895,AM$3),"")</f>
        <v/>
      </c>
      <c r="AN895" s="149" t="str">
        <f>IF(ISNUMBER($AJ895),INDEX($Z$4:$AC$3663,$AJ895,AN$3),"")</f>
        <v/>
      </c>
      <c r="AO895" s="59"/>
      <c r="AP895" s="59"/>
      <c r="AQ895" s="166"/>
      <c r="AR895" s="59"/>
      <c r="AS895" s="59"/>
      <c r="AT895" s="149"/>
      <c r="AU895" s="149"/>
      <c r="AV895" s="149"/>
      <c r="AW895" s="149"/>
      <c r="AX895" s="150"/>
      <c r="AY895" s="151"/>
      <c r="AZ895" s="59"/>
      <c r="BA895" s="59"/>
      <c r="BB895" s="59"/>
      <c r="BC895" s="59"/>
      <c r="BD895" s="59"/>
      <c r="BE895" s="59"/>
      <c r="BF895" s="43"/>
      <c r="BG895" s="59"/>
      <c r="BH895" s="59"/>
      <c r="BI895" s="59"/>
      <c r="BJ895" s="59"/>
      <c r="BK895" s="59"/>
      <c r="BL895" s="59"/>
      <c r="BM895" s="59"/>
    </row>
    <row r="896" spans="1:65" x14ac:dyDescent="0.25">
      <c r="A896" s="82"/>
      <c r="B896" s="122" t="s">
        <v>10</v>
      </c>
      <c r="C896" s="122">
        <v>3812.5</v>
      </c>
      <c r="D896" s="122">
        <v>37.369312363077697</v>
      </c>
      <c r="E896" s="142">
        <f>IF(B895=B896,0,MAX(E$4:E895)+1)</f>
        <v>0</v>
      </c>
      <c r="F896" s="142">
        <f t="shared" si="175"/>
        <v>2</v>
      </c>
      <c r="G896" s="142" t="str">
        <f t="shared" si="169"/>
        <v/>
      </c>
      <c r="H896" s="142" t="str">
        <f t="shared" si="170"/>
        <v/>
      </c>
      <c r="I896" s="59"/>
      <c r="J896" s="104"/>
      <c r="K896" s="59"/>
      <c r="L896" s="59"/>
      <c r="M896" s="59"/>
      <c r="N896" s="44"/>
      <c r="O896" s="44"/>
      <c r="P896" s="44"/>
      <c r="Q896" s="43" t="str">
        <f t="shared" si="167"/>
        <v/>
      </c>
      <c r="R896" s="60" t="str">
        <f t="shared" si="177"/>
        <v/>
      </c>
      <c r="S896" s="60" t="str">
        <f t="shared" si="177"/>
        <v/>
      </c>
      <c r="T896" s="60" t="str">
        <f t="shared" si="177"/>
        <v/>
      </c>
      <c r="U896" s="60" t="str">
        <f t="shared" si="177"/>
        <v/>
      </c>
      <c r="V896" s="60" t="str">
        <f t="shared" si="177"/>
        <v/>
      </c>
      <c r="W896" s="44"/>
      <c r="X896" s="44" t="str">
        <f t="shared" si="171"/>
        <v/>
      </c>
      <c r="Y896" s="142" t="str">
        <f t="shared" si="168"/>
        <v/>
      </c>
      <c r="Z896" s="172" t="str">
        <f t="shared" si="172"/>
        <v/>
      </c>
      <c r="AA896" s="169" t="str">
        <f>IF(ISNUMBER($Q896),INDEX($D$1:$D$3663,S896,1),"")</f>
        <v/>
      </c>
      <c r="AB896" s="169" t="str">
        <f>IF(ISNUMBER($Q896),INDEX($D$1:$D$3663,T896,1),"")</f>
        <v/>
      </c>
      <c r="AC896" s="169" t="str">
        <f>IF(ISNUMBER($Q896),INDEX($D$1:$D$3663,U896,1),"")</f>
        <v/>
      </c>
      <c r="AD896" s="169" t="str">
        <f>IF(ISNUMBER($Q896),INDEX($D$1:$D$3663,V896,1),"")</f>
        <v/>
      </c>
      <c r="AE896" s="59"/>
      <c r="AF896" s="177" t="str">
        <f t="shared" si="173"/>
        <v/>
      </c>
      <c r="AG896" s="178" t="s">
        <v>1403</v>
      </c>
      <c r="AH896" s="59"/>
      <c r="AI896" s="163" t="str">
        <f t="shared" si="174"/>
        <v/>
      </c>
      <c r="AJ896" s="162" t="str">
        <f t="shared" si="176"/>
        <v/>
      </c>
      <c r="AK896" s="119"/>
      <c r="AL896" s="59" t="str">
        <f>IF(ISNUMBER($AJ896),INDEX($Z$4:$AC$3663,$AJ896,AL$3),"")</f>
        <v/>
      </c>
      <c r="AM896" s="149" t="str">
        <f>IF(ISNUMBER($AJ896),INDEX($Z$4:$AC$3663,$AJ896,AM$3),"")</f>
        <v/>
      </c>
      <c r="AN896" s="149" t="str">
        <f>IF(ISNUMBER($AJ896),INDEX($Z$4:$AC$3663,$AJ896,AN$3),"")</f>
        <v/>
      </c>
      <c r="AO896" s="59"/>
      <c r="AP896" s="59"/>
      <c r="AQ896" s="166"/>
      <c r="AR896" s="59"/>
      <c r="AS896" s="59"/>
      <c r="AT896" s="149"/>
      <c r="AU896" s="149"/>
      <c r="AV896" s="149"/>
      <c r="AW896" s="149"/>
      <c r="AX896" s="150"/>
      <c r="AY896" s="151"/>
      <c r="AZ896" s="59"/>
      <c r="BA896" s="59"/>
      <c r="BB896" s="59"/>
      <c r="BC896" s="59"/>
      <c r="BD896" s="59"/>
      <c r="BE896" s="59"/>
      <c r="BF896" s="43"/>
      <c r="BG896" s="59"/>
      <c r="BH896" s="59"/>
      <c r="BI896" s="59"/>
      <c r="BJ896" s="59"/>
      <c r="BK896" s="59"/>
      <c r="BL896" s="59"/>
      <c r="BM896" s="59"/>
    </row>
    <row r="897" spans="1:65" x14ac:dyDescent="0.25">
      <c r="A897" s="82"/>
      <c r="B897" s="122" t="s">
        <v>10</v>
      </c>
      <c r="C897" s="122">
        <v>3813.5</v>
      </c>
      <c r="D897" s="122">
        <v>37.215788736099398</v>
      </c>
      <c r="E897" s="142">
        <f>IF(B896=B897,0,MAX(E$4:E896)+1)</f>
        <v>0</v>
      </c>
      <c r="F897" s="142">
        <f t="shared" si="175"/>
        <v>2</v>
      </c>
      <c r="G897" s="142" t="str">
        <f t="shared" si="169"/>
        <v/>
      </c>
      <c r="H897" s="142" t="str">
        <f t="shared" si="170"/>
        <v/>
      </c>
      <c r="I897" s="59"/>
      <c r="J897" s="104"/>
      <c r="K897" s="59"/>
      <c r="L897" s="59"/>
      <c r="M897" s="59"/>
      <c r="N897" s="44"/>
      <c r="O897" s="44"/>
      <c r="P897" s="44"/>
      <c r="Q897" s="43" t="str">
        <f t="shared" si="167"/>
        <v/>
      </c>
      <c r="R897" s="60" t="str">
        <f t="shared" si="177"/>
        <v/>
      </c>
      <c r="S897" s="60" t="str">
        <f t="shared" si="177"/>
        <v/>
      </c>
      <c r="T897" s="60" t="str">
        <f t="shared" si="177"/>
        <v/>
      </c>
      <c r="U897" s="60" t="str">
        <f t="shared" si="177"/>
        <v/>
      </c>
      <c r="V897" s="60" t="str">
        <f t="shared" si="177"/>
        <v/>
      </c>
      <c r="W897" s="44"/>
      <c r="X897" s="44" t="str">
        <f t="shared" si="171"/>
        <v/>
      </c>
      <c r="Y897" s="142" t="str">
        <f t="shared" si="168"/>
        <v/>
      </c>
      <c r="Z897" s="172" t="str">
        <f t="shared" si="172"/>
        <v/>
      </c>
      <c r="AA897" s="169" t="str">
        <f>IF(ISNUMBER($Q897),INDEX($D$1:$D$3663,S897,1),"")</f>
        <v/>
      </c>
      <c r="AB897" s="169" t="str">
        <f>IF(ISNUMBER($Q897),INDEX($D$1:$D$3663,T897,1),"")</f>
        <v/>
      </c>
      <c r="AC897" s="169" t="str">
        <f>IF(ISNUMBER($Q897),INDEX($D$1:$D$3663,U897,1),"")</f>
        <v/>
      </c>
      <c r="AD897" s="169" t="str">
        <f>IF(ISNUMBER($Q897),INDEX($D$1:$D$3663,V897,1),"")</f>
        <v/>
      </c>
      <c r="AE897" s="59"/>
      <c r="AF897" s="177" t="str">
        <f t="shared" si="173"/>
        <v/>
      </c>
      <c r="AG897" s="178" t="s">
        <v>1403</v>
      </c>
      <c r="AH897" s="59"/>
      <c r="AI897" s="163" t="str">
        <f t="shared" si="174"/>
        <v/>
      </c>
      <c r="AJ897" s="162" t="str">
        <f t="shared" si="176"/>
        <v/>
      </c>
      <c r="AK897" s="119"/>
      <c r="AL897" s="59" t="str">
        <f>IF(ISNUMBER($AJ897),INDEX($Z$4:$AC$3663,$AJ897,AL$3),"")</f>
        <v/>
      </c>
      <c r="AM897" s="149" t="str">
        <f>IF(ISNUMBER($AJ897),INDEX($Z$4:$AC$3663,$AJ897,AM$3),"")</f>
        <v/>
      </c>
      <c r="AN897" s="149" t="str">
        <f>IF(ISNUMBER($AJ897),INDEX($Z$4:$AC$3663,$AJ897,AN$3),"")</f>
        <v/>
      </c>
      <c r="AO897" s="59"/>
      <c r="AP897" s="59"/>
      <c r="AQ897" s="166"/>
      <c r="AR897" s="59"/>
      <c r="AS897" s="59"/>
      <c r="AT897" s="149"/>
      <c r="AU897" s="149"/>
      <c r="AV897" s="149"/>
      <c r="AW897" s="149"/>
      <c r="AX897" s="150"/>
      <c r="AY897" s="151"/>
      <c r="AZ897" s="59"/>
      <c r="BA897" s="59"/>
      <c r="BB897" s="59"/>
      <c r="BC897" s="59"/>
      <c r="BD897" s="59"/>
      <c r="BE897" s="59"/>
      <c r="BF897" s="43"/>
      <c r="BG897" s="59"/>
      <c r="BH897" s="59"/>
      <c r="BI897" s="59"/>
      <c r="BJ897" s="59"/>
      <c r="BK897" s="59"/>
      <c r="BL897" s="59"/>
      <c r="BM897" s="59"/>
    </row>
    <row r="898" spans="1:65" x14ac:dyDescent="0.25">
      <c r="A898" s="82"/>
      <c r="B898" s="122" t="s">
        <v>10</v>
      </c>
      <c r="C898" s="122">
        <v>3814.5</v>
      </c>
      <c r="D898" s="122">
        <v>37.368901347289203</v>
      </c>
      <c r="E898" s="142">
        <f>IF(B897=B898,0,MAX(E$4:E897)+1)</f>
        <v>0</v>
      </c>
      <c r="F898" s="142">
        <f t="shared" si="175"/>
        <v>2</v>
      </c>
      <c r="G898" s="142" t="str">
        <f t="shared" si="169"/>
        <v/>
      </c>
      <c r="H898" s="142" t="str">
        <f t="shared" si="170"/>
        <v/>
      </c>
      <c r="I898" s="59"/>
      <c r="J898" s="104"/>
      <c r="K898" s="59"/>
      <c r="L898" s="59"/>
      <c r="M898" s="59"/>
      <c r="N898" s="44"/>
      <c r="O898" s="44"/>
      <c r="P898" s="44"/>
      <c r="Q898" s="43" t="str">
        <f t="shared" si="167"/>
        <v/>
      </c>
      <c r="R898" s="60" t="str">
        <f t="shared" si="177"/>
        <v/>
      </c>
      <c r="S898" s="60" t="str">
        <f t="shared" si="177"/>
        <v/>
      </c>
      <c r="T898" s="60" t="str">
        <f t="shared" si="177"/>
        <v/>
      </c>
      <c r="U898" s="60" t="str">
        <f t="shared" si="177"/>
        <v/>
      </c>
      <c r="V898" s="60" t="str">
        <f t="shared" si="177"/>
        <v/>
      </c>
      <c r="W898" s="44"/>
      <c r="X898" s="44" t="str">
        <f t="shared" si="171"/>
        <v/>
      </c>
      <c r="Y898" s="142" t="str">
        <f t="shared" si="168"/>
        <v/>
      </c>
      <c r="Z898" s="172" t="str">
        <f t="shared" si="172"/>
        <v/>
      </c>
      <c r="AA898" s="169" t="str">
        <f>IF(ISNUMBER($Q898),INDEX($D$1:$D$3663,S898,1),"")</f>
        <v/>
      </c>
      <c r="AB898" s="169" t="str">
        <f>IF(ISNUMBER($Q898),INDEX($D$1:$D$3663,T898,1),"")</f>
        <v/>
      </c>
      <c r="AC898" s="169" t="str">
        <f>IF(ISNUMBER($Q898),INDEX($D$1:$D$3663,U898,1),"")</f>
        <v/>
      </c>
      <c r="AD898" s="169" t="str">
        <f>IF(ISNUMBER($Q898),INDEX($D$1:$D$3663,V898,1),"")</f>
        <v/>
      </c>
      <c r="AE898" s="59"/>
      <c r="AF898" s="177" t="str">
        <f t="shared" si="173"/>
        <v/>
      </c>
      <c r="AG898" s="178" t="s">
        <v>1403</v>
      </c>
      <c r="AH898" s="59"/>
      <c r="AI898" s="163" t="str">
        <f t="shared" si="174"/>
        <v/>
      </c>
      <c r="AJ898" s="162" t="str">
        <f t="shared" si="176"/>
        <v/>
      </c>
      <c r="AK898" s="119"/>
      <c r="AL898" s="59" t="str">
        <f>IF(ISNUMBER($AJ898),INDEX($Z$4:$AC$3663,$AJ898,AL$3),"")</f>
        <v/>
      </c>
      <c r="AM898" s="149" t="str">
        <f>IF(ISNUMBER($AJ898),INDEX($Z$4:$AC$3663,$AJ898,AM$3),"")</f>
        <v/>
      </c>
      <c r="AN898" s="149" t="str">
        <f>IF(ISNUMBER($AJ898),INDEX($Z$4:$AC$3663,$AJ898,AN$3),"")</f>
        <v/>
      </c>
      <c r="AO898" s="59"/>
      <c r="AP898" s="59"/>
      <c r="AQ898" s="166"/>
      <c r="AR898" s="59"/>
      <c r="AS898" s="59"/>
      <c r="AT898" s="149"/>
      <c r="AU898" s="149"/>
      <c r="AV898" s="149"/>
      <c r="AW898" s="149"/>
      <c r="AX898" s="150"/>
      <c r="AY898" s="151"/>
      <c r="AZ898" s="59"/>
      <c r="BA898" s="59"/>
      <c r="BB898" s="59"/>
      <c r="BC898" s="59"/>
      <c r="BD898" s="59"/>
      <c r="BE898" s="59"/>
      <c r="BF898" s="43"/>
      <c r="BG898" s="59"/>
      <c r="BH898" s="59"/>
      <c r="BI898" s="59"/>
      <c r="BJ898" s="59"/>
      <c r="BK898" s="59"/>
      <c r="BL898" s="59"/>
      <c r="BM898" s="59"/>
    </row>
    <row r="899" spans="1:65" x14ac:dyDescent="0.25">
      <c r="A899" s="82"/>
      <c r="B899" s="122" t="s">
        <v>10</v>
      </c>
      <c r="C899" s="122">
        <v>3815.5</v>
      </c>
      <c r="D899" s="122">
        <v>37.279756447521201</v>
      </c>
      <c r="E899" s="142">
        <f>IF(B898=B899,0,MAX(E$4:E898)+1)</f>
        <v>0</v>
      </c>
      <c r="F899" s="142">
        <f t="shared" si="175"/>
        <v>2</v>
      </c>
      <c r="G899" s="142" t="str">
        <f t="shared" si="169"/>
        <v/>
      </c>
      <c r="H899" s="142" t="str">
        <f t="shared" si="170"/>
        <v/>
      </c>
      <c r="I899" s="59"/>
      <c r="J899" s="104"/>
      <c r="K899" s="59"/>
      <c r="L899" s="59"/>
      <c r="M899" s="59"/>
      <c r="N899" s="44"/>
      <c r="O899" s="44"/>
      <c r="P899" s="44"/>
      <c r="Q899" s="43" t="str">
        <f t="shared" si="167"/>
        <v/>
      </c>
      <c r="R899" s="60" t="str">
        <f t="shared" si="177"/>
        <v/>
      </c>
      <c r="S899" s="60" t="str">
        <f t="shared" si="177"/>
        <v/>
      </c>
      <c r="T899" s="60" t="str">
        <f t="shared" si="177"/>
        <v/>
      </c>
      <c r="U899" s="60" t="str">
        <f t="shared" si="177"/>
        <v/>
      </c>
      <c r="V899" s="60" t="str">
        <f t="shared" si="177"/>
        <v/>
      </c>
      <c r="W899" s="44"/>
      <c r="X899" s="44" t="str">
        <f t="shared" si="171"/>
        <v/>
      </c>
      <c r="Y899" s="142" t="str">
        <f t="shared" si="168"/>
        <v/>
      </c>
      <c r="Z899" s="172" t="str">
        <f t="shared" si="172"/>
        <v/>
      </c>
      <c r="AA899" s="169" t="str">
        <f>IF(ISNUMBER($Q899),INDEX($D$1:$D$3663,S899,1),"")</f>
        <v/>
      </c>
      <c r="AB899" s="169" t="str">
        <f>IF(ISNUMBER($Q899),INDEX($D$1:$D$3663,T899,1),"")</f>
        <v/>
      </c>
      <c r="AC899" s="169" t="str">
        <f>IF(ISNUMBER($Q899),INDEX($D$1:$D$3663,U899,1),"")</f>
        <v/>
      </c>
      <c r="AD899" s="169" t="str">
        <f>IF(ISNUMBER($Q899),INDEX($D$1:$D$3663,V899,1),"")</f>
        <v/>
      </c>
      <c r="AE899" s="59"/>
      <c r="AF899" s="177" t="str">
        <f t="shared" si="173"/>
        <v/>
      </c>
      <c r="AG899" s="178" t="s">
        <v>1403</v>
      </c>
      <c r="AH899" s="59"/>
      <c r="AI899" s="163" t="str">
        <f t="shared" si="174"/>
        <v/>
      </c>
      <c r="AJ899" s="162" t="str">
        <f t="shared" si="176"/>
        <v/>
      </c>
      <c r="AK899" s="119"/>
      <c r="AL899" s="59" t="str">
        <f>IF(ISNUMBER($AJ899),INDEX($Z$4:$AC$3663,$AJ899,AL$3),"")</f>
        <v/>
      </c>
      <c r="AM899" s="149" t="str">
        <f>IF(ISNUMBER($AJ899),INDEX($Z$4:$AC$3663,$AJ899,AM$3),"")</f>
        <v/>
      </c>
      <c r="AN899" s="149" t="str">
        <f>IF(ISNUMBER($AJ899),INDEX($Z$4:$AC$3663,$AJ899,AN$3),"")</f>
        <v/>
      </c>
      <c r="AO899" s="59"/>
      <c r="AP899" s="59"/>
      <c r="AQ899" s="166"/>
      <c r="AR899" s="59"/>
      <c r="AS899" s="59"/>
      <c r="AT899" s="149"/>
      <c r="AU899" s="149"/>
      <c r="AV899" s="149"/>
      <c r="AW899" s="149"/>
      <c r="AX899" s="150"/>
      <c r="AY899" s="151"/>
      <c r="AZ899" s="59"/>
      <c r="BA899" s="59"/>
      <c r="BB899" s="59"/>
      <c r="BC899" s="59"/>
      <c r="BD899" s="59"/>
      <c r="BE899" s="59"/>
      <c r="BF899" s="43"/>
      <c r="BG899" s="59"/>
      <c r="BH899" s="59"/>
      <c r="BI899" s="59"/>
      <c r="BJ899" s="59"/>
      <c r="BK899" s="59"/>
      <c r="BL899" s="59"/>
      <c r="BM899" s="59"/>
    </row>
    <row r="900" spans="1:65" x14ac:dyDescent="0.25">
      <c r="A900" s="82"/>
      <c r="B900" s="122" t="s">
        <v>10</v>
      </c>
      <c r="C900" s="122">
        <v>3816.5</v>
      </c>
      <c r="D900" s="122">
        <v>37.103886907937799</v>
      </c>
      <c r="E900" s="142">
        <f>IF(B899=B900,0,MAX(E$4:E899)+1)</f>
        <v>0</v>
      </c>
      <c r="F900" s="142">
        <f t="shared" si="175"/>
        <v>2</v>
      </c>
      <c r="G900" s="142" t="str">
        <f t="shared" si="169"/>
        <v/>
      </c>
      <c r="H900" s="142" t="str">
        <f t="shared" si="170"/>
        <v/>
      </c>
      <c r="I900" s="59"/>
      <c r="J900" s="104"/>
      <c r="K900" s="59"/>
      <c r="L900" s="59"/>
      <c r="M900" s="59"/>
      <c r="N900" s="44"/>
      <c r="O900" s="44"/>
      <c r="P900" s="44"/>
      <c r="Q900" s="43" t="str">
        <f t="shared" ref="Q900:Q963" si="178">IF(H900=1,C900-MIN(C$4:C$3663),"")</f>
        <v/>
      </c>
      <c r="R900" s="60" t="str">
        <f t="shared" si="177"/>
        <v/>
      </c>
      <c r="S900" s="60" t="str">
        <f t="shared" si="177"/>
        <v/>
      </c>
      <c r="T900" s="60" t="str">
        <f t="shared" si="177"/>
        <v/>
      </c>
      <c r="U900" s="60" t="str">
        <f t="shared" si="177"/>
        <v/>
      </c>
      <c r="V900" s="60" t="str">
        <f t="shared" si="177"/>
        <v/>
      </c>
      <c r="W900" s="44"/>
      <c r="X900" s="44" t="str">
        <f t="shared" si="171"/>
        <v/>
      </c>
      <c r="Y900" s="142" t="str">
        <f t="shared" ref="Y900:Y963" si="179">IF(ISNUMBER(Q900),C900,"")</f>
        <v/>
      </c>
      <c r="Z900" s="172" t="str">
        <f t="shared" si="172"/>
        <v/>
      </c>
      <c r="AA900" s="169" t="str">
        <f>IF(ISNUMBER($Q900),INDEX($D$1:$D$3663,S900,1),"")</f>
        <v/>
      </c>
      <c r="AB900" s="169" t="str">
        <f>IF(ISNUMBER($Q900),INDEX($D$1:$D$3663,T900,1),"")</f>
        <v/>
      </c>
      <c r="AC900" s="169" t="str">
        <f>IF(ISNUMBER($Q900),INDEX($D$1:$D$3663,U900,1),"")</f>
        <v/>
      </c>
      <c r="AD900" s="169" t="str">
        <f>IF(ISNUMBER($Q900),INDEX($D$1:$D$3663,V900,1),"")</f>
        <v/>
      </c>
      <c r="AE900" s="59"/>
      <c r="AF900" s="177" t="str">
        <f t="shared" si="173"/>
        <v/>
      </c>
      <c r="AG900" s="178" t="s">
        <v>1403</v>
      </c>
      <c r="AH900" s="59"/>
      <c r="AI900" s="163" t="str">
        <f t="shared" si="174"/>
        <v/>
      </c>
      <c r="AJ900" s="162" t="str">
        <f t="shared" si="176"/>
        <v/>
      </c>
      <c r="AK900" s="119"/>
      <c r="AL900" s="59" t="str">
        <f>IF(ISNUMBER($AJ900),INDEX($Z$4:$AC$3663,$AJ900,AL$3),"")</f>
        <v/>
      </c>
      <c r="AM900" s="149" t="str">
        <f>IF(ISNUMBER($AJ900),INDEX($Z$4:$AC$3663,$AJ900,AM$3),"")</f>
        <v/>
      </c>
      <c r="AN900" s="149" t="str">
        <f>IF(ISNUMBER($AJ900),INDEX($Z$4:$AC$3663,$AJ900,AN$3),"")</f>
        <v/>
      </c>
      <c r="AO900" s="59"/>
      <c r="AP900" s="59"/>
      <c r="AQ900" s="166"/>
      <c r="AR900" s="59"/>
      <c r="AS900" s="59"/>
      <c r="AT900" s="149"/>
      <c r="AU900" s="149"/>
      <c r="AV900" s="149"/>
      <c r="AW900" s="149"/>
      <c r="AX900" s="150"/>
      <c r="AY900" s="151"/>
      <c r="AZ900" s="59"/>
      <c r="BA900" s="59"/>
      <c r="BB900" s="59"/>
      <c r="BC900" s="59"/>
      <c r="BD900" s="59"/>
      <c r="BE900" s="59"/>
      <c r="BF900" s="43"/>
      <c r="BG900" s="59"/>
      <c r="BH900" s="59"/>
      <c r="BI900" s="59"/>
      <c r="BJ900" s="59"/>
      <c r="BK900" s="59"/>
      <c r="BL900" s="59"/>
      <c r="BM900" s="59"/>
    </row>
    <row r="901" spans="1:65" x14ac:dyDescent="0.25">
      <c r="A901" s="82"/>
      <c r="B901" s="122" t="s">
        <v>10</v>
      </c>
      <c r="C901" s="122">
        <v>3817.5</v>
      </c>
      <c r="D901" s="122">
        <v>37.293982833060802</v>
      </c>
      <c r="E901" s="142">
        <f>IF(B900=B901,0,MAX(E$4:E900)+1)</f>
        <v>0</v>
      </c>
      <c r="F901" s="142">
        <f t="shared" si="175"/>
        <v>2</v>
      </c>
      <c r="G901" s="142" t="str">
        <f t="shared" ref="G901:G964" si="180">IF(E901&gt;0,ROW(),"")</f>
        <v/>
      </c>
      <c r="H901" s="142" t="str">
        <f t="shared" ref="H901:H964" si="181">IF(B901=B$4,1,"")</f>
        <v/>
      </c>
      <c r="I901" s="59"/>
      <c r="J901" s="104"/>
      <c r="K901" s="59"/>
      <c r="L901" s="59"/>
      <c r="M901" s="59"/>
      <c r="N901" s="44"/>
      <c r="O901" s="44"/>
      <c r="P901" s="44"/>
      <c r="Q901" s="43" t="str">
        <f t="shared" si="178"/>
        <v/>
      </c>
      <c r="R901" s="60" t="str">
        <f t="shared" si="177"/>
        <v/>
      </c>
      <c r="S901" s="60" t="str">
        <f t="shared" si="177"/>
        <v/>
      </c>
      <c r="T901" s="60" t="str">
        <f t="shared" si="177"/>
        <v/>
      </c>
      <c r="U901" s="60" t="str">
        <f t="shared" si="177"/>
        <v/>
      </c>
      <c r="V901" s="60" t="str">
        <f t="shared" si="177"/>
        <v/>
      </c>
      <c r="W901" s="44"/>
      <c r="X901" s="44" t="str">
        <f t="shared" ref="X901:X964" si="182">IF(ISNUMBER(Y901),ROW()-X$3,"")</f>
        <v/>
      </c>
      <c r="Y901" s="142" t="str">
        <f t="shared" si="179"/>
        <v/>
      </c>
      <c r="Z901" s="172" t="str">
        <f t="shared" ref="Z901:Z964" si="183">IF(ISNUMBER($Q901),INDEX($D$1:$D$3663,R901,1),"")</f>
        <v/>
      </c>
      <c r="AA901" s="169" t="str">
        <f>IF(ISNUMBER($Q901),INDEX($D$1:$D$3663,S901,1),"")</f>
        <v/>
      </c>
      <c r="AB901" s="169" t="str">
        <f>IF(ISNUMBER($Q901),INDEX($D$1:$D$3663,T901,1),"")</f>
        <v/>
      </c>
      <c r="AC901" s="169" t="str">
        <f>IF(ISNUMBER($Q901),INDEX($D$1:$D$3663,U901,1),"")</f>
        <v/>
      </c>
      <c r="AD901" s="169" t="str">
        <f>IF(ISNUMBER($Q901),INDEX($D$1:$D$3663,V901,1),"")</f>
        <v/>
      </c>
      <c r="AE901" s="59"/>
      <c r="AF901" s="177" t="str">
        <f t="shared" ref="AF901:AF964" si="184">IF(ISNUMBER(Q901),Y901/M$15-M$11,"")</f>
        <v/>
      </c>
      <c r="AG901" s="178" t="s">
        <v>1403</v>
      </c>
      <c r="AH901" s="59"/>
      <c r="AI901" s="163" t="str">
        <f t="shared" ref="AI901:AI964" si="185">IF(ROW()-AI$3&lt;=AI$2,ROW()-AI$3,"")</f>
        <v/>
      </c>
      <c r="AJ901" s="162" t="str">
        <f t="shared" si="176"/>
        <v/>
      </c>
      <c r="AK901" s="119"/>
      <c r="AL901" s="59" t="str">
        <f>IF(ISNUMBER($AJ901),INDEX($Z$4:$AC$3663,$AJ901,AL$3),"")</f>
        <v/>
      </c>
      <c r="AM901" s="149" t="str">
        <f>IF(ISNUMBER($AJ901),INDEX($Z$4:$AC$3663,$AJ901,AM$3),"")</f>
        <v/>
      </c>
      <c r="AN901" s="149" t="str">
        <f>IF(ISNUMBER($AJ901),INDEX($Z$4:$AC$3663,$AJ901,AN$3),"")</f>
        <v/>
      </c>
      <c r="AO901" s="59"/>
      <c r="AP901" s="59"/>
      <c r="AQ901" s="166"/>
      <c r="AR901" s="59"/>
      <c r="AS901" s="59"/>
      <c r="AT901" s="149"/>
      <c r="AU901" s="149"/>
      <c r="AV901" s="149"/>
      <c r="AW901" s="149"/>
      <c r="AX901" s="150"/>
      <c r="AY901" s="151"/>
      <c r="AZ901" s="59"/>
      <c r="BA901" s="59"/>
      <c r="BB901" s="59"/>
      <c r="BC901" s="59"/>
      <c r="BD901" s="59"/>
      <c r="BE901" s="59"/>
      <c r="BF901" s="43"/>
      <c r="BG901" s="59"/>
      <c r="BH901" s="59"/>
      <c r="BI901" s="59"/>
      <c r="BJ901" s="59"/>
      <c r="BK901" s="59"/>
      <c r="BL901" s="59"/>
      <c r="BM901" s="59"/>
    </row>
    <row r="902" spans="1:65" x14ac:dyDescent="0.25">
      <c r="A902" s="82"/>
      <c r="B902" s="122" t="s">
        <v>10</v>
      </c>
      <c r="C902" s="122">
        <v>3818.5</v>
      </c>
      <c r="D902" s="122">
        <v>37.326449346224599</v>
      </c>
      <c r="E902" s="142">
        <f>IF(B901=B902,0,MAX(E$4:E901)+1)</f>
        <v>0</v>
      </c>
      <c r="F902" s="142">
        <f t="shared" si="175"/>
        <v>2</v>
      </c>
      <c r="G902" s="142" t="str">
        <f t="shared" si="180"/>
        <v/>
      </c>
      <c r="H902" s="142" t="str">
        <f t="shared" si="181"/>
        <v/>
      </c>
      <c r="I902" s="59"/>
      <c r="J902" s="104"/>
      <c r="K902" s="59"/>
      <c r="L902" s="59"/>
      <c r="M902" s="59"/>
      <c r="N902" s="44"/>
      <c r="O902" s="44"/>
      <c r="P902" s="44"/>
      <c r="Q902" s="43" t="str">
        <f t="shared" si="178"/>
        <v/>
      </c>
      <c r="R902" s="60" t="str">
        <f t="shared" si="177"/>
        <v/>
      </c>
      <c r="S902" s="60" t="str">
        <f t="shared" si="177"/>
        <v/>
      </c>
      <c r="T902" s="60" t="str">
        <f t="shared" si="177"/>
        <v/>
      </c>
      <c r="U902" s="60" t="str">
        <f t="shared" si="177"/>
        <v/>
      </c>
      <c r="V902" s="60" t="str">
        <f t="shared" si="177"/>
        <v/>
      </c>
      <c r="W902" s="44"/>
      <c r="X902" s="44" t="str">
        <f t="shared" si="182"/>
        <v/>
      </c>
      <c r="Y902" s="142" t="str">
        <f t="shared" si="179"/>
        <v/>
      </c>
      <c r="Z902" s="172" t="str">
        <f t="shared" si="183"/>
        <v/>
      </c>
      <c r="AA902" s="169" t="str">
        <f>IF(ISNUMBER($Q902),INDEX($D$1:$D$3663,S902,1),"")</f>
        <v/>
      </c>
      <c r="AB902" s="169" t="str">
        <f>IF(ISNUMBER($Q902),INDEX($D$1:$D$3663,T902,1),"")</f>
        <v/>
      </c>
      <c r="AC902" s="169" t="str">
        <f>IF(ISNUMBER($Q902),INDEX($D$1:$D$3663,U902,1),"")</f>
        <v/>
      </c>
      <c r="AD902" s="169" t="str">
        <f>IF(ISNUMBER($Q902),INDEX($D$1:$D$3663,V902,1),"")</f>
        <v/>
      </c>
      <c r="AE902" s="59"/>
      <c r="AF902" s="177" t="str">
        <f t="shared" si="184"/>
        <v/>
      </c>
      <c r="AG902" s="178" t="s">
        <v>1403</v>
      </c>
      <c r="AH902" s="59"/>
      <c r="AI902" s="163" t="str">
        <f t="shared" si="185"/>
        <v/>
      </c>
      <c r="AJ902" s="162" t="str">
        <f t="shared" si="176"/>
        <v/>
      </c>
      <c r="AK902" s="119"/>
      <c r="AL902" s="59" t="str">
        <f>IF(ISNUMBER($AJ902),INDEX($Z$4:$AC$3663,$AJ902,AL$3),"")</f>
        <v/>
      </c>
      <c r="AM902" s="149" t="str">
        <f>IF(ISNUMBER($AJ902),INDEX($Z$4:$AC$3663,$AJ902,AM$3),"")</f>
        <v/>
      </c>
      <c r="AN902" s="149" t="str">
        <f>IF(ISNUMBER($AJ902),INDEX($Z$4:$AC$3663,$AJ902,AN$3),"")</f>
        <v/>
      </c>
      <c r="AO902" s="59"/>
      <c r="AP902" s="59"/>
      <c r="AQ902" s="166"/>
      <c r="AR902" s="59"/>
      <c r="AS902" s="59"/>
      <c r="AT902" s="149"/>
      <c r="AU902" s="149"/>
      <c r="AV902" s="149"/>
      <c r="AW902" s="149"/>
      <c r="AX902" s="150"/>
      <c r="AY902" s="151"/>
      <c r="AZ902" s="59"/>
      <c r="BA902" s="59"/>
      <c r="BB902" s="59"/>
      <c r="BC902" s="59"/>
      <c r="BD902" s="59"/>
      <c r="BE902" s="59"/>
      <c r="BF902" s="43"/>
      <c r="BG902" s="59"/>
      <c r="BH902" s="59"/>
      <c r="BI902" s="59"/>
      <c r="BJ902" s="59"/>
      <c r="BK902" s="59"/>
      <c r="BL902" s="59"/>
      <c r="BM902" s="59"/>
    </row>
    <row r="903" spans="1:65" x14ac:dyDescent="0.25">
      <c r="A903" s="82"/>
      <c r="B903" s="122" t="s">
        <v>10</v>
      </c>
      <c r="C903" s="122">
        <v>3819.5</v>
      </c>
      <c r="D903" s="122">
        <v>37.255680787713203</v>
      </c>
      <c r="E903" s="142">
        <f>IF(B902=B903,0,MAX(E$4:E902)+1)</f>
        <v>0</v>
      </c>
      <c r="F903" s="142">
        <f t="shared" ref="F903:F966" si="186">IF(E903=0,F902,E903)</f>
        <v>2</v>
      </c>
      <c r="G903" s="142" t="str">
        <f t="shared" si="180"/>
        <v/>
      </c>
      <c r="H903" s="142" t="str">
        <f t="shared" si="181"/>
        <v/>
      </c>
      <c r="I903" s="59"/>
      <c r="J903" s="104"/>
      <c r="K903" s="59"/>
      <c r="L903" s="59"/>
      <c r="M903" s="59"/>
      <c r="N903" s="44"/>
      <c r="O903" s="44"/>
      <c r="P903" s="44"/>
      <c r="Q903" s="43" t="str">
        <f t="shared" si="178"/>
        <v/>
      </c>
      <c r="R903" s="60" t="str">
        <f t="shared" si="177"/>
        <v/>
      </c>
      <c r="S903" s="60" t="str">
        <f t="shared" si="177"/>
        <v/>
      </c>
      <c r="T903" s="60" t="str">
        <f t="shared" si="177"/>
        <v/>
      </c>
      <c r="U903" s="60" t="str">
        <f t="shared" si="177"/>
        <v/>
      </c>
      <c r="V903" s="60" t="str">
        <f t="shared" si="177"/>
        <v/>
      </c>
      <c r="W903" s="44"/>
      <c r="X903" s="44" t="str">
        <f t="shared" si="182"/>
        <v/>
      </c>
      <c r="Y903" s="142" t="str">
        <f t="shared" si="179"/>
        <v/>
      </c>
      <c r="Z903" s="172" t="str">
        <f t="shared" si="183"/>
        <v/>
      </c>
      <c r="AA903" s="169" t="str">
        <f>IF(ISNUMBER($Q903),INDEX($D$1:$D$3663,S903,1),"")</f>
        <v/>
      </c>
      <c r="AB903" s="169" t="str">
        <f>IF(ISNUMBER($Q903),INDEX($D$1:$D$3663,T903,1),"")</f>
        <v/>
      </c>
      <c r="AC903" s="169" t="str">
        <f>IF(ISNUMBER($Q903),INDEX($D$1:$D$3663,U903,1),"")</f>
        <v/>
      </c>
      <c r="AD903" s="169" t="str">
        <f>IF(ISNUMBER($Q903),INDEX($D$1:$D$3663,V903,1),"")</f>
        <v/>
      </c>
      <c r="AE903" s="59"/>
      <c r="AF903" s="177" t="str">
        <f t="shared" si="184"/>
        <v/>
      </c>
      <c r="AG903" s="178" t="s">
        <v>1403</v>
      </c>
      <c r="AH903" s="59"/>
      <c r="AI903" s="163" t="str">
        <f t="shared" si="185"/>
        <v/>
      </c>
      <c r="AJ903" s="162" t="str">
        <f t="shared" si="176"/>
        <v/>
      </c>
      <c r="AK903" s="119"/>
      <c r="AL903" s="59" t="str">
        <f>IF(ISNUMBER($AJ903),INDEX($Z$4:$AC$3663,$AJ903,AL$3),"")</f>
        <v/>
      </c>
      <c r="AM903" s="149" t="str">
        <f>IF(ISNUMBER($AJ903),INDEX($Z$4:$AC$3663,$AJ903,AM$3),"")</f>
        <v/>
      </c>
      <c r="AN903" s="149" t="str">
        <f>IF(ISNUMBER($AJ903),INDEX($Z$4:$AC$3663,$AJ903,AN$3),"")</f>
        <v/>
      </c>
      <c r="AO903" s="59"/>
      <c r="AP903" s="59"/>
      <c r="AQ903" s="166"/>
      <c r="AR903" s="59"/>
      <c r="AS903" s="59"/>
      <c r="AT903" s="149"/>
      <c r="AU903" s="149"/>
      <c r="AV903" s="149"/>
      <c r="AW903" s="149"/>
      <c r="AX903" s="150"/>
      <c r="AY903" s="151"/>
      <c r="AZ903" s="59"/>
      <c r="BA903" s="59"/>
      <c r="BB903" s="59"/>
      <c r="BC903" s="59"/>
      <c r="BD903" s="59"/>
      <c r="BE903" s="59"/>
      <c r="BF903" s="43"/>
      <c r="BG903" s="59"/>
      <c r="BH903" s="59"/>
      <c r="BI903" s="59"/>
      <c r="BJ903" s="59"/>
      <c r="BK903" s="59"/>
      <c r="BL903" s="59"/>
      <c r="BM903" s="59"/>
    </row>
    <row r="904" spans="1:65" x14ac:dyDescent="0.25">
      <c r="A904" s="82"/>
      <c r="B904" s="122" t="s">
        <v>10</v>
      </c>
      <c r="C904" s="122">
        <v>3820.5</v>
      </c>
      <c r="D904" s="122">
        <v>37.5019345919833</v>
      </c>
      <c r="E904" s="142">
        <f>IF(B903=B904,0,MAX(E$4:E903)+1)</f>
        <v>0</v>
      </c>
      <c r="F904" s="142">
        <f t="shared" si="186"/>
        <v>2</v>
      </c>
      <c r="G904" s="142" t="str">
        <f t="shared" si="180"/>
        <v/>
      </c>
      <c r="H904" s="142" t="str">
        <f t="shared" si="181"/>
        <v/>
      </c>
      <c r="I904" s="59"/>
      <c r="J904" s="104"/>
      <c r="K904" s="59"/>
      <c r="L904" s="59"/>
      <c r="M904" s="59"/>
      <c r="N904" s="44"/>
      <c r="O904" s="44"/>
      <c r="P904" s="44"/>
      <c r="Q904" s="43" t="str">
        <f t="shared" si="178"/>
        <v/>
      </c>
      <c r="R904" s="60" t="str">
        <f t="shared" si="177"/>
        <v/>
      </c>
      <c r="S904" s="60" t="str">
        <f t="shared" si="177"/>
        <v/>
      </c>
      <c r="T904" s="60" t="str">
        <f t="shared" si="177"/>
        <v/>
      </c>
      <c r="U904" s="60" t="str">
        <f t="shared" si="177"/>
        <v/>
      </c>
      <c r="V904" s="60" t="str">
        <f t="shared" si="177"/>
        <v/>
      </c>
      <c r="W904" s="44"/>
      <c r="X904" s="44" t="str">
        <f t="shared" si="182"/>
        <v/>
      </c>
      <c r="Y904" s="142" t="str">
        <f t="shared" si="179"/>
        <v/>
      </c>
      <c r="Z904" s="172" t="str">
        <f t="shared" si="183"/>
        <v/>
      </c>
      <c r="AA904" s="169" t="str">
        <f>IF(ISNUMBER($Q904),INDEX($D$1:$D$3663,S904,1),"")</f>
        <v/>
      </c>
      <c r="AB904" s="169" t="str">
        <f>IF(ISNUMBER($Q904),INDEX($D$1:$D$3663,T904,1),"")</f>
        <v/>
      </c>
      <c r="AC904" s="169" t="str">
        <f>IF(ISNUMBER($Q904),INDEX($D$1:$D$3663,U904,1),"")</f>
        <v/>
      </c>
      <c r="AD904" s="169" t="str">
        <f>IF(ISNUMBER($Q904),INDEX($D$1:$D$3663,V904,1),"")</f>
        <v/>
      </c>
      <c r="AE904" s="59"/>
      <c r="AF904" s="177" t="str">
        <f t="shared" si="184"/>
        <v/>
      </c>
      <c r="AG904" s="178" t="s">
        <v>1403</v>
      </c>
      <c r="AH904" s="59"/>
      <c r="AI904" s="163" t="str">
        <f t="shared" si="185"/>
        <v/>
      </c>
      <c r="AJ904" s="162" t="str">
        <f t="shared" si="176"/>
        <v/>
      </c>
      <c r="AK904" s="119"/>
      <c r="AL904" s="59" t="str">
        <f>IF(ISNUMBER($AJ904),INDEX($Z$4:$AC$3663,$AJ904,AL$3),"")</f>
        <v/>
      </c>
      <c r="AM904" s="149" t="str">
        <f>IF(ISNUMBER($AJ904),INDEX($Z$4:$AC$3663,$AJ904,AM$3),"")</f>
        <v/>
      </c>
      <c r="AN904" s="149" t="str">
        <f>IF(ISNUMBER($AJ904),INDEX($Z$4:$AC$3663,$AJ904,AN$3),"")</f>
        <v/>
      </c>
      <c r="AO904" s="59"/>
      <c r="AP904" s="59"/>
      <c r="AQ904" s="166"/>
      <c r="AR904" s="59"/>
      <c r="AS904" s="59"/>
      <c r="AT904" s="149"/>
      <c r="AU904" s="149"/>
      <c r="AV904" s="149"/>
      <c r="AW904" s="149"/>
      <c r="AX904" s="150"/>
      <c r="AY904" s="151"/>
      <c r="AZ904" s="59"/>
      <c r="BA904" s="59"/>
      <c r="BB904" s="59"/>
      <c r="BC904" s="59"/>
      <c r="BD904" s="59"/>
      <c r="BE904" s="59"/>
      <c r="BF904" s="43"/>
      <c r="BG904" s="59"/>
      <c r="BH904" s="59"/>
      <c r="BI904" s="59"/>
      <c r="BJ904" s="59"/>
      <c r="BK904" s="59"/>
      <c r="BL904" s="59"/>
      <c r="BM904" s="59"/>
    </row>
    <row r="905" spans="1:65" x14ac:dyDescent="0.25">
      <c r="A905" s="82"/>
      <c r="B905" s="122" t="s">
        <v>10</v>
      </c>
      <c r="C905" s="122">
        <v>3821.5</v>
      </c>
      <c r="D905" s="122">
        <v>37.453061495937398</v>
      </c>
      <c r="E905" s="142">
        <f>IF(B904=B905,0,MAX(E$4:E904)+1)</f>
        <v>0</v>
      </c>
      <c r="F905" s="142">
        <f t="shared" si="186"/>
        <v>2</v>
      </c>
      <c r="G905" s="142" t="str">
        <f t="shared" si="180"/>
        <v/>
      </c>
      <c r="H905" s="142" t="str">
        <f t="shared" si="181"/>
        <v/>
      </c>
      <c r="I905" s="59"/>
      <c r="J905" s="104"/>
      <c r="K905" s="59"/>
      <c r="L905" s="59"/>
      <c r="M905" s="59"/>
      <c r="N905" s="44"/>
      <c r="O905" s="44"/>
      <c r="P905" s="44"/>
      <c r="Q905" s="43" t="str">
        <f t="shared" si="178"/>
        <v/>
      </c>
      <c r="R905" s="60" t="str">
        <f t="shared" si="177"/>
        <v/>
      </c>
      <c r="S905" s="60" t="str">
        <f t="shared" si="177"/>
        <v/>
      </c>
      <c r="T905" s="60" t="str">
        <f t="shared" si="177"/>
        <v/>
      </c>
      <c r="U905" s="60" t="str">
        <f t="shared" si="177"/>
        <v/>
      </c>
      <c r="V905" s="60" t="str">
        <f t="shared" si="177"/>
        <v/>
      </c>
      <c r="W905" s="44"/>
      <c r="X905" s="44" t="str">
        <f t="shared" si="182"/>
        <v/>
      </c>
      <c r="Y905" s="142" t="str">
        <f t="shared" si="179"/>
        <v/>
      </c>
      <c r="Z905" s="172" t="str">
        <f t="shared" si="183"/>
        <v/>
      </c>
      <c r="AA905" s="169" t="str">
        <f>IF(ISNUMBER($Q905),INDEX($D$1:$D$3663,S905,1),"")</f>
        <v/>
      </c>
      <c r="AB905" s="169" t="str">
        <f>IF(ISNUMBER($Q905),INDEX($D$1:$D$3663,T905,1),"")</f>
        <v/>
      </c>
      <c r="AC905" s="169" t="str">
        <f>IF(ISNUMBER($Q905),INDEX($D$1:$D$3663,U905,1),"")</f>
        <v/>
      </c>
      <c r="AD905" s="169" t="str">
        <f>IF(ISNUMBER($Q905),INDEX($D$1:$D$3663,V905,1),"")</f>
        <v/>
      </c>
      <c r="AE905" s="59"/>
      <c r="AF905" s="177" t="str">
        <f t="shared" si="184"/>
        <v/>
      </c>
      <c r="AG905" s="178" t="s">
        <v>1403</v>
      </c>
      <c r="AH905" s="59"/>
      <c r="AI905" s="163" t="str">
        <f t="shared" si="185"/>
        <v/>
      </c>
      <c r="AJ905" s="162" t="str">
        <f t="shared" si="176"/>
        <v/>
      </c>
      <c r="AK905" s="119"/>
      <c r="AL905" s="59" t="str">
        <f>IF(ISNUMBER($AJ905),INDEX($Z$4:$AC$3663,$AJ905,AL$3),"")</f>
        <v/>
      </c>
      <c r="AM905" s="149" t="str">
        <f>IF(ISNUMBER($AJ905),INDEX($Z$4:$AC$3663,$AJ905,AM$3),"")</f>
        <v/>
      </c>
      <c r="AN905" s="149" t="str">
        <f>IF(ISNUMBER($AJ905),INDEX($Z$4:$AC$3663,$AJ905,AN$3),"")</f>
        <v/>
      </c>
      <c r="AO905" s="59"/>
      <c r="AP905" s="59"/>
      <c r="AQ905" s="166"/>
      <c r="AR905" s="59"/>
      <c r="AS905" s="59"/>
      <c r="AT905" s="149"/>
      <c r="AU905" s="149"/>
      <c r="AV905" s="149"/>
      <c r="AW905" s="149"/>
      <c r="AX905" s="150"/>
      <c r="AY905" s="151"/>
      <c r="AZ905" s="59"/>
      <c r="BA905" s="59"/>
      <c r="BB905" s="59"/>
      <c r="BC905" s="59"/>
      <c r="BD905" s="59"/>
      <c r="BE905" s="59"/>
      <c r="BF905" s="43"/>
      <c r="BG905" s="59"/>
      <c r="BH905" s="59"/>
      <c r="BI905" s="59"/>
      <c r="BJ905" s="59"/>
      <c r="BK905" s="59"/>
      <c r="BL905" s="59"/>
      <c r="BM905" s="59"/>
    </row>
    <row r="906" spans="1:65" x14ac:dyDescent="0.25">
      <c r="A906" s="82"/>
      <c r="B906" s="122" t="s">
        <v>10</v>
      </c>
      <c r="C906" s="122">
        <v>3822.5</v>
      </c>
      <c r="D906" s="122">
        <v>37.272320261102799</v>
      </c>
      <c r="E906" s="142">
        <f>IF(B905=B906,0,MAX(E$4:E905)+1)</f>
        <v>0</v>
      </c>
      <c r="F906" s="142">
        <f t="shared" si="186"/>
        <v>2</v>
      </c>
      <c r="G906" s="142" t="str">
        <f t="shared" si="180"/>
        <v/>
      </c>
      <c r="H906" s="142" t="str">
        <f t="shared" si="181"/>
        <v/>
      </c>
      <c r="I906" s="59"/>
      <c r="J906" s="104"/>
      <c r="K906" s="59"/>
      <c r="L906" s="59"/>
      <c r="M906" s="59"/>
      <c r="N906" s="44"/>
      <c r="O906" s="44"/>
      <c r="P906" s="44"/>
      <c r="Q906" s="43" t="str">
        <f t="shared" si="178"/>
        <v/>
      </c>
      <c r="R906" s="60" t="str">
        <f t="shared" si="177"/>
        <v/>
      </c>
      <c r="S906" s="60" t="str">
        <f t="shared" si="177"/>
        <v/>
      </c>
      <c r="T906" s="60" t="str">
        <f t="shared" si="177"/>
        <v/>
      </c>
      <c r="U906" s="60" t="str">
        <f t="shared" si="177"/>
        <v/>
      </c>
      <c r="V906" s="60" t="str">
        <f t="shared" si="177"/>
        <v/>
      </c>
      <c r="W906" s="44"/>
      <c r="X906" s="44" t="str">
        <f t="shared" si="182"/>
        <v/>
      </c>
      <c r="Y906" s="142" t="str">
        <f t="shared" si="179"/>
        <v/>
      </c>
      <c r="Z906" s="172" t="str">
        <f t="shared" si="183"/>
        <v/>
      </c>
      <c r="AA906" s="169" t="str">
        <f>IF(ISNUMBER($Q906),INDEX($D$1:$D$3663,S906,1),"")</f>
        <v/>
      </c>
      <c r="AB906" s="169" t="str">
        <f>IF(ISNUMBER($Q906),INDEX($D$1:$D$3663,T906,1),"")</f>
        <v/>
      </c>
      <c r="AC906" s="169" t="str">
        <f>IF(ISNUMBER($Q906),INDEX($D$1:$D$3663,U906,1),"")</f>
        <v/>
      </c>
      <c r="AD906" s="169" t="str">
        <f>IF(ISNUMBER($Q906),INDEX($D$1:$D$3663,V906,1),"")</f>
        <v/>
      </c>
      <c r="AE906" s="59"/>
      <c r="AF906" s="177" t="str">
        <f t="shared" si="184"/>
        <v/>
      </c>
      <c r="AG906" s="178" t="s">
        <v>1403</v>
      </c>
      <c r="AH906" s="59"/>
      <c r="AI906" s="163" t="str">
        <f t="shared" si="185"/>
        <v/>
      </c>
      <c r="AJ906" s="162" t="str">
        <f t="shared" si="176"/>
        <v/>
      </c>
      <c r="AK906" s="119"/>
      <c r="AL906" s="59" t="str">
        <f>IF(ISNUMBER($AJ906),INDEX($Z$4:$AC$3663,$AJ906,AL$3),"")</f>
        <v/>
      </c>
      <c r="AM906" s="149" t="str">
        <f>IF(ISNUMBER($AJ906),INDEX($Z$4:$AC$3663,$AJ906,AM$3),"")</f>
        <v/>
      </c>
      <c r="AN906" s="149" t="str">
        <f>IF(ISNUMBER($AJ906),INDEX($Z$4:$AC$3663,$AJ906,AN$3),"")</f>
        <v/>
      </c>
      <c r="AO906" s="59"/>
      <c r="AP906" s="59"/>
      <c r="AQ906" s="166"/>
      <c r="AR906" s="59"/>
      <c r="AS906" s="59"/>
      <c r="AT906" s="149"/>
      <c r="AU906" s="149"/>
      <c r="AV906" s="149"/>
      <c r="AW906" s="149"/>
      <c r="AX906" s="150"/>
      <c r="AY906" s="151"/>
      <c r="AZ906" s="59"/>
      <c r="BA906" s="59"/>
      <c r="BB906" s="59"/>
      <c r="BC906" s="59"/>
      <c r="BD906" s="59"/>
      <c r="BE906" s="59"/>
      <c r="BF906" s="43"/>
      <c r="BG906" s="59"/>
      <c r="BH906" s="59"/>
      <c r="BI906" s="59"/>
      <c r="BJ906" s="59"/>
      <c r="BK906" s="59"/>
      <c r="BL906" s="59"/>
      <c r="BM906" s="59"/>
    </row>
    <row r="907" spans="1:65" x14ac:dyDescent="0.25">
      <c r="A907" s="82"/>
      <c r="B907" s="122" t="s">
        <v>10</v>
      </c>
      <c r="C907" s="122">
        <v>3823.5</v>
      </c>
      <c r="D907" s="122">
        <v>37.278609264472301</v>
      </c>
      <c r="E907" s="142">
        <f>IF(B906=B907,0,MAX(E$4:E906)+1)</f>
        <v>0</v>
      </c>
      <c r="F907" s="142">
        <f t="shared" si="186"/>
        <v>2</v>
      </c>
      <c r="G907" s="142" t="str">
        <f t="shared" si="180"/>
        <v/>
      </c>
      <c r="H907" s="142" t="str">
        <f t="shared" si="181"/>
        <v/>
      </c>
      <c r="I907" s="59"/>
      <c r="J907" s="104"/>
      <c r="K907" s="59"/>
      <c r="L907" s="59"/>
      <c r="M907" s="59"/>
      <c r="N907" s="44"/>
      <c r="O907" s="44"/>
      <c r="P907" s="44"/>
      <c r="Q907" s="43" t="str">
        <f t="shared" si="178"/>
        <v/>
      </c>
      <c r="R907" s="60" t="str">
        <f t="shared" si="177"/>
        <v/>
      </c>
      <c r="S907" s="60" t="str">
        <f t="shared" si="177"/>
        <v/>
      </c>
      <c r="T907" s="60" t="str">
        <f t="shared" si="177"/>
        <v/>
      </c>
      <c r="U907" s="60" t="str">
        <f t="shared" si="177"/>
        <v/>
      </c>
      <c r="V907" s="60" t="str">
        <f t="shared" si="177"/>
        <v/>
      </c>
      <c r="W907" s="44"/>
      <c r="X907" s="44" t="str">
        <f t="shared" si="182"/>
        <v/>
      </c>
      <c r="Y907" s="142" t="str">
        <f t="shared" si="179"/>
        <v/>
      </c>
      <c r="Z907" s="172" t="str">
        <f t="shared" si="183"/>
        <v/>
      </c>
      <c r="AA907" s="169" t="str">
        <f>IF(ISNUMBER($Q907),INDEX($D$1:$D$3663,S907,1),"")</f>
        <v/>
      </c>
      <c r="AB907" s="169" t="str">
        <f>IF(ISNUMBER($Q907),INDEX($D$1:$D$3663,T907,1),"")</f>
        <v/>
      </c>
      <c r="AC907" s="169" t="str">
        <f>IF(ISNUMBER($Q907),INDEX($D$1:$D$3663,U907,1),"")</f>
        <v/>
      </c>
      <c r="AD907" s="169" t="str">
        <f>IF(ISNUMBER($Q907),INDEX($D$1:$D$3663,V907,1),"")</f>
        <v/>
      </c>
      <c r="AE907" s="59"/>
      <c r="AF907" s="177" t="str">
        <f t="shared" si="184"/>
        <v/>
      </c>
      <c r="AG907" s="178" t="s">
        <v>1403</v>
      </c>
      <c r="AH907" s="59"/>
      <c r="AI907" s="163" t="str">
        <f t="shared" si="185"/>
        <v/>
      </c>
      <c r="AJ907" s="162" t="str">
        <f t="shared" si="176"/>
        <v/>
      </c>
      <c r="AK907" s="119"/>
      <c r="AL907" s="59" t="str">
        <f>IF(ISNUMBER($AJ907),INDEX($Z$4:$AC$3663,$AJ907,AL$3),"")</f>
        <v/>
      </c>
      <c r="AM907" s="149" t="str">
        <f>IF(ISNUMBER($AJ907),INDEX($Z$4:$AC$3663,$AJ907,AM$3),"")</f>
        <v/>
      </c>
      <c r="AN907" s="149" t="str">
        <f>IF(ISNUMBER($AJ907),INDEX($Z$4:$AC$3663,$AJ907,AN$3),"")</f>
        <v/>
      </c>
      <c r="AO907" s="59"/>
      <c r="AP907" s="59"/>
      <c r="AQ907" s="166"/>
      <c r="AR907" s="59"/>
      <c r="AS907" s="59"/>
      <c r="AT907" s="149"/>
      <c r="AU907" s="149"/>
      <c r="AV907" s="149"/>
      <c r="AW907" s="149"/>
      <c r="AX907" s="150"/>
      <c r="AY907" s="151"/>
      <c r="AZ907" s="59"/>
      <c r="BA907" s="59"/>
      <c r="BB907" s="59"/>
      <c r="BC907" s="59"/>
      <c r="BD907" s="59"/>
      <c r="BE907" s="59"/>
      <c r="BF907" s="43"/>
      <c r="BG907" s="59"/>
      <c r="BH907" s="59"/>
      <c r="BI907" s="59"/>
      <c r="BJ907" s="59"/>
      <c r="BK907" s="59"/>
      <c r="BL907" s="59"/>
      <c r="BM907" s="59"/>
    </row>
    <row r="908" spans="1:65" x14ac:dyDescent="0.25">
      <c r="A908" s="82"/>
      <c r="B908" s="122" t="s">
        <v>10</v>
      </c>
      <c r="C908" s="122">
        <v>3824.5</v>
      </c>
      <c r="D908" s="122">
        <v>37.247159763827703</v>
      </c>
      <c r="E908" s="142">
        <f>IF(B907=B908,0,MAX(E$4:E907)+1)</f>
        <v>0</v>
      </c>
      <c r="F908" s="142">
        <f t="shared" si="186"/>
        <v>2</v>
      </c>
      <c r="G908" s="142" t="str">
        <f t="shared" si="180"/>
        <v/>
      </c>
      <c r="H908" s="142" t="str">
        <f t="shared" si="181"/>
        <v/>
      </c>
      <c r="I908" s="59"/>
      <c r="J908" s="104"/>
      <c r="K908" s="59"/>
      <c r="L908" s="59"/>
      <c r="M908" s="59"/>
      <c r="N908" s="44"/>
      <c r="O908" s="44"/>
      <c r="P908" s="44"/>
      <c r="Q908" s="43" t="str">
        <f t="shared" si="178"/>
        <v/>
      </c>
      <c r="R908" s="60" t="str">
        <f t="shared" si="177"/>
        <v/>
      </c>
      <c r="S908" s="60" t="str">
        <f t="shared" si="177"/>
        <v/>
      </c>
      <c r="T908" s="60" t="str">
        <f t="shared" si="177"/>
        <v/>
      </c>
      <c r="U908" s="60" t="str">
        <f t="shared" si="177"/>
        <v/>
      </c>
      <c r="V908" s="60" t="str">
        <f t="shared" si="177"/>
        <v/>
      </c>
      <c r="W908" s="44"/>
      <c r="X908" s="44" t="str">
        <f t="shared" si="182"/>
        <v/>
      </c>
      <c r="Y908" s="142" t="str">
        <f t="shared" si="179"/>
        <v/>
      </c>
      <c r="Z908" s="172" t="str">
        <f t="shared" si="183"/>
        <v/>
      </c>
      <c r="AA908" s="169" t="str">
        <f>IF(ISNUMBER($Q908),INDEX($D$1:$D$3663,S908,1),"")</f>
        <v/>
      </c>
      <c r="AB908" s="169" t="str">
        <f>IF(ISNUMBER($Q908),INDEX($D$1:$D$3663,T908,1),"")</f>
        <v/>
      </c>
      <c r="AC908" s="169" t="str">
        <f>IF(ISNUMBER($Q908),INDEX($D$1:$D$3663,U908,1),"")</f>
        <v/>
      </c>
      <c r="AD908" s="169" t="str">
        <f>IF(ISNUMBER($Q908),INDEX($D$1:$D$3663,V908,1),"")</f>
        <v/>
      </c>
      <c r="AE908" s="59"/>
      <c r="AF908" s="177" t="str">
        <f t="shared" si="184"/>
        <v/>
      </c>
      <c r="AG908" s="178" t="s">
        <v>1403</v>
      </c>
      <c r="AH908" s="59"/>
      <c r="AI908" s="163" t="str">
        <f t="shared" si="185"/>
        <v/>
      </c>
      <c r="AJ908" s="162" t="str">
        <f t="shared" si="176"/>
        <v/>
      </c>
      <c r="AK908" s="119"/>
      <c r="AL908" s="59" t="str">
        <f>IF(ISNUMBER($AJ908),INDEX($Z$4:$AC$3663,$AJ908,AL$3),"")</f>
        <v/>
      </c>
      <c r="AM908" s="149" t="str">
        <f>IF(ISNUMBER($AJ908),INDEX($Z$4:$AC$3663,$AJ908,AM$3),"")</f>
        <v/>
      </c>
      <c r="AN908" s="149" t="str">
        <f>IF(ISNUMBER($AJ908),INDEX($Z$4:$AC$3663,$AJ908,AN$3),"")</f>
        <v/>
      </c>
      <c r="AO908" s="59"/>
      <c r="AP908" s="59"/>
      <c r="AQ908" s="166"/>
      <c r="AR908" s="59"/>
      <c r="AS908" s="59"/>
      <c r="AT908" s="149"/>
      <c r="AU908" s="149"/>
      <c r="AV908" s="149"/>
      <c r="AW908" s="149"/>
      <c r="AX908" s="150"/>
      <c r="AY908" s="151"/>
      <c r="AZ908" s="59"/>
      <c r="BA908" s="59"/>
      <c r="BB908" s="59"/>
      <c r="BC908" s="59"/>
      <c r="BD908" s="59"/>
      <c r="BE908" s="59"/>
      <c r="BF908" s="43"/>
      <c r="BG908" s="59"/>
      <c r="BH908" s="59"/>
      <c r="BI908" s="59"/>
      <c r="BJ908" s="59"/>
      <c r="BK908" s="59"/>
      <c r="BL908" s="59"/>
      <c r="BM908" s="59"/>
    </row>
    <row r="909" spans="1:65" x14ac:dyDescent="0.25">
      <c r="A909" s="82"/>
      <c r="B909" s="122" t="s">
        <v>10</v>
      </c>
      <c r="C909" s="122">
        <v>3825.5</v>
      </c>
      <c r="D909" s="122">
        <v>37.343368705007897</v>
      </c>
      <c r="E909" s="142">
        <f>IF(B908=B909,0,MAX(E$4:E908)+1)</f>
        <v>0</v>
      </c>
      <c r="F909" s="142">
        <f t="shared" si="186"/>
        <v>2</v>
      </c>
      <c r="G909" s="142" t="str">
        <f t="shared" si="180"/>
        <v/>
      </c>
      <c r="H909" s="142" t="str">
        <f t="shared" si="181"/>
        <v/>
      </c>
      <c r="I909" s="59"/>
      <c r="J909" s="104"/>
      <c r="K909" s="59"/>
      <c r="L909" s="59"/>
      <c r="M909" s="59"/>
      <c r="N909" s="44"/>
      <c r="O909" s="44"/>
      <c r="P909" s="44"/>
      <c r="Q909" s="43" t="str">
        <f t="shared" si="178"/>
        <v/>
      </c>
      <c r="R909" s="60" t="str">
        <f t="shared" si="177"/>
        <v/>
      </c>
      <c r="S909" s="60" t="str">
        <f t="shared" si="177"/>
        <v/>
      </c>
      <c r="T909" s="60" t="str">
        <f t="shared" si="177"/>
        <v/>
      </c>
      <c r="U909" s="60" t="str">
        <f t="shared" si="177"/>
        <v/>
      </c>
      <c r="V909" s="60" t="str">
        <f t="shared" si="177"/>
        <v/>
      </c>
      <c r="W909" s="44"/>
      <c r="X909" s="44" t="str">
        <f t="shared" si="182"/>
        <v/>
      </c>
      <c r="Y909" s="142" t="str">
        <f t="shared" si="179"/>
        <v/>
      </c>
      <c r="Z909" s="172" t="str">
        <f t="shared" si="183"/>
        <v/>
      </c>
      <c r="AA909" s="169" t="str">
        <f>IF(ISNUMBER($Q909),INDEX($D$1:$D$3663,S909,1),"")</f>
        <v/>
      </c>
      <c r="AB909" s="169" t="str">
        <f>IF(ISNUMBER($Q909),INDEX($D$1:$D$3663,T909,1),"")</f>
        <v/>
      </c>
      <c r="AC909" s="169" t="str">
        <f>IF(ISNUMBER($Q909),INDEX($D$1:$D$3663,U909,1),"")</f>
        <v/>
      </c>
      <c r="AD909" s="169" t="str">
        <f>IF(ISNUMBER($Q909),INDEX($D$1:$D$3663,V909,1),"")</f>
        <v/>
      </c>
      <c r="AE909" s="59"/>
      <c r="AF909" s="177" t="str">
        <f t="shared" si="184"/>
        <v/>
      </c>
      <c r="AG909" s="178" t="s">
        <v>1403</v>
      </c>
      <c r="AH909" s="59"/>
      <c r="AI909" s="163" t="str">
        <f t="shared" si="185"/>
        <v/>
      </c>
      <c r="AJ909" s="162" t="str">
        <f t="shared" si="176"/>
        <v/>
      </c>
      <c r="AK909" s="119"/>
      <c r="AL909" s="59" t="str">
        <f>IF(ISNUMBER($AJ909),INDEX($Z$4:$AC$3663,$AJ909,AL$3),"")</f>
        <v/>
      </c>
      <c r="AM909" s="149" t="str">
        <f>IF(ISNUMBER($AJ909),INDEX($Z$4:$AC$3663,$AJ909,AM$3),"")</f>
        <v/>
      </c>
      <c r="AN909" s="149" t="str">
        <f>IF(ISNUMBER($AJ909),INDEX($Z$4:$AC$3663,$AJ909,AN$3),"")</f>
        <v/>
      </c>
      <c r="AO909" s="59"/>
      <c r="AP909" s="59"/>
      <c r="AQ909" s="166"/>
      <c r="AR909" s="59"/>
      <c r="AS909" s="59"/>
      <c r="AT909" s="149"/>
      <c r="AU909" s="149"/>
      <c r="AV909" s="149"/>
      <c r="AW909" s="149"/>
      <c r="AX909" s="150"/>
      <c r="AY909" s="151"/>
      <c r="AZ909" s="59"/>
      <c r="BA909" s="59"/>
      <c r="BB909" s="59"/>
      <c r="BC909" s="59"/>
      <c r="BD909" s="59"/>
      <c r="BE909" s="59"/>
      <c r="BF909" s="43"/>
      <c r="BG909" s="59"/>
      <c r="BH909" s="59"/>
      <c r="BI909" s="59"/>
      <c r="BJ909" s="59"/>
      <c r="BK909" s="59"/>
      <c r="BL909" s="59"/>
      <c r="BM909" s="59"/>
    </row>
    <row r="910" spans="1:65" x14ac:dyDescent="0.25">
      <c r="A910" s="82"/>
      <c r="B910" s="122" t="s">
        <v>10</v>
      </c>
      <c r="C910" s="122">
        <v>3826.5</v>
      </c>
      <c r="D910" s="122">
        <v>37.577109518321699</v>
      </c>
      <c r="E910" s="142">
        <f>IF(B909=B910,0,MAX(E$4:E909)+1)</f>
        <v>0</v>
      </c>
      <c r="F910" s="142">
        <f t="shared" si="186"/>
        <v>2</v>
      </c>
      <c r="G910" s="142" t="str">
        <f t="shared" si="180"/>
        <v/>
      </c>
      <c r="H910" s="142" t="str">
        <f t="shared" si="181"/>
        <v/>
      </c>
      <c r="I910" s="59"/>
      <c r="J910" s="104"/>
      <c r="K910" s="59"/>
      <c r="L910" s="59"/>
      <c r="M910" s="59"/>
      <c r="N910" s="44"/>
      <c r="O910" s="44"/>
      <c r="P910" s="44"/>
      <c r="Q910" s="43" t="str">
        <f t="shared" si="178"/>
        <v/>
      </c>
      <c r="R910" s="60" t="str">
        <f t="shared" si="177"/>
        <v/>
      </c>
      <c r="S910" s="60" t="str">
        <f t="shared" si="177"/>
        <v/>
      </c>
      <c r="T910" s="60" t="str">
        <f t="shared" si="177"/>
        <v/>
      </c>
      <c r="U910" s="60" t="str">
        <f t="shared" si="177"/>
        <v/>
      </c>
      <c r="V910" s="60" t="str">
        <f t="shared" si="177"/>
        <v/>
      </c>
      <c r="W910" s="44"/>
      <c r="X910" s="44" t="str">
        <f t="shared" si="182"/>
        <v/>
      </c>
      <c r="Y910" s="142" t="str">
        <f t="shared" si="179"/>
        <v/>
      </c>
      <c r="Z910" s="172" t="str">
        <f t="shared" si="183"/>
        <v/>
      </c>
      <c r="AA910" s="169" t="str">
        <f>IF(ISNUMBER($Q910),INDEX($D$1:$D$3663,S910,1),"")</f>
        <v/>
      </c>
      <c r="AB910" s="169" t="str">
        <f>IF(ISNUMBER($Q910),INDEX($D$1:$D$3663,T910,1),"")</f>
        <v/>
      </c>
      <c r="AC910" s="169" t="str">
        <f>IF(ISNUMBER($Q910),INDEX($D$1:$D$3663,U910,1),"")</f>
        <v/>
      </c>
      <c r="AD910" s="169" t="str">
        <f>IF(ISNUMBER($Q910),INDEX($D$1:$D$3663,V910,1),"")</f>
        <v/>
      </c>
      <c r="AE910" s="59"/>
      <c r="AF910" s="177" t="str">
        <f t="shared" si="184"/>
        <v/>
      </c>
      <c r="AG910" s="178" t="s">
        <v>1403</v>
      </c>
      <c r="AH910" s="59"/>
      <c r="AI910" s="163" t="str">
        <f t="shared" si="185"/>
        <v/>
      </c>
      <c r="AJ910" s="162" t="str">
        <f t="shared" si="176"/>
        <v/>
      </c>
      <c r="AK910" s="119"/>
      <c r="AL910" s="59" t="str">
        <f>IF(ISNUMBER($AJ910),INDEX($Z$4:$AC$3663,$AJ910,AL$3),"")</f>
        <v/>
      </c>
      <c r="AM910" s="149" t="str">
        <f>IF(ISNUMBER($AJ910),INDEX($Z$4:$AC$3663,$AJ910,AM$3),"")</f>
        <v/>
      </c>
      <c r="AN910" s="149" t="str">
        <f>IF(ISNUMBER($AJ910),INDEX($Z$4:$AC$3663,$AJ910,AN$3),"")</f>
        <v/>
      </c>
      <c r="AO910" s="59"/>
      <c r="AP910" s="59"/>
      <c r="AQ910" s="166"/>
      <c r="AR910" s="59"/>
      <c r="AS910" s="59"/>
      <c r="AT910" s="149"/>
      <c r="AU910" s="149"/>
      <c r="AV910" s="149"/>
      <c r="AW910" s="149"/>
      <c r="AX910" s="150"/>
      <c r="AY910" s="151"/>
      <c r="AZ910" s="59"/>
      <c r="BA910" s="59"/>
      <c r="BB910" s="59"/>
      <c r="BC910" s="59"/>
      <c r="BD910" s="59"/>
      <c r="BE910" s="59"/>
      <c r="BF910" s="43"/>
      <c r="BG910" s="59"/>
      <c r="BH910" s="59"/>
      <c r="BI910" s="59"/>
      <c r="BJ910" s="59"/>
      <c r="BK910" s="59"/>
      <c r="BL910" s="59"/>
      <c r="BM910" s="59"/>
    </row>
    <row r="911" spans="1:65" x14ac:dyDescent="0.25">
      <c r="A911" s="82"/>
      <c r="B911" s="122" t="s">
        <v>10</v>
      </c>
      <c r="C911" s="122">
        <v>3827.5</v>
      </c>
      <c r="D911" s="122">
        <v>37.288067962005002</v>
      </c>
      <c r="E911" s="142">
        <f>IF(B910=B911,0,MAX(E$4:E910)+1)</f>
        <v>0</v>
      </c>
      <c r="F911" s="142">
        <f t="shared" si="186"/>
        <v>2</v>
      </c>
      <c r="G911" s="142" t="str">
        <f t="shared" si="180"/>
        <v/>
      </c>
      <c r="H911" s="142" t="str">
        <f t="shared" si="181"/>
        <v/>
      </c>
      <c r="I911" s="59"/>
      <c r="J911" s="104"/>
      <c r="K911" s="59"/>
      <c r="L911" s="59"/>
      <c r="M911" s="59"/>
      <c r="N911" s="44"/>
      <c r="O911" s="44"/>
      <c r="P911" s="44"/>
      <c r="Q911" s="43" t="str">
        <f t="shared" si="178"/>
        <v/>
      </c>
      <c r="R911" s="60" t="str">
        <f t="shared" si="177"/>
        <v/>
      </c>
      <c r="S911" s="60" t="str">
        <f t="shared" si="177"/>
        <v/>
      </c>
      <c r="T911" s="60" t="str">
        <f t="shared" si="177"/>
        <v/>
      </c>
      <c r="U911" s="60" t="str">
        <f t="shared" si="177"/>
        <v/>
      </c>
      <c r="V911" s="60" t="str">
        <f t="shared" si="177"/>
        <v/>
      </c>
      <c r="W911" s="44"/>
      <c r="X911" s="44" t="str">
        <f t="shared" si="182"/>
        <v/>
      </c>
      <c r="Y911" s="142" t="str">
        <f t="shared" si="179"/>
        <v/>
      </c>
      <c r="Z911" s="172" t="str">
        <f t="shared" si="183"/>
        <v/>
      </c>
      <c r="AA911" s="169" t="str">
        <f>IF(ISNUMBER($Q911),INDEX($D$1:$D$3663,S911,1),"")</f>
        <v/>
      </c>
      <c r="AB911" s="169" t="str">
        <f>IF(ISNUMBER($Q911),INDEX($D$1:$D$3663,T911,1),"")</f>
        <v/>
      </c>
      <c r="AC911" s="169" t="str">
        <f>IF(ISNUMBER($Q911),INDEX($D$1:$D$3663,U911,1),"")</f>
        <v/>
      </c>
      <c r="AD911" s="169" t="str">
        <f>IF(ISNUMBER($Q911),INDEX($D$1:$D$3663,V911,1),"")</f>
        <v/>
      </c>
      <c r="AE911" s="59"/>
      <c r="AF911" s="177" t="str">
        <f t="shared" si="184"/>
        <v/>
      </c>
      <c r="AG911" s="178" t="s">
        <v>1403</v>
      </c>
      <c r="AH911" s="59"/>
      <c r="AI911" s="163" t="str">
        <f t="shared" si="185"/>
        <v/>
      </c>
      <c r="AJ911" s="162" t="str">
        <f t="shared" si="176"/>
        <v/>
      </c>
      <c r="AK911" s="119"/>
      <c r="AL911" s="59" t="str">
        <f>IF(ISNUMBER($AJ911),INDEX($Z$4:$AC$3663,$AJ911,AL$3),"")</f>
        <v/>
      </c>
      <c r="AM911" s="149" t="str">
        <f>IF(ISNUMBER($AJ911),INDEX($Z$4:$AC$3663,$AJ911,AM$3),"")</f>
        <v/>
      </c>
      <c r="AN911" s="149" t="str">
        <f>IF(ISNUMBER($AJ911),INDEX($Z$4:$AC$3663,$AJ911,AN$3),"")</f>
        <v/>
      </c>
      <c r="AO911" s="59"/>
      <c r="AP911" s="59"/>
      <c r="AQ911" s="166"/>
      <c r="AR911" s="59"/>
      <c r="AS911" s="59"/>
      <c r="AT911" s="149"/>
      <c r="AU911" s="149"/>
      <c r="AV911" s="149"/>
      <c r="AW911" s="149"/>
      <c r="AX911" s="150"/>
      <c r="AY911" s="151"/>
      <c r="AZ911" s="59"/>
      <c r="BA911" s="59"/>
      <c r="BB911" s="59"/>
      <c r="BC911" s="59"/>
      <c r="BD911" s="59"/>
      <c r="BE911" s="59"/>
      <c r="BF911" s="43"/>
      <c r="BG911" s="59"/>
      <c r="BH911" s="59"/>
      <c r="BI911" s="59"/>
      <c r="BJ911" s="59"/>
      <c r="BK911" s="59"/>
      <c r="BL911" s="59"/>
      <c r="BM911" s="59"/>
    </row>
    <row r="912" spans="1:65" x14ac:dyDescent="0.25">
      <c r="A912" s="82"/>
      <c r="B912" s="122" t="s">
        <v>10</v>
      </c>
      <c r="C912" s="122">
        <v>3828.5</v>
      </c>
      <c r="D912" s="122">
        <v>37.458229420080698</v>
      </c>
      <c r="E912" s="142">
        <f>IF(B911=B912,0,MAX(E$4:E911)+1)</f>
        <v>0</v>
      </c>
      <c r="F912" s="142">
        <f t="shared" si="186"/>
        <v>2</v>
      </c>
      <c r="G912" s="142" t="str">
        <f t="shared" si="180"/>
        <v/>
      </c>
      <c r="H912" s="142" t="str">
        <f t="shared" si="181"/>
        <v/>
      </c>
      <c r="I912" s="59"/>
      <c r="J912" s="104"/>
      <c r="K912" s="59"/>
      <c r="L912" s="59"/>
      <c r="M912" s="59"/>
      <c r="N912" s="44"/>
      <c r="O912" s="44"/>
      <c r="P912" s="44"/>
      <c r="Q912" s="43" t="str">
        <f t="shared" si="178"/>
        <v/>
      </c>
      <c r="R912" s="60" t="str">
        <f t="shared" si="177"/>
        <v/>
      </c>
      <c r="S912" s="60" t="str">
        <f t="shared" si="177"/>
        <v/>
      </c>
      <c r="T912" s="60" t="str">
        <f t="shared" si="177"/>
        <v/>
      </c>
      <c r="U912" s="60" t="str">
        <f t="shared" si="177"/>
        <v/>
      </c>
      <c r="V912" s="60" t="str">
        <f t="shared" si="177"/>
        <v/>
      </c>
      <c r="W912" s="44"/>
      <c r="X912" s="44" t="str">
        <f t="shared" si="182"/>
        <v/>
      </c>
      <c r="Y912" s="142" t="str">
        <f t="shared" si="179"/>
        <v/>
      </c>
      <c r="Z912" s="172" t="str">
        <f t="shared" si="183"/>
        <v/>
      </c>
      <c r="AA912" s="169" t="str">
        <f>IF(ISNUMBER($Q912),INDEX($D$1:$D$3663,S912,1),"")</f>
        <v/>
      </c>
      <c r="AB912" s="169" t="str">
        <f>IF(ISNUMBER($Q912),INDEX($D$1:$D$3663,T912,1),"")</f>
        <v/>
      </c>
      <c r="AC912" s="169" t="str">
        <f>IF(ISNUMBER($Q912),INDEX($D$1:$D$3663,U912,1),"")</f>
        <v/>
      </c>
      <c r="AD912" s="169" t="str">
        <f>IF(ISNUMBER($Q912),INDEX($D$1:$D$3663,V912,1),"")</f>
        <v/>
      </c>
      <c r="AE912" s="59"/>
      <c r="AF912" s="177" t="str">
        <f t="shared" si="184"/>
        <v/>
      </c>
      <c r="AG912" s="178" t="s">
        <v>1403</v>
      </c>
      <c r="AH912" s="59"/>
      <c r="AI912" s="163" t="str">
        <f t="shared" si="185"/>
        <v/>
      </c>
      <c r="AJ912" s="162" t="str">
        <f t="shared" si="176"/>
        <v/>
      </c>
      <c r="AK912" s="119"/>
      <c r="AL912" s="59" t="str">
        <f>IF(ISNUMBER($AJ912),INDEX($Z$4:$AC$3663,$AJ912,AL$3),"")</f>
        <v/>
      </c>
      <c r="AM912" s="149" t="str">
        <f>IF(ISNUMBER($AJ912),INDEX($Z$4:$AC$3663,$AJ912,AM$3),"")</f>
        <v/>
      </c>
      <c r="AN912" s="149" t="str">
        <f>IF(ISNUMBER($AJ912),INDEX($Z$4:$AC$3663,$AJ912,AN$3),"")</f>
        <v/>
      </c>
      <c r="AO912" s="59"/>
      <c r="AP912" s="59"/>
      <c r="AQ912" s="166"/>
      <c r="AR912" s="59"/>
      <c r="AS912" s="59"/>
      <c r="AT912" s="149"/>
      <c r="AU912" s="149"/>
      <c r="AV912" s="149"/>
      <c r="AW912" s="149"/>
      <c r="AX912" s="150"/>
      <c r="AY912" s="151"/>
      <c r="AZ912" s="59"/>
      <c r="BA912" s="59"/>
      <c r="BB912" s="59"/>
      <c r="BC912" s="59"/>
      <c r="BD912" s="59"/>
      <c r="BE912" s="59"/>
      <c r="BF912" s="43"/>
      <c r="BG912" s="59"/>
      <c r="BH912" s="59"/>
      <c r="BI912" s="59"/>
      <c r="BJ912" s="59"/>
      <c r="BK912" s="59"/>
      <c r="BL912" s="59"/>
      <c r="BM912" s="59"/>
    </row>
    <row r="913" spans="1:65" x14ac:dyDescent="0.25">
      <c r="A913" s="82"/>
      <c r="B913" s="122" t="s">
        <v>10</v>
      </c>
      <c r="C913" s="122">
        <v>3829.5</v>
      </c>
      <c r="D913" s="122">
        <v>37.336781623775302</v>
      </c>
      <c r="E913" s="142">
        <f>IF(B912=B913,0,MAX(E$4:E912)+1)</f>
        <v>0</v>
      </c>
      <c r="F913" s="142">
        <f t="shared" si="186"/>
        <v>2</v>
      </c>
      <c r="G913" s="142" t="str">
        <f t="shared" si="180"/>
        <v/>
      </c>
      <c r="H913" s="142" t="str">
        <f t="shared" si="181"/>
        <v/>
      </c>
      <c r="I913" s="59"/>
      <c r="J913" s="104"/>
      <c r="K913" s="59"/>
      <c r="L913" s="59"/>
      <c r="M913" s="59"/>
      <c r="N913" s="44"/>
      <c r="O913" s="44"/>
      <c r="P913" s="44"/>
      <c r="Q913" s="43" t="str">
        <f t="shared" si="178"/>
        <v/>
      </c>
      <c r="R913" s="60" t="str">
        <f t="shared" si="177"/>
        <v/>
      </c>
      <c r="S913" s="60" t="str">
        <f t="shared" si="177"/>
        <v/>
      </c>
      <c r="T913" s="60" t="str">
        <f t="shared" si="177"/>
        <v/>
      </c>
      <c r="U913" s="60" t="str">
        <f t="shared" si="177"/>
        <v/>
      </c>
      <c r="V913" s="60" t="str">
        <f t="shared" si="177"/>
        <v/>
      </c>
      <c r="W913" s="44"/>
      <c r="X913" s="44" t="str">
        <f t="shared" si="182"/>
        <v/>
      </c>
      <c r="Y913" s="142" t="str">
        <f t="shared" si="179"/>
        <v/>
      </c>
      <c r="Z913" s="172" t="str">
        <f t="shared" si="183"/>
        <v/>
      </c>
      <c r="AA913" s="169" t="str">
        <f>IF(ISNUMBER($Q913),INDEX($D$1:$D$3663,S913,1),"")</f>
        <v/>
      </c>
      <c r="AB913" s="169" t="str">
        <f>IF(ISNUMBER($Q913),INDEX($D$1:$D$3663,T913,1),"")</f>
        <v/>
      </c>
      <c r="AC913" s="169" t="str">
        <f>IF(ISNUMBER($Q913),INDEX($D$1:$D$3663,U913,1),"")</f>
        <v/>
      </c>
      <c r="AD913" s="169" t="str">
        <f>IF(ISNUMBER($Q913),INDEX($D$1:$D$3663,V913,1),"")</f>
        <v/>
      </c>
      <c r="AE913" s="59"/>
      <c r="AF913" s="177" t="str">
        <f t="shared" si="184"/>
        <v/>
      </c>
      <c r="AG913" s="178" t="s">
        <v>1403</v>
      </c>
      <c r="AH913" s="59"/>
      <c r="AI913" s="163" t="str">
        <f t="shared" si="185"/>
        <v/>
      </c>
      <c r="AJ913" s="162" t="str">
        <f t="shared" si="176"/>
        <v/>
      </c>
      <c r="AK913" s="119"/>
      <c r="AL913" s="59" t="str">
        <f>IF(ISNUMBER($AJ913),INDEX($Z$4:$AC$3663,$AJ913,AL$3),"")</f>
        <v/>
      </c>
      <c r="AM913" s="149" t="str">
        <f>IF(ISNUMBER($AJ913),INDEX($Z$4:$AC$3663,$AJ913,AM$3),"")</f>
        <v/>
      </c>
      <c r="AN913" s="149" t="str">
        <f>IF(ISNUMBER($AJ913),INDEX($Z$4:$AC$3663,$AJ913,AN$3),"")</f>
        <v/>
      </c>
      <c r="AO913" s="59"/>
      <c r="AP913" s="59"/>
      <c r="AQ913" s="166"/>
      <c r="AR913" s="59"/>
      <c r="AS913" s="59"/>
      <c r="AT913" s="149"/>
      <c r="AU913" s="149"/>
      <c r="AV913" s="149"/>
      <c r="AW913" s="149"/>
      <c r="AX913" s="150"/>
      <c r="AY913" s="151"/>
      <c r="AZ913" s="59"/>
      <c r="BA913" s="59"/>
      <c r="BB913" s="59"/>
      <c r="BC913" s="59"/>
      <c r="BD913" s="59"/>
      <c r="BE913" s="59"/>
      <c r="BF913" s="43"/>
      <c r="BG913" s="59"/>
      <c r="BH913" s="59"/>
      <c r="BI913" s="59"/>
      <c r="BJ913" s="59"/>
      <c r="BK913" s="59"/>
      <c r="BL913" s="59"/>
      <c r="BM913" s="59"/>
    </row>
    <row r="914" spans="1:65" x14ac:dyDescent="0.25">
      <c r="A914" s="82"/>
      <c r="B914" s="122" t="s">
        <v>10</v>
      </c>
      <c r="C914" s="122">
        <v>3830.5</v>
      </c>
      <c r="D914" s="122">
        <v>37.539999034386</v>
      </c>
      <c r="E914" s="142">
        <f>IF(B913=B914,0,MAX(E$4:E913)+1)</f>
        <v>0</v>
      </c>
      <c r="F914" s="142">
        <f t="shared" si="186"/>
        <v>2</v>
      </c>
      <c r="G914" s="142" t="str">
        <f t="shared" si="180"/>
        <v/>
      </c>
      <c r="H914" s="142" t="str">
        <f t="shared" si="181"/>
        <v/>
      </c>
      <c r="I914" s="59"/>
      <c r="J914" s="104"/>
      <c r="K914" s="59"/>
      <c r="L914" s="59"/>
      <c r="M914" s="59"/>
      <c r="N914" s="44"/>
      <c r="O914" s="44"/>
      <c r="P914" s="44"/>
      <c r="Q914" s="43" t="str">
        <f t="shared" si="178"/>
        <v/>
      </c>
      <c r="R914" s="60" t="str">
        <f t="shared" si="177"/>
        <v/>
      </c>
      <c r="S914" s="60" t="str">
        <f t="shared" si="177"/>
        <v/>
      </c>
      <c r="T914" s="60" t="str">
        <f t="shared" si="177"/>
        <v/>
      </c>
      <c r="U914" s="60" t="str">
        <f t="shared" si="177"/>
        <v/>
      </c>
      <c r="V914" s="60" t="str">
        <f t="shared" si="177"/>
        <v/>
      </c>
      <c r="W914" s="44"/>
      <c r="X914" s="44" t="str">
        <f t="shared" si="182"/>
        <v/>
      </c>
      <c r="Y914" s="142" t="str">
        <f t="shared" si="179"/>
        <v/>
      </c>
      <c r="Z914" s="172" t="str">
        <f t="shared" si="183"/>
        <v/>
      </c>
      <c r="AA914" s="169" t="str">
        <f>IF(ISNUMBER($Q914),INDEX($D$1:$D$3663,S914,1),"")</f>
        <v/>
      </c>
      <c r="AB914" s="169" t="str">
        <f>IF(ISNUMBER($Q914),INDEX($D$1:$D$3663,T914,1),"")</f>
        <v/>
      </c>
      <c r="AC914" s="169" t="str">
        <f>IF(ISNUMBER($Q914),INDEX($D$1:$D$3663,U914,1),"")</f>
        <v/>
      </c>
      <c r="AD914" s="169" t="str">
        <f>IF(ISNUMBER($Q914),INDEX($D$1:$D$3663,V914,1),"")</f>
        <v/>
      </c>
      <c r="AE914" s="59"/>
      <c r="AF914" s="177" t="str">
        <f t="shared" si="184"/>
        <v/>
      </c>
      <c r="AG914" s="178" t="s">
        <v>1403</v>
      </c>
      <c r="AH914" s="59"/>
      <c r="AI914" s="163" t="str">
        <f t="shared" si="185"/>
        <v/>
      </c>
      <c r="AJ914" s="162" t="str">
        <f t="shared" si="176"/>
        <v/>
      </c>
      <c r="AK914" s="119"/>
      <c r="AL914" s="59" t="str">
        <f>IF(ISNUMBER($AJ914),INDEX($Z$4:$AC$3663,$AJ914,AL$3),"")</f>
        <v/>
      </c>
      <c r="AM914" s="149" t="str">
        <f>IF(ISNUMBER($AJ914),INDEX($Z$4:$AC$3663,$AJ914,AM$3),"")</f>
        <v/>
      </c>
      <c r="AN914" s="149" t="str">
        <f>IF(ISNUMBER($AJ914),INDEX($Z$4:$AC$3663,$AJ914,AN$3),"")</f>
        <v/>
      </c>
      <c r="AO914" s="59"/>
      <c r="AP914" s="59"/>
      <c r="AQ914" s="166"/>
      <c r="AR914" s="59"/>
      <c r="AS914" s="59"/>
      <c r="AT914" s="149"/>
      <c r="AU914" s="149"/>
      <c r="AV914" s="149"/>
      <c r="AW914" s="149"/>
      <c r="AX914" s="150"/>
      <c r="AY914" s="151"/>
      <c r="AZ914" s="59"/>
      <c r="BA914" s="59"/>
      <c r="BB914" s="59"/>
      <c r="BC914" s="59"/>
      <c r="BD914" s="59"/>
      <c r="BE914" s="59"/>
      <c r="BF914" s="43"/>
      <c r="BG914" s="59"/>
      <c r="BH914" s="59"/>
      <c r="BI914" s="59"/>
      <c r="BJ914" s="59"/>
      <c r="BK914" s="59"/>
      <c r="BL914" s="59"/>
      <c r="BM914" s="59"/>
    </row>
    <row r="915" spans="1:65" x14ac:dyDescent="0.25">
      <c r="A915" s="82"/>
      <c r="B915" s="122" t="s">
        <v>10</v>
      </c>
      <c r="C915" s="122">
        <v>3831.5</v>
      </c>
      <c r="D915" s="122">
        <v>37.345004312047401</v>
      </c>
      <c r="E915" s="142">
        <f>IF(B914=B915,0,MAX(E$4:E914)+1)</f>
        <v>0</v>
      </c>
      <c r="F915" s="142">
        <f t="shared" si="186"/>
        <v>2</v>
      </c>
      <c r="G915" s="142" t="str">
        <f t="shared" si="180"/>
        <v/>
      </c>
      <c r="H915" s="142" t="str">
        <f t="shared" si="181"/>
        <v/>
      </c>
      <c r="I915" s="59"/>
      <c r="J915" s="104"/>
      <c r="K915" s="59"/>
      <c r="L915" s="59"/>
      <c r="M915" s="59"/>
      <c r="N915" s="44"/>
      <c r="O915" s="44"/>
      <c r="P915" s="44"/>
      <c r="Q915" s="43" t="str">
        <f t="shared" si="178"/>
        <v/>
      </c>
      <c r="R915" s="60" t="str">
        <f t="shared" si="177"/>
        <v/>
      </c>
      <c r="S915" s="60" t="str">
        <f t="shared" si="177"/>
        <v/>
      </c>
      <c r="T915" s="60" t="str">
        <f t="shared" si="177"/>
        <v/>
      </c>
      <c r="U915" s="60" t="str">
        <f t="shared" si="177"/>
        <v/>
      </c>
      <c r="V915" s="60" t="str">
        <f t="shared" si="177"/>
        <v/>
      </c>
      <c r="W915" s="44"/>
      <c r="X915" s="44" t="str">
        <f t="shared" si="182"/>
        <v/>
      </c>
      <c r="Y915" s="142" t="str">
        <f t="shared" si="179"/>
        <v/>
      </c>
      <c r="Z915" s="172" t="str">
        <f t="shared" si="183"/>
        <v/>
      </c>
      <c r="AA915" s="169" t="str">
        <f>IF(ISNUMBER($Q915),INDEX($D$1:$D$3663,S915,1),"")</f>
        <v/>
      </c>
      <c r="AB915" s="169" t="str">
        <f>IF(ISNUMBER($Q915),INDEX($D$1:$D$3663,T915,1),"")</f>
        <v/>
      </c>
      <c r="AC915" s="169" t="str">
        <f>IF(ISNUMBER($Q915),INDEX($D$1:$D$3663,U915,1),"")</f>
        <v/>
      </c>
      <c r="AD915" s="169" t="str">
        <f>IF(ISNUMBER($Q915),INDEX($D$1:$D$3663,V915,1),"")</f>
        <v/>
      </c>
      <c r="AE915" s="59"/>
      <c r="AF915" s="177" t="str">
        <f t="shared" si="184"/>
        <v/>
      </c>
      <c r="AG915" s="178" t="s">
        <v>1403</v>
      </c>
      <c r="AH915" s="59"/>
      <c r="AI915" s="163" t="str">
        <f t="shared" si="185"/>
        <v/>
      </c>
      <c r="AJ915" s="162" t="str">
        <f t="shared" si="176"/>
        <v/>
      </c>
      <c r="AK915" s="119"/>
      <c r="AL915" s="59" t="str">
        <f>IF(ISNUMBER($AJ915),INDEX($Z$4:$AC$3663,$AJ915,AL$3),"")</f>
        <v/>
      </c>
      <c r="AM915" s="149" t="str">
        <f>IF(ISNUMBER($AJ915),INDEX($Z$4:$AC$3663,$AJ915,AM$3),"")</f>
        <v/>
      </c>
      <c r="AN915" s="149" t="str">
        <f>IF(ISNUMBER($AJ915),INDEX($Z$4:$AC$3663,$AJ915,AN$3),"")</f>
        <v/>
      </c>
      <c r="AO915" s="59"/>
      <c r="AP915" s="59"/>
      <c r="AQ915" s="166"/>
      <c r="AR915" s="59"/>
      <c r="AS915" s="59"/>
      <c r="AT915" s="149"/>
      <c r="AU915" s="149"/>
      <c r="AV915" s="149"/>
      <c r="AW915" s="149"/>
      <c r="AX915" s="150"/>
      <c r="AY915" s="151"/>
      <c r="AZ915" s="59"/>
      <c r="BA915" s="59"/>
      <c r="BB915" s="59"/>
      <c r="BC915" s="59"/>
      <c r="BD915" s="59"/>
      <c r="BE915" s="59"/>
      <c r="BF915" s="43"/>
      <c r="BG915" s="59"/>
      <c r="BH915" s="59"/>
      <c r="BI915" s="59"/>
      <c r="BJ915" s="59"/>
      <c r="BK915" s="59"/>
      <c r="BL915" s="59"/>
      <c r="BM915" s="59"/>
    </row>
    <row r="916" spans="1:65" x14ac:dyDescent="0.25">
      <c r="A916" s="82"/>
      <c r="B916" s="122" t="s">
        <v>10</v>
      </c>
      <c r="C916" s="122">
        <v>3832.5</v>
      </c>
      <c r="D916" s="122">
        <v>37.314795711717302</v>
      </c>
      <c r="E916" s="142">
        <f>IF(B915=B916,0,MAX(E$4:E915)+1)</f>
        <v>0</v>
      </c>
      <c r="F916" s="142">
        <f t="shared" si="186"/>
        <v>2</v>
      </c>
      <c r="G916" s="142" t="str">
        <f t="shared" si="180"/>
        <v/>
      </c>
      <c r="H916" s="142" t="str">
        <f t="shared" si="181"/>
        <v/>
      </c>
      <c r="I916" s="59"/>
      <c r="J916" s="104"/>
      <c r="K916" s="59"/>
      <c r="L916" s="59"/>
      <c r="M916" s="59"/>
      <c r="N916" s="44"/>
      <c r="O916" s="44"/>
      <c r="P916" s="44"/>
      <c r="Q916" s="43" t="str">
        <f t="shared" si="178"/>
        <v/>
      </c>
      <c r="R916" s="60" t="str">
        <f t="shared" si="177"/>
        <v/>
      </c>
      <c r="S916" s="60" t="str">
        <f t="shared" si="177"/>
        <v/>
      </c>
      <c r="T916" s="60" t="str">
        <f t="shared" si="177"/>
        <v/>
      </c>
      <c r="U916" s="60" t="str">
        <f t="shared" si="177"/>
        <v/>
      </c>
      <c r="V916" s="60" t="str">
        <f t="shared" si="177"/>
        <v/>
      </c>
      <c r="W916" s="44"/>
      <c r="X916" s="44" t="str">
        <f t="shared" si="182"/>
        <v/>
      </c>
      <c r="Y916" s="142" t="str">
        <f t="shared" si="179"/>
        <v/>
      </c>
      <c r="Z916" s="172" t="str">
        <f t="shared" si="183"/>
        <v/>
      </c>
      <c r="AA916" s="169" t="str">
        <f>IF(ISNUMBER($Q916),INDEX($D$1:$D$3663,S916,1),"")</f>
        <v/>
      </c>
      <c r="AB916" s="169" t="str">
        <f>IF(ISNUMBER($Q916),INDEX($D$1:$D$3663,T916,1),"")</f>
        <v/>
      </c>
      <c r="AC916" s="169" t="str">
        <f>IF(ISNUMBER($Q916),INDEX($D$1:$D$3663,U916,1),"")</f>
        <v/>
      </c>
      <c r="AD916" s="169" t="str">
        <f>IF(ISNUMBER($Q916),INDEX($D$1:$D$3663,V916,1),"")</f>
        <v/>
      </c>
      <c r="AE916" s="59"/>
      <c r="AF916" s="177" t="str">
        <f t="shared" si="184"/>
        <v/>
      </c>
      <c r="AG916" s="178" t="s">
        <v>1403</v>
      </c>
      <c r="AH916" s="59"/>
      <c r="AI916" s="163" t="str">
        <f t="shared" si="185"/>
        <v/>
      </c>
      <c r="AJ916" s="162" t="str">
        <f t="shared" si="176"/>
        <v/>
      </c>
      <c r="AK916" s="119"/>
      <c r="AL916" s="59" t="str">
        <f>IF(ISNUMBER($AJ916),INDEX($Z$4:$AC$3663,$AJ916,AL$3),"")</f>
        <v/>
      </c>
      <c r="AM916" s="149" t="str">
        <f>IF(ISNUMBER($AJ916),INDEX($Z$4:$AC$3663,$AJ916,AM$3),"")</f>
        <v/>
      </c>
      <c r="AN916" s="149" t="str">
        <f>IF(ISNUMBER($AJ916),INDEX($Z$4:$AC$3663,$AJ916,AN$3),"")</f>
        <v/>
      </c>
      <c r="AO916" s="59"/>
      <c r="AP916" s="59"/>
      <c r="AQ916" s="166"/>
      <c r="AR916" s="59"/>
      <c r="AS916" s="59"/>
      <c r="AT916" s="149"/>
      <c r="AU916" s="149"/>
      <c r="AV916" s="149"/>
      <c r="AW916" s="149"/>
      <c r="AX916" s="150"/>
      <c r="AY916" s="151"/>
      <c r="AZ916" s="59"/>
      <c r="BA916" s="59"/>
      <c r="BB916" s="59"/>
      <c r="BC916" s="59"/>
      <c r="BD916" s="59"/>
      <c r="BE916" s="59"/>
      <c r="BF916" s="43"/>
      <c r="BG916" s="59"/>
      <c r="BH916" s="59"/>
      <c r="BI916" s="59"/>
      <c r="BJ916" s="59"/>
      <c r="BK916" s="59"/>
      <c r="BL916" s="59"/>
      <c r="BM916" s="59"/>
    </row>
    <row r="917" spans="1:65" x14ac:dyDescent="0.25">
      <c r="A917" s="82"/>
      <c r="B917" s="122" t="s">
        <v>10</v>
      </c>
      <c r="C917" s="122">
        <v>3833.5</v>
      </c>
      <c r="D917" s="122">
        <v>37.368326108283398</v>
      </c>
      <c r="E917" s="142">
        <f>IF(B916=B917,0,MAX(E$4:E916)+1)</f>
        <v>0</v>
      </c>
      <c r="F917" s="142">
        <f t="shared" si="186"/>
        <v>2</v>
      </c>
      <c r="G917" s="142" t="str">
        <f t="shared" si="180"/>
        <v/>
      </c>
      <c r="H917" s="142" t="str">
        <f t="shared" si="181"/>
        <v/>
      </c>
      <c r="I917" s="59"/>
      <c r="J917" s="104"/>
      <c r="K917" s="59"/>
      <c r="L917" s="59"/>
      <c r="M917" s="59"/>
      <c r="N917" s="44"/>
      <c r="O917" s="44"/>
      <c r="P917" s="44"/>
      <c r="Q917" s="43" t="str">
        <f t="shared" si="178"/>
        <v/>
      </c>
      <c r="R917" s="60" t="str">
        <f t="shared" si="177"/>
        <v/>
      </c>
      <c r="S917" s="60" t="str">
        <f t="shared" si="177"/>
        <v/>
      </c>
      <c r="T917" s="60" t="str">
        <f t="shared" si="177"/>
        <v/>
      </c>
      <c r="U917" s="60" t="str">
        <f t="shared" si="177"/>
        <v/>
      </c>
      <c r="V917" s="60" t="str">
        <f t="shared" si="177"/>
        <v/>
      </c>
      <c r="W917" s="44"/>
      <c r="X917" s="44" t="str">
        <f t="shared" si="182"/>
        <v/>
      </c>
      <c r="Y917" s="142" t="str">
        <f t="shared" si="179"/>
        <v/>
      </c>
      <c r="Z917" s="172" t="str">
        <f t="shared" si="183"/>
        <v/>
      </c>
      <c r="AA917" s="169" t="str">
        <f>IF(ISNUMBER($Q917),INDEX($D$1:$D$3663,S917,1),"")</f>
        <v/>
      </c>
      <c r="AB917" s="169" t="str">
        <f>IF(ISNUMBER($Q917),INDEX($D$1:$D$3663,T917,1),"")</f>
        <v/>
      </c>
      <c r="AC917" s="169" t="str">
        <f>IF(ISNUMBER($Q917),INDEX($D$1:$D$3663,U917,1),"")</f>
        <v/>
      </c>
      <c r="AD917" s="169" t="str">
        <f>IF(ISNUMBER($Q917),INDEX($D$1:$D$3663,V917,1),"")</f>
        <v/>
      </c>
      <c r="AE917" s="59"/>
      <c r="AF917" s="177" t="str">
        <f t="shared" si="184"/>
        <v/>
      </c>
      <c r="AG917" s="178" t="s">
        <v>1403</v>
      </c>
      <c r="AH917" s="59"/>
      <c r="AI917" s="163" t="str">
        <f t="shared" si="185"/>
        <v/>
      </c>
      <c r="AJ917" s="162" t="str">
        <f t="shared" si="176"/>
        <v/>
      </c>
      <c r="AK917" s="119"/>
      <c r="AL917" s="59" t="str">
        <f>IF(ISNUMBER($AJ917),INDEX($Z$4:$AC$3663,$AJ917,AL$3),"")</f>
        <v/>
      </c>
      <c r="AM917" s="149" t="str">
        <f>IF(ISNUMBER($AJ917),INDEX($Z$4:$AC$3663,$AJ917,AM$3),"")</f>
        <v/>
      </c>
      <c r="AN917" s="149" t="str">
        <f>IF(ISNUMBER($AJ917),INDEX($Z$4:$AC$3663,$AJ917,AN$3),"")</f>
        <v/>
      </c>
      <c r="AO917" s="59"/>
      <c r="AP917" s="59"/>
      <c r="AQ917" s="166"/>
      <c r="AR917" s="59"/>
      <c r="AS917" s="59"/>
      <c r="AT917" s="149"/>
      <c r="AU917" s="149"/>
      <c r="AV917" s="149"/>
      <c r="AW917" s="149"/>
      <c r="AX917" s="150"/>
      <c r="AY917" s="151"/>
      <c r="AZ917" s="59"/>
      <c r="BA917" s="59"/>
      <c r="BB917" s="59"/>
      <c r="BC917" s="59"/>
      <c r="BD917" s="59"/>
      <c r="BE917" s="59"/>
      <c r="BF917" s="43"/>
      <c r="BG917" s="59"/>
      <c r="BH917" s="59"/>
      <c r="BI917" s="59"/>
      <c r="BJ917" s="59"/>
      <c r="BK917" s="59"/>
      <c r="BL917" s="59"/>
      <c r="BM917" s="59"/>
    </row>
    <row r="918" spans="1:65" x14ac:dyDescent="0.25">
      <c r="A918" s="82"/>
      <c r="B918" s="122" t="s">
        <v>10</v>
      </c>
      <c r="C918" s="122">
        <v>3834.5</v>
      </c>
      <c r="D918" s="122">
        <v>37.362201369077603</v>
      </c>
      <c r="E918" s="142">
        <f>IF(B917=B918,0,MAX(E$4:E917)+1)</f>
        <v>0</v>
      </c>
      <c r="F918" s="142">
        <f t="shared" si="186"/>
        <v>2</v>
      </c>
      <c r="G918" s="142" t="str">
        <f t="shared" si="180"/>
        <v/>
      </c>
      <c r="H918" s="142" t="str">
        <f t="shared" si="181"/>
        <v/>
      </c>
      <c r="I918" s="59"/>
      <c r="J918" s="104"/>
      <c r="K918" s="59"/>
      <c r="L918" s="59"/>
      <c r="M918" s="59"/>
      <c r="N918" s="44"/>
      <c r="O918" s="44"/>
      <c r="P918" s="44"/>
      <c r="Q918" s="43" t="str">
        <f t="shared" si="178"/>
        <v/>
      </c>
      <c r="R918" s="60" t="str">
        <f t="shared" si="177"/>
        <v/>
      </c>
      <c r="S918" s="60" t="str">
        <f t="shared" si="177"/>
        <v/>
      </c>
      <c r="T918" s="60" t="str">
        <f t="shared" si="177"/>
        <v/>
      </c>
      <c r="U918" s="60" t="str">
        <f t="shared" si="177"/>
        <v/>
      </c>
      <c r="V918" s="60" t="str">
        <f t="shared" si="177"/>
        <v/>
      </c>
      <c r="W918" s="44"/>
      <c r="X918" s="44" t="str">
        <f t="shared" si="182"/>
        <v/>
      </c>
      <c r="Y918" s="142" t="str">
        <f t="shared" si="179"/>
        <v/>
      </c>
      <c r="Z918" s="172" t="str">
        <f t="shared" si="183"/>
        <v/>
      </c>
      <c r="AA918" s="169" t="str">
        <f>IF(ISNUMBER($Q918),INDEX($D$1:$D$3663,S918,1),"")</f>
        <v/>
      </c>
      <c r="AB918" s="169" t="str">
        <f>IF(ISNUMBER($Q918),INDEX($D$1:$D$3663,T918,1),"")</f>
        <v/>
      </c>
      <c r="AC918" s="169" t="str">
        <f>IF(ISNUMBER($Q918),INDEX($D$1:$D$3663,U918,1),"")</f>
        <v/>
      </c>
      <c r="AD918" s="169" t="str">
        <f>IF(ISNUMBER($Q918),INDEX($D$1:$D$3663,V918,1),"")</f>
        <v/>
      </c>
      <c r="AE918" s="59"/>
      <c r="AF918" s="177" t="str">
        <f t="shared" si="184"/>
        <v/>
      </c>
      <c r="AG918" s="178" t="s">
        <v>1403</v>
      </c>
      <c r="AH918" s="59"/>
      <c r="AI918" s="163" t="str">
        <f t="shared" si="185"/>
        <v/>
      </c>
      <c r="AJ918" s="162" t="str">
        <f t="shared" si="176"/>
        <v/>
      </c>
      <c r="AK918" s="119"/>
      <c r="AL918" s="59" t="str">
        <f>IF(ISNUMBER($AJ918),INDEX($Z$4:$AC$3663,$AJ918,AL$3),"")</f>
        <v/>
      </c>
      <c r="AM918" s="149" t="str">
        <f>IF(ISNUMBER($AJ918),INDEX($Z$4:$AC$3663,$AJ918,AM$3),"")</f>
        <v/>
      </c>
      <c r="AN918" s="149" t="str">
        <f>IF(ISNUMBER($AJ918),INDEX($Z$4:$AC$3663,$AJ918,AN$3),"")</f>
        <v/>
      </c>
      <c r="AO918" s="59"/>
      <c r="AP918" s="59"/>
      <c r="AQ918" s="166"/>
      <c r="AR918" s="59"/>
      <c r="AS918" s="59"/>
      <c r="AT918" s="149"/>
      <c r="AU918" s="149"/>
      <c r="AV918" s="149"/>
      <c r="AW918" s="149"/>
      <c r="AX918" s="150"/>
      <c r="AY918" s="151"/>
      <c r="AZ918" s="59"/>
      <c r="BA918" s="59"/>
      <c r="BB918" s="59"/>
      <c r="BC918" s="59"/>
      <c r="BD918" s="59"/>
      <c r="BE918" s="59"/>
      <c r="BF918" s="43"/>
      <c r="BG918" s="59"/>
      <c r="BH918" s="59"/>
      <c r="BI918" s="59"/>
      <c r="BJ918" s="59"/>
      <c r="BK918" s="59"/>
      <c r="BL918" s="59"/>
      <c r="BM918" s="59"/>
    </row>
    <row r="919" spans="1:65" x14ac:dyDescent="0.25">
      <c r="A919" s="82"/>
      <c r="B919" s="122" t="s">
        <v>10</v>
      </c>
      <c r="C919" s="122">
        <v>3835.5</v>
      </c>
      <c r="D919" s="122">
        <v>37.407306867093503</v>
      </c>
      <c r="E919" s="142">
        <f>IF(B918=B919,0,MAX(E$4:E918)+1)</f>
        <v>0</v>
      </c>
      <c r="F919" s="142">
        <f t="shared" si="186"/>
        <v>2</v>
      </c>
      <c r="G919" s="142" t="str">
        <f t="shared" si="180"/>
        <v/>
      </c>
      <c r="H919" s="142" t="str">
        <f t="shared" si="181"/>
        <v/>
      </c>
      <c r="I919" s="59"/>
      <c r="J919" s="104"/>
      <c r="K919" s="59"/>
      <c r="L919" s="59"/>
      <c r="M919" s="59"/>
      <c r="N919" s="44"/>
      <c r="O919" s="44"/>
      <c r="P919" s="44"/>
      <c r="Q919" s="43" t="str">
        <f t="shared" si="178"/>
        <v/>
      </c>
      <c r="R919" s="60" t="str">
        <f t="shared" si="177"/>
        <v/>
      </c>
      <c r="S919" s="60" t="str">
        <f t="shared" si="177"/>
        <v/>
      </c>
      <c r="T919" s="60" t="str">
        <f t="shared" si="177"/>
        <v/>
      </c>
      <c r="U919" s="60" t="str">
        <f t="shared" si="177"/>
        <v/>
      </c>
      <c r="V919" s="60" t="str">
        <f t="shared" si="177"/>
        <v/>
      </c>
      <c r="W919" s="44"/>
      <c r="X919" s="44" t="str">
        <f t="shared" si="182"/>
        <v/>
      </c>
      <c r="Y919" s="142" t="str">
        <f t="shared" si="179"/>
        <v/>
      </c>
      <c r="Z919" s="172" t="str">
        <f t="shared" si="183"/>
        <v/>
      </c>
      <c r="AA919" s="169" t="str">
        <f>IF(ISNUMBER($Q919),INDEX($D$1:$D$3663,S919,1),"")</f>
        <v/>
      </c>
      <c r="AB919" s="169" t="str">
        <f>IF(ISNUMBER($Q919),INDEX($D$1:$D$3663,T919,1),"")</f>
        <v/>
      </c>
      <c r="AC919" s="169" t="str">
        <f>IF(ISNUMBER($Q919),INDEX($D$1:$D$3663,U919,1),"")</f>
        <v/>
      </c>
      <c r="AD919" s="169" t="str">
        <f>IF(ISNUMBER($Q919),INDEX($D$1:$D$3663,V919,1),"")</f>
        <v/>
      </c>
      <c r="AE919" s="59"/>
      <c r="AF919" s="177" t="str">
        <f t="shared" si="184"/>
        <v/>
      </c>
      <c r="AG919" s="178" t="s">
        <v>1403</v>
      </c>
      <c r="AH919" s="59"/>
      <c r="AI919" s="163" t="str">
        <f t="shared" si="185"/>
        <v/>
      </c>
      <c r="AJ919" s="162" t="str">
        <f t="shared" si="176"/>
        <v/>
      </c>
      <c r="AK919" s="119"/>
      <c r="AL919" s="59" t="str">
        <f>IF(ISNUMBER($AJ919),INDEX($Z$4:$AC$3663,$AJ919,AL$3),"")</f>
        <v/>
      </c>
      <c r="AM919" s="149" t="str">
        <f>IF(ISNUMBER($AJ919),INDEX($Z$4:$AC$3663,$AJ919,AM$3),"")</f>
        <v/>
      </c>
      <c r="AN919" s="149" t="str">
        <f>IF(ISNUMBER($AJ919),INDEX($Z$4:$AC$3663,$AJ919,AN$3),"")</f>
        <v/>
      </c>
      <c r="AO919" s="59"/>
      <c r="AP919" s="59"/>
      <c r="AQ919" s="166"/>
      <c r="AR919" s="59"/>
      <c r="AS919" s="59"/>
      <c r="AT919" s="149"/>
      <c r="AU919" s="149"/>
      <c r="AV919" s="149"/>
      <c r="AW919" s="149"/>
      <c r="AX919" s="150"/>
      <c r="AY919" s="151"/>
      <c r="AZ919" s="59"/>
      <c r="BA919" s="59"/>
      <c r="BB919" s="59"/>
      <c r="BC919" s="59"/>
      <c r="BD919" s="59"/>
      <c r="BE919" s="59"/>
      <c r="BF919" s="43"/>
      <c r="BG919" s="59"/>
      <c r="BH919" s="59"/>
      <c r="BI919" s="59"/>
      <c r="BJ919" s="59"/>
      <c r="BK919" s="59"/>
      <c r="BL919" s="59"/>
      <c r="BM919" s="59"/>
    </row>
    <row r="920" spans="1:65" x14ac:dyDescent="0.25">
      <c r="A920" s="82"/>
      <c r="B920" s="122" t="s">
        <v>10</v>
      </c>
      <c r="C920" s="122">
        <v>3836.5</v>
      </c>
      <c r="D920" s="122">
        <v>37.1517280102087</v>
      </c>
      <c r="E920" s="142">
        <f>IF(B919=B920,0,MAX(E$4:E919)+1)</f>
        <v>0</v>
      </c>
      <c r="F920" s="142">
        <f t="shared" si="186"/>
        <v>2</v>
      </c>
      <c r="G920" s="142" t="str">
        <f t="shared" si="180"/>
        <v/>
      </c>
      <c r="H920" s="142" t="str">
        <f t="shared" si="181"/>
        <v/>
      </c>
      <c r="I920" s="59"/>
      <c r="J920" s="104"/>
      <c r="K920" s="59"/>
      <c r="L920" s="59"/>
      <c r="M920" s="59"/>
      <c r="N920" s="44"/>
      <c r="O920" s="44"/>
      <c r="P920" s="44"/>
      <c r="Q920" s="43" t="str">
        <f t="shared" si="178"/>
        <v/>
      </c>
      <c r="R920" s="60" t="str">
        <f t="shared" si="177"/>
        <v/>
      </c>
      <c r="S920" s="60" t="str">
        <f t="shared" si="177"/>
        <v/>
      </c>
      <c r="T920" s="60" t="str">
        <f t="shared" si="177"/>
        <v/>
      </c>
      <c r="U920" s="60" t="str">
        <f t="shared" si="177"/>
        <v/>
      </c>
      <c r="V920" s="60" t="str">
        <f t="shared" si="177"/>
        <v/>
      </c>
      <c r="W920" s="44"/>
      <c r="X920" s="44" t="str">
        <f t="shared" si="182"/>
        <v/>
      </c>
      <c r="Y920" s="142" t="str">
        <f t="shared" si="179"/>
        <v/>
      </c>
      <c r="Z920" s="172" t="str">
        <f t="shared" si="183"/>
        <v/>
      </c>
      <c r="AA920" s="169" t="str">
        <f>IF(ISNUMBER($Q920),INDEX($D$1:$D$3663,S920,1),"")</f>
        <v/>
      </c>
      <c r="AB920" s="169" t="str">
        <f>IF(ISNUMBER($Q920),INDEX($D$1:$D$3663,T920,1),"")</f>
        <v/>
      </c>
      <c r="AC920" s="169" t="str">
        <f>IF(ISNUMBER($Q920),INDEX($D$1:$D$3663,U920,1),"")</f>
        <v/>
      </c>
      <c r="AD920" s="169" t="str">
        <f>IF(ISNUMBER($Q920),INDEX($D$1:$D$3663,V920,1),"")</f>
        <v/>
      </c>
      <c r="AE920" s="59"/>
      <c r="AF920" s="177" t="str">
        <f t="shared" si="184"/>
        <v/>
      </c>
      <c r="AG920" s="178" t="s">
        <v>1403</v>
      </c>
      <c r="AH920" s="59"/>
      <c r="AI920" s="163" t="str">
        <f t="shared" si="185"/>
        <v/>
      </c>
      <c r="AJ920" s="162" t="str">
        <f t="shared" si="176"/>
        <v/>
      </c>
      <c r="AK920" s="119"/>
      <c r="AL920" s="59" t="str">
        <f>IF(ISNUMBER($AJ920),INDEX($Z$4:$AC$3663,$AJ920,AL$3),"")</f>
        <v/>
      </c>
      <c r="AM920" s="149" t="str">
        <f>IF(ISNUMBER($AJ920),INDEX($Z$4:$AC$3663,$AJ920,AM$3),"")</f>
        <v/>
      </c>
      <c r="AN920" s="149" t="str">
        <f>IF(ISNUMBER($AJ920),INDEX($Z$4:$AC$3663,$AJ920,AN$3),"")</f>
        <v/>
      </c>
      <c r="AO920" s="59"/>
      <c r="AP920" s="59"/>
      <c r="AQ920" s="166"/>
      <c r="AR920" s="59"/>
      <c r="AS920" s="59"/>
      <c r="AT920" s="149"/>
      <c r="AU920" s="149"/>
      <c r="AV920" s="149"/>
      <c r="AW920" s="149"/>
      <c r="AX920" s="150"/>
      <c r="AY920" s="151"/>
      <c r="AZ920" s="59"/>
      <c r="BA920" s="59"/>
      <c r="BB920" s="59"/>
      <c r="BC920" s="59"/>
      <c r="BD920" s="59"/>
      <c r="BE920" s="59"/>
      <c r="BF920" s="43"/>
      <c r="BG920" s="59"/>
      <c r="BH920" s="59"/>
      <c r="BI920" s="59"/>
      <c r="BJ920" s="59"/>
      <c r="BK920" s="59"/>
      <c r="BL920" s="59"/>
      <c r="BM920" s="59"/>
    </row>
    <row r="921" spans="1:65" x14ac:dyDescent="0.25">
      <c r="A921" s="82"/>
      <c r="B921" s="122" t="s">
        <v>10</v>
      </c>
      <c r="C921" s="122">
        <v>3837.5</v>
      </c>
      <c r="D921" s="122">
        <v>37.206815602073704</v>
      </c>
      <c r="E921" s="142">
        <f>IF(B920=B921,0,MAX(E$4:E920)+1)</f>
        <v>0</v>
      </c>
      <c r="F921" s="142">
        <f t="shared" si="186"/>
        <v>2</v>
      </c>
      <c r="G921" s="142" t="str">
        <f t="shared" si="180"/>
        <v/>
      </c>
      <c r="H921" s="142" t="str">
        <f t="shared" si="181"/>
        <v/>
      </c>
      <c r="I921" s="59"/>
      <c r="J921" s="104"/>
      <c r="K921" s="59"/>
      <c r="L921" s="59"/>
      <c r="M921" s="59"/>
      <c r="N921" s="44"/>
      <c r="O921" s="44"/>
      <c r="P921" s="44"/>
      <c r="Q921" s="43" t="str">
        <f t="shared" si="178"/>
        <v/>
      </c>
      <c r="R921" s="60" t="str">
        <f t="shared" si="177"/>
        <v/>
      </c>
      <c r="S921" s="60" t="str">
        <f t="shared" si="177"/>
        <v/>
      </c>
      <c r="T921" s="60" t="str">
        <f t="shared" si="177"/>
        <v/>
      </c>
      <c r="U921" s="60" t="str">
        <f t="shared" si="177"/>
        <v/>
      </c>
      <c r="V921" s="60" t="str">
        <f t="shared" si="177"/>
        <v/>
      </c>
      <c r="W921" s="44"/>
      <c r="X921" s="44" t="str">
        <f t="shared" si="182"/>
        <v/>
      </c>
      <c r="Y921" s="142" t="str">
        <f t="shared" si="179"/>
        <v/>
      </c>
      <c r="Z921" s="172" t="str">
        <f t="shared" si="183"/>
        <v/>
      </c>
      <c r="AA921" s="169" t="str">
        <f>IF(ISNUMBER($Q921),INDEX($D$1:$D$3663,S921,1),"")</f>
        <v/>
      </c>
      <c r="AB921" s="169" t="str">
        <f>IF(ISNUMBER($Q921),INDEX($D$1:$D$3663,T921,1),"")</f>
        <v/>
      </c>
      <c r="AC921" s="169" t="str">
        <f>IF(ISNUMBER($Q921),INDEX($D$1:$D$3663,U921,1),"")</f>
        <v/>
      </c>
      <c r="AD921" s="169" t="str">
        <f>IF(ISNUMBER($Q921),INDEX($D$1:$D$3663,V921,1),"")</f>
        <v/>
      </c>
      <c r="AE921" s="59"/>
      <c r="AF921" s="177" t="str">
        <f t="shared" si="184"/>
        <v/>
      </c>
      <c r="AG921" s="178" t="s">
        <v>1403</v>
      </c>
      <c r="AH921" s="59"/>
      <c r="AI921" s="163" t="str">
        <f t="shared" si="185"/>
        <v/>
      </c>
      <c r="AJ921" s="162" t="str">
        <f t="shared" si="176"/>
        <v/>
      </c>
      <c r="AK921" s="119"/>
      <c r="AL921" s="59" t="str">
        <f>IF(ISNUMBER($AJ921),INDEX($Z$4:$AC$3663,$AJ921,AL$3),"")</f>
        <v/>
      </c>
      <c r="AM921" s="149" t="str">
        <f>IF(ISNUMBER($AJ921),INDEX($Z$4:$AC$3663,$AJ921,AM$3),"")</f>
        <v/>
      </c>
      <c r="AN921" s="149" t="str">
        <f>IF(ISNUMBER($AJ921),INDEX($Z$4:$AC$3663,$AJ921,AN$3),"")</f>
        <v/>
      </c>
      <c r="AO921" s="59"/>
      <c r="AP921" s="59"/>
      <c r="AQ921" s="166"/>
      <c r="AR921" s="59"/>
      <c r="AS921" s="59"/>
      <c r="AT921" s="149"/>
      <c r="AU921" s="149"/>
      <c r="AV921" s="149"/>
      <c r="AW921" s="149"/>
      <c r="AX921" s="150"/>
      <c r="AY921" s="151"/>
      <c r="AZ921" s="59"/>
      <c r="BA921" s="59"/>
      <c r="BB921" s="59"/>
      <c r="BC921" s="59"/>
      <c r="BD921" s="59"/>
      <c r="BE921" s="59"/>
      <c r="BF921" s="43"/>
      <c r="BG921" s="59"/>
      <c r="BH921" s="59"/>
      <c r="BI921" s="59"/>
      <c r="BJ921" s="59"/>
      <c r="BK921" s="59"/>
      <c r="BL921" s="59"/>
      <c r="BM921" s="59"/>
    </row>
    <row r="922" spans="1:65" x14ac:dyDescent="0.25">
      <c r="A922" s="82"/>
      <c r="B922" s="122" t="s">
        <v>10</v>
      </c>
      <c r="C922" s="122">
        <v>3838.5</v>
      </c>
      <c r="D922" s="122">
        <v>37.308913066325601</v>
      </c>
      <c r="E922" s="142">
        <f>IF(B921=B922,0,MAX(E$4:E921)+1)</f>
        <v>0</v>
      </c>
      <c r="F922" s="142">
        <f t="shared" si="186"/>
        <v>2</v>
      </c>
      <c r="G922" s="142" t="str">
        <f t="shared" si="180"/>
        <v/>
      </c>
      <c r="H922" s="142" t="str">
        <f t="shared" si="181"/>
        <v/>
      </c>
      <c r="I922" s="59"/>
      <c r="J922" s="104"/>
      <c r="K922" s="59"/>
      <c r="L922" s="59"/>
      <c r="M922" s="59"/>
      <c r="N922" s="44"/>
      <c r="O922" s="44"/>
      <c r="P922" s="44"/>
      <c r="Q922" s="43" t="str">
        <f t="shared" si="178"/>
        <v/>
      </c>
      <c r="R922" s="60" t="str">
        <f t="shared" si="177"/>
        <v/>
      </c>
      <c r="S922" s="60" t="str">
        <f t="shared" si="177"/>
        <v/>
      </c>
      <c r="T922" s="60" t="str">
        <f t="shared" si="177"/>
        <v/>
      </c>
      <c r="U922" s="60" t="str">
        <f t="shared" si="177"/>
        <v/>
      </c>
      <c r="V922" s="60" t="str">
        <f t="shared" si="177"/>
        <v/>
      </c>
      <c r="W922" s="44"/>
      <c r="X922" s="44" t="str">
        <f t="shared" si="182"/>
        <v/>
      </c>
      <c r="Y922" s="142" t="str">
        <f t="shared" si="179"/>
        <v/>
      </c>
      <c r="Z922" s="172" t="str">
        <f t="shared" si="183"/>
        <v/>
      </c>
      <c r="AA922" s="169" t="str">
        <f>IF(ISNUMBER($Q922),INDEX($D$1:$D$3663,S922,1),"")</f>
        <v/>
      </c>
      <c r="AB922" s="169" t="str">
        <f>IF(ISNUMBER($Q922),INDEX($D$1:$D$3663,T922,1),"")</f>
        <v/>
      </c>
      <c r="AC922" s="169" t="str">
        <f>IF(ISNUMBER($Q922),INDEX($D$1:$D$3663,U922,1),"")</f>
        <v/>
      </c>
      <c r="AD922" s="169" t="str">
        <f>IF(ISNUMBER($Q922),INDEX($D$1:$D$3663,V922,1),"")</f>
        <v/>
      </c>
      <c r="AE922" s="59"/>
      <c r="AF922" s="177" t="str">
        <f t="shared" si="184"/>
        <v/>
      </c>
      <c r="AG922" s="178" t="s">
        <v>1403</v>
      </c>
      <c r="AH922" s="59"/>
      <c r="AI922" s="163" t="str">
        <f t="shared" si="185"/>
        <v/>
      </c>
      <c r="AJ922" s="162" t="str">
        <f t="shared" si="176"/>
        <v/>
      </c>
      <c r="AK922" s="119"/>
      <c r="AL922" s="59" t="str">
        <f>IF(ISNUMBER($AJ922),INDEX($Z$4:$AC$3663,$AJ922,AL$3),"")</f>
        <v/>
      </c>
      <c r="AM922" s="149" t="str">
        <f>IF(ISNUMBER($AJ922),INDEX($Z$4:$AC$3663,$AJ922,AM$3),"")</f>
        <v/>
      </c>
      <c r="AN922" s="149" t="str">
        <f>IF(ISNUMBER($AJ922),INDEX($Z$4:$AC$3663,$AJ922,AN$3),"")</f>
        <v/>
      </c>
      <c r="AO922" s="59"/>
      <c r="AP922" s="59"/>
      <c r="AQ922" s="166"/>
      <c r="AR922" s="59"/>
      <c r="AS922" s="59"/>
      <c r="AT922" s="149"/>
      <c r="AU922" s="149"/>
      <c r="AV922" s="149"/>
      <c r="AW922" s="149"/>
      <c r="AX922" s="150"/>
      <c r="AY922" s="151"/>
      <c r="AZ922" s="59"/>
      <c r="BA922" s="59"/>
      <c r="BB922" s="59"/>
      <c r="BC922" s="59"/>
      <c r="BD922" s="59"/>
      <c r="BE922" s="59"/>
      <c r="BF922" s="43"/>
      <c r="BG922" s="59"/>
      <c r="BH922" s="59"/>
      <c r="BI922" s="59"/>
      <c r="BJ922" s="59"/>
      <c r="BK922" s="59"/>
      <c r="BL922" s="59"/>
      <c r="BM922" s="59"/>
    </row>
    <row r="923" spans="1:65" x14ac:dyDescent="0.25">
      <c r="A923" s="82"/>
      <c r="B923" s="122" t="s">
        <v>10</v>
      </c>
      <c r="C923" s="122">
        <v>3839.5</v>
      </c>
      <c r="D923" s="122">
        <v>37.197260306460798</v>
      </c>
      <c r="E923" s="142">
        <f>IF(B922=B923,0,MAX(E$4:E922)+1)</f>
        <v>0</v>
      </c>
      <c r="F923" s="142">
        <f t="shared" si="186"/>
        <v>2</v>
      </c>
      <c r="G923" s="142" t="str">
        <f t="shared" si="180"/>
        <v/>
      </c>
      <c r="H923" s="142" t="str">
        <f t="shared" si="181"/>
        <v/>
      </c>
      <c r="I923" s="59"/>
      <c r="J923" s="104"/>
      <c r="K923" s="59"/>
      <c r="L923" s="59"/>
      <c r="M923" s="59"/>
      <c r="N923" s="44"/>
      <c r="O923" s="44"/>
      <c r="P923" s="44"/>
      <c r="Q923" s="43" t="str">
        <f t="shared" si="178"/>
        <v/>
      </c>
      <c r="R923" s="60" t="str">
        <f t="shared" ref="R923:V973" si="187">IF(ISNUMBER($Q923),IF($Q923=0,R922,R922+1),"")</f>
        <v/>
      </c>
      <c r="S923" s="60" t="str">
        <f t="shared" si="187"/>
        <v/>
      </c>
      <c r="T923" s="60" t="str">
        <f t="shared" si="187"/>
        <v/>
      </c>
      <c r="U923" s="60" t="str">
        <f t="shared" si="187"/>
        <v/>
      </c>
      <c r="V923" s="60" t="str">
        <f t="shared" si="187"/>
        <v/>
      </c>
      <c r="W923" s="44"/>
      <c r="X923" s="44" t="str">
        <f t="shared" si="182"/>
        <v/>
      </c>
      <c r="Y923" s="142" t="str">
        <f t="shared" si="179"/>
        <v/>
      </c>
      <c r="Z923" s="172" t="str">
        <f t="shared" si="183"/>
        <v/>
      </c>
      <c r="AA923" s="169" t="str">
        <f>IF(ISNUMBER($Q923),INDEX($D$1:$D$3663,S923,1),"")</f>
        <v/>
      </c>
      <c r="AB923" s="169" t="str">
        <f>IF(ISNUMBER($Q923),INDEX($D$1:$D$3663,T923,1),"")</f>
        <v/>
      </c>
      <c r="AC923" s="169" t="str">
        <f>IF(ISNUMBER($Q923),INDEX($D$1:$D$3663,U923,1),"")</f>
        <v/>
      </c>
      <c r="AD923" s="169" t="str">
        <f>IF(ISNUMBER($Q923),INDEX($D$1:$D$3663,V923,1),"")</f>
        <v/>
      </c>
      <c r="AE923" s="59"/>
      <c r="AF923" s="177" t="str">
        <f t="shared" si="184"/>
        <v/>
      </c>
      <c r="AG923" s="178" t="s">
        <v>1403</v>
      </c>
      <c r="AH923" s="59"/>
      <c r="AI923" s="163" t="str">
        <f t="shared" si="185"/>
        <v/>
      </c>
      <c r="AJ923" s="162" t="str">
        <f t="shared" si="176"/>
        <v/>
      </c>
      <c r="AK923" s="119"/>
      <c r="AL923" s="59" t="str">
        <f>IF(ISNUMBER($AJ923),INDEX($Z$4:$AC$3663,$AJ923,AL$3),"")</f>
        <v/>
      </c>
      <c r="AM923" s="149" t="str">
        <f>IF(ISNUMBER($AJ923),INDEX($Z$4:$AC$3663,$AJ923,AM$3),"")</f>
        <v/>
      </c>
      <c r="AN923" s="149" t="str">
        <f>IF(ISNUMBER($AJ923),INDEX($Z$4:$AC$3663,$AJ923,AN$3),"")</f>
        <v/>
      </c>
      <c r="AO923" s="59"/>
      <c r="AP923" s="59"/>
      <c r="AQ923" s="166"/>
      <c r="AR923" s="59"/>
      <c r="AS923" s="59"/>
      <c r="AT923" s="149"/>
      <c r="AU923" s="149"/>
      <c r="AV923" s="149"/>
      <c r="AW923" s="149"/>
      <c r="AX923" s="150"/>
      <c r="AY923" s="151"/>
      <c r="AZ923" s="59"/>
      <c r="BA923" s="59"/>
      <c r="BB923" s="59"/>
      <c r="BC923" s="59"/>
      <c r="BD923" s="59"/>
      <c r="BE923" s="59"/>
      <c r="BF923" s="43"/>
      <c r="BG923" s="59"/>
      <c r="BH923" s="59"/>
      <c r="BI923" s="59"/>
      <c r="BJ923" s="59"/>
      <c r="BK923" s="59"/>
      <c r="BL923" s="59"/>
      <c r="BM923" s="59"/>
    </row>
    <row r="924" spans="1:65" x14ac:dyDescent="0.25">
      <c r="A924" s="82"/>
      <c r="B924" s="122" t="s">
        <v>10</v>
      </c>
      <c r="C924" s="122">
        <v>3840.5</v>
      </c>
      <c r="D924" s="122">
        <v>37.192691510307498</v>
      </c>
      <c r="E924" s="142">
        <f>IF(B923=B924,0,MAX(E$4:E923)+1)</f>
        <v>0</v>
      </c>
      <c r="F924" s="142">
        <f t="shared" si="186"/>
        <v>2</v>
      </c>
      <c r="G924" s="142" t="str">
        <f t="shared" si="180"/>
        <v/>
      </c>
      <c r="H924" s="142" t="str">
        <f t="shared" si="181"/>
        <v/>
      </c>
      <c r="I924" s="59"/>
      <c r="J924" s="104"/>
      <c r="K924" s="59"/>
      <c r="L924" s="59"/>
      <c r="M924" s="59"/>
      <c r="N924" s="44"/>
      <c r="O924" s="44"/>
      <c r="P924" s="44"/>
      <c r="Q924" s="43" t="str">
        <f t="shared" si="178"/>
        <v/>
      </c>
      <c r="R924" s="60" t="str">
        <f t="shared" si="187"/>
        <v/>
      </c>
      <c r="S924" s="60" t="str">
        <f t="shared" si="187"/>
        <v/>
      </c>
      <c r="T924" s="60" t="str">
        <f t="shared" si="187"/>
        <v/>
      </c>
      <c r="U924" s="60" t="str">
        <f t="shared" si="187"/>
        <v/>
      </c>
      <c r="V924" s="60" t="str">
        <f t="shared" si="187"/>
        <v/>
      </c>
      <c r="W924" s="44"/>
      <c r="X924" s="44" t="str">
        <f t="shared" si="182"/>
        <v/>
      </c>
      <c r="Y924" s="142" t="str">
        <f t="shared" si="179"/>
        <v/>
      </c>
      <c r="Z924" s="172" t="str">
        <f t="shared" si="183"/>
        <v/>
      </c>
      <c r="AA924" s="169" t="str">
        <f>IF(ISNUMBER($Q924),INDEX($D$1:$D$3663,S924,1),"")</f>
        <v/>
      </c>
      <c r="AB924" s="169" t="str">
        <f>IF(ISNUMBER($Q924),INDEX($D$1:$D$3663,T924,1),"")</f>
        <v/>
      </c>
      <c r="AC924" s="169" t="str">
        <f>IF(ISNUMBER($Q924),INDEX($D$1:$D$3663,U924,1),"")</f>
        <v/>
      </c>
      <c r="AD924" s="169" t="str">
        <f>IF(ISNUMBER($Q924),INDEX($D$1:$D$3663,V924,1),"")</f>
        <v/>
      </c>
      <c r="AE924" s="59"/>
      <c r="AF924" s="177" t="str">
        <f t="shared" si="184"/>
        <v/>
      </c>
      <c r="AG924" s="178" t="s">
        <v>1403</v>
      </c>
      <c r="AH924" s="59"/>
      <c r="AI924" s="163" t="str">
        <f t="shared" si="185"/>
        <v/>
      </c>
      <c r="AJ924" s="162" t="str">
        <f t="shared" si="176"/>
        <v/>
      </c>
      <c r="AK924" s="119"/>
      <c r="AL924" s="59" t="str">
        <f>IF(ISNUMBER($AJ924),INDEX($Z$4:$AC$3663,$AJ924,AL$3),"")</f>
        <v/>
      </c>
      <c r="AM924" s="149" t="str">
        <f>IF(ISNUMBER($AJ924),INDEX($Z$4:$AC$3663,$AJ924,AM$3),"")</f>
        <v/>
      </c>
      <c r="AN924" s="149" t="str">
        <f>IF(ISNUMBER($AJ924),INDEX($Z$4:$AC$3663,$AJ924,AN$3),"")</f>
        <v/>
      </c>
      <c r="AO924" s="59"/>
      <c r="AP924" s="59"/>
      <c r="AQ924" s="166"/>
      <c r="AR924" s="59"/>
      <c r="AS924" s="59"/>
      <c r="AT924" s="149"/>
      <c r="AU924" s="149"/>
      <c r="AV924" s="149"/>
      <c r="AW924" s="149"/>
      <c r="AX924" s="150"/>
      <c r="AY924" s="151"/>
      <c r="AZ924" s="59"/>
      <c r="BA924" s="59"/>
      <c r="BB924" s="59"/>
      <c r="BC924" s="59"/>
      <c r="BD924" s="59"/>
      <c r="BE924" s="59"/>
      <c r="BF924" s="43"/>
      <c r="BG924" s="59"/>
      <c r="BH924" s="59"/>
      <c r="BI924" s="59"/>
      <c r="BJ924" s="59"/>
      <c r="BK924" s="59"/>
      <c r="BL924" s="59"/>
      <c r="BM924" s="59"/>
    </row>
    <row r="925" spans="1:65" x14ac:dyDescent="0.25">
      <c r="A925" s="82"/>
      <c r="B925" s="122" t="s">
        <v>10</v>
      </c>
      <c r="C925" s="122">
        <v>3841.5</v>
      </c>
      <c r="D925" s="122">
        <v>37.1641825213649</v>
      </c>
      <c r="E925" s="142">
        <f>IF(B924=B925,0,MAX(E$4:E924)+1)</f>
        <v>0</v>
      </c>
      <c r="F925" s="142">
        <f t="shared" si="186"/>
        <v>2</v>
      </c>
      <c r="G925" s="142" t="str">
        <f t="shared" si="180"/>
        <v/>
      </c>
      <c r="H925" s="142" t="str">
        <f t="shared" si="181"/>
        <v/>
      </c>
      <c r="I925" s="59"/>
      <c r="J925" s="104"/>
      <c r="K925" s="59"/>
      <c r="L925" s="59"/>
      <c r="M925" s="59"/>
      <c r="N925" s="44"/>
      <c r="O925" s="44"/>
      <c r="P925" s="44"/>
      <c r="Q925" s="43" t="str">
        <f t="shared" si="178"/>
        <v/>
      </c>
      <c r="R925" s="60" t="str">
        <f t="shared" si="187"/>
        <v/>
      </c>
      <c r="S925" s="60" t="str">
        <f t="shared" si="187"/>
        <v/>
      </c>
      <c r="T925" s="60" t="str">
        <f t="shared" si="187"/>
        <v/>
      </c>
      <c r="U925" s="60" t="str">
        <f t="shared" si="187"/>
        <v/>
      </c>
      <c r="V925" s="60" t="str">
        <f t="shared" si="187"/>
        <v/>
      </c>
      <c r="W925" s="44"/>
      <c r="X925" s="44" t="str">
        <f t="shared" si="182"/>
        <v/>
      </c>
      <c r="Y925" s="142" t="str">
        <f t="shared" si="179"/>
        <v/>
      </c>
      <c r="Z925" s="172" t="str">
        <f t="shared" si="183"/>
        <v/>
      </c>
      <c r="AA925" s="169" t="str">
        <f>IF(ISNUMBER($Q925),INDEX($D$1:$D$3663,S925,1),"")</f>
        <v/>
      </c>
      <c r="AB925" s="169" t="str">
        <f>IF(ISNUMBER($Q925),INDEX($D$1:$D$3663,T925,1),"")</f>
        <v/>
      </c>
      <c r="AC925" s="169" t="str">
        <f>IF(ISNUMBER($Q925),INDEX($D$1:$D$3663,U925,1),"")</f>
        <v/>
      </c>
      <c r="AD925" s="169" t="str">
        <f>IF(ISNUMBER($Q925),INDEX($D$1:$D$3663,V925,1),"")</f>
        <v/>
      </c>
      <c r="AE925" s="59"/>
      <c r="AF925" s="177" t="str">
        <f t="shared" si="184"/>
        <v/>
      </c>
      <c r="AG925" s="178" t="s">
        <v>1403</v>
      </c>
      <c r="AH925" s="59"/>
      <c r="AI925" s="163" t="str">
        <f t="shared" si="185"/>
        <v/>
      </c>
      <c r="AJ925" s="162" t="str">
        <f t="shared" ref="AJ925:AJ988" si="188">IF(AI924=AI$2,AJ924+AJ$2-1,IF(ISNUMBER(AI925),AJ924+AJ$2,""))</f>
        <v/>
      </c>
      <c r="AK925" s="119"/>
      <c r="AL925" s="59" t="str">
        <f>IF(ISNUMBER($AJ925),INDEX($Z$4:$AC$3663,$AJ925,AL$3),"")</f>
        <v/>
      </c>
      <c r="AM925" s="149" t="str">
        <f>IF(ISNUMBER($AJ925),INDEX($Z$4:$AC$3663,$AJ925,AM$3),"")</f>
        <v/>
      </c>
      <c r="AN925" s="149" t="str">
        <f>IF(ISNUMBER($AJ925),INDEX($Z$4:$AC$3663,$AJ925,AN$3),"")</f>
        <v/>
      </c>
      <c r="AO925" s="59"/>
      <c r="AP925" s="59"/>
      <c r="AQ925" s="166"/>
      <c r="AR925" s="59"/>
      <c r="AS925" s="59"/>
      <c r="AT925" s="149"/>
      <c r="AU925" s="149"/>
      <c r="AV925" s="149"/>
      <c r="AW925" s="149"/>
      <c r="AX925" s="150"/>
      <c r="AY925" s="151"/>
      <c r="AZ925" s="59"/>
      <c r="BA925" s="59"/>
      <c r="BB925" s="59"/>
      <c r="BC925" s="59"/>
      <c r="BD925" s="59"/>
      <c r="BE925" s="59"/>
      <c r="BF925" s="43"/>
      <c r="BG925" s="59"/>
      <c r="BH925" s="59"/>
      <c r="BI925" s="59"/>
      <c r="BJ925" s="59"/>
      <c r="BK925" s="59"/>
      <c r="BL925" s="59"/>
      <c r="BM925" s="59"/>
    </row>
    <row r="926" spans="1:65" x14ac:dyDescent="0.25">
      <c r="A926" s="82"/>
      <c r="B926" s="122" t="s">
        <v>10</v>
      </c>
      <c r="C926" s="122">
        <v>3842.5</v>
      </c>
      <c r="D926" s="122">
        <v>37.445736833125601</v>
      </c>
      <c r="E926" s="142">
        <f>IF(B925=B926,0,MAX(E$4:E925)+1)</f>
        <v>0</v>
      </c>
      <c r="F926" s="142">
        <f t="shared" si="186"/>
        <v>2</v>
      </c>
      <c r="G926" s="142" t="str">
        <f t="shared" si="180"/>
        <v/>
      </c>
      <c r="H926" s="142" t="str">
        <f t="shared" si="181"/>
        <v/>
      </c>
      <c r="I926" s="59"/>
      <c r="J926" s="104"/>
      <c r="K926" s="59"/>
      <c r="L926" s="59"/>
      <c r="M926" s="59"/>
      <c r="N926" s="44"/>
      <c r="O926" s="44"/>
      <c r="P926" s="44"/>
      <c r="Q926" s="43" t="str">
        <f t="shared" si="178"/>
        <v/>
      </c>
      <c r="R926" s="60" t="str">
        <f t="shared" si="187"/>
        <v/>
      </c>
      <c r="S926" s="60" t="str">
        <f t="shared" si="187"/>
        <v/>
      </c>
      <c r="T926" s="60" t="str">
        <f t="shared" si="187"/>
        <v/>
      </c>
      <c r="U926" s="60" t="str">
        <f t="shared" si="187"/>
        <v/>
      </c>
      <c r="V926" s="60" t="str">
        <f t="shared" si="187"/>
        <v/>
      </c>
      <c r="W926" s="44"/>
      <c r="X926" s="44" t="str">
        <f t="shared" si="182"/>
        <v/>
      </c>
      <c r="Y926" s="142" t="str">
        <f t="shared" si="179"/>
        <v/>
      </c>
      <c r="Z926" s="172" t="str">
        <f t="shared" si="183"/>
        <v/>
      </c>
      <c r="AA926" s="169" t="str">
        <f>IF(ISNUMBER($Q926),INDEX($D$1:$D$3663,S926,1),"")</f>
        <v/>
      </c>
      <c r="AB926" s="169" t="str">
        <f>IF(ISNUMBER($Q926),INDEX($D$1:$D$3663,T926,1),"")</f>
        <v/>
      </c>
      <c r="AC926" s="169" t="str">
        <f>IF(ISNUMBER($Q926),INDEX($D$1:$D$3663,U926,1),"")</f>
        <v/>
      </c>
      <c r="AD926" s="169" t="str">
        <f>IF(ISNUMBER($Q926),INDEX($D$1:$D$3663,V926,1),"")</f>
        <v/>
      </c>
      <c r="AE926" s="59"/>
      <c r="AF926" s="177" t="str">
        <f t="shared" si="184"/>
        <v/>
      </c>
      <c r="AG926" s="178" t="s">
        <v>1403</v>
      </c>
      <c r="AH926" s="59"/>
      <c r="AI926" s="163" t="str">
        <f t="shared" si="185"/>
        <v/>
      </c>
      <c r="AJ926" s="162" t="str">
        <f t="shared" si="188"/>
        <v/>
      </c>
      <c r="AK926" s="119"/>
      <c r="AL926" s="59" t="str">
        <f>IF(ISNUMBER($AJ926),INDEX($Z$4:$AC$3663,$AJ926,AL$3),"")</f>
        <v/>
      </c>
      <c r="AM926" s="149" t="str">
        <f>IF(ISNUMBER($AJ926),INDEX($Z$4:$AC$3663,$AJ926,AM$3),"")</f>
        <v/>
      </c>
      <c r="AN926" s="149" t="str">
        <f>IF(ISNUMBER($AJ926),INDEX($Z$4:$AC$3663,$AJ926,AN$3),"")</f>
        <v/>
      </c>
      <c r="AO926" s="59"/>
      <c r="AP926" s="59"/>
      <c r="AQ926" s="166"/>
      <c r="AR926" s="59"/>
      <c r="AS926" s="59"/>
      <c r="AT926" s="149"/>
      <c r="AU926" s="149"/>
      <c r="AV926" s="149"/>
      <c r="AW926" s="149"/>
      <c r="AX926" s="150"/>
      <c r="AY926" s="151"/>
      <c r="AZ926" s="59"/>
      <c r="BA926" s="59"/>
      <c r="BB926" s="59"/>
      <c r="BC926" s="59"/>
      <c r="BD926" s="59"/>
      <c r="BE926" s="59"/>
      <c r="BF926" s="43"/>
      <c r="BG926" s="59"/>
      <c r="BH926" s="59"/>
      <c r="BI926" s="59"/>
      <c r="BJ926" s="59"/>
      <c r="BK926" s="59"/>
      <c r="BL926" s="59"/>
      <c r="BM926" s="59"/>
    </row>
    <row r="927" spans="1:65" x14ac:dyDescent="0.25">
      <c r="A927" s="82"/>
      <c r="B927" s="122" t="s">
        <v>10</v>
      </c>
      <c r="C927" s="122">
        <v>3843.5</v>
      </c>
      <c r="D927" s="122">
        <v>37.2450721181566</v>
      </c>
      <c r="E927" s="142">
        <f>IF(B926=B927,0,MAX(E$4:E926)+1)</f>
        <v>0</v>
      </c>
      <c r="F927" s="142">
        <f t="shared" si="186"/>
        <v>2</v>
      </c>
      <c r="G927" s="142" t="str">
        <f t="shared" si="180"/>
        <v/>
      </c>
      <c r="H927" s="142" t="str">
        <f t="shared" si="181"/>
        <v/>
      </c>
      <c r="I927" s="59"/>
      <c r="J927" s="104"/>
      <c r="K927" s="59"/>
      <c r="L927" s="59"/>
      <c r="M927" s="59"/>
      <c r="N927" s="44"/>
      <c r="O927" s="44"/>
      <c r="P927" s="44"/>
      <c r="Q927" s="43" t="str">
        <f t="shared" si="178"/>
        <v/>
      </c>
      <c r="R927" s="60" t="str">
        <f t="shared" si="187"/>
        <v/>
      </c>
      <c r="S927" s="60" t="str">
        <f t="shared" si="187"/>
        <v/>
      </c>
      <c r="T927" s="60" t="str">
        <f t="shared" si="187"/>
        <v/>
      </c>
      <c r="U927" s="60" t="str">
        <f t="shared" si="187"/>
        <v/>
      </c>
      <c r="V927" s="60" t="str">
        <f t="shared" si="187"/>
        <v/>
      </c>
      <c r="W927" s="44"/>
      <c r="X927" s="44" t="str">
        <f t="shared" si="182"/>
        <v/>
      </c>
      <c r="Y927" s="142" t="str">
        <f t="shared" si="179"/>
        <v/>
      </c>
      <c r="Z927" s="172" t="str">
        <f t="shared" si="183"/>
        <v/>
      </c>
      <c r="AA927" s="169" t="str">
        <f>IF(ISNUMBER($Q927),INDEX($D$1:$D$3663,S927,1),"")</f>
        <v/>
      </c>
      <c r="AB927" s="169" t="str">
        <f>IF(ISNUMBER($Q927),INDEX($D$1:$D$3663,T927,1),"")</f>
        <v/>
      </c>
      <c r="AC927" s="169" t="str">
        <f>IF(ISNUMBER($Q927),INDEX($D$1:$D$3663,U927,1),"")</f>
        <v/>
      </c>
      <c r="AD927" s="169" t="str">
        <f>IF(ISNUMBER($Q927),INDEX($D$1:$D$3663,V927,1),"")</f>
        <v/>
      </c>
      <c r="AE927" s="59"/>
      <c r="AF927" s="177" t="str">
        <f t="shared" si="184"/>
        <v/>
      </c>
      <c r="AG927" s="178" t="s">
        <v>1403</v>
      </c>
      <c r="AH927" s="59"/>
      <c r="AI927" s="163" t="str">
        <f t="shared" si="185"/>
        <v/>
      </c>
      <c r="AJ927" s="162" t="str">
        <f t="shared" si="188"/>
        <v/>
      </c>
      <c r="AK927" s="119"/>
      <c r="AL927" s="59" t="str">
        <f>IF(ISNUMBER($AJ927),INDEX($Z$4:$AC$3663,$AJ927,AL$3),"")</f>
        <v/>
      </c>
      <c r="AM927" s="149" t="str">
        <f>IF(ISNUMBER($AJ927),INDEX($Z$4:$AC$3663,$AJ927,AM$3),"")</f>
        <v/>
      </c>
      <c r="AN927" s="149" t="str">
        <f>IF(ISNUMBER($AJ927),INDEX($Z$4:$AC$3663,$AJ927,AN$3),"")</f>
        <v/>
      </c>
      <c r="AO927" s="59"/>
      <c r="AP927" s="59"/>
      <c r="AQ927" s="166"/>
      <c r="AR927" s="59"/>
      <c r="AS927" s="59"/>
      <c r="AT927" s="149"/>
      <c r="AU927" s="149"/>
      <c r="AV927" s="149"/>
      <c r="AW927" s="149"/>
      <c r="AX927" s="150"/>
      <c r="AY927" s="151"/>
      <c r="AZ927" s="59"/>
      <c r="BA927" s="59"/>
      <c r="BB927" s="59"/>
      <c r="BC927" s="59"/>
      <c r="BD927" s="59"/>
      <c r="BE927" s="59"/>
      <c r="BF927" s="43"/>
      <c r="BG927" s="59"/>
      <c r="BH927" s="59"/>
      <c r="BI927" s="59"/>
      <c r="BJ927" s="59"/>
      <c r="BK927" s="59"/>
      <c r="BL927" s="59"/>
      <c r="BM927" s="59"/>
    </row>
    <row r="928" spans="1:65" x14ac:dyDescent="0.25">
      <c r="A928" s="82"/>
      <c r="B928" s="122" t="s">
        <v>10</v>
      </c>
      <c r="C928" s="122">
        <v>3844.5</v>
      </c>
      <c r="D928" s="122">
        <v>37.360956867648</v>
      </c>
      <c r="E928" s="142">
        <f>IF(B927=B928,0,MAX(E$4:E927)+1)</f>
        <v>0</v>
      </c>
      <c r="F928" s="142">
        <f t="shared" si="186"/>
        <v>2</v>
      </c>
      <c r="G928" s="142" t="str">
        <f t="shared" si="180"/>
        <v/>
      </c>
      <c r="H928" s="142" t="str">
        <f t="shared" si="181"/>
        <v/>
      </c>
      <c r="I928" s="59"/>
      <c r="J928" s="104"/>
      <c r="K928" s="59"/>
      <c r="L928" s="59"/>
      <c r="M928" s="59"/>
      <c r="N928" s="44"/>
      <c r="O928" s="44"/>
      <c r="P928" s="44"/>
      <c r="Q928" s="43" t="str">
        <f t="shared" si="178"/>
        <v/>
      </c>
      <c r="R928" s="60" t="str">
        <f t="shared" si="187"/>
        <v/>
      </c>
      <c r="S928" s="60" t="str">
        <f t="shared" si="187"/>
        <v/>
      </c>
      <c r="T928" s="60" t="str">
        <f t="shared" si="187"/>
        <v/>
      </c>
      <c r="U928" s="60" t="str">
        <f t="shared" si="187"/>
        <v/>
      </c>
      <c r="V928" s="60" t="str">
        <f t="shared" si="187"/>
        <v/>
      </c>
      <c r="W928" s="44"/>
      <c r="X928" s="44" t="str">
        <f t="shared" si="182"/>
        <v/>
      </c>
      <c r="Y928" s="142" t="str">
        <f t="shared" si="179"/>
        <v/>
      </c>
      <c r="Z928" s="172" t="str">
        <f t="shared" si="183"/>
        <v/>
      </c>
      <c r="AA928" s="169" t="str">
        <f>IF(ISNUMBER($Q928),INDEX($D$1:$D$3663,S928,1),"")</f>
        <v/>
      </c>
      <c r="AB928" s="169" t="str">
        <f>IF(ISNUMBER($Q928),INDEX($D$1:$D$3663,T928,1),"")</f>
        <v/>
      </c>
      <c r="AC928" s="169" t="str">
        <f>IF(ISNUMBER($Q928),INDEX($D$1:$D$3663,U928,1),"")</f>
        <v/>
      </c>
      <c r="AD928" s="169" t="str">
        <f>IF(ISNUMBER($Q928),INDEX($D$1:$D$3663,V928,1),"")</f>
        <v/>
      </c>
      <c r="AE928" s="59"/>
      <c r="AF928" s="177" t="str">
        <f t="shared" si="184"/>
        <v/>
      </c>
      <c r="AG928" s="178" t="s">
        <v>1403</v>
      </c>
      <c r="AH928" s="59"/>
      <c r="AI928" s="163" t="str">
        <f t="shared" si="185"/>
        <v/>
      </c>
      <c r="AJ928" s="162" t="str">
        <f t="shared" si="188"/>
        <v/>
      </c>
      <c r="AK928" s="119"/>
      <c r="AL928" s="59" t="str">
        <f>IF(ISNUMBER($AJ928),INDEX($Z$4:$AC$3663,$AJ928,AL$3),"")</f>
        <v/>
      </c>
      <c r="AM928" s="149" t="str">
        <f>IF(ISNUMBER($AJ928),INDEX($Z$4:$AC$3663,$AJ928,AM$3),"")</f>
        <v/>
      </c>
      <c r="AN928" s="149" t="str">
        <f>IF(ISNUMBER($AJ928),INDEX($Z$4:$AC$3663,$AJ928,AN$3),"")</f>
        <v/>
      </c>
      <c r="AO928" s="59"/>
      <c r="AP928" s="59"/>
      <c r="AQ928" s="166"/>
      <c r="AR928" s="59"/>
      <c r="AS928" s="59"/>
      <c r="AT928" s="149"/>
      <c r="AU928" s="149"/>
      <c r="AV928" s="149"/>
      <c r="AW928" s="149"/>
      <c r="AX928" s="150"/>
      <c r="AY928" s="151"/>
      <c r="AZ928" s="59"/>
      <c r="BA928" s="59"/>
      <c r="BB928" s="59"/>
      <c r="BC928" s="59"/>
      <c r="BD928" s="59"/>
      <c r="BE928" s="59"/>
      <c r="BF928" s="43"/>
      <c r="BG928" s="59"/>
      <c r="BH928" s="59"/>
      <c r="BI928" s="59"/>
      <c r="BJ928" s="59"/>
      <c r="BK928" s="59"/>
      <c r="BL928" s="59"/>
      <c r="BM928" s="59"/>
    </row>
    <row r="929" spans="1:65" x14ac:dyDescent="0.25">
      <c r="A929" s="82"/>
      <c r="B929" s="122" t="s">
        <v>10</v>
      </c>
      <c r="C929" s="122">
        <v>3845.5</v>
      </c>
      <c r="D929" s="122">
        <v>37.310128808917703</v>
      </c>
      <c r="E929" s="142">
        <f>IF(B928=B929,0,MAX(E$4:E928)+1)</f>
        <v>0</v>
      </c>
      <c r="F929" s="142">
        <f t="shared" si="186"/>
        <v>2</v>
      </c>
      <c r="G929" s="142" t="str">
        <f t="shared" si="180"/>
        <v/>
      </c>
      <c r="H929" s="142" t="str">
        <f t="shared" si="181"/>
        <v/>
      </c>
      <c r="I929" s="59"/>
      <c r="J929" s="104"/>
      <c r="K929" s="59"/>
      <c r="L929" s="59"/>
      <c r="M929" s="59"/>
      <c r="N929" s="44"/>
      <c r="O929" s="44"/>
      <c r="P929" s="44"/>
      <c r="Q929" s="43" t="str">
        <f t="shared" si="178"/>
        <v/>
      </c>
      <c r="R929" s="60" t="str">
        <f t="shared" si="187"/>
        <v/>
      </c>
      <c r="S929" s="60" t="str">
        <f t="shared" si="187"/>
        <v/>
      </c>
      <c r="T929" s="60" t="str">
        <f t="shared" si="187"/>
        <v/>
      </c>
      <c r="U929" s="60" t="str">
        <f t="shared" si="187"/>
        <v/>
      </c>
      <c r="V929" s="60" t="str">
        <f t="shared" si="187"/>
        <v/>
      </c>
      <c r="W929" s="44"/>
      <c r="X929" s="44" t="str">
        <f t="shared" si="182"/>
        <v/>
      </c>
      <c r="Y929" s="142" t="str">
        <f t="shared" si="179"/>
        <v/>
      </c>
      <c r="Z929" s="172" t="str">
        <f t="shared" si="183"/>
        <v/>
      </c>
      <c r="AA929" s="169" t="str">
        <f>IF(ISNUMBER($Q929),INDEX($D$1:$D$3663,S929,1),"")</f>
        <v/>
      </c>
      <c r="AB929" s="169" t="str">
        <f>IF(ISNUMBER($Q929),INDEX($D$1:$D$3663,T929,1),"")</f>
        <v/>
      </c>
      <c r="AC929" s="169" t="str">
        <f>IF(ISNUMBER($Q929),INDEX($D$1:$D$3663,U929,1),"")</f>
        <v/>
      </c>
      <c r="AD929" s="169" t="str">
        <f>IF(ISNUMBER($Q929),INDEX($D$1:$D$3663,V929,1),"")</f>
        <v/>
      </c>
      <c r="AE929" s="59"/>
      <c r="AF929" s="177" t="str">
        <f t="shared" si="184"/>
        <v/>
      </c>
      <c r="AG929" s="178" t="s">
        <v>1403</v>
      </c>
      <c r="AH929" s="59"/>
      <c r="AI929" s="163" t="str">
        <f t="shared" si="185"/>
        <v/>
      </c>
      <c r="AJ929" s="162" t="str">
        <f t="shared" si="188"/>
        <v/>
      </c>
      <c r="AK929" s="119"/>
      <c r="AL929" s="59" t="str">
        <f>IF(ISNUMBER($AJ929),INDEX($Z$4:$AC$3663,$AJ929,AL$3),"")</f>
        <v/>
      </c>
      <c r="AM929" s="149" t="str">
        <f>IF(ISNUMBER($AJ929),INDEX($Z$4:$AC$3663,$AJ929,AM$3),"")</f>
        <v/>
      </c>
      <c r="AN929" s="149" t="str">
        <f>IF(ISNUMBER($AJ929),INDEX($Z$4:$AC$3663,$AJ929,AN$3),"")</f>
        <v/>
      </c>
      <c r="AO929" s="59"/>
      <c r="AP929" s="59"/>
      <c r="AQ929" s="166"/>
      <c r="AR929" s="59"/>
      <c r="AS929" s="59"/>
      <c r="AT929" s="149"/>
      <c r="AU929" s="149"/>
      <c r="AV929" s="149"/>
      <c r="AW929" s="149"/>
      <c r="AX929" s="150"/>
      <c r="AY929" s="151"/>
      <c r="AZ929" s="59"/>
      <c r="BA929" s="59"/>
      <c r="BB929" s="59"/>
      <c r="BC929" s="59"/>
      <c r="BD929" s="59"/>
      <c r="BE929" s="59"/>
      <c r="BF929" s="43"/>
      <c r="BG929" s="59"/>
      <c r="BH929" s="59"/>
      <c r="BI929" s="59"/>
      <c r="BJ929" s="59"/>
      <c r="BK929" s="59"/>
      <c r="BL929" s="59"/>
      <c r="BM929" s="59"/>
    </row>
    <row r="930" spans="1:65" x14ac:dyDescent="0.25">
      <c r="A930" s="82"/>
      <c r="B930" s="122" t="s">
        <v>10</v>
      </c>
      <c r="C930" s="122">
        <v>3846.5</v>
      </c>
      <c r="D930" s="122">
        <v>37.283375209254402</v>
      </c>
      <c r="E930" s="142">
        <f>IF(B929=B930,0,MAX(E$4:E929)+1)</f>
        <v>0</v>
      </c>
      <c r="F930" s="142">
        <f t="shared" si="186"/>
        <v>2</v>
      </c>
      <c r="G930" s="142" t="str">
        <f t="shared" si="180"/>
        <v/>
      </c>
      <c r="H930" s="142" t="str">
        <f t="shared" si="181"/>
        <v/>
      </c>
      <c r="I930" s="59"/>
      <c r="J930" s="104"/>
      <c r="K930" s="59"/>
      <c r="L930" s="59"/>
      <c r="M930" s="59"/>
      <c r="N930" s="44"/>
      <c r="O930" s="44"/>
      <c r="P930" s="44"/>
      <c r="Q930" s="43" t="str">
        <f t="shared" si="178"/>
        <v/>
      </c>
      <c r="R930" s="60" t="str">
        <f t="shared" si="187"/>
        <v/>
      </c>
      <c r="S930" s="60" t="str">
        <f t="shared" si="187"/>
        <v/>
      </c>
      <c r="T930" s="60" t="str">
        <f t="shared" si="187"/>
        <v/>
      </c>
      <c r="U930" s="60" t="str">
        <f t="shared" si="187"/>
        <v/>
      </c>
      <c r="V930" s="60" t="str">
        <f t="shared" si="187"/>
        <v/>
      </c>
      <c r="W930" s="44"/>
      <c r="X930" s="44" t="str">
        <f t="shared" si="182"/>
        <v/>
      </c>
      <c r="Y930" s="142" t="str">
        <f t="shared" si="179"/>
        <v/>
      </c>
      <c r="Z930" s="172" t="str">
        <f t="shared" si="183"/>
        <v/>
      </c>
      <c r="AA930" s="169" t="str">
        <f>IF(ISNUMBER($Q930),INDEX($D$1:$D$3663,S930,1),"")</f>
        <v/>
      </c>
      <c r="AB930" s="169" t="str">
        <f>IF(ISNUMBER($Q930),INDEX($D$1:$D$3663,T930,1),"")</f>
        <v/>
      </c>
      <c r="AC930" s="169" t="str">
        <f>IF(ISNUMBER($Q930),INDEX($D$1:$D$3663,U930,1),"")</f>
        <v/>
      </c>
      <c r="AD930" s="169" t="str">
        <f>IF(ISNUMBER($Q930),INDEX($D$1:$D$3663,V930,1),"")</f>
        <v/>
      </c>
      <c r="AE930" s="59"/>
      <c r="AF930" s="177" t="str">
        <f t="shared" si="184"/>
        <v/>
      </c>
      <c r="AG930" s="178" t="s">
        <v>1403</v>
      </c>
      <c r="AH930" s="59"/>
      <c r="AI930" s="163" t="str">
        <f t="shared" si="185"/>
        <v/>
      </c>
      <c r="AJ930" s="162" t="str">
        <f t="shared" si="188"/>
        <v/>
      </c>
      <c r="AK930" s="119"/>
      <c r="AL930" s="59" t="str">
        <f>IF(ISNUMBER($AJ930),INDEX($Z$4:$AC$3663,$AJ930,AL$3),"")</f>
        <v/>
      </c>
      <c r="AM930" s="149" t="str">
        <f>IF(ISNUMBER($AJ930),INDEX($Z$4:$AC$3663,$AJ930,AM$3),"")</f>
        <v/>
      </c>
      <c r="AN930" s="149" t="str">
        <f>IF(ISNUMBER($AJ930),INDEX($Z$4:$AC$3663,$AJ930,AN$3),"")</f>
        <v/>
      </c>
      <c r="AO930" s="59"/>
      <c r="AP930" s="59"/>
      <c r="AQ930" s="166"/>
      <c r="AR930" s="59"/>
      <c r="AS930" s="59"/>
      <c r="AT930" s="149"/>
      <c r="AU930" s="149"/>
      <c r="AV930" s="149"/>
      <c r="AW930" s="149"/>
      <c r="AX930" s="150"/>
      <c r="AY930" s="151"/>
      <c r="AZ930" s="59"/>
      <c r="BA930" s="59"/>
      <c r="BB930" s="59"/>
      <c r="BC930" s="59"/>
      <c r="BD930" s="59"/>
      <c r="BE930" s="59"/>
      <c r="BF930" s="43"/>
      <c r="BG930" s="59"/>
      <c r="BH930" s="59"/>
      <c r="BI930" s="59"/>
      <c r="BJ930" s="59"/>
      <c r="BK930" s="59"/>
      <c r="BL930" s="59"/>
      <c r="BM930" s="59"/>
    </row>
    <row r="931" spans="1:65" x14ac:dyDescent="0.25">
      <c r="A931" s="82"/>
      <c r="B931" s="122" t="s">
        <v>10</v>
      </c>
      <c r="C931" s="122">
        <v>3847.5</v>
      </c>
      <c r="D931" s="122">
        <v>37.352158018026699</v>
      </c>
      <c r="E931" s="142">
        <f>IF(B930=B931,0,MAX(E$4:E930)+1)</f>
        <v>0</v>
      </c>
      <c r="F931" s="142">
        <f t="shared" si="186"/>
        <v>2</v>
      </c>
      <c r="G931" s="142" t="str">
        <f t="shared" si="180"/>
        <v/>
      </c>
      <c r="H931" s="142" t="str">
        <f t="shared" si="181"/>
        <v/>
      </c>
      <c r="I931" s="59"/>
      <c r="J931" s="104"/>
      <c r="K931" s="59"/>
      <c r="L931" s="59"/>
      <c r="M931" s="59"/>
      <c r="N931" s="44"/>
      <c r="O931" s="44"/>
      <c r="P931" s="44"/>
      <c r="Q931" s="43" t="str">
        <f t="shared" si="178"/>
        <v/>
      </c>
      <c r="R931" s="60" t="str">
        <f t="shared" si="187"/>
        <v/>
      </c>
      <c r="S931" s="60" t="str">
        <f t="shared" si="187"/>
        <v/>
      </c>
      <c r="T931" s="60" t="str">
        <f t="shared" si="187"/>
        <v/>
      </c>
      <c r="U931" s="60" t="str">
        <f t="shared" si="187"/>
        <v/>
      </c>
      <c r="V931" s="60" t="str">
        <f t="shared" si="187"/>
        <v/>
      </c>
      <c r="W931" s="44"/>
      <c r="X931" s="44" t="str">
        <f t="shared" si="182"/>
        <v/>
      </c>
      <c r="Y931" s="142" t="str">
        <f t="shared" si="179"/>
        <v/>
      </c>
      <c r="Z931" s="172" t="str">
        <f t="shared" si="183"/>
        <v/>
      </c>
      <c r="AA931" s="169" t="str">
        <f>IF(ISNUMBER($Q931),INDEX($D$1:$D$3663,S931,1),"")</f>
        <v/>
      </c>
      <c r="AB931" s="169" t="str">
        <f>IF(ISNUMBER($Q931),INDEX($D$1:$D$3663,T931,1),"")</f>
        <v/>
      </c>
      <c r="AC931" s="169" t="str">
        <f>IF(ISNUMBER($Q931),INDEX($D$1:$D$3663,U931,1),"")</f>
        <v/>
      </c>
      <c r="AD931" s="169" t="str">
        <f>IF(ISNUMBER($Q931),INDEX($D$1:$D$3663,V931,1),"")</f>
        <v/>
      </c>
      <c r="AE931" s="59"/>
      <c r="AF931" s="177" t="str">
        <f t="shared" si="184"/>
        <v/>
      </c>
      <c r="AG931" s="178" t="s">
        <v>1403</v>
      </c>
      <c r="AH931" s="59"/>
      <c r="AI931" s="163" t="str">
        <f t="shared" si="185"/>
        <v/>
      </c>
      <c r="AJ931" s="162" t="str">
        <f t="shared" si="188"/>
        <v/>
      </c>
      <c r="AK931" s="119"/>
      <c r="AL931" s="59" t="str">
        <f>IF(ISNUMBER($AJ931),INDEX($Z$4:$AC$3663,$AJ931,AL$3),"")</f>
        <v/>
      </c>
      <c r="AM931" s="149" t="str">
        <f>IF(ISNUMBER($AJ931),INDEX($Z$4:$AC$3663,$AJ931,AM$3),"")</f>
        <v/>
      </c>
      <c r="AN931" s="149" t="str">
        <f>IF(ISNUMBER($AJ931),INDEX($Z$4:$AC$3663,$AJ931,AN$3),"")</f>
        <v/>
      </c>
      <c r="AO931" s="59"/>
      <c r="AP931" s="59"/>
      <c r="AQ931" s="166"/>
      <c r="AR931" s="59"/>
      <c r="AS931" s="59"/>
      <c r="AT931" s="149"/>
      <c r="AU931" s="149"/>
      <c r="AV931" s="149"/>
      <c r="AW931" s="149"/>
      <c r="AX931" s="150"/>
      <c r="AY931" s="151"/>
      <c r="AZ931" s="59"/>
      <c r="BA931" s="59"/>
      <c r="BB931" s="59"/>
      <c r="BC931" s="59"/>
      <c r="BD931" s="59"/>
      <c r="BE931" s="59"/>
      <c r="BF931" s="43"/>
      <c r="BG931" s="59"/>
      <c r="BH931" s="59"/>
      <c r="BI931" s="59"/>
      <c r="BJ931" s="59"/>
      <c r="BK931" s="59"/>
      <c r="BL931" s="59"/>
      <c r="BM931" s="59"/>
    </row>
    <row r="932" spans="1:65" x14ac:dyDescent="0.25">
      <c r="A932" s="82"/>
      <c r="B932" s="122" t="s">
        <v>10</v>
      </c>
      <c r="C932" s="122">
        <v>3848.5</v>
      </c>
      <c r="D932" s="122">
        <v>37.3416098487141</v>
      </c>
      <c r="E932" s="142">
        <f>IF(B931=B932,0,MAX(E$4:E931)+1)</f>
        <v>0</v>
      </c>
      <c r="F932" s="142">
        <f t="shared" si="186"/>
        <v>2</v>
      </c>
      <c r="G932" s="142" t="str">
        <f t="shared" si="180"/>
        <v/>
      </c>
      <c r="H932" s="142" t="str">
        <f t="shared" si="181"/>
        <v/>
      </c>
      <c r="I932" s="59"/>
      <c r="J932" s="104"/>
      <c r="K932" s="59"/>
      <c r="L932" s="59"/>
      <c r="M932" s="59"/>
      <c r="N932" s="44"/>
      <c r="O932" s="44"/>
      <c r="P932" s="44"/>
      <c r="Q932" s="43" t="str">
        <f t="shared" si="178"/>
        <v/>
      </c>
      <c r="R932" s="60" t="str">
        <f t="shared" si="187"/>
        <v/>
      </c>
      <c r="S932" s="60" t="str">
        <f t="shared" si="187"/>
        <v/>
      </c>
      <c r="T932" s="60" t="str">
        <f t="shared" si="187"/>
        <v/>
      </c>
      <c r="U932" s="60" t="str">
        <f t="shared" si="187"/>
        <v/>
      </c>
      <c r="V932" s="60" t="str">
        <f t="shared" si="187"/>
        <v/>
      </c>
      <c r="W932" s="44"/>
      <c r="X932" s="44" t="str">
        <f t="shared" si="182"/>
        <v/>
      </c>
      <c r="Y932" s="142" t="str">
        <f t="shared" si="179"/>
        <v/>
      </c>
      <c r="Z932" s="172" t="str">
        <f t="shared" si="183"/>
        <v/>
      </c>
      <c r="AA932" s="169" t="str">
        <f>IF(ISNUMBER($Q932),INDEX($D$1:$D$3663,S932,1),"")</f>
        <v/>
      </c>
      <c r="AB932" s="169" t="str">
        <f>IF(ISNUMBER($Q932),INDEX($D$1:$D$3663,T932,1),"")</f>
        <v/>
      </c>
      <c r="AC932" s="169" t="str">
        <f>IF(ISNUMBER($Q932),INDEX($D$1:$D$3663,U932,1),"")</f>
        <v/>
      </c>
      <c r="AD932" s="169" t="str">
        <f>IF(ISNUMBER($Q932),INDEX($D$1:$D$3663,V932,1),"")</f>
        <v/>
      </c>
      <c r="AE932" s="59"/>
      <c r="AF932" s="177" t="str">
        <f t="shared" si="184"/>
        <v/>
      </c>
      <c r="AG932" s="178" t="s">
        <v>1403</v>
      </c>
      <c r="AH932" s="59"/>
      <c r="AI932" s="163" t="str">
        <f t="shared" si="185"/>
        <v/>
      </c>
      <c r="AJ932" s="162" t="str">
        <f t="shared" si="188"/>
        <v/>
      </c>
      <c r="AK932" s="119"/>
      <c r="AL932" s="59" t="str">
        <f>IF(ISNUMBER($AJ932),INDEX($Z$4:$AC$3663,$AJ932,AL$3),"")</f>
        <v/>
      </c>
      <c r="AM932" s="149" t="str">
        <f>IF(ISNUMBER($AJ932),INDEX($Z$4:$AC$3663,$AJ932,AM$3),"")</f>
        <v/>
      </c>
      <c r="AN932" s="149" t="str">
        <f>IF(ISNUMBER($AJ932),INDEX($Z$4:$AC$3663,$AJ932,AN$3),"")</f>
        <v/>
      </c>
      <c r="AO932" s="59"/>
      <c r="AP932" s="59"/>
      <c r="AQ932" s="166"/>
      <c r="AR932" s="59"/>
      <c r="AS932" s="59"/>
      <c r="AT932" s="149"/>
      <c r="AU932" s="149"/>
      <c r="AV932" s="149"/>
      <c r="AW932" s="149"/>
      <c r="AX932" s="150"/>
      <c r="AY932" s="151"/>
      <c r="AZ932" s="59"/>
      <c r="BA932" s="59"/>
      <c r="BB932" s="59"/>
      <c r="BC932" s="59"/>
      <c r="BD932" s="59"/>
      <c r="BE932" s="59"/>
      <c r="BF932" s="43"/>
      <c r="BG932" s="59"/>
      <c r="BH932" s="59"/>
      <c r="BI932" s="59"/>
      <c r="BJ932" s="59"/>
      <c r="BK932" s="59"/>
      <c r="BL932" s="59"/>
      <c r="BM932" s="59"/>
    </row>
    <row r="933" spans="1:65" x14ac:dyDescent="0.25">
      <c r="A933" s="82"/>
      <c r="B933" s="122" t="s">
        <v>10</v>
      </c>
      <c r="C933" s="122">
        <v>3849.5</v>
      </c>
      <c r="D933" s="122">
        <v>37.245246434914002</v>
      </c>
      <c r="E933" s="142">
        <f>IF(B932=B933,0,MAX(E$4:E932)+1)</f>
        <v>0</v>
      </c>
      <c r="F933" s="142">
        <f t="shared" si="186"/>
        <v>2</v>
      </c>
      <c r="G933" s="142" t="str">
        <f t="shared" si="180"/>
        <v/>
      </c>
      <c r="H933" s="142" t="str">
        <f t="shared" si="181"/>
        <v/>
      </c>
      <c r="I933" s="59"/>
      <c r="J933" s="104"/>
      <c r="K933" s="59"/>
      <c r="L933" s="59"/>
      <c r="M933" s="59"/>
      <c r="N933" s="44"/>
      <c r="O933" s="44"/>
      <c r="P933" s="44"/>
      <c r="Q933" s="43" t="str">
        <f t="shared" si="178"/>
        <v/>
      </c>
      <c r="R933" s="60" t="str">
        <f t="shared" si="187"/>
        <v/>
      </c>
      <c r="S933" s="60" t="str">
        <f t="shared" si="187"/>
        <v/>
      </c>
      <c r="T933" s="60" t="str">
        <f t="shared" si="187"/>
        <v/>
      </c>
      <c r="U933" s="60" t="str">
        <f t="shared" si="187"/>
        <v/>
      </c>
      <c r="V933" s="60" t="str">
        <f t="shared" si="187"/>
        <v/>
      </c>
      <c r="W933" s="44"/>
      <c r="X933" s="44" t="str">
        <f t="shared" si="182"/>
        <v/>
      </c>
      <c r="Y933" s="142" t="str">
        <f t="shared" si="179"/>
        <v/>
      </c>
      <c r="Z933" s="172" t="str">
        <f t="shared" si="183"/>
        <v/>
      </c>
      <c r="AA933" s="169" t="str">
        <f>IF(ISNUMBER($Q933),INDEX($D$1:$D$3663,S933,1),"")</f>
        <v/>
      </c>
      <c r="AB933" s="169" t="str">
        <f>IF(ISNUMBER($Q933),INDEX($D$1:$D$3663,T933,1),"")</f>
        <v/>
      </c>
      <c r="AC933" s="169" t="str">
        <f>IF(ISNUMBER($Q933),INDEX($D$1:$D$3663,U933,1),"")</f>
        <v/>
      </c>
      <c r="AD933" s="169" t="str">
        <f>IF(ISNUMBER($Q933),INDEX($D$1:$D$3663,V933,1),"")</f>
        <v/>
      </c>
      <c r="AE933" s="59"/>
      <c r="AF933" s="177" t="str">
        <f t="shared" si="184"/>
        <v/>
      </c>
      <c r="AG933" s="178" t="s">
        <v>1403</v>
      </c>
      <c r="AH933" s="59"/>
      <c r="AI933" s="163" t="str">
        <f t="shared" si="185"/>
        <v/>
      </c>
      <c r="AJ933" s="162" t="str">
        <f t="shared" si="188"/>
        <v/>
      </c>
      <c r="AK933" s="119"/>
      <c r="AL933" s="59" t="str">
        <f>IF(ISNUMBER($AJ933),INDEX($Z$4:$AC$3663,$AJ933,AL$3),"")</f>
        <v/>
      </c>
      <c r="AM933" s="149" t="str">
        <f>IF(ISNUMBER($AJ933),INDEX($Z$4:$AC$3663,$AJ933,AM$3),"")</f>
        <v/>
      </c>
      <c r="AN933" s="149" t="str">
        <f>IF(ISNUMBER($AJ933),INDEX($Z$4:$AC$3663,$AJ933,AN$3),"")</f>
        <v/>
      </c>
      <c r="AO933" s="59"/>
      <c r="AP933" s="59"/>
      <c r="AQ933" s="166"/>
      <c r="AR933" s="59"/>
      <c r="AS933" s="59"/>
      <c r="AT933" s="149"/>
      <c r="AU933" s="149"/>
      <c r="AV933" s="149"/>
      <c r="AW933" s="149"/>
      <c r="AX933" s="150"/>
      <c r="AY933" s="151"/>
      <c r="AZ933" s="59"/>
      <c r="BA933" s="59"/>
      <c r="BB933" s="59"/>
      <c r="BC933" s="59"/>
      <c r="BD933" s="59"/>
      <c r="BE933" s="59"/>
      <c r="BF933" s="43"/>
      <c r="BG933" s="59"/>
      <c r="BH933" s="59"/>
      <c r="BI933" s="59"/>
      <c r="BJ933" s="59"/>
      <c r="BK933" s="59"/>
      <c r="BL933" s="59"/>
      <c r="BM933" s="59"/>
    </row>
    <row r="934" spans="1:65" x14ac:dyDescent="0.25">
      <c r="A934" s="82"/>
      <c r="B934" s="122" t="s">
        <v>10</v>
      </c>
      <c r="C934" s="122">
        <v>3850.5</v>
      </c>
      <c r="D934" s="122">
        <v>37.471578808134801</v>
      </c>
      <c r="E934" s="142">
        <f>IF(B933=B934,0,MAX(E$4:E933)+1)</f>
        <v>0</v>
      </c>
      <c r="F934" s="142">
        <f t="shared" si="186"/>
        <v>2</v>
      </c>
      <c r="G934" s="142" t="str">
        <f t="shared" si="180"/>
        <v/>
      </c>
      <c r="H934" s="142" t="str">
        <f t="shared" si="181"/>
        <v/>
      </c>
      <c r="I934" s="59"/>
      <c r="J934" s="104"/>
      <c r="K934" s="59"/>
      <c r="L934" s="59"/>
      <c r="M934" s="59"/>
      <c r="N934" s="44"/>
      <c r="O934" s="44"/>
      <c r="P934" s="44"/>
      <c r="Q934" s="43" t="str">
        <f t="shared" si="178"/>
        <v/>
      </c>
      <c r="R934" s="60" t="str">
        <f t="shared" si="187"/>
        <v/>
      </c>
      <c r="S934" s="60" t="str">
        <f t="shared" si="187"/>
        <v/>
      </c>
      <c r="T934" s="60" t="str">
        <f t="shared" si="187"/>
        <v/>
      </c>
      <c r="U934" s="60" t="str">
        <f t="shared" si="187"/>
        <v/>
      </c>
      <c r="V934" s="60" t="str">
        <f t="shared" si="187"/>
        <v/>
      </c>
      <c r="W934" s="44"/>
      <c r="X934" s="44" t="str">
        <f t="shared" si="182"/>
        <v/>
      </c>
      <c r="Y934" s="142" t="str">
        <f t="shared" si="179"/>
        <v/>
      </c>
      <c r="Z934" s="172" t="str">
        <f t="shared" si="183"/>
        <v/>
      </c>
      <c r="AA934" s="169" t="str">
        <f>IF(ISNUMBER($Q934),INDEX($D$1:$D$3663,S934,1),"")</f>
        <v/>
      </c>
      <c r="AB934" s="169" t="str">
        <f>IF(ISNUMBER($Q934),INDEX($D$1:$D$3663,T934,1),"")</f>
        <v/>
      </c>
      <c r="AC934" s="169" t="str">
        <f>IF(ISNUMBER($Q934),INDEX($D$1:$D$3663,U934,1),"")</f>
        <v/>
      </c>
      <c r="AD934" s="169" t="str">
        <f>IF(ISNUMBER($Q934),INDEX($D$1:$D$3663,V934,1),"")</f>
        <v/>
      </c>
      <c r="AE934" s="59"/>
      <c r="AF934" s="177" t="str">
        <f t="shared" si="184"/>
        <v/>
      </c>
      <c r="AG934" s="178" t="s">
        <v>1403</v>
      </c>
      <c r="AH934" s="59"/>
      <c r="AI934" s="163" t="str">
        <f t="shared" si="185"/>
        <v/>
      </c>
      <c r="AJ934" s="162" t="str">
        <f t="shared" si="188"/>
        <v/>
      </c>
      <c r="AK934" s="119"/>
      <c r="AL934" s="59" t="str">
        <f>IF(ISNUMBER($AJ934),INDEX($Z$4:$AC$3663,$AJ934,AL$3),"")</f>
        <v/>
      </c>
      <c r="AM934" s="149" t="str">
        <f>IF(ISNUMBER($AJ934),INDEX($Z$4:$AC$3663,$AJ934,AM$3),"")</f>
        <v/>
      </c>
      <c r="AN934" s="149" t="str">
        <f>IF(ISNUMBER($AJ934),INDEX($Z$4:$AC$3663,$AJ934,AN$3),"")</f>
        <v/>
      </c>
      <c r="AO934" s="59"/>
      <c r="AP934" s="59"/>
      <c r="AQ934" s="166"/>
      <c r="AR934" s="59"/>
      <c r="AS934" s="59"/>
      <c r="AT934" s="149"/>
      <c r="AU934" s="149"/>
      <c r="AV934" s="149"/>
      <c r="AW934" s="149"/>
      <c r="AX934" s="150"/>
      <c r="AY934" s="151"/>
      <c r="AZ934" s="59"/>
      <c r="BA934" s="59"/>
      <c r="BB934" s="59"/>
      <c r="BC934" s="59"/>
      <c r="BD934" s="59"/>
      <c r="BE934" s="59"/>
      <c r="BF934" s="43"/>
      <c r="BG934" s="59"/>
      <c r="BH934" s="59"/>
      <c r="BI934" s="59"/>
      <c r="BJ934" s="59"/>
      <c r="BK934" s="59"/>
      <c r="BL934" s="59"/>
      <c r="BM934" s="59"/>
    </row>
    <row r="935" spans="1:65" x14ac:dyDescent="0.25">
      <c r="A935" s="82"/>
      <c r="B935" s="122" t="s">
        <v>10</v>
      </c>
      <c r="C935" s="122">
        <v>3851.5</v>
      </c>
      <c r="D935" s="122">
        <v>37.238811134739201</v>
      </c>
      <c r="E935" s="142">
        <f>IF(B934=B935,0,MAX(E$4:E934)+1)</f>
        <v>0</v>
      </c>
      <c r="F935" s="142">
        <f t="shared" si="186"/>
        <v>2</v>
      </c>
      <c r="G935" s="142" t="str">
        <f t="shared" si="180"/>
        <v/>
      </c>
      <c r="H935" s="142" t="str">
        <f t="shared" si="181"/>
        <v/>
      </c>
      <c r="I935" s="59"/>
      <c r="J935" s="104"/>
      <c r="K935" s="59"/>
      <c r="L935" s="59"/>
      <c r="M935" s="59"/>
      <c r="N935" s="44"/>
      <c r="O935" s="44"/>
      <c r="P935" s="44"/>
      <c r="Q935" s="43" t="str">
        <f t="shared" si="178"/>
        <v/>
      </c>
      <c r="R935" s="60" t="str">
        <f t="shared" si="187"/>
        <v/>
      </c>
      <c r="S935" s="60" t="str">
        <f t="shared" si="187"/>
        <v/>
      </c>
      <c r="T935" s="60" t="str">
        <f t="shared" si="187"/>
        <v/>
      </c>
      <c r="U935" s="60" t="str">
        <f t="shared" si="187"/>
        <v/>
      </c>
      <c r="V935" s="60" t="str">
        <f t="shared" si="187"/>
        <v/>
      </c>
      <c r="W935" s="44"/>
      <c r="X935" s="44" t="str">
        <f t="shared" si="182"/>
        <v/>
      </c>
      <c r="Y935" s="142" t="str">
        <f t="shared" si="179"/>
        <v/>
      </c>
      <c r="Z935" s="172" t="str">
        <f t="shared" si="183"/>
        <v/>
      </c>
      <c r="AA935" s="169" t="str">
        <f>IF(ISNUMBER($Q935),INDEX($D$1:$D$3663,S935,1),"")</f>
        <v/>
      </c>
      <c r="AB935" s="169" t="str">
        <f>IF(ISNUMBER($Q935),INDEX($D$1:$D$3663,T935,1),"")</f>
        <v/>
      </c>
      <c r="AC935" s="169" t="str">
        <f>IF(ISNUMBER($Q935),INDEX($D$1:$D$3663,U935,1),"")</f>
        <v/>
      </c>
      <c r="AD935" s="169" t="str">
        <f>IF(ISNUMBER($Q935),INDEX($D$1:$D$3663,V935,1),"")</f>
        <v/>
      </c>
      <c r="AE935" s="59"/>
      <c r="AF935" s="177" t="str">
        <f t="shared" si="184"/>
        <v/>
      </c>
      <c r="AG935" s="178" t="s">
        <v>1403</v>
      </c>
      <c r="AH935" s="59"/>
      <c r="AI935" s="163" t="str">
        <f t="shared" si="185"/>
        <v/>
      </c>
      <c r="AJ935" s="162" t="str">
        <f t="shared" si="188"/>
        <v/>
      </c>
      <c r="AK935" s="119"/>
      <c r="AL935" s="59" t="str">
        <f>IF(ISNUMBER($AJ935),INDEX($Z$4:$AC$3663,$AJ935,AL$3),"")</f>
        <v/>
      </c>
      <c r="AM935" s="149" t="str">
        <f>IF(ISNUMBER($AJ935),INDEX($Z$4:$AC$3663,$AJ935,AM$3),"")</f>
        <v/>
      </c>
      <c r="AN935" s="149" t="str">
        <f>IF(ISNUMBER($AJ935),INDEX($Z$4:$AC$3663,$AJ935,AN$3),"")</f>
        <v/>
      </c>
      <c r="AO935" s="59"/>
      <c r="AP935" s="59"/>
      <c r="AQ935" s="166"/>
      <c r="AR935" s="59"/>
      <c r="AS935" s="59"/>
      <c r="AT935" s="149"/>
      <c r="AU935" s="149"/>
      <c r="AV935" s="149"/>
      <c r="AW935" s="149"/>
      <c r="AX935" s="150"/>
      <c r="AY935" s="151"/>
      <c r="AZ935" s="59"/>
      <c r="BA935" s="59"/>
      <c r="BB935" s="59"/>
      <c r="BC935" s="59"/>
      <c r="BD935" s="59"/>
      <c r="BE935" s="59"/>
      <c r="BF935" s="43"/>
      <c r="BG935" s="59"/>
      <c r="BH935" s="59"/>
      <c r="BI935" s="59"/>
      <c r="BJ935" s="59"/>
      <c r="BK935" s="59"/>
      <c r="BL935" s="59"/>
      <c r="BM935" s="59"/>
    </row>
    <row r="936" spans="1:65" x14ac:dyDescent="0.25">
      <c r="A936" s="82"/>
      <c r="B936" s="122" t="s">
        <v>10</v>
      </c>
      <c r="C936" s="122">
        <v>3852.5</v>
      </c>
      <c r="D936" s="122">
        <v>37.554754456394498</v>
      </c>
      <c r="E936" s="142">
        <f>IF(B935=B936,0,MAX(E$4:E935)+1)</f>
        <v>0</v>
      </c>
      <c r="F936" s="142">
        <f t="shared" si="186"/>
        <v>2</v>
      </c>
      <c r="G936" s="142" t="str">
        <f t="shared" si="180"/>
        <v/>
      </c>
      <c r="H936" s="142" t="str">
        <f t="shared" si="181"/>
        <v/>
      </c>
      <c r="I936" s="59"/>
      <c r="J936" s="104"/>
      <c r="K936" s="59"/>
      <c r="L936" s="59"/>
      <c r="M936" s="59"/>
      <c r="N936" s="44"/>
      <c r="O936" s="44"/>
      <c r="P936" s="44"/>
      <c r="Q936" s="43" t="str">
        <f t="shared" si="178"/>
        <v/>
      </c>
      <c r="R936" s="60" t="str">
        <f t="shared" si="187"/>
        <v/>
      </c>
      <c r="S936" s="60" t="str">
        <f t="shared" si="187"/>
        <v/>
      </c>
      <c r="T936" s="60" t="str">
        <f t="shared" si="187"/>
        <v/>
      </c>
      <c r="U936" s="60" t="str">
        <f t="shared" si="187"/>
        <v/>
      </c>
      <c r="V936" s="60" t="str">
        <f t="shared" si="187"/>
        <v/>
      </c>
      <c r="W936" s="44"/>
      <c r="X936" s="44" t="str">
        <f t="shared" si="182"/>
        <v/>
      </c>
      <c r="Y936" s="142" t="str">
        <f t="shared" si="179"/>
        <v/>
      </c>
      <c r="Z936" s="172" t="str">
        <f t="shared" si="183"/>
        <v/>
      </c>
      <c r="AA936" s="169" t="str">
        <f>IF(ISNUMBER($Q936),INDEX($D$1:$D$3663,S936,1),"")</f>
        <v/>
      </c>
      <c r="AB936" s="169" t="str">
        <f>IF(ISNUMBER($Q936),INDEX($D$1:$D$3663,T936,1),"")</f>
        <v/>
      </c>
      <c r="AC936" s="169" t="str">
        <f>IF(ISNUMBER($Q936),INDEX($D$1:$D$3663,U936,1),"")</f>
        <v/>
      </c>
      <c r="AD936" s="169" t="str">
        <f>IF(ISNUMBER($Q936),INDEX($D$1:$D$3663,V936,1),"")</f>
        <v/>
      </c>
      <c r="AE936" s="59"/>
      <c r="AF936" s="177" t="str">
        <f t="shared" si="184"/>
        <v/>
      </c>
      <c r="AG936" s="178" t="s">
        <v>1403</v>
      </c>
      <c r="AH936" s="59"/>
      <c r="AI936" s="163" t="str">
        <f t="shared" si="185"/>
        <v/>
      </c>
      <c r="AJ936" s="162" t="str">
        <f t="shared" si="188"/>
        <v/>
      </c>
      <c r="AK936" s="119"/>
      <c r="AL936" s="59" t="str">
        <f>IF(ISNUMBER($AJ936),INDEX($Z$4:$AC$3663,$AJ936,AL$3),"")</f>
        <v/>
      </c>
      <c r="AM936" s="149" t="str">
        <f>IF(ISNUMBER($AJ936),INDEX($Z$4:$AC$3663,$AJ936,AM$3),"")</f>
        <v/>
      </c>
      <c r="AN936" s="149" t="str">
        <f>IF(ISNUMBER($AJ936),INDEX($Z$4:$AC$3663,$AJ936,AN$3),"")</f>
        <v/>
      </c>
      <c r="AO936" s="59"/>
      <c r="AP936" s="59"/>
      <c r="AQ936" s="166"/>
      <c r="AR936" s="59"/>
      <c r="AS936" s="59"/>
      <c r="AT936" s="149"/>
      <c r="AU936" s="149"/>
      <c r="AV936" s="149"/>
      <c r="AW936" s="149"/>
      <c r="AX936" s="150"/>
      <c r="AY936" s="151"/>
      <c r="AZ936" s="59"/>
      <c r="BA936" s="59"/>
      <c r="BB936" s="59"/>
      <c r="BC936" s="59"/>
      <c r="BD936" s="59"/>
      <c r="BE936" s="59"/>
      <c r="BF936" s="43"/>
      <c r="BG936" s="59"/>
      <c r="BH936" s="59"/>
      <c r="BI936" s="59"/>
      <c r="BJ936" s="59"/>
      <c r="BK936" s="59"/>
      <c r="BL936" s="59"/>
      <c r="BM936" s="59"/>
    </row>
    <row r="937" spans="1:65" x14ac:dyDescent="0.25">
      <c r="A937" s="82"/>
      <c r="B937" s="122" t="s">
        <v>10</v>
      </c>
      <c r="C937" s="122">
        <v>3853.5</v>
      </c>
      <c r="D937" s="122">
        <v>37.370082693017203</v>
      </c>
      <c r="E937" s="142">
        <f>IF(B936=B937,0,MAX(E$4:E936)+1)</f>
        <v>0</v>
      </c>
      <c r="F937" s="142">
        <f t="shared" si="186"/>
        <v>2</v>
      </c>
      <c r="G937" s="142" t="str">
        <f t="shared" si="180"/>
        <v/>
      </c>
      <c r="H937" s="142" t="str">
        <f t="shared" si="181"/>
        <v/>
      </c>
      <c r="I937" s="59"/>
      <c r="J937" s="104"/>
      <c r="K937" s="59"/>
      <c r="L937" s="59"/>
      <c r="M937" s="59"/>
      <c r="N937" s="44"/>
      <c r="O937" s="44"/>
      <c r="P937" s="44"/>
      <c r="Q937" s="43" t="str">
        <f t="shared" si="178"/>
        <v/>
      </c>
      <c r="R937" s="60" t="str">
        <f t="shared" si="187"/>
        <v/>
      </c>
      <c r="S937" s="60" t="str">
        <f t="shared" si="187"/>
        <v/>
      </c>
      <c r="T937" s="60" t="str">
        <f t="shared" si="187"/>
        <v/>
      </c>
      <c r="U937" s="60" t="str">
        <f t="shared" si="187"/>
        <v/>
      </c>
      <c r="V937" s="60" t="str">
        <f t="shared" si="187"/>
        <v/>
      </c>
      <c r="W937" s="44"/>
      <c r="X937" s="44" t="str">
        <f t="shared" si="182"/>
        <v/>
      </c>
      <c r="Y937" s="142" t="str">
        <f t="shared" si="179"/>
        <v/>
      </c>
      <c r="Z937" s="172" t="str">
        <f t="shared" si="183"/>
        <v/>
      </c>
      <c r="AA937" s="169" t="str">
        <f>IF(ISNUMBER($Q937),INDEX($D$1:$D$3663,S937,1),"")</f>
        <v/>
      </c>
      <c r="AB937" s="169" t="str">
        <f>IF(ISNUMBER($Q937),INDEX($D$1:$D$3663,T937,1),"")</f>
        <v/>
      </c>
      <c r="AC937" s="169" t="str">
        <f>IF(ISNUMBER($Q937),INDEX($D$1:$D$3663,U937,1),"")</f>
        <v/>
      </c>
      <c r="AD937" s="169" t="str">
        <f>IF(ISNUMBER($Q937),INDEX($D$1:$D$3663,V937,1),"")</f>
        <v/>
      </c>
      <c r="AE937" s="59"/>
      <c r="AF937" s="177" t="str">
        <f t="shared" si="184"/>
        <v/>
      </c>
      <c r="AG937" s="178" t="s">
        <v>1403</v>
      </c>
      <c r="AH937" s="59"/>
      <c r="AI937" s="163" t="str">
        <f t="shared" si="185"/>
        <v/>
      </c>
      <c r="AJ937" s="162" t="str">
        <f t="shared" si="188"/>
        <v/>
      </c>
      <c r="AK937" s="119"/>
      <c r="AL937" s="59" t="str">
        <f>IF(ISNUMBER($AJ937),INDEX($Z$4:$AC$3663,$AJ937,AL$3),"")</f>
        <v/>
      </c>
      <c r="AM937" s="149" t="str">
        <f>IF(ISNUMBER($AJ937),INDEX($Z$4:$AC$3663,$AJ937,AM$3),"")</f>
        <v/>
      </c>
      <c r="AN937" s="149" t="str">
        <f>IF(ISNUMBER($AJ937),INDEX($Z$4:$AC$3663,$AJ937,AN$3),"")</f>
        <v/>
      </c>
      <c r="AO937" s="59"/>
      <c r="AP937" s="59"/>
      <c r="AQ937" s="166"/>
      <c r="AR937" s="59"/>
      <c r="AS937" s="59"/>
      <c r="AT937" s="149"/>
      <c r="AU937" s="149"/>
      <c r="AV937" s="149"/>
      <c r="AW937" s="149"/>
      <c r="AX937" s="150"/>
      <c r="AY937" s="151"/>
      <c r="AZ937" s="59"/>
      <c r="BA937" s="59"/>
      <c r="BB937" s="59"/>
      <c r="BC937" s="59"/>
      <c r="BD937" s="59"/>
      <c r="BE937" s="59"/>
      <c r="BF937" s="43"/>
      <c r="BG937" s="59"/>
      <c r="BH937" s="59"/>
      <c r="BI937" s="59"/>
      <c r="BJ937" s="59"/>
      <c r="BK937" s="59"/>
      <c r="BL937" s="59"/>
      <c r="BM937" s="59"/>
    </row>
    <row r="938" spans="1:65" x14ac:dyDescent="0.25">
      <c r="A938" s="82"/>
      <c r="B938" s="122" t="s">
        <v>10</v>
      </c>
      <c r="C938" s="122">
        <v>3854.5</v>
      </c>
      <c r="D938" s="122">
        <v>37.235202737581503</v>
      </c>
      <c r="E938" s="142">
        <f>IF(B937=B938,0,MAX(E$4:E937)+1)</f>
        <v>0</v>
      </c>
      <c r="F938" s="142">
        <f t="shared" si="186"/>
        <v>2</v>
      </c>
      <c r="G938" s="142" t="str">
        <f t="shared" si="180"/>
        <v/>
      </c>
      <c r="H938" s="142" t="str">
        <f t="shared" si="181"/>
        <v/>
      </c>
      <c r="I938" s="59"/>
      <c r="J938" s="104"/>
      <c r="K938" s="59"/>
      <c r="L938" s="59"/>
      <c r="M938" s="59"/>
      <c r="N938" s="44"/>
      <c r="O938" s="44"/>
      <c r="P938" s="44"/>
      <c r="Q938" s="43" t="str">
        <f t="shared" si="178"/>
        <v/>
      </c>
      <c r="R938" s="60" t="str">
        <f t="shared" si="187"/>
        <v/>
      </c>
      <c r="S938" s="60" t="str">
        <f t="shared" si="187"/>
        <v/>
      </c>
      <c r="T938" s="60" t="str">
        <f t="shared" si="187"/>
        <v/>
      </c>
      <c r="U938" s="60" t="str">
        <f t="shared" si="187"/>
        <v/>
      </c>
      <c r="V938" s="60" t="str">
        <f t="shared" si="187"/>
        <v/>
      </c>
      <c r="W938" s="44"/>
      <c r="X938" s="44" t="str">
        <f t="shared" si="182"/>
        <v/>
      </c>
      <c r="Y938" s="142" t="str">
        <f t="shared" si="179"/>
        <v/>
      </c>
      <c r="Z938" s="172" t="str">
        <f t="shared" si="183"/>
        <v/>
      </c>
      <c r="AA938" s="169" t="str">
        <f>IF(ISNUMBER($Q938),INDEX($D$1:$D$3663,S938,1),"")</f>
        <v/>
      </c>
      <c r="AB938" s="169" t="str">
        <f>IF(ISNUMBER($Q938),INDEX($D$1:$D$3663,T938,1),"")</f>
        <v/>
      </c>
      <c r="AC938" s="169" t="str">
        <f>IF(ISNUMBER($Q938),INDEX($D$1:$D$3663,U938,1),"")</f>
        <v/>
      </c>
      <c r="AD938" s="169" t="str">
        <f>IF(ISNUMBER($Q938),INDEX($D$1:$D$3663,V938,1),"")</f>
        <v/>
      </c>
      <c r="AE938" s="59"/>
      <c r="AF938" s="177" t="str">
        <f t="shared" si="184"/>
        <v/>
      </c>
      <c r="AG938" s="178" t="s">
        <v>1403</v>
      </c>
      <c r="AH938" s="59"/>
      <c r="AI938" s="163" t="str">
        <f t="shared" si="185"/>
        <v/>
      </c>
      <c r="AJ938" s="162" t="str">
        <f t="shared" si="188"/>
        <v/>
      </c>
      <c r="AK938" s="119"/>
      <c r="AL938" s="59" t="str">
        <f>IF(ISNUMBER($AJ938),INDEX($Z$4:$AC$3663,$AJ938,AL$3),"")</f>
        <v/>
      </c>
      <c r="AM938" s="149" t="str">
        <f>IF(ISNUMBER($AJ938),INDEX($Z$4:$AC$3663,$AJ938,AM$3),"")</f>
        <v/>
      </c>
      <c r="AN938" s="149" t="str">
        <f>IF(ISNUMBER($AJ938),INDEX($Z$4:$AC$3663,$AJ938,AN$3),"")</f>
        <v/>
      </c>
      <c r="AO938" s="59"/>
      <c r="AP938" s="59"/>
      <c r="AQ938" s="166"/>
      <c r="AR938" s="59"/>
      <c r="AS938" s="59"/>
      <c r="AT938" s="149"/>
      <c r="AU938" s="149"/>
      <c r="AV938" s="149"/>
      <c r="AW938" s="149"/>
      <c r="AX938" s="150"/>
      <c r="AY938" s="151"/>
      <c r="AZ938" s="59"/>
      <c r="BA938" s="59"/>
      <c r="BB938" s="59"/>
      <c r="BC938" s="59"/>
      <c r="BD938" s="59"/>
      <c r="BE938" s="59"/>
      <c r="BF938" s="43"/>
      <c r="BG938" s="59"/>
      <c r="BH938" s="59"/>
      <c r="BI938" s="59"/>
      <c r="BJ938" s="59"/>
      <c r="BK938" s="59"/>
      <c r="BL938" s="59"/>
      <c r="BM938" s="59"/>
    </row>
    <row r="939" spans="1:65" x14ac:dyDescent="0.25">
      <c r="A939" s="82"/>
      <c r="B939" s="122" t="s">
        <v>10</v>
      </c>
      <c r="C939" s="122">
        <v>3855.5</v>
      </c>
      <c r="D939" s="122">
        <v>37.349034313082903</v>
      </c>
      <c r="E939" s="142">
        <f>IF(B938=B939,0,MAX(E$4:E938)+1)</f>
        <v>0</v>
      </c>
      <c r="F939" s="142">
        <f t="shared" si="186"/>
        <v>2</v>
      </c>
      <c r="G939" s="142" t="str">
        <f t="shared" si="180"/>
        <v/>
      </c>
      <c r="H939" s="142" t="str">
        <f t="shared" si="181"/>
        <v/>
      </c>
      <c r="I939" s="59"/>
      <c r="J939" s="104"/>
      <c r="K939" s="59"/>
      <c r="L939" s="59"/>
      <c r="M939" s="59"/>
      <c r="N939" s="44"/>
      <c r="O939" s="44"/>
      <c r="P939" s="44"/>
      <c r="Q939" s="43" t="str">
        <f t="shared" si="178"/>
        <v/>
      </c>
      <c r="R939" s="60" t="str">
        <f t="shared" si="187"/>
        <v/>
      </c>
      <c r="S939" s="60" t="str">
        <f t="shared" si="187"/>
        <v/>
      </c>
      <c r="T939" s="60" t="str">
        <f t="shared" si="187"/>
        <v/>
      </c>
      <c r="U939" s="60" t="str">
        <f t="shared" si="187"/>
        <v/>
      </c>
      <c r="V939" s="60" t="str">
        <f t="shared" si="187"/>
        <v/>
      </c>
      <c r="W939" s="44"/>
      <c r="X939" s="44" t="str">
        <f t="shared" si="182"/>
        <v/>
      </c>
      <c r="Y939" s="142" t="str">
        <f t="shared" si="179"/>
        <v/>
      </c>
      <c r="Z939" s="172" t="str">
        <f t="shared" si="183"/>
        <v/>
      </c>
      <c r="AA939" s="169" t="str">
        <f>IF(ISNUMBER($Q939),INDEX($D$1:$D$3663,S939,1),"")</f>
        <v/>
      </c>
      <c r="AB939" s="169" t="str">
        <f>IF(ISNUMBER($Q939),INDEX($D$1:$D$3663,T939,1),"")</f>
        <v/>
      </c>
      <c r="AC939" s="169" t="str">
        <f>IF(ISNUMBER($Q939),INDEX($D$1:$D$3663,U939,1),"")</f>
        <v/>
      </c>
      <c r="AD939" s="169" t="str">
        <f>IF(ISNUMBER($Q939),INDEX($D$1:$D$3663,V939,1),"")</f>
        <v/>
      </c>
      <c r="AE939" s="59"/>
      <c r="AF939" s="177" t="str">
        <f t="shared" si="184"/>
        <v/>
      </c>
      <c r="AG939" s="178" t="s">
        <v>1403</v>
      </c>
      <c r="AH939" s="59"/>
      <c r="AI939" s="163" t="str">
        <f t="shared" si="185"/>
        <v/>
      </c>
      <c r="AJ939" s="162" t="str">
        <f t="shared" si="188"/>
        <v/>
      </c>
      <c r="AK939" s="119"/>
      <c r="AL939" s="59" t="str">
        <f>IF(ISNUMBER($AJ939),INDEX($Z$4:$AC$3663,$AJ939,AL$3),"")</f>
        <v/>
      </c>
      <c r="AM939" s="149" t="str">
        <f>IF(ISNUMBER($AJ939),INDEX($Z$4:$AC$3663,$AJ939,AM$3),"")</f>
        <v/>
      </c>
      <c r="AN939" s="149" t="str">
        <f>IF(ISNUMBER($AJ939),INDEX($Z$4:$AC$3663,$AJ939,AN$3),"")</f>
        <v/>
      </c>
      <c r="AO939" s="59"/>
      <c r="AP939" s="59"/>
      <c r="AQ939" s="166"/>
      <c r="AR939" s="59"/>
      <c r="AS939" s="59"/>
      <c r="AT939" s="149"/>
      <c r="AU939" s="149"/>
      <c r="AV939" s="149"/>
      <c r="AW939" s="149"/>
      <c r="AX939" s="150"/>
      <c r="AY939" s="151"/>
      <c r="AZ939" s="59"/>
      <c r="BA939" s="59"/>
      <c r="BB939" s="59"/>
      <c r="BC939" s="59"/>
      <c r="BD939" s="59"/>
      <c r="BE939" s="59"/>
      <c r="BF939" s="43"/>
      <c r="BG939" s="59"/>
      <c r="BH939" s="59"/>
      <c r="BI939" s="59"/>
      <c r="BJ939" s="59"/>
      <c r="BK939" s="59"/>
      <c r="BL939" s="59"/>
      <c r="BM939" s="59"/>
    </row>
    <row r="940" spans="1:65" x14ac:dyDescent="0.25">
      <c r="A940" s="82"/>
      <c r="B940" s="122" t="s">
        <v>10</v>
      </c>
      <c r="C940" s="122">
        <v>3856.5</v>
      </c>
      <c r="D940" s="122">
        <v>37.284467109199298</v>
      </c>
      <c r="E940" s="142">
        <f>IF(B939=B940,0,MAX(E$4:E939)+1)</f>
        <v>0</v>
      </c>
      <c r="F940" s="142">
        <f t="shared" si="186"/>
        <v>2</v>
      </c>
      <c r="G940" s="142" t="str">
        <f t="shared" si="180"/>
        <v/>
      </c>
      <c r="H940" s="142" t="str">
        <f t="shared" si="181"/>
        <v/>
      </c>
      <c r="I940" s="59"/>
      <c r="J940" s="104"/>
      <c r="K940" s="59"/>
      <c r="L940" s="59"/>
      <c r="M940" s="59"/>
      <c r="N940" s="44"/>
      <c r="O940" s="44"/>
      <c r="P940" s="44"/>
      <c r="Q940" s="43" t="str">
        <f t="shared" si="178"/>
        <v/>
      </c>
      <c r="R940" s="60" t="str">
        <f t="shared" si="187"/>
        <v/>
      </c>
      <c r="S940" s="60" t="str">
        <f t="shared" si="187"/>
        <v/>
      </c>
      <c r="T940" s="60" t="str">
        <f t="shared" si="187"/>
        <v/>
      </c>
      <c r="U940" s="60" t="str">
        <f t="shared" si="187"/>
        <v/>
      </c>
      <c r="V940" s="60" t="str">
        <f t="shared" si="187"/>
        <v/>
      </c>
      <c r="W940" s="44"/>
      <c r="X940" s="44" t="str">
        <f t="shared" si="182"/>
        <v/>
      </c>
      <c r="Y940" s="142" t="str">
        <f t="shared" si="179"/>
        <v/>
      </c>
      <c r="Z940" s="172" t="str">
        <f t="shared" si="183"/>
        <v/>
      </c>
      <c r="AA940" s="169" t="str">
        <f>IF(ISNUMBER($Q940),INDEX($D$1:$D$3663,S940,1),"")</f>
        <v/>
      </c>
      <c r="AB940" s="169" t="str">
        <f>IF(ISNUMBER($Q940),INDEX($D$1:$D$3663,T940,1),"")</f>
        <v/>
      </c>
      <c r="AC940" s="169" t="str">
        <f>IF(ISNUMBER($Q940),INDEX($D$1:$D$3663,U940,1),"")</f>
        <v/>
      </c>
      <c r="AD940" s="169" t="str">
        <f>IF(ISNUMBER($Q940),INDEX($D$1:$D$3663,V940,1),"")</f>
        <v/>
      </c>
      <c r="AE940" s="59"/>
      <c r="AF940" s="177" t="str">
        <f t="shared" si="184"/>
        <v/>
      </c>
      <c r="AG940" s="178" t="s">
        <v>1403</v>
      </c>
      <c r="AH940" s="59"/>
      <c r="AI940" s="163" t="str">
        <f t="shared" si="185"/>
        <v/>
      </c>
      <c r="AJ940" s="162" t="str">
        <f t="shared" si="188"/>
        <v/>
      </c>
      <c r="AK940" s="119"/>
      <c r="AL940" s="59" t="str">
        <f>IF(ISNUMBER($AJ940),INDEX($Z$4:$AC$3663,$AJ940,AL$3),"")</f>
        <v/>
      </c>
      <c r="AM940" s="149" t="str">
        <f>IF(ISNUMBER($AJ940),INDEX($Z$4:$AC$3663,$AJ940,AM$3),"")</f>
        <v/>
      </c>
      <c r="AN940" s="149" t="str">
        <f>IF(ISNUMBER($AJ940),INDEX($Z$4:$AC$3663,$AJ940,AN$3),"")</f>
        <v/>
      </c>
      <c r="AO940" s="59"/>
      <c r="AP940" s="59"/>
      <c r="AQ940" s="166"/>
      <c r="AR940" s="59"/>
      <c r="AS940" s="59"/>
      <c r="AT940" s="149"/>
      <c r="AU940" s="149"/>
      <c r="AV940" s="149"/>
      <c r="AW940" s="149"/>
      <c r="AX940" s="150"/>
      <c r="AY940" s="151"/>
      <c r="AZ940" s="59"/>
      <c r="BA940" s="59"/>
      <c r="BB940" s="59"/>
      <c r="BC940" s="59"/>
      <c r="BD940" s="59"/>
      <c r="BE940" s="59"/>
      <c r="BF940" s="43"/>
      <c r="BG940" s="59"/>
      <c r="BH940" s="59"/>
      <c r="BI940" s="59"/>
      <c r="BJ940" s="59"/>
      <c r="BK940" s="59"/>
      <c r="BL940" s="59"/>
      <c r="BM940" s="59"/>
    </row>
    <row r="941" spans="1:65" x14ac:dyDescent="0.25">
      <c r="A941" s="82"/>
      <c r="B941" s="122" t="s">
        <v>10</v>
      </c>
      <c r="C941" s="122">
        <v>3857.5</v>
      </c>
      <c r="D941" s="122">
        <v>37.383636150664501</v>
      </c>
      <c r="E941" s="142">
        <f>IF(B940=B941,0,MAX(E$4:E940)+1)</f>
        <v>0</v>
      </c>
      <c r="F941" s="142">
        <f t="shared" si="186"/>
        <v>2</v>
      </c>
      <c r="G941" s="142" t="str">
        <f t="shared" si="180"/>
        <v/>
      </c>
      <c r="H941" s="142" t="str">
        <f t="shared" si="181"/>
        <v/>
      </c>
      <c r="I941" s="59"/>
      <c r="J941" s="104"/>
      <c r="K941" s="59"/>
      <c r="L941" s="59"/>
      <c r="M941" s="59"/>
      <c r="N941" s="44"/>
      <c r="O941" s="44"/>
      <c r="P941" s="44"/>
      <c r="Q941" s="43" t="str">
        <f t="shared" si="178"/>
        <v/>
      </c>
      <c r="R941" s="60" t="str">
        <f t="shared" si="187"/>
        <v/>
      </c>
      <c r="S941" s="60" t="str">
        <f t="shared" si="187"/>
        <v/>
      </c>
      <c r="T941" s="60" t="str">
        <f t="shared" si="187"/>
        <v/>
      </c>
      <c r="U941" s="60" t="str">
        <f t="shared" si="187"/>
        <v/>
      </c>
      <c r="V941" s="60" t="str">
        <f t="shared" si="187"/>
        <v/>
      </c>
      <c r="W941" s="44"/>
      <c r="X941" s="44" t="str">
        <f t="shared" si="182"/>
        <v/>
      </c>
      <c r="Y941" s="142" t="str">
        <f t="shared" si="179"/>
        <v/>
      </c>
      <c r="Z941" s="172" t="str">
        <f t="shared" si="183"/>
        <v/>
      </c>
      <c r="AA941" s="169" t="str">
        <f>IF(ISNUMBER($Q941),INDEX($D$1:$D$3663,S941,1),"")</f>
        <v/>
      </c>
      <c r="AB941" s="169" t="str">
        <f>IF(ISNUMBER($Q941),INDEX($D$1:$D$3663,T941,1),"")</f>
        <v/>
      </c>
      <c r="AC941" s="169" t="str">
        <f>IF(ISNUMBER($Q941),INDEX($D$1:$D$3663,U941,1),"")</f>
        <v/>
      </c>
      <c r="AD941" s="169" t="str">
        <f>IF(ISNUMBER($Q941),INDEX($D$1:$D$3663,V941,1),"")</f>
        <v/>
      </c>
      <c r="AE941" s="59"/>
      <c r="AF941" s="177" t="str">
        <f t="shared" si="184"/>
        <v/>
      </c>
      <c r="AG941" s="178" t="s">
        <v>1403</v>
      </c>
      <c r="AH941" s="59"/>
      <c r="AI941" s="163" t="str">
        <f t="shared" si="185"/>
        <v/>
      </c>
      <c r="AJ941" s="162" t="str">
        <f t="shared" si="188"/>
        <v/>
      </c>
      <c r="AK941" s="119"/>
      <c r="AL941" s="59" t="str">
        <f>IF(ISNUMBER($AJ941),INDEX($Z$4:$AC$3663,$AJ941,AL$3),"")</f>
        <v/>
      </c>
      <c r="AM941" s="149" t="str">
        <f>IF(ISNUMBER($AJ941),INDEX($Z$4:$AC$3663,$AJ941,AM$3),"")</f>
        <v/>
      </c>
      <c r="AN941" s="149" t="str">
        <f>IF(ISNUMBER($AJ941),INDEX($Z$4:$AC$3663,$AJ941,AN$3),"")</f>
        <v/>
      </c>
      <c r="AO941" s="59"/>
      <c r="AP941" s="59"/>
      <c r="AQ941" s="166"/>
      <c r="AR941" s="59"/>
      <c r="AS941" s="59"/>
      <c r="AT941" s="149"/>
      <c r="AU941" s="149"/>
      <c r="AV941" s="149"/>
      <c r="AW941" s="149"/>
      <c r="AX941" s="150"/>
      <c r="AY941" s="151"/>
      <c r="AZ941" s="59"/>
      <c r="BA941" s="59"/>
      <c r="BB941" s="59"/>
      <c r="BC941" s="59"/>
      <c r="BD941" s="59"/>
      <c r="BE941" s="59"/>
      <c r="BF941" s="43"/>
      <c r="BG941" s="59"/>
      <c r="BH941" s="59"/>
      <c r="BI941" s="59"/>
      <c r="BJ941" s="59"/>
      <c r="BK941" s="59"/>
      <c r="BL941" s="59"/>
      <c r="BM941" s="59"/>
    </row>
    <row r="942" spans="1:65" x14ac:dyDescent="0.25">
      <c r="A942" s="82"/>
      <c r="B942" s="122" t="s">
        <v>10</v>
      </c>
      <c r="C942" s="122">
        <v>3858.5</v>
      </c>
      <c r="D942" s="122">
        <v>37.4419298758487</v>
      </c>
      <c r="E942" s="142">
        <f>IF(B941=B942,0,MAX(E$4:E941)+1)</f>
        <v>0</v>
      </c>
      <c r="F942" s="142">
        <f t="shared" si="186"/>
        <v>2</v>
      </c>
      <c r="G942" s="142" t="str">
        <f t="shared" si="180"/>
        <v/>
      </c>
      <c r="H942" s="142" t="str">
        <f t="shared" si="181"/>
        <v/>
      </c>
      <c r="I942" s="59"/>
      <c r="J942" s="104"/>
      <c r="K942" s="59"/>
      <c r="L942" s="59"/>
      <c r="M942" s="59"/>
      <c r="N942" s="44"/>
      <c r="O942" s="44"/>
      <c r="P942" s="44"/>
      <c r="Q942" s="43" t="str">
        <f t="shared" si="178"/>
        <v/>
      </c>
      <c r="R942" s="60" t="str">
        <f t="shared" si="187"/>
        <v/>
      </c>
      <c r="S942" s="60" t="str">
        <f t="shared" si="187"/>
        <v/>
      </c>
      <c r="T942" s="60" t="str">
        <f t="shared" si="187"/>
        <v/>
      </c>
      <c r="U942" s="60" t="str">
        <f t="shared" si="187"/>
        <v/>
      </c>
      <c r="V942" s="60" t="str">
        <f t="shared" si="187"/>
        <v/>
      </c>
      <c r="W942" s="44"/>
      <c r="X942" s="44" t="str">
        <f t="shared" si="182"/>
        <v/>
      </c>
      <c r="Y942" s="142" t="str">
        <f t="shared" si="179"/>
        <v/>
      </c>
      <c r="Z942" s="172" t="str">
        <f t="shared" si="183"/>
        <v/>
      </c>
      <c r="AA942" s="169" t="str">
        <f>IF(ISNUMBER($Q942),INDEX($D$1:$D$3663,S942,1),"")</f>
        <v/>
      </c>
      <c r="AB942" s="169" t="str">
        <f>IF(ISNUMBER($Q942),INDEX($D$1:$D$3663,T942,1),"")</f>
        <v/>
      </c>
      <c r="AC942" s="169" t="str">
        <f>IF(ISNUMBER($Q942),INDEX($D$1:$D$3663,U942,1),"")</f>
        <v/>
      </c>
      <c r="AD942" s="169" t="str">
        <f>IF(ISNUMBER($Q942),INDEX($D$1:$D$3663,V942,1),"")</f>
        <v/>
      </c>
      <c r="AE942" s="59"/>
      <c r="AF942" s="177" t="str">
        <f t="shared" si="184"/>
        <v/>
      </c>
      <c r="AG942" s="178" t="s">
        <v>1403</v>
      </c>
      <c r="AH942" s="59"/>
      <c r="AI942" s="163" t="str">
        <f t="shared" si="185"/>
        <v/>
      </c>
      <c r="AJ942" s="162" t="str">
        <f t="shared" si="188"/>
        <v/>
      </c>
      <c r="AK942" s="119"/>
      <c r="AL942" s="59" t="str">
        <f>IF(ISNUMBER($AJ942),INDEX($Z$4:$AC$3663,$AJ942,AL$3),"")</f>
        <v/>
      </c>
      <c r="AM942" s="149" t="str">
        <f>IF(ISNUMBER($AJ942),INDEX($Z$4:$AC$3663,$AJ942,AM$3),"")</f>
        <v/>
      </c>
      <c r="AN942" s="149" t="str">
        <f>IF(ISNUMBER($AJ942),INDEX($Z$4:$AC$3663,$AJ942,AN$3),"")</f>
        <v/>
      </c>
      <c r="AO942" s="59"/>
      <c r="AP942" s="59"/>
      <c r="AQ942" s="166"/>
      <c r="AR942" s="59"/>
      <c r="AS942" s="59"/>
      <c r="AT942" s="149"/>
      <c r="AU942" s="149"/>
      <c r="AV942" s="149"/>
      <c r="AW942" s="149"/>
      <c r="AX942" s="150"/>
      <c r="AY942" s="151"/>
      <c r="AZ942" s="59"/>
      <c r="BA942" s="59"/>
      <c r="BB942" s="59"/>
      <c r="BC942" s="59"/>
      <c r="BD942" s="59"/>
      <c r="BE942" s="59"/>
      <c r="BF942" s="43"/>
      <c r="BG942" s="59"/>
      <c r="BH942" s="59"/>
      <c r="BI942" s="59"/>
      <c r="BJ942" s="59"/>
      <c r="BK942" s="59"/>
      <c r="BL942" s="59"/>
      <c r="BM942" s="59"/>
    </row>
    <row r="943" spans="1:65" x14ac:dyDescent="0.25">
      <c r="A943" s="82"/>
      <c r="B943" s="122" t="s">
        <v>10</v>
      </c>
      <c r="C943" s="122">
        <v>3859.5</v>
      </c>
      <c r="D943" s="122">
        <v>37.273245560680202</v>
      </c>
      <c r="E943" s="142">
        <f>IF(B942=B943,0,MAX(E$4:E942)+1)</f>
        <v>0</v>
      </c>
      <c r="F943" s="142">
        <f t="shared" si="186"/>
        <v>2</v>
      </c>
      <c r="G943" s="142" t="str">
        <f t="shared" si="180"/>
        <v/>
      </c>
      <c r="H943" s="142" t="str">
        <f t="shared" si="181"/>
        <v/>
      </c>
      <c r="I943" s="59"/>
      <c r="J943" s="104"/>
      <c r="K943" s="59"/>
      <c r="L943" s="59"/>
      <c r="M943" s="59"/>
      <c r="N943" s="44"/>
      <c r="O943" s="44"/>
      <c r="P943" s="44"/>
      <c r="Q943" s="43" t="str">
        <f t="shared" si="178"/>
        <v/>
      </c>
      <c r="R943" s="60" t="str">
        <f t="shared" si="187"/>
        <v/>
      </c>
      <c r="S943" s="60" t="str">
        <f t="shared" si="187"/>
        <v/>
      </c>
      <c r="T943" s="60" t="str">
        <f t="shared" si="187"/>
        <v/>
      </c>
      <c r="U943" s="60" t="str">
        <f t="shared" si="187"/>
        <v/>
      </c>
      <c r="V943" s="60" t="str">
        <f t="shared" si="187"/>
        <v/>
      </c>
      <c r="W943" s="44"/>
      <c r="X943" s="44" t="str">
        <f t="shared" si="182"/>
        <v/>
      </c>
      <c r="Y943" s="142" t="str">
        <f t="shared" si="179"/>
        <v/>
      </c>
      <c r="Z943" s="172" t="str">
        <f t="shared" si="183"/>
        <v/>
      </c>
      <c r="AA943" s="169" t="str">
        <f>IF(ISNUMBER($Q943),INDEX($D$1:$D$3663,S943,1),"")</f>
        <v/>
      </c>
      <c r="AB943" s="169" t="str">
        <f>IF(ISNUMBER($Q943),INDEX($D$1:$D$3663,T943,1),"")</f>
        <v/>
      </c>
      <c r="AC943" s="169" t="str">
        <f>IF(ISNUMBER($Q943),INDEX($D$1:$D$3663,U943,1),"")</f>
        <v/>
      </c>
      <c r="AD943" s="169" t="str">
        <f>IF(ISNUMBER($Q943),INDEX($D$1:$D$3663,V943,1),"")</f>
        <v/>
      </c>
      <c r="AE943" s="59"/>
      <c r="AF943" s="177" t="str">
        <f t="shared" si="184"/>
        <v/>
      </c>
      <c r="AG943" s="178" t="s">
        <v>1403</v>
      </c>
      <c r="AH943" s="59"/>
      <c r="AI943" s="163" t="str">
        <f t="shared" si="185"/>
        <v/>
      </c>
      <c r="AJ943" s="162" t="str">
        <f t="shared" si="188"/>
        <v/>
      </c>
      <c r="AK943" s="119"/>
      <c r="AL943" s="59" t="str">
        <f>IF(ISNUMBER($AJ943),INDEX($Z$4:$AC$3663,$AJ943,AL$3),"")</f>
        <v/>
      </c>
      <c r="AM943" s="149" t="str">
        <f>IF(ISNUMBER($AJ943),INDEX($Z$4:$AC$3663,$AJ943,AM$3),"")</f>
        <v/>
      </c>
      <c r="AN943" s="149" t="str">
        <f>IF(ISNUMBER($AJ943),INDEX($Z$4:$AC$3663,$AJ943,AN$3),"")</f>
        <v/>
      </c>
      <c r="AO943" s="59"/>
      <c r="AP943" s="59"/>
      <c r="AQ943" s="166"/>
      <c r="AR943" s="59"/>
      <c r="AS943" s="59"/>
      <c r="AT943" s="149"/>
      <c r="AU943" s="149"/>
      <c r="AV943" s="149"/>
      <c r="AW943" s="149"/>
      <c r="AX943" s="150"/>
      <c r="AY943" s="151"/>
      <c r="AZ943" s="59"/>
      <c r="BA943" s="59"/>
      <c r="BB943" s="59"/>
      <c r="BC943" s="59"/>
      <c r="BD943" s="59"/>
      <c r="BE943" s="59"/>
      <c r="BF943" s="43"/>
      <c r="BG943" s="59"/>
      <c r="BH943" s="59"/>
      <c r="BI943" s="59"/>
      <c r="BJ943" s="59"/>
      <c r="BK943" s="59"/>
      <c r="BL943" s="59"/>
      <c r="BM943" s="59"/>
    </row>
    <row r="944" spans="1:65" x14ac:dyDescent="0.25">
      <c r="A944" s="82"/>
      <c r="B944" s="122" t="s">
        <v>10</v>
      </c>
      <c r="C944" s="122">
        <v>3860.5</v>
      </c>
      <c r="D944" s="122">
        <v>37.265902426663601</v>
      </c>
      <c r="E944" s="142">
        <f>IF(B943=B944,0,MAX(E$4:E943)+1)</f>
        <v>0</v>
      </c>
      <c r="F944" s="142">
        <f t="shared" si="186"/>
        <v>2</v>
      </c>
      <c r="G944" s="142" t="str">
        <f t="shared" si="180"/>
        <v/>
      </c>
      <c r="H944" s="142" t="str">
        <f t="shared" si="181"/>
        <v/>
      </c>
      <c r="I944" s="59"/>
      <c r="J944" s="104"/>
      <c r="K944" s="59"/>
      <c r="L944" s="59"/>
      <c r="M944" s="59"/>
      <c r="N944" s="44"/>
      <c r="O944" s="44"/>
      <c r="P944" s="44"/>
      <c r="Q944" s="43" t="str">
        <f t="shared" si="178"/>
        <v/>
      </c>
      <c r="R944" s="60" t="str">
        <f t="shared" si="187"/>
        <v/>
      </c>
      <c r="S944" s="60" t="str">
        <f t="shared" si="187"/>
        <v/>
      </c>
      <c r="T944" s="60" t="str">
        <f t="shared" si="187"/>
        <v/>
      </c>
      <c r="U944" s="60" t="str">
        <f t="shared" si="187"/>
        <v/>
      </c>
      <c r="V944" s="60" t="str">
        <f t="shared" si="187"/>
        <v/>
      </c>
      <c r="W944" s="44"/>
      <c r="X944" s="44" t="str">
        <f t="shared" si="182"/>
        <v/>
      </c>
      <c r="Y944" s="142" t="str">
        <f t="shared" si="179"/>
        <v/>
      </c>
      <c r="Z944" s="172" t="str">
        <f t="shared" si="183"/>
        <v/>
      </c>
      <c r="AA944" s="169" t="str">
        <f>IF(ISNUMBER($Q944),INDEX($D$1:$D$3663,S944,1),"")</f>
        <v/>
      </c>
      <c r="AB944" s="169" t="str">
        <f>IF(ISNUMBER($Q944),INDEX($D$1:$D$3663,T944,1),"")</f>
        <v/>
      </c>
      <c r="AC944" s="169" t="str">
        <f>IF(ISNUMBER($Q944),INDEX($D$1:$D$3663,U944,1),"")</f>
        <v/>
      </c>
      <c r="AD944" s="169" t="str">
        <f>IF(ISNUMBER($Q944),INDEX($D$1:$D$3663,V944,1),"")</f>
        <v/>
      </c>
      <c r="AE944" s="59"/>
      <c r="AF944" s="177" t="str">
        <f t="shared" si="184"/>
        <v/>
      </c>
      <c r="AG944" s="178" t="s">
        <v>1403</v>
      </c>
      <c r="AH944" s="59"/>
      <c r="AI944" s="163" t="str">
        <f t="shared" si="185"/>
        <v/>
      </c>
      <c r="AJ944" s="162" t="str">
        <f t="shared" si="188"/>
        <v/>
      </c>
      <c r="AK944" s="119"/>
      <c r="AL944" s="59" t="str">
        <f>IF(ISNUMBER($AJ944),INDEX($Z$4:$AC$3663,$AJ944,AL$3),"")</f>
        <v/>
      </c>
      <c r="AM944" s="149" t="str">
        <f>IF(ISNUMBER($AJ944),INDEX($Z$4:$AC$3663,$AJ944,AM$3),"")</f>
        <v/>
      </c>
      <c r="AN944" s="149" t="str">
        <f>IF(ISNUMBER($AJ944),INDEX($Z$4:$AC$3663,$AJ944,AN$3),"")</f>
        <v/>
      </c>
      <c r="AO944" s="59"/>
      <c r="AP944" s="59"/>
      <c r="AQ944" s="166"/>
      <c r="AR944" s="59"/>
      <c r="AS944" s="59"/>
      <c r="AT944" s="149"/>
      <c r="AU944" s="149"/>
      <c r="AV944" s="149"/>
      <c r="AW944" s="149"/>
      <c r="AX944" s="150"/>
      <c r="AY944" s="151"/>
      <c r="AZ944" s="59"/>
      <c r="BA944" s="59"/>
      <c r="BB944" s="59"/>
      <c r="BC944" s="59"/>
      <c r="BD944" s="59"/>
      <c r="BE944" s="59"/>
      <c r="BF944" s="43"/>
      <c r="BG944" s="59"/>
      <c r="BH944" s="59"/>
      <c r="BI944" s="59"/>
      <c r="BJ944" s="59"/>
      <c r="BK944" s="59"/>
      <c r="BL944" s="59"/>
      <c r="BM944" s="59"/>
    </row>
    <row r="945" spans="1:65" x14ac:dyDescent="0.25">
      <c r="A945" s="82"/>
      <c r="B945" s="122" t="s">
        <v>10</v>
      </c>
      <c r="C945" s="122">
        <v>3861.5</v>
      </c>
      <c r="D945" s="122">
        <v>37.243091945326398</v>
      </c>
      <c r="E945" s="142">
        <f>IF(B944=B945,0,MAX(E$4:E944)+1)</f>
        <v>0</v>
      </c>
      <c r="F945" s="142">
        <f t="shared" si="186"/>
        <v>2</v>
      </c>
      <c r="G945" s="142" t="str">
        <f t="shared" si="180"/>
        <v/>
      </c>
      <c r="H945" s="142" t="str">
        <f t="shared" si="181"/>
        <v/>
      </c>
      <c r="I945" s="59"/>
      <c r="J945" s="104"/>
      <c r="K945" s="59"/>
      <c r="L945" s="59"/>
      <c r="M945" s="59"/>
      <c r="N945" s="44"/>
      <c r="O945" s="44"/>
      <c r="P945" s="44"/>
      <c r="Q945" s="43" t="str">
        <f t="shared" si="178"/>
        <v/>
      </c>
      <c r="R945" s="60" t="str">
        <f t="shared" si="187"/>
        <v/>
      </c>
      <c r="S945" s="60" t="str">
        <f t="shared" si="187"/>
        <v/>
      </c>
      <c r="T945" s="60" t="str">
        <f t="shared" si="187"/>
        <v/>
      </c>
      <c r="U945" s="60" t="str">
        <f t="shared" si="187"/>
        <v/>
      </c>
      <c r="V945" s="60" t="str">
        <f t="shared" si="187"/>
        <v/>
      </c>
      <c r="W945" s="44"/>
      <c r="X945" s="44" t="str">
        <f t="shared" si="182"/>
        <v/>
      </c>
      <c r="Y945" s="142" t="str">
        <f t="shared" si="179"/>
        <v/>
      </c>
      <c r="Z945" s="172" t="str">
        <f t="shared" si="183"/>
        <v/>
      </c>
      <c r="AA945" s="169" t="str">
        <f>IF(ISNUMBER($Q945),INDEX($D$1:$D$3663,S945,1),"")</f>
        <v/>
      </c>
      <c r="AB945" s="169" t="str">
        <f>IF(ISNUMBER($Q945),INDEX($D$1:$D$3663,T945,1),"")</f>
        <v/>
      </c>
      <c r="AC945" s="169" t="str">
        <f>IF(ISNUMBER($Q945),INDEX($D$1:$D$3663,U945,1),"")</f>
        <v/>
      </c>
      <c r="AD945" s="169" t="str">
        <f>IF(ISNUMBER($Q945),INDEX($D$1:$D$3663,V945,1),"")</f>
        <v/>
      </c>
      <c r="AE945" s="59"/>
      <c r="AF945" s="177" t="str">
        <f t="shared" si="184"/>
        <v/>
      </c>
      <c r="AG945" s="178" t="s">
        <v>1403</v>
      </c>
      <c r="AH945" s="59"/>
      <c r="AI945" s="163" t="str">
        <f t="shared" si="185"/>
        <v/>
      </c>
      <c r="AJ945" s="162" t="str">
        <f t="shared" si="188"/>
        <v/>
      </c>
      <c r="AK945" s="119"/>
      <c r="AL945" s="59" t="str">
        <f>IF(ISNUMBER($AJ945),INDEX($Z$4:$AC$3663,$AJ945,AL$3),"")</f>
        <v/>
      </c>
      <c r="AM945" s="149" t="str">
        <f>IF(ISNUMBER($AJ945),INDEX($Z$4:$AC$3663,$AJ945,AM$3),"")</f>
        <v/>
      </c>
      <c r="AN945" s="149" t="str">
        <f>IF(ISNUMBER($AJ945),INDEX($Z$4:$AC$3663,$AJ945,AN$3),"")</f>
        <v/>
      </c>
      <c r="AO945" s="59"/>
      <c r="AP945" s="59"/>
      <c r="AQ945" s="166"/>
      <c r="AR945" s="59"/>
      <c r="AS945" s="59"/>
      <c r="AT945" s="149"/>
      <c r="AU945" s="149"/>
      <c r="AV945" s="149"/>
      <c r="AW945" s="149"/>
      <c r="AX945" s="150"/>
      <c r="AY945" s="151"/>
      <c r="AZ945" s="59"/>
      <c r="BA945" s="59"/>
      <c r="BB945" s="59"/>
      <c r="BC945" s="59"/>
      <c r="BD945" s="59"/>
      <c r="BE945" s="59"/>
      <c r="BF945" s="43"/>
      <c r="BG945" s="59"/>
      <c r="BH945" s="59"/>
      <c r="BI945" s="59"/>
      <c r="BJ945" s="59"/>
      <c r="BK945" s="59"/>
      <c r="BL945" s="59"/>
      <c r="BM945" s="59"/>
    </row>
    <row r="946" spans="1:65" x14ac:dyDescent="0.25">
      <c r="A946" s="82"/>
      <c r="B946" s="122" t="s">
        <v>10</v>
      </c>
      <c r="C946" s="122">
        <v>3862.5</v>
      </c>
      <c r="D946" s="122">
        <v>37.1982912928963</v>
      </c>
      <c r="E946" s="142">
        <f>IF(B945=B946,0,MAX(E$4:E945)+1)</f>
        <v>0</v>
      </c>
      <c r="F946" s="142">
        <f t="shared" si="186"/>
        <v>2</v>
      </c>
      <c r="G946" s="142" t="str">
        <f t="shared" si="180"/>
        <v/>
      </c>
      <c r="H946" s="142" t="str">
        <f t="shared" si="181"/>
        <v/>
      </c>
      <c r="I946" s="59"/>
      <c r="J946" s="104"/>
      <c r="K946" s="59"/>
      <c r="L946" s="59"/>
      <c r="M946" s="59"/>
      <c r="N946" s="44"/>
      <c r="O946" s="44"/>
      <c r="P946" s="44"/>
      <c r="Q946" s="43" t="str">
        <f t="shared" si="178"/>
        <v/>
      </c>
      <c r="R946" s="60" t="str">
        <f t="shared" si="187"/>
        <v/>
      </c>
      <c r="S946" s="60" t="str">
        <f t="shared" si="187"/>
        <v/>
      </c>
      <c r="T946" s="60" t="str">
        <f t="shared" si="187"/>
        <v/>
      </c>
      <c r="U946" s="60" t="str">
        <f t="shared" si="187"/>
        <v/>
      </c>
      <c r="V946" s="60" t="str">
        <f t="shared" si="187"/>
        <v/>
      </c>
      <c r="W946" s="44"/>
      <c r="X946" s="44" t="str">
        <f t="shared" si="182"/>
        <v/>
      </c>
      <c r="Y946" s="142" t="str">
        <f t="shared" si="179"/>
        <v/>
      </c>
      <c r="Z946" s="172" t="str">
        <f t="shared" si="183"/>
        <v/>
      </c>
      <c r="AA946" s="169" t="str">
        <f>IF(ISNUMBER($Q946),INDEX($D$1:$D$3663,S946,1),"")</f>
        <v/>
      </c>
      <c r="AB946" s="169" t="str">
        <f>IF(ISNUMBER($Q946),INDEX($D$1:$D$3663,T946,1),"")</f>
        <v/>
      </c>
      <c r="AC946" s="169" t="str">
        <f>IF(ISNUMBER($Q946),INDEX($D$1:$D$3663,U946,1),"")</f>
        <v/>
      </c>
      <c r="AD946" s="169" t="str">
        <f>IF(ISNUMBER($Q946),INDEX($D$1:$D$3663,V946,1),"")</f>
        <v/>
      </c>
      <c r="AE946" s="59"/>
      <c r="AF946" s="177" t="str">
        <f t="shared" si="184"/>
        <v/>
      </c>
      <c r="AG946" s="178" t="s">
        <v>1403</v>
      </c>
      <c r="AH946" s="59"/>
      <c r="AI946" s="163" t="str">
        <f t="shared" si="185"/>
        <v/>
      </c>
      <c r="AJ946" s="162" t="str">
        <f t="shared" si="188"/>
        <v/>
      </c>
      <c r="AK946" s="119"/>
      <c r="AL946" s="59" t="str">
        <f>IF(ISNUMBER($AJ946),INDEX($Z$4:$AC$3663,$AJ946,AL$3),"")</f>
        <v/>
      </c>
      <c r="AM946" s="149" t="str">
        <f>IF(ISNUMBER($AJ946),INDEX($Z$4:$AC$3663,$AJ946,AM$3),"")</f>
        <v/>
      </c>
      <c r="AN946" s="149" t="str">
        <f>IF(ISNUMBER($AJ946),INDEX($Z$4:$AC$3663,$AJ946,AN$3),"")</f>
        <v/>
      </c>
      <c r="AO946" s="59"/>
      <c r="AP946" s="59"/>
      <c r="AQ946" s="166"/>
      <c r="AR946" s="59"/>
      <c r="AS946" s="59"/>
      <c r="AT946" s="149"/>
      <c r="AU946" s="149"/>
      <c r="AV946" s="149"/>
      <c r="AW946" s="149"/>
      <c r="AX946" s="150"/>
      <c r="AY946" s="151"/>
      <c r="AZ946" s="59"/>
      <c r="BA946" s="59"/>
      <c r="BB946" s="59"/>
      <c r="BC946" s="59"/>
      <c r="BD946" s="59"/>
      <c r="BE946" s="59"/>
      <c r="BF946" s="43"/>
      <c r="BG946" s="59"/>
      <c r="BH946" s="59"/>
      <c r="BI946" s="59"/>
      <c r="BJ946" s="59"/>
      <c r="BK946" s="59"/>
      <c r="BL946" s="59"/>
      <c r="BM946" s="59"/>
    </row>
    <row r="947" spans="1:65" x14ac:dyDescent="0.25">
      <c r="A947" s="82"/>
      <c r="B947" s="122" t="s">
        <v>10</v>
      </c>
      <c r="C947" s="122">
        <v>3863.5</v>
      </c>
      <c r="D947" s="122">
        <v>37.438916269148699</v>
      </c>
      <c r="E947" s="142">
        <f>IF(B946=B947,0,MAX(E$4:E946)+1)</f>
        <v>0</v>
      </c>
      <c r="F947" s="142">
        <f t="shared" si="186"/>
        <v>2</v>
      </c>
      <c r="G947" s="142" t="str">
        <f t="shared" si="180"/>
        <v/>
      </c>
      <c r="H947" s="142" t="str">
        <f t="shared" si="181"/>
        <v/>
      </c>
      <c r="I947" s="59"/>
      <c r="J947" s="104"/>
      <c r="K947" s="59"/>
      <c r="L947" s="59"/>
      <c r="M947" s="59"/>
      <c r="N947" s="44"/>
      <c r="O947" s="44"/>
      <c r="P947" s="44"/>
      <c r="Q947" s="43" t="str">
        <f t="shared" si="178"/>
        <v/>
      </c>
      <c r="R947" s="60" t="str">
        <f t="shared" si="187"/>
        <v/>
      </c>
      <c r="S947" s="60" t="str">
        <f t="shared" si="187"/>
        <v/>
      </c>
      <c r="T947" s="60" t="str">
        <f t="shared" si="187"/>
        <v/>
      </c>
      <c r="U947" s="60" t="str">
        <f t="shared" si="187"/>
        <v/>
      </c>
      <c r="V947" s="60" t="str">
        <f t="shared" si="187"/>
        <v/>
      </c>
      <c r="W947" s="44"/>
      <c r="X947" s="44" t="str">
        <f t="shared" si="182"/>
        <v/>
      </c>
      <c r="Y947" s="142" t="str">
        <f t="shared" si="179"/>
        <v/>
      </c>
      <c r="Z947" s="172" t="str">
        <f t="shared" si="183"/>
        <v/>
      </c>
      <c r="AA947" s="169" t="str">
        <f>IF(ISNUMBER($Q947),INDEX($D$1:$D$3663,S947,1),"")</f>
        <v/>
      </c>
      <c r="AB947" s="169" t="str">
        <f>IF(ISNUMBER($Q947),INDEX($D$1:$D$3663,T947,1),"")</f>
        <v/>
      </c>
      <c r="AC947" s="169" t="str">
        <f>IF(ISNUMBER($Q947),INDEX($D$1:$D$3663,U947,1),"")</f>
        <v/>
      </c>
      <c r="AD947" s="169" t="str">
        <f>IF(ISNUMBER($Q947),INDEX($D$1:$D$3663,V947,1),"")</f>
        <v/>
      </c>
      <c r="AE947" s="59"/>
      <c r="AF947" s="177" t="str">
        <f t="shared" si="184"/>
        <v/>
      </c>
      <c r="AG947" s="178" t="s">
        <v>1403</v>
      </c>
      <c r="AH947" s="59"/>
      <c r="AI947" s="163" t="str">
        <f t="shared" si="185"/>
        <v/>
      </c>
      <c r="AJ947" s="162" t="str">
        <f t="shared" si="188"/>
        <v/>
      </c>
      <c r="AK947" s="119"/>
      <c r="AL947" s="59" t="str">
        <f>IF(ISNUMBER($AJ947),INDEX($Z$4:$AC$3663,$AJ947,AL$3),"")</f>
        <v/>
      </c>
      <c r="AM947" s="149" t="str">
        <f>IF(ISNUMBER($AJ947),INDEX($Z$4:$AC$3663,$AJ947,AM$3),"")</f>
        <v/>
      </c>
      <c r="AN947" s="149" t="str">
        <f>IF(ISNUMBER($AJ947),INDEX($Z$4:$AC$3663,$AJ947,AN$3),"")</f>
        <v/>
      </c>
      <c r="AO947" s="59"/>
      <c r="AP947" s="59"/>
      <c r="AQ947" s="166"/>
      <c r="AR947" s="59"/>
      <c r="AS947" s="59"/>
      <c r="AT947" s="149"/>
      <c r="AU947" s="149"/>
      <c r="AV947" s="149"/>
      <c r="AW947" s="149"/>
      <c r="AX947" s="150"/>
      <c r="AY947" s="151"/>
      <c r="AZ947" s="59"/>
      <c r="BA947" s="59"/>
      <c r="BB947" s="59"/>
      <c r="BC947" s="59"/>
      <c r="BD947" s="59"/>
      <c r="BE947" s="59"/>
      <c r="BF947" s="43"/>
      <c r="BG947" s="59"/>
      <c r="BH947" s="59"/>
      <c r="BI947" s="59"/>
      <c r="BJ947" s="59"/>
      <c r="BK947" s="59"/>
      <c r="BL947" s="59"/>
      <c r="BM947" s="59"/>
    </row>
    <row r="948" spans="1:65" x14ac:dyDescent="0.25">
      <c r="A948" s="82"/>
      <c r="B948" s="122" t="s">
        <v>10</v>
      </c>
      <c r="C948" s="122">
        <v>3864.5</v>
      </c>
      <c r="D948" s="122">
        <v>37.2643132207698</v>
      </c>
      <c r="E948" s="142">
        <f>IF(B947=B948,0,MAX(E$4:E947)+1)</f>
        <v>0</v>
      </c>
      <c r="F948" s="142">
        <f t="shared" si="186"/>
        <v>2</v>
      </c>
      <c r="G948" s="142" t="str">
        <f t="shared" si="180"/>
        <v/>
      </c>
      <c r="H948" s="142" t="str">
        <f t="shared" si="181"/>
        <v/>
      </c>
      <c r="I948" s="59"/>
      <c r="J948" s="104"/>
      <c r="K948" s="59"/>
      <c r="L948" s="59"/>
      <c r="M948" s="59"/>
      <c r="N948" s="44"/>
      <c r="O948" s="44"/>
      <c r="P948" s="44"/>
      <c r="Q948" s="43" t="str">
        <f t="shared" si="178"/>
        <v/>
      </c>
      <c r="R948" s="60" t="str">
        <f t="shared" si="187"/>
        <v/>
      </c>
      <c r="S948" s="60" t="str">
        <f t="shared" si="187"/>
        <v/>
      </c>
      <c r="T948" s="60" t="str">
        <f t="shared" si="187"/>
        <v/>
      </c>
      <c r="U948" s="60" t="str">
        <f t="shared" si="187"/>
        <v/>
      </c>
      <c r="V948" s="60" t="str">
        <f t="shared" si="187"/>
        <v/>
      </c>
      <c r="W948" s="44"/>
      <c r="X948" s="44" t="str">
        <f t="shared" si="182"/>
        <v/>
      </c>
      <c r="Y948" s="142" t="str">
        <f t="shared" si="179"/>
        <v/>
      </c>
      <c r="Z948" s="172" t="str">
        <f t="shared" si="183"/>
        <v/>
      </c>
      <c r="AA948" s="169" t="str">
        <f>IF(ISNUMBER($Q948),INDEX($D$1:$D$3663,S948,1),"")</f>
        <v/>
      </c>
      <c r="AB948" s="169" t="str">
        <f>IF(ISNUMBER($Q948),INDEX($D$1:$D$3663,T948,1),"")</f>
        <v/>
      </c>
      <c r="AC948" s="169" t="str">
        <f>IF(ISNUMBER($Q948),INDEX($D$1:$D$3663,U948,1),"")</f>
        <v/>
      </c>
      <c r="AD948" s="169" t="str">
        <f>IF(ISNUMBER($Q948),INDEX($D$1:$D$3663,V948,1),"")</f>
        <v/>
      </c>
      <c r="AE948" s="59"/>
      <c r="AF948" s="177" t="str">
        <f t="shared" si="184"/>
        <v/>
      </c>
      <c r="AG948" s="178" t="s">
        <v>1403</v>
      </c>
      <c r="AH948" s="59"/>
      <c r="AI948" s="163" t="str">
        <f t="shared" si="185"/>
        <v/>
      </c>
      <c r="AJ948" s="162" t="str">
        <f t="shared" si="188"/>
        <v/>
      </c>
      <c r="AK948" s="119"/>
      <c r="AL948" s="59" t="str">
        <f>IF(ISNUMBER($AJ948),INDEX($Z$4:$AC$3663,$AJ948,AL$3),"")</f>
        <v/>
      </c>
      <c r="AM948" s="149" t="str">
        <f>IF(ISNUMBER($AJ948),INDEX($Z$4:$AC$3663,$AJ948,AM$3),"")</f>
        <v/>
      </c>
      <c r="AN948" s="149" t="str">
        <f>IF(ISNUMBER($AJ948),INDEX($Z$4:$AC$3663,$AJ948,AN$3),"")</f>
        <v/>
      </c>
      <c r="AO948" s="59"/>
      <c r="AP948" s="59"/>
      <c r="AQ948" s="166"/>
      <c r="AR948" s="59"/>
      <c r="AS948" s="59"/>
      <c r="AT948" s="149"/>
      <c r="AU948" s="149"/>
      <c r="AV948" s="149"/>
      <c r="AW948" s="149"/>
      <c r="AX948" s="150"/>
      <c r="AY948" s="151"/>
      <c r="AZ948" s="59"/>
      <c r="BA948" s="59"/>
      <c r="BB948" s="59"/>
      <c r="BC948" s="59"/>
      <c r="BD948" s="59"/>
      <c r="BE948" s="59"/>
      <c r="BF948" s="43"/>
      <c r="BG948" s="59"/>
      <c r="BH948" s="59"/>
      <c r="BI948" s="59"/>
      <c r="BJ948" s="59"/>
      <c r="BK948" s="59"/>
      <c r="BL948" s="59"/>
      <c r="BM948" s="59"/>
    </row>
    <row r="949" spans="1:65" x14ac:dyDescent="0.25">
      <c r="A949" s="82"/>
      <c r="B949" s="122" t="s">
        <v>10</v>
      </c>
      <c r="C949" s="122">
        <v>3865.5</v>
      </c>
      <c r="D949" s="122">
        <v>37.048811387780802</v>
      </c>
      <c r="E949" s="142">
        <f>IF(B948=B949,0,MAX(E$4:E948)+1)</f>
        <v>0</v>
      </c>
      <c r="F949" s="142">
        <f t="shared" si="186"/>
        <v>2</v>
      </c>
      <c r="G949" s="142" t="str">
        <f t="shared" si="180"/>
        <v/>
      </c>
      <c r="H949" s="142" t="str">
        <f t="shared" si="181"/>
        <v/>
      </c>
      <c r="I949" s="59"/>
      <c r="J949" s="104"/>
      <c r="K949" s="59"/>
      <c r="L949" s="59"/>
      <c r="M949" s="59"/>
      <c r="N949" s="44"/>
      <c r="O949" s="44"/>
      <c r="P949" s="44"/>
      <c r="Q949" s="43" t="str">
        <f t="shared" si="178"/>
        <v/>
      </c>
      <c r="R949" s="60" t="str">
        <f t="shared" si="187"/>
        <v/>
      </c>
      <c r="S949" s="60" t="str">
        <f t="shared" si="187"/>
        <v/>
      </c>
      <c r="T949" s="60" t="str">
        <f t="shared" si="187"/>
        <v/>
      </c>
      <c r="U949" s="60" t="str">
        <f t="shared" si="187"/>
        <v/>
      </c>
      <c r="V949" s="60" t="str">
        <f t="shared" si="187"/>
        <v/>
      </c>
      <c r="W949" s="44"/>
      <c r="X949" s="44" t="str">
        <f t="shared" si="182"/>
        <v/>
      </c>
      <c r="Y949" s="142" t="str">
        <f t="shared" si="179"/>
        <v/>
      </c>
      <c r="Z949" s="172" t="str">
        <f t="shared" si="183"/>
        <v/>
      </c>
      <c r="AA949" s="169" t="str">
        <f>IF(ISNUMBER($Q949),INDEX($D$1:$D$3663,S949,1),"")</f>
        <v/>
      </c>
      <c r="AB949" s="169" t="str">
        <f>IF(ISNUMBER($Q949),INDEX($D$1:$D$3663,T949,1),"")</f>
        <v/>
      </c>
      <c r="AC949" s="169" t="str">
        <f>IF(ISNUMBER($Q949),INDEX($D$1:$D$3663,U949,1),"")</f>
        <v/>
      </c>
      <c r="AD949" s="169" t="str">
        <f>IF(ISNUMBER($Q949),INDEX($D$1:$D$3663,V949,1),"")</f>
        <v/>
      </c>
      <c r="AE949" s="59"/>
      <c r="AF949" s="177" t="str">
        <f t="shared" si="184"/>
        <v/>
      </c>
      <c r="AG949" s="178" t="s">
        <v>1403</v>
      </c>
      <c r="AH949" s="59"/>
      <c r="AI949" s="163" t="str">
        <f t="shared" si="185"/>
        <v/>
      </c>
      <c r="AJ949" s="162" t="str">
        <f t="shared" si="188"/>
        <v/>
      </c>
      <c r="AK949" s="119"/>
      <c r="AL949" s="59" t="str">
        <f>IF(ISNUMBER($AJ949),INDEX($Z$4:$AC$3663,$AJ949,AL$3),"")</f>
        <v/>
      </c>
      <c r="AM949" s="149" t="str">
        <f>IF(ISNUMBER($AJ949),INDEX($Z$4:$AC$3663,$AJ949,AM$3),"")</f>
        <v/>
      </c>
      <c r="AN949" s="149" t="str">
        <f>IF(ISNUMBER($AJ949),INDEX($Z$4:$AC$3663,$AJ949,AN$3),"")</f>
        <v/>
      </c>
      <c r="AO949" s="59"/>
      <c r="AP949" s="59"/>
      <c r="AQ949" s="166"/>
      <c r="AR949" s="59"/>
      <c r="AS949" s="59"/>
      <c r="AT949" s="149"/>
      <c r="AU949" s="149"/>
      <c r="AV949" s="149"/>
      <c r="AW949" s="149"/>
      <c r="AX949" s="150"/>
      <c r="AY949" s="151"/>
      <c r="AZ949" s="59"/>
      <c r="BA949" s="59"/>
      <c r="BB949" s="59"/>
      <c r="BC949" s="59"/>
      <c r="BD949" s="59"/>
      <c r="BE949" s="59"/>
      <c r="BF949" s="43"/>
      <c r="BG949" s="59"/>
      <c r="BH949" s="59"/>
      <c r="BI949" s="59"/>
      <c r="BJ949" s="59"/>
      <c r="BK949" s="59"/>
      <c r="BL949" s="59"/>
      <c r="BM949" s="59"/>
    </row>
    <row r="950" spans="1:65" x14ac:dyDescent="0.25">
      <c r="A950" s="82"/>
      <c r="B950" s="122" t="s">
        <v>10</v>
      </c>
      <c r="C950" s="122">
        <v>3866.5</v>
      </c>
      <c r="D950" s="122">
        <v>37.197242583510203</v>
      </c>
      <c r="E950" s="142">
        <f>IF(B949=B950,0,MAX(E$4:E949)+1)</f>
        <v>0</v>
      </c>
      <c r="F950" s="142">
        <f t="shared" si="186"/>
        <v>2</v>
      </c>
      <c r="G950" s="142" t="str">
        <f t="shared" si="180"/>
        <v/>
      </c>
      <c r="H950" s="142" t="str">
        <f t="shared" si="181"/>
        <v/>
      </c>
      <c r="I950" s="59"/>
      <c r="J950" s="104"/>
      <c r="K950" s="59"/>
      <c r="L950" s="59"/>
      <c r="M950" s="59"/>
      <c r="N950" s="44"/>
      <c r="O950" s="44"/>
      <c r="P950" s="44"/>
      <c r="Q950" s="43" t="str">
        <f t="shared" si="178"/>
        <v/>
      </c>
      <c r="R950" s="60" t="str">
        <f t="shared" si="187"/>
        <v/>
      </c>
      <c r="S950" s="60" t="str">
        <f t="shared" si="187"/>
        <v/>
      </c>
      <c r="T950" s="60" t="str">
        <f t="shared" si="187"/>
        <v/>
      </c>
      <c r="U950" s="60" t="str">
        <f t="shared" si="187"/>
        <v/>
      </c>
      <c r="V950" s="60" t="str">
        <f t="shared" si="187"/>
        <v/>
      </c>
      <c r="W950" s="44"/>
      <c r="X950" s="44" t="str">
        <f t="shared" si="182"/>
        <v/>
      </c>
      <c r="Y950" s="142" t="str">
        <f t="shared" si="179"/>
        <v/>
      </c>
      <c r="Z950" s="172" t="str">
        <f t="shared" si="183"/>
        <v/>
      </c>
      <c r="AA950" s="169" t="str">
        <f>IF(ISNUMBER($Q950),INDEX($D$1:$D$3663,S950,1),"")</f>
        <v/>
      </c>
      <c r="AB950" s="169" t="str">
        <f>IF(ISNUMBER($Q950),INDEX($D$1:$D$3663,T950,1),"")</f>
        <v/>
      </c>
      <c r="AC950" s="169" t="str">
        <f>IF(ISNUMBER($Q950),INDEX($D$1:$D$3663,U950,1),"")</f>
        <v/>
      </c>
      <c r="AD950" s="169" t="str">
        <f>IF(ISNUMBER($Q950),INDEX($D$1:$D$3663,V950,1),"")</f>
        <v/>
      </c>
      <c r="AE950" s="59"/>
      <c r="AF950" s="177" t="str">
        <f t="shared" si="184"/>
        <v/>
      </c>
      <c r="AG950" s="178" t="s">
        <v>1403</v>
      </c>
      <c r="AH950" s="59"/>
      <c r="AI950" s="163" t="str">
        <f t="shared" si="185"/>
        <v/>
      </c>
      <c r="AJ950" s="162" t="str">
        <f t="shared" si="188"/>
        <v/>
      </c>
      <c r="AK950" s="119"/>
      <c r="AL950" s="59" t="str">
        <f>IF(ISNUMBER($AJ950),INDEX($Z$4:$AC$3663,$AJ950,AL$3),"")</f>
        <v/>
      </c>
      <c r="AM950" s="149" t="str">
        <f>IF(ISNUMBER($AJ950),INDEX($Z$4:$AC$3663,$AJ950,AM$3),"")</f>
        <v/>
      </c>
      <c r="AN950" s="149" t="str">
        <f>IF(ISNUMBER($AJ950),INDEX($Z$4:$AC$3663,$AJ950,AN$3),"")</f>
        <v/>
      </c>
      <c r="AO950" s="59"/>
      <c r="AP950" s="59"/>
      <c r="AQ950" s="166"/>
      <c r="AR950" s="59"/>
      <c r="AS950" s="59"/>
      <c r="AT950" s="149"/>
      <c r="AU950" s="149"/>
      <c r="AV950" s="149"/>
      <c r="AW950" s="149"/>
      <c r="AX950" s="150"/>
      <c r="AY950" s="151"/>
      <c r="AZ950" s="59"/>
      <c r="BA950" s="59"/>
      <c r="BB950" s="59"/>
      <c r="BC950" s="59"/>
      <c r="BD950" s="59"/>
      <c r="BE950" s="59"/>
      <c r="BF950" s="43"/>
      <c r="BG950" s="59"/>
      <c r="BH950" s="59"/>
      <c r="BI950" s="59"/>
      <c r="BJ950" s="59"/>
      <c r="BK950" s="59"/>
      <c r="BL950" s="59"/>
      <c r="BM950" s="59"/>
    </row>
    <row r="951" spans="1:65" x14ac:dyDescent="0.25">
      <c r="A951" s="82"/>
      <c r="B951" s="122" t="s">
        <v>10</v>
      </c>
      <c r="C951" s="122">
        <v>3867.5</v>
      </c>
      <c r="D951" s="122">
        <v>37.321874306670203</v>
      </c>
      <c r="E951" s="142">
        <f>IF(B950=B951,0,MAX(E$4:E950)+1)</f>
        <v>0</v>
      </c>
      <c r="F951" s="142">
        <f t="shared" si="186"/>
        <v>2</v>
      </c>
      <c r="G951" s="142" t="str">
        <f t="shared" si="180"/>
        <v/>
      </c>
      <c r="H951" s="142" t="str">
        <f t="shared" si="181"/>
        <v/>
      </c>
      <c r="I951" s="59"/>
      <c r="J951" s="104"/>
      <c r="K951" s="59"/>
      <c r="L951" s="59"/>
      <c r="M951" s="59"/>
      <c r="N951" s="44"/>
      <c r="O951" s="44"/>
      <c r="P951" s="44"/>
      <c r="Q951" s="43" t="str">
        <f t="shared" si="178"/>
        <v/>
      </c>
      <c r="R951" s="60" t="str">
        <f t="shared" si="187"/>
        <v/>
      </c>
      <c r="S951" s="60" t="str">
        <f t="shared" si="187"/>
        <v/>
      </c>
      <c r="T951" s="60" t="str">
        <f t="shared" si="187"/>
        <v/>
      </c>
      <c r="U951" s="60" t="str">
        <f t="shared" si="187"/>
        <v/>
      </c>
      <c r="V951" s="60" t="str">
        <f t="shared" si="187"/>
        <v/>
      </c>
      <c r="W951" s="44"/>
      <c r="X951" s="44" t="str">
        <f t="shared" si="182"/>
        <v/>
      </c>
      <c r="Y951" s="142" t="str">
        <f t="shared" si="179"/>
        <v/>
      </c>
      <c r="Z951" s="172" t="str">
        <f t="shared" si="183"/>
        <v/>
      </c>
      <c r="AA951" s="169" t="str">
        <f>IF(ISNUMBER($Q951),INDEX($D$1:$D$3663,S951,1),"")</f>
        <v/>
      </c>
      <c r="AB951" s="169" t="str">
        <f>IF(ISNUMBER($Q951),INDEX($D$1:$D$3663,T951,1),"")</f>
        <v/>
      </c>
      <c r="AC951" s="169" t="str">
        <f>IF(ISNUMBER($Q951),INDEX($D$1:$D$3663,U951,1),"")</f>
        <v/>
      </c>
      <c r="AD951" s="169" t="str">
        <f>IF(ISNUMBER($Q951),INDEX($D$1:$D$3663,V951,1),"")</f>
        <v/>
      </c>
      <c r="AE951" s="59"/>
      <c r="AF951" s="177" t="str">
        <f t="shared" si="184"/>
        <v/>
      </c>
      <c r="AG951" s="178" t="s">
        <v>1403</v>
      </c>
      <c r="AH951" s="59"/>
      <c r="AI951" s="163" t="str">
        <f t="shared" si="185"/>
        <v/>
      </c>
      <c r="AJ951" s="162" t="str">
        <f t="shared" si="188"/>
        <v/>
      </c>
      <c r="AK951" s="119"/>
      <c r="AL951" s="59" t="str">
        <f>IF(ISNUMBER($AJ951),INDEX($Z$4:$AC$3663,$AJ951,AL$3),"")</f>
        <v/>
      </c>
      <c r="AM951" s="149" t="str">
        <f>IF(ISNUMBER($AJ951),INDEX($Z$4:$AC$3663,$AJ951,AM$3),"")</f>
        <v/>
      </c>
      <c r="AN951" s="149" t="str">
        <f>IF(ISNUMBER($AJ951),INDEX($Z$4:$AC$3663,$AJ951,AN$3),"")</f>
        <v/>
      </c>
      <c r="AO951" s="59"/>
      <c r="AP951" s="59"/>
      <c r="AQ951" s="166"/>
      <c r="AR951" s="59"/>
      <c r="AS951" s="59"/>
      <c r="AT951" s="149"/>
      <c r="AU951" s="149"/>
      <c r="AV951" s="149"/>
      <c r="AW951" s="149"/>
      <c r="AX951" s="150"/>
      <c r="AY951" s="151"/>
      <c r="AZ951" s="59"/>
      <c r="BA951" s="59"/>
      <c r="BB951" s="59"/>
      <c r="BC951" s="59"/>
      <c r="BD951" s="59"/>
      <c r="BE951" s="59"/>
      <c r="BF951" s="43"/>
      <c r="BG951" s="59"/>
      <c r="BH951" s="59"/>
      <c r="BI951" s="59"/>
      <c r="BJ951" s="59"/>
      <c r="BK951" s="59"/>
      <c r="BL951" s="59"/>
      <c r="BM951" s="59"/>
    </row>
    <row r="952" spans="1:65" x14ac:dyDescent="0.25">
      <c r="A952" s="82"/>
      <c r="B952" s="122" t="s">
        <v>10</v>
      </c>
      <c r="C952" s="122">
        <v>3868.5</v>
      </c>
      <c r="D952" s="122">
        <v>37.331928993578103</v>
      </c>
      <c r="E952" s="142">
        <f>IF(B951=B952,0,MAX(E$4:E951)+1)</f>
        <v>0</v>
      </c>
      <c r="F952" s="142">
        <f t="shared" si="186"/>
        <v>2</v>
      </c>
      <c r="G952" s="142" t="str">
        <f t="shared" si="180"/>
        <v/>
      </c>
      <c r="H952" s="142" t="str">
        <f t="shared" si="181"/>
        <v/>
      </c>
      <c r="I952" s="59"/>
      <c r="J952" s="104"/>
      <c r="K952" s="59"/>
      <c r="L952" s="59"/>
      <c r="M952" s="59"/>
      <c r="N952" s="44"/>
      <c r="O952" s="44"/>
      <c r="P952" s="44"/>
      <c r="Q952" s="43" t="str">
        <f t="shared" si="178"/>
        <v/>
      </c>
      <c r="R952" s="60" t="str">
        <f t="shared" si="187"/>
        <v/>
      </c>
      <c r="S952" s="60" t="str">
        <f t="shared" si="187"/>
        <v/>
      </c>
      <c r="T952" s="60" t="str">
        <f t="shared" si="187"/>
        <v/>
      </c>
      <c r="U952" s="60" t="str">
        <f t="shared" si="187"/>
        <v/>
      </c>
      <c r="V952" s="60" t="str">
        <f t="shared" si="187"/>
        <v/>
      </c>
      <c r="W952" s="44"/>
      <c r="X952" s="44" t="str">
        <f t="shared" si="182"/>
        <v/>
      </c>
      <c r="Y952" s="142" t="str">
        <f t="shared" si="179"/>
        <v/>
      </c>
      <c r="Z952" s="172" t="str">
        <f t="shared" si="183"/>
        <v/>
      </c>
      <c r="AA952" s="169" t="str">
        <f>IF(ISNUMBER($Q952),INDEX($D$1:$D$3663,S952,1),"")</f>
        <v/>
      </c>
      <c r="AB952" s="169" t="str">
        <f>IF(ISNUMBER($Q952),INDEX($D$1:$D$3663,T952,1),"")</f>
        <v/>
      </c>
      <c r="AC952" s="169" t="str">
        <f>IF(ISNUMBER($Q952),INDEX($D$1:$D$3663,U952,1),"")</f>
        <v/>
      </c>
      <c r="AD952" s="169" t="str">
        <f>IF(ISNUMBER($Q952),INDEX($D$1:$D$3663,V952,1),"")</f>
        <v/>
      </c>
      <c r="AE952" s="59"/>
      <c r="AF952" s="177" t="str">
        <f t="shared" si="184"/>
        <v/>
      </c>
      <c r="AG952" s="178" t="s">
        <v>1403</v>
      </c>
      <c r="AH952" s="59"/>
      <c r="AI952" s="163" t="str">
        <f t="shared" si="185"/>
        <v/>
      </c>
      <c r="AJ952" s="162" t="str">
        <f t="shared" si="188"/>
        <v/>
      </c>
      <c r="AK952" s="119"/>
      <c r="AL952" s="59" t="str">
        <f>IF(ISNUMBER($AJ952),INDEX($Z$4:$AC$3663,$AJ952,AL$3),"")</f>
        <v/>
      </c>
      <c r="AM952" s="149" t="str">
        <f>IF(ISNUMBER($AJ952),INDEX($Z$4:$AC$3663,$AJ952,AM$3),"")</f>
        <v/>
      </c>
      <c r="AN952" s="149" t="str">
        <f>IF(ISNUMBER($AJ952),INDEX($Z$4:$AC$3663,$AJ952,AN$3),"")</f>
        <v/>
      </c>
      <c r="AO952" s="59"/>
      <c r="AP952" s="59"/>
      <c r="AQ952" s="166"/>
      <c r="AR952" s="59"/>
      <c r="AS952" s="59"/>
      <c r="AT952" s="149"/>
      <c r="AU952" s="149"/>
      <c r="AV952" s="149"/>
      <c r="AW952" s="149"/>
      <c r="AX952" s="150"/>
      <c r="AY952" s="151"/>
      <c r="AZ952" s="59"/>
      <c r="BA952" s="59"/>
      <c r="BB952" s="59"/>
      <c r="BC952" s="59"/>
      <c r="BD952" s="59"/>
      <c r="BE952" s="59"/>
      <c r="BF952" s="43"/>
      <c r="BG952" s="59"/>
      <c r="BH952" s="59"/>
      <c r="BI952" s="59"/>
      <c r="BJ952" s="59"/>
      <c r="BK952" s="59"/>
      <c r="BL952" s="59"/>
      <c r="BM952" s="59"/>
    </row>
    <row r="953" spans="1:65" x14ac:dyDescent="0.25">
      <c r="A953" s="82"/>
      <c r="B953" s="122" t="s">
        <v>10</v>
      </c>
      <c r="C953" s="122">
        <v>3869.5</v>
      </c>
      <c r="D953" s="122">
        <v>37.287105481635301</v>
      </c>
      <c r="E953" s="142">
        <f>IF(B952=B953,0,MAX(E$4:E952)+1)</f>
        <v>0</v>
      </c>
      <c r="F953" s="142">
        <f t="shared" si="186"/>
        <v>2</v>
      </c>
      <c r="G953" s="142" t="str">
        <f t="shared" si="180"/>
        <v/>
      </c>
      <c r="H953" s="142" t="str">
        <f t="shared" si="181"/>
        <v/>
      </c>
      <c r="I953" s="59"/>
      <c r="J953" s="104"/>
      <c r="K953" s="59"/>
      <c r="L953" s="59"/>
      <c r="M953" s="59"/>
      <c r="N953" s="44"/>
      <c r="O953" s="44"/>
      <c r="P953" s="44"/>
      <c r="Q953" s="43" t="str">
        <f t="shared" si="178"/>
        <v/>
      </c>
      <c r="R953" s="60" t="str">
        <f t="shared" si="187"/>
        <v/>
      </c>
      <c r="S953" s="60" t="str">
        <f t="shared" si="187"/>
        <v/>
      </c>
      <c r="T953" s="60" t="str">
        <f t="shared" si="187"/>
        <v/>
      </c>
      <c r="U953" s="60" t="str">
        <f t="shared" si="187"/>
        <v/>
      </c>
      <c r="V953" s="60" t="str">
        <f t="shared" si="187"/>
        <v/>
      </c>
      <c r="W953" s="44"/>
      <c r="X953" s="44" t="str">
        <f t="shared" si="182"/>
        <v/>
      </c>
      <c r="Y953" s="142" t="str">
        <f t="shared" si="179"/>
        <v/>
      </c>
      <c r="Z953" s="172" t="str">
        <f t="shared" si="183"/>
        <v/>
      </c>
      <c r="AA953" s="169" t="str">
        <f>IF(ISNUMBER($Q953),INDEX($D$1:$D$3663,S953,1),"")</f>
        <v/>
      </c>
      <c r="AB953" s="169" t="str">
        <f>IF(ISNUMBER($Q953),INDEX($D$1:$D$3663,T953,1),"")</f>
        <v/>
      </c>
      <c r="AC953" s="169" t="str">
        <f>IF(ISNUMBER($Q953),INDEX($D$1:$D$3663,U953,1),"")</f>
        <v/>
      </c>
      <c r="AD953" s="169" t="str">
        <f>IF(ISNUMBER($Q953),INDEX($D$1:$D$3663,V953,1),"")</f>
        <v/>
      </c>
      <c r="AE953" s="59"/>
      <c r="AF953" s="177" t="str">
        <f t="shared" si="184"/>
        <v/>
      </c>
      <c r="AG953" s="178" t="s">
        <v>1403</v>
      </c>
      <c r="AH953" s="59"/>
      <c r="AI953" s="163" t="str">
        <f t="shared" si="185"/>
        <v/>
      </c>
      <c r="AJ953" s="162" t="str">
        <f t="shared" si="188"/>
        <v/>
      </c>
      <c r="AK953" s="119"/>
      <c r="AL953" s="59" t="str">
        <f>IF(ISNUMBER($AJ953),INDEX($Z$4:$AC$3663,$AJ953,AL$3),"")</f>
        <v/>
      </c>
      <c r="AM953" s="149" t="str">
        <f>IF(ISNUMBER($AJ953),INDEX($Z$4:$AC$3663,$AJ953,AM$3),"")</f>
        <v/>
      </c>
      <c r="AN953" s="149" t="str">
        <f>IF(ISNUMBER($AJ953),INDEX($Z$4:$AC$3663,$AJ953,AN$3),"")</f>
        <v/>
      </c>
      <c r="AO953" s="59"/>
      <c r="AP953" s="59"/>
      <c r="AQ953" s="166"/>
      <c r="AR953" s="59"/>
      <c r="AS953" s="59"/>
      <c r="AT953" s="149"/>
      <c r="AU953" s="149"/>
      <c r="AV953" s="149"/>
      <c r="AW953" s="149"/>
      <c r="AX953" s="150"/>
      <c r="AY953" s="151"/>
      <c r="AZ953" s="59"/>
      <c r="BA953" s="59"/>
      <c r="BB953" s="59"/>
      <c r="BC953" s="59"/>
      <c r="BD953" s="59"/>
      <c r="BE953" s="59"/>
      <c r="BF953" s="43"/>
      <c r="BG953" s="59"/>
      <c r="BH953" s="59"/>
      <c r="BI953" s="59"/>
      <c r="BJ953" s="59"/>
      <c r="BK953" s="59"/>
      <c r="BL953" s="59"/>
      <c r="BM953" s="59"/>
    </row>
    <row r="954" spans="1:65" x14ac:dyDescent="0.25">
      <c r="A954" s="82"/>
      <c r="B954" s="122" t="s">
        <v>10</v>
      </c>
      <c r="C954" s="122">
        <v>3870.5</v>
      </c>
      <c r="D954" s="122">
        <v>37.408304417627399</v>
      </c>
      <c r="E954" s="142">
        <f>IF(B953=B954,0,MAX(E$4:E953)+1)</f>
        <v>0</v>
      </c>
      <c r="F954" s="142">
        <f t="shared" si="186"/>
        <v>2</v>
      </c>
      <c r="G954" s="142" t="str">
        <f t="shared" si="180"/>
        <v/>
      </c>
      <c r="H954" s="142" t="str">
        <f t="shared" si="181"/>
        <v/>
      </c>
      <c r="I954" s="59"/>
      <c r="J954" s="104"/>
      <c r="K954" s="59"/>
      <c r="L954" s="59"/>
      <c r="M954" s="59"/>
      <c r="N954" s="44"/>
      <c r="O954" s="44"/>
      <c r="P954" s="44"/>
      <c r="Q954" s="43" t="str">
        <f t="shared" si="178"/>
        <v/>
      </c>
      <c r="R954" s="60" t="str">
        <f t="shared" si="187"/>
        <v/>
      </c>
      <c r="S954" s="60" t="str">
        <f t="shared" si="187"/>
        <v/>
      </c>
      <c r="T954" s="60" t="str">
        <f t="shared" si="187"/>
        <v/>
      </c>
      <c r="U954" s="60" t="str">
        <f t="shared" si="187"/>
        <v/>
      </c>
      <c r="V954" s="60" t="str">
        <f t="shared" si="187"/>
        <v/>
      </c>
      <c r="W954" s="44"/>
      <c r="X954" s="44" t="str">
        <f t="shared" si="182"/>
        <v/>
      </c>
      <c r="Y954" s="142" t="str">
        <f t="shared" si="179"/>
        <v/>
      </c>
      <c r="Z954" s="172" t="str">
        <f t="shared" si="183"/>
        <v/>
      </c>
      <c r="AA954" s="169" t="str">
        <f>IF(ISNUMBER($Q954),INDEX($D$1:$D$3663,S954,1),"")</f>
        <v/>
      </c>
      <c r="AB954" s="169" t="str">
        <f>IF(ISNUMBER($Q954),INDEX($D$1:$D$3663,T954,1),"")</f>
        <v/>
      </c>
      <c r="AC954" s="169" t="str">
        <f>IF(ISNUMBER($Q954),INDEX($D$1:$D$3663,U954,1),"")</f>
        <v/>
      </c>
      <c r="AD954" s="169" t="str">
        <f>IF(ISNUMBER($Q954),INDEX($D$1:$D$3663,V954,1),"")</f>
        <v/>
      </c>
      <c r="AE954" s="59"/>
      <c r="AF954" s="177" t="str">
        <f t="shared" si="184"/>
        <v/>
      </c>
      <c r="AG954" s="178" t="s">
        <v>1403</v>
      </c>
      <c r="AH954" s="59"/>
      <c r="AI954" s="163" t="str">
        <f t="shared" si="185"/>
        <v/>
      </c>
      <c r="AJ954" s="162" t="str">
        <f t="shared" si="188"/>
        <v/>
      </c>
      <c r="AK954" s="119"/>
      <c r="AL954" s="59" t="str">
        <f>IF(ISNUMBER($AJ954),INDEX($Z$4:$AC$3663,$AJ954,AL$3),"")</f>
        <v/>
      </c>
      <c r="AM954" s="149" t="str">
        <f>IF(ISNUMBER($AJ954),INDEX($Z$4:$AC$3663,$AJ954,AM$3),"")</f>
        <v/>
      </c>
      <c r="AN954" s="149" t="str">
        <f>IF(ISNUMBER($AJ954),INDEX($Z$4:$AC$3663,$AJ954,AN$3),"")</f>
        <v/>
      </c>
      <c r="AO954" s="59"/>
      <c r="AP954" s="59"/>
      <c r="AQ954" s="166"/>
      <c r="AR954" s="59"/>
      <c r="AS954" s="59"/>
      <c r="AT954" s="149"/>
      <c r="AU954" s="149"/>
      <c r="AV954" s="149"/>
      <c r="AW954" s="149"/>
      <c r="AX954" s="150"/>
      <c r="AY954" s="151"/>
      <c r="AZ954" s="59"/>
      <c r="BA954" s="59"/>
      <c r="BB954" s="59"/>
      <c r="BC954" s="59"/>
      <c r="BD954" s="59"/>
      <c r="BE954" s="59"/>
      <c r="BF954" s="43"/>
      <c r="BG954" s="59"/>
      <c r="BH954" s="59"/>
      <c r="BI954" s="59"/>
      <c r="BJ954" s="59"/>
      <c r="BK954" s="59"/>
      <c r="BL954" s="59"/>
      <c r="BM954" s="59"/>
    </row>
    <row r="955" spans="1:65" x14ac:dyDescent="0.25">
      <c r="A955" s="82"/>
      <c r="B955" s="122" t="s">
        <v>10</v>
      </c>
      <c r="C955" s="122">
        <v>3871.5</v>
      </c>
      <c r="D955" s="122">
        <v>37.366301432850697</v>
      </c>
      <c r="E955" s="142">
        <f>IF(B954=B955,0,MAX(E$4:E954)+1)</f>
        <v>0</v>
      </c>
      <c r="F955" s="142">
        <f t="shared" si="186"/>
        <v>2</v>
      </c>
      <c r="G955" s="142" t="str">
        <f t="shared" si="180"/>
        <v/>
      </c>
      <c r="H955" s="142" t="str">
        <f t="shared" si="181"/>
        <v/>
      </c>
      <c r="I955" s="59"/>
      <c r="J955" s="104"/>
      <c r="K955" s="59"/>
      <c r="L955" s="59"/>
      <c r="M955" s="59"/>
      <c r="N955" s="44"/>
      <c r="O955" s="44"/>
      <c r="P955" s="44"/>
      <c r="Q955" s="43" t="str">
        <f t="shared" si="178"/>
        <v/>
      </c>
      <c r="R955" s="60" t="str">
        <f t="shared" si="187"/>
        <v/>
      </c>
      <c r="S955" s="60" t="str">
        <f t="shared" si="187"/>
        <v/>
      </c>
      <c r="T955" s="60" t="str">
        <f t="shared" si="187"/>
        <v/>
      </c>
      <c r="U955" s="60" t="str">
        <f t="shared" si="187"/>
        <v/>
      </c>
      <c r="V955" s="60" t="str">
        <f t="shared" si="187"/>
        <v/>
      </c>
      <c r="W955" s="44"/>
      <c r="X955" s="44" t="str">
        <f t="shared" si="182"/>
        <v/>
      </c>
      <c r="Y955" s="142" t="str">
        <f t="shared" si="179"/>
        <v/>
      </c>
      <c r="Z955" s="172" t="str">
        <f t="shared" si="183"/>
        <v/>
      </c>
      <c r="AA955" s="169" t="str">
        <f>IF(ISNUMBER($Q955),INDEX($D$1:$D$3663,S955,1),"")</f>
        <v/>
      </c>
      <c r="AB955" s="169" t="str">
        <f>IF(ISNUMBER($Q955),INDEX($D$1:$D$3663,T955,1),"")</f>
        <v/>
      </c>
      <c r="AC955" s="169" t="str">
        <f>IF(ISNUMBER($Q955),INDEX($D$1:$D$3663,U955,1),"")</f>
        <v/>
      </c>
      <c r="AD955" s="169" t="str">
        <f>IF(ISNUMBER($Q955),INDEX($D$1:$D$3663,V955,1),"")</f>
        <v/>
      </c>
      <c r="AE955" s="59"/>
      <c r="AF955" s="177" t="str">
        <f t="shared" si="184"/>
        <v/>
      </c>
      <c r="AG955" s="178" t="s">
        <v>1403</v>
      </c>
      <c r="AH955" s="59"/>
      <c r="AI955" s="163" t="str">
        <f t="shared" si="185"/>
        <v/>
      </c>
      <c r="AJ955" s="162" t="str">
        <f t="shared" si="188"/>
        <v/>
      </c>
      <c r="AK955" s="119"/>
      <c r="AL955" s="59" t="str">
        <f>IF(ISNUMBER($AJ955),INDEX($Z$4:$AC$3663,$AJ955,AL$3),"")</f>
        <v/>
      </c>
      <c r="AM955" s="149" t="str">
        <f>IF(ISNUMBER($AJ955),INDEX($Z$4:$AC$3663,$AJ955,AM$3),"")</f>
        <v/>
      </c>
      <c r="AN955" s="149" t="str">
        <f>IF(ISNUMBER($AJ955),INDEX($Z$4:$AC$3663,$AJ955,AN$3),"")</f>
        <v/>
      </c>
      <c r="AO955" s="59"/>
      <c r="AP955" s="59"/>
      <c r="AQ955" s="166"/>
      <c r="AR955" s="59"/>
      <c r="AS955" s="59"/>
      <c r="AT955" s="149"/>
      <c r="AU955" s="149"/>
      <c r="AV955" s="149"/>
      <c r="AW955" s="149"/>
      <c r="AX955" s="150"/>
      <c r="AY955" s="151"/>
      <c r="AZ955" s="59"/>
      <c r="BA955" s="59"/>
      <c r="BB955" s="59"/>
      <c r="BC955" s="59"/>
      <c r="BD955" s="59"/>
      <c r="BE955" s="59"/>
      <c r="BF955" s="43"/>
      <c r="BG955" s="59"/>
      <c r="BH955" s="59"/>
      <c r="BI955" s="59"/>
      <c r="BJ955" s="59"/>
      <c r="BK955" s="59"/>
      <c r="BL955" s="59"/>
      <c r="BM955" s="59"/>
    </row>
    <row r="956" spans="1:65" x14ac:dyDescent="0.25">
      <c r="A956" s="82"/>
      <c r="B956" s="122" t="s">
        <v>10</v>
      </c>
      <c r="C956" s="122">
        <v>3872.5</v>
      </c>
      <c r="D956" s="122">
        <v>37.463073649623198</v>
      </c>
      <c r="E956" s="142">
        <f>IF(B955=B956,0,MAX(E$4:E955)+1)</f>
        <v>0</v>
      </c>
      <c r="F956" s="142">
        <f t="shared" si="186"/>
        <v>2</v>
      </c>
      <c r="G956" s="142" t="str">
        <f t="shared" si="180"/>
        <v/>
      </c>
      <c r="H956" s="142" t="str">
        <f t="shared" si="181"/>
        <v/>
      </c>
      <c r="I956" s="59"/>
      <c r="J956" s="104"/>
      <c r="K956" s="59"/>
      <c r="L956" s="59"/>
      <c r="M956" s="59"/>
      <c r="N956" s="44"/>
      <c r="O956" s="44"/>
      <c r="P956" s="44"/>
      <c r="Q956" s="43" t="str">
        <f t="shared" si="178"/>
        <v/>
      </c>
      <c r="R956" s="60" t="str">
        <f t="shared" si="187"/>
        <v/>
      </c>
      <c r="S956" s="60" t="str">
        <f t="shared" si="187"/>
        <v/>
      </c>
      <c r="T956" s="60" t="str">
        <f t="shared" si="187"/>
        <v/>
      </c>
      <c r="U956" s="60" t="str">
        <f t="shared" si="187"/>
        <v/>
      </c>
      <c r="V956" s="60" t="str">
        <f t="shared" si="187"/>
        <v/>
      </c>
      <c r="W956" s="44"/>
      <c r="X956" s="44" t="str">
        <f t="shared" si="182"/>
        <v/>
      </c>
      <c r="Y956" s="142" t="str">
        <f t="shared" si="179"/>
        <v/>
      </c>
      <c r="Z956" s="172" t="str">
        <f t="shared" si="183"/>
        <v/>
      </c>
      <c r="AA956" s="169" t="str">
        <f>IF(ISNUMBER($Q956),INDEX($D$1:$D$3663,S956,1),"")</f>
        <v/>
      </c>
      <c r="AB956" s="169" t="str">
        <f>IF(ISNUMBER($Q956),INDEX($D$1:$D$3663,T956,1),"")</f>
        <v/>
      </c>
      <c r="AC956" s="169" t="str">
        <f>IF(ISNUMBER($Q956),INDEX($D$1:$D$3663,U956,1),"")</f>
        <v/>
      </c>
      <c r="AD956" s="169" t="str">
        <f>IF(ISNUMBER($Q956),INDEX($D$1:$D$3663,V956,1),"")</f>
        <v/>
      </c>
      <c r="AE956" s="59"/>
      <c r="AF956" s="177" t="str">
        <f t="shared" si="184"/>
        <v/>
      </c>
      <c r="AG956" s="178" t="s">
        <v>1403</v>
      </c>
      <c r="AH956" s="59"/>
      <c r="AI956" s="163" t="str">
        <f t="shared" si="185"/>
        <v/>
      </c>
      <c r="AJ956" s="162" t="str">
        <f t="shared" si="188"/>
        <v/>
      </c>
      <c r="AK956" s="119"/>
      <c r="AL956" s="59" t="str">
        <f>IF(ISNUMBER($AJ956),INDEX($Z$4:$AC$3663,$AJ956,AL$3),"")</f>
        <v/>
      </c>
      <c r="AM956" s="149" t="str">
        <f>IF(ISNUMBER($AJ956),INDEX($Z$4:$AC$3663,$AJ956,AM$3),"")</f>
        <v/>
      </c>
      <c r="AN956" s="149" t="str">
        <f>IF(ISNUMBER($AJ956),INDEX($Z$4:$AC$3663,$AJ956,AN$3),"")</f>
        <v/>
      </c>
      <c r="AO956" s="59"/>
      <c r="AP956" s="59"/>
      <c r="AQ956" s="166"/>
      <c r="AR956" s="59"/>
      <c r="AS956" s="59"/>
      <c r="AT956" s="149"/>
      <c r="AU956" s="149"/>
      <c r="AV956" s="149"/>
      <c r="AW956" s="149"/>
      <c r="AX956" s="150"/>
      <c r="AY956" s="151"/>
      <c r="AZ956" s="59"/>
      <c r="BA956" s="59"/>
      <c r="BB956" s="59"/>
      <c r="BC956" s="59"/>
      <c r="BD956" s="59"/>
      <c r="BE956" s="59"/>
      <c r="BF956" s="43"/>
      <c r="BG956" s="59"/>
      <c r="BH956" s="59"/>
      <c r="BI956" s="59"/>
      <c r="BJ956" s="59"/>
      <c r="BK956" s="59"/>
      <c r="BL956" s="59"/>
      <c r="BM956" s="59"/>
    </row>
    <row r="957" spans="1:65" x14ac:dyDescent="0.25">
      <c r="A957" s="82"/>
      <c r="B957" s="122" t="s">
        <v>10</v>
      </c>
      <c r="C957" s="122">
        <v>3873.5</v>
      </c>
      <c r="D957" s="122">
        <v>37.323645807612202</v>
      </c>
      <c r="E957" s="142">
        <f>IF(B956=B957,0,MAX(E$4:E956)+1)</f>
        <v>0</v>
      </c>
      <c r="F957" s="142">
        <f t="shared" si="186"/>
        <v>2</v>
      </c>
      <c r="G957" s="142" t="str">
        <f t="shared" si="180"/>
        <v/>
      </c>
      <c r="H957" s="142" t="str">
        <f t="shared" si="181"/>
        <v/>
      </c>
      <c r="I957" s="59"/>
      <c r="J957" s="104"/>
      <c r="K957" s="59"/>
      <c r="L957" s="59"/>
      <c r="M957" s="59"/>
      <c r="N957" s="44"/>
      <c r="O957" s="44"/>
      <c r="P957" s="44"/>
      <c r="Q957" s="43" t="str">
        <f t="shared" si="178"/>
        <v/>
      </c>
      <c r="R957" s="60" t="str">
        <f t="shared" si="187"/>
        <v/>
      </c>
      <c r="S957" s="60" t="str">
        <f t="shared" si="187"/>
        <v/>
      </c>
      <c r="T957" s="60" t="str">
        <f t="shared" si="187"/>
        <v/>
      </c>
      <c r="U957" s="60" t="str">
        <f t="shared" si="187"/>
        <v/>
      </c>
      <c r="V957" s="60" t="str">
        <f t="shared" si="187"/>
        <v/>
      </c>
      <c r="W957" s="44"/>
      <c r="X957" s="44" t="str">
        <f t="shared" si="182"/>
        <v/>
      </c>
      <c r="Y957" s="142" t="str">
        <f t="shared" si="179"/>
        <v/>
      </c>
      <c r="Z957" s="172" t="str">
        <f t="shared" si="183"/>
        <v/>
      </c>
      <c r="AA957" s="169" t="str">
        <f>IF(ISNUMBER($Q957),INDEX($D$1:$D$3663,S957,1),"")</f>
        <v/>
      </c>
      <c r="AB957" s="169" t="str">
        <f>IF(ISNUMBER($Q957),INDEX($D$1:$D$3663,T957,1),"")</f>
        <v/>
      </c>
      <c r="AC957" s="169" t="str">
        <f>IF(ISNUMBER($Q957),INDEX($D$1:$D$3663,U957,1),"")</f>
        <v/>
      </c>
      <c r="AD957" s="169" t="str">
        <f>IF(ISNUMBER($Q957),INDEX($D$1:$D$3663,V957,1),"")</f>
        <v/>
      </c>
      <c r="AE957" s="59"/>
      <c r="AF957" s="177" t="str">
        <f t="shared" si="184"/>
        <v/>
      </c>
      <c r="AG957" s="178" t="s">
        <v>1403</v>
      </c>
      <c r="AH957" s="59"/>
      <c r="AI957" s="163" t="str">
        <f t="shared" si="185"/>
        <v/>
      </c>
      <c r="AJ957" s="162" t="str">
        <f t="shared" si="188"/>
        <v/>
      </c>
      <c r="AK957" s="119"/>
      <c r="AL957" s="59" t="str">
        <f>IF(ISNUMBER($AJ957),INDEX($Z$4:$AC$3663,$AJ957,AL$3),"")</f>
        <v/>
      </c>
      <c r="AM957" s="149" t="str">
        <f>IF(ISNUMBER($AJ957),INDEX($Z$4:$AC$3663,$AJ957,AM$3),"")</f>
        <v/>
      </c>
      <c r="AN957" s="149" t="str">
        <f>IF(ISNUMBER($AJ957),INDEX($Z$4:$AC$3663,$AJ957,AN$3),"")</f>
        <v/>
      </c>
      <c r="AO957" s="59"/>
      <c r="AP957" s="59"/>
      <c r="AQ957" s="166"/>
      <c r="AR957" s="59"/>
      <c r="AS957" s="59"/>
      <c r="AT957" s="149"/>
      <c r="AU957" s="149"/>
      <c r="AV957" s="149"/>
      <c r="AW957" s="149"/>
      <c r="AX957" s="150"/>
      <c r="AY957" s="151"/>
      <c r="AZ957" s="59"/>
      <c r="BA957" s="59"/>
      <c r="BB957" s="59"/>
      <c r="BC957" s="59"/>
      <c r="BD957" s="59"/>
      <c r="BE957" s="59"/>
      <c r="BF957" s="43"/>
      <c r="BG957" s="59"/>
      <c r="BH957" s="59"/>
      <c r="BI957" s="59"/>
      <c r="BJ957" s="59"/>
      <c r="BK957" s="59"/>
      <c r="BL957" s="59"/>
      <c r="BM957" s="59"/>
    </row>
    <row r="958" spans="1:65" x14ac:dyDescent="0.25">
      <c r="A958" s="82"/>
      <c r="B958" s="122" t="s">
        <v>10</v>
      </c>
      <c r="C958" s="122">
        <v>3874.5</v>
      </c>
      <c r="D958" s="122">
        <v>37.118027467544103</v>
      </c>
      <c r="E958" s="142">
        <f>IF(B957=B958,0,MAX(E$4:E957)+1)</f>
        <v>0</v>
      </c>
      <c r="F958" s="142">
        <f t="shared" si="186"/>
        <v>2</v>
      </c>
      <c r="G958" s="142" t="str">
        <f t="shared" si="180"/>
        <v/>
      </c>
      <c r="H958" s="142" t="str">
        <f t="shared" si="181"/>
        <v/>
      </c>
      <c r="I958" s="59"/>
      <c r="J958" s="104"/>
      <c r="K958" s="59"/>
      <c r="L958" s="59"/>
      <c r="M958" s="59"/>
      <c r="N958" s="44"/>
      <c r="O958" s="44"/>
      <c r="P958" s="44"/>
      <c r="Q958" s="43" t="str">
        <f t="shared" si="178"/>
        <v/>
      </c>
      <c r="R958" s="60" t="str">
        <f t="shared" si="187"/>
        <v/>
      </c>
      <c r="S958" s="60" t="str">
        <f t="shared" si="187"/>
        <v/>
      </c>
      <c r="T958" s="60" t="str">
        <f t="shared" si="187"/>
        <v/>
      </c>
      <c r="U958" s="60" t="str">
        <f t="shared" si="187"/>
        <v/>
      </c>
      <c r="V958" s="60" t="str">
        <f t="shared" si="187"/>
        <v/>
      </c>
      <c r="W958" s="44"/>
      <c r="X958" s="44" t="str">
        <f t="shared" si="182"/>
        <v/>
      </c>
      <c r="Y958" s="142" t="str">
        <f t="shared" si="179"/>
        <v/>
      </c>
      <c r="Z958" s="172" t="str">
        <f t="shared" si="183"/>
        <v/>
      </c>
      <c r="AA958" s="169" t="str">
        <f>IF(ISNUMBER($Q958),INDEX($D$1:$D$3663,S958,1),"")</f>
        <v/>
      </c>
      <c r="AB958" s="169" t="str">
        <f>IF(ISNUMBER($Q958),INDEX($D$1:$D$3663,T958,1),"")</f>
        <v/>
      </c>
      <c r="AC958" s="169" t="str">
        <f>IF(ISNUMBER($Q958),INDEX($D$1:$D$3663,U958,1),"")</f>
        <v/>
      </c>
      <c r="AD958" s="169" t="str">
        <f>IF(ISNUMBER($Q958),INDEX($D$1:$D$3663,V958,1),"")</f>
        <v/>
      </c>
      <c r="AE958" s="59"/>
      <c r="AF958" s="177" t="str">
        <f t="shared" si="184"/>
        <v/>
      </c>
      <c r="AG958" s="178" t="s">
        <v>1403</v>
      </c>
      <c r="AH958" s="59"/>
      <c r="AI958" s="163" t="str">
        <f t="shared" si="185"/>
        <v/>
      </c>
      <c r="AJ958" s="162" t="str">
        <f t="shared" si="188"/>
        <v/>
      </c>
      <c r="AK958" s="119"/>
      <c r="AL958" s="59" t="str">
        <f>IF(ISNUMBER($AJ958),INDEX($Z$4:$AC$3663,$AJ958,AL$3),"")</f>
        <v/>
      </c>
      <c r="AM958" s="149" t="str">
        <f>IF(ISNUMBER($AJ958),INDEX($Z$4:$AC$3663,$AJ958,AM$3),"")</f>
        <v/>
      </c>
      <c r="AN958" s="149" t="str">
        <f>IF(ISNUMBER($AJ958),INDEX($Z$4:$AC$3663,$AJ958,AN$3),"")</f>
        <v/>
      </c>
      <c r="AO958" s="59"/>
      <c r="AP958" s="59"/>
      <c r="AQ958" s="166"/>
      <c r="AR958" s="59"/>
      <c r="AS958" s="59"/>
      <c r="AT958" s="149"/>
      <c r="AU958" s="149"/>
      <c r="AV958" s="149"/>
      <c r="AW958" s="149"/>
      <c r="AX958" s="150"/>
      <c r="AY958" s="151"/>
      <c r="AZ958" s="59"/>
      <c r="BA958" s="59"/>
      <c r="BB958" s="59"/>
      <c r="BC958" s="59"/>
      <c r="BD958" s="59"/>
      <c r="BE958" s="59"/>
      <c r="BF958" s="43"/>
      <c r="BG958" s="59"/>
      <c r="BH958" s="59"/>
      <c r="BI958" s="59"/>
      <c r="BJ958" s="59"/>
      <c r="BK958" s="59"/>
      <c r="BL958" s="59"/>
      <c r="BM958" s="59"/>
    </row>
    <row r="959" spans="1:65" x14ac:dyDescent="0.25">
      <c r="A959" s="82"/>
      <c r="B959" s="122" t="s">
        <v>10</v>
      </c>
      <c r="C959" s="122">
        <v>3875.5</v>
      </c>
      <c r="D959" s="122">
        <v>37.1786915986198</v>
      </c>
      <c r="E959" s="142">
        <f>IF(B958=B959,0,MAX(E$4:E958)+1)</f>
        <v>0</v>
      </c>
      <c r="F959" s="142">
        <f t="shared" si="186"/>
        <v>2</v>
      </c>
      <c r="G959" s="142" t="str">
        <f t="shared" si="180"/>
        <v/>
      </c>
      <c r="H959" s="142" t="str">
        <f t="shared" si="181"/>
        <v/>
      </c>
      <c r="I959" s="59"/>
      <c r="J959" s="104"/>
      <c r="K959" s="59"/>
      <c r="L959" s="59"/>
      <c r="M959" s="59"/>
      <c r="N959" s="44"/>
      <c r="O959" s="44"/>
      <c r="P959" s="44"/>
      <c r="Q959" s="43" t="str">
        <f t="shared" si="178"/>
        <v/>
      </c>
      <c r="R959" s="60" t="str">
        <f t="shared" si="187"/>
        <v/>
      </c>
      <c r="S959" s="60" t="str">
        <f t="shared" si="187"/>
        <v/>
      </c>
      <c r="T959" s="60" t="str">
        <f t="shared" si="187"/>
        <v/>
      </c>
      <c r="U959" s="60" t="str">
        <f t="shared" si="187"/>
        <v/>
      </c>
      <c r="V959" s="60" t="str">
        <f t="shared" si="187"/>
        <v/>
      </c>
      <c r="W959" s="44"/>
      <c r="X959" s="44" t="str">
        <f t="shared" si="182"/>
        <v/>
      </c>
      <c r="Y959" s="142" t="str">
        <f t="shared" si="179"/>
        <v/>
      </c>
      <c r="Z959" s="172" t="str">
        <f t="shared" si="183"/>
        <v/>
      </c>
      <c r="AA959" s="169" t="str">
        <f>IF(ISNUMBER($Q959),INDEX($D$1:$D$3663,S959,1),"")</f>
        <v/>
      </c>
      <c r="AB959" s="169" t="str">
        <f>IF(ISNUMBER($Q959),INDEX($D$1:$D$3663,T959,1),"")</f>
        <v/>
      </c>
      <c r="AC959" s="169" t="str">
        <f>IF(ISNUMBER($Q959),INDEX($D$1:$D$3663,U959,1),"")</f>
        <v/>
      </c>
      <c r="AD959" s="169" t="str">
        <f>IF(ISNUMBER($Q959),INDEX($D$1:$D$3663,V959,1),"")</f>
        <v/>
      </c>
      <c r="AE959" s="59"/>
      <c r="AF959" s="177" t="str">
        <f t="shared" si="184"/>
        <v/>
      </c>
      <c r="AG959" s="178" t="s">
        <v>1403</v>
      </c>
      <c r="AH959" s="59"/>
      <c r="AI959" s="163" t="str">
        <f t="shared" si="185"/>
        <v/>
      </c>
      <c r="AJ959" s="162" t="str">
        <f t="shared" si="188"/>
        <v/>
      </c>
      <c r="AK959" s="119"/>
      <c r="AL959" s="59" t="str">
        <f>IF(ISNUMBER($AJ959),INDEX($Z$4:$AC$3663,$AJ959,AL$3),"")</f>
        <v/>
      </c>
      <c r="AM959" s="149" t="str">
        <f>IF(ISNUMBER($AJ959),INDEX($Z$4:$AC$3663,$AJ959,AM$3),"")</f>
        <v/>
      </c>
      <c r="AN959" s="149" t="str">
        <f>IF(ISNUMBER($AJ959),INDEX($Z$4:$AC$3663,$AJ959,AN$3),"")</f>
        <v/>
      </c>
      <c r="AO959" s="59"/>
      <c r="AP959" s="59"/>
      <c r="AQ959" s="166"/>
      <c r="AR959" s="59"/>
      <c r="AS959" s="59"/>
      <c r="AT959" s="149"/>
      <c r="AU959" s="149"/>
      <c r="AV959" s="149"/>
      <c r="AW959" s="149"/>
      <c r="AX959" s="150"/>
      <c r="AY959" s="151"/>
      <c r="AZ959" s="59"/>
      <c r="BA959" s="59"/>
      <c r="BB959" s="59"/>
      <c r="BC959" s="59"/>
      <c r="BD959" s="59"/>
      <c r="BE959" s="59"/>
      <c r="BF959" s="43"/>
      <c r="BG959" s="59"/>
      <c r="BH959" s="59"/>
      <c r="BI959" s="59"/>
      <c r="BJ959" s="59"/>
      <c r="BK959" s="59"/>
      <c r="BL959" s="59"/>
      <c r="BM959" s="59"/>
    </row>
    <row r="960" spans="1:65" x14ac:dyDescent="0.25">
      <c r="A960" s="82"/>
      <c r="B960" s="122" t="s">
        <v>10</v>
      </c>
      <c r="C960" s="122">
        <v>3876.5</v>
      </c>
      <c r="D960" s="122">
        <v>37.172233352821898</v>
      </c>
      <c r="E960" s="142">
        <f>IF(B959=B960,0,MAX(E$4:E959)+1)</f>
        <v>0</v>
      </c>
      <c r="F960" s="142">
        <f t="shared" si="186"/>
        <v>2</v>
      </c>
      <c r="G960" s="142" t="str">
        <f t="shared" si="180"/>
        <v/>
      </c>
      <c r="H960" s="142" t="str">
        <f t="shared" si="181"/>
        <v/>
      </c>
      <c r="I960" s="59"/>
      <c r="J960" s="104"/>
      <c r="K960" s="59"/>
      <c r="L960" s="59"/>
      <c r="M960" s="59"/>
      <c r="N960" s="44"/>
      <c r="O960" s="44"/>
      <c r="P960" s="44"/>
      <c r="Q960" s="43" t="str">
        <f t="shared" si="178"/>
        <v/>
      </c>
      <c r="R960" s="60" t="str">
        <f t="shared" si="187"/>
        <v/>
      </c>
      <c r="S960" s="60" t="str">
        <f t="shared" si="187"/>
        <v/>
      </c>
      <c r="T960" s="60" t="str">
        <f t="shared" si="187"/>
        <v/>
      </c>
      <c r="U960" s="60" t="str">
        <f t="shared" si="187"/>
        <v/>
      </c>
      <c r="V960" s="60" t="str">
        <f t="shared" si="187"/>
        <v/>
      </c>
      <c r="W960" s="44"/>
      <c r="X960" s="44" t="str">
        <f t="shared" si="182"/>
        <v/>
      </c>
      <c r="Y960" s="142" t="str">
        <f t="shared" si="179"/>
        <v/>
      </c>
      <c r="Z960" s="172" t="str">
        <f t="shared" si="183"/>
        <v/>
      </c>
      <c r="AA960" s="169" t="str">
        <f>IF(ISNUMBER($Q960),INDEX($D$1:$D$3663,S960,1),"")</f>
        <v/>
      </c>
      <c r="AB960" s="169" t="str">
        <f>IF(ISNUMBER($Q960),INDEX($D$1:$D$3663,T960,1),"")</f>
        <v/>
      </c>
      <c r="AC960" s="169" t="str">
        <f>IF(ISNUMBER($Q960),INDEX($D$1:$D$3663,U960,1),"")</f>
        <v/>
      </c>
      <c r="AD960" s="169" t="str">
        <f>IF(ISNUMBER($Q960),INDEX($D$1:$D$3663,V960,1),"")</f>
        <v/>
      </c>
      <c r="AE960" s="59"/>
      <c r="AF960" s="177" t="str">
        <f t="shared" si="184"/>
        <v/>
      </c>
      <c r="AG960" s="178" t="s">
        <v>1403</v>
      </c>
      <c r="AH960" s="59"/>
      <c r="AI960" s="163" t="str">
        <f t="shared" si="185"/>
        <v/>
      </c>
      <c r="AJ960" s="162" t="str">
        <f t="shared" si="188"/>
        <v/>
      </c>
      <c r="AK960" s="119"/>
      <c r="AL960" s="59" t="str">
        <f>IF(ISNUMBER($AJ960),INDEX($Z$4:$AC$3663,$AJ960,AL$3),"")</f>
        <v/>
      </c>
      <c r="AM960" s="149" t="str">
        <f>IF(ISNUMBER($AJ960),INDEX($Z$4:$AC$3663,$AJ960,AM$3),"")</f>
        <v/>
      </c>
      <c r="AN960" s="149" t="str">
        <f>IF(ISNUMBER($AJ960),INDEX($Z$4:$AC$3663,$AJ960,AN$3),"")</f>
        <v/>
      </c>
      <c r="AO960" s="59"/>
      <c r="AP960" s="59"/>
      <c r="AQ960" s="166"/>
      <c r="AR960" s="59"/>
      <c r="AS960" s="59"/>
      <c r="AT960" s="149"/>
      <c r="AU960" s="149"/>
      <c r="AV960" s="149"/>
      <c r="AW960" s="149"/>
      <c r="AX960" s="150"/>
      <c r="AY960" s="151"/>
      <c r="AZ960" s="59"/>
      <c r="BA960" s="59"/>
      <c r="BB960" s="59"/>
      <c r="BC960" s="59"/>
      <c r="BD960" s="59"/>
      <c r="BE960" s="59"/>
      <c r="BF960" s="43"/>
      <c r="BG960" s="59"/>
      <c r="BH960" s="59"/>
      <c r="BI960" s="59"/>
      <c r="BJ960" s="59"/>
      <c r="BK960" s="59"/>
      <c r="BL960" s="59"/>
      <c r="BM960" s="59"/>
    </row>
    <row r="961" spans="1:65" x14ac:dyDescent="0.25">
      <c r="A961" s="82"/>
      <c r="B961" s="122" t="s">
        <v>10</v>
      </c>
      <c r="C961" s="122">
        <v>3877.5</v>
      </c>
      <c r="D961" s="122">
        <v>37.272122347716603</v>
      </c>
      <c r="E961" s="142">
        <f>IF(B960=B961,0,MAX(E$4:E960)+1)</f>
        <v>0</v>
      </c>
      <c r="F961" s="142">
        <f t="shared" si="186"/>
        <v>2</v>
      </c>
      <c r="G961" s="142" t="str">
        <f t="shared" si="180"/>
        <v/>
      </c>
      <c r="H961" s="142" t="str">
        <f t="shared" si="181"/>
        <v/>
      </c>
      <c r="I961" s="59"/>
      <c r="J961" s="104"/>
      <c r="K961" s="59"/>
      <c r="L961" s="59"/>
      <c r="M961" s="59"/>
      <c r="N961" s="44"/>
      <c r="O961" s="44"/>
      <c r="P961" s="44"/>
      <c r="Q961" s="43" t="str">
        <f t="shared" si="178"/>
        <v/>
      </c>
      <c r="R961" s="60" t="str">
        <f t="shared" si="187"/>
        <v/>
      </c>
      <c r="S961" s="60" t="str">
        <f t="shared" si="187"/>
        <v/>
      </c>
      <c r="T961" s="60" t="str">
        <f t="shared" si="187"/>
        <v/>
      </c>
      <c r="U961" s="60" t="str">
        <f t="shared" si="187"/>
        <v/>
      </c>
      <c r="V961" s="60" t="str">
        <f t="shared" si="187"/>
        <v/>
      </c>
      <c r="W961" s="44"/>
      <c r="X961" s="44" t="str">
        <f t="shared" si="182"/>
        <v/>
      </c>
      <c r="Y961" s="142" t="str">
        <f t="shared" si="179"/>
        <v/>
      </c>
      <c r="Z961" s="172" t="str">
        <f t="shared" si="183"/>
        <v/>
      </c>
      <c r="AA961" s="169" t="str">
        <f>IF(ISNUMBER($Q961),INDEX($D$1:$D$3663,S961,1),"")</f>
        <v/>
      </c>
      <c r="AB961" s="169" t="str">
        <f>IF(ISNUMBER($Q961),INDEX($D$1:$D$3663,T961,1),"")</f>
        <v/>
      </c>
      <c r="AC961" s="169" t="str">
        <f>IF(ISNUMBER($Q961),INDEX($D$1:$D$3663,U961,1),"")</f>
        <v/>
      </c>
      <c r="AD961" s="169" t="str">
        <f>IF(ISNUMBER($Q961),INDEX($D$1:$D$3663,V961,1),"")</f>
        <v/>
      </c>
      <c r="AE961" s="59"/>
      <c r="AF961" s="177" t="str">
        <f t="shared" si="184"/>
        <v/>
      </c>
      <c r="AG961" s="178" t="s">
        <v>1403</v>
      </c>
      <c r="AH961" s="59"/>
      <c r="AI961" s="163" t="str">
        <f t="shared" si="185"/>
        <v/>
      </c>
      <c r="AJ961" s="162" t="str">
        <f t="shared" si="188"/>
        <v/>
      </c>
      <c r="AK961" s="119"/>
      <c r="AL961" s="59" t="str">
        <f>IF(ISNUMBER($AJ961),INDEX($Z$4:$AC$3663,$AJ961,AL$3),"")</f>
        <v/>
      </c>
      <c r="AM961" s="149" t="str">
        <f>IF(ISNUMBER($AJ961),INDEX($Z$4:$AC$3663,$AJ961,AM$3),"")</f>
        <v/>
      </c>
      <c r="AN961" s="149" t="str">
        <f>IF(ISNUMBER($AJ961),INDEX($Z$4:$AC$3663,$AJ961,AN$3),"")</f>
        <v/>
      </c>
      <c r="AO961" s="59"/>
      <c r="AP961" s="59"/>
      <c r="AQ961" s="166"/>
      <c r="AR961" s="59"/>
      <c r="AS961" s="59"/>
      <c r="AT961" s="149"/>
      <c r="AU961" s="149"/>
      <c r="AV961" s="149"/>
      <c r="AW961" s="149"/>
      <c r="AX961" s="150"/>
      <c r="AY961" s="151"/>
      <c r="AZ961" s="59"/>
      <c r="BA961" s="59"/>
      <c r="BB961" s="59"/>
      <c r="BC961" s="59"/>
      <c r="BD961" s="59"/>
      <c r="BE961" s="59"/>
      <c r="BF961" s="43"/>
      <c r="BG961" s="59"/>
      <c r="BH961" s="59"/>
      <c r="BI961" s="59"/>
      <c r="BJ961" s="59"/>
      <c r="BK961" s="59"/>
      <c r="BL961" s="59"/>
      <c r="BM961" s="59"/>
    </row>
    <row r="962" spans="1:65" x14ac:dyDescent="0.25">
      <c r="A962" s="82"/>
      <c r="B962" s="122" t="s">
        <v>10</v>
      </c>
      <c r="C962" s="122">
        <v>3878.5</v>
      </c>
      <c r="D962" s="122">
        <v>37.289806849875198</v>
      </c>
      <c r="E962" s="142">
        <f>IF(B961=B962,0,MAX(E$4:E961)+1)</f>
        <v>0</v>
      </c>
      <c r="F962" s="142">
        <f t="shared" si="186"/>
        <v>2</v>
      </c>
      <c r="G962" s="142" t="str">
        <f t="shared" si="180"/>
        <v/>
      </c>
      <c r="H962" s="142" t="str">
        <f t="shared" si="181"/>
        <v/>
      </c>
      <c r="I962" s="59"/>
      <c r="J962" s="104"/>
      <c r="K962" s="59"/>
      <c r="L962" s="59"/>
      <c r="M962" s="59"/>
      <c r="N962" s="44"/>
      <c r="O962" s="44"/>
      <c r="P962" s="44"/>
      <c r="Q962" s="43" t="str">
        <f t="shared" si="178"/>
        <v/>
      </c>
      <c r="R962" s="60" t="str">
        <f t="shared" si="187"/>
        <v/>
      </c>
      <c r="S962" s="60" t="str">
        <f t="shared" si="187"/>
        <v/>
      </c>
      <c r="T962" s="60" t="str">
        <f t="shared" si="187"/>
        <v/>
      </c>
      <c r="U962" s="60" t="str">
        <f t="shared" si="187"/>
        <v/>
      </c>
      <c r="V962" s="60" t="str">
        <f t="shared" si="187"/>
        <v/>
      </c>
      <c r="W962" s="44"/>
      <c r="X962" s="44" t="str">
        <f t="shared" si="182"/>
        <v/>
      </c>
      <c r="Y962" s="142" t="str">
        <f t="shared" si="179"/>
        <v/>
      </c>
      <c r="Z962" s="172" t="str">
        <f t="shared" si="183"/>
        <v/>
      </c>
      <c r="AA962" s="169" t="str">
        <f>IF(ISNUMBER($Q962),INDEX($D$1:$D$3663,S962,1),"")</f>
        <v/>
      </c>
      <c r="AB962" s="169" t="str">
        <f>IF(ISNUMBER($Q962),INDEX($D$1:$D$3663,T962,1),"")</f>
        <v/>
      </c>
      <c r="AC962" s="169" t="str">
        <f>IF(ISNUMBER($Q962),INDEX($D$1:$D$3663,U962,1),"")</f>
        <v/>
      </c>
      <c r="AD962" s="169" t="str">
        <f>IF(ISNUMBER($Q962),INDEX($D$1:$D$3663,V962,1),"")</f>
        <v/>
      </c>
      <c r="AE962" s="59"/>
      <c r="AF962" s="177" t="str">
        <f t="shared" si="184"/>
        <v/>
      </c>
      <c r="AG962" s="178" t="s">
        <v>1403</v>
      </c>
      <c r="AH962" s="59"/>
      <c r="AI962" s="163" t="str">
        <f t="shared" si="185"/>
        <v/>
      </c>
      <c r="AJ962" s="162" t="str">
        <f t="shared" si="188"/>
        <v/>
      </c>
      <c r="AK962" s="119"/>
      <c r="AL962" s="59" t="str">
        <f>IF(ISNUMBER($AJ962),INDEX($Z$4:$AC$3663,$AJ962,AL$3),"")</f>
        <v/>
      </c>
      <c r="AM962" s="149" t="str">
        <f>IF(ISNUMBER($AJ962),INDEX($Z$4:$AC$3663,$AJ962,AM$3),"")</f>
        <v/>
      </c>
      <c r="AN962" s="149" t="str">
        <f>IF(ISNUMBER($AJ962),INDEX($Z$4:$AC$3663,$AJ962,AN$3),"")</f>
        <v/>
      </c>
      <c r="AO962" s="59"/>
      <c r="AP962" s="59"/>
      <c r="AQ962" s="166"/>
      <c r="AR962" s="59"/>
      <c r="AS962" s="59"/>
      <c r="AT962" s="149"/>
      <c r="AU962" s="149"/>
      <c r="AV962" s="149"/>
      <c r="AW962" s="149"/>
      <c r="AX962" s="150"/>
      <c r="AY962" s="151"/>
      <c r="AZ962" s="59"/>
      <c r="BA962" s="59"/>
      <c r="BB962" s="59"/>
      <c r="BC962" s="59"/>
      <c r="BD962" s="59"/>
      <c r="BE962" s="59"/>
      <c r="BF962" s="43"/>
      <c r="BG962" s="59"/>
      <c r="BH962" s="59"/>
      <c r="BI962" s="59"/>
      <c r="BJ962" s="59"/>
      <c r="BK962" s="59"/>
      <c r="BL962" s="59"/>
      <c r="BM962" s="59"/>
    </row>
    <row r="963" spans="1:65" x14ac:dyDescent="0.25">
      <c r="A963" s="82"/>
      <c r="B963" s="122" t="s">
        <v>10</v>
      </c>
      <c r="C963" s="122">
        <v>3879.5</v>
      </c>
      <c r="D963" s="122">
        <v>37.274692508718402</v>
      </c>
      <c r="E963" s="142">
        <f>IF(B962=B963,0,MAX(E$4:E962)+1)</f>
        <v>0</v>
      </c>
      <c r="F963" s="142">
        <f t="shared" si="186"/>
        <v>2</v>
      </c>
      <c r="G963" s="142" t="str">
        <f t="shared" si="180"/>
        <v/>
      </c>
      <c r="H963" s="142" t="str">
        <f t="shared" si="181"/>
        <v/>
      </c>
      <c r="I963" s="59"/>
      <c r="J963" s="104"/>
      <c r="K963" s="59"/>
      <c r="L963" s="59"/>
      <c r="M963" s="59"/>
      <c r="N963" s="44"/>
      <c r="O963" s="44"/>
      <c r="P963" s="44"/>
      <c r="Q963" s="43" t="str">
        <f t="shared" si="178"/>
        <v/>
      </c>
      <c r="R963" s="60" t="str">
        <f t="shared" si="187"/>
        <v/>
      </c>
      <c r="S963" s="60" t="str">
        <f t="shared" si="187"/>
        <v/>
      </c>
      <c r="T963" s="60" t="str">
        <f t="shared" si="187"/>
        <v/>
      </c>
      <c r="U963" s="60" t="str">
        <f t="shared" si="187"/>
        <v/>
      </c>
      <c r="V963" s="60" t="str">
        <f t="shared" si="187"/>
        <v/>
      </c>
      <c r="W963" s="44"/>
      <c r="X963" s="44" t="str">
        <f t="shared" si="182"/>
        <v/>
      </c>
      <c r="Y963" s="142" t="str">
        <f t="shared" si="179"/>
        <v/>
      </c>
      <c r="Z963" s="172" t="str">
        <f t="shared" si="183"/>
        <v/>
      </c>
      <c r="AA963" s="169" t="str">
        <f>IF(ISNUMBER($Q963),INDEX($D$1:$D$3663,S963,1),"")</f>
        <v/>
      </c>
      <c r="AB963" s="169" t="str">
        <f>IF(ISNUMBER($Q963),INDEX($D$1:$D$3663,T963,1),"")</f>
        <v/>
      </c>
      <c r="AC963" s="169" t="str">
        <f>IF(ISNUMBER($Q963),INDEX($D$1:$D$3663,U963,1),"")</f>
        <v/>
      </c>
      <c r="AD963" s="169" t="str">
        <f>IF(ISNUMBER($Q963),INDEX($D$1:$D$3663,V963,1),"")</f>
        <v/>
      </c>
      <c r="AE963" s="59"/>
      <c r="AF963" s="177" t="str">
        <f t="shared" si="184"/>
        <v/>
      </c>
      <c r="AG963" s="178" t="s">
        <v>1403</v>
      </c>
      <c r="AH963" s="59"/>
      <c r="AI963" s="163" t="str">
        <f t="shared" si="185"/>
        <v/>
      </c>
      <c r="AJ963" s="162" t="str">
        <f t="shared" si="188"/>
        <v/>
      </c>
      <c r="AK963" s="119"/>
      <c r="AL963" s="59" t="str">
        <f>IF(ISNUMBER($AJ963),INDEX($Z$4:$AC$3663,$AJ963,AL$3),"")</f>
        <v/>
      </c>
      <c r="AM963" s="149" t="str">
        <f>IF(ISNUMBER($AJ963),INDEX($Z$4:$AC$3663,$AJ963,AM$3),"")</f>
        <v/>
      </c>
      <c r="AN963" s="149" t="str">
        <f>IF(ISNUMBER($AJ963),INDEX($Z$4:$AC$3663,$AJ963,AN$3),"")</f>
        <v/>
      </c>
      <c r="AO963" s="59"/>
      <c r="AP963" s="59"/>
      <c r="AQ963" s="166"/>
      <c r="AR963" s="59"/>
      <c r="AS963" s="59"/>
      <c r="AT963" s="149"/>
      <c r="AU963" s="149"/>
      <c r="AV963" s="149"/>
      <c r="AW963" s="149"/>
      <c r="AX963" s="150"/>
      <c r="AY963" s="151"/>
      <c r="AZ963" s="59"/>
      <c r="BA963" s="59"/>
      <c r="BB963" s="59"/>
      <c r="BC963" s="59"/>
      <c r="BD963" s="59"/>
      <c r="BE963" s="59"/>
      <c r="BF963" s="43"/>
      <c r="BG963" s="59"/>
      <c r="BH963" s="59"/>
      <c r="BI963" s="59"/>
      <c r="BJ963" s="59"/>
      <c r="BK963" s="59"/>
      <c r="BL963" s="59"/>
      <c r="BM963" s="59"/>
    </row>
    <row r="964" spans="1:65" x14ac:dyDescent="0.25">
      <c r="A964" s="82"/>
      <c r="B964" s="122" t="s">
        <v>10</v>
      </c>
      <c r="C964" s="122">
        <v>3880.5</v>
      </c>
      <c r="D964" s="122">
        <v>37.2747426129011</v>
      </c>
      <c r="E964" s="142">
        <f>IF(B963=B964,0,MAX(E$4:E963)+1)</f>
        <v>0</v>
      </c>
      <c r="F964" s="142">
        <f t="shared" si="186"/>
        <v>2</v>
      </c>
      <c r="G964" s="142" t="str">
        <f t="shared" si="180"/>
        <v/>
      </c>
      <c r="H964" s="142" t="str">
        <f t="shared" si="181"/>
        <v/>
      </c>
      <c r="I964" s="59"/>
      <c r="J964" s="104"/>
      <c r="K964" s="59"/>
      <c r="L964" s="59"/>
      <c r="M964" s="59"/>
      <c r="N964" s="44"/>
      <c r="O964" s="44"/>
      <c r="P964" s="44"/>
      <c r="Q964" s="43" t="str">
        <f t="shared" ref="Q964:Q1027" si="189">IF(H964=1,C964-MIN(C$4:C$3663),"")</f>
        <v/>
      </c>
      <c r="R964" s="60" t="str">
        <f t="shared" si="187"/>
        <v/>
      </c>
      <c r="S964" s="60" t="str">
        <f t="shared" si="187"/>
        <v/>
      </c>
      <c r="T964" s="60" t="str">
        <f t="shared" si="187"/>
        <v/>
      </c>
      <c r="U964" s="60" t="str">
        <f t="shared" si="187"/>
        <v/>
      </c>
      <c r="V964" s="60" t="str">
        <f t="shared" si="187"/>
        <v/>
      </c>
      <c r="W964" s="44"/>
      <c r="X964" s="44" t="str">
        <f t="shared" si="182"/>
        <v/>
      </c>
      <c r="Y964" s="142" t="str">
        <f t="shared" ref="Y964:Y1027" si="190">IF(ISNUMBER(Q964),C964,"")</f>
        <v/>
      </c>
      <c r="Z964" s="172" t="str">
        <f t="shared" si="183"/>
        <v/>
      </c>
      <c r="AA964" s="169" t="str">
        <f>IF(ISNUMBER($Q964),INDEX($D$1:$D$3663,S964,1),"")</f>
        <v/>
      </c>
      <c r="AB964" s="169" t="str">
        <f>IF(ISNUMBER($Q964),INDEX($D$1:$D$3663,T964,1),"")</f>
        <v/>
      </c>
      <c r="AC964" s="169" t="str">
        <f>IF(ISNUMBER($Q964),INDEX($D$1:$D$3663,U964,1),"")</f>
        <v/>
      </c>
      <c r="AD964" s="169" t="str">
        <f>IF(ISNUMBER($Q964),INDEX($D$1:$D$3663,V964,1),"")</f>
        <v/>
      </c>
      <c r="AE964" s="59"/>
      <c r="AF964" s="177" t="str">
        <f t="shared" si="184"/>
        <v/>
      </c>
      <c r="AG964" s="178" t="s">
        <v>1403</v>
      </c>
      <c r="AH964" s="59"/>
      <c r="AI964" s="163" t="str">
        <f t="shared" si="185"/>
        <v/>
      </c>
      <c r="AJ964" s="162" t="str">
        <f t="shared" si="188"/>
        <v/>
      </c>
      <c r="AK964" s="119"/>
      <c r="AL964" s="59" t="str">
        <f>IF(ISNUMBER($AJ964),INDEX($Z$4:$AC$3663,$AJ964,AL$3),"")</f>
        <v/>
      </c>
      <c r="AM964" s="149" t="str">
        <f>IF(ISNUMBER($AJ964),INDEX($Z$4:$AC$3663,$AJ964,AM$3),"")</f>
        <v/>
      </c>
      <c r="AN964" s="149" t="str">
        <f>IF(ISNUMBER($AJ964),INDEX($Z$4:$AC$3663,$AJ964,AN$3),"")</f>
        <v/>
      </c>
      <c r="AO964" s="59"/>
      <c r="AP964" s="59"/>
      <c r="AQ964" s="166"/>
      <c r="AR964" s="59"/>
      <c r="AS964" s="59"/>
      <c r="AT964" s="149"/>
      <c r="AU964" s="149"/>
      <c r="AV964" s="149"/>
      <c r="AW964" s="149"/>
      <c r="AX964" s="150"/>
      <c r="AY964" s="151"/>
      <c r="AZ964" s="59"/>
      <c r="BA964" s="59"/>
      <c r="BB964" s="59"/>
      <c r="BC964" s="59"/>
      <c r="BD964" s="59"/>
      <c r="BE964" s="59"/>
      <c r="BF964" s="43"/>
      <c r="BG964" s="59"/>
      <c r="BH964" s="59"/>
      <c r="BI964" s="59"/>
      <c r="BJ964" s="59"/>
      <c r="BK964" s="59"/>
      <c r="BL964" s="59"/>
      <c r="BM964" s="59"/>
    </row>
    <row r="965" spans="1:65" x14ac:dyDescent="0.25">
      <c r="A965" s="82"/>
      <c r="B965" s="122" t="s">
        <v>10</v>
      </c>
      <c r="C965" s="122">
        <v>3881.5</v>
      </c>
      <c r="D965" s="122">
        <v>37.379259971340701</v>
      </c>
      <c r="E965" s="142">
        <f>IF(B964=B965,0,MAX(E$4:E964)+1)</f>
        <v>0</v>
      </c>
      <c r="F965" s="142">
        <f t="shared" si="186"/>
        <v>2</v>
      </c>
      <c r="G965" s="142" t="str">
        <f t="shared" ref="G965:G1028" si="191">IF(E965&gt;0,ROW(),"")</f>
        <v/>
      </c>
      <c r="H965" s="142" t="str">
        <f t="shared" ref="H965:H1028" si="192">IF(B965=B$4,1,"")</f>
        <v/>
      </c>
      <c r="I965" s="59"/>
      <c r="J965" s="104"/>
      <c r="K965" s="59"/>
      <c r="L965" s="59"/>
      <c r="M965" s="59"/>
      <c r="N965" s="44"/>
      <c r="O965" s="44"/>
      <c r="P965" s="44"/>
      <c r="Q965" s="43" t="str">
        <f t="shared" si="189"/>
        <v/>
      </c>
      <c r="R965" s="60" t="str">
        <f t="shared" si="187"/>
        <v/>
      </c>
      <c r="S965" s="60" t="str">
        <f t="shared" si="187"/>
        <v/>
      </c>
      <c r="T965" s="60" t="str">
        <f t="shared" si="187"/>
        <v/>
      </c>
      <c r="U965" s="60" t="str">
        <f t="shared" si="187"/>
        <v/>
      </c>
      <c r="V965" s="60" t="str">
        <f t="shared" si="187"/>
        <v/>
      </c>
      <c r="W965" s="44"/>
      <c r="X965" s="44" t="str">
        <f t="shared" ref="X965:X1028" si="193">IF(ISNUMBER(Y965),ROW()-X$3,"")</f>
        <v/>
      </c>
      <c r="Y965" s="142" t="str">
        <f t="shared" si="190"/>
        <v/>
      </c>
      <c r="Z965" s="172" t="str">
        <f t="shared" ref="Z965:Z1028" si="194">IF(ISNUMBER($Q965),INDEX($D$1:$D$3663,R965,1),"")</f>
        <v/>
      </c>
      <c r="AA965" s="169" t="str">
        <f>IF(ISNUMBER($Q965),INDEX($D$1:$D$3663,S965,1),"")</f>
        <v/>
      </c>
      <c r="AB965" s="169" t="str">
        <f>IF(ISNUMBER($Q965),INDEX($D$1:$D$3663,T965,1),"")</f>
        <v/>
      </c>
      <c r="AC965" s="169" t="str">
        <f>IF(ISNUMBER($Q965),INDEX($D$1:$D$3663,U965,1),"")</f>
        <v/>
      </c>
      <c r="AD965" s="169" t="str">
        <f>IF(ISNUMBER($Q965),INDEX($D$1:$D$3663,V965,1),"")</f>
        <v/>
      </c>
      <c r="AE965" s="59"/>
      <c r="AF965" s="177" t="str">
        <f t="shared" ref="AF965:AF1028" si="195">IF(ISNUMBER(Q965),Y965/M$15-M$11,"")</f>
        <v/>
      </c>
      <c r="AG965" s="178" t="s">
        <v>1403</v>
      </c>
      <c r="AH965" s="59"/>
      <c r="AI965" s="163" t="str">
        <f t="shared" ref="AI965:AI1028" si="196">IF(ROW()-AI$3&lt;=AI$2,ROW()-AI$3,"")</f>
        <v/>
      </c>
      <c r="AJ965" s="162" t="str">
        <f t="shared" si="188"/>
        <v/>
      </c>
      <c r="AK965" s="119"/>
      <c r="AL965" s="59" t="str">
        <f>IF(ISNUMBER($AJ965),INDEX($Z$4:$AC$3663,$AJ965,AL$3),"")</f>
        <v/>
      </c>
      <c r="AM965" s="149" t="str">
        <f>IF(ISNUMBER($AJ965),INDEX($Z$4:$AC$3663,$AJ965,AM$3),"")</f>
        <v/>
      </c>
      <c r="AN965" s="149" t="str">
        <f>IF(ISNUMBER($AJ965),INDEX($Z$4:$AC$3663,$AJ965,AN$3),"")</f>
        <v/>
      </c>
      <c r="AO965" s="59"/>
      <c r="AP965" s="59"/>
      <c r="AQ965" s="166"/>
      <c r="AR965" s="59"/>
      <c r="AS965" s="59"/>
      <c r="AT965" s="149"/>
      <c r="AU965" s="149"/>
      <c r="AV965" s="149"/>
      <c r="AW965" s="149"/>
      <c r="AX965" s="150"/>
      <c r="AY965" s="151"/>
      <c r="AZ965" s="59"/>
      <c r="BA965" s="59"/>
      <c r="BB965" s="59"/>
      <c r="BC965" s="59"/>
      <c r="BD965" s="59"/>
      <c r="BE965" s="59"/>
      <c r="BF965" s="43"/>
      <c r="BG965" s="59"/>
      <c r="BH965" s="59"/>
      <c r="BI965" s="59"/>
      <c r="BJ965" s="59"/>
      <c r="BK965" s="59"/>
      <c r="BL965" s="59"/>
      <c r="BM965" s="59"/>
    </row>
    <row r="966" spans="1:65" x14ac:dyDescent="0.25">
      <c r="A966" s="82"/>
      <c r="B966" s="122" t="s">
        <v>10</v>
      </c>
      <c r="C966" s="122">
        <v>3882.5</v>
      </c>
      <c r="D966" s="122">
        <v>37.195175675561998</v>
      </c>
      <c r="E966" s="142">
        <f>IF(B965=B966,0,MAX(E$4:E965)+1)</f>
        <v>0</v>
      </c>
      <c r="F966" s="142">
        <f t="shared" si="186"/>
        <v>2</v>
      </c>
      <c r="G966" s="142" t="str">
        <f t="shared" si="191"/>
        <v/>
      </c>
      <c r="H966" s="142" t="str">
        <f t="shared" si="192"/>
        <v/>
      </c>
      <c r="I966" s="59"/>
      <c r="J966" s="104"/>
      <c r="K966" s="59"/>
      <c r="L966" s="59"/>
      <c r="M966" s="59"/>
      <c r="N966" s="44"/>
      <c r="O966" s="44"/>
      <c r="P966" s="44"/>
      <c r="Q966" s="43" t="str">
        <f t="shared" si="189"/>
        <v/>
      </c>
      <c r="R966" s="60" t="str">
        <f t="shared" si="187"/>
        <v/>
      </c>
      <c r="S966" s="60" t="str">
        <f t="shared" si="187"/>
        <v/>
      </c>
      <c r="T966" s="60" t="str">
        <f t="shared" si="187"/>
        <v/>
      </c>
      <c r="U966" s="60" t="str">
        <f t="shared" si="187"/>
        <v/>
      </c>
      <c r="V966" s="60" t="str">
        <f t="shared" si="187"/>
        <v/>
      </c>
      <c r="W966" s="44"/>
      <c r="X966" s="44" t="str">
        <f t="shared" si="193"/>
        <v/>
      </c>
      <c r="Y966" s="142" t="str">
        <f t="shared" si="190"/>
        <v/>
      </c>
      <c r="Z966" s="172" t="str">
        <f t="shared" si="194"/>
        <v/>
      </c>
      <c r="AA966" s="169" t="str">
        <f>IF(ISNUMBER($Q966),INDEX($D$1:$D$3663,S966,1),"")</f>
        <v/>
      </c>
      <c r="AB966" s="169" t="str">
        <f>IF(ISNUMBER($Q966),INDEX($D$1:$D$3663,T966,1),"")</f>
        <v/>
      </c>
      <c r="AC966" s="169" t="str">
        <f>IF(ISNUMBER($Q966),INDEX($D$1:$D$3663,U966,1),"")</f>
        <v/>
      </c>
      <c r="AD966" s="169" t="str">
        <f>IF(ISNUMBER($Q966),INDEX($D$1:$D$3663,V966,1),"")</f>
        <v/>
      </c>
      <c r="AE966" s="59"/>
      <c r="AF966" s="177" t="str">
        <f t="shared" si="195"/>
        <v/>
      </c>
      <c r="AG966" s="178" t="s">
        <v>1403</v>
      </c>
      <c r="AH966" s="59"/>
      <c r="AI966" s="163" t="str">
        <f t="shared" si="196"/>
        <v/>
      </c>
      <c r="AJ966" s="162" t="str">
        <f t="shared" si="188"/>
        <v/>
      </c>
      <c r="AK966" s="119"/>
      <c r="AL966" s="59" t="str">
        <f>IF(ISNUMBER($AJ966),INDEX($Z$4:$AC$3663,$AJ966,AL$3),"")</f>
        <v/>
      </c>
      <c r="AM966" s="149" t="str">
        <f>IF(ISNUMBER($AJ966),INDEX($Z$4:$AC$3663,$AJ966,AM$3),"")</f>
        <v/>
      </c>
      <c r="AN966" s="149" t="str">
        <f>IF(ISNUMBER($AJ966),INDEX($Z$4:$AC$3663,$AJ966,AN$3),"")</f>
        <v/>
      </c>
      <c r="AO966" s="59"/>
      <c r="AP966" s="59"/>
      <c r="AQ966" s="166"/>
      <c r="AR966" s="59"/>
      <c r="AS966" s="59"/>
      <c r="AT966" s="149"/>
      <c r="AU966" s="149"/>
      <c r="AV966" s="149"/>
      <c r="AW966" s="149"/>
      <c r="AX966" s="150"/>
      <c r="AY966" s="151"/>
      <c r="AZ966" s="59"/>
      <c r="BA966" s="59"/>
      <c r="BB966" s="59"/>
      <c r="BC966" s="59"/>
      <c r="BD966" s="59"/>
      <c r="BE966" s="59"/>
      <c r="BF966" s="43"/>
      <c r="BG966" s="59"/>
      <c r="BH966" s="59"/>
      <c r="BI966" s="59"/>
      <c r="BJ966" s="59"/>
      <c r="BK966" s="59"/>
      <c r="BL966" s="59"/>
      <c r="BM966" s="59"/>
    </row>
    <row r="967" spans="1:65" x14ac:dyDescent="0.25">
      <c r="A967" s="82"/>
      <c r="B967" s="122" t="s">
        <v>10</v>
      </c>
      <c r="C967" s="122">
        <v>3883.5</v>
      </c>
      <c r="D967" s="122">
        <v>37.218680717293402</v>
      </c>
      <c r="E967" s="142">
        <f>IF(B966=B967,0,MAX(E$4:E966)+1)</f>
        <v>0</v>
      </c>
      <c r="F967" s="142">
        <f t="shared" ref="F967:F1030" si="197">IF(E967=0,F966,E967)</f>
        <v>2</v>
      </c>
      <c r="G967" s="142" t="str">
        <f t="shared" si="191"/>
        <v/>
      </c>
      <c r="H967" s="142" t="str">
        <f t="shared" si="192"/>
        <v/>
      </c>
      <c r="I967" s="59"/>
      <c r="J967" s="104"/>
      <c r="K967" s="59"/>
      <c r="L967" s="59"/>
      <c r="M967" s="59"/>
      <c r="N967" s="44"/>
      <c r="O967" s="44"/>
      <c r="P967" s="44"/>
      <c r="Q967" s="43" t="str">
        <f t="shared" si="189"/>
        <v/>
      </c>
      <c r="R967" s="60" t="str">
        <f t="shared" si="187"/>
        <v/>
      </c>
      <c r="S967" s="60" t="str">
        <f t="shared" si="187"/>
        <v/>
      </c>
      <c r="T967" s="60" t="str">
        <f t="shared" si="187"/>
        <v/>
      </c>
      <c r="U967" s="60" t="str">
        <f t="shared" si="187"/>
        <v/>
      </c>
      <c r="V967" s="60" t="str">
        <f t="shared" si="187"/>
        <v/>
      </c>
      <c r="W967" s="44"/>
      <c r="X967" s="44" t="str">
        <f t="shared" si="193"/>
        <v/>
      </c>
      <c r="Y967" s="142" t="str">
        <f t="shared" si="190"/>
        <v/>
      </c>
      <c r="Z967" s="172" t="str">
        <f t="shared" si="194"/>
        <v/>
      </c>
      <c r="AA967" s="169" t="str">
        <f>IF(ISNUMBER($Q967),INDEX($D$1:$D$3663,S967,1),"")</f>
        <v/>
      </c>
      <c r="AB967" s="169" t="str">
        <f>IF(ISNUMBER($Q967),INDEX($D$1:$D$3663,T967,1),"")</f>
        <v/>
      </c>
      <c r="AC967" s="169" t="str">
        <f>IF(ISNUMBER($Q967),INDEX($D$1:$D$3663,U967,1),"")</f>
        <v/>
      </c>
      <c r="AD967" s="169" t="str">
        <f>IF(ISNUMBER($Q967),INDEX($D$1:$D$3663,V967,1),"")</f>
        <v/>
      </c>
      <c r="AE967" s="59"/>
      <c r="AF967" s="177" t="str">
        <f t="shared" si="195"/>
        <v/>
      </c>
      <c r="AG967" s="178" t="s">
        <v>1403</v>
      </c>
      <c r="AH967" s="59"/>
      <c r="AI967" s="163" t="str">
        <f t="shared" si="196"/>
        <v/>
      </c>
      <c r="AJ967" s="162" t="str">
        <f t="shared" si="188"/>
        <v/>
      </c>
      <c r="AK967" s="119"/>
      <c r="AL967" s="59" t="str">
        <f>IF(ISNUMBER($AJ967),INDEX($Z$4:$AC$3663,$AJ967,AL$3),"")</f>
        <v/>
      </c>
      <c r="AM967" s="149" t="str">
        <f>IF(ISNUMBER($AJ967),INDEX($Z$4:$AC$3663,$AJ967,AM$3),"")</f>
        <v/>
      </c>
      <c r="AN967" s="149" t="str">
        <f>IF(ISNUMBER($AJ967),INDEX($Z$4:$AC$3663,$AJ967,AN$3),"")</f>
        <v/>
      </c>
      <c r="AO967" s="59"/>
      <c r="AP967" s="59"/>
      <c r="AQ967" s="166"/>
      <c r="AR967" s="59"/>
      <c r="AS967" s="59"/>
      <c r="AT967" s="149"/>
      <c r="AU967" s="149"/>
      <c r="AV967" s="149"/>
      <c r="AW967" s="149"/>
      <c r="AX967" s="150"/>
      <c r="AY967" s="151"/>
      <c r="AZ967" s="59"/>
      <c r="BA967" s="59"/>
      <c r="BB967" s="59"/>
      <c r="BC967" s="59"/>
      <c r="BD967" s="59"/>
      <c r="BE967" s="59"/>
      <c r="BF967" s="43"/>
      <c r="BG967" s="59"/>
      <c r="BH967" s="59"/>
      <c r="BI967" s="59"/>
      <c r="BJ967" s="59"/>
      <c r="BK967" s="59"/>
      <c r="BL967" s="59"/>
      <c r="BM967" s="59"/>
    </row>
    <row r="968" spans="1:65" x14ac:dyDescent="0.25">
      <c r="A968" s="82"/>
      <c r="B968" s="122" t="s">
        <v>10</v>
      </c>
      <c r="C968" s="122">
        <v>3884.5</v>
      </c>
      <c r="D968" s="122">
        <v>37.402729543239097</v>
      </c>
      <c r="E968" s="142">
        <f>IF(B967=B968,0,MAX(E$4:E967)+1)</f>
        <v>0</v>
      </c>
      <c r="F968" s="142">
        <f t="shared" si="197"/>
        <v>2</v>
      </c>
      <c r="G968" s="142" t="str">
        <f t="shared" si="191"/>
        <v/>
      </c>
      <c r="H968" s="142" t="str">
        <f t="shared" si="192"/>
        <v/>
      </c>
      <c r="I968" s="59"/>
      <c r="J968" s="104"/>
      <c r="K968" s="59"/>
      <c r="L968" s="59"/>
      <c r="M968" s="59"/>
      <c r="N968" s="44"/>
      <c r="O968" s="44"/>
      <c r="P968" s="44"/>
      <c r="Q968" s="43" t="str">
        <f t="shared" si="189"/>
        <v/>
      </c>
      <c r="R968" s="60" t="str">
        <f t="shared" si="187"/>
        <v/>
      </c>
      <c r="S968" s="60" t="str">
        <f t="shared" si="187"/>
        <v/>
      </c>
      <c r="T968" s="60" t="str">
        <f t="shared" si="187"/>
        <v/>
      </c>
      <c r="U968" s="60" t="str">
        <f t="shared" si="187"/>
        <v/>
      </c>
      <c r="V968" s="60" t="str">
        <f t="shared" si="187"/>
        <v/>
      </c>
      <c r="W968" s="44"/>
      <c r="X968" s="44" t="str">
        <f t="shared" si="193"/>
        <v/>
      </c>
      <c r="Y968" s="142" t="str">
        <f t="shared" si="190"/>
        <v/>
      </c>
      <c r="Z968" s="172" t="str">
        <f t="shared" si="194"/>
        <v/>
      </c>
      <c r="AA968" s="169" t="str">
        <f>IF(ISNUMBER($Q968),INDEX($D$1:$D$3663,S968,1),"")</f>
        <v/>
      </c>
      <c r="AB968" s="169" t="str">
        <f>IF(ISNUMBER($Q968),INDEX($D$1:$D$3663,T968,1),"")</f>
        <v/>
      </c>
      <c r="AC968" s="169" t="str">
        <f>IF(ISNUMBER($Q968),INDEX($D$1:$D$3663,U968,1),"")</f>
        <v/>
      </c>
      <c r="AD968" s="169" t="str">
        <f>IF(ISNUMBER($Q968),INDEX($D$1:$D$3663,V968,1),"")</f>
        <v/>
      </c>
      <c r="AE968" s="59"/>
      <c r="AF968" s="177" t="str">
        <f t="shared" si="195"/>
        <v/>
      </c>
      <c r="AG968" s="178" t="s">
        <v>1403</v>
      </c>
      <c r="AH968" s="59"/>
      <c r="AI968" s="163" t="str">
        <f t="shared" si="196"/>
        <v/>
      </c>
      <c r="AJ968" s="162" t="str">
        <f t="shared" si="188"/>
        <v/>
      </c>
      <c r="AK968" s="119"/>
      <c r="AL968" s="59" t="str">
        <f>IF(ISNUMBER($AJ968),INDEX($Z$4:$AC$3663,$AJ968,AL$3),"")</f>
        <v/>
      </c>
      <c r="AM968" s="149" t="str">
        <f>IF(ISNUMBER($AJ968),INDEX($Z$4:$AC$3663,$AJ968,AM$3),"")</f>
        <v/>
      </c>
      <c r="AN968" s="149" t="str">
        <f>IF(ISNUMBER($AJ968),INDEX($Z$4:$AC$3663,$AJ968,AN$3),"")</f>
        <v/>
      </c>
      <c r="AO968" s="59"/>
      <c r="AP968" s="59"/>
      <c r="AQ968" s="166"/>
      <c r="AR968" s="59"/>
      <c r="AS968" s="59"/>
      <c r="AT968" s="149"/>
      <c r="AU968" s="149"/>
      <c r="AV968" s="149"/>
      <c r="AW968" s="149"/>
      <c r="AX968" s="150"/>
      <c r="AY968" s="151"/>
      <c r="AZ968" s="59"/>
      <c r="BA968" s="59"/>
      <c r="BB968" s="59"/>
      <c r="BC968" s="59"/>
      <c r="BD968" s="59"/>
      <c r="BE968" s="59"/>
      <c r="BF968" s="43"/>
      <c r="BG968" s="59"/>
      <c r="BH968" s="59"/>
      <c r="BI968" s="59"/>
      <c r="BJ968" s="59"/>
      <c r="BK968" s="59"/>
      <c r="BL968" s="59"/>
      <c r="BM968" s="59"/>
    </row>
    <row r="969" spans="1:65" x14ac:dyDescent="0.25">
      <c r="A969" s="82"/>
      <c r="B969" s="122" t="s">
        <v>10</v>
      </c>
      <c r="C969" s="122">
        <v>3885.5</v>
      </c>
      <c r="D969" s="122">
        <v>37.363952045509002</v>
      </c>
      <c r="E969" s="142">
        <f>IF(B968=B969,0,MAX(E$4:E968)+1)</f>
        <v>0</v>
      </c>
      <c r="F969" s="142">
        <f t="shared" si="197"/>
        <v>2</v>
      </c>
      <c r="G969" s="142" t="str">
        <f t="shared" si="191"/>
        <v/>
      </c>
      <c r="H969" s="142" t="str">
        <f t="shared" si="192"/>
        <v/>
      </c>
      <c r="I969" s="59"/>
      <c r="J969" s="104"/>
      <c r="K969" s="59"/>
      <c r="L969" s="59"/>
      <c r="M969" s="59"/>
      <c r="N969" s="44"/>
      <c r="O969" s="44"/>
      <c r="P969" s="44"/>
      <c r="Q969" s="43" t="str">
        <f t="shared" si="189"/>
        <v/>
      </c>
      <c r="R969" s="60" t="str">
        <f t="shared" si="187"/>
        <v/>
      </c>
      <c r="S969" s="60" t="str">
        <f t="shared" si="187"/>
        <v/>
      </c>
      <c r="T969" s="60" t="str">
        <f t="shared" si="187"/>
        <v/>
      </c>
      <c r="U969" s="60" t="str">
        <f t="shared" si="187"/>
        <v/>
      </c>
      <c r="V969" s="60" t="str">
        <f t="shared" si="187"/>
        <v/>
      </c>
      <c r="W969" s="44"/>
      <c r="X969" s="44" t="str">
        <f t="shared" si="193"/>
        <v/>
      </c>
      <c r="Y969" s="142" t="str">
        <f t="shared" si="190"/>
        <v/>
      </c>
      <c r="Z969" s="172" t="str">
        <f t="shared" si="194"/>
        <v/>
      </c>
      <c r="AA969" s="169" t="str">
        <f>IF(ISNUMBER($Q969),INDEX($D$1:$D$3663,S969,1),"")</f>
        <v/>
      </c>
      <c r="AB969" s="169" t="str">
        <f>IF(ISNUMBER($Q969),INDEX($D$1:$D$3663,T969,1),"")</f>
        <v/>
      </c>
      <c r="AC969" s="169" t="str">
        <f>IF(ISNUMBER($Q969),INDEX($D$1:$D$3663,U969,1),"")</f>
        <v/>
      </c>
      <c r="AD969" s="169" t="str">
        <f>IF(ISNUMBER($Q969),INDEX($D$1:$D$3663,V969,1),"")</f>
        <v/>
      </c>
      <c r="AE969" s="59"/>
      <c r="AF969" s="177" t="str">
        <f t="shared" si="195"/>
        <v/>
      </c>
      <c r="AG969" s="178" t="s">
        <v>1403</v>
      </c>
      <c r="AH969" s="59"/>
      <c r="AI969" s="163" t="str">
        <f t="shared" si="196"/>
        <v/>
      </c>
      <c r="AJ969" s="162" t="str">
        <f t="shared" si="188"/>
        <v/>
      </c>
      <c r="AK969" s="119"/>
      <c r="AL969" s="59" t="str">
        <f>IF(ISNUMBER($AJ969),INDEX($Z$4:$AC$3663,$AJ969,AL$3),"")</f>
        <v/>
      </c>
      <c r="AM969" s="149" t="str">
        <f>IF(ISNUMBER($AJ969),INDEX($Z$4:$AC$3663,$AJ969,AM$3),"")</f>
        <v/>
      </c>
      <c r="AN969" s="149" t="str">
        <f>IF(ISNUMBER($AJ969),INDEX($Z$4:$AC$3663,$AJ969,AN$3),"")</f>
        <v/>
      </c>
      <c r="AO969" s="59"/>
      <c r="AP969" s="59"/>
      <c r="AQ969" s="166"/>
      <c r="AR969" s="59"/>
      <c r="AS969" s="59"/>
      <c r="AT969" s="149"/>
      <c r="AU969" s="149"/>
      <c r="AV969" s="149"/>
      <c r="AW969" s="149"/>
      <c r="AX969" s="150"/>
      <c r="AY969" s="151"/>
      <c r="AZ969" s="59"/>
      <c r="BA969" s="59"/>
      <c r="BB969" s="59"/>
      <c r="BC969" s="59"/>
      <c r="BD969" s="59"/>
      <c r="BE969" s="59"/>
      <c r="BF969" s="43"/>
      <c r="BG969" s="59"/>
      <c r="BH969" s="59"/>
      <c r="BI969" s="59"/>
      <c r="BJ969" s="59"/>
      <c r="BK969" s="59"/>
      <c r="BL969" s="59"/>
      <c r="BM969" s="59"/>
    </row>
    <row r="970" spans="1:65" x14ac:dyDescent="0.25">
      <c r="A970" s="82"/>
      <c r="B970" s="122" t="s">
        <v>10</v>
      </c>
      <c r="C970" s="122">
        <v>3886.5</v>
      </c>
      <c r="D970" s="122">
        <v>37.226474164294203</v>
      </c>
      <c r="E970" s="142">
        <f>IF(B969=B970,0,MAX(E$4:E969)+1)</f>
        <v>0</v>
      </c>
      <c r="F970" s="142">
        <f t="shared" si="197"/>
        <v>2</v>
      </c>
      <c r="G970" s="142" t="str">
        <f t="shared" si="191"/>
        <v/>
      </c>
      <c r="H970" s="142" t="str">
        <f t="shared" si="192"/>
        <v/>
      </c>
      <c r="I970" s="59"/>
      <c r="J970" s="104"/>
      <c r="K970" s="59"/>
      <c r="L970" s="59"/>
      <c r="M970" s="59"/>
      <c r="N970" s="44"/>
      <c r="O970" s="44"/>
      <c r="P970" s="44"/>
      <c r="Q970" s="43" t="str">
        <f t="shared" si="189"/>
        <v/>
      </c>
      <c r="R970" s="60" t="str">
        <f t="shared" si="187"/>
        <v/>
      </c>
      <c r="S970" s="60" t="str">
        <f t="shared" si="187"/>
        <v/>
      </c>
      <c r="T970" s="60" t="str">
        <f t="shared" si="187"/>
        <v/>
      </c>
      <c r="U970" s="60" t="str">
        <f t="shared" si="187"/>
        <v/>
      </c>
      <c r="V970" s="60" t="str">
        <f t="shared" si="187"/>
        <v/>
      </c>
      <c r="W970" s="44"/>
      <c r="X970" s="44" t="str">
        <f t="shared" si="193"/>
        <v/>
      </c>
      <c r="Y970" s="142" t="str">
        <f t="shared" si="190"/>
        <v/>
      </c>
      <c r="Z970" s="172" t="str">
        <f t="shared" si="194"/>
        <v/>
      </c>
      <c r="AA970" s="169" t="str">
        <f>IF(ISNUMBER($Q970),INDEX($D$1:$D$3663,S970,1),"")</f>
        <v/>
      </c>
      <c r="AB970" s="169" t="str">
        <f>IF(ISNUMBER($Q970),INDEX($D$1:$D$3663,T970,1),"")</f>
        <v/>
      </c>
      <c r="AC970" s="169" t="str">
        <f>IF(ISNUMBER($Q970),INDEX($D$1:$D$3663,U970,1),"")</f>
        <v/>
      </c>
      <c r="AD970" s="169" t="str">
        <f>IF(ISNUMBER($Q970),INDEX($D$1:$D$3663,V970,1),"")</f>
        <v/>
      </c>
      <c r="AE970" s="59"/>
      <c r="AF970" s="177" t="str">
        <f t="shared" si="195"/>
        <v/>
      </c>
      <c r="AG970" s="178" t="s">
        <v>1403</v>
      </c>
      <c r="AH970" s="59"/>
      <c r="AI970" s="163" t="str">
        <f t="shared" si="196"/>
        <v/>
      </c>
      <c r="AJ970" s="162" t="str">
        <f t="shared" si="188"/>
        <v/>
      </c>
      <c r="AK970" s="119"/>
      <c r="AL970" s="59" t="str">
        <f>IF(ISNUMBER($AJ970),INDEX($Z$4:$AC$3663,$AJ970,AL$3),"")</f>
        <v/>
      </c>
      <c r="AM970" s="149" t="str">
        <f>IF(ISNUMBER($AJ970),INDEX($Z$4:$AC$3663,$AJ970,AM$3),"")</f>
        <v/>
      </c>
      <c r="AN970" s="149" t="str">
        <f>IF(ISNUMBER($AJ970),INDEX($Z$4:$AC$3663,$AJ970,AN$3),"")</f>
        <v/>
      </c>
      <c r="AO970" s="59"/>
      <c r="AP970" s="59"/>
      <c r="AQ970" s="166"/>
      <c r="AR970" s="59"/>
      <c r="AS970" s="59"/>
      <c r="AT970" s="149"/>
      <c r="AU970" s="149"/>
      <c r="AV970" s="149"/>
      <c r="AW970" s="149"/>
      <c r="AX970" s="150"/>
      <c r="AY970" s="151"/>
      <c r="AZ970" s="59"/>
      <c r="BA970" s="59"/>
      <c r="BB970" s="59"/>
      <c r="BC970" s="59"/>
      <c r="BD970" s="59"/>
      <c r="BE970" s="59"/>
      <c r="BF970" s="43"/>
      <c r="BG970" s="59"/>
      <c r="BH970" s="59"/>
      <c r="BI970" s="59"/>
      <c r="BJ970" s="59"/>
      <c r="BK970" s="59"/>
      <c r="BL970" s="59"/>
      <c r="BM970" s="59"/>
    </row>
    <row r="971" spans="1:65" x14ac:dyDescent="0.25">
      <c r="A971" s="82"/>
      <c r="B971" s="122" t="s">
        <v>10</v>
      </c>
      <c r="C971" s="122">
        <v>3887.5</v>
      </c>
      <c r="D971" s="122">
        <v>37.327040060375097</v>
      </c>
      <c r="E971" s="142">
        <f>IF(B970=B971,0,MAX(E$4:E970)+1)</f>
        <v>0</v>
      </c>
      <c r="F971" s="142">
        <f t="shared" si="197"/>
        <v>2</v>
      </c>
      <c r="G971" s="142" t="str">
        <f t="shared" si="191"/>
        <v/>
      </c>
      <c r="H971" s="142" t="str">
        <f t="shared" si="192"/>
        <v/>
      </c>
      <c r="I971" s="59"/>
      <c r="J971" s="104"/>
      <c r="K971" s="59"/>
      <c r="L971" s="59"/>
      <c r="M971" s="59"/>
      <c r="N971" s="44"/>
      <c r="O971" s="44"/>
      <c r="P971" s="44"/>
      <c r="Q971" s="43" t="str">
        <f t="shared" si="189"/>
        <v/>
      </c>
      <c r="R971" s="60" t="str">
        <f t="shared" si="187"/>
        <v/>
      </c>
      <c r="S971" s="60" t="str">
        <f t="shared" si="187"/>
        <v/>
      </c>
      <c r="T971" s="60" t="str">
        <f t="shared" si="187"/>
        <v/>
      </c>
      <c r="U971" s="60" t="str">
        <f t="shared" si="187"/>
        <v/>
      </c>
      <c r="V971" s="60" t="str">
        <f t="shared" si="187"/>
        <v/>
      </c>
      <c r="W971" s="44"/>
      <c r="X971" s="44" t="str">
        <f t="shared" si="193"/>
        <v/>
      </c>
      <c r="Y971" s="142" t="str">
        <f t="shared" si="190"/>
        <v/>
      </c>
      <c r="Z971" s="172" t="str">
        <f t="shared" si="194"/>
        <v/>
      </c>
      <c r="AA971" s="169" t="str">
        <f>IF(ISNUMBER($Q971),INDEX($D$1:$D$3663,S971,1),"")</f>
        <v/>
      </c>
      <c r="AB971" s="169" t="str">
        <f>IF(ISNUMBER($Q971),INDEX($D$1:$D$3663,T971,1),"")</f>
        <v/>
      </c>
      <c r="AC971" s="169" t="str">
        <f>IF(ISNUMBER($Q971),INDEX($D$1:$D$3663,U971,1),"")</f>
        <v/>
      </c>
      <c r="AD971" s="169" t="str">
        <f>IF(ISNUMBER($Q971),INDEX($D$1:$D$3663,V971,1),"")</f>
        <v/>
      </c>
      <c r="AE971" s="59"/>
      <c r="AF971" s="177" t="str">
        <f t="shared" si="195"/>
        <v/>
      </c>
      <c r="AG971" s="178" t="s">
        <v>1403</v>
      </c>
      <c r="AH971" s="59"/>
      <c r="AI971" s="163" t="str">
        <f t="shared" si="196"/>
        <v/>
      </c>
      <c r="AJ971" s="162" t="str">
        <f t="shared" si="188"/>
        <v/>
      </c>
      <c r="AK971" s="119"/>
      <c r="AL971" s="59" t="str">
        <f>IF(ISNUMBER($AJ971),INDEX($Z$4:$AC$3663,$AJ971,AL$3),"")</f>
        <v/>
      </c>
      <c r="AM971" s="149" t="str">
        <f>IF(ISNUMBER($AJ971),INDEX($Z$4:$AC$3663,$AJ971,AM$3),"")</f>
        <v/>
      </c>
      <c r="AN971" s="149" t="str">
        <f>IF(ISNUMBER($AJ971),INDEX($Z$4:$AC$3663,$AJ971,AN$3),"")</f>
        <v/>
      </c>
      <c r="AO971" s="59"/>
      <c r="AP971" s="59"/>
      <c r="AQ971" s="166"/>
      <c r="AR971" s="59"/>
      <c r="AS971" s="59"/>
      <c r="AT971" s="149"/>
      <c r="AU971" s="149"/>
      <c r="AV971" s="149"/>
      <c r="AW971" s="149"/>
      <c r="AX971" s="150"/>
      <c r="AY971" s="151"/>
      <c r="AZ971" s="59"/>
      <c r="BA971" s="59"/>
      <c r="BB971" s="59"/>
      <c r="BC971" s="59"/>
      <c r="BD971" s="59"/>
      <c r="BE971" s="59"/>
      <c r="BF971" s="43"/>
      <c r="BG971" s="59"/>
      <c r="BH971" s="59"/>
      <c r="BI971" s="59"/>
      <c r="BJ971" s="59"/>
      <c r="BK971" s="59"/>
      <c r="BL971" s="59"/>
      <c r="BM971" s="59"/>
    </row>
    <row r="972" spans="1:65" x14ac:dyDescent="0.25">
      <c r="A972" s="82"/>
      <c r="B972" s="122" t="s">
        <v>10</v>
      </c>
      <c r="C972" s="122">
        <v>3888.5</v>
      </c>
      <c r="D972" s="122">
        <v>37.1675093368871</v>
      </c>
      <c r="E972" s="142">
        <f>IF(B971=B972,0,MAX(E$4:E971)+1)</f>
        <v>0</v>
      </c>
      <c r="F972" s="142">
        <f t="shared" si="197"/>
        <v>2</v>
      </c>
      <c r="G972" s="142" t="str">
        <f t="shared" si="191"/>
        <v/>
      </c>
      <c r="H972" s="142" t="str">
        <f t="shared" si="192"/>
        <v/>
      </c>
      <c r="I972" s="59"/>
      <c r="J972" s="104"/>
      <c r="K972" s="59"/>
      <c r="L972" s="59"/>
      <c r="M972" s="59"/>
      <c r="N972" s="44"/>
      <c r="O972" s="44"/>
      <c r="P972" s="44"/>
      <c r="Q972" s="43" t="str">
        <f t="shared" si="189"/>
        <v/>
      </c>
      <c r="R972" s="60" t="str">
        <f t="shared" si="187"/>
        <v/>
      </c>
      <c r="S972" s="60" t="str">
        <f t="shared" si="187"/>
        <v/>
      </c>
      <c r="T972" s="60" t="str">
        <f t="shared" si="187"/>
        <v/>
      </c>
      <c r="U972" s="60" t="str">
        <f t="shared" si="187"/>
        <v/>
      </c>
      <c r="V972" s="60" t="str">
        <f t="shared" si="187"/>
        <v/>
      </c>
      <c r="W972" s="44"/>
      <c r="X972" s="44" t="str">
        <f t="shared" si="193"/>
        <v/>
      </c>
      <c r="Y972" s="142" t="str">
        <f t="shared" si="190"/>
        <v/>
      </c>
      <c r="Z972" s="172" t="str">
        <f t="shared" si="194"/>
        <v/>
      </c>
      <c r="AA972" s="169" t="str">
        <f>IF(ISNUMBER($Q972),INDEX($D$1:$D$3663,S972,1),"")</f>
        <v/>
      </c>
      <c r="AB972" s="169" t="str">
        <f>IF(ISNUMBER($Q972),INDEX($D$1:$D$3663,T972,1),"")</f>
        <v/>
      </c>
      <c r="AC972" s="169" t="str">
        <f>IF(ISNUMBER($Q972),INDEX($D$1:$D$3663,U972,1),"")</f>
        <v/>
      </c>
      <c r="AD972" s="169" t="str">
        <f>IF(ISNUMBER($Q972),INDEX($D$1:$D$3663,V972,1),"")</f>
        <v/>
      </c>
      <c r="AE972" s="59"/>
      <c r="AF972" s="177" t="str">
        <f t="shared" si="195"/>
        <v/>
      </c>
      <c r="AG972" s="178" t="s">
        <v>1403</v>
      </c>
      <c r="AH972" s="59"/>
      <c r="AI972" s="163" t="str">
        <f t="shared" si="196"/>
        <v/>
      </c>
      <c r="AJ972" s="162" t="str">
        <f t="shared" si="188"/>
        <v/>
      </c>
      <c r="AK972" s="119"/>
      <c r="AL972" s="59" t="str">
        <f>IF(ISNUMBER($AJ972),INDEX($Z$4:$AC$3663,$AJ972,AL$3),"")</f>
        <v/>
      </c>
      <c r="AM972" s="149" t="str">
        <f>IF(ISNUMBER($AJ972),INDEX($Z$4:$AC$3663,$AJ972,AM$3),"")</f>
        <v/>
      </c>
      <c r="AN972" s="149" t="str">
        <f>IF(ISNUMBER($AJ972),INDEX($Z$4:$AC$3663,$AJ972,AN$3),"")</f>
        <v/>
      </c>
      <c r="AO972" s="59"/>
      <c r="AP972" s="59"/>
      <c r="AQ972" s="166"/>
      <c r="AR972" s="59"/>
      <c r="AS972" s="59"/>
      <c r="AT972" s="149"/>
      <c r="AU972" s="149"/>
      <c r="AV972" s="149"/>
      <c r="AW972" s="149"/>
      <c r="AX972" s="150"/>
      <c r="AY972" s="151"/>
      <c r="AZ972" s="59"/>
      <c r="BA972" s="59"/>
      <c r="BB972" s="59"/>
      <c r="BC972" s="59"/>
      <c r="BD972" s="59"/>
      <c r="BE972" s="59"/>
      <c r="BF972" s="43"/>
      <c r="BG972" s="59"/>
      <c r="BH972" s="59"/>
      <c r="BI972" s="59"/>
      <c r="BJ972" s="59"/>
      <c r="BK972" s="59"/>
      <c r="BL972" s="59"/>
      <c r="BM972" s="59"/>
    </row>
    <row r="973" spans="1:65" x14ac:dyDescent="0.25">
      <c r="A973" s="82"/>
      <c r="B973" s="122" t="s">
        <v>10</v>
      </c>
      <c r="C973" s="122">
        <v>3889.5</v>
      </c>
      <c r="D973" s="122">
        <v>37.195829038854697</v>
      </c>
      <c r="E973" s="142">
        <f>IF(B972=B973,0,MAX(E$4:E972)+1)</f>
        <v>0</v>
      </c>
      <c r="F973" s="142">
        <f t="shared" si="197"/>
        <v>2</v>
      </c>
      <c r="G973" s="142" t="str">
        <f t="shared" si="191"/>
        <v/>
      </c>
      <c r="H973" s="142" t="str">
        <f t="shared" si="192"/>
        <v/>
      </c>
      <c r="I973" s="59"/>
      <c r="J973" s="104"/>
      <c r="K973" s="59"/>
      <c r="L973" s="59"/>
      <c r="M973" s="59"/>
      <c r="N973" s="44"/>
      <c r="O973" s="44"/>
      <c r="P973" s="44"/>
      <c r="Q973" s="43" t="str">
        <f t="shared" si="189"/>
        <v/>
      </c>
      <c r="R973" s="60" t="str">
        <f t="shared" si="187"/>
        <v/>
      </c>
      <c r="S973" s="60" t="str">
        <f t="shared" si="187"/>
        <v/>
      </c>
      <c r="T973" s="60" t="str">
        <f t="shared" si="187"/>
        <v/>
      </c>
      <c r="U973" s="60" t="str">
        <f t="shared" si="187"/>
        <v/>
      </c>
      <c r="V973" s="60" t="str">
        <f t="shared" si="187"/>
        <v/>
      </c>
      <c r="W973" s="44"/>
      <c r="X973" s="44" t="str">
        <f t="shared" si="193"/>
        <v/>
      </c>
      <c r="Y973" s="142" t="str">
        <f t="shared" si="190"/>
        <v/>
      </c>
      <c r="Z973" s="172" t="str">
        <f t="shared" si="194"/>
        <v/>
      </c>
      <c r="AA973" s="169" t="str">
        <f>IF(ISNUMBER($Q973),INDEX($D$1:$D$3663,S973,1),"")</f>
        <v/>
      </c>
      <c r="AB973" s="169" t="str">
        <f>IF(ISNUMBER($Q973),INDEX($D$1:$D$3663,T973,1),"")</f>
        <v/>
      </c>
      <c r="AC973" s="169" t="str">
        <f>IF(ISNUMBER($Q973),INDEX($D$1:$D$3663,U973,1),"")</f>
        <v/>
      </c>
      <c r="AD973" s="169" t="str">
        <f>IF(ISNUMBER($Q973),INDEX($D$1:$D$3663,V973,1),"")</f>
        <v/>
      </c>
      <c r="AE973" s="59"/>
      <c r="AF973" s="177" t="str">
        <f t="shared" si="195"/>
        <v/>
      </c>
      <c r="AG973" s="178" t="s">
        <v>1403</v>
      </c>
      <c r="AH973" s="59"/>
      <c r="AI973" s="163" t="str">
        <f t="shared" si="196"/>
        <v/>
      </c>
      <c r="AJ973" s="162" t="str">
        <f t="shared" si="188"/>
        <v/>
      </c>
      <c r="AK973" s="119"/>
      <c r="AL973" s="59" t="str">
        <f>IF(ISNUMBER($AJ973),INDEX($Z$4:$AC$3663,$AJ973,AL$3),"")</f>
        <v/>
      </c>
      <c r="AM973" s="149" t="str">
        <f>IF(ISNUMBER($AJ973),INDEX($Z$4:$AC$3663,$AJ973,AM$3),"")</f>
        <v/>
      </c>
      <c r="AN973" s="149" t="str">
        <f>IF(ISNUMBER($AJ973),INDEX($Z$4:$AC$3663,$AJ973,AN$3),"")</f>
        <v/>
      </c>
      <c r="AO973" s="59"/>
      <c r="AP973" s="59"/>
      <c r="AQ973" s="166"/>
      <c r="AR973" s="59"/>
      <c r="AS973" s="59"/>
      <c r="AT973" s="149"/>
      <c r="AU973" s="149"/>
      <c r="AV973" s="149"/>
      <c r="AW973" s="149"/>
      <c r="AX973" s="150"/>
      <c r="AY973" s="151"/>
      <c r="AZ973" s="59"/>
      <c r="BA973" s="59"/>
      <c r="BB973" s="59"/>
      <c r="BC973" s="59"/>
      <c r="BD973" s="59"/>
      <c r="BE973" s="59"/>
      <c r="BF973" s="43"/>
      <c r="BG973" s="59"/>
      <c r="BH973" s="59"/>
      <c r="BI973" s="59"/>
      <c r="BJ973" s="59"/>
      <c r="BK973" s="59"/>
      <c r="BL973" s="59"/>
      <c r="BM973" s="59"/>
    </row>
    <row r="974" spans="1:65" x14ac:dyDescent="0.25">
      <c r="A974" s="82"/>
      <c r="B974" s="122" t="s">
        <v>10</v>
      </c>
      <c r="C974" s="122">
        <v>3890.5</v>
      </c>
      <c r="D974" s="122">
        <v>37.379722467510497</v>
      </c>
      <c r="E974" s="142">
        <f>IF(B973=B974,0,MAX(E$4:E973)+1)</f>
        <v>0</v>
      </c>
      <c r="F974" s="142">
        <f t="shared" si="197"/>
        <v>2</v>
      </c>
      <c r="G974" s="142" t="str">
        <f t="shared" si="191"/>
        <v/>
      </c>
      <c r="H974" s="142" t="str">
        <f t="shared" si="192"/>
        <v/>
      </c>
      <c r="I974" s="59"/>
      <c r="J974" s="104"/>
      <c r="K974" s="59"/>
      <c r="L974" s="59"/>
      <c r="M974" s="59"/>
      <c r="N974" s="44"/>
      <c r="O974" s="44"/>
      <c r="P974" s="44"/>
      <c r="Q974" s="43" t="str">
        <f t="shared" si="189"/>
        <v/>
      </c>
      <c r="R974" s="60" t="str">
        <f t="shared" ref="R974:V1024" si="198">IF(ISNUMBER($Q974),IF($Q974=0,R973,R973+1),"")</f>
        <v/>
      </c>
      <c r="S974" s="60" t="str">
        <f t="shared" si="198"/>
        <v/>
      </c>
      <c r="T974" s="60" t="str">
        <f t="shared" si="198"/>
        <v/>
      </c>
      <c r="U974" s="60" t="str">
        <f t="shared" si="198"/>
        <v/>
      </c>
      <c r="V974" s="60" t="str">
        <f t="shared" si="198"/>
        <v/>
      </c>
      <c r="W974" s="44"/>
      <c r="X974" s="44" t="str">
        <f t="shared" si="193"/>
        <v/>
      </c>
      <c r="Y974" s="142" t="str">
        <f t="shared" si="190"/>
        <v/>
      </c>
      <c r="Z974" s="172" t="str">
        <f t="shared" si="194"/>
        <v/>
      </c>
      <c r="AA974" s="169" t="str">
        <f>IF(ISNUMBER($Q974),INDEX($D$1:$D$3663,S974,1),"")</f>
        <v/>
      </c>
      <c r="AB974" s="169" t="str">
        <f>IF(ISNUMBER($Q974),INDEX($D$1:$D$3663,T974,1),"")</f>
        <v/>
      </c>
      <c r="AC974" s="169" t="str">
        <f>IF(ISNUMBER($Q974),INDEX($D$1:$D$3663,U974,1),"")</f>
        <v/>
      </c>
      <c r="AD974" s="169" t="str">
        <f>IF(ISNUMBER($Q974),INDEX($D$1:$D$3663,V974,1),"")</f>
        <v/>
      </c>
      <c r="AE974" s="59"/>
      <c r="AF974" s="177" t="str">
        <f t="shared" si="195"/>
        <v/>
      </c>
      <c r="AG974" s="178" t="s">
        <v>1403</v>
      </c>
      <c r="AH974" s="59"/>
      <c r="AI974" s="163" t="str">
        <f t="shared" si="196"/>
        <v/>
      </c>
      <c r="AJ974" s="162" t="str">
        <f t="shared" si="188"/>
        <v/>
      </c>
      <c r="AK974" s="119"/>
      <c r="AL974" s="59" t="str">
        <f>IF(ISNUMBER($AJ974),INDEX($Z$4:$AC$3663,$AJ974,AL$3),"")</f>
        <v/>
      </c>
      <c r="AM974" s="149" t="str">
        <f>IF(ISNUMBER($AJ974),INDEX($Z$4:$AC$3663,$AJ974,AM$3),"")</f>
        <v/>
      </c>
      <c r="AN974" s="149" t="str">
        <f>IF(ISNUMBER($AJ974),INDEX($Z$4:$AC$3663,$AJ974,AN$3),"")</f>
        <v/>
      </c>
      <c r="AO974" s="59"/>
      <c r="AP974" s="59"/>
      <c r="AQ974" s="166"/>
      <c r="AR974" s="59"/>
      <c r="AS974" s="59"/>
      <c r="AT974" s="149"/>
      <c r="AU974" s="149"/>
      <c r="AV974" s="149"/>
      <c r="AW974" s="149"/>
      <c r="AX974" s="150"/>
      <c r="AY974" s="151"/>
      <c r="AZ974" s="59"/>
      <c r="BA974" s="59"/>
      <c r="BB974" s="59"/>
      <c r="BC974" s="59"/>
      <c r="BD974" s="59"/>
      <c r="BE974" s="59"/>
      <c r="BF974" s="43"/>
      <c r="BG974" s="59"/>
      <c r="BH974" s="59"/>
      <c r="BI974" s="59"/>
      <c r="BJ974" s="59"/>
      <c r="BK974" s="59"/>
      <c r="BL974" s="59"/>
      <c r="BM974" s="59"/>
    </row>
    <row r="975" spans="1:65" x14ac:dyDescent="0.25">
      <c r="A975" s="82"/>
      <c r="B975" s="122" t="s">
        <v>10</v>
      </c>
      <c r="C975" s="122">
        <v>3891.5</v>
      </c>
      <c r="D975" s="122">
        <v>37.113298374867099</v>
      </c>
      <c r="E975" s="142">
        <f>IF(B974=B975,0,MAX(E$4:E974)+1)</f>
        <v>0</v>
      </c>
      <c r="F975" s="142">
        <f t="shared" si="197"/>
        <v>2</v>
      </c>
      <c r="G975" s="142" t="str">
        <f t="shared" si="191"/>
        <v/>
      </c>
      <c r="H975" s="142" t="str">
        <f t="shared" si="192"/>
        <v/>
      </c>
      <c r="I975" s="59"/>
      <c r="J975" s="104"/>
      <c r="K975" s="59"/>
      <c r="L975" s="59"/>
      <c r="M975" s="59"/>
      <c r="N975" s="44"/>
      <c r="O975" s="44"/>
      <c r="P975" s="44"/>
      <c r="Q975" s="43" t="str">
        <f t="shared" si="189"/>
        <v/>
      </c>
      <c r="R975" s="60" t="str">
        <f t="shared" si="198"/>
        <v/>
      </c>
      <c r="S975" s="60" t="str">
        <f t="shared" si="198"/>
        <v/>
      </c>
      <c r="T975" s="60" t="str">
        <f t="shared" si="198"/>
        <v/>
      </c>
      <c r="U975" s="60" t="str">
        <f t="shared" si="198"/>
        <v/>
      </c>
      <c r="V975" s="60" t="str">
        <f t="shared" si="198"/>
        <v/>
      </c>
      <c r="W975" s="44"/>
      <c r="X975" s="44" t="str">
        <f t="shared" si="193"/>
        <v/>
      </c>
      <c r="Y975" s="142" t="str">
        <f t="shared" si="190"/>
        <v/>
      </c>
      <c r="Z975" s="172" t="str">
        <f t="shared" si="194"/>
        <v/>
      </c>
      <c r="AA975" s="169" t="str">
        <f>IF(ISNUMBER($Q975),INDEX($D$1:$D$3663,S975,1),"")</f>
        <v/>
      </c>
      <c r="AB975" s="169" t="str">
        <f>IF(ISNUMBER($Q975),INDEX($D$1:$D$3663,T975,1),"")</f>
        <v/>
      </c>
      <c r="AC975" s="169" t="str">
        <f>IF(ISNUMBER($Q975),INDEX($D$1:$D$3663,U975,1),"")</f>
        <v/>
      </c>
      <c r="AD975" s="169" t="str">
        <f>IF(ISNUMBER($Q975),INDEX($D$1:$D$3663,V975,1),"")</f>
        <v/>
      </c>
      <c r="AE975" s="59"/>
      <c r="AF975" s="177" t="str">
        <f t="shared" si="195"/>
        <v/>
      </c>
      <c r="AG975" s="178" t="s">
        <v>1403</v>
      </c>
      <c r="AH975" s="59"/>
      <c r="AI975" s="163" t="str">
        <f t="shared" si="196"/>
        <v/>
      </c>
      <c r="AJ975" s="162" t="str">
        <f t="shared" si="188"/>
        <v/>
      </c>
      <c r="AK975" s="119"/>
      <c r="AL975" s="59" t="str">
        <f>IF(ISNUMBER($AJ975),INDEX($Z$4:$AC$3663,$AJ975,AL$3),"")</f>
        <v/>
      </c>
      <c r="AM975" s="149" t="str">
        <f>IF(ISNUMBER($AJ975),INDEX($Z$4:$AC$3663,$AJ975,AM$3),"")</f>
        <v/>
      </c>
      <c r="AN975" s="149" t="str">
        <f>IF(ISNUMBER($AJ975),INDEX($Z$4:$AC$3663,$AJ975,AN$3),"")</f>
        <v/>
      </c>
      <c r="AO975" s="59"/>
      <c r="AP975" s="59"/>
      <c r="AQ975" s="166"/>
      <c r="AR975" s="59"/>
      <c r="AS975" s="59"/>
      <c r="AT975" s="149"/>
      <c r="AU975" s="149"/>
      <c r="AV975" s="149"/>
      <c r="AW975" s="149"/>
      <c r="AX975" s="150"/>
      <c r="AY975" s="151"/>
      <c r="AZ975" s="59"/>
      <c r="BA975" s="59"/>
      <c r="BB975" s="59"/>
      <c r="BC975" s="59"/>
      <c r="BD975" s="59"/>
      <c r="BE975" s="59"/>
      <c r="BF975" s="43"/>
      <c r="BG975" s="59"/>
      <c r="BH975" s="59"/>
      <c r="BI975" s="59"/>
      <c r="BJ975" s="59"/>
      <c r="BK975" s="59"/>
      <c r="BL975" s="59"/>
      <c r="BM975" s="59"/>
    </row>
    <row r="976" spans="1:65" x14ac:dyDescent="0.25">
      <c r="A976" s="82"/>
      <c r="B976" s="122" t="s">
        <v>10</v>
      </c>
      <c r="C976" s="122">
        <v>3892.5</v>
      </c>
      <c r="D976" s="122">
        <v>37.091800274975498</v>
      </c>
      <c r="E976" s="142">
        <f>IF(B975=B976,0,MAX(E$4:E975)+1)</f>
        <v>0</v>
      </c>
      <c r="F976" s="142">
        <f t="shared" si="197"/>
        <v>2</v>
      </c>
      <c r="G976" s="142" t="str">
        <f t="shared" si="191"/>
        <v/>
      </c>
      <c r="H976" s="142" t="str">
        <f t="shared" si="192"/>
        <v/>
      </c>
      <c r="I976" s="59"/>
      <c r="J976" s="104"/>
      <c r="K976" s="59"/>
      <c r="L976" s="59"/>
      <c r="M976" s="59"/>
      <c r="N976" s="44"/>
      <c r="O976" s="44"/>
      <c r="P976" s="44"/>
      <c r="Q976" s="43" t="str">
        <f t="shared" si="189"/>
        <v/>
      </c>
      <c r="R976" s="60" t="str">
        <f t="shared" si="198"/>
        <v/>
      </c>
      <c r="S976" s="60" t="str">
        <f t="shared" si="198"/>
        <v/>
      </c>
      <c r="T976" s="60" t="str">
        <f t="shared" si="198"/>
        <v/>
      </c>
      <c r="U976" s="60" t="str">
        <f t="shared" si="198"/>
        <v/>
      </c>
      <c r="V976" s="60" t="str">
        <f t="shared" si="198"/>
        <v/>
      </c>
      <c r="W976" s="44"/>
      <c r="X976" s="44" t="str">
        <f t="shared" si="193"/>
        <v/>
      </c>
      <c r="Y976" s="142" t="str">
        <f t="shared" si="190"/>
        <v/>
      </c>
      <c r="Z976" s="172" t="str">
        <f t="shared" si="194"/>
        <v/>
      </c>
      <c r="AA976" s="169" t="str">
        <f>IF(ISNUMBER($Q976),INDEX($D$1:$D$3663,S976,1),"")</f>
        <v/>
      </c>
      <c r="AB976" s="169" t="str">
        <f>IF(ISNUMBER($Q976),INDEX($D$1:$D$3663,T976,1),"")</f>
        <v/>
      </c>
      <c r="AC976" s="169" t="str">
        <f>IF(ISNUMBER($Q976),INDEX($D$1:$D$3663,U976,1),"")</f>
        <v/>
      </c>
      <c r="AD976" s="169" t="str">
        <f>IF(ISNUMBER($Q976),INDEX($D$1:$D$3663,V976,1),"")</f>
        <v/>
      </c>
      <c r="AE976" s="59"/>
      <c r="AF976" s="177" t="str">
        <f t="shared" si="195"/>
        <v/>
      </c>
      <c r="AG976" s="178" t="s">
        <v>1403</v>
      </c>
      <c r="AH976" s="59"/>
      <c r="AI976" s="163" t="str">
        <f t="shared" si="196"/>
        <v/>
      </c>
      <c r="AJ976" s="162" t="str">
        <f t="shared" si="188"/>
        <v/>
      </c>
      <c r="AK976" s="119"/>
      <c r="AL976" s="59" t="str">
        <f>IF(ISNUMBER($AJ976),INDEX($Z$4:$AC$3663,$AJ976,AL$3),"")</f>
        <v/>
      </c>
      <c r="AM976" s="149" t="str">
        <f>IF(ISNUMBER($AJ976),INDEX($Z$4:$AC$3663,$AJ976,AM$3),"")</f>
        <v/>
      </c>
      <c r="AN976" s="149" t="str">
        <f>IF(ISNUMBER($AJ976),INDEX($Z$4:$AC$3663,$AJ976,AN$3),"")</f>
        <v/>
      </c>
      <c r="AO976" s="59"/>
      <c r="AP976" s="59"/>
      <c r="AQ976" s="166"/>
      <c r="AR976" s="59"/>
      <c r="AS976" s="59"/>
      <c r="AT976" s="149"/>
      <c r="AU976" s="149"/>
      <c r="AV976" s="149"/>
      <c r="AW976" s="149"/>
      <c r="AX976" s="150"/>
      <c r="AY976" s="151"/>
      <c r="AZ976" s="59"/>
      <c r="BA976" s="59"/>
      <c r="BB976" s="59"/>
      <c r="BC976" s="59"/>
      <c r="BD976" s="59"/>
      <c r="BE976" s="59"/>
      <c r="BF976" s="43"/>
      <c r="BG976" s="59"/>
      <c r="BH976" s="59"/>
      <c r="BI976" s="59"/>
      <c r="BJ976" s="59"/>
      <c r="BK976" s="59"/>
      <c r="BL976" s="59"/>
      <c r="BM976" s="59"/>
    </row>
    <row r="977" spans="1:65" x14ac:dyDescent="0.25">
      <c r="A977" s="82"/>
      <c r="B977" s="122" t="s">
        <v>10</v>
      </c>
      <c r="C977" s="122">
        <v>3893.5</v>
      </c>
      <c r="D977" s="122">
        <v>37.1379850130538</v>
      </c>
      <c r="E977" s="142">
        <f>IF(B976=B977,0,MAX(E$4:E976)+1)</f>
        <v>0</v>
      </c>
      <c r="F977" s="142">
        <f t="shared" si="197"/>
        <v>2</v>
      </c>
      <c r="G977" s="142" t="str">
        <f t="shared" si="191"/>
        <v/>
      </c>
      <c r="H977" s="142" t="str">
        <f t="shared" si="192"/>
        <v/>
      </c>
      <c r="I977" s="59"/>
      <c r="J977" s="104"/>
      <c r="K977" s="59"/>
      <c r="L977" s="59"/>
      <c r="M977" s="59"/>
      <c r="N977" s="44"/>
      <c r="O977" s="44"/>
      <c r="P977" s="44"/>
      <c r="Q977" s="43" t="str">
        <f t="shared" si="189"/>
        <v/>
      </c>
      <c r="R977" s="60" t="str">
        <f t="shared" si="198"/>
        <v/>
      </c>
      <c r="S977" s="60" t="str">
        <f t="shared" si="198"/>
        <v/>
      </c>
      <c r="T977" s="60" t="str">
        <f t="shared" si="198"/>
        <v/>
      </c>
      <c r="U977" s="60" t="str">
        <f t="shared" si="198"/>
        <v/>
      </c>
      <c r="V977" s="60" t="str">
        <f t="shared" si="198"/>
        <v/>
      </c>
      <c r="W977" s="44"/>
      <c r="X977" s="44" t="str">
        <f t="shared" si="193"/>
        <v/>
      </c>
      <c r="Y977" s="142" t="str">
        <f t="shared" si="190"/>
        <v/>
      </c>
      <c r="Z977" s="172" t="str">
        <f t="shared" si="194"/>
        <v/>
      </c>
      <c r="AA977" s="169" t="str">
        <f>IF(ISNUMBER($Q977),INDEX($D$1:$D$3663,S977,1),"")</f>
        <v/>
      </c>
      <c r="AB977" s="169" t="str">
        <f>IF(ISNUMBER($Q977),INDEX($D$1:$D$3663,T977,1),"")</f>
        <v/>
      </c>
      <c r="AC977" s="169" t="str">
        <f>IF(ISNUMBER($Q977),INDEX($D$1:$D$3663,U977,1),"")</f>
        <v/>
      </c>
      <c r="AD977" s="169" t="str">
        <f>IF(ISNUMBER($Q977),INDEX($D$1:$D$3663,V977,1),"")</f>
        <v/>
      </c>
      <c r="AE977" s="59"/>
      <c r="AF977" s="177" t="str">
        <f t="shared" si="195"/>
        <v/>
      </c>
      <c r="AG977" s="178" t="s">
        <v>1403</v>
      </c>
      <c r="AH977" s="59"/>
      <c r="AI977" s="163" t="str">
        <f t="shared" si="196"/>
        <v/>
      </c>
      <c r="AJ977" s="162" t="str">
        <f t="shared" si="188"/>
        <v/>
      </c>
      <c r="AK977" s="119"/>
      <c r="AL977" s="59" t="str">
        <f>IF(ISNUMBER($AJ977),INDEX($Z$4:$AC$3663,$AJ977,AL$3),"")</f>
        <v/>
      </c>
      <c r="AM977" s="149" t="str">
        <f>IF(ISNUMBER($AJ977),INDEX($Z$4:$AC$3663,$AJ977,AM$3),"")</f>
        <v/>
      </c>
      <c r="AN977" s="149" t="str">
        <f>IF(ISNUMBER($AJ977),INDEX($Z$4:$AC$3663,$AJ977,AN$3),"")</f>
        <v/>
      </c>
      <c r="AO977" s="59"/>
      <c r="AP977" s="59"/>
      <c r="AQ977" s="166"/>
      <c r="AR977" s="59"/>
      <c r="AS977" s="59"/>
      <c r="AT977" s="149"/>
      <c r="AU977" s="149"/>
      <c r="AV977" s="149"/>
      <c r="AW977" s="149"/>
      <c r="AX977" s="150"/>
      <c r="AY977" s="151"/>
      <c r="AZ977" s="59"/>
      <c r="BA977" s="59"/>
      <c r="BB977" s="59"/>
      <c r="BC977" s="59"/>
      <c r="BD977" s="59"/>
      <c r="BE977" s="59"/>
      <c r="BF977" s="43"/>
      <c r="BG977" s="59"/>
      <c r="BH977" s="59"/>
      <c r="BI977" s="59"/>
      <c r="BJ977" s="59"/>
      <c r="BK977" s="59"/>
      <c r="BL977" s="59"/>
      <c r="BM977" s="59"/>
    </row>
    <row r="978" spans="1:65" x14ac:dyDescent="0.25">
      <c r="A978" s="82"/>
      <c r="B978" s="122" t="s">
        <v>10</v>
      </c>
      <c r="C978" s="122">
        <v>3894.5</v>
      </c>
      <c r="D978" s="122">
        <v>37.157791845292202</v>
      </c>
      <c r="E978" s="142">
        <f>IF(B977=B978,0,MAX(E$4:E977)+1)</f>
        <v>0</v>
      </c>
      <c r="F978" s="142">
        <f t="shared" si="197"/>
        <v>2</v>
      </c>
      <c r="G978" s="142" t="str">
        <f t="shared" si="191"/>
        <v/>
      </c>
      <c r="H978" s="142" t="str">
        <f t="shared" si="192"/>
        <v/>
      </c>
      <c r="I978" s="59"/>
      <c r="J978" s="104"/>
      <c r="K978" s="59"/>
      <c r="L978" s="59"/>
      <c r="M978" s="59"/>
      <c r="N978" s="44"/>
      <c r="O978" s="44"/>
      <c r="P978" s="44"/>
      <c r="Q978" s="43" t="str">
        <f t="shared" si="189"/>
        <v/>
      </c>
      <c r="R978" s="60" t="str">
        <f t="shared" si="198"/>
        <v/>
      </c>
      <c r="S978" s="60" t="str">
        <f t="shared" si="198"/>
        <v/>
      </c>
      <c r="T978" s="60" t="str">
        <f t="shared" si="198"/>
        <v/>
      </c>
      <c r="U978" s="60" t="str">
        <f t="shared" si="198"/>
        <v/>
      </c>
      <c r="V978" s="60" t="str">
        <f t="shared" si="198"/>
        <v/>
      </c>
      <c r="W978" s="44"/>
      <c r="X978" s="44" t="str">
        <f t="shared" si="193"/>
        <v/>
      </c>
      <c r="Y978" s="142" t="str">
        <f t="shared" si="190"/>
        <v/>
      </c>
      <c r="Z978" s="172" t="str">
        <f t="shared" si="194"/>
        <v/>
      </c>
      <c r="AA978" s="169" t="str">
        <f>IF(ISNUMBER($Q978),INDEX($D$1:$D$3663,S978,1),"")</f>
        <v/>
      </c>
      <c r="AB978" s="169" t="str">
        <f>IF(ISNUMBER($Q978),INDEX($D$1:$D$3663,T978,1),"")</f>
        <v/>
      </c>
      <c r="AC978" s="169" t="str">
        <f>IF(ISNUMBER($Q978),INDEX($D$1:$D$3663,U978,1),"")</f>
        <v/>
      </c>
      <c r="AD978" s="169" t="str">
        <f>IF(ISNUMBER($Q978),INDEX($D$1:$D$3663,V978,1),"")</f>
        <v/>
      </c>
      <c r="AE978" s="59"/>
      <c r="AF978" s="177" t="str">
        <f t="shared" si="195"/>
        <v/>
      </c>
      <c r="AG978" s="178" t="s">
        <v>1403</v>
      </c>
      <c r="AH978" s="59"/>
      <c r="AI978" s="163" t="str">
        <f t="shared" si="196"/>
        <v/>
      </c>
      <c r="AJ978" s="162" t="str">
        <f t="shared" si="188"/>
        <v/>
      </c>
      <c r="AK978" s="119"/>
      <c r="AL978" s="59" t="str">
        <f>IF(ISNUMBER($AJ978),INDEX($Z$4:$AC$3663,$AJ978,AL$3),"")</f>
        <v/>
      </c>
      <c r="AM978" s="149" t="str">
        <f>IF(ISNUMBER($AJ978),INDEX($Z$4:$AC$3663,$AJ978,AM$3),"")</f>
        <v/>
      </c>
      <c r="AN978" s="149" t="str">
        <f>IF(ISNUMBER($AJ978),INDEX($Z$4:$AC$3663,$AJ978,AN$3),"")</f>
        <v/>
      </c>
      <c r="AO978" s="59"/>
      <c r="AP978" s="59"/>
      <c r="AQ978" s="166"/>
      <c r="AR978" s="59"/>
      <c r="AS978" s="59"/>
      <c r="AT978" s="149"/>
      <c r="AU978" s="149"/>
      <c r="AV978" s="149"/>
      <c r="AW978" s="149"/>
      <c r="AX978" s="150"/>
      <c r="AY978" s="151"/>
      <c r="AZ978" s="59"/>
      <c r="BA978" s="59"/>
      <c r="BB978" s="59"/>
      <c r="BC978" s="59"/>
      <c r="BD978" s="59"/>
      <c r="BE978" s="59"/>
      <c r="BF978" s="43"/>
      <c r="BG978" s="59"/>
      <c r="BH978" s="59"/>
      <c r="BI978" s="59"/>
      <c r="BJ978" s="59"/>
      <c r="BK978" s="59"/>
      <c r="BL978" s="59"/>
      <c r="BM978" s="59"/>
    </row>
    <row r="979" spans="1:65" x14ac:dyDescent="0.25">
      <c r="A979" s="82"/>
      <c r="B979" s="122" t="s">
        <v>10</v>
      </c>
      <c r="C979" s="122">
        <v>3895.5</v>
      </c>
      <c r="D979" s="122">
        <v>37.271084256780497</v>
      </c>
      <c r="E979" s="142">
        <f>IF(B978=B979,0,MAX(E$4:E978)+1)</f>
        <v>0</v>
      </c>
      <c r="F979" s="142">
        <f t="shared" si="197"/>
        <v>2</v>
      </c>
      <c r="G979" s="142" t="str">
        <f t="shared" si="191"/>
        <v/>
      </c>
      <c r="H979" s="142" t="str">
        <f t="shared" si="192"/>
        <v/>
      </c>
      <c r="I979" s="59"/>
      <c r="J979" s="104"/>
      <c r="K979" s="59"/>
      <c r="L979" s="59"/>
      <c r="M979" s="59"/>
      <c r="N979" s="44"/>
      <c r="O979" s="44"/>
      <c r="P979" s="44"/>
      <c r="Q979" s="43" t="str">
        <f t="shared" si="189"/>
        <v/>
      </c>
      <c r="R979" s="60" t="str">
        <f t="shared" si="198"/>
        <v/>
      </c>
      <c r="S979" s="60" t="str">
        <f t="shared" si="198"/>
        <v/>
      </c>
      <c r="T979" s="60" t="str">
        <f t="shared" si="198"/>
        <v/>
      </c>
      <c r="U979" s="60" t="str">
        <f t="shared" si="198"/>
        <v/>
      </c>
      <c r="V979" s="60" t="str">
        <f t="shared" si="198"/>
        <v/>
      </c>
      <c r="W979" s="44"/>
      <c r="X979" s="44" t="str">
        <f t="shared" si="193"/>
        <v/>
      </c>
      <c r="Y979" s="142" t="str">
        <f t="shared" si="190"/>
        <v/>
      </c>
      <c r="Z979" s="172" t="str">
        <f t="shared" si="194"/>
        <v/>
      </c>
      <c r="AA979" s="169" t="str">
        <f>IF(ISNUMBER($Q979),INDEX($D$1:$D$3663,S979,1),"")</f>
        <v/>
      </c>
      <c r="AB979" s="169" t="str">
        <f>IF(ISNUMBER($Q979),INDEX($D$1:$D$3663,T979,1),"")</f>
        <v/>
      </c>
      <c r="AC979" s="169" t="str">
        <f>IF(ISNUMBER($Q979),INDEX($D$1:$D$3663,U979,1),"")</f>
        <v/>
      </c>
      <c r="AD979" s="169" t="str">
        <f>IF(ISNUMBER($Q979),INDEX($D$1:$D$3663,V979,1),"")</f>
        <v/>
      </c>
      <c r="AE979" s="59"/>
      <c r="AF979" s="177" t="str">
        <f t="shared" si="195"/>
        <v/>
      </c>
      <c r="AG979" s="178" t="s">
        <v>1403</v>
      </c>
      <c r="AH979" s="59"/>
      <c r="AI979" s="163" t="str">
        <f t="shared" si="196"/>
        <v/>
      </c>
      <c r="AJ979" s="162" t="str">
        <f t="shared" si="188"/>
        <v/>
      </c>
      <c r="AK979" s="119"/>
      <c r="AL979" s="59" t="str">
        <f>IF(ISNUMBER($AJ979),INDEX($Z$4:$AC$3663,$AJ979,AL$3),"")</f>
        <v/>
      </c>
      <c r="AM979" s="149" t="str">
        <f>IF(ISNUMBER($AJ979),INDEX($Z$4:$AC$3663,$AJ979,AM$3),"")</f>
        <v/>
      </c>
      <c r="AN979" s="149" t="str">
        <f>IF(ISNUMBER($AJ979),INDEX($Z$4:$AC$3663,$AJ979,AN$3),"")</f>
        <v/>
      </c>
      <c r="AO979" s="59"/>
      <c r="AP979" s="59"/>
      <c r="AQ979" s="166"/>
      <c r="AR979" s="59"/>
      <c r="AS979" s="59"/>
      <c r="AT979" s="149"/>
      <c r="AU979" s="149"/>
      <c r="AV979" s="149"/>
      <c r="AW979" s="149"/>
      <c r="AX979" s="150"/>
      <c r="AY979" s="151"/>
      <c r="AZ979" s="59"/>
      <c r="BA979" s="59"/>
      <c r="BB979" s="59"/>
      <c r="BC979" s="59"/>
      <c r="BD979" s="59"/>
      <c r="BE979" s="59"/>
      <c r="BF979" s="43"/>
      <c r="BG979" s="59"/>
      <c r="BH979" s="59"/>
      <c r="BI979" s="59"/>
      <c r="BJ979" s="59"/>
      <c r="BK979" s="59"/>
      <c r="BL979" s="59"/>
      <c r="BM979" s="59"/>
    </row>
    <row r="980" spans="1:65" x14ac:dyDescent="0.25">
      <c r="A980" s="82"/>
      <c r="B980" s="122" t="s">
        <v>10</v>
      </c>
      <c r="C980" s="122">
        <v>3896.5</v>
      </c>
      <c r="D980" s="122">
        <v>37.384175248298099</v>
      </c>
      <c r="E980" s="142">
        <f>IF(B979=B980,0,MAX(E$4:E979)+1)</f>
        <v>0</v>
      </c>
      <c r="F980" s="142">
        <f t="shared" si="197"/>
        <v>2</v>
      </c>
      <c r="G980" s="142" t="str">
        <f t="shared" si="191"/>
        <v/>
      </c>
      <c r="H980" s="142" t="str">
        <f t="shared" si="192"/>
        <v/>
      </c>
      <c r="I980" s="59"/>
      <c r="J980" s="104"/>
      <c r="K980" s="59"/>
      <c r="L980" s="59"/>
      <c r="M980" s="59"/>
      <c r="N980" s="44"/>
      <c r="O980" s="44"/>
      <c r="P980" s="44"/>
      <c r="Q980" s="43" t="str">
        <f t="shared" si="189"/>
        <v/>
      </c>
      <c r="R980" s="60" t="str">
        <f t="shared" si="198"/>
        <v/>
      </c>
      <c r="S980" s="60" t="str">
        <f t="shared" si="198"/>
        <v/>
      </c>
      <c r="T980" s="60" t="str">
        <f t="shared" si="198"/>
        <v/>
      </c>
      <c r="U980" s="60" t="str">
        <f t="shared" si="198"/>
        <v/>
      </c>
      <c r="V980" s="60" t="str">
        <f t="shared" si="198"/>
        <v/>
      </c>
      <c r="W980" s="44"/>
      <c r="X980" s="44" t="str">
        <f t="shared" si="193"/>
        <v/>
      </c>
      <c r="Y980" s="142" t="str">
        <f t="shared" si="190"/>
        <v/>
      </c>
      <c r="Z980" s="172" t="str">
        <f t="shared" si="194"/>
        <v/>
      </c>
      <c r="AA980" s="169" t="str">
        <f>IF(ISNUMBER($Q980),INDEX($D$1:$D$3663,S980,1),"")</f>
        <v/>
      </c>
      <c r="AB980" s="169" t="str">
        <f>IF(ISNUMBER($Q980),INDEX($D$1:$D$3663,T980,1),"")</f>
        <v/>
      </c>
      <c r="AC980" s="169" t="str">
        <f>IF(ISNUMBER($Q980),INDEX($D$1:$D$3663,U980,1),"")</f>
        <v/>
      </c>
      <c r="AD980" s="169" t="str">
        <f>IF(ISNUMBER($Q980),INDEX($D$1:$D$3663,V980,1),"")</f>
        <v/>
      </c>
      <c r="AE980" s="59"/>
      <c r="AF980" s="177" t="str">
        <f t="shared" si="195"/>
        <v/>
      </c>
      <c r="AG980" s="178" t="s">
        <v>1403</v>
      </c>
      <c r="AH980" s="59"/>
      <c r="AI980" s="163" t="str">
        <f t="shared" si="196"/>
        <v/>
      </c>
      <c r="AJ980" s="162" t="str">
        <f t="shared" si="188"/>
        <v/>
      </c>
      <c r="AK980" s="119"/>
      <c r="AL980" s="59" t="str">
        <f>IF(ISNUMBER($AJ980),INDEX($Z$4:$AC$3663,$AJ980,AL$3),"")</f>
        <v/>
      </c>
      <c r="AM980" s="149" t="str">
        <f>IF(ISNUMBER($AJ980),INDEX($Z$4:$AC$3663,$AJ980,AM$3),"")</f>
        <v/>
      </c>
      <c r="AN980" s="149" t="str">
        <f>IF(ISNUMBER($AJ980),INDEX($Z$4:$AC$3663,$AJ980,AN$3),"")</f>
        <v/>
      </c>
      <c r="AO980" s="59"/>
      <c r="AP980" s="59"/>
      <c r="AQ980" s="166"/>
      <c r="AR980" s="59"/>
      <c r="AS980" s="59"/>
      <c r="AT980" s="149"/>
      <c r="AU980" s="149"/>
      <c r="AV980" s="149"/>
      <c r="AW980" s="149"/>
      <c r="AX980" s="150"/>
      <c r="AY980" s="151"/>
      <c r="AZ980" s="59"/>
      <c r="BA980" s="59"/>
      <c r="BB980" s="59"/>
      <c r="BC980" s="59"/>
      <c r="BD980" s="59"/>
      <c r="BE980" s="59"/>
      <c r="BF980" s="43"/>
      <c r="BG980" s="59"/>
      <c r="BH980" s="59"/>
      <c r="BI980" s="59"/>
      <c r="BJ980" s="59"/>
      <c r="BK980" s="59"/>
      <c r="BL980" s="59"/>
      <c r="BM980" s="59"/>
    </row>
    <row r="981" spans="1:65" x14ac:dyDescent="0.25">
      <c r="A981" s="82"/>
      <c r="B981" s="122" t="s">
        <v>10</v>
      </c>
      <c r="C981" s="122">
        <v>3897.5</v>
      </c>
      <c r="D981" s="122">
        <v>37.1663837352298</v>
      </c>
      <c r="E981" s="142">
        <f>IF(B980=B981,0,MAX(E$4:E980)+1)</f>
        <v>0</v>
      </c>
      <c r="F981" s="142">
        <f t="shared" si="197"/>
        <v>2</v>
      </c>
      <c r="G981" s="142" t="str">
        <f t="shared" si="191"/>
        <v/>
      </c>
      <c r="H981" s="142" t="str">
        <f t="shared" si="192"/>
        <v/>
      </c>
      <c r="I981" s="59"/>
      <c r="J981" s="104"/>
      <c r="K981" s="59"/>
      <c r="L981" s="59"/>
      <c r="M981" s="59"/>
      <c r="N981" s="44"/>
      <c r="O981" s="44"/>
      <c r="P981" s="44"/>
      <c r="Q981" s="43" t="str">
        <f t="shared" si="189"/>
        <v/>
      </c>
      <c r="R981" s="60" t="str">
        <f t="shared" si="198"/>
        <v/>
      </c>
      <c r="S981" s="60" t="str">
        <f t="shared" si="198"/>
        <v/>
      </c>
      <c r="T981" s="60" t="str">
        <f t="shared" si="198"/>
        <v/>
      </c>
      <c r="U981" s="60" t="str">
        <f t="shared" si="198"/>
        <v/>
      </c>
      <c r="V981" s="60" t="str">
        <f t="shared" si="198"/>
        <v/>
      </c>
      <c r="W981" s="44"/>
      <c r="X981" s="44" t="str">
        <f t="shared" si="193"/>
        <v/>
      </c>
      <c r="Y981" s="142" t="str">
        <f t="shared" si="190"/>
        <v/>
      </c>
      <c r="Z981" s="172" t="str">
        <f t="shared" si="194"/>
        <v/>
      </c>
      <c r="AA981" s="169" t="str">
        <f>IF(ISNUMBER($Q981),INDEX($D$1:$D$3663,S981,1),"")</f>
        <v/>
      </c>
      <c r="AB981" s="169" t="str">
        <f>IF(ISNUMBER($Q981),INDEX($D$1:$D$3663,T981,1),"")</f>
        <v/>
      </c>
      <c r="AC981" s="169" t="str">
        <f>IF(ISNUMBER($Q981),INDEX($D$1:$D$3663,U981,1),"")</f>
        <v/>
      </c>
      <c r="AD981" s="169" t="str">
        <f>IF(ISNUMBER($Q981),INDEX($D$1:$D$3663,V981,1),"")</f>
        <v/>
      </c>
      <c r="AE981" s="59"/>
      <c r="AF981" s="177" t="str">
        <f t="shared" si="195"/>
        <v/>
      </c>
      <c r="AG981" s="178" t="s">
        <v>1403</v>
      </c>
      <c r="AH981" s="59"/>
      <c r="AI981" s="163" t="str">
        <f t="shared" si="196"/>
        <v/>
      </c>
      <c r="AJ981" s="162" t="str">
        <f t="shared" si="188"/>
        <v/>
      </c>
      <c r="AK981" s="119"/>
      <c r="AL981" s="59" t="str">
        <f>IF(ISNUMBER($AJ981),INDEX($Z$4:$AC$3663,$AJ981,AL$3),"")</f>
        <v/>
      </c>
      <c r="AM981" s="149" t="str">
        <f>IF(ISNUMBER($AJ981),INDEX($Z$4:$AC$3663,$AJ981,AM$3),"")</f>
        <v/>
      </c>
      <c r="AN981" s="149" t="str">
        <f>IF(ISNUMBER($AJ981),INDEX($Z$4:$AC$3663,$AJ981,AN$3),"")</f>
        <v/>
      </c>
      <c r="AO981" s="59"/>
      <c r="AP981" s="59"/>
      <c r="AQ981" s="166"/>
      <c r="AR981" s="59"/>
      <c r="AS981" s="59"/>
      <c r="AT981" s="149"/>
      <c r="AU981" s="149"/>
      <c r="AV981" s="149"/>
      <c r="AW981" s="149"/>
      <c r="AX981" s="150"/>
      <c r="AY981" s="151"/>
      <c r="AZ981" s="59"/>
      <c r="BA981" s="59"/>
      <c r="BB981" s="59"/>
      <c r="BC981" s="59"/>
      <c r="BD981" s="59"/>
      <c r="BE981" s="59"/>
      <c r="BF981" s="43"/>
      <c r="BG981" s="59"/>
      <c r="BH981" s="59"/>
      <c r="BI981" s="59"/>
      <c r="BJ981" s="59"/>
      <c r="BK981" s="59"/>
      <c r="BL981" s="59"/>
      <c r="BM981" s="59"/>
    </row>
    <row r="982" spans="1:65" x14ac:dyDescent="0.25">
      <c r="A982" s="82"/>
      <c r="B982" s="122" t="s">
        <v>10</v>
      </c>
      <c r="C982" s="122">
        <v>3898.5</v>
      </c>
      <c r="D982" s="122">
        <v>37.112746267476297</v>
      </c>
      <c r="E982" s="142">
        <f>IF(B981=B982,0,MAX(E$4:E981)+1)</f>
        <v>0</v>
      </c>
      <c r="F982" s="142">
        <f t="shared" si="197"/>
        <v>2</v>
      </c>
      <c r="G982" s="142" t="str">
        <f t="shared" si="191"/>
        <v/>
      </c>
      <c r="H982" s="142" t="str">
        <f t="shared" si="192"/>
        <v/>
      </c>
      <c r="I982" s="59"/>
      <c r="J982" s="104"/>
      <c r="K982" s="59"/>
      <c r="L982" s="59"/>
      <c r="M982" s="59"/>
      <c r="N982" s="44"/>
      <c r="O982" s="44"/>
      <c r="P982" s="44"/>
      <c r="Q982" s="43" t="str">
        <f t="shared" si="189"/>
        <v/>
      </c>
      <c r="R982" s="60" t="str">
        <f t="shared" si="198"/>
        <v/>
      </c>
      <c r="S982" s="60" t="str">
        <f t="shared" si="198"/>
        <v/>
      </c>
      <c r="T982" s="60" t="str">
        <f t="shared" si="198"/>
        <v/>
      </c>
      <c r="U982" s="60" t="str">
        <f t="shared" si="198"/>
        <v/>
      </c>
      <c r="V982" s="60" t="str">
        <f t="shared" si="198"/>
        <v/>
      </c>
      <c r="W982" s="44"/>
      <c r="X982" s="44" t="str">
        <f t="shared" si="193"/>
        <v/>
      </c>
      <c r="Y982" s="142" t="str">
        <f t="shared" si="190"/>
        <v/>
      </c>
      <c r="Z982" s="172" t="str">
        <f t="shared" si="194"/>
        <v/>
      </c>
      <c r="AA982" s="169" t="str">
        <f>IF(ISNUMBER($Q982),INDEX($D$1:$D$3663,S982,1),"")</f>
        <v/>
      </c>
      <c r="AB982" s="169" t="str">
        <f>IF(ISNUMBER($Q982),INDEX($D$1:$D$3663,T982,1),"")</f>
        <v/>
      </c>
      <c r="AC982" s="169" t="str">
        <f>IF(ISNUMBER($Q982),INDEX($D$1:$D$3663,U982,1),"")</f>
        <v/>
      </c>
      <c r="AD982" s="169" t="str">
        <f>IF(ISNUMBER($Q982),INDEX($D$1:$D$3663,V982,1),"")</f>
        <v/>
      </c>
      <c r="AE982" s="59"/>
      <c r="AF982" s="177" t="str">
        <f t="shared" si="195"/>
        <v/>
      </c>
      <c r="AG982" s="178" t="s">
        <v>1403</v>
      </c>
      <c r="AH982" s="59"/>
      <c r="AI982" s="163" t="str">
        <f t="shared" si="196"/>
        <v/>
      </c>
      <c r="AJ982" s="162" t="str">
        <f t="shared" si="188"/>
        <v/>
      </c>
      <c r="AK982" s="119"/>
      <c r="AL982" s="59" t="str">
        <f>IF(ISNUMBER($AJ982),INDEX($Z$4:$AC$3663,$AJ982,AL$3),"")</f>
        <v/>
      </c>
      <c r="AM982" s="149" t="str">
        <f>IF(ISNUMBER($AJ982),INDEX($Z$4:$AC$3663,$AJ982,AM$3),"")</f>
        <v/>
      </c>
      <c r="AN982" s="149" t="str">
        <f>IF(ISNUMBER($AJ982),INDEX($Z$4:$AC$3663,$AJ982,AN$3),"")</f>
        <v/>
      </c>
      <c r="AO982" s="59"/>
      <c r="AP982" s="59"/>
      <c r="AQ982" s="166"/>
      <c r="AR982" s="59"/>
      <c r="AS982" s="59"/>
      <c r="AT982" s="149"/>
      <c r="AU982" s="149"/>
      <c r="AV982" s="149"/>
      <c r="AW982" s="149"/>
      <c r="AX982" s="150"/>
      <c r="AY982" s="151"/>
      <c r="AZ982" s="59"/>
      <c r="BA982" s="59"/>
      <c r="BB982" s="59"/>
      <c r="BC982" s="59"/>
      <c r="BD982" s="59"/>
      <c r="BE982" s="59"/>
      <c r="BF982" s="43"/>
      <c r="BG982" s="59"/>
      <c r="BH982" s="59"/>
      <c r="BI982" s="59"/>
      <c r="BJ982" s="59"/>
      <c r="BK982" s="59"/>
      <c r="BL982" s="59"/>
      <c r="BM982" s="59"/>
    </row>
    <row r="983" spans="1:65" x14ac:dyDescent="0.25">
      <c r="A983" s="82"/>
      <c r="B983" s="122" t="s">
        <v>10</v>
      </c>
      <c r="C983" s="122">
        <v>3899.5</v>
      </c>
      <c r="D983" s="122">
        <v>37.152018224732402</v>
      </c>
      <c r="E983" s="142">
        <f>IF(B982=B983,0,MAX(E$4:E982)+1)</f>
        <v>0</v>
      </c>
      <c r="F983" s="142">
        <f t="shared" si="197"/>
        <v>2</v>
      </c>
      <c r="G983" s="142" t="str">
        <f t="shared" si="191"/>
        <v/>
      </c>
      <c r="H983" s="142" t="str">
        <f t="shared" si="192"/>
        <v/>
      </c>
      <c r="I983" s="59"/>
      <c r="J983" s="104"/>
      <c r="K983" s="59"/>
      <c r="L983" s="59"/>
      <c r="M983" s="59"/>
      <c r="N983" s="44"/>
      <c r="O983" s="44"/>
      <c r="P983" s="44"/>
      <c r="Q983" s="43" t="str">
        <f t="shared" si="189"/>
        <v/>
      </c>
      <c r="R983" s="60" t="str">
        <f t="shared" si="198"/>
        <v/>
      </c>
      <c r="S983" s="60" t="str">
        <f t="shared" si="198"/>
        <v/>
      </c>
      <c r="T983" s="60" t="str">
        <f t="shared" si="198"/>
        <v/>
      </c>
      <c r="U983" s="60" t="str">
        <f t="shared" si="198"/>
        <v/>
      </c>
      <c r="V983" s="60" t="str">
        <f t="shared" si="198"/>
        <v/>
      </c>
      <c r="W983" s="44"/>
      <c r="X983" s="44" t="str">
        <f t="shared" si="193"/>
        <v/>
      </c>
      <c r="Y983" s="142" t="str">
        <f t="shared" si="190"/>
        <v/>
      </c>
      <c r="Z983" s="172" t="str">
        <f t="shared" si="194"/>
        <v/>
      </c>
      <c r="AA983" s="169" t="str">
        <f>IF(ISNUMBER($Q983),INDEX($D$1:$D$3663,S983,1),"")</f>
        <v/>
      </c>
      <c r="AB983" s="169" t="str">
        <f>IF(ISNUMBER($Q983),INDEX($D$1:$D$3663,T983,1),"")</f>
        <v/>
      </c>
      <c r="AC983" s="169" t="str">
        <f>IF(ISNUMBER($Q983),INDEX($D$1:$D$3663,U983,1),"")</f>
        <v/>
      </c>
      <c r="AD983" s="169" t="str">
        <f>IF(ISNUMBER($Q983),INDEX($D$1:$D$3663,V983,1),"")</f>
        <v/>
      </c>
      <c r="AE983" s="59"/>
      <c r="AF983" s="177" t="str">
        <f t="shared" si="195"/>
        <v/>
      </c>
      <c r="AG983" s="178" t="s">
        <v>1403</v>
      </c>
      <c r="AH983" s="59"/>
      <c r="AI983" s="163" t="str">
        <f t="shared" si="196"/>
        <v/>
      </c>
      <c r="AJ983" s="162" t="str">
        <f t="shared" si="188"/>
        <v/>
      </c>
      <c r="AK983" s="119"/>
      <c r="AL983" s="59" t="str">
        <f>IF(ISNUMBER($AJ983),INDEX($Z$4:$AC$3663,$AJ983,AL$3),"")</f>
        <v/>
      </c>
      <c r="AM983" s="149" t="str">
        <f>IF(ISNUMBER($AJ983),INDEX($Z$4:$AC$3663,$AJ983,AM$3),"")</f>
        <v/>
      </c>
      <c r="AN983" s="149" t="str">
        <f>IF(ISNUMBER($AJ983),INDEX($Z$4:$AC$3663,$AJ983,AN$3),"")</f>
        <v/>
      </c>
      <c r="AO983" s="59"/>
      <c r="AP983" s="59"/>
      <c r="AQ983" s="166"/>
      <c r="AR983" s="59"/>
      <c r="AS983" s="59"/>
      <c r="AT983" s="149"/>
      <c r="AU983" s="149"/>
      <c r="AV983" s="149"/>
      <c r="AW983" s="149"/>
      <c r="AX983" s="150"/>
      <c r="AY983" s="151"/>
      <c r="AZ983" s="59"/>
      <c r="BA983" s="59"/>
      <c r="BB983" s="59"/>
      <c r="BC983" s="59"/>
      <c r="BD983" s="59"/>
      <c r="BE983" s="59"/>
      <c r="BF983" s="43"/>
      <c r="BG983" s="59"/>
      <c r="BH983" s="59"/>
      <c r="BI983" s="59"/>
      <c r="BJ983" s="59"/>
      <c r="BK983" s="59"/>
      <c r="BL983" s="59"/>
      <c r="BM983" s="59"/>
    </row>
    <row r="984" spans="1:65" x14ac:dyDescent="0.25">
      <c r="A984" s="82"/>
      <c r="B984" s="122" t="s">
        <v>10</v>
      </c>
      <c r="C984" s="122">
        <v>3900.5</v>
      </c>
      <c r="D984" s="122">
        <v>37.077774528703699</v>
      </c>
      <c r="E984" s="142">
        <f>IF(B983=B984,0,MAX(E$4:E983)+1)</f>
        <v>0</v>
      </c>
      <c r="F984" s="142">
        <f t="shared" si="197"/>
        <v>2</v>
      </c>
      <c r="G984" s="142" t="str">
        <f t="shared" si="191"/>
        <v/>
      </c>
      <c r="H984" s="142" t="str">
        <f t="shared" si="192"/>
        <v/>
      </c>
      <c r="I984" s="59"/>
      <c r="J984" s="104"/>
      <c r="K984" s="59"/>
      <c r="L984" s="59"/>
      <c r="M984" s="59"/>
      <c r="N984" s="44"/>
      <c r="O984" s="44"/>
      <c r="P984" s="44"/>
      <c r="Q984" s="43" t="str">
        <f t="shared" si="189"/>
        <v/>
      </c>
      <c r="R984" s="60" t="str">
        <f t="shared" si="198"/>
        <v/>
      </c>
      <c r="S984" s="60" t="str">
        <f t="shared" si="198"/>
        <v/>
      </c>
      <c r="T984" s="60" t="str">
        <f t="shared" si="198"/>
        <v/>
      </c>
      <c r="U984" s="60" t="str">
        <f t="shared" si="198"/>
        <v/>
      </c>
      <c r="V984" s="60" t="str">
        <f t="shared" si="198"/>
        <v/>
      </c>
      <c r="W984" s="44"/>
      <c r="X984" s="44" t="str">
        <f t="shared" si="193"/>
        <v/>
      </c>
      <c r="Y984" s="142" t="str">
        <f t="shared" si="190"/>
        <v/>
      </c>
      <c r="Z984" s="172" t="str">
        <f t="shared" si="194"/>
        <v/>
      </c>
      <c r="AA984" s="169" t="str">
        <f>IF(ISNUMBER($Q984),INDEX($D$1:$D$3663,S984,1),"")</f>
        <v/>
      </c>
      <c r="AB984" s="169" t="str">
        <f>IF(ISNUMBER($Q984),INDEX($D$1:$D$3663,T984,1),"")</f>
        <v/>
      </c>
      <c r="AC984" s="169" t="str">
        <f>IF(ISNUMBER($Q984),INDEX($D$1:$D$3663,U984,1),"")</f>
        <v/>
      </c>
      <c r="AD984" s="169" t="str">
        <f>IF(ISNUMBER($Q984),INDEX($D$1:$D$3663,V984,1),"")</f>
        <v/>
      </c>
      <c r="AE984" s="59"/>
      <c r="AF984" s="177" t="str">
        <f t="shared" si="195"/>
        <v/>
      </c>
      <c r="AG984" s="178" t="s">
        <v>1403</v>
      </c>
      <c r="AH984" s="59"/>
      <c r="AI984" s="163" t="str">
        <f t="shared" si="196"/>
        <v/>
      </c>
      <c r="AJ984" s="162" t="str">
        <f t="shared" si="188"/>
        <v/>
      </c>
      <c r="AK984" s="119"/>
      <c r="AL984" s="59" t="str">
        <f>IF(ISNUMBER($AJ984),INDEX($Z$4:$AC$3663,$AJ984,AL$3),"")</f>
        <v/>
      </c>
      <c r="AM984" s="149" t="str">
        <f>IF(ISNUMBER($AJ984),INDEX($Z$4:$AC$3663,$AJ984,AM$3),"")</f>
        <v/>
      </c>
      <c r="AN984" s="149" t="str">
        <f>IF(ISNUMBER($AJ984),INDEX($Z$4:$AC$3663,$AJ984,AN$3),"")</f>
        <v/>
      </c>
      <c r="AO984" s="59"/>
      <c r="AP984" s="59"/>
      <c r="AQ984" s="166"/>
      <c r="AR984" s="59"/>
      <c r="AS984" s="59"/>
      <c r="AT984" s="149"/>
      <c r="AU984" s="149"/>
      <c r="AV984" s="149"/>
      <c r="AW984" s="149"/>
      <c r="AX984" s="150"/>
      <c r="AY984" s="151"/>
      <c r="AZ984" s="59"/>
      <c r="BA984" s="59"/>
      <c r="BB984" s="59"/>
      <c r="BC984" s="59"/>
      <c r="BD984" s="59"/>
      <c r="BE984" s="59"/>
      <c r="BF984" s="43"/>
      <c r="BG984" s="59"/>
      <c r="BH984" s="59"/>
      <c r="BI984" s="59"/>
      <c r="BJ984" s="59"/>
      <c r="BK984" s="59"/>
      <c r="BL984" s="59"/>
      <c r="BM984" s="59"/>
    </row>
    <row r="985" spans="1:65" x14ac:dyDescent="0.25">
      <c r="A985" s="82"/>
      <c r="B985" s="122" t="s">
        <v>10</v>
      </c>
      <c r="C985" s="122">
        <v>3901.5</v>
      </c>
      <c r="D985" s="122">
        <v>37.236152163857803</v>
      </c>
      <c r="E985" s="142">
        <f>IF(B984=B985,0,MAX(E$4:E984)+1)</f>
        <v>0</v>
      </c>
      <c r="F985" s="142">
        <f t="shared" si="197"/>
        <v>2</v>
      </c>
      <c r="G985" s="142" t="str">
        <f t="shared" si="191"/>
        <v/>
      </c>
      <c r="H985" s="142" t="str">
        <f t="shared" si="192"/>
        <v/>
      </c>
      <c r="I985" s="59"/>
      <c r="J985" s="104"/>
      <c r="K985" s="59"/>
      <c r="L985" s="59"/>
      <c r="M985" s="59"/>
      <c r="N985" s="44"/>
      <c r="O985" s="44"/>
      <c r="P985" s="44"/>
      <c r="Q985" s="43" t="str">
        <f t="shared" si="189"/>
        <v/>
      </c>
      <c r="R985" s="60" t="str">
        <f t="shared" si="198"/>
        <v/>
      </c>
      <c r="S985" s="60" t="str">
        <f t="shared" si="198"/>
        <v/>
      </c>
      <c r="T985" s="60" t="str">
        <f t="shared" si="198"/>
        <v/>
      </c>
      <c r="U985" s="60" t="str">
        <f t="shared" si="198"/>
        <v/>
      </c>
      <c r="V985" s="60" t="str">
        <f t="shared" si="198"/>
        <v/>
      </c>
      <c r="W985" s="44"/>
      <c r="X985" s="44" t="str">
        <f t="shared" si="193"/>
        <v/>
      </c>
      <c r="Y985" s="142" t="str">
        <f t="shared" si="190"/>
        <v/>
      </c>
      <c r="Z985" s="172" t="str">
        <f t="shared" si="194"/>
        <v/>
      </c>
      <c r="AA985" s="169" t="str">
        <f>IF(ISNUMBER($Q985),INDEX($D$1:$D$3663,S985,1),"")</f>
        <v/>
      </c>
      <c r="AB985" s="169" t="str">
        <f>IF(ISNUMBER($Q985),INDEX($D$1:$D$3663,T985,1),"")</f>
        <v/>
      </c>
      <c r="AC985" s="169" t="str">
        <f>IF(ISNUMBER($Q985),INDEX($D$1:$D$3663,U985,1),"")</f>
        <v/>
      </c>
      <c r="AD985" s="169" t="str">
        <f>IF(ISNUMBER($Q985),INDEX($D$1:$D$3663,V985,1),"")</f>
        <v/>
      </c>
      <c r="AE985" s="59"/>
      <c r="AF985" s="177" t="str">
        <f t="shared" si="195"/>
        <v/>
      </c>
      <c r="AG985" s="178" t="s">
        <v>1403</v>
      </c>
      <c r="AH985" s="59"/>
      <c r="AI985" s="163" t="str">
        <f t="shared" si="196"/>
        <v/>
      </c>
      <c r="AJ985" s="162" t="str">
        <f t="shared" si="188"/>
        <v/>
      </c>
      <c r="AK985" s="119"/>
      <c r="AL985" s="59" t="str">
        <f>IF(ISNUMBER($AJ985),INDEX($Z$4:$AC$3663,$AJ985,AL$3),"")</f>
        <v/>
      </c>
      <c r="AM985" s="149" t="str">
        <f>IF(ISNUMBER($AJ985),INDEX($Z$4:$AC$3663,$AJ985,AM$3),"")</f>
        <v/>
      </c>
      <c r="AN985" s="149" t="str">
        <f>IF(ISNUMBER($AJ985),INDEX($Z$4:$AC$3663,$AJ985,AN$3),"")</f>
        <v/>
      </c>
      <c r="AO985" s="59"/>
      <c r="AP985" s="59"/>
      <c r="AQ985" s="166"/>
      <c r="AR985" s="59"/>
      <c r="AS985" s="59"/>
      <c r="AT985" s="149"/>
      <c r="AU985" s="149"/>
      <c r="AV985" s="149"/>
      <c r="AW985" s="149"/>
      <c r="AX985" s="150"/>
      <c r="AY985" s="151"/>
      <c r="AZ985" s="59"/>
      <c r="BA985" s="59"/>
      <c r="BB985" s="59"/>
      <c r="BC985" s="59"/>
      <c r="BD985" s="59"/>
      <c r="BE985" s="59"/>
      <c r="BF985" s="43"/>
      <c r="BG985" s="59"/>
      <c r="BH985" s="59"/>
      <c r="BI985" s="59"/>
      <c r="BJ985" s="59"/>
      <c r="BK985" s="59"/>
      <c r="BL985" s="59"/>
      <c r="BM985" s="59"/>
    </row>
    <row r="986" spans="1:65" x14ac:dyDescent="0.25">
      <c r="A986" s="82"/>
      <c r="B986" s="122" t="s">
        <v>10</v>
      </c>
      <c r="C986" s="122">
        <v>3902.5</v>
      </c>
      <c r="D986" s="122">
        <v>37.330710462493897</v>
      </c>
      <c r="E986" s="142">
        <f>IF(B985=B986,0,MAX(E$4:E985)+1)</f>
        <v>0</v>
      </c>
      <c r="F986" s="142">
        <f t="shared" si="197"/>
        <v>2</v>
      </c>
      <c r="G986" s="142" t="str">
        <f t="shared" si="191"/>
        <v/>
      </c>
      <c r="H986" s="142" t="str">
        <f t="shared" si="192"/>
        <v/>
      </c>
      <c r="I986" s="59"/>
      <c r="J986" s="104"/>
      <c r="K986" s="59"/>
      <c r="L986" s="59"/>
      <c r="M986" s="59"/>
      <c r="N986" s="44"/>
      <c r="O986" s="44"/>
      <c r="P986" s="44"/>
      <c r="Q986" s="43" t="str">
        <f t="shared" si="189"/>
        <v/>
      </c>
      <c r="R986" s="60" t="str">
        <f t="shared" si="198"/>
        <v/>
      </c>
      <c r="S986" s="60" t="str">
        <f t="shared" si="198"/>
        <v/>
      </c>
      <c r="T986" s="60" t="str">
        <f t="shared" si="198"/>
        <v/>
      </c>
      <c r="U986" s="60" t="str">
        <f t="shared" si="198"/>
        <v/>
      </c>
      <c r="V986" s="60" t="str">
        <f t="shared" si="198"/>
        <v/>
      </c>
      <c r="W986" s="44"/>
      <c r="X986" s="44" t="str">
        <f t="shared" si="193"/>
        <v/>
      </c>
      <c r="Y986" s="142" t="str">
        <f t="shared" si="190"/>
        <v/>
      </c>
      <c r="Z986" s="172" t="str">
        <f t="shared" si="194"/>
        <v/>
      </c>
      <c r="AA986" s="169" t="str">
        <f>IF(ISNUMBER($Q986),INDEX($D$1:$D$3663,S986,1),"")</f>
        <v/>
      </c>
      <c r="AB986" s="169" t="str">
        <f>IF(ISNUMBER($Q986),INDEX($D$1:$D$3663,T986,1),"")</f>
        <v/>
      </c>
      <c r="AC986" s="169" t="str">
        <f>IF(ISNUMBER($Q986),INDEX($D$1:$D$3663,U986,1),"")</f>
        <v/>
      </c>
      <c r="AD986" s="169" t="str">
        <f>IF(ISNUMBER($Q986),INDEX($D$1:$D$3663,V986,1),"")</f>
        <v/>
      </c>
      <c r="AE986" s="59"/>
      <c r="AF986" s="177" t="str">
        <f t="shared" si="195"/>
        <v/>
      </c>
      <c r="AG986" s="178" t="s">
        <v>1403</v>
      </c>
      <c r="AH986" s="59"/>
      <c r="AI986" s="163" t="str">
        <f t="shared" si="196"/>
        <v/>
      </c>
      <c r="AJ986" s="162" t="str">
        <f t="shared" si="188"/>
        <v/>
      </c>
      <c r="AK986" s="119"/>
      <c r="AL986" s="59" t="str">
        <f>IF(ISNUMBER($AJ986),INDEX($Z$4:$AC$3663,$AJ986,AL$3),"")</f>
        <v/>
      </c>
      <c r="AM986" s="149" t="str">
        <f>IF(ISNUMBER($AJ986),INDEX($Z$4:$AC$3663,$AJ986,AM$3),"")</f>
        <v/>
      </c>
      <c r="AN986" s="149" t="str">
        <f>IF(ISNUMBER($AJ986),INDEX($Z$4:$AC$3663,$AJ986,AN$3),"")</f>
        <v/>
      </c>
      <c r="AO986" s="59"/>
      <c r="AP986" s="59"/>
      <c r="AQ986" s="166"/>
      <c r="AR986" s="59"/>
      <c r="AS986" s="59"/>
      <c r="AT986" s="149"/>
      <c r="AU986" s="149"/>
      <c r="AV986" s="149"/>
      <c r="AW986" s="149"/>
      <c r="AX986" s="150"/>
      <c r="AY986" s="151"/>
      <c r="AZ986" s="59"/>
      <c r="BA986" s="59"/>
      <c r="BB986" s="59"/>
      <c r="BC986" s="59"/>
      <c r="BD986" s="59"/>
      <c r="BE986" s="59"/>
      <c r="BF986" s="43"/>
      <c r="BG986" s="59"/>
      <c r="BH986" s="59"/>
      <c r="BI986" s="59"/>
      <c r="BJ986" s="59"/>
      <c r="BK986" s="59"/>
      <c r="BL986" s="59"/>
      <c r="BM986" s="59"/>
    </row>
    <row r="987" spans="1:65" x14ac:dyDescent="0.25">
      <c r="A987" s="82"/>
      <c r="B987" s="122" t="s">
        <v>10</v>
      </c>
      <c r="C987" s="122">
        <v>3903.5</v>
      </c>
      <c r="D987" s="122">
        <v>37.169510518843801</v>
      </c>
      <c r="E987" s="142">
        <f>IF(B986=B987,0,MAX(E$4:E986)+1)</f>
        <v>0</v>
      </c>
      <c r="F987" s="142">
        <f t="shared" si="197"/>
        <v>2</v>
      </c>
      <c r="G987" s="142" t="str">
        <f t="shared" si="191"/>
        <v/>
      </c>
      <c r="H987" s="142" t="str">
        <f t="shared" si="192"/>
        <v/>
      </c>
      <c r="I987" s="59"/>
      <c r="J987" s="104"/>
      <c r="K987" s="59"/>
      <c r="L987" s="59"/>
      <c r="M987" s="59"/>
      <c r="N987" s="44"/>
      <c r="O987" s="44"/>
      <c r="P987" s="44"/>
      <c r="Q987" s="43" t="str">
        <f t="shared" si="189"/>
        <v/>
      </c>
      <c r="R987" s="60" t="str">
        <f t="shared" si="198"/>
        <v/>
      </c>
      <c r="S987" s="60" t="str">
        <f t="shared" si="198"/>
        <v/>
      </c>
      <c r="T987" s="60" t="str">
        <f t="shared" si="198"/>
        <v/>
      </c>
      <c r="U987" s="60" t="str">
        <f t="shared" si="198"/>
        <v/>
      </c>
      <c r="V987" s="60" t="str">
        <f t="shared" si="198"/>
        <v/>
      </c>
      <c r="W987" s="44"/>
      <c r="X987" s="44" t="str">
        <f t="shared" si="193"/>
        <v/>
      </c>
      <c r="Y987" s="142" t="str">
        <f t="shared" si="190"/>
        <v/>
      </c>
      <c r="Z987" s="172" t="str">
        <f t="shared" si="194"/>
        <v/>
      </c>
      <c r="AA987" s="169" t="str">
        <f>IF(ISNUMBER($Q987),INDEX($D$1:$D$3663,S987,1),"")</f>
        <v/>
      </c>
      <c r="AB987" s="169" t="str">
        <f>IF(ISNUMBER($Q987),INDEX($D$1:$D$3663,T987,1),"")</f>
        <v/>
      </c>
      <c r="AC987" s="169" t="str">
        <f>IF(ISNUMBER($Q987),INDEX($D$1:$D$3663,U987,1),"")</f>
        <v/>
      </c>
      <c r="AD987" s="169" t="str">
        <f>IF(ISNUMBER($Q987),INDEX($D$1:$D$3663,V987,1),"")</f>
        <v/>
      </c>
      <c r="AE987" s="59"/>
      <c r="AF987" s="177" t="str">
        <f t="shared" si="195"/>
        <v/>
      </c>
      <c r="AG987" s="178" t="s">
        <v>1403</v>
      </c>
      <c r="AH987" s="59"/>
      <c r="AI987" s="163" t="str">
        <f t="shared" si="196"/>
        <v/>
      </c>
      <c r="AJ987" s="162" t="str">
        <f t="shared" si="188"/>
        <v/>
      </c>
      <c r="AK987" s="119"/>
      <c r="AL987" s="59" t="str">
        <f>IF(ISNUMBER($AJ987),INDEX($Z$4:$AC$3663,$AJ987,AL$3),"")</f>
        <v/>
      </c>
      <c r="AM987" s="149" t="str">
        <f>IF(ISNUMBER($AJ987),INDEX($Z$4:$AC$3663,$AJ987,AM$3),"")</f>
        <v/>
      </c>
      <c r="AN987" s="149" t="str">
        <f>IF(ISNUMBER($AJ987),INDEX($Z$4:$AC$3663,$AJ987,AN$3),"")</f>
        <v/>
      </c>
      <c r="AO987" s="59"/>
      <c r="AP987" s="59"/>
      <c r="AQ987" s="166"/>
      <c r="AR987" s="59"/>
      <c r="AS987" s="59"/>
      <c r="AT987" s="149"/>
      <c r="AU987" s="149"/>
      <c r="AV987" s="149"/>
      <c r="AW987" s="149"/>
      <c r="AX987" s="150"/>
      <c r="AY987" s="151"/>
      <c r="AZ987" s="59"/>
      <c r="BA987" s="59"/>
      <c r="BB987" s="59"/>
      <c r="BC987" s="59"/>
      <c r="BD987" s="59"/>
      <c r="BE987" s="59"/>
      <c r="BF987" s="43"/>
      <c r="BG987" s="59"/>
      <c r="BH987" s="59"/>
      <c r="BI987" s="59"/>
      <c r="BJ987" s="59"/>
      <c r="BK987" s="59"/>
      <c r="BL987" s="59"/>
      <c r="BM987" s="59"/>
    </row>
    <row r="988" spans="1:65" x14ac:dyDescent="0.25">
      <c r="A988" s="82"/>
      <c r="B988" s="122" t="s">
        <v>10</v>
      </c>
      <c r="C988" s="122">
        <v>3904.5</v>
      </c>
      <c r="D988" s="122">
        <v>37.026149267378301</v>
      </c>
      <c r="E988" s="142">
        <f>IF(B987=B988,0,MAX(E$4:E987)+1)</f>
        <v>0</v>
      </c>
      <c r="F988" s="142">
        <f t="shared" si="197"/>
        <v>2</v>
      </c>
      <c r="G988" s="142" t="str">
        <f t="shared" si="191"/>
        <v/>
      </c>
      <c r="H988" s="142" t="str">
        <f t="shared" si="192"/>
        <v/>
      </c>
      <c r="I988" s="59"/>
      <c r="J988" s="104"/>
      <c r="K988" s="59"/>
      <c r="L988" s="59"/>
      <c r="M988" s="59"/>
      <c r="N988" s="44"/>
      <c r="O988" s="44"/>
      <c r="P988" s="44"/>
      <c r="Q988" s="43" t="str">
        <f t="shared" si="189"/>
        <v/>
      </c>
      <c r="R988" s="60" t="str">
        <f t="shared" si="198"/>
        <v/>
      </c>
      <c r="S988" s="60" t="str">
        <f t="shared" si="198"/>
        <v/>
      </c>
      <c r="T988" s="60" t="str">
        <f t="shared" si="198"/>
        <v/>
      </c>
      <c r="U988" s="60" t="str">
        <f t="shared" si="198"/>
        <v/>
      </c>
      <c r="V988" s="60" t="str">
        <f t="shared" si="198"/>
        <v/>
      </c>
      <c r="W988" s="44"/>
      <c r="X988" s="44" t="str">
        <f t="shared" si="193"/>
        <v/>
      </c>
      <c r="Y988" s="142" t="str">
        <f t="shared" si="190"/>
        <v/>
      </c>
      <c r="Z988" s="172" t="str">
        <f t="shared" si="194"/>
        <v/>
      </c>
      <c r="AA988" s="169" t="str">
        <f>IF(ISNUMBER($Q988),INDEX($D$1:$D$3663,S988,1),"")</f>
        <v/>
      </c>
      <c r="AB988" s="169" t="str">
        <f>IF(ISNUMBER($Q988),INDEX($D$1:$D$3663,T988,1),"")</f>
        <v/>
      </c>
      <c r="AC988" s="169" t="str">
        <f>IF(ISNUMBER($Q988),INDEX($D$1:$D$3663,U988,1),"")</f>
        <v/>
      </c>
      <c r="AD988" s="169" t="str">
        <f>IF(ISNUMBER($Q988),INDEX($D$1:$D$3663,V988,1),"")</f>
        <v/>
      </c>
      <c r="AE988" s="59"/>
      <c r="AF988" s="177" t="str">
        <f t="shared" si="195"/>
        <v/>
      </c>
      <c r="AG988" s="178" t="s">
        <v>1403</v>
      </c>
      <c r="AH988" s="59"/>
      <c r="AI988" s="163" t="str">
        <f t="shared" si="196"/>
        <v/>
      </c>
      <c r="AJ988" s="162" t="str">
        <f t="shared" si="188"/>
        <v/>
      </c>
      <c r="AK988" s="119"/>
      <c r="AL988" s="59" t="str">
        <f>IF(ISNUMBER($AJ988),INDEX($Z$4:$AC$3663,$AJ988,AL$3),"")</f>
        <v/>
      </c>
      <c r="AM988" s="149" t="str">
        <f>IF(ISNUMBER($AJ988),INDEX($Z$4:$AC$3663,$AJ988,AM$3),"")</f>
        <v/>
      </c>
      <c r="AN988" s="149" t="str">
        <f>IF(ISNUMBER($AJ988),INDEX($Z$4:$AC$3663,$AJ988,AN$3),"")</f>
        <v/>
      </c>
      <c r="AO988" s="59"/>
      <c r="AP988" s="59"/>
      <c r="AQ988" s="166"/>
      <c r="AR988" s="59"/>
      <c r="AS988" s="59"/>
      <c r="AT988" s="149"/>
      <c r="AU988" s="149"/>
      <c r="AV988" s="149"/>
      <c r="AW988" s="149"/>
      <c r="AX988" s="150"/>
      <c r="AY988" s="151"/>
      <c r="AZ988" s="59"/>
      <c r="BA988" s="59"/>
      <c r="BB988" s="59"/>
      <c r="BC988" s="59"/>
      <c r="BD988" s="59"/>
      <c r="BE988" s="59"/>
      <c r="BF988" s="43"/>
      <c r="BG988" s="59"/>
      <c r="BH988" s="59"/>
      <c r="BI988" s="59"/>
      <c r="BJ988" s="59"/>
      <c r="BK988" s="59"/>
      <c r="BL988" s="59"/>
      <c r="BM988" s="59"/>
    </row>
    <row r="989" spans="1:65" x14ac:dyDescent="0.25">
      <c r="A989" s="82"/>
      <c r="B989" s="122" t="s">
        <v>10</v>
      </c>
      <c r="C989" s="122">
        <v>3905.5</v>
      </c>
      <c r="D989" s="122">
        <v>37.270583229696101</v>
      </c>
      <c r="E989" s="142">
        <f>IF(B988=B989,0,MAX(E$4:E988)+1)</f>
        <v>0</v>
      </c>
      <c r="F989" s="142">
        <f t="shared" si="197"/>
        <v>2</v>
      </c>
      <c r="G989" s="142" t="str">
        <f t="shared" si="191"/>
        <v/>
      </c>
      <c r="H989" s="142" t="str">
        <f t="shared" si="192"/>
        <v/>
      </c>
      <c r="I989" s="59"/>
      <c r="J989" s="104"/>
      <c r="K989" s="59"/>
      <c r="L989" s="59"/>
      <c r="M989" s="59"/>
      <c r="N989" s="44"/>
      <c r="O989" s="44"/>
      <c r="P989" s="44"/>
      <c r="Q989" s="43" t="str">
        <f t="shared" si="189"/>
        <v/>
      </c>
      <c r="R989" s="60" t="str">
        <f t="shared" si="198"/>
        <v/>
      </c>
      <c r="S989" s="60" t="str">
        <f t="shared" si="198"/>
        <v/>
      </c>
      <c r="T989" s="60" t="str">
        <f t="shared" si="198"/>
        <v/>
      </c>
      <c r="U989" s="60" t="str">
        <f t="shared" si="198"/>
        <v/>
      </c>
      <c r="V989" s="60" t="str">
        <f t="shared" si="198"/>
        <v/>
      </c>
      <c r="W989" s="44"/>
      <c r="X989" s="44" t="str">
        <f t="shared" si="193"/>
        <v/>
      </c>
      <c r="Y989" s="142" t="str">
        <f t="shared" si="190"/>
        <v/>
      </c>
      <c r="Z989" s="172" t="str">
        <f t="shared" si="194"/>
        <v/>
      </c>
      <c r="AA989" s="169" t="str">
        <f>IF(ISNUMBER($Q989),INDEX($D$1:$D$3663,S989,1),"")</f>
        <v/>
      </c>
      <c r="AB989" s="169" t="str">
        <f>IF(ISNUMBER($Q989),INDEX($D$1:$D$3663,T989,1),"")</f>
        <v/>
      </c>
      <c r="AC989" s="169" t="str">
        <f>IF(ISNUMBER($Q989),INDEX($D$1:$D$3663,U989,1),"")</f>
        <v/>
      </c>
      <c r="AD989" s="169" t="str">
        <f>IF(ISNUMBER($Q989),INDEX($D$1:$D$3663,V989,1),"")</f>
        <v/>
      </c>
      <c r="AE989" s="59"/>
      <c r="AF989" s="177" t="str">
        <f t="shared" si="195"/>
        <v/>
      </c>
      <c r="AG989" s="178" t="s">
        <v>1403</v>
      </c>
      <c r="AH989" s="59"/>
      <c r="AI989" s="163" t="str">
        <f t="shared" si="196"/>
        <v/>
      </c>
      <c r="AJ989" s="162" t="str">
        <f t="shared" ref="AJ989:AJ1052" si="199">IF(AI988=AI$2,AJ988+AJ$2-1,IF(ISNUMBER(AI989),AJ988+AJ$2,""))</f>
        <v/>
      </c>
      <c r="AK989" s="119"/>
      <c r="AL989" s="59" t="str">
        <f>IF(ISNUMBER($AJ989),INDEX($Z$4:$AC$3663,$AJ989,AL$3),"")</f>
        <v/>
      </c>
      <c r="AM989" s="149" t="str">
        <f>IF(ISNUMBER($AJ989),INDEX($Z$4:$AC$3663,$AJ989,AM$3),"")</f>
        <v/>
      </c>
      <c r="AN989" s="149" t="str">
        <f>IF(ISNUMBER($AJ989),INDEX($Z$4:$AC$3663,$AJ989,AN$3),"")</f>
        <v/>
      </c>
      <c r="AO989" s="59"/>
      <c r="AP989" s="59"/>
      <c r="AQ989" s="166"/>
      <c r="AR989" s="59"/>
      <c r="AS989" s="59"/>
      <c r="AT989" s="149"/>
      <c r="AU989" s="149"/>
      <c r="AV989" s="149"/>
      <c r="AW989" s="149"/>
      <c r="AX989" s="150"/>
      <c r="AY989" s="151"/>
      <c r="AZ989" s="59"/>
      <c r="BA989" s="59"/>
      <c r="BB989" s="59"/>
      <c r="BC989" s="59"/>
      <c r="BD989" s="59"/>
      <c r="BE989" s="59"/>
      <c r="BF989" s="43"/>
      <c r="BG989" s="59"/>
      <c r="BH989" s="59"/>
      <c r="BI989" s="59"/>
      <c r="BJ989" s="59"/>
      <c r="BK989" s="59"/>
      <c r="BL989" s="59"/>
      <c r="BM989" s="59"/>
    </row>
    <row r="990" spans="1:65" x14ac:dyDescent="0.25">
      <c r="A990" s="82"/>
      <c r="B990" s="122" t="s">
        <v>10</v>
      </c>
      <c r="C990" s="122">
        <v>3906.5</v>
      </c>
      <c r="D990" s="122">
        <v>37.141205247119402</v>
      </c>
      <c r="E990" s="142">
        <f>IF(B989=B990,0,MAX(E$4:E989)+1)</f>
        <v>0</v>
      </c>
      <c r="F990" s="142">
        <f t="shared" si="197"/>
        <v>2</v>
      </c>
      <c r="G990" s="142" t="str">
        <f t="shared" si="191"/>
        <v/>
      </c>
      <c r="H990" s="142" t="str">
        <f t="shared" si="192"/>
        <v/>
      </c>
      <c r="I990" s="59"/>
      <c r="J990" s="104"/>
      <c r="K990" s="59"/>
      <c r="L990" s="59"/>
      <c r="M990" s="59"/>
      <c r="N990" s="44"/>
      <c r="O990" s="44"/>
      <c r="P990" s="44"/>
      <c r="Q990" s="43" t="str">
        <f t="shared" si="189"/>
        <v/>
      </c>
      <c r="R990" s="60" t="str">
        <f t="shared" si="198"/>
        <v/>
      </c>
      <c r="S990" s="60" t="str">
        <f t="shared" si="198"/>
        <v/>
      </c>
      <c r="T990" s="60" t="str">
        <f t="shared" si="198"/>
        <v/>
      </c>
      <c r="U990" s="60" t="str">
        <f t="shared" si="198"/>
        <v/>
      </c>
      <c r="V990" s="60" t="str">
        <f t="shared" si="198"/>
        <v/>
      </c>
      <c r="W990" s="44"/>
      <c r="X990" s="44" t="str">
        <f t="shared" si="193"/>
        <v/>
      </c>
      <c r="Y990" s="142" t="str">
        <f t="shared" si="190"/>
        <v/>
      </c>
      <c r="Z990" s="172" t="str">
        <f t="shared" si="194"/>
        <v/>
      </c>
      <c r="AA990" s="169" t="str">
        <f>IF(ISNUMBER($Q990),INDEX($D$1:$D$3663,S990,1),"")</f>
        <v/>
      </c>
      <c r="AB990" s="169" t="str">
        <f>IF(ISNUMBER($Q990),INDEX($D$1:$D$3663,T990,1),"")</f>
        <v/>
      </c>
      <c r="AC990" s="169" t="str">
        <f>IF(ISNUMBER($Q990),INDEX($D$1:$D$3663,U990,1),"")</f>
        <v/>
      </c>
      <c r="AD990" s="169" t="str">
        <f>IF(ISNUMBER($Q990),INDEX($D$1:$D$3663,V990,1),"")</f>
        <v/>
      </c>
      <c r="AE990" s="59"/>
      <c r="AF990" s="177" t="str">
        <f t="shared" si="195"/>
        <v/>
      </c>
      <c r="AG990" s="178" t="s">
        <v>1403</v>
      </c>
      <c r="AH990" s="59"/>
      <c r="AI990" s="163" t="str">
        <f t="shared" si="196"/>
        <v/>
      </c>
      <c r="AJ990" s="162" t="str">
        <f t="shared" si="199"/>
        <v/>
      </c>
      <c r="AK990" s="119"/>
      <c r="AL990" s="59" t="str">
        <f>IF(ISNUMBER($AJ990),INDEX($Z$4:$AC$3663,$AJ990,AL$3),"")</f>
        <v/>
      </c>
      <c r="AM990" s="149" t="str">
        <f>IF(ISNUMBER($AJ990),INDEX($Z$4:$AC$3663,$AJ990,AM$3),"")</f>
        <v/>
      </c>
      <c r="AN990" s="149" t="str">
        <f>IF(ISNUMBER($AJ990),INDEX($Z$4:$AC$3663,$AJ990,AN$3),"")</f>
        <v/>
      </c>
      <c r="AO990" s="59"/>
      <c r="AP990" s="59"/>
      <c r="AQ990" s="166"/>
      <c r="AR990" s="59"/>
      <c r="AS990" s="59"/>
      <c r="AT990" s="149"/>
      <c r="AU990" s="149"/>
      <c r="AV990" s="149"/>
      <c r="AW990" s="149"/>
      <c r="AX990" s="150"/>
      <c r="AY990" s="151"/>
      <c r="AZ990" s="59"/>
      <c r="BA990" s="59"/>
      <c r="BB990" s="59"/>
      <c r="BC990" s="59"/>
      <c r="BD990" s="59"/>
      <c r="BE990" s="59"/>
      <c r="BF990" s="43"/>
      <c r="BG990" s="59"/>
      <c r="BH990" s="59"/>
      <c r="BI990" s="59"/>
      <c r="BJ990" s="59"/>
      <c r="BK990" s="59"/>
      <c r="BL990" s="59"/>
      <c r="BM990" s="59"/>
    </row>
    <row r="991" spans="1:65" x14ac:dyDescent="0.25">
      <c r="A991" s="82"/>
      <c r="B991" s="122" t="s">
        <v>10</v>
      </c>
      <c r="C991" s="122">
        <v>3907.5</v>
      </c>
      <c r="D991" s="122">
        <v>37.327929189935901</v>
      </c>
      <c r="E991" s="142">
        <f>IF(B990=B991,0,MAX(E$4:E990)+1)</f>
        <v>0</v>
      </c>
      <c r="F991" s="142">
        <f t="shared" si="197"/>
        <v>2</v>
      </c>
      <c r="G991" s="142" t="str">
        <f t="shared" si="191"/>
        <v/>
      </c>
      <c r="H991" s="142" t="str">
        <f t="shared" si="192"/>
        <v/>
      </c>
      <c r="I991" s="59"/>
      <c r="J991" s="104"/>
      <c r="K991" s="59"/>
      <c r="L991" s="59"/>
      <c r="M991" s="59"/>
      <c r="N991" s="44"/>
      <c r="O991" s="44"/>
      <c r="P991" s="44"/>
      <c r="Q991" s="43" t="str">
        <f t="shared" si="189"/>
        <v/>
      </c>
      <c r="R991" s="60" t="str">
        <f t="shared" si="198"/>
        <v/>
      </c>
      <c r="S991" s="60" t="str">
        <f t="shared" si="198"/>
        <v/>
      </c>
      <c r="T991" s="60" t="str">
        <f t="shared" si="198"/>
        <v/>
      </c>
      <c r="U991" s="60" t="str">
        <f t="shared" si="198"/>
        <v/>
      </c>
      <c r="V991" s="60" t="str">
        <f t="shared" si="198"/>
        <v/>
      </c>
      <c r="W991" s="44"/>
      <c r="X991" s="44" t="str">
        <f t="shared" si="193"/>
        <v/>
      </c>
      <c r="Y991" s="142" t="str">
        <f t="shared" si="190"/>
        <v/>
      </c>
      <c r="Z991" s="172" t="str">
        <f t="shared" si="194"/>
        <v/>
      </c>
      <c r="AA991" s="169" t="str">
        <f>IF(ISNUMBER($Q991),INDEX($D$1:$D$3663,S991,1),"")</f>
        <v/>
      </c>
      <c r="AB991" s="169" t="str">
        <f>IF(ISNUMBER($Q991),INDEX($D$1:$D$3663,T991,1),"")</f>
        <v/>
      </c>
      <c r="AC991" s="169" t="str">
        <f>IF(ISNUMBER($Q991),INDEX($D$1:$D$3663,U991,1),"")</f>
        <v/>
      </c>
      <c r="AD991" s="169" t="str">
        <f>IF(ISNUMBER($Q991),INDEX($D$1:$D$3663,V991,1),"")</f>
        <v/>
      </c>
      <c r="AE991" s="59"/>
      <c r="AF991" s="177" t="str">
        <f t="shared" si="195"/>
        <v/>
      </c>
      <c r="AG991" s="178" t="s">
        <v>1403</v>
      </c>
      <c r="AH991" s="59"/>
      <c r="AI991" s="163" t="str">
        <f t="shared" si="196"/>
        <v/>
      </c>
      <c r="AJ991" s="162" t="str">
        <f t="shared" si="199"/>
        <v/>
      </c>
      <c r="AK991" s="119"/>
      <c r="AL991" s="59" t="str">
        <f>IF(ISNUMBER($AJ991),INDEX($Z$4:$AC$3663,$AJ991,AL$3),"")</f>
        <v/>
      </c>
      <c r="AM991" s="149" t="str">
        <f>IF(ISNUMBER($AJ991),INDEX($Z$4:$AC$3663,$AJ991,AM$3),"")</f>
        <v/>
      </c>
      <c r="AN991" s="149" t="str">
        <f>IF(ISNUMBER($AJ991),INDEX($Z$4:$AC$3663,$AJ991,AN$3),"")</f>
        <v/>
      </c>
      <c r="AO991" s="59"/>
      <c r="AP991" s="59"/>
      <c r="AQ991" s="166"/>
      <c r="AR991" s="59"/>
      <c r="AS991" s="59"/>
      <c r="AT991" s="149"/>
      <c r="AU991" s="149"/>
      <c r="AV991" s="149"/>
      <c r="AW991" s="149"/>
      <c r="AX991" s="150"/>
      <c r="AY991" s="151"/>
      <c r="AZ991" s="59"/>
      <c r="BA991" s="59"/>
      <c r="BB991" s="59"/>
      <c r="BC991" s="59"/>
      <c r="BD991" s="59"/>
      <c r="BE991" s="59"/>
      <c r="BF991" s="43"/>
      <c r="BG991" s="59"/>
      <c r="BH991" s="59"/>
      <c r="BI991" s="59"/>
      <c r="BJ991" s="59"/>
      <c r="BK991" s="59"/>
      <c r="BL991" s="59"/>
      <c r="BM991" s="59"/>
    </row>
    <row r="992" spans="1:65" x14ac:dyDescent="0.25">
      <c r="A992" s="82"/>
      <c r="B992" s="122" t="s">
        <v>10</v>
      </c>
      <c r="C992" s="122">
        <v>3908.5</v>
      </c>
      <c r="D992" s="122">
        <v>37.095180510045097</v>
      </c>
      <c r="E992" s="142">
        <f>IF(B991=B992,0,MAX(E$4:E991)+1)</f>
        <v>0</v>
      </c>
      <c r="F992" s="142">
        <f t="shared" si="197"/>
        <v>2</v>
      </c>
      <c r="G992" s="142" t="str">
        <f t="shared" si="191"/>
        <v/>
      </c>
      <c r="H992" s="142" t="str">
        <f t="shared" si="192"/>
        <v/>
      </c>
      <c r="I992" s="59"/>
      <c r="J992" s="104"/>
      <c r="K992" s="59"/>
      <c r="L992" s="59"/>
      <c r="M992" s="59"/>
      <c r="N992" s="44"/>
      <c r="O992" s="44"/>
      <c r="P992" s="44"/>
      <c r="Q992" s="43" t="str">
        <f t="shared" si="189"/>
        <v/>
      </c>
      <c r="R992" s="60" t="str">
        <f t="shared" si="198"/>
        <v/>
      </c>
      <c r="S992" s="60" t="str">
        <f t="shared" si="198"/>
        <v/>
      </c>
      <c r="T992" s="60" t="str">
        <f t="shared" si="198"/>
        <v/>
      </c>
      <c r="U992" s="60" t="str">
        <f t="shared" si="198"/>
        <v/>
      </c>
      <c r="V992" s="60" t="str">
        <f t="shared" si="198"/>
        <v/>
      </c>
      <c r="W992" s="44"/>
      <c r="X992" s="44" t="str">
        <f t="shared" si="193"/>
        <v/>
      </c>
      <c r="Y992" s="142" t="str">
        <f t="shared" si="190"/>
        <v/>
      </c>
      <c r="Z992" s="172" t="str">
        <f t="shared" si="194"/>
        <v/>
      </c>
      <c r="AA992" s="169" t="str">
        <f>IF(ISNUMBER($Q992),INDEX($D$1:$D$3663,S992,1),"")</f>
        <v/>
      </c>
      <c r="AB992" s="169" t="str">
        <f>IF(ISNUMBER($Q992),INDEX($D$1:$D$3663,T992,1),"")</f>
        <v/>
      </c>
      <c r="AC992" s="169" t="str">
        <f>IF(ISNUMBER($Q992),INDEX($D$1:$D$3663,U992,1),"")</f>
        <v/>
      </c>
      <c r="AD992" s="169" t="str">
        <f>IF(ISNUMBER($Q992),INDEX($D$1:$D$3663,V992,1),"")</f>
        <v/>
      </c>
      <c r="AE992" s="59"/>
      <c r="AF992" s="177" t="str">
        <f t="shared" si="195"/>
        <v/>
      </c>
      <c r="AG992" s="178" t="s">
        <v>1403</v>
      </c>
      <c r="AH992" s="59"/>
      <c r="AI992" s="163" t="str">
        <f t="shared" si="196"/>
        <v/>
      </c>
      <c r="AJ992" s="162" t="str">
        <f t="shared" si="199"/>
        <v/>
      </c>
      <c r="AK992" s="119"/>
      <c r="AL992" s="59" t="str">
        <f>IF(ISNUMBER($AJ992),INDEX($Z$4:$AC$3663,$AJ992,AL$3),"")</f>
        <v/>
      </c>
      <c r="AM992" s="149" t="str">
        <f>IF(ISNUMBER($AJ992),INDEX($Z$4:$AC$3663,$AJ992,AM$3),"")</f>
        <v/>
      </c>
      <c r="AN992" s="149" t="str">
        <f>IF(ISNUMBER($AJ992),INDEX($Z$4:$AC$3663,$AJ992,AN$3),"")</f>
        <v/>
      </c>
      <c r="AO992" s="59"/>
      <c r="AP992" s="59"/>
      <c r="AQ992" s="166"/>
      <c r="AR992" s="59"/>
      <c r="AS992" s="59"/>
      <c r="AT992" s="149"/>
      <c r="AU992" s="149"/>
      <c r="AV992" s="149"/>
      <c r="AW992" s="149"/>
      <c r="AX992" s="150"/>
      <c r="AY992" s="151"/>
      <c r="AZ992" s="59"/>
      <c r="BA992" s="59"/>
      <c r="BB992" s="59"/>
      <c r="BC992" s="59"/>
      <c r="BD992" s="59"/>
      <c r="BE992" s="59"/>
      <c r="BF992" s="43"/>
      <c r="BG992" s="59"/>
      <c r="BH992" s="59"/>
      <c r="BI992" s="59"/>
      <c r="BJ992" s="59"/>
      <c r="BK992" s="59"/>
      <c r="BL992" s="59"/>
      <c r="BM992" s="59"/>
    </row>
    <row r="993" spans="1:65" x14ac:dyDescent="0.25">
      <c r="A993" s="82"/>
      <c r="B993" s="122" t="s">
        <v>10</v>
      </c>
      <c r="C993" s="122">
        <v>3909.5</v>
      </c>
      <c r="D993" s="122">
        <v>37.0400433730534</v>
      </c>
      <c r="E993" s="142">
        <f>IF(B992=B993,0,MAX(E$4:E992)+1)</f>
        <v>0</v>
      </c>
      <c r="F993" s="142">
        <f t="shared" si="197"/>
        <v>2</v>
      </c>
      <c r="G993" s="142" t="str">
        <f t="shared" si="191"/>
        <v/>
      </c>
      <c r="H993" s="142" t="str">
        <f t="shared" si="192"/>
        <v/>
      </c>
      <c r="I993" s="59"/>
      <c r="J993" s="104"/>
      <c r="K993" s="59"/>
      <c r="L993" s="59"/>
      <c r="M993" s="59"/>
      <c r="N993" s="44"/>
      <c r="O993" s="44"/>
      <c r="P993" s="44"/>
      <c r="Q993" s="43" t="str">
        <f t="shared" si="189"/>
        <v/>
      </c>
      <c r="R993" s="60" t="str">
        <f t="shared" si="198"/>
        <v/>
      </c>
      <c r="S993" s="60" t="str">
        <f t="shared" si="198"/>
        <v/>
      </c>
      <c r="T993" s="60" t="str">
        <f t="shared" si="198"/>
        <v/>
      </c>
      <c r="U993" s="60" t="str">
        <f t="shared" si="198"/>
        <v/>
      </c>
      <c r="V993" s="60" t="str">
        <f t="shared" si="198"/>
        <v/>
      </c>
      <c r="W993" s="44"/>
      <c r="X993" s="44" t="str">
        <f t="shared" si="193"/>
        <v/>
      </c>
      <c r="Y993" s="142" t="str">
        <f t="shared" si="190"/>
        <v/>
      </c>
      <c r="Z993" s="172" t="str">
        <f t="shared" si="194"/>
        <v/>
      </c>
      <c r="AA993" s="169" t="str">
        <f>IF(ISNUMBER($Q993),INDEX($D$1:$D$3663,S993,1),"")</f>
        <v/>
      </c>
      <c r="AB993" s="169" t="str">
        <f>IF(ISNUMBER($Q993),INDEX($D$1:$D$3663,T993,1),"")</f>
        <v/>
      </c>
      <c r="AC993" s="169" t="str">
        <f>IF(ISNUMBER($Q993),INDEX($D$1:$D$3663,U993,1),"")</f>
        <v/>
      </c>
      <c r="AD993" s="169" t="str">
        <f>IF(ISNUMBER($Q993),INDEX($D$1:$D$3663,V993,1),"")</f>
        <v/>
      </c>
      <c r="AE993" s="59"/>
      <c r="AF993" s="177" t="str">
        <f t="shared" si="195"/>
        <v/>
      </c>
      <c r="AG993" s="178" t="s">
        <v>1403</v>
      </c>
      <c r="AH993" s="59"/>
      <c r="AI993" s="163" t="str">
        <f t="shared" si="196"/>
        <v/>
      </c>
      <c r="AJ993" s="162" t="str">
        <f t="shared" si="199"/>
        <v/>
      </c>
      <c r="AK993" s="119"/>
      <c r="AL993" s="59" t="str">
        <f>IF(ISNUMBER($AJ993),INDEX($Z$4:$AC$3663,$AJ993,AL$3),"")</f>
        <v/>
      </c>
      <c r="AM993" s="149" t="str">
        <f>IF(ISNUMBER($AJ993),INDEX($Z$4:$AC$3663,$AJ993,AM$3),"")</f>
        <v/>
      </c>
      <c r="AN993" s="149" t="str">
        <f>IF(ISNUMBER($AJ993),INDEX($Z$4:$AC$3663,$AJ993,AN$3),"")</f>
        <v/>
      </c>
      <c r="AO993" s="59"/>
      <c r="AP993" s="59"/>
      <c r="AQ993" s="166"/>
      <c r="AR993" s="59"/>
      <c r="AS993" s="59"/>
      <c r="AT993" s="149"/>
      <c r="AU993" s="149"/>
      <c r="AV993" s="149"/>
      <c r="AW993" s="149"/>
      <c r="AX993" s="150"/>
      <c r="AY993" s="151"/>
      <c r="AZ993" s="59"/>
      <c r="BA993" s="59"/>
      <c r="BB993" s="59"/>
      <c r="BC993" s="59"/>
      <c r="BD993" s="59"/>
      <c r="BE993" s="59"/>
      <c r="BF993" s="43"/>
      <c r="BG993" s="59"/>
      <c r="BH993" s="59"/>
      <c r="BI993" s="59"/>
      <c r="BJ993" s="59"/>
      <c r="BK993" s="59"/>
      <c r="BL993" s="59"/>
      <c r="BM993" s="59"/>
    </row>
    <row r="994" spans="1:65" x14ac:dyDescent="0.25">
      <c r="A994" s="82"/>
      <c r="B994" s="122" t="s">
        <v>10</v>
      </c>
      <c r="C994" s="122">
        <v>3910.5</v>
      </c>
      <c r="D994" s="122">
        <v>37.015494447412898</v>
      </c>
      <c r="E994" s="142">
        <f>IF(B993=B994,0,MAX(E$4:E993)+1)</f>
        <v>0</v>
      </c>
      <c r="F994" s="142">
        <f t="shared" si="197"/>
        <v>2</v>
      </c>
      <c r="G994" s="142" t="str">
        <f t="shared" si="191"/>
        <v/>
      </c>
      <c r="H994" s="142" t="str">
        <f t="shared" si="192"/>
        <v/>
      </c>
      <c r="I994" s="59"/>
      <c r="J994" s="104"/>
      <c r="K994" s="59"/>
      <c r="L994" s="59"/>
      <c r="M994" s="59"/>
      <c r="N994" s="44"/>
      <c r="O994" s="44"/>
      <c r="P994" s="44"/>
      <c r="Q994" s="43" t="str">
        <f t="shared" si="189"/>
        <v/>
      </c>
      <c r="R994" s="60" t="str">
        <f t="shared" si="198"/>
        <v/>
      </c>
      <c r="S994" s="60" t="str">
        <f t="shared" si="198"/>
        <v/>
      </c>
      <c r="T994" s="60" t="str">
        <f t="shared" si="198"/>
        <v/>
      </c>
      <c r="U994" s="60" t="str">
        <f t="shared" si="198"/>
        <v/>
      </c>
      <c r="V994" s="60" t="str">
        <f t="shared" si="198"/>
        <v/>
      </c>
      <c r="W994" s="44"/>
      <c r="X994" s="44" t="str">
        <f t="shared" si="193"/>
        <v/>
      </c>
      <c r="Y994" s="142" t="str">
        <f t="shared" si="190"/>
        <v/>
      </c>
      <c r="Z994" s="172" t="str">
        <f t="shared" si="194"/>
        <v/>
      </c>
      <c r="AA994" s="169" t="str">
        <f>IF(ISNUMBER($Q994),INDEX($D$1:$D$3663,S994,1),"")</f>
        <v/>
      </c>
      <c r="AB994" s="169" t="str">
        <f>IF(ISNUMBER($Q994),INDEX($D$1:$D$3663,T994,1),"")</f>
        <v/>
      </c>
      <c r="AC994" s="169" t="str">
        <f>IF(ISNUMBER($Q994),INDEX($D$1:$D$3663,U994,1),"")</f>
        <v/>
      </c>
      <c r="AD994" s="169" t="str">
        <f>IF(ISNUMBER($Q994),INDEX($D$1:$D$3663,V994,1),"")</f>
        <v/>
      </c>
      <c r="AE994" s="59"/>
      <c r="AF994" s="177" t="str">
        <f t="shared" si="195"/>
        <v/>
      </c>
      <c r="AG994" s="178" t="s">
        <v>1403</v>
      </c>
      <c r="AH994" s="59"/>
      <c r="AI994" s="163" t="str">
        <f t="shared" si="196"/>
        <v/>
      </c>
      <c r="AJ994" s="162" t="str">
        <f t="shared" si="199"/>
        <v/>
      </c>
      <c r="AK994" s="119"/>
      <c r="AL994" s="59" t="str">
        <f>IF(ISNUMBER($AJ994),INDEX($Z$4:$AC$3663,$AJ994,AL$3),"")</f>
        <v/>
      </c>
      <c r="AM994" s="149" t="str">
        <f>IF(ISNUMBER($AJ994),INDEX($Z$4:$AC$3663,$AJ994,AM$3),"")</f>
        <v/>
      </c>
      <c r="AN994" s="149" t="str">
        <f>IF(ISNUMBER($AJ994),INDEX($Z$4:$AC$3663,$AJ994,AN$3),"")</f>
        <v/>
      </c>
      <c r="AO994" s="59"/>
      <c r="AP994" s="59"/>
      <c r="AQ994" s="166"/>
      <c r="AR994" s="59"/>
      <c r="AS994" s="59"/>
      <c r="AT994" s="149"/>
      <c r="AU994" s="149"/>
      <c r="AV994" s="149"/>
      <c r="AW994" s="149"/>
      <c r="AX994" s="150"/>
      <c r="AY994" s="151"/>
      <c r="AZ994" s="59"/>
      <c r="BA994" s="59"/>
      <c r="BB994" s="59"/>
      <c r="BC994" s="59"/>
      <c r="BD994" s="59"/>
      <c r="BE994" s="59"/>
      <c r="BF994" s="43"/>
      <c r="BG994" s="59"/>
      <c r="BH994" s="59"/>
      <c r="BI994" s="59"/>
      <c r="BJ994" s="59"/>
      <c r="BK994" s="59"/>
      <c r="BL994" s="59"/>
      <c r="BM994" s="59"/>
    </row>
    <row r="995" spans="1:65" x14ac:dyDescent="0.25">
      <c r="A995" s="82"/>
      <c r="B995" s="122" t="s">
        <v>10</v>
      </c>
      <c r="C995" s="122">
        <v>3911.5</v>
      </c>
      <c r="D995" s="122">
        <v>37.097997416912001</v>
      </c>
      <c r="E995" s="142">
        <f>IF(B994=B995,0,MAX(E$4:E994)+1)</f>
        <v>0</v>
      </c>
      <c r="F995" s="142">
        <f t="shared" si="197"/>
        <v>2</v>
      </c>
      <c r="G995" s="142" t="str">
        <f t="shared" si="191"/>
        <v/>
      </c>
      <c r="H995" s="142" t="str">
        <f t="shared" si="192"/>
        <v/>
      </c>
      <c r="I995" s="59"/>
      <c r="J995" s="104"/>
      <c r="K995" s="59"/>
      <c r="L995" s="59"/>
      <c r="M995" s="59"/>
      <c r="N995" s="44"/>
      <c r="O995" s="44"/>
      <c r="P995" s="44"/>
      <c r="Q995" s="43" t="str">
        <f t="shared" si="189"/>
        <v/>
      </c>
      <c r="R995" s="60" t="str">
        <f t="shared" si="198"/>
        <v/>
      </c>
      <c r="S995" s="60" t="str">
        <f t="shared" si="198"/>
        <v/>
      </c>
      <c r="T995" s="60" t="str">
        <f t="shared" si="198"/>
        <v/>
      </c>
      <c r="U995" s="60" t="str">
        <f t="shared" si="198"/>
        <v/>
      </c>
      <c r="V995" s="60" t="str">
        <f t="shared" si="198"/>
        <v/>
      </c>
      <c r="W995" s="44"/>
      <c r="X995" s="44" t="str">
        <f t="shared" si="193"/>
        <v/>
      </c>
      <c r="Y995" s="142" t="str">
        <f t="shared" si="190"/>
        <v/>
      </c>
      <c r="Z995" s="172" t="str">
        <f t="shared" si="194"/>
        <v/>
      </c>
      <c r="AA995" s="169" t="str">
        <f>IF(ISNUMBER($Q995),INDEX($D$1:$D$3663,S995,1),"")</f>
        <v/>
      </c>
      <c r="AB995" s="169" t="str">
        <f>IF(ISNUMBER($Q995),INDEX($D$1:$D$3663,T995,1),"")</f>
        <v/>
      </c>
      <c r="AC995" s="169" t="str">
        <f>IF(ISNUMBER($Q995),INDEX($D$1:$D$3663,U995,1),"")</f>
        <v/>
      </c>
      <c r="AD995" s="169" t="str">
        <f>IF(ISNUMBER($Q995),INDEX($D$1:$D$3663,V995,1),"")</f>
        <v/>
      </c>
      <c r="AE995" s="59"/>
      <c r="AF995" s="177" t="str">
        <f t="shared" si="195"/>
        <v/>
      </c>
      <c r="AG995" s="178" t="s">
        <v>1403</v>
      </c>
      <c r="AH995" s="59"/>
      <c r="AI995" s="163" t="str">
        <f t="shared" si="196"/>
        <v/>
      </c>
      <c r="AJ995" s="162" t="str">
        <f t="shared" si="199"/>
        <v/>
      </c>
      <c r="AK995" s="119"/>
      <c r="AL995" s="59" t="str">
        <f>IF(ISNUMBER($AJ995),INDEX($Z$4:$AC$3663,$AJ995,AL$3),"")</f>
        <v/>
      </c>
      <c r="AM995" s="149" t="str">
        <f>IF(ISNUMBER($AJ995),INDEX($Z$4:$AC$3663,$AJ995,AM$3),"")</f>
        <v/>
      </c>
      <c r="AN995" s="149" t="str">
        <f>IF(ISNUMBER($AJ995),INDEX($Z$4:$AC$3663,$AJ995,AN$3),"")</f>
        <v/>
      </c>
      <c r="AO995" s="59"/>
      <c r="AP995" s="59"/>
      <c r="AQ995" s="166"/>
      <c r="AR995" s="59"/>
      <c r="AS995" s="59"/>
      <c r="AT995" s="149"/>
      <c r="AU995" s="149"/>
      <c r="AV995" s="149"/>
      <c r="AW995" s="149"/>
      <c r="AX995" s="150"/>
      <c r="AY995" s="151"/>
      <c r="AZ995" s="59"/>
      <c r="BA995" s="59"/>
      <c r="BB995" s="59"/>
      <c r="BC995" s="59"/>
      <c r="BD995" s="59"/>
      <c r="BE995" s="59"/>
      <c r="BF995" s="43"/>
      <c r="BG995" s="59"/>
      <c r="BH995" s="59"/>
      <c r="BI995" s="59"/>
      <c r="BJ995" s="59"/>
      <c r="BK995" s="59"/>
      <c r="BL995" s="59"/>
      <c r="BM995" s="59"/>
    </row>
    <row r="996" spans="1:65" x14ac:dyDescent="0.25">
      <c r="A996" s="82"/>
      <c r="B996" s="122" t="s">
        <v>10</v>
      </c>
      <c r="C996" s="122">
        <v>3912.5</v>
      </c>
      <c r="D996" s="122">
        <v>37.007121712526803</v>
      </c>
      <c r="E996" s="142">
        <f>IF(B995=B996,0,MAX(E$4:E995)+1)</f>
        <v>0</v>
      </c>
      <c r="F996" s="142">
        <f t="shared" si="197"/>
        <v>2</v>
      </c>
      <c r="G996" s="142" t="str">
        <f t="shared" si="191"/>
        <v/>
      </c>
      <c r="H996" s="142" t="str">
        <f t="shared" si="192"/>
        <v/>
      </c>
      <c r="I996" s="59"/>
      <c r="J996" s="104"/>
      <c r="K996" s="59"/>
      <c r="L996" s="59"/>
      <c r="M996" s="59"/>
      <c r="N996" s="44"/>
      <c r="O996" s="44"/>
      <c r="P996" s="44"/>
      <c r="Q996" s="43" t="str">
        <f t="shared" si="189"/>
        <v/>
      </c>
      <c r="R996" s="60" t="str">
        <f t="shared" si="198"/>
        <v/>
      </c>
      <c r="S996" s="60" t="str">
        <f t="shared" si="198"/>
        <v/>
      </c>
      <c r="T996" s="60" t="str">
        <f t="shared" si="198"/>
        <v/>
      </c>
      <c r="U996" s="60" t="str">
        <f t="shared" si="198"/>
        <v/>
      </c>
      <c r="V996" s="60" t="str">
        <f t="shared" si="198"/>
        <v/>
      </c>
      <c r="W996" s="44"/>
      <c r="X996" s="44" t="str">
        <f t="shared" si="193"/>
        <v/>
      </c>
      <c r="Y996" s="142" t="str">
        <f t="shared" si="190"/>
        <v/>
      </c>
      <c r="Z996" s="172" t="str">
        <f t="shared" si="194"/>
        <v/>
      </c>
      <c r="AA996" s="169" t="str">
        <f>IF(ISNUMBER($Q996),INDEX($D$1:$D$3663,S996,1),"")</f>
        <v/>
      </c>
      <c r="AB996" s="169" t="str">
        <f>IF(ISNUMBER($Q996),INDEX($D$1:$D$3663,T996,1),"")</f>
        <v/>
      </c>
      <c r="AC996" s="169" t="str">
        <f>IF(ISNUMBER($Q996),INDEX($D$1:$D$3663,U996,1),"")</f>
        <v/>
      </c>
      <c r="AD996" s="169" t="str">
        <f>IF(ISNUMBER($Q996),INDEX($D$1:$D$3663,V996,1),"")</f>
        <v/>
      </c>
      <c r="AE996" s="59"/>
      <c r="AF996" s="177" t="str">
        <f t="shared" si="195"/>
        <v/>
      </c>
      <c r="AG996" s="178" t="s">
        <v>1403</v>
      </c>
      <c r="AH996" s="59"/>
      <c r="AI996" s="163" t="str">
        <f t="shared" si="196"/>
        <v/>
      </c>
      <c r="AJ996" s="162" t="str">
        <f t="shared" si="199"/>
        <v/>
      </c>
      <c r="AK996" s="119"/>
      <c r="AL996" s="59" t="str">
        <f>IF(ISNUMBER($AJ996),INDEX($Z$4:$AC$3663,$AJ996,AL$3),"")</f>
        <v/>
      </c>
      <c r="AM996" s="149" t="str">
        <f>IF(ISNUMBER($AJ996),INDEX($Z$4:$AC$3663,$AJ996,AM$3),"")</f>
        <v/>
      </c>
      <c r="AN996" s="149" t="str">
        <f>IF(ISNUMBER($AJ996),INDEX($Z$4:$AC$3663,$AJ996,AN$3),"")</f>
        <v/>
      </c>
      <c r="AO996" s="59"/>
      <c r="AP996" s="59"/>
      <c r="AQ996" s="166"/>
      <c r="AR996" s="59"/>
      <c r="AS996" s="59"/>
      <c r="AT996" s="149"/>
      <c r="AU996" s="149"/>
      <c r="AV996" s="149"/>
      <c r="AW996" s="149"/>
      <c r="AX996" s="150"/>
      <c r="AY996" s="151"/>
      <c r="AZ996" s="59"/>
      <c r="BA996" s="59"/>
      <c r="BB996" s="59"/>
      <c r="BC996" s="59"/>
      <c r="BD996" s="59"/>
      <c r="BE996" s="59"/>
      <c r="BF996" s="43"/>
      <c r="BG996" s="59"/>
      <c r="BH996" s="59"/>
      <c r="BI996" s="59"/>
      <c r="BJ996" s="59"/>
      <c r="BK996" s="59"/>
      <c r="BL996" s="59"/>
      <c r="BM996" s="59"/>
    </row>
    <row r="997" spans="1:65" x14ac:dyDescent="0.25">
      <c r="A997" s="82"/>
      <c r="B997" s="122" t="s">
        <v>10</v>
      </c>
      <c r="C997" s="122">
        <v>3913.5</v>
      </c>
      <c r="D997" s="122">
        <v>37.051126993024198</v>
      </c>
      <c r="E997" s="142">
        <f>IF(B996=B997,0,MAX(E$4:E996)+1)</f>
        <v>0</v>
      </c>
      <c r="F997" s="142">
        <f t="shared" si="197"/>
        <v>2</v>
      </c>
      <c r="G997" s="142" t="str">
        <f t="shared" si="191"/>
        <v/>
      </c>
      <c r="H997" s="142" t="str">
        <f t="shared" si="192"/>
        <v/>
      </c>
      <c r="I997" s="59"/>
      <c r="J997" s="104"/>
      <c r="K997" s="59"/>
      <c r="L997" s="59"/>
      <c r="M997" s="59"/>
      <c r="N997" s="44"/>
      <c r="O997" s="44"/>
      <c r="P997" s="44"/>
      <c r="Q997" s="43" t="str">
        <f t="shared" si="189"/>
        <v/>
      </c>
      <c r="R997" s="60" t="str">
        <f t="shared" si="198"/>
        <v/>
      </c>
      <c r="S997" s="60" t="str">
        <f t="shared" si="198"/>
        <v/>
      </c>
      <c r="T997" s="60" t="str">
        <f t="shared" si="198"/>
        <v/>
      </c>
      <c r="U997" s="60" t="str">
        <f t="shared" si="198"/>
        <v/>
      </c>
      <c r="V997" s="60" t="str">
        <f t="shared" si="198"/>
        <v/>
      </c>
      <c r="W997" s="44"/>
      <c r="X997" s="44" t="str">
        <f t="shared" si="193"/>
        <v/>
      </c>
      <c r="Y997" s="142" t="str">
        <f t="shared" si="190"/>
        <v/>
      </c>
      <c r="Z997" s="172" t="str">
        <f t="shared" si="194"/>
        <v/>
      </c>
      <c r="AA997" s="169" t="str">
        <f>IF(ISNUMBER($Q997),INDEX($D$1:$D$3663,S997,1),"")</f>
        <v/>
      </c>
      <c r="AB997" s="169" t="str">
        <f>IF(ISNUMBER($Q997),INDEX($D$1:$D$3663,T997,1),"")</f>
        <v/>
      </c>
      <c r="AC997" s="169" t="str">
        <f>IF(ISNUMBER($Q997),INDEX($D$1:$D$3663,U997,1),"")</f>
        <v/>
      </c>
      <c r="AD997" s="169" t="str">
        <f>IF(ISNUMBER($Q997),INDEX($D$1:$D$3663,V997,1),"")</f>
        <v/>
      </c>
      <c r="AE997" s="59"/>
      <c r="AF997" s="177" t="str">
        <f t="shared" si="195"/>
        <v/>
      </c>
      <c r="AG997" s="178" t="s">
        <v>1403</v>
      </c>
      <c r="AH997" s="59"/>
      <c r="AI997" s="163" t="str">
        <f t="shared" si="196"/>
        <v/>
      </c>
      <c r="AJ997" s="162" t="str">
        <f t="shared" si="199"/>
        <v/>
      </c>
      <c r="AK997" s="119"/>
      <c r="AL997" s="59" t="str">
        <f>IF(ISNUMBER($AJ997),INDEX($Z$4:$AC$3663,$AJ997,AL$3),"")</f>
        <v/>
      </c>
      <c r="AM997" s="149" t="str">
        <f>IF(ISNUMBER($AJ997),INDEX($Z$4:$AC$3663,$AJ997,AM$3),"")</f>
        <v/>
      </c>
      <c r="AN997" s="149" t="str">
        <f>IF(ISNUMBER($AJ997),INDEX($Z$4:$AC$3663,$AJ997,AN$3),"")</f>
        <v/>
      </c>
      <c r="AO997" s="59"/>
      <c r="AP997" s="59"/>
      <c r="AQ997" s="166"/>
      <c r="AR997" s="59"/>
      <c r="AS997" s="59"/>
      <c r="AT997" s="149"/>
      <c r="AU997" s="149"/>
      <c r="AV997" s="149"/>
      <c r="AW997" s="149"/>
      <c r="AX997" s="150"/>
      <c r="AY997" s="151"/>
      <c r="AZ997" s="59"/>
      <c r="BA997" s="59"/>
      <c r="BB997" s="59"/>
      <c r="BC997" s="59"/>
      <c r="BD997" s="59"/>
      <c r="BE997" s="59"/>
      <c r="BF997" s="43"/>
      <c r="BG997" s="59"/>
      <c r="BH997" s="59"/>
      <c r="BI997" s="59"/>
      <c r="BJ997" s="59"/>
      <c r="BK997" s="59"/>
      <c r="BL997" s="59"/>
      <c r="BM997" s="59"/>
    </row>
    <row r="998" spans="1:65" x14ac:dyDescent="0.25">
      <c r="A998" s="82"/>
      <c r="B998" s="122" t="s">
        <v>10</v>
      </c>
      <c r="C998" s="122">
        <v>3914.5</v>
      </c>
      <c r="D998" s="122">
        <v>37.021803975379299</v>
      </c>
      <c r="E998" s="142">
        <f>IF(B997=B998,0,MAX(E$4:E997)+1)</f>
        <v>0</v>
      </c>
      <c r="F998" s="142">
        <f t="shared" si="197"/>
        <v>2</v>
      </c>
      <c r="G998" s="142" t="str">
        <f t="shared" si="191"/>
        <v/>
      </c>
      <c r="H998" s="142" t="str">
        <f t="shared" si="192"/>
        <v/>
      </c>
      <c r="I998" s="59"/>
      <c r="J998" s="104"/>
      <c r="K998" s="59"/>
      <c r="L998" s="59"/>
      <c r="M998" s="59"/>
      <c r="N998" s="44"/>
      <c r="O998" s="44"/>
      <c r="P998" s="44"/>
      <c r="Q998" s="43" t="str">
        <f t="shared" si="189"/>
        <v/>
      </c>
      <c r="R998" s="60" t="str">
        <f t="shared" si="198"/>
        <v/>
      </c>
      <c r="S998" s="60" t="str">
        <f t="shared" si="198"/>
        <v/>
      </c>
      <c r="T998" s="60" t="str">
        <f t="shared" si="198"/>
        <v/>
      </c>
      <c r="U998" s="60" t="str">
        <f t="shared" si="198"/>
        <v/>
      </c>
      <c r="V998" s="60" t="str">
        <f t="shared" si="198"/>
        <v/>
      </c>
      <c r="W998" s="44"/>
      <c r="X998" s="44" t="str">
        <f t="shared" si="193"/>
        <v/>
      </c>
      <c r="Y998" s="142" t="str">
        <f t="shared" si="190"/>
        <v/>
      </c>
      <c r="Z998" s="172" t="str">
        <f t="shared" si="194"/>
        <v/>
      </c>
      <c r="AA998" s="169" t="str">
        <f>IF(ISNUMBER($Q998),INDEX($D$1:$D$3663,S998,1),"")</f>
        <v/>
      </c>
      <c r="AB998" s="169" t="str">
        <f>IF(ISNUMBER($Q998),INDEX($D$1:$D$3663,T998,1),"")</f>
        <v/>
      </c>
      <c r="AC998" s="169" t="str">
        <f>IF(ISNUMBER($Q998),INDEX($D$1:$D$3663,U998,1),"")</f>
        <v/>
      </c>
      <c r="AD998" s="169" t="str">
        <f>IF(ISNUMBER($Q998),INDEX($D$1:$D$3663,V998,1),"")</f>
        <v/>
      </c>
      <c r="AE998" s="59"/>
      <c r="AF998" s="177" t="str">
        <f t="shared" si="195"/>
        <v/>
      </c>
      <c r="AG998" s="178" t="s">
        <v>1403</v>
      </c>
      <c r="AH998" s="59"/>
      <c r="AI998" s="163" t="str">
        <f t="shared" si="196"/>
        <v/>
      </c>
      <c r="AJ998" s="162" t="str">
        <f t="shared" si="199"/>
        <v/>
      </c>
      <c r="AK998" s="119"/>
      <c r="AL998" s="59" t="str">
        <f>IF(ISNUMBER($AJ998),INDEX($Z$4:$AC$3663,$AJ998,AL$3),"")</f>
        <v/>
      </c>
      <c r="AM998" s="149" t="str">
        <f>IF(ISNUMBER($AJ998),INDEX($Z$4:$AC$3663,$AJ998,AM$3),"")</f>
        <v/>
      </c>
      <c r="AN998" s="149" t="str">
        <f>IF(ISNUMBER($AJ998),INDEX($Z$4:$AC$3663,$AJ998,AN$3),"")</f>
        <v/>
      </c>
      <c r="AO998" s="59"/>
      <c r="AP998" s="59"/>
      <c r="AQ998" s="166"/>
      <c r="AR998" s="59"/>
      <c r="AS998" s="59"/>
      <c r="AT998" s="149"/>
      <c r="AU998" s="149"/>
      <c r="AV998" s="149"/>
      <c r="AW998" s="149"/>
      <c r="AX998" s="150"/>
      <c r="AY998" s="151"/>
      <c r="AZ998" s="59"/>
      <c r="BA998" s="59"/>
      <c r="BB998" s="59"/>
      <c r="BC998" s="59"/>
      <c r="BD998" s="59"/>
      <c r="BE998" s="59"/>
      <c r="BF998" s="43"/>
      <c r="BG998" s="59"/>
      <c r="BH998" s="59"/>
      <c r="BI998" s="59"/>
      <c r="BJ998" s="59"/>
      <c r="BK998" s="59"/>
      <c r="BL998" s="59"/>
      <c r="BM998" s="59"/>
    </row>
    <row r="999" spans="1:65" x14ac:dyDescent="0.25">
      <c r="A999" s="82"/>
      <c r="B999" s="122" t="s">
        <v>10</v>
      </c>
      <c r="C999" s="122">
        <v>3915.5</v>
      </c>
      <c r="D999" s="122">
        <v>37.223084245448597</v>
      </c>
      <c r="E999" s="142">
        <f>IF(B998=B999,0,MAX(E$4:E998)+1)</f>
        <v>0</v>
      </c>
      <c r="F999" s="142">
        <f t="shared" si="197"/>
        <v>2</v>
      </c>
      <c r="G999" s="142" t="str">
        <f t="shared" si="191"/>
        <v/>
      </c>
      <c r="H999" s="142" t="str">
        <f t="shared" si="192"/>
        <v/>
      </c>
      <c r="I999" s="59"/>
      <c r="J999" s="104"/>
      <c r="K999" s="59"/>
      <c r="L999" s="59"/>
      <c r="M999" s="59"/>
      <c r="N999" s="44"/>
      <c r="O999" s="44"/>
      <c r="P999" s="44"/>
      <c r="Q999" s="43" t="str">
        <f t="shared" si="189"/>
        <v/>
      </c>
      <c r="R999" s="60" t="str">
        <f t="shared" si="198"/>
        <v/>
      </c>
      <c r="S999" s="60" t="str">
        <f t="shared" si="198"/>
        <v/>
      </c>
      <c r="T999" s="60" t="str">
        <f t="shared" si="198"/>
        <v/>
      </c>
      <c r="U999" s="60" t="str">
        <f t="shared" si="198"/>
        <v/>
      </c>
      <c r="V999" s="60" t="str">
        <f t="shared" si="198"/>
        <v/>
      </c>
      <c r="W999" s="44"/>
      <c r="X999" s="44" t="str">
        <f t="shared" si="193"/>
        <v/>
      </c>
      <c r="Y999" s="142" t="str">
        <f t="shared" si="190"/>
        <v/>
      </c>
      <c r="Z999" s="172" t="str">
        <f t="shared" si="194"/>
        <v/>
      </c>
      <c r="AA999" s="169" t="str">
        <f>IF(ISNUMBER($Q999),INDEX($D$1:$D$3663,S999,1),"")</f>
        <v/>
      </c>
      <c r="AB999" s="169" t="str">
        <f>IF(ISNUMBER($Q999),INDEX($D$1:$D$3663,T999,1),"")</f>
        <v/>
      </c>
      <c r="AC999" s="169" t="str">
        <f>IF(ISNUMBER($Q999),INDEX($D$1:$D$3663,U999,1),"")</f>
        <v/>
      </c>
      <c r="AD999" s="169" t="str">
        <f>IF(ISNUMBER($Q999),INDEX($D$1:$D$3663,V999,1),"")</f>
        <v/>
      </c>
      <c r="AE999" s="59"/>
      <c r="AF999" s="177" t="str">
        <f t="shared" si="195"/>
        <v/>
      </c>
      <c r="AG999" s="178" t="s">
        <v>1403</v>
      </c>
      <c r="AH999" s="59"/>
      <c r="AI999" s="163" t="str">
        <f t="shared" si="196"/>
        <v/>
      </c>
      <c r="AJ999" s="162" t="str">
        <f t="shared" si="199"/>
        <v/>
      </c>
      <c r="AK999" s="119"/>
      <c r="AL999" s="59" t="str">
        <f>IF(ISNUMBER($AJ999),INDEX($Z$4:$AC$3663,$AJ999,AL$3),"")</f>
        <v/>
      </c>
      <c r="AM999" s="149" t="str">
        <f>IF(ISNUMBER($AJ999),INDEX($Z$4:$AC$3663,$AJ999,AM$3),"")</f>
        <v/>
      </c>
      <c r="AN999" s="149" t="str">
        <f>IF(ISNUMBER($AJ999),INDEX($Z$4:$AC$3663,$AJ999,AN$3),"")</f>
        <v/>
      </c>
      <c r="AO999" s="59"/>
      <c r="AP999" s="59"/>
      <c r="AQ999" s="166"/>
      <c r="AR999" s="59"/>
      <c r="AS999" s="59"/>
      <c r="AT999" s="149"/>
      <c r="AU999" s="149"/>
      <c r="AV999" s="149"/>
      <c r="AW999" s="149"/>
      <c r="AX999" s="150"/>
      <c r="AY999" s="151"/>
      <c r="AZ999" s="59"/>
      <c r="BA999" s="59"/>
      <c r="BB999" s="59"/>
      <c r="BC999" s="59"/>
      <c r="BD999" s="59"/>
      <c r="BE999" s="59"/>
      <c r="BF999" s="43"/>
      <c r="BG999" s="59"/>
      <c r="BH999" s="59"/>
      <c r="BI999" s="59"/>
      <c r="BJ999" s="59"/>
      <c r="BK999" s="59"/>
      <c r="BL999" s="59"/>
      <c r="BM999" s="59"/>
    </row>
    <row r="1000" spans="1:65" x14ac:dyDescent="0.25">
      <c r="A1000" s="82"/>
      <c r="B1000" s="122" t="s">
        <v>10</v>
      </c>
      <c r="C1000" s="122">
        <v>3916.5</v>
      </c>
      <c r="D1000" s="122">
        <v>37.0426586532991</v>
      </c>
      <c r="E1000" s="142">
        <f>IF(B999=B1000,0,MAX(E$4:E999)+1)</f>
        <v>0</v>
      </c>
      <c r="F1000" s="142">
        <f t="shared" si="197"/>
        <v>2</v>
      </c>
      <c r="G1000" s="142" t="str">
        <f t="shared" si="191"/>
        <v/>
      </c>
      <c r="H1000" s="142" t="str">
        <f t="shared" si="192"/>
        <v/>
      </c>
      <c r="I1000" s="59"/>
      <c r="J1000" s="104"/>
      <c r="K1000" s="59"/>
      <c r="L1000" s="59"/>
      <c r="M1000" s="59"/>
      <c r="N1000" s="44"/>
      <c r="O1000" s="44"/>
      <c r="P1000" s="44"/>
      <c r="Q1000" s="43" t="str">
        <f t="shared" si="189"/>
        <v/>
      </c>
      <c r="R1000" s="60" t="str">
        <f t="shared" si="198"/>
        <v/>
      </c>
      <c r="S1000" s="60" t="str">
        <f t="shared" si="198"/>
        <v/>
      </c>
      <c r="T1000" s="60" t="str">
        <f t="shared" si="198"/>
        <v/>
      </c>
      <c r="U1000" s="60" t="str">
        <f t="shared" si="198"/>
        <v/>
      </c>
      <c r="V1000" s="60" t="str">
        <f t="shared" si="198"/>
        <v/>
      </c>
      <c r="W1000" s="44"/>
      <c r="X1000" s="44" t="str">
        <f t="shared" si="193"/>
        <v/>
      </c>
      <c r="Y1000" s="142" t="str">
        <f t="shared" si="190"/>
        <v/>
      </c>
      <c r="Z1000" s="172" t="str">
        <f t="shared" si="194"/>
        <v/>
      </c>
      <c r="AA1000" s="169" t="str">
        <f>IF(ISNUMBER($Q1000),INDEX($D$1:$D$3663,S1000,1),"")</f>
        <v/>
      </c>
      <c r="AB1000" s="169" t="str">
        <f>IF(ISNUMBER($Q1000),INDEX($D$1:$D$3663,T1000,1),"")</f>
        <v/>
      </c>
      <c r="AC1000" s="169" t="str">
        <f>IF(ISNUMBER($Q1000),INDEX($D$1:$D$3663,U1000,1),"")</f>
        <v/>
      </c>
      <c r="AD1000" s="169" t="str">
        <f>IF(ISNUMBER($Q1000),INDEX($D$1:$D$3663,V1000,1),"")</f>
        <v/>
      </c>
      <c r="AE1000" s="59"/>
      <c r="AF1000" s="177" t="str">
        <f t="shared" si="195"/>
        <v/>
      </c>
      <c r="AG1000" s="178" t="s">
        <v>1403</v>
      </c>
      <c r="AH1000" s="59"/>
      <c r="AI1000" s="163" t="str">
        <f t="shared" si="196"/>
        <v/>
      </c>
      <c r="AJ1000" s="162" t="str">
        <f t="shared" si="199"/>
        <v/>
      </c>
      <c r="AK1000" s="119"/>
      <c r="AL1000" s="59" t="str">
        <f>IF(ISNUMBER($AJ1000),INDEX($Z$4:$AC$3663,$AJ1000,AL$3),"")</f>
        <v/>
      </c>
      <c r="AM1000" s="149" t="str">
        <f>IF(ISNUMBER($AJ1000),INDEX($Z$4:$AC$3663,$AJ1000,AM$3),"")</f>
        <v/>
      </c>
      <c r="AN1000" s="149" t="str">
        <f>IF(ISNUMBER($AJ1000),INDEX($Z$4:$AC$3663,$AJ1000,AN$3),"")</f>
        <v/>
      </c>
      <c r="AO1000" s="59"/>
      <c r="AP1000" s="59"/>
      <c r="AQ1000" s="166"/>
      <c r="AR1000" s="59"/>
      <c r="AS1000" s="59"/>
      <c r="AT1000" s="149"/>
      <c r="AU1000" s="149"/>
      <c r="AV1000" s="149"/>
      <c r="AW1000" s="149"/>
      <c r="AX1000" s="150"/>
      <c r="AY1000" s="151"/>
      <c r="AZ1000" s="59"/>
      <c r="BA1000" s="59"/>
      <c r="BB1000" s="59"/>
      <c r="BC1000" s="59"/>
      <c r="BD1000" s="59"/>
      <c r="BE1000" s="59"/>
      <c r="BF1000" s="43"/>
      <c r="BG1000" s="59"/>
      <c r="BH1000" s="59"/>
      <c r="BI1000" s="59"/>
      <c r="BJ1000" s="59"/>
      <c r="BK1000" s="59"/>
      <c r="BL1000" s="59"/>
      <c r="BM1000" s="59"/>
    </row>
    <row r="1001" spans="1:65" x14ac:dyDescent="0.25">
      <c r="A1001" s="82"/>
      <c r="B1001" s="122" t="s">
        <v>10</v>
      </c>
      <c r="C1001" s="122">
        <v>3917.5</v>
      </c>
      <c r="D1001" s="122">
        <v>37.0433749310005</v>
      </c>
      <c r="E1001" s="142">
        <f>IF(B1000=B1001,0,MAX(E$4:E1000)+1)</f>
        <v>0</v>
      </c>
      <c r="F1001" s="142">
        <f t="shared" si="197"/>
        <v>2</v>
      </c>
      <c r="G1001" s="142" t="str">
        <f t="shared" si="191"/>
        <v/>
      </c>
      <c r="H1001" s="142" t="str">
        <f t="shared" si="192"/>
        <v/>
      </c>
      <c r="I1001" s="59"/>
      <c r="J1001" s="104"/>
      <c r="K1001" s="59"/>
      <c r="L1001" s="59"/>
      <c r="M1001" s="59"/>
      <c r="N1001" s="44"/>
      <c r="O1001" s="44"/>
      <c r="P1001" s="44"/>
      <c r="Q1001" s="43" t="str">
        <f t="shared" si="189"/>
        <v/>
      </c>
      <c r="R1001" s="60" t="str">
        <f t="shared" si="198"/>
        <v/>
      </c>
      <c r="S1001" s="60" t="str">
        <f t="shared" si="198"/>
        <v/>
      </c>
      <c r="T1001" s="60" t="str">
        <f t="shared" si="198"/>
        <v/>
      </c>
      <c r="U1001" s="60" t="str">
        <f t="shared" si="198"/>
        <v/>
      </c>
      <c r="V1001" s="60" t="str">
        <f t="shared" si="198"/>
        <v/>
      </c>
      <c r="W1001" s="44"/>
      <c r="X1001" s="44" t="str">
        <f t="shared" si="193"/>
        <v/>
      </c>
      <c r="Y1001" s="142" t="str">
        <f t="shared" si="190"/>
        <v/>
      </c>
      <c r="Z1001" s="172" t="str">
        <f t="shared" si="194"/>
        <v/>
      </c>
      <c r="AA1001" s="169" t="str">
        <f>IF(ISNUMBER($Q1001),INDEX($D$1:$D$3663,S1001,1),"")</f>
        <v/>
      </c>
      <c r="AB1001" s="169" t="str">
        <f>IF(ISNUMBER($Q1001),INDEX($D$1:$D$3663,T1001,1),"")</f>
        <v/>
      </c>
      <c r="AC1001" s="169" t="str">
        <f>IF(ISNUMBER($Q1001),INDEX($D$1:$D$3663,U1001,1),"")</f>
        <v/>
      </c>
      <c r="AD1001" s="169" t="str">
        <f>IF(ISNUMBER($Q1001),INDEX($D$1:$D$3663,V1001,1),"")</f>
        <v/>
      </c>
      <c r="AE1001" s="59"/>
      <c r="AF1001" s="177" t="str">
        <f t="shared" si="195"/>
        <v/>
      </c>
      <c r="AG1001" s="178" t="s">
        <v>1403</v>
      </c>
      <c r="AH1001" s="59"/>
      <c r="AI1001" s="163" t="str">
        <f t="shared" si="196"/>
        <v/>
      </c>
      <c r="AJ1001" s="162" t="str">
        <f t="shared" si="199"/>
        <v/>
      </c>
      <c r="AK1001" s="119"/>
      <c r="AL1001" s="59" t="str">
        <f>IF(ISNUMBER($AJ1001),INDEX($Z$4:$AC$3663,$AJ1001,AL$3),"")</f>
        <v/>
      </c>
      <c r="AM1001" s="149" t="str">
        <f>IF(ISNUMBER($AJ1001),INDEX($Z$4:$AC$3663,$AJ1001,AM$3),"")</f>
        <v/>
      </c>
      <c r="AN1001" s="149" t="str">
        <f>IF(ISNUMBER($AJ1001),INDEX($Z$4:$AC$3663,$AJ1001,AN$3),"")</f>
        <v/>
      </c>
      <c r="AO1001" s="59"/>
      <c r="AP1001" s="59"/>
      <c r="AQ1001" s="166"/>
      <c r="AR1001" s="59"/>
      <c r="AS1001" s="59"/>
      <c r="AT1001" s="149"/>
      <c r="AU1001" s="149"/>
      <c r="AV1001" s="149"/>
      <c r="AW1001" s="149"/>
      <c r="AX1001" s="150"/>
      <c r="AY1001" s="151"/>
      <c r="AZ1001" s="59"/>
      <c r="BA1001" s="59"/>
      <c r="BB1001" s="59"/>
      <c r="BC1001" s="59"/>
      <c r="BD1001" s="59"/>
      <c r="BE1001" s="59"/>
      <c r="BF1001" s="43"/>
      <c r="BG1001" s="59"/>
      <c r="BH1001" s="59"/>
      <c r="BI1001" s="59"/>
      <c r="BJ1001" s="59"/>
      <c r="BK1001" s="59"/>
      <c r="BL1001" s="59"/>
      <c r="BM1001" s="59"/>
    </row>
    <row r="1002" spans="1:65" x14ac:dyDescent="0.25">
      <c r="A1002" s="82"/>
      <c r="B1002" s="122" t="s">
        <v>10</v>
      </c>
      <c r="C1002" s="122">
        <v>3918.5</v>
      </c>
      <c r="D1002" s="122">
        <v>37.166134677587998</v>
      </c>
      <c r="E1002" s="142">
        <f>IF(B1001=B1002,0,MAX(E$4:E1001)+1)</f>
        <v>0</v>
      </c>
      <c r="F1002" s="142">
        <f t="shared" si="197"/>
        <v>2</v>
      </c>
      <c r="G1002" s="142" t="str">
        <f t="shared" si="191"/>
        <v/>
      </c>
      <c r="H1002" s="142" t="str">
        <f t="shared" si="192"/>
        <v/>
      </c>
      <c r="I1002" s="59"/>
      <c r="J1002" s="104"/>
      <c r="K1002" s="59"/>
      <c r="L1002" s="59"/>
      <c r="M1002" s="59"/>
      <c r="N1002" s="44"/>
      <c r="O1002" s="44"/>
      <c r="P1002" s="44"/>
      <c r="Q1002" s="43" t="str">
        <f t="shared" si="189"/>
        <v/>
      </c>
      <c r="R1002" s="60" t="str">
        <f t="shared" si="198"/>
        <v/>
      </c>
      <c r="S1002" s="60" t="str">
        <f t="shared" si="198"/>
        <v/>
      </c>
      <c r="T1002" s="60" t="str">
        <f t="shared" si="198"/>
        <v/>
      </c>
      <c r="U1002" s="60" t="str">
        <f t="shared" si="198"/>
        <v/>
      </c>
      <c r="V1002" s="60" t="str">
        <f t="shared" si="198"/>
        <v/>
      </c>
      <c r="W1002" s="44"/>
      <c r="X1002" s="44" t="str">
        <f t="shared" si="193"/>
        <v/>
      </c>
      <c r="Y1002" s="142" t="str">
        <f t="shared" si="190"/>
        <v/>
      </c>
      <c r="Z1002" s="172" t="str">
        <f t="shared" si="194"/>
        <v/>
      </c>
      <c r="AA1002" s="169" t="str">
        <f>IF(ISNUMBER($Q1002),INDEX($D$1:$D$3663,S1002,1),"")</f>
        <v/>
      </c>
      <c r="AB1002" s="169" t="str">
        <f>IF(ISNUMBER($Q1002),INDEX($D$1:$D$3663,T1002,1),"")</f>
        <v/>
      </c>
      <c r="AC1002" s="169" t="str">
        <f>IF(ISNUMBER($Q1002),INDEX($D$1:$D$3663,U1002,1),"")</f>
        <v/>
      </c>
      <c r="AD1002" s="169" t="str">
        <f>IF(ISNUMBER($Q1002),INDEX($D$1:$D$3663,V1002,1),"")</f>
        <v/>
      </c>
      <c r="AE1002" s="59"/>
      <c r="AF1002" s="177" t="str">
        <f t="shared" si="195"/>
        <v/>
      </c>
      <c r="AG1002" s="178" t="s">
        <v>1403</v>
      </c>
      <c r="AH1002" s="59"/>
      <c r="AI1002" s="163" t="str">
        <f t="shared" si="196"/>
        <v/>
      </c>
      <c r="AJ1002" s="162" t="str">
        <f t="shared" si="199"/>
        <v/>
      </c>
      <c r="AK1002" s="119"/>
      <c r="AL1002" s="59" t="str">
        <f>IF(ISNUMBER($AJ1002),INDEX($Z$4:$AC$3663,$AJ1002,AL$3),"")</f>
        <v/>
      </c>
      <c r="AM1002" s="149" t="str">
        <f>IF(ISNUMBER($AJ1002),INDEX($Z$4:$AC$3663,$AJ1002,AM$3),"")</f>
        <v/>
      </c>
      <c r="AN1002" s="149" t="str">
        <f>IF(ISNUMBER($AJ1002),INDEX($Z$4:$AC$3663,$AJ1002,AN$3),"")</f>
        <v/>
      </c>
      <c r="AO1002" s="59"/>
      <c r="AP1002" s="59"/>
      <c r="AQ1002" s="166"/>
      <c r="AR1002" s="59"/>
      <c r="AS1002" s="59"/>
      <c r="AT1002" s="149"/>
      <c r="AU1002" s="149"/>
      <c r="AV1002" s="149"/>
      <c r="AW1002" s="149"/>
      <c r="AX1002" s="150"/>
      <c r="AY1002" s="151"/>
      <c r="AZ1002" s="59"/>
      <c r="BA1002" s="59"/>
      <c r="BB1002" s="59"/>
      <c r="BC1002" s="59"/>
      <c r="BD1002" s="59"/>
      <c r="BE1002" s="59"/>
      <c r="BF1002" s="43"/>
      <c r="BG1002" s="59"/>
      <c r="BH1002" s="59"/>
      <c r="BI1002" s="59"/>
      <c r="BJ1002" s="59"/>
      <c r="BK1002" s="59"/>
      <c r="BL1002" s="59"/>
      <c r="BM1002" s="59"/>
    </row>
    <row r="1003" spans="1:65" x14ac:dyDescent="0.25">
      <c r="A1003" s="82"/>
      <c r="B1003" s="122" t="s">
        <v>10</v>
      </c>
      <c r="C1003" s="122">
        <v>3919.5</v>
      </c>
      <c r="D1003" s="122">
        <v>37.084613724247198</v>
      </c>
      <c r="E1003" s="142">
        <f>IF(B1002=B1003,0,MAX(E$4:E1002)+1)</f>
        <v>0</v>
      </c>
      <c r="F1003" s="142">
        <f t="shared" si="197"/>
        <v>2</v>
      </c>
      <c r="G1003" s="142" t="str">
        <f t="shared" si="191"/>
        <v/>
      </c>
      <c r="H1003" s="142" t="str">
        <f t="shared" si="192"/>
        <v/>
      </c>
      <c r="I1003" s="59"/>
      <c r="J1003" s="104"/>
      <c r="K1003" s="59"/>
      <c r="L1003" s="59"/>
      <c r="M1003" s="59"/>
      <c r="N1003" s="44"/>
      <c r="O1003" s="44"/>
      <c r="P1003" s="44"/>
      <c r="Q1003" s="43" t="str">
        <f t="shared" si="189"/>
        <v/>
      </c>
      <c r="R1003" s="60" t="str">
        <f t="shared" si="198"/>
        <v/>
      </c>
      <c r="S1003" s="60" t="str">
        <f t="shared" si="198"/>
        <v/>
      </c>
      <c r="T1003" s="60" t="str">
        <f t="shared" si="198"/>
        <v/>
      </c>
      <c r="U1003" s="60" t="str">
        <f t="shared" si="198"/>
        <v/>
      </c>
      <c r="V1003" s="60" t="str">
        <f t="shared" si="198"/>
        <v/>
      </c>
      <c r="W1003" s="44"/>
      <c r="X1003" s="44" t="str">
        <f t="shared" si="193"/>
        <v/>
      </c>
      <c r="Y1003" s="142" t="str">
        <f t="shared" si="190"/>
        <v/>
      </c>
      <c r="Z1003" s="172" t="str">
        <f t="shared" si="194"/>
        <v/>
      </c>
      <c r="AA1003" s="169" t="str">
        <f>IF(ISNUMBER($Q1003),INDEX($D$1:$D$3663,S1003,1),"")</f>
        <v/>
      </c>
      <c r="AB1003" s="169" t="str">
        <f>IF(ISNUMBER($Q1003),INDEX($D$1:$D$3663,T1003,1),"")</f>
        <v/>
      </c>
      <c r="AC1003" s="169" t="str">
        <f>IF(ISNUMBER($Q1003),INDEX($D$1:$D$3663,U1003,1),"")</f>
        <v/>
      </c>
      <c r="AD1003" s="169" t="str">
        <f>IF(ISNUMBER($Q1003),INDEX($D$1:$D$3663,V1003,1),"")</f>
        <v/>
      </c>
      <c r="AE1003" s="59"/>
      <c r="AF1003" s="177" t="str">
        <f t="shared" si="195"/>
        <v/>
      </c>
      <c r="AG1003" s="178" t="s">
        <v>1403</v>
      </c>
      <c r="AH1003" s="59"/>
      <c r="AI1003" s="163" t="str">
        <f t="shared" si="196"/>
        <v/>
      </c>
      <c r="AJ1003" s="162" t="str">
        <f t="shared" si="199"/>
        <v/>
      </c>
      <c r="AK1003" s="119"/>
      <c r="AL1003" s="59" t="str">
        <f>IF(ISNUMBER($AJ1003),INDEX($Z$4:$AC$3663,$AJ1003,AL$3),"")</f>
        <v/>
      </c>
      <c r="AM1003" s="149" t="str">
        <f>IF(ISNUMBER($AJ1003),INDEX($Z$4:$AC$3663,$AJ1003,AM$3),"")</f>
        <v/>
      </c>
      <c r="AN1003" s="149" t="str">
        <f>IF(ISNUMBER($AJ1003),INDEX($Z$4:$AC$3663,$AJ1003,AN$3),"")</f>
        <v/>
      </c>
      <c r="AO1003" s="59"/>
      <c r="AP1003" s="59"/>
      <c r="AQ1003" s="166"/>
      <c r="AR1003" s="59"/>
      <c r="AS1003" s="59"/>
      <c r="AT1003" s="149"/>
      <c r="AU1003" s="149"/>
      <c r="AV1003" s="149"/>
      <c r="AW1003" s="149"/>
      <c r="AX1003" s="150"/>
      <c r="AY1003" s="151"/>
      <c r="AZ1003" s="59"/>
      <c r="BA1003" s="59"/>
      <c r="BB1003" s="59"/>
      <c r="BC1003" s="59"/>
      <c r="BD1003" s="59"/>
      <c r="BE1003" s="59"/>
      <c r="BF1003" s="43"/>
      <c r="BG1003" s="59"/>
      <c r="BH1003" s="59"/>
      <c r="BI1003" s="59"/>
      <c r="BJ1003" s="59"/>
      <c r="BK1003" s="59"/>
      <c r="BL1003" s="59"/>
      <c r="BM1003" s="59"/>
    </row>
    <row r="1004" spans="1:65" x14ac:dyDescent="0.25">
      <c r="A1004" s="82"/>
      <c r="B1004" s="122" t="s">
        <v>10</v>
      </c>
      <c r="C1004" s="122">
        <v>3920.5</v>
      </c>
      <c r="D1004" s="122">
        <v>37.015669209151099</v>
      </c>
      <c r="E1004" s="142">
        <f>IF(B1003=B1004,0,MAX(E$4:E1003)+1)</f>
        <v>0</v>
      </c>
      <c r="F1004" s="142">
        <f t="shared" si="197"/>
        <v>2</v>
      </c>
      <c r="G1004" s="142" t="str">
        <f t="shared" si="191"/>
        <v/>
      </c>
      <c r="H1004" s="142" t="str">
        <f t="shared" si="192"/>
        <v/>
      </c>
      <c r="I1004" s="59"/>
      <c r="J1004" s="104"/>
      <c r="K1004" s="59"/>
      <c r="L1004" s="59"/>
      <c r="M1004" s="59"/>
      <c r="N1004" s="44"/>
      <c r="O1004" s="44"/>
      <c r="P1004" s="44"/>
      <c r="Q1004" s="43" t="str">
        <f t="shared" si="189"/>
        <v/>
      </c>
      <c r="R1004" s="60" t="str">
        <f t="shared" si="198"/>
        <v/>
      </c>
      <c r="S1004" s="60" t="str">
        <f t="shared" si="198"/>
        <v/>
      </c>
      <c r="T1004" s="60" t="str">
        <f t="shared" si="198"/>
        <v/>
      </c>
      <c r="U1004" s="60" t="str">
        <f t="shared" si="198"/>
        <v/>
      </c>
      <c r="V1004" s="60" t="str">
        <f t="shared" si="198"/>
        <v/>
      </c>
      <c r="W1004" s="44"/>
      <c r="X1004" s="44" t="str">
        <f t="shared" si="193"/>
        <v/>
      </c>
      <c r="Y1004" s="142" t="str">
        <f t="shared" si="190"/>
        <v/>
      </c>
      <c r="Z1004" s="172" t="str">
        <f t="shared" si="194"/>
        <v/>
      </c>
      <c r="AA1004" s="169" t="str">
        <f>IF(ISNUMBER($Q1004),INDEX($D$1:$D$3663,S1004,1),"")</f>
        <v/>
      </c>
      <c r="AB1004" s="169" t="str">
        <f>IF(ISNUMBER($Q1004),INDEX($D$1:$D$3663,T1004,1),"")</f>
        <v/>
      </c>
      <c r="AC1004" s="169" t="str">
        <f>IF(ISNUMBER($Q1004),INDEX($D$1:$D$3663,U1004,1),"")</f>
        <v/>
      </c>
      <c r="AD1004" s="169" t="str">
        <f>IF(ISNUMBER($Q1004),INDEX($D$1:$D$3663,V1004,1),"")</f>
        <v/>
      </c>
      <c r="AE1004" s="59"/>
      <c r="AF1004" s="177" t="str">
        <f t="shared" si="195"/>
        <v/>
      </c>
      <c r="AG1004" s="178" t="s">
        <v>1403</v>
      </c>
      <c r="AH1004" s="59"/>
      <c r="AI1004" s="163" t="str">
        <f t="shared" si="196"/>
        <v/>
      </c>
      <c r="AJ1004" s="162" t="str">
        <f t="shared" si="199"/>
        <v/>
      </c>
      <c r="AK1004" s="119"/>
      <c r="AL1004" s="59" t="str">
        <f>IF(ISNUMBER($AJ1004),INDEX($Z$4:$AC$3663,$AJ1004,AL$3),"")</f>
        <v/>
      </c>
      <c r="AM1004" s="149" t="str">
        <f>IF(ISNUMBER($AJ1004),INDEX($Z$4:$AC$3663,$AJ1004,AM$3),"")</f>
        <v/>
      </c>
      <c r="AN1004" s="149" t="str">
        <f>IF(ISNUMBER($AJ1004),INDEX($Z$4:$AC$3663,$AJ1004,AN$3),"")</f>
        <v/>
      </c>
      <c r="AO1004" s="59"/>
      <c r="AP1004" s="59"/>
      <c r="AQ1004" s="166"/>
      <c r="AR1004" s="59"/>
      <c r="AS1004" s="59"/>
      <c r="AT1004" s="149"/>
      <c r="AU1004" s="149"/>
      <c r="AV1004" s="149"/>
      <c r="AW1004" s="149"/>
      <c r="AX1004" s="150"/>
      <c r="AY1004" s="151"/>
      <c r="AZ1004" s="59"/>
      <c r="BA1004" s="59"/>
      <c r="BB1004" s="59"/>
      <c r="BC1004" s="59"/>
      <c r="BD1004" s="59"/>
      <c r="BE1004" s="59"/>
      <c r="BF1004" s="43"/>
      <c r="BG1004" s="59"/>
      <c r="BH1004" s="59"/>
      <c r="BI1004" s="59"/>
      <c r="BJ1004" s="59"/>
      <c r="BK1004" s="59"/>
      <c r="BL1004" s="59"/>
      <c r="BM1004" s="59"/>
    </row>
    <row r="1005" spans="1:65" x14ac:dyDescent="0.25">
      <c r="A1005" s="82"/>
      <c r="B1005" s="122" t="s">
        <v>10</v>
      </c>
      <c r="C1005" s="122">
        <v>3921.5</v>
      </c>
      <c r="D1005" s="122">
        <v>36.891926287813497</v>
      </c>
      <c r="E1005" s="142">
        <f>IF(B1004=B1005,0,MAX(E$4:E1004)+1)</f>
        <v>0</v>
      </c>
      <c r="F1005" s="142">
        <f t="shared" si="197"/>
        <v>2</v>
      </c>
      <c r="G1005" s="142" t="str">
        <f t="shared" si="191"/>
        <v/>
      </c>
      <c r="H1005" s="142" t="str">
        <f t="shared" si="192"/>
        <v/>
      </c>
      <c r="I1005" s="59"/>
      <c r="J1005" s="104"/>
      <c r="K1005" s="59"/>
      <c r="L1005" s="59"/>
      <c r="M1005" s="59"/>
      <c r="N1005" s="44"/>
      <c r="O1005" s="44"/>
      <c r="P1005" s="44"/>
      <c r="Q1005" s="43" t="str">
        <f t="shared" si="189"/>
        <v/>
      </c>
      <c r="R1005" s="60" t="str">
        <f t="shared" si="198"/>
        <v/>
      </c>
      <c r="S1005" s="60" t="str">
        <f t="shared" si="198"/>
        <v/>
      </c>
      <c r="T1005" s="60" t="str">
        <f t="shared" si="198"/>
        <v/>
      </c>
      <c r="U1005" s="60" t="str">
        <f t="shared" si="198"/>
        <v/>
      </c>
      <c r="V1005" s="60" t="str">
        <f t="shared" si="198"/>
        <v/>
      </c>
      <c r="W1005" s="44"/>
      <c r="X1005" s="44" t="str">
        <f t="shared" si="193"/>
        <v/>
      </c>
      <c r="Y1005" s="142" t="str">
        <f t="shared" si="190"/>
        <v/>
      </c>
      <c r="Z1005" s="172" t="str">
        <f t="shared" si="194"/>
        <v/>
      </c>
      <c r="AA1005" s="169" t="str">
        <f>IF(ISNUMBER($Q1005),INDEX($D$1:$D$3663,S1005,1),"")</f>
        <v/>
      </c>
      <c r="AB1005" s="169" t="str">
        <f>IF(ISNUMBER($Q1005),INDEX($D$1:$D$3663,T1005,1),"")</f>
        <v/>
      </c>
      <c r="AC1005" s="169" t="str">
        <f>IF(ISNUMBER($Q1005),INDEX($D$1:$D$3663,U1005,1),"")</f>
        <v/>
      </c>
      <c r="AD1005" s="169" t="str">
        <f>IF(ISNUMBER($Q1005),INDEX($D$1:$D$3663,V1005,1),"")</f>
        <v/>
      </c>
      <c r="AE1005" s="59"/>
      <c r="AF1005" s="177" t="str">
        <f t="shared" si="195"/>
        <v/>
      </c>
      <c r="AG1005" s="178" t="s">
        <v>1403</v>
      </c>
      <c r="AH1005" s="59"/>
      <c r="AI1005" s="163" t="str">
        <f t="shared" si="196"/>
        <v/>
      </c>
      <c r="AJ1005" s="162" t="str">
        <f t="shared" si="199"/>
        <v/>
      </c>
      <c r="AK1005" s="119"/>
      <c r="AL1005" s="59" t="str">
        <f>IF(ISNUMBER($AJ1005),INDEX($Z$4:$AC$3663,$AJ1005,AL$3),"")</f>
        <v/>
      </c>
      <c r="AM1005" s="149" t="str">
        <f>IF(ISNUMBER($AJ1005),INDEX($Z$4:$AC$3663,$AJ1005,AM$3),"")</f>
        <v/>
      </c>
      <c r="AN1005" s="149" t="str">
        <f>IF(ISNUMBER($AJ1005),INDEX($Z$4:$AC$3663,$AJ1005,AN$3),"")</f>
        <v/>
      </c>
      <c r="AO1005" s="59"/>
      <c r="AP1005" s="59"/>
      <c r="AQ1005" s="166"/>
      <c r="AR1005" s="59"/>
      <c r="AS1005" s="59"/>
      <c r="AT1005" s="149"/>
      <c r="AU1005" s="149"/>
      <c r="AV1005" s="149"/>
      <c r="AW1005" s="149"/>
      <c r="AX1005" s="150"/>
      <c r="AY1005" s="151"/>
      <c r="AZ1005" s="59"/>
      <c r="BA1005" s="59"/>
      <c r="BB1005" s="59"/>
      <c r="BC1005" s="59"/>
      <c r="BD1005" s="59"/>
      <c r="BE1005" s="59"/>
      <c r="BF1005" s="43"/>
      <c r="BG1005" s="59"/>
      <c r="BH1005" s="59"/>
      <c r="BI1005" s="59"/>
      <c r="BJ1005" s="59"/>
      <c r="BK1005" s="59"/>
      <c r="BL1005" s="59"/>
      <c r="BM1005" s="59"/>
    </row>
    <row r="1006" spans="1:65" x14ac:dyDescent="0.25">
      <c r="A1006" s="82"/>
      <c r="B1006" s="122" t="s">
        <v>10</v>
      </c>
      <c r="C1006" s="122">
        <v>3922.5</v>
      </c>
      <c r="D1006" s="122">
        <v>37.050137510466897</v>
      </c>
      <c r="E1006" s="142">
        <f>IF(B1005=B1006,0,MAX(E$4:E1005)+1)</f>
        <v>0</v>
      </c>
      <c r="F1006" s="142">
        <f t="shared" si="197"/>
        <v>2</v>
      </c>
      <c r="G1006" s="142" t="str">
        <f t="shared" si="191"/>
        <v/>
      </c>
      <c r="H1006" s="142" t="str">
        <f t="shared" si="192"/>
        <v/>
      </c>
      <c r="I1006" s="59"/>
      <c r="J1006" s="104"/>
      <c r="K1006" s="59"/>
      <c r="L1006" s="59"/>
      <c r="M1006" s="59"/>
      <c r="N1006" s="44"/>
      <c r="O1006" s="44"/>
      <c r="P1006" s="44"/>
      <c r="Q1006" s="43" t="str">
        <f t="shared" si="189"/>
        <v/>
      </c>
      <c r="R1006" s="60" t="str">
        <f t="shared" si="198"/>
        <v/>
      </c>
      <c r="S1006" s="60" t="str">
        <f t="shared" si="198"/>
        <v/>
      </c>
      <c r="T1006" s="60" t="str">
        <f t="shared" si="198"/>
        <v/>
      </c>
      <c r="U1006" s="60" t="str">
        <f t="shared" si="198"/>
        <v/>
      </c>
      <c r="V1006" s="60" t="str">
        <f t="shared" si="198"/>
        <v/>
      </c>
      <c r="W1006" s="44"/>
      <c r="X1006" s="44" t="str">
        <f t="shared" si="193"/>
        <v/>
      </c>
      <c r="Y1006" s="142" t="str">
        <f t="shared" si="190"/>
        <v/>
      </c>
      <c r="Z1006" s="172" t="str">
        <f t="shared" si="194"/>
        <v/>
      </c>
      <c r="AA1006" s="169" t="str">
        <f>IF(ISNUMBER($Q1006),INDEX($D$1:$D$3663,S1006,1),"")</f>
        <v/>
      </c>
      <c r="AB1006" s="169" t="str">
        <f>IF(ISNUMBER($Q1006),INDEX($D$1:$D$3663,T1006,1),"")</f>
        <v/>
      </c>
      <c r="AC1006" s="169" t="str">
        <f>IF(ISNUMBER($Q1006),INDEX($D$1:$D$3663,U1006,1),"")</f>
        <v/>
      </c>
      <c r="AD1006" s="169" t="str">
        <f>IF(ISNUMBER($Q1006),INDEX($D$1:$D$3663,V1006,1),"")</f>
        <v/>
      </c>
      <c r="AE1006" s="59"/>
      <c r="AF1006" s="177" t="str">
        <f t="shared" si="195"/>
        <v/>
      </c>
      <c r="AG1006" s="178" t="s">
        <v>1403</v>
      </c>
      <c r="AH1006" s="59"/>
      <c r="AI1006" s="163" t="str">
        <f t="shared" si="196"/>
        <v/>
      </c>
      <c r="AJ1006" s="162" t="str">
        <f t="shared" si="199"/>
        <v/>
      </c>
      <c r="AK1006" s="119"/>
      <c r="AL1006" s="59" t="str">
        <f>IF(ISNUMBER($AJ1006),INDEX($Z$4:$AC$3663,$AJ1006,AL$3),"")</f>
        <v/>
      </c>
      <c r="AM1006" s="149" t="str">
        <f>IF(ISNUMBER($AJ1006),INDEX($Z$4:$AC$3663,$AJ1006,AM$3),"")</f>
        <v/>
      </c>
      <c r="AN1006" s="149" t="str">
        <f>IF(ISNUMBER($AJ1006),INDEX($Z$4:$AC$3663,$AJ1006,AN$3),"")</f>
        <v/>
      </c>
      <c r="AO1006" s="59"/>
      <c r="AP1006" s="59"/>
      <c r="AQ1006" s="166"/>
      <c r="AR1006" s="59"/>
      <c r="AS1006" s="59"/>
      <c r="AT1006" s="149"/>
      <c r="AU1006" s="149"/>
      <c r="AV1006" s="149"/>
      <c r="AW1006" s="149"/>
      <c r="AX1006" s="150"/>
      <c r="AY1006" s="151"/>
      <c r="AZ1006" s="59"/>
      <c r="BA1006" s="59"/>
      <c r="BB1006" s="59"/>
      <c r="BC1006" s="59"/>
      <c r="BD1006" s="59"/>
      <c r="BE1006" s="59"/>
      <c r="BF1006" s="43"/>
      <c r="BG1006" s="59"/>
      <c r="BH1006" s="59"/>
      <c r="BI1006" s="59"/>
      <c r="BJ1006" s="59"/>
      <c r="BK1006" s="59"/>
      <c r="BL1006" s="59"/>
      <c r="BM1006" s="59"/>
    </row>
    <row r="1007" spans="1:65" x14ac:dyDescent="0.25">
      <c r="A1007" s="82"/>
      <c r="B1007" s="122" t="s">
        <v>10</v>
      </c>
      <c r="C1007" s="122">
        <v>3923.5</v>
      </c>
      <c r="D1007" s="122">
        <v>36.929706124083502</v>
      </c>
      <c r="E1007" s="142">
        <f>IF(B1006=B1007,0,MAX(E$4:E1006)+1)</f>
        <v>0</v>
      </c>
      <c r="F1007" s="142">
        <f t="shared" si="197"/>
        <v>2</v>
      </c>
      <c r="G1007" s="142" t="str">
        <f t="shared" si="191"/>
        <v/>
      </c>
      <c r="H1007" s="142" t="str">
        <f t="shared" si="192"/>
        <v/>
      </c>
      <c r="I1007" s="59"/>
      <c r="J1007" s="104"/>
      <c r="K1007" s="59"/>
      <c r="L1007" s="59"/>
      <c r="M1007" s="59"/>
      <c r="N1007" s="44"/>
      <c r="O1007" s="44"/>
      <c r="P1007" s="44"/>
      <c r="Q1007" s="43" t="str">
        <f t="shared" si="189"/>
        <v/>
      </c>
      <c r="R1007" s="60" t="str">
        <f t="shared" si="198"/>
        <v/>
      </c>
      <c r="S1007" s="60" t="str">
        <f t="shared" si="198"/>
        <v/>
      </c>
      <c r="T1007" s="60" t="str">
        <f t="shared" si="198"/>
        <v/>
      </c>
      <c r="U1007" s="60" t="str">
        <f t="shared" si="198"/>
        <v/>
      </c>
      <c r="V1007" s="60" t="str">
        <f t="shared" si="198"/>
        <v/>
      </c>
      <c r="W1007" s="44"/>
      <c r="X1007" s="44" t="str">
        <f t="shared" si="193"/>
        <v/>
      </c>
      <c r="Y1007" s="142" t="str">
        <f t="shared" si="190"/>
        <v/>
      </c>
      <c r="Z1007" s="172" t="str">
        <f t="shared" si="194"/>
        <v/>
      </c>
      <c r="AA1007" s="169" t="str">
        <f>IF(ISNUMBER($Q1007),INDEX($D$1:$D$3663,S1007,1),"")</f>
        <v/>
      </c>
      <c r="AB1007" s="169" t="str">
        <f>IF(ISNUMBER($Q1007),INDEX($D$1:$D$3663,T1007,1),"")</f>
        <v/>
      </c>
      <c r="AC1007" s="169" t="str">
        <f>IF(ISNUMBER($Q1007),INDEX($D$1:$D$3663,U1007,1),"")</f>
        <v/>
      </c>
      <c r="AD1007" s="169" t="str">
        <f>IF(ISNUMBER($Q1007),INDEX($D$1:$D$3663,V1007,1),"")</f>
        <v/>
      </c>
      <c r="AE1007" s="59"/>
      <c r="AF1007" s="177" t="str">
        <f t="shared" si="195"/>
        <v/>
      </c>
      <c r="AG1007" s="178" t="s">
        <v>1403</v>
      </c>
      <c r="AH1007" s="59"/>
      <c r="AI1007" s="163" t="str">
        <f t="shared" si="196"/>
        <v/>
      </c>
      <c r="AJ1007" s="162" t="str">
        <f t="shared" si="199"/>
        <v/>
      </c>
      <c r="AK1007" s="119"/>
      <c r="AL1007" s="59" t="str">
        <f>IF(ISNUMBER($AJ1007),INDEX($Z$4:$AC$3663,$AJ1007,AL$3),"")</f>
        <v/>
      </c>
      <c r="AM1007" s="149" t="str">
        <f>IF(ISNUMBER($AJ1007),INDEX($Z$4:$AC$3663,$AJ1007,AM$3),"")</f>
        <v/>
      </c>
      <c r="AN1007" s="149" t="str">
        <f>IF(ISNUMBER($AJ1007),INDEX($Z$4:$AC$3663,$AJ1007,AN$3),"")</f>
        <v/>
      </c>
      <c r="AO1007" s="59"/>
      <c r="AP1007" s="59"/>
      <c r="AQ1007" s="166"/>
      <c r="AR1007" s="59"/>
      <c r="AS1007" s="59"/>
      <c r="AT1007" s="149"/>
      <c r="AU1007" s="149"/>
      <c r="AV1007" s="149"/>
      <c r="AW1007" s="149"/>
      <c r="AX1007" s="150"/>
      <c r="AY1007" s="151"/>
      <c r="AZ1007" s="59"/>
      <c r="BA1007" s="59"/>
      <c r="BB1007" s="59"/>
      <c r="BC1007" s="59"/>
      <c r="BD1007" s="59"/>
      <c r="BE1007" s="59"/>
      <c r="BF1007" s="43"/>
      <c r="BG1007" s="59"/>
      <c r="BH1007" s="59"/>
      <c r="BI1007" s="59"/>
      <c r="BJ1007" s="59"/>
      <c r="BK1007" s="59"/>
      <c r="BL1007" s="59"/>
      <c r="BM1007" s="59"/>
    </row>
    <row r="1008" spans="1:65" x14ac:dyDescent="0.25">
      <c r="A1008" s="82"/>
      <c r="B1008" s="122" t="s">
        <v>10</v>
      </c>
      <c r="C1008" s="122">
        <v>3924.5</v>
      </c>
      <c r="D1008" s="122">
        <v>36.9169231790572</v>
      </c>
      <c r="E1008" s="142">
        <f>IF(B1007=B1008,0,MAX(E$4:E1007)+1)</f>
        <v>0</v>
      </c>
      <c r="F1008" s="142">
        <f t="shared" si="197"/>
        <v>2</v>
      </c>
      <c r="G1008" s="142" t="str">
        <f t="shared" si="191"/>
        <v/>
      </c>
      <c r="H1008" s="142" t="str">
        <f t="shared" si="192"/>
        <v/>
      </c>
      <c r="I1008" s="59"/>
      <c r="J1008" s="104"/>
      <c r="K1008" s="59"/>
      <c r="L1008" s="59"/>
      <c r="M1008" s="59"/>
      <c r="N1008" s="44"/>
      <c r="O1008" s="44"/>
      <c r="P1008" s="44"/>
      <c r="Q1008" s="43" t="str">
        <f t="shared" si="189"/>
        <v/>
      </c>
      <c r="R1008" s="60" t="str">
        <f t="shared" si="198"/>
        <v/>
      </c>
      <c r="S1008" s="60" t="str">
        <f t="shared" si="198"/>
        <v/>
      </c>
      <c r="T1008" s="60" t="str">
        <f t="shared" si="198"/>
        <v/>
      </c>
      <c r="U1008" s="60" t="str">
        <f t="shared" si="198"/>
        <v/>
      </c>
      <c r="V1008" s="60" t="str">
        <f t="shared" si="198"/>
        <v/>
      </c>
      <c r="W1008" s="44"/>
      <c r="X1008" s="44" t="str">
        <f t="shared" si="193"/>
        <v/>
      </c>
      <c r="Y1008" s="142" t="str">
        <f t="shared" si="190"/>
        <v/>
      </c>
      <c r="Z1008" s="172" t="str">
        <f t="shared" si="194"/>
        <v/>
      </c>
      <c r="AA1008" s="169" t="str">
        <f>IF(ISNUMBER($Q1008),INDEX($D$1:$D$3663,S1008,1),"")</f>
        <v/>
      </c>
      <c r="AB1008" s="169" t="str">
        <f>IF(ISNUMBER($Q1008),INDEX($D$1:$D$3663,T1008,1),"")</f>
        <v/>
      </c>
      <c r="AC1008" s="169" t="str">
        <f>IF(ISNUMBER($Q1008),INDEX($D$1:$D$3663,U1008,1),"")</f>
        <v/>
      </c>
      <c r="AD1008" s="169" t="str">
        <f>IF(ISNUMBER($Q1008),INDEX($D$1:$D$3663,V1008,1),"")</f>
        <v/>
      </c>
      <c r="AE1008" s="59"/>
      <c r="AF1008" s="177" t="str">
        <f t="shared" si="195"/>
        <v/>
      </c>
      <c r="AG1008" s="178" t="s">
        <v>1403</v>
      </c>
      <c r="AH1008" s="59"/>
      <c r="AI1008" s="163" t="str">
        <f t="shared" si="196"/>
        <v/>
      </c>
      <c r="AJ1008" s="162" t="str">
        <f t="shared" si="199"/>
        <v/>
      </c>
      <c r="AK1008" s="119"/>
      <c r="AL1008" s="59" t="str">
        <f>IF(ISNUMBER($AJ1008),INDEX($Z$4:$AC$3663,$AJ1008,AL$3),"")</f>
        <v/>
      </c>
      <c r="AM1008" s="149" t="str">
        <f>IF(ISNUMBER($AJ1008),INDEX($Z$4:$AC$3663,$AJ1008,AM$3),"")</f>
        <v/>
      </c>
      <c r="AN1008" s="149" t="str">
        <f>IF(ISNUMBER($AJ1008),INDEX($Z$4:$AC$3663,$AJ1008,AN$3),"")</f>
        <v/>
      </c>
      <c r="AO1008" s="59"/>
      <c r="AP1008" s="59"/>
      <c r="AQ1008" s="166"/>
      <c r="AR1008" s="59"/>
      <c r="AS1008" s="59"/>
      <c r="AT1008" s="149"/>
      <c r="AU1008" s="149"/>
      <c r="AV1008" s="149"/>
      <c r="AW1008" s="149"/>
      <c r="AX1008" s="150"/>
      <c r="AY1008" s="151"/>
      <c r="AZ1008" s="59"/>
      <c r="BA1008" s="59"/>
      <c r="BB1008" s="59"/>
      <c r="BC1008" s="59"/>
      <c r="BD1008" s="59"/>
      <c r="BE1008" s="59"/>
      <c r="BF1008" s="43"/>
      <c r="BG1008" s="59"/>
      <c r="BH1008" s="59"/>
      <c r="BI1008" s="59"/>
      <c r="BJ1008" s="59"/>
      <c r="BK1008" s="59"/>
      <c r="BL1008" s="59"/>
      <c r="BM1008" s="59"/>
    </row>
    <row r="1009" spans="1:65" x14ac:dyDescent="0.25">
      <c r="A1009" s="82"/>
      <c r="B1009" s="122" t="s">
        <v>10</v>
      </c>
      <c r="C1009" s="122">
        <v>3925.5</v>
      </c>
      <c r="D1009" s="122">
        <v>36.958133160747003</v>
      </c>
      <c r="E1009" s="142">
        <f>IF(B1008=B1009,0,MAX(E$4:E1008)+1)</f>
        <v>0</v>
      </c>
      <c r="F1009" s="142">
        <f t="shared" si="197"/>
        <v>2</v>
      </c>
      <c r="G1009" s="142" t="str">
        <f t="shared" si="191"/>
        <v/>
      </c>
      <c r="H1009" s="142" t="str">
        <f t="shared" si="192"/>
        <v/>
      </c>
      <c r="I1009" s="59"/>
      <c r="J1009" s="104"/>
      <c r="K1009" s="59"/>
      <c r="L1009" s="59"/>
      <c r="M1009" s="59"/>
      <c r="N1009" s="44"/>
      <c r="O1009" s="44"/>
      <c r="P1009" s="44"/>
      <c r="Q1009" s="43" t="str">
        <f t="shared" si="189"/>
        <v/>
      </c>
      <c r="R1009" s="60" t="str">
        <f t="shared" si="198"/>
        <v/>
      </c>
      <c r="S1009" s="60" t="str">
        <f t="shared" si="198"/>
        <v/>
      </c>
      <c r="T1009" s="60" t="str">
        <f t="shared" si="198"/>
        <v/>
      </c>
      <c r="U1009" s="60" t="str">
        <f t="shared" si="198"/>
        <v/>
      </c>
      <c r="V1009" s="60" t="str">
        <f t="shared" si="198"/>
        <v/>
      </c>
      <c r="W1009" s="44"/>
      <c r="X1009" s="44" t="str">
        <f t="shared" si="193"/>
        <v/>
      </c>
      <c r="Y1009" s="142" t="str">
        <f t="shared" si="190"/>
        <v/>
      </c>
      <c r="Z1009" s="172" t="str">
        <f t="shared" si="194"/>
        <v/>
      </c>
      <c r="AA1009" s="169" t="str">
        <f>IF(ISNUMBER($Q1009),INDEX($D$1:$D$3663,S1009,1),"")</f>
        <v/>
      </c>
      <c r="AB1009" s="169" t="str">
        <f>IF(ISNUMBER($Q1009),INDEX($D$1:$D$3663,T1009,1),"")</f>
        <v/>
      </c>
      <c r="AC1009" s="169" t="str">
        <f>IF(ISNUMBER($Q1009),INDEX($D$1:$D$3663,U1009,1),"")</f>
        <v/>
      </c>
      <c r="AD1009" s="169" t="str">
        <f>IF(ISNUMBER($Q1009),INDEX($D$1:$D$3663,V1009,1),"")</f>
        <v/>
      </c>
      <c r="AE1009" s="59"/>
      <c r="AF1009" s="177" t="str">
        <f t="shared" si="195"/>
        <v/>
      </c>
      <c r="AG1009" s="178" t="s">
        <v>1403</v>
      </c>
      <c r="AH1009" s="59"/>
      <c r="AI1009" s="163" t="str">
        <f t="shared" si="196"/>
        <v/>
      </c>
      <c r="AJ1009" s="162" t="str">
        <f t="shared" si="199"/>
        <v/>
      </c>
      <c r="AK1009" s="119"/>
      <c r="AL1009" s="59" t="str">
        <f>IF(ISNUMBER($AJ1009),INDEX($Z$4:$AC$3663,$AJ1009,AL$3),"")</f>
        <v/>
      </c>
      <c r="AM1009" s="149" t="str">
        <f>IF(ISNUMBER($AJ1009),INDEX($Z$4:$AC$3663,$AJ1009,AM$3),"")</f>
        <v/>
      </c>
      <c r="AN1009" s="149" t="str">
        <f>IF(ISNUMBER($AJ1009),INDEX($Z$4:$AC$3663,$AJ1009,AN$3),"")</f>
        <v/>
      </c>
      <c r="AO1009" s="59"/>
      <c r="AP1009" s="59"/>
      <c r="AQ1009" s="166"/>
      <c r="AR1009" s="59"/>
      <c r="AS1009" s="59"/>
      <c r="AT1009" s="149"/>
      <c r="AU1009" s="149"/>
      <c r="AV1009" s="149"/>
      <c r="AW1009" s="149"/>
      <c r="AX1009" s="150"/>
      <c r="AY1009" s="151"/>
      <c r="AZ1009" s="59"/>
      <c r="BA1009" s="59"/>
      <c r="BB1009" s="59"/>
      <c r="BC1009" s="59"/>
      <c r="BD1009" s="59"/>
      <c r="BE1009" s="59"/>
      <c r="BF1009" s="43"/>
      <c r="BG1009" s="59"/>
      <c r="BH1009" s="59"/>
      <c r="BI1009" s="59"/>
      <c r="BJ1009" s="59"/>
      <c r="BK1009" s="59"/>
      <c r="BL1009" s="59"/>
      <c r="BM1009" s="59"/>
    </row>
    <row r="1010" spans="1:65" x14ac:dyDescent="0.25">
      <c r="A1010" s="82"/>
      <c r="B1010" s="122" t="s">
        <v>10</v>
      </c>
      <c r="C1010" s="122">
        <v>3926.5</v>
      </c>
      <c r="D1010" s="122">
        <v>36.927343837739102</v>
      </c>
      <c r="E1010" s="142">
        <f>IF(B1009=B1010,0,MAX(E$4:E1009)+1)</f>
        <v>0</v>
      </c>
      <c r="F1010" s="142">
        <f t="shared" si="197"/>
        <v>2</v>
      </c>
      <c r="G1010" s="142" t="str">
        <f t="shared" si="191"/>
        <v/>
      </c>
      <c r="H1010" s="142" t="str">
        <f t="shared" si="192"/>
        <v/>
      </c>
      <c r="I1010" s="59"/>
      <c r="J1010" s="104"/>
      <c r="K1010" s="59"/>
      <c r="L1010" s="59"/>
      <c r="M1010" s="59"/>
      <c r="N1010" s="44"/>
      <c r="O1010" s="44"/>
      <c r="P1010" s="44"/>
      <c r="Q1010" s="43" t="str">
        <f t="shared" si="189"/>
        <v/>
      </c>
      <c r="R1010" s="60" t="str">
        <f t="shared" si="198"/>
        <v/>
      </c>
      <c r="S1010" s="60" t="str">
        <f t="shared" si="198"/>
        <v/>
      </c>
      <c r="T1010" s="60" t="str">
        <f t="shared" si="198"/>
        <v/>
      </c>
      <c r="U1010" s="60" t="str">
        <f t="shared" si="198"/>
        <v/>
      </c>
      <c r="V1010" s="60" t="str">
        <f t="shared" si="198"/>
        <v/>
      </c>
      <c r="W1010" s="44"/>
      <c r="X1010" s="44" t="str">
        <f t="shared" si="193"/>
        <v/>
      </c>
      <c r="Y1010" s="142" t="str">
        <f t="shared" si="190"/>
        <v/>
      </c>
      <c r="Z1010" s="172" t="str">
        <f t="shared" si="194"/>
        <v/>
      </c>
      <c r="AA1010" s="169" t="str">
        <f>IF(ISNUMBER($Q1010),INDEX($D$1:$D$3663,S1010,1),"")</f>
        <v/>
      </c>
      <c r="AB1010" s="169" t="str">
        <f>IF(ISNUMBER($Q1010),INDEX($D$1:$D$3663,T1010,1),"")</f>
        <v/>
      </c>
      <c r="AC1010" s="169" t="str">
        <f>IF(ISNUMBER($Q1010),INDEX($D$1:$D$3663,U1010,1),"")</f>
        <v/>
      </c>
      <c r="AD1010" s="169" t="str">
        <f>IF(ISNUMBER($Q1010),INDEX($D$1:$D$3663,V1010,1),"")</f>
        <v/>
      </c>
      <c r="AE1010" s="59"/>
      <c r="AF1010" s="177" t="str">
        <f t="shared" si="195"/>
        <v/>
      </c>
      <c r="AG1010" s="178" t="s">
        <v>1403</v>
      </c>
      <c r="AH1010" s="59"/>
      <c r="AI1010" s="163" t="str">
        <f t="shared" si="196"/>
        <v/>
      </c>
      <c r="AJ1010" s="162" t="str">
        <f t="shared" si="199"/>
        <v/>
      </c>
      <c r="AK1010" s="119"/>
      <c r="AL1010" s="59" t="str">
        <f>IF(ISNUMBER($AJ1010),INDEX($Z$4:$AC$3663,$AJ1010,AL$3),"")</f>
        <v/>
      </c>
      <c r="AM1010" s="149" t="str">
        <f>IF(ISNUMBER($AJ1010),INDEX($Z$4:$AC$3663,$AJ1010,AM$3),"")</f>
        <v/>
      </c>
      <c r="AN1010" s="149" t="str">
        <f>IF(ISNUMBER($AJ1010),INDEX($Z$4:$AC$3663,$AJ1010,AN$3),"")</f>
        <v/>
      </c>
      <c r="AO1010" s="59"/>
      <c r="AP1010" s="59"/>
      <c r="AQ1010" s="166"/>
      <c r="AR1010" s="59"/>
      <c r="AS1010" s="59"/>
      <c r="AT1010" s="149"/>
      <c r="AU1010" s="149"/>
      <c r="AV1010" s="149"/>
      <c r="AW1010" s="149"/>
      <c r="AX1010" s="150"/>
      <c r="AY1010" s="151"/>
      <c r="AZ1010" s="59"/>
      <c r="BA1010" s="59"/>
      <c r="BB1010" s="59"/>
      <c r="BC1010" s="59"/>
      <c r="BD1010" s="59"/>
      <c r="BE1010" s="59"/>
      <c r="BF1010" s="43"/>
      <c r="BG1010" s="59"/>
      <c r="BH1010" s="59"/>
      <c r="BI1010" s="59"/>
      <c r="BJ1010" s="59"/>
      <c r="BK1010" s="59"/>
      <c r="BL1010" s="59"/>
      <c r="BM1010" s="59"/>
    </row>
    <row r="1011" spans="1:65" x14ac:dyDescent="0.25">
      <c r="A1011" s="82"/>
      <c r="B1011" s="122" t="s">
        <v>10</v>
      </c>
      <c r="C1011" s="122">
        <v>3927.5</v>
      </c>
      <c r="D1011" s="122">
        <v>37.005257295398899</v>
      </c>
      <c r="E1011" s="142">
        <f>IF(B1010=B1011,0,MAX(E$4:E1010)+1)</f>
        <v>0</v>
      </c>
      <c r="F1011" s="142">
        <f t="shared" si="197"/>
        <v>2</v>
      </c>
      <c r="G1011" s="142" t="str">
        <f t="shared" si="191"/>
        <v/>
      </c>
      <c r="H1011" s="142" t="str">
        <f t="shared" si="192"/>
        <v/>
      </c>
      <c r="I1011" s="59"/>
      <c r="J1011" s="104"/>
      <c r="K1011" s="59"/>
      <c r="L1011" s="59"/>
      <c r="M1011" s="59"/>
      <c r="N1011" s="44"/>
      <c r="O1011" s="44"/>
      <c r="P1011" s="44"/>
      <c r="Q1011" s="43" t="str">
        <f t="shared" si="189"/>
        <v/>
      </c>
      <c r="R1011" s="60" t="str">
        <f t="shared" si="198"/>
        <v/>
      </c>
      <c r="S1011" s="60" t="str">
        <f t="shared" si="198"/>
        <v/>
      </c>
      <c r="T1011" s="60" t="str">
        <f t="shared" si="198"/>
        <v/>
      </c>
      <c r="U1011" s="60" t="str">
        <f t="shared" si="198"/>
        <v/>
      </c>
      <c r="V1011" s="60" t="str">
        <f t="shared" si="198"/>
        <v/>
      </c>
      <c r="W1011" s="44"/>
      <c r="X1011" s="44" t="str">
        <f t="shared" si="193"/>
        <v/>
      </c>
      <c r="Y1011" s="142" t="str">
        <f t="shared" si="190"/>
        <v/>
      </c>
      <c r="Z1011" s="172" t="str">
        <f t="shared" si="194"/>
        <v/>
      </c>
      <c r="AA1011" s="169" t="str">
        <f>IF(ISNUMBER($Q1011),INDEX($D$1:$D$3663,S1011,1),"")</f>
        <v/>
      </c>
      <c r="AB1011" s="169" t="str">
        <f>IF(ISNUMBER($Q1011),INDEX($D$1:$D$3663,T1011,1),"")</f>
        <v/>
      </c>
      <c r="AC1011" s="169" t="str">
        <f>IF(ISNUMBER($Q1011),INDEX($D$1:$D$3663,U1011,1),"")</f>
        <v/>
      </c>
      <c r="AD1011" s="169" t="str">
        <f>IF(ISNUMBER($Q1011),INDEX($D$1:$D$3663,V1011,1),"")</f>
        <v/>
      </c>
      <c r="AE1011" s="59"/>
      <c r="AF1011" s="177" t="str">
        <f t="shared" si="195"/>
        <v/>
      </c>
      <c r="AG1011" s="178" t="s">
        <v>1403</v>
      </c>
      <c r="AH1011" s="59"/>
      <c r="AI1011" s="163" t="str">
        <f t="shared" si="196"/>
        <v/>
      </c>
      <c r="AJ1011" s="162" t="str">
        <f t="shared" si="199"/>
        <v/>
      </c>
      <c r="AK1011" s="119"/>
      <c r="AL1011" s="59" t="str">
        <f>IF(ISNUMBER($AJ1011),INDEX($Z$4:$AC$3663,$AJ1011,AL$3),"")</f>
        <v/>
      </c>
      <c r="AM1011" s="149" t="str">
        <f>IF(ISNUMBER($AJ1011),INDEX($Z$4:$AC$3663,$AJ1011,AM$3),"")</f>
        <v/>
      </c>
      <c r="AN1011" s="149" t="str">
        <f>IF(ISNUMBER($AJ1011),INDEX($Z$4:$AC$3663,$AJ1011,AN$3),"")</f>
        <v/>
      </c>
      <c r="AO1011" s="59"/>
      <c r="AP1011" s="59"/>
      <c r="AQ1011" s="166"/>
      <c r="AR1011" s="59"/>
      <c r="AS1011" s="59"/>
      <c r="AT1011" s="149"/>
      <c r="AU1011" s="149"/>
      <c r="AV1011" s="149"/>
      <c r="AW1011" s="149"/>
      <c r="AX1011" s="150"/>
      <c r="AY1011" s="151"/>
      <c r="AZ1011" s="59"/>
      <c r="BA1011" s="59"/>
      <c r="BB1011" s="59"/>
      <c r="BC1011" s="59"/>
      <c r="BD1011" s="59"/>
      <c r="BE1011" s="59"/>
      <c r="BF1011" s="43"/>
      <c r="BG1011" s="59"/>
      <c r="BH1011" s="59"/>
      <c r="BI1011" s="59"/>
      <c r="BJ1011" s="59"/>
      <c r="BK1011" s="59"/>
      <c r="BL1011" s="59"/>
      <c r="BM1011" s="59"/>
    </row>
    <row r="1012" spans="1:65" x14ac:dyDescent="0.25">
      <c r="A1012" s="82"/>
      <c r="B1012" s="122" t="s">
        <v>10</v>
      </c>
      <c r="C1012" s="122">
        <v>3928.5</v>
      </c>
      <c r="D1012" s="122">
        <v>37.021690172675399</v>
      </c>
      <c r="E1012" s="142">
        <f>IF(B1011=B1012,0,MAX(E$4:E1011)+1)</f>
        <v>0</v>
      </c>
      <c r="F1012" s="142">
        <f t="shared" si="197"/>
        <v>2</v>
      </c>
      <c r="G1012" s="142" t="str">
        <f t="shared" si="191"/>
        <v/>
      </c>
      <c r="H1012" s="142" t="str">
        <f t="shared" si="192"/>
        <v/>
      </c>
      <c r="I1012" s="59"/>
      <c r="J1012" s="104"/>
      <c r="K1012" s="59"/>
      <c r="L1012" s="59"/>
      <c r="M1012" s="59"/>
      <c r="N1012" s="44"/>
      <c r="O1012" s="44"/>
      <c r="P1012" s="44"/>
      <c r="Q1012" s="43" t="str">
        <f t="shared" si="189"/>
        <v/>
      </c>
      <c r="R1012" s="60" t="str">
        <f t="shared" si="198"/>
        <v/>
      </c>
      <c r="S1012" s="60" t="str">
        <f t="shared" si="198"/>
        <v/>
      </c>
      <c r="T1012" s="60" t="str">
        <f t="shared" si="198"/>
        <v/>
      </c>
      <c r="U1012" s="60" t="str">
        <f t="shared" si="198"/>
        <v/>
      </c>
      <c r="V1012" s="60" t="str">
        <f t="shared" si="198"/>
        <v/>
      </c>
      <c r="W1012" s="44"/>
      <c r="X1012" s="44" t="str">
        <f t="shared" si="193"/>
        <v/>
      </c>
      <c r="Y1012" s="142" t="str">
        <f t="shared" si="190"/>
        <v/>
      </c>
      <c r="Z1012" s="172" t="str">
        <f t="shared" si="194"/>
        <v/>
      </c>
      <c r="AA1012" s="169" t="str">
        <f>IF(ISNUMBER($Q1012),INDEX($D$1:$D$3663,S1012,1),"")</f>
        <v/>
      </c>
      <c r="AB1012" s="169" t="str">
        <f>IF(ISNUMBER($Q1012),INDEX($D$1:$D$3663,T1012,1),"")</f>
        <v/>
      </c>
      <c r="AC1012" s="169" t="str">
        <f>IF(ISNUMBER($Q1012),INDEX($D$1:$D$3663,U1012,1),"")</f>
        <v/>
      </c>
      <c r="AD1012" s="169" t="str">
        <f>IF(ISNUMBER($Q1012),INDEX($D$1:$D$3663,V1012,1),"")</f>
        <v/>
      </c>
      <c r="AE1012" s="59"/>
      <c r="AF1012" s="177" t="str">
        <f t="shared" si="195"/>
        <v/>
      </c>
      <c r="AG1012" s="178" t="s">
        <v>1403</v>
      </c>
      <c r="AH1012" s="59"/>
      <c r="AI1012" s="163" t="str">
        <f t="shared" si="196"/>
        <v/>
      </c>
      <c r="AJ1012" s="162" t="str">
        <f t="shared" si="199"/>
        <v/>
      </c>
      <c r="AK1012" s="119"/>
      <c r="AL1012" s="59" t="str">
        <f>IF(ISNUMBER($AJ1012),INDEX($Z$4:$AC$3663,$AJ1012,AL$3),"")</f>
        <v/>
      </c>
      <c r="AM1012" s="149" t="str">
        <f>IF(ISNUMBER($AJ1012),INDEX($Z$4:$AC$3663,$AJ1012,AM$3),"")</f>
        <v/>
      </c>
      <c r="AN1012" s="149" t="str">
        <f>IF(ISNUMBER($AJ1012),INDEX($Z$4:$AC$3663,$AJ1012,AN$3),"")</f>
        <v/>
      </c>
      <c r="AO1012" s="59"/>
      <c r="AP1012" s="59"/>
      <c r="AQ1012" s="166"/>
      <c r="AR1012" s="59"/>
      <c r="AS1012" s="59"/>
      <c r="AT1012" s="149"/>
      <c r="AU1012" s="149"/>
      <c r="AV1012" s="149"/>
      <c r="AW1012" s="149"/>
      <c r="AX1012" s="150"/>
      <c r="AY1012" s="151"/>
      <c r="AZ1012" s="59"/>
      <c r="BA1012" s="59"/>
      <c r="BB1012" s="59"/>
      <c r="BC1012" s="59"/>
      <c r="BD1012" s="59"/>
      <c r="BE1012" s="59"/>
      <c r="BF1012" s="43"/>
      <c r="BG1012" s="59"/>
      <c r="BH1012" s="59"/>
      <c r="BI1012" s="59"/>
      <c r="BJ1012" s="59"/>
      <c r="BK1012" s="59"/>
      <c r="BL1012" s="59"/>
      <c r="BM1012" s="59"/>
    </row>
    <row r="1013" spans="1:65" x14ac:dyDescent="0.25">
      <c r="A1013" s="82"/>
      <c r="B1013" s="122" t="s">
        <v>10</v>
      </c>
      <c r="C1013" s="122">
        <v>3929.5</v>
      </c>
      <c r="D1013" s="122">
        <v>36.957376605249898</v>
      </c>
      <c r="E1013" s="142">
        <f>IF(B1012=B1013,0,MAX(E$4:E1012)+1)</f>
        <v>0</v>
      </c>
      <c r="F1013" s="142">
        <f t="shared" si="197"/>
        <v>2</v>
      </c>
      <c r="G1013" s="142" t="str">
        <f t="shared" si="191"/>
        <v/>
      </c>
      <c r="H1013" s="142" t="str">
        <f t="shared" si="192"/>
        <v/>
      </c>
      <c r="I1013" s="59"/>
      <c r="J1013" s="104"/>
      <c r="K1013" s="59"/>
      <c r="L1013" s="59"/>
      <c r="M1013" s="59"/>
      <c r="N1013" s="44"/>
      <c r="O1013" s="44"/>
      <c r="P1013" s="44"/>
      <c r="Q1013" s="43" t="str">
        <f t="shared" si="189"/>
        <v/>
      </c>
      <c r="R1013" s="60" t="str">
        <f t="shared" si="198"/>
        <v/>
      </c>
      <c r="S1013" s="60" t="str">
        <f t="shared" si="198"/>
        <v/>
      </c>
      <c r="T1013" s="60" t="str">
        <f t="shared" si="198"/>
        <v/>
      </c>
      <c r="U1013" s="60" t="str">
        <f t="shared" si="198"/>
        <v/>
      </c>
      <c r="V1013" s="60" t="str">
        <f t="shared" si="198"/>
        <v/>
      </c>
      <c r="W1013" s="44"/>
      <c r="X1013" s="44" t="str">
        <f t="shared" si="193"/>
        <v/>
      </c>
      <c r="Y1013" s="142" t="str">
        <f t="shared" si="190"/>
        <v/>
      </c>
      <c r="Z1013" s="172" t="str">
        <f t="shared" si="194"/>
        <v/>
      </c>
      <c r="AA1013" s="169" t="str">
        <f>IF(ISNUMBER($Q1013),INDEX($D$1:$D$3663,S1013,1),"")</f>
        <v/>
      </c>
      <c r="AB1013" s="169" t="str">
        <f>IF(ISNUMBER($Q1013),INDEX($D$1:$D$3663,T1013,1),"")</f>
        <v/>
      </c>
      <c r="AC1013" s="169" t="str">
        <f>IF(ISNUMBER($Q1013),INDEX($D$1:$D$3663,U1013,1),"")</f>
        <v/>
      </c>
      <c r="AD1013" s="169" t="str">
        <f>IF(ISNUMBER($Q1013),INDEX($D$1:$D$3663,V1013,1),"")</f>
        <v/>
      </c>
      <c r="AE1013" s="59"/>
      <c r="AF1013" s="177" t="str">
        <f t="shared" si="195"/>
        <v/>
      </c>
      <c r="AG1013" s="178" t="s">
        <v>1403</v>
      </c>
      <c r="AH1013" s="59"/>
      <c r="AI1013" s="163" t="str">
        <f t="shared" si="196"/>
        <v/>
      </c>
      <c r="AJ1013" s="162" t="str">
        <f t="shared" si="199"/>
        <v/>
      </c>
      <c r="AK1013" s="119"/>
      <c r="AL1013" s="59" t="str">
        <f>IF(ISNUMBER($AJ1013),INDEX($Z$4:$AC$3663,$AJ1013,AL$3),"")</f>
        <v/>
      </c>
      <c r="AM1013" s="149" t="str">
        <f>IF(ISNUMBER($AJ1013),INDEX($Z$4:$AC$3663,$AJ1013,AM$3),"")</f>
        <v/>
      </c>
      <c r="AN1013" s="149" t="str">
        <f>IF(ISNUMBER($AJ1013),INDEX($Z$4:$AC$3663,$AJ1013,AN$3),"")</f>
        <v/>
      </c>
      <c r="AO1013" s="59"/>
      <c r="AP1013" s="59"/>
      <c r="AQ1013" s="166"/>
      <c r="AR1013" s="59"/>
      <c r="AS1013" s="59"/>
      <c r="AT1013" s="149"/>
      <c r="AU1013" s="149"/>
      <c r="AV1013" s="149"/>
      <c r="AW1013" s="149"/>
      <c r="AX1013" s="150"/>
      <c r="AY1013" s="151"/>
      <c r="AZ1013" s="59"/>
      <c r="BA1013" s="59"/>
      <c r="BB1013" s="59"/>
      <c r="BC1013" s="59"/>
      <c r="BD1013" s="59"/>
      <c r="BE1013" s="59"/>
      <c r="BF1013" s="43"/>
      <c r="BG1013" s="59"/>
      <c r="BH1013" s="59"/>
      <c r="BI1013" s="59"/>
      <c r="BJ1013" s="59"/>
      <c r="BK1013" s="59"/>
      <c r="BL1013" s="59"/>
      <c r="BM1013" s="59"/>
    </row>
    <row r="1014" spans="1:65" x14ac:dyDescent="0.25">
      <c r="A1014" s="82"/>
      <c r="B1014" s="122" t="s">
        <v>10</v>
      </c>
      <c r="C1014" s="122">
        <v>3930.5</v>
      </c>
      <c r="D1014" s="122">
        <v>36.841755675883398</v>
      </c>
      <c r="E1014" s="142">
        <f>IF(B1013=B1014,0,MAX(E$4:E1013)+1)</f>
        <v>0</v>
      </c>
      <c r="F1014" s="142">
        <f t="shared" si="197"/>
        <v>2</v>
      </c>
      <c r="G1014" s="142" t="str">
        <f t="shared" si="191"/>
        <v/>
      </c>
      <c r="H1014" s="142" t="str">
        <f t="shared" si="192"/>
        <v/>
      </c>
      <c r="I1014" s="59"/>
      <c r="J1014" s="104"/>
      <c r="K1014" s="59"/>
      <c r="L1014" s="59"/>
      <c r="M1014" s="59"/>
      <c r="N1014" s="44"/>
      <c r="O1014" s="44"/>
      <c r="P1014" s="44"/>
      <c r="Q1014" s="43" t="str">
        <f t="shared" si="189"/>
        <v/>
      </c>
      <c r="R1014" s="60" t="str">
        <f t="shared" si="198"/>
        <v/>
      </c>
      <c r="S1014" s="60" t="str">
        <f t="shared" si="198"/>
        <v/>
      </c>
      <c r="T1014" s="60" t="str">
        <f t="shared" si="198"/>
        <v/>
      </c>
      <c r="U1014" s="60" t="str">
        <f t="shared" si="198"/>
        <v/>
      </c>
      <c r="V1014" s="60" t="str">
        <f t="shared" si="198"/>
        <v/>
      </c>
      <c r="W1014" s="44"/>
      <c r="X1014" s="44" t="str">
        <f t="shared" si="193"/>
        <v/>
      </c>
      <c r="Y1014" s="142" t="str">
        <f t="shared" si="190"/>
        <v/>
      </c>
      <c r="Z1014" s="172" t="str">
        <f t="shared" si="194"/>
        <v/>
      </c>
      <c r="AA1014" s="169" t="str">
        <f>IF(ISNUMBER($Q1014),INDEX($D$1:$D$3663,S1014,1),"")</f>
        <v/>
      </c>
      <c r="AB1014" s="169" t="str">
        <f>IF(ISNUMBER($Q1014),INDEX($D$1:$D$3663,T1014,1),"")</f>
        <v/>
      </c>
      <c r="AC1014" s="169" t="str">
        <f>IF(ISNUMBER($Q1014),INDEX($D$1:$D$3663,U1014,1),"")</f>
        <v/>
      </c>
      <c r="AD1014" s="169" t="str">
        <f>IF(ISNUMBER($Q1014),INDEX($D$1:$D$3663,V1014,1),"")</f>
        <v/>
      </c>
      <c r="AE1014" s="59"/>
      <c r="AF1014" s="177" t="str">
        <f t="shared" si="195"/>
        <v/>
      </c>
      <c r="AG1014" s="178" t="s">
        <v>1403</v>
      </c>
      <c r="AH1014" s="59"/>
      <c r="AI1014" s="163" t="str">
        <f t="shared" si="196"/>
        <v/>
      </c>
      <c r="AJ1014" s="162" t="str">
        <f t="shared" si="199"/>
        <v/>
      </c>
      <c r="AK1014" s="119"/>
      <c r="AL1014" s="59" t="str">
        <f>IF(ISNUMBER($AJ1014),INDEX($Z$4:$AC$3663,$AJ1014,AL$3),"")</f>
        <v/>
      </c>
      <c r="AM1014" s="149" t="str">
        <f>IF(ISNUMBER($AJ1014),INDEX($Z$4:$AC$3663,$AJ1014,AM$3),"")</f>
        <v/>
      </c>
      <c r="AN1014" s="149" t="str">
        <f>IF(ISNUMBER($AJ1014),INDEX($Z$4:$AC$3663,$AJ1014,AN$3),"")</f>
        <v/>
      </c>
      <c r="AO1014" s="59"/>
      <c r="AP1014" s="59"/>
      <c r="AQ1014" s="166"/>
      <c r="AR1014" s="59"/>
      <c r="AS1014" s="59"/>
      <c r="AT1014" s="149"/>
      <c r="AU1014" s="149"/>
      <c r="AV1014" s="149"/>
      <c r="AW1014" s="149"/>
      <c r="AX1014" s="150"/>
      <c r="AY1014" s="151"/>
      <c r="AZ1014" s="59"/>
      <c r="BA1014" s="59"/>
      <c r="BB1014" s="59"/>
      <c r="BC1014" s="59"/>
      <c r="BD1014" s="59"/>
      <c r="BE1014" s="59"/>
      <c r="BF1014" s="43"/>
      <c r="BG1014" s="59"/>
      <c r="BH1014" s="59"/>
      <c r="BI1014" s="59"/>
      <c r="BJ1014" s="59"/>
      <c r="BK1014" s="59"/>
      <c r="BL1014" s="59"/>
      <c r="BM1014" s="59"/>
    </row>
    <row r="1015" spans="1:65" x14ac:dyDescent="0.25">
      <c r="A1015" s="82"/>
      <c r="B1015" s="122" t="s">
        <v>10</v>
      </c>
      <c r="C1015" s="122">
        <v>3931.5</v>
      </c>
      <c r="D1015" s="122">
        <v>36.807856124004402</v>
      </c>
      <c r="E1015" s="142">
        <f>IF(B1014=B1015,0,MAX(E$4:E1014)+1)</f>
        <v>0</v>
      </c>
      <c r="F1015" s="142">
        <f t="shared" si="197"/>
        <v>2</v>
      </c>
      <c r="G1015" s="142" t="str">
        <f t="shared" si="191"/>
        <v/>
      </c>
      <c r="H1015" s="142" t="str">
        <f t="shared" si="192"/>
        <v/>
      </c>
      <c r="I1015" s="59"/>
      <c r="J1015" s="104"/>
      <c r="K1015" s="59"/>
      <c r="L1015" s="59"/>
      <c r="M1015" s="59"/>
      <c r="N1015" s="44"/>
      <c r="O1015" s="44"/>
      <c r="P1015" s="44"/>
      <c r="Q1015" s="43" t="str">
        <f t="shared" si="189"/>
        <v/>
      </c>
      <c r="R1015" s="60" t="str">
        <f t="shared" si="198"/>
        <v/>
      </c>
      <c r="S1015" s="60" t="str">
        <f t="shared" si="198"/>
        <v/>
      </c>
      <c r="T1015" s="60" t="str">
        <f t="shared" si="198"/>
        <v/>
      </c>
      <c r="U1015" s="60" t="str">
        <f t="shared" si="198"/>
        <v/>
      </c>
      <c r="V1015" s="60" t="str">
        <f t="shared" si="198"/>
        <v/>
      </c>
      <c r="W1015" s="44"/>
      <c r="X1015" s="44" t="str">
        <f t="shared" si="193"/>
        <v/>
      </c>
      <c r="Y1015" s="142" t="str">
        <f t="shared" si="190"/>
        <v/>
      </c>
      <c r="Z1015" s="172" t="str">
        <f t="shared" si="194"/>
        <v/>
      </c>
      <c r="AA1015" s="169" t="str">
        <f>IF(ISNUMBER($Q1015),INDEX($D$1:$D$3663,S1015,1),"")</f>
        <v/>
      </c>
      <c r="AB1015" s="169" t="str">
        <f>IF(ISNUMBER($Q1015),INDEX($D$1:$D$3663,T1015,1),"")</f>
        <v/>
      </c>
      <c r="AC1015" s="169" t="str">
        <f>IF(ISNUMBER($Q1015),INDEX($D$1:$D$3663,U1015,1),"")</f>
        <v/>
      </c>
      <c r="AD1015" s="169" t="str">
        <f>IF(ISNUMBER($Q1015),INDEX($D$1:$D$3663,V1015,1),"")</f>
        <v/>
      </c>
      <c r="AE1015" s="59"/>
      <c r="AF1015" s="177" t="str">
        <f t="shared" si="195"/>
        <v/>
      </c>
      <c r="AG1015" s="178" t="s">
        <v>1403</v>
      </c>
      <c r="AH1015" s="59"/>
      <c r="AI1015" s="163" t="str">
        <f t="shared" si="196"/>
        <v/>
      </c>
      <c r="AJ1015" s="162" t="str">
        <f t="shared" si="199"/>
        <v/>
      </c>
      <c r="AK1015" s="119"/>
      <c r="AL1015" s="59" t="str">
        <f>IF(ISNUMBER($AJ1015),INDEX($Z$4:$AC$3663,$AJ1015,AL$3),"")</f>
        <v/>
      </c>
      <c r="AM1015" s="149" t="str">
        <f>IF(ISNUMBER($AJ1015),INDEX($Z$4:$AC$3663,$AJ1015,AM$3),"")</f>
        <v/>
      </c>
      <c r="AN1015" s="149" t="str">
        <f>IF(ISNUMBER($AJ1015),INDEX($Z$4:$AC$3663,$AJ1015,AN$3),"")</f>
        <v/>
      </c>
      <c r="AO1015" s="59"/>
      <c r="AP1015" s="59"/>
      <c r="AQ1015" s="166"/>
      <c r="AR1015" s="59"/>
      <c r="AS1015" s="59"/>
      <c r="AT1015" s="149"/>
      <c r="AU1015" s="149"/>
      <c r="AV1015" s="149"/>
      <c r="AW1015" s="149"/>
      <c r="AX1015" s="150"/>
      <c r="AY1015" s="151"/>
      <c r="AZ1015" s="59"/>
      <c r="BA1015" s="59"/>
      <c r="BB1015" s="59"/>
      <c r="BC1015" s="59"/>
      <c r="BD1015" s="59"/>
      <c r="BE1015" s="59"/>
      <c r="BF1015" s="43"/>
      <c r="BG1015" s="59"/>
      <c r="BH1015" s="59"/>
      <c r="BI1015" s="59"/>
      <c r="BJ1015" s="59"/>
      <c r="BK1015" s="59"/>
      <c r="BL1015" s="59"/>
      <c r="BM1015" s="59"/>
    </row>
    <row r="1016" spans="1:65" x14ac:dyDescent="0.25">
      <c r="A1016" s="82"/>
      <c r="B1016" s="122" t="s">
        <v>10</v>
      </c>
      <c r="C1016" s="122">
        <v>3932.5</v>
      </c>
      <c r="D1016" s="122">
        <v>36.882480856360097</v>
      </c>
      <c r="E1016" s="142">
        <f>IF(B1015=B1016,0,MAX(E$4:E1015)+1)</f>
        <v>0</v>
      </c>
      <c r="F1016" s="142">
        <f t="shared" si="197"/>
        <v>2</v>
      </c>
      <c r="G1016" s="142" t="str">
        <f t="shared" si="191"/>
        <v/>
      </c>
      <c r="H1016" s="142" t="str">
        <f t="shared" si="192"/>
        <v/>
      </c>
      <c r="I1016" s="59"/>
      <c r="J1016" s="104"/>
      <c r="K1016" s="59"/>
      <c r="L1016" s="59"/>
      <c r="M1016" s="59"/>
      <c r="N1016" s="44"/>
      <c r="O1016" s="44"/>
      <c r="P1016" s="44"/>
      <c r="Q1016" s="43" t="str">
        <f t="shared" si="189"/>
        <v/>
      </c>
      <c r="R1016" s="60" t="str">
        <f t="shared" si="198"/>
        <v/>
      </c>
      <c r="S1016" s="60" t="str">
        <f t="shared" si="198"/>
        <v/>
      </c>
      <c r="T1016" s="60" t="str">
        <f t="shared" si="198"/>
        <v/>
      </c>
      <c r="U1016" s="60" t="str">
        <f t="shared" si="198"/>
        <v/>
      </c>
      <c r="V1016" s="60" t="str">
        <f t="shared" si="198"/>
        <v/>
      </c>
      <c r="W1016" s="44"/>
      <c r="X1016" s="44" t="str">
        <f t="shared" si="193"/>
        <v/>
      </c>
      <c r="Y1016" s="142" t="str">
        <f t="shared" si="190"/>
        <v/>
      </c>
      <c r="Z1016" s="172" t="str">
        <f t="shared" si="194"/>
        <v/>
      </c>
      <c r="AA1016" s="169" t="str">
        <f>IF(ISNUMBER($Q1016),INDEX($D$1:$D$3663,S1016,1),"")</f>
        <v/>
      </c>
      <c r="AB1016" s="169" t="str">
        <f>IF(ISNUMBER($Q1016),INDEX($D$1:$D$3663,T1016,1),"")</f>
        <v/>
      </c>
      <c r="AC1016" s="169" t="str">
        <f>IF(ISNUMBER($Q1016),INDEX($D$1:$D$3663,U1016,1),"")</f>
        <v/>
      </c>
      <c r="AD1016" s="169" t="str">
        <f>IF(ISNUMBER($Q1016),INDEX($D$1:$D$3663,V1016,1),"")</f>
        <v/>
      </c>
      <c r="AE1016" s="59"/>
      <c r="AF1016" s="177" t="str">
        <f t="shared" si="195"/>
        <v/>
      </c>
      <c r="AG1016" s="178" t="s">
        <v>1403</v>
      </c>
      <c r="AH1016" s="59"/>
      <c r="AI1016" s="163" t="str">
        <f t="shared" si="196"/>
        <v/>
      </c>
      <c r="AJ1016" s="162" t="str">
        <f t="shared" si="199"/>
        <v/>
      </c>
      <c r="AK1016" s="119"/>
      <c r="AL1016" s="59" t="str">
        <f>IF(ISNUMBER($AJ1016),INDEX($Z$4:$AC$3663,$AJ1016,AL$3),"")</f>
        <v/>
      </c>
      <c r="AM1016" s="149" t="str">
        <f>IF(ISNUMBER($AJ1016),INDEX($Z$4:$AC$3663,$AJ1016,AM$3),"")</f>
        <v/>
      </c>
      <c r="AN1016" s="149" t="str">
        <f>IF(ISNUMBER($AJ1016),INDEX($Z$4:$AC$3663,$AJ1016,AN$3),"")</f>
        <v/>
      </c>
      <c r="AO1016" s="59"/>
      <c r="AP1016" s="59"/>
      <c r="AQ1016" s="166"/>
      <c r="AR1016" s="59"/>
      <c r="AS1016" s="59"/>
      <c r="AT1016" s="149"/>
      <c r="AU1016" s="149"/>
      <c r="AV1016" s="149"/>
      <c r="AW1016" s="149"/>
      <c r="AX1016" s="150"/>
      <c r="AY1016" s="151"/>
      <c r="AZ1016" s="59"/>
      <c r="BA1016" s="59"/>
      <c r="BB1016" s="59"/>
      <c r="BC1016" s="59"/>
      <c r="BD1016" s="59"/>
      <c r="BE1016" s="59"/>
      <c r="BF1016" s="43"/>
      <c r="BG1016" s="59"/>
      <c r="BH1016" s="59"/>
      <c r="BI1016" s="59"/>
      <c r="BJ1016" s="59"/>
      <c r="BK1016" s="59"/>
      <c r="BL1016" s="59"/>
      <c r="BM1016" s="59"/>
    </row>
    <row r="1017" spans="1:65" x14ac:dyDescent="0.25">
      <c r="A1017" s="82"/>
      <c r="B1017" s="122" t="s">
        <v>10</v>
      </c>
      <c r="C1017" s="122">
        <v>3933.5</v>
      </c>
      <c r="D1017" s="122">
        <v>36.939066569878896</v>
      </c>
      <c r="E1017" s="142">
        <f>IF(B1016=B1017,0,MAX(E$4:E1016)+1)</f>
        <v>0</v>
      </c>
      <c r="F1017" s="142">
        <f t="shared" si="197"/>
        <v>2</v>
      </c>
      <c r="G1017" s="142" t="str">
        <f t="shared" si="191"/>
        <v/>
      </c>
      <c r="H1017" s="142" t="str">
        <f t="shared" si="192"/>
        <v/>
      </c>
      <c r="I1017" s="59"/>
      <c r="J1017" s="104"/>
      <c r="K1017" s="59"/>
      <c r="L1017" s="59"/>
      <c r="M1017" s="59"/>
      <c r="N1017" s="44"/>
      <c r="O1017" s="44"/>
      <c r="P1017" s="44"/>
      <c r="Q1017" s="43" t="str">
        <f t="shared" si="189"/>
        <v/>
      </c>
      <c r="R1017" s="60" t="str">
        <f t="shared" si="198"/>
        <v/>
      </c>
      <c r="S1017" s="60" t="str">
        <f t="shared" si="198"/>
        <v/>
      </c>
      <c r="T1017" s="60" t="str">
        <f t="shared" si="198"/>
        <v/>
      </c>
      <c r="U1017" s="60" t="str">
        <f t="shared" si="198"/>
        <v/>
      </c>
      <c r="V1017" s="60" t="str">
        <f t="shared" si="198"/>
        <v/>
      </c>
      <c r="W1017" s="44"/>
      <c r="X1017" s="44" t="str">
        <f t="shared" si="193"/>
        <v/>
      </c>
      <c r="Y1017" s="142" t="str">
        <f t="shared" si="190"/>
        <v/>
      </c>
      <c r="Z1017" s="172" t="str">
        <f t="shared" si="194"/>
        <v/>
      </c>
      <c r="AA1017" s="169" t="str">
        <f>IF(ISNUMBER($Q1017),INDEX($D$1:$D$3663,S1017,1),"")</f>
        <v/>
      </c>
      <c r="AB1017" s="169" t="str">
        <f>IF(ISNUMBER($Q1017),INDEX($D$1:$D$3663,T1017,1),"")</f>
        <v/>
      </c>
      <c r="AC1017" s="169" t="str">
        <f>IF(ISNUMBER($Q1017),INDEX($D$1:$D$3663,U1017,1),"")</f>
        <v/>
      </c>
      <c r="AD1017" s="169" t="str">
        <f>IF(ISNUMBER($Q1017),INDEX($D$1:$D$3663,V1017,1),"")</f>
        <v/>
      </c>
      <c r="AE1017" s="59"/>
      <c r="AF1017" s="177" t="str">
        <f t="shared" si="195"/>
        <v/>
      </c>
      <c r="AG1017" s="178" t="s">
        <v>1403</v>
      </c>
      <c r="AH1017" s="59"/>
      <c r="AI1017" s="163" t="str">
        <f t="shared" si="196"/>
        <v/>
      </c>
      <c r="AJ1017" s="162" t="str">
        <f t="shared" si="199"/>
        <v/>
      </c>
      <c r="AK1017" s="119"/>
      <c r="AL1017" s="59" t="str">
        <f>IF(ISNUMBER($AJ1017),INDEX($Z$4:$AC$3663,$AJ1017,AL$3),"")</f>
        <v/>
      </c>
      <c r="AM1017" s="149" t="str">
        <f>IF(ISNUMBER($AJ1017),INDEX($Z$4:$AC$3663,$AJ1017,AM$3),"")</f>
        <v/>
      </c>
      <c r="AN1017" s="149" t="str">
        <f>IF(ISNUMBER($AJ1017),INDEX($Z$4:$AC$3663,$AJ1017,AN$3),"")</f>
        <v/>
      </c>
      <c r="AO1017" s="59"/>
      <c r="AP1017" s="59"/>
      <c r="AQ1017" s="166"/>
      <c r="AR1017" s="59"/>
      <c r="AS1017" s="59"/>
      <c r="AT1017" s="149"/>
      <c r="AU1017" s="149"/>
      <c r="AV1017" s="149"/>
      <c r="AW1017" s="149"/>
      <c r="AX1017" s="150"/>
      <c r="AY1017" s="151"/>
      <c r="AZ1017" s="59"/>
      <c r="BA1017" s="59"/>
      <c r="BB1017" s="59"/>
      <c r="BC1017" s="59"/>
      <c r="BD1017" s="59"/>
      <c r="BE1017" s="59"/>
      <c r="BF1017" s="43"/>
      <c r="BG1017" s="59"/>
      <c r="BH1017" s="59"/>
      <c r="BI1017" s="59"/>
      <c r="BJ1017" s="59"/>
      <c r="BK1017" s="59"/>
      <c r="BL1017" s="59"/>
      <c r="BM1017" s="59"/>
    </row>
    <row r="1018" spans="1:65" x14ac:dyDescent="0.25">
      <c r="A1018" s="82"/>
      <c r="B1018" s="122" t="s">
        <v>10</v>
      </c>
      <c r="C1018" s="122">
        <v>3934.5</v>
      </c>
      <c r="D1018" s="122">
        <v>36.868225711374301</v>
      </c>
      <c r="E1018" s="142">
        <f>IF(B1017=B1018,0,MAX(E$4:E1017)+1)</f>
        <v>0</v>
      </c>
      <c r="F1018" s="142">
        <f t="shared" si="197"/>
        <v>2</v>
      </c>
      <c r="G1018" s="142" t="str">
        <f t="shared" si="191"/>
        <v/>
      </c>
      <c r="H1018" s="142" t="str">
        <f t="shared" si="192"/>
        <v/>
      </c>
      <c r="I1018" s="59"/>
      <c r="J1018" s="104"/>
      <c r="K1018" s="59"/>
      <c r="L1018" s="59"/>
      <c r="M1018" s="59"/>
      <c r="N1018" s="44"/>
      <c r="O1018" s="44"/>
      <c r="P1018" s="44"/>
      <c r="Q1018" s="43" t="str">
        <f t="shared" si="189"/>
        <v/>
      </c>
      <c r="R1018" s="60" t="str">
        <f t="shared" si="198"/>
        <v/>
      </c>
      <c r="S1018" s="60" t="str">
        <f t="shared" si="198"/>
        <v/>
      </c>
      <c r="T1018" s="60" t="str">
        <f t="shared" si="198"/>
        <v/>
      </c>
      <c r="U1018" s="60" t="str">
        <f t="shared" si="198"/>
        <v/>
      </c>
      <c r="V1018" s="60" t="str">
        <f t="shared" si="198"/>
        <v/>
      </c>
      <c r="W1018" s="44"/>
      <c r="X1018" s="44" t="str">
        <f t="shared" si="193"/>
        <v/>
      </c>
      <c r="Y1018" s="142" t="str">
        <f t="shared" si="190"/>
        <v/>
      </c>
      <c r="Z1018" s="172" t="str">
        <f t="shared" si="194"/>
        <v/>
      </c>
      <c r="AA1018" s="169" t="str">
        <f>IF(ISNUMBER($Q1018),INDEX($D$1:$D$3663,S1018,1),"")</f>
        <v/>
      </c>
      <c r="AB1018" s="169" t="str">
        <f>IF(ISNUMBER($Q1018),INDEX($D$1:$D$3663,T1018,1),"")</f>
        <v/>
      </c>
      <c r="AC1018" s="169" t="str">
        <f>IF(ISNUMBER($Q1018),INDEX($D$1:$D$3663,U1018,1),"")</f>
        <v/>
      </c>
      <c r="AD1018" s="169" t="str">
        <f>IF(ISNUMBER($Q1018),INDEX($D$1:$D$3663,V1018,1),"")</f>
        <v/>
      </c>
      <c r="AE1018" s="59"/>
      <c r="AF1018" s="177" t="str">
        <f t="shared" si="195"/>
        <v/>
      </c>
      <c r="AG1018" s="178" t="s">
        <v>1403</v>
      </c>
      <c r="AH1018" s="59"/>
      <c r="AI1018" s="163" t="str">
        <f t="shared" si="196"/>
        <v/>
      </c>
      <c r="AJ1018" s="162" t="str">
        <f t="shared" si="199"/>
        <v/>
      </c>
      <c r="AK1018" s="119"/>
      <c r="AL1018" s="59" t="str">
        <f>IF(ISNUMBER($AJ1018),INDEX($Z$4:$AC$3663,$AJ1018,AL$3),"")</f>
        <v/>
      </c>
      <c r="AM1018" s="149" t="str">
        <f>IF(ISNUMBER($AJ1018),INDEX($Z$4:$AC$3663,$AJ1018,AM$3),"")</f>
        <v/>
      </c>
      <c r="AN1018" s="149" t="str">
        <f>IF(ISNUMBER($AJ1018),INDEX($Z$4:$AC$3663,$AJ1018,AN$3),"")</f>
        <v/>
      </c>
      <c r="AO1018" s="59"/>
      <c r="AP1018" s="59"/>
      <c r="AQ1018" s="166"/>
      <c r="AR1018" s="59"/>
      <c r="AS1018" s="59"/>
      <c r="AT1018" s="149"/>
      <c r="AU1018" s="149"/>
      <c r="AV1018" s="149"/>
      <c r="AW1018" s="149"/>
      <c r="AX1018" s="150"/>
      <c r="AY1018" s="151"/>
      <c r="AZ1018" s="59"/>
      <c r="BA1018" s="59"/>
      <c r="BB1018" s="59"/>
      <c r="BC1018" s="59"/>
      <c r="BD1018" s="59"/>
      <c r="BE1018" s="59"/>
      <c r="BF1018" s="43"/>
      <c r="BG1018" s="59"/>
      <c r="BH1018" s="59"/>
      <c r="BI1018" s="59"/>
      <c r="BJ1018" s="59"/>
      <c r="BK1018" s="59"/>
      <c r="BL1018" s="59"/>
      <c r="BM1018" s="59"/>
    </row>
    <row r="1019" spans="1:65" x14ac:dyDescent="0.25">
      <c r="A1019" s="82"/>
      <c r="B1019" s="122" t="s">
        <v>10</v>
      </c>
      <c r="C1019" s="122">
        <v>3935.5</v>
      </c>
      <c r="D1019" s="122">
        <v>36.850367521707298</v>
      </c>
      <c r="E1019" s="142">
        <f>IF(B1018=B1019,0,MAX(E$4:E1018)+1)</f>
        <v>0</v>
      </c>
      <c r="F1019" s="142">
        <f t="shared" si="197"/>
        <v>2</v>
      </c>
      <c r="G1019" s="142" t="str">
        <f t="shared" si="191"/>
        <v/>
      </c>
      <c r="H1019" s="142" t="str">
        <f t="shared" si="192"/>
        <v/>
      </c>
      <c r="I1019" s="59"/>
      <c r="J1019" s="104"/>
      <c r="K1019" s="59"/>
      <c r="L1019" s="59"/>
      <c r="M1019" s="59"/>
      <c r="N1019" s="44"/>
      <c r="O1019" s="44"/>
      <c r="P1019" s="44"/>
      <c r="Q1019" s="43" t="str">
        <f t="shared" si="189"/>
        <v/>
      </c>
      <c r="R1019" s="60" t="str">
        <f t="shared" si="198"/>
        <v/>
      </c>
      <c r="S1019" s="60" t="str">
        <f t="shared" si="198"/>
        <v/>
      </c>
      <c r="T1019" s="60" t="str">
        <f t="shared" si="198"/>
        <v/>
      </c>
      <c r="U1019" s="60" t="str">
        <f t="shared" si="198"/>
        <v/>
      </c>
      <c r="V1019" s="60" t="str">
        <f t="shared" si="198"/>
        <v/>
      </c>
      <c r="W1019" s="44"/>
      <c r="X1019" s="44" t="str">
        <f t="shared" si="193"/>
        <v/>
      </c>
      <c r="Y1019" s="142" t="str">
        <f t="shared" si="190"/>
        <v/>
      </c>
      <c r="Z1019" s="172" t="str">
        <f t="shared" si="194"/>
        <v/>
      </c>
      <c r="AA1019" s="169" t="str">
        <f>IF(ISNUMBER($Q1019),INDEX($D$1:$D$3663,S1019,1),"")</f>
        <v/>
      </c>
      <c r="AB1019" s="169" t="str">
        <f>IF(ISNUMBER($Q1019),INDEX($D$1:$D$3663,T1019,1),"")</f>
        <v/>
      </c>
      <c r="AC1019" s="169" t="str">
        <f>IF(ISNUMBER($Q1019),INDEX($D$1:$D$3663,U1019,1),"")</f>
        <v/>
      </c>
      <c r="AD1019" s="169" t="str">
        <f>IF(ISNUMBER($Q1019),INDEX($D$1:$D$3663,V1019,1),"")</f>
        <v/>
      </c>
      <c r="AE1019" s="59"/>
      <c r="AF1019" s="177" t="str">
        <f t="shared" si="195"/>
        <v/>
      </c>
      <c r="AG1019" s="178" t="s">
        <v>1403</v>
      </c>
      <c r="AH1019" s="59"/>
      <c r="AI1019" s="163" t="str">
        <f t="shared" si="196"/>
        <v/>
      </c>
      <c r="AJ1019" s="162" t="str">
        <f t="shared" si="199"/>
        <v/>
      </c>
      <c r="AK1019" s="119"/>
      <c r="AL1019" s="59" t="str">
        <f>IF(ISNUMBER($AJ1019),INDEX($Z$4:$AC$3663,$AJ1019,AL$3),"")</f>
        <v/>
      </c>
      <c r="AM1019" s="149" t="str">
        <f>IF(ISNUMBER($AJ1019),INDEX($Z$4:$AC$3663,$AJ1019,AM$3),"")</f>
        <v/>
      </c>
      <c r="AN1019" s="149" t="str">
        <f>IF(ISNUMBER($AJ1019),INDEX($Z$4:$AC$3663,$AJ1019,AN$3),"")</f>
        <v/>
      </c>
      <c r="AO1019" s="59"/>
      <c r="AP1019" s="59"/>
      <c r="AQ1019" s="166"/>
      <c r="AR1019" s="59"/>
      <c r="AS1019" s="59"/>
      <c r="AT1019" s="149"/>
      <c r="AU1019" s="149"/>
      <c r="AV1019" s="149"/>
      <c r="AW1019" s="149"/>
      <c r="AX1019" s="150"/>
      <c r="AY1019" s="151"/>
      <c r="AZ1019" s="59"/>
      <c r="BA1019" s="59"/>
      <c r="BB1019" s="59"/>
      <c r="BC1019" s="59"/>
      <c r="BD1019" s="59"/>
      <c r="BE1019" s="59"/>
      <c r="BF1019" s="43"/>
      <c r="BG1019" s="59"/>
      <c r="BH1019" s="59"/>
      <c r="BI1019" s="59"/>
      <c r="BJ1019" s="59"/>
      <c r="BK1019" s="59"/>
      <c r="BL1019" s="59"/>
      <c r="BM1019" s="59"/>
    </row>
    <row r="1020" spans="1:65" x14ac:dyDescent="0.25">
      <c r="A1020" s="82"/>
      <c r="B1020" s="122" t="s">
        <v>10</v>
      </c>
      <c r="C1020" s="122">
        <v>3936.5</v>
      </c>
      <c r="D1020" s="122">
        <v>36.783960488555401</v>
      </c>
      <c r="E1020" s="142">
        <f>IF(B1019=B1020,0,MAX(E$4:E1019)+1)</f>
        <v>0</v>
      </c>
      <c r="F1020" s="142">
        <f t="shared" si="197"/>
        <v>2</v>
      </c>
      <c r="G1020" s="142" t="str">
        <f t="shared" si="191"/>
        <v/>
      </c>
      <c r="H1020" s="142" t="str">
        <f t="shared" si="192"/>
        <v/>
      </c>
      <c r="I1020" s="59"/>
      <c r="J1020" s="104"/>
      <c r="K1020" s="59"/>
      <c r="L1020" s="59"/>
      <c r="M1020" s="59"/>
      <c r="N1020" s="44"/>
      <c r="O1020" s="44"/>
      <c r="P1020" s="44"/>
      <c r="Q1020" s="43" t="str">
        <f t="shared" si="189"/>
        <v/>
      </c>
      <c r="R1020" s="60" t="str">
        <f t="shared" si="198"/>
        <v/>
      </c>
      <c r="S1020" s="60" t="str">
        <f t="shared" si="198"/>
        <v/>
      </c>
      <c r="T1020" s="60" t="str">
        <f t="shared" si="198"/>
        <v/>
      </c>
      <c r="U1020" s="60" t="str">
        <f t="shared" si="198"/>
        <v/>
      </c>
      <c r="V1020" s="60" t="str">
        <f t="shared" si="198"/>
        <v/>
      </c>
      <c r="W1020" s="44"/>
      <c r="X1020" s="44" t="str">
        <f t="shared" si="193"/>
        <v/>
      </c>
      <c r="Y1020" s="142" t="str">
        <f t="shared" si="190"/>
        <v/>
      </c>
      <c r="Z1020" s="172" t="str">
        <f t="shared" si="194"/>
        <v/>
      </c>
      <c r="AA1020" s="169" t="str">
        <f>IF(ISNUMBER($Q1020),INDEX($D$1:$D$3663,S1020,1),"")</f>
        <v/>
      </c>
      <c r="AB1020" s="169" t="str">
        <f>IF(ISNUMBER($Q1020),INDEX($D$1:$D$3663,T1020,1),"")</f>
        <v/>
      </c>
      <c r="AC1020" s="169" t="str">
        <f>IF(ISNUMBER($Q1020),INDEX($D$1:$D$3663,U1020,1),"")</f>
        <v/>
      </c>
      <c r="AD1020" s="169" t="str">
        <f>IF(ISNUMBER($Q1020),INDEX($D$1:$D$3663,V1020,1),"")</f>
        <v/>
      </c>
      <c r="AE1020" s="59"/>
      <c r="AF1020" s="177" t="str">
        <f t="shared" si="195"/>
        <v/>
      </c>
      <c r="AG1020" s="178" t="s">
        <v>1403</v>
      </c>
      <c r="AH1020" s="59"/>
      <c r="AI1020" s="163" t="str">
        <f t="shared" si="196"/>
        <v/>
      </c>
      <c r="AJ1020" s="162" t="str">
        <f t="shared" si="199"/>
        <v/>
      </c>
      <c r="AK1020" s="119"/>
      <c r="AL1020" s="59" t="str">
        <f>IF(ISNUMBER($AJ1020),INDEX($Z$4:$AC$3663,$AJ1020,AL$3),"")</f>
        <v/>
      </c>
      <c r="AM1020" s="149" t="str">
        <f>IF(ISNUMBER($AJ1020),INDEX($Z$4:$AC$3663,$AJ1020,AM$3),"")</f>
        <v/>
      </c>
      <c r="AN1020" s="149" t="str">
        <f>IF(ISNUMBER($AJ1020),INDEX($Z$4:$AC$3663,$AJ1020,AN$3),"")</f>
        <v/>
      </c>
      <c r="AO1020" s="59"/>
      <c r="AP1020" s="59"/>
      <c r="AQ1020" s="166"/>
      <c r="AR1020" s="59"/>
      <c r="AS1020" s="59"/>
      <c r="AT1020" s="149"/>
      <c r="AU1020" s="149"/>
      <c r="AV1020" s="149"/>
      <c r="AW1020" s="149"/>
      <c r="AX1020" s="150"/>
      <c r="AY1020" s="151"/>
      <c r="AZ1020" s="59"/>
      <c r="BA1020" s="59"/>
      <c r="BB1020" s="59"/>
      <c r="BC1020" s="59"/>
      <c r="BD1020" s="59"/>
      <c r="BE1020" s="59"/>
      <c r="BF1020" s="43"/>
      <c r="BG1020" s="59"/>
      <c r="BH1020" s="59"/>
      <c r="BI1020" s="59"/>
      <c r="BJ1020" s="59"/>
      <c r="BK1020" s="59"/>
      <c r="BL1020" s="59"/>
      <c r="BM1020" s="59"/>
    </row>
    <row r="1021" spans="1:65" x14ac:dyDescent="0.25">
      <c r="A1021" s="82"/>
      <c r="B1021" s="122" t="s">
        <v>10</v>
      </c>
      <c r="C1021" s="122">
        <v>3937.5</v>
      </c>
      <c r="D1021" s="122">
        <v>36.833651464236297</v>
      </c>
      <c r="E1021" s="142">
        <f>IF(B1020=B1021,0,MAX(E$4:E1020)+1)</f>
        <v>0</v>
      </c>
      <c r="F1021" s="142">
        <f t="shared" si="197"/>
        <v>2</v>
      </c>
      <c r="G1021" s="142" t="str">
        <f t="shared" si="191"/>
        <v/>
      </c>
      <c r="H1021" s="142" t="str">
        <f t="shared" si="192"/>
        <v/>
      </c>
      <c r="I1021" s="59"/>
      <c r="J1021" s="104"/>
      <c r="K1021" s="59"/>
      <c r="L1021" s="59"/>
      <c r="M1021" s="59"/>
      <c r="N1021" s="44"/>
      <c r="O1021" s="44"/>
      <c r="P1021" s="44"/>
      <c r="Q1021" s="43" t="str">
        <f t="shared" si="189"/>
        <v/>
      </c>
      <c r="R1021" s="60" t="str">
        <f t="shared" si="198"/>
        <v/>
      </c>
      <c r="S1021" s="60" t="str">
        <f t="shared" si="198"/>
        <v/>
      </c>
      <c r="T1021" s="60" t="str">
        <f t="shared" si="198"/>
        <v/>
      </c>
      <c r="U1021" s="60" t="str">
        <f t="shared" si="198"/>
        <v/>
      </c>
      <c r="V1021" s="60" t="str">
        <f t="shared" si="198"/>
        <v/>
      </c>
      <c r="W1021" s="44"/>
      <c r="X1021" s="44" t="str">
        <f t="shared" si="193"/>
        <v/>
      </c>
      <c r="Y1021" s="142" t="str">
        <f t="shared" si="190"/>
        <v/>
      </c>
      <c r="Z1021" s="172" t="str">
        <f t="shared" si="194"/>
        <v/>
      </c>
      <c r="AA1021" s="169" t="str">
        <f>IF(ISNUMBER($Q1021),INDEX($D$1:$D$3663,S1021,1),"")</f>
        <v/>
      </c>
      <c r="AB1021" s="169" t="str">
        <f>IF(ISNUMBER($Q1021),INDEX($D$1:$D$3663,T1021,1),"")</f>
        <v/>
      </c>
      <c r="AC1021" s="169" t="str">
        <f>IF(ISNUMBER($Q1021),INDEX($D$1:$D$3663,U1021,1),"")</f>
        <v/>
      </c>
      <c r="AD1021" s="169" t="str">
        <f>IF(ISNUMBER($Q1021),INDEX($D$1:$D$3663,V1021,1),"")</f>
        <v/>
      </c>
      <c r="AE1021" s="59"/>
      <c r="AF1021" s="177" t="str">
        <f t="shared" si="195"/>
        <v/>
      </c>
      <c r="AG1021" s="178" t="s">
        <v>1403</v>
      </c>
      <c r="AH1021" s="59"/>
      <c r="AI1021" s="163" t="str">
        <f t="shared" si="196"/>
        <v/>
      </c>
      <c r="AJ1021" s="162" t="str">
        <f t="shared" si="199"/>
        <v/>
      </c>
      <c r="AK1021" s="119"/>
      <c r="AL1021" s="59" t="str">
        <f>IF(ISNUMBER($AJ1021),INDEX($Z$4:$AC$3663,$AJ1021,AL$3),"")</f>
        <v/>
      </c>
      <c r="AM1021" s="149" t="str">
        <f>IF(ISNUMBER($AJ1021),INDEX($Z$4:$AC$3663,$AJ1021,AM$3),"")</f>
        <v/>
      </c>
      <c r="AN1021" s="149" t="str">
        <f>IF(ISNUMBER($AJ1021),INDEX($Z$4:$AC$3663,$AJ1021,AN$3),"")</f>
        <v/>
      </c>
      <c r="AO1021" s="59"/>
      <c r="AP1021" s="59"/>
      <c r="AQ1021" s="166"/>
      <c r="AR1021" s="59"/>
      <c r="AS1021" s="59"/>
      <c r="AT1021" s="149"/>
      <c r="AU1021" s="149"/>
      <c r="AV1021" s="149"/>
      <c r="AW1021" s="149"/>
      <c r="AX1021" s="150"/>
      <c r="AY1021" s="151"/>
      <c r="AZ1021" s="59"/>
      <c r="BA1021" s="59"/>
      <c r="BB1021" s="59"/>
      <c r="BC1021" s="59"/>
      <c r="BD1021" s="59"/>
      <c r="BE1021" s="59"/>
      <c r="BF1021" s="43"/>
      <c r="BG1021" s="59"/>
      <c r="BH1021" s="59"/>
      <c r="BI1021" s="59"/>
      <c r="BJ1021" s="59"/>
      <c r="BK1021" s="59"/>
      <c r="BL1021" s="59"/>
      <c r="BM1021" s="59"/>
    </row>
    <row r="1022" spans="1:65" x14ac:dyDescent="0.25">
      <c r="A1022" s="82"/>
      <c r="B1022" s="122" t="s">
        <v>10</v>
      </c>
      <c r="C1022" s="122">
        <v>3938.5</v>
      </c>
      <c r="D1022" s="122">
        <v>36.805614824973603</v>
      </c>
      <c r="E1022" s="142">
        <f>IF(B1021=B1022,0,MAX(E$4:E1021)+1)</f>
        <v>0</v>
      </c>
      <c r="F1022" s="142">
        <f t="shared" si="197"/>
        <v>2</v>
      </c>
      <c r="G1022" s="142" t="str">
        <f t="shared" si="191"/>
        <v/>
      </c>
      <c r="H1022" s="142" t="str">
        <f t="shared" si="192"/>
        <v/>
      </c>
      <c r="I1022" s="59"/>
      <c r="J1022" s="104"/>
      <c r="K1022" s="59"/>
      <c r="L1022" s="59"/>
      <c r="M1022" s="59"/>
      <c r="N1022" s="44"/>
      <c r="O1022" s="44"/>
      <c r="P1022" s="44"/>
      <c r="Q1022" s="43" t="str">
        <f t="shared" si="189"/>
        <v/>
      </c>
      <c r="R1022" s="60" t="str">
        <f t="shared" si="198"/>
        <v/>
      </c>
      <c r="S1022" s="60" t="str">
        <f t="shared" si="198"/>
        <v/>
      </c>
      <c r="T1022" s="60" t="str">
        <f t="shared" si="198"/>
        <v/>
      </c>
      <c r="U1022" s="60" t="str">
        <f t="shared" si="198"/>
        <v/>
      </c>
      <c r="V1022" s="60" t="str">
        <f t="shared" si="198"/>
        <v/>
      </c>
      <c r="W1022" s="44"/>
      <c r="X1022" s="44" t="str">
        <f t="shared" si="193"/>
        <v/>
      </c>
      <c r="Y1022" s="142" t="str">
        <f t="shared" si="190"/>
        <v/>
      </c>
      <c r="Z1022" s="172" t="str">
        <f t="shared" si="194"/>
        <v/>
      </c>
      <c r="AA1022" s="169" t="str">
        <f>IF(ISNUMBER($Q1022),INDEX($D$1:$D$3663,S1022,1),"")</f>
        <v/>
      </c>
      <c r="AB1022" s="169" t="str">
        <f>IF(ISNUMBER($Q1022),INDEX($D$1:$D$3663,T1022,1),"")</f>
        <v/>
      </c>
      <c r="AC1022" s="169" t="str">
        <f>IF(ISNUMBER($Q1022),INDEX($D$1:$D$3663,U1022,1),"")</f>
        <v/>
      </c>
      <c r="AD1022" s="169" t="str">
        <f>IF(ISNUMBER($Q1022),INDEX($D$1:$D$3663,V1022,1),"")</f>
        <v/>
      </c>
      <c r="AE1022" s="59"/>
      <c r="AF1022" s="177" t="str">
        <f t="shared" si="195"/>
        <v/>
      </c>
      <c r="AG1022" s="178" t="s">
        <v>1403</v>
      </c>
      <c r="AH1022" s="59"/>
      <c r="AI1022" s="163" t="str">
        <f t="shared" si="196"/>
        <v/>
      </c>
      <c r="AJ1022" s="162" t="str">
        <f t="shared" si="199"/>
        <v/>
      </c>
      <c r="AK1022" s="119"/>
      <c r="AL1022" s="59" t="str">
        <f>IF(ISNUMBER($AJ1022),INDEX($Z$4:$AC$3663,$AJ1022,AL$3),"")</f>
        <v/>
      </c>
      <c r="AM1022" s="149" t="str">
        <f>IF(ISNUMBER($AJ1022),INDEX($Z$4:$AC$3663,$AJ1022,AM$3),"")</f>
        <v/>
      </c>
      <c r="AN1022" s="149" t="str">
        <f>IF(ISNUMBER($AJ1022),INDEX($Z$4:$AC$3663,$AJ1022,AN$3),"")</f>
        <v/>
      </c>
      <c r="AO1022" s="59"/>
      <c r="AP1022" s="59"/>
      <c r="AQ1022" s="166"/>
      <c r="AR1022" s="59"/>
      <c r="AS1022" s="59"/>
      <c r="AT1022" s="149"/>
      <c r="AU1022" s="149"/>
      <c r="AV1022" s="149"/>
      <c r="AW1022" s="149"/>
      <c r="AX1022" s="150"/>
      <c r="AY1022" s="151"/>
      <c r="AZ1022" s="59"/>
      <c r="BA1022" s="59"/>
      <c r="BB1022" s="59"/>
      <c r="BC1022" s="59"/>
      <c r="BD1022" s="59"/>
      <c r="BE1022" s="59"/>
      <c r="BF1022" s="43"/>
      <c r="BG1022" s="59"/>
      <c r="BH1022" s="59"/>
      <c r="BI1022" s="59"/>
      <c r="BJ1022" s="59"/>
      <c r="BK1022" s="59"/>
      <c r="BL1022" s="59"/>
      <c r="BM1022" s="59"/>
    </row>
    <row r="1023" spans="1:65" x14ac:dyDescent="0.25">
      <c r="A1023" s="82"/>
      <c r="B1023" s="122" t="s">
        <v>10</v>
      </c>
      <c r="C1023" s="122">
        <v>3939.5</v>
      </c>
      <c r="D1023" s="122">
        <v>36.7785889783272</v>
      </c>
      <c r="E1023" s="142">
        <f>IF(B1022=B1023,0,MAX(E$4:E1022)+1)</f>
        <v>0</v>
      </c>
      <c r="F1023" s="142">
        <f t="shared" si="197"/>
        <v>2</v>
      </c>
      <c r="G1023" s="142" t="str">
        <f t="shared" si="191"/>
        <v/>
      </c>
      <c r="H1023" s="142" t="str">
        <f t="shared" si="192"/>
        <v/>
      </c>
      <c r="I1023" s="59"/>
      <c r="J1023" s="104"/>
      <c r="K1023" s="59"/>
      <c r="L1023" s="59"/>
      <c r="M1023" s="59"/>
      <c r="N1023" s="44"/>
      <c r="O1023" s="44"/>
      <c r="P1023" s="44"/>
      <c r="Q1023" s="43" t="str">
        <f t="shared" si="189"/>
        <v/>
      </c>
      <c r="R1023" s="60" t="str">
        <f t="shared" si="198"/>
        <v/>
      </c>
      <c r="S1023" s="60" t="str">
        <f t="shared" si="198"/>
        <v/>
      </c>
      <c r="T1023" s="60" t="str">
        <f t="shared" si="198"/>
        <v/>
      </c>
      <c r="U1023" s="60" t="str">
        <f t="shared" si="198"/>
        <v/>
      </c>
      <c r="V1023" s="60" t="str">
        <f t="shared" si="198"/>
        <v/>
      </c>
      <c r="W1023" s="44"/>
      <c r="X1023" s="44" t="str">
        <f t="shared" si="193"/>
        <v/>
      </c>
      <c r="Y1023" s="142" t="str">
        <f t="shared" si="190"/>
        <v/>
      </c>
      <c r="Z1023" s="172" t="str">
        <f t="shared" si="194"/>
        <v/>
      </c>
      <c r="AA1023" s="169" t="str">
        <f>IF(ISNUMBER($Q1023),INDEX($D$1:$D$3663,S1023,1),"")</f>
        <v/>
      </c>
      <c r="AB1023" s="169" t="str">
        <f>IF(ISNUMBER($Q1023),INDEX($D$1:$D$3663,T1023,1),"")</f>
        <v/>
      </c>
      <c r="AC1023" s="169" t="str">
        <f>IF(ISNUMBER($Q1023),INDEX($D$1:$D$3663,U1023,1),"")</f>
        <v/>
      </c>
      <c r="AD1023" s="169" t="str">
        <f>IF(ISNUMBER($Q1023),INDEX($D$1:$D$3663,V1023,1),"")</f>
        <v/>
      </c>
      <c r="AE1023" s="59"/>
      <c r="AF1023" s="177" t="str">
        <f t="shared" si="195"/>
        <v/>
      </c>
      <c r="AG1023" s="178" t="s">
        <v>1403</v>
      </c>
      <c r="AH1023" s="59"/>
      <c r="AI1023" s="163" t="str">
        <f t="shared" si="196"/>
        <v/>
      </c>
      <c r="AJ1023" s="162" t="str">
        <f t="shared" si="199"/>
        <v/>
      </c>
      <c r="AK1023" s="119"/>
      <c r="AL1023" s="59" t="str">
        <f>IF(ISNUMBER($AJ1023),INDEX($Z$4:$AC$3663,$AJ1023,AL$3),"")</f>
        <v/>
      </c>
      <c r="AM1023" s="149" t="str">
        <f>IF(ISNUMBER($AJ1023),INDEX($Z$4:$AC$3663,$AJ1023,AM$3),"")</f>
        <v/>
      </c>
      <c r="AN1023" s="149" t="str">
        <f>IF(ISNUMBER($AJ1023),INDEX($Z$4:$AC$3663,$AJ1023,AN$3),"")</f>
        <v/>
      </c>
      <c r="AO1023" s="59"/>
      <c r="AP1023" s="59"/>
      <c r="AQ1023" s="166"/>
      <c r="AR1023" s="59"/>
      <c r="AS1023" s="59"/>
      <c r="AT1023" s="149"/>
      <c r="AU1023" s="149"/>
      <c r="AV1023" s="149"/>
      <c r="AW1023" s="149"/>
      <c r="AX1023" s="150"/>
      <c r="AY1023" s="151"/>
      <c r="AZ1023" s="59"/>
      <c r="BA1023" s="59"/>
      <c r="BB1023" s="59"/>
      <c r="BC1023" s="59"/>
      <c r="BD1023" s="59"/>
      <c r="BE1023" s="59"/>
      <c r="BF1023" s="43"/>
      <c r="BG1023" s="59"/>
      <c r="BH1023" s="59"/>
      <c r="BI1023" s="59"/>
      <c r="BJ1023" s="59"/>
      <c r="BK1023" s="59"/>
      <c r="BL1023" s="59"/>
      <c r="BM1023" s="59"/>
    </row>
    <row r="1024" spans="1:65" x14ac:dyDescent="0.25">
      <c r="A1024" s="82"/>
      <c r="B1024" s="122" t="s">
        <v>10</v>
      </c>
      <c r="C1024" s="122">
        <v>3940.5</v>
      </c>
      <c r="D1024" s="122">
        <v>36.913461008555501</v>
      </c>
      <c r="E1024" s="142">
        <f>IF(B1023=B1024,0,MAX(E$4:E1023)+1)</f>
        <v>0</v>
      </c>
      <c r="F1024" s="142">
        <f t="shared" si="197"/>
        <v>2</v>
      </c>
      <c r="G1024" s="142" t="str">
        <f t="shared" si="191"/>
        <v/>
      </c>
      <c r="H1024" s="142" t="str">
        <f t="shared" si="192"/>
        <v/>
      </c>
      <c r="I1024" s="59"/>
      <c r="J1024" s="104"/>
      <c r="K1024" s="59"/>
      <c r="L1024" s="59"/>
      <c r="M1024" s="59"/>
      <c r="N1024" s="44"/>
      <c r="O1024" s="44"/>
      <c r="P1024" s="44"/>
      <c r="Q1024" s="43" t="str">
        <f t="shared" si="189"/>
        <v/>
      </c>
      <c r="R1024" s="60" t="str">
        <f t="shared" si="198"/>
        <v/>
      </c>
      <c r="S1024" s="60" t="str">
        <f t="shared" si="198"/>
        <v/>
      </c>
      <c r="T1024" s="60" t="str">
        <f t="shared" si="198"/>
        <v/>
      </c>
      <c r="U1024" s="60" t="str">
        <f t="shared" si="198"/>
        <v/>
      </c>
      <c r="V1024" s="60" t="str">
        <f t="shared" si="198"/>
        <v/>
      </c>
      <c r="W1024" s="44"/>
      <c r="X1024" s="44" t="str">
        <f t="shared" si="193"/>
        <v/>
      </c>
      <c r="Y1024" s="142" t="str">
        <f t="shared" si="190"/>
        <v/>
      </c>
      <c r="Z1024" s="172" t="str">
        <f t="shared" si="194"/>
        <v/>
      </c>
      <c r="AA1024" s="169" t="str">
        <f>IF(ISNUMBER($Q1024),INDEX($D$1:$D$3663,S1024,1),"")</f>
        <v/>
      </c>
      <c r="AB1024" s="169" t="str">
        <f>IF(ISNUMBER($Q1024),INDEX($D$1:$D$3663,T1024,1),"")</f>
        <v/>
      </c>
      <c r="AC1024" s="169" t="str">
        <f>IF(ISNUMBER($Q1024),INDEX($D$1:$D$3663,U1024,1),"")</f>
        <v/>
      </c>
      <c r="AD1024" s="169" t="str">
        <f>IF(ISNUMBER($Q1024),INDEX($D$1:$D$3663,V1024,1),"")</f>
        <v/>
      </c>
      <c r="AE1024" s="59"/>
      <c r="AF1024" s="177" t="str">
        <f t="shared" si="195"/>
        <v/>
      </c>
      <c r="AG1024" s="178" t="s">
        <v>1403</v>
      </c>
      <c r="AH1024" s="59"/>
      <c r="AI1024" s="163" t="str">
        <f t="shared" si="196"/>
        <v/>
      </c>
      <c r="AJ1024" s="162" t="str">
        <f t="shared" si="199"/>
        <v/>
      </c>
      <c r="AK1024" s="119"/>
      <c r="AL1024" s="59" t="str">
        <f>IF(ISNUMBER($AJ1024),INDEX($Z$4:$AC$3663,$AJ1024,AL$3),"")</f>
        <v/>
      </c>
      <c r="AM1024" s="149" t="str">
        <f>IF(ISNUMBER($AJ1024),INDEX($Z$4:$AC$3663,$AJ1024,AM$3),"")</f>
        <v/>
      </c>
      <c r="AN1024" s="149" t="str">
        <f>IF(ISNUMBER($AJ1024),INDEX($Z$4:$AC$3663,$AJ1024,AN$3),"")</f>
        <v/>
      </c>
      <c r="AO1024" s="59"/>
      <c r="AP1024" s="59"/>
      <c r="AQ1024" s="166"/>
      <c r="AR1024" s="59"/>
      <c r="AS1024" s="59"/>
      <c r="AT1024" s="149"/>
      <c r="AU1024" s="149"/>
      <c r="AV1024" s="149"/>
      <c r="AW1024" s="149"/>
      <c r="AX1024" s="150"/>
      <c r="AY1024" s="151"/>
      <c r="AZ1024" s="59"/>
      <c r="BA1024" s="59"/>
      <c r="BB1024" s="59"/>
      <c r="BC1024" s="59"/>
      <c r="BD1024" s="59"/>
      <c r="BE1024" s="59"/>
      <c r="BF1024" s="43"/>
      <c r="BG1024" s="59"/>
      <c r="BH1024" s="59"/>
      <c r="BI1024" s="59"/>
      <c r="BJ1024" s="59"/>
      <c r="BK1024" s="59"/>
      <c r="BL1024" s="59"/>
      <c r="BM1024" s="59"/>
    </row>
    <row r="1025" spans="1:65" x14ac:dyDescent="0.25">
      <c r="A1025" s="82"/>
      <c r="B1025" s="122" t="s">
        <v>10</v>
      </c>
      <c r="C1025" s="122">
        <v>3941.5</v>
      </c>
      <c r="D1025" s="122">
        <v>36.695779251262103</v>
      </c>
      <c r="E1025" s="142">
        <f>IF(B1024=B1025,0,MAX(E$4:E1024)+1)</f>
        <v>0</v>
      </c>
      <c r="F1025" s="142">
        <f t="shared" si="197"/>
        <v>2</v>
      </c>
      <c r="G1025" s="142" t="str">
        <f t="shared" si="191"/>
        <v/>
      </c>
      <c r="H1025" s="142" t="str">
        <f t="shared" si="192"/>
        <v/>
      </c>
      <c r="I1025" s="59"/>
      <c r="J1025" s="104"/>
      <c r="K1025" s="59"/>
      <c r="L1025" s="59"/>
      <c r="M1025" s="59"/>
      <c r="N1025" s="44"/>
      <c r="O1025" s="44"/>
      <c r="P1025" s="44"/>
      <c r="Q1025" s="43" t="str">
        <f t="shared" si="189"/>
        <v/>
      </c>
      <c r="R1025" s="60" t="str">
        <f t="shared" ref="R1025:V1075" si="200">IF(ISNUMBER($Q1025),IF($Q1025=0,R1024,R1024+1),"")</f>
        <v/>
      </c>
      <c r="S1025" s="60" t="str">
        <f t="shared" si="200"/>
        <v/>
      </c>
      <c r="T1025" s="60" t="str">
        <f t="shared" si="200"/>
        <v/>
      </c>
      <c r="U1025" s="60" t="str">
        <f t="shared" si="200"/>
        <v/>
      </c>
      <c r="V1025" s="60" t="str">
        <f t="shared" si="200"/>
        <v/>
      </c>
      <c r="W1025" s="44"/>
      <c r="X1025" s="44" t="str">
        <f t="shared" si="193"/>
        <v/>
      </c>
      <c r="Y1025" s="142" t="str">
        <f t="shared" si="190"/>
        <v/>
      </c>
      <c r="Z1025" s="172" t="str">
        <f t="shared" si="194"/>
        <v/>
      </c>
      <c r="AA1025" s="169" t="str">
        <f>IF(ISNUMBER($Q1025),INDEX($D$1:$D$3663,S1025,1),"")</f>
        <v/>
      </c>
      <c r="AB1025" s="169" t="str">
        <f>IF(ISNUMBER($Q1025),INDEX($D$1:$D$3663,T1025,1),"")</f>
        <v/>
      </c>
      <c r="AC1025" s="169" t="str">
        <f>IF(ISNUMBER($Q1025),INDEX($D$1:$D$3663,U1025,1),"")</f>
        <v/>
      </c>
      <c r="AD1025" s="169" t="str">
        <f>IF(ISNUMBER($Q1025),INDEX($D$1:$D$3663,V1025,1),"")</f>
        <v/>
      </c>
      <c r="AE1025" s="59"/>
      <c r="AF1025" s="177" t="str">
        <f t="shared" si="195"/>
        <v/>
      </c>
      <c r="AG1025" s="178" t="s">
        <v>1403</v>
      </c>
      <c r="AH1025" s="59"/>
      <c r="AI1025" s="163" t="str">
        <f t="shared" si="196"/>
        <v/>
      </c>
      <c r="AJ1025" s="162" t="str">
        <f t="shared" si="199"/>
        <v/>
      </c>
      <c r="AK1025" s="119"/>
      <c r="AL1025" s="59" t="str">
        <f>IF(ISNUMBER($AJ1025),INDEX($Z$4:$AC$3663,$AJ1025,AL$3),"")</f>
        <v/>
      </c>
      <c r="AM1025" s="149" t="str">
        <f>IF(ISNUMBER($AJ1025),INDEX($Z$4:$AC$3663,$AJ1025,AM$3),"")</f>
        <v/>
      </c>
      <c r="AN1025" s="149" t="str">
        <f>IF(ISNUMBER($AJ1025),INDEX($Z$4:$AC$3663,$AJ1025,AN$3),"")</f>
        <v/>
      </c>
      <c r="AO1025" s="59"/>
      <c r="AP1025" s="59"/>
      <c r="AQ1025" s="166"/>
      <c r="AR1025" s="59"/>
      <c r="AS1025" s="59"/>
      <c r="AT1025" s="149"/>
      <c r="AU1025" s="149"/>
      <c r="AV1025" s="149"/>
      <c r="AW1025" s="149"/>
      <c r="AX1025" s="150"/>
      <c r="AY1025" s="151"/>
      <c r="AZ1025" s="59"/>
      <c r="BA1025" s="59"/>
      <c r="BB1025" s="59"/>
      <c r="BC1025" s="59"/>
      <c r="BD1025" s="59"/>
      <c r="BE1025" s="59"/>
      <c r="BF1025" s="43"/>
      <c r="BG1025" s="59"/>
      <c r="BH1025" s="59"/>
      <c r="BI1025" s="59"/>
      <c r="BJ1025" s="59"/>
      <c r="BK1025" s="59"/>
      <c r="BL1025" s="59"/>
      <c r="BM1025" s="59"/>
    </row>
    <row r="1026" spans="1:65" x14ac:dyDescent="0.25">
      <c r="A1026" s="82"/>
      <c r="B1026" s="122" t="s">
        <v>10</v>
      </c>
      <c r="C1026" s="122">
        <v>3942.5</v>
      </c>
      <c r="D1026" s="122">
        <v>36.629722487729197</v>
      </c>
      <c r="E1026" s="142">
        <f>IF(B1025=B1026,0,MAX(E$4:E1025)+1)</f>
        <v>0</v>
      </c>
      <c r="F1026" s="142">
        <f t="shared" si="197"/>
        <v>2</v>
      </c>
      <c r="G1026" s="142" t="str">
        <f t="shared" si="191"/>
        <v/>
      </c>
      <c r="H1026" s="142" t="str">
        <f t="shared" si="192"/>
        <v/>
      </c>
      <c r="I1026" s="59"/>
      <c r="J1026" s="104"/>
      <c r="K1026" s="59"/>
      <c r="L1026" s="59"/>
      <c r="M1026" s="59"/>
      <c r="N1026" s="44"/>
      <c r="O1026" s="44"/>
      <c r="P1026" s="44"/>
      <c r="Q1026" s="43" t="str">
        <f t="shared" si="189"/>
        <v/>
      </c>
      <c r="R1026" s="60" t="str">
        <f t="shared" si="200"/>
        <v/>
      </c>
      <c r="S1026" s="60" t="str">
        <f t="shared" si="200"/>
        <v/>
      </c>
      <c r="T1026" s="60" t="str">
        <f t="shared" si="200"/>
        <v/>
      </c>
      <c r="U1026" s="60" t="str">
        <f t="shared" si="200"/>
        <v/>
      </c>
      <c r="V1026" s="60" t="str">
        <f t="shared" si="200"/>
        <v/>
      </c>
      <c r="W1026" s="44"/>
      <c r="X1026" s="44" t="str">
        <f t="shared" si="193"/>
        <v/>
      </c>
      <c r="Y1026" s="142" t="str">
        <f t="shared" si="190"/>
        <v/>
      </c>
      <c r="Z1026" s="172" t="str">
        <f t="shared" si="194"/>
        <v/>
      </c>
      <c r="AA1026" s="169" t="str">
        <f>IF(ISNUMBER($Q1026),INDEX($D$1:$D$3663,S1026,1),"")</f>
        <v/>
      </c>
      <c r="AB1026" s="169" t="str">
        <f>IF(ISNUMBER($Q1026),INDEX($D$1:$D$3663,T1026,1),"")</f>
        <v/>
      </c>
      <c r="AC1026" s="169" t="str">
        <f>IF(ISNUMBER($Q1026),INDEX($D$1:$D$3663,U1026,1),"")</f>
        <v/>
      </c>
      <c r="AD1026" s="169" t="str">
        <f>IF(ISNUMBER($Q1026),INDEX($D$1:$D$3663,V1026,1),"")</f>
        <v/>
      </c>
      <c r="AE1026" s="59"/>
      <c r="AF1026" s="177" t="str">
        <f t="shared" si="195"/>
        <v/>
      </c>
      <c r="AG1026" s="178" t="s">
        <v>1403</v>
      </c>
      <c r="AH1026" s="59"/>
      <c r="AI1026" s="163" t="str">
        <f t="shared" si="196"/>
        <v/>
      </c>
      <c r="AJ1026" s="162" t="str">
        <f t="shared" si="199"/>
        <v/>
      </c>
      <c r="AK1026" s="119"/>
      <c r="AL1026" s="59" t="str">
        <f>IF(ISNUMBER($AJ1026),INDEX($Z$4:$AC$3663,$AJ1026,AL$3),"")</f>
        <v/>
      </c>
      <c r="AM1026" s="149" t="str">
        <f>IF(ISNUMBER($AJ1026),INDEX($Z$4:$AC$3663,$AJ1026,AM$3),"")</f>
        <v/>
      </c>
      <c r="AN1026" s="149" t="str">
        <f>IF(ISNUMBER($AJ1026),INDEX($Z$4:$AC$3663,$AJ1026,AN$3),"")</f>
        <v/>
      </c>
      <c r="AO1026" s="59"/>
      <c r="AP1026" s="59"/>
      <c r="AQ1026" s="166"/>
      <c r="AR1026" s="59"/>
      <c r="AS1026" s="59"/>
      <c r="AT1026" s="149"/>
      <c r="AU1026" s="149"/>
      <c r="AV1026" s="149"/>
      <c r="AW1026" s="149"/>
      <c r="AX1026" s="150"/>
      <c r="AY1026" s="151"/>
      <c r="AZ1026" s="59"/>
      <c r="BA1026" s="59"/>
      <c r="BB1026" s="59"/>
      <c r="BC1026" s="59"/>
      <c r="BD1026" s="59"/>
      <c r="BE1026" s="59"/>
      <c r="BF1026" s="43"/>
      <c r="BG1026" s="59"/>
      <c r="BH1026" s="59"/>
      <c r="BI1026" s="59"/>
      <c r="BJ1026" s="59"/>
      <c r="BK1026" s="59"/>
      <c r="BL1026" s="59"/>
      <c r="BM1026" s="59"/>
    </row>
    <row r="1027" spans="1:65" x14ac:dyDescent="0.25">
      <c r="A1027" s="82"/>
      <c r="B1027" s="122" t="s">
        <v>10</v>
      </c>
      <c r="C1027" s="122">
        <v>3943.5</v>
      </c>
      <c r="D1027" s="122">
        <v>36.780431363609999</v>
      </c>
      <c r="E1027" s="142">
        <f>IF(B1026=B1027,0,MAX(E$4:E1026)+1)</f>
        <v>0</v>
      </c>
      <c r="F1027" s="142">
        <f t="shared" si="197"/>
        <v>2</v>
      </c>
      <c r="G1027" s="142" t="str">
        <f t="shared" si="191"/>
        <v/>
      </c>
      <c r="H1027" s="142" t="str">
        <f t="shared" si="192"/>
        <v/>
      </c>
      <c r="I1027" s="59"/>
      <c r="J1027" s="104"/>
      <c r="K1027" s="59"/>
      <c r="L1027" s="59"/>
      <c r="M1027" s="59"/>
      <c r="N1027" s="44"/>
      <c r="O1027" s="44"/>
      <c r="P1027" s="44"/>
      <c r="Q1027" s="43" t="str">
        <f t="shared" si="189"/>
        <v/>
      </c>
      <c r="R1027" s="60" t="str">
        <f t="shared" si="200"/>
        <v/>
      </c>
      <c r="S1027" s="60" t="str">
        <f t="shared" si="200"/>
        <v/>
      </c>
      <c r="T1027" s="60" t="str">
        <f t="shared" si="200"/>
        <v/>
      </c>
      <c r="U1027" s="60" t="str">
        <f t="shared" si="200"/>
        <v/>
      </c>
      <c r="V1027" s="60" t="str">
        <f t="shared" si="200"/>
        <v/>
      </c>
      <c r="W1027" s="44"/>
      <c r="X1027" s="44" t="str">
        <f t="shared" si="193"/>
        <v/>
      </c>
      <c r="Y1027" s="142" t="str">
        <f t="shared" si="190"/>
        <v/>
      </c>
      <c r="Z1027" s="172" t="str">
        <f t="shared" si="194"/>
        <v/>
      </c>
      <c r="AA1027" s="169" t="str">
        <f>IF(ISNUMBER($Q1027),INDEX($D$1:$D$3663,S1027,1),"")</f>
        <v/>
      </c>
      <c r="AB1027" s="169" t="str">
        <f>IF(ISNUMBER($Q1027),INDEX($D$1:$D$3663,T1027,1),"")</f>
        <v/>
      </c>
      <c r="AC1027" s="169" t="str">
        <f>IF(ISNUMBER($Q1027),INDEX($D$1:$D$3663,U1027,1),"")</f>
        <v/>
      </c>
      <c r="AD1027" s="169" t="str">
        <f>IF(ISNUMBER($Q1027),INDEX($D$1:$D$3663,V1027,1),"")</f>
        <v/>
      </c>
      <c r="AE1027" s="59"/>
      <c r="AF1027" s="177" t="str">
        <f t="shared" si="195"/>
        <v/>
      </c>
      <c r="AG1027" s="178" t="s">
        <v>1403</v>
      </c>
      <c r="AH1027" s="59"/>
      <c r="AI1027" s="163" t="str">
        <f t="shared" si="196"/>
        <v/>
      </c>
      <c r="AJ1027" s="162" t="str">
        <f t="shared" si="199"/>
        <v/>
      </c>
      <c r="AK1027" s="119"/>
      <c r="AL1027" s="59" t="str">
        <f>IF(ISNUMBER($AJ1027),INDEX($Z$4:$AC$3663,$AJ1027,AL$3),"")</f>
        <v/>
      </c>
      <c r="AM1027" s="149" t="str">
        <f>IF(ISNUMBER($AJ1027),INDEX($Z$4:$AC$3663,$AJ1027,AM$3),"")</f>
        <v/>
      </c>
      <c r="AN1027" s="149" t="str">
        <f>IF(ISNUMBER($AJ1027),INDEX($Z$4:$AC$3663,$AJ1027,AN$3),"")</f>
        <v/>
      </c>
      <c r="AO1027" s="59"/>
      <c r="AP1027" s="59"/>
      <c r="AQ1027" s="166"/>
      <c r="AR1027" s="59"/>
      <c r="AS1027" s="59"/>
      <c r="AT1027" s="149"/>
      <c r="AU1027" s="149"/>
      <c r="AV1027" s="149"/>
      <c r="AW1027" s="149"/>
      <c r="AX1027" s="150"/>
      <c r="AY1027" s="151"/>
      <c r="AZ1027" s="59"/>
      <c r="BA1027" s="59"/>
      <c r="BB1027" s="59"/>
      <c r="BC1027" s="59"/>
      <c r="BD1027" s="59"/>
      <c r="BE1027" s="59"/>
      <c r="BF1027" s="43"/>
      <c r="BG1027" s="59"/>
      <c r="BH1027" s="59"/>
      <c r="BI1027" s="59"/>
      <c r="BJ1027" s="59"/>
      <c r="BK1027" s="59"/>
      <c r="BL1027" s="59"/>
      <c r="BM1027" s="59"/>
    </row>
    <row r="1028" spans="1:65" x14ac:dyDescent="0.25">
      <c r="A1028" s="82"/>
      <c r="B1028" s="122" t="s">
        <v>10</v>
      </c>
      <c r="C1028" s="122">
        <v>3944.5</v>
      </c>
      <c r="D1028" s="122">
        <v>36.736375908995299</v>
      </c>
      <c r="E1028" s="142">
        <f>IF(B1027=B1028,0,MAX(E$4:E1027)+1)</f>
        <v>0</v>
      </c>
      <c r="F1028" s="142">
        <f t="shared" si="197"/>
        <v>2</v>
      </c>
      <c r="G1028" s="142" t="str">
        <f t="shared" si="191"/>
        <v/>
      </c>
      <c r="H1028" s="142" t="str">
        <f t="shared" si="192"/>
        <v/>
      </c>
      <c r="I1028" s="59"/>
      <c r="J1028" s="104"/>
      <c r="K1028" s="59"/>
      <c r="L1028" s="59"/>
      <c r="M1028" s="59"/>
      <c r="N1028" s="44"/>
      <c r="O1028" s="44"/>
      <c r="P1028" s="44"/>
      <c r="Q1028" s="43" t="str">
        <f t="shared" ref="Q1028:Q1091" si="201">IF(H1028=1,C1028-MIN(C$4:C$3663),"")</f>
        <v/>
      </c>
      <c r="R1028" s="60" t="str">
        <f t="shared" si="200"/>
        <v/>
      </c>
      <c r="S1028" s="60" t="str">
        <f t="shared" si="200"/>
        <v/>
      </c>
      <c r="T1028" s="60" t="str">
        <f t="shared" si="200"/>
        <v/>
      </c>
      <c r="U1028" s="60" t="str">
        <f t="shared" si="200"/>
        <v/>
      </c>
      <c r="V1028" s="60" t="str">
        <f t="shared" si="200"/>
        <v/>
      </c>
      <c r="W1028" s="44"/>
      <c r="X1028" s="44" t="str">
        <f t="shared" si="193"/>
        <v/>
      </c>
      <c r="Y1028" s="142" t="str">
        <f t="shared" ref="Y1028:Y1091" si="202">IF(ISNUMBER(Q1028),C1028,"")</f>
        <v/>
      </c>
      <c r="Z1028" s="172" t="str">
        <f t="shared" si="194"/>
        <v/>
      </c>
      <c r="AA1028" s="169" t="str">
        <f>IF(ISNUMBER($Q1028),INDEX($D$1:$D$3663,S1028,1),"")</f>
        <v/>
      </c>
      <c r="AB1028" s="169" t="str">
        <f>IF(ISNUMBER($Q1028),INDEX($D$1:$D$3663,T1028,1),"")</f>
        <v/>
      </c>
      <c r="AC1028" s="169" t="str">
        <f>IF(ISNUMBER($Q1028),INDEX($D$1:$D$3663,U1028,1),"")</f>
        <v/>
      </c>
      <c r="AD1028" s="169" t="str">
        <f>IF(ISNUMBER($Q1028),INDEX($D$1:$D$3663,V1028,1),"")</f>
        <v/>
      </c>
      <c r="AE1028" s="59"/>
      <c r="AF1028" s="177" t="str">
        <f t="shared" si="195"/>
        <v/>
      </c>
      <c r="AG1028" s="178" t="s">
        <v>1403</v>
      </c>
      <c r="AH1028" s="59"/>
      <c r="AI1028" s="163" t="str">
        <f t="shared" si="196"/>
        <v/>
      </c>
      <c r="AJ1028" s="162" t="str">
        <f t="shared" si="199"/>
        <v/>
      </c>
      <c r="AK1028" s="119"/>
      <c r="AL1028" s="59" t="str">
        <f>IF(ISNUMBER($AJ1028),INDEX($Z$4:$AC$3663,$AJ1028,AL$3),"")</f>
        <v/>
      </c>
      <c r="AM1028" s="149" t="str">
        <f>IF(ISNUMBER($AJ1028),INDEX($Z$4:$AC$3663,$AJ1028,AM$3),"")</f>
        <v/>
      </c>
      <c r="AN1028" s="149" t="str">
        <f>IF(ISNUMBER($AJ1028),INDEX($Z$4:$AC$3663,$AJ1028,AN$3),"")</f>
        <v/>
      </c>
      <c r="AO1028" s="59"/>
      <c r="AP1028" s="59"/>
      <c r="AQ1028" s="166"/>
      <c r="AR1028" s="59"/>
      <c r="AS1028" s="59"/>
      <c r="AT1028" s="149"/>
      <c r="AU1028" s="149"/>
      <c r="AV1028" s="149"/>
      <c r="AW1028" s="149"/>
      <c r="AX1028" s="150"/>
      <c r="AY1028" s="151"/>
      <c r="AZ1028" s="59"/>
      <c r="BA1028" s="59"/>
      <c r="BB1028" s="59"/>
      <c r="BC1028" s="59"/>
      <c r="BD1028" s="59"/>
      <c r="BE1028" s="59"/>
      <c r="BF1028" s="43"/>
      <c r="BG1028" s="59"/>
      <c r="BH1028" s="59"/>
      <c r="BI1028" s="59"/>
      <c r="BJ1028" s="59"/>
      <c r="BK1028" s="59"/>
      <c r="BL1028" s="59"/>
      <c r="BM1028" s="59"/>
    </row>
    <row r="1029" spans="1:65" x14ac:dyDescent="0.25">
      <c r="A1029" s="82"/>
      <c r="B1029" s="122" t="s">
        <v>10</v>
      </c>
      <c r="C1029" s="122">
        <v>3945.5</v>
      </c>
      <c r="D1029" s="122">
        <v>36.846142387913197</v>
      </c>
      <c r="E1029" s="142">
        <f>IF(B1028=B1029,0,MAX(E$4:E1028)+1)</f>
        <v>0</v>
      </c>
      <c r="F1029" s="142">
        <f t="shared" si="197"/>
        <v>2</v>
      </c>
      <c r="G1029" s="142" t="str">
        <f t="shared" ref="G1029:G1092" si="203">IF(E1029&gt;0,ROW(),"")</f>
        <v/>
      </c>
      <c r="H1029" s="142" t="str">
        <f t="shared" ref="H1029:H1092" si="204">IF(B1029=B$4,1,"")</f>
        <v/>
      </c>
      <c r="I1029" s="59"/>
      <c r="J1029" s="104"/>
      <c r="K1029" s="59"/>
      <c r="L1029" s="59"/>
      <c r="M1029" s="59"/>
      <c r="N1029" s="44"/>
      <c r="O1029" s="44"/>
      <c r="P1029" s="44"/>
      <c r="Q1029" s="43" t="str">
        <f t="shared" si="201"/>
        <v/>
      </c>
      <c r="R1029" s="60" t="str">
        <f t="shared" si="200"/>
        <v/>
      </c>
      <c r="S1029" s="60" t="str">
        <f t="shared" si="200"/>
        <v/>
      </c>
      <c r="T1029" s="60" t="str">
        <f t="shared" si="200"/>
        <v/>
      </c>
      <c r="U1029" s="60" t="str">
        <f t="shared" si="200"/>
        <v/>
      </c>
      <c r="V1029" s="60" t="str">
        <f t="shared" si="200"/>
        <v/>
      </c>
      <c r="W1029" s="44"/>
      <c r="X1029" s="44" t="str">
        <f t="shared" ref="X1029:X1092" si="205">IF(ISNUMBER(Y1029),ROW()-X$3,"")</f>
        <v/>
      </c>
      <c r="Y1029" s="142" t="str">
        <f t="shared" si="202"/>
        <v/>
      </c>
      <c r="Z1029" s="172" t="str">
        <f t="shared" ref="Z1029:Z1092" si="206">IF(ISNUMBER($Q1029),INDEX($D$1:$D$3663,R1029,1),"")</f>
        <v/>
      </c>
      <c r="AA1029" s="169" t="str">
        <f>IF(ISNUMBER($Q1029),INDEX($D$1:$D$3663,S1029,1),"")</f>
        <v/>
      </c>
      <c r="AB1029" s="169" t="str">
        <f>IF(ISNUMBER($Q1029),INDEX($D$1:$D$3663,T1029,1),"")</f>
        <v/>
      </c>
      <c r="AC1029" s="169" t="str">
        <f>IF(ISNUMBER($Q1029),INDEX($D$1:$D$3663,U1029,1),"")</f>
        <v/>
      </c>
      <c r="AD1029" s="169" t="str">
        <f>IF(ISNUMBER($Q1029),INDEX($D$1:$D$3663,V1029,1),"")</f>
        <v/>
      </c>
      <c r="AE1029" s="59"/>
      <c r="AF1029" s="177" t="str">
        <f t="shared" ref="AF1029:AF1092" si="207">IF(ISNUMBER(Q1029),Y1029/M$15-M$11,"")</f>
        <v/>
      </c>
      <c r="AG1029" s="178" t="s">
        <v>1403</v>
      </c>
      <c r="AH1029" s="59"/>
      <c r="AI1029" s="163" t="str">
        <f t="shared" ref="AI1029:AI1092" si="208">IF(ROW()-AI$3&lt;=AI$2,ROW()-AI$3,"")</f>
        <v/>
      </c>
      <c r="AJ1029" s="162" t="str">
        <f t="shared" si="199"/>
        <v/>
      </c>
      <c r="AK1029" s="119"/>
      <c r="AL1029" s="59" t="str">
        <f>IF(ISNUMBER($AJ1029),INDEX($Z$4:$AC$3663,$AJ1029,AL$3),"")</f>
        <v/>
      </c>
      <c r="AM1029" s="149" t="str">
        <f>IF(ISNUMBER($AJ1029),INDEX($Z$4:$AC$3663,$AJ1029,AM$3),"")</f>
        <v/>
      </c>
      <c r="AN1029" s="149" t="str">
        <f>IF(ISNUMBER($AJ1029),INDEX($Z$4:$AC$3663,$AJ1029,AN$3),"")</f>
        <v/>
      </c>
      <c r="AO1029" s="59"/>
      <c r="AP1029" s="59"/>
      <c r="AQ1029" s="166"/>
      <c r="AR1029" s="59"/>
      <c r="AS1029" s="59"/>
      <c r="AT1029" s="149"/>
      <c r="AU1029" s="149"/>
      <c r="AV1029" s="149"/>
      <c r="AW1029" s="149"/>
      <c r="AX1029" s="150"/>
      <c r="AY1029" s="151"/>
      <c r="AZ1029" s="59"/>
      <c r="BA1029" s="59"/>
      <c r="BB1029" s="59"/>
      <c r="BC1029" s="59"/>
      <c r="BD1029" s="59"/>
      <c r="BE1029" s="59"/>
      <c r="BF1029" s="43"/>
      <c r="BG1029" s="59"/>
      <c r="BH1029" s="59"/>
      <c r="BI1029" s="59"/>
      <c r="BJ1029" s="59"/>
      <c r="BK1029" s="59"/>
      <c r="BL1029" s="59"/>
      <c r="BM1029" s="59"/>
    </row>
    <row r="1030" spans="1:65" x14ac:dyDescent="0.25">
      <c r="A1030" s="82"/>
      <c r="B1030" s="122" t="s">
        <v>10</v>
      </c>
      <c r="C1030" s="122">
        <v>3946.5</v>
      </c>
      <c r="D1030" s="122">
        <v>36.803910775586203</v>
      </c>
      <c r="E1030" s="142">
        <f>IF(B1029=B1030,0,MAX(E$4:E1029)+1)</f>
        <v>0</v>
      </c>
      <c r="F1030" s="142">
        <f t="shared" si="197"/>
        <v>2</v>
      </c>
      <c r="G1030" s="142" t="str">
        <f t="shared" si="203"/>
        <v/>
      </c>
      <c r="H1030" s="142" t="str">
        <f t="shared" si="204"/>
        <v/>
      </c>
      <c r="I1030" s="59"/>
      <c r="J1030" s="104"/>
      <c r="K1030" s="59"/>
      <c r="L1030" s="59"/>
      <c r="M1030" s="59"/>
      <c r="N1030" s="44"/>
      <c r="O1030" s="44"/>
      <c r="P1030" s="44"/>
      <c r="Q1030" s="43" t="str">
        <f t="shared" si="201"/>
        <v/>
      </c>
      <c r="R1030" s="60" t="str">
        <f t="shared" si="200"/>
        <v/>
      </c>
      <c r="S1030" s="60" t="str">
        <f t="shared" si="200"/>
        <v/>
      </c>
      <c r="T1030" s="60" t="str">
        <f t="shared" si="200"/>
        <v/>
      </c>
      <c r="U1030" s="60" t="str">
        <f t="shared" si="200"/>
        <v/>
      </c>
      <c r="V1030" s="60" t="str">
        <f t="shared" si="200"/>
        <v/>
      </c>
      <c r="W1030" s="44"/>
      <c r="X1030" s="44" t="str">
        <f t="shared" si="205"/>
        <v/>
      </c>
      <c r="Y1030" s="142" t="str">
        <f t="shared" si="202"/>
        <v/>
      </c>
      <c r="Z1030" s="172" t="str">
        <f t="shared" si="206"/>
        <v/>
      </c>
      <c r="AA1030" s="169" t="str">
        <f>IF(ISNUMBER($Q1030),INDEX($D$1:$D$3663,S1030,1),"")</f>
        <v/>
      </c>
      <c r="AB1030" s="169" t="str">
        <f>IF(ISNUMBER($Q1030),INDEX($D$1:$D$3663,T1030,1),"")</f>
        <v/>
      </c>
      <c r="AC1030" s="169" t="str">
        <f>IF(ISNUMBER($Q1030),INDEX($D$1:$D$3663,U1030,1),"")</f>
        <v/>
      </c>
      <c r="AD1030" s="169" t="str">
        <f>IF(ISNUMBER($Q1030),INDEX($D$1:$D$3663,V1030,1),"")</f>
        <v/>
      </c>
      <c r="AE1030" s="59"/>
      <c r="AF1030" s="177" t="str">
        <f t="shared" si="207"/>
        <v/>
      </c>
      <c r="AG1030" s="178" t="s">
        <v>1403</v>
      </c>
      <c r="AH1030" s="59"/>
      <c r="AI1030" s="163" t="str">
        <f t="shared" si="208"/>
        <v/>
      </c>
      <c r="AJ1030" s="162" t="str">
        <f t="shared" si="199"/>
        <v/>
      </c>
      <c r="AK1030" s="119"/>
      <c r="AL1030" s="59" t="str">
        <f>IF(ISNUMBER($AJ1030),INDEX($Z$4:$AC$3663,$AJ1030,AL$3),"")</f>
        <v/>
      </c>
      <c r="AM1030" s="149" t="str">
        <f>IF(ISNUMBER($AJ1030),INDEX($Z$4:$AC$3663,$AJ1030,AM$3),"")</f>
        <v/>
      </c>
      <c r="AN1030" s="149" t="str">
        <f>IF(ISNUMBER($AJ1030),INDEX($Z$4:$AC$3663,$AJ1030,AN$3),"")</f>
        <v/>
      </c>
      <c r="AO1030" s="59"/>
      <c r="AP1030" s="59"/>
      <c r="AQ1030" s="166"/>
      <c r="AR1030" s="59"/>
      <c r="AS1030" s="59"/>
      <c r="AT1030" s="149"/>
      <c r="AU1030" s="149"/>
      <c r="AV1030" s="149"/>
      <c r="AW1030" s="149"/>
      <c r="AX1030" s="150"/>
      <c r="AY1030" s="151"/>
      <c r="AZ1030" s="59"/>
      <c r="BA1030" s="59"/>
      <c r="BB1030" s="59"/>
      <c r="BC1030" s="59"/>
      <c r="BD1030" s="59"/>
      <c r="BE1030" s="59"/>
      <c r="BF1030" s="43"/>
      <c r="BG1030" s="59"/>
      <c r="BH1030" s="59"/>
      <c r="BI1030" s="59"/>
      <c r="BJ1030" s="59"/>
      <c r="BK1030" s="59"/>
      <c r="BL1030" s="59"/>
      <c r="BM1030" s="59"/>
    </row>
    <row r="1031" spans="1:65" x14ac:dyDescent="0.25">
      <c r="A1031" s="82"/>
      <c r="B1031" s="122" t="s">
        <v>10</v>
      </c>
      <c r="C1031" s="122">
        <v>3947.5</v>
      </c>
      <c r="D1031" s="122">
        <v>36.663530772297399</v>
      </c>
      <c r="E1031" s="142">
        <f>IF(B1030=B1031,0,MAX(E$4:E1030)+1)</f>
        <v>0</v>
      </c>
      <c r="F1031" s="142">
        <f t="shared" ref="F1031:F1094" si="209">IF(E1031=0,F1030,E1031)</f>
        <v>2</v>
      </c>
      <c r="G1031" s="142" t="str">
        <f t="shared" si="203"/>
        <v/>
      </c>
      <c r="H1031" s="142" t="str">
        <f t="shared" si="204"/>
        <v/>
      </c>
      <c r="I1031" s="59"/>
      <c r="J1031" s="104"/>
      <c r="K1031" s="59"/>
      <c r="L1031" s="59"/>
      <c r="M1031" s="59"/>
      <c r="N1031" s="44"/>
      <c r="O1031" s="44"/>
      <c r="P1031" s="44"/>
      <c r="Q1031" s="43" t="str">
        <f t="shared" si="201"/>
        <v/>
      </c>
      <c r="R1031" s="60" t="str">
        <f t="shared" si="200"/>
        <v/>
      </c>
      <c r="S1031" s="60" t="str">
        <f t="shared" si="200"/>
        <v/>
      </c>
      <c r="T1031" s="60" t="str">
        <f t="shared" si="200"/>
        <v/>
      </c>
      <c r="U1031" s="60" t="str">
        <f t="shared" si="200"/>
        <v/>
      </c>
      <c r="V1031" s="60" t="str">
        <f t="shared" si="200"/>
        <v/>
      </c>
      <c r="W1031" s="44"/>
      <c r="X1031" s="44" t="str">
        <f t="shared" si="205"/>
        <v/>
      </c>
      <c r="Y1031" s="142" t="str">
        <f t="shared" si="202"/>
        <v/>
      </c>
      <c r="Z1031" s="172" t="str">
        <f t="shared" si="206"/>
        <v/>
      </c>
      <c r="AA1031" s="169" t="str">
        <f>IF(ISNUMBER($Q1031),INDEX($D$1:$D$3663,S1031,1),"")</f>
        <v/>
      </c>
      <c r="AB1031" s="169" t="str">
        <f>IF(ISNUMBER($Q1031),INDEX($D$1:$D$3663,T1031,1),"")</f>
        <v/>
      </c>
      <c r="AC1031" s="169" t="str">
        <f>IF(ISNUMBER($Q1031),INDEX($D$1:$D$3663,U1031,1),"")</f>
        <v/>
      </c>
      <c r="AD1031" s="169" t="str">
        <f>IF(ISNUMBER($Q1031),INDEX($D$1:$D$3663,V1031,1),"")</f>
        <v/>
      </c>
      <c r="AE1031" s="59"/>
      <c r="AF1031" s="177" t="str">
        <f t="shared" si="207"/>
        <v/>
      </c>
      <c r="AG1031" s="178" t="s">
        <v>1403</v>
      </c>
      <c r="AH1031" s="59"/>
      <c r="AI1031" s="163" t="str">
        <f t="shared" si="208"/>
        <v/>
      </c>
      <c r="AJ1031" s="162" t="str">
        <f t="shared" si="199"/>
        <v/>
      </c>
      <c r="AK1031" s="119"/>
      <c r="AL1031" s="59" t="str">
        <f>IF(ISNUMBER($AJ1031),INDEX($Z$4:$AC$3663,$AJ1031,AL$3),"")</f>
        <v/>
      </c>
      <c r="AM1031" s="149" t="str">
        <f>IF(ISNUMBER($AJ1031),INDEX($Z$4:$AC$3663,$AJ1031,AM$3),"")</f>
        <v/>
      </c>
      <c r="AN1031" s="149" t="str">
        <f>IF(ISNUMBER($AJ1031),INDEX($Z$4:$AC$3663,$AJ1031,AN$3),"")</f>
        <v/>
      </c>
      <c r="AO1031" s="59"/>
      <c r="AP1031" s="59"/>
      <c r="AQ1031" s="166"/>
      <c r="AR1031" s="59"/>
      <c r="AS1031" s="59"/>
      <c r="AT1031" s="149"/>
      <c r="AU1031" s="149"/>
      <c r="AV1031" s="149"/>
      <c r="AW1031" s="149"/>
      <c r="AX1031" s="150"/>
      <c r="AY1031" s="151"/>
      <c r="AZ1031" s="59"/>
      <c r="BA1031" s="59"/>
      <c r="BB1031" s="59"/>
      <c r="BC1031" s="59"/>
      <c r="BD1031" s="59"/>
      <c r="BE1031" s="59"/>
      <c r="BF1031" s="43"/>
      <c r="BG1031" s="59"/>
      <c r="BH1031" s="59"/>
      <c r="BI1031" s="59"/>
      <c r="BJ1031" s="59"/>
      <c r="BK1031" s="59"/>
      <c r="BL1031" s="59"/>
      <c r="BM1031" s="59"/>
    </row>
    <row r="1032" spans="1:65" x14ac:dyDescent="0.25">
      <c r="A1032" s="82"/>
      <c r="B1032" s="122" t="s">
        <v>10</v>
      </c>
      <c r="C1032" s="122">
        <v>3948.5</v>
      </c>
      <c r="D1032" s="122">
        <v>36.825689155348499</v>
      </c>
      <c r="E1032" s="142">
        <f>IF(B1031=B1032,0,MAX(E$4:E1031)+1)</f>
        <v>0</v>
      </c>
      <c r="F1032" s="142">
        <f t="shared" si="209"/>
        <v>2</v>
      </c>
      <c r="G1032" s="142" t="str">
        <f t="shared" si="203"/>
        <v/>
      </c>
      <c r="H1032" s="142" t="str">
        <f t="shared" si="204"/>
        <v/>
      </c>
      <c r="I1032" s="59"/>
      <c r="J1032" s="104"/>
      <c r="K1032" s="59"/>
      <c r="L1032" s="59"/>
      <c r="M1032" s="59"/>
      <c r="N1032" s="44"/>
      <c r="O1032" s="44"/>
      <c r="P1032" s="44"/>
      <c r="Q1032" s="43" t="str">
        <f t="shared" si="201"/>
        <v/>
      </c>
      <c r="R1032" s="60" t="str">
        <f t="shared" si="200"/>
        <v/>
      </c>
      <c r="S1032" s="60" t="str">
        <f t="shared" si="200"/>
        <v/>
      </c>
      <c r="T1032" s="60" t="str">
        <f t="shared" si="200"/>
        <v/>
      </c>
      <c r="U1032" s="60" t="str">
        <f t="shared" si="200"/>
        <v/>
      </c>
      <c r="V1032" s="60" t="str">
        <f t="shared" si="200"/>
        <v/>
      </c>
      <c r="W1032" s="44"/>
      <c r="X1032" s="44" t="str">
        <f t="shared" si="205"/>
        <v/>
      </c>
      <c r="Y1032" s="142" t="str">
        <f t="shared" si="202"/>
        <v/>
      </c>
      <c r="Z1032" s="172" t="str">
        <f t="shared" si="206"/>
        <v/>
      </c>
      <c r="AA1032" s="169" t="str">
        <f>IF(ISNUMBER($Q1032),INDEX($D$1:$D$3663,S1032,1),"")</f>
        <v/>
      </c>
      <c r="AB1032" s="169" t="str">
        <f>IF(ISNUMBER($Q1032),INDEX($D$1:$D$3663,T1032,1),"")</f>
        <v/>
      </c>
      <c r="AC1032" s="169" t="str">
        <f>IF(ISNUMBER($Q1032),INDEX($D$1:$D$3663,U1032,1),"")</f>
        <v/>
      </c>
      <c r="AD1032" s="169" t="str">
        <f>IF(ISNUMBER($Q1032),INDEX($D$1:$D$3663,V1032,1),"")</f>
        <v/>
      </c>
      <c r="AE1032" s="59"/>
      <c r="AF1032" s="177" t="str">
        <f t="shared" si="207"/>
        <v/>
      </c>
      <c r="AG1032" s="178" t="s">
        <v>1403</v>
      </c>
      <c r="AH1032" s="59"/>
      <c r="AI1032" s="163" t="str">
        <f t="shared" si="208"/>
        <v/>
      </c>
      <c r="AJ1032" s="162" t="str">
        <f t="shared" si="199"/>
        <v/>
      </c>
      <c r="AK1032" s="119"/>
      <c r="AL1032" s="59" t="str">
        <f>IF(ISNUMBER($AJ1032),INDEX($Z$4:$AC$3663,$AJ1032,AL$3),"")</f>
        <v/>
      </c>
      <c r="AM1032" s="149" t="str">
        <f>IF(ISNUMBER($AJ1032),INDEX($Z$4:$AC$3663,$AJ1032,AM$3),"")</f>
        <v/>
      </c>
      <c r="AN1032" s="149" t="str">
        <f>IF(ISNUMBER($AJ1032),INDEX($Z$4:$AC$3663,$AJ1032,AN$3),"")</f>
        <v/>
      </c>
      <c r="AO1032" s="59"/>
      <c r="AP1032" s="59"/>
      <c r="AQ1032" s="166"/>
      <c r="AR1032" s="59"/>
      <c r="AS1032" s="59"/>
      <c r="AT1032" s="149"/>
      <c r="AU1032" s="149"/>
      <c r="AV1032" s="149"/>
      <c r="AW1032" s="149"/>
      <c r="AX1032" s="150"/>
      <c r="AY1032" s="151"/>
      <c r="AZ1032" s="59"/>
      <c r="BA1032" s="59"/>
      <c r="BB1032" s="59"/>
      <c r="BC1032" s="59"/>
      <c r="BD1032" s="59"/>
      <c r="BE1032" s="59"/>
      <c r="BF1032" s="43"/>
      <c r="BG1032" s="59"/>
      <c r="BH1032" s="59"/>
      <c r="BI1032" s="59"/>
      <c r="BJ1032" s="59"/>
      <c r="BK1032" s="59"/>
      <c r="BL1032" s="59"/>
      <c r="BM1032" s="59"/>
    </row>
    <row r="1033" spans="1:65" x14ac:dyDescent="0.25">
      <c r="A1033" s="82"/>
      <c r="B1033" s="122" t="s">
        <v>10</v>
      </c>
      <c r="C1033" s="122">
        <v>3949.5</v>
      </c>
      <c r="D1033" s="122">
        <v>36.733488598095697</v>
      </c>
      <c r="E1033" s="142">
        <f>IF(B1032=B1033,0,MAX(E$4:E1032)+1)</f>
        <v>0</v>
      </c>
      <c r="F1033" s="142">
        <f t="shared" si="209"/>
        <v>2</v>
      </c>
      <c r="G1033" s="142" t="str">
        <f t="shared" si="203"/>
        <v/>
      </c>
      <c r="H1033" s="142" t="str">
        <f t="shared" si="204"/>
        <v/>
      </c>
      <c r="I1033" s="59"/>
      <c r="J1033" s="104"/>
      <c r="K1033" s="59"/>
      <c r="L1033" s="59"/>
      <c r="M1033" s="59"/>
      <c r="N1033" s="44"/>
      <c r="O1033" s="44"/>
      <c r="P1033" s="44"/>
      <c r="Q1033" s="43" t="str">
        <f t="shared" si="201"/>
        <v/>
      </c>
      <c r="R1033" s="60" t="str">
        <f t="shared" si="200"/>
        <v/>
      </c>
      <c r="S1033" s="60" t="str">
        <f t="shared" si="200"/>
        <v/>
      </c>
      <c r="T1033" s="60" t="str">
        <f t="shared" si="200"/>
        <v/>
      </c>
      <c r="U1033" s="60" t="str">
        <f t="shared" si="200"/>
        <v/>
      </c>
      <c r="V1033" s="60" t="str">
        <f t="shared" si="200"/>
        <v/>
      </c>
      <c r="W1033" s="44"/>
      <c r="X1033" s="44" t="str">
        <f t="shared" si="205"/>
        <v/>
      </c>
      <c r="Y1033" s="142" t="str">
        <f t="shared" si="202"/>
        <v/>
      </c>
      <c r="Z1033" s="172" t="str">
        <f t="shared" si="206"/>
        <v/>
      </c>
      <c r="AA1033" s="169" t="str">
        <f>IF(ISNUMBER($Q1033),INDEX($D$1:$D$3663,S1033,1),"")</f>
        <v/>
      </c>
      <c r="AB1033" s="169" t="str">
        <f>IF(ISNUMBER($Q1033),INDEX($D$1:$D$3663,T1033,1),"")</f>
        <v/>
      </c>
      <c r="AC1033" s="169" t="str">
        <f>IF(ISNUMBER($Q1033),INDEX($D$1:$D$3663,U1033,1),"")</f>
        <v/>
      </c>
      <c r="AD1033" s="169" t="str">
        <f>IF(ISNUMBER($Q1033),INDEX($D$1:$D$3663,V1033,1),"")</f>
        <v/>
      </c>
      <c r="AE1033" s="59"/>
      <c r="AF1033" s="177" t="str">
        <f t="shared" si="207"/>
        <v/>
      </c>
      <c r="AG1033" s="178" t="s">
        <v>1403</v>
      </c>
      <c r="AH1033" s="59"/>
      <c r="AI1033" s="163" t="str">
        <f t="shared" si="208"/>
        <v/>
      </c>
      <c r="AJ1033" s="162" t="str">
        <f t="shared" si="199"/>
        <v/>
      </c>
      <c r="AK1033" s="119"/>
      <c r="AL1033" s="59" t="str">
        <f>IF(ISNUMBER($AJ1033),INDEX($Z$4:$AC$3663,$AJ1033,AL$3),"")</f>
        <v/>
      </c>
      <c r="AM1033" s="149" t="str">
        <f>IF(ISNUMBER($AJ1033),INDEX($Z$4:$AC$3663,$AJ1033,AM$3),"")</f>
        <v/>
      </c>
      <c r="AN1033" s="149" t="str">
        <f>IF(ISNUMBER($AJ1033),INDEX($Z$4:$AC$3663,$AJ1033,AN$3),"")</f>
        <v/>
      </c>
      <c r="AO1033" s="59"/>
      <c r="AP1033" s="59"/>
      <c r="AQ1033" s="166"/>
      <c r="AR1033" s="59"/>
      <c r="AS1033" s="59"/>
      <c r="AT1033" s="149"/>
      <c r="AU1033" s="149"/>
      <c r="AV1033" s="149"/>
      <c r="AW1033" s="149"/>
      <c r="AX1033" s="150"/>
      <c r="AY1033" s="151"/>
      <c r="AZ1033" s="59"/>
      <c r="BA1033" s="59"/>
      <c r="BB1033" s="59"/>
      <c r="BC1033" s="59"/>
      <c r="BD1033" s="59"/>
      <c r="BE1033" s="59"/>
      <c r="BF1033" s="43"/>
      <c r="BG1033" s="59"/>
      <c r="BH1033" s="59"/>
      <c r="BI1033" s="59"/>
      <c r="BJ1033" s="59"/>
      <c r="BK1033" s="59"/>
      <c r="BL1033" s="59"/>
      <c r="BM1033" s="59"/>
    </row>
    <row r="1034" spans="1:65" x14ac:dyDescent="0.25">
      <c r="A1034" s="82"/>
      <c r="B1034" s="122" t="s">
        <v>10</v>
      </c>
      <c r="C1034" s="122">
        <v>3950.5</v>
      </c>
      <c r="D1034" s="122">
        <v>36.772662972873299</v>
      </c>
      <c r="E1034" s="142">
        <f>IF(B1033=B1034,0,MAX(E$4:E1033)+1)</f>
        <v>0</v>
      </c>
      <c r="F1034" s="142">
        <f t="shared" si="209"/>
        <v>2</v>
      </c>
      <c r="G1034" s="142" t="str">
        <f t="shared" si="203"/>
        <v/>
      </c>
      <c r="H1034" s="142" t="str">
        <f t="shared" si="204"/>
        <v/>
      </c>
      <c r="I1034" s="59"/>
      <c r="J1034" s="104"/>
      <c r="K1034" s="59"/>
      <c r="L1034" s="59"/>
      <c r="M1034" s="59"/>
      <c r="N1034" s="44"/>
      <c r="O1034" s="44"/>
      <c r="P1034" s="44"/>
      <c r="Q1034" s="43" t="str">
        <f t="shared" si="201"/>
        <v/>
      </c>
      <c r="R1034" s="60" t="str">
        <f t="shared" si="200"/>
        <v/>
      </c>
      <c r="S1034" s="60" t="str">
        <f t="shared" si="200"/>
        <v/>
      </c>
      <c r="T1034" s="60" t="str">
        <f t="shared" si="200"/>
        <v/>
      </c>
      <c r="U1034" s="60" t="str">
        <f t="shared" si="200"/>
        <v/>
      </c>
      <c r="V1034" s="60" t="str">
        <f t="shared" si="200"/>
        <v/>
      </c>
      <c r="W1034" s="44"/>
      <c r="X1034" s="44" t="str">
        <f t="shared" si="205"/>
        <v/>
      </c>
      <c r="Y1034" s="142" t="str">
        <f t="shared" si="202"/>
        <v/>
      </c>
      <c r="Z1034" s="172" t="str">
        <f t="shared" si="206"/>
        <v/>
      </c>
      <c r="AA1034" s="169" t="str">
        <f>IF(ISNUMBER($Q1034),INDEX($D$1:$D$3663,S1034,1),"")</f>
        <v/>
      </c>
      <c r="AB1034" s="169" t="str">
        <f>IF(ISNUMBER($Q1034),INDEX($D$1:$D$3663,T1034,1),"")</f>
        <v/>
      </c>
      <c r="AC1034" s="169" t="str">
        <f>IF(ISNUMBER($Q1034),INDEX($D$1:$D$3663,U1034,1),"")</f>
        <v/>
      </c>
      <c r="AD1034" s="169" t="str">
        <f>IF(ISNUMBER($Q1034),INDEX($D$1:$D$3663,V1034,1),"")</f>
        <v/>
      </c>
      <c r="AE1034" s="59"/>
      <c r="AF1034" s="177" t="str">
        <f t="shared" si="207"/>
        <v/>
      </c>
      <c r="AG1034" s="178" t="s">
        <v>1403</v>
      </c>
      <c r="AH1034" s="59"/>
      <c r="AI1034" s="163" t="str">
        <f t="shared" si="208"/>
        <v/>
      </c>
      <c r="AJ1034" s="162" t="str">
        <f t="shared" si="199"/>
        <v/>
      </c>
      <c r="AK1034" s="119"/>
      <c r="AL1034" s="59" t="str">
        <f>IF(ISNUMBER($AJ1034),INDEX($Z$4:$AC$3663,$AJ1034,AL$3),"")</f>
        <v/>
      </c>
      <c r="AM1034" s="149" t="str">
        <f>IF(ISNUMBER($AJ1034),INDEX($Z$4:$AC$3663,$AJ1034,AM$3),"")</f>
        <v/>
      </c>
      <c r="AN1034" s="149" t="str">
        <f>IF(ISNUMBER($AJ1034),INDEX($Z$4:$AC$3663,$AJ1034,AN$3),"")</f>
        <v/>
      </c>
      <c r="AO1034" s="59"/>
      <c r="AP1034" s="59"/>
      <c r="AQ1034" s="166"/>
      <c r="AR1034" s="59"/>
      <c r="AS1034" s="59"/>
      <c r="AT1034" s="149"/>
      <c r="AU1034" s="149"/>
      <c r="AV1034" s="149"/>
      <c r="AW1034" s="149"/>
      <c r="AX1034" s="150"/>
      <c r="AY1034" s="151"/>
      <c r="AZ1034" s="59"/>
      <c r="BA1034" s="59"/>
      <c r="BB1034" s="59"/>
      <c r="BC1034" s="59"/>
      <c r="BD1034" s="59"/>
      <c r="BE1034" s="59"/>
      <c r="BF1034" s="43"/>
      <c r="BG1034" s="59"/>
      <c r="BH1034" s="59"/>
      <c r="BI1034" s="59"/>
      <c r="BJ1034" s="59"/>
      <c r="BK1034" s="59"/>
      <c r="BL1034" s="59"/>
      <c r="BM1034" s="59"/>
    </row>
    <row r="1035" spans="1:65" x14ac:dyDescent="0.25">
      <c r="A1035" s="82"/>
      <c r="B1035" s="122" t="s">
        <v>10</v>
      </c>
      <c r="C1035" s="122">
        <v>3951.5</v>
      </c>
      <c r="D1035" s="122">
        <v>36.738538462549499</v>
      </c>
      <c r="E1035" s="142">
        <f>IF(B1034=B1035,0,MAX(E$4:E1034)+1)</f>
        <v>0</v>
      </c>
      <c r="F1035" s="142">
        <f t="shared" si="209"/>
        <v>2</v>
      </c>
      <c r="G1035" s="142" t="str">
        <f t="shared" si="203"/>
        <v/>
      </c>
      <c r="H1035" s="142" t="str">
        <f t="shared" si="204"/>
        <v/>
      </c>
      <c r="I1035" s="59"/>
      <c r="J1035" s="104"/>
      <c r="K1035" s="59"/>
      <c r="L1035" s="59"/>
      <c r="M1035" s="59"/>
      <c r="N1035" s="44"/>
      <c r="O1035" s="44"/>
      <c r="P1035" s="44"/>
      <c r="Q1035" s="43" t="str">
        <f t="shared" si="201"/>
        <v/>
      </c>
      <c r="R1035" s="60" t="str">
        <f t="shared" si="200"/>
        <v/>
      </c>
      <c r="S1035" s="60" t="str">
        <f t="shared" si="200"/>
        <v/>
      </c>
      <c r="T1035" s="60" t="str">
        <f t="shared" si="200"/>
        <v/>
      </c>
      <c r="U1035" s="60" t="str">
        <f t="shared" si="200"/>
        <v/>
      </c>
      <c r="V1035" s="60" t="str">
        <f t="shared" si="200"/>
        <v/>
      </c>
      <c r="W1035" s="44"/>
      <c r="X1035" s="44" t="str">
        <f t="shared" si="205"/>
        <v/>
      </c>
      <c r="Y1035" s="142" t="str">
        <f t="shared" si="202"/>
        <v/>
      </c>
      <c r="Z1035" s="172" t="str">
        <f t="shared" si="206"/>
        <v/>
      </c>
      <c r="AA1035" s="169" t="str">
        <f>IF(ISNUMBER($Q1035),INDEX($D$1:$D$3663,S1035,1),"")</f>
        <v/>
      </c>
      <c r="AB1035" s="169" t="str">
        <f>IF(ISNUMBER($Q1035),INDEX($D$1:$D$3663,T1035,1),"")</f>
        <v/>
      </c>
      <c r="AC1035" s="169" t="str">
        <f>IF(ISNUMBER($Q1035),INDEX($D$1:$D$3663,U1035,1),"")</f>
        <v/>
      </c>
      <c r="AD1035" s="169" t="str">
        <f>IF(ISNUMBER($Q1035),INDEX($D$1:$D$3663,V1035,1),"")</f>
        <v/>
      </c>
      <c r="AE1035" s="59"/>
      <c r="AF1035" s="177" t="str">
        <f t="shared" si="207"/>
        <v/>
      </c>
      <c r="AG1035" s="178" t="s">
        <v>1403</v>
      </c>
      <c r="AH1035" s="59"/>
      <c r="AI1035" s="163" t="str">
        <f t="shared" si="208"/>
        <v/>
      </c>
      <c r="AJ1035" s="162" t="str">
        <f t="shared" si="199"/>
        <v/>
      </c>
      <c r="AK1035" s="119"/>
      <c r="AL1035" s="59" t="str">
        <f>IF(ISNUMBER($AJ1035),INDEX($Z$4:$AC$3663,$AJ1035,AL$3),"")</f>
        <v/>
      </c>
      <c r="AM1035" s="149" t="str">
        <f>IF(ISNUMBER($AJ1035),INDEX($Z$4:$AC$3663,$AJ1035,AM$3),"")</f>
        <v/>
      </c>
      <c r="AN1035" s="149" t="str">
        <f>IF(ISNUMBER($AJ1035),INDEX($Z$4:$AC$3663,$AJ1035,AN$3),"")</f>
        <v/>
      </c>
      <c r="AO1035" s="59"/>
      <c r="AP1035" s="59"/>
      <c r="AQ1035" s="166"/>
      <c r="AR1035" s="59"/>
      <c r="AS1035" s="59"/>
      <c r="AT1035" s="149"/>
      <c r="AU1035" s="149"/>
      <c r="AV1035" s="149"/>
      <c r="AW1035" s="149"/>
      <c r="AX1035" s="150"/>
      <c r="AY1035" s="151"/>
      <c r="AZ1035" s="59"/>
      <c r="BA1035" s="59"/>
      <c r="BB1035" s="59"/>
      <c r="BC1035" s="59"/>
      <c r="BD1035" s="59"/>
      <c r="BE1035" s="59"/>
      <c r="BF1035" s="43"/>
      <c r="BG1035" s="59"/>
      <c r="BH1035" s="59"/>
      <c r="BI1035" s="59"/>
      <c r="BJ1035" s="59"/>
      <c r="BK1035" s="59"/>
      <c r="BL1035" s="59"/>
      <c r="BM1035" s="59"/>
    </row>
    <row r="1036" spans="1:65" x14ac:dyDescent="0.25">
      <c r="A1036" s="82"/>
      <c r="B1036" s="122" t="s">
        <v>10</v>
      </c>
      <c r="C1036" s="122">
        <v>3952.5</v>
      </c>
      <c r="D1036" s="122">
        <v>36.722480937897899</v>
      </c>
      <c r="E1036" s="142">
        <f>IF(B1035=B1036,0,MAX(E$4:E1035)+1)</f>
        <v>0</v>
      </c>
      <c r="F1036" s="142">
        <f t="shared" si="209"/>
        <v>2</v>
      </c>
      <c r="G1036" s="142" t="str">
        <f t="shared" si="203"/>
        <v/>
      </c>
      <c r="H1036" s="142" t="str">
        <f t="shared" si="204"/>
        <v/>
      </c>
      <c r="I1036" s="59"/>
      <c r="J1036" s="104"/>
      <c r="K1036" s="59"/>
      <c r="L1036" s="59"/>
      <c r="M1036" s="59"/>
      <c r="N1036" s="44"/>
      <c r="O1036" s="44"/>
      <c r="P1036" s="44"/>
      <c r="Q1036" s="43" t="str">
        <f t="shared" si="201"/>
        <v/>
      </c>
      <c r="R1036" s="60" t="str">
        <f t="shared" si="200"/>
        <v/>
      </c>
      <c r="S1036" s="60" t="str">
        <f t="shared" si="200"/>
        <v/>
      </c>
      <c r="T1036" s="60" t="str">
        <f t="shared" si="200"/>
        <v/>
      </c>
      <c r="U1036" s="60" t="str">
        <f t="shared" si="200"/>
        <v/>
      </c>
      <c r="V1036" s="60" t="str">
        <f t="shared" si="200"/>
        <v/>
      </c>
      <c r="W1036" s="44"/>
      <c r="X1036" s="44" t="str">
        <f t="shared" si="205"/>
        <v/>
      </c>
      <c r="Y1036" s="142" t="str">
        <f t="shared" si="202"/>
        <v/>
      </c>
      <c r="Z1036" s="172" t="str">
        <f t="shared" si="206"/>
        <v/>
      </c>
      <c r="AA1036" s="169" t="str">
        <f>IF(ISNUMBER($Q1036),INDEX($D$1:$D$3663,S1036,1),"")</f>
        <v/>
      </c>
      <c r="AB1036" s="169" t="str">
        <f>IF(ISNUMBER($Q1036),INDEX($D$1:$D$3663,T1036,1),"")</f>
        <v/>
      </c>
      <c r="AC1036" s="169" t="str">
        <f>IF(ISNUMBER($Q1036),INDEX($D$1:$D$3663,U1036,1),"")</f>
        <v/>
      </c>
      <c r="AD1036" s="169" t="str">
        <f>IF(ISNUMBER($Q1036),INDEX($D$1:$D$3663,V1036,1),"")</f>
        <v/>
      </c>
      <c r="AE1036" s="59"/>
      <c r="AF1036" s="177" t="str">
        <f t="shared" si="207"/>
        <v/>
      </c>
      <c r="AG1036" s="178" t="s">
        <v>1403</v>
      </c>
      <c r="AH1036" s="59"/>
      <c r="AI1036" s="163" t="str">
        <f t="shared" si="208"/>
        <v/>
      </c>
      <c r="AJ1036" s="162" t="str">
        <f t="shared" si="199"/>
        <v/>
      </c>
      <c r="AK1036" s="119"/>
      <c r="AL1036" s="59" t="str">
        <f>IF(ISNUMBER($AJ1036),INDEX($Z$4:$AC$3663,$AJ1036,AL$3),"")</f>
        <v/>
      </c>
      <c r="AM1036" s="149" t="str">
        <f>IF(ISNUMBER($AJ1036),INDEX($Z$4:$AC$3663,$AJ1036,AM$3),"")</f>
        <v/>
      </c>
      <c r="AN1036" s="149" t="str">
        <f>IF(ISNUMBER($AJ1036),INDEX($Z$4:$AC$3663,$AJ1036,AN$3),"")</f>
        <v/>
      </c>
      <c r="AO1036" s="59"/>
      <c r="AP1036" s="59"/>
      <c r="AQ1036" s="166"/>
      <c r="AR1036" s="59"/>
      <c r="AS1036" s="59"/>
      <c r="AT1036" s="149"/>
      <c r="AU1036" s="149"/>
      <c r="AV1036" s="149"/>
      <c r="AW1036" s="149"/>
      <c r="AX1036" s="150"/>
      <c r="AY1036" s="151"/>
      <c r="AZ1036" s="59"/>
      <c r="BA1036" s="59"/>
      <c r="BB1036" s="59"/>
      <c r="BC1036" s="59"/>
      <c r="BD1036" s="59"/>
      <c r="BE1036" s="59"/>
      <c r="BF1036" s="43"/>
      <c r="BG1036" s="59"/>
      <c r="BH1036" s="59"/>
      <c r="BI1036" s="59"/>
      <c r="BJ1036" s="59"/>
      <c r="BK1036" s="59"/>
      <c r="BL1036" s="59"/>
      <c r="BM1036" s="59"/>
    </row>
    <row r="1037" spans="1:65" x14ac:dyDescent="0.25">
      <c r="A1037" s="82"/>
      <c r="B1037" s="122" t="s">
        <v>10</v>
      </c>
      <c r="C1037" s="122">
        <v>3953.5</v>
      </c>
      <c r="D1037" s="122">
        <v>36.622990479297997</v>
      </c>
      <c r="E1037" s="142">
        <f>IF(B1036=B1037,0,MAX(E$4:E1036)+1)</f>
        <v>0</v>
      </c>
      <c r="F1037" s="142">
        <f t="shared" si="209"/>
        <v>2</v>
      </c>
      <c r="G1037" s="142" t="str">
        <f t="shared" si="203"/>
        <v/>
      </c>
      <c r="H1037" s="142" t="str">
        <f t="shared" si="204"/>
        <v/>
      </c>
      <c r="I1037" s="59"/>
      <c r="J1037" s="104"/>
      <c r="K1037" s="59"/>
      <c r="L1037" s="59"/>
      <c r="M1037" s="59"/>
      <c r="N1037" s="44"/>
      <c r="O1037" s="44"/>
      <c r="P1037" s="44"/>
      <c r="Q1037" s="43" t="str">
        <f t="shared" si="201"/>
        <v/>
      </c>
      <c r="R1037" s="60" t="str">
        <f t="shared" si="200"/>
        <v/>
      </c>
      <c r="S1037" s="60" t="str">
        <f t="shared" si="200"/>
        <v/>
      </c>
      <c r="T1037" s="60" t="str">
        <f t="shared" si="200"/>
        <v/>
      </c>
      <c r="U1037" s="60" t="str">
        <f t="shared" si="200"/>
        <v/>
      </c>
      <c r="V1037" s="60" t="str">
        <f t="shared" si="200"/>
        <v/>
      </c>
      <c r="W1037" s="44"/>
      <c r="X1037" s="44" t="str">
        <f t="shared" si="205"/>
        <v/>
      </c>
      <c r="Y1037" s="142" t="str">
        <f t="shared" si="202"/>
        <v/>
      </c>
      <c r="Z1037" s="172" t="str">
        <f t="shared" si="206"/>
        <v/>
      </c>
      <c r="AA1037" s="169" t="str">
        <f>IF(ISNUMBER($Q1037),INDEX($D$1:$D$3663,S1037,1),"")</f>
        <v/>
      </c>
      <c r="AB1037" s="169" t="str">
        <f>IF(ISNUMBER($Q1037),INDEX($D$1:$D$3663,T1037,1),"")</f>
        <v/>
      </c>
      <c r="AC1037" s="169" t="str">
        <f>IF(ISNUMBER($Q1037),INDEX($D$1:$D$3663,U1037,1),"")</f>
        <v/>
      </c>
      <c r="AD1037" s="169" t="str">
        <f>IF(ISNUMBER($Q1037),INDEX($D$1:$D$3663,V1037,1),"")</f>
        <v/>
      </c>
      <c r="AE1037" s="59"/>
      <c r="AF1037" s="177" t="str">
        <f t="shared" si="207"/>
        <v/>
      </c>
      <c r="AG1037" s="178" t="s">
        <v>1403</v>
      </c>
      <c r="AH1037" s="59"/>
      <c r="AI1037" s="163" t="str">
        <f t="shared" si="208"/>
        <v/>
      </c>
      <c r="AJ1037" s="162" t="str">
        <f t="shared" si="199"/>
        <v/>
      </c>
      <c r="AK1037" s="119"/>
      <c r="AL1037" s="59" t="str">
        <f>IF(ISNUMBER($AJ1037),INDEX($Z$4:$AC$3663,$AJ1037,AL$3),"")</f>
        <v/>
      </c>
      <c r="AM1037" s="149" t="str">
        <f>IF(ISNUMBER($AJ1037),INDEX($Z$4:$AC$3663,$AJ1037,AM$3),"")</f>
        <v/>
      </c>
      <c r="AN1037" s="149" t="str">
        <f>IF(ISNUMBER($AJ1037),INDEX($Z$4:$AC$3663,$AJ1037,AN$3),"")</f>
        <v/>
      </c>
      <c r="AO1037" s="59"/>
      <c r="AP1037" s="59"/>
      <c r="AQ1037" s="166"/>
      <c r="AR1037" s="59"/>
      <c r="AS1037" s="59"/>
      <c r="AT1037" s="149"/>
      <c r="AU1037" s="149"/>
      <c r="AV1037" s="149"/>
      <c r="AW1037" s="149"/>
      <c r="AX1037" s="150"/>
      <c r="AY1037" s="151"/>
      <c r="AZ1037" s="59"/>
      <c r="BA1037" s="59"/>
      <c r="BB1037" s="59"/>
      <c r="BC1037" s="59"/>
      <c r="BD1037" s="59"/>
      <c r="BE1037" s="59"/>
      <c r="BF1037" s="43"/>
      <c r="BG1037" s="59"/>
      <c r="BH1037" s="59"/>
      <c r="BI1037" s="59"/>
      <c r="BJ1037" s="59"/>
      <c r="BK1037" s="59"/>
      <c r="BL1037" s="59"/>
      <c r="BM1037" s="59"/>
    </row>
    <row r="1038" spans="1:65" x14ac:dyDescent="0.25">
      <c r="A1038" s="82"/>
      <c r="B1038" s="122" t="s">
        <v>10</v>
      </c>
      <c r="C1038" s="122">
        <v>3954.5</v>
      </c>
      <c r="D1038" s="122">
        <v>36.720941380758099</v>
      </c>
      <c r="E1038" s="142">
        <f>IF(B1037=B1038,0,MAX(E$4:E1037)+1)</f>
        <v>0</v>
      </c>
      <c r="F1038" s="142">
        <f t="shared" si="209"/>
        <v>2</v>
      </c>
      <c r="G1038" s="142" t="str">
        <f t="shared" si="203"/>
        <v/>
      </c>
      <c r="H1038" s="142" t="str">
        <f t="shared" si="204"/>
        <v/>
      </c>
      <c r="I1038" s="59"/>
      <c r="J1038" s="104"/>
      <c r="K1038" s="59"/>
      <c r="L1038" s="59"/>
      <c r="M1038" s="59"/>
      <c r="N1038" s="44"/>
      <c r="O1038" s="44"/>
      <c r="P1038" s="44"/>
      <c r="Q1038" s="43" t="str">
        <f t="shared" si="201"/>
        <v/>
      </c>
      <c r="R1038" s="60" t="str">
        <f t="shared" si="200"/>
        <v/>
      </c>
      <c r="S1038" s="60" t="str">
        <f t="shared" si="200"/>
        <v/>
      </c>
      <c r="T1038" s="60" t="str">
        <f t="shared" si="200"/>
        <v/>
      </c>
      <c r="U1038" s="60" t="str">
        <f t="shared" si="200"/>
        <v/>
      </c>
      <c r="V1038" s="60" t="str">
        <f t="shared" si="200"/>
        <v/>
      </c>
      <c r="W1038" s="44"/>
      <c r="X1038" s="44" t="str">
        <f t="shared" si="205"/>
        <v/>
      </c>
      <c r="Y1038" s="142" t="str">
        <f t="shared" si="202"/>
        <v/>
      </c>
      <c r="Z1038" s="172" t="str">
        <f t="shared" si="206"/>
        <v/>
      </c>
      <c r="AA1038" s="169" t="str">
        <f>IF(ISNUMBER($Q1038),INDEX($D$1:$D$3663,S1038,1),"")</f>
        <v/>
      </c>
      <c r="AB1038" s="169" t="str">
        <f>IF(ISNUMBER($Q1038),INDEX($D$1:$D$3663,T1038,1),"")</f>
        <v/>
      </c>
      <c r="AC1038" s="169" t="str">
        <f>IF(ISNUMBER($Q1038),INDEX($D$1:$D$3663,U1038,1),"")</f>
        <v/>
      </c>
      <c r="AD1038" s="169" t="str">
        <f>IF(ISNUMBER($Q1038),INDEX($D$1:$D$3663,V1038,1),"")</f>
        <v/>
      </c>
      <c r="AE1038" s="59"/>
      <c r="AF1038" s="177" t="str">
        <f t="shared" si="207"/>
        <v/>
      </c>
      <c r="AG1038" s="178" t="s">
        <v>1403</v>
      </c>
      <c r="AH1038" s="59"/>
      <c r="AI1038" s="163" t="str">
        <f t="shared" si="208"/>
        <v/>
      </c>
      <c r="AJ1038" s="162" t="str">
        <f t="shared" si="199"/>
        <v/>
      </c>
      <c r="AK1038" s="119"/>
      <c r="AL1038" s="59" t="str">
        <f>IF(ISNUMBER($AJ1038),INDEX($Z$4:$AC$3663,$AJ1038,AL$3),"")</f>
        <v/>
      </c>
      <c r="AM1038" s="149" t="str">
        <f>IF(ISNUMBER($AJ1038),INDEX($Z$4:$AC$3663,$AJ1038,AM$3),"")</f>
        <v/>
      </c>
      <c r="AN1038" s="149" t="str">
        <f>IF(ISNUMBER($AJ1038),INDEX($Z$4:$AC$3663,$AJ1038,AN$3),"")</f>
        <v/>
      </c>
      <c r="AO1038" s="59"/>
      <c r="AP1038" s="59"/>
      <c r="AQ1038" s="166"/>
      <c r="AR1038" s="59"/>
      <c r="AS1038" s="59"/>
      <c r="AT1038" s="149"/>
      <c r="AU1038" s="149"/>
      <c r="AV1038" s="149"/>
      <c r="AW1038" s="149"/>
      <c r="AX1038" s="150"/>
      <c r="AY1038" s="151"/>
      <c r="AZ1038" s="59"/>
      <c r="BA1038" s="59"/>
      <c r="BB1038" s="59"/>
      <c r="BC1038" s="59"/>
      <c r="BD1038" s="59"/>
      <c r="BE1038" s="59"/>
      <c r="BF1038" s="43"/>
      <c r="BG1038" s="59"/>
      <c r="BH1038" s="59"/>
      <c r="BI1038" s="59"/>
      <c r="BJ1038" s="59"/>
      <c r="BK1038" s="59"/>
      <c r="BL1038" s="59"/>
      <c r="BM1038" s="59"/>
    </row>
    <row r="1039" spans="1:65" x14ac:dyDescent="0.25">
      <c r="A1039" s="82"/>
      <c r="B1039" s="122" t="s">
        <v>10</v>
      </c>
      <c r="C1039" s="122">
        <v>3955.5</v>
      </c>
      <c r="D1039" s="122">
        <v>36.544993059813599</v>
      </c>
      <c r="E1039" s="142">
        <f>IF(B1038=B1039,0,MAX(E$4:E1038)+1)</f>
        <v>0</v>
      </c>
      <c r="F1039" s="142">
        <f t="shared" si="209"/>
        <v>2</v>
      </c>
      <c r="G1039" s="142" t="str">
        <f t="shared" si="203"/>
        <v/>
      </c>
      <c r="H1039" s="142" t="str">
        <f t="shared" si="204"/>
        <v/>
      </c>
      <c r="I1039" s="59"/>
      <c r="J1039" s="104"/>
      <c r="K1039" s="59"/>
      <c r="L1039" s="59"/>
      <c r="M1039" s="59"/>
      <c r="N1039" s="44"/>
      <c r="O1039" s="44"/>
      <c r="P1039" s="44"/>
      <c r="Q1039" s="43" t="str">
        <f t="shared" si="201"/>
        <v/>
      </c>
      <c r="R1039" s="60" t="str">
        <f t="shared" si="200"/>
        <v/>
      </c>
      <c r="S1039" s="60" t="str">
        <f t="shared" si="200"/>
        <v/>
      </c>
      <c r="T1039" s="60" t="str">
        <f t="shared" si="200"/>
        <v/>
      </c>
      <c r="U1039" s="60" t="str">
        <f t="shared" si="200"/>
        <v/>
      </c>
      <c r="V1039" s="60" t="str">
        <f t="shared" si="200"/>
        <v/>
      </c>
      <c r="W1039" s="44"/>
      <c r="X1039" s="44" t="str">
        <f t="shared" si="205"/>
        <v/>
      </c>
      <c r="Y1039" s="142" t="str">
        <f t="shared" si="202"/>
        <v/>
      </c>
      <c r="Z1039" s="172" t="str">
        <f t="shared" si="206"/>
        <v/>
      </c>
      <c r="AA1039" s="169" t="str">
        <f>IF(ISNUMBER($Q1039),INDEX($D$1:$D$3663,S1039,1),"")</f>
        <v/>
      </c>
      <c r="AB1039" s="169" t="str">
        <f>IF(ISNUMBER($Q1039),INDEX($D$1:$D$3663,T1039,1),"")</f>
        <v/>
      </c>
      <c r="AC1039" s="169" t="str">
        <f>IF(ISNUMBER($Q1039),INDEX($D$1:$D$3663,U1039,1),"")</f>
        <v/>
      </c>
      <c r="AD1039" s="169" t="str">
        <f>IF(ISNUMBER($Q1039),INDEX($D$1:$D$3663,V1039,1),"")</f>
        <v/>
      </c>
      <c r="AE1039" s="59"/>
      <c r="AF1039" s="177" t="str">
        <f t="shared" si="207"/>
        <v/>
      </c>
      <c r="AG1039" s="178" t="s">
        <v>1403</v>
      </c>
      <c r="AH1039" s="59"/>
      <c r="AI1039" s="163" t="str">
        <f t="shared" si="208"/>
        <v/>
      </c>
      <c r="AJ1039" s="162" t="str">
        <f t="shared" si="199"/>
        <v/>
      </c>
      <c r="AK1039" s="119"/>
      <c r="AL1039" s="59" t="str">
        <f>IF(ISNUMBER($AJ1039),INDEX($Z$4:$AC$3663,$AJ1039,AL$3),"")</f>
        <v/>
      </c>
      <c r="AM1039" s="149" t="str">
        <f>IF(ISNUMBER($AJ1039),INDEX($Z$4:$AC$3663,$AJ1039,AM$3),"")</f>
        <v/>
      </c>
      <c r="AN1039" s="149" t="str">
        <f>IF(ISNUMBER($AJ1039),INDEX($Z$4:$AC$3663,$AJ1039,AN$3),"")</f>
        <v/>
      </c>
      <c r="AO1039" s="59"/>
      <c r="AP1039" s="59"/>
      <c r="AQ1039" s="166"/>
      <c r="AR1039" s="59"/>
      <c r="AS1039" s="59"/>
      <c r="AT1039" s="149"/>
      <c r="AU1039" s="149"/>
      <c r="AV1039" s="149"/>
      <c r="AW1039" s="149"/>
      <c r="AX1039" s="150"/>
      <c r="AY1039" s="151"/>
      <c r="AZ1039" s="59"/>
      <c r="BA1039" s="59"/>
      <c r="BB1039" s="59"/>
      <c r="BC1039" s="59"/>
      <c r="BD1039" s="59"/>
      <c r="BE1039" s="59"/>
      <c r="BF1039" s="43"/>
      <c r="BG1039" s="59"/>
      <c r="BH1039" s="59"/>
      <c r="BI1039" s="59"/>
      <c r="BJ1039" s="59"/>
      <c r="BK1039" s="59"/>
      <c r="BL1039" s="59"/>
      <c r="BM1039" s="59"/>
    </row>
    <row r="1040" spans="1:65" x14ac:dyDescent="0.25">
      <c r="A1040" s="82"/>
      <c r="B1040" s="122" t="s">
        <v>10</v>
      </c>
      <c r="C1040" s="122">
        <v>3956.5</v>
      </c>
      <c r="D1040" s="122">
        <v>36.565430987745401</v>
      </c>
      <c r="E1040" s="142">
        <f>IF(B1039=B1040,0,MAX(E$4:E1039)+1)</f>
        <v>0</v>
      </c>
      <c r="F1040" s="142">
        <f t="shared" si="209"/>
        <v>2</v>
      </c>
      <c r="G1040" s="142" t="str">
        <f t="shared" si="203"/>
        <v/>
      </c>
      <c r="H1040" s="142" t="str">
        <f t="shared" si="204"/>
        <v/>
      </c>
      <c r="I1040" s="59"/>
      <c r="J1040" s="104"/>
      <c r="K1040" s="59"/>
      <c r="L1040" s="59"/>
      <c r="M1040" s="59"/>
      <c r="N1040" s="44"/>
      <c r="O1040" s="44"/>
      <c r="P1040" s="44"/>
      <c r="Q1040" s="43" t="str">
        <f t="shared" si="201"/>
        <v/>
      </c>
      <c r="R1040" s="60" t="str">
        <f t="shared" si="200"/>
        <v/>
      </c>
      <c r="S1040" s="60" t="str">
        <f t="shared" si="200"/>
        <v/>
      </c>
      <c r="T1040" s="60" t="str">
        <f t="shared" si="200"/>
        <v/>
      </c>
      <c r="U1040" s="60" t="str">
        <f t="shared" si="200"/>
        <v/>
      </c>
      <c r="V1040" s="60" t="str">
        <f t="shared" si="200"/>
        <v/>
      </c>
      <c r="W1040" s="44"/>
      <c r="X1040" s="44" t="str">
        <f t="shared" si="205"/>
        <v/>
      </c>
      <c r="Y1040" s="142" t="str">
        <f t="shared" si="202"/>
        <v/>
      </c>
      <c r="Z1040" s="172" t="str">
        <f t="shared" si="206"/>
        <v/>
      </c>
      <c r="AA1040" s="169" t="str">
        <f>IF(ISNUMBER($Q1040),INDEX($D$1:$D$3663,S1040,1),"")</f>
        <v/>
      </c>
      <c r="AB1040" s="169" t="str">
        <f>IF(ISNUMBER($Q1040),INDEX($D$1:$D$3663,T1040,1),"")</f>
        <v/>
      </c>
      <c r="AC1040" s="169" t="str">
        <f>IF(ISNUMBER($Q1040),INDEX($D$1:$D$3663,U1040,1),"")</f>
        <v/>
      </c>
      <c r="AD1040" s="169" t="str">
        <f>IF(ISNUMBER($Q1040),INDEX($D$1:$D$3663,V1040,1),"")</f>
        <v/>
      </c>
      <c r="AE1040" s="59"/>
      <c r="AF1040" s="177" t="str">
        <f t="shared" si="207"/>
        <v/>
      </c>
      <c r="AG1040" s="178" t="s">
        <v>1403</v>
      </c>
      <c r="AH1040" s="59"/>
      <c r="AI1040" s="163" t="str">
        <f t="shared" si="208"/>
        <v/>
      </c>
      <c r="AJ1040" s="162" t="str">
        <f t="shared" si="199"/>
        <v/>
      </c>
      <c r="AK1040" s="119"/>
      <c r="AL1040" s="59" t="str">
        <f>IF(ISNUMBER($AJ1040),INDEX($Z$4:$AC$3663,$AJ1040,AL$3),"")</f>
        <v/>
      </c>
      <c r="AM1040" s="149" t="str">
        <f>IF(ISNUMBER($AJ1040),INDEX($Z$4:$AC$3663,$AJ1040,AM$3),"")</f>
        <v/>
      </c>
      <c r="AN1040" s="149" t="str">
        <f>IF(ISNUMBER($AJ1040),INDEX($Z$4:$AC$3663,$AJ1040,AN$3),"")</f>
        <v/>
      </c>
      <c r="AO1040" s="59"/>
      <c r="AP1040" s="59"/>
      <c r="AQ1040" s="166"/>
      <c r="AR1040" s="59"/>
      <c r="AS1040" s="59"/>
      <c r="AT1040" s="149"/>
      <c r="AU1040" s="149"/>
      <c r="AV1040" s="149"/>
      <c r="AW1040" s="149"/>
      <c r="AX1040" s="150"/>
      <c r="AY1040" s="151"/>
      <c r="AZ1040" s="59"/>
      <c r="BA1040" s="59"/>
      <c r="BB1040" s="59"/>
      <c r="BC1040" s="59"/>
      <c r="BD1040" s="59"/>
      <c r="BE1040" s="59"/>
      <c r="BF1040" s="43"/>
      <c r="BG1040" s="59"/>
      <c r="BH1040" s="59"/>
      <c r="BI1040" s="59"/>
      <c r="BJ1040" s="59"/>
      <c r="BK1040" s="59"/>
      <c r="BL1040" s="59"/>
      <c r="BM1040" s="59"/>
    </row>
    <row r="1041" spans="1:65" x14ac:dyDescent="0.25">
      <c r="A1041" s="82"/>
      <c r="B1041" s="122" t="s">
        <v>10</v>
      </c>
      <c r="C1041" s="122">
        <v>3957.5</v>
      </c>
      <c r="D1041" s="122">
        <v>36.716138252578901</v>
      </c>
      <c r="E1041" s="142">
        <f>IF(B1040=B1041,0,MAX(E$4:E1040)+1)</f>
        <v>0</v>
      </c>
      <c r="F1041" s="142">
        <f t="shared" si="209"/>
        <v>2</v>
      </c>
      <c r="G1041" s="142" t="str">
        <f t="shared" si="203"/>
        <v/>
      </c>
      <c r="H1041" s="142" t="str">
        <f t="shared" si="204"/>
        <v/>
      </c>
      <c r="I1041" s="59"/>
      <c r="J1041" s="104"/>
      <c r="K1041" s="59"/>
      <c r="L1041" s="59"/>
      <c r="M1041" s="59"/>
      <c r="N1041" s="44"/>
      <c r="O1041" s="44"/>
      <c r="P1041" s="44"/>
      <c r="Q1041" s="43" t="str">
        <f t="shared" si="201"/>
        <v/>
      </c>
      <c r="R1041" s="60" t="str">
        <f t="shared" si="200"/>
        <v/>
      </c>
      <c r="S1041" s="60" t="str">
        <f t="shared" si="200"/>
        <v/>
      </c>
      <c r="T1041" s="60" t="str">
        <f t="shared" si="200"/>
        <v/>
      </c>
      <c r="U1041" s="60" t="str">
        <f t="shared" si="200"/>
        <v/>
      </c>
      <c r="V1041" s="60" t="str">
        <f t="shared" si="200"/>
        <v/>
      </c>
      <c r="W1041" s="44"/>
      <c r="X1041" s="44" t="str">
        <f t="shared" si="205"/>
        <v/>
      </c>
      <c r="Y1041" s="142" t="str">
        <f t="shared" si="202"/>
        <v/>
      </c>
      <c r="Z1041" s="172" t="str">
        <f t="shared" si="206"/>
        <v/>
      </c>
      <c r="AA1041" s="169" t="str">
        <f>IF(ISNUMBER($Q1041),INDEX($D$1:$D$3663,S1041,1),"")</f>
        <v/>
      </c>
      <c r="AB1041" s="169" t="str">
        <f>IF(ISNUMBER($Q1041),INDEX($D$1:$D$3663,T1041,1),"")</f>
        <v/>
      </c>
      <c r="AC1041" s="169" t="str">
        <f>IF(ISNUMBER($Q1041),INDEX($D$1:$D$3663,U1041,1),"")</f>
        <v/>
      </c>
      <c r="AD1041" s="169" t="str">
        <f>IF(ISNUMBER($Q1041),INDEX($D$1:$D$3663,V1041,1),"")</f>
        <v/>
      </c>
      <c r="AE1041" s="59"/>
      <c r="AF1041" s="177" t="str">
        <f t="shared" si="207"/>
        <v/>
      </c>
      <c r="AG1041" s="178" t="s">
        <v>1403</v>
      </c>
      <c r="AH1041" s="59"/>
      <c r="AI1041" s="163" t="str">
        <f t="shared" si="208"/>
        <v/>
      </c>
      <c r="AJ1041" s="162" t="str">
        <f t="shared" si="199"/>
        <v/>
      </c>
      <c r="AK1041" s="119"/>
      <c r="AL1041" s="59" t="str">
        <f>IF(ISNUMBER($AJ1041),INDEX($Z$4:$AC$3663,$AJ1041,AL$3),"")</f>
        <v/>
      </c>
      <c r="AM1041" s="149" t="str">
        <f>IF(ISNUMBER($AJ1041),INDEX($Z$4:$AC$3663,$AJ1041,AM$3),"")</f>
        <v/>
      </c>
      <c r="AN1041" s="149" t="str">
        <f>IF(ISNUMBER($AJ1041),INDEX($Z$4:$AC$3663,$AJ1041,AN$3),"")</f>
        <v/>
      </c>
      <c r="AO1041" s="59"/>
      <c r="AP1041" s="59"/>
      <c r="AQ1041" s="166"/>
      <c r="AR1041" s="59"/>
      <c r="AS1041" s="59"/>
      <c r="AT1041" s="149"/>
      <c r="AU1041" s="149"/>
      <c r="AV1041" s="149"/>
      <c r="AW1041" s="149"/>
      <c r="AX1041" s="150"/>
      <c r="AY1041" s="151"/>
      <c r="AZ1041" s="59"/>
      <c r="BA1041" s="59"/>
      <c r="BB1041" s="59"/>
      <c r="BC1041" s="59"/>
      <c r="BD1041" s="59"/>
      <c r="BE1041" s="59"/>
      <c r="BF1041" s="43"/>
      <c r="BG1041" s="59"/>
      <c r="BH1041" s="59"/>
      <c r="BI1041" s="59"/>
      <c r="BJ1041" s="59"/>
      <c r="BK1041" s="59"/>
      <c r="BL1041" s="59"/>
      <c r="BM1041" s="59"/>
    </row>
    <row r="1042" spans="1:65" x14ac:dyDescent="0.25">
      <c r="A1042" s="82"/>
      <c r="B1042" s="122" t="s">
        <v>10</v>
      </c>
      <c r="C1042" s="122">
        <v>3958.5</v>
      </c>
      <c r="D1042" s="122">
        <v>36.6202479304497</v>
      </c>
      <c r="E1042" s="142">
        <f>IF(B1041=B1042,0,MAX(E$4:E1041)+1)</f>
        <v>0</v>
      </c>
      <c r="F1042" s="142">
        <f t="shared" si="209"/>
        <v>2</v>
      </c>
      <c r="G1042" s="142" t="str">
        <f t="shared" si="203"/>
        <v/>
      </c>
      <c r="H1042" s="142" t="str">
        <f t="shared" si="204"/>
        <v/>
      </c>
      <c r="I1042" s="59"/>
      <c r="J1042" s="104"/>
      <c r="K1042" s="59"/>
      <c r="L1042" s="59"/>
      <c r="M1042" s="59"/>
      <c r="N1042" s="44"/>
      <c r="O1042" s="44"/>
      <c r="P1042" s="44"/>
      <c r="Q1042" s="43" t="str">
        <f t="shared" si="201"/>
        <v/>
      </c>
      <c r="R1042" s="60" t="str">
        <f t="shared" si="200"/>
        <v/>
      </c>
      <c r="S1042" s="60" t="str">
        <f t="shared" si="200"/>
        <v/>
      </c>
      <c r="T1042" s="60" t="str">
        <f t="shared" si="200"/>
        <v/>
      </c>
      <c r="U1042" s="60" t="str">
        <f t="shared" si="200"/>
        <v/>
      </c>
      <c r="V1042" s="60" t="str">
        <f t="shared" si="200"/>
        <v/>
      </c>
      <c r="W1042" s="44"/>
      <c r="X1042" s="44" t="str">
        <f t="shared" si="205"/>
        <v/>
      </c>
      <c r="Y1042" s="142" t="str">
        <f t="shared" si="202"/>
        <v/>
      </c>
      <c r="Z1042" s="172" t="str">
        <f t="shared" si="206"/>
        <v/>
      </c>
      <c r="AA1042" s="169" t="str">
        <f>IF(ISNUMBER($Q1042),INDEX($D$1:$D$3663,S1042,1),"")</f>
        <v/>
      </c>
      <c r="AB1042" s="169" t="str">
        <f>IF(ISNUMBER($Q1042),INDEX($D$1:$D$3663,T1042,1),"")</f>
        <v/>
      </c>
      <c r="AC1042" s="169" t="str">
        <f>IF(ISNUMBER($Q1042),INDEX($D$1:$D$3663,U1042,1),"")</f>
        <v/>
      </c>
      <c r="AD1042" s="169" t="str">
        <f>IF(ISNUMBER($Q1042),INDEX($D$1:$D$3663,V1042,1),"")</f>
        <v/>
      </c>
      <c r="AE1042" s="59"/>
      <c r="AF1042" s="177" t="str">
        <f t="shared" si="207"/>
        <v/>
      </c>
      <c r="AG1042" s="178" t="s">
        <v>1403</v>
      </c>
      <c r="AH1042" s="59"/>
      <c r="AI1042" s="163" t="str">
        <f t="shared" si="208"/>
        <v/>
      </c>
      <c r="AJ1042" s="162" t="str">
        <f t="shared" si="199"/>
        <v/>
      </c>
      <c r="AK1042" s="119"/>
      <c r="AL1042" s="59" t="str">
        <f>IF(ISNUMBER($AJ1042),INDEX($Z$4:$AC$3663,$AJ1042,AL$3),"")</f>
        <v/>
      </c>
      <c r="AM1042" s="149" t="str">
        <f>IF(ISNUMBER($AJ1042),INDEX($Z$4:$AC$3663,$AJ1042,AM$3),"")</f>
        <v/>
      </c>
      <c r="AN1042" s="149" t="str">
        <f>IF(ISNUMBER($AJ1042),INDEX($Z$4:$AC$3663,$AJ1042,AN$3),"")</f>
        <v/>
      </c>
      <c r="AO1042" s="59"/>
      <c r="AP1042" s="59"/>
      <c r="AQ1042" s="166"/>
      <c r="AR1042" s="59"/>
      <c r="AS1042" s="59"/>
      <c r="AT1042" s="149"/>
      <c r="AU1042" s="149"/>
      <c r="AV1042" s="149"/>
      <c r="AW1042" s="149"/>
      <c r="AX1042" s="150"/>
      <c r="AY1042" s="151"/>
      <c r="AZ1042" s="59"/>
      <c r="BA1042" s="59"/>
      <c r="BB1042" s="59"/>
      <c r="BC1042" s="59"/>
      <c r="BD1042" s="59"/>
      <c r="BE1042" s="59"/>
      <c r="BF1042" s="43"/>
      <c r="BG1042" s="59"/>
      <c r="BH1042" s="59"/>
      <c r="BI1042" s="59"/>
      <c r="BJ1042" s="59"/>
      <c r="BK1042" s="59"/>
      <c r="BL1042" s="59"/>
      <c r="BM1042" s="59"/>
    </row>
    <row r="1043" spans="1:65" x14ac:dyDescent="0.25">
      <c r="A1043" s="82"/>
      <c r="B1043" s="122" t="s">
        <v>10</v>
      </c>
      <c r="C1043" s="122">
        <v>3959.5</v>
      </c>
      <c r="D1043" s="122">
        <v>36.610508560787899</v>
      </c>
      <c r="E1043" s="142">
        <f>IF(B1042=B1043,0,MAX(E$4:E1042)+1)</f>
        <v>0</v>
      </c>
      <c r="F1043" s="142">
        <f t="shared" si="209"/>
        <v>2</v>
      </c>
      <c r="G1043" s="142" t="str">
        <f t="shared" si="203"/>
        <v/>
      </c>
      <c r="H1043" s="142" t="str">
        <f t="shared" si="204"/>
        <v/>
      </c>
      <c r="I1043" s="59"/>
      <c r="J1043" s="104"/>
      <c r="K1043" s="59"/>
      <c r="L1043" s="59"/>
      <c r="M1043" s="59"/>
      <c r="N1043" s="44"/>
      <c r="O1043" s="44"/>
      <c r="P1043" s="44"/>
      <c r="Q1043" s="43" t="str">
        <f t="shared" si="201"/>
        <v/>
      </c>
      <c r="R1043" s="60" t="str">
        <f t="shared" si="200"/>
        <v/>
      </c>
      <c r="S1043" s="60" t="str">
        <f t="shared" si="200"/>
        <v/>
      </c>
      <c r="T1043" s="60" t="str">
        <f t="shared" si="200"/>
        <v/>
      </c>
      <c r="U1043" s="60" t="str">
        <f t="shared" si="200"/>
        <v/>
      </c>
      <c r="V1043" s="60" t="str">
        <f t="shared" si="200"/>
        <v/>
      </c>
      <c r="W1043" s="44"/>
      <c r="X1043" s="44" t="str">
        <f t="shared" si="205"/>
        <v/>
      </c>
      <c r="Y1043" s="142" t="str">
        <f t="shared" si="202"/>
        <v/>
      </c>
      <c r="Z1043" s="172" t="str">
        <f t="shared" si="206"/>
        <v/>
      </c>
      <c r="AA1043" s="169" t="str">
        <f>IF(ISNUMBER($Q1043),INDEX($D$1:$D$3663,S1043,1),"")</f>
        <v/>
      </c>
      <c r="AB1043" s="169" t="str">
        <f>IF(ISNUMBER($Q1043),INDEX($D$1:$D$3663,T1043,1),"")</f>
        <v/>
      </c>
      <c r="AC1043" s="169" t="str">
        <f>IF(ISNUMBER($Q1043),INDEX($D$1:$D$3663,U1043,1),"")</f>
        <v/>
      </c>
      <c r="AD1043" s="169" t="str">
        <f>IF(ISNUMBER($Q1043),INDEX($D$1:$D$3663,V1043,1),"")</f>
        <v/>
      </c>
      <c r="AE1043" s="59"/>
      <c r="AF1043" s="177" t="str">
        <f t="shared" si="207"/>
        <v/>
      </c>
      <c r="AG1043" s="178" t="s">
        <v>1403</v>
      </c>
      <c r="AH1043" s="59"/>
      <c r="AI1043" s="163" t="str">
        <f t="shared" si="208"/>
        <v/>
      </c>
      <c r="AJ1043" s="162" t="str">
        <f t="shared" si="199"/>
        <v/>
      </c>
      <c r="AK1043" s="119"/>
      <c r="AL1043" s="59" t="str">
        <f>IF(ISNUMBER($AJ1043),INDEX($Z$4:$AC$3663,$AJ1043,AL$3),"")</f>
        <v/>
      </c>
      <c r="AM1043" s="149" t="str">
        <f>IF(ISNUMBER($AJ1043),INDEX($Z$4:$AC$3663,$AJ1043,AM$3),"")</f>
        <v/>
      </c>
      <c r="AN1043" s="149" t="str">
        <f>IF(ISNUMBER($AJ1043),INDEX($Z$4:$AC$3663,$AJ1043,AN$3),"")</f>
        <v/>
      </c>
      <c r="AO1043" s="59"/>
      <c r="AP1043" s="59"/>
      <c r="AQ1043" s="166"/>
      <c r="AR1043" s="59"/>
      <c r="AS1043" s="59"/>
      <c r="AT1043" s="149"/>
      <c r="AU1043" s="149"/>
      <c r="AV1043" s="149"/>
      <c r="AW1043" s="149"/>
      <c r="AX1043" s="150"/>
      <c r="AY1043" s="151"/>
      <c r="AZ1043" s="59"/>
      <c r="BA1043" s="59"/>
      <c r="BB1043" s="59"/>
      <c r="BC1043" s="59"/>
      <c r="BD1043" s="59"/>
      <c r="BE1043" s="59"/>
      <c r="BF1043" s="43"/>
      <c r="BG1043" s="59"/>
      <c r="BH1043" s="59"/>
      <c r="BI1043" s="59"/>
      <c r="BJ1043" s="59"/>
      <c r="BK1043" s="59"/>
      <c r="BL1043" s="59"/>
      <c r="BM1043" s="59"/>
    </row>
    <row r="1044" spans="1:65" x14ac:dyDescent="0.25">
      <c r="A1044" s="82"/>
      <c r="B1044" s="122" t="s">
        <v>10</v>
      </c>
      <c r="C1044" s="122">
        <v>3960.5</v>
      </c>
      <c r="D1044" s="122">
        <v>36.466591515539797</v>
      </c>
      <c r="E1044" s="142">
        <f>IF(B1043=B1044,0,MAX(E$4:E1043)+1)</f>
        <v>0</v>
      </c>
      <c r="F1044" s="142">
        <f t="shared" si="209"/>
        <v>2</v>
      </c>
      <c r="G1044" s="142" t="str">
        <f t="shared" si="203"/>
        <v/>
      </c>
      <c r="H1044" s="142" t="str">
        <f t="shared" si="204"/>
        <v/>
      </c>
      <c r="I1044" s="59"/>
      <c r="J1044" s="104"/>
      <c r="K1044" s="59"/>
      <c r="L1044" s="59"/>
      <c r="M1044" s="59"/>
      <c r="N1044" s="44"/>
      <c r="O1044" s="44"/>
      <c r="P1044" s="44"/>
      <c r="Q1044" s="43" t="str">
        <f t="shared" si="201"/>
        <v/>
      </c>
      <c r="R1044" s="60" t="str">
        <f t="shared" si="200"/>
        <v/>
      </c>
      <c r="S1044" s="60" t="str">
        <f t="shared" si="200"/>
        <v/>
      </c>
      <c r="T1044" s="60" t="str">
        <f t="shared" si="200"/>
        <v/>
      </c>
      <c r="U1044" s="60" t="str">
        <f t="shared" si="200"/>
        <v/>
      </c>
      <c r="V1044" s="60" t="str">
        <f t="shared" si="200"/>
        <v/>
      </c>
      <c r="W1044" s="44"/>
      <c r="X1044" s="44" t="str">
        <f t="shared" si="205"/>
        <v/>
      </c>
      <c r="Y1044" s="142" t="str">
        <f t="shared" si="202"/>
        <v/>
      </c>
      <c r="Z1044" s="172" t="str">
        <f t="shared" si="206"/>
        <v/>
      </c>
      <c r="AA1044" s="169" t="str">
        <f>IF(ISNUMBER($Q1044),INDEX($D$1:$D$3663,S1044,1),"")</f>
        <v/>
      </c>
      <c r="AB1044" s="169" t="str">
        <f>IF(ISNUMBER($Q1044),INDEX($D$1:$D$3663,T1044,1),"")</f>
        <v/>
      </c>
      <c r="AC1044" s="169" t="str">
        <f>IF(ISNUMBER($Q1044),INDEX($D$1:$D$3663,U1044,1),"")</f>
        <v/>
      </c>
      <c r="AD1044" s="169" t="str">
        <f>IF(ISNUMBER($Q1044),INDEX($D$1:$D$3663,V1044,1),"")</f>
        <v/>
      </c>
      <c r="AE1044" s="59"/>
      <c r="AF1044" s="177" t="str">
        <f t="shared" si="207"/>
        <v/>
      </c>
      <c r="AG1044" s="178" t="s">
        <v>1403</v>
      </c>
      <c r="AH1044" s="59"/>
      <c r="AI1044" s="163" t="str">
        <f t="shared" si="208"/>
        <v/>
      </c>
      <c r="AJ1044" s="162" t="str">
        <f t="shared" si="199"/>
        <v/>
      </c>
      <c r="AK1044" s="119"/>
      <c r="AL1044" s="59" t="str">
        <f>IF(ISNUMBER($AJ1044),INDEX($Z$4:$AC$3663,$AJ1044,AL$3),"")</f>
        <v/>
      </c>
      <c r="AM1044" s="149" t="str">
        <f>IF(ISNUMBER($AJ1044),INDEX($Z$4:$AC$3663,$AJ1044,AM$3),"")</f>
        <v/>
      </c>
      <c r="AN1044" s="149" t="str">
        <f>IF(ISNUMBER($AJ1044),INDEX($Z$4:$AC$3663,$AJ1044,AN$3),"")</f>
        <v/>
      </c>
      <c r="AO1044" s="59"/>
      <c r="AP1044" s="59"/>
      <c r="AQ1044" s="166"/>
      <c r="AR1044" s="59"/>
      <c r="AS1044" s="59"/>
      <c r="AT1044" s="149"/>
      <c r="AU1044" s="149"/>
      <c r="AV1044" s="149"/>
      <c r="AW1044" s="149"/>
      <c r="AX1044" s="150"/>
      <c r="AY1044" s="151"/>
      <c r="AZ1044" s="59"/>
      <c r="BA1044" s="59"/>
      <c r="BB1044" s="59"/>
      <c r="BC1044" s="59"/>
      <c r="BD1044" s="59"/>
      <c r="BE1044" s="59"/>
      <c r="BF1044" s="43"/>
      <c r="BG1044" s="59"/>
      <c r="BH1044" s="59"/>
      <c r="BI1044" s="59"/>
      <c r="BJ1044" s="59"/>
      <c r="BK1044" s="59"/>
      <c r="BL1044" s="59"/>
      <c r="BM1044" s="59"/>
    </row>
    <row r="1045" spans="1:65" x14ac:dyDescent="0.25">
      <c r="A1045" s="82"/>
      <c r="B1045" s="122" t="s">
        <v>10</v>
      </c>
      <c r="C1045" s="122">
        <v>3961.5</v>
      </c>
      <c r="D1045" s="122">
        <v>36.451183166383302</v>
      </c>
      <c r="E1045" s="142">
        <f>IF(B1044=B1045,0,MAX(E$4:E1044)+1)</f>
        <v>0</v>
      </c>
      <c r="F1045" s="142">
        <f t="shared" si="209"/>
        <v>2</v>
      </c>
      <c r="G1045" s="142" t="str">
        <f t="shared" si="203"/>
        <v/>
      </c>
      <c r="H1045" s="142" t="str">
        <f t="shared" si="204"/>
        <v/>
      </c>
      <c r="I1045" s="59"/>
      <c r="J1045" s="104"/>
      <c r="K1045" s="59"/>
      <c r="L1045" s="59"/>
      <c r="M1045" s="59"/>
      <c r="N1045" s="44"/>
      <c r="O1045" s="44"/>
      <c r="P1045" s="44"/>
      <c r="Q1045" s="43" t="str">
        <f t="shared" si="201"/>
        <v/>
      </c>
      <c r="R1045" s="60" t="str">
        <f t="shared" si="200"/>
        <v/>
      </c>
      <c r="S1045" s="60" t="str">
        <f t="shared" si="200"/>
        <v/>
      </c>
      <c r="T1045" s="60" t="str">
        <f t="shared" si="200"/>
        <v/>
      </c>
      <c r="U1045" s="60" t="str">
        <f t="shared" si="200"/>
        <v/>
      </c>
      <c r="V1045" s="60" t="str">
        <f t="shared" si="200"/>
        <v/>
      </c>
      <c r="W1045" s="44"/>
      <c r="X1045" s="44" t="str">
        <f t="shared" si="205"/>
        <v/>
      </c>
      <c r="Y1045" s="142" t="str">
        <f t="shared" si="202"/>
        <v/>
      </c>
      <c r="Z1045" s="172" t="str">
        <f t="shared" si="206"/>
        <v/>
      </c>
      <c r="AA1045" s="169" t="str">
        <f>IF(ISNUMBER($Q1045),INDEX($D$1:$D$3663,S1045,1),"")</f>
        <v/>
      </c>
      <c r="AB1045" s="169" t="str">
        <f>IF(ISNUMBER($Q1045),INDEX($D$1:$D$3663,T1045,1),"")</f>
        <v/>
      </c>
      <c r="AC1045" s="169" t="str">
        <f>IF(ISNUMBER($Q1045),INDEX($D$1:$D$3663,U1045,1),"")</f>
        <v/>
      </c>
      <c r="AD1045" s="169" t="str">
        <f>IF(ISNUMBER($Q1045),INDEX($D$1:$D$3663,V1045,1),"")</f>
        <v/>
      </c>
      <c r="AE1045" s="59"/>
      <c r="AF1045" s="177" t="str">
        <f t="shared" si="207"/>
        <v/>
      </c>
      <c r="AG1045" s="178" t="s">
        <v>1403</v>
      </c>
      <c r="AH1045" s="59"/>
      <c r="AI1045" s="163" t="str">
        <f t="shared" si="208"/>
        <v/>
      </c>
      <c r="AJ1045" s="162" t="str">
        <f t="shared" si="199"/>
        <v/>
      </c>
      <c r="AK1045" s="119"/>
      <c r="AL1045" s="59" t="str">
        <f>IF(ISNUMBER($AJ1045),INDEX($Z$4:$AC$3663,$AJ1045,AL$3),"")</f>
        <v/>
      </c>
      <c r="AM1045" s="149" t="str">
        <f>IF(ISNUMBER($AJ1045),INDEX($Z$4:$AC$3663,$AJ1045,AM$3),"")</f>
        <v/>
      </c>
      <c r="AN1045" s="149" t="str">
        <f>IF(ISNUMBER($AJ1045),INDEX($Z$4:$AC$3663,$AJ1045,AN$3),"")</f>
        <v/>
      </c>
      <c r="AO1045" s="59"/>
      <c r="AP1045" s="59"/>
      <c r="AQ1045" s="166"/>
      <c r="AR1045" s="59"/>
      <c r="AS1045" s="59"/>
      <c r="AT1045" s="149"/>
      <c r="AU1045" s="149"/>
      <c r="AV1045" s="149"/>
      <c r="AW1045" s="149"/>
      <c r="AX1045" s="150"/>
      <c r="AY1045" s="151"/>
      <c r="AZ1045" s="59"/>
      <c r="BA1045" s="59"/>
      <c r="BB1045" s="59"/>
      <c r="BC1045" s="59"/>
      <c r="BD1045" s="59"/>
      <c r="BE1045" s="59"/>
      <c r="BF1045" s="43"/>
      <c r="BG1045" s="59"/>
      <c r="BH1045" s="59"/>
      <c r="BI1045" s="59"/>
      <c r="BJ1045" s="59"/>
      <c r="BK1045" s="59"/>
      <c r="BL1045" s="59"/>
      <c r="BM1045" s="59"/>
    </row>
    <row r="1046" spans="1:65" x14ac:dyDescent="0.25">
      <c r="A1046" s="82"/>
      <c r="B1046" s="122" t="s">
        <v>10</v>
      </c>
      <c r="C1046" s="122">
        <v>3962.5</v>
      </c>
      <c r="D1046" s="122">
        <v>36.479557000909999</v>
      </c>
      <c r="E1046" s="142">
        <f>IF(B1045=B1046,0,MAX(E$4:E1045)+1)</f>
        <v>0</v>
      </c>
      <c r="F1046" s="142">
        <f t="shared" si="209"/>
        <v>2</v>
      </c>
      <c r="G1046" s="142" t="str">
        <f t="shared" si="203"/>
        <v/>
      </c>
      <c r="H1046" s="142" t="str">
        <f t="shared" si="204"/>
        <v/>
      </c>
      <c r="I1046" s="59"/>
      <c r="J1046" s="104"/>
      <c r="K1046" s="59"/>
      <c r="L1046" s="59"/>
      <c r="M1046" s="59"/>
      <c r="N1046" s="44"/>
      <c r="O1046" s="44"/>
      <c r="P1046" s="44"/>
      <c r="Q1046" s="43" t="str">
        <f t="shared" si="201"/>
        <v/>
      </c>
      <c r="R1046" s="60" t="str">
        <f t="shared" si="200"/>
        <v/>
      </c>
      <c r="S1046" s="60" t="str">
        <f t="shared" si="200"/>
        <v/>
      </c>
      <c r="T1046" s="60" t="str">
        <f t="shared" si="200"/>
        <v/>
      </c>
      <c r="U1046" s="60" t="str">
        <f t="shared" si="200"/>
        <v/>
      </c>
      <c r="V1046" s="60" t="str">
        <f t="shared" si="200"/>
        <v/>
      </c>
      <c r="W1046" s="44"/>
      <c r="X1046" s="44" t="str">
        <f t="shared" si="205"/>
        <v/>
      </c>
      <c r="Y1046" s="142" t="str">
        <f t="shared" si="202"/>
        <v/>
      </c>
      <c r="Z1046" s="172" t="str">
        <f t="shared" si="206"/>
        <v/>
      </c>
      <c r="AA1046" s="169" t="str">
        <f>IF(ISNUMBER($Q1046),INDEX($D$1:$D$3663,S1046,1),"")</f>
        <v/>
      </c>
      <c r="AB1046" s="169" t="str">
        <f>IF(ISNUMBER($Q1046),INDEX($D$1:$D$3663,T1046,1),"")</f>
        <v/>
      </c>
      <c r="AC1046" s="169" t="str">
        <f>IF(ISNUMBER($Q1046),INDEX($D$1:$D$3663,U1046,1),"")</f>
        <v/>
      </c>
      <c r="AD1046" s="169" t="str">
        <f>IF(ISNUMBER($Q1046),INDEX($D$1:$D$3663,V1046,1),"")</f>
        <v/>
      </c>
      <c r="AE1046" s="59"/>
      <c r="AF1046" s="177" t="str">
        <f t="shared" si="207"/>
        <v/>
      </c>
      <c r="AG1046" s="178" t="s">
        <v>1403</v>
      </c>
      <c r="AH1046" s="59"/>
      <c r="AI1046" s="163" t="str">
        <f t="shared" si="208"/>
        <v/>
      </c>
      <c r="AJ1046" s="162" t="str">
        <f t="shared" si="199"/>
        <v/>
      </c>
      <c r="AK1046" s="119"/>
      <c r="AL1046" s="59" t="str">
        <f>IF(ISNUMBER($AJ1046),INDEX($Z$4:$AC$3663,$AJ1046,AL$3),"")</f>
        <v/>
      </c>
      <c r="AM1046" s="149" t="str">
        <f>IF(ISNUMBER($AJ1046),INDEX($Z$4:$AC$3663,$AJ1046,AM$3),"")</f>
        <v/>
      </c>
      <c r="AN1046" s="149" t="str">
        <f>IF(ISNUMBER($AJ1046),INDEX($Z$4:$AC$3663,$AJ1046,AN$3),"")</f>
        <v/>
      </c>
      <c r="AO1046" s="59"/>
      <c r="AP1046" s="59"/>
      <c r="AQ1046" s="166"/>
      <c r="AR1046" s="59"/>
      <c r="AS1046" s="59"/>
      <c r="AT1046" s="149"/>
      <c r="AU1046" s="149"/>
      <c r="AV1046" s="149"/>
      <c r="AW1046" s="149"/>
      <c r="AX1046" s="150"/>
      <c r="AY1046" s="151"/>
      <c r="AZ1046" s="59"/>
      <c r="BA1046" s="59"/>
      <c r="BB1046" s="59"/>
      <c r="BC1046" s="59"/>
      <c r="BD1046" s="59"/>
      <c r="BE1046" s="59"/>
      <c r="BF1046" s="43"/>
      <c r="BG1046" s="59"/>
      <c r="BH1046" s="59"/>
      <c r="BI1046" s="59"/>
      <c r="BJ1046" s="59"/>
      <c r="BK1046" s="59"/>
      <c r="BL1046" s="59"/>
      <c r="BM1046" s="59"/>
    </row>
    <row r="1047" spans="1:65" x14ac:dyDescent="0.25">
      <c r="A1047" s="82"/>
      <c r="B1047" s="122" t="s">
        <v>10</v>
      </c>
      <c r="C1047" s="122">
        <v>3963.5</v>
      </c>
      <c r="D1047" s="122">
        <v>36.626974169888499</v>
      </c>
      <c r="E1047" s="142">
        <f>IF(B1046=B1047,0,MAX(E$4:E1046)+1)</f>
        <v>0</v>
      </c>
      <c r="F1047" s="142">
        <f t="shared" si="209"/>
        <v>2</v>
      </c>
      <c r="G1047" s="142" t="str">
        <f t="shared" si="203"/>
        <v/>
      </c>
      <c r="H1047" s="142" t="str">
        <f t="shared" si="204"/>
        <v/>
      </c>
      <c r="I1047" s="59"/>
      <c r="J1047" s="104"/>
      <c r="K1047" s="59"/>
      <c r="L1047" s="59"/>
      <c r="M1047" s="59"/>
      <c r="N1047" s="44"/>
      <c r="O1047" s="44"/>
      <c r="P1047" s="44"/>
      <c r="Q1047" s="43" t="str">
        <f t="shared" si="201"/>
        <v/>
      </c>
      <c r="R1047" s="60" t="str">
        <f t="shared" si="200"/>
        <v/>
      </c>
      <c r="S1047" s="60" t="str">
        <f t="shared" si="200"/>
        <v/>
      </c>
      <c r="T1047" s="60" t="str">
        <f t="shared" si="200"/>
        <v/>
      </c>
      <c r="U1047" s="60" t="str">
        <f t="shared" si="200"/>
        <v/>
      </c>
      <c r="V1047" s="60" t="str">
        <f t="shared" si="200"/>
        <v/>
      </c>
      <c r="W1047" s="44"/>
      <c r="X1047" s="44" t="str">
        <f t="shared" si="205"/>
        <v/>
      </c>
      <c r="Y1047" s="142" t="str">
        <f t="shared" si="202"/>
        <v/>
      </c>
      <c r="Z1047" s="172" t="str">
        <f t="shared" si="206"/>
        <v/>
      </c>
      <c r="AA1047" s="169" t="str">
        <f>IF(ISNUMBER($Q1047),INDEX($D$1:$D$3663,S1047,1),"")</f>
        <v/>
      </c>
      <c r="AB1047" s="169" t="str">
        <f>IF(ISNUMBER($Q1047),INDEX($D$1:$D$3663,T1047,1),"")</f>
        <v/>
      </c>
      <c r="AC1047" s="169" t="str">
        <f>IF(ISNUMBER($Q1047),INDEX($D$1:$D$3663,U1047,1),"")</f>
        <v/>
      </c>
      <c r="AD1047" s="169" t="str">
        <f>IF(ISNUMBER($Q1047),INDEX($D$1:$D$3663,V1047,1),"")</f>
        <v/>
      </c>
      <c r="AE1047" s="59"/>
      <c r="AF1047" s="177" t="str">
        <f t="shared" si="207"/>
        <v/>
      </c>
      <c r="AG1047" s="178" t="s">
        <v>1403</v>
      </c>
      <c r="AH1047" s="59"/>
      <c r="AI1047" s="163" t="str">
        <f t="shared" si="208"/>
        <v/>
      </c>
      <c r="AJ1047" s="162" t="str">
        <f t="shared" si="199"/>
        <v/>
      </c>
      <c r="AK1047" s="119"/>
      <c r="AL1047" s="59" t="str">
        <f>IF(ISNUMBER($AJ1047),INDEX($Z$4:$AC$3663,$AJ1047,AL$3),"")</f>
        <v/>
      </c>
      <c r="AM1047" s="149" t="str">
        <f>IF(ISNUMBER($AJ1047),INDEX($Z$4:$AC$3663,$AJ1047,AM$3),"")</f>
        <v/>
      </c>
      <c r="AN1047" s="149" t="str">
        <f>IF(ISNUMBER($AJ1047),INDEX($Z$4:$AC$3663,$AJ1047,AN$3),"")</f>
        <v/>
      </c>
      <c r="AO1047" s="59"/>
      <c r="AP1047" s="59"/>
      <c r="AQ1047" s="166"/>
      <c r="AR1047" s="59"/>
      <c r="AS1047" s="59"/>
      <c r="AT1047" s="149"/>
      <c r="AU1047" s="149"/>
      <c r="AV1047" s="149"/>
      <c r="AW1047" s="149"/>
      <c r="AX1047" s="150"/>
      <c r="AY1047" s="151"/>
      <c r="AZ1047" s="59"/>
      <c r="BA1047" s="59"/>
      <c r="BB1047" s="59"/>
      <c r="BC1047" s="59"/>
      <c r="BD1047" s="59"/>
      <c r="BE1047" s="59"/>
      <c r="BF1047" s="43"/>
      <c r="BG1047" s="59"/>
      <c r="BH1047" s="59"/>
      <c r="BI1047" s="59"/>
      <c r="BJ1047" s="59"/>
      <c r="BK1047" s="59"/>
      <c r="BL1047" s="59"/>
      <c r="BM1047" s="59"/>
    </row>
    <row r="1048" spans="1:65" x14ac:dyDescent="0.25">
      <c r="A1048" s="82"/>
      <c r="B1048" s="122" t="s">
        <v>10</v>
      </c>
      <c r="C1048" s="122">
        <v>3964.5</v>
      </c>
      <c r="D1048" s="122">
        <v>36.644685710527</v>
      </c>
      <c r="E1048" s="142">
        <f>IF(B1047=B1048,0,MAX(E$4:E1047)+1)</f>
        <v>0</v>
      </c>
      <c r="F1048" s="142">
        <f t="shared" si="209"/>
        <v>2</v>
      </c>
      <c r="G1048" s="142" t="str">
        <f t="shared" si="203"/>
        <v/>
      </c>
      <c r="H1048" s="142" t="str">
        <f t="shared" si="204"/>
        <v/>
      </c>
      <c r="I1048" s="59"/>
      <c r="J1048" s="104"/>
      <c r="K1048" s="59"/>
      <c r="L1048" s="59"/>
      <c r="M1048" s="59"/>
      <c r="N1048" s="44"/>
      <c r="O1048" s="44"/>
      <c r="P1048" s="44"/>
      <c r="Q1048" s="43" t="str">
        <f t="shared" si="201"/>
        <v/>
      </c>
      <c r="R1048" s="60" t="str">
        <f t="shared" si="200"/>
        <v/>
      </c>
      <c r="S1048" s="60" t="str">
        <f t="shared" si="200"/>
        <v/>
      </c>
      <c r="T1048" s="60" t="str">
        <f t="shared" si="200"/>
        <v/>
      </c>
      <c r="U1048" s="60" t="str">
        <f t="shared" si="200"/>
        <v/>
      </c>
      <c r="V1048" s="60" t="str">
        <f t="shared" si="200"/>
        <v/>
      </c>
      <c r="W1048" s="44"/>
      <c r="X1048" s="44" t="str">
        <f t="shared" si="205"/>
        <v/>
      </c>
      <c r="Y1048" s="142" t="str">
        <f t="shared" si="202"/>
        <v/>
      </c>
      <c r="Z1048" s="172" t="str">
        <f t="shared" si="206"/>
        <v/>
      </c>
      <c r="AA1048" s="169" t="str">
        <f>IF(ISNUMBER($Q1048),INDEX($D$1:$D$3663,S1048,1),"")</f>
        <v/>
      </c>
      <c r="AB1048" s="169" t="str">
        <f>IF(ISNUMBER($Q1048),INDEX($D$1:$D$3663,T1048,1),"")</f>
        <v/>
      </c>
      <c r="AC1048" s="169" t="str">
        <f>IF(ISNUMBER($Q1048),INDEX($D$1:$D$3663,U1048,1),"")</f>
        <v/>
      </c>
      <c r="AD1048" s="169" t="str">
        <f>IF(ISNUMBER($Q1048),INDEX($D$1:$D$3663,V1048,1),"")</f>
        <v/>
      </c>
      <c r="AE1048" s="59"/>
      <c r="AF1048" s="177" t="str">
        <f t="shared" si="207"/>
        <v/>
      </c>
      <c r="AG1048" s="178" t="s">
        <v>1403</v>
      </c>
      <c r="AH1048" s="59"/>
      <c r="AI1048" s="163" t="str">
        <f t="shared" si="208"/>
        <v/>
      </c>
      <c r="AJ1048" s="162" t="str">
        <f t="shared" si="199"/>
        <v/>
      </c>
      <c r="AK1048" s="119"/>
      <c r="AL1048" s="59" t="str">
        <f>IF(ISNUMBER($AJ1048),INDEX($Z$4:$AC$3663,$AJ1048,AL$3),"")</f>
        <v/>
      </c>
      <c r="AM1048" s="149" t="str">
        <f>IF(ISNUMBER($AJ1048),INDEX($Z$4:$AC$3663,$AJ1048,AM$3),"")</f>
        <v/>
      </c>
      <c r="AN1048" s="149" t="str">
        <f>IF(ISNUMBER($AJ1048),INDEX($Z$4:$AC$3663,$AJ1048,AN$3),"")</f>
        <v/>
      </c>
      <c r="AO1048" s="59"/>
      <c r="AP1048" s="59"/>
      <c r="AQ1048" s="166"/>
      <c r="AR1048" s="59"/>
      <c r="AS1048" s="59"/>
      <c r="AT1048" s="149"/>
      <c r="AU1048" s="149"/>
      <c r="AV1048" s="149"/>
      <c r="AW1048" s="149"/>
      <c r="AX1048" s="150"/>
      <c r="AY1048" s="151"/>
      <c r="AZ1048" s="59"/>
      <c r="BA1048" s="59"/>
      <c r="BB1048" s="59"/>
      <c r="BC1048" s="59"/>
      <c r="BD1048" s="59"/>
      <c r="BE1048" s="59"/>
      <c r="BF1048" s="43"/>
      <c r="BG1048" s="59"/>
      <c r="BH1048" s="59"/>
      <c r="BI1048" s="59"/>
      <c r="BJ1048" s="59"/>
      <c r="BK1048" s="59"/>
      <c r="BL1048" s="59"/>
      <c r="BM1048" s="59"/>
    </row>
    <row r="1049" spans="1:65" x14ac:dyDescent="0.25">
      <c r="A1049" s="82"/>
      <c r="B1049" s="122" t="s">
        <v>10</v>
      </c>
      <c r="C1049" s="122">
        <v>3965.5</v>
      </c>
      <c r="D1049" s="122">
        <v>36.574051224756701</v>
      </c>
      <c r="E1049" s="142">
        <f>IF(B1048=B1049,0,MAX(E$4:E1048)+1)</f>
        <v>0</v>
      </c>
      <c r="F1049" s="142">
        <f t="shared" si="209"/>
        <v>2</v>
      </c>
      <c r="G1049" s="142" t="str">
        <f t="shared" si="203"/>
        <v/>
      </c>
      <c r="H1049" s="142" t="str">
        <f t="shared" si="204"/>
        <v/>
      </c>
      <c r="I1049" s="59"/>
      <c r="J1049" s="104"/>
      <c r="K1049" s="59"/>
      <c r="L1049" s="59"/>
      <c r="M1049" s="59"/>
      <c r="N1049" s="44"/>
      <c r="O1049" s="44"/>
      <c r="P1049" s="44"/>
      <c r="Q1049" s="43" t="str">
        <f t="shared" si="201"/>
        <v/>
      </c>
      <c r="R1049" s="60" t="str">
        <f t="shared" si="200"/>
        <v/>
      </c>
      <c r="S1049" s="60" t="str">
        <f t="shared" si="200"/>
        <v/>
      </c>
      <c r="T1049" s="60" t="str">
        <f t="shared" si="200"/>
        <v/>
      </c>
      <c r="U1049" s="60" t="str">
        <f t="shared" si="200"/>
        <v/>
      </c>
      <c r="V1049" s="60" t="str">
        <f t="shared" si="200"/>
        <v/>
      </c>
      <c r="W1049" s="44"/>
      <c r="X1049" s="44" t="str">
        <f t="shared" si="205"/>
        <v/>
      </c>
      <c r="Y1049" s="142" t="str">
        <f t="shared" si="202"/>
        <v/>
      </c>
      <c r="Z1049" s="172" t="str">
        <f t="shared" si="206"/>
        <v/>
      </c>
      <c r="AA1049" s="169" t="str">
        <f>IF(ISNUMBER($Q1049),INDEX($D$1:$D$3663,S1049,1),"")</f>
        <v/>
      </c>
      <c r="AB1049" s="169" t="str">
        <f>IF(ISNUMBER($Q1049),INDEX($D$1:$D$3663,T1049,1),"")</f>
        <v/>
      </c>
      <c r="AC1049" s="169" t="str">
        <f>IF(ISNUMBER($Q1049),INDEX($D$1:$D$3663,U1049,1),"")</f>
        <v/>
      </c>
      <c r="AD1049" s="169" t="str">
        <f>IF(ISNUMBER($Q1049),INDEX($D$1:$D$3663,V1049,1),"")</f>
        <v/>
      </c>
      <c r="AE1049" s="59"/>
      <c r="AF1049" s="177" t="str">
        <f t="shared" si="207"/>
        <v/>
      </c>
      <c r="AG1049" s="178" t="s">
        <v>1403</v>
      </c>
      <c r="AH1049" s="59"/>
      <c r="AI1049" s="163" t="str">
        <f t="shared" si="208"/>
        <v/>
      </c>
      <c r="AJ1049" s="162" t="str">
        <f t="shared" si="199"/>
        <v/>
      </c>
      <c r="AK1049" s="119"/>
      <c r="AL1049" s="59" t="str">
        <f>IF(ISNUMBER($AJ1049),INDEX($Z$4:$AC$3663,$AJ1049,AL$3),"")</f>
        <v/>
      </c>
      <c r="AM1049" s="149" t="str">
        <f>IF(ISNUMBER($AJ1049),INDEX($Z$4:$AC$3663,$AJ1049,AM$3),"")</f>
        <v/>
      </c>
      <c r="AN1049" s="149" t="str">
        <f>IF(ISNUMBER($AJ1049),INDEX($Z$4:$AC$3663,$AJ1049,AN$3),"")</f>
        <v/>
      </c>
      <c r="AO1049" s="59"/>
      <c r="AP1049" s="59"/>
      <c r="AQ1049" s="166"/>
      <c r="AR1049" s="59"/>
      <c r="AS1049" s="59"/>
      <c r="AT1049" s="149"/>
      <c r="AU1049" s="149"/>
      <c r="AV1049" s="149"/>
      <c r="AW1049" s="149"/>
      <c r="AX1049" s="150"/>
      <c r="AY1049" s="151"/>
      <c r="AZ1049" s="59"/>
      <c r="BA1049" s="59"/>
      <c r="BB1049" s="59"/>
      <c r="BC1049" s="59"/>
      <c r="BD1049" s="59"/>
      <c r="BE1049" s="59"/>
      <c r="BF1049" s="43"/>
      <c r="BG1049" s="59"/>
      <c r="BH1049" s="59"/>
      <c r="BI1049" s="59"/>
      <c r="BJ1049" s="59"/>
      <c r="BK1049" s="59"/>
      <c r="BL1049" s="59"/>
      <c r="BM1049" s="59"/>
    </row>
    <row r="1050" spans="1:65" x14ac:dyDescent="0.25">
      <c r="A1050" s="82"/>
      <c r="B1050" s="122" t="s">
        <v>10</v>
      </c>
      <c r="C1050" s="122">
        <v>3966.5</v>
      </c>
      <c r="D1050" s="122">
        <v>36.4539494267595</v>
      </c>
      <c r="E1050" s="142">
        <f>IF(B1049=B1050,0,MAX(E$4:E1049)+1)</f>
        <v>0</v>
      </c>
      <c r="F1050" s="142">
        <f t="shared" si="209"/>
        <v>2</v>
      </c>
      <c r="G1050" s="142" t="str">
        <f t="shared" si="203"/>
        <v/>
      </c>
      <c r="H1050" s="142" t="str">
        <f t="shared" si="204"/>
        <v/>
      </c>
      <c r="I1050" s="59"/>
      <c r="J1050" s="104"/>
      <c r="K1050" s="59"/>
      <c r="L1050" s="59"/>
      <c r="M1050" s="59"/>
      <c r="N1050" s="44"/>
      <c r="O1050" s="44"/>
      <c r="P1050" s="44"/>
      <c r="Q1050" s="43" t="str">
        <f t="shared" si="201"/>
        <v/>
      </c>
      <c r="R1050" s="60" t="str">
        <f t="shared" si="200"/>
        <v/>
      </c>
      <c r="S1050" s="60" t="str">
        <f t="shared" si="200"/>
        <v/>
      </c>
      <c r="T1050" s="60" t="str">
        <f t="shared" si="200"/>
        <v/>
      </c>
      <c r="U1050" s="60" t="str">
        <f t="shared" si="200"/>
        <v/>
      </c>
      <c r="V1050" s="60" t="str">
        <f t="shared" si="200"/>
        <v/>
      </c>
      <c r="W1050" s="44"/>
      <c r="X1050" s="44" t="str">
        <f t="shared" si="205"/>
        <v/>
      </c>
      <c r="Y1050" s="142" t="str">
        <f t="shared" si="202"/>
        <v/>
      </c>
      <c r="Z1050" s="172" t="str">
        <f t="shared" si="206"/>
        <v/>
      </c>
      <c r="AA1050" s="169" t="str">
        <f>IF(ISNUMBER($Q1050),INDEX($D$1:$D$3663,S1050,1),"")</f>
        <v/>
      </c>
      <c r="AB1050" s="169" t="str">
        <f>IF(ISNUMBER($Q1050),INDEX($D$1:$D$3663,T1050,1),"")</f>
        <v/>
      </c>
      <c r="AC1050" s="169" t="str">
        <f>IF(ISNUMBER($Q1050),INDEX($D$1:$D$3663,U1050,1),"")</f>
        <v/>
      </c>
      <c r="AD1050" s="169" t="str">
        <f>IF(ISNUMBER($Q1050),INDEX($D$1:$D$3663,V1050,1),"")</f>
        <v/>
      </c>
      <c r="AE1050" s="59"/>
      <c r="AF1050" s="177" t="str">
        <f t="shared" si="207"/>
        <v/>
      </c>
      <c r="AG1050" s="178" t="s">
        <v>1403</v>
      </c>
      <c r="AH1050" s="59"/>
      <c r="AI1050" s="163" t="str">
        <f t="shared" si="208"/>
        <v/>
      </c>
      <c r="AJ1050" s="162" t="str">
        <f t="shared" si="199"/>
        <v/>
      </c>
      <c r="AK1050" s="119"/>
      <c r="AL1050" s="59" t="str">
        <f>IF(ISNUMBER($AJ1050),INDEX($Z$4:$AC$3663,$AJ1050,AL$3),"")</f>
        <v/>
      </c>
      <c r="AM1050" s="149" t="str">
        <f>IF(ISNUMBER($AJ1050),INDEX($Z$4:$AC$3663,$AJ1050,AM$3),"")</f>
        <v/>
      </c>
      <c r="AN1050" s="149" t="str">
        <f>IF(ISNUMBER($AJ1050),INDEX($Z$4:$AC$3663,$AJ1050,AN$3),"")</f>
        <v/>
      </c>
      <c r="AO1050" s="59"/>
      <c r="AP1050" s="59"/>
      <c r="AQ1050" s="166"/>
      <c r="AR1050" s="59"/>
      <c r="AS1050" s="59"/>
      <c r="AT1050" s="149"/>
      <c r="AU1050" s="149"/>
      <c r="AV1050" s="149"/>
      <c r="AW1050" s="149"/>
      <c r="AX1050" s="150"/>
      <c r="AY1050" s="151"/>
      <c r="AZ1050" s="59"/>
      <c r="BA1050" s="59"/>
      <c r="BB1050" s="59"/>
      <c r="BC1050" s="59"/>
      <c r="BD1050" s="59"/>
      <c r="BE1050" s="59"/>
      <c r="BF1050" s="43"/>
      <c r="BG1050" s="59"/>
      <c r="BH1050" s="59"/>
      <c r="BI1050" s="59"/>
      <c r="BJ1050" s="59"/>
      <c r="BK1050" s="59"/>
      <c r="BL1050" s="59"/>
      <c r="BM1050" s="59"/>
    </row>
    <row r="1051" spans="1:65" x14ac:dyDescent="0.25">
      <c r="A1051" s="82"/>
      <c r="B1051" s="122" t="s">
        <v>10</v>
      </c>
      <c r="C1051" s="122">
        <v>3967.5</v>
      </c>
      <c r="D1051" s="122">
        <v>36.478445903215501</v>
      </c>
      <c r="E1051" s="142">
        <f>IF(B1050=B1051,0,MAX(E$4:E1050)+1)</f>
        <v>0</v>
      </c>
      <c r="F1051" s="142">
        <f t="shared" si="209"/>
        <v>2</v>
      </c>
      <c r="G1051" s="142" t="str">
        <f t="shared" si="203"/>
        <v/>
      </c>
      <c r="H1051" s="142" t="str">
        <f t="shared" si="204"/>
        <v/>
      </c>
      <c r="I1051" s="59"/>
      <c r="J1051" s="104"/>
      <c r="K1051" s="59"/>
      <c r="L1051" s="59"/>
      <c r="M1051" s="59"/>
      <c r="N1051" s="44"/>
      <c r="O1051" s="44"/>
      <c r="P1051" s="44"/>
      <c r="Q1051" s="43" t="str">
        <f t="shared" si="201"/>
        <v/>
      </c>
      <c r="R1051" s="60" t="str">
        <f t="shared" si="200"/>
        <v/>
      </c>
      <c r="S1051" s="60" t="str">
        <f t="shared" si="200"/>
        <v/>
      </c>
      <c r="T1051" s="60" t="str">
        <f t="shared" si="200"/>
        <v/>
      </c>
      <c r="U1051" s="60" t="str">
        <f t="shared" si="200"/>
        <v/>
      </c>
      <c r="V1051" s="60" t="str">
        <f t="shared" si="200"/>
        <v/>
      </c>
      <c r="W1051" s="44"/>
      <c r="X1051" s="44" t="str">
        <f t="shared" si="205"/>
        <v/>
      </c>
      <c r="Y1051" s="142" t="str">
        <f t="shared" si="202"/>
        <v/>
      </c>
      <c r="Z1051" s="172" t="str">
        <f t="shared" si="206"/>
        <v/>
      </c>
      <c r="AA1051" s="169" t="str">
        <f>IF(ISNUMBER($Q1051),INDEX($D$1:$D$3663,S1051,1),"")</f>
        <v/>
      </c>
      <c r="AB1051" s="169" t="str">
        <f>IF(ISNUMBER($Q1051),INDEX($D$1:$D$3663,T1051,1),"")</f>
        <v/>
      </c>
      <c r="AC1051" s="169" t="str">
        <f>IF(ISNUMBER($Q1051),INDEX($D$1:$D$3663,U1051,1),"")</f>
        <v/>
      </c>
      <c r="AD1051" s="169" t="str">
        <f>IF(ISNUMBER($Q1051),INDEX($D$1:$D$3663,V1051,1),"")</f>
        <v/>
      </c>
      <c r="AE1051" s="59"/>
      <c r="AF1051" s="177" t="str">
        <f t="shared" si="207"/>
        <v/>
      </c>
      <c r="AG1051" s="178" t="s">
        <v>1403</v>
      </c>
      <c r="AH1051" s="59"/>
      <c r="AI1051" s="163" t="str">
        <f t="shared" si="208"/>
        <v/>
      </c>
      <c r="AJ1051" s="162" t="str">
        <f t="shared" si="199"/>
        <v/>
      </c>
      <c r="AK1051" s="119"/>
      <c r="AL1051" s="59" t="str">
        <f>IF(ISNUMBER($AJ1051),INDEX($Z$4:$AC$3663,$AJ1051,AL$3),"")</f>
        <v/>
      </c>
      <c r="AM1051" s="149" t="str">
        <f>IF(ISNUMBER($AJ1051),INDEX($Z$4:$AC$3663,$AJ1051,AM$3),"")</f>
        <v/>
      </c>
      <c r="AN1051" s="149" t="str">
        <f>IF(ISNUMBER($AJ1051),INDEX($Z$4:$AC$3663,$AJ1051,AN$3),"")</f>
        <v/>
      </c>
      <c r="AO1051" s="59"/>
      <c r="AP1051" s="59"/>
      <c r="AQ1051" s="166"/>
      <c r="AR1051" s="59"/>
      <c r="AS1051" s="59"/>
      <c r="AT1051" s="149"/>
      <c r="AU1051" s="149"/>
      <c r="AV1051" s="149"/>
      <c r="AW1051" s="149"/>
      <c r="AX1051" s="150"/>
      <c r="AY1051" s="151"/>
      <c r="AZ1051" s="59"/>
      <c r="BA1051" s="59"/>
      <c r="BB1051" s="59"/>
      <c r="BC1051" s="59"/>
      <c r="BD1051" s="59"/>
      <c r="BE1051" s="59"/>
      <c r="BF1051" s="43"/>
      <c r="BG1051" s="59"/>
      <c r="BH1051" s="59"/>
      <c r="BI1051" s="59"/>
      <c r="BJ1051" s="59"/>
      <c r="BK1051" s="59"/>
      <c r="BL1051" s="59"/>
      <c r="BM1051" s="59"/>
    </row>
    <row r="1052" spans="1:65" x14ac:dyDescent="0.25">
      <c r="A1052" s="82"/>
      <c r="B1052" s="122" t="s">
        <v>10</v>
      </c>
      <c r="C1052" s="122">
        <v>3968.5</v>
      </c>
      <c r="D1052" s="122">
        <v>36.590962516943002</v>
      </c>
      <c r="E1052" s="142">
        <f>IF(B1051=B1052,0,MAX(E$4:E1051)+1)</f>
        <v>0</v>
      </c>
      <c r="F1052" s="142">
        <f t="shared" si="209"/>
        <v>2</v>
      </c>
      <c r="G1052" s="142" t="str">
        <f t="shared" si="203"/>
        <v/>
      </c>
      <c r="H1052" s="142" t="str">
        <f t="shared" si="204"/>
        <v/>
      </c>
      <c r="I1052" s="59"/>
      <c r="J1052" s="104"/>
      <c r="K1052" s="59"/>
      <c r="L1052" s="59"/>
      <c r="M1052" s="59"/>
      <c r="N1052" s="44"/>
      <c r="O1052" s="44"/>
      <c r="P1052" s="44"/>
      <c r="Q1052" s="43" t="str">
        <f t="shared" si="201"/>
        <v/>
      </c>
      <c r="R1052" s="60" t="str">
        <f t="shared" si="200"/>
        <v/>
      </c>
      <c r="S1052" s="60" t="str">
        <f t="shared" si="200"/>
        <v/>
      </c>
      <c r="T1052" s="60" t="str">
        <f t="shared" si="200"/>
        <v/>
      </c>
      <c r="U1052" s="60" t="str">
        <f t="shared" si="200"/>
        <v/>
      </c>
      <c r="V1052" s="60" t="str">
        <f t="shared" si="200"/>
        <v/>
      </c>
      <c r="W1052" s="44"/>
      <c r="X1052" s="44" t="str">
        <f t="shared" si="205"/>
        <v/>
      </c>
      <c r="Y1052" s="142" t="str">
        <f t="shared" si="202"/>
        <v/>
      </c>
      <c r="Z1052" s="172" t="str">
        <f t="shared" si="206"/>
        <v/>
      </c>
      <c r="AA1052" s="169" t="str">
        <f>IF(ISNUMBER($Q1052),INDEX($D$1:$D$3663,S1052,1),"")</f>
        <v/>
      </c>
      <c r="AB1052" s="169" t="str">
        <f>IF(ISNUMBER($Q1052),INDEX($D$1:$D$3663,T1052,1),"")</f>
        <v/>
      </c>
      <c r="AC1052" s="169" t="str">
        <f>IF(ISNUMBER($Q1052),INDEX($D$1:$D$3663,U1052,1),"")</f>
        <v/>
      </c>
      <c r="AD1052" s="169" t="str">
        <f>IF(ISNUMBER($Q1052),INDEX($D$1:$D$3663,V1052,1),"")</f>
        <v/>
      </c>
      <c r="AE1052" s="59"/>
      <c r="AF1052" s="177" t="str">
        <f t="shared" si="207"/>
        <v/>
      </c>
      <c r="AG1052" s="178" t="s">
        <v>1403</v>
      </c>
      <c r="AH1052" s="59"/>
      <c r="AI1052" s="163" t="str">
        <f t="shared" si="208"/>
        <v/>
      </c>
      <c r="AJ1052" s="162" t="str">
        <f t="shared" si="199"/>
        <v/>
      </c>
      <c r="AK1052" s="119"/>
      <c r="AL1052" s="59" t="str">
        <f>IF(ISNUMBER($AJ1052),INDEX($Z$4:$AC$3663,$AJ1052,AL$3),"")</f>
        <v/>
      </c>
      <c r="AM1052" s="149" t="str">
        <f>IF(ISNUMBER($AJ1052),INDEX($Z$4:$AC$3663,$AJ1052,AM$3),"")</f>
        <v/>
      </c>
      <c r="AN1052" s="149" t="str">
        <f>IF(ISNUMBER($AJ1052),INDEX($Z$4:$AC$3663,$AJ1052,AN$3),"")</f>
        <v/>
      </c>
      <c r="AO1052" s="59"/>
      <c r="AP1052" s="59"/>
      <c r="AQ1052" s="166"/>
      <c r="AR1052" s="59"/>
      <c r="AS1052" s="59"/>
      <c r="AT1052" s="149"/>
      <c r="AU1052" s="149"/>
      <c r="AV1052" s="149"/>
      <c r="AW1052" s="149"/>
      <c r="AX1052" s="150"/>
      <c r="AY1052" s="151"/>
      <c r="AZ1052" s="59"/>
      <c r="BA1052" s="59"/>
      <c r="BB1052" s="59"/>
      <c r="BC1052" s="59"/>
      <c r="BD1052" s="59"/>
      <c r="BE1052" s="59"/>
      <c r="BF1052" s="43"/>
      <c r="BG1052" s="59"/>
      <c r="BH1052" s="59"/>
      <c r="BI1052" s="59"/>
      <c r="BJ1052" s="59"/>
      <c r="BK1052" s="59"/>
      <c r="BL1052" s="59"/>
      <c r="BM1052" s="59"/>
    </row>
    <row r="1053" spans="1:65" x14ac:dyDescent="0.25">
      <c r="A1053" s="82"/>
      <c r="B1053" s="122" t="s">
        <v>10</v>
      </c>
      <c r="C1053" s="122">
        <v>3969.5</v>
      </c>
      <c r="D1053" s="122">
        <v>36.464593214352398</v>
      </c>
      <c r="E1053" s="142">
        <f>IF(B1052=B1053,0,MAX(E$4:E1052)+1)</f>
        <v>0</v>
      </c>
      <c r="F1053" s="142">
        <f t="shared" si="209"/>
        <v>2</v>
      </c>
      <c r="G1053" s="142" t="str">
        <f t="shared" si="203"/>
        <v/>
      </c>
      <c r="H1053" s="142" t="str">
        <f t="shared" si="204"/>
        <v/>
      </c>
      <c r="I1053" s="59"/>
      <c r="J1053" s="104"/>
      <c r="K1053" s="59"/>
      <c r="L1053" s="59"/>
      <c r="M1053" s="59"/>
      <c r="N1053" s="44"/>
      <c r="O1053" s="44"/>
      <c r="P1053" s="44"/>
      <c r="Q1053" s="43" t="str">
        <f t="shared" si="201"/>
        <v/>
      </c>
      <c r="R1053" s="60" t="str">
        <f t="shared" si="200"/>
        <v/>
      </c>
      <c r="S1053" s="60" t="str">
        <f t="shared" si="200"/>
        <v/>
      </c>
      <c r="T1053" s="60" t="str">
        <f t="shared" si="200"/>
        <v/>
      </c>
      <c r="U1053" s="60" t="str">
        <f t="shared" si="200"/>
        <v/>
      </c>
      <c r="V1053" s="60" t="str">
        <f t="shared" si="200"/>
        <v/>
      </c>
      <c r="W1053" s="44"/>
      <c r="X1053" s="44" t="str">
        <f t="shared" si="205"/>
        <v/>
      </c>
      <c r="Y1053" s="142" t="str">
        <f t="shared" si="202"/>
        <v/>
      </c>
      <c r="Z1053" s="172" t="str">
        <f t="shared" si="206"/>
        <v/>
      </c>
      <c r="AA1053" s="169" t="str">
        <f>IF(ISNUMBER($Q1053),INDEX($D$1:$D$3663,S1053,1),"")</f>
        <v/>
      </c>
      <c r="AB1053" s="169" t="str">
        <f>IF(ISNUMBER($Q1053),INDEX($D$1:$D$3663,T1053,1),"")</f>
        <v/>
      </c>
      <c r="AC1053" s="169" t="str">
        <f>IF(ISNUMBER($Q1053),INDEX($D$1:$D$3663,U1053,1),"")</f>
        <v/>
      </c>
      <c r="AD1053" s="169" t="str">
        <f>IF(ISNUMBER($Q1053),INDEX($D$1:$D$3663,V1053,1),"")</f>
        <v/>
      </c>
      <c r="AE1053" s="59"/>
      <c r="AF1053" s="177" t="str">
        <f t="shared" si="207"/>
        <v/>
      </c>
      <c r="AG1053" s="178" t="s">
        <v>1403</v>
      </c>
      <c r="AH1053" s="59"/>
      <c r="AI1053" s="163" t="str">
        <f t="shared" si="208"/>
        <v/>
      </c>
      <c r="AJ1053" s="162" t="str">
        <f t="shared" ref="AJ1053:AJ1116" si="210">IF(AI1052=AI$2,AJ1052+AJ$2-1,IF(ISNUMBER(AI1053),AJ1052+AJ$2,""))</f>
        <v/>
      </c>
      <c r="AK1053" s="119"/>
      <c r="AL1053" s="59" t="str">
        <f>IF(ISNUMBER($AJ1053),INDEX($Z$4:$AC$3663,$AJ1053,AL$3),"")</f>
        <v/>
      </c>
      <c r="AM1053" s="149" t="str">
        <f>IF(ISNUMBER($AJ1053),INDEX($Z$4:$AC$3663,$AJ1053,AM$3),"")</f>
        <v/>
      </c>
      <c r="AN1053" s="149" t="str">
        <f>IF(ISNUMBER($AJ1053),INDEX($Z$4:$AC$3663,$AJ1053,AN$3),"")</f>
        <v/>
      </c>
      <c r="AO1053" s="59"/>
      <c r="AP1053" s="59"/>
      <c r="AQ1053" s="166"/>
      <c r="AR1053" s="59"/>
      <c r="AS1053" s="59"/>
      <c r="AT1053" s="149"/>
      <c r="AU1053" s="149"/>
      <c r="AV1053" s="149"/>
      <c r="AW1053" s="149"/>
      <c r="AX1053" s="150"/>
      <c r="AY1053" s="151"/>
      <c r="AZ1053" s="59"/>
      <c r="BA1053" s="59"/>
      <c r="BB1053" s="59"/>
      <c r="BC1053" s="59"/>
      <c r="BD1053" s="59"/>
      <c r="BE1053" s="59"/>
      <c r="BF1053" s="43"/>
      <c r="BG1053" s="59"/>
      <c r="BH1053" s="59"/>
      <c r="BI1053" s="59"/>
      <c r="BJ1053" s="59"/>
      <c r="BK1053" s="59"/>
      <c r="BL1053" s="59"/>
      <c r="BM1053" s="59"/>
    </row>
    <row r="1054" spans="1:65" x14ac:dyDescent="0.25">
      <c r="A1054" s="82"/>
      <c r="B1054" s="122" t="s">
        <v>10</v>
      </c>
      <c r="C1054" s="122">
        <v>3970.5</v>
      </c>
      <c r="D1054" s="122">
        <v>36.401836214900399</v>
      </c>
      <c r="E1054" s="142">
        <f>IF(B1053=B1054,0,MAX(E$4:E1053)+1)</f>
        <v>0</v>
      </c>
      <c r="F1054" s="142">
        <f t="shared" si="209"/>
        <v>2</v>
      </c>
      <c r="G1054" s="142" t="str">
        <f t="shared" si="203"/>
        <v/>
      </c>
      <c r="H1054" s="142" t="str">
        <f t="shared" si="204"/>
        <v/>
      </c>
      <c r="I1054" s="59"/>
      <c r="J1054" s="104"/>
      <c r="K1054" s="59"/>
      <c r="L1054" s="59"/>
      <c r="M1054" s="59"/>
      <c r="N1054" s="44"/>
      <c r="O1054" s="44"/>
      <c r="P1054" s="44"/>
      <c r="Q1054" s="43" t="str">
        <f t="shared" si="201"/>
        <v/>
      </c>
      <c r="R1054" s="60" t="str">
        <f t="shared" si="200"/>
        <v/>
      </c>
      <c r="S1054" s="60" t="str">
        <f t="shared" si="200"/>
        <v/>
      </c>
      <c r="T1054" s="60" t="str">
        <f t="shared" si="200"/>
        <v/>
      </c>
      <c r="U1054" s="60" t="str">
        <f t="shared" si="200"/>
        <v/>
      </c>
      <c r="V1054" s="60" t="str">
        <f t="shared" si="200"/>
        <v/>
      </c>
      <c r="W1054" s="44"/>
      <c r="X1054" s="44" t="str">
        <f t="shared" si="205"/>
        <v/>
      </c>
      <c r="Y1054" s="142" t="str">
        <f t="shared" si="202"/>
        <v/>
      </c>
      <c r="Z1054" s="172" t="str">
        <f t="shared" si="206"/>
        <v/>
      </c>
      <c r="AA1054" s="169" t="str">
        <f>IF(ISNUMBER($Q1054),INDEX($D$1:$D$3663,S1054,1),"")</f>
        <v/>
      </c>
      <c r="AB1054" s="169" t="str">
        <f>IF(ISNUMBER($Q1054),INDEX($D$1:$D$3663,T1054,1),"")</f>
        <v/>
      </c>
      <c r="AC1054" s="169" t="str">
        <f>IF(ISNUMBER($Q1054),INDEX($D$1:$D$3663,U1054,1),"")</f>
        <v/>
      </c>
      <c r="AD1054" s="169" t="str">
        <f>IF(ISNUMBER($Q1054),INDEX($D$1:$D$3663,V1054,1),"")</f>
        <v/>
      </c>
      <c r="AE1054" s="59"/>
      <c r="AF1054" s="177" t="str">
        <f t="shared" si="207"/>
        <v/>
      </c>
      <c r="AG1054" s="178" t="s">
        <v>1403</v>
      </c>
      <c r="AH1054" s="59"/>
      <c r="AI1054" s="163" t="str">
        <f t="shared" si="208"/>
        <v/>
      </c>
      <c r="AJ1054" s="162" t="str">
        <f t="shared" si="210"/>
        <v/>
      </c>
      <c r="AK1054" s="119"/>
      <c r="AL1054" s="59" t="str">
        <f>IF(ISNUMBER($AJ1054),INDEX($Z$4:$AC$3663,$AJ1054,AL$3),"")</f>
        <v/>
      </c>
      <c r="AM1054" s="149" t="str">
        <f>IF(ISNUMBER($AJ1054),INDEX($Z$4:$AC$3663,$AJ1054,AM$3),"")</f>
        <v/>
      </c>
      <c r="AN1054" s="149" t="str">
        <f>IF(ISNUMBER($AJ1054),INDEX($Z$4:$AC$3663,$AJ1054,AN$3),"")</f>
        <v/>
      </c>
      <c r="AO1054" s="59"/>
      <c r="AP1054" s="59"/>
      <c r="AQ1054" s="166"/>
      <c r="AR1054" s="59"/>
      <c r="AS1054" s="59"/>
      <c r="AT1054" s="149"/>
      <c r="AU1054" s="149"/>
      <c r="AV1054" s="149"/>
      <c r="AW1054" s="149"/>
      <c r="AX1054" s="150"/>
      <c r="AY1054" s="151"/>
      <c r="AZ1054" s="59"/>
      <c r="BA1054" s="59"/>
      <c r="BB1054" s="59"/>
      <c r="BC1054" s="59"/>
      <c r="BD1054" s="59"/>
      <c r="BE1054" s="59"/>
      <c r="BF1054" s="43"/>
      <c r="BG1054" s="59"/>
      <c r="BH1054" s="59"/>
      <c r="BI1054" s="59"/>
      <c r="BJ1054" s="59"/>
      <c r="BK1054" s="59"/>
      <c r="BL1054" s="59"/>
      <c r="BM1054" s="59"/>
    </row>
    <row r="1055" spans="1:65" x14ac:dyDescent="0.25">
      <c r="A1055" s="82"/>
      <c r="B1055" s="122" t="s">
        <v>10</v>
      </c>
      <c r="C1055" s="122">
        <v>3971.5</v>
      </c>
      <c r="D1055" s="122">
        <v>36.537193316577799</v>
      </c>
      <c r="E1055" s="142">
        <f>IF(B1054=B1055,0,MAX(E$4:E1054)+1)</f>
        <v>0</v>
      </c>
      <c r="F1055" s="142">
        <f t="shared" si="209"/>
        <v>2</v>
      </c>
      <c r="G1055" s="142" t="str">
        <f t="shared" si="203"/>
        <v/>
      </c>
      <c r="H1055" s="142" t="str">
        <f t="shared" si="204"/>
        <v/>
      </c>
      <c r="I1055" s="59"/>
      <c r="J1055" s="104"/>
      <c r="K1055" s="59"/>
      <c r="L1055" s="59"/>
      <c r="M1055" s="59"/>
      <c r="N1055" s="44"/>
      <c r="O1055" s="44"/>
      <c r="P1055" s="44"/>
      <c r="Q1055" s="43" t="str">
        <f t="shared" si="201"/>
        <v/>
      </c>
      <c r="R1055" s="60" t="str">
        <f t="shared" si="200"/>
        <v/>
      </c>
      <c r="S1055" s="60" t="str">
        <f t="shared" si="200"/>
        <v/>
      </c>
      <c r="T1055" s="60" t="str">
        <f t="shared" si="200"/>
        <v/>
      </c>
      <c r="U1055" s="60" t="str">
        <f t="shared" si="200"/>
        <v/>
      </c>
      <c r="V1055" s="60" t="str">
        <f t="shared" si="200"/>
        <v/>
      </c>
      <c r="W1055" s="44"/>
      <c r="X1055" s="44" t="str">
        <f t="shared" si="205"/>
        <v/>
      </c>
      <c r="Y1055" s="142" t="str">
        <f t="shared" si="202"/>
        <v/>
      </c>
      <c r="Z1055" s="172" t="str">
        <f t="shared" si="206"/>
        <v/>
      </c>
      <c r="AA1055" s="169" t="str">
        <f>IF(ISNUMBER($Q1055),INDEX($D$1:$D$3663,S1055,1),"")</f>
        <v/>
      </c>
      <c r="AB1055" s="169" t="str">
        <f>IF(ISNUMBER($Q1055),INDEX($D$1:$D$3663,T1055,1),"")</f>
        <v/>
      </c>
      <c r="AC1055" s="169" t="str">
        <f>IF(ISNUMBER($Q1055),INDEX($D$1:$D$3663,U1055,1),"")</f>
        <v/>
      </c>
      <c r="AD1055" s="169" t="str">
        <f>IF(ISNUMBER($Q1055),INDEX($D$1:$D$3663,V1055,1),"")</f>
        <v/>
      </c>
      <c r="AE1055" s="59"/>
      <c r="AF1055" s="177" t="str">
        <f t="shared" si="207"/>
        <v/>
      </c>
      <c r="AG1055" s="178" t="s">
        <v>1403</v>
      </c>
      <c r="AH1055" s="59"/>
      <c r="AI1055" s="163" t="str">
        <f t="shared" si="208"/>
        <v/>
      </c>
      <c r="AJ1055" s="162" t="str">
        <f t="shared" si="210"/>
        <v/>
      </c>
      <c r="AK1055" s="119"/>
      <c r="AL1055" s="59" t="str">
        <f>IF(ISNUMBER($AJ1055),INDEX($Z$4:$AC$3663,$AJ1055,AL$3),"")</f>
        <v/>
      </c>
      <c r="AM1055" s="149" t="str">
        <f>IF(ISNUMBER($AJ1055),INDEX($Z$4:$AC$3663,$AJ1055,AM$3),"")</f>
        <v/>
      </c>
      <c r="AN1055" s="149" t="str">
        <f>IF(ISNUMBER($AJ1055),INDEX($Z$4:$AC$3663,$AJ1055,AN$3),"")</f>
        <v/>
      </c>
      <c r="AO1055" s="59"/>
      <c r="AP1055" s="59"/>
      <c r="AQ1055" s="166"/>
      <c r="AR1055" s="59"/>
      <c r="AS1055" s="59"/>
      <c r="AT1055" s="149"/>
      <c r="AU1055" s="149"/>
      <c r="AV1055" s="149"/>
      <c r="AW1055" s="149"/>
      <c r="AX1055" s="150"/>
      <c r="AY1055" s="151"/>
      <c r="AZ1055" s="59"/>
      <c r="BA1055" s="59"/>
      <c r="BB1055" s="59"/>
      <c r="BC1055" s="59"/>
      <c r="BD1055" s="59"/>
      <c r="BE1055" s="59"/>
      <c r="BF1055" s="43"/>
      <c r="BG1055" s="59"/>
      <c r="BH1055" s="59"/>
      <c r="BI1055" s="59"/>
      <c r="BJ1055" s="59"/>
      <c r="BK1055" s="59"/>
      <c r="BL1055" s="59"/>
      <c r="BM1055" s="59"/>
    </row>
    <row r="1056" spans="1:65" x14ac:dyDescent="0.25">
      <c r="A1056" s="82"/>
      <c r="B1056" s="122" t="s">
        <v>10</v>
      </c>
      <c r="C1056" s="122">
        <v>3972.5</v>
      </c>
      <c r="D1056" s="122">
        <v>36.5492363717931</v>
      </c>
      <c r="E1056" s="142">
        <f>IF(B1055=B1056,0,MAX(E$4:E1055)+1)</f>
        <v>0</v>
      </c>
      <c r="F1056" s="142">
        <f t="shared" si="209"/>
        <v>2</v>
      </c>
      <c r="G1056" s="142" t="str">
        <f t="shared" si="203"/>
        <v/>
      </c>
      <c r="H1056" s="142" t="str">
        <f t="shared" si="204"/>
        <v/>
      </c>
      <c r="I1056" s="59"/>
      <c r="J1056" s="104"/>
      <c r="K1056" s="59"/>
      <c r="L1056" s="59"/>
      <c r="M1056" s="59"/>
      <c r="N1056" s="44"/>
      <c r="O1056" s="44"/>
      <c r="P1056" s="44"/>
      <c r="Q1056" s="43" t="str">
        <f t="shared" si="201"/>
        <v/>
      </c>
      <c r="R1056" s="60" t="str">
        <f t="shared" si="200"/>
        <v/>
      </c>
      <c r="S1056" s="60" t="str">
        <f t="shared" si="200"/>
        <v/>
      </c>
      <c r="T1056" s="60" t="str">
        <f t="shared" si="200"/>
        <v/>
      </c>
      <c r="U1056" s="60" t="str">
        <f t="shared" si="200"/>
        <v/>
      </c>
      <c r="V1056" s="60" t="str">
        <f t="shared" si="200"/>
        <v/>
      </c>
      <c r="W1056" s="44"/>
      <c r="X1056" s="44" t="str">
        <f t="shared" si="205"/>
        <v/>
      </c>
      <c r="Y1056" s="142" t="str">
        <f t="shared" si="202"/>
        <v/>
      </c>
      <c r="Z1056" s="172" t="str">
        <f t="shared" si="206"/>
        <v/>
      </c>
      <c r="AA1056" s="169" t="str">
        <f>IF(ISNUMBER($Q1056),INDEX($D$1:$D$3663,S1056,1),"")</f>
        <v/>
      </c>
      <c r="AB1056" s="169" t="str">
        <f>IF(ISNUMBER($Q1056),INDEX($D$1:$D$3663,T1056,1),"")</f>
        <v/>
      </c>
      <c r="AC1056" s="169" t="str">
        <f>IF(ISNUMBER($Q1056),INDEX($D$1:$D$3663,U1056,1),"")</f>
        <v/>
      </c>
      <c r="AD1056" s="169" t="str">
        <f>IF(ISNUMBER($Q1056),INDEX($D$1:$D$3663,V1056,1),"")</f>
        <v/>
      </c>
      <c r="AE1056" s="59"/>
      <c r="AF1056" s="177" t="str">
        <f t="shared" si="207"/>
        <v/>
      </c>
      <c r="AG1056" s="178" t="s">
        <v>1403</v>
      </c>
      <c r="AH1056" s="59"/>
      <c r="AI1056" s="163" t="str">
        <f t="shared" si="208"/>
        <v/>
      </c>
      <c r="AJ1056" s="162" t="str">
        <f t="shared" si="210"/>
        <v/>
      </c>
      <c r="AK1056" s="119"/>
      <c r="AL1056" s="59" t="str">
        <f>IF(ISNUMBER($AJ1056),INDEX($Z$4:$AC$3663,$AJ1056,AL$3),"")</f>
        <v/>
      </c>
      <c r="AM1056" s="149" t="str">
        <f>IF(ISNUMBER($AJ1056),INDEX($Z$4:$AC$3663,$AJ1056,AM$3),"")</f>
        <v/>
      </c>
      <c r="AN1056" s="149" t="str">
        <f>IF(ISNUMBER($AJ1056),INDEX($Z$4:$AC$3663,$AJ1056,AN$3),"")</f>
        <v/>
      </c>
      <c r="AO1056" s="59"/>
      <c r="AP1056" s="59"/>
      <c r="AQ1056" s="166"/>
      <c r="AR1056" s="59"/>
      <c r="AS1056" s="59"/>
      <c r="AT1056" s="149"/>
      <c r="AU1056" s="149"/>
      <c r="AV1056" s="149"/>
      <c r="AW1056" s="149"/>
      <c r="AX1056" s="150"/>
      <c r="AY1056" s="151"/>
      <c r="AZ1056" s="59"/>
      <c r="BA1056" s="59"/>
      <c r="BB1056" s="59"/>
      <c r="BC1056" s="59"/>
      <c r="BD1056" s="59"/>
      <c r="BE1056" s="59"/>
      <c r="BF1056" s="43"/>
      <c r="BG1056" s="59"/>
      <c r="BH1056" s="59"/>
      <c r="BI1056" s="59"/>
      <c r="BJ1056" s="59"/>
      <c r="BK1056" s="59"/>
      <c r="BL1056" s="59"/>
      <c r="BM1056" s="59"/>
    </row>
    <row r="1057" spans="1:65" x14ac:dyDescent="0.25">
      <c r="A1057" s="82"/>
      <c r="B1057" s="122" t="s">
        <v>10</v>
      </c>
      <c r="C1057" s="122">
        <v>3973.5</v>
      </c>
      <c r="D1057" s="122">
        <v>36.484157163240603</v>
      </c>
      <c r="E1057" s="142">
        <f>IF(B1056=B1057,0,MAX(E$4:E1056)+1)</f>
        <v>0</v>
      </c>
      <c r="F1057" s="142">
        <f t="shared" si="209"/>
        <v>2</v>
      </c>
      <c r="G1057" s="142" t="str">
        <f t="shared" si="203"/>
        <v/>
      </c>
      <c r="H1057" s="142" t="str">
        <f t="shared" si="204"/>
        <v/>
      </c>
      <c r="I1057" s="59"/>
      <c r="J1057" s="104"/>
      <c r="K1057" s="59"/>
      <c r="L1057" s="59"/>
      <c r="M1057" s="59"/>
      <c r="N1057" s="44"/>
      <c r="O1057" s="44"/>
      <c r="P1057" s="44"/>
      <c r="Q1057" s="43" t="str">
        <f t="shared" si="201"/>
        <v/>
      </c>
      <c r="R1057" s="60" t="str">
        <f t="shared" si="200"/>
        <v/>
      </c>
      <c r="S1057" s="60" t="str">
        <f t="shared" si="200"/>
        <v/>
      </c>
      <c r="T1057" s="60" t="str">
        <f t="shared" si="200"/>
        <v/>
      </c>
      <c r="U1057" s="60" t="str">
        <f t="shared" si="200"/>
        <v/>
      </c>
      <c r="V1057" s="60" t="str">
        <f t="shared" si="200"/>
        <v/>
      </c>
      <c r="W1057" s="44"/>
      <c r="X1057" s="44" t="str">
        <f t="shared" si="205"/>
        <v/>
      </c>
      <c r="Y1057" s="142" t="str">
        <f t="shared" si="202"/>
        <v/>
      </c>
      <c r="Z1057" s="172" t="str">
        <f t="shared" si="206"/>
        <v/>
      </c>
      <c r="AA1057" s="169" t="str">
        <f>IF(ISNUMBER($Q1057),INDEX($D$1:$D$3663,S1057,1),"")</f>
        <v/>
      </c>
      <c r="AB1057" s="169" t="str">
        <f>IF(ISNUMBER($Q1057),INDEX($D$1:$D$3663,T1057,1),"")</f>
        <v/>
      </c>
      <c r="AC1057" s="169" t="str">
        <f>IF(ISNUMBER($Q1057),INDEX($D$1:$D$3663,U1057,1),"")</f>
        <v/>
      </c>
      <c r="AD1057" s="169" t="str">
        <f>IF(ISNUMBER($Q1057),INDEX($D$1:$D$3663,V1057,1),"")</f>
        <v/>
      </c>
      <c r="AE1057" s="59"/>
      <c r="AF1057" s="177" t="str">
        <f t="shared" si="207"/>
        <v/>
      </c>
      <c r="AG1057" s="178" t="s">
        <v>1403</v>
      </c>
      <c r="AH1057" s="59"/>
      <c r="AI1057" s="163" t="str">
        <f t="shared" si="208"/>
        <v/>
      </c>
      <c r="AJ1057" s="162" t="str">
        <f t="shared" si="210"/>
        <v/>
      </c>
      <c r="AK1057" s="119"/>
      <c r="AL1057" s="59" t="str">
        <f>IF(ISNUMBER($AJ1057),INDEX($Z$4:$AC$3663,$AJ1057,AL$3),"")</f>
        <v/>
      </c>
      <c r="AM1057" s="149" t="str">
        <f>IF(ISNUMBER($AJ1057),INDEX($Z$4:$AC$3663,$AJ1057,AM$3),"")</f>
        <v/>
      </c>
      <c r="AN1057" s="149" t="str">
        <f>IF(ISNUMBER($AJ1057),INDEX($Z$4:$AC$3663,$AJ1057,AN$3),"")</f>
        <v/>
      </c>
      <c r="AO1057" s="59"/>
      <c r="AP1057" s="59"/>
      <c r="AQ1057" s="166"/>
      <c r="AR1057" s="59"/>
      <c r="AS1057" s="59"/>
      <c r="AT1057" s="149"/>
      <c r="AU1057" s="149"/>
      <c r="AV1057" s="149"/>
      <c r="AW1057" s="149"/>
      <c r="AX1057" s="150"/>
      <c r="AY1057" s="151"/>
      <c r="AZ1057" s="59"/>
      <c r="BA1057" s="59"/>
      <c r="BB1057" s="59"/>
      <c r="BC1057" s="59"/>
      <c r="BD1057" s="59"/>
      <c r="BE1057" s="59"/>
      <c r="BF1057" s="43"/>
      <c r="BG1057" s="59"/>
      <c r="BH1057" s="59"/>
      <c r="BI1057" s="59"/>
      <c r="BJ1057" s="59"/>
      <c r="BK1057" s="59"/>
      <c r="BL1057" s="59"/>
      <c r="BM1057" s="59"/>
    </row>
    <row r="1058" spans="1:65" x14ac:dyDescent="0.25">
      <c r="A1058" s="82"/>
      <c r="B1058" s="122" t="s">
        <v>10</v>
      </c>
      <c r="C1058" s="122">
        <v>3974.5</v>
      </c>
      <c r="D1058" s="122">
        <v>36.390525368048401</v>
      </c>
      <c r="E1058" s="142">
        <f>IF(B1057=B1058,0,MAX(E$4:E1057)+1)</f>
        <v>0</v>
      </c>
      <c r="F1058" s="142">
        <f t="shared" si="209"/>
        <v>2</v>
      </c>
      <c r="G1058" s="142" t="str">
        <f t="shared" si="203"/>
        <v/>
      </c>
      <c r="H1058" s="142" t="str">
        <f t="shared" si="204"/>
        <v/>
      </c>
      <c r="I1058" s="59"/>
      <c r="J1058" s="104"/>
      <c r="K1058" s="59"/>
      <c r="L1058" s="59"/>
      <c r="M1058" s="59"/>
      <c r="N1058" s="44"/>
      <c r="O1058" s="44"/>
      <c r="P1058" s="44"/>
      <c r="Q1058" s="43" t="str">
        <f t="shared" si="201"/>
        <v/>
      </c>
      <c r="R1058" s="60" t="str">
        <f t="shared" si="200"/>
        <v/>
      </c>
      <c r="S1058" s="60" t="str">
        <f t="shared" si="200"/>
        <v/>
      </c>
      <c r="T1058" s="60" t="str">
        <f t="shared" si="200"/>
        <v/>
      </c>
      <c r="U1058" s="60" t="str">
        <f t="shared" si="200"/>
        <v/>
      </c>
      <c r="V1058" s="60" t="str">
        <f t="shared" si="200"/>
        <v/>
      </c>
      <c r="W1058" s="44"/>
      <c r="X1058" s="44" t="str">
        <f t="shared" si="205"/>
        <v/>
      </c>
      <c r="Y1058" s="142" t="str">
        <f t="shared" si="202"/>
        <v/>
      </c>
      <c r="Z1058" s="172" t="str">
        <f t="shared" si="206"/>
        <v/>
      </c>
      <c r="AA1058" s="169" t="str">
        <f>IF(ISNUMBER($Q1058),INDEX($D$1:$D$3663,S1058,1),"")</f>
        <v/>
      </c>
      <c r="AB1058" s="169" t="str">
        <f>IF(ISNUMBER($Q1058),INDEX($D$1:$D$3663,T1058,1),"")</f>
        <v/>
      </c>
      <c r="AC1058" s="169" t="str">
        <f>IF(ISNUMBER($Q1058),INDEX($D$1:$D$3663,U1058,1),"")</f>
        <v/>
      </c>
      <c r="AD1058" s="169" t="str">
        <f>IF(ISNUMBER($Q1058),INDEX($D$1:$D$3663,V1058,1),"")</f>
        <v/>
      </c>
      <c r="AE1058" s="59"/>
      <c r="AF1058" s="177" t="str">
        <f t="shared" si="207"/>
        <v/>
      </c>
      <c r="AG1058" s="178" t="s">
        <v>1403</v>
      </c>
      <c r="AH1058" s="59"/>
      <c r="AI1058" s="163" t="str">
        <f t="shared" si="208"/>
        <v/>
      </c>
      <c r="AJ1058" s="162" t="str">
        <f t="shared" si="210"/>
        <v/>
      </c>
      <c r="AK1058" s="119"/>
      <c r="AL1058" s="59" t="str">
        <f>IF(ISNUMBER($AJ1058),INDEX($Z$4:$AC$3663,$AJ1058,AL$3),"")</f>
        <v/>
      </c>
      <c r="AM1058" s="149" t="str">
        <f>IF(ISNUMBER($AJ1058),INDEX($Z$4:$AC$3663,$AJ1058,AM$3),"")</f>
        <v/>
      </c>
      <c r="AN1058" s="149" t="str">
        <f>IF(ISNUMBER($AJ1058),INDEX($Z$4:$AC$3663,$AJ1058,AN$3),"")</f>
        <v/>
      </c>
      <c r="AO1058" s="59"/>
      <c r="AP1058" s="59"/>
      <c r="AQ1058" s="166"/>
      <c r="AR1058" s="59"/>
      <c r="AS1058" s="59"/>
      <c r="AT1058" s="149"/>
      <c r="AU1058" s="149"/>
      <c r="AV1058" s="149"/>
      <c r="AW1058" s="149"/>
      <c r="AX1058" s="150"/>
      <c r="AY1058" s="151"/>
      <c r="AZ1058" s="59"/>
      <c r="BA1058" s="59"/>
      <c r="BB1058" s="59"/>
      <c r="BC1058" s="59"/>
      <c r="BD1058" s="59"/>
      <c r="BE1058" s="59"/>
      <c r="BF1058" s="43"/>
      <c r="BG1058" s="59"/>
      <c r="BH1058" s="59"/>
      <c r="BI1058" s="59"/>
      <c r="BJ1058" s="59"/>
      <c r="BK1058" s="59"/>
      <c r="BL1058" s="59"/>
      <c r="BM1058" s="59"/>
    </row>
    <row r="1059" spans="1:65" x14ac:dyDescent="0.25">
      <c r="A1059" s="82"/>
      <c r="B1059" s="122" t="s">
        <v>10</v>
      </c>
      <c r="C1059" s="122">
        <v>3975.5</v>
      </c>
      <c r="D1059" s="122">
        <v>36.391814977510499</v>
      </c>
      <c r="E1059" s="142">
        <f>IF(B1058=B1059,0,MAX(E$4:E1058)+1)</f>
        <v>0</v>
      </c>
      <c r="F1059" s="142">
        <f t="shared" si="209"/>
        <v>2</v>
      </c>
      <c r="G1059" s="142" t="str">
        <f t="shared" si="203"/>
        <v/>
      </c>
      <c r="H1059" s="142" t="str">
        <f t="shared" si="204"/>
        <v/>
      </c>
      <c r="I1059" s="59"/>
      <c r="J1059" s="104"/>
      <c r="K1059" s="59"/>
      <c r="L1059" s="59"/>
      <c r="M1059" s="59"/>
      <c r="N1059" s="44"/>
      <c r="O1059" s="44"/>
      <c r="P1059" s="44"/>
      <c r="Q1059" s="43" t="str">
        <f t="shared" si="201"/>
        <v/>
      </c>
      <c r="R1059" s="60" t="str">
        <f t="shared" si="200"/>
        <v/>
      </c>
      <c r="S1059" s="60" t="str">
        <f t="shared" si="200"/>
        <v/>
      </c>
      <c r="T1059" s="60" t="str">
        <f t="shared" si="200"/>
        <v/>
      </c>
      <c r="U1059" s="60" t="str">
        <f t="shared" si="200"/>
        <v/>
      </c>
      <c r="V1059" s="60" t="str">
        <f t="shared" si="200"/>
        <v/>
      </c>
      <c r="W1059" s="44"/>
      <c r="X1059" s="44" t="str">
        <f t="shared" si="205"/>
        <v/>
      </c>
      <c r="Y1059" s="142" t="str">
        <f t="shared" si="202"/>
        <v/>
      </c>
      <c r="Z1059" s="172" t="str">
        <f t="shared" si="206"/>
        <v/>
      </c>
      <c r="AA1059" s="169" t="str">
        <f>IF(ISNUMBER($Q1059),INDEX($D$1:$D$3663,S1059,1),"")</f>
        <v/>
      </c>
      <c r="AB1059" s="169" t="str">
        <f>IF(ISNUMBER($Q1059),INDEX($D$1:$D$3663,T1059,1),"")</f>
        <v/>
      </c>
      <c r="AC1059" s="169" t="str">
        <f>IF(ISNUMBER($Q1059),INDEX($D$1:$D$3663,U1059,1),"")</f>
        <v/>
      </c>
      <c r="AD1059" s="169" t="str">
        <f>IF(ISNUMBER($Q1059),INDEX($D$1:$D$3663,V1059,1),"")</f>
        <v/>
      </c>
      <c r="AE1059" s="59"/>
      <c r="AF1059" s="177" t="str">
        <f t="shared" si="207"/>
        <v/>
      </c>
      <c r="AG1059" s="178" t="s">
        <v>1403</v>
      </c>
      <c r="AH1059" s="59"/>
      <c r="AI1059" s="163" t="str">
        <f t="shared" si="208"/>
        <v/>
      </c>
      <c r="AJ1059" s="162" t="str">
        <f t="shared" si="210"/>
        <v/>
      </c>
      <c r="AK1059" s="119"/>
      <c r="AL1059" s="59" t="str">
        <f>IF(ISNUMBER($AJ1059),INDEX($Z$4:$AC$3663,$AJ1059,AL$3),"")</f>
        <v/>
      </c>
      <c r="AM1059" s="149" t="str">
        <f>IF(ISNUMBER($AJ1059),INDEX($Z$4:$AC$3663,$AJ1059,AM$3),"")</f>
        <v/>
      </c>
      <c r="AN1059" s="149" t="str">
        <f>IF(ISNUMBER($AJ1059),INDEX($Z$4:$AC$3663,$AJ1059,AN$3),"")</f>
        <v/>
      </c>
      <c r="AO1059" s="59"/>
      <c r="AP1059" s="59"/>
      <c r="AQ1059" s="166"/>
      <c r="AR1059" s="59"/>
      <c r="AS1059" s="59"/>
      <c r="AT1059" s="149"/>
      <c r="AU1059" s="149"/>
      <c r="AV1059" s="149"/>
      <c r="AW1059" s="149"/>
      <c r="AX1059" s="150"/>
      <c r="AY1059" s="151"/>
      <c r="AZ1059" s="59"/>
      <c r="BA1059" s="59"/>
      <c r="BB1059" s="59"/>
      <c r="BC1059" s="59"/>
      <c r="BD1059" s="59"/>
      <c r="BE1059" s="59"/>
      <c r="BF1059" s="43"/>
      <c r="BG1059" s="59"/>
      <c r="BH1059" s="59"/>
      <c r="BI1059" s="59"/>
      <c r="BJ1059" s="59"/>
      <c r="BK1059" s="59"/>
      <c r="BL1059" s="59"/>
      <c r="BM1059" s="59"/>
    </row>
    <row r="1060" spans="1:65" x14ac:dyDescent="0.25">
      <c r="A1060" s="82"/>
      <c r="B1060" s="122" t="s">
        <v>10</v>
      </c>
      <c r="C1060" s="122">
        <v>3976.5</v>
      </c>
      <c r="D1060" s="122">
        <v>36.389542212593597</v>
      </c>
      <c r="E1060" s="142">
        <f>IF(B1059=B1060,0,MAX(E$4:E1059)+1)</f>
        <v>0</v>
      </c>
      <c r="F1060" s="142">
        <f t="shared" si="209"/>
        <v>2</v>
      </c>
      <c r="G1060" s="142" t="str">
        <f t="shared" si="203"/>
        <v/>
      </c>
      <c r="H1060" s="142" t="str">
        <f t="shared" si="204"/>
        <v/>
      </c>
      <c r="I1060" s="59"/>
      <c r="J1060" s="104"/>
      <c r="K1060" s="59"/>
      <c r="L1060" s="59"/>
      <c r="M1060" s="59"/>
      <c r="N1060" s="44"/>
      <c r="O1060" s="44"/>
      <c r="P1060" s="44"/>
      <c r="Q1060" s="43" t="str">
        <f t="shared" si="201"/>
        <v/>
      </c>
      <c r="R1060" s="60" t="str">
        <f t="shared" si="200"/>
        <v/>
      </c>
      <c r="S1060" s="60" t="str">
        <f t="shared" si="200"/>
        <v/>
      </c>
      <c r="T1060" s="60" t="str">
        <f t="shared" si="200"/>
        <v/>
      </c>
      <c r="U1060" s="60" t="str">
        <f t="shared" si="200"/>
        <v/>
      </c>
      <c r="V1060" s="60" t="str">
        <f t="shared" si="200"/>
        <v/>
      </c>
      <c r="W1060" s="44"/>
      <c r="X1060" s="44" t="str">
        <f t="shared" si="205"/>
        <v/>
      </c>
      <c r="Y1060" s="142" t="str">
        <f t="shared" si="202"/>
        <v/>
      </c>
      <c r="Z1060" s="172" t="str">
        <f t="shared" si="206"/>
        <v/>
      </c>
      <c r="AA1060" s="169" t="str">
        <f>IF(ISNUMBER($Q1060),INDEX($D$1:$D$3663,S1060,1),"")</f>
        <v/>
      </c>
      <c r="AB1060" s="169" t="str">
        <f>IF(ISNUMBER($Q1060),INDEX($D$1:$D$3663,T1060,1),"")</f>
        <v/>
      </c>
      <c r="AC1060" s="169" t="str">
        <f>IF(ISNUMBER($Q1060),INDEX($D$1:$D$3663,U1060,1),"")</f>
        <v/>
      </c>
      <c r="AD1060" s="169" t="str">
        <f>IF(ISNUMBER($Q1060),INDEX($D$1:$D$3663,V1060,1),"")</f>
        <v/>
      </c>
      <c r="AE1060" s="59"/>
      <c r="AF1060" s="177" t="str">
        <f t="shared" si="207"/>
        <v/>
      </c>
      <c r="AG1060" s="178" t="s">
        <v>1403</v>
      </c>
      <c r="AH1060" s="59"/>
      <c r="AI1060" s="163" t="str">
        <f t="shared" si="208"/>
        <v/>
      </c>
      <c r="AJ1060" s="162" t="str">
        <f t="shared" si="210"/>
        <v/>
      </c>
      <c r="AK1060" s="119"/>
      <c r="AL1060" s="59" t="str">
        <f>IF(ISNUMBER($AJ1060),INDEX($Z$4:$AC$3663,$AJ1060,AL$3),"")</f>
        <v/>
      </c>
      <c r="AM1060" s="149" t="str">
        <f>IF(ISNUMBER($AJ1060),INDEX($Z$4:$AC$3663,$AJ1060,AM$3),"")</f>
        <v/>
      </c>
      <c r="AN1060" s="149" t="str">
        <f>IF(ISNUMBER($AJ1060),INDEX($Z$4:$AC$3663,$AJ1060,AN$3),"")</f>
        <v/>
      </c>
      <c r="AO1060" s="59"/>
      <c r="AP1060" s="59"/>
      <c r="AQ1060" s="166"/>
      <c r="AR1060" s="59"/>
      <c r="AS1060" s="59"/>
      <c r="AT1060" s="149"/>
      <c r="AU1060" s="149"/>
      <c r="AV1060" s="149"/>
      <c r="AW1060" s="149"/>
      <c r="AX1060" s="150"/>
      <c r="AY1060" s="151"/>
      <c r="AZ1060" s="59"/>
      <c r="BA1060" s="59"/>
      <c r="BB1060" s="59"/>
      <c r="BC1060" s="59"/>
      <c r="BD1060" s="59"/>
      <c r="BE1060" s="59"/>
      <c r="BF1060" s="43"/>
      <c r="BG1060" s="59"/>
      <c r="BH1060" s="59"/>
      <c r="BI1060" s="59"/>
      <c r="BJ1060" s="59"/>
      <c r="BK1060" s="59"/>
      <c r="BL1060" s="59"/>
      <c r="BM1060" s="59"/>
    </row>
    <row r="1061" spans="1:65" x14ac:dyDescent="0.25">
      <c r="A1061" s="82"/>
      <c r="B1061" s="122" t="s">
        <v>10</v>
      </c>
      <c r="C1061" s="122">
        <v>3977.5</v>
      </c>
      <c r="D1061" s="122">
        <v>36.355142571443899</v>
      </c>
      <c r="E1061" s="142">
        <f>IF(B1060=B1061,0,MAX(E$4:E1060)+1)</f>
        <v>0</v>
      </c>
      <c r="F1061" s="142">
        <f t="shared" si="209"/>
        <v>2</v>
      </c>
      <c r="G1061" s="142" t="str">
        <f t="shared" si="203"/>
        <v/>
      </c>
      <c r="H1061" s="142" t="str">
        <f t="shared" si="204"/>
        <v/>
      </c>
      <c r="I1061" s="59"/>
      <c r="J1061" s="104"/>
      <c r="K1061" s="59"/>
      <c r="L1061" s="59"/>
      <c r="M1061" s="59"/>
      <c r="N1061" s="44"/>
      <c r="O1061" s="44"/>
      <c r="P1061" s="44"/>
      <c r="Q1061" s="43" t="str">
        <f t="shared" si="201"/>
        <v/>
      </c>
      <c r="R1061" s="60" t="str">
        <f t="shared" si="200"/>
        <v/>
      </c>
      <c r="S1061" s="60" t="str">
        <f t="shared" si="200"/>
        <v/>
      </c>
      <c r="T1061" s="60" t="str">
        <f t="shared" si="200"/>
        <v/>
      </c>
      <c r="U1061" s="60" t="str">
        <f t="shared" si="200"/>
        <v/>
      </c>
      <c r="V1061" s="60" t="str">
        <f t="shared" si="200"/>
        <v/>
      </c>
      <c r="W1061" s="44"/>
      <c r="X1061" s="44" t="str">
        <f t="shared" si="205"/>
        <v/>
      </c>
      <c r="Y1061" s="142" t="str">
        <f t="shared" si="202"/>
        <v/>
      </c>
      <c r="Z1061" s="172" t="str">
        <f t="shared" si="206"/>
        <v/>
      </c>
      <c r="AA1061" s="169" t="str">
        <f>IF(ISNUMBER($Q1061),INDEX($D$1:$D$3663,S1061,1),"")</f>
        <v/>
      </c>
      <c r="AB1061" s="169" t="str">
        <f>IF(ISNUMBER($Q1061),INDEX($D$1:$D$3663,T1061,1),"")</f>
        <v/>
      </c>
      <c r="AC1061" s="169" t="str">
        <f>IF(ISNUMBER($Q1061),INDEX($D$1:$D$3663,U1061,1),"")</f>
        <v/>
      </c>
      <c r="AD1061" s="169" t="str">
        <f>IF(ISNUMBER($Q1061),INDEX($D$1:$D$3663,V1061,1),"")</f>
        <v/>
      </c>
      <c r="AE1061" s="59"/>
      <c r="AF1061" s="177" t="str">
        <f t="shared" si="207"/>
        <v/>
      </c>
      <c r="AG1061" s="178" t="s">
        <v>1403</v>
      </c>
      <c r="AH1061" s="59"/>
      <c r="AI1061" s="163" t="str">
        <f t="shared" si="208"/>
        <v/>
      </c>
      <c r="AJ1061" s="162" t="str">
        <f t="shared" si="210"/>
        <v/>
      </c>
      <c r="AK1061" s="119"/>
      <c r="AL1061" s="59" t="str">
        <f>IF(ISNUMBER($AJ1061),INDEX($Z$4:$AC$3663,$AJ1061,AL$3),"")</f>
        <v/>
      </c>
      <c r="AM1061" s="149" t="str">
        <f>IF(ISNUMBER($AJ1061),INDEX($Z$4:$AC$3663,$AJ1061,AM$3),"")</f>
        <v/>
      </c>
      <c r="AN1061" s="149" t="str">
        <f>IF(ISNUMBER($AJ1061),INDEX($Z$4:$AC$3663,$AJ1061,AN$3),"")</f>
        <v/>
      </c>
      <c r="AO1061" s="59"/>
      <c r="AP1061" s="59"/>
      <c r="AQ1061" s="166"/>
      <c r="AR1061" s="59"/>
      <c r="AS1061" s="59"/>
      <c r="AT1061" s="149"/>
      <c r="AU1061" s="149"/>
      <c r="AV1061" s="149"/>
      <c r="AW1061" s="149"/>
      <c r="AX1061" s="150"/>
      <c r="AY1061" s="151"/>
      <c r="AZ1061" s="59"/>
      <c r="BA1061" s="59"/>
      <c r="BB1061" s="59"/>
      <c r="BC1061" s="59"/>
      <c r="BD1061" s="59"/>
      <c r="BE1061" s="59"/>
      <c r="BF1061" s="43"/>
      <c r="BG1061" s="59"/>
      <c r="BH1061" s="59"/>
      <c r="BI1061" s="59"/>
      <c r="BJ1061" s="59"/>
      <c r="BK1061" s="59"/>
      <c r="BL1061" s="59"/>
      <c r="BM1061" s="59"/>
    </row>
    <row r="1062" spans="1:65" x14ac:dyDescent="0.25">
      <c r="A1062" s="82"/>
      <c r="B1062" s="122" t="s">
        <v>10</v>
      </c>
      <c r="C1062" s="122">
        <v>3978.5</v>
      </c>
      <c r="D1062" s="122">
        <v>36.394336621752402</v>
      </c>
      <c r="E1062" s="142">
        <f>IF(B1061=B1062,0,MAX(E$4:E1061)+1)</f>
        <v>0</v>
      </c>
      <c r="F1062" s="142">
        <f t="shared" si="209"/>
        <v>2</v>
      </c>
      <c r="G1062" s="142" t="str">
        <f t="shared" si="203"/>
        <v/>
      </c>
      <c r="H1062" s="142" t="str">
        <f t="shared" si="204"/>
        <v/>
      </c>
      <c r="I1062" s="59"/>
      <c r="J1062" s="104"/>
      <c r="K1062" s="59"/>
      <c r="L1062" s="59"/>
      <c r="M1062" s="59"/>
      <c r="N1062" s="44"/>
      <c r="O1062" s="44"/>
      <c r="P1062" s="44"/>
      <c r="Q1062" s="43" t="str">
        <f t="shared" si="201"/>
        <v/>
      </c>
      <c r="R1062" s="60" t="str">
        <f t="shared" si="200"/>
        <v/>
      </c>
      <c r="S1062" s="60" t="str">
        <f t="shared" si="200"/>
        <v/>
      </c>
      <c r="T1062" s="60" t="str">
        <f t="shared" si="200"/>
        <v/>
      </c>
      <c r="U1062" s="60" t="str">
        <f t="shared" si="200"/>
        <v/>
      </c>
      <c r="V1062" s="60" t="str">
        <f t="shared" si="200"/>
        <v/>
      </c>
      <c r="W1062" s="44"/>
      <c r="X1062" s="44" t="str">
        <f t="shared" si="205"/>
        <v/>
      </c>
      <c r="Y1062" s="142" t="str">
        <f t="shared" si="202"/>
        <v/>
      </c>
      <c r="Z1062" s="172" t="str">
        <f t="shared" si="206"/>
        <v/>
      </c>
      <c r="AA1062" s="169" t="str">
        <f>IF(ISNUMBER($Q1062),INDEX($D$1:$D$3663,S1062,1),"")</f>
        <v/>
      </c>
      <c r="AB1062" s="169" t="str">
        <f>IF(ISNUMBER($Q1062),INDEX($D$1:$D$3663,T1062,1),"")</f>
        <v/>
      </c>
      <c r="AC1062" s="169" t="str">
        <f>IF(ISNUMBER($Q1062),INDEX($D$1:$D$3663,U1062,1),"")</f>
        <v/>
      </c>
      <c r="AD1062" s="169" t="str">
        <f>IF(ISNUMBER($Q1062),INDEX($D$1:$D$3663,V1062,1),"")</f>
        <v/>
      </c>
      <c r="AE1062" s="59"/>
      <c r="AF1062" s="177" t="str">
        <f t="shared" si="207"/>
        <v/>
      </c>
      <c r="AG1062" s="178" t="s">
        <v>1403</v>
      </c>
      <c r="AH1062" s="59"/>
      <c r="AI1062" s="163" t="str">
        <f t="shared" si="208"/>
        <v/>
      </c>
      <c r="AJ1062" s="162" t="str">
        <f t="shared" si="210"/>
        <v/>
      </c>
      <c r="AK1062" s="119"/>
      <c r="AL1062" s="59" t="str">
        <f>IF(ISNUMBER($AJ1062),INDEX($Z$4:$AC$3663,$AJ1062,AL$3),"")</f>
        <v/>
      </c>
      <c r="AM1062" s="149" t="str">
        <f>IF(ISNUMBER($AJ1062),INDEX($Z$4:$AC$3663,$AJ1062,AM$3),"")</f>
        <v/>
      </c>
      <c r="AN1062" s="149" t="str">
        <f>IF(ISNUMBER($AJ1062),INDEX($Z$4:$AC$3663,$AJ1062,AN$3),"")</f>
        <v/>
      </c>
      <c r="AO1062" s="59"/>
      <c r="AP1062" s="59"/>
      <c r="AQ1062" s="166"/>
      <c r="AR1062" s="59"/>
      <c r="AS1062" s="59"/>
      <c r="AT1062" s="149"/>
      <c r="AU1062" s="149"/>
      <c r="AV1062" s="149"/>
      <c r="AW1062" s="149"/>
      <c r="AX1062" s="150"/>
      <c r="AY1062" s="151"/>
      <c r="AZ1062" s="59"/>
      <c r="BA1062" s="59"/>
      <c r="BB1062" s="59"/>
      <c r="BC1062" s="59"/>
      <c r="BD1062" s="59"/>
      <c r="BE1062" s="59"/>
      <c r="BF1062" s="43"/>
      <c r="BG1062" s="59"/>
      <c r="BH1062" s="59"/>
      <c r="BI1062" s="59"/>
      <c r="BJ1062" s="59"/>
      <c r="BK1062" s="59"/>
      <c r="BL1062" s="59"/>
      <c r="BM1062" s="59"/>
    </row>
    <row r="1063" spans="1:65" x14ac:dyDescent="0.25">
      <c r="A1063" s="82"/>
      <c r="B1063" s="122" t="s">
        <v>10</v>
      </c>
      <c r="C1063" s="122">
        <v>3979.5</v>
      </c>
      <c r="D1063" s="122">
        <v>36.526636893990201</v>
      </c>
      <c r="E1063" s="142">
        <f>IF(B1062=B1063,0,MAX(E$4:E1062)+1)</f>
        <v>0</v>
      </c>
      <c r="F1063" s="142">
        <f t="shared" si="209"/>
        <v>2</v>
      </c>
      <c r="G1063" s="142" t="str">
        <f t="shared" si="203"/>
        <v/>
      </c>
      <c r="H1063" s="142" t="str">
        <f t="shared" si="204"/>
        <v/>
      </c>
      <c r="I1063" s="59"/>
      <c r="J1063" s="104"/>
      <c r="K1063" s="59"/>
      <c r="L1063" s="59"/>
      <c r="M1063" s="59"/>
      <c r="N1063" s="44"/>
      <c r="O1063" s="44"/>
      <c r="P1063" s="44"/>
      <c r="Q1063" s="43" t="str">
        <f t="shared" si="201"/>
        <v/>
      </c>
      <c r="R1063" s="60" t="str">
        <f t="shared" si="200"/>
        <v/>
      </c>
      <c r="S1063" s="60" t="str">
        <f t="shared" si="200"/>
        <v/>
      </c>
      <c r="T1063" s="60" t="str">
        <f t="shared" si="200"/>
        <v/>
      </c>
      <c r="U1063" s="60" t="str">
        <f t="shared" si="200"/>
        <v/>
      </c>
      <c r="V1063" s="60" t="str">
        <f t="shared" si="200"/>
        <v/>
      </c>
      <c r="W1063" s="44"/>
      <c r="X1063" s="44" t="str">
        <f t="shared" si="205"/>
        <v/>
      </c>
      <c r="Y1063" s="142" t="str">
        <f t="shared" si="202"/>
        <v/>
      </c>
      <c r="Z1063" s="172" t="str">
        <f t="shared" si="206"/>
        <v/>
      </c>
      <c r="AA1063" s="169" t="str">
        <f>IF(ISNUMBER($Q1063),INDEX($D$1:$D$3663,S1063,1),"")</f>
        <v/>
      </c>
      <c r="AB1063" s="169" t="str">
        <f>IF(ISNUMBER($Q1063),INDEX($D$1:$D$3663,T1063,1),"")</f>
        <v/>
      </c>
      <c r="AC1063" s="169" t="str">
        <f>IF(ISNUMBER($Q1063),INDEX($D$1:$D$3663,U1063,1),"")</f>
        <v/>
      </c>
      <c r="AD1063" s="169" t="str">
        <f>IF(ISNUMBER($Q1063),INDEX($D$1:$D$3663,V1063,1),"")</f>
        <v/>
      </c>
      <c r="AE1063" s="59"/>
      <c r="AF1063" s="177" t="str">
        <f t="shared" si="207"/>
        <v/>
      </c>
      <c r="AG1063" s="178" t="s">
        <v>1403</v>
      </c>
      <c r="AH1063" s="59"/>
      <c r="AI1063" s="163" t="str">
        <f t="shared" si="208"/>
        <v/>
      </c>
      <c r="AJ1063" s="162" t="str">
        <f t="shared" si="210"/>
        <v/>
      </c>
      <c r="AK1063" s="119"/>
      <c r="AL1063" s="59" t="str">
        <f>IF(ISNUMBER($AJ1063),INDEX($Z$4:$AC$3663,$AJ1063,AL$3),"")</f>
        <v/>
      </c>
      <c r="AM1063" s="149" t="str">
        <f>IF(ISNUMBER($AJ1063),INDEX($Z$4:$AC$3663,$AJ1063,AM$3),"")</f>
        <v/>
      </c>
      <c r="AN1063" s="149" t="str">
        <f>IF(ISNUMBER($AJ1063),INDEX($Z$4:$AC$3663,$AJ1063,AN$3),"")</f>
        <v/>
      </c>
      <c r="AO1063" s="59"/>
      <c r="AP1063" s="59"/>
      <c r="AQ1063" s="166"/>
      <c r="AR1063" s="59"/>
      <c r="AS1063" s="59"/>
      <c r="AT1063" s="149"/>
      <c r="AU1063" s="149"/>
      <c r="AV1063" s="149"/>
      <c r="AW1063" s="149"/>
      <c r="AX1063" s="150"/>
      <c r="AY1063" s="151"/>
      <c r="AZ1063" s="59"/>
      <c r="BA1063" s="59"/>
      <c r="BB1063" s="59"/>
      <c r="BC1063" s="59"/>
      <c r="BD1063" s="59"/>
      <c r="BE1063" s="59"/>
      <c r="BF1063" s="43"/>
      <c r="BG1063" s="59"/>
      <c r="BH1063" s="59"/>
      <c r="BI1063" s="59"/>
      <c r="BJ1063" s="59"/>
      <c r="BK1063" s="59"/>
      <c r="BL1063" s="59"/>
      <c r="BM1063" s="59"/>
    </row>
    <row r="1064" spans="1:65" x14ac:dyDescent="0.25">
      <c r="A1064" s="82"/>
      <c r="B1064" s="122" t="s">
        <v>10</v>
      </c>
      <c r="C1064" s="122">
        <v>3980.5</v>
      </c>
      <c r="D1064" s="122">
        <v>36.653326048963898</v>
      </c>
      <c r="E1064" s="142">
        <f>IF(B1063=B1064,0,MAX(E$4:E1063)+1)</f>
        <v>0</v>
      </c>
      <c r="F1064" s="142">
        <f t="shared" si="209"/>
        <v>2</v>
      </c>
      <c r="G1064" s="142" t="str">
        <f t="shared" si="203"/>
        <v/>
      </c>
      <c r="H1064" s="142" t="str">
        <f t="shared" si="204"/>
        <v/>
      </c>
      <c r="I1064" s="59"/>
      <c r="J1064" s="104"/>
      <c r="K1064" s="59"/>
      <c r="L1064" s="59"/>
      <c r="M1064" s="59"/>
      <c r="N1064" s="44"/>
      <c r="O1064" s="44"/>
      <c r="P1064" s="44"/>
      <c r="Q1064" s="43" t="str">
        <f t="shared" si="201"/>
        <v/>
      </c>
      <c r="R1064" s="60" t="str">
        <f t="shared" si="200"/>
        <v/>
      </c>
      <c r="S1064" s="60" t="str">
        <f t="shared" si="200"/>
        <v/>
      </c>
      <c r="T1064" s="60" t="str">
        <f t="shared" si="200"/>
        <v/>
      </c>
      <c r="U1064" s="60" t="str">
        <f t="shared" si="200"/>
        <v/>
      </c>
      <c r="V1064" s="60" t="str">
        <f t="shared" si="200"/>
        <v/>
      </c>
      <c r="W1064" s="44"/>
      <c r="X1064" s="44" t="str">
        <f t="shared" si="205"/>
        <v/>
      </c>
      <c r="Y1064" s="142" t="str">
        <f t="shared" si="202"/>
        <v/>
      </c>
      <c r="Z1064" s="172" t="str">
        <f t="shared" si="206"/>
        <v/>
      </c>
      <c r="AA1064" s="169" t="str">
        <f>IF(ISNUMBER($Q1064),INDEX($D$1:$D$3663,S1064,1),"")</f>
        <v/>
      </c>
      <c r="AB1064" s="169" t="str">
        <f>IF(ISNUMBER($Q1064),INDEX($D$1:$D$3663,T1064,1),"")</f>
        <v/>
      </c>
      <c r="AC1064" s="169" t="str">
        <f>IF(ISNUMBER($Q1064),INDEX($D$1:$D$3663,U1064,1),"")</f>
        <v/>
      </c>
      <c r="AD1064" s="169" t="str">
        <f>IF(ISNUMBER($Q1064),INDEX($D$1:$D$3663,V1064,1),"")</f>
        <v/>
      </c>
      <c r="AE1064" s="59"/>
      <c r="AF1064" s="177" t="str">
        <f t="shared" si="207"/>
        <v/>
      </c>
      <c r="AG1064" s="178" t="s">
        <v>1403</v>
      </c>
      <c r="AH1064" s="59"/>
      <c r="AI1064" s="163" t="str">
        <f t="shared" si="208"/>
        <v/>
      </c>
      <c r="AJ1064" s="162" t="str">
        <f t="shared" si="210"/>
        <v/>
      </c>
      <c r="AK1064" s="119"/>
      <c r="AL1064" s="59" t="str">
        <f>IF(ISNUMBER($AJ1064),INDEX($Z$4:$AC$3663,$AJ1064,AL$3),"")</f>
        <v/>
      </c>
      <c r="AM1064" s="149" t="str">
        <f>IF(ISNUMBER($AJ1064),INDEX($Z$4:$AC$3663,$AJ1064,AM$3),"")</f>
        <v/>
      </c>
      <c r="AN1064" s="149" t="str">
        <f>IF(ISNUMBER($AJ1064),INDEX($Z$4:$AC$3663,$AJ1064,AN$3),"")</f>
        <v/>
      </c>
      <c r="AO1064" s="59"/>
      <c r="AP1064" s="59"/>
      <c r="AQ1064" s="166"/>
      <c r="AR1064" s="59"/>
      <c r="AS1064" s="59"/>
      <c r="AT1064" s="149"/>
      <c r="AU1064" s="149"/>
      <c r="AV1064" s="149"/>
      <c r="AW1064" s="149"/>
      <c r="AX1064" s="150"/>
      <c r="AY1064" s="151"/>
      <c r="AZ1064" s="59"/>
      <c r="BA1064" s="59"/>
      <c r="BB1064" s="59"/>
      <c r="BC1064" s="59"/>
      <c r="BD1064" s="59"/>
      <c r="BE1064" s="59"/>
      <c r="BF1064" s="43"/>
      <c r="BG1064" s="59"/>
      <c r="BH1064" s="59"/>
      <c r="BI1064" s="59"/>
      <c r="BJ1064" s="59"/>
      <c r="BK1064" s="59"/>
      <c r="BL1064" s="59"/>
      <c r="BM1064" s="59"/>
    </row>
    <row r="1065" spans="1:65" x14ac:dyDescent="0.25">
      <c r="A1065" s="82"/>
      <c r="B1065" s="122" t="s">
        <v>10</v>
      </c>
      <c r="C1065" s="122">
        <v>3981.5</v>
      </c>
      <c r="D1065" s="122">
        <v>36.42471222052</v>
      </c>
      <c r="E1065" s="142">
        <f>IF(B1064=B1065,0,MAX(E$4:E1064)+1)</f>
        <v>0</v>
      </c>
      <c r="F1065" s="142">
        <f t="shared" si="209"/>
        <v>2</v>
      </c>
      <c r="G1065" s="142" t="str">
        <f t="shared" si="203"/>
        <v/>
      </c>
      <c r="H1065" s="142" t="str">
        <f t="shared" si="204"/>
        <v/>
      </c>
      <c r="I1065" s="59"/>
      <c r="J1065" s="104"/>
      <c r="K1065" s="59"/>
      <c r="L1065" s="59"/>
      <c r="M1065" s="59"/>
      <c r="N1065" s="44"/>
      <c r="O1065" s="44"/>
      <c r="P1065" s="44"/>
      <c r="Q1065" s="43" t="str">
        <f t="shared" si="201"/>
        <v/>
      </c>
      <c r="R1065" s="60" t="str">
        <f t="shared" si="200"/>
        <v/>
      </c>
      <c r="S1065" s="60" t="str">
        <f t="shared" si="200"/>
        <v/>
      </c>
      <c r="T1065" s="60" t="str">
        <f t="shared" si="200"/>
        <v/>
      </c>
      <c r="U1065" s="60" t="str">
        <f t="shared" si="200"/>
        <v/>
      </c>
      <c r="V1065" s="60" t="str">
        <f t="shared" si="200"/>
        <v/>
      </c>
      <c r="W1065" s="44"/>
      <c r="X1065" s="44" t="str">
        <f t="shared" si="205"/>
        <v/>
      </c>
      <c r="Y1065" s="142" t="str">
        <f t="shared" si="202"/>
        <v/>
      </c>
      <c r="Z1065" s="172" t="str">
        <f t="shared" si="206"/>
        <v/>
      </c>
      <c r="AA1065" s="169" t="str">
        <f>IF(ISNUMBER($Q1065),INDEX($D$1:$D$3663,S1065,1),"")</f>
        <v/>
      </c>
      <c r="AB1065" s="169" t="str">
        <f>IF(ISNUMBER($Q1065),INDEX($D$1:$D$3663,T1065,1),"")</f>
        <v/>
      </c>
      <c r="AC1065" s="169" t="str">
        <f>IF(ISNUMBER($Q1065),INDEX($D$1:$D$3663,U1065,1),"")</f>
        <v/>
      </c>
      <c r="AD1065" s="169" t="str">
        <f>IF(ISNUMBER($Q1065),INDEX($D$1:$D$3663,V1065,1),"")</f>
        <v/>
      </c>
      <c r="AE1065" s="59"/>
      <c r="AF1065" s="177" t="str">
        <f t="shared" si="207"/>
        <v/>
      </c>
      <c r="AG1065" s="178" t="s">
        <v>1403</v>
      </c>
      <c r="AH1065" s="59"/>
      <c r="AI1065" s="163" t="str">
        <f t="shared" si="208"/>
        <v/>
      </c>
      <c r="AJ1065" s="162" t="str">
        <f t="shared" si="210"/>
        <v/>
      </c>
      <c r="AK1065" s="119"/>
      <c r="AL1065" s="59" t="str">
        <f>IF(ISNUMBER($AJ1065),INDEX($Z$4:$AC$3663,$AJ1065,AL$3),"")</f>
        <v/>
      </c>
      <c r="AM1065" s="149" t="str">
        <f>IF(ISNUMBER($AJ1065),INDEX($Z$4:$AC$3663,$AJ1065,AM$3),"")</f>
        <v/>
      </c>
      <c r="AN1065" s="149" t="str">
        <f>IF(ISNUMBER($AJ1065),INDEX($Z$4:$AC$3663,$AJ1065,AN$3),"")</f>
        <v/>
      </c>
      <c r="AO1065" s="59"/>
      <c r="AP1065" s="59"/>
      <c r="AQ1065" s="166"/>
      <c r="AR1065" s="59"/>
      <c r="AS1065" s="59"/>
      <c r="AT1065" s="149"/>
      <c r="AU1065" s="149"/>
      <c r="AV1065" s="149"/>
      <c r="AW1065" s="149"/>
      <c r="AX1065" s="150"/>
      <c r="AY1065" s="151"/>
      <c r="AZ1065" s="59"/>
      <c r="BA1065" s="59"/>
      <c r="BB1065" s="59"/>
      <c r="BC1065" s="59"/>
      <c r="BD1065" s="59"/>
      <c r="BE1065" s="59"/>
      <c r="BF1065" s="43"/>
      <c r="BG1065" s="59"/>
      <c r="BH1065" s="59"/>
      <c r="BI1065" s="59"/>
      <c r="BJ1065" s="59"/>
      <c r="BK1065" s="59"/>
      <c r="BL1065" s="59"/>
      <c r="BM1065" s="59"/>
    </row>
    <row r="1066" spans="1:65" x14ac:dyDescent="0.25">
      <c r="A1066" s="82"/>
      <c r="B1066" s="122" t="s">
        <v>10</v>
      </c>
      <c r="C1066" s="122">
        <v>3982.5</v>
      </c>
      <c r="D1066" s="122">
        <v>36.364858294035997</v>
      </c>
      <c r="E1066" s="142">
        <f>IF(B1065=B1066,0,MAX(E$4:E1065)+1)</f>
        <v>0</v>
      </c>
      <c r="F1066" s="142">
        <f t="shared" si="209"/>
        <v>2</v>
      </c>
      <c r="G1066" s="142" t="str">
        <f t="shared" si="203"/>
        <v/>
      </c>
      <c r="H1066" s="142" t="str">
        <f t="shared" si="204"/>
        <v/>
      </c>
      <c r="I1066" s="59"/>
      <c r="J1066" s="104"/>
      <c r="K1066" s="59"/>
      <c r="L1066" s="59"/>
      <c r="M1066" s="59"/>
      <c r="N1066" s="44"/>
      <c r="O1066" s="44"/>
      <c r="P1066" s="44"/>
      <c r="Q1066" s="43" t="str">
        <f t="shared" si="201"/>
        <v/>
      </c>
      <c r="R1066" s="60" t="str">
        <f t="shared" si="200"/>
        <v/>
      </c>
      <c r="S1066" s="60" t="str">
        <f t="shared" si="200"/>
        <v/>
      </c>
      <c r="T1066" s="60" t="str">
        <f t="shared" si="200"/>
        <v/>
      </c>
      <c r="U1066" s="60" t="str">
        <f t="shared" si="200"/>
        <v/>
      </c>
      <c r="V1066" s="60" t="str">
        <f t="shared" si="200"/>
        <v/>
      </c>
      <c r="W1066" s="44"/>
      <c r="X1066" s="44" t="str">
        <f t="shared" si="205"/>
        <v/>
      </c>
      <c r="Y1066" s="142" t="str">
        <f t="shared" si="202"/>
        <v/>
      </c>
      <c r="Z1066" s="172" t="str">
        <f t="shared" si="206"/>
        <v/>
      </c>
      <c r="AA1066" s="169" t="str">
        <f>IF(ISNUMBER($Q1066),INDEX($D$1:$D$3663,S1066,1),"")</f>
        <v/>
      </c>
      <c r="AB1066" s="169" t="str">
        <f>IF(ISNUMBER($Q1066),INDEX($D$1:$D$3663,T1066,1),"")</f>
        <v/>
      </c>
      <c r="AC1066" s="169" t="str">
        <f>IF(ISNUMBER($Q1066),INDEX($D$1:$D$3663,U1066,1),"")</f>
        <v/>
      </c>
      <c r="AD1066" s="169" t="str">
        <f>IF(ISNUMBER($Q1066),INDEX($D$1:$D$3663,V1066,1),"")</f>
        <v/>
      </c>
      <c r="AE1066" s="59"/>
      <c r="AF1066" s="177" t="str">
        <f t="shared" si="207"/>
        <v/>
      </c>
      <c r="AG1066" s="178" t="s">
        <v>1403</v>
      </c>
      <c r="AH1066" s="59"/>
      <c r="AI1066" s="163" t="str">
        <f t="shared" si="208"/>
        <v/>
      </c>
      <c r="AJ1066" s="162" t="str">
        <f t="shared" si="210"/>
        <v/>
      </c>
      <c r="AK1066" s="119"/>
      <c r="AL1066" s="59" t="str">
        <f>IF(ISNUMBER($AJ1066),INDEX($Z$4:$AC$3663,$AJ1066,AL$3),"")</f>
        <v/>
      </c>
      <c r="AM1066" s="149" t="str">
        <f>IF(ISNUMBER($AJ1066),INDEX($Z$4:$AC$3663,$AJ1066,AM$3),"")</f>
        <v/>
      </c>
      <c r="AN1066" s="149" t="str">
        <f>IF(ISNUMBER($AJ1066),INDEX($Z$4:$AC$3663,$AJ1066,AN$3),"")</f>
        <v/>
      </c>
      <c r="AO1066" s="59"/>
      <c r="AP1066" s="59"/>
      <c r="AQ1066" s="166"/>
      <c r="AR1066" s="59"/>
      <c r="AS1066" s="59"/>
      <c r="AT1066" s="149"/>
      <c r="AU1066" s="149"/>
      <c r="AV1066" s="149"/>
      <c r="AW1066" s="149"/>
      <c r="AX1066" s="150"/>
      <c r="AY1066" s="151"/>
      <c r="AZ1066" s="59"/>
      <c r="BA1066" s="59"/>
      <c r="BB1066" s="59"/>
      <c r="BC1066" s="59"/>
      <c r="BD1066" s="59"/>
      <c r="BE1066" s="59"/>
      <c r="BF1066" s="43"/>
      <c r="BG1066" s="59"/>
      <c r="BH1066" s="59"/>
      <c r="BI1066" s="59"/>
      <c r="BJ1066" s="59"/>
      <c r="BK1066" s="59"/>
      <c r="BL1066" s="59"/>
      <c r="BM1066" s="59"/>
    </row>
    <row r="1067" spans="1:65" x14ac:dyDescent="0.25">
      <c r="A1067" s="82"/>
      <c r="B1067" s="122" t="s">
        <v>10</v>
      </c>
      <c r="C1067" s="122">
        <v>3983.5</v>
      </c>
      <c r="D1067" s="122">
        <v>36.369855749231597</v>
      </c>
      <c r="E1067" s="142">
        <f>IF(B1066=B1067,0,MAX(E$4:E1066)+1)</f>
        <v>0</v>
      </c>
      <c r="F1067" s="142">
        <f t="shared" si="209"/>
        <v>2</v>
      </c>
      <c r="G1067" s="142" t="str">
        <f t="shared" si="203"/>
        <v/>
      </c>
      <c r="H1067" s="142" t="str">
        <f t="shared" si="204"/>
        <v/>
      </c>
      <c r="I1067" s="59"/>
      <c r="J1067" s="104"/>
      <c r="K1067" s="59"/>
      <c r="L1067" s="59"/>
      <c r="M1067" s="59"/>
      <c r="N1067" s="44"/>
      <c r="O1067" s="44"/>
      <c r="P1067" s="44"/>
      <c r="Q1067" s="43" t="str">
        <f t="shared" si="201"/>
        <v/>
      </c>
      <c r="R1067" s="60" t="str">
        <f t="shared" si="200"/>
        <v/>
      </c>
      <c r="S1067" s="60" t="str">
        <f t="shared" si="200"/>
        <v/>
      </c>
      <c r="T1067" s="60" t="str">
        <f t="shared" si="200"/>
        <v/>
      </c>
      <c r="U1067" s="60" t="str">
        <f t="shared" si="200"/>
        <v/>
      </c>
      <c r="V1067" s="60" t="str">
        <f t="shared" si="200"/>
        <v/>
      </c>
      <c r="W1067" s="44"/>
      <c r="X1067" s="44" t="str">
        <f t="shared" si="205"/>
        <v/>
      </c>
      <c r="Y1067" s="142" t="str">
        <f t="shared" si="202"/>
        <v/>
      </c>
      <c r="Z1067" s="172" t="str">
        <f t="shared" si="206"/>
        <v/>
      </c>
      <c r="AA1067" s="169" t="str">
        <f>IF(ISNUMBER($Q1067),INDEX($D$1:$D$3663,S1067,1),"")</f>
        <v/>
      </c>
      <c r="AB1067" s="169" t="str">
        <f>IF(ISNUMBER($Q1067),INDEX($D$1:$D$3663,T1067,1),"")</f>
        <v/>
      </c>
      <c r="AC1067" s="169" t="str">
        <f>IF(ISNUMBER($Q1067),INDEX($D$1:$D$3663,U1067,1),"")</f>
        <v/>
      </c>
      <c r="AD1067" s="169" t="str">
        <f>IF(ISNUMBER($Q1067),INDEX($D$1:$D$3663,V1067,1),"")</f>
        <v/>
      </c>
      <c r="AE1067" s="59"/>
      <c r="AF1067" s="177" t="str">
        <f t="shared" si="207"/>
        <v/>
      </c>
      <c r="AG1067" s="178" t="s">
        <v>1403</v>
      </c>
      <c r="AH1067" s="59"/>
      <c r="AI1067" s="163" t="str">
        <f t="shared" si="208"/>
        <v/>
      </c>
      <c r="AJ1067" s="162" t="str">
        <f t="shared" si="210"/>
        <v/>
      </c>
      <c r="AK1067" s="119"/>
      <c r="AL1067" s="59" t="str">
        <f>IF(ISNUMBER($AJ1067),INDEX($Z$4:$AC$3663,$AJ1067,AL$3),"")</f>
        <v/>
      </c>
      <c r="AM1067" s="149" t="str">
        <f>IF(ISNUMBER($AJ1067),INDEX($Z$4:$AC$3663,$AJ1067,AM$3),"")</f>
        <v/>
      </c>
      <c r="AN1067" s="149" t="str">
        <f>IF(ISNUMBER($AJ1067),INDEX($Z$4:$AC$3663,$AJ1067,AN$3),"")</f>
        <v/>
      </c>
      <c r="AO1067" s="59"/>
      <c r="AP1067" s="59"/>
      <c r="AQ1067" s="166"/>
      <c r="AR1067" s="59"/>
      <c r="AS1067" s="59"/>
      <c r="AT1067" s="149"/>
      <c r="AU1067" s="149"/>
      <c r="AV1067" s="149"/>
      <c r="AW1067" s="149"/>
      <c r="AX1067" s="150"/>
      <c r="AY1067" s="151"/>
      <c r="AZ1067" s="59"/>
      <c r="BA1067" s="59"/>
      <c r="BB1067" s="59"/>
      <c r="BC1067" s="59"/>
      <c r="BD1067" s="59"/>
      <c r="BE1067" s="59"/>
      <c r="BF1067" s="43"/>
      <c r="BG1067" s="59"/>
      <c r="BH1067" s="59"/>
      <c r="BI1067" s="59"/>
      <c r="BJ1067" s="59"/>
      <c r="BK1067" s="59"/>
      <c r="BL1067" s="59"/>
      <c r="BM1067" s="59"/>
    </row>
    <row r="1068" spans="1:65" x14ac:dyDescent="0.25">
      <c r="A1068" s="82"/>
      <c r="B1068" s="122" t="s">
        <v>10</v>
      </c>
      <c r="C1068" s="122">
        <v>3984.5</v>
      </c>
      <c r="D1068" s="122">
        <v>36.383607223998197</v>
      </c>
      <c r="E1068" s="142">
        <f>IF(B1067=B1068,0,MAX(E$4:E1067)+1)</f>
        <v>0</v>
      </c>
      <c r="F1068" s="142">
        <f t="shared" si="209"/>
        <v>2</v>
      </c>
      <c r="G1068" s="142" t="str">
        <f t="shared" si="203"/>
        <v/>
      </c>
      <c r="H1068" s="142" t="str">
        <f t="shared" si="204"/>
        <v/>
      </c>
      <c r="I1068" s="59"/>
      <c r="J1068" s="104"/>
      <c r="K1068" s="59"/>
      <c r="L1068" s="59"/>
      <c r="M1068" s="59"/>
      <c r="N1068" s="44"/>
      <c r="O1068" s="44"/>
      <c r="P1068" s="44"/>
      <c r="Q1068" s="43" t="str">
        <f t="shared" si="201"/>
        <v/>
      </c>
      <c r="R1068" s="60" t="str">
        <f t="shared" si="200"/>
        <v/>
      </c>
      <c r="S1068" s="60" t="str">
        <f t="shared" si="200"/>
        <v/>
      </c>
      <c r="T1068" s="60" t="str">
        <f t="shared" si="200"/>
        <v/>
      </c>
      <c r="U1068" s="60" t="str">
        <f t="shared" si="200"/>
        <v/>
      </c>
      <c r="V1068" s="60" t="str">
        <f t="shared" si="200"/>
        <v/>
      </c>
      <c r="W1068" s="44"/>
      <c r="X1068" s="44" t="str">
        <f t="shared" si="205"/>
        <v/>
      </c>
      <c r="Y1068" s="142" t="str">
        <f t="shared" si="202"/>
        <v/>
      </c>
      <c r="Z1068" s="172" t="str">
        <f t="shared" si="206"/>
        <v/>
      </c>
      <c r="AA1068" s="169" t="str">
        <f>IF(ISNUMBER($Q1068),INDEX($D$1:$D$3663,S1068,1),"")</f>
        <v/>
      </c>
      <c r="AB1068" s="169" t="str">
        <f>IF(ISNUMBER($Q1068),INDEX($D$1:$D$3663,T1068,1),"")</f>
        <v/>
      </c>
      <c r="AC1068" s="169" t="str">
        <f>IF(ISNUMBER($Q1068),INDEX($D$1:$D$3663,U1068,1),"")</f>
        <v/>
      </c>
      <c r="AD1068" s="169" t="str">
        <f>IF(ISNUMBER($Q1068),INDEX($D$1:$D$3663,V1068,1),"")</f>
        <v/>
      </c>
      <c r="AE1068" s="59"/>
      <c r="AF1068" s="177" t="str">
        <f t="shared" si="207"/>
        <v/>
      </c>
      <c r="AG1068" s="178" t="s">
        <v>1403</v>
      </c>
      <c r="AH1068" s="59"/>
      <c r="AI1068" s="163" t="str">
        <f t="shared" si="208"/>
        <v/>
      </c>
      <c r="AJ1068" s="162" t="str">
        <f t="shared" si="210"/>
        <v/>
      </c>
      <c r="AK1068" s="119"/>
      <c r="AL1068" s="59" t="str">
        <f>IF(ISNUMBER($AJ1068),INDEX($Z$4:$AC$3663,$AJ1068,AL$3),"")</f>
        <v/>
      </c>
      <c r="AM1068" s="149" t="str">
        <f>IF(ISNUMBER($AJ1068),INDEX($Z$4:$AC$3663,$AJ1068,AM$3),"")</f>
        <v/>
      </c>
      <c r="AN1068" s="149" t="str">
        <f>IF(ISNUMBER($AJ1068),INDEX($Z$4:$AC$3663,$AJ1068,AN$3),"")</f>
        <v/>
      </c>
      <c r="AO1068" s="59"/>
      <c r="AP1068" s="59"/>
      <c r="AQ1068" s="166"/>
      <c r="AR1068" s="59"/>
      <c r="AS1068" s="59"/>
      <c r="AT1068" s="149"/>
      <c r="AU1068" s="149"/>
      <c r="AV1068" s="149"/>
      <c r="AW1068" s="149"/>
      <c r="AX1068" s="150"/>
      <c r="AY1068" s="151"/>
      <c r="AZ1068" s="59"/>
      <c r="BA1068" s="59"/>
      <c r="BB1068" s="59"/>
      <c r="BC1068" s="59"/>
      <c r="BD1068" s="59"/>
      <c r="BE1068" s="59"/>
      <c r="BF1068" s="43"/>
      <c r="BG1068" s="59"/>
      <c r="BH1068" s="59"/>
      <c r="BI1068" s="59"/>
      <c r="BJ1068" s="59"/>
      <c r="BK1068" s="59"/>
      <c r="BL1068" s="59"/>
      <c r="BM1068" s="59"/>
    </row>
    <row r="1069" spans="1:65" x14ac:dyDescent="0.25">
      <c r="A1069" s="82"/>
      <c r="B1069" s="122" t="s">
        <v>10</v>
      </c>
      <c r="C1069" s="122">
        <v>3985.5</v>
      </c>
      <c r="D1069" s="122">
        <v>36.646508883531602</v>
      </c>
      <c r="E1069" s="142">
        <f>IF(B1068=B1069,0,MAX(E$4:E1068)+1)</f>
        <v>0</v>
      </c>
      <c r="F1069" s="142">
        <f t="shared" si="209"/>
        <v>2</v>
      </c>
      <c r="G1069" s="142" t="str">
        <f t="shared" si="203"/>
        <v/>
      </c>
      <c r="H1069" s="142" t="str">
        <f t="shared" si="204"/>
        <v/>
      </c>
      <c r="I1069" s="59"/>
      <c r="J1069" s="104"/>
      <c r="K1069" s="59"/>
      <c r="L1069" s="59"/>
      <c r="M1069" s="59"/>
      <c r="N1069" s="44"/>
      <c r="O1069" s="44"/>
      <c r="P1069" s="44"/>
      <c r="Q1069" s="43" t="str">
        <f t="shared" si="201"/>
        <v/>
      </c>
      <c r="R1069" s="60" t="str">
        <f t="shared" si="200"/>
        <v/>
      </c>
      <c r="S1069" s="60" t="str">
        <f t="shared" si="200"/>
        <v/>
      </c>
      <c r="T1069" s="60" t="str">
        <f t="shared" si="200"/>
        <v/>
      </c>
      <c r="U1069" s="60" t="str">
        <f t="shared" si="200"/>
        <v/>
      </c>
      <c r="V1069" s="60" t="str">
        <f t="shared" si="200"/>
        <v/>
      </c>
      <c r="W1069" s="44"/>
      <c r="X1069" s="44" t="str">
        <f t="shared" si="205"/>
        <v/>
      </c>
      <c r="Y1069" s="142" t="str">
        <f t="shared" si="202"/>
        <v/>
      </c>
      <c r="Z1069" s="172" t="str">
        <f t="shared" si="206"/>
        <v/>
      </c>
      <c r="AA1069" s="169" t="str">
        <f>IF(ISNUMBER($Q1069),INDEX($D$1:$D$3663,S1069,1),"")</f>
        <v/>
      </c>
      <c r="AB1069" s="169" t="str">
        <f>IF(ISNUMBER($Q1069),INDEX($D$1:$D$3663,T1069,1),"")</f>
        <v/>
      </c>
      <c r="AC1069" s="169" t="str">
        <f>IF(ISNUMBER($Q1069),INDEX($D$1:$D$3663,U1069,1),"")</f>
        <v/>
      </c>
      <c r="AD1069" s="169" t="str">
        <f>IF(ISNUMBER($Q1069),INDEX($D$1:$D$3663,V1069,1),"")</f>
        <v/>
      </c>
      <c r="AE1069" s="59"/>
      <c r="AF1069" s="177" t="str">
        <f t="shared" si="207"/>
        <v/>
      </c>
      <c r="AG1069" s="178" t="s">
        <v>1403</v>
      </c>
      <c r="AH1069" s="59"/>
      <c r="AI1069" s="163" t="str">
        <f t="shared" si="208"/>
        <v/>
      </c>
      <c r="AJ1069" s="162" t="str">
        <f t="shared" si="210"/>
        <v/>
      </c>
      <c r="AK1069" s="119"/>
      <c r="AL1069" s="59" t="str">
        <f>IF(ISNUMBER($AJ1069),INDEX($Z$4:$AC$3663,$AJ1069,AL$3),"")</f>
        <v/>
      </c>
      <c r="AM1069" s="149" t="str">
        <f>IF(ISNUMBER($AJ1069),INDEX($Z$4:$AC$3663,$AJ1069,AM$3),"")</f>
        <v/>
      </c>
      <c r="AN1069" s="149" t="str">
        <f>IF(ISNUMBER($AJ1069),INDEX($Z$4:$AC$3663,$AJ1069,AN$3),"")</f>
        <v/>
      </c>
      <c r="AO1069" s="59"/>
      <c r="AP1069" s="59"/>
      <c r="AQ1069" s="166"/>
      <c r="AR1069" s="59"/>
      <c r="AS1069" s="59"/>
      <c r="AT1069" s="149"/>
      <c r="AU1069" s="149"/>
      <c r="AV1069" s="149"/>
      <c r="AW1069" s="149"/>
      <c r="AX1069" s="150"/>
      <c r="AY1069" s="151"/>
      <c r="AZ1069" s="59"/>
      <c r="BA1069" s="59"/>
      <c r="BB1069" s="59"/>
      <c r="BC1069" s="59"/>
      <c r="BD1069" s="59"/>
      <c r="BE1069" s="59"/>
      <c r="BF1069" s="43"/>
      <c r="BG1069" s="59"/>
      <c r="BH1069" s="59"/>
      <c r="BI1069" s="59"/>
      <c r="BJ1069" s="59"/>
      <c r="BK1069" s="59"/>
      <c r="BL1069" s="59"/>
      <c r="BM1069" s="59"/>
    </row>
    <row r="1070" spans="1:65" x14ac:dyDescent="0.25">
      <c r="A1070" s="82"/>
      <c r="B1070" s="122" t="s">
        <v>10</v>
      </c>
      <c r="C1070" s="122">
        <v>3986.5</v>
      </c>
      <c r="D1070" s="122">
        <v>36.2790989885575</v>
      </c>
      <c r="E1070" s="142">
        <f>IF(B1069=B1070,0,MAX(E$4:E1069)+1)</f>
        <v>0</v>
      </c>
      <c r="F1070" s="142">
        <f t="shared" si="209"/>
        <v>2</v>
      </c>
      <c r="G1070" s="142" t="str">
        <f t="shared" si="203"/>
        <v/>
      </c>
      <c r="H1070" s="142" t="str">
        <f t="shared" si="204"/>
        <v/>
      </c>
      <c r="I1070" s="59"/>
      <c r="J1070" s="104"/>
      <c r="K1070" s="59"/>
      <c r="L1070" s="59"/>
      <c r="M1070" s="59"/>
      <c r="N1070" s="44"/>
      <c r="O1070" s="44"/>
      <c r="P1070" s="44"/>
      <c r="Q1070" s="43" t="str">
        <f t="shared" si="201"/>
        <v/>
      </c>
      <c r="R1070" s="60" t="str">
        <f t="shared" si="200"/>
        <v/>
      </c>
      <c r="S1070" s="60" t="str">
        <f t="shared" si="200"/>
        <v/>
      </c>
      <c r="T1070" s="60" t="str">
        <f t="shared" si="200"/>
        <v/>
      </c>
      <c r="U1070" s="60" t="str">
        <f t="shared" si="200"/>
        <v/>
      </c>
      <c r="V1070" s="60" t="str">
        <f t="shared" si="200"/>
        <v/>
      </c>
      <c r="W1070" s="44"/>
      <c r="X1070" s="44" t="str">
        <f t="shared" si="205"/>
        <v/>
      </c>
      <c r="Y1070" s="142" t="str">
        <f t="shared" si="202"/>
        <v/>
      </c>
      <c r="Z1070" s="172" t="str">
        <f t="shared" si="206"/>
        <v/>
      </c>
      <c r="AA1070" s="169" t="str">
        <f>IF(ISNUMBER($Q1070),INDEX($D$1:$D$3663,S1070,1),"")</f>
        <v/>
      </c>
      <c r="AB1070" s="169" t="str">
        <f>IF(ISNUMBER($Q1070),INDEX($D$1:$D$3663,T1070,1),"")</f>
        <v/>
      </c>
      <c r="AC1070" s="169" t="str">
        <f>IF(ISNUMBER($Q1070),INDEX($D$1:$D$3663,U1070,1),"")</f>
        <v/>
      </c>
      <c r="AD1070" s="169" t="str">
        <f>IF(ISNUMBER($Q1070),INDEX($D$1:$D$3663,V1070,1),"")</f>
        <v/>
      </c>
      <c r="AE1070" s="59"/>
      <c r="AF1070" s="177" t="str">
        <f t="shared" si="207"/>
        <v/>
      </c>
      <c r="AG1070" s="178" t="s">
        <v>1403</v>
      </c>
      <c r="AH1070" s="59"/>
      <c r="AI1070" s="163" t="str">
        <f t="shared" si="208"/>
        <v/>
      </c>
      <c r="AJ1070" s="162" t="str">
        <f t="shared" si="210"/>
        <v/>
      </c>
      <c r="AK1070" s="119"/>
      <c r="AL1070" s="59" t="str">
        <f>IF(ISNUMBER($AJ1070),INDEX($Z$4:$AC$3663,$AJ1070,AL$3),"")</f>
        <v/>
      </c>
      <c r="AM1070" s="149" t="str">
        <f>IF(ISNUMBER($AJ1070),INDEX($Z$4:$AC$3663,$AJ1070,AM$3),"")</f>
        <v/>
      </c>
      <c r="AN1070" s="149" t="str">
        <f>IF(ISNUMBER($AJ1070),INDEX($Z$4:$AC$3663,$AJ1070,AN$3),"")</f>
        <v/>
      </c>
      <c r="AO1070" s="59"/>
      <c r="AP1070" s="59"/>
      <c r="AQ1070" s="166"/>
      <c r="AR1070" s="59"/>
      <c r="AS1070" s="59"/>
      <c r="AT1070" s="149"/>
      <c r="AU1070" s="149"/>
      <c r="AV1070" s="149"/>
      <c r="AW1070" s="149"/>
      <c r="AX1070" s="150"/>
      <c r="AY1070" s="151"/>
      <c r="AZ1070" s="59"/>
      <c r="BA1070" s="59"/>
      <c r="BB1070" s="59"/>
      <c r="BC1070" s="59"/>
      <c r="BD1070" s="59"/>
      <c r="BE1070" s="59"/>
      <c r="BF1070" s="43"/>
      <c r="BG1070" s="59"/>
      <c r="BH1070" s="59"/>
      <c r="BI1070" s="59"/>
      <c r="BJ1070" s="59"/>
      <c r="BK1070" s="59"/>
      <c r="BL1070" s="59"/>
      <c r="BM1070" s="59"/>
    </row>
    <row r="1071" spans="1:65" x14ac:dyDescent="0.25">
      <c r="A1071" s="82"/>
      <c r="B1071" s="122" t="s">
        <v>10</v>
      </c>
      <c r="C1071" s="122">
        <v>3987.5</v>
      </c>
      <c r="D1071" s="122">
        <v>36.303437584854699</v>
      </c>
      <c r="E1071" s="142">
        <f>IF(B1070=B1071,0,MAX(E$4:E1070)+1)</f>
        <v>0</v>
      </c>
      <c r="F1071" s="142">
        <f t="shared" si="209"/>
        <v>2</v>
      </c>
      <c r="G1071" s="142" t="str">
        <f t="shared" si="203"/>
        <v/>
      </c>
      <c r="H1071" s="142" t="str">
        <f t="shared" si="204"/>
        <v/>
      </c>
      <c r="I1071" s="59"/>
      <c r="J1071" s="104"/>
      <c r="K1071" s="59"/>
      <c r="L1071" s="59"/>
      <c r="M1071" s="59"/>
      <c r="N1071" s="44"/>
      <c r="O1071" s="44"/>
      <c r="P1071" s="44"/>
      <c r="Q1071" s="43" t="str">
        <f t="shared" si="201"/>
        <v/>
      </c>
      <c r="R1071" s="60" t="str">
        <f t="shared" si="200"/>
        <v/>
      </c>
      <c r="S1071" s="60" t="str">
        <f t="shared" si="200"/>
        <v/>
      </c>
      <c r="T1071" s="60" t="str">
        <f t="shared" si="200"/>
        <v/>
      </c>
      <c r="U1071" s="60" t="str">
        <f t="shared" si="200"/>
        <v/>
      </c>
      <c r="V1071" s="60" t="str">
        <f t="shared" si="200"/>
        <v/>
      </c>
      <c r="W1071" s="44"/>
      <c r="X1071" s="44" t="str">
        <f t="shared" si="205"/>
        <v/>
      </c>
      <c r="Y1071" s="142" t="str">
        <f t="shared" si="202"/>
        <v/>
      </c>
      <c r="Z1071" s="172" t="str">
        <f t="shared" si="206"/>
        <v/>
      </c>
      <c r="AA1071" s="169" t="str">
        <f>IF(ISNUMBER($Q1071),INDEX($D$1:$D$3663,S1071,1),"")</f>
        <v/>
      </c>
      <c r="AB1071" s="169" t="str">
        <f>IF(ISNUMBER($Q1071),INDEX($D$1:$D$3663,T1071,1),"")</f>
        <v/>
      </c>
      <c r="AC1071" s="169" t="str">
        <f>IF(ISNUMBER($Q1071),INDEX($D$1:$D$3663,U1071,1),"")</f>
        <v/>
      </c>
      <c r="AD1071" s="169" t="str">
        <f>IF(ISNUMBER($Q1071),INDEX($D$1:$D$3663,V1071,1),"")</f>
        <v/>
      </c>
      <c r="AE1071" s="59"/>
      <c r="AF1071" s="177" t="str">
        <f t="shared" si="207"/>
        <v/>
      </c>
      <c r="AG1071" s="178" t="s">
        <v>1403</v>
      </c>
      <c r="AH1071" s="59"/>
      <c r="AI1071" s="163" t="str">
        <f t="shared" si="208"/>
        <v/>
      </c>
      <c r="AJ1071" s="162" t="str">
        <f t="shared" si="210"/>
        <v/>
      </c>
      <c r="AK1071" s="119"/>
      <c r="AL1071" s="59" t="str">
        <f>IF(ISNUMBER($AJ1071),INDEX($Z$4:$AC$3663,$AJ1071,AL$3),"")</f>
        <v/>
      </c>
      <c r="AM1071" s="149" t="str">
        <f>IF(ISNUMBER($AJ1071),INDEX($Z$4:$AC$3663,$AJ1071,AM$3),"")</f>
        <v/>
      </c>
      <c r="AN1071" s="149" t="str">
        <f>IF(ISNUMBER($AJ1071),INDEX($Z$4:$AC$3663,$AJ1071,AN$3),"")</f>
        <v/>
      </c>
      <c r="AO1071" s="59"/>
      <c r="AP1071" s="59"/>
      <c r="AQ1071" s="166"/>
      <c r="AR1071" s="59"/>
      <c r="AS1071" s="59"/>
      <c r="AT1071" s="149"/>
      <c r="AU1071" s="149"/>
      <c r="AV1071" s="149"/>
      <c r="AW1071" s="149"/>
      <c r="AX1071" s="150"/>
      <c r="AY1071" s="151"/>
      <c r="AZ1071" s="59"/>
      <c r="BA1071" s="59"/>
      <c r="BB1071" s="59"/>
      <c r="BC1071" s="59"/>
      <c r="BD1071" s="59"/>
      <c r="BE1071" s="59"/>
      <c r="BF1071" s="43"/>
      <c r="BG1071" s="59"/>
      <c r="BH1071" s="59"/>
      <c r="BI1071" s="59"/>
      <c r="BJ1071" s="59"/>
      <c r="BK1071" s="59"/>
      <c r="BL1071" s="59"/>
      <c r="BM1071" s="59"/>
    </row>
    <row r="1072" spans="1:65" x14ac:dyDescent="0.25">
      <c r="A1072" s="82"/>
      <c r="B1072" s="122" t="s">
        <v>10</v>
      </c>
      <c r="C1072" s="122">
        <v>3988.5</v>
      </c>
      <c r="D1072" s="122">
        <v>36.350118795521297</v>
      </c>
      <c r="E1072" s="142">
        <f>IF(B1071=B1072,0,MAX(E$4:E1071)+1)</f>
        <v>0</v>
      </c>
      <c r="F1072" s="142">
        <f t="shared" si="209"/>
        <v>2</v>
      </c>
      <c r="G1072" s="142" t="str">
        <f t="shared" si="203"/>
        <v/>
      </c>
      <c r="H1072" s="142" t="str">
        <f t="shared" si="204"/>
        <v/>
      </c>
      <c r="I1072" s="59"/>
      <c r="J1072" s="104"/>
      <c r="K1072" s="59"/>
      <c r="L1072" s="59"/>
      <c r="M1072" s="59"/>
      <c r="N1072" s="44"/>
      <c r="O1072" s="44"/>
      <c r="P1072" s="44"/>
      <c r="Q1072" s="43" t="str">
        <f t="shared" si="201"/>
        <v/>
      </c>
      <c r="R1072" s="60" t="str">
        <f t="shared" si="200"/>
        <v/>
      </c>
      <c r="S1072" s="60" t="str">
        <f t="shared" si="200"/>
        <v/>
      </c>
      <c r="T1072" s="60" t="str">
        <f t="shared" si="200"/>
        <v/>
      </c>
      <c r="U1072" s="60" t="str">
        <f t="shared" si="200"/>
        <v/>
      </c>
      <c r="V1072" s="60" t="str">
        <f t="shared" si="200"/>
        <v/>
      </c>
      <c r="W1072" s="44"/>
      <c r="X1072" s="44" t="str">
        <f t="shared" si="205"/>
        <v/>
      </c>
      <c r="Y1072" s="142" t="str">
        <f t="shared" si="202"/>
        <v/>
      </c>
      <c r="Z1072" s="172" t="str">
        <f t="shared" si="206"/>
        <v/>
      </c>
      <c r="AA1072" s="169" t="str">
        <f>IF(ISNUMBER($Q1072),INDEX($D$1:$D$3663,S1072,1),"")</f>
        <v/>
      </c>
      <c r="AB1072" s="169" t="str">
        <f>IF(ISNUMBER($Q1072),INDEX($D$1:$D$3663,T1072,1),"")</f>
        <v/>
      </c>
      <c r="AC1072" s="169" t="str">
        <f>IF(ISNUMBER($Q1072),INDEX($D$1:$D$3663,U1072,1),"")</f>
        <v/>
      </c>
      <c r="AD1072" s="169" t="str">
        <f>IF(ISNUMBER($Q1072),INDEX($D$1:$D$3663,V1072,1),"")</f>
        <v/>
      </c>
      <c r="AE1072" s="59"/>
      <c r="AF1072" s="177" t="str">
        <f t="shared" si="207"/>
        <v/>
      </c>
      <c r="AG1072" s="178" t="s">
        <v>1403</v>
      </c>
      <c r="AH1072" s="59"/>
      <c r="AI1072" s="163" t="str">
        <f t="shared" si="208"/>
        <v/>
      </c>
      <c r="AJ1072" s="162" t="str">
        <f t="shared" si="210"/>
        <v/>
      </c>
      <c r="AK1072" s="119"/>
      <c r="AL1072" s="59" t="str">
        <f>IF(ISNUMBER($AJ1072),INDEX($Z$4:$AC$3663,$AJ1072,AL$3),"")</f>
        <v/>
      </c>
      <c r="AM1072" s="149" t="str">
        <f>IF(ISNUMBER($AJ1072),INDEX($Z$4:$AC$3663,$AJ1072,AM$3),"")</f>
        <v/>
      </c>
      <c r="AN1072" s="149" t="str">
        <f>IF(ISNUMBER($AJ1072),INDEX($Z$4:$AC$3663,$AJ1072,AN$3),"")</f>
        <v/>
      </c>
      <c r="AO1072" s="59"/>
      <c r="AP1072" s="59"/>
      <c r="AQ1072" s="166"/>
      <c r="AR1072" s="59"/>
      <c r="AS1072" s="59"/>
      <c r="AT1072" s="149"/>
      <c r="AU1072" s="149"/>
      <c r="AV1072" s="149"/>
      <c r="AW1072" s="149"/>
      <c r="AX1072" s="150"/>
      <c r="AY1072" s="151"/>
      <c r="AZ1072" s="59"/>
      <c r="BA1072" s="59"/>
      <c r="BB1072" s="59"/>
      <c r="BC1072" s="59"/>
      <c r="BD1072" s="59"/>
      <c r="BE1072" s="59"/>
      <c r="BF1072" s="43"/>
      <c r="BG1072" s="59"/>
      <c r="BH1072" s="59"/>
      <c r="BI1072" s="59"/>
      <c r="BJ1072" s="59"/>
      <c r="BK1072" s="59"/>
      <c r="BL1072" s="59"/>
      <c r="BM1072" s="59"/>
    </row>
    <row r="1073" spans="1:65" x14ac:dyDescent="0.25">
      <c r="A1073" s="82"/>
      <c r="B1073" s="122" t="s">
        <v>10</v>
      </c>
      <c r="C1073" s="122">
        <v>3989.5</v>
      </c>
      <c r="D1073" s="122">
        <v>36.490370592147102</v>
      </c>
      <c r="E1073" s="142">
        <f>IF(B1072=B1073,0,MAX(E$4:E1072)+1)</f>
        <v>0</v>
      </c>
      <c r="F1073" s="142">
        <f t="shared" si="209"/>
        <v>2</v>
      </c>
      <c r="G1073" s="142" t="str">
        <f t="shared" si="203"/>
        <v/>
      </c>
      <c r="H1073" s="142" t="str">
        <f t="shared" si="204"/>
        <v/>
      </c>
      <c r="I1073" s="59"/>
      <c r="J1073" s="104"/>
      <c r="K1073" s="59"/>
      <c r="L1073" s="59"/>
      <c r="M1073" s="59"/>
      <c r="N1073" s="44"/>
      <c r="O1073" s="44"/>
      <c r="P1073" s="44"/>
      <c r="Q1073" s="43" t="str">
        <f t="shared" si="201"/>
        <v/>
      </c>
      <c r="R1073" s="60" t="str">
        <f t="shared" si="200"/>
        <v/>
      </c>
      <c r="S1073" s="60" t="str">
        <f t="shared" si="200"/>
        <v/>
      </c>
      <c r="T1073" s="60" t="str">
        <f t="shared" si="200"/>
        <v/>
      </c>
      <c r="U1073" s="60" t="str">
        <f t="shared" si="200"/>
        <v/>
      </c>
      <c r="V1073" s="60" t="str">
        <f t="shared" si="200"/>
        <v/>
      </c>
      <c r="W1073" s="44"/>
      <c r="X1073" s="44" t="str">
        <f t="shared" si="205"/>
        <v/>
      </c>
      <c r="Y1073" s="142" t="str">
        <f t="shared" si="202"/>
        <v/>
      </c>
      <c r="Z1073" s="172" t="str">
        <f t="shared" si="206"/>
        <v/>
      </c>
      <c r="AA1073" s="169" t="str">
        <f>IF(ISNUMBER($Q1073),INDEX($D$1:$D$3663,S1073,1),"")</f>
        <v/>
      </c>
      <c r="AB1073" s="169" t="str">
        <f>IF(ISNUMBER($Q1073),INDEX($D$1:$D$3663,T1073,1),"")</f>
        <v/>
      </c>
      <c r="AC1073" s="169" t="str">
        <f>IF(ISNUMBER($Q1073),INDEX($D$1:$D$3663,U1073,1),"")</f>
        <v/>
      </c>
      <c r="AD1073" s="169" t="str">
        <f>IF(ISNUMBER($Q1073),INDEX($D$1:$D$3663,V1073,1),"")</f>
        <v/>
      </c>
      <c r="AE1073" s="59"/>
      <c r="AF1073" s="177" t="str">
        <f t="shared" si="207"/>
        <v/>
      </c>
      <c r="AG1073" s="178" t="s">
        <v>1403</v>
      </c>
      <c r="AH1073" s="59"/>
      <c r="AI1073" s="163" t="str">
        <f t="shared" si="208"/>
        <v/>
      </c>
      <c r="AJ1073" s="162" t="str">
        <f t="shared" si="210"/>
        <v/>
      </c>
      <c r="AK1073" s="119"/>
      <c r="AL1073" s="59" t="str">
        <f>IF(ISNUMBER($AJ1073),INDEX($Z$4:$AC$3663,$AJ1073,AL$3),"")</f>
        <v/>
      </c>
      <c r="AM1073" s="149" t="str">
        <f>IF(ISNUMBER($AJ1073),INDEX($Z$4:$AC$3663,$AJ1073,AM$3),"")</f>
        <v/>
      </c>
      <c r="AN1073" s="149" t="str">
        <f>IF(ISNUMBER($AJ1073),INDEX($Z$4:$AC$3663,$AJ1073,AN$3),"")</f>
        <v/>
      </c>
      <c r="AO1073" s="59"/>
      <c r="AP1073" s="59"/>
      <c r="AQ1073" s="166"/>
      <c r="AR1073" s="59"/>
      <c r="AS1073" s="59"/>
      <c r="AT1073" s="149"/>
      <c r="AU1073" s="149"/>
      <c r="AV1073" s="149"/>
      <c r="AW1073" s="149"/>
      <c r="AX1073" s="150"/>
      <c r="AY1073" s="151"/>
      <c r="AZ1073" s="59"/>
      <c r="BA1073" s="59"/>
      <c r="BB1073" s="59"/>
      <c r="BC1073" s="59"/>
      <c r="BD1073" s="59"/>
      <c r="BE1073" s="59"/>
      <c r="BF1073" s="43"/>
      <c r="BG1073" s="59"/>
      <c r="BH1073" s="59"/>
      <c r="BI1073" s="59"/>
      <c r="BJ1073" s="59"/>
      <c r="BK1073" s="59"/>
      <c r="BL1073" s="59"/>
      <c r="BM1073" s="59"/>
    </row>
    <row r="1074" spans="1:65" x14ac:dyDescent="0.25">
      <c r="A1074" s="82"/>
      <c r="B1074" s="122" t="s">
        <v>10</v>
      </c>
      <c r="C1074" s="122">
        <v>3990.5</v>
      </c>
      <c r="D1074" s="122">
        <v>36.287590669606097</v>
      </c>
      <c r="E1074" s="142">
        <f>IF(B1073=B1074,0,MAX(E$4:E1073)+1)</f>
        <v>0</v>
      </c>
      <c r="F1074" s="142">
        <f t="shared" si="209"/>
        <v>2</v>
      </c>
      <c r="G1074" s="142" t="str">
        <f t="shared" si="203"/>
        <v/>
      </c>
      <c r="H1074" s="142" t="str">
        <f t="shared" si="204"/>
        <v/>
      </c>
      <c r="I1074" s="59"/>
      <c r="J1074" s="104"/>
      <c r="K1074" s="59"/>
      <c r="L1074" s="59"/>
      <c r="M1074" s="59"/>
      <c r="N1074" s="44"/>
      <c r="O1074" s="44"/>
      <c r="P1074" s="44"/>
      <c r="Q1074" s="43" t="str">
        <f t="shared" si="201"/>
        <v/>
      </c>
      <c r="R1074" s="60" t="str">
        <f t="shared" si="200"/>
        <v/>
      </c>
      <c r="S1074" s="60" t="str">
        <f t="shared" si="200"/>
        <v/>
      </c>
      <c r="T1074" s="60" t="str">
        <f t="shared" si="200"/>
        <v/>
      </c>
      <c r="U1074" s="60" t="str">
        <f t="shared" si="200"/>
        <v/>
      </c>
      <c r="V1074" s="60" t="str">
        <f t="shared" si="200"/>
        <v/>
      </c>
      <c r="W1074" s="44"/>
      <c r="X1074" s="44" t="str">
        <f t="shared" si="205"/>
        <v/>
      </c>
      <c r="Y1074" s="142" t="str">
        <f t="shared" si="202"/>
        <v/>
      </c>
      <c r="Z1074" s="172" t="str">
        <f t="shared" si="206"/>
        <v/>
      </c>
      <c r="AA1074" s="169" t="str">
        <f>IF(ISNUMBER($Q1074),INDEX($D$1:$D$3663,S1074,1),"")</f>
        <v/>
      </c>
      <c r="AB1074" s="169" t="str">
        <f>IF(ISNUMBER($Q1074),INDEX($D$1:$D$3663,T1074,1),"")</f>
        <v/>
      </c>
      <c r="AC1074" s="169" t="str">
        <f>IF(ISNUMBER($Q1074),INDEX($D$1:$D$3663,U1074,1),"")</f>
        <v/>
      </c>
      <c r="AD1074" s="169" t="str">
        <f>IF(ISNUMBER($Q1074),INDEX($D$1:$D$3663,V1074,1),"")</f>
        <v/>
      </c>
      <c r="AE1074" s="59"/>
      <c r="AF1074" s="177" t="str">
        <f t="shared" si="207"/>
        <v/>
      </c>
      <c r="AG1074" s="178" t="s">
        <v>1403</v>
      </c>
      <c r="AH1074" s="59"/>
      <c r="AI1074" s="163" t="str">
        <f t="shared" si="208"/>
        <v/>
      </c>
      <c r="AJ1074" s="162" t="str">
        <f t="shared" si="210"/>
        <v/>
      </c>
      <c r="AK1074" s="119"/>
      <c r="AL1074" s="59" t="str">
        <f>IF(ISNUMBER($AJ1074),INDEX($Z$4:$AC$3663,$AJ1074,AL$3),"")</f>
        <v/>
      </c>
      <c r="AM1074" s="149" t="str">
        <f>IF(ISNUMBER($AJ1074),INDEX($Z$4:$AC$3663,$AJ1074,AM$3),"")</f>
        <v/>
      </c>
      <c r="AN1074" s="149" t="str">
        <f>IF(ISNUMBER($AJ1074),INDEX($Z$4:$AC$3663,$AJ1074,AN$3),"")</f>
        <v/>
      </c>
      <c r="AO1074" s="59"/>
      <c r="AP1074" s="59"/>
      <c r="AQ1074" s="166"/>
      <c r="AR1074" s="59"/>
      <c r="AS1074" s="59"/>
      <c r="AT1074" s="149"/>
      <c r="AU1074" s="149"/>
      <c r="AV1074" s="149"/>
      <c r="AW1074" s="149"/>
      <c r="AX1074" s="150"/>
      <c r="AY1074" s="151"/>
      <c r="AZ1074" s="59"/>
      <c r="BA1074" s="59"/>
      <c r="BB1074" s="59"/>
      <c r="BC1074" s="59"/>
      <c r="BD1074" s="59"/>
      <c r="BE1074" s="59"/>
      <c r="BF1074" s="43"/>
      <c r="BG1074" s="59"/>
      <c r="BH1074" s="59"/>
      <c r="BI1074" s="59"/>
      <c r="BJ1074" s="59"/>
      <c r="BK1074" s="59"/>
      <c r="BL1074" s="59"/>
      <c r="BM1074" s="59"/>
    </row>
    <row r="1075" spans="1:65" x14ac:dyDescent="0.25">
      <c r="A1075" s="82"/>
      <c r="B1075" s="122" t="s">
        <v>10</v>
      </c>
      <c r="C1075" s="122">
        <v>3991.5</v>
      </c>
      <c r="D1075" s="122">
        <v>36.296104533080999</v>
      </c>
      <c r="E1075" s="142">
        <f>IF(B1074=B1075,0,MAX(E$4:E1074)+1)</f>
        <v>0</v>
      </c>
      <c r="F1075" s="142">
        <f t="shared" si="209"/>
        <v>2</v>
      </c>
      <c r="G1075" s="142" t="str">
        <f t="shared" si="203"/>
        <v/>
      </c>
      <c r="H1075" s="142" t="str">
        <f t="shared" si="204"/>
        <v/>
      </c>
      <c r="I1075" s="59"/>
      <c r="J1075" s="104"/>
      <c r="K1075" s="59"/>
      <c r="L1075" s="59"/>
      <c r="M1075" s="59"/>
      <c r="N1075" s="44"/>
      <c r="O1075" s="44"/>
      <c r="P1075" s="44"/>
      <c r="Q1075" s="43" t="str">
        <f t="shared" si="201"/>
        <v/>
      </c>
      <c r="R1075" s="60" t="str">
        <f t="shared" si="200"/>
        <v/>
      </c>
      <c r="S1075" s="60" t="str">
        <f t="shared" si="200"/>
        <v/>
      </c>
      <c r="T1075" s="60" t="str">
        <f t="shared" si="200"/>
        <v/>
      </c>
      <c r="U1075" s="60" t="str">
        <f t="shared" si="200"/>
        <v/>
      </c>
      <c r="V1075" s="60" t="str">
        <f t="shared" si="200"/>
        <v/>
      </c>
      <c r="W1075" s="44"/>
      <c r="X1075" s="44" t="str">
        <f t="shared" si="205"/>
        <v/>
      </c>
      <c r="Y1075" s="142" t="str">
        <f t="shared" si="202"/>
        <v/>
      </c>
      <c r="Z1075" s="172" t="str">
        <f t="shared" si="206"/>
        <v/>
      </c>
      <c r="AA1075" s="169" t="str">
        <f>IF(ISNUMBER($Q1075),INDEX($D$1:$D$3663,S1075,1),"")</f>
        <v/>
      </c>
      <c r="AB1075" s="169" t="str">
        <f>IF(ISNUMBER($Q1075),INDEX($D$1:$D$3663,T1075,1),"")</f>
        <v/>
      </c>
      <c r="AC1075" s="169" t="str">
        <f>IF(ISNUMBER($Q1075),INDEX($D$1:$D$3663,U1075,1),"")</f>
        <v/>
      </c>
      <c r="AD1075" s="169" t="str">
        <f>IF(ISNUMBER($Q1075),INDEX($D$1:$D$3663,V1075,1),"")</f>
        <v/>
      </c>
      <c r="AE1075" s="59"/>
      <c r="AF1075" s="177" t="str">
        <f t="shared" si="207"/>
        <v/>
      </c>
      <c r="AG1075" s="178" t="s">
        <v>1403</v>
      </c>
      <c r="AH1075" s="59"/>
      <c r="AI1075" s="163" t="str">
        <f t="shared" si="208"/>
        <v/>
      </c>
      <c r="AJ1075" s="162" t="str">
        <f t="shared" si="210"/>
        <v/>
      </c>
      <c r="AK1075" s="119"/>
      <c r="AL1075" s="59" t="str">
        <f>IF(ISNUMBER($AJ1075),INDEX($Z$4:$AC$3663,$AJ1075,AL$3),"")</f>
        <v/>
      </c>
      <c r="AM1075" s="149" t="str">
        <f>IF(ISNUMBER($AJ1075),INDEX($Z$4:$AC$3663,$AJ1075,AM$3),"")</f>
        <v/>
      </c>
      <c r="AN1075" s="149" t="str">
        <f>IF(ISNUMBER($AJ1075),INDEX($Z$4:$AC$3663,$AJ1075,AN$3),"")</f>
        <v/>
      </c>
      <c r="AO1075" s="59"/>
      <c r="AP1075" s="59"/>
      <c r="AQ1075" s="166"/>
      <c r="AR1075" s="59"/>
      <c r="AS1075" s="59"/>
      <c r="AT1075" s="149"/>
      <c r="AU1075" s="149"/>
      <c r="AV1075" s="149"/>
      <c r="AW1075" s="149"/>
      <c r="AX1075" s="150"/>
      <c r="AY1075" s="151"/>
      <c r="AZ1075" s="59"/>
      <c r="BA1075" s="59"/>
      <c r="BB1075" s="59"/>
      <c r="BC1075" s="59"/>
      <c r="BD1075" s="59"/>
      <c r="BE1075" s="59"/>
      <c r="BF1075" s="43"/>
      <c r="BG1075" s="59"/>
      <c r="BH1075" s="59"/>
      <c r="BI1075" s="59"/>
      <c r="BJ1075" s="59"/>
      <c r="BK1075" s="59"/>
      <c r="BL1075" s="59"/>
      <c r="BM1075" s="59"/>
    </row>
    <row r="1076" spans="1:65" x14ac:dyDescent="0.25">
      <c r="A1076" s="82"/>
      <c r="B1076" s="122" t="s">
        <v>10</v>
      </c>
      <c r="C1076" s="122">
        <v>3992.5</v>
      </c>
      <c r="D1076" s="122">
        <v>36.361691995880399</v>
      </c>
      <c r="E1076" s="142">
        <f>IF(B1075=B1076,0,MAX(E$4:E1075)+1)</f>
        <v>0</v>
      </c>
      <c r="F1076" s="142">
        <f t="shared" si="209"/>
        <v>2</v>
      </c>
      <c r="G1076" s="142" t="str">
        <f t="shared" si="203"/>
        <v/>
      </c>
      <c r="H1076" s="142" t="str">
        <f t="shared" si="204"/>
        <v/>
      </c>
      <c r="I1076" s="59"/>
      <c r="J1076" s="104"/>
      <c r="K1076" s="59"/>
      <c r="L1076" s="59"/>
      <c r="M1076" s="59"/>
      <c r="N1076" s="44"/>
      <c r="O1076" s="44"/>
      <c r="P1076" s="44"/>
      <c r="Q1076" s="43" t="str">
        <f t="shared" si="201"/>
        <v/>
      </c>
      <c r="R1076" s="60" t="str">
        <f t="shared" ref="R1076:V1126" si="211">IF(ISNUMBER($Q1076),IF($Q1076=0,R1075,R1075+1),"")</f>
        <v/>
      </c>
      <c r="S1076" s="60" t="str">
        <f t="shared" si="211"/>
        <v/>
      </c>
      <c r="T1076" s="60" t="str">
        <f t="shared" si="211"/>
        <v/>
      </c>
      <c r="U1076" s="60" t="str">
        <f t="shared" si="211"/>
        <v/>
      </c>
      <c r="V1076" s="60" t="str">
        <f t="shared" si="211"/>
        <v/>
      </c>
      <c r="W1076" s="44"/>
      <c r="X1076" s="44" t="str">
        <f t="shared" si="205"/>
        <v/>
      </c>
      <c r="Y1076" s="142" t="str">
        <f t="shared" si="202"/>
        <v/>
      </c>
      <c r="Z1076" s="172" t="str">
        <f t="shared" si="206"/>
        <v/>
      </c>
      <c r="AA1076" s="169" t="str">
        <f>IF(ISNUMBER($Q1076),INDEX($D$1:$D$3663,S1076,1),"")</f>
        <v/>
      </c>
      <c r="AB1076" s="169" t="str">
        <f>IF(ISNUMBER($Q1076),INDEX($D$1:$D$3663,T1076,1),"")</f>
        <v/>
      </c>
      <c r="AC1076" s="169" t="str">
        <f>IF(ISNUMBER($Q1076),INDEX($D$1:$D$3663,U1076,1),"")</f>
        <v/>
      </c>
      <c r="AD1076" s="169" t="str">
        <f>IF(ISNUMBER($Q1076),INDEX($D$1:$D$3663,V1076,1),"")</f>
        <v/>
      </c>
      <c r="AE1076" s="59"/>
      <c r="AF1076" s="177" t="str">
        <f t="shared" si="207"/>
        <v/>
      </c>
      <c r="AG1076" s="178" t="s">
        <v>1403</v>
      </c>
      <c r="AH1076" s="59"/>
      <c r="AI1076" s="163" t="str">
        <f t="shared" si="208"/>
        <v/>
      </c>
      <c r="AJ1076" s="162" t="str">
        <f t="shared" si="210"/>
        <v/>
      </c>
      <c r="AK1076" s="119"/>
      <c r="AL1076" s="59" t="str">
        <f>IF(ISNUMBER($AJ1076),INDEX($Z$4:$AC$3663,$AJ1076,AL$3),"")</f>
        <v/>
      </c>
      <c r="AM1076" s="149" t="str">
        <f>IF(ISNUMBER($AJ1076),INDEX($Z$4:$AC$3663,$AJ1076,AM$3),"")</f>
        <v/>
      </c>
      <c r="AN1076" s="149" t="str">
        <f>IF(ISNUMBER($AJ1076),INDEX($Z$4:$AC$3663,$AJ1076,AN$3),"")</f>
        <v/>
      </c>
      <c r="AO1076" s="59"/>
      <c r="AP1076" s="59"/>
      <c r="AQ1076" s="166"/>
      <c r="AR1076" s="59"/>
      <c r="AS1076" s="59"/>
      <c r="AT1076" s="149"/>
      <c r="AU1076" s="149"/>
      <c r="AV1076" s="149"/>
      <c r="AW1076" s="149"/>
      <c r="AX1076" s="150"/>
      <c r="AY1076" s="151"/>
      <c r="AZ1076" s="59"/>
      <c r="BA1076" s="59"/>
      <c r="BB1076" s="59"/>
      <c r="BC1076" s="59"/>
      <c r="BD1076" s="59"/>
      <c r="BE1076" s="59"/>
      <c r="BF1076" s="43"/>
      <c r="BG1076" s="59"/>
      <c r="BH1076" s="59"/>
      <c r="BI1076" s="59"/>
      <c r="BJ1076" s="59"/>
      <c r="BK1076" s="59"/>
      <c r="BL1076" s="59"/>
      <c r="BM1076" s="59"/>
    </row>
    <row r="1077" spans="1:65" x14ac:dyDescent="0.25">
      <c r="A1077" s="82"/>
      <c r="B1077" s="122" t="s">
        <v>10</v>
      </c>
      <c r="C1077" s="122">
        <v>3993.5</v>
      </c>
      <c r="D1077" s="122">
        <v>36.272133633135198</v>
      </c>
      <c r="E1077" s="142">
        <f>IF(B1076=B1077,0,MAX(E$4:E1076)+1)</f>
        <v>0</v>
      </c>
      <c r="F1077" s="142">
        <f t="shared" si="209"/>
        <v>2</v>
      </c>
      <c r="G1077" s="142" t="str">
        <f t="shared" si="203"/>
        <v/>
      </c>
      <c r="H1077" s="142" t="str">
        <f t="shared" si="204"/>
        <v/>
      </c>
      <c r="I1077" s="59"/>
      <c r="J1077" s="104"/>
      <c r="K1077" s="59"/>
      <c r="L1077" s="59"/>
      <c r="M1077" s="59"/>
      <c r="N1077" s="44"/>
      <c r="O1077" s="44"/>
      <c r="P1077" s="44"/>
      <c r="Q1077" s="43" t="str">
        <f t="shared" si="201"/>
        <v/>
      </c>
      <c r="R1077" s="60" t="str">
        <f t="shared" si="211"/>
        <v/>
      </c>
      <c r="S1077" s="60" t="str">
        <f t="shared" si="211"/>
        <v/>
      </c>
      <c r="T1077" s="60" t="str">
        <f t="shared" si="211"/>
        <v/>
      </c>
      <c r="U1077" s="60" t="str">
        <f t="shared" si="211"/>
        <v/>
      </c>
      <c r="V1077" s="60" t="str">
        <f t="shared" si="211"/>
        <v/>
      </c>
      <c r="W1077" s="44"/>
      <c r="X1077" s="44" t="str">
        <f t="shared" si="205"/>
        <v/>
      </c>
      <c r="Y1077" s="142" t="str">
        <f t="shared" si="202"/>
        <v/>
      </c>
      <c r="Z1077" s="172" t="str">
        <f t="shared" si="206"/>
        <v/>
      </c>
      <c r="AA1077" s="169" t="str">
        <f>IF(ISNUMBER($Q1077),INDEX($D$1:$D$3663,S1077,1),"")</f>
        <v/>
      </c>
      <c r="AB1077" s="169" t="str">
        <f>IF(ISNUMBER($Q1077),INDEX($D$1:$D$3663,T1077,1),"")</f>
        <v/>
      </c>
      <c r="AC1077" s="169" t="str">
        <f>IF(ISNUMBER($Q1077),INDEX($D$1:$D$3663,U1077,1),"")</f>
        <v/>
      </c>
      <c r="AD1077" s="169" t="str">
        <f>IF(ISNUMBER($Q1077),INDEX($D$1:$D$3663,V1077,1),"")</f>
        <v/>
      </c>
      <c r="AE1077" s="59"/>
      <c r="AF1077" s="177" t="str">
        <f t="shared" si="207"/>
        <v/>
      </c>
      <c r="AG1077" s="178" t="s">
        <v>1403</v>
      </c>
      <c r="AH1077" s="59"/>
      <c r="AI1077" s="163" t="str">
        <f t="shared" si="208"/>
        <v/>
      </c>
      <c r="AJ1077" s="162" t="str">
        <f t="shared" si="210"/>
        <v/>
      </c>
      <c r="AK1077" s="119"/>
      <c r="AL1077" s="59" t="str">
        <f>IF(ISNUMBER($AJ1077),INDEX($Z$4:$AC$3663,$AJ1077,AL$3),"")</f>
        <v/>
      </c>
      <c r="AM1077" s="149" t="str">
        <f>IF(ISNUMBER($AJ1077),INDEX($Z$4:$AC$3663,$AJ1077,AM$3),"")</f>
        <v/>
      </c>
      <c r="AN1077" s="149" t="str">
        <f>IF(ISNUMBER($AJ1077),INDEX($Z$4:$AC$3663,$AJ1077,AN$3),"")</f>
        <v/>
      </c>
      <c r="AO1077" s="59"/>
      <c r="AP1077" s="59"/>
      <c r="AQ1077" s="166"/>
      <c r="AR1077" s="59"/>
      <c r="AS1077" s="59"/>
      <c r="AT1077" s="149"/>
      <c r="AU1077" s="149"/>
      <c r="AV1077" s="149"/>
      <c r="AW1077" s="149"/>
      <c r="AX1077" s="150"/>
      <c r="AY1077" s="151"/>
      <c r="AZ1077" s="59"/>
      <c r="BA1077" s="59"/>
      <c r="BB1077" s="59"/>
      <c r="BC1077" s="59"/>
      <c r="BD1077" s="59"/>
      <c r="BE1077" s="59"/>
      <c r="BF1077" s="43"/>
      <c r="BG1077" s="59"/>
      <c r="BH1077" s="59"/>
      <c r="BI1077" s="59"/>
      <c r="BJ1077" s="59"/>
      <c r="BK1077" s="59"/>
      <c r="BL1077" s="59"/>
      <c r="BM1077" s="59"/>
    </row>
    <row r="1078" spans="1:65" x14ac:dyDescent="0.25">
      <c r="A1078" s="82"/>
      <c r="B1078" s="122" t="s">
        <v>10</v>
      </c>
      <c r="C1078" s="122">
        <v>3994.5</v>
      </c>
      <c r="D1078" s="122">
        <v>36.249548931386997</v>
      </c>
      <c r="E1078" s="142">
        <f>IF(B1077=B1078,0,MAX(E$4:E1077)+1)</f>
        <v>0</v>
      </c>
      <c r="F1078" s="142">
        <f t="shared" si="209"/>
        <v>2</v>
      </c>
      <c r="G1078" s="142" t="str">
        <f t="shared" si="203"/>
        <v/>
      </c>
      <c r="H1078" s="142" t="str">
        <f t="shared" si="204"/>
        <v/>
      </c>
      <c r="I1078" s="59"/>
      <c r="J1078" s="104"/>
      <c r="K1078" s="59"/>
      <c r="L1078" s="59"/>
      <c r="M1078" s="59"/>
      <c r="N1078" s="44"/>
      <c r="O1078" s="44"/>
      <c r="P1078" s="44"/>
      <c r="Q1078" s="43" t="str">
        <f t="shared" si="201"/>
        <v/>
      </c>
      <c r="R1078" s="60" t="str">
        <f t="shared" si="211"/>
        <v/>
      </c>
      <c r="S1078" s="60" t="str">
        <f t="shared" si="211"/>
        <v/>
      </c>
      <c r="T1078" s="60" t="str">
        <f t="shared" si="211"/>
        <v/>
      </c>
      <c r="U1078" s="60" t="str">
        <f t="shared" si="211"/>
        <v/>
      </c>
      <c r="V1078" s="60" t="str">
        <f t="shared" si="211"/>
        <v/>
      </c>
      <c r="W1078" s="44"/>
      <c r="X1078" s="44" t="str">
        <f t="shared" si="205"/>
        <v/>
      </c>
      <c r="Y1078" s="142" t="str">
        <f t="shared" si="202"/>
        <v/>
      </c>
      <c r="Z1078" s="172" t="str">
        <f t="shared" si="206"/>
        <v/>
      </c>
      <c r="AA1078" s="169" t="str">
        <f>IF(ISNUMBER($Q1078),INDEX($D$1:$D$3663,S1078,1),"")</f>
        <v/>
      </c>
      <c r="AB1078" s="169" t="str">
        <f>IF(ISNUMBER($Q1078),INDEX($D$1:$D$3663,T1078,1),"")</f>
        <v/>
      </c>
      <c r="AC1078" s="169" t="str">
        <f>IF(ISNUMBER($Q1078),INDEX($D$1:$D$3663,U1078,1),"")</f>
        <v/>
      </c>
      <c r="AD1078" s="169" t="str">
        <f>IF(ISNUMBER($Q1078),INDEX($D$1:$D$3663,V1078,1),"")</f>
        <v/>
      </c>
      <c r="AE1078" s="59"/>
      <c r="AF1078" s="177" t="str">
        <f t="shared" si="207"/>
        <v/>
      </c>
      <c r="AG1078" s="178" t="s">
        <v>1403</v>
      </c>
      <c r="AH1078" s="59"/>
      <c r="AI1078" s="163" t="str">
        <f t="shared" si="208"/>
        <v/>
      </c>
      <c r="AJ1078" s="162" t="str">
        <f t="shared" si="210"/>
        <v/>
      </c>
      <c r="AK1078" s="119"/>
      <c r="AL1078" s="59" t="str">
        <f>IF(ISNUMBER($AJ1078),INDEX($Z$4:$AC$3663,$AJ1078,AL$3),"")</f>
        <v/>
      </c>
      <c r="AM1078" s="149" t="str">
        <f>IF(ISNUMBER($AJ1078),INDEX($Z$4:$AC$3663,$AJ1078,AM$3),"")</f>
        <v/>
      </c>
      <c r="AN1078" s="149" t="str">
        <f>IF(ISNUMBER($AJ1078),INDEX($Z$4:$AC$3663,$AJ1078,AN$3),"")</f>
        <v/>
      </c>
      <c r="AO1078" s="59"/>
      <c r="AP1078" s="59"/>
      <c r="AQ1078" s="166"/>
      <c r="AR1078" s="59"/>
      <c r="AS1078" s="59"/>
      <c r="AT1078" s="149"/>
      <c r="AU1078" s="149"/>
      <c r="AV1078" s="149"/>
      <c r="AW1078" s="149"/>
      <c r="AX1078" s="150"/>
      <c r="AY1078" s="151"/>
      <c r="AZ1078" s="59"/>
      <c r="BA1078" s="59"/>
      <c r="BB1078" s="59"/>
      <c r="BC1078" s="59"/>
      <c r="BD1078" s="59"/>
      <c r="BE1078" s="59"/>
      <c r="BF1078" s="43"/>
      <c r="BG1078" s="59"/>
      <c r="BH1078" s="59"/>
      <c r="BI1078" s="59"/>
      <c r="BJ1078" s="59"/>
      <c r="BK1078" s="59"/>
      <c r="BL1078" s="59"/>
      <c r="BM1078" s="59"/>
    </row>
    <row r="1079" spans="1:65" x14ac:dyDescent="0.25">
      <c r="A1079" s="82"/>
      <c r="B1079" s="122" t="s">
        <v>10</v>
      </c>
      <c r="C1079" s="122">
        <v>3995.5</v>
      </c>
      <c r="D1079" s="122">
        <v>36.253731205003199</v>
      </c>
      <c r="E1079" s="142">
        <f>IF(B1078=B1079,0,MAX(E$4:E1078)+1)</f>
        <v>0</v>
      </c>
      <c r="F1079" s="142">
        <f t="shared" si="209"/>
        <v>2</v>
      </c>
      <c r="G1079" s="142" t="str">
        <f t="shared" si="203"/>
        <v/>
      </c>
      <c r="H1079" s="142" t="str">
        <f t="shared" si="204"/>
        <v/>
      </c>
      <c r="I1079" s="59"/>
      <c r="J1079" s="104"/>
      <c r="K1079" s="59"/>
      <c r="L1079" s="59"/>
      <c r="M1079" s="59"/>
      <c r="N1079" s="44"/>
      <c r="O1079" s="44"/>
      <c r="P1079" s="44"/>
      <c r="Q1079" s="43" t="str">
        <f t="shared" si="201"/>
        <v/>
      </c>
      <c r="R1079" s="60" t="str">
        <f t="shared" si="211"/>
        <v/>
      </c>
      <c r="S1079" s="60" t="str">
        <f t="shared" si="211"/>
        <v/>
      </c>
      <c r="T1079" s="60" t="str">
        <f t="shared" si="211"/>
        <v/>
      </c>
      <c r="U1079" s="60" t="str">
        <f t="shared" si="211"/>
        <v/>
      </c>
      <c r="V1079" s="60" t="str">
        <f t="shared" si="211"/>
        <v/>
      </c>
      <c r="W1079" s="44"/>
      <c r="X1079" s="44" t="str">
        <f t="shared" si="205"/>
        <v/>
      </c>
      <c r="Y1079" s="142" t="str">
        <f t="shared" si="202"/>
        <v/>
      </c>
      <c r="Z1079" s="172" t="str">
        <f t="shared" si="206"/>
        <v/>
      </c>
      <c r="AA1079" s="169" t="str">
        <f>IF(ISNUMBER($Q1079),INDEX($D$1:$D$3663,S1079,1),"")</f>
        <v/>
      </c>
      <c r="AB1079" s="169" t="str">
        <f>IF(ISNUMBER($Q1079),INDEX($D$1:$D$3663,T1079,1),"")</f>
        <v/>
      </c>
      <c r="AC1079" s="169" t="str">
        <f>IF(ISNUMBER($Q1079),INDEX($D$1:$D$3663,U1079,1),"")</f>
        <v/>
      </c>
      <c r="AD1079" s="169" t="str">
        <f>IF(ISNUMBER($Q1079),INDEX($D$1:$D$3663,V1079,1),"")</f>
        <v/>
      </c>
      <c r="AE1079" s="59"/>
      <c r="AF1079" s="177" t="str">
        <f t="shared" si="207"/>
        <v/>
      </c>
      <c r="AG1079" s="178" t="s">
        <v>1403</v>
      </c>
      <c r="AH1079" s="59"/>
      <c r="AI1079" s="163" t="str">
        <f t="shared" si="208"/>
        <v/>
      </c>
      <c r="AJ1079" s="162" t="str">
        <f t="shared" si="210"/>
        <v/>
      </c>
      <c r="AK1079" s="119"/>
      <c r="AL1079" s="59" t="str">
        <f>IF(ISNUMBER($AJ1079),INDEX($Z$4:$AC$3663,$AJ1079,AL$3),"")</f>
        <v/>
      </c>
      <c r="AM1079" s="149" t="str">
        <f>IF(ISNUMBER($AJ1079),INDEX($Z$4:$AC$3663,$AJ1079,AM$3),"")</f>
        <v/>
      </c>
      <c r="AN1079" s="149" t="str">
        <f>IF(ISNUMBER($AJ1079),INDEX($Z$4:$AC$3663,$AJ1079,AN$3),"")</f>
        <v/>
      </c>
      <c r="AO1079" s="59"/>
      <c r="AP1079" s="59"/>
      <c r="AQ1079" s="166"/>
      <c r="AR1079" s="59"/>
      <c r="AS1079" s="59"/>
      <c r="AT1079" s="149"/>
      <c r="AU1079" s="149"/>
      <c r="AV1079" s="149"/>
      <c r="AW1079" s="149"/>
      <c r="AX1079" s="150"/>
      <c r="AY1079" s="151"/>
      <c r="AZ1079" s="59"/>
      <c r="BA1079" s="59"/>
      <c r="BB1079" s="59"/>
      <c r="BC1079" s="59"/>
      <c r="BD1079" s="59"/>
      <c r="BE1079" s="59"/>
      <c r="BF1079" s="43"/>
      <c r="BG1079" s="59"/>
      <c r="BH1079" s="59"/>
      <c r="BI1079" s="59"/>
      <c r="BJ1079" s="59"/>
      <c r="BK1079" s="59"/>
      <c r="BL1079" s="59"/>
      <c r="BM1079" s="59"/>
    </row>
    <row r="1080" spans="1:65" x14ac:dyDescent="0.25">
      <c r="A1080" s="82"/>
      <c r="B1080" s="122" t="s">
        <v>10</v>
      </c>
      <c r="C1080" s="122">
        <v>3996.5</v>
      </c>
      <c r="D1080" s="122">
        <v>36.4464218057701</v>
      </c>
      <c r="E1080" s="142">
        <f>IF(B1079=B1080,0,MAX(E$4:E1079)+1)</f>
        <v>0</v>
      </c>
      <c r="F1080" s="142">
        <f t="shared" si="209"/>
        <v>2</v>
      </c>
      <c r="G1080" s="142" t="str">
        <f t="shared" si="203"/>
        <v/>
      </c>
      <c r="H1080" s="142" t="str">
        <f t="shared" si="204"/>
        <v/>
      </c>
      <c r="I1080" s="59"/>
      <c r="J1080" s="104"/>
      <c r="K1080" s="59"/>
      <c r="L1080" s="59"/>
      <c r="M1080" s="59"/>
      <c r="N1080" s="44"/>
      <c r="O1080" s="44"/>
      <c r="P1080" s="44"/>
      <c r="Q1080" s="43" t="str">
        <f t="shared" si="201"/>
        <v/>
      </c>
      <c r="R1080" s="60" t="str">
        <f t="shared" si="211"/>
        <v/>
      </c>
      <c r="S1080" s="60" t="str">
        <f t="shared" si="211"/>
        <v/>
      </c>
      <c r="T1080" s="60" t="str">
        <f t="shared" si="211"/>
        <v/>
      </c>
      <c r="U1080" s="60" t="str">
        <f t="shared" si="211"/>
        <v/>
      </c>
      <c r="V1080" s="60" t="str">
        <f t="shared" si="211"/>
        <v/>
      </c>
      <c r="W1080" s="44"/>
      <c r="X1080" s="44" t="str">
        <f t="shared" si="205"/>
        <v/>
      </c>
      <c r="Y1080" s="142" t="str">
        <f t="shared" si="202"/>
        <v/>
      </c>
      <c r="Z1080" s="172" t="str">
        <f t="shared" si="206"/>
        <v/>
      </c>
      <c r="AA1080" s="169" t="str">
        <f>IF(ISNUMBER($Q1080),INDEX($D$1:$D$3663,S1080,1),"")</f>
        <v/>
      </c>
      <c r="AB1080" s="169" t="str">
        <f>IF(ISNUMBER($Q1080),INDEX($D$1:$D$3663,T1080,1),"")</f>
        <v/>
      </c>
      <c r="AC1080" s="169" t="str">
        <f>IF(ISNUMBER($Q1080),INDEX($D$1:$D$3663,U1080,1),"")</f>
        <v/>
      </c>
      <c r="AD1080" s="169" t="str">
        <f>IF(ISNUMBER($Q1080),INDEX($D$1:$D$3663,V1080,1),"")</f>
        <v/>
      </c>
      <c r="AE1080" s="59"/>
      <c r="AF1080" s="177" t="str">
        <f t="shared" si="207"/>
        <v/>
      </c>
      <c r="AG1080" s="178" t="s">
        <v>1403</v>
      </c>
      <c r="AH1080" s="59"/>
      <c r="AI1080" s="163" t="str">
        <f t="shared" si="208"/>
        <v/>
      </c>
      <c r="AJ1080" s="162" t="str">
        <f t="shared" si="210"/>
        <v/>
      </c>
      <c r="AK1080" s="119"/>
      <c r="AL1080" s="59" t="str">
        <f>IF(ISNUMBER($AJ1080),INDEX($Z$4:$AC$3663,$AJ1080,AL$3),"")</f>
        <v/>
      </c>
      <c r="AM1080" s="149" t="str">
        <f>IF(ISNUMBER($AJ1080),INDEX($Z$4:$AC$3663,$AJ1080,AM$3),"")</f>
        <v/>
      </c>
      <c r="AN1080" s="149" t="str">
        <f>IF(ISNUMBER($AJ1080),INDEX($Z$4:$AC$3663,$AJ1080,AN$3),"")</f>
        <v/>
      </c>
      <c r="AO1080" s="59"/>
      <c r="AP1080" s="59"/>
      <c r="AQ1080" s="166"/>
      <c r="AR1080" s="59"/>
      <c r="AS1080" s="59"/>
      <c r="AT1080" s="149"/>
      <c r="AU1080" s="149"/>
      <c r="AV1080" s="149"/>
      <c r="AW1080" s="149"/>
      <c r="AX1080" s="150"/>
      <c r="AY1080" s="151"/>
      <c r="AZ1080" s="59"/>
      <c r="BA1080" s="59"/>
      <c r="BB1080" s="59"/>
      <c r="BC1080" s="59"/>
      <c r="BD1080" s="59"/>
      <c r="BE1080" s="59"/>
      <c r="BF1080" s="43"/>
      <c r="BG1080" s="59"/>
      <c r="BH1080" s="59"/>
      <c r="BI1080" s="59"/>
      <c r="BJ1080" s="59"/>
      <c r="BK1080" s="59"/>
      <c r="BL1080" s="59"/>
      <c r="BM1080" s="59"/>
    </row>
    <row r="1081" spans="1:65" x14ac:dyDescent="0.25">
      <c r="A1081" s="82"/>
      <c r="B1081" s="122" t="s">
        <v>10</v>
      </c>
      <c r="C1081" s="122">
        <v>3997.5</v>
      </c>
      <c r="D1081" s="122">
        <v>36.159173199499101</v>
      </c>
      <c r="E1081" s="142">
        <f>IF(B1080=B1081,0,MAX(E$4:E1080)+1)</f>
        <v>0</v>
      </c>
      <c r="F1081" s="142">
        <f t="shared" si="209"/>
        <v>2</v>
      </c>
      <c r="G1081" s="142" t="str">
        <f t="shared" si="203"/>
        <v/>
      </c>
      <c r="H1081" s="142" t="str">
        <f t="shared" si="204"/>
        <v/>
      </c>
      <c r="I1081" s="59"/>
      <c r="J1081" s="104"/>
      <c r="K1081" s="59"/>
      <c r="L1081" s="59"/>
      <c r="M1081" s="59"/>
      <c r="N1081" s="44"/>
      <c r="O1081" s="44"/>
      <c r="P1081" s="44"/>
      <c r="Q1081" s="43" t="str">
        <f t="shared" si="201"/>
        <v/>
      </c>
      <c r="R1081" s="60" t="str">
        <f t="shared" si="211"/>
        <v/>
      </c>
      <c r="S1081" s="60" t="str">
        <f t="shared" si="211"/>
        <v/>
      </c>
      <c r="T1081" s="60" t="str">
        <f t="shared" si="211"/>
        <v/>
      </c>
      <c r="U1081" s="60" t="str">
        <f t="shared" si="211"/>
        <v/>
      </c>
      <c r="V1081" s="60" t="str">
        <f t="shared" si="211"/>
        <v/>
      </c>
      <c r="W1081" s="44"/>
      <c r="X1081" s="44" t="str">
        <f t="shared" si="205"/>
        <v/>
      </c>
      <c r="Y1081" s="142" t="str">
        <f t="shared" si="202"/>
        <v/>
      </c>
      <c r="Z1081" s="172" t="str">
        <f t="shared" si="206"/>
        <v/>
      </c>
      <c r="AA1081" s="169" t="str">
        <f>IF(ISNUMBER($Q1081),INDEX($D$1:$D$3663,S1081,1),"")</f>
        <v/>
      </c>
      <c r="AB1081" s="169" t="str">
        <f>IF(ISNUMBER($Q1081),INDEX($D$1:$D$3663,T1081,1),"")</f>
        <v/>
      </c>
      <c r="AC1081" s="169" t="str">
        <f>IF(ISNUMBER($Q1081),INDEX($D$1:$D$3663,U1081,1),"")</f>
        <v/>
      </c>
      <c r="AD1081" s="169" t="str">
        <f>IF(ISNUMBER($Q1081),INDEX($D$1:$D$3663,V1081,1),"")</f>
        <v/>
      </c>
      <c r="AE1081" s="59"/>
      <c r="AF1081" s="177" t="str">
        <f t="shared" si="207"/>
        <v/>
      </c>
      <c r="AG1081" s="178" t="s">
        <v>1403</v>
      </c>
      <c r="AH1081" s="59"/>
      <c r="AI1081" s="163" t="str">
        <f t="shared" si="208"/>
        <v/>
      </c>
      <c r="AJ1081" s="162" t="str">
        <f t="shared" si="210"/>
        <v/>
      </c>
      <c r="AK1081" s="119"/>
      <c r="AL1081" s="59" t="str">
        <f>IF(ISNUMBER($AJ1081),INDEX($Z$4:$AC$3663,$AJ1081,AL$3),"")</f>
        <v/>
      </c>
      <c r="AM1081" s="149" t="str">
        <f>IF(ISNUMBER($AJ1081),INDEX($Z$4:$AC$3663,$AJ1081,AM$3),"")</f>
        <v/>
      </c>
      <c r="AN1081" s="149" t="str">
        <f>IF(ISNUMBER($AJ1081),INDEX($Z$4:$AC$3663,$AJ1081,AN$3),"")</f>
        <v/>
      </c>
      <c r="AO1081" s="59"/>
      <c r="AP1081" s="59"/>
      <c r="AQ1081" s="166"/>
      <c r="AR1081" s="59"/>
      <c r="AS1081" s="59"/>
      <c r="AT1081" s="149"/>
      <c r="AU1081" s="149"/>
      <c r="AV1081" s="149"/>
      <c r="AW1081" s="149"/>
      <c r="AX1081" s="150"/>
      <c r="AY1081" s="151"/>
      <c r="AZ1081" s="59"/>
      <c r="BA1081" s="59"/>
      <c r="BB1081" s="59"/>
      <c r="BC1081" s="59"/>
      <c r="BD1081" s="59"/>
      <c r="BE1081" s="59"/>
      <c r="BF1081" s="43"/>
      <c r="BG1081" s="59"/>
      <c r="BH1081" s="59"/>
      <c r="BI1081" s="59"/>
      <c r="BJ1081" s="59"/>
      <c r="BK1081" s="59"/>
      <c r="BL1081" s="59"/>
      <c r="BM1081" s="59"/>
    </row>
    <row r="1082" spans="1:65" x14ac:dyDescent="0.25">
      <c r="A1082" s="82"/>
      <c r="B1082" s="122" t="s">
        <v>10</v>
      </c>
      <c r="C1082" s="122">
        <v>3998.5</v>
      </c>
      <c r="D1082" s="122">
        <v>36.309998101471898</v>
      </c>
      <c r="E1082" s="142">
        <f>IF(B1081=B1082,0,MAX(E$4:E1081)+1)</f>
        <v>0</v>
      </c>
      <c r="F1082" s="142">
        <f t="shared" si="209"/>
        <v>2</v>
      </c>
      <c r="G1082" s="142" t="str">
        <f t="shared" si="203"/>
        <v/>
      </c>
      <c r="H1082" s="142" t="str">
        <f t="shared" si="204"/>
        <v/>
      </c>
      <c r="I1082" s="59"/>
      <c r="J1082" s="104"/>
      <c r="K1082" s="59"/>
      <c r="L1082" s="59"/>
      <c r="M1082" s="59"/>
      <c r="N1082" s="44"/>
      <c r="O1082" s="44"/>
      <c r="P1082" s="44"/>
      <c r="Q1082" s="43" t="str">
        <f t="shared" si="201"/>
        <v/>
      </c>
      <c r="R1082" s="60" t="str">
        <f t="shared" si="211"/>
        <v/>
      </c>
      <c r="S1082" s="60" t="str">
        <f t="shared" si="211"/>
        <v/>
      </c>
      <c r="T1082" s="60" t="str">
        <f t="shared" si="211"/>
        <v/>
      </c>
      <c r="U1082" s="60" t="str">
        <f t="shared" si="211"/>
        <v/>
      </c>
      <c r="V1082" s="60" t="str">
        <f t="shared" si="211"/>
        <v/>
      </c>
      <c r="W1082" s="44"/>
      <c r="X1082" s="44" t="str">
        <f t="shared" si="205"/>
        <v/>
      </c>
      <c r="Y1082" s="142" t="str">
        <f t="shared" si="202"/>
        <v/>
      </c>
      <c r="Z1082" s="172" t="str">
        <f t="shared" si="206"/>
        <v/>
      </c>
      <c r="AA1082" s="169" t="str">
        <f>IF(ISNUMBER($Q1082),INDEX($D$1:$D$3663,S1082,1),"")</f>
        <v/>
      </c>
      <c r="AB1082" s="169" t="str">
        <f>IF(ISNUMBER($Q1082),INDEX($D$1:$D$3663,T1082,1),"")</f>
        <v/>
      </c>
      <c r="AC1082" s="169" t="str">
        <f>IF(ISNUMBER($Q1082),INDEX($D$1:$D$3663,U1082,1),"")</f>
        <v/>
      </c>
      <c r="AD1082" s="169" t="str">
        <f>IF(ISNUMBER($Q1082),INDEX($D$1:$D$3663,V1082,1),"")</f>
        <v/>
      </c>
      <c r="AE1082" s="59"/>
      <c r="AF1082" s="177" t="str">
        <f t="shared" si="207"/>
        <v/>
      </c>
      <c r="AG1082" s="178" t="s">
        <v>1403</v>
      </c>
      <c r="AH1082" s="59"/>
      <c r="AI1082" s="163" t="str">
        <f t="shared" si="208"/>
        <v/>
      </c>
      <c r="AJ1082" s="162" t="str">
        <f t="shared" si="210"/>
        <v/>
      </c>
      <c r="AK1082" s="119"/>
      <c r="AL1082" s="59" t="str">
        <f>IF(ISNUMBER($AJ1082),INDEX($Z$4:$AC$3663,$AJ1082,AL$3),"")</f>
        <v/>
      </c>
      <c r="AM1082" s="149" t="str">
        <f>IF(ISNUMBER($AJ1082),INDEX($Z$4:$AC$3663,$AJ1082,AM$3),"")</f>
        <v/>
      </c>
      <c r="AN1082" s="149" t="str">
        <f>IF(ISNUMBER($AJ1082),INDEX($Z$4:$AC$3663,$AJ1082,AN$3),"")</f>
        <v/>
      </c>
      <c r="AO1082" s="59"/>
      <c r="AP1082" s="59"/>
      <c r="AQ1082" s="166"/>
      <c r="AR1082" s="59"/>
      <c r="AS1082" s="59"/>
      <c r="AT1082" s="149"/>
      <c r="AU1082" s="149"/>
      <c r="AV1082" s="149"/>
      <c r="AW1082" s="149"/>
      <c r="AX1082" s="150"/>
      <c r="AY1082" s="151"/>
      <c r="AZ1082" s="59"/>
      <c r="BA1082" s="59"/>
      <c r="BB1082" s="59"/>
      <c r="BC1082" s="59"/>
      <c r="BD1082" s="59"/>
      <c r="BE1082" s="59"/>
      <c r="BF1082" s="43"/>
      <c r="BG1082" s="59"/>
      <c r="BH1082" s="59"/>
      <c r="BI1082" s="59"/>
      <c r="BJ1082" s="59"/>
      <c r="BK1082" s="59"/>
      <c r="BL1082" s="59"/>
      <c r="BM1082" s="59"/>
    </row>
    <row r="1083" spans="1:65" x14ac:dyDescent="0.25">
      <c r="A1083" s="82"/>
      <c r="B1083" s="122" t="s">
        <v>10</v>
      </c>
      <c r="C1083" s="122">
        <v>3999.5</v>
      </c>
      <c r="D1083" s="122">
        <v>36.261901717220198</v>
      </c>
      <c r="E1083" s="142">
        <f>IF(B1082=B1083,0,MAX(E$4:E1082)+1)</f>
        <v>0</v>
      </c>
      <c r="F1083" s="142">
        <f t="shared" si="209"/>
        <v>2</v>
      </c>
      <c r="G1083" s="142" t="str">
        <f t="shared" si="203"/>
        <v/>
      </c>
      <c r="H1083" s="142" t="str">
        <f t="shared" si="204"/>
        <v/>
      </c>
      <c r="I1083" s="59"/>
      <c r="J1083" s="104"/>
      <c r="K1083" s="59"/>
      <c r="L1083" s="59"/>
      <c r="M1083" s="59"/>
      <c r="N1083" s="44"/>
      <c r="O1083" s="44"/>
      <c r="P1083" s="44"/>
      <c r="Q1083" s="43" t="str">
        <f t="shared" si="201"/>
        <v/>
      </c>
      <c r="R1083" s="60" t="str">
        <f t="shared" si="211"/>
        <v/>
      </c>
      <c r="S1083" s="60" t="str">
        <f t="shared" si="211"/>
        <v/>
      </c>
      <c r="T1083" s="60" t="str">
        <f t="shared" si="211"/>
        <v/>
      </c>
      <c r="U1083" s="60" t="str">
        <f t="shared" si="211"/>
        <v/>
      </c>
      <c r="V1083" s="60" t="str">
        <f t="shared" si="211"/>
        <v/>
      </c>
      <c r="W1083" s="44"/>
      <c r="X1083" s="44" t="str">
        <f t="shared" si="205"/>
        <v/>
      </c>
      <c r="Y1083" s="142" t="str">
        <f t="shared" si="202"/>
        <v/>
      </c>
      <c r="Z1083" s="172" t="str">
        <f t="shared" si="206"/>
        <v/>
      </c>
      <c r="AA1083" s="169" t="str">
        <f>IF(ISNUMBER($Q1083),INDEX($D$1:$D$3663,S1083,1),"")</f>
        <v/>
      </c>
      <c r="AB1083" s="169" t="str">
        <f>IF(ISNUMBER($Q1083),INDEX($D$1:$D$3663,T1083,1),"")</f>
        <v/>
      </c>
      <c r="AC1083" s="169" t="str">
        <f>IF(ISNUMBER($Q1083),INDEX($D$1:$D$3663,U1083,1),"")</f>
        <v/>
      </c>
      <c r="AD1083" s="169" t="str">
        <f>IF(ISNUMBER($Q1083),INDEX($D$1:$D$3663,V1083,1),"")</f>
        <v/>
      </c>
      <c r="AE1083" s="59"/>
      <c r="AF1083" s="177" t="str">
        <f t="shared" si="207"/>
        <v/>
      </c>
      <c r="AG1083" s="178" t="s">
        <v>1403</v>
      </c>
      <c r="AH1083" s="59"/>
      <c r="AI1083" s="163" t="str">
        <f t="shared" si="208"/>
        <v/>
      </c>
      <c r="AJ1083" s="162" t="str">
        <f t="shared" si="210"/>
        <v/>
      </c>
      <c r="AK1083" s="119"/>
      <c r="AL1083" s="59" t="str">
        <f>IF(ISNUMBER($AJ1083),INDEX($Z$4:$AC$3663,$AJ1083,AL$3),"")</f>
        <v/>
      </c>
      <c r="AM1083" s="149" t="str">
        <f>IF(ISNUMBER($AJ1083),INDEX($Z$4:$AC$3663,$AJ1083,AM$3),"")</f>
        <v/>
      </c>
      <c r="AN1083" s="149" t="str">
        <f>IF(ISNUMBER($AJ1083),INDEX($Z$4:$AC$3663,$AJ1083,AN$3),"")</f>
        <v/>
      </c>
      <c r="AO1083" s="59"/>
      <c r="AP1083" s="59"/>
      <c r="AQ1083" s="166"/>
      <c r="AR1083" s="59"/>
      <c r="AS1083" s="59"/>
      <c r="AT1083" s="149"/>
      <c r="AU1083" s="149"/>
      <c r="AV1083" s="149"/>
      <c r="AW1083" s="149"/>
      <c r="AX1083" s="150"/>
      <c r="AY1083" s="151"/>
      <c r="AZ1083" s="59"/>
      <c r="BA1083" s="59"/>
      <c r="BB1083" s="59"/>
      <c r="BC1083" s="59"/>
      <c r="BD1083" s="59"/>
      <c r="BE1083" s="59"/>
      <c r="BF1083" s="43"/>
      <c r="BG1083" s="59"/>
      <c r="BH1083" s="59"/>
      <c r="BI1083" s="59"/>
      <c r="BJ1083" s="59"/>
      <c r="BK1083" s="59"/>
      <c r="BL1083" s="59"/>
      <c r="BM1083" s="59"/>
    </row>
    <row r="1084" spans="1:65" x14ac:dyDescent="0.25">
      <c r="A1084" s="82"/>
      <c r="B1084" s="122" t="s">
        <v>10</v>
      </c>
      <c r="C1084" s="122">
        <v>4000.5</v>
      </c>
      <c r="D1084" s="122">
        <v>36.252153807792901</v>
      </c>
      <c r="E1084" s="142">
        <f>IF(B1083=B1084,0,MAX(E$4:E1083)+1)</f>
        <v>0</v>
      </c>
      <c r="F1084" s="142">
        <f t="shared" si="209"/>
        <v>2</v>
      </c>
      <c r="G1084" s="142" t="str">
        <f t="shared" si="203"/>
        <v/>
      </c>
      <c r="H1084" s="142" t="str">
        <f t="shared" si="204"/>
        <v/>
      </c>
      <c r="I1084" s="59"/>
      <c r="J1084" s="104"/>
      <c r="K1084" s="59"/>
      <c r="L1084" s="59"/>
      <c r="M1084" s="59"/>
      <c r="N1084" s="44"/>
      <c r="O1084" s="44"/>
      <c r="P1084" s="44"/>
      <c r="Q1084" s="43" t="str">
        <f t="shared" si="201"/>
        <v/>
      </c>
      <c r="R1084" s="60" t="str">
        <f t="shared" si="211"/>
        <v/>
      </c>
      <c r="S1084" s="60" t="str">
        <f t="shared" si="211"/>
        <v/>
      </c>
      <c r="T1084" s="60" t="str">
        <f t="shared" si="211"/>
        <v/>
      </c>
      <c r="U1084" s="60" t="str">
        <f t="shared" si="211"/>
        <v/>
      </c>
      <c r="V1084" s="60" t="str">
        <f t="shared" si="211"/>
        <v/>
      </c>
      <c r="W1084" s="44"/>
      <c r="X1084" s="44" t="str">
        <f t="shared" si="205"/>
        <v/>
      </c>
      <c r="Y1084" s="142" t="str">
        <f t="shared" si="202"/>
        <v/>
      </c>
      <c r="Z1084" s="172" t="str">
        <f t="shared" si="206"/>
        <v/>
      </c>
      <c r="AA1084" s="169" t="str">
        <f>IF(ISNUMBER($Q1084),INDEX($D$1:$D$3663,S1084,1),"")</f>
        <v/>
      </c>
      <c r="AB1084" s="169" t="str">
        <f>IF(ISNUMBER($Q1084),INDEX($D$1:$D$3663,T1084,1),"")</f>
        <v/>
      </c>
      <c r="AC1084" s="169" t="str">
        <f>IF(ISNUMBER($Q1084),INDEX($D$1:$D$3663,U1084,1),"")</f>
        <v/>
      </c>
      <c r="AD1084" s="169" t="str">
        <f>IF(ISNUMBER($Q1084),INDEX($D$1:$D$3663,V1084,1),"")</f>
        <v/>
      </c>
      <c r="AE1084" s="59"/>
      <c r="AF1084" s="177" t="str">
        <f t="shared" si="207"/>
        <v/>
      </c>
      <c r="AG1084" s="178" t="s">
        <v>1403</v>
      </c>
      <c r="AH1084" s="59"/>
      <c r="AI1084" s="163" t="str">
        <f t="shared" si="208"/>
        <v/>
      </c>
      <c r="AJ1084" s="162" t="str">
        <f t="shared" si="210"/>
        <v/>
      </c>
      <c r="AK1084" s="119"/>
      <c r="AL1084" s="59" t="str">
        <f>IF(ISNUMBER($AJ1084),INDEX($Z$4:$AC$3663,$AJ1084,AL$3),"")</f>
        <v/>
      </c>
      <c r="AM1084" s="149" t="str">
        <f>IF(ISNUMBER($AJ1084),INDEX($Z$4:$AC$3663,$AJ1084,AM$3),"")</f>
        <v/>
      </c>
      <c r="AN1084" s="149" t="str">
        <f>IF(ISNUMBER($AJ1084),INDEX($Z$4:$AC$3663,$AJ1084,AN$3),"")</f>
        <v/>
      </c>
      <c r="AO1084" s="59"/>
      <c r="AP1084" s="59"/>
      <c r="AQ1084" s="166"/>
      <c r="AR1084" s="59"/>
      <c r="AS1084" s="59"/>
      <c r="AT1084" s="149"/>
      <c r="AU1084" s="149"/>
      <c r="AV1084" s="149"/>
      <c r="AW1084" s="149"/>
      <c r="AX1084" s="150"/>
      <c r="AY1084" s="151"/>
      <c r="AZ1084" s="59"/>
      <c r="BA1084" s="59"/>
      <c r="BB1084" s="59"/>
      <c r="BC1084" s="59"/>
      <c r="BD1084" s="59"/>
      <c r="BE1084" s="59"/>
      <c r="BF1084" s="43"/>
      <c r="BG1084" s="59"/>
      <c r="BH1084" s="59"/>
      <c r="BI1084" s="59"/>
      <c r="BJ1084" s="59"/>
      <c r="BK1084" s="59"/>
      <c r="BL1084" s="59"/>
      <c r="BM1084" s="59"/>
    </row>
    <row r="1085" spans="1:65" x14ac:dyDescent="0.25">
      <c r="A1085" s="82"/>
      <c r="B1085" s="122" t="s">
        <v>10</v>
      </c>
      <c r="C1085" s="122">
        <v>4001.5</v>
      </c>
      <c r="D1085" s="122">
        <v>36.255449684105798</v>
      </c>
      <c r="E1085" s="142">
        <f>IF(B1084=B1085,0,MAX(E$4:E1084)+1)</f>
        <v>0</v>
      </c>
      <c r="F1085" s="142">
        <f t="shared" si="209"/>
        <v>2</v>
      </c>
      <c r="G1085" s="142" t="str">
        <f t="shared" si="203"/>
        <v/>
      </c>
      <c r="H1085" s="142" t="str">
        <f t="shared" si="204"/>
        <v/>
      </c>
      <c r="I1085" s="59"/>
      <c r="J1085" s="104"/>
      <c r="K1085" s="59"/>
      <c r="L1085" s="59"/>
      <c r="M1085" s="59"/>
      <c r="N1085" s="44"/>
      <c r="O1085" s="44"/>
      <c r="P1085" s="44"/>
      <c r="Q1085" s="43" t="str">
        <f t="shared" si="201"/>
        <v/>
      </c>
      <c r="R1085" s="60" t="str">
        <f t="shared" si="211"/>
        <v/>
      </c>
      <c r="S1085" s="60" t="str">
        <f t="shared" si="211"/>
        <v/>
      </c>
      <c r="T1085" s="60" t="str">
        <f t="shared" si="211"/>
        <v/>
      </c>
      <c r="U1085" s="60" t="str">
        <f t="shared" si="211"/>
        <v/>
      </c>
      <c r="V1085" s="60" t="str">
        <f t="shared" si="211"/>
        <v/>
      </c>
      <c r="W1085" s="44"/>
      <c r="X1085" s="44" t="str">
        <f t="shared" si="205"/>
        <v/>
      </c>
      <c r="Y1085" s="142" t="str">
        <f t="shared" si="202"/>
        <v/>
      </c>
      <c r="Z1085" s="172" t="str">
        <f t="shared" si="206"/>
        <v/>
      </c>
      <c r="AA1085" s="169" t="str">
        <f>IF(ISNUMBER($Q1085),INDEX($D$1:$D$3663,S1085,1),"")</f>
        <v/>
      </c>
      <c r="AB1085" s="169" t="str">
        <f>IF(ISNUMBER($Q1085),INDEX($D$1:$D$3663,T1085,1),"")</f>
        <v/>
      </c>
      <c r="AC1085" s="169" t="str">
        <f>IF(ISNUMBER($Q1085),INDEX($D$1:$D$3663,U1085,1),"")</f>
        <v/>
      </c>
      <c r="AD1085" s="169" t="str">
        <f>IF(ISNUMBER($Q1085),INDEX($D$1:$D$3663,V1085,1),"")</f>
        <v/>
      </c>
      <c r="AE1085" s="59"/>
      <c r="AF1085" s="177" t="str">
        <f t="shared" si="207"/>
        <v/>
      </c>
      <c r="AG1085" s="178" t="s">
        <v>1403</v>
      </c>
      <c r="AH1085" s="59"/>
      <c r="AI1085" s="163" t="str">
        <f t="shared" si="208"/>
        <v/>
      </c>
      <c r="AJ1085" s="162" t="str">
        <f t="shared" si="210"/>
        <v/>
      </c>
      <c r="AK1085" s="119"/>
      <c r="AL1085" s="59" t="str">
        <f>IF(ISNUMBER($AJ1085),INDEX($Z$4:$AC$3663,$AJ1085,AL$3),"")</f>
        <v/>
      </c>
      <c r="AM1085" s="149" t="str">
        <f>IF(ISNUMBER($AJ1085),INDEX($Z$4:$AC$3663,$AJ1085,AM$3),"")</f>
        <v/>
      </c>
      <c r="AN1085" s="149" t="str">
        <f>IF(ISNUMBER($AJ1085),INDEX($Z$4:$AC$3663,$AJ1085,AN$3),"")</f>
        <v/>
      </c>
      <c r="AO1085" s="59"/>
      <c r="AP1085" s="59"/>
      <c r="AQ1085" s="166"/>
      <c r="AR1085" s="59"/>
      <c r="AS1085" s="59"/>
      <c r="AT1085" s="149"/>
      <c r="AU1085" s="149"/>
      <c r="AV1085" s="149"/>
      <c r="AW1085" s="149"/>
      <c r="AX1085" s="150"/>
      <c r="AY1085" s="151"/>
      <c r="AZ1085" s="59"/>
      <c r="BA1085" s="59"/>
      <c r="BB1085" s="59"/>
      <c r="BC1085" s="59"/>
      <c r="BD1085" s="59"/>
      <c r="BE1085" s="59"/>
      <c r="BF1085" s="43"/>
      <c r="BG1085" s="59"/>
      <c r="BH1085" s="59"/>
      <c r="BI1085" s="59"/>
      <c r="BJ1085" s="59"/>
      <c r="BK1085" s="59"/>
      <c r="BL1085" s="59"/>
      <c r="BM1085" s="59"/>
    </row>
    <row r="1086" spans="1:65" x14ac:dyDescent="0.25">
      <c r="A1086" s="82"/>
      <c r="B1086" s="122" t="s">
        <v>10</v>
      </c>
      <c r="C1086" s="122">
        <v>4002.5</v>
      </c>
      <c r="D1086" s="122">
        <v>36.145655133774497</v>
      </c>
      <c r="E1086" s="142">
        <f>IF(B1085=B1086,0,MAX(E$4:E1085)+1)</f>
        <v>0</v>
      </c>
      <c r="F1086" s="142">
        <f t="shared" si="209"/>
        <v>2</v>
      </c>
      <c r="G1086" s="142" t="str">
        <f t="shared" si="203"/>
        <v/>
      </c>
      <c r="H1086" s="142" t="str">
        <f t="shared" si="204"/>
        <v/>
      </c>
      <c r="I1086" s="59"/>
      <c r="J1086" s="104"/>
      <c r="K1086" s="59"/>
      <c r="L1086" s="59"/>
      <c r="M1086" s="59"/>
      <c r="N1086" s="44"/>
      <c r="O1086" s="44"/>
      <c r="P1086" s="44"/>
      <c r="Q1086" s="43" t="str">
        <f t="shared" si="201"/>
        <v/>
      </c>
      <c r="R1086" s="60" t="str">
        <f t="shared" si="211"/>
        <v/>
      </c>
      <c r="S1086" s="60" t="str">
        <f t="shared" si="211"/>
        <v/>
      </c>
      <c r="T1086" s="60" t="str">
        <f t="shared" si="211"/>
        <v/>
      </c>
      <c r="U1086" s="60" t="str">
        <f t="shared" si="211"/>
        <v/>
      </c>
      <c r="V1086" s="60" t="str">
        <f t="shared" si="211"/>
        <v/>
      </c>
      <c r="W1086" s="44"/>
      <c r="X1086" s="44" t="str">
        <f t="shared" si="205"/>
        <v/>
      </c>
      <c r="Y1086" s="142" t="str">
        <f t="shared" si="202"/>
        <v/>
      </c>
      <c r="Z1086" s="172" t="str">
        <f t="shared" si="206"/>
        <v/>
      </c>
      <c r="AA1086" s="169" t="str">
        <f>IF(ISNUMBER($Q1086),INDEX($D$1:$D$3663,S1086,1),"")</f>
        <v/>
      </c>
      <c r="AB1086" s="169" t="str">
        <f>IF(ISNUMBER($Q1086),INDEX($D$1:$D$3663,T1086,1),"")</f>
        <v/>
      </c>
      <c r="AC1086" s="169" t="str">
        <f>IF(ISNUMBER($Q1086),INDEX($D$1:$D$3663,U1086,1),"")</f>
        <v/>
      </c>
      <c r="AD1086" s="169" t="str">
        <f>IF(ISNUMBER($Q1086),INDEX($D$1:$D$3663,V1086,1),"")</f>
        <v/>
      </c>
      <c r="AE1086" s="59"/>
      <c r="AF1086" s="177" t="str">
        <f t="shared" si="207"/>
        <v/>
      </c>
      <c r="AG1086" s="178" t="s">
        <v>1403</v>
      </c>
      <c r="AH1086" s="59"/>
      <c r="AI1086" s="163" t="str">
        <f t="shared" si="208"/>
        <v/>
      </c>
      <c r="AJ1086" s="162" t="str">
        <f t="shared" si="210"/>
        <v/>
      </c>
      <c r="AK1086" s="119"/>
      <c r="AL1086" s="59" t="str">
        <f>IF(ISNUMBER($AJ1086),INDEX($Z$4:$AC$3663,$AJ1086,AL$3),"")</f>
        <v/>
      </c>
      <c r="AM1086" s="149" t="str">
        <f>IF(ISNUMBER($AJ1086),INDEX($Z$4:$AC$3663,$AJ1086,AM$3),"")</f>
        <v/>
      </c>
      <c r="AN1086" s="149" t="str">
        <f>IF(ISNUMBER($AJ1086),INDEX($Z$4:$AC$3663,$AJ1086,AN$3),"")</f>
        <v/>
      </c>
      <c r="AO1086" s="59"/>
      <c r="AP1086" s="59"/>
      <c r="AQ1086" s="166"/>
      <c r="AR1086" s="59"/>
      <c r="AS1086" s="59"/>
      <c r="AT1086" s="149"/>
      <c r="AU1086" s="149"/>
      <c r="AV1086" s="149"/>
      <c r="AW1086" s="149"/>
      <c r="AX1086" s="150"/>
      <c r="AY1086" s="151"/>
      <c r="AZ1086" s="59"/>
      <c r="BA1086" s="59"/>
      <c r="BB1086" s="59"/>
      <c r="BC1086" s="59"/>
      <c r="BD1086" s="59"/>
      <c r="BE1086" s="59"/>
      <c r="BF1086" s="43"/>
      <c r="BG1086" s="59"/>
      <c r="BH1086" s="59"/>
      <c r="BI1086" s="59"/>
      <c r="BJ1086" s="59"/>
      <c r="BK1086" s="59"/>
      <c r="BL1086" s="59"/>
      <c r="BM1086" s="59"/>
    </row>
    <row r="1087" spans="1:65" x14ac:dyDescent="0.25">
      <c r="A1087" s="82"/>
      <c r="B1087" s="122" t="s">
        <v>10</v>
      </c>
      <c r="C1087" s="122">
        <v>4003.5</v>
      </c>
      <c r="D1087" s="122">
        <v>36.188712049956003</v>
      </c>
      <c r="E1087" s="142">
        <f>IF(B1086=B1087,0,MAX(E$4:E1086)+1)</f>
        <v>0</v>
      </c>
      <c r="F1087" s="142">
        <f t="shared" si="209"/>
        <v>2</v>
      </c>
      <c r="G1087" s="142" t="str">
        <f t="shared" si="203"/>
        <v/>
      </c>
      <c r="H1087" s="142" t="str">
        <f t="shared" si="204"/>
        <v/>
      </c>
      <c r="I1087" s="59"/>
      <c r="J1087" s="104"/>
      <c r="K1087" s="59"/>
      <c r="L1087" s="59"/>
      <c r="M1087" s="59"/>
      <c r="N1087" s="44"/>
      <c r="O1087" s="44"/>
      <c r="P1087" s="44"/>
      <c r="Q1087" s="43" t="str">
        <f t="shared" si="201"/>
        <v/>
      </c>
      <c r="R1087" s="60" t="str">
        <f t="shared" si="211"/>
        <v/>
      </c>
      <c r="S1087" s="60" t="str">
        <f t="shared" si="211"/>
        <v/>
      </c>
      <c r="T1087" s="60" t="str">
        <f t="shared" si="211"/>
        <v/>
      </c>
      <c r="U1087" s="60" t="str">
        <f t="shared" si="211"/>
        <v/>
      </c>
      <c r="V1087" s="60" t="str">
        <f t="shared" si="211"/>
        <v/>
      </c>
      <c r="W1087" s="44"/>
      <c r="X1087" s="44" t="str">
        <f t="shared" si="205"/>
        <v/>
      </c>
      <c r="Y1087" s="142" t="str">
        <f t="shared" si="202"/>
        <v/>
      </c>
      <c r="Z1087" s="172" t="str">
        <f t="shared" si="206"/>
        <v/>
      </c>
      <c r="AA1087" s="169" t="str">
        <f>IF(ISNUMBER($Q1087),INDEX($D$1:$D$3663,S1087,1),"")</f>
        <v/>
      </c>
      <c r="AB1087" s="169" t="str">
        <f>IF(ISNUMBER($Q1087),INDEX($D$1:$D$3663,T1087,1),"")</f>
        <v/>
      </c>
      <c r="AC1087" s="169" t="str">
        <f>IF(ISNUMBER($Q1087),INDEX($D$1:$D$3663,U1087,1),"")</f>
        <v/>
      </c>
      <c r="AD1087" s="169" t="str">
        <f>IF(ISNUMBER($Q1087),INDEX($D$1:$D$3663,V1087,1),"")</f>
        <v/>
      </c>
      <c r="AE1087" s="59"/>
      <c r="AF1087" s="177" t="str">
        <f t="shared" si="207"/>
        <v/>
      </c>
      <c r="AG1087" s="178" t="s">
        <v>1403</v>
      </c>
      <c r="AH1087" s="59"/>
      <c r="AI1087" s="163" t="str">
        <f t="shared" si="208"/>
        <v/>
      </c>
      <c r="AJ1087" s="162" t="str">
        <f t="shared" si="210"/>
        <v/>
      </c>
      <c r="AK1087" s="119"/>
      <c r="AL1087" s="59" t="str">
        <f>IF(ISNUMBER($AJ1087),INDEX($Z$4:$AC$3663,$AJ1087,AL$3),"")</f>
        <v/>
      </c>
      <c r="AM1087" s="149" t="str">
        <f>IF(ISNUMBER($AJ1087),INDEX($Z$4:$AC$3663,$AJ1087,AM$3),"")</f>
        <v/>
      </c>
      <c r="AN1087" s="149" t="str">
        <f>IF(ISNUMBER($AJ1087),INDEX($Z$4:$AC$3663,$AJ1087,AN$3),"")</f>
        <v/>
      </c>
      <c r="AO1087" s="59"/>
      <c r="AP1087" s="59"/>
      <c r="AQ1087" s="166"/>
      <c r="AR1087" s="59"/>
      <c r="AS1087" s="59"/>
      <c r="AT1087" s="149"/>
      <c r="AU1087" s="149"/>
      <c r="AV1087" s="149"/>
      <c r="AW1087" s="149"/>
      <c r="AX1087" s="150"/>
      <c r="AY1087" s="151"/>
      <c r="AZ1087" s="59"/>
      <c r="BA1087" s="59"/>
      <c r="BB1087" s="59"/>
      <c r="BC1087" s="59"/>
      <c r="BD1087" s="59"/>
      <c r="BE1087" s="59"/>
      <c r="BF1087" s="43"/>
      <c r="BG1087" s="59"/>
      <c r="BH1087" s="59"/>
      <c r="BI1087" s="59"/>
      <c r="BJ1087" s="59"/>
      <c r="BK1087" s="59"/>
      <c r="BL1087" s="59"/>
      <c r="BM1087" s="59"/>
    </row>
    <row r="1088" spans="1:65" x14ac:dyDescent="0.25">
      <c r="A1088" s="82"/>
      <c r="B1088" s="122" t="s">
        <v>10</v>
      </c>
      <c r="C1088" s="122">
        <v>4004.5</v>
      </c>
      <c r="D1088" s="122">
        <v>36.3395855791778</v>
      </c>
      <c r="E1088" s="142">
        <f>IF(B1087=B1088,0,MAX(E$4:E1087)+1)</f>
        <v>0</v>
      </c>
      <c r="F1088" s="142">
        <f t="shared" si="209"/>
        <v>2</v>
      </c>
      <c r="G1088" s="142" t="str">
        <f t="shared" si="203"/>
        <v/>
      </c>
      <c r="H1088" s="142" t="str">
        <f t="shared" si="204"/>
        <v/>
      </c>
      <c r="I1088" s="59"/>
      <c r="J1088" s="104"/>
      <c r="K1088" s="59"/>
      <c r="L1088" s="59"/>
      <c r="M1088" s="59"/>
      <c r="N1088" s="44"/>
      <c r="O1088" s="44"/>
      <c r="P1088" s="44"/>
      <c r="Q1088" s="43" t="str">
        <f t="shared" si="201"/>
        <v/>
      </c>
      <c r="R1088" s="60" t="str">
        <f t="shared" si="211"/>
        <v/>
      </c>
      <c r="S1088" s="60" t="str">
        <f t="shared" si="211"/>
        <v/>
      </c>
      <c r="T1088" s="60" t="str">
        <f t="shared" si="211"/>
        <v/>
      </c>
      <c r="U1088" s="60" t="str">
        <f t="shared" si="211"/>
        <v/>
      </c>
      <c r="V1088" s="60" t="str">
        <f t="shared" si="211"/>
        <v/>
      </c>
      <c r="W1088" s="44"/>
      <c r="X1088" s="44" t="str">
        <f t="shared" si="205"/>
        <v/>
      </c>
      <c r="Y1088" s="142" t="str">
        <f t="shared" si="202"/>
        <v/>
      </c>
      <c r="Z1088" s="172" t="str">
        <f t="shared" si="206"/>
        <v/>
      </c>
      <c r="AA1088" s="169" t="str">
        <f>IF(ISNUMBER($Q1088),INDEX($D$1:$D$3663,S1088,1),"")</f>
        <v/>
      </c>
      <c r="AB1088" s="169" t="str">
        <f>IF(ISNUMBER($Q1088),INDEX($D$1:$D$3663,T1088,1),"")</f>
        <v/>
      </c>
      <c r="AC1088" s="169" t="str">
        <f>IF(ISNUMBER($Q1088),INDEX($D$1:$D$3663,U1088,1),"")</f>
        <v/>
      </c>
      <c r="AD1088" s="169" t="str">
        <f>IF(ISNUMBER($Q1088),INDEX($D$1:$D$3663,V1088,1),"")</f>
        <v/>
      </c>
      <c r="AE1088" s="59"/>
      <c r="AF1088" s="177" t="str">
        <f t="shared" si="207"/>
        <v/>
      </c>
      <c r="AG1088" s="178" t="s">
        <v>1403</v>
      </c>
      <c r="AH1088" s="59"/>
      <c r="AI1088" s="163" t="str">
        <f t="shared" si="208"/>
        <v/>
      </c>
      <c r="AJ1088" s="162" t="str">
        <f t="shared" si="210"/>
        <v/>
      </c>
      <c r="AK1088" s="119"/>
      <c r="AL1088" s="59" t="str">
        <f>IF(ISNUMBER($AJ1088),INDEX($Z$4:$AC$3663,$AJ1088,AL$3),"")</f>
        <v/>
      </c>
      <c r="AM1088" s="149" t="str">
        <f>IF(ISNUMBER($AJ1088),INDEX($Z$4:$AC$3663,$AJ1088,AM$3),"")</f>
        <v/>
      </c>
      <c r="AN1088" s="149" t="str">
        <f>IF(ISNUMBER($AJ1088),INDEX($Z$4:$AC$3663,$AJ1088,AN$3),"")</f>
        <v/>
      </c>
      <c r="AO1088" s="59"/>
      <c r="AP1088" s="59"/>
      <c r="AQ1088" s="166"/>
      <c r="AR1088" s="59"/>
      <c r="AS1088" s="59"/>
      <c r="AT1088" s="149"/>
      <c r="AU1088" s="149"/>
      <c r="AV1088" s="149"/>
      <c r="AW1088" s="149"/>
      <c r="AX1088" s="150"/>
      <c r="AY1088" s="151"/>
      <c r="AZ1088" s="59"/>
      <c r="BA1088" s="59"/>
      <c r="BB1088" s="59"/>
      <c r="BC1088" s="59"/>
      <c r="BD1088" s="59"/>
      <c r="BE1088" s="59"/>
      <c r="BF1088" s="43"/>
      <c r="BG1088" s="59"/>
      <c r="BH1088" s="59"/>
      <c r="BI1088" s="59"/>
      <c r="BJ1088" s="59"/>
      <c r="BK1088" s="59"/>
      <c r="BL1088" s="59"/>
      <c r="BM1088" s="59"/>
    </row>
    <row r="1089" spans="1:65" x14ac:dyDescent="0.25">
      <c r="A1089" s="82"/>
      <c r="B1089" s="122" t="s">
        <v>10</v>
      </c>
      <c r="C1089" s="122">
        <v>4005.5</v>
      </c>
      <c r="D1089" s="122">
        <v>36.3581740803617</v>
      </c>
      <c r="E1089" s="142">
        <f>IF(B1088=B1089,0,MAX(E$4:E1088)+1)</f>
        <v>0</v>
      </c>
      <c r="F1089" s="142">
        <f t="shared" si="209"/>
        <v>2</v>
      </c>
      <c r="G1089" s="142" t="str">
        <f t="shared" si="203"/>
        <v/>
      </c>
      <c r="H1089" s="142" t="str">
        <f t="shared" si="204"/>
        <v/>
      </c>
      <c r="I1089" s="59"/>
      <c r="J1089" s="104"/>
      <c r="K1089" s="59"/>
      <c r="L1089" s="59"/>
      <c r="M1089" s="59"/>
      <c r="N1089" s="44"/>
      <c r="O1089" s="44"/>
      <c r="P1089" s="44"/>
      <c r="Q1089" s="43" t="str">
        <f t="shared" si="201"/>
        <v/>
      </c>
      <c r="R1089" s="60" t="str">
        <f t="shared" si="211"/>
        <v/>
      </c>
      <c r="S1089" s="60" t="str">
        <f t="shared" si="211"/>
        <v/>
      </c>
      <c r="T1089" s="60" t="str">
        <f t="shared" si="211"/>
        <v/>
      </c>
      <c r="U1089" s="60" t="str">
        <f t="shared" si="211"/>
        <v/>
      </c>
      <c r="V1089" s="60" t="str">
        <f t="shared" si="211"/>
        <v/>
      </c>
      <c r="W1089" s="44"/>
      <c r="X1089" s="44" t="str">
        <f t="shared" si="205"/>
        <v/>
      </c>
      <c r="Y1089" s="142" t="str">
        <f t="shared" si="202"/>
        <v/>
      </c>
      <c r="Z1089" s="172" t="str">
        <f t="shared" si="206"/>
        <v/>
      </c>
      <c r="AA1089" s="169" t="str">
        <f>IF(ISNUMBER($Q1089),INDEX($D$1:$D$3663,S1089,1),"")</f>
        <v/>
      </c>
      <c r="AB1089" s="169" t="str">
        <f>IF(ISNUMBER($Q1089),INDEX($D$1:$D$3663,T1089,1),"")</f>
        <v/>
      </c>
      <c r="AC1089" s="169" t="str">
        <f>IF(ISNUMBER($Q1089),INDEX($D$1:$D$3663,U1089,1),"")</f>
        <v/>
      </c>
      <c r="AD1089" s="169" t="str">
        <f>IF(ISNUMBER($Q1089),INDEX($D$1:$D$3663,V1089,1),"")</f>
        <v/>
      </c>
      <c r="AE1089" s="59"/>
      <c r="AF1089" s="177" t="str">
        <f t="shared" si="207"/>
        <v/>
      </c>
      <c r="AG1089" s="178" t="s">
        <v>1403</v>
      </c>
      <c r="AH1089" s="59"/>
      <c r="AI1089" s="163" t="str">
        <f t="shared" si="208"/>
        <v/>
      </c>
      <c r="AJ1089" s="162" t="str">
        <f t="shared" si="210"/>
        <v/>
      </c>
      <c r="AK1089" s="119"/>
      <c r="AL1089" s="59" t="str">
        <f>IF(ISNUMBER($AJ1089),INDEX($Z$4:$AC$3663,$AJ1089,AL$3),"")</f>
        <v/>
      </c>
      <c r="AM1089" s="149" t="str">
        <f>IF(ISNUMBER($AJ1089),INDEX($Z$4:$AC$3663,$AJ1089,AM$3),"")</f>
        <v/>
      </c>
      <c r="AN1089" s="149" t="str">
        <f>IF(ISNUMBER($AJ1089),INDEX($Z$4:$AC$3663,$AJ1089,AN$3),"")</f>
        <v/>
      </c>
      <c r="AO1089" s="59"/>
      <c r="AP1089" s="59"/>
      <c r="AQ1089" s="166"/>
      <c r="AR1089" s="59"/>
      <c r="AS1089" s="59"/>
      <c r="AT1089" s="149"/>
      <c r="AU1089" s="149"/>
      <c r="AV1089" s="149"/>
      <c r="AW1089" s="149"/>
      <c r="AX1089" s="150"/>
      <c r="AY1089" s="151"/>
      <c r="AZ1089" s="59"/>
      <c r="BA1089" s="59"/>
      <c r="BB1089" s="59"/>
      <c r="BC1089" s="59"/>
      <c r="BD1089" s="59"/>
      <c r="BE1089" s="59"/>
      <c r="BF1089" s="43"/>
      <c r="BG1089" s="59"/>
      <c r="BH1089" s="59"/>
      <c r="BI1089" s="59"/>
      <c r="BJ1089" s="59"/>
      <c r="BK1089" s="59"/>
      <c r="BL1089" s="59"/>
      <c r="BM1089" s="59"/>
    </row>
    <row r="1090" spans="1:65" x14ac:dyDescent="0.25">
      <c r="A1090" s="82"/>
      <c r="B1090" s="122" t="s">
        <v>10</v>
      </c>
      <c r="C1090" s="122">
        <v>4006.5</v>
      </c>
      <c r="D1090" s="122">
        <v>36.272472469669502</v>
      </c>
      <c r="E1090" s="142">
        <f>IF(B1089=B1090,0,MAX(E$4:E1089)+1)</f>
        <v>0</v>
      </c>
      <c r="F1090" s="142">
        <f t="shared" si="209"/>
        <v>2</v>
      </c>
      <c r="G1090" s="142" t="str">
        <f t="shared" si="203"/>
        <v/>
      </c>
      <c r="H1090" s="142" t="str">
        <f t="shared" si="204"/>
        <v/>
      </c>
      <c r="I1090" s="59"/>
      <c r="J1090" s="104"/>
      <c r="K1090" s="59"/>
      <c r="L1090" s="59"/>
      <c r="M1090" s="59"/>
      <c r="N1090" s="44"/>
      <c r="O1090" s="44"/>
      <c r="P1090" s="44"/>
      <c r="Q1090" s="43" t="str">
        <f t="shared" si="201"/>
        <v/>
      </c>
      <c r="R1090" s="60" t="str">
        <f t="shared" si="211"/>
        <v/>
      </c>
      <c r="S1090" s="60" t="str">
        <f t="shared" si="211"/>
        <v/>
      </c>
      <c r="T1090" s="60" t="str">
        <f t="shared" si="211"/>
        <v/>
      </c>
      <c r="U1090" s="60" t="str">
        <f t="shared" si="211"/>
        <v/>
      </c>
      <c r="V1090" s="60" t="str">
        <f t="shared" si="211"/>
        <v/>
      </c>
      <c r="W1090" s="44"/>
      <c r="X1090" s="44" t="str">
        <f t="shared" si="205"/>
        <v/>
      </c>
      <c r="Y1090" s="142" t="str">
        <f t="shared" si="202"/>
        <v/>
      </c>
      <c r="Z1090" s="172" t="str">
        <f t="shared" si="206"/>
        <v/>
      </c>
      <c r="AA1090" s="169" t="str">
        <f>IF(ISNUMBER($Q1090),INDEX($D$1:$D$3663,S1090,1),"")</f>
        <v/>
      </c>
      <c r="AB1090" s="169" t="str">
        <f>IF(ISNUMBER($Q1090),INDEX($D$1:$D$3663,T1090,1),"")</f>
        <v/>
      </c>
      <c r="AC1090" s="169" t="str">
        <f>IF(ISNUMBER($Q1090),INDEX($D$1:$D$3663,U1090,1),"")</f>
        <v/>
      </c>
      <c r="AD1090" s="169" t="str">
        <f>IF(ISNUMBER($Q1090),INDEX($D$1:$D$3663,V1090,1),"")</f>
        <v/>
      </c>
      <c r="AE1090" s="59"/>
      <c r="AF1090" s="177" t="str">
        <f t="shared" si="207"/>
        <v/>
      </c>
      <c r="AG1090" s="178" t="s">
        <v>1403</v>
      </c>
      <c r="AH1090" s="59"/>
      <c r="AI1090" s="163" t="str">
        <f t="shared" si="208"/>
        <v/>
      </c>
      <c r="AJ1090" s="162" t="str">
        <f t="shared" si="210"/>
        <v/>
      </c>
      <c r="AK1090" s="119"/>
      <c r="AL1090" s="59" t="str">
        <f>IF(ISNUMBER($AJ1090),INDEX($Z$4:$AC$3663,$AJ1090,AL$3),"")</f>
        <v/>
      </c>
      <c r="AM1090" s="149" t="str">
        <f>IF(ISNUMBER($AJ1090),INDEX($Z$4:$AC$3663,$AJ1090,AM$3),"")</f>
        <v/>
      </c>
      <c r="AN1090" s="149" t="str">
        <f>IF(ISNUMBER($AJ1090),INDEX($Z$4:$AC$3663,$AJ1090,AN$3),"")</f>
        <v/>
      </c>
      <c r="AO1090" s="59"/>
      <c r="AP1090" s="59"/>
      <c r="AQ1090" s="166"/>
      <c r="AR1090" s="59"/>
      <c r="AS1090" s="59"/>
      <c r="AT1090" s="149"/>
      <c r="AU1090" s="149"/>
      <c r="AV1090" s="149"/>
      <c r="AW1090" s="149"/>
      <c r="AX1090" s="150"/>
      <c r="AY1090" s="151"/>
      <c r="AZ1090" s="59"/>
      <c r="BA1090" s="59"/>
      <c r="BB1090" s="59"/>
      <c r="BC1090" s="59"/>
      <c r="BD1090" s="59"/>
      <c r="BE1090" s="59"/>
      <c r="BF1090" s="43"/>
      <c r="BG1090" s="59"/>
      <c r="BH1090" s="59"/>
      <c r="BI1090" s="59"/>
      <c r="BJ1090" s="59"/>
      <c r="BK1090" s="59"/>
      <c r="BL1090" s="59"/>
      <c r="BM1090" s="59"/>
    </row>
    <row r="1091" spans="1:65" x14ac:dyDescent="0.25">
      <c r="A1091" s="82"/>
      <c r="B1091" s="122" t="s">
        <v>10</v>
      </c>
      <c r="C1091" s="122">
        <v>4007.5</v>
      </c>
      <c r="D1091" s="122">
        <v>36.273122776613199</v>
      </c>
      <c r="E1091" s="142">
        <f>IF(B1090=B1091,0,MAX(E$4:E1090)+1)</f>
        <v>0</v>
      </c>
      <c r="F1091" s="142">
        <f t="shared" si="209"/>
        <v>2</v>
      </c>
      <c r="G1091" s="142" t="str">
        <f t="shared" si="203"/>
        <v/>
      </c>
      <c r="H1091" s="142" t="str">
        <f t="shared" si="204"/>
        <v/>
      </c>
      <c r="I1091" s="59"/>
      <c r="J1091" s="104"/>
      <c r="K1091" s="59"/>
      <c r="L1091" s="59"/>
      <c r="M1091" s="59"/>
      <c r="N1091" s="44"/>
      <c r="O1091" s="44"/>
      <c r="P1091" s="44"/>
      <c r="Q1091" s="43" t="str">
        <f t="shared" si="201"/>
        <v/>
      </c>
      <c r="R1091" s="60" t="str">
        <f t="shared" si="211"/>
        <v/>
      </c>
      <c r="S1091" s="60" t="str">
        <f t="shared" si="211"/>
        <v/>
      </c>
      <c r="T1091" s="60" t="str">
        <f t="shared" si="211"/>
        <v/>
      </c>
      <c r="U1091" s="60" t="str">
        <f t="shared" si="211"/>
        <v/>
      </c>
      <c r="V1091" s="60" t="str">
        <f t="shared" si="211"/>
        <v/>
      </c>
      <c r="W1091" s="44"/>
      <c r="X1091" s="44" t="str">
        <f t="shared" si="205"/>
        <v/>
      </c>
      <c r="Y1091" s="142" t="str">
        <f t="shared" si="202"/>
        <v/>
      </c>
      <c r="Z1091" s="172" t="str">
        <f t="shared" si="206"/>
        <v/>
      </c>
      <c r="AA1091" s="169" t="str">
        <f>IF(ISNUMBER($Q1091),INDEX($D$1:$D$3663,S1091,1),"")</f>
        <v/>
      </c>
      <c r="AB1091" s="169" t="str">
        <f>IF(ISNUMBER($Q1091),INDEX($D$1:$D$3663,T1091,1),"")</f>
        <v/>
      </c>
      <c r="AC1091" s="169" t="str">
        <f>IF(ISNUMBER($Q1091),INDEX($D$1:$D$3663,U1091,1),"")</f>
        <v/>
      </c>
      <c r="AD1091" s="169" t="str">
        <f>IF(ISNUMBER($Q1091),INDEX($D$1:$D$3663,V1091,1),"")</f>
        <v/>
      </c>
      <c r="AE1091" s="59"/>
      <c r="AF1091" s="177" t="str">
        <f t="shared" si="207"/>
        <v/>
      </c>
      <c r="AG1091" s="178" t="s">
        <v>1403</v>
      </c>
      <c r="AH1091" s="59"/>
      <c r="AI1091" s="163" t="str">
        <f t="shared" si="208"/>
        <v/>
      </c>
      <c r="AJ1091" s="162" t="str">
        <f t="shared" si="210"/>
        <v/>
      </c>
      <c r="AK1091" s="119"/>
      <c r="AL1091" s="59" t="str">
        <f>IF(ISNUMBER($AJ1091),INDEX($Z$4:$AC$3663,$AJ1091,AL$3),"")</f>
        <v/>
      </c>
      <c r="AM1091" s="149" t="str">
        <f>IF(ISNUMBER($AJ1091),INDEX($Z$4:$AC$3663,$AJ1091,AM$3),"")</f>
        <v/>
      </c>
      <c r="AN1091" s="149" t="str">
        <f>IF(ISNUMBER($AJ1091),INDEX($Z$4:$AC$3663,$AJ1091,AN$3),"")</f>
        <v/>
      </c>
      <c r="AO1091" s="59"/>
      <c r="AP1091" s="59"/>
      <c r="AQ1091" s="166"/>
      <c r="AR1091" s="59"/>
      <c r="AS1091" s="59"/>
      <c r="AT1091" s="149"/>
      <c r="AU1091" s="149"/>
      <c r="AV1091" s="149"/>
      <c r="AW1091" s="149"/>
      <c r="AX1091" s="150"/>
      <c r="AY1091" s="151"/>
      <c r="AZ1091" s="59"/>
      <c r="BA1091" s="59"/>
      <c r="BB1091" s="59"/>
      <c r="BC1091" s="59"/>
      <c r="BD1091" s="59"/>
      <c r="BE1091" s="59"/>
      <c r="BF1091" s="43"/>
      <c r="BG1091" s="59"/>
      <c r="BH1091" s="59"/>
      <c r="BI1091" s="59"/>
      <c r="BJ1091" s="59"/>
      <c r="BK1091" s="59"/>
      <c r="BL1091" s="59"/>
      <c r="BM1091" s="59"/>
    </row>
    <row r="1092" spans="1:65" x14ac:dyDescent="0.25">
      <c r="A1092" s="82"/>
      <c r="B1092" s="122" t="s">
        <v>10</v>
      </c>
      <c r="C1092" s="122">
        <v>4008.5</v>
      </c>
      <c r="D1092" s="122">
        <v>36.080340401694798</v>
      </c>
      <c r="E1092" s="142">
        <f>IF(B1091=B1092,0,MAX(E$4:E1091)+1)</f>
        <v>0</v>
      </c>
      <c r="F1092" s="142">
        <f t="shared" si="209"/>
        <v>2</v>
      </c>
      <c r="G1092" s="142" t="str">
        <f t="shared" si="203"/>
        <v/>
      </c>
      <c r="H1092" s="142" t="str">
        <f t="shared" si="204"/>
        <v/>
      </c>
      <c r="I1092" s="59"/>
      <c r="J1092" s="104"/>
      <c r="K1092" s="59"/>
      <c r="L1092" s="59"/>
      <c r="M1092" s="59"/>
      <c r="N1092" s="44"/>
      <c r="O1092" s="44"/>
      <c r="P1092" s="44"/>
      <c r="Q1092" s="43" t="str">
        <f t="shared" ref="Q1092:Q1155" si="212">IF(H1092=1,C1092-MIN(C$4:C$3663),"")</f>
        <v/>
      </c>
      <c r="R1092" s="60" t="str">
        <f t="shared" si="211"/>
        <v/>
      </c>
      <c r="S1092" s="60" t="str">
        <f t="shared" si="211"/>
        <v/>
      </c>
      <c r="T1092" s="60" t="str">
        <f t="shared" si="211"/>
        <v/>
      </c>
      <c r="U1092" s="60" t="str">
        <f t="shared" si="211"/>
        <v/>
      </c>
      <c r="V1092" s="60" t="str">
        <f t="shared" si="211"/>
        <v/>
      </c>
      <c r="W1092" s="44"/>
      <c r="X1092" s="44" t="str">
        <f t="shared" si="205"/>
        <v/>
      </c>
      <c r="Y1092" s="142" t="str">
        <f t="shared" ref="Y1092:Y1155" si="213">IF(ISNUMBER(Q1092),C1092,"")</f>
        <v/>
      </c>
      <c r="Z1092" s="172" t="str">
        <f t="shared" si="206"/>
        <v/>
      </c>
      <c r="AA1092" s="169" t="str">
        <f>IF(ISNUMBER($Q1092),INDEX($D$1:$D$3663,S1092,1),"")</f>
        <v/>
      </c>
      <c r="AB1092" s="169" t="str">
        <f>IF(ISNUMBER($Q1092),INDEX($D$1:$D$3663,T1092,1),"")</f>
        <v/>
      </c>
      <c r="AC1092" s="169" t="str">
        <f>IF(ISNUMBER($Q1092),INDEX($D$1:$D$3663,U1092,1),"")</f>
        <v/>
      </c>
      <c r="AD1092" s="169" t="str">
        <f>IF(ISNUMBER($Q1092),INDEX($D$1:$D$3663,V1092,1),"")</f>
        <v/>
      </c>
      <c r="AE1092" s="59"/>
      <c r="AF1092" s="177" t="str">
        <f t="shared" si="207"/>
        <v/>
      </c>
      <c r="AG1092" s="178" t="s">
        <v>1403</v>
      </c>
      <c r="AH1092" s="59"/>
      <c r="AI1092" s="163" t="str">
        <f t="shared" si="208"/>
        <v/>
      </c>
      <c r="AJ1092" s="162" t="str">
        <f t="shared" si="210"/>
        <v/>
      </c>
      <c r="AK1092" s="119"/>
      <c r="AL1092" s="59" t="str">
        <f>IF(ISNUMBER($AJ1092),INDEX($Z$4:$AC$3663,$AJ1092,AL$3),"")</f>
        <v/>
      </c>
      <c r="AM1092" s="149" t="str">
        <f>IF(ISNUMBER($AJ1092),INDEX($Z$4:$AC$3663,$AJ1092,AM$3),"")</f>
        <v/>
      </c>
      <c r="AN1092" s="149" t="str">
        <f>IF(ISNUMBER($AJ1092),INDEX($Z$4:$AC$3663,$AJ1092,AN$3),"")</f>
        <v/>
      </c>
      <c r="AO1092" s="59"/>
      <c r="AP1092" s="59"/>
      <c r="AQ1092" s="166"/>
      <c r="AR1092" s="59"/>
      <c r="AS1092" s="59"/>
      <c r="AT1092" s="149"/>
      <c r="AU1092" s="149"/>
      <c r="AV1092" s="149"/>
      <c r="AW1092" s="149"/>
      <c r="AX1092" s="150"/>
      <c r="AY1092" s="151"/>
      <c r="AZ1092" s="59"/>
      <c r="BA1092" s="59"/>
      <c r="BB1092" s="59"/>
      <c r="BC1092" s="59"/>
      <c r="BD1092" s="59"/>
      <c r="BE1092" s="59"/>
      <c r="BF1092" s="43"/>
      <c r="BG1092" s="59"/>
      <c r="BH1092" s="59"/>
      <c r="BI1092" s="59"/>
      <c r="BJ1092" s="59"/>
      <c r="BK1092" s="59"/>
      <c r="BL1092" s="59"/>
      <c r="BM1092" s="59"/>
    </row>
    <row r="1093" spans="1:65" x14ac:dyDescent="0.25">
      <c r="A1093" s="82"/>
      <c r="B1093" s="122" t="s">
        <v>10</v>
      </c>
      <c r="C1093" s="122">
        <v>4009.5</v>
      </c>
      <c r="D1093" s="122">
        <v>36.441950338595902</v>
      </c>
      <c r="E1093" s="142">
        <f>IF(B1092=B1093,0,MAX(E$4:E1092)+1)</f>
        <v>0</v>
      </c>
      <c r="F1093" s="142">
        <f t="shared" si="209"/>
        <v>2</v>
      </c>
      <c r="G1093" s="142" t="str">
        <f t="shared" ref="G1093:G1156" si="214">IF(E1093&gt;0,ROW(),"")</f>
        <v/>
      </c>
      <c r="H1093" s="142" t="str">
        <f t="shared" ref="H1093:H1156" si="215">IF(B1093=B$4,1,"")</f>
        <v/>
      </c>
      <c r="I1093" s="59"/>
      <c r="J1093" s="104"/>
      <c r="K1093" s="59"/>
      <c r="L1093" s="59"/>
      <c r="M1093" s="59"/>
      <c r="N1093" s="44"/>
      <c r="O1093" s="44"/>
      <c r="P1093" s="44"/>
      <c r="Q1093" s="43" t="str">
        <f t="shared" si="212"/>
        <v/>
      </c>
      <c r="R1093" s="60" t="str">
        <f t="shared" si="211"/>
        <v/>
      </c>
      <c r="S1093" s="60" t="str">
        <f t="shared" si="211"/>
        <v/>
      </c>
      <c r="T1093" s="60" t="str">
        <f t="shared" si="211"/>
        <v/>
      </c>
      <c r="U1093" s="60" t="str">
        <f t="shared" si="211"/>
        <v/>
      </c>
      <c r="V1093" s="60" t="str">
        <f t="shared" si="211"/>
        <v/>
      </c>
      <c r="W1093" s="44"/>
      <c r="X1093" s="44" t="str">
        <f t="shared" ref="X1093:X1156" si="216">IF(ISNUMBER(Y1093),ROW()-X$3,"")</f>
        <v/>
      </c>
      <c r="Y1093" s="142" t="str">
        <f t="shared" si="213"/>
        <v/>
      </c>
      <c r="Z1093" s="172" t="str">
        <f t="shared" ref="Z1093:Z1156" si="217">IF(ISNUMBER($Q1093),INDEX($D$1:$D$3663,R1093,1),"")</f>
        <v/>
      </c>
      <c r="AA1093" s="169" t="str">
        <f>IF(ISNUMBER($Q1093),INDEX($D$1:$D$3663,S1093,1),"")</f>
        <v/>
      </c>
      <c r="AB1093" s="169" t="str">
        <f>IF(ISNUMBER($Q1093),INDEX($D$1:$D$3663,T1093,1),"")</f>
        <v/>
      </c>
      <c r="AC1093" s="169" t="str">
        <f>IF(ISNUMBER($Q1093),INDEX($D$1:$D$3663,U1093,1),"")</f>
        <v/>
      </c>
      <c r="AD1093" s="169" t="str">
        <f>IF(ISNUMBER($Q1093),INDEX($D$1:$D$3663,V1093,1),"")</f>
        <v/>
      </c>
      <c r="AE1093" s="59"/>
      <c r="AF1093" s="177" t="str">
        <f t="shared" ref="AF1093:AF1156" si="218">IF(ISNUMBER(Q1093),Y1093/M$15-M$11,"")</f>
        <v/>
      </c>
      <c r="AG1093" s="178" t="s">
        <v>1403</v>
      </c>
      <c r="AH1093" s="59"/>
      <c r="AI1093" s="163" t="str">
        <f t="shared" ref="AI1093:AI1156" si="219">IF(ROW()-AI$3&lt;=AI$2,ROW()-AI$3,"")</f>
        <v/>
      </c>
      <c r="AJ1093" s="162" t="str">
        <f t="shared" si="210"/>
        <v/>
      </c>
      <c r="AK1093" s="119"/>
      <c r="AL1093" s="59" t="str">
        <f>IF(ISNUMBER($AJ1093),INDEX($Z$4:$AC$3663,$AJ1093,AL$3),"")</f>
        <v/>
      </c>
      <c r="AM1093" s="149" t="str">
        <f>IF(ISNUMBER($AJ1093),INDEX($Z$4:$AC$3663,$AJ1093,AM$3),"")</f>
        <v/>
      </c>
      <c r="AN1093" s="149" t="str">
        <f>IF(ISNUMBER($AJ1093),INDEX($Z$4:$AC$3663,$AJ1093,AN$3),"")</f>
        <v/>
      </c>
      <c r="AO1093" s="59"/>
      <c r="AP1093" s="59"/>
      <c r="AQ1093" s="166"/>
      <c r="AR1093" s="59"/>
      <c r="AS1093" s="59"/>
      <c r="AT1093" s="149"/>
      <c r="AU1093" s="149"/>
      <c r="AV1093" s="149"/>
      <c r="AW1093" s="149"/>
      <c r="AX1093" s="150"/>
      <c r="AY1093" s="151"/>
      <c r="AZ1093" s="59"/>
      <c r="BA1093" s="59"/>
      <c r="BB1093" s="59"/>
      <c r="BC1093" s="59"/>
      <c r="BD1093" s="59"/>
      <c r="BE1093" s="59"/>
      <c r="BF1093" s="43"/>
      <c r="BG1093" s="59"/>
      <c r="BH1093" s="59"/>
      <c r="BI1093" s="59"/>
      <c r="BJ1093" s="59"/>
      <c r="BK1093" s="59"/>
      <c r="BL1093" s="59"/>
      <c r="BM1093" s="59"/>
    </row>
    <row r="1094" spans="1:65" x14ac:dyDescent="0.25">
      <c r="A1094" s="82"/>
      <c r="B1094" s="122" t="s">
        <v>10</v>
      </c>
      <c r="C1094" s="122">
        <v>4010.5</v>
      </c>
      <c r="D1094" s="122">
        <v>36.2349410346255</v>
      </c>
      <c r="E1094" s="142">
        <f>IF(B1093=B1094,0,MAX(E$4:E1093)+1)</f>
        <v>0</v>
      </c>
      <c r="F1094" s="142">
        <f t="shared" si="209"/>
        <v>2</v>
      </c>
      <c r="G1094" s="142" t="str">
        <f t="shared" si="214"/>
        <v/>
      </c>
      <c r="H1094" s="142" t="str">
        <f t="shared" si="215"/>
        <v/>
      </c>
      <c r="I1094" s="59"/>
      <c r="J1094" s="104"/>
      <c r="K1094" s="59"/>
      <c r="L1094" s="59"/>
      <c r="M1094" s="59"/>
      <c r="N1094" s="44"/>
      <c r="O1094" s="44"/>
      <c r="P1094" s="44"/>
      <c r="Q1094" s="43" t="str">
        <f t="shared" si="212"/>
        <v/>
      </c>
      <c r="R1094" s="60" t="str">
        <f t="shared" si="211"/>
        <v/>
      </c>
      <c r="S1094" s="60" t="str">
        <f t="shared" si="211"/>
        <v/>
      </c>
      <c r="T1094" s="60" t="str">
        <f t="shared" si="211"/>
        <v/>
      </c>
      <c r="U1094" s="60" t="str">
        <f t="shared" si="211"/>
        <v/>
      </c>
      <c r="V1094" s="60" t="str">
        <f t="shared" si="211"/>
        <v/>
      </c>
      <c r="W1094" s="44"/>
      <c r="X1094" s="44" t="str">
        <f t="shared" si="216"/>
        <v/>
      </c>
      <c r="Y1094" s="142" t="str">
        <f t="shared" si="213"/>
        <v/>
      </c>
      <c r="Z1094" s="172" t="str">
        <f t="shared" si="217"/>
        <v/>
      </c>
      <c r="AA1094" s="169" t="str">
        <f>IF(ISNUMBER($Q1094),INDEX($D$1:$D$3663,S1094,1),"")</f>
        <v/>
      </c>
      <c r="AB1094" s="169" t="str">
        <f>IF(ISNUMBER($Q1094),INDEX($D$1:$D$3663,T1094,1),"")</f>
        <v/>
      </c>
      <c r="AC1094" s="169" t="str">
        <f>IF(ISNUMBER($Q1094),INDEX($D$1:$D$3663,U1094,1),"")</f>
        <v/>
      </c>
      <c r="AD1094" s="169" t="str">
        <f>IF(ISNUMBER($Q1094),INDEX($D$1:$D$3663,V1094,1),"")</f>
        <v/>
      </c>
      <c r="AE1094" s="59"/>
      <c r="AF1094" s="177" t="str">
        <f t="shared" si="218"/>
        <v/>
      </c>
      <c r="AG1094" s="178" t="s">
        <v>1403</v>
      </c>
      <c r="AH1094" s="59"/>
      <c r="AI1094" s="163" t="str">
        <f t="shared" si="219"/>
        <v/>
      </c>
      <c r="AJ1094" s="162" t="str">
        <f t="shared" si="210"/>
        <v/>
      </c>
      <c r="AK1094" s="119"/>
      <c r="AL1094" s="59" t="str">
        <f>IF(ISNUMBER($AJ1094),INDEX($Z$4:$AC$3663,$AJ1094,AL$3),"")</f>
        <v/>
      </c>
      <c r="AM1094" s="149" t="str">
        <f>IF(ISNUMBER($AJ1094),INDEX($Z$4:$AC$3663,$AJ1094,AM$3),"")</f>
        <v/>
      </c>
      <c r="AN1094" s="149" t="str">
        <f>IF(ISNUMBER($AJ1094),INDEX($Z$4:$AC$3663,$AJ1094,AN$3),"")</f>
        <v/>
      </c>
      <c r="AO1094" s="59"/>
      <c r="AP1094" s="59"/>
      <c r="AQ1094" s="166"/>
      <c r="AR1094" s="59"/>
      <c r="AS1094" s="59"/>
      <c r="AT1094" s="149"/>
      <c r="AU1094" s="149"/>
      <c r="AV1094" s="149"/>
      <c r="AW1094" s="149"/>
      <c r="AX1094" s="150"/>
      <c r="AY1094" s="151"/>
      <c r="AZ1094" s="59"/>
      <c r="BA1094" s="59"/>
      <c r="BB1094" s="59"/>
      <c r="BC1094" s="59"/>
      <c r="BD1094" s="59"/>
      <c r="BE1094" s="59"/>
      <c r="BF1094" s="43"/>
      <c r="BG1094" s="59"/>
      <c r="BH1094" s="59"/>
      <c r="BI1094" s="59"/>
      <c r="BJ1094" s="59"/>
      <c r="BK1094" s="59"/>
      <c r="BL1094" s="59"/>
      <c r="BM1094" s="59"/>
    </row>
    <row r="1095" spans="1:65" x14ac:dyDescent="0.25">
      <c r="A1095" s="82"/>
      <c r="B1095" s="122" t="s">
        <v>10</v>
      </c>
      <c r="C1095" s="122">
        <v>4011.5</v>
      </c>
      <c r="D1095" s="122">
        <v>36.2061237462189</v>
      </c>
      <c r="E1095" s="142">
        <f>IF(B1094=B1095,0,MAX(E$4:E1094)+1)</f>
        <v>0</v>
      </c>
      <c r="F1095" s="142">
        <f t="shared" ref="F1095:F1158" si="220">IF(E1095=0,F1094,E1095)</f>
        <v>2</v>
      </c>
      <c r="G1095" s="142" t="str">
        <f t="shared" si="214"/>
        <v/>
      </c>
      <c r="H1095" s="142" t="str">
        <f t="shared" si="215"/>
        <v/>
      </c>
      <c r="I1095" s="59"/>
      <c r="J1095" s="104"/>
      <c r="K1095" s="59"/>
      <c r="L1095" s="59"/>
      <c r="M1095" s="59"/>
      <c r="N1095" s="44"/>
      <c r="O1095" s="44"/>
      <c r="P1095" s="44"/>
      <c r="Q1095" s="43" t="str">
        <f t="shared" si="212"/>
        <v/>
      </c>
      <c r="R1095" s="60" t="str">
        <f t="shared" si="211"/>
        <v/>
      </c>
      <c r="S1095" s="60" t="str">
        <f t="shared" si="211"/>
        <v/>
      </c>
      <c r="T1095" s="60" t="str">
        <f t="shared" si="211"/>
        <v/>
      </c>
      <c r="U1095" s="60" t="str">
        <f t="shared" si="211"/>
        <v/>
      </c>
      <c r="V1095" s="60" t="str">
        <f t="shared" si="211"/>
        <v/>
      </c>
      <c r="W1095" s="44"/>
      <c r="X1095" s="44" t="str">
        <f t="shared" si="216"/>
        <v/>
      </c>
      <c r="Y1095" s="142" t="str">
        <f t="shared" si="213"/>
        <v/>
      </c>
      <c r="Z1095" s="172" t="str">
        <f t="shared" si="217"/>
        <v/>
      </c>
      <c r="AA1095" s="169" t="str">
        <f>IF(ISNUMBER($Q1095),INDEX($D$1:$D$3663,S1095,1),"")</f>
        <v/>
      </c>
      <c r="AB1095" s="169" t="str">
        <f>IF(ISNUMBER($Q1095),INDEX($D$1:$D$3663,T1095,1),"")</f>
        <v/>
      </c>
      <c r="AC1095" s="169" t="str">
        <f>IF(ISNUMBER($Q1095),INDEX($D$1:$D$3663,U1095,1),"")</f>
        <v/>
      </c>
      <c r="AD1095" s="169" t="str">
        <f>IF(ISNUMBER($Q1095),INDEX($D$1:$D$3663,V1095,1),"")</f>
        <v/>
      </c>
      <c r="AE1095" s="59"/>
      <c r="AF1095" s="177" t="str">
        <f t="shared" si="218"/>
        <v/>
      </c>
      <c r="AG1095" s="178" t="s">
        <v>1403</v>
      </c>
      <c r="AH1095" s="59"/>
      <c r="AI1095" s="163" t="str">
        <f t="shared" si="219"/>
        <v/>
      </c>
      <c r="AJ1095" s="162" t="str">
        <f t="shared" si="210"/>
        <v/>
      </c>
      <c r="AK1095" s="119"/>
      <c r="AL1095" s="59" t="str">
        <f>IF(ISNUMBER($AJ1095),INDEX($Z$4:$AC$3663,$AJ1095,AL$3),"")</f>
        <v/>
      </c>
      <c r="AM1095" s="149" t="str">
        <f>IF(ISNUMBER($AJ1095),INDEX($Z$4:$AC$3663,$AJ1095,AM$3),"")</f>
        <v/>
      </c>
      <c r="AN1095" s="149" t="str">
        <f>IF(ISNUMBER($AJ1095),INDEX($Z$4:$AC$3663,$AJ1095,AN$3),"")</f>
        <v/>
      </c>
      <c r="AO1095" s="59"/>
      <c r="AP1095" s="59"/>
      <c r="AQ1095" s="166"/>
      <c r="AR1095" s="59"/>
      <c r="AS1095" s="59"/>
      <c r="AT1095" s="149"/>
      <c r="AU1095" s="149"/>
      <c r="AV1095" s="149"/>
      <c r="AW1095" s="149"/>
      <c r="AX1095" s="150"/>
      <c r="AY1095" s="151"/>
      <c r="AZ1095" s="59"/>
      <c r="BA1095" s="59"/>
      <c r="BB1095" s="59"/>
      <c r="BC1095" s="59"/>
      <c r="BD1095" s="59"/>
      <c r="BE1095" s="59"/>
      <c r="BF1095" s="43"/>
      <c r="BG1095" s="59"/>
      <c r="BH1095" s="59"/>
      <c r="BI1095" s="59"/>
      <c r="BJ1095" s="59"/>
      <c r="BK1095" s="59"/>
      <c r="BL1095" s="59"/>
      <c r="BM1095" s="59"/>
    </row>
    <row r="1096" spans="1:65" x14ac:dyDescent="0.25">
      <c r="A1096" s="82"/>
      <c r="B1096" s="122" t="s">
        <v>10</v>
      </c>
      <c r="C1096" s="122">
        <v>4012.5</v>
      </c>
      <c r="D1096" s="122">
        <v>36.1135749580598</v>
      </c>
      <c r="E1096" s="142">
        <f>IF(B1095=B1096,0,MAX(E$4:E1095)+1)</f>
        <v>0</v>
      </c>
      <c r="F1096" s="142">
        <f t="shared" si="220"/>
        <v>2</v>
      </c>
      <c r="G1096" s="142" t="str">
        <f t="shared" si="214"/>
        <v/>
      </c>
      <c r="H1096" s="142" t="str">
        <f t="shared" si="215"/>
        <v/>
      </c>
      <c r="I1096" s="59"/>
      <c r="J1096" s="104"/>
      <c r="K1096" s="59"/>
      <c r="L1096" s="59"/>
      <c r="M1096" s="59"/>
      <c r="N1096" s="44"/>
      <c r="O1096" s="44"/>
      <c r="P1096" s="44"/>
      <c r="Q1096" s="43" t="str">
        <f t="shared" si="212"/>
        <v/>
      </c>
      <c r="R1096" s="60" t="str">
        <f t="shared" si="211"/>
        <v/>
      </c>
      <c r="S1096" s="60" t="str">
        <f t="shared" si="211"/>
        <v/>
      </c>
      <c r="T1096" s="60" t="str">
        <f t="shared" si="211"/>
        <v/>
      </c>
      <c r="U1096" s="60" t="str">
        <f t="shared" si="211"/>
        <v/>
      </c>
      <c r="V1096" s="60" t="str">
        <f t="shared" si="211"/>
        <v/>
      </c>
      <c r="W1096" s="44"/>
      <c r="X1096" s="44" t="str">
        <f t="shared" si="216"/>
        <v/>
      </c>
      <c r="Y1096" s="142" t="str">
        <f t="shared" si="213"/>
        <v/>
      </c>
      <c r="Z1096" s="172" t="str">
        <f t="shared" si="217"/>
        <v/>
      </c>
      <c r="AA1096" s="169" t="str">
        <f>IF(ISNUMBER($Q1096),INDEX($D$1:$D$3663,S1096,1),"")</f>
        <v/>
      </c>
      <c r="AB1096" s="169" t="str">
        <f>IF(ISNUMBER($Q1096),INDEX($D$1:$D$3663,T1096,1),"")</f>
        <v/>
      </c>
      <c r="AC1096" s="169" t="str">
        <f>IF(ISNUMBER($Q1096),INDEX($D$1:$D$3663,U1096,1),"")</f>
        <v/>
      </c>
      <c r="AD1096" s="169" t="str">
        <f>IF(ISNUMBER($Q1096),INDEX($D$1:$D$3663,V1096,1),"")</f>
        <v/>
      </c>
      <c r="AE1096" s="59"/>
      <c r="AF1096" s="177" t="str">
        <f t="shared" si="218"/>
        <v/>
      </c>
      <c r="AG1096" s="178" t="s">
        <v>1403</v>
      </c>
      <c r="AH1096" s="59"/>
      <c r="AI1096" s="163" t="str">
        <f t="shared" si="219"/>
        <v/>
      </c>
      <c r="AJ1096" s="162" t="str">
        <f t="shared" si="210"/>
        <v/>
      </c>
      <c r="AK1096" s="119"/>
      <c r="AL1096" s="59" t="str">
        <f>IF(ISNUMBER($AJ1096),INDEX($Z$4:$AC$3663,$AJ1096,AL$3),"")</f>
        <v/>
      </c>
      <c r="AM1096" s="149" t="str">
        <f>IF(ISNUMBER($AJ1096),INDEX($Z$4:$AC$3663,$AJ1096,AM$3),"")</f>
        <v/>
      </c>
      <c r="AN1096" s="149" t="str">
        <f>IF(ISNUMBER($AJ1096),INDEX($Z$4:$AC$3663,$AJ1096,AN$3),"")</f>
        <v/>
      </c>
      <c r="AO1096" s="59"/>
      <c r="AP1096" s="59"/>
      <c r="AQ1096" s="166"/>
      <c r="AR1096" s="59"/>
      <c r="AS1096" s="59"/>
      <c r="AT1096" s="149"/>
      <c r="AU1096" s="149"/>
      <c r="AV1096" s="149"/>
      <c r="AW1096" s="149"/>
      <c r="AX1096" s="150"/>
      <c r="AY1096" s="151"/>
      <c r="AZ1096" s="59"/>
      <c r="BA1096" s="59"/>
      <c r="BB1096" s="59"/>
      <c r="BC1096" s="59"/>
      <c r="BD1096" s="59"/>
      <c r="BE1096" s="59"/>
      <c r="BF1096" s="43"/>
      <c r="BG1096" s="59"/>
      <c r="BH1096" s="59"/>
      <c r="BI1096" s="59"/>
      <c r="BJ1096" s="59"/>
      <c r="BK1096" s="59"/>
      <c r="BL1096" s="59"/>
      <c r="BM1096" s="59"/>
    </row>
    <row r="1097" spans="1:65" x14ac:dyDescent="0.25">
      <c r="A1097" s="82"/>
      <c r="B1097" s="122" t="s">
        <v>10</v>
      </c>
      <c r="C1097" s="122">
        <v>4013.5</v>
      </c>
      <c r="D1097" s="122">
        <v>36.213389887873802</v>
      </c>
      <c r="E1097" s="142">
        <f>IF(B1096=B1097,0,MAX(E$4:E1096)+1)</f>
        <v>0</v>
      </c>
      <c r="F1097" s="142">
        <f t="shared" si="220"/>
        <v>2</v>
      </c>
      <c r="G1097" s="142" t="str">
        <f t="shared" si="214"/>
        <v/>
      </c>
      <c r="H1097" s="142" t="str">
        <f t="shared" si="215"/>
        <v/>
      </c>
      <c r="I1097" s="59"/>
      <c r="J1097" s="104"/>
      <c r="K1097" s="59"/>
      <c r="L1097" s="59"/>
      <c r="M1097" s="59"/>
      <c r="N1097" s="44"/>
      <c r="O1097" s="44"/>
      <c r="P1097" s="44"/>
      <c r="Q1097" s="43" t="str">
        <f t="shared" si="212"/>
        <v/>
      </c>
      <c r="R1097" s="60" t="str">
        <f t="shared" si="211"/>
        <v/>
      </c>
      <c r="S1097" s="60" t="str">
        <f t="shared" si="211"/>
        <v/>
      </c>
      <c r="T1097" s="60" t="str">
        <f t="shared" si="211"/>
        <v/>
      </c>
      <c r="U1097" s="60" t="str">
        <f t="shared" si="211"/>
        <v/>
      </c>
      <c r="V1097" s="60" t="str">
        <f t="shared" si="211"/>
        <v/>
      </c>
      <c r="W1097" s="44"/>
      <c r="X1097" s="44" t="str">
        <f t="shared" si="216"/>
        <v/>
      </c>
      <c r="Y1097" s="142" t="str">
        <f t="shared" si="213"/>
        <v/>
      </c>
      <c r="Z1097" s="172" t="str">
        <f t="shared" si="217"/>
        <v/>
      </c>
      <c r="AA1097" s="169" t="str">
        <f>IF(ISNUMBER($Q1097),INDEX($D$1:$D$3663,S1097,1),"")</f>
        <v/>
      </c>
      <c r="AB1097" s="169" t="str">
        <f>IF(ISNUMBER($Q1097),INDEX($D$1:$D$3663,T1097,1),"")</f>
        <v/>
      </c>
      <c r="AC1097" s="169" t="str">
        <f>IF(ISNUMBER($Q1097),INDEX($D$1:$D$3663,U1097,1),"")</f>
        <v/>
      </c>
      <c r="AD1097" s="169" t="str">
        <f>IF(ISNUMBER($Q1097),INDEX($D$1:$D$3663,V1097,1),"")</f>
        <v/>
      </c>
      <c r="AE1097" s="59"/>
      <c r="AF1097" s="177" t="str">
        <f t="shared" si="218"/>
        <v/>
      </c>
      <c r="AG1097" s="178" t="s">
        <v>1403</v>
      </c>
      <c r="AH1097" s="59"/>
      <c r="AI1097" s="163" t="str">
        <f t="shared" si="219"/>
        <v/>
      </c>
      <c r="AJ1097" s="162" t="str">
        <f t="shared" si="210"/>
        <v/>
      </c>
      <c r="AK1097" s="119"/>
      <c r="AL1097" s="59" t="str">
        <f>IF(ISNUMBER($AJ1097),INDEX($Z$4:$AC$3663,$AJ1097,AL$3),"")</f>
        <v/>
      </c>
      <c r="AM1097" s="149" t="str">
        <f>IF(ISNUMBER($AJ1097),INDEX($Z$4:$AC$3663,$AJ1097,AM$3),"")</f>
        <v/>
      </c>
      <c r="AN1097" s="149" t="str">
        <f>IF(ISNUMBER($AJ1097),INDEX($Z$4:$AC$3663,$AJ1097,AN$3),"")</f>
        <v/>
      </c>
      <c r="AO1097" s="59"/>
      <c r="AP1097" s="59"/>
      <c r="AQ1097" s="166"/>
      <c r="AR1097" s="59"/>
      <c r="AS1097" s="59"/>
      <c r="AT1097" s="149"/>
      <c r="AU1097" s="149"/>
      <c r="AV1097" s="149"/>
      <c r="AW1097" s="149"/>
      <c r="AX1097" s="150"/>
      <c r="AY1097" s="151"/>
      <c r="AZ1097" s="59"/>
      <c r="BA1097" s="59"/>
      <c r="BB1097" s="59"/>
      <c r="BC1097" s="59"/>
      <c r="BD1097" s="59"/>
      <c r="BE1097" s="59"/>
      <c r="BF1097" s="43"/>
      <c r="BG1097" s="59"/>
      <c r="BH1097" s="59"/>
      <c r="BI1097" s="59"/>
      <c r="BJ1097" s="59"/>
      <c r="BK1097" s="59"/>
      <c r="BL1097" s="59"/>
      <c r="BM1097" s="59"/>
    </row>
    <row r="1098" spans="1:65" x14ac:dyDescent="0.25">
      <c r="A1098" s="82"/>
      <c r="B1098" s="122" t="s">
        <v>10</v>
      </c>
      <c r="C1098" s="122">
        <v>4014.5</v>
      </c>
      <c r="D1098" s="122">
        <v>36.268919613322602</v>
      </c>
      <c r="E1098" s="142">
        <f>IF(B1097=B1098,0,MAX(E$4:E1097)+1)</f>
        <v>0</v>
      </c>
      <c r="F1098" s="142">
        <f t="shared" si="220"/>
        <v>2</v>
      </c>
      <c r="G1098" s="142" t="str">
        <f t="shared" si="214"/>
        <v/>
      </c>
      <c r="H1098" s="142" t="str">
        <f t="shared" si="215"/>
        <v/>
      </c>
      <c r="I1098" s="59"/>
      <c r="J1098" s="104"/>
      <c r="K1098" s="59"/>
      <c r="L1098" s="59"/>
      <c r="M1098" s="59"/>
      <c r="N1098" s="44"/>
      <c r="O1098" s="44"/>
      <c r="P1098" s="44"/>
      <c r="Q1098" s="43" t="str">
        <f t="shared" si="212"/>
        <v/>
      </c>
      <c r="R1098" s="60" t="str">
        <f t="shared" si="211"/>
        <v/>
      </c>
      <c r="S1098" s="60" t="str">
        <f t="shared" si="211"/>
        <v/>
      </c>
      <c r="T1098" s="60" t="str">
        <f t="shared" si="211"/>
        <v/>
      </c>
      <c r="U1098" s="60" t="str">
        <f t="shared" si="211"/>
        <v/>
      </c>
      <c r="V1098" s="60" t="str">
        <f t="shared" si="211"/>
        <v/>
      </c>
      <c r="W1098" s="44"/>
      <c r="X1098" s="44" t="str">
        <f t="shared" si="216"/>
        <v/>
      </c>
      <c r="Y1098" s="142" t="str">
        <f t="shared" si="213"/>
        <v/>
      </c>
      <c r="Z1098" s="172" t="str">
        <f t="shared" si="217"/>
        <v/>
      </c>
      <c r="AA1098" s="169" t="str">
        <f>IF(ISNUMBER($Q1098),INDEX($D$1:$D$3663,S1098,1),"")</f>
        <v/>
      </c>
      <c r="AB1098" s="169" t="str">
        <f>IF(ISNUMBER($Q1098),INDEX($D$1:$D$3663,T1098,1),"")</f>
        <v/>
      </c>
      <c r="AC1098" s="169" t="str">
        <f>IF(ISNUMBER($Q1098),INDEX($D$1:$D$3663,U1098,1),"")</f>
        <v/>
      </c>
      <c r="AD1098" s="169" t="str">
        <f>IF(ISNUMBER($Q1098),INDEX($D$1:$D$3663,V1098,1),"")</f>
        <v/>
      </c>
      <c r="AE1098" s="59"/>
      <c r="AF1098" s="177" t="str">
        <f t="shared" si="218"/>
        <v/>
      </c>
      <c r="AG1098" s="178" t="s">
        <v>1403</v>
      </c>
      <c r="AH1098" s="59"/>
      <c r="AI1098" s="163" t="str">
        <f t="shared" si="219"/>
        <v/>
      </c>
      <c r="AJ1098" s="162" t="str">
        <f t="shared" si="210"/>
        <v/>
      </c>
      <c r="AK1098" s="119"/>
      <c r="AL1098" s="59" t="str">
        <f>IF(ISNUMBER($AJ1098),INDEX($Z$4:$AC$3663,$AJ1098,AL$3),"")</f>
        <v/>
      </c>
      <c r="AM1098" s="149" t="str">
        <f>IF(ISNUMBER($AJ1098),INDEX($Z$4:$AC$3663,$AJ1098,AM$3),"")</f>
        <v/>
      </c>
      <c r="AN1098" s="149" t="str">
        <f>IF(ISNUMBER($AJ1098),INDEX($Z$4:$AC$3663,$AJ1098,AN$3),"")</f>
        <v/>
      </c>
      <c r="AO1098" s="59"/>
      <c r="AP1098" s="59"/>
      <c r="AQ1098" s="166"/>
      <c r="AR1098" s="59"/>
      <c r="AS1098" s="59"/>
      <c r="AT1098" s="149"/>
      <c r="AU1098" s="149"/>
      <c r="AV1098" s="149"/>
      <c r="AW1098" s="149"/>
      <c r="AX1098" s="150"/>
      <c r="AY1098" s="151"/>
      <c r="AZ1098" s="59"/>
      <c r="BA1098" s="59"/>
      <c r="BB1098" s="59"/>
      <c r="BC1098" s="59"/>
      <c r="BD1098" s="59"/>
      <c r="BE1098" s="59"/>
      <c r="BF1098" s="43"/>
      <c r="BG1098" s="59"/>
      <c r="BH1098" s="59"/>
      <c r="BI1098" s="59"/>
      <c r="BJ1098" s="59"/>
      <c r="BK1098" s="59"/>
      <c r="BL1098" s="59"/>
      <c r="BM1098" s="59"/>
    </row>
    <row r="1099" spans="1:65" x14ac:dyDescent="0.25">
      <c r="A1099" s="82"/>
      <c r="B1099" s="122" t="s">
        <v>10</v>
      </c>
      <c r="C1099" s="122">
        <v>4015.5</v>
      </c>
      <c r="D1099" s="122">
        <v>36.249516943162597</v>
      </c>
      <c r="E1099" s="142">
        <f>IF(B1098=B1099,0,MAX(E$4:E1098)+1)</f>
        <v>0</v>
      </c>
      <c r="F1099" s="142">
        <f t="shared" si="220"/>
        <v>2</v>
      </c>
      <c r="G1099" s="142" t="str">
        <f t="shared" si="214"/>
        <v/>
      </c>
      <c r="H1099" s="142" t="str">
        <f t="shared" si="215"/>
        <v/>
      </c>
      <c r="I1099" s="59"/>
      <c r="J1099" s="104"/>
      <c r="K1099" s="59"/>
      <c r="L1099" s="59"/>
      <c r="M1099" s="59"/>
      <c r="N1099" s="44"/>
      <c r="O1099" s="44"/>
      <c r="P1099" s="44"/>
      <c r="Q1099" s="43" t="str">
        <f t="shared" si="212"/>
        <v/>
      </c>
      <c r="R1099" s="60" t="str">
        <f t="shared" si="211"/>
        <v/>
      </c>
      <c r="S1099" s="60" t="str">
        <f t="shared" si="211"/>
        <v/>
      </c>
      <c r="T1099" s="60" t="str">
        <f t="shared" si="211"/>
        <v/>
      </c>
      <c r="U1099" s="60" t="str">
        <f t="shared" si="211"/>
        <v/>
      </c>
      <c r="V1099" s="60" t="str">
        <f t="shared" si="211"/>
        <v/>
      </c>
      <c r="W1099" s="44"/>
      <c r="X1099" s="44" t="str">
        <f t="shared" si="216"/>
        <v/>
      </c>
      <c r="Y1099" s="142" t="str">
        <f t="shared" si="213"/>
        <v/>
      </c>
      <c r="Z1099" s="172" t="str">
        <f t="shared" si="217"/>
        <v/>
      </c>
      <c r="AA1099" s="169" t="str">
        <f>IF(ISNUMBER($Q1099),INDEX($D$1:$D$3663,S1099,1),"")</f>
        <v/>
      </c>
      <c r="AB1099" s="169" t="str">
        <f>IF(ISNUMBER($Q1099),INDEX($D$1:$D$3663,T1099,1),"")</f>
        <v/>
      </c>
      <c r="AC1099" s="169" t="str">
        <f>IF(ISNUMBER($Q1099),INDEX($D$1:$D$3663,U1099,1),"")</f>
        <v/>
      </c>
      <c r="AD1099" s="169" t="str">
        <f>IF(ISNUMBER($Q1099),INDEX($D$1:$D$3663,V1099,1),"")</f>
        <v/>
      </c>
      <c r="AE1099" s="59"/>
      <c r="AF1099" s="177" t="str">
        <f t="shared" si="218"/>
        <v/>
      </c>
      <c r="AG1099" s="178" t="s">
        <v>1403</v>
      </c>
      <c r="AH1099" s="59"/>
      <c r="AI1099" s="163" t="str">
        <f t="shared" si="219"/>
        <v/>
      </c>
      <c r="AJ1099" s="162" t="str">
        <f t="shared" si="210"/>
        <v/>
      </c>
      <c r="AK1099" s="119"/>
      <c r="AL1099" s="59" t="str">
        <f>IF(ISNUMBER($AJ1099),INDEX($Z$4:$AC$3663,$AJ1099,AL$3),"")</f>
        <v/>
      </c>
      <c r="AM1099" s="149" t="str">
        <f>IF(ISNUMBER($AJ1099),INDEX($Z$4:$AC$3663,$AJ1099,AM$3),"")</f>
        <v/>
      </c>
      <c r="AN1099" s="149" t="str">
        <f>IF(ISNUMBER($AJ1099),INDEX($Z$4:$AC$3663,$AJ1099,AN$3),"")</f>
        <v/>
      </c>
      <c r="AO1099" s="59"/>
      <c r="AP1099" s="59"/>
      <c r="AQ1099" s="166"/>
      <c r="AR1099" s="59"/>
      <c r="AS1099" s="59"/>
      <c r="AT1099" s="149"/>
      <c r="AU1099" s="149"/>
      <c r="AV1099" s="149"/>
      <c r="AW1099" s="149"/>
      <c r="AX1099" s="150"/>
      <c r="AY1099" s="151"/>
      <c r="AZ1099" s="59"/>
      <c r="BA1099" s="59"/>
      <c r="BB1099" s="59"/>
      <c r="BC1099" s="59"/>
      <c r="BD1099" s="59"/>
      <c r="BE1099" s="59"/>
      <c r="BF1099" s="43"/>
      <c r="BG1099" s="59"/>
      <c r="BH1099" s="59"/>
      <c r="BI1099" s="59"/>
      <c r="BJ1099" s="59"/>
      <c r="BK1099" s="59"/>
      <c r="BL1099" s="59"/>
      <c r="BM1099" s="59"/>
    </row>
    <row r="1100" spans="1:65" x14ac:dyDescent="0.25">
      <c r="A1100" s="82"/>
      <c r="B1100" s="122" t="s">
        <v>10</v>
      </c>
      <c r="C1100" s="122">
        <v>4016.5</v>
      </c>
      <c r="D1100" s="122">
        <v>36.175807042416203</v>
      </c>
      <c r="E1100" s="142">
        <f>IF(B1099=B1100,0,MAX(E$4:E1099)+1)</f>
        <v>0</v>
      </c>
      <c r="F1100" s="142">
        <f t="shared" si="220"/>
        <v>2</v>
      </c>
      <c r="G1100" s="142" t="str">
        <f t="shared" si="214"/>
        <v/>
      </c>
      <c r="H1100" s="142" t="str">
        <f t="shared" si="215"/>
        <v/>
      </c>
      <c r="I1100" s="59"/>
      <c r="J1100" s="104"/>
      <c r="K1100" s="59"/>
      <c r="L1100" s="59"/>
      <c r="M1100" s="59"/>
      <c r="N1100" s="44"/>
      <c r="O1100" s="44"/>
      <c r="P1100" s="44"/>
      <c r="Q1100" s="43" t="str">
        <f t="shared" si="212"/>
        <v/>
      </c>
      <c r="R1100" s="60" t="str">
        <f t="shared" si="211"/>
        <v/>
      </c>
      <c r="S1100" s="60" t="str">
        <f t="shared" si="211"/>
        <v/>
      </c>
      <c r="T1100" s="60" t="str">
        <f t="shared" si="211"/>
        <v/>
      </c>
      <c r="U1100" s="60" t="str">
        <f t="shared" si="211"/>
        <v/>
      </c>
      <c r="V1100" s="60" t="str">
        <f t="shared" si="211"/>
        <v/>
      </c>
      <c r="W1100" s="44"/>
      <c r="X1100" s="44" t="str">
        <f t="shared" si="216"/>
        <v/>
      </c>
      <c r="Y1100" s="142" t="str">
        <f t="shared" si="213"/>
        <v/>
      </c>
      <c r="Z1100" s="172" t="str">
        <f t="shared" si="217"/>
        <v/>
      </c>
      <c r="AA1100" s="169" t="str">
        <f>IF(ISNUMBER($Q1100),INDEX($D$1:$D$3663,S1100,1),"")</f>
        <v/>
      </c>
      <c r="AB1100" s="169" t="str">
        <f>IF(ISNUMBER($Q1100),INDEX($D$1:$D$3663,T1100,1),"")</f>
        <v/>
      </c>
      <c r="AC1100" s="169" t="str">
        <f>IF(ISNUMBER($Q1100),INDEX($D$1:$D$3663,U1100,1),"")</f>
        <v/>
      </c>
      <c r="AD1100" s="169" t="str">
        <f>IF(ISNUMBER($Q1100),INDEX($D$1:$D$3663,V1100,1),"")</f>
        <v/>
      </c>
      <c r="AE1100" s="59"/>
      <c r="AF1100" s="177" t="str">
        <f t="shared" si="218"/>
        <v/>
      </c>
      <c r="AG1100" s="178" t="s">
        <v>1403</v>
      </c>
      <c r="AH1100" s="59"/>
      <c r="AI1100" s="163" t="str">
        <f t="shared" si="219"/>
        <v/>
      </c>
      <c r="AJ1100" s="162" t="str">
        <f t="shared" si="210"/>
        <v/>
      </c>
      <c r="AK1100" s="119"/>
      <c r="AL1100" s="59" t="str">
        <f>IF(ISNUMBER($AJ1100),INDEX($Z$4:$AC$3663,$AJ1100,AL$3),"")</f>
        <v/>
      </c>
      <c r="AM1100" s="149" t="str">
        <f>IF(ISNUMBER($AJ1100),INDEX($Z$4:$AC$3663,$AJ1100,AM$3),"")</f>
        <v/>
      </c>
      <c r="AN1100" s="149" t="str">
        <f>IF(ISNUMBER($AJ1100),INDEX($Z$4:$AC$3663,$AJ1100,AN$3),"")</f>
        <v/>
      </c>
      <c r="AO1100" s="59"/>
      <c r="AP1100" s="59"/>
      <c r="AQ1100" s="166"/>
      <c r="AR1100" s="59"/>
      <c r="AS1100" s="59"/>
      <c r="AT1100" s="149"/>
      <c r="AU1100" s="149"/>
      <c r="AV1100" s="149"/>
      <c r="AW1100" s="149"/>
      <c r="AX1100" s="150"/>
      <c r="AY1100" s="151"/>
      <c r="AZ1100" s="59"/>
      <c r="BA1100" s="59"/>
      <c r="BB1100" s="59"/>
      <c r="BC1100" s="59"/>
      <c r="BD1100" s="59"/>
      <c r="BE1100" s="59"/>
      <c r="BF1100" s="43"/>
      <c r="BG1100" s="59"/>
      <c r="BH1100" s="59"/>
      <c r="BI1100" s="59"/>
      <c r="BJ1100" s="59"/>
      <c r="BK1100" s="59"/>
      <c r="BL1100" s="59"/>
      <c r="BM1100" s="59"/>
    </row>
    <row r="1101" spans="1:65" x14ac:dyDescent="0.25">
      <c r="A1101" s="82"/>
      <c r="B1101" s="122" t="s">
        <v>10</v>
      </c>
      <c r="C1101" s="122">
        <v>4017.5</v>
      </c>
      <c r="D1101" s="122">
        <v>36.078626669873998</v>
      </c>
      <c r="E1101" s="142">
        <f>IF(B1100=B1101,0,MAX(E$4:E1100)+1)</f>
        <v>0</v>
      </c>
      <c r="F1101" s="142">
        <f t="shared" si="220"/>
        <v>2</v>
      </c>
      <c r="G1101" s="142" t="str">
        <f t="shared" si="214"/>
        <v/>
      </c>
      <c r="H1101" s="142" t="str">
        <f t="shared" si="215"/>
        <v/>
      </c>
      <c r="I1101" s="59"/>
      <c r="J1101" s="104"/>
      <c r="K1101" s="59"/>
      <c r="L1101" s="59"/>
      <c r="M1101" s="59"/>
      <c r="N1101" s="44"/>
      <c r="O1101" s="44"/>
      <c r="P1101" s="44"/>
      <c r="Q1101" s="43" t="str">
        <f t="shared" si="212"/>
        <v/>
      </c>
      <c r="R1101" s="60" t="str">
        <f t="shared" si="211"/>
        <v/>
      </c>
      <c r="S1101" s="60" t="str">
        <f t="shared" si="211"/>
        <v/>
      </c>
      <c r="T1101" s="60" t="str">
        <f t="shared" si="211"/>
        <v/>
      </c>
      <c r="U1101" s="60" t="str">
        <f t="shared" si="211"/>
        <v/>
      </c>
      <c r="V1101" s="60" t="str">
        <f t="shared" si="211"/>
        <v/>
      </c>
      <c r="W1101" s="44"/>
      <c r="X1101" s="44" t="str">
        <f t="shared" si="216"/>
        <v/>
      </c>
      <c r="Y1101" s="142" t="str">
        <f t="shared" si="213"/>
        <v/>
      </c>
      <c r="Z1101" s="172" t="str">
        <f t="shared" si="217"/>
        <v/>
      </c>
      <c r="AA1101" s="169" t="str">
        <f>IF(ISNUMBER($Q1101),INDEX($D$1:$D$3663,S1101,1),"")</f>
        <v/>
      </c>
      <c r="AB1101" s="169" t="str">
        <f>IF(ISNUMBER($Q1101),INDEX($D$1:$D$3663,T1101,1),"")</f>
        <v/>
      </c>
      <c r="AC1101" s="169" t="str">
        <f>IF(ISNUMBER($Q1101),INDEX($D$1:$D$3663,U1101,1),"")</f>
        <v/>
      </c>
      <c r="AD1101" s="169" t="str">
        <f>IF(ISNUMBER($Q1101),INDEX($D$1:$D$3663,V1101,1),"")</f>
        <v/>
      </c>
      <c r="AE1101" s="59"/>
      <c r="AF1101" s="177" t="str">
        <f t="shared" si="218"/>
        <v/>
      </c>
      <c r="AG1101" s="178" t="s">
        <v>1403</v>
      </c>
      <c r="AH1101" s="59"/>
      <c r="AI1101" s="163" t="str">
        <f t="shared" si="219"/>
        <v/>
      </c>
      <c r="AJ1101" s="162" t="str">
        <f t="shared" si="210"/>
        <v/>
      </c>
      <c r="AK1101" s="119"/>
      <c r="AL1101" s="59" t="str">
        <f>IF(ISNUMBER($AJ1101),INDEX($Z$4:$AC$3663,$AJ1101,AL$3),"")</f>
        <v/>
      </c>
      <c r="AM1101" s="149" t="str">
        <f>IF(ISNUMBER($AJ1101),INDEX($Z$4:$AC$3663,$AJ1101,AM$3),"")</f>
        <v/>
      </c>
      <c r="AN1101" s="149" t="str">
        <f>IF(ISNUMBER($AJ1101),INDEX($Z$4:$AC$3663,$AJ1101,AN$3),"")</f>
        <v/>
      </c>
      <c r="AO1101" s="59"/>
      <c r="AP1101" s="59"/>
      <c r="AQ1101" s="166"/>
      <c r="AR1101" s="59"/>
      <c r="AS1101" s="59"/>
      <c r="AT1101" s="149"/>
      <c r="AU1101" s="149"/>
      <c r="AV1101" s="149"/>
      <c r="AW1101" s="149"/>
      <c r="AX1101" s="150"/>
      <c r="AY1101" s="151"/>
      <c r="AZ1101" s="59"/>
      <c r="BA1101" s="59"/>
      <c r="BB1101" s="59"/>
      <c r="BC1101" s="59"/>
      <c r="BD1101" s="59"/>
      <c r="BE1101" s="59"/>
      <c r="BF1101" s="43"/>
      <c r="BG1101" s="59"/>
      <c r="BH1101" s="59"/>
      <c r="BI1101" s="59"/>
      <c r="BJ1101" s="59"/>
      <c r="BK1101" s="59"/>
      <c r="BL1101" s="59"/>
      <c r="BM1101" s="59"/>
    </row>
    <row r="1102" spans="1:65" x14ac:dyDescent="0.25">
      <c r="A1102" s="82"/>
      <c r="B1102" s="122" t="s">
        <v>10</v>
      </c>
      <c r="C1102" s="122">
        <v>4018.5</v>
      </c>
      <c r="D1102" s="122">
        <v>36.177623833854199</v>
      </c>
      <c r="E1102" s="142">
        <f>IF(B1101=B1102,0,MAX(E$4:E1101)+1)</f>
        <v>0</v>
      </c>
      <c r="F1102" s="142">
        <f t="shared" si="220"/>
        <v>2</v>
      </c>
      <c r="G1102" s="142" t="str">
        <f t="shared" si="214"/>
        <v/>
      </c>
      <c r="H1102" s="142" t="str">
        <f t="shared" si="215"/>
        <v/>
      </c>
      <c r="I1102" s="59"/>
      <c r="J1102" s="104"/>
      <c r="K1102" s="59"/>
      <c r="L1102" s="59"/>
      <c r="M1102" s="59"/>
      <c r="N1102" s="44"/>
      <c r="O1102" s="44"/>
      <c r="P1102" s="44"/>
      <c r="Q1102" s="43" t="str">
        <f t="shared" si="212"/>
        <v/>
      </c>
      <c r="R1102" s="60" t="str">
        <f t="shared" si="211"/>
        <v/>
      </c>
      <c r="S1102" s="60" t="str">
        <f t="shared" si="211"/>
        <v/>
      </c>
      <c r="T1102" s="60" t="str">
        <f t="shared" si="211"/>
        <v/>
      </c>
      <c r="U1102" s="60" t="str">
        <f t="shared" si="211"/>
        <v/>
      </c>
      <c r="V1102" s="60" t="str">
        <f t="shared" si="211"/>
        <v/>
      </c>
      <c r="W1102" s="44"/>
      <c r="X1102" s="44" t="str">
        <f t="shared" si="216"/>
        <v/>
      </c>
      <c r="Y1102" s="142" t="str">
        <f t="shared" si="213"/>
        <v/>
      </c>
      <c r="Z1102" s="172" t="str">
        <f t="shared" si="217"/>
        <v/>
      </c>
      <c r="AA1102" s="169" t="str">
        <f>IF(ISNUMBER($Q1102),INDEX($D$1:$D$3663,S1102,1),"")</f>
        <v/>
      </c>
      <c r="AB1102" s="169" t="str">
        <f>IF(ISNUMBER($Q1102),INDEX($D$1:$D$3663,T1102,1),"")</f>
        <v/>
      </c>
      <c r="AC1102" s="169" t="str">
        <f>IF(ISNUMBER($Q1102),INDEX($D$1:$D$3663,U1102,1),"")</f>
        <v/>
      </c>
      <c r="AD1102" s="169" t="str">
        <f>IF(ISNUMBER($Q1102),INDEX($D$1:$D$3663,V1102,1),"")</f>
        <v/>
      </c>
      <c r="AE1102" s="59"/>
      <c r="AF1102" s="177" t="str">
        <f t="shared" si="218"/>
        <v/>
      </c>
      <c r="AG1102" s="178" t="s">
        <v>1403</v>
      </c>
      <c r="AH1102" s="59"/>
      <c r="AI1102" s="163" t="str">
        <f t="shared" si="219"/>
        <v/>
      </c>
      <c r="AJ1102" s="162" t="str">
        <f t="shared" si="210"/>
        <v/>
      </c>
      <c r="AK1102" s="119"/>
      <c r="AL1102" s="59" t="str">
        <f>IF(ISNUMBER($AJ1102),INDEX($Z$4:$AC$3663,$AJ1102,AL$3),"")</f>
        <v/>
      </c>
      <c r="AM1102" s="149" t="str">
        <f>IF(ISNUMBER($AJ1102),INDEX($Z$4:$AC$3663,$AJ1102,AM$3),"")</f>
        <v/>
      </c>
      <c r="AN1102" s="149" t="str">
        <f>IF(ISNUMBER($AJ1102),INDEX($Z$4:$AC$3663,$AJ1102,AN$3),"")</f>
        <v/>
      </c>
      <c r="AO1102" s="59"/>
      <c r="AP1102" s="59"/>
      <c r="AQ1102" s="166"/>
      <c r="AR1102" s="59"/>
      <c r="AS1102" s="59"/>
      <c r="AT1102" s="149"/>
      <c r="AU1102" s="149"/>
      <c r="AV1102" s="149"/>
      <c r="AW1102" s="149"/>
      <c r="AX1102" s="150"/>
      <c r="AY1102" s="151"/>
      <c r="AZ1102" s="59"/>
      <c r="BA1102" s="59"/>
      <c r="BB1102" s="59"/>
      <c r="BC1102" s="59"/>
      <c r="BD1102" s="59"/>
      <c r="BE1102" s="59"/>
      <c r="BF1102" s="43"/>
      <c r="BG1102" s="59"/>
      <c r="BH1102" s="59"/>
      <c r="BI1102" s="59"/>
      <c r="BJ1102" s="59"/>
      <c r="BK1102" s="59"/>
      <c r="BL1102" s="59"/>
      <c r="BM1102" s="59"/>
    </row>
    <row r="1103" spans="1:65" x14ac:dyDescent="0.25">
      <c r="A1103" s="82"/>
      <c r="B1103" s="122" t="s">
        <v>10</v>
      </c>
      <c r="C1103" s="122">
        <v>4019.5</v>
      </c>
      <c r="D1103" s="122">
        <v>36.193004177869902</v>
      </c>
      <c r="E1103" s="142">
        <f>IF(B1102=B1103,0,MAX(E$4:E1102)+1)</f>
        <v>0</v>
      </c>
      <c r="F1103" s="142">
        <f t="shared" si="220"/>
        <v>2</v>
      </c>
      <c r="G1103" s="142" t="str">
        <f t="shared" si="214"/>
        <v/>
      </c>
      <c r="H1103" s="142" t="str">
        <f t="shared" si="215"/>
        <v/>
      </c>
      <c r="I1103" s="59"/>
      <c r="J1103" s="104"/>
      <c r="K1103" s="59"/>
      <c r="L1103" s="59"/>
      <c r="M1103" s="59"/>
      <c r="N1103" s="44"/>
      <c r="O1103" s="44"/>
      <c r="P1103" s="44"/>
      <c r="Q1103" s="43" t="str">
        <f t="shared" si="212"/>
        <v/>
      </c>
      <c r="R1103" s="60" t="str">
        <f t="shared" si="211"/>
        <v/>
      </c>
      <c r="S1103" s="60" t="str">
        <f t="shared" si="211"/>
        <v/>
      </c>
      <c r="T1103" s="60" t="str">
        <f t="shared" si="211"/>
        <v/>
      </c>
      <c r="U1103" s="60" t="str">
        <f t="shared" si="211"/>
        <v/>
      </c>
      <c r="V1103" s="60" t="str">
        <f t="shared" si="211"/>
        <v/>
      </c>
      <c r="W1103" s="44"/>
      <c r="X1103" s="44" t="str">
        <f t="shared" si="216"/>
        <v/>
      </c>
      <c r="Y1103" s="142" t="str">
        <f t="shared" si="213"/>
        <v/>
      </c>
      <c r="Z1103" s="172" t="str">
        <f t="shared" si="217"/>
        <v/>
      </c>
      <c r="AA1103" s="169" t="str">
        <f>IF(ISNUMBER($Q1103),INDEX($D$1:$D$3663,S1103,1),"")</f>
        <v/>
      </c>
      <c r="AB1103" s="169" t="str">
        <f>IF(ISNUMBER($Q1103),INDEX($D$1:$D$3663,T1103,1),"")</f>
        <v/>
      </c>
      <c r="AC1103" s="169" t="str">
        <f>IF(ISNUMBER($Q1103),INDEX($D$1:$D$3663,U1103,1),"")</f>
        <v/>
      </c>
      <c r="AD1103" s="169" t="str">
        <f>IF(ISNUMBER($Q1103),INDEX($D$1:$D$3663,V1103,1),"")</f>
        <v/>
      </c>
      <c r="AE1103" s="59"/>
      <c r="AF1103" s="177" t="str">
        <f t="shared" si="218"/>
        <v/>
      </c>
      <c r="AG1103" s="178" t="s">
        <v>1403</v>
      </c>
      <c r="AH1103" s="59"/>
      <c r="AI1103" s="163" t="str">
        <f t="shared" si="219"/>
        <v/>
      </c>
      <c r="AJ1103" s="162" t="str">
        <f t="shared" si="210"/>
        <v/>
      </c>
      <c r="AK1103" s="119"/>
      <c r="AL1103" s="59" t="str">
        <f>IF(ISNUMBER($AJ1103),INDEX($Z$4:$AC$3663,$AJ1103,AL$3),"")</f>
        <v/>
      </c>
      <c r="AM1103" s="149" t="str">
        <f>IF(ISNUMBER($AJ1103),INDEX($Z$4:$AC$3663,$AJ1103,AM$3),"")</f>
        <v/>
      </c>
      <c r="AN1103" s="149" t="str">
        <f>IF(ISNUMBER($AJ1103),INDEX($Z$4:$AC$3663,$AJ1103,AN$3),"")</f>
        <v/>
      </c>
      <c r="AO1103" s="59"/>
      <c r="AP1103" s="59"/>
      <c r="AQ1103" s="166"/>
      <c r="AR1103" s="59"/>
      <c r="AS1103" s="59"/>
      <c r="AT1103" s="149"/>
      <c r="AU1103" s="149"/>
      <c r="AV1103" s="149"/>
      <c r="AW1103" s="149"/>
      <c r="AX1103" s="150"/>
      <c r="AY1103" s="151"/>
      <c r="AZ1103" s="59"/>
      <c r="BA1103" s="59"/>
      <c r="BB1103" s="59"/>
      <c r="BC1103" s="59"/>
      <c r="BD1103" s="59"/>
      <c r="BE1103" s="59"/>
      <c r="BF1103" s="43"/>
      <c r="BG1103" s="59"/>
      <c r="BH1103" s="59"/>
      <c r="BI1103" s="59"/>
      <c r="BJ1103" s="59"/>
      <c r="BK1103" s="59"/>
      <c r="BL1103" s="59"/>
      <c r="BM1103" s="59"/>
    </row>
    <row r="1104" spans="1:65" x14ac:dyDescent="0.25">
      <c r="A1104" s="82"/>
      <c r="B1104" s="122" t="s">
        <v>10</v>
      </c>
      <c r="C1104" s="122">
        <v>4020.5</v>
      </c>
      <c r="D1104" s="122">
        <v>36.064782729996203</v>
      </c>
      <c r="E1104" s="142">
        <f>IF(B1103=B1104,0,MAX(E$4:E1103)+1)</f>
        <v>0</v>
      </c>
      <c r="F1104" s="142">
        <f t="shared" si="220"/>
        <v>2</v>
      </c>
      <c r="G1104" s="142" t="str">
        <f t="shared" si="214"/>
        <v/>
      </c>
      <c r="H1104" s="142" t="str">
        <f t="shared" si="215"/>
        <v/>
      </c>
      <c r="I1104" s="59"/>
      <c r="J1104" s="104"/>
      <c r="K1104" s="59"/>
      <c r="L1104" s="59"/>
      <c r="M1104" s="59"/>
      <c r="N1104" s="44"/>
      <c r="O1104" s="44"/>
      <c r="P1104" s="44"/>
      <c r="Q1104" s="43" t="str">
        <f t="shared" si="212"/>
        <v/>
      </c>
      <c r="R1104" s="60" t="str">
        <f t="shared" si="211"/>
        <v/>
      </c>
      <c r="S1104" s="60" t="str">
        <f t="shared" si="211"/>
        <v/>
      </c>
      <c r="T1104" s="60" t="str">
        <f t="shared" si="211"/>
        <v/>
      </c>
      <c r="U1104" s="60" t="str">
        <f t="shared" si="211"/>
        <v/>
      </c>
      <c r="V1104" s="60" t="str">
        <f t="shared" si="211"/>
        <v/>
      </c>
      <c r="W1104" s="44"/>
      <c r="X1104" s="44" t="str">
        <f t="shared" si="216"/>
        <v/>
      </c>
      <c r="Y1104" s="142" t="str">
        <f t="shared" si="213"/>
        <v/>
      </c>
      <c r="Z1104" s="172" t="str">
        <f t="shared" si="217"/>
        <v/>
      </c>
      <c r="AA1104" s="169" t="str">
        <f>IF(ISNUMBER($Q1104),INDEX($D$1:$D$3663,S1104,1),"")</f>
        <v/>
      </c>
      <c r="AB1104" s="169" t="str">
        <f>IF(ISNUMBER($Q1104),INDEX($D$1:$D$3663,T1104,1),"")</f>
        <v/>
      </c>
      <c r="AC1104" s="169" t="str">
        <f>IF(ISNUMBER($Q1104),INDEX($D$1:$D$3663,U1104,1),"")</f>
        <v/>
      </c>
      <c r="AD1104" s="169" t="str">
        <f>IF(ISNUMBER($Q1104),INDEX($D$1:$D$3663,V1104,1),"")</f>
        <v/>
      </c>
      <c r="AE1104" s="59"/>
      <c r="AF1104" s="177" t="str">
        <f t="shared" si="218"/>
        <v/>
      </c>
      <c r="AG1104" s="178" t="s">
        <v>1403</v>
      </c>
      <c r="AH1104" s="59"/>
      <c r="AI1104" s="163" t="str">
        <f t="shared" si="219"/>
        <v/>
      </c>
      <c r="AJ1104" s="162" t="str">
        <f t="shared" si="210"/>
        <v/>
      </c>
      <c r="AK1104" s="119"/>
      <c r="AL1104" s="59" t="str">
        <f>IF(ISNUMBER($AJ1104),INDEX($Z$4:$AC$3663,$AJ1104,AL$3),"")</f>
        <v/>
      </c>
      <c r="AM1104" s="149" t="str">
        <f>IF(ISNUMBER($AJ1104),INDEX($Z$4:$AC$3663,$AJ1104,AM$3),"")</f>
        <v/>
      </c>
      <c r="AN1104" s="149" t="str">
        <f>IF(ISNUMBER($AJ1104),INDEX($Z$4:$AC$3663,$AJ1104,AN$3),"")</f>
        <v/>
      </c>
      <c r="AO1104" s="59"/>
      <c r="AP1104" s="59"/>
      <c r="AQ1104" s="166"/>
      <c r="AR1104" s="59"/>
      <c r="AS1104" s="59"/>
      <c r="AT1104" s="149"/>
      <c r="AU1104" s="149"/>
      <c r="AV1104" s="149"/>
      <c r="AW1104" s="149"/>
      <c r="AX1104" s="150"/>
      <c r="AY1104" s="151"/>
      <c r="AZ1104" s="59"/>
      <c r="BA1104" s="59"/>
      <c r="BB1104" s="59"/>
      <c r="BC1104" s="59"/>
      <c r="BD1104" s="59"/>
      <c r="BE1104" s="59"/>
      <c r="BF1104" s="43"/>
      <c r="BG1104" s="59"/>
      <c r="BH1104" s="59"/>
      <c r="BI1104" s="59"/>
      <c r="BJ1104" s="59"/>
      <c r="BK1104" s="59"/>
      <c r="BL1104" s="59"/>
      <c r="BM1104" s="59"/>
    </row>
    <row r="1105" spans="1:65" x14ac:dyDescent="0.25">
      <c r="A1105" s="82"/>
      <c r="B1105" s="122" t="s">
        <v>10</v>
      </c>
      <c r="C1105" s="122">
        <v>4021.5</v>
      </c>
      <c r="D1105" s="122">
        <v>36.1932290286586</v>
      </c>
      <c r="E1105" s="142">
        <f>IF(B1104=B1105,0,MAX(E$4:E1104)+1)</f>
        <v>0</v>
      </c>
      <c r="F1105" s="142">
        <f t="shared" si="220"/>
        <v>2</v>
      </c>
      <c r="G1105" s="142" t="str">
        <f t="shared" si="214"/>
        <v/>
      </c>
      <c r="H1105" s="142" t="str">
        <f t="shared" si="215"/>
        <v/>
      </c>
      <c r="I1105" s="59"/>
      <c r="J1105" s="104"/>
      <c r="K1105" s="59"/>
      <c r="L1105" s="59"/>
      <c r="M1105" s="59"/>
      <c r="N1105" s="44"/>
      <c r="O1105" s="44"/>
      <c r="P1105" s="44"/>
      <c r="Q1105" s="43" t="str">
        <f t="shared" si="212"/>
        <v/>
      </c>
      <c r="R1105" s="60" t="str">
        <f t="shared" si="211"/>
        <v/>
      </c>
      <c r="S1105" s="60" t="str">
        <f t="shared" si="211"/>
        <v/>
      </c>
      <c r="T1105" s="60" t="str">
        <f t="shared" si="211"/>
        <v/>
      </c>
      <c r="U1105" s="60" t="str">
        <f t="shared" si="211"/>
        <v/>
      </c>
      <c r="V1105" s="60" t="str">
        <f t="shared" si="211"/>
        <v/>
      </c>
      <c r="W1105" s="44"/>
      <c r="X1105" s="44" t="str">
        <f t="shared" si="216"/>
        <v/>
      </c>
      <c r="Y1105" s="142" t="str">
        <f t="shared" si="213"/>
        <v/>
      </c>
      <c r="Z1105" s="172" t="str">
        <f t="shared" si="217"/>
        <v/>
      </c>
      <c r="AA1105" s="169" t="str">
        <f>IF(ISNUMBER($Q1105),INDEX($D$1:$D$3663,S1105,1),"")</f>
        <v/>
      </c>
      <c r="AB1105" s="169" t="str">
        <f>IF(ISNUMBER($Q1105),INDEX($D$1:$D$3663,T1105,1),"")</f>
        <v/>
      </c>
      <c r="AC1105" s="169" t="str">
        <f>IF(ISNUMBER($Q1105),INDEX($D$1:$D$3663,U1105,1),"")</f>
        <v/>
      </c>
      <c r="AD1105" s="169" t="str">
        <f>IF(ISNUMBER($Q1105),INDEX($D$1:$D$3663,V1105,1),"")</f>
        <v/>
      </c>
      <c r="AE1105" s="59"/>
      <c r="AF1105" s="177" t="str">
        <f t="shared" si="218"/>
        <v/>
      </c>
      <c r="AG1105" s="178" t="s">
        <v>1403</v>
      </c>
      <c r="AH1105" s="59"/>
      <c r="AI1105" s="163" t="str">
        <f t="shared" si="219"/>
        <v/>
      </c>
      <c r="AJ1105" s="162" t="str">
        <f t="shared" si="210"/>
        <v/>
      </c>
      <c r="AK1105" s="119"/>
      <c r="AL1105" s="59" t="str">
        <f>IF(ISNUMBER($AJ1105),INDEX($Z$4:$AC$3663,$AJ1105,AL$3),"")</f>
        <v/>
      </c>
      <c r="AM1105" s="149" t="str">
        <f>IF(ISNUMBER($AJ1105),INDEX($Z$4:$AC$3663,$AJ1105,AM$3),"")</f>
        <v/>
      </c>
      <c r="AN1105" s="149" t="str">
        <f>IF(ISNUMBER($AJ1105),INDEX($Z$4:$AC$3663,$AJ1105,AN$3),"")</f>
        <v/>
      </c>
      <c r="AO1105" s="59"/>
      <c r="AP1105" s="59"/>
      <c r="AQ1105" s="166"/>
      <c r="AR1105" s="59"/>
      <c r="AS1105" s="59"/>
      <c r="AT1105" s="149"/>
      <c r="AU1105" s="149"/>
      <c r="AV1105" s="149"/>
      <c r="AW1105" s="149"/>
      <c r="AX1105" s="150"/>
      <c r="AY1105" s="151"/>
      <c r="AZ1105" s="59"/>
      <c r="BA1105" s="59"/>
      <c r="BB1105" s="59"/>
      <c r="BC1105" s="59"/>
      <c r="BD1105" s="59"/>
      <c r="BE1105" s="59"/>
      <c r="BF1105" s="43"/>
      <c r="BG1105" s="59"/>
      <c r="BH1105" s="59"/>
      <c r="BI1105" s="59"/>
      <c r="BJ1105" s="59"/>
      <c r="BK1105" s="59"/>
      <c r="BL1105" s="59"/>
      <c r="BM1105" s="59"/>
    </row>
    <row r="1106" spans="1:65" x14ac:dyDescent="0.25">
      <c r="A1106" s="82"/>
      <c r="B1106" s="122" t="s">
        <v>10</v>
      </c>
      <c r="C1106" s="122">
        <v>4022.5</v>
      </c>
      <c r="D1106" s="122">
        <v>36.0471149741932</v>
      </c>
      <c r="E1106" s="142">
        <f>IF(B1105=B1106,0,MAX(E$4:E1105)+1)</f>
        <v>0</v>
      </c>
      <c r="F1106" s="142">
        <f t="shared" si="220"/>
        <v>2</v>
      </c>
      <c r="G1106" s="142" t="str">
        <f t="shared" si="214"/>
        <v/>
      </c>
      <c r="H1106" s="142" t="str">
        <f t="shared" si="215"/>
        <v/>
      </c>
      <c r="I1106" s="59"/>
      <c r="J1106" s="104"/>
      <c r="K1106" s="59"/>
      <c r="L1106" s="59"/>
      <c r="M1106" s="59"/>
      <c r="N1106" s="44"/>
      <c r="O1106" s="44"/>
      <c r="P1106" s="44"/>
      <c r="Q1106" s="43" t="str">
        <f t="shared" si="212"/>
        <v/>
      </c>
      <c r="R1106" s="60" t="str">
        <f t="shared" si="211"/>
        <v/>
      </c>
      <c r="S1106" s="60" t="str">
        <f t="shared" si="211"/>
        <v/>
      </c>
      <c r="T1106" s="60" t="str">
        <f t="shared" si="211"/>
        <v/>
      </c>
      <c r="U1106" s="60" t="str">
        <f t="shared" si="211"/>
        <v/>
      </c>
      <c r="V1106" s="60" t="str">
        <f t="shared" si="211"/>
        <v/>
      </c>
      <c r="W1106" s="44"/>
      <c r="X1106" s="44" t="str">
        <f t="shared" si="216"/>
        <v/>
      </c>
      <c r="Y1106" s="142" t="str">
        <f t="shared" si="213"/>
        <v/>
      </c>
      <c r="Z1106" s="172" t="str">
        <f t="shared" si="217"/>
        <v/>
      </c>
      <c r="AA1106" s="169" t="str">
        <f>IF(ISNUMBER($Q1106),INDEX($D$1:$D$3663,S1106,1),"")</f>
        <v/>
      </c>
      <c r="AB1106" s="169" t="str">
        <f>IF(ISNUMBER($Q1106),INDEX($D$1:$D$3663,T1106,1),"")</f>
        <v/>
      </c>
      <c r="AC1106" s="169" t="str">
        <f>IF(ISNUMBER($Q1106),INDEX($D$1:$D$3663,U1106,1),"")</f>
        <v/>
      </c>
      <c r="AD1106" s="169" t="str">
        <f>IF(ISNUMBER($Q1106),INDEX($D$1:$D$3663,V1106,1),"")</f>
        <v/>
      </c>
      <c r="AE1106" s="59"/>
      <c r="AF1106" s="177" t="str">
        <f t="shared" si="218"/>
        <v/>
      </c>
      <c r="AG1106" s="178" t="s">
        <v>1403</v>
      </c>
      <c r="AH1106" s="59"/>
      <c r="AI1106" s="163" t="str">
        <f t="shared" si="219"/>
        <v/>
      </c>
      <c r="AJ1106" s="162" t="str">
        <f t="shared" si="210"/>
        <v/>
      </c>
      <c r="AK1106" s="119"/>
      <c r="AL1106" s="59" t="str">
        <f>IF(ISNUMBER($AJ1106),INDEX($Z$4:$AC$3663,$AJ1106,AL$3),"")</f>
        <v/>
      </c>
      <c r="AM1106" s="149" t="str">
        <f>IF(ISNUMBER($AJ1106),INDEX($Z$4:$AC$3663,$AJ1106,AM$3),"")</f>
        <v/>
      </c>
      <c r="AN1106" s="149" t="str">
        <f>IF(ISNUMBER($AJ1106),INDEX($Z$4:$AC$3663,$AJ1106,AN$3),"")</f>
        <v/>
      </c>
      <c r="AO1106" s="59"/>
      <c r="AP1106" s="59"/>
      <c r="AQ1106" s="166"/>
      <c r="AR1106" s="59"/>
      <c r="AS1106" s="59"/>
      <c r="AT1106" s="149"/>
      <c r="AU1106" s="149"/>
      <c r="AV1106" s="149"/>
      <c r="AW1106" s="149"/>
      <c r="AX1106" s="150"/>
      <c r="AY1106" s="151"/>
      <c r="AZ1106" s="59"/>
      <c r="BA1106" s="59"/>
      <c r="BB1106" s="59"/>
      <c r="BC1106" s="59"/>
      <c r="BD1106" s="59"/>
      <c r="BE1106" s="59"/>
      <c r="BF1106" s="43"/>
      <c r="BG1106" s="59"/>
      <c r="BH1106" s="59"/>
      <c r="BI1106" s="59"/>
      <c r="BJ1106" s="59"/>
      <c r="BK1106" s="59"/>
      <c r="BL1106" s="59"/>
      <c r="BM1106" s="59"/>
    </row>
    <row r="1107" spans="1:65" x14ac:dyDescent="0.25">
      <c r="A1107" s="82"/>
      <c r="B1107" s="122" t="s">
        <v>10</v>
      </c>
      <c r="C1107" s="122">
        <v>4023.5</v>
      </c>
      <c r="D1107" s="122">
        <v>36.184512143701099</v>
      </c>
      <c r="E1107" s="142">
        <f>IF(B1106=B1107,0,MAX(E$4:E1106)+1)</f>
        <v>0</v>
      </c>
      <c r="F1107" s="142">
        <f t="shared" si="220"/>
        <v>2</v>
      </c>
      <c r="G1107" s="142" t="str">
        <f t="shared" si="214"/>
        <v/>
      </c>
      <c r="H1107" s="142" t="str">
        <f t="shared" si="215"/>
        <v/>
      </c>
      <c r="I1107" s="59"/>
      <c r="J1107" s="104"/>
      <c r="K1107" s="59"/>
      <c r="L1107" s="59"/>
      <c r="M1107" s="59"/>
      <c r="N1107" s="44"/>
      <c r="O1107" s="44"/>
      <c r="P1107" s="44"/>
      <c r="Q1107" s="43" t="str">
        <f t="shared" si="212"/>
        <v/>
      </c>
      <c r="R1107" s="60" t="str">
        <f t="shared" si="211"/>
        <v/>
      </c>
      <c r="S1107" s="60" t="str">
        <f t="shared" si="211"/>
        <v/>
      </c>
      <c r="T1107" s="60" t="str">
        <f t="shared" si="211"/>
        <v/>
      </c>
      <c r="U1107" s="60" t="str">
        <f t="shared" si="211"/>
        <v/>
      </c>
      <c r="V1107" s="60" t="str">
        <f t="shared" si="211"/>
        <v/>
      </c>
      <c r="W1107" s="44"/>
      <c r="X1107" s="44" t="str">
        <f t="shared" si="216"/>
        <v/>
      </c>
      <c r="Y1107" s="142" t="str">
        <f t="shared" si="213"/>
        <v/>
      </c>
      <c r="Z1107" s="172" t="str">
        <f t="shared" si="217"/>
        <v/>
      </c>
      <c r="AA1107" s="169" t="str">
        <f>IF(ISNUMBER($Q1107),INDEX($D$1:$D$3663,S1107,1),"")</f>
        <v/>
      </c>
      <c r="AB1107" s="169" t="str">
        <f>IF(ISNUMBER($Q1107),INDEX($D$1:$D$3663,T1107,1),"")</f>
        <v/>
      </c>
      <c r="AC1107" s="169" t="str">
        <f>IF(ISNUMBER($Q1107),INDEX($D$1:$D$3663,U1107,1),"")</f>
        <v/>
      </c>
      <c r="AD1107" s="169" t="str">
        <f>IF(ISNUMBER($Q1107),INDEX($D$1:$D$3663,V1107,1),"")</f>
        <v/>
      </c>
      <c r="AE1107" s="59"/>
      <c r="AF1107" s="177" t="str">
        <f t="shared" si="218"/>
        <v/>
      </c>
      <c r="AG1107" s="178" t="s">
        <v>1403</v>
      </c>
      <c r="AH1107" s="59"/>
      <c r="AI1107" s="163" t="str">
        <f t="shared" si="219"/>
        <v/>
      </c>
      <c r="AJ1107" s="162" t="str">
        <f t="shared" si="210"/>
        <v/>
      </c>
      <c r="AK1107" s="119"/>
      <c r="AL1107" s="59" t="str">
        <f>IF(ISNUMBER($AJ1107),INDEX($Z$4:$AC$3663,$AJ1107,AL$3),"")</f>
        <v/>
      </c>
      <c r="AM1107" s="149" t="str">
        <f>IF(ISNUMBER($AJ1107),INDEX($Z$4:$AC$3663,$AJ1107,AM$3),"")</f>
        <v/>
      </c>
      <c r="AN1107" s="149" t="str">
        <f>IF(ISNUMBER($AJ1107),INDEX($Z$4:$AC$3663,$AJ1107,AN$3),"")</f>
        <v/>
      </c>
      <c r="AO1107" s="59"/>
      <c r="AP1107" s="59"/>
      <c r="AQ1107" s="166"/>
      <c r="AR1107" s="59"/>
      <c r="AS1107" s="59"/>
      <c r="AT1107" s="149"/>
      <c r="AU1107" s="149"/>
      <c r="AV1107" s="149"/>
      <c r="AW1107" s="149"/>
      <c r="AX1107" s="150"/>
      <c r="AY1107" s="151"/>
      <c r="AZ1107" s="59"/>
      <c r="BA1107" s="59"/>
      <c r="BB1107" s="59"/>
      <c r="BC1107" s="59"/>
      <c r="BD1107" s="59"/>
      <c r="BE1107" s="59"/>
      <c r="BF1107" s="43"/>
      <c r="BG1107" s="59"/>
      <c r="BH1107" s="59"/>
      <c r="BI1107" s="59"/>
      <c r="BJ1107" s="59"/>
      <c r="BK1107" s="59"/>
      <c r="BL1107" s="59"/>
      <c r="BM1107" s="59"/>
    </row>
    <row r="1108" spans="1:65" x14ac:dyDescent="0.25">
      <c r="A1108" s="82"/>
      <c r="B1108" s="122" t="s">
        <v>10</v>
      </c>
      <c r="C1108" s="122">
        <v>4024.5</v>
      </c>
      <c r="D1108" s="122">
        <v>36.047437762295097</v>
      </c>
      <c r="E1108" s="142">
        <f>IF(B1107=B1108,0,MAX(E$4:E1107)+1)</f>
        <v>0</v>
      </c>
      <c r="F1108" s="142">
        <f t="shared" si="220"/>
        <v>2</v>
      </c>
      <c r="G1108" s="142" t="str">
        <f t="shared" si="214"/>
        <v/>
      </c>
      <c r="H1108" s="142" t="str">
        <f t="shared" si="215"/>
        <v/>
      </c>
      <c r="I1108" s="59"/>
      <c r="J1108" s="104"/>
      <c r="K1108" s="59"/>
      <c r="L1108" s="59"/>
      <c r="M1108" s="59"/>
      <c r="N1108" s="44"/>
      <c r="O1108" s="44"/>
      <c r="P1108" s="44"/>
      <c r="Q1108" s="43" t="str">
        <f t="shared" si="212"/>
        <v/>
      </c>
      <c r="R1108" s="60" t="str">
        <f t="shared" si="211"/>
        <v/>
      </c>
      <c r="S1108" s="60" t="str">
        <f t="shared" si="211"/>
        <v/>
      </c>
      <c r="T1108" s="60" t="str">
        <f t="shared" si="211"/>
        <v/>
      </c>
      <c r="U1108" s="60" t="str">
        <f t="shared" si="211"/>
        <v/>
      </c>
      <c r="V1108" s="60" t="str">
        <f t="shared" si="211"/>
        <v/>
      </c>
      <c r="W1108" s="44"/>
      <c r="X1108" s="44" t="str">
        <f t="shared" si="216"/>
        <v/>
      </c>
      <c r="Y1108" s="142" t="str">
        <f t="shared" si="213"/>
        <v/>
      </c>
      <c r="Z1108" s="172" t="str">
        <f t="shared" si="217"/>
        <v/>
      </c>
      <c r="AA1108" s="169" t="str">
        <f>IF(ISNUMBER($Q1108),INDEX($D$1:$D$3663,S1108,1),"")</f>
        <v/>
      </c>
      <c r="AB1108" s="169" t="str">
        <f>IF(ISNUMBER($Q1108),INDEX($D$1:$D$3663,T1108,1),"")</f>
        <v/>
      </c>
      <c r="AC1108" s="169" t="str">
        <f>IF(ISNUMBER($Q1108),INDEX($D$1:$D$3663,U1108,1),"")</f>
        <v/>
      </c>
      <c r="AD1108" s="169" t="str">
        <f>IF(ISNUMBER($Q1108),INDEX($D$1:$D$3663,V1108,1),"")</f>
        <v/>
      </c>
      <c r="AE1108" s="59"/>
      <c r="AF1108" s="177" t="str">
        <f t="shared" si="218"/>
        <v/>
      </c>
      <c r="AG1108" s="178" t="s">
        <v>1403</v>
      </c>
      <c r="AH1108" s="59"/>
      <c r="AI1108" s="163" t="str">
        <f t="shared" si="219"/>
        <v/>
      </c>
      <c r="AJ1108" s="162" t="str">
        <f t="shared" si="210"/>
        <v/>
      </c>
      <c r="AK1108" s="119"/>
      <c r="AL1108" s="59" t="str">
        <f>IF(ISNUMBER($AJ1108),INDEX($Z$4:$AC$3663,$AJ1108,AL$3),"")</f>
        <v/>
      </c>
      <c r="AM1108" s="149" t="str">
        <f>IF(ISNUMBER($AJ1108),INDEX($Z$4:$AC$3663,$AJ1108,AM$3),"")</f>
        <v/>
      </c>
      <c r="AN1108" s="149" t="str">
        <f>IF(ISNUMBER($AJ1108),INDEX($Z$4:$AC$3663,$AJ1108,AN$3),"")</f>
        <v/>
      </c>
      <c r="AO1108" s="59"/>
      <c r="AP1108" s="59"/>
      <c r="AQ1108" s="166"/>
      <c r="AR1108" s="59"/>
      <c r="AS1108" s="59"/>
      <c r="AT1108" s="149"/>
      <c r="AU1108" s="149"/>
      <c r="AV1108" s="149"/>
      <c r="AW1108" s="149"/>
      <c r="AX1108" s="150"/>
      <c r="AY1108" s="151"/>
      <c r="AZ1108" s="59"/>
      <c r="BA1108" s="59"/>
      <c r="BB1108" s="59"/>
      <c r="BC1108" s="59"/>
      <c r="BD1108" s="59"/>
      <c r="BE1108" s="59"/>
      <c r="BF1108" s="43"/>
      <c r="BG1108" s="59"/>
      <c r="BH1108" s="59"/>
      <c r="BI1108" s="59"/>
      <c r="BJ1108" s="59"/>
      <c r="BK1108" s="59"/>
      <c r="BL1108" s="59"/>
      <c r="BM1108" s="59"/>
    </row>
    <row r="1109" spans="1:65" x14ac:dyDescent="0.25">
      <c r="A1109" s="82"/>
      <c r="B1109" s="122" t="s">
        <v>10</v>
      </c>
      <c r="C1109" s="122">
        <v>4025.5</v>
      </c>
      <c r="D1109" s="122">
        <v>36.136434833686401</v>
      </c>
      <c r="E1109" s="142">
        <f>IF(B1108=B1109,0,MAX(E$4:E1108)+1)</f>
        <v>0</v>
      </c>
      <c r="F1109" s="142">
        <f t="shared" si="220"/>
        <v>2</v>
      </c>
      <c r="G1109" s="142" t="str">
        <f t="shared" si="214"/>
        <v/>
      </c>
      <c r="H1109" s="142" t="str">
        <f t="shared" si="215"/>
        <v/>
      </c>
      <c r="I1109" s="59"/>
      <c r="J1109" s="104"/>
      <c r="K1109" s="59"/>
      <c r="L1109" s="59"/>
      <c r="M1109" s="59"/>
      <c r="N1109" s="44"/>
      <c r="O1109" s="44"/>
      <c r="P1109" s="44"/>
      <c r="Q1109" s="43" t="str">
        <f t="shared" si="212"/>
        <v/>
      </c>
      <c r="R1109" s="60" t="str">
        <f t="shared" si="211"/>
        <v/>
      </c>
      <c r="S1109" s="60" t="str">
        <f t="shared" si="211"/>
        <v/>
      </c>
      <c r="T1109" s="60" t="str">
        <f t="shared" si="211"/>
        <v/>
      </c>
      <c r="U1109" s="60" t="str">
        <f t="shared" si="211"/>
        <v/>
      </c>
      <c r="V1109" s="60" t="str">
        <f t="shared" si="211"/>
        <v/>
      </c>
      <c r="W1109" s="44"/>
      <c r="X1109" s="44" t="str">
        <f t="shared" si="216"/>
        <v/>
      </c>
      <c r="Y1109" s="142" t="str">
        <f t="shared" si="213"/>
        <v/>
      </c>
      <c r="Z1109" s="172" t="str">
        <f t="shared" si="217"/>
        <v/>
      </c>
      <c r="AA1109" s="169" t="str">
        <f>IF(ISNUMBER($Q1109),INDEX($D$1:$D$3663,S1109,1),"")</f>
        <v/>
      </c>
      <c r="AB1109" s="169" t="str">
        <f>IF(ISNUMBER($Q1109),INDEX($D$1:$D$3663,T1109,1),"")</f>
        <v/>
      </c>
      <c r="AC1109" s="169" t="str">
        <f>IF(ISNUMBER($Q1109),INDEX($D$1:$D$3663,U1109,1),"")</f>
        <v/>
      </c>
      <c r="AD1109" s="169" t="str">
        <f>IF(ISNUMBER($Q1109),INDEX($D$1:$D$3663,V1109,1),"")</f>
        <v/>
      </c>
      <c r="AE1109" s="59"/>
      <c r="AF1109" s="177" t="str">
        <f t="shared" si="218"/>
        <v/>
      </c>
      <c r="AG1109" s="178" t="s">
        <v>1403</v>
      </c>
      <c r="AH1109" s="59"/>
      <c r="AI1109" s="163" t="str">
        <f t="shared" si="219"/>
        <v/>
      </c>
      <c r="AJ1109" s="162" t="str">
        <f t="shared" si="210"/>
        <v/>
      </c>
      <c r="AK1109" s="119"/>
      <c r="AL1109" s="59" t="str">
        <f>IF(ISNUMBER($AJ1109),INDEX($Z$4:$AC$3663,$AJ1109,AL$3),"")</f>
        <v/>
      </c>
      <c r="AM1109" s="149" t="str">
        <f>IF(ISNUMBER($AJ1109),INDEX($Z$4:$AC$3663,$AJ1109,AM$3),"")</f>
        <v/>
      </c>
      <c r="AN1109" s="149" t="str">
        <f>IF(ISNUMBER($AJ1109),INDEX($Z$4:$AC$3663,$AJ1109,AN$3),"")</f>
        <v/>
      </c>
      <c r="AO1109" s="59"/>
      <c r="AP1109" s="59"/>
      <c r="AQ1109" s="166"/>
      <c r="AR1109" s="59"/>
      <c r="AS1109" s="59"/>
      <c r="AT1109" s="149"/>
      <c r="AU1109" s="149"/>
      <c r="AV1109" s="149"/>
      <c r="AW1109" s="149"/>
      <c r="AX1109" s="150"/>
      <c r="AY1109" s="151"/>
      <c r="AZ1109" s="59"/>
      <c r="BA1109" s="59"/>
      <c r="BB1109" s="59"/>
      <c r="BC1109" s="59"/>
      <c r="BD1109" s="59"/>
      <c r="BE1109" s="59"/>
      <c r="BF1109" s="43"/>
      <c r="BG1109" s="59"/>
      <c r="BH1109" s="59"/>
      <c r="BI1109" s="59"/>
      <c r="BJ1109" s="59"/>
      <c r="BK1109" s="59"/>
      <c r="BL1109" s="59"/>
      <c r="BM1109" s="59"/>
    </row>
    <row r="1110" spans="1:65" x14ac:dyDescent="0.25">
      <c r="A1110" s="82"/>
      <c r="B1110" s="122" t="s">
        <v>10</v>
      </c>
      <c r="C1110" s="122">
        <v>4026.5</v>
      </c>
      <c r="D1110" s="122">
        <v>36.038792464942603</v>
      </c>
      <c r="E1110" s="142">
        <f>IF(B1109=B1110,0,MAX(E$4:E1109)+1)</f>
        <v>0</v>
      </c>
      <c r="F1110" s="142">
        <f t="shared" si="220"/>
        <v>2</v>
      </c>
      <c r="G1110" s="142" t="str">
        <f t="shared" si="214"/>
        <v/>
      </c>
      <c r="H1110" s="142" t="str">
        <f t="shared" si="215"/>
        <v/>
      </c>
      <c r="I1110" s="59"/>
      <c r="J1110" s="104"/>
      <c r="K1110" s="59"/>
      <c r="L1110" s="59"/>
      <c r="M1110" s="59"/>
      <c r="N1110" s="44"/>
      <c r="O1110" s="44"/>
      <c r="P1110" s="44"/>
      <c r="Q1110" s="43" t="str">
        <f t="shared" si="212"/>
        <v/>
      </c>
      <c r="R1110" s="60" t="str">
        <f t="shared" si="211"/>
        <v/>
      </c>
      <c r="S1110" s="60" t="str">
        <f t="shared" si="211"/>
        <v/>
      </c>
      <c r="T1110" s="60" t="str">
        <f t="shared" si="211"/>
        <v/>
      </c>
      <c r="U1110" s="60" t="str">
        <f t="shared" si="211"/>
        <v/>
      </c>
      <c r="V1110" s="60" t="str">
        <f t="shared" si="211"/>
        <v/>
      </c>
      <c r="W1110" s="44"/>
      <c r="X1110" s="44" t="str">
        <f t="shared" si="216"/>
        <v/>
      </c>
      <c r="Y1110" s="142" t="str">
        <f t="shared" si="213"/>
        <v/>
      </c>
      <c r="Z1110" s="172" t="str">
        <f t="shared" si="217"/>
        <v/>
      </c>
      <c r="AA1110" s="169" t="str">
        <f>IF(ISNUMBER($Q1110),INDEX($D$1:$D$3663,S1110,1),"")</f>
        <v/>
      </c>
      <c r="AB1110" s="169" t="str">
        <f>IF(ISNUMBER($Q1110),INDEX($D$1:$D$3663,T1110,1),"")</f>
        <v/>
      </c>
      <c r="AC1110" s="169" t="str">
        <f>IF(ISNUMBER($Q1110),INDEX($D$1:$D$3663,U1110,1),"")</f>
        <v/>
      </c>
      <c r="AD1110" s="169" t="str">
        <f>IF(ISNUMBER($Q1110),INDEX($D$1:$D$3663,V1110,1),"")</f>
        <v/>
      </c>
      <c r="AE1110" s="59"/>
      <c r="AF1110" s="177" t="str">
        <f t="shared" si="218"/>
        <v/>
      </c>
      <c r="AG1110" s="178" t="s">
        <v>1403</v>
      </c>
      <c r="AH1110" s="59"/>
      <c r="AI1110" s="163" t="str">
        <f t="shared" si="219"/>
        <v/>
      </c>
      <c r="AJ1110" s="162" t="str">
        <f t="shared" si="210"/>
        <v/>
      </c>
      <c r="AK1110" s="119"/>
      <c r="AL1110" s="59" t="str">
        <f>IF(ISNUMBER($AJ1110),INDEX($Z$4:$AC$3663,$AJ1110,AL$3),"")</f>
        <v/>
      </c>
      <c r="AM1110" s="149" t="str">
        <f>IF(ISNUMBER($AJ1110),INDEX($Z$4:$AC$3663,$AJ1110,AM$3),"")</f>
        <v/>
      </c>
      <c r="AN1110" s="149" t="str">
        <f>IF(ISNUMBER($AJ1110),INDEX($Z$4:$AC$3663,$AJ1110,AN$3),"")</f>
        <v/>
      </c>
      <c r="AO1110" s="59"/>
      <c r="AP1110" s="59"/>
      <c r="AQ1110" s="166"/>
      <c r="AR1110" s="59"/>
      <c r="AS1110" s="59"/>
      <c r="AT1110" s="149"/>
      <c r="AU1110" s="149"/>
      <c r="AV1110" s="149"/>
      <c r="AW1110" s="149"/>
      <c r="AX1110" s="150"/>
      <c r="AY1110" s="151"/>
      <c r="AZ1110" s="59"/>
      <c r="BA1110" s="59"/>
      <c r="BB1110" s="59"/>
      <c r="BC1110" s="59"/>
      <c r="BD1110" s="59"/>
      <c r="BE1110" s="59"/>
      <c r="BF1110" s="43"/>
      <c r="BG1110" s="59"/>
      <c r="BH1110" s="59"/>
      <c r="BI1110" s="59"/>
      <c r="BJ1110" s="59"/>
      <c r="BK1110" s="59"/>
      <c r="BL1110" s="59"/>
      <c r="BM1110" s="59"/>
    </row>
    <row r="1111" spans="1:65" x14ac:dyDescent="0.25">
      <c r="A1111" s="82"/>
      <c r="B1111" s="122" t="s">
        <v>10</v>
      </c>
      <c r="C1111" s="122">
        <v>4027.5</v>
      </c>
      <c r="D1111" s="122">
        <v>35.981755289125701</v>
      </c>
      <c r="E1111" s="142">
        <f>IF(B1110=B1111,0,MAX(E$4:E1110)+1)</f>
        <v>0</v>
      </c>
      <c r="F1111" s="142">
        <f t="shared" si="220"/>
        <v>2</v>
      </c>
      <c r="G1111" s="142" t="str">
        <f t="shared" si="214"/>
        <v/>
      </c>
      <c r="H1111" s="142" t="str">
        <f t="shared" si="215"/>
        <v/>
      </c>
      <c r="I1111" s="59"/>
      <c r="J1111" s="104"/>
      <c r="K1111" s="59"/>
      <c r="L1111" s="59"/>
      <c r="M1111" s="59"/>
      <c r="N1111" s="44"/>
      <c r="O1111" s="44"/>
      <c r="P1111" s="44"/>
      <c r="Q1111" s="43" t="str">
        <f t="shared" si="212"/>
        <v/>
      </c>
      <c r="R1111" s="60" t="str">
        <f t="shared" si="211"/>
        <v/>
      </c>
      <c r="S1111" s="60" t="str">
        <f t="shared" si="211"/>
        <v/>
      </c>
      <c r="T1111" s="60" t="str">
        <f t="shared" si="211"/>
        <v/>
      </c>
      <c r="U1111" s="60" t="str">
        <f t="shared" si="211"/>
        <v/>
      </c>
      <c r="V1111" s="60" t="str">
        <f t="shared" si="211"/>
        <v/>
      </c>
      <c r="W1111" s="44"/>
      <c r="X1111" s="44" t="str">
        <f t="shared" si="216"/>
        <v/>
      </c>
      <c r="Y1111" s="142" t="str">
        <f t="shared" si="213"/>
        <v/>
      </c>
      <c r="Z1111" s="172" t="str">
        <f t="shared" si="217"/>
        <v/>
      </c>
      <c r="AA1111" s="169" t="str">
        <f>IF(ISNUMBER($Q1111),INDEX($D$1:$D$3663,S1111,1),"")</f>
        <v/>
      </c>
      <c r="AB1111" s="169" t="str">
        <f>IF(ISNUMBER($Q1111),INDEX($D$1:$D$3663,T1111,1),"")</f>
        <v/>
      </c>
      <c r="AC1111" s="169" t="str">
        <f>IF(ISNUMBER($Q1111),INDEX($D$1:$D$3663,U1111,1),"")</f>
        <v/>
      </c>
      <c r="AD1111" s="169" t="str">
        <f>IF(ISNUMBER($Q1111),INDEX($D$1:$D$3663,V1111,1),"")</f>
        <v/>
      </c>
      <c r="AE1111" s="59"/>
      <c r="AF1111" s="177" t="str">
        <f t="shared" si="218"/>
        <v/>
      </c>
      <c r="AG1111" s="178" t="s">
        <v>1403</v>
      </c>
      <c r="AH1111" s="59"/>
      <c r="AI1111" s="163" t="str">
        <f t="shared" si="219"/>
        <v/>
      </c>
      <c r="AJ1111" s="162" t="str">
        <f t="shared" si="210"/>
        <v/>
      </c>
      <c r="AK1111" s="119"/>
      <c r="AL1111" s="59" t="str">
        <f>IF(ISNUMBER($AJ1111),INDEX($Z$4:$AC$3663,$AJ1111,AL$3),"")</f>
        <v/>
      </c>
      <c r="AM1111" s="149" t="str">
        <f>IF(ISNUMBER($AJ1111),INDEX($Z$4:$AC$3663,$AJ1111,AM$3),"")</f>
        <v/>
      </c>
      <c r="AN1111" s="149" t="str">
        <f>IF(ISNUMBER($AJ1111),INDEX($Z$4:$AC$3663,$AJ1111,AN$3),"")</f>
        <v/>
      </c>
      <c r="AO1111" s="59"/>
      <c r="AP1111" s="59"/>
      <c r="AQ1111" s="166"/>
      <c r="AR1111" s="59"/>
      <c r="AS1111" s="59"/>
      <c r="AT1111" s="149"/>
      <c r="AU1111" s="149"/>
      <c r="AV1111" s="149"/>
      <c r="AW1111" s="149"/>
      <c r="AX1111" s="150"/>
      <c r="AY1111" s="151"/>
      <c r="AZ1111" s="59"/>
      <c r="BA1111" s="59"/>
      <c r="BB1111" s="59"/>
      <c r="BC1111" s="59"/>
      <c r="BD1111" s="59"/>
      <c r="BE1111" s="59"/>
      <c r="BF1111" s="43"/>
      <c r="BG1111" s="59"/>
      <c r="BH1111" s="59"/>
      <c r="BI1111" s="59"/>
      <c r="BJ1111" s="59"/>
      <c r="BK1111" s="59"/>
      <c r="BL1111" s="59"/>
      <c r="BM1111" s="59"/>
    </row>
    <row r="1112" spans="1:65" x14ac:dyDescent="0.25">
      <c r="A1112" s="82"/>
      <c r="B1112" s="122" t="s">
        <v>10</v>
      </c>
      <c r="C1112" s="122">
        <v>4028.5</v>
      </c>
      <c r="D1112" s="122">
        <v>36.311901182361801</v>
      </c>
      <c r="E1112" s="142">
        <f>IF(B1111=B1112,0,MAX(E$4:E1111)+1)</f>
        <v>0</v>
      </c>
      <c r="F1112" s="142">
        <f t="shared" si="220"/>
        <v>2</v>
      </c>
      <c r="G1112" s="142" t="str">
        <f t="shared" si="214"/>
        <v/>
      </c>
      <c r="H1112" s="142" t="str">
        <f t="shared" si="215"/>
        <v/>
      </c>
      <c r="I1112" s="59"/>
      <c r="J1112" s="104"/>
      <c r="K1112" s="59"/>
      <c r="L1112" s="59"/>
      <c r="M1112" s="59"/>
      <c r="N1112" s="44"/>
      <c r="O1112" s="44"/>
      <c r="P1112" s="44"/>
      <c r="Q1112" s="43" t="str">
        <f t="shared" si="212"/>
        <v/>
      </c>
      <c r="R1112" s="60" t="str">
        <f t="shared" si="211"/>
        <v/>
      </c>
      <c r="S1112" s="60" t="str">
        <f t="shared" si="211"/>
        <v/>
      </c>
      <c r="T1112" s="60" t="str">
        <f t="shared" si="211"/>
        <v/>
      </c>
      <c r="U1112" s="60" t="str">
        <f t="shared" si="211"/>
        <v/>
      </c>
      <c r="V1112" s="60" t="str">
        <f t="shared" si="211"/>
        <v/>
      </c>
      <c r="W1112" s="44"/>
      <c r="X1112" s="44" t="str">
        <f t="shared" si="216"/>
        <v/>
      </c>
      <c r="Y1112" s="142" t="str">
        <f t="shared" si="213"/>
        <v/>
      </c>
      <c r="Z1112" s="172" t="str">
        <f t="shared" si="217"/>
        <v/>
      </c>
      <c r="AA1112" s="169" t="str">
        <f>IF(ISNUMBER($Q1112),INDEX($D$1:$D$3663,S1112,1),"")</f>
        <v/>
      </c>
      <c r="AB1112" s="169" t="str">
        <f>IF(ISNUMBER($Q1112),INDEX($D$1:$D$3663,T1112,1),"")</f>
        <v/>
      </c>
      <c r="AC1112" s="169" t="str">
        <f>IF(ISNUMBER($Q1112),INDEX($D$1:$D$3663,U1112,1),"")</f>
        <v/>
      </c>
      <c r="AD1112" s="169" t="str">
        <f>IF(ISNUMBER($Q1112),INDEX($D$1:$D$3663,V1112,1),"")</f>
        <v/>
      </c>
      <c r="AE1112" s="59"/>
      <c r="AF1112" s="177" t="str">
        <f t="shared" si="218"/>
        <v/>
      </c>
      <c r="AG1112" s="178" t="s">
        <v>1403</v>
      </c>
      <c r="AH1112" s="59"/>
      <c r="AI1112" s="163" t="str">
        <f t="shared" si="219"/>
        <v/>
      </c>
      <c r="AJ1112" s="162" t="str">
        <f t="shared" si="210"/>
        <v/>
      </c>
      <c r="AK1112" s="119"/>
      <c r="AL1112" s="59" t="str">
        <f>IF(ISNUMBER($AJ1112),INDEX($Z$4:$AC$3663,$AJ1112,AL$3),"")</f>
        <v/>
      </c>
      <c r="AM1112" s="149" t="str">
        <f>IF(ISNUMBER($AJ1112),INDEX($Z$4:$AC$3663,$AJ1112,AM$3),"")</f>
        <v/>
      </c>
      <c r="AN1112" s="149" t="str">
        <f>IF(ISNUMBER($AJ1112),INDEX($Z$4:$AC$3663,$AJ1112,AN$3),"")</f>
        <v/>
      </c>
      <c r="AO1112" s="59"/>
      <c r="AP1112" s="59"/>
      <c r="AQ1112" s="166"/>
      <c r="AR1112" s="59"/>
      <c r="AS1112" s="59"/>
      <c r="AT1112" s="149"/>
      <c r="AU1112" s="149"/>
      <c r="AV1112" s="149"/>
      <c r="AW1112" s="149"/>
      <c r="AX1112" s="150"/>
      <c r="AY1112" s="151"/>
      <c r="AZ1112" s="59"/>
      <c r="BA1112" s="59"/>
      <c r="BB1112" s="59"/>
      <c r="BC1112" s="59"/>
      <c r="BD1112" s="59"/>
      <c r="BE1112" s="59"/>
      <c r="BF1112" s="43"/>
      <c r="BG1112" s="59"/>
      <c r="BH1112" s="59"/>
      <c r="BI1112" s="59"/>
      <c r="BJ1112" s="59"/>
      <c r="BK1112" s="59"/>
      <c r="BL1112" s="59"/>
      <c r="BM1112" s="59"/>
    </row>
    <row r="1113" spans="1:65" x14ac:dyDescent="0.25">
      <c r="A1113" s="82"/>
      <c r="B1113" s="122" t="s">
        <v>10</v>
      </c>
      <c r="C1113" s="122">
        <v>4029.5</v>
      </c>
      <c r="D1113" s="122">
        <v>36.0739845774103</v>
      </c>
      <c r="E1113" s="142">
        <f>IF(B1112=B1113,0,MAX(E$4:E1112)+1)</f>
        <v>0</v>
      </c>
      <c r="F1113" s="142">
        <f t="shared" si="220"/>
        <v>2</v>
      </c>
      <c r="G1113" s="142" t="str">
        <f t="shared" si="214"/>
        <v/>
      </c>
      <c r="H1113" s="142" t="str">
        <f t="shared" si="215"/>
        <v/>
      </c>
      <c r="I1113" s="59"/>
      <c r="J1113" s="104"/>
      <c r="K1113" s="59"/>
      <c r="L1113" s="59"/>
      <c r="M1113" s="59"/>
      <c r="N1113" s="44"/>
      <c r="O1113" s="44"/>
      <c r="P1113" s="44"/>
      <c r="Q1113" s="43" t="str">
        <f t="shared" si="212"/>
        <v/>
      </c>
      <c r="R1113" s="60" t="str">
        <f t="shared" si="211"/>
        <v/>
      </c>
      <c r="S1113" s="60" t="str">
        <f t="shared" si="211"/>
        <v/>
      </c>
      <c r="T1113" s="60" t="str">
        <f t="shared" si="211"/>
        <v/>
      </c>
      <c r="U1113" s="60" t="str">
        <f t="shared" si="211"/>
        <v/>
      </c>
      <c r="V1113" s="60" t="str">
        <f t="shared" si="211"/>
        <v/>
      </c>
      <c r="W1113" s="44"/>
      <c r="X1113" s="44" t="str">
        <f t="shared" si="216"/>
        <v/>
      </c>
      <c r="Y1113" s="142" t="str">
        <f t="shared" si="213"/>
        <v/>
      </c>
      <c r="Z1113" s="172" t="str">
        <f t="shared" si="217"/>
        <v/>
      </c>
      <c r="AA1113" s="169" t="str">
        <f>IF(ISNUMBER($Q1113),INDEX($D$1:$D$3663,S1113,1),"")</f>
        <v/>
      </c>
      <c r="AB1113" s="169" t="str">
        <f>IF(ISNUMBER($Q1113),INDEX($D$1:$D$3663,T1113,1),"")</f>
        <v/>
      </c>
      <c r="AC1113" s="169" t="str">
        <f>IF(ISNUMBER($Q1113),INDEX($D$1:$D$3663,U1113,1),"")</f>
        <v/>
      </c>
      <c r="AD1113" s="169" t="str">
        <f>IF(ISNUMBER($Q1113),INDEX($D$1:$D$3663,V1113,1),"")</f>
        <v/>
      </c>
      <c r="AE1113" s="59"/>
      <c r="AF1113" s="177" t="str">
        <f t="shared" si="218"/>
        <v/>
      </c>
      <c r="AG1113" s="178" t="s">
        <v>1403</v>
      </c>
      <c r="AH1113" s="59"/>
      <c r="AI1113" s="163" t="str">
        <f t="shared" si="219"/>
        <v/>
      </c>
      <c r="AJ1113" s="162" t="str">
        <f t="shared" si="210"/>
        <v/>
      </c>
      <c r="AK1113" s="119"/>
      <c r="AL1113" s="59" t="str">
        <f>IF(ISNUMBER($AJ1113),INDEX($Z$4:$AC$3663,$AJ1113,AL$3),"")</f>
        <v/>
      </c>
      <c r="AM1113" s="149" t="str">
        <f>IF(ISNUMBER($AJ1113),INDEX($Z$4:$AC$3663,$AJ1113,AM$3),"")</f>
        <v/>
      </c>
      <c r="AN1113" s="149" t="str">
        <f>IF(ISNUMBER($AJ1113),INDEX($Z$4:$AC$3663,$AJ1113,AN$3),"")</f>
        <v/>
      </c>
      <c r="AO1113" s="59"/>
      <c r="AP1113" s="59"/>
      <c r="AQ1113" s="166"/>
      <c r="AR1113" s="59"/>
      <c r="AS1113" s="59"/>
      <c r="AT1113" s="149"/>
      <c r="AU1113" s="149"/>
      <c r="AV1113" s="149"/>
      <c r="AW1113" s="149"/>
      <c r="AX1113" s="150"/>
      <c r="AY1113" s="151"/>
      <c r="AZ1113" s="59"/>
      <c r="BA1113" s="59"/>
      <c r="BB1113" s="59"/>
      <c r="BC1113" s="59"/>
      <c r="BD1113" s="59"/>
      <c r="BE1113" s="59"/>
      <c r="BF1113" s="43"/>
      <c r="BG1113" s="59"/>
      <c r="BH1113" s="59"/>
      <c r="BI1113" s="59"/>
      <c r="BJ1113" s="59"/>
      <c r="BK1113" s="59"/>
      <c r="BL1113" s="59"/>
      <c r="BM1113" s="59"/>
    </row>
    <row r="1114" spans="1:65" x14ac:dyDescent="0.25">
      <c r="A1114" s="82"/>
      <c r="B1114" s="122" t="s">
        <v>10</v>
      </c>
      <c r="C1114" s="122">
        <v>4030.5</v>
      </c>
      <c r="D1114" s="122">
        <v>36.101322280668001</v>
      </c>
      <c r="E1114" s="142">
        <f>IF(B1113=B1114,0,MAX(E$4:E1113)+1)</f>
        <v>0</v>
      </c>
      <c r="F1114" s="142">
        <f t="shared" si="220"/>
        <v>2</v>
      </c>
      <c r="G1114" s="142" t="str">
        <f t="shared" si="214"/>
        <v/>
      </c>
      <c r="H1114" s="142" t="str">
        <f t="shared" si="215"/>
        <v/>
      </c>
      <c r="I1114" s="59"/>
      <c r="J1114" s="104"/>
      <c r="K1114" s="59"/>
      <c r="L1114" s="59"/>
      <c r="M1114" s="59"/>
      <c r="N1114" s="44"/>
      <c r="O1114" s="44"/>
      <c r="P1114" s="44"/>
      <c r="Q1114" s="43" t="str">
        <f t="shared" si="212"/>
        <v/>
      </c>
      <c r="R1114" s="60" t="str">
        <f t="shared" si="211"/>
        <v/>
      </c>
      <c r="S1114" s="60" t="str">
        <f t="shared" si="211"/>
        <v/>
      </c>
      <c r="T1114" s="60" t="str">
        <f t="shared" si="211"/>
        <v/>
      </c>
      <c r="U1114" s="60" t="str">
        <f t="shared" si="211"/>
        <v/>
      </c>
      <c r="V1114" s="60" t="str">
        <f t="shared" si="211"/>
        <v/>
      </c>
      <c r="W1114" s="44"/>
      <c r="X1114" s="44" t="str">
        <f t="shared" si="216"/>
        <v/>
      </c>
      <c r="Y1114" s="142" t="str">
        <f t="shared" si="213"/>
        <v/>
      </c>
      <c r="Z1114" s="172" t="str">
        <f t="shared" si="217"/>
        <v/>
      </c>
      <c r="AA1114" s="169" t="str">
        <f>IF(ISNUMBER($Q1114),INDEX($D$1:$D$3663,S1114,1),"")</f>
        <v/>
      </c>
      <c r="AB1114" s="169" t="str">
        <f>IF(ISNUMBER($Q1114),INDEX($D$1:$D$3663,T1114,1),"")</f>
        <v/>
      </c>
      <c r="AC1114" s="169" t="str">
        <f>IF(ISNUMBER($Q1114),INDEX($D$1:$D$3663,U1114,1),"")</f>
        <v/>
      </c>
      <c r="AD1114" s="169" t="str">
        <f>IF(ISNUMBER($Q1114),INDEX($D$1:$D$3663,V1114,1),"")</f>
        <v/>
      </c>
      <c r="AE1114" s="59"/>
      <c r="AF1114" s="177" t="str">
        <f t="shared" si="218"/>
        <v/>
      </c>
      <c r="AG1114" s="178" t="s">
        <v>1403</v>
      </c>
      <c r="AH1114" s="59"/>
      <c r="AI1114" s="163" t="str">
        <f t="shared" si="219"/>
        <v/>
      </c>
      <c r="AJ1114" s="162" t="str">
        <f t="shared" si="210"/>
        <v/>
      </c>
      <c r="AK1114" s="119"/>
      <c r="AL1114" s="59" t="str">
        <f>IF(ISNUMBER($AJ1114),INDEX($Z$4:$AC$3663,$AJ1114,AL$3),"")</f>
        <v/>
      </c>
      <c r="AM1114" s="149" t="str">
        <f>IF(ISNUMBER($AJ1114),INDEX($Z$4:$AC$3663,$AJ1114,AM$3),"")</f>
        <v/>
      </c>
      <c r="AN1114" s="149" t="str">
        <f>IF(ISNUMBER($AJ1114),INDEX($Z$4:$AC$3663,$AJ1114,AN$3),"")</f>
        <v/>
      </c>
      <c r="AO1114" s="59"/>
      <c r="AP1114" s="59"/>
      <c r="AQ1114" s="166"/>
      <c r="AR1114" s="59"/>
      <c r="AS1114" s="59"/>
      <c r="AT1114" s="149"/>
      <c r="AU1114" s="149"/>
      <c r="AV1114" s="149"/>
      <c r="AW1114" s="149"/>
      <c r="AX1114" s="150"/>
      <c r="AY1114" s="151"/>
      <c r="AZ1114" s="59"/>
      <c r="BA1114" s="59"/>
      <c r="BB1114" s="59"/>
      <c r="BC1114" s="59"/>
      <c r="BD1114" s="59"/>
      <c r="BE1114" s="59"/>
      <c r="BF1114" s="43"/>
      <c r="BG1114" s="59"/>
      <c r="BH1114" s="59"/>
      <c r="BI1114" s="59"/>
      <c r="BJ1114" s="59"/>
      <c r="BK1114" s="59"/>
      <c r="BL1114" s="59"/>
      <c r="BM1114" s="59"/>
    </row>
    <row r="1115" spans="1:65" x14ac:dyDescent="0.25">
      <c r="A1115" s="82"/>
      <c r="B1115" s="122" t="s">
        <v>10</v>
      </c>
      <c r="C1115" s="122">
        <v>4031.5</v>
      </c>
      <c r="D1115" s="122">
        <v>36.099684498100402</v>
      </c>
      <c r="E1115" s="142">
        <f>IF(B1114=B1115,0,MAX(E$4:E1114)+1)</f>
        <v>0</v>
      </c>
      <c r="F1115" s="142">
        <f t="shared" si="220"/>
        <v>2</v>
      </c>
      <c r="G1115" s="142" t="str">
        <f t="shared" si="214"/>
        <v/>
      </c>
      <c r="H1115" s="142" t="str">
        <f t="shared" si="215"/>
        <v/>
      </c>
      <c r="I1115" s="59"/>
      <c r="J1115" s="104"/>
      <c r="K1115" s="59"/>
      <c r="L1115" s="59"/>
      <c r="M1115" s="59"/>
      <c r="N1115" s="44"/>
      <c r="O1115" s="44"/>
      <c r="P1115" s="44"/>
      <c r="Q1115" s="43" t="str">
        <f t="shared" si="212"/>
        <v/>
      </c>
      <c r="R1115" s="60" t="str">
        <f t="shared" si="211"/>
        <v/>
      </c>
      <c r="S1115" s="60" t="str">
        <f t="shared" si="211"/>
        <v/>
      </c>
      <c r="T1115" s="60" t="str">
        <f t="shared" si="211"/>
        <v/>
      </c>
      <c r="U1115" s="60" t="str">
        <f t="shared" si="211"/>
        <v/>
      </c>
      <c r="V1115" s="60" t="str">
        <f t="shared" si="211"/>
        <v/>
      </c>
      <c r="W1115" s="44"/>
      <c r="X1115" s="44" t="str">
        <f t="shared" si="216"/>
        <v/>
      </c>
      <c r="Y1115" s="142" t="str">
        <f t="shared" si="213"/>
        <v/>
      </c>
      <c r="Z1115" s="172" t="str">
        <f t="shared" si="217"/>
        <v/>
      </c>
      <c r="AA1115" s="169" t="str">
        <f>IF(ISNUMBER($Q1115),INDEX($D$1:$D$3663,S1115,1),"")</f>
        <v/>
      </c>
      <c r="AB1115" s="169" t="str">
        <f>IF(ISNUMBER($Q1115),INDEX($D$1:$D$3663,T1115,1),"")</f>
        <v/>
      </c>
      <c r="AC1115" s="169" t="str">
        <f>IF(ISNUMBER($Q1115),INDEX($D$1:$D$3663,U1115,1),"")</f>
        <v/>
      </c>
      <c r="AD1115" s="169" t="str">
        <f>IF(ISNUMBER($Q1115),INDEX($D$1:$D$3663,V1115,1),"")</f>
        <v/>
      </c>
      <c r="AE1115" s="59"/>
      <c r="AF1115" s="177" t="str">
        <f t="shared" si="218"/>
        <v/>
      </c>
      <c r="AG1115" s="178" t="s">
        <v>1403</v>
      </c>
      <c r="AH1115" s="59"/>
      <c r="AI1115" s="163" t="str">
        <f t="shared" si="219"/>
        <v/>
      </c>
      <c r="AJ1115" s="162" t="str">
        <f t="shared" si="210"/>
        <v/>
      </c>
      <c r="AK1115" s="119"/>
      <c r="AL1115" s="59" t="str">
        <f>IF(ISNUMBER($AJ1115),INDEX($Z$4:$AC$3663,$AJ1115,AL$3),"")</f>
        <v/>
      </c>
      <c r="AM1115" s="149" t="str">
        <f>IF(ISNUMBER($AJ1115),INDEX($Z$4:$AC$3663,$AJ1115,AM$3),"")</f>
        <v/>
      </c>
      <c r="AN1115" s="149" t="str">
        <f>IF(ISNUMBER($AJ1115),INDEX($Z$4:$AC$3663,$AJ1115,AN$3),"")</f>
        <v/>
      </c>
      <c r="AO1115" s="59"/>
      <c r="AP1115" s="59"/>
      <c r="AQ1115" s="166"/>
      <c r="AR1115" s="59"/>
      <c r="AS1115" s="59"/>
      <c r="AT1115" s="149"/>
      <c r="AU1115" s="149"/>
      <c r="AV1115" s="149"/>
      <c r="AW1115" s="149"/>
      <c r="AX1115" s="150"/>
      <c r="AY1115" s="151"/>
      <c r="AZ1115" s="59"/>
      <c r="BA1115" s="59"/>
      <c r="BB1115" s="59"/>
      <c r="BC1115" s="59"/>
      <c r="BD1115" s="59"/>
      <c r="BE1115" s="59"/>
      <c r="BF1115" s="43"/>
      <c r="BG1115" s="59"/>
      <c r="BH1115" s="59"/>
      <c r="BI1115" s="59"/>
      <c r="BJ1115" s="59"/>
      <c r="BK1115" s="59"/>
      <c r="BL1115" s="59"/>
      <c r="BM1115" s="59"/>
    </row>
    <row r="1116" spans="1:65" x14ac:dyDescent="0.25">
      <c r="A1116" s="82"/>
      <c r="B1116" s="122" t="s">
        <v>10</v>
      </c>
      <c r="C1116" s="122">
        <v>4032.5</v>
      </c>
      <c r="D1116" s="122">
        <v>36.008332320147701</v>
      </c>
      <c r="E1116" s="142">
        <f>IF(B1115=B1116,0,MAX(E$4:E1115)+1)</f>
        <v>0</v>
      </c>
      <c r="F1116" s="142">
        <f t="shared" si="220"/>
        <v>2</v>
      </c>
      <c r="G1116" s="142" t="str">
        <f t="shared" si="214"/>
        <v/>
      </c>
      <c r="H1116" s="142" t="str">
        <f t="shared" si="215"/>
        <v/>
      </c>
      <c r="I1116" s="59"/>
      <c r="J1116" s="104"/>
      <c r="K1116" s="59"/>
      <c r="L1116" s="59"/>
      <c r="M1116" s="59"/>
      <c r="N1116" s="44"/>
      <c r="O1116" s="44"/>
      <c r="P1116" s="44"/>
      <c r="Q1116" s="43" t="str">
        <f t="shared" si="212"/>
        <v/>
      </c>
      <c r="R1116" s="60" t="str">
        <f t="shared" si="211"/>
        <v/>
      </c>
      <c r="S1116" s="60" t="str">
        <f t="shared" si="211"/>
        <v/>
      </c>
      <c r="T1116" s="60" t="str">
        <f t="shared" si="211"/>
        <v/>
      </c>
      <c r="U1116" s="60" t="str">
        <f t="shared" si="211"/>
        <v/>
      </c>
      <c r="V1116" s="60" t="str">
        <f t="shared" si="211"/>
        <v/>
      </c>
      <c r="W1116" s="44"/>
      <c r="X1116" s="44" t="str">
        <f t="shared" si="216"/>
        <v/>
      </c>
      <c r="Y1116" s="142" t="str">
        <f t="shared" si="213"/>
        <v/>
      </c>
      <c r="Z1116" s="172" t="str">
        <f t="shared" si="217"/>
        <v/>
      </c>
      <c r="AA1116" s="169" t="str">
        <f>IF(ISNUMBER($Q1116),INDEX($D$1:$D$3663,S1116,1),"")</f>
        <v/>
      </c>
      <c r="AB1116" s="169" t="str">
        <f>IF(ISNUMBER($Q1116),INDEX($D$1:$D$3663,T1116,1),"")</f>
        <v/>
      </c>
      <c r="AC1116" s="169" t="str">
        <f>IF(ISNUMBER($Q1116),INDEX($D$1:$D$3663,U1116,1),"")</f>
        <v/>
      </c>
      <c r="AD1116" s="169" t="str">
        <f>IF(ISNUMBER($Q1116),INDEX($D$1:$D$3663,V1116,1),"")</f>
        <v/>
      </c>
      <c r="AE1116" s="59"/>
      <c r="AF1116" s="177" t="str">
        <f t="shared" si="218"/>
        <v/>
      </c>
      <c r="AG1116" s="178" t="s">
        <v>1403</v>
      </c>
      <c r="AH1116" s="59"/>
      <c r="AI1116" s="163" t="str">
        <f t="shared" si="219"/>
        <v/>
      </c>
      <c r="AJ1116" s="162" t="str">
        <f t="shared" si="210"/>
        <v/>
      </c>
      <c r="AK1116" s="119"/>
      <c r="AL1116" s="59" t="str">
        <f>IF(ISNUMBER($AJ1116),INDEX($Z$4:$AC$3663,$AJ1116,AL$3),"")</f>
        <v/>
      </c>
      <c r="AM1116" s="149" t="str">
        <f>IF(ISNUMBER($AJ1116),INDEX($Z$4:$AC$3663,$AJ1116,AM$3),"")</f>
        <v/>
      </c>
      <c r="AN1116" s="149" t="str">
        <f>IF(ISNUMBER($AJ1116),INDEX($Z$4:$AC$3663,$AJ1116,AN$3),"")</f>
        <v/>
      </c>
      <c r="AO1116" s="59"/>
      <c r="AP1116" s="59"/>
      <c r="AQ1116" s="166"/>
      <c r="AR1116" s="59"/>
      <c r="AS1116" s="59"/>
      <c r="AT1116" s="149"/>
      <c r="AU1116" s="149"/>
      <c r="AV1116" s="149"/>
      <c r="AW1116" s="149"/>
      <c r="AX1116" s="150"/>
      <c r="AY1116" s="151"/>
      <c r="AZ1116" s="59"/>
      <c r="BA1116" s="59"/>
      <c r="BB1116" s="59"/>
      <c r="BC1116" s="59"/>
      <c r="BD1116" s="59"/>
      <c r="BE1116" s="59"/>
      <c r="BF1116" s="43"/>
      <c r="BG1116" s="59"/>
      <c r="BH1116" s="59"/>
      <c r="BI1116" s="59"/>
      <c r="BJ1116" s="59"/>
      <c r="BK1116" s="59"/>
      <c r="BL1116" s="59"/>
      <c r="BM1116" s="59"/>
    </row>
    <row r="1117" spans="1:65" x14ac:dyDescent="0.25">
      <c r="A1117" s="82"/>
      <c r="B1117" s="122" t="s">
        <v>10</v>
      </c>
      <c r="C1117" s="122">
        <v>4033.5</v>
      </c>
      <c r="D1117" s="122">
        <v>36.059361426137599</v>
      </c>
      <c r="E1117" s="142">
        <f>IF(B1116=B1117,0,MAX(E$4:E1116)+1)</f>
        <v>0</v>
      </c>
      <c r="F1117" s="142">
        <f t="shared" si="220"/>
        <v>2</v>
      </c>
      <c r="G1117" s="142" t="str">
        <f t="shared" si="214"/>
        <v/>
      </c>
      <c r="H1117" s="142" t="str">
        <f t="shared" si="215"/>
        <v/>
      </c>
      <c r="I1117" s="59"/>
      <c r="J1117" s="104"/>
      <c r="K1117" s="59"/>
      <c r="L1117" s="59"/>
      <c r="M1117" s="59"/>
      <c r="N1117" s="44"/>
      <c r="O1117" s="44"/>
      <c r="P1117" s="44"/>
      <c r="Q1117" s="43" t="str">
        <f t="shared" si="212"/>
        <v/>
      </c>
      <c r="R1117" s="60" t="str">
        <f t="shared" si="211"/>
        <v/>
      </c>
      <c r="S1117" s="60" t="str">
        <f t="shared" si="211"/>
        <v/>
      </c>
      <c r="T1117" s="60" t="str">
        <f t="shared" si="211"/>
        <v/>
      </c>
      <c r="U1117" s="60" t="str">
        <f t="shared" si="211"/>
        <v/>
      </c>
      <c r="V1117" s="60" t="str">
        <f t="shared" si="211"/>
        <v/>
      </c>
      <c r="W1117" s="44"/>
      <c r="X1117" s="44" t="str">
        <f t="shared" si="216"/>
        <v/>
      </c>
      <c r="Y1117" s="142" t="str">
        <f t="shared" si="213"/>
        <v/>
      </c>
      <c r="Z1117" s="172" t="str">
        <f t="shared" si="217"/>
        <v/>
      </c>
      <c r="AA1117" s="169" t="str">
        <f>IF(ISNUMBER($Q1117),INDEX($D$1:$D$3663,S1117,1),"")</f>
        <v/>
      </c>
      <c r="AB1117" s="169" t="str">
        <f>IF(ISNUMBER($Q1117),INDEX($D$1:$D$3663,T1117,1),"")</f>
        <v/>
      </c>
      <c r="AC1117" s="169" t="str">
        <f>IF(ISNUMBER($Q1117),INDEX($D$1:$D$3663,U1117,1),"")</f>
        <v/>
      </c>
      <c r="AD1117" s="169" t="str">
        <f>IF(ISNUMBER($Q1117),INDEX($D$1:$D$3663,V1117,1),"")</f>
        <v/>
      </c>
      <c r="AE1117" s="59"/>
      <c r="AF1117" s="177" t="str">
        <f t="shared" si="218"/>
        <v/>
      </c>
      <c r="AG1117" s="178" t="s">
        <v>1403</v>
      </c>
      <c r="AH1117" s="59"/>
      <c r="AI1117" s="163" t="str">
        <f t="shared" si="219"/>
        <v/>
      </c>
      <c r="AJ1117" s="162" t="str">
        <f t="shared" ref="AJ1117:AJ1180" si="221">IF(AI1116=AI$2,AJ1116+AJ$2-1,IF(ISNUMBER(AI1117),AJ1116+AJ$2,""))</f>
        <v/>
      </c>
      <c r="AK1117" s="119"/>
      <c r="AL1117" s="59" t="str">
        <f>IF(ISNUMBER($AJ1117),INDEX($Z$4:$AC$3663,$AJ1117,AL$3),"")</f>
        <v/>
      </c>
      <c r="AM1117" s="149" t="str">
        <f>IF(ISNUMBER($AJ1117),INDEX($Z$4:$AC$3663,$AJ1117,AM$3),"")</f>
        <v/>
      </c>
      <c r="AN1117" s="149" t="str">
        <f>IF(ISNUMBER($AJ1117),INDEX($Z$4:$AC$3663,$AJ1117,AN$3),"")</f>
        <v/>
      </c>
      <c r="AO1117" s="59"/>
      <c r="AP1117" s="59"/>
      <c r="AQ1117" s="166"/>
      <c r="AR1117" s="59"/>
      <c r="AS1117" s="59"/>
      <c r="AT1117" s="149"/>
      <c r="AU1117" s="149"/>
      <c r="AV1117" s="149"/>
      <c r="AW1117" s="149"/>
      <c r="AX1117" s="150"/>
      <c r="AY1117" s="151"/>
      <c r="AZ1117" s="59"/>
      <c r="BA1117" s="59"/>
      <c r="BB1117" s="59"/>
      <c r="BC1117" s="59"/>
      <c r="BD1117" s="59"/>
      <c r="BE1117" s="59"/>
      <c r="BF1117" s="43"/>
      <c r="BG1117" s="59"/>
      <c r="BH1117" s="59"/>
      <c r="BI1117" s="59"/>
      <c r="BJ1117" s="59"/>
      <c r="BK1117" s="59"/>
      <c r="BL1117" s="59"/>
      <c r="BM1117" s="59"/>
    </row>
    <row r="1118" spans="1:65" x14ac:dyDescent="0.25">
      <c r="A1118" s="82"/>
      <c r="B1118" s="122" t="s">
        <v>10</v>
      </c>
      <c r="C1118" s="122">
        <v>4034.5</v>
      </c>
      <c r="D1118" s="122">
        <v>35.885678622307999</v>
      </c>
      <c r="E1118" s="142">
        <f>IF(B1117=B1118,0,MAX(E$4:E1117)+1)</f>
        <v>0</v>
      </c>
      <c r="F1118" s="142">
        <f t="shared" si="220"/>
        <v>2</v>
      </c>
      <c r="G1118" s="142" t="str">
        <f t="shared" si="214"/>
        <v/>
      </c>
      <c r="H1118" s="142" t="str">
        <f t="shared" si="215"/>
        <v/>
      </c>
      <c r="I1118" s="59"/>
      <c r="J1118" s="104"/>
      <c r="K1118" s="59"/>
      <c r="L1118" s="59"/>
      <c r="M1118" s="59"/>
      <c r="N1118" s="44"/>
      <c r="O1118" s="44"/>
      <c r="P1118" s="44"/>
      <c r="Q1118" s="43" t="str">
        <f t="shared" si="212"/>
        <v/>
      </c>
      <c r="R1118" s="60" t="str">
        <f t="shared" si="211"/>
        <v/>
      </c>
      <c r="S1118" s="60" t="str">
        <f t="shared" si="211"/>
        <v/>
      </c>
      <c r="T1118" s="60" t="str">
        <f t="shared" si="211"/>
        <v/>
      </c>
      <c r="U1118" s="60" t="str">
        <f t="shared" si="211"/>
        <v/>
      </c>
      <c r="V1118" s="60" t="str">
        <f t="shared" si="211"/>
        <v/>
      </c>
      <c r="W1118" s="44"/>
      <c r="X1118" s="44" t="str">
        <f t="shared" si="216"/>
        <v/>
      </c>
      <c r="Y1118" s="142" t="str">
        <f t="shared" si="213"/>
        <v/>
      </c>
      <c r="Z1118" s="172" t="str">
        <f t="shared" si="217"/>
        <v/>
      </c>
      <c r="AA1118" s="169" t="str">
        <f>IF(ISNUMBER($Q1118),INDEX($D$1:$D$3663,S1118,1),"")</f>
        <v/>
      </c>
      <c r="AB1118" s="169" t="str">
        <f>IF(ISNUMBER($Q1118),INDEX($D$1:$D$3663,T1118,1),"")</f>
        <v/>
      </c>
      <c r="AC1118" s="169" t="str">
        <f>IF(ISNUMBER($Q1118),INDEX($D$1:$D$3663,U1118,1),"")</f>
        <v/>
      </c>
      <c r="AD1118" s="169" t="str">
        <f>IF(ISNUMBER($Q1118),INDEX($D$1:$D$3663,V1118,1),"")</f>
        <v/>
      </c>
      <c r="AE1118" s="59"/>
      <c r="AF1118" s="177" t="str">
        <f t="shared" si="218"/>
        <v/>
      </c>
      <c r="AG1118" s="178" t="s">
        <v>1403</v>
      </c>
      <c r="AH1118" s="59"/>
      <c r="AI1118" s="163" t="str">
        <f t="shared" si="219"/>
        <v/>
      </c>
      <c r="AJ1118" s="162" t="str">
        <f t="shared" si="221"/>
        <v/>
      </c>
      <c r="AK1118" s="119"/>
      <c r="AL1118" s="59" t="str">
        <f>IF(ISNUMBER($AJ1118),INDEX($Z$4:$AC$3663,$AJ1118,AL$3),"")</f>
        <v/>
      </c>
      <c r="AM1118" s="149" t="str">
        <f>IF(ISNUMBER($AJ1118),INDEX($Z$4:$AC$3663,$AJ1118,AM$3),"")</f>
        <v/>
      </c>
      <c r="AN1118" s="149" t="str">
        <f>IF(ISNUMBER($AJ1118),INDEX($Z$4:$AC$3663,$AJ1118,AN$3),"")</f>
        <v/>
      </c>
      <c r="AO1118" s="59"/>
      <c r="AP1118" s="59"/>
      <c r="AQ1118" s="166"/>
      <c r="AR1118" s="59"/>
      <c r="AS1118" s="59"/>
      <c r="AT1118" s="149"/>
      <c r="AU1118" s="149"/>
      <c r="AV1118" s="149"/>
      <c r="AW1118" s="149"/>
      <c r="AX1118" s="150"/>
      <c r="AY1118" s="151"/>
      <c r="AZ1118" s="59"/>
      <c r="BA1118" s="59"/>
      <c r="BB1118" s="59"/>
      <c r="BC1118" s="59"/>
      <c r="BD1118" s="59"/>
      <c r="BE1118" s="59"/>
      <c r="BF1118" s="43"/>
      <c r="BG1118" s="59"/>
      <c r="BH1118" s="59"/>
      <c r="BI1118" s="59"/>
      <c r="BJ1118" s="59"/>
      <c r="BK1118" s="59"/>
      <c r="BL1118" s="59"/>
      <c r="BM1118" s="59"/>
    </row>
    <row r="1119" spans="1:65" x14ac:dyDescent="0.25">
      <c r="A1119" s="82"/>
      <c r="B1119" s="122" t="s">
        <v>10</v>
      </c>
      <c r="C1119" s="122">
        <v>4035.5</v>
      </c>
      <c r="D1119" s="122">
        <v>36.075584283695797</v>
      </c>
      <c r="E1119" s="142">
        <f>IF(B1118=B1119,0,MAX(E$4:E1118)+1)</f>
        <v>0</v>
      </c>
      <c r="F1119" s="142">
        <f t="shared" si="220"/>
        <v>2</v>
      </c>
      <c r="G1119" s="142" t="str">
        <f t="shared" si="214"/>
        <v/>
      </c>
      <c r="H1119" s="142" t="str">
        <f t="shared" si="215"/>
        <v/>
      </c>
      <c r="I1119" s="59"/>
      <c r="J1119" s="104"/>
      <c r="K1119" s="59"/>
      <c r="L1119" s="59"/>
      <c r="M1119" s="59"/>
      <c r="N1119" s="44"/>
      <c r="O1119" s="44"/>
      <c r="P1119" s="44"/>
      <c r="Q1119" s="43" t="str">
        <f t="shared" si="212"/>
        <v/>
      </c>
      <c r="R1119" s="60" t="str">
        <f t="shared" si="211"/>
        <v/>
      </c>
      <c r="S1119" s="60" t="str">
        <f t="shared" si="211"/>
        <v/>
      </c>
      <c r="T1119" s="60" t="str">
        <f t="shared" si="211"/>
        <v/>
      </c>
      <c r="U1119" s="60" t="str">
        <f t="shared" si="211"/>
        <v/>
      </c>
      <c r="V1119" s="60" t="str">
        <f t="shared" si="211"/>
        <v/>
      </c>
      <c r="W1119" s="44"/>
      <c r="X1119" s="44" t="str">
        <f t="shared" si="216"/>
        <v/>
      </c>
      <c r="Y1119" s="142" t="str">
        <f t="shared" si="213"/>
        <v/>
      </c>
      <c r="Z1119" s="172" t="str">
        <f t="shared" si="217"/>
        <v/>
      </c>
      <c r="AA1119" s="169" t="str">
        <f>IF(ISNUMBER($Q1119),INDEX($D$1:$D$3663,S1119,1),"")</f>
        <v/>
      </c>
      <c r="AB1119" s="169" t="str">
        <f>IF(ISNUMBER($Q1119),INDEX($D$1:$D$3663,T1119,1),"")</f>
        <v/>
      </c>
      <c r="AC1119" s="169" t="str">
        <f>IF(ISNUMBER($Q1119),INDEX($D$1:$D$3663,U1119,1),"")</f>
        <v/>
      </c>
      <c r="AD1119" s="169" t="str">
        <f>IF(ISNUMBER($Q1119),INDEX($D$1:$D$3663,V1119,1),"")</f>
        <v/>
      </c>
      <c r="AE1119" s="59"/>
      <c r="AF1119" s="177" t="str">
        <f t="shared" si="218"/>
        <v/>
      </c>
      <c r="AG1119" s="178" t="s">
        <v>1403</v>
      </c>
      <c r="AH1119" s="59"/>
      <c r="AI1119" s="163" t="str">
        <f t="shared" si="219"/>
        <v/>
      </c>
      <c r="AJ1119" s="162" t="str">
        <f t="shared" si="221"/>
        <v/>
      </c>
      <c r="AK1119" s="119"/>
      <c r="AL1119" s="59" t="str">
        <f>IF(ISNUMBER($AJ1119),INDEX($Z$4:$AC$3663,$AJ1119,AL$3),"")</f>
        <v/>
      </c>
      <c r="AM1119" s="149" t="str">
        <f>IF(ISNUMBER($AJ1119),INDEX($Z$4:$AC$3663,$AJ1119,AM$3),"")</f>
        <v/>
      </c>
      <c r="AN1119" s="149" t="str">
        <f>IF(ISNUMBER($AJ1119),INDEX($Z$4:$AC$3663,$AJ1119,AN$3),"")</f>
        <v/>
      </c>
      <c r="AO1119" s="59"/>
      <c r="AP1119" s="59"/>
      <c r="AQ1119" s="166"/>
      <c r="AR1119" s="59"/>
      <c r="AS1119" s="59"/>
      <c r="AT1119" s="149"/>
      <c r="AU1119" s="149"/>
      <c r="AV1119" s="149"/>
      <c r="AW1119" s="149"/>
      <c r="AX1119" s="150"/>
      <c r="AY1119" s="151"/>
      <c r="AZ1119" s="59"/>
      <c r="BA1119" s="59"/>
      <c r="BB1119" s="59"/>
      <c r="BC1119" s="59"/>
      <c r="BD1119" s="59"/>
      <c r="BE1119" s="59"/>
      <c r="BF1119" s="43"/>
      <c r="BG1119" s="59"/>
      <c r="BH1119" s="59"/>
      <c r="BI1119" s="59"/>
      <c r="BJ1119" s="59"/>
      <c r="BK1119" s="59"/>
      <c r="BL1119" s="59"/>
      <c r="BM1119" s="59"/>
    </row>
    <row r="1120" spans="1:65" x14ac:dyDescent="0.25">
      <c r="A1120" s="82"/>
      <c r="B1120" s="122" t="s">
        <v>10</v>
      </c>
      <c r="C1120" s="122">
        <v>4036.5</v>
      </c>
      <c r="D1120" s="122">
        <v>36.097725872236197</v>
      </c>
      <c r="E1120" s="142">
        <f>IF(B1119=B1120,0,MAX(E$4:E1119)+1)</f>
        <v>0</v>
      </c>
      <c r="F1120" s="142">
        <f t="shared" si="220"/>
        <v>2</v>
      </c>
      <c r="G1120" s="142" t="str">
        <f t="shared" si="214"/>
        <v/>
      </c>
      <c r="H1120" s="142" t="str">
        <f t="shared" si="215"/>
        <v/>
      </c>
      <c r="I1120" s="59"/>
      <c r="J1120" s="104"/>
      <c r="K1120" s="59"/>
      <c r="L1120" s="59"/>
      <c r="M1120" s="59"/>
      <c r="N1120" s="44"/>
      <c r="O1120" s="44"/>
      <c r="P1120" s="44"/>
      <c r="Q1120" s="43" t="str">
        <f t="shared" si="212"/>
        <v/>
      </c>
      <c r="R1120" s="60" t="str">
        <f t="shared" si="211"/>
        <v/>
      </c>
      <c r="S1120" s="60" t="str">
        <f t="shared" si="211"/>
        <v/>
      </c>
      <c r="T1120" s="60" t="str">
        <f t="shared" si="211"/>
        <v/>
      </c>
      <c r="U1120" s="60" t="str">
        <f t="shared" si="211"/>
        <v/>
      </c>
      <c r="V1120" s="60" t="str">
        <f t="shared" si="211"/>
        <v/>
      </c>
      <c r="W1120" s="44"/>
      <c r="X1120" s="44" t="str">
        <f t="shared" si="216"/>
        <v/>
      </c>
      <c r="Y1120" s="142" t="str">
        <f t="shared" si="213"/>
        <v/>
      </c>
      <c r="Z1120" s="172" t="str">
        <f t="shared" si="217"/>
        <v/>
      </c>
      <c r="AA1120" s="169" t="str">
        <f>IF(ISNUMBER($Q1120),INDEX($D$1:$D$3663,S1120,1),"")</f>
        <v/>
      </c>
      <c r="AB1120" s="169" t="str">
        <f>IF(ISNUMBER($Q1120),INDEX($D$1:$D$3663,T1120,1),"")</f>
        <v/>
      </c>
      <c r="AC1120" s="169" t="str">
        <f>IF(ISNUMBER($Q1120),INDEX($D$1:$D$3663,U1120,1),"")</f>
        <v/>
      </c>
      <c r="AD1120" s="169" t="str">
        <f>IF(ISNUMBER($Q1120),INDEX($D$1:$D$3663,V1120,1),"")</f>
        <v/>
      </c>
      <c r="AE1120" s="59"/>
      <c r="AF1120" s="177" t="str">
        <f t="shared" si="218"/>
        <v/>
      </c>
      <c r="AG1120" s="178" t="s">
        <v>1403</v>
      </c>
      <c r="AH1120" s="59"/>
      <c r="AI1120" s="163" t="str">
        <f t="shared" si="219"/>
        <v/>
      </c>
      <c r="AJ1120" s="162" t="str">
        <f t="shared" si="221"/>
        <v/>
      </c>
      <c r="AK1120" s="119"/>
      <c r="AL1120" s="59" t="str">
        <f>IF(ISNUMBER($AJ1120),INDEX($Z$4:$AC$3663,$AJ1120,AL$3),"")</f>
        <v/>
      </c>
      <c r="AM1120" s="149" t="str">
        <f>IF(ISNUMBER($AJ1120),INDEX($Z$4:$AC$3663,$AJ1120,AM$3),"")</f>
        <v/>
      </c>
      <c r="AN1120" s="149" t="str">
        <f>IF(ISNUMBER($AJ1120),INDEX($Z$4:$AC$3663,$AJ1120,AN$3),"")</f>
        <v/>
      </c>
      <c r="AO1120" s="59"/>
      <c r="AP1120" s="59"/>
      <c r="AQ1120" s="166"/>
      <c r="AR1120" s="59"/>
      <c r="AS1120" s="59"/>
      <c r="AT1120" s="149"/>
      <c r="AU1120" s="149"/>
      <c r="AV1120" s="149"/>
      <c r="AW1120" s="149"/>
      <c r="AX1120" s="150"/>
      <c r="AY1120" s="151"/>
      <c r="AZ1120" s="59"/>
      <c r="BA1120" s="59"/>
      <c r="BB1120" s="59"/>
      <c r="BC1120" s="59"/>
      <c r="BD1120" s="59"/>
      <c r="BE1120" s="59"/>
      <c r="BF1120" s="43"/>
      <c r="BG1120" s="59"/>
      <c r="BH1120" s="59"/>
      <c r="BI1120" s="59"/>
      <c r="BJ1120" s="59"/>
      <c r="BK1120" s="59"/>
      <c r="BL1120" s="59"/>
      <c r="BM1120" s="59"/>
    </row>
    <row r="1121" spans="1:65" x14ac:dyDescent="0.25">
      <c r="A1121" s="82"/>
      <c r="B1121" s="122" t="s">
        <v>10</v>
      </c>
      <c r="C1121" s="122">
        <v>4037.5</v>
      </c>
      <c r="D1121" s="122">
        <v>36.196562379314898</v>
      </c>
      <c r="E1121" s="142">
        <f>IF(B1120=B1121,0,MAX(E$4:E1120)+1)</f>
        <v>0</v>
      </c>
      <c r="F1121" s="142">
        <f t="shared" si="220"/>
        <v>2</v>
      </c>
      <c r="G1121" s="142" t="str">
        <f t="shared" si="214"/>
        <v/>
      </c>
      <c r="H1121" s="142" t="str">
        <f t="shared" si="215"/>
        <v/>
      </c>
      <c r="I1121" s="59"/>
      <c r="J1121" s="104"/>
      <c r="K1121" s="59"/>
      <c r="L1121" s="59"/>
      <c r="M1121" s="59"/>
      <c r="N1121" s="44"/>
      <c r="O1121" s="44"/>
      <c r="P1121" s="44"/>
      <c r="Q1121" s="43" t="str">
        <f t="shared" si="212"/>
        <v/>
      </c>
      <c r="R1121" s="60" t="str">
        <f t="shared" si="211"/>
        <v/>
      </c>
      <c r="S1121" s="60" t="str">
        <f t="shared" si="211"/>
        <v/>
      </c>
      <c r="T1121" s="60" t="str">
        <f t="shared" si="211"/>
        <v/>
      </c>
      <c r="U1121" s="60" t="str">
        <f t="shared" si="211"/>
        <v/>
      </c>
      <c r="V1121" s="60" t="str">
        <f t="shared" si="211"/>
        <v/>
      </c>
      <c r="W1121" s="44"/>
      <c r="X1121" s="44" t="str">
        <f t="shared" si="216"/>
        <v/>
      </c>
      <c r="Y1121" s="142" t="str">
        <f t="shared" si="213"/>
        <v/>
      </c>
      <c r="Z1121" s="172" t="str">
        <f t="shared" si="217"/>
        <v/>
      </c>
      <c r="AA1121" s="169" t="str">
        <f>IF(ISNUMBER($Q1121),INDEX($D$1:$D$3663,S1121,1),"")</f>
        <v/>
      </c>
      <c r="AB1121" s="169" t="str">
        <f>IF(ISNUMBER($Q1121),INDEX($D$1:$D$3663,T1121,1),"")</f>
        <v/>
      </c>
      <c r="AC1121" s="169" t="str">
        <f>IF(ISNUMBER($Q1121),INDEX($D$1:$D$3663,U1121,1),"")</f>
        <v/>
      </c>
      <c r="AD1121" s="169" t="str">
        <f>IF(ISNUMBER($Q1121),INDEX($D$1:$D$3663,V1121,1),"")</f>
        <v/>
      </c>
      <c r="AE1121" s="59"/>
      <c r="AF1121" s="177" t="str">
        <f t="shared" si="218"/>
        <v/>
      </c>
      <c r="AG1121" s="178" t="s">
        <v>1403</v>
      </c>
      <c r="AH1121" s="59"/>
      <c r="AI1121" s="163" t="str">
        <f t="shared" si="219"/>
        <v/>
      </c>
      <c r="AJ1121" s="162" t="str">
        <f t="shared" si="221"/>
        <v/>
      </c>
      <c r="AK1121" s="119"/>
      <c r="AL1121" s="59" t="str">
        <f>IF(ISNUMBER($AJ1121),INDEX($Z$4:$AC$3663,$AJ1121,AL$3),"")</f>
        <v/>
      </c>
      <c r="AM1121" s="149" t="str">
        <f>IF(ISNUMBER($AJ1121),INDEX($Z$4:$AC$3663,$AJ1121,AM$3),"")</f>
        <v/>
      </c>
      <c r="AN1121" s="149" t="str">
        <f>IF(ISNUMBER($AJ1121),INDEX($Z$4:$AC$3663,$AJ1121,AN$3),"")</f>
        <v/>
      </c>
      <c r="AO1121" s="59"/>
      <c r="AP1121" s="59"/>
      <c r="AQ1121" s="166"/>
      <c r="AR1121" s="59"/>
      <c r="AS1121" s="59"/>
      <c r="AT1121" s="149"/>
      <c r="AU1121" s="149"/>
      <c r="AV1121" s="149"/>
      <c r="AW1121" s="149"/>
      <c r="AX1121" s="150"/>
      <c r="AY1121" s="151"/>
      <c r="AZ1121" s="59"/>
      <c r="BA1121" s="59"/>
      <c r="BB1121" s="59"/>
      <c r="BC1121" s="59"/>
      <c r="BD1121" s="59"/>
      <c r="BE1121" s="59"/>
      <c r="BF1121" s="43"/>
      <c r="BG1121" s="59"/>
      <c r="BH1121" s="59"/>
      <c r="BI1121" s="59"/>
      <c r="BJ1121" s="59"/>
      <c r="BK1121" s="59"/>
      <c r="BL1121" s="59"/>
      <c r="BM1121" s="59"/>
    </row>
    <row r="1122" spans="1:65" x14ac:dyDescent="0.25">
      <c r="A1122" s="82"/>
      <c r="B1122" s="122" t="s">
        <v>10</v>
      </c>
      <c r="C1122" s="122">
        <v>4038.5</v>
      </c>
      <c r="D1122" s="122">
        <v>35.967993319926599</v>
      </c>
      <c r="E1122" s="142">
        <f>IF(B1121=B1122,0,MAX(E$4:E1121)+1)</f>
        <v>0</v>
      </c>
      <c r="F1122" s="142">
        <f t="shared" si="220"/>
        <v>2</v>
      </c>
      <c r="G1122" s="142" t="str">
        <f t="shared" si="214"/>
        <v/>
      </c>
      <c r="H1122" s="142" t="str">
        <f t="shared" si="215"/>
        <v/>
      </c>
      <c r="I1122" s="59"/>
      <c r="J1122" s="104"/>
      <c r="K1122" s="59"/>
      <c r="L1122" s="59"/>
      <c r="M1122" s="59"/>
      <c r="N1122" s="44"/>
      <c r="O1122" s="44"/>
      <c r="P1122" s="44"/>
      <c r="Q1122" s="43" t="str">
        <f t="shared" si="212"/>
        <v/>
      </c>
      <c r="R1122" s="60" t="str">
        <f t="shared" si="211"/>
        <v/>
      </c>
      <c r="S1122" s="60" t="str">
        <f t="shared" si="211"/>
        <v/>
      </c>
      <c r="T1122" s="60" t="str">
        <f t="shared" si="211"/>
        <v/>
      </c>
      <c r="U1122" s="60" t="str">
        <f t="shared" si="211"/>
        <v/>
      </c>
      <c r="V1122" s="60" t="str">
        <f t="shared" si="211"/>
        <v/>
      </c>
      <c r="W1122" s="44"/>
      <c r="X1122" s="44" t="str">
        <f t="shared" si="216"/>
        <v/>
      </c>
      <c r="Y1122" s="142" t="str">
        <f t="shared" si="213"/>
        <v/>
      </c>
      <c r="Z1122" s="172" t="str">
        <f t="shared" si="217"/>
        <v/>
      </c>
      <c r="AA1122" s="169" t="str">
        <f>IF(ISNUMBER($Q1122),INDEX($D$1:$D$3663,S1122,1),"")</f>
        <v/>
      </c>
      <c r="AB1122" s="169" t="str">
        <f>IF(ISNUMBER($Q1122),INDEX($D$1:$D$3663,T1122,1),"")</f>
        <v/>
      </c>
      <c r="AC1122" s="169" t="str">
        <f>IF(ISNUMBER($Q1122),INDEX($D$1:$D$3663,U1122,1),"")</f>
        <v/>
      </c>
      <c r="AD1122" s="169" t="str">
        <f>IF(ISNUMBER($Q1122),INDEX($D$1:$D$3663,V1122,1),"")</f>
        <v/>
      </c>
      <c r="AE1122" s="59"/>
      <c r="AF1122" s="177" t="str">
        <f t="shared" si="218"/>
        <v/>
      </c>
      <c r="AG1122" s="178" t="s">
        <v>1403</v>
      </c>
      <c r="AH1122" s="59"/>
      <c r="AI1122" s="163" t="str">
        <f t="shared" si="219"/>
        <v/>
      </c>
      <c r="AJ1122" s="162" t="str">
        <f t="shared" si="221"/>
        <v/>
      </c>
      <c r="AK1122" s="119"/>
      <c r="AL1122" s="59" t="str">
        <f>IF(ISNUMBER($AJ1122),INDEX($Z$4:$AC$3663,$AJ1122,AL$3),"")</f>
        <v/>
      </c>
      <c r="AM1122" s="149" t="str">
        <f>IF(ISNUMBER($AJ1122),INDEX($Z$4:$AC$3663,$AJ1122,AM$3),"")</f>
        <v/>
      </c>
      <c r="AN1122" s="149" t="str">
        <f>IF(ISNUMBER($AJ1122),INDEX($Z$4:$AC$3663,$AJ1122,AN$3),"")</f>
        <v/>
      </c>
      <c r="AO1122" s="59"/>
      <c r="AP1122" s="59"/>
      <c r="AQ1122" s="166"/>
      <c r="AR1122" s="59"/>
      <c r="AS1122" s="59"/>
      <c r="AT1122" s="149"/>
      <c r="AU1122" s="149"/>
      <c r="AV1122" s="149"/>
      <c r="AW1122" s="149"/>
      <c r="AX1122" s="150"/>
      <c r="AY1122" s="151"/>
      <c r="AZ1122" s="59"/>
      <c r="BA1122" s="59"/>
      <c r="BB1122" s="59"/>
      <c r="BC1122" s="59"/>
      <c r="BD1122" s="59"/>
      <c r="BE1122" s="59"/>
      <c r="BF1122" s="43"/>
      <c r="BG1122" s="59"/>
      <c r="BH1122" s="59"/>
      <c r="BI1122" s="59"/>
      <c r="BJ1122" s="59"/>
      <c r="BK1122" s="59"/>
      <c r="BL1122" s="59"/>
      <c r="BM1122" s="59"/>
    </row>
    <row r="1123" spans="1:65" x14ac:dyDescent="0.25">
      <c r="A1123" s="82"/>
      <c r="B1123" s="122" t="s">
        <v>10</v>
      </c>
      <c r="C1123" s="122">
        <v>4039.5</v>
      </c>
      <c r="D1123" s="122">
        <v>36.078703569721498</v>
      </c>
      <c r="E1123" s="142">
        <f>IF(B1122=B1123,0,MAX(E$4:E1122)+1)</f>
        <v>0</v>
      </c>
      <c r="F1123" s="142">
        <f t="shared" si="220"/>
        <v>2</v>
      </c>
      <c r="G1123" s="142" t="str">
        <f t="shared" si="214"/>
        <v/>
      </c>
      <c r="H1123" s="142" t="str">
        <f t="shared" si="215"/>
        <v/>
      </c>
      <c r="I1123" s="59"/>
      <c r="J1123" s="104"/>
      <c r="K1123" s="59"/>
      <c r="L1123" s="59"/>
      <c r="M1123" s="59"/>
      <c r="N1123" s="44"/>
      <c r="O1123" s="44"/>
      <c r="P1123" s="44"/>
      <c r="Q1123" s="43" t="str">
        <f t="shared" si="212"/>
        <v/>
      </c>
      <c r="R1123" s="60" t="str">
        <f t="shared" si="211"/>
        <v/>
      </c>
      <c r="S1123" s="60" t="str">
        <f t="shared" si="211"/>
        <v/>
      </c>
      <c r="T1123" s="60" t="str">
        <f t="shared" si="211"/>
        <v/>
      </c>
      <c r="U1123" s="60" t="str">
        <f t="shared" si="211"/>
        <v/>
      </c>
      <c r="V1123" s="60" t="str">
        <f t="shared" si="211"/>
        <v/>
      </c>
      <c r="W1123" s="44"/>
      <c r="X1123" s="44" t="str">
        <f t="shared" si="216"/>
        <v/>
      </c>
      <c r="Y1123" s="142" t="str">
        <f t="shared" si="213"/>
        <v/>
      </c>
      <c r="Z1123" s="172" t="str">
        <f t="shared" si="217"/>
        <v/>
      </c>
      <c r="AA1123" s="169" t="str">
        <f>IF(ISNUMBER($Q1123),INDEX($D$1:$D$3663,S1123,1),"")</f>
        <v/>
      </c>
      <c r="AB1123" s="169" t="str">
        <f>IF(ISNUMBER($Q1123),INDEX($D$1:$D$3663,T1123,1),"")</f>
        <v/>
      </c>
      <c r="AC1123" s="169" t="str">
        <f>IF(ISNUMBER($Q1123),INDEX($D$1:$D$3663,U1123,1),"")</f>
        <v/>
      </c>
      <c r="AD1123" s="169" t="str">
        <f>IF(ISNUMBER($Q1123),INDEX($D$1:$D$3663,V1123,1),"")</f>
        <v/>
      </c>
      <c r="AE1123" s="59"/>
      <c r="AF1123" s="177" t="str">
        <f t="shared" si="218"/>
        <v/>
      </c>
      <c r="AG1123" s="178" t="s">
        <v>1403</v>
      </c>
      <c r="AH1123" s="59"/>
      <c r="AI1123" s="163" t="str">
        <f t="shared" si="219"/>
        <v/>
      </c>
      <c r="AJ1123" s="162" t="str">
        <f t="shared" si="221"/>
        <v/>
      </c>
      <c r="AK1123" s="119"/>
      <c r="AL1123" s="59" t="str">
        <f>IF(ISNUMBER($AJ1123),INDEX($Z$4:$AC$3663,$AJ1123,AL$3),"")</f>
        <v/>
      </c>
      <c r="AM1123" s="149" t="str">
        <f>IF(ISNUMBER($AJ1123),INDEX($Z$4:$AC$3663,$AJ1123,AM$3),"")</f>
        <v/>
      </c>
      <c r="AN1123" s="149" t="str">
        <f>IF(ISNUMBER($AJ1123),INDEX($Z$4:$AC$3663,$AJ1123,AN$3),"")</f>
        <v/>
      </c>
      <c r="AO1123" s="59"/>
      <c r="AP1123" s="59"/>
      <c r="AQ1123" s="166"/>
      <c r="AR1123" s="59"/>
      <c r="AS1123" s="59"/>
      <c r="AT1123" s="149"/>
      <c r="AU1123" s="149"/>
      <c r="AV1123" s="149"/>
      <c r="AW1123" s="149"/>
      <c r="AX1123" s="150"/>
      <c r="AY1123" s="151"/>
      <c r="AZ1123" s="59"/>
      <c r="BA1123" s="59"/>
      <c r="BB1123" s="59"/>
      <c r="BC1123" s="59"/>
      <c r="BD1123" s="59"/>
      <c r="BE1123" s="59"/>
      <c r="BF1123" s="43"/>
      <c r="BG1123" s="59"/>
      <c r="BH1123" s="59"/>
      <c r="BI1123" s="59"/>
      <c r="BJ1123" s="59"/>
      <c r="BK1123" s="59"/>
      <c r="BL1123" s="59"/>
      <c r="BM1123" s="59"/>
    </row>
    <row r="1124" spans="1:65" x14ac:dyDescent="0.25">
      <c r="A1124" s="82"/>
      <c r="B1124" s="122" t="s">
        <v>10</v>
      </c>
      <c r="C1124" s="122">
        <v>4040.5</v>
      </c>
      <c r="D1124" s="122">
        <v>36.143470052996797</v>
      </c>
      <c r="E1124" s="142">
        <f>IF(B1123=B1124,0,MAX(E$4:E1123)+1)</f>
        <v>0</v>
      </c>
      <c r="F1124" s="142">
        <f t="shared" si="220"/>
        <v>2</v>
      </c>
      <c r="G1124" s="142" t="str">
        <f t="shared" si="214"/>
        <v/>
      </c>
      <c r="H1124" s="142" t="str">
        <f t="shared" si="215"/>
        <v/>
      </c>
      <c r="I1124" s="59"/>
      <c r="J1124" s="104"/>
      <c r="K1124" s="59"/>
      <c r="L1124" s="59"/>
      <c r="M1124" s="59"/>
      <c r="N1124" s="44"/>
      <c r="O1124" s="44"/>
      <c r="P1124" s="44"/>
      <c r="Q1124" s="43" t="str">
        <f t="shared" si="212"/>
        <v/>
      </c>
      <c r="R1124" s="60" t="str">
        <f t="shared" si="211"/>
        <v/>
      </c>
      <c r="S1124" s="60" t="str">
        <f t="shared" si="211"/>
        <v/>
      </c>
      <c r="T1124" s="60" t="str">
        <f t="shared" si="211"/>
        <v/>
      </c>
      <c r="U1124" s="60" t="str">
        <f t="shared" si="211"/>
        <v/>
      </c>
      <c r="V1124" s="60" t="str">
        <f t="shared" si="211"/>
        <v/>
      </c>
      <c r="W1124" s="44"/>
      <c r="X1124" s="44" t="str">
        <f t="shared" si="216"/>
        <v/>
      </c>
      <c r="Y1124" s="142" t="str">
        <f t="shared" si="213"/>
        <v/>
      </c>
      <c r="Z1124" s="172" t="str">
        <f t="shared" si="217"/>
        <v/>
      </c>
      <c r="AA1124" s="169" t="str">
        <f>IF(ISNUMBER($Q1124),INDEX($D$1:$D$3663,S1124,1),"")</f>
        <v/>
      </c>
      <c r="AB1124" s="169" t="str">
        <f>IF(ISNUMBER($Q1124),INDEX($D$1:$D$3663,T1124,1),"")</f>
        <v/>
      </c>
      <c r="AC1124" s="169" t="str">
        <f>IF(ISNUMBER($Q1124),INDEX($D$1:$D$3663,U1124,1),"")</f>
        <v/>
      </c>
      <c r="AD1124" s="169" t="str">
        <f>IF(ISNUMBER($Q1124),INDEX($D$1:$D$3663,V1124,1),"")</f>
        <v/>
      </c>
      <c r="AE1124" s="59"/>
      <c r="AF1124" s="177" t="str">
        <f t="shared" si="218"/>
        <v/>
      </c>
      <c r="AG1124" s="178" t="s">
        <v>1403</v>
      </c>
      <c r="AH1124" s="59"/>
      <c r="AI1124" s="163" t="str">
        <f t="shared" si="219"/>
        <v/>
      </c>
      <c r="AJ1124" s="162" t="str">
        <f t="shared" si="221"/>
        <v/>
      </c>
      <c r="AK1124" s="119"/>
      <c r="AL1124" s="59" t="str">
        <f>IF(ISNUMBER($AJ1124),INDEX($Z$4:$AC$3663,$AJ1124,AL$3),"")</f>
        <v/>
      </c>
      <c r="AM1124" s="149" t="str">
        <f>IF(ISNUMBER($AJ1124),INDEX($Z$4:$AC$3663,$AJ1124,AM$3),"")</f>
        <v/>
      </c>
      <c r="AN1124" s="149" t="str">
        <f>IF(ISNUMBER($AJ1124),INDEX($Z$4:$AC$3663,$AJ1124,AN$3),"")</f>
        <v/>
      </c>
      <c r="AO1124" s="59"/>
      <c r="AP1124" s="59"/>
      <c r="AQ1124" s="166"/>
      <c r="AR1124" s="59"/>
      <c r="AS1124" s="59"/>
      <c r="AT1124" s="149"/>
      <c r="AU1124" s="149"/>
      <c r="AV1124" s="149"/>
      <c r="AW1124" s="149"/>
      <c r="AX1124" s="150"/>
      <c r="AY1124" s="151"/>
      <c r="AZ1124" s="59"/>
      <c r="BA1124" s="59"/>
      <c r="BB1124" s="59"/>
      <c r="BC1124" s="59"/>
      <c r="BD1124" s="59"/>
      <c r="BE1124" s="59"/>
      <c r="BF1124" s="43"/>
      <c r="BG1124" s="59"/>
      <c r="BH1124" s="59"/>
      <c r="BI1124" s="59"/>
      <c r="BJ1124" s="59"/>
      <c r="BK1124" s="59"/>
      <c r="BL1124" s="59"/>
      <c r="BM1124" s="59"/>
    </row>
    <row r="1125" spans="1:65" x14ac:dyDescent="0.25">
      <c r="A1125" s="82"/>
      <c r="B1125" s="122" t="s">
        <v>10</v>
      </c>
      <c r="C1125" s="122">
        <v>4041.5</v>
      </c>
      <c r="D1125" s="122">
        <v>35.864829845436397</v>
      </c>
      <c r="E1125" s="142">
        <f>IF(B1124=B1125,0,MAX(E$4:E1124)+1)</f>
        <v>0</v>
      </c>
      <c r="F1125" s="142">
        <f t="shared" si="220"/>
        <v>2</v>
      </c>
      <c r="G1125" s="142" t="str">
        <f t="shared" si="214"/>
        <v/>
      </c>
      <c r="H1125" s="142" t="str">
        <f t="shared" si="215"/>
        <v/>
      </c>
      <c r="I1125" s="59"/>
      <c r="J1125" s="104"/>
      <c r="K1125" s="59"/>
      <c r="L1125" s="59"/>
      <c r="M1125" s="59"/>
      <c r="N1125" s="44"/>
      <c r="O1125" s="44"/>
      <c r="P1125" s="44"/>
      <c r="Q1125" s="43" t="str">
        <f t="shared" si="212"/>
        <v/>
      </c>
      <c r="R1125" s="60" t="str">
        <f t="shared" si="211"/>
        <v/>
      </c>
      <c r="S1125" s="60" t="str">
        <f t="shared" si="211"/>
        <v/>
      </c>
      <c r="T1125" s="60" t="str">
        <f t="shared" si="211"/>
        <v/>
      </c>
      <c r="U1125" s="60" t="str">
        <f t="shared" si="211"/>
        <v/>
      </c>
      <c r="V1125" s="60" t="str">
        <f t="shared" si="211"/>
        <v/>
      </c>
      <c r="W1125" s="44"/>
      <c r="X1125" s="44" t="str">
        <f t="shared" si="216"/>
        <v/>
      </c>
      <c r="Y1125" s="142" t="str">
        <f t="shared" si="213"/>
        <v/>
      </c>
      <c r="Z1125" s="172" t="str">
        <f t="shared" si="217"/>
        <v/>
      </c>
      <c r="AA1125" s="169" t="str">
        <f>IF(ISNUMBER($Q1125),INDEX($D$1:$D$3663,S1125,1),"")</f>
        <v/>
      </c>
      <c r="AB1125" s="169" t="str">
        <f>IF(ISNUMBER($Q1125),INDEX($D$1:$D$3663,T1125,1),"")</f>
        <v/>
      </c>
      <c r="AC1125" s="169" t="str">
        <f>IF(ISNUMBER($Q1125),INDEX($D$1:$D$3663,U1125,1),"")</f>
        <v/>
      </c>
      <c r="AD1125" s="169" t="str">
        <f>IF(ISNUMBER($Q1125),INDEX($D$1:$D$3663,V1125,1),"")</f>
        <v/>
      </c>
      <c r="AE1125" s="59"/>
      <c r="AF1125" s="177" t="str">
        <f t="shared" si="218"/>
        <v/>
      </c>
      <c r="AG1125" s="178" t="s">
        <v>1403</v>
      </c>
      <c r="AH1125" s="59"/>
      <c r="AI1125" s="163" t="str">
        <f t="shared" si="219"/>
        <v/>
      </c>
      <c r="AJ1125" s="162" t="str">
        <f t="shared" si="221"/>
        <v/>
      </c>
      <c r="AK1125" s="119"/>
      <c r="AL1125" s="59" t="str">
        <f>IF(ISNUMBER($AJ1125),INDEX($Z$4:$AC$3663,$AJ1125,AL$3),"")</f>
        <v/>
      </c>
      <c r="AM1125" s="149" t="str">
        <f>IF(ISNUMBER($AJ1125),INDEX($Z$4:$AC$3663,$AJ1125,AM$3),"")</f>
        <v/>
      </c>
      <c r="AN1125" s="149" t="str">
        <f>IF(ISNUMBER($AJ1125),INDEX($Z$4:$AC$3663,$AJ1125,AN$3),"")</f>
        <v/>
      </c>
      <c r="AO1125" s="59"/>
      <c r="AP1125" s="59"/>
      <c r="AQ1125" s="166"/>
      <c r="AR1125" s="59"/>
      <c r="AS1125" s="59"/>
      <c r="AT1125" s="149"/>
      <c r="AU1125" s="149"/>
      <c r="AV1125" s="149"/>
      <c r="AW1125" s="149"/>
      <c r="AX1125" s="150"/>
      <c r="AY1125" s="151"/>
      <c r="AZ1125" s="59"/>
      <c r="BA1125" s="59"/>
      <c r="BB1125" s="59"/>
      <c r="BC1125" s="59"/>
      <c r="BD1125" s="59"/>
      <c r="BE1125" s="59"/>
      <c r="BF1125" s="43"/>
      <c r="BG1125" s="59"/>
      <c r="BH1125" s="59"/>
      <c r="BI1125" s="59"/>
      <c r="BJ1125" s="59"/>
      <c r="BK1125" s="59"/>
      <c r="BL1125" s="59"/>
      <c r="BM1125" s="59"/>
    </row>
    <row r="1126" spans="1:65" x14ac:dyDescent="0.25">
      <c r="A1126" s="82"/>
      <c r="B1126" s="122" t="s">
        <v>10</v>
      </c>
      <c r="C1126" s="122">
        <v>4042.5</v>
      </c>
      <c r="D1126" s="122">
        <v>36.010698715803898</v>
      </c>
      <c r="E1126" s="142">
        <f>IF(B1125=B1126,0,MAX(E$4:E1125)+1)</f>
        <v>0</v>
      </c>
      <c r="F1126" s="142">
        <f t="shared" si="220"/>
        <v>2</v>
      </c>
      <c r="G1126" s="142" t="str">
        <f t="shared" si="214"/>
        <v/>
      </c>
      <c r="H1126" s="142" t="str">
        <f t="shared" si="215"/>
        <v/>
      </c>
      <c r="I1126" s="59"/>
      <c r="J1126" s="104"/>
      <c r="K1126" s="59"/>
      <c r="L1126" s="59"/>
      <c r="M1126" s="59"/>
      <c r="N1126" s="44"/>
      <c r="O1126" s="44"/>
      <c r="P1126" s="44"/>
      <c r="Q1126" s="43" t="str">
        <f t="shared" si="212"/>
        <v/>
      </c>
      <c r="R1126" s="60" t="str">
        <f t="shared" si="211"/>
        <v/>
      </c>
      <c r="S1126" s="60" t="str">
        <f t="shared" si="211"/>
        <v/>
      </c>
      <c r="T1126" s="60" t="str">
        <f t="shared" si="211"/>
        <v/>
      </c>
      <c r="U1126" s="60" t="str">
        <f t="shared" si="211"/>
        <v/>
      </c>
      <c r="V1126" s="60" t="str">
        <f t="shared" si="211"/>
        <v/>
      </c>
      <c r="W1126" s="44"/>
      <c r="X1126" s="44" t="str">
        <f t="shared" si="216"/>
        <v/>
      </c>
      <c r="Y1126" s="142" t="str">
        <f t="shared" si="213"/>
        <v/>
      </c>
      <c r="Z1126" s="172" t="str">
        <f t="shared" si="217"/>
        <v/>
      </c>
      <c r="AA1126" s="169" t="str">
        <f>IF(ISNUMBER($Q1126),INDEX($D$1:$D$3663,S1126,1),"")</f>
        <v/>
      </c>
      <c r="AB1126" s="169" t="str">
        <f>IF(ISNUMBER($Q1126),INDEX($D$1:$D$3663,T1126,1),"")</f>
        <v/>
      </c>
      <c r="AC1126" s="169" t="str">
        <f>IF(ISNUMBER($Q1126),INDEX($D$1:$D$3663,U1126,1),"")</f>
        <v/>
      </c>
      <c r="AD1126" s="169" t="str">
        <f>IF(ISNUMBER($Q1126),INDEX($D$1:$D$3663,V1126,1),"")</f>
        <v/>
      </c>
      <c r="AE1126" s="59"/>
      <c r="AF1126" s="177" t="str">
        <f t="shared" si="218"/>
        <v/>
      </c>
      <c r="AG1126" s="178" t="s">
        <v>1403</v>
      </c>
      <c r="AH1126" s="59"/>
      <c r="AI1126" s="163" t="str">
        <f t="shared" si="219"/>
        <v/>
      </c>
      <c r="AJ1126" s="162" t="str">
        <f t="shared" si="221"/>
        <v/>
      </c>
      <c r="AK1126" s="119"/>
      <c r="AL1126" s="59" t="str">
        <f>IF(ISNUMBER($AJ1126),INDEX($Z$4:$AC$3663,$AJ1126,AL$3),"")</f>
        <v/>
      </c>
      <c r="AM1126" s="149" t="str">
        <f>IF(ISNUMBER($AJ1126),INDEX($Z$4:$AC$3663,$AJ1126,AM$3),"")</f>
        <v/>
      </c>
      <c r="AN1126" s="149" t="str">
        <f>IF(ISNUMBER($AJ1126),INDEX($Z$4:$AC$3663,$AJ1126,AN$3),"")</f>
        <v/>
      </c>
      <c r="AO1126" s="59"/>
      <c r="AP1126" s="59"/>
      <c r="AQ1126" s="166"/>
      <c r="AR1126" s="59"/>
      <c r="AS1126" s="59"/>
      <c r="AT1126" s="149"/>
      <c r="AU1126" s="149"/>
      <c r="AV1126" s="149"/>
      <c r="AW1126" s="149"/>
      <c r="AX1126" s="150"/>
      <c r="AY1126" s="151"/>
      <c r="AZ1126" s="59"/>
      <c r="BA1126" s="59"/>
      <c r="BB1126" s="59"/>
      <c r="BC1126" s="59"/>
      <c r="BD1126" s="59"/>
      <c r="BE1126" s="59"/>
      <c r="BF1126" s="43"/>
      <c r="BG1126" s="59"/>
      <c r="BH1126" s="59"/>
      <c r="BI1126" s="59"/>
      <c r="BJ1126" s="59"/>
      <c r="BK1126" s="59"/>
      <c r="BL1126" s="59"/>
      <c r="BM1126" s="59"/>
    </row>
    <row r="1127" spans="1:65" x14ac:dyDescent="0.25">
      <c r="A1127" s="82"/>
      <c r="B1127" s="122" t="s">
        <v>10</v>
      </c>
      <c r="C1127" s="122">
        <v>4043.5</v>
      </c>
      <c r="D1127" s="122">
        <v>36.160401462717701</v>
      </c>
      <c r="E1127" s="142">
        <f>IF(B1126=B1127,0,MAX(E$4:E1126)+1)</f>
        <v>0</v>
      </c>
      <c r="F1127" s="142">
        <f t="shared" si="220"/>
        <v>2</v>
      </c>
      <c r="G1127" s="142" t="str">
        <f t="shared" si="214"/>
        <v/>
      </c>
      <c r="H1127" s="142" t="str">
        <f t="shared" si="215"/>
        <v/>
      </c>
      <c r="I1127" s="59"/>
      <c r="J1127" s="104"/>
      <c r="K1127" s="59"/>
      <c r="L1127" s="59"/>
      <c r="M1127" s="59"/>
      <c r="N1127" s="44"/>
      <c r="O1127" s="44"/>
      <c r="P1127" s="44"/>
      <c r="Q1127" s="43" t="str">
        <f t="shared" si="212"/>
        <v/>
      </c>
      <c r="R1127" s="60" t="str">
        <f t="shared" ref="R1127:V1177" si="222">IF(ISNUMBER($Q1127),IF($Q1127=0,R1126,R1126+1),"")</f>
        <v/>
      </c>
      <c r="S1127" s="60" t="str">
        <f t="shared" si="222"/>
        <v/>
      </c>
      <c r="T1127" s="60" t="str">
        <f t="shared" si="222"/>
        <v/>
      </c>
      <c r="U1127" s="60" t="str">
        <f t="shared" si="222"/>
        <v/>
      </c>
      <c r="V1127" s="60" t="str">
        <f t="shared" si="222"/>
        <v/>
      </c>
      <c r="W1127" s="44"/>
      <c r="X1127" s="44" t="str">
        <f t="shared" si="216"/>
        <v/>
      </c>
      <c r="Y1127" s="142" t="str">
        <f t="shared" si="213"/>
        <v/>
      </c>
      <c r="Z1127" s="172" t="str">
        <f t="shared" si="217"/>
        <v/>
      </c>
      <c r="AA1127" s="169" t="str">
        <f>IF(ISNUMBER($Q1127),INDEX($D$1:$D$3663,S1127,1),"")</f>
        <v/>
      </c>
      <c r="AB1127" s="169" t="str">
        <f>IF(ISNUMBER($Q1127),INDEX($D$1:$D$3663,T1127,1),"")</f>
        <v/>
      </c>
      <c r="AC1127" s="169" t="str">
        <f>IF(ISNUMBER($Q1127),INDEX($D$1:$D$3663,U1127,1),"")</f>
        <v/>
      </c>
      <c r="AD1127" s="169" t="str">
        <f>IF(ISNUMBER($Q1127),INDEX($D$1:$D$3663,V1127,1),"")</f>
        <v/>
      </c>
      <c r="AE1127" s="59"/>
      <c r="AF1127" s="177" t="str">
        <f t="shared" si="218"/>
        <v/>
      </c>
      <c r="AG1127" s="178" t="s">
        <v>1403</v>
      </c>
      <c r="AH1127" s="59"/>
      <c r="AI1127" s="163" t="str">
        <f t="shared" si="219"/>
        <v/>
      </c>
      <c r="AJ1127" s="162" t="str">
        <f t="shared" si="221"/>
        <v/>
      </c>
      <c r="AK1127" s="119"/>
      <c r="AL1127" s="59" t="str">
        <f>IF(ISNUMBER($AJ1127),INDEX($Z$4:$AC$3663,$AJ1127,AL$3),"")</f>
        <v/>
      </c>
      <c r="AM1127" s="149" t="str">
        <f>IF(ISNUMBER($AJ1127),INDEX($Z$4:$AC$3663,$AJ1127,AM$3),"")</f>
        <v/>
      </c>
      <c r="AN1127" s="149" t="str">
        <f>IF(ISNUMBER($AJ1127),INDEX($Z$4:$AC$3663,$AJ1127,AN$3),"")</f>
        <v/>
      </c>
      <c r="AO1127" s="59"/>
      <c r="AP1127" s="59"/>
      <c r="AQ1127" s="166"/>
      <c r="AR1127" s="59"/>
      <c r="AS1127" s="59"/>
      <c r="AT1127" s="149"/>
      <c r="AU1127" s="149"/>
      <c r="AV1127" s="149"/>
      <c r="AW1127" s="149"/>
      <c r="AX1127" s="150"/>
      <c r="AY1127" s="151"/>
      <c r="AZ1127" s="59"/>
      <c r="BA1127" s="59"/>
      <c r="BB1127" s="59"/>
      <c r="BC1127" s="59"/>
      <c r="BD1127" s="59"/>
      <c r="BE1127" s="59"/>
      <c r="BF1127" s="43"/>
      <c r="BG1127" s="59"/>
      <c r="BH1127" s="59"/>
      <c r="BI1127" s="59"/>
      <c r="BJ1127" s="59"/>
      <c r="BK1127" s="59"/>
      <c r="BL1127" s="59"/>
      <c r="BM1127" s="59"/>
    </row>
    <row r="1128" spans="1:65" x14ac:dyDescent="0.25">
      <c r="A1128" s="82"/>
      <c r="B1128" s="122" t="s">
        <v>10</v>
      </c>
      <c r="C1128" s="122">
        <v>4044.5</v>
      </c>
      <c r="D1128" s="122">
        <v>36.208406169933497</v>
      </c>
      <c r="E1128" s="142">
        <f>IF(B1127=B1128,0,MAX(E$4:E1127)+1)</f>
        <v>0</v>
      </c>
      <c r="F1128" s="142">
        <f t="shared" si="220"/>
        <v>2</v>
      </c>
      <c r="G1128" s="142" t="str">
        <f t="shared" si="214"/>
        <v/>
      </c>
      <c r="H1128" s="142" t="str">
        <f t="shared" si="215"/>
        <v/>
      </c>
      <c r="I1128" s="59"/>
      <c r="J1128" s="104"/>
      <c r="K1128" s="59"/>
      <c r="L1128" s="59"/>
      <c r="M1128" s="59"/>
      <c r="N1128" s="44"/>
      <c r="O1128" s="44"/>
      <c r="P1128" s="44"/>
      <c r="Q1128" s="43" t="str">
        <f t="shared" si="212"/>
        <v/>
      </c>
      <c r="R1128" s="60" t="str">
        <f t="shared" si="222"/>
        <v/>
      </c>
      <c r="S1128" s="60" t="str">
        <f t="shared" si="222"/>
        <v/>
      </c>
      <c r="T1128" s="60" t="str">
        <f t="shared" si="222"/>
        <v/>
      </c>
      <c r="U1128" s="60" t="str">
        <f t="shared" si="222"/>
        <v/>
      </c>
      <c r="V1128" s="60" t="str">
        <f t="shared" si="222"/>
        <v/>
      </c>
      <c r="W1128" s="44"/>
      <c r="X1128" s="44" t="str">
        <f t="shared" si="216"/>
        <v/>
      </c>
      <c r="Y1128" s="142" t="str">
        <f t="shared" si="213"/>
        <v/>
      </c>
      <c r="Z1128" s="172" t="str">
        <f t="shared" si="217"/>
        <v/>
      </c>
      <c r="AA1128" s="169" t="str">
        <f>IF(ISNUMBER($Q1128),INDEX($D$1:$D$3663,S1128,1),"")</f>
        <v/>
      </c>
      <c r="AB1128" s="169" t="str">
        <f>IF(ISNUMBER($Q1128),INDEX($D$1:$D$3663,T1128,1),"")</f>
        <v/>
      </c>
      <c r="AC1128" s="169" t="str">
        <f>IF(ISNUMBER($Q1128),INDEX($D$1:$D$3663,U1128,1),"")</f>
        <v/>
      </c>
      <c r="AD1128" s="169" t="str">
        <f>IF(ISNUMBER($Q1128),INDEX($D$1:$D$3663,V1128,1),"")</f>
        <v/>
      </c>
      <c r="AE1128" s="59"/>
      <c r="AF1128" s="177" t="str">
        <f t="shared" si="218"/>
        <v/>
      </c>
      <c r="AG1128" s="178" t="s">
        <v>1403</v>
      </c>
      <c r="AH1128" s="59"/>
      <c r="AI1128" s="163" t="str">
        <f t="shared" si="219"/>
        <v/>
      </c>
      <c r="AJ1128" s="162" t="str">
        <f t="shared" si="221"/>
        <v/>
      </c>
      <c r="AK1128" s="119"/>
      <c r="AL1128" s="59" t="str">
        <f>IF(ISNUMBER($AJ1128),INDEX($Z$4:$AC$3663,$AJ1128,AL$3),"")</f>
        <v/>
      </c>
      <c r="AM1128" s="149" t="str">
        <f>IF(ISNUMBER($AJ1128),INDEX($Z$4:$AC$3663,$AJ1128,AM$3),"")</f>
        <v/>
      </c>
      <c r="AN1128" s="149" t="str">
        <f>IF(ISNUMBER($AJ1128),INDEX($Z$4:$AC$3663,$AJ1128,AN$3),"")</f>
        <v/>
      </c>
      <c r="AO1128" s="59"/>
      <c r="AP1128" s="59"/>
      <c r="AQ1128" s="166"/>
      <c r="AR1128" s="59"/>
      <c r="AS1128" s="59"/>
      <c r="AT1128" s="149"/>
      <c r="AU1128" s="149"/>
      <c r="AV1128" s="149"/>
      <c r="AW1128" s="149"/>
      <c r="AX1128" s="150"/>
      <c r="AY1128" s="151"/>
      <c r="AZ1128" s="59"/>
      <c r="BA1128" s="59"/>
      <c r="BB1128" s="59"/>
      <c r="BC1128" s="59"/>
      <c r="BD1128" s="59"/>
      <c r="BE1128" s="59"/>
      <c r="BF1128" s="43"/>
      <c r="BG1128" s="59"/>
      <c r="BH1128" s="59"/>
      <c r="BI1128" s="59"/>
      <c r="BJ1128" s="59"/>
      <c r="BK1128" s="59"/>
      <c r="BL1128" s="59"/>
      <c r="BM1128" s="59"/>
    </row>
    <row r="1129" spans="1:65" x14ac:dyDescent="0.25">
      <c r="A1129" s="82"/>
      <c r="B1129" s="122" t="s">
        <v>10</v>
      </c>
      <c r="C1129" s="122">
        <v>4045.5</v>
      </c>
      <c r="D1129" s="122">
        <v>35.993404177223901</v>
      </c>
      <c r="E1129" s="142">
        <f>IF(B1128=B1129,0,MAX(E$4:E1128)+1)</f>
        <v>0</v>
      </c>
      <c r="F1129" s="142">
        <f t="shared" si="220"/>
        <v>2</v>
      </c>
      <c r="G1129" s="142" t="str">
        <f t="shared" si="214"/>
        <v/>
      </c>
      <c r="H1129" s="142" t="str">
        <f t="shared" si="215"/>
        <v/>
      </c>
      <c r="I1129" s="59"/>
      <c r="J1129" s="104"/>
      <c r="K1129" s="59"/>
      <c r="L1129" s="59"/>
      <c r="M1129" s="59"/>
      <c r="N1129" s="44"/>
      <c r="O1129" s="44"/>
      <c r="P1129" s="44"/>
      <c r="Q1129" s="43" t="str">
        <f t="shared" si="212"/>
        <v/>
      </c>
      <c r="R1129" s="60" t="str">
        <f t="shared" si="222"/>
        <v/>
      </c>
      <c r="S1129" s="60" t="str">
        <f t="shared" si="222"/>
        <v/>
      </c>
      <c r="T1129" s="60" t="str">
        <f t="shared" si="222"/>
        <v/>
      </c>
      <c r="U1129" s="60" t="str">
        <f t="shared" si="222"/>
        <v/>
      </c>
      <c r="V1129" s="60" t="str">
        <f t="shared" si="222"/>
        <v/>
      </c>
      <c r="W1129" s="44"/>
      <c r="X1129" s="44" t="str">
        <f t="shared" si="216"/>
        <v/>
      </c>
      <c r="Y1129" s="142" t="str">
        <f t="shared" si="213"/>
        <v/>
      </c>
      <c r="Z1129" s="172" t="str">
        <f t="shared" si="217"/>
        <v/>
      </c>
      <c r="AA1129" s="169" t="str">
        <f>IF(ISNUMBER($Q1129),INDEX($D$1:$D$3663,S1129,1),"")</f>
        <v/>
      </c>
      <c r="AB1129" s="169" t="str">
        <f>IF(ISNUMBER($Q1129),INDEX($D$1:$D$3663,T1129,1),"")</f>
        <v/>
      </c>
      <c r="AC1129" s="169" t="str">
        <f>IF(ISNUMBER($Q1129),INDEX($D$1:$D$3663,U1129,1),"")</f>
        <v/>
      </c>
      <c r="AD1129" s="169" t="str">
        <f>IF(ISNUMBER($Q1129),INDEX($D$1:$D$3663,V1129,1),"")</f>
        <v/>
      </c>
      <c r="AE1129" s="59"/>
      <c r="AF1129" s="177" t="str">
        <f t="shared" si="218"/>
        <v/>
      </c>
      <c r="AG1129" s="178" t="s">
        <v>1403</v>
      </c>
      <c r="AH1129" s="59"/>
      <c r="AI1129" s="163" t="str">
        <f t="shared" si="219"/>
        <v/>
      </c>
      <c r="AJ1129" s="162" t="str">
        <f t="shared" si="221"/>
        <v/>
      </c>
      <c r="AK1129" s="119"/>
      <c r="AL1129" s="59" t="str">
        <f>IF(ISNUMBER($AJ1129),INDEX($Z$4:$AC$3663,$AJ1129,AL$3),"")</f>
        <v/>
      </c>
      <c r="AM1129" s="149" t="str">
        <f>IF(ISNUMBER($AJ1129),INDEX($Z$4:$AC$3663,$AJ1129,AM$3),"")</f>
        <v/>
      </c>
      <c r="AN1129" s="149" t="str">
        <f>IF(ISNUMBER($AJ1129),INDEX($Z$4:$AC$3663,$AJ1129,AN$3),"")</f>
        <v/>
      </c>
      <c r="AO1129" s="59"/>
      <c r="AP1129" s="59"/>
      <c r="AQ1129" s="166"/>
      <c r="AR1129" s="59"/>
      <c r="AS1129" s="59"/>
      <c r="AT1129" s="149"/>
      <c r="AU1129" s="149"/>
      <c r="AV1129" s="149"/>
      <c r="AW1129" s="149"/>
      <c r="AX1129" s="150"/>
      <c r="AY1129" s="151"/>
      <c r="AZ1129" s="59"/>
      <c r="BA1129" s="59"/>
      <c r="BB1129" s="59"/>
      <c r="BC1129" s="59"/>
      <c r="BD1129" s="59"/>
      <c r="BE1129" s="59"/>
      <c r="BF1129" s="43"/>
      <c r="BG1129" s="59"/>
      <c r="BH1129" s="59"/>
      <c r="BI1129" s="59"/>
      <c r="BJ1129" s="59"/>
      <c r="BK1129" s="59"/>
      <c r="BL1129" s="59"/>
      <c r="BM1129" s="59"/>
    </row>
    <row r="1130" spans="1:65" x14ac:dyDescent="0.25">
      <c r="A1130" s="82"/>
      <c r="B1130" s="122" t="s">
        <v>10</v>
      </c>
      <c r="C1130" s="122">
        <v>4046.5</v>
      </c>
      <c r="D1130" s="122">
        <v>36.152754044695598</v>
      </c>
      <c r="E1130" s="142">
        <f>IF(B1129=B1130,0,MAX(E$4:E1129)+1)</f>
        <v>0</v>
      </c>
      <c r="F1130" s="142">
        <f t="shared" si="220"/>
        <v>2</v>
      </c>
      <c r="G1130" s="142" t="str">
        <f t="shared" si="214"/>
        <v/>
      </c>
      <c r="H1130" s="142" t="str">
        <f t="shared" si="215"/>
        <v/>
      </c>
      <c r="I1130" s="59"/>
      <c r="J1130" s="104"/>
      <c r="K1130" s="59"/>
      <c r="L1130" s="59"/>
      <c r="M1130" s="59"/>
      <c r="N1130" s="44"/>
      <c r="O1130" s="44"/>
      <c r="P1130" s="44"/>
      <c r="Q1130" s="43" t="str">
        <f t="shared" si="212"/>
        <v/>
      </c>
      <c r="R1130" s="60" t="str">
        <f t="shared" si="222"/>
        <v/>
      </c>
      <c r="S1130" s="60" t="str">
        <f t="shared" si="222"/>
        <v/>
      </c>
      <c r="T1130" s="60" t="str">
        <f t="shared" si="222"/>
        <v/>
      </c>
      <c r="U1130" s="60" t="str">
        <f t="shared" si="222"/>
        <v/>
      </c>
      <c r="V1130" s="60" t="str">
        <f t="shared" si="222"/>
        <v/>
      </c>
      <c r="W1130" s="44"/>
      <c r="X1130" s="44" t="str">
        <f t="shared" si="216"/>
        <v/>
      </c>
      <c r="Y1130" s="142" t="str">
        <f t="shared" si="213"/>
        <v/>
      </c>
      <c r="Z1130" s="172" t="str">
        <f t="shared" si="217"/>
        <v/>
      </c>
      <c r="AA1130" s="169" t="str">
        <f>IF(ISNUMBER($Q1130),INDEX($D$1:$D$3663,S1130,1),"")</f>
        <v/>
      </c>
      <c r="AB1130" s="169" t="str">
        <f>IF(ISNUMBER($Q1130),INDEX($D$1:$D$3663,T1130,1),"")</f>
        <v/>
      </c>
      <c r="AC1130" s="169" t="str">
        <f>IF(ISNUMBER($Q1130),INDEX($D$1:$D$3663,U1130,1),"")</f>
        <v/>
      </c>
      <c r="AD1130" s="169" t="str">
        <f>IF(ISNUMBER($Q1130),INDEX($D$1:$D$3663,V1130,1),"")</f>
        <v/>
      </c>
      <c r="AE1130" s="59"/>
      <c r="AF1130" s="177" t="str">
        <f t="shared" si="218"/>
        <v/>
      </c>
      <c r="AG1130" s="178" t="s">
        <v>1403</v>
      </c>
      <c r="AH1130" s="59"/>
      <c r="AI1130" s="163" t="str">
        <f t="shared" si="219"/>
        <v/>
      </c>
      <c r="AJ1130" s="162" t="str">
        <f t="shared" si="221"/>
        <v/>
      </c>
      <c r="AK1130" s="119"/>
      <c r="AL1130" s="59" t="str">
        <f>IF(ISNUMBER($AJ1130),INDEX($Z$4:$AC$3663,$AJ1130,AL$3),"")</f>
        <v/>
      </c>
      <c r="AM1130" s="149" t="str">
        <f>IF(ISNUMBER($AJ1130),INDEX($Z$4:$AC$3663,$AJ1130,AM$3),"")</f>
        <v/>
      </c>
      <c r="AN1130" s="149" t="str">
        <f>IF(ISNUMBER($AJ1130),INDEX($Z$4:$AC$3663,$AJ1130,AN$3),"")</f>
        <v/>
      </c>
      <c r="AO1130" s="59"/>
      <c r="AP1130" s="59"/>
      <c r="AQ1130" s="166"/>
      <c r="AR1130" s="59"/>
      <c r="AS1130" s="59"/>
      <c r="AT1130" s="149"/>
      <c r="AU1130" s="149"/>
      <c r="AV1130" s="149"/>
      <c r="AW1130" s="149"/>
      <c r="AX1130" s="150"/>
      <c r="AY1130" s="151"/>
      <c r="AZ1130" s="59"/>
      <c r="BA1130" s="59"/>
      <c r="BB1130" s="59"/>
      <c r="BC1130" s="59"/>
      <c r="BD1130" s="59"/>
      <c r="BE1130" s="59"/>
      <c r="BF1130" s="43"/>
      <c r="BG1130" s="59"/>
      <c r="BH1130" s="59"/>
      <c r="BI1130" s="59"/>
      <c r="BJ1130" s="59"/>
      <c r="BK1130" s="59"/>
      <c r="BL1130" s="59"/>
      <c r="BM1130" s="59"/>
    </row>
    <row r="1131" spans="1:65" x14ac:dyDescent="0.25">
      <c r="A1131" s="82"/>
      <c r="B1131" s="122" t="s">
        <v>10</v>
      </c>
      <c r="C1131" s="122">
        <v>4047.5</v>
      </c>
      <c r="D1131" s="122">
        <v>36.056683153512701</v>
      </c>
      <c r="E1131" s="142">
        <f>IF(B1130=B1131,0,MAX(E$4:E1130)+1)</f>
        <v>0</v>
      </c>
      <c r="F1131" s="142">
        <f t="shared" si="220"/>
        <v>2</v>
      </c>
      <c r="G1131" s="142" t="str">
        <f t="shared" si="214"/>
        <v/>
      </c>
      <c r="H1131" s="142" t="str">
        <f t="shared" si="215"/>
        <v/>
      </c>
      <c r="I1131" s="59"/>
      <c r="J1131" s="104"/>
      <c r="K1131" s="59"/>
      <c r="L1131" s="59"/>
      <c r="M1131" s="59"/>
      <c r="N1131" s="44"/>
      <c r="O1131" s="44"/>
      <c r="P1131" s="44"/>
      <c r="Q1131" s="43" t="str">
        <f t="shared" si="212"/>
        <v/>
      </c>
      <c r="R1131" s="60" t="str">
        <f t="shared" si="222"/>
        <v/>
      </c>
      <c r="S1131" s="60" t="str">
        <f t="shared" si="222"/>
        <v/>
      </c>
      <c r="T1131" s="60" t="str">
        <f t="shared" si="222"/>
        <v/>
      </c>
      <c r="U1131" s="60" t="str">
        <f t="shared" si="222"/>
        <v/>
      </c>
      <c r="V1131" s="60" t="str">
        <f t="shared" si="222"/>
        <v/>
      </c>
      <c r="W1131" s="44"/>
      <c r="X1131" s="44" t="str">
        <f t="shared" si="216"/>
        <v/>
      </c>
      <c r="Y1131" s="142" t="str">
        <f t="shared" si="213"/>
        <v/>
      </c>
      <c r="Z1131" s="172" t="str">
        <f t="shared" si="217"/>
        <v/>
      </c>
      <c r="AA1131" s="169" t="str">
        <f>IF(ISNUMBER($Q1131),INDEX($D$1:$D$3663,S1131,1),"")</f>
        <v/>
      </c>
      <c r="AB1131" s="169" t="str">
        <f>IF(ISNUMBER($Q1131),INDEX($D$1:$D$3663,T1131,1),"")</f>
        <v/>
      </c>
      <c r="AC1131" s="169" t="str">
        <f>IF(ISNUMBER($Q1131),INDEX($D$1:$D$3663,U1131,1),"")</f>
        <v/>
      </c>
      <c r="AD1131" s="169" t="str">
        <f>IF(ISNUMBER($Q1131),INDEX($D$1:$D$3663,V1131,1),"")</f>
        <v/>
      </c>
      <c r="AE1131" s="59"/>
      <c r="AF1131" s="177" t="str">
        <f t="shared" si="218"/>
        <v/>
      </c>
      <c r="AG1131" s="178" t="s">
        <v>1403</v>
      </c>
      <c r="AH1131" s="59"/>
      <c r="AI1131" s="163" t="str">
        <f t="shared" si="219"/>
        <v/>
      </c>
      <c r="AJ1131" s="162" t="str">
        <f t="shared" si="221"/>
        <v/>
      </c>
      <c r="AK1131" s="119"/>
      <c r="AL1131" s="59" t="str">
        <f>IF(ISNUMBER($AJ1131),INDEX($Z$4:$AC$3663,$AJ1131,AL$3),"")</f>
        <v/>
      </c>
      <c r="AM1131" s="149" t="str">
        <f>IF(ISNUMBER($AJ1131),INDEX($Z$4:$AC$3663,$AJ1131,AM$3),"")</f>
        <v/>
      </c>
      <c r="AN1131" s="149" t="str">
        <f>IF(ISNUMBER($AJ1131),INDEX($Z$4:$AC$3663,$AJ1131,AN$3),"")</f>
        <v/>
      </c>
      <c r="AO1131" s="59"/>
      <c r="AP1131" s="59"/>
      <c r="AQ1131" s="166"/>
      <c r="AR1131" s="59"/>
      <c r="AS1131" s="59"/>
      <c r="AT1131" s="149"/>
      <c r="AU1131" s="149"/>
      <c r="AV1131" s="149"/>
      <c r="AW1131" s="149"/>
      <c r="AX1131" s="150"/>
      <c r="AY1131" s="151"/>
      <c r="AZ1131" s="59"/>
      <c r="BA1131" s="59"/>
      <c r="BB1131" s="59"/>
      <c r="BC1131" s="59"/>
      <c r="BD1131" s="59"/>
      <c r="BE1131" s="59"/>
      <c r="BF1131" s="43"/>
      <c r="BG1131" s="59"/>
      <c r="BH1131" s="59"/>
      <c r="BI1131" s="59"/>
      <c r="BJ1131" s="59"/>
      <c r="BK1131" s="59"/>
      <c r="BL1131" s="59"/>
      <c r="BM1131" s="59"/>
    </row>
    <row r="1132" spans="1:65" x14ac:dyDescent="0.25">
      <c r="A1132" s="82"/>
      <c r="B1132" s="122" t="s">
        <v>10</v>
      </c>
      <c r="C1132" s="122">
        <v>4048.5</v>
      </c>
      <c r="D1132" s="122">
        <v>36.070627167570699</v>
      </c>
      <c r="E1132" s="142">
        <f>IF(B1131=B1132,0,MAX(E$4:E1131)+1)</f>
        <v>0</v>
      </c>
      <c r="F1132" s="142">
        <f t="shared" si="220"/>
        <v>2</v>
      </c>
      <c r="G1132" s="142" t="str">
        <f t="shared" si="214"/>
        <v/>
      </c>
      <c r="H1132" s="142" t="str">
        <f t="shared" si="215"/>
        <v/>
      </c>
      <c r="I1132" s="59"/>
      <c r="J1132" s="104"/>
      <c r="K1132" s="59"/>
      <c r="L1132" s="59"/>
      <c r="M1132" s="59"/>
      <c r="N1132" s="44"/>
      <c r="O1132" s="44"/>
      <c r="P1132" s="44"/>
      <c r="Q1132" s="43" t="str">
        <f t="shared" si="212"/>
        <v/>
      </c>
      <c r="R1132" s="60" t="str">
        <f t="shared" si="222"/>
        <v/>
      </c>
      <c r="S1132" s="60" t="str">
        <f t="shared" si="222"/>
        <v/>
      </c>
      <c r="T1132" s="60" t="str">
        <f t="shared" si="222"/>
        <v/>
      </c>
      <c r="U1132" s="60" t="str">
        <f t="shared" si="222"/>
        <v/>
      </c>
      <c r="V1132" s="60" t="str">
        <f t="shared" si="222"/>
        <v/>
      </c>
      <c r="W1132" s="44"/>
      <c r="X1132" s="44" t="str">
        <f t="shared" si="216"/>
        <v/>
      </c>
      <c r="Y1132" s="142" t="str">
        <f t="shared" si="213"/>
        <v/>
      </c>
      <c r="Z1132" s="172" t="str">
        <f t="shared" si="217"/>
        <v/>
      </c>
      <c r="AA1132" s="169" t="str">
        <f>IF(ISNUMBER($Q1132),INDEX($D$1:$D$3663,S1132,1),"")</f>
        <v/>
      </c>
      <c r="AB1132" s="169" t="str">
        <f>IF(ISNUMBER($Q1132),INDEX($D$1:$D$3663,T1132,1),"")</f>
        <v/>
      </c>
      <c r="AC1132" s="169" t="str">
        <f>IF(ISNUMBER($Q1132),INDEX($D$1:$D$3663,U1132,1),"")</f>
        <v/>
      </c>
      <c r="AD1132" s="169" t="str">
        <f>IF(ISNUMBER($Q1132),INDEX($D$1:$D$3663,V1132,1),"")</f>
        <v/>
      </c>
      <c r="AE1132" s="59"/>
      <c r="AF1132" s="177" t="str">
        <f t="shared" si="218"/>
        <v/>
      </c>
      <c r="AG1132" s="178" t="s">
        <v>1403</v>
      </c>
      <c r="AH1132" s="59"/>
      <c r="AI1132" s="163" t="str">
        <f t="shared" si="219"/>
        <v/>
      </c>
      <c r="AJ1132" s="162" t="str">
        <f t="shared" si="221"/>
        <v/>
      </c>
      <c r="AK1132" s="119"/>
      <c r="AL1132" s="59" t="str">
        <f>IF(ISNUMBER($AJ1132),INDEX($Z$4:$AC$3663,$AJ1132,AL$3),"")</f>
        <v/>
      </c>
      <c r="AM1132" s="149" t="str">
        <f>IF(ISNUMBER($AJ1132),INDEX($Z$4:$AC$3663,$AJ1132,AM$3),"")</f>
        <v/>
      </c>
      <c r="AN1132" s="149" t="str">
        <f>IF(ISNUMBER($AJ1132),INDEX($Z$4:$AC$3663,$AJ1132,AN$3),"")</f>
        <v/>
      </c>
      <c r="AO1132" s="59"/>
      <c r="AP1132" s="59"/>
      <c r="AQ1132" s="166"/>
      <c r="AR1132" s="59"/>
      <c r="AS1132" s="59"/>
      <c r="AT1132" s="149"/>
      <c r="AU1132" s="149"/>
      <c r="AV1132" s="149"/>
      <c r="AW1132" s="149"/>
      <c r="AX1132" s="150"/>
      <c r="AY1132" s="151"/>
      <c r="AZ1132" s="59"/>
      <c r="BA1132" s="59"/>
      <c r="BB1132" s="59"/>
      <c r="BC1132" s="59"/>
      <c r="BD1132" s="59"/>
      <c r="BE1132" s="59"/>
      <c r="BF1132" s="43"/>
      <c r="BG1132" s="59"/>
      <c r="BH1132" s="59"/>
      <c r="BI1132" s="59"/>
      <c r="BJ1132" s="59"/>
      <c r="BK1132" s="59"/>
      <c r="BL1132" s="59"/>
      <c r="BM1132" s="59"/>
    </row>
    <row r="1133" spans="1:65" x14ac:dyDescent="0.25">
      <c r="A1133" s="82"/>
      <c r="B1133" s="122" t="s">
        <v>10</v>
      </c>
      <c r="C1133" s="122">
        <v>4049.5</v>
      </c>
      <c r="D1133" s="122">
        <v>36.040887573721299</v>
      </c>
      <c r="E1133" s="142">
        <f>IF(B1132=B1133,0,MAX(E$4:E1132)+1)</f>
        <v>0</v>
      </c>
      <c r="F1133" s="142">
        <f t="shared" si="220"/>
        <v>2</v>
      </c>
      <c r="G1133" s="142" t="str">
        <f t="shared" si="214"/>
        <v/>
      </c>
      <c r="H1133" s="142" t="str">
        <f t="shared" si="215"/>
        <v/>
      </c>
      <c r="I1133" s="59"/>
      <c r="J1133" s="104"/>
      <c r="K1133" s="59"/>
      <c r="L1133" s="59"/>
      <c r="M1133" s="59"/>
      <c r="N1133" s="44"/>
      <c r="O1133" s="44"/>
      <c r="P1133" s="44"/>
      <c r="Q1133" s="43" t="str">
        <f t="shared" si="212"/>
        <v/>
      </c>
      <c r="R1133" s="60" t="str">
        <f t="shared" si="222"/>
        <v/>
      </c>
      <c r="S1133" s="60" t="str">
        <f t="shared" si="222"/>
        <v/>
      </c>
      <c r="T1133" s="60" t="str">
        <f t="shared" si="222"/>
        <v/>
      </c>
      <c r="U1133" s="60" t="str">
        <f t="shared" si="222"/>
        <v/>
      </c>
      <c r="V1133" s="60" t="str">
        <f t="shared" si="222"/>
        <v/>
      </c>
      <c r="W1133" s="44"/>
      <c r="X1133" s="44" t="str">
        <f t="shared" si="216"/>
        <v/>
      </c>
      <c r="Y1133" s="142" t="str">
        <f t="shared" si="213"/>
        <v/>
      </c>
      <c r="Z1133" s="172" t="str">
        <f t="shared" si="217"/>
        <v/>
      </c>
      <c r="AA1133" s="169" t="str">
        <f>IF(ISNUMBER($Q1133),INDEX($D$1:$D$3663,S1133,1),"")</f>
        <v/>
      </c>
      <c r="AB1133" s="169" t="str">
        <f>IF(ISNUMBER($Q1133),INDEX($D$1:$D$3663,T1133,1),"")</f>
        <v/>
      </c>
      <c r="AC1133" s="169" t="str">
        <f>IF(ISNUMBER($Q1133),INDEX($D$1:$D$3663,U1133,1),"")</f>
        <v/>
      </c>
      <c r="AD1133" s="169" t="str">
        <f>IF(ISNUMBER($Q1133),INDEX($D$1:$D$3663,V1133,1),"")</f>
        <v/>
      </c>
      <c r="AE1133" s="59"/>
      <c r="AF1133" s="177" t="str">
        <f t="shared" si="218"/>
        <v/>
      </c>
      <c r="AG1133" s="178" t="s">
        <v>1403</v>
      </c>
      <c r="AH1133" s="59"/>
      <c r="AI1133" s="163" t="str">
        <f t="shared" si="219"/>
        <v/>
      </c>
      <c r="AJ1133" s="162" t="str">
        <f t="shared" si="221"/>
        <v/>
      </c>
      <c r="AK1133" s="119"/>
      <c r="AL1133" s="59" t="str">
        <f>IF(ISNUMBER($AJ1133),INDEX($Z$4:$AC$3663,$AJ1133,AL$3),"")</f>
        <v/>
      </c>
      <c r="AM1133" s="149" t="str">
        <f>IF(ISNUMBER($AJ1133),INDEX($Z$4:$AC$3663,$AJ1133,AM$3),"")</f>
        <v/>
      </c>
      <c r="AN1133" s="149" t="str">
        <f>IF(ISNUMBER($AJ1133),INDEX($Z$4:$AC$3663,$AJ1133,AN$3),"")</f>
        <v/>
      </c>
      <c r="AO1133" s="59"/>
      <c r="AP1133" s="59"/>
      <c r="AQ1133" s="166"/>
      <c r="AR1133" s="59"/>
      <c r="AS1133" s="59"/>
      <c r="AT1133" s="149"/>
      <c r="AU1133" s="149"/>
      <c r="AV1133" s="149"/>
      <c r="AW1133" s="149"/>
      <c r="AX1133" s="150"/>
      <c r="AY1133" s="151"/>
      <c r="AZ1133" s="59"/>
      <c r="BA1133" s="59"/>
      <c r="BB1133" s="59"/>
      <c r="BC1133" s="59"/>
      <c r="BD1133" s="59"/>
      <c r="BE1133" s="59"/>
      <c r="BF1133" s="43"/>
      <c r="BG1133" s="59"/>
      <c r="BH1133" s="59"/>
      <c r="BI1133" s="59"/>
      <c r="BJ1133" s="59"/>
      <c r="BK1133" s="59"/>
      <c r="BL1133" s="59"/>
      <c r="BM1133" s="59"/>
    </row>
    <row r="1134" spans="1:65" x14ac:dyDescent="0.25">
      <c r="A1134" s="82"/>
      <c r="B1134" s="122" t="s">
        <v>10</v>
      </c>
      <c r="C1134" s="122">
        <v>4050.5</v>
      </c>
      <c r="D1134" s="122">
        <v>36.035423656748499</v>
      </c>
      <c r="E1134" s="142">
        <f>IF(B1133=B1134,0,MAX(E$4:E1133)+1)</f>
        <v>0</v>
      </c>
      <c r="F1134" s="142">
        <f t="shared" si="220"/>
        <v>2</v>
      </c>
      <c r="G1134" s="142" t="str">
        <f t="shared" si="214"/>
        <v/>
      </c>
      <c r="H1134" s="142" t="str">
        <f t="shared" si="215"/>
        <v/>
      </c>
      <c r="I1134" s="59"/>
      <c r="J1134" s="104"/>
      <c r="K1134" s="59"/>
      <c r="L1134" s="59"/>
      <c r="M1134" s="59"/>
      <c r="N1134" s="44"/>
      <c r="O1134" s="44"/>
      <c r="P1134" s="44"/>
      <c r="Q1134" s="43" t="str">
        <f t="shared" si="212"/>
        <v/>
      </c>
      <c r="R1134" s="60" t="str">
        <f t="shared" si="222"/>
        <v/>
      </c>
      <c r="S1134" s="60" t="str">
        <f t="shared" si="222"/>
        <v/>
      </c>
      <c r="T1134" s="60" t="str">
        <f t="shared" si="222"/>
        <v/>
      </c>
      <c r="U1134" s="60" t="str">
        <f t="shared" si="222"/>
        <v/>
      </c>
      <c r="V1134" s="60" t="str">
        <f t="shared" si="222"/>
        <v/>
      </c>
      <c r="W1134" s="44"/>
      <c r="X1134" s="44" t="str">
        <f t="shared" si="216"/>
        <v/>
      </c>
      <c r="Y1134" s="142" t="str">
        <f t="shared" si="213"/>
        <v/>
      </c>
      <c r="Z1134" s="172" t="str">
        <f t="shared" si="217"/>
        <v/>
      </c>
      <c r="AA1134" s="169" t="str">
        <f>IF(ISNUMBER($Q1134),INDEX($D$1:$D$3663,S1134,1),"")</f>
        <v/>
      </c>
      <c r="AB1134" s="169" t="str">
        <f>IF(ISNUMBER($Q1134),INDEX($D$1:$D$3663,T1134,1),"")</f>
        <v/>
      </c>
      <c r="AC1134" s="169" t="str">
        <f>IF(ISNUMBER($Q1134),INDEX($D$1:$D$3663,U1134,1),"")</f>
        <v/>
      </c>
      <c r="AD1134" s="169" t="str">
        <f>IF(ISNUMBER($Q1134),INDEX($D$1:$D$3663,V1134,1),"")</f>
        <v/>
      </c>
      <c r="AE1134" s="59"/>
      <c r="AF1134" s="177" t="str">
        <f t="shared" si="218"/>
        <v/>
      </c>
      <c r="AG1134" s="178" t="s">
        <v>1403</v>
      </c>
      <c r="AH1134" s="59"/>
      <c r="AI1134" s="163" t="str">
        <f t="shared" si="219"/>
        <v/>
      </c>
      <c r="AJ1134" s="162" t="str">
        <f t="shared" si="221"/>
        <v/>
      </c>
      <c r="AK1134" s="119"/>
      <c r="AL1134" s="59" t="str">
        <f>IF(ISNUMBER($AJ1134),INDEX($Z$4:$AC$3663,$AJ1134,AL$3),"")</f>
        <v/>
      </c>
      <c r="AM1134" s="149" t="str">
        <f>IF(ISNUMBER($AJ1134),INDEX($Z$4:$AC$3663,$AJ1134,AM$3),"")</f>
        <v/>
      </c>
      <c r="AN1134" s="149" t="str">
        <f>IF(ISNUMBER($AJ1134),INDEX($Z$4:$AC$3663,$AJ1134,AN$3),"")</f>
        <v/>
      </c>
      <c r="AO1134" s="59"/>
      <c r="AP1134" s="59"/>
      <c r="AQ1134" s="166"/>
      <c r="AR1134" s="59"/>
      <c r="AS1134" s="59"/>
      <c r="AT1134" s="149"/>
      <c r="AU1134" s="149"/>
      <c r="AV1134" s="149"/>
      <c r="AW1134" s="149"/>
      <c r="AX1134" s="150"/>
      <c r="AY1134" s="151"/>
      <c r="AZ1134" s="59"/>
      <c r="BA1134" s="59"/>
      <c r="BB1134" s="59"/>
      <c r="BC1134" s="59"/>
      <c r="BD1134" s="59"/>
      <c r="BE1134" s="59"/>
      <c r="BF1134" s="43"/>
      <c r="BG1134" s="59"/>
      <c r="BH1134" s="59"/>
      <c r="BI1134" s="59"/>
      <c r="BJ1134" s="59"/>
      <c r="BK1134" s="59"/>
      <c r="BL1134" s="59"/>
      <c r="BM1134" s="59"/>
    </row>
    <row r="1135" spans="1:65" x14ac:dyDescent="0.25">
      <c r="A1135" s="82"/>
      <c r="B1135" s="122" t="s">
        <v>10</v>
      </c>
      <c r="C1135" s="122">
        <v>4051.5</v>
      </c>
      <c r="D1135" s="122">
        <v>35.866539525691401</v>
      </c>
      <c r="E1135" s="142">
        <f>IF(B1134=B1135,0,MAX(E$4:E1134)+1)</f>
        <v>0</v>
      </c>
      <c r="F1135" s="142">
        <f t="shared" si="220"/>
        <v>2</v>
      </c>
      <c r="G1135" s="142" t="str">
        <f t="shared" si="214"/>
        <v/>
      </c>
      <c r="H1135" s="142" t="str">
        <f t="shared" si="215"/>
        <v/>
      </c>
      <c r="I1135" s="59"/>
      <c r="J1135" s="104"/>
      <c r="K1135" s="59"/>
      <c r="L1135" s="59"/>
      <c r="M1135" s="59"/>
      <c r="N1135" s="44"/>
      <c r="O1135" s="44"/>
      <c r="P1135" s="44"/>
      <c r="Q1135" s="43" t="str">
        <f t="shared" si="212"/>
        <v/>
      </c>
      <c r="R1135" s="60" t="str">
        <f t="shared" si="222"/>
        <v/>
      </c>
      <c r="S1135" s="60" t="str">
        <f t="shared" si="222"/>
        <v/>
      </c>
      <c r="T1135" s="60" t="str">
        <f t="shared" si="222"/>
        <v/>
      </c>
      <c r="U1135" s="60" t="str">
        <f t="shared" si="222"/>
        <v/>
      </c>
      <c r="V1135" s="60" t="str">
        <f t="shared" si="222"/>
        <v/>
      </c>
      <c r="W1135" s="44"/>
      <c r="X1135" s="44" t="str">
        <f t="shared" si="216"/>
        <v/>
      </c>
      <c r="Y1135" s="142" t="str">
        <f t="shared" si="213"/>
        <v/>
      </c>
      <c r="Z1135" s="172" t="str">
        <f t="shared" si="217"/>
        <v/>
      </c>
      <c r="AA1135" s="169" t="str">
        <f>IF(ISNUMBER($Q1135),INDEX($D$1:$D$3663,S1135,1),"")</f>
        <v/>
      </c>
      <c r="AB1135" s="169" t="str">
        <f>IF(ISNUMBER($Q1135),INDEX($D$1:$D$3663,T1135,1),"")</f>
        <v/>
      </c>
      <c r="AC1135" s="169" t="str">
        <f>IF(ISNUMBER($Q1135),INDEX($D$1:$D$3663,U1135,1),"")</f>
        <v/>
      </c>
      <c r="AD1135" s="169" t="str">
        <f>IF(ISNUMBER($Q1135),INDEX($D$1:$D$3663,V1135,1),"")</f>
        <v/>
      </c>
      <c r="AE1135" s="59"/>
      <c r="AF1135" s="177" t="str">
        <f t="shared" si="218"/>
        <v/>
      </c>
      <c r="AG1135" s="178" t="s">
        <v>1403</v>
      </c>
      <c r="AH1135" s="59"/>
      <c r="AI1135" s="163" t="str">
        <f t="shared" si="219"/>
        <v/>
      </c>
      <c r="AJ1135" s="162" t="str">
        <f t="shared" si="221"/>
        <v/>
      </c>
      <c r="AK1135" s="119"/>
      <c r="AL1135" s="59" t="str">
        <f>IF(ISNUMBER($AJ1135),INDEX($Z$4:$AC$3663,$AJ1135,AL$3),"")</f>
        <v/>
      </c>
      <c r="AM1135" s="149" t="str">
        <f>IF(ISNUMBER($AJ1135),INDEX($Z$4:$AC$3663,$AJ1135,AM$3),"")</f>
        <v/>
      </c>
      <c r="AN1135" s="149" t="str">
        <f>IF(ISNUMBER($AJ1135),INDEX($Z$4:$AC$3663,$AJ1135,AN$3),"")</f>
        <v/>
      </c>
      <c r="AO1135" s="59"/>
      <c r="AP1135" s="59"/>
      <c r="AQ1135" s="166"/>
      <c r="AR1135" s="59"/>
      <c r="AS1135" s="59"/>
      <c r="AT1135" s="149"/>
      <c r="AU1135" s="149"/>
      <c r="AV1135" s="149"/>
      <c r="AW1135" s="149"/>
      <c r="AX1135" s="150"/>
      <c r="AY1135" s="151"/>
      <c r="AZ1135" s="59"/>
      <c r="BA1135" s="59"/>
      <c r="BB1135" s="59"/>
      <c r="BC1135" s="59"/>
      <c r="BD1135" s="59"/>
      <c r="BE1135" s="59"/>
      <c r="BF1135" s="43"/>
      <c r="BG1135" s="59"/>
      <c r="BH1135" s="59"/>
      <c r="BI1135" s="59"/>
      <c r="BJ1135" s="59"/>
      <c r="BK1135" s="59"/>
      <c r="BL1135" s="59"/>
      <c r="BM1135" s="59"/>
    </row>
    <row r="1136" spans="1:65" x14ac:dyDescent="0.25">
      <c r="A1136" s="82"/>
      <c r="B1136" s="122" t="s">
        <v>10</v>
      </c>
      <c r="C1136" s="122">
        <v>4052.5</v>
      </c>
      <c r="D1136" s="122">
        <v>36.181906637418003</v>
      </c>
      <c r="E1136" s="142">
        <f>IF(B1135=B1136,0,MAX(E$4:E1135)+1)</f>
        <v>0</v>
      </c>
      <c r="F1136" s="142">
        <f t="shared" si="220"/>
        <v>2</v>
      </c>
      <c r="G1136" s="142" t="str">
        <f t="shared" si="214"/>
        <v/>
      </c>
      <c r="H1136" s="142" t="str">
        <f t="shared" si="215"/>
        <v/>
      </c>
      <c r="I1136" s="59"/>
      <c r="J1136" s="104"/>
      <c r="K1136" s="59"/>
      <c r="L1136" s="59"/>
      <c r="M1136" s="59"/>
      <c r="N1136" s="44"/>
      <c r="O1136" s="44"/>
      <c r="P1136" s="44"/>
      <c r="Q1136" s="43" t="str">
        <f t="shared" si="212"/>
        <v/>
      </c>
      <c r="R1136" s="60" t="str">
        <f t="shared" si="222"/>
        <v/>
      </c>
      <c r="S1136" s="60" t="str">
        <f t="shared" si="222"/>
        <v/>
      </c>
      <c r="T1136" s="60" t="str">
        <f t="shared" si="222"/>
        <v/>
      </c>
      <c r="U1136" s="60" t="str">
        <f t="shared" si="222"/>
        <v/>
      </c>
      <c r="V1136" s="60" t="str">
        <f t="shared" si="222"/>
        <v/>
      </c>
      <c r="W1136" s="44"/>
      <c r="X1136" s="44" t="str">
        <f t="shared" si="216"/>
        <v/>
      </c>
      <c r="Y1136" s="142" t="str">
        <f t="shared" si="213"/>
        <v/>
      </c>
      <c r="Z1136" s="172" t="str">
        <f t="shared" si="217"/>
        <v/>
      </c>
      <c r="AA1136" s="169" t="str">
        <f>IF(ISNUMBER($Q1136),INDEX($D$1:$D$3663,S1136,1),"")</f>
        <v/>
      </c>
      <c r="AB1136" s="169" t="str">
        <f>IF(ISNUMBER($Q1136),INDEX($D$1:$D$3663,T1136,1),"")</f>
        <v/>
      </c>
      <c r="AC1136" s="169" t="str">
        <f>IF(ISNUMBER($Q1136),INDEX($D$1:$D$3663,U1136,1),"")</f>
        <v/>
      </c>
      <c r="AD1136" s="169" t="str">
        <f>IF(ISNUMBER($Q1136),INDEX($D$1:$D$3663,V1136,1),"")</f>
        <v/>
      </c>
      <c r="AE1136" s="59"/>
      <c r="AF1136" s="177" t="str">
        <f t="shared" si="218"/>
        <v/>
      </c>
      <c r="AG1136" s="178" t="s">
        <v>1403</v>
      </c>
      <c r="AH1136" s="59"/>
      <c r="AI1136" s="163" t="str">
        <f t="shared" si="219"/>
        <v/>
      </c>
      <c r="AJ1136" s="162" t="str">
        <f t="shared" si="221"/>
        <v/>
      </c>
      <c r="AK1136" s="119"/>
      <c r="AL1136" s="59" t="str">
        <f>IF(ISNUMBER($AJ1136),INDEX($Z$4:$AC$3663,$AJ1136,AL$3),"")</f>
        <v/>
      </c>
      <c r="AM1136" s="149" t="str">
        <f>IF(ISNUMBER($AJ1136),INDEX($Z$4:$AC$3663,$AJ1136,AM$3),"")</f>
        <v/>
      </c>
      <c r="AN1136" s="149" t="str">
        <f>IF(ISNUMBER($AJ1136),INDEX($Z$4:$AC$3663,$AJ1136,AN$3),"")</f>
        <v/>
      </c>
      <c r="AO1136" s="59"/>
      <c r="AP1136" s="59"/>
      <c r="AQ1136" s="166"/>
      <c r="AR1136" s="59"/>
      <c r="AS1136" s="59"/>
      <c r="AT1136" s="149"/>
      <c r="AU1136" s="149"/>
      <c r="AV1136" s="149"/>
      <c r="AW1136" s="149"/>
      <c r="AX1136" s="150"/>
      <c r="AY1136" s="151"/>
      <c r="AZ1136" s="59"/>
      <c r="BA1136" s="59"/>
      <c r="BB1136" s="59"/>
      <c r="BC1136" s="59"/>
      <c r="BD1136" s="59"/>
      <c r="BE1136" s="59"/>
      <c r="BF1136" s="43"/>
      <c r="BG1136" s="59"/>
      <c r="BH1136" s="59"/>
      <c r="BI1136" s="59"/>
      <c r="BJ1136" s="59"/>
      <c r="BK1136" s="59"/>
      <c r="BL1136" s="59"/>
      <c r="BM1136" s="59"/>
    </row>
    <row r="1137" spans="1:65" x14ac:dyDescent="0.25">
      <c r="A1137" s="82"/>
      <c r="B1137" s="122" t="s">
        <v>10</v>
      </c>
      <c r="C1137" s="122">
        <v>4053.5</v>
      </c>
      <c r="D1137" s="122">
        <v>35.946681195007599</v>
      </c>
      <c r="E1137" s="142">
        <f>IF(B1136=B1137,0,MAX(E$4:E1136)+1)</f>
        <v>0</v>
      </c>
      <c r="F1137" s="142">
        <f t="shared" si="220"/>
        <v>2</v>
      </c>
      <c r="G1137" s="142" t="str">
        <f t="shared" si="214"/>
        <v/>
      </c>
      <c r="H1137" s="142" t="str">
        <f t="shared" si="215"/>
        <v/>
      </c>
      <c r="I1137" s="59"/>
      <c r="J1137" s="104"/>
      <c r="K1137" s="59"/>
      <c r="L1137" s="59"/>
      <c r="M1137" s="59"/>
      <c r="N1137" s="44"/>
      <c r="O1137" s="44"/>
      <c r="P1137" s="44"/>
      <c r="Q1137" s="43" t="str">
        <f t="shared" si="212"/>
        <v/>
      </c>
      <c r="R1137" s="60" t="str">
        <f t="shared" si="222"/>
        <v/>
      </c>
      <c r="S1137" s="60" t="str">
        <f t="shared" si="222"/>
        <v/>
      </c>
      <c r="T1137" s="60" t="str">
        <f t="shared" si="222"/>
        <v/>
      </c>
      <c r="U1137" s="60" t="str">
        <f t="shared" si="222"/>
        <v/>
      </c>
      <c r="V1137" s="60" t="str">
        <f t="shared" si="222"/>
        <v/>
      </c>
      <c r="W1137" s="44"/>
      <c r="X1137" s="44" t="str">
        <f t="shared" si="216"/>
        <v/>
      </c>
      <c r="Y1137" s="142" t="str">
        <f t="shared" si="213"/>
        <v/>
      </c>
      <c r="Z1137" s="172" t="str">
        <f t="shared" si="217"/>
        <v/>
      </c>
      <c r="AA1137" s="169" t="str">
        <f>IF(ISNUMBER($Q1137),INDEX($D$1:$D$3663,S1137,1),"")</f>
        <v/>
      </c>
      <c r="AB1137" s="169" t="str">
        <f>IF(ISNUMBER($Q1137),INDEX($D$1:$D$3663,T1137,1),"")</f>
        <v/>
      </c>
      <c r="AC1137" s="169" t="str">
        <f>IF(ISNUMBER($Q1137),INDEX($D$1:$D$3663,U1137,1),"")</f>
        <v/>
      </c>
      <c r="AD1137" s="169" t="str">
        <f>IF(ISNUMBER($Q1137),INDEX($D$1:$D$3663,V1137,1),"")</f>
        <v/>
      </c>
      <c r="AE1137" s="59"/>
      <c r="AF1137" s="177" t="str">
        <f t="shared" si="218"/>
        <v/>
      </c>
      <c r="AG1137" s="178" t="s">
        <v>1403</v>
      </c>
      <c r="AH1137" s="59"/>
      <c r="AI1137" s="163" t="str">
        <f t="shared" si="219"/>
        <v/>
      </c>
      <c r="AJ1137" s="162" t="str">
        <f t="shared" si="221"/>
        <v/>
      </c>
      <c r="AK1137" s="119"/>
      <c r="AL1137" s="59" t="str">
        <f>IF(ISNUMBER($AJ1137),INDEX($Z$4:$AC$3663,$AJ1137,AL$3),"")</f>
        <v/>
      </c>
      <c r="AM1137" s="149" t="str">
        <f>IF(ISNUMBER($AJ1137),INDEX($Z$4:$AC$3663,$AJ1137,AM$3),"")</f>
        <v/>
      </c>
      <c r="AN1137" s="149" t="str">
        <f>IF(ISNUMBER($AJ1137),INDEX($Z$4:$AC$3663,$AJ1137,AN$3),"")</f>
        <v/>
      </c>
      <c r="AO1137" s="59"/>
      <c r="AP1137" s="59"/>
      <c r="AQ1137" s="166"/>
      <c r="AR1137" s="59"/>
      <c r="AS1137" s="59"/>
      <c r="AT1137" s="149"/>
      <c r="AU1137" s="149"/>
      <c r="AV1137" s="149"/>
      <c r="AW1137" s="149"/>
      <c r="AX1137" s="150"/>
      <c r="AY1137" s="151"/>
      <c r="AZ1137" s="59"/>
      <c r="BA1137" s="59"/>
      <c r="BB1137" s="59"/>
      <c r="BC1137" s="59"/>
      <c r="BD1137" s="59"/>
      <c r="BE1137" s="59"/>
      <c r="BF1137" s="43"/>
      <c r="BG1137" s="59"/>
      <c r="BH1137" s="59"/>
      <c r="BI1137" s="59"/>
      <c r="BJ1137" s="59"/>
      <c r="BK1137" s="59"/>
      <c r="BL1137" s="59"/>
      <c r="BM1137" s="59"/>
    </row>
    <row r="1138" spans="1:65" x14ac:dyDescent="0.25">
      <c r="A1138" s="82"/>
      <c r="B1138" s="122" t="s">
        <v>10</v>
      </c>
      <c r="C1138" s="122">
        <v>4054.5</v>
      </c>
      <c r="D1138" s="122">
        <v>36.031272527296998</v>
      </c>
      <c r="E1138" s="142">
        <f>IF(B1137=B1138,0,MAX(E$4:E1137)+1)</f>
        <v>0</v>
      </c>
      <c r="F1138" s="142">
        <f t="shared" si="220"/>
        <v>2</v>
      </c>
      <c r="G1138" s="142" t="str">
        <f t="shared" si="214"/>
        <v/>
      </c>
      <c r="H1138" s="142" t="str">
        <f t="shared" si="215"/>
        <v/>
      </c>
      <c r="I1138" s="59"/>
      <c r="J1138" s="104"/>
      <c r="K1138" s="59"/>
      <c r="L1138" s="59"/>
      <c r="M1138" s="59"/>
      <c r="N1138" s="44"/>
      <c r="O1138" s="44"/>
      <c r="P1138" s="44"/>
      <c r="Q1138" s="43" t="str">
        <f t="shared" si="212"/>
        <v/>
      </c>
      <c r="R1138" s="60" t="str">
        <f t="shared" si="222"/>
        <v/>
      </c>
      <c r="S1138" s="60" t="str">
        <f t="shared" si="222"/>
        <v/>
      </c>
      <c r="T1138" s="60" t="str">
        <f t="shared" si="222"/>
        <v/>
      </c>
      <c r="U1138" s="60" t="str">
        <f t="shared" si="222"/>
        <v/>
      </c>
      <c r="V1138" s="60" t="str">
        <f t="shared" si="222"/>
        <v/>
      </c>
      <c r="W1138" s="44"/>
      <c r="X1138" s="44" t="str">
        <f t="shared" si="216"/>
        <v/>
      </c>
      <c r="Y1138" s="142" t="str">
        <f t="shared" si="213"/>
        <v/>
      </c>
      <c r="Z1138" s="172" t="str">
        <f t="shared" si="217"/>
        <v/>
      </c>
      <c r="AA1138" s="169" t="str">
        <f>IF(ISNUMBER($Q1138),INDEX($D$1:$D$3663,S1138,1),"")</f>
        <v/>
      </c>
      <c r="AB1138" s="169" t="str">
        <f>IF(ISNUMBER($Q1138),INDEX($D$1:$D$3663,T1138,1),"")</f>
        <v/>
      </c>
      <c r="AC1138" s="169" t="str">
        <f>IF(ISNUMBER($Q1138),INDEX($D$1:$D$3663,U1138,1),"")</f>
        <v/>
      </c>
      <c r="AD1138" s="169" t="str">
        <f>IF(ISNUMBER($Q1138),INDEX($D$1:$D$3663,V1138,1),"")</f>
        <v/>
      </c>
      <c r="AE1138" s="59"/>
      <c r="AF1138" s="177" t="str">
        <f t="shared" si="218"/>
        <v/>
      </c>
      <c r="AG1138" s="178" t="s">
        <v>1403</v>
      </c>
      <c r="AH1138" s="59"/>
      <c r="AI1138" s="163" t="str">
        <f t="shared" si="219"/>
        <v/>
      </c>
      <c r="AJ1138" s="162" t="str">
        <f t="shared" si="221"/>
        <v/>
      </c>
      <c r="AK1138" s="119"/>
      <c r="AL1138" s="59" t="str">
        <f>IF(ISNUMBER($AJ1138),INDEX($Z$4:$AC$3663,$AJ1138,AL$3),"")</f>
        <v/>
      </c>
      <c r="AM1138" s="149" t="str">
        <f>IF(ISNUMBER($AJ1138),INDEX($Z$4:$AC$3663,$AJ1138,AM$3),"")</f>
        <v/>
      </c>
      <c r="AN1138" s="149" t="str">
        <f>IF(ISNUMBER($AJ1138),INDEX($Z$4:$AC$3663,$AJ1138,AN$3),"")</f>
        <v/>
      </c>
      <c r="AO1138" s="59"/>
      <c r="AP1138" s="59"/>
      <c r="AQ1138" s="166"/>
      <c r="AR1138" s="59"/>
      <c r="AS1138" s="59"/>
      <c r="AT1138" s="149"/>
      <c r="AU1138" s="149"/>
      <c r="AV1138" s="149"/>
      <c r="AW1138" s="149"/>
      <c r="AX1138" s="150"/>
      <c r="AY1138" s="151"/>
      <c r="AZ1138" s="59"/>
      <c r="BA1138" s="59"/>
      <c r="BB1138" s="59"/>
      <c r="BC1138" s="59"/>
      <c r="BD1138" s="59"/>
      <c r="BE1138" s="59"/>
      <c r="BF1138" s="43"/>
      <c r="BG1138" s="59"/>
      <c r="BH1138" s="59"/>
      <c r="BI1138" s="59"/>
      <c r="BJ1138" s="59"/>
      <c r="BK1138" s="59"/>
      <c r="BL1138" s="59"/>
      <c r="BM1138" s="59"/>
    </row>
    <row r="1139" spans="1:65" x14ac:dyDescent="0.25">
      <c r="A1139" s="82"/>
      <c r="B1139" s="122" t="s">
        <v>10</v>
      </c>
      <c r="C1139" s="122">
        <v>4055.5</v>
      </c>
      <c r="D1139" s="122">
        <v>36.159183334837898</v>
      </c>
      <c r="E1139" s="142">
        <f>IF(B1138=B1139,0,MAX(E$4:E1138)+1)</f>
        <v>0</v>
      </c>
      <c r="F1139" s="142">
        <f t="shared" si="220"/>
        <v>2</v>
      </c>
      <c r="G1139" s="142" t="str">
        <f t="shared" si="214"/>
        <v/>
      </c>
      <c r="H1139" s="142" t="str">
        <f t="shared" si="215"/>
        <v/>
      </c>
      <c r="I1139" s="59"/>
      <c r="J1139" s="104"/>
      <c r="K1139" s="59"/>
      <c r="L1139" s="59"/>
      <c r="M1139" s="59"/>
      <c r="N1139" s="44"/>
      <c r="O1139" s="44"/>
      <c r="P1139" s="44"/>
      <c r="Q1139" s="43" t="str">
        <f t="shared" si="212"/>
        <v/>
      </c>
      <c r="R1139" s="60" t="str">
        <f t="shared" si="222"/>
        <v/>
      </c>
      <c r="S1139" s="60" t="str">
        <f t="shared" si="222"/>
        <v/>
      </c>
      <c r="T1139" s="60" t="str">
        <f t="shared" si="222"/>
        <v/>
      </c>
      <c r="U1139" s="60" t="str">
        <f t="shared" si="222"/>
        <v/>
      </c>
      <c r="V1139" s="60" t="str">
        <f t="shared" si="222"/>
        <v/>
      </c>
      <c r="W1139" s="44"/>
      <c r="X1139" s="44" t="str">
        <f t="shared" si="216"/>
        <v/>
      </c>
      <c r="Y1139" s="142" t="str">
        <f t="shared" si="213"/>
        <v/>
      </c>
      <c r="Z1139" s="172" t="str">
        <f t="shared" si="217"/>
        <v/>
      </c>
      <c r="AA1139" s="169" t="str">
        <f>IF(ISNUMBER($Q1139),INDEX($D$1:$D$3663,S1139,1),"")</f>
        <v/>
      </c>
      <c r="AB1139" s="169" t="str">
        <f>IF(ISNUMBER($Q1139),INDEX($D$1:$D$3663,T1139,1),"")</f>
        <v/>
      </c>
      <c r="AC1139" s="169" t="str">
        <f>IF(ISNUMBER($Q1139),INDEX($D$1:$D$3663,U1139,1),"")</f>
        <v/>
      </c>
      <c r="AD1139" s="169" t="str">
        <f>IF(ISNUMBER($Q1139),INDEX($D$1:$D$3663,V1139,1),"")</f>
        <v/>
      </c>
      <c r="AE1139" s="59"/>
      <c r="AF1139" s="177" t="str">
        <f t="shared" si="218"/>
        <v/>
      </c>
      <c r="AG1139" s="178" t="s">
        <v>1403</v>
      </c>
      <c r="AH1139" s="59"/>
      <c r="AI1139" s="163" t="str">
        <f t="shared" si="219"/>
        <v/>
      </c>
      <c r="AJ1139" s="162" t="str">
        <f t="shared" si="221"/>
        <v/>
      </c>
      <c r="AK1139" s="119"/>
      <c r="AL1139" s="59" t="str">
        <f>IF(ISNUMBER($AJ1139),INDEX($Z$4:$AC$3663,$AJ1139,AL$3),"")</f>
        <v/>
      </c>
      <c r="AM1139" s="149" t="str">
        <f>IF(ISNUMBER($AJ1139),INDEX($Z$4:$AC$3663,$AJ1139,AM$3),"")</f>
        <v/>
      </c>
      <c r="AN1139" s="149" t="str">
        <f>IF(ISNUMBER($AJ1139),INDEX($Z$4:$AC$3663,$AJ1139,AN$3),"")</f>
        <v/>
      </c>
      <c r="AO1139" s="59"/>
      <c r="AP1139" s="59"/>
      <c r="AQ1139" s="166"/>
      <c r="AR1139" s="59"/>
      <c r="AS1139" s="59"/>
      <c r="AT1139" s="149"/>
      <c r="AU1139" s="149"/>
      <c r="AV1139" s="149"/>
      <c r="AW1139" s="149"/>
      <c r="AX1139" s="150"/>
      <c r="AY1139" s="151"/>
      <c r="AZ1139" s="59"/>
      <c r="BA1139" s="59"/>
      <c r="BB1139" s="59"/>
      <c r="BC1139" s="59"/>
      <c r="BD1139" s="59"/>
      <c r="BE1139" s="59"/>
      <c r="BF1139" s="43"/>
      <c r="BG1139" s="59"/>
      <c r="BH1139" s="59"/>
      <c r="BI1139" s="59"/>
      <c r="BJ1139" s="59"/>
      <c r="BK1139" s="59"/>
      <c r="BL1139" s="59"/>
      <c r="BM1139" s="59"/>
    </row>
    <row r="1140" spans="1:65" x14ac:dyDescent="0.25">
      <c r="A1140" s="82"/>
      <c r="B1140" s="122" t="s">
        <v>10</v>
      </c>
      <c r="C1140" s="122">
        <v>4056.5</v>
      </c>
      <c r="D1140" s="122">
        <v>35.920714691148</v>
      </c>
      <c r="E1140" s="142">
        <f>IF(B1139=B1140,0,MAX(E$4:E1139)+1)</f>
        <v>0</v>
      </c>
      <c r="F1140" s="142">
        <f t="shared" si="220"/>
        <v>2</v>
      </c>
      <c r="G1140" s="142" t="str">
        <f t="shared" si="214"/>
        <v/>
      </c>
      <c r="H1140" s="142" t="str">
        <f t="shared" si="215"/>
        <v/>
      </c>
      <c r="I1140" s="59"/>
      <c r="J1140" s="104"/>
      <c r="K1140" s="59"/>
      <c r="L1140" s="59"/>
      <c r="M1140" s="59"/>
      <c r="N1140" s="44"/>
      <c r="O1140" s="44"/>
      <c r="P1140" s="44"/>
      <c r="Q1140" s="43" t="str">
        <f t="shared" si="212"/>
        <v/>
      </c>
      <c r="R1140" s="60" t="str">
        <f t="shared" si="222"/>
        <v/>
      </c>
      <c r="S1140" s="60" t="str">
        <f t="shared" si="222"/>
        <v/>
      </c>
      <c r="T1140" s="60" t="str">
        <f t="shared" si="222"/>
        <v/>
      </c>
      <c r="U1140" s="60" t="str">
        <f t="shared" si="222"/>
        <v/>
      </c>
      <c r="V1140" s="60" t="str">
        <f t="shared" si="222"/>
        <v/>
      </c>
      <c r="W1140" s="44"/>
      <c r="X1140" s="44" t="str">
        <f t="shared" si="216"/>
        <v/>
      </c>
      <c r="Y1140" s="142" t="str">
        <f t="shared" si="213"/>
        <v/>
      </c>
      <c r="Z1140" s="172" t="str">
        <f t="shared" si="217"/>
        <v/>
      </c>
      <c r="AA1140" s="169" t="str">
        <f>IF(ISNUMBER($Q1140),INDEX($D$1:$D$3663,S1140,1),"")</f>
        <v/>
      </c>
      <c r="AB1140" s="169" t="str">
        <f>IF(ISNUMBER($Q1140),INDEX($D$1:$D$3663,T1140,1),"")</f>
        <v/>
      </c>
      <c r="AC1140" s="169" t="str">
        <f>IF(ISNUMBER($Q1140),INDEX($D$1:$D$3663,U1140,1),"")</f>
        <v/>
      </c>
      <c r="AD1140" s="169" t="str">
        <f>IF(ISNUMBER($Q1140),INDEX($D$1:$D$3663,V1140,1),"")</f>
        <v/>
      </c>
      <c r="AE1140" s="59"/>
      <c r="AF1140" s="177" t="str">
        <f t="shared" si="218"/>
        <v/>
      </c>
      <c r="AG1140" s="178" t="s">
        <v>1403</v>
      </c>
      <c r="AH1140" s="59"/>
      <c r="AI1140" s="163" t="str">
        <f t="shared" si="219"/>
        <v/>
      </c>
      <c r="AJ1140" s="162" t="str">
        <f t="shared" si="221"/>
        <v/>
      </c>
      <c r="AK1140" s="119"/>
      <c r="AL1140" s="59" t="str">
        <f>IF(ISNUMBER($AJ1140),INDEX($Z$4:$AC$3663,$AJ1140,AL$3),"")</f>
        <v/>
      </c>
      <c r="AM1140" s="149" t="str">
        <f>IF(ISNUMBER($AJ1140),INDEX($Z$4:$AC$3663,$AJ1140,AM$3),"")</f>
        <v/>
      </c>
      <c r="AN1140" s="149" t="str">
        <f>IF(ISNUMBER($AJ1140),INDEX($Z$4:$AC$3663,$AJ1140,AN$3),"")</f>
        <v/>
      </c>
      <c r="AO1140" s="59"/>
      <c r="AP1140" s="59"/>
      <c r="AQ1140" s="166"/>
      <c r="AR1140" s="59"/>
      <c r="AS1140" s="59"/>
      <c r="AT1140" s="149"/>
      <c r="AU1140" s="149"/>
      <c r="AV1140" s="149"/>
      <c r="AW1140" s="149"/>
      <c r="AX1140" s="150"/>
      <c r="AY1140" s="151"/>
      <c r="AZ1140" s="59"/>
      <c r="BA1140" s="59"/>
      <c r="BB1140" s="59"/>
      <c r="BC1140" s="59"/>
      <c r="BD1140" s="59"/>
      <c r="BE1140" s="59"/>
      <c r="BF1140" s="43"/>
      <c r="BG1140" s="59"/>
      <c r="BH1140" s="59"/>
      <c r="BI1140" s="59"/>
      <c r="BJ1140" s="59"/>
      <c r="BK1140" s="59"/>
      <c r="BL1140" s="59"/>
      <c r="BM1140" s="59"/>
    </row>
    <row r="1141" spans="1:65" x14ac:dyDescent="0.25">
      <c r="A1141" s="82"/>
      <c r="B1141" s="122" t="s">
        <v>10</v>
      </c>
      <c r="C1141" s="122">
        <v>4057.5</v>
      </c>
      <c r="D1141" s="122">
        <v>36.019655846583497</v>
      </c>
      <c r="E1141" s="142">
        <f>IF(B1140=B1141,0,MAX(E$4:E1140)+1)</f>
        <v>0</v>
      </c>
      <c r="F1141" s="142">
        <f t="shared" si="220"/>
        <v>2</v>
      </c>
      <c r="G1141" s="142" t="str">
        <f t="shared" si="214"/>
        <v/>
      </c>
      <c r="H1141" s="142" t="str">
        <f t="shared" si="215"/>
        <v/>
      </c>
      <c r="I1141" s="59"/>
      <c r="J1141" s="104"/>
      <c r="K1141" s="59"/>
      <c r="L1141" s="59"/>
      <c r="M1141" s="59"/>
      <c r="N1141" s="44"/>
      <c r="O1141" s="44"/>
      <c r="P1141" s="44"/>
      <c r="Q1141" s="43" t="str">
        <f t="shared" si="212"/>
        <v/>
      </c>
      <c r="R1141" s="60" t="str">
        <f t="shared" si="222"/>
        <v/>
      </c>
      <c r="S1141" s="60" t="str">
        <f t="shared" si="222"/>
        <v/>
      </c>
      <c r="T1141" s="60" t="str">
        <f t="shared" si="222"/>
        <v/>
      </c>
      <c r="U1141" s="60" t="str">
        <f t="shared" si="222"/>
        <v/>
      </c>
      <c r="V1141" s="60" t="str">
        <f t="shared" si="222"/>
        <v/>
      </c>
      <c r="W1141" s="44"/>
      <c r="X1141" s="44" t="str">
        <f t="shared" si="216"/>
        <v/>
      </c>
      <c r="Y1141" s="142" t="str">
        <f t="shared" si="213"/>
        <v/>
      </c>
      <c r="Z1141" s="172" t="str">
        <f t="shared" si="217"/>
        <v/>
      </c>
      <c r="AA1141" s="169" t="str">
        <f>IF(ISNUMBER($Q1141),INDEX($D$1:$D$3663,S1141,1),"")</f>
        <v/>
      </c>
      <c r="AB1141" s="169" t="str">
        <f>IF(ISNUMBER($Q1141),INDEX($D$1:$D$3663,T1141,1),"")</f>
        <v/>
      </c>
      <c r="AC1141" s="169" t="str">
        <f>IF(ISNUMBER($Q1141),INDEX($D$1:$D$3663,U1141,1),"")</f>
        <v/>
      </c>
      <c r="AD1141" s="169" t="str">
        <f>IF(ISNUMBER($Q1141),INDEX($D$1:$D$3663,V1141,1),"")</f>
        <v/>
      </c>
      <c r="AE1141" s="59"/>
      <c r="AF1141" s="177" t="str">
        <f t="shared" si="218"/>
        <v/>
      </c>
      <c r="AG1141" s="178" t="s">
        <v>1403</v>
      </c>
      <c r="AH1141" s="59"/>
      <c r="AI1141" s="163" t="str">
        <f t="shared" si="219"/>
        <v/>
      </c>
      <c r="AJ1141" s="162" t="str">
        <f t="shared" si="221"/>
        <v/>
      </c>
      <c r="AK1141" s="119"/>
      <c r="AL1141" s="59" t="str">
        <f>IF(ISNUMBER($AJ1141),INDEX($Z$4:$AC$3663,$AJ1141,AL$3),"")</f>
        <v/>
      </c>
      <c r="AM1141" s="149" t="str">
        <f>IF(ISNUMBER($AJ1141),INDEX($Z$4:$AC$3663,$AJ1141,AM$3),"")</f>
        <v/>
      </c>
      <c r="AN1141" s="149" t="str">
        <f>IF(ISNUMBER($AJ1141),INDEX($Z$4:$AC$3663,$AJ1141,AN$3),"")</f>
        <v/>
      </c>
      <c r="AO1141" s="59"/>
      <c r="AP1141" s="59"/>
      <c r="AQ1141" s="166"/>
      <c r="AR1141" s="59"/>
      <c r="AS1141" s="59"/>
      <c r="AT1141" s="149"/>
      <c r="AU1141" s="149"/>
      <c r="AV1141" s="149"/>
      <c r="AW1141" s="149"/>
      <c r="AX1141" s="150"/>
      <c r="AY1141" s="151"/>
      <c r="AZ1141" s="59"/>
      <c r="BA1141" s="59"/>
      <c r="BB1141" s="59"/>
      <c r="BC1141" s="59"/>
      <c r="BD1141" s="59"/>
      <c r="BE1141" s="59"/>
      <c r="BF1141" s="43"/>
      <c r="BG1141" s="59"/>
      <c r="BH1141" s="59"/>
      <c r="BI1141" s="59"/>
      <c r="BJ1141" s="59"/>
      <c r="BK1141" s="59"/>
      <c r="BL1141" s="59"/>
      <c r="BM1141" s="59"/>
    </row>
    <row r="1142" spans="1:65" x14ac:dyDescent="0.25">
      <c r="A1142" s="82"/>
      <c r="B1142" s="122" t="s">
        <v>10</v>
      </c>
      <c r="C1142" s="122">
        <v>4058.5</v>
      </c>
      <c r="D1142" s="122">
        <v>36.168057022497202</v>
      </c>
      <c r="E1142" s="142">
        <f>IF(B1141=B1142,0,MAX(E$4:E1141)+1)</f>
        <v>0</v>
      </c>
      <c r="F1142" s="142">
        <f t="shared" si="220"/>
        <v>2</v>
      </c>
      <c r="G1142" s="142" t="str">
        <f t="shared" si="214"/>
        <v/>
      </c>
      <c r="H1142" s="142" t="str">
        <f t="shared" si="215"/>
        <v/>
      </c>
      <c r="I1142" s="59"/>
      <c r="J1142" s="104"/>
      <c r="K1142" s="59"/>
      <c r="L1142" s="59"/>
      <c r="M1142" s="59"/>
      <c r="N1142" s="44"/>
      <c r="O1142" s="44"/>
      <c r="P1142" s="44"/>
      <c r="Q1142" s="43" t="str">
        <f t="shared" si="212"/>
        <v/>
      </c>
      <c r="R1142" s="60" t="str">
        <f t="shared" si="222"/>
        <v/>
      </c>
      <c r="S1142" s="60" t="str">
        <f t="shared" si="222"/>
        <v/>
      </c>
      <c r="T1142" s="60" t="str">
        <f t="shared" si="222"/>
        <v/>
      </c>
      <c r="U1142" s="60" t="str">
        <f t="shared" si="222"/>
        <v/>
      </c>
      <c r="V1142" s="60" t="str">
        <f t="shared" si="222"/>
        <v/>
      </c>
      <c r="W1142" s="44"/>
      <c r="X1142" s="44" t="str">
        <f t="shared" si="216"/>
        <v/>
      </c>
      <c r="Y1142" s="142" t="str">
        <f t="shared" si="213"/>
        <v/>
      </c>
      <c r="Z1142" s="172" t="str">
        <f t="shared" si="217"/>
        <v/>
      </c>
      <c r="AA1142" s="169" t="str">
        <f>IF(ISNUMBER($Q1142),INDEX($D$1:$D$3663,S1142,1),"")</f>
        <v/>
      </c>
      <c r="AB1142" s="169" t="str">
        <f>IF(ISNUMBER($Q1142),INDEX($D$1:$D$3663,T1142,1),"")</f>
        <v/>
      </c>
      <c r="AC1142" s="169" t="str">
        <f>IF(ISNUMBER($Q1142),INDEX($D$1:$D$3663,U1142,1),"")</f>
        <v/>
      </c>
      <c r="AD1142" s="169" t="str">
        <f>IF(ISNUMBER($Q1142),INDEX($D$1:$D$3663,V1142,1),"")</f>
        <v/>
      </c>
      <c r="AE1142" s="59"/>
      <c r="AF1142" s="177" t="str">
        <f t="shared" si="218"/>
        <v/>
      </c>
      <c r="AG1142" s="178" t="s">
        <v>1403</v>
      </c>
      <c r="AH1142" s="59"/>
      <c r="AI1142" s="163" t="str">
        <f t="shared" si="219"/>
        <v/>
      </c>
      <c r="AJ1142" s="162" t="str">
        <f t="shared" si="221"/>
        <v/>
      </c>
      <c r="AK1142" s="119"/>
      <c r="AL1142" s="59" t="str">
        <f>IF(ISNUMBER($AJ1142),INDEX($Z$4:$AC$3663,$AJ1142,AL$3),"")</f>
        <v/>
      </c>
      <c r="AM1142" s="149" t="str">
        <f>IF(ISNUMBER($AJ1142),INDEX($Z$4:$AC$3663,$AJ1142,AM$3),"")</f>
        <v/>
      </c>
      <c r="AN1142" s="149" t="str">
        <f>IF(ISNUMBER($AJ1142),INDEX($Z$4:$AC$3663,$AJ1142,AN$3),"")</f>
        <v/>
      </c>
      <c r="AO1142" s="59"/>
      <c r="AP1142" s="59"/>
      <c r="AQ1142" s="166"/>
      <c r="AR1142" s="59"/>
      <c r="AS1142" s="59"/>
      <c r="AT1142" s="149"/>
      <c r="AU1142" s="149"/>
      <c r="AV1142" s="149"/>
      <c r="AW1142" s="149"/>
      <c r="AX1142" s="150"/>
      <c r="AY1142" s="151"/>
      <c r="AZ1142" s="59"/>
      <c r="BA1142" s="59"/>
      <c r="BB1142" s="59"/>
      <c r="BC1142" s="59"/>
      <c r="BD1142" s="59"/>
      <c r="BE1142" s="59"/>
      <c r="BF1142" s="43"/>
      <c r="BG1142" s="59"/>
      <c r="BH1142" s="59"/>
      <c r="BI1142" s="59"/>
      <c r="BJ1142" s="59"/>
      <c r="BK1142" s="59"/>
      <c r="BL1142" s="59"/>
      <c r="BM1142" s="59"/>
    </row>
    <row r="1143" spans="1:65" x14ac:dyDescent="0.25">
      <c r="A1143" s="82"/>
      <c r="B1143" s="122" t="s">
        <v>10</v>
      </c>
      <c r="C1143" s="122">
        <v>4059.5</v>
      </c>
      <c r="D1143" s="122">
        <v>36.120677557675698</v>
      </c>
      <c r="E1143" s="142">
        <f>IF(B1142=B1143,0,MAX(E$4:E1142)+1)</f>
        <v>0</v>
      </c>
      <c r="F1143" s="142">
        <f t="shared" si="220"/>
        <v>2</v>
      </c>
      <c r="G1143" s="142" t="str">
        <f t="shared" si="214"/>
        <v/>
      </c>
      <c r="H1143" s="142" t="str">
        <f t="shared" si="215"/>
        <v/>
      </c>
      <c r="I1143" s="59"/>
      <c r="J1143" s="104"/>
      <c r="K1143" s="59"/>
      <c r="L1143" s="59"/>
      <c r="M1143" s="59"/>
      <c r="N1143" s="44"/>
      <c r="O1143" s="44"/>
      <c r="P1143" s="44"/>
      <c r="Q1143" s="43" t="str">
        <f t="shared" si="212"/>
        <v/>
      </c>
      <c r="R1143" s="60" t="str">
        <f t="shared" si="222"/>
        <v/>
      </c>
      <c r="S1143" s="60" t="str">
        <f t="shared" si="222"/>
        <v/>
      </c>
      <c r="T1143" s="60" t="str">
        <f t="shared" si="222"/>
        <v/>
      </c>
      <c r="U1143" s="60" t="str">
        <f t="shared" si="222"/>
        <v/>
      </c>
      <c r="V1143" s="60" t="str">
        <f t="shared" si="222"/>
        <v/>
      </c>
      <c r="W1143" s="44"/>
      <c r="X1143" s="44" t="str">
        <f t="shared" si="216"/>
        <v/>
      </c>
      <c r="Y1143" s="142" t="str">
        <f t="shared" si="213"/>
        <v/>
      </c>
      <c r="Z1143" s="172" t="str">
        <f t="shared" si="217"/>
        <v/>
      </c>
      <c r="AA1143" s="169" t="str">
        <f>IF(ISNUMBER($Q1143),INDEX($D$1:$D$3663,S1143,1),"")</f>
        <v/>
      </c>
      <c r="AB1143" s="169" t="str">
        <f>IF(ISNUMBER($Q1143),INDEX($D$1:$D$3663,T1143,1),"")</f>
        <v/>
      </c>
      <c r="AC1143" s="169" t="str">
        <f>IF(ISNUMBER($Q1143),INDEX($D$1:$D$3663,U1143,1),"")</f>
        <v/>
      </c>
      <c r="AD1143" s="169" t="str">
        <f>IF(ISNUMBER($Q1143),INDEX($D$1:$D$3663,V1143,1),"")</f>
        <v/>
      </c>
      <c r="AE1143" s="59"/>
      <c r="AF1143" s="177" t="str">
        <f t="shared" si="218"/>
        <v/>
      </c>
      <c r="AG1143" s="178" t="s">
        <v>1403</v>
      </c>
      <c r="AH1143" s="59"/>
      <c r="AI1143" s="163" t="str">
        <f t="shared" si="219"/>
        <v/>
      </c>
      <c r="AJ1143" s="162" t="str">
        <f t="shared" si="221"/>
        <v/>
      </c>
      <c r="AK1143" s="119"/>
      <c r="AL1143" s="59" t="str">
        <f>IF(ISNUMBER($AJ1143),INDEX($Z$4:$AC$3663,$AJ1143,AL$3),"")</f>
        <v/>
      </c>
      <c r="AM1143" s="149" t="str">
        <f>IF(ISNUMBER($AJ1143),INDEX($Z$4:$AC$3663,$AJ1143,AM$3),"")</f>
        <v/>
      </c>
      <c r="AN1143" s="149" t="str">
        <f>IF(ISNUMBER($AJ1143),INDEX($Z$4:$AC$3663,$AJ1143,AN$3),"")</f>
        <v/>
      </c>
      <c r="AO1143" s="59"/>
      <c r="AP1143" s="59"/>
      <c r="AQ1143" s="166"/>
      <c r="AR1143" s="59"/>
      <c r="AS1143" s="59"/>
      <c r="AT1143" s="149"/>
      <c r="AU1143" s="149"/>
      <c r="AV1143" s="149"/>
      <c r="AW1143" s="149"/>
      <c r="AX1143" s="150"/>
      <c r="AY1143" s="151"/>
      <c r="AZ1143" s="59"/>
      <c r="BA1143" s="59"/>
      <c r="BB1143" s="59"/>
      <c r="BC1143" s="59"/>
      <c r="BD1143" s="59"/>
      <c r="BE1143" s="59"/>
      <c r="BF1143" s="43"/>
      <c r="BG1143" s="59"/>
      <c r="BH1143" s="59"/>
      <c r="BI1143" s="59"/>
      <c r="BJ1143" s="59"/>
      <c r="BK1143" s="59"/>
      <c r="BL1143" s="59"/>
      <c r="BM1143" s="59"/>
    </row>
    <row r="1144" spans="1:65" x14ac:dyDescent="0.25">
      <c r="A1144" s="82"/>
      <c r="B1144" s="122" t="s">
        <v>10</v>
      </c>
      <c r="C1144" s="122">
        <v>4060.5</v>
      </c>
      <c r="D1144" s="122">
        <v>36.1793413193991</v>
      </c>
      <c r="E1144" s="142">
        <f>IF(B1143=B1144,0,MAX(E$4:E1143)+1)</f>
        <v>0</v>
      </c>
      <c r="F1144" s="142">
        <f t="shared" si="220"/>
        <v>2</v>
      </c>
      <c r="G1144" s="142" t="str">
        <f t="shared" si="214"/>
        <v/>
      </c>
      <c r="H1144" s="142" t="str">
        <f t="shared" si="215"/>
        <v/>
      </c>
      <c r="I1144" s="59"/>
      <c r="J1144" s="104"/>
      <c r="K1144" s="59"/>
      <c r="L1144" s="59"/>
      <c r="M1144" s="59"/>
      <c r="N1144" s="44"/>
      <c r="O1144" s="44"/>
      <c r="P1144" s="44"/>
      <c r="Q1144" s="43" t="str">
        <f t="shared" si="212"/>
        <v/>
      </c>
      <c r="R1144" s="60" t="str">
        <f t="shared" si="222"/>
        <v/>
      </c>
      <c r="S1144" s="60" t="str">
        <f t="shared" si="222"/>
        <v/>
      </c>
      <c r="T1144" s="60" t="str">
        <f t="shared" si="222"/>
        <v/>
      </c>
      <c r="U1144" s="60" t="str">
        <f t="shared" si="222"/>
        <v/>
      </c>
      <c r="V1144" s="60" t="str">
        <f t="shared" si="222"/>
        <v/>
      </c>
      <c r="W1144" s="44"/>
      <c r="X1144" s="44" t="str">
        <f t="shared" si="216"/>
        <v/>
      </c>
      <c r="Y1144" s="142" t="str">
        <f t="shared" si="213"/>
        <v/>
      </c>
      <c r="Z1144" s="172" t="str">
        <f t="shared" si="217"/>
        <v/>
      </c>
      <c r="AA1144" s="169" t="str">
        <f>IF(ISNUMBER($Q1144),INDEX($D$1:$D$3663,S1144,1),"")</f>
        <v/>
      </c>
      <c r="AB1144" s="169" t="str">
        <f>IF(ISNUMBER($Q1144),INDEX($D$1:$D$3663,T1144,1),"")</f>
        <v/>
      </c>
      <c r="AC1144" s="169" t="str">
        <f>IF(ISNUMBER($Q1144),INDEX($D$1:$D$3663,U1144,1),"")</f>
        <v/>
      </c>
      <c r="AD1144" s="169" t="str">
        <f>IF(ISNUMBER($Q1144),INDEX($D$1:$D$3663,V1144,1),"")</f>
        <v/>
      </c>
      <c r="AE1144" s="59"/>
      <c r="AF1144" s="177" t="str">
        <f t="shared" si="218"/>
        <v/>
      </c>
      <c r="AG1144" s="178" t="s">
        <v>1403</v>
      </c>
      <c r="AH1144" s="59"/>
      <c r="AI1144" s="163" t="str">
        <f t="shared" si="219"/>
        <v/>
      </c>
      <c r="AJ1144" s="162" t="str">
        <f t="shared" si="221"/>
        <v/>
      </c>
      <c r="AK1144" s="119"/>
      <c r="AL1144" s="59" t="str">
        <f>IF(ISNUMBER($AJ1144),INDEX($Z$4:$AC$3663,$AJ1144,AL$3),"")</f>
        <v/>
      </c>
      <c r="AM1144" s="149" t="str">
        <f>IF(ISNUMBER($AJ1144),INDEX($Z$4:$AC$3663,$AJ1144,AM$3),"")</f>
        <v/>
      </c>
      <c r="AN1144" s="149" t="str">
        <f>IF(ISNUMBER($AJ1144),INDEX($Z$4:$AC$3663,$AJ1144,AN$3),"")</f>
        <v/>
      </c>
      <c r="AO1144" s="59"/>
      <c r="AP1144" s="59"/>
      <c r="AQ1144" s="166"/>
      <c r="AR1144" s="59"/>
      <c r="AS1144" s="59"/>
      <c r="AT1144" s="149"/>
      <c r="AU1144" s="149"/>
      <c r="AV1144" s="149"/>
      <c r="AW1144" s="149"/>
      <c r="AX1144" s="150"/>
      <c r="AY1144" s="151"/>
      <c r="AZ1144" s="59"/>
      <c r="BA1144" s="59"/>
      <c r="BB1144" s="59"/>
      <c r="BC1144" s="59"/>
      <c r="BD1144" s="59"/>
      <c r="BE1144" s="59"/>
      <c r="BF1144" s="43"/>
      <c r="BG1144" s="59"/>
      <c r="BH1144" s="59"/>
      <c r="BI1144" s="59"/>
      <c r="BJ1144" s="59"/>
      <c r="BK1144" s="59"/>
      <c r="BL1144" s="59"/>
      <c r="BM1144" s="59"/>
    </row>
    <row r="1145" spans="1:65" x14ac:dyDescent="0.25">
      <c r="A1145" s="82"/>
      <c r="B1145" s="122" t="s">
        <v>10</v>
      </c>
      <c r="C1145" s="122">
        <v>4061.5</v>
      </c>
      <c r="D1145" s="122">
        <v>35.933333389192903</v>
      </c>
      <c r="E1145" s="142">
        <f>IF(B1144=B1145,0,MAX(E$4:E1144)+1)</f>
        <v>0</v>
      </c>
      <c r="F1145" s="142">
        <f t="shared" si="220"/>
        <v>2</v>
      </c>
      <c r="G1145" s="142" t="str">
        <f t="shared" si="214"/>
        <v/>
      </c>
      <c r="H1145" s="142" t="str">
        <f t="shared" si="215"/>
        <v/>
      </c>
      <c r="I1145" s="59"/>
      <c r="J1145" s="104"/>
      <c r="K1145" s="59"/>
      <c r="L1145" s="59"/>
      <c r="M1145" s="59"/>
      <c r="N1145" s="44"/>
      <c r="O1145" s="44"/>
      <c r="P1145" s="44"/>
      <c r="Q1145" s="43" t="str">
        <f t="shared" si="212"/>
        <v/>
      </c>
      <c r="R1145" s="60" t="str">
        <f t="shared" si="222"/>
        <v/>
      </c>
      <c r="S1145" s="60" t="str">
        <f t="shared" si="222"/>
        <v/>
      </c>
      <c r="T1145" s="60" t="str">
        <f t="shared" si="222"/>
        <v/>
      </c>
      <c r="U1145" s="60" t="str">
        <f t="shared" si="222"/>
        <v/>
      </c>
      <c r="V1145" s="60" t="str">
        <f t="shared" si="222"/>
        <v/>
      </c>
      <c r="W1145" s="44"/>
      <c r="X1145" s="44" t="str">
        <f t="shared" si="216"/>
        <v/>
      </c>
      <c r="Y1145" s="142" t="str">
        <f t="shared" si="213"/>
        <v/>
      </c>
      <c r="Z1145" s="172" t="str">
        <f t="shared" si="217"/>
        <v/>
      </c>
      <c r="AA1145" s="169" t="str">
        <f>IF(ISNUMBER($Q1145),INDEX($D$1:$D$3663,S1145,1),"")</f>
        <v/>
      </c>
      <c r="AB1145" s="169" t="str">
        <f>IF(ISNUMBER($Q1145),INDEX($D$1:$D$3663,T1145,1),"")</f>
        <v/>
      </c>
      <c r="AC1145" s="169" t="str">
        <f>IF(ISNUMBER($Q1145),INDEX($D$1:$D$3663,U1145,1),"")</f>
        <v/>
      </c>
      <c r="AD1145" s="169" t="str">
        <f>IF(ISNUMBER($Q1145),INDEX($D$1:$D$3663,V1145,1),"")</f>
        <v/>
      </c>
      <c r="AE1145" s="59"/>
      <c r="AF1145" s="177" t="str">
        <f t="shared" si="218"/>
        <v/>
      </c>
      <c r="AG1145" s="178" t="s">
        <v>1403</v>
      </c>
      <c r="AH1145" s="59"/>
      <c r="AI1145" s="163" t="str">
        <f t="shared" si="219"/>
        <v/>
      </c>
      <c r="AJ1145" s="162" t="str">
        <f t="shared" si="221"/>
        <v/>
      </c>
      <c r="AK1145" s="119"/>
      <c r="AL1145" s="59" t="str">
        <f>IF(ISNUMBER($AJ1145),INDEX($Z$4:$AC$3663,$AJ1145,AL$3),"")</f>
        <v/>
      </c>
      <c r="AM1145" s="149" t="str">
        <f>IF(ISNUMBER($AJ1145),INDEX($Z$4:$AC$3663,$AJ1145,AM$3),"")</f>
        <v/>
      </c>
      <c r="AN1145" s="149" t="str">
        <f>IF(ISNUMBER($AJ1145),INDEX($Z$4:$AC$3663,$AJ1145,AN$3),"")</f>
        <v/>
      </c>
      <c r="AO1145" s="59"/>
      <c r="AP1145" s="59"/>
      <c r="AQ1145" s="166"/>
      <c r="AR1145" s="59"/>
      <c r="AS1145" s="59"/>
      <c r="AT1145" s="149"/>
      <c r="AU1145" s="149"/>
      <c r="AV1145" s="149"/>
      <c r="AW1145" s="149"/>
      <c r="AX1145" s="150"/>
      <c r="AY1145" s="151"/>
      <c r="AZ1145" s="59"/>
      <c r="BA1145" s="59"/>
      <c r="BB1145" s="59"/>
      <c r="BC1145" s="59"/>
      <c r="BD1145" s="59"/>
      <c r="BE1145" s="59"/>
      <c r="BF1145" s="43"/>
      <c r="BG1145" s="59"/>
      <c r="BH1145" s="59"/>
      <c r="BI1145" s="59"/>
      <c r="BJ1145" s="59"/>
      <c r="BK1145" s="59"/>
      <c r="BL1145" s="59"/>
      <c r="BM1145" s="59"/>
    </row>
    <row r="1146" spans="1:65" x14ac:dyDescent="0.25">
      <c r="A1146" s="82"/>
      <c r="B1146" s="122" t="s">
        <v>10</v>
      </c>
      <c r="C1146" s="122">
        <v>4062.5</v>
      </c>
      <c r="D1146" s="122">
        <v>36.089174077013602</v>
      </c>
      <c r="E1146" s="142">
        <f>IF(B1145=B1146,0,MAX(E$4:E1145)+1)</f>
        <v>0</v>
      </c>
      <c r="F1146" s="142">
        <f t="shared" si="220"/>
        <v>2</v>
      </c>
      <c r="G1146" s="142" t="str">
        <f t="shared" si="214"/>
        <v/>
      </c>
      <c r="H1146" s="142" t="str">
        <f t="shared" si="215"/>
        <v/>
      </c>
      <c r="I1146" s="59"/>
      <c r="J1146" s="104"/>
      <c r="K1146" s="59"/>
      <c r="L1146" s="59"/>
      <c r="M1146" s="59"/>
      <c r="N1146" s="44"/>
      <c r="O1146" s="44"/>
      <c r="P1146" s="44"/>
      <c r="Q1146" s="43" t="str">
        <f t="shared" si="212"/>
        <v/>
      </c>
      <c r="R1146" s="60" t="str">
        <f t="shared" si="222"/>
        <v/>
      </c>
      <c r="S1146" s="60" t="str">
        <f t="shared" si="222"/>
        <v/>
      </c>
      <c r="T1146" s="60" t="str">
        <f t="shared" si="222"/>
        <v/>
      </c>
      <c r="U1146" s="60" t="str">
        <f t="shared" si="222"/>
        <v/>
      </c>
      <c r="V1146" s="60" t="str">
        <f t="shared" si="222"/>
        <v/>
      </c>
      <c r="W1146" s="44"/>
      <c r="X1146" s="44" t="str">
        <f t="shared" si="216"/>
        <v/>
      </c>
      <c r="Y1146" s="142" t="str">
        <f t="shared" si="213"/>
        <v/>
      </c>
      <c r="Z1146" s="172" t="str">
        <f t="shared" si="217"/>
        <v/>
      </c>
      <c r="AA1146" s="169" t="str">
        <f>IF(ISNUMBER($Q1146),INDEX($D$1:$D$3663,S1146,1),"")</f>
        <v/>
      </c>
      <c r="AB1146" s="169" t="str">
        <f>IF(ISNUMBER($Q1146),INDEX($D$1:$D$3663,T1146,1),"")</f>
        <v/>
      </c>
      <c r="AC1146" s="169" t="str">
        <f>IF(ISNUMBER($Q1146),INDEX($D$1:$D$3663,U1146,1),"")</f>
        <v/>
      </c>
      <c r="AD1146" s="169" t="str">
        <f>IF(ISNUMBER($Q1146),INDEX($D$1:$D$3663,V1146,1),"")</f>
        <v/>
      </c>
      <c r="AE1146" s="59"/>
      <c r="AF1146" s="177" t="str">
        <f t="shared" si="218"/>
        <v/>
      </c>
      <c r="AG1146" s="178" t="s">
        <v>1403</v>
      </c>
      <c r="AH1146" s="59"/>
      <c r="AI1146" s="163" t="str">
        <f t="shared" si="219"/>
        <v/>
      </c>
      <c r="AJ1146" s="162" t="str">
        <f t="shared" si="221"/>
        <v/>
      </c>
      <c r="AK1146" s="119"/>
      <c r="AL1146" s="59" t="str">
        <f>IF(ISNUMBER($AJ1146),INDEX($Z$4:$AC$3663,$AJ1146,AL$3),"")</f>
        <v/>
      </c>
      <c r="AM1146" s="149" t="str">
        <f>IF(ISNUMBER($AJ1146),INDEX($Z$4:$AC$3663,$AJ1146,AM$3),"")</f>
        <v/>
      </c>
      <c r="AN1146" s="149" t="str">
        <f>IF(ISNUMBER($AJ1146),INDEX($Z$4:$AC$3663,$AJ1146,AN$3),"")</f>
        <v/>
      </c>
      <c r="AO1146" s="59"/>
      <c r="AP1146" s="59"/>
      <c r="AQ1146" s="166"/>
      <c r="AR1146" s="59"/>
      <c r="AS1146" s="59"/>
      <c r="AT1146" s="149"/>
      <c r="AU1146" s="149"/>
      <c r="AV1146" s="149"/>
      <c r="AW1146" s="149"/>
      <c r="AX1146" s="150"/>
      <c r="AY1146" s="151"/>
      <c r="AZ1146" s="59"/>
      <c r="BA1146" s="59"/>
      <c r="BB1146" s="59"/>
      <c r="BC1146" s="59"/>
      <c r="BD1146" s="59"/>
      <c r="BE1146" s="59"/>
      <c r="BF1146" s="43"/>
      <c r="BG1146" s="59"/>
      <c r="BH1146" s="59"/>
      <c r="BI1146" s="59"/>
      <c r="BJ1146" s="59"/>
      <c r="BK1146" s="59"/>
      <c r="BL1146" s="59"/>
      <c r="BM1146" s="59"/>
    </row>
    <row r="1147" spans="1:65" x14ac:dyDescent="0.25">
      <c r="A1147" s="82"/>
      <c r="B1147" s="122" t="s">
        <v>10</v>
      </c>
      <c r="C1147" s="122">
        <v>4063.5</v>
      </c>
      <c r="D1147" s="122">
        <v>35.834695889195103</v>
      </c>
      <c r="E1147" s="142">
        <f>IF(B1146=B1147,0,MAX(E$4:E1146)+1)</f>
        <v>0</v>
      </c>
      <c r="F1147" s="142">
        <f t="shared" si="220"/>
        <v>2</v>
      </c>
      <c r="G1147" s="142" t="str">
        <f t="shared" si="214"/>
        <v/>
      </c>
      <c r="H1147" s="142" t="str">
        <f t="shared" si="215"/>
        <v/>
      </c>
      <c r="I1147" s="59"/>
      <c r="J1147" s="104"/>
      <c r="K1147" s="59"/>
      <c r="L1147" s="59"/>
      <c r="M1147" s="59"/>
      <c r="N1147" s="44"/>
      <c r="O1147" s="44"/>
      <c r="P1147" s="44"/>
      <c r="Q1147" s="43" t="str">
        <f t="shared" si="212"/>
        <v/>
      </c>
      <c r="R1147" s="60" t="str">
        <f t="shared" si="222"/>
        <v/>
      </c>
      <c r="S1147" s="60" t="str">
        <f t="shared" si="222"/>
        <v/>
      </c>
      <c r="T1147" s="60" t="str">
        <f t="shared" si="222"/>
        <v/>
      </c>
      <c r="U1147" s="60" t="str">
        <f t="shared" si="222"/>
        <v/>
      </c>
      <c r="V1147" s="60" t="str">
        <f t="shared" si="222"/>
        <v/>
      </c>
      <c r="W1147" s="44"/>
      <c r="X1147" s="44" t="str">
        <f t="shared" si="216"/>
        <v/>
      </c>
      <c r="Y1147" s="142" t="str">
        <f t="shared" si="213"/>
        <v/>
      </c>
      <c r="Z1147" s="172" t="str">
        <f t="shared" si="217"/>
        <v/>
      </c>
      <c r="AA1147" s="169" t="str">
        <f>IF(ISNUMBER($Q1147),INDEX($D$1:$D$3663,S1147,1),"")</f>
        <v/>
      </c>
      <c r="AB1147" s="169" t="str">
        <f>IF(ISNUMBER($Q1147),INDEX($D$1:$D$3663,T1147,1),"")</f>
        <v/>
      </c>
      <c r="AC1147" s="169" t="str">
        <f>IF(ISNUMBER($Q1147),INDEX($D$1:$D$3663,U1147,1),"")</f>
        <v/>
      </c>
      <c r="AD1147" s="169" t="str">
        <f>IF(ISNUMBER($Q1147),INDEX($D$1:$D$3663,V1147,1),"")</f>
        <v/>
      </c>
      <c r="AE1147" s="59"/>
      <c r="AF1147" s="177" t="str">
        <f t="shared" si="218"/>
        <v/>
      </c>
      <c r="AG1147" s="178" t="s">
        <v>1403</v>
      </c>
      <c r="AH1147" s="59"/>
      <c r="AI1147" s="163" t="str">
        <f t="shared" si="219"/>
        <v/>
      </c>
      <c r="AJ1147" s="162" t="str">
        <f t="shared" si="221"/>
        <v/>
      </c>
      <c r="AK1147" s="119"/>
      <c r="AL1147" s="59" t="str">
        <f>IF(ISNUMBER($AJ1147),INDEX($Z$4:$AC$3663,$AJ1147,AL$3),"")</f>
        <v/>
      </c>
      <c r="AM1147" s="149" t="str">
        <f>IF(ISNUMBER($AJ1147),INDEX($Z$4:$AC$3663,$AJ1147,AM$3),"")</f>
        <v/>
      </c>
      <c r="AN1147" s="149" t="str">
        <f>IF(ISNUMBER($AJ1147),INDEX($Z$4:$AC$3663,$AJ1147,AN$3),"")</f>
        <v/>
      </c>
      <c r="AO1147" s="59"/>
      <c r="AP1147" s="59"/>
      <c r="AQ1147" s="166"/>
      <c r="AR1147" s="59"/>
      <c r="AS1147" s="59"/>
      <c r="AT1147" s="149"/>
      <c r="AU1147" s="149"/>
      <c r="AV1147" s="149"/>
      <c r="AW1147" s="149"/>
      <c r="AX1147" s="150"/>
      <c r="AY1147" s="151"/>
      <c r="AZ1147" s="59"/>
      <c r="BA1147" s="59"/>
      <c r="BB1147" s="59"/>
      <c r="BC1147" s="59"/>
      <c r="BD1147" s="59"/>
      <c r="BE1147" s="59"/>
      <c r="BF1147" s="43"/>
      <c r="BG1147" s="59"/>
      <c r="BH1147" s="59"/>
      <c r="BI1147" s="59"/>
      <c r="BJ1147" s="59"/>
      <c r="BK1147" s="59"/>
      <c r="BL1147" s="59"/>
      <c r="BM1147" s="59"/>
    </row>
    <row r="1148" spans="1:65" x14ac:dyDescent="0.25">
      <c r="A1148" s="82"/>
      <c r="B1148" s="122" t="s">
        <v>10</v>
      </c>
      <c r="C1148" s="122">
        <v>4064.5</v>
      </c>
      <c r="D1148" s="122">
        <v>36.020303486861799</v>
      </c>
      <c r="E1148" s="142">
        <f>IF(B1147=B1148,0,MAX(E$4:E1147)+1)</f>
        <v>0</v>
      </c>
      <c r="F1148" s="142">
        <f t="shared" si="220"/>
        <v>2</v>
      </c>
      <c r="G1148" s="142" t="str">
        <f t="shared" si="214"/>
        <v/>
      </c>
      <c r="H1148" s="142" t="str">
        <f t="shared" si="215"/>
        <v/>
      </c>
      <c r="I1148" s="59"/>
      <c r="J1148" s="104"/>
      <c r="K1148" s="59"/>
      <c r="L1148" s="59"/>
      <c r="M1148" s="59"/>
      <c r="N1148" s="44"/>
      <c r="O1148" s="44"/>
      <c r="P1148" s="44"/>
      <c r="Q1148" s="43" t="str">
        <f t="shared" si="212"/>
        <v/>
      </c>
      <c r="R1148" s="60" t="str">
        <f t="shared" si="222"/>
        <v/>
      </c>
      <c r="S1148" s="60" t="str">
        <f t="shared" si="222"/>
        <v/>
      </c>
      <c r="T1148" s="60" t="str">
        <f t="shared" si="222"/>
        <v/>
      </c>
      <c r="U1148" s="60" t="str">
        <f t="shared" si="222"/>
        <v/>
      </c>
      <c r="V1148" s="60" t="str">
        <f t="shared" si="222"/>
        <v/>
      </c>
      <c r="W1148" s="44"/>
      <c r="X1148" s="44" t="str">
        <f t="shared" si="216"/>
        <v/>
      </c>
      <c r="Y1148" s="142" t="str">
        <f t="shared" si="213"/>
        <v/>
      </c>
      <c r="Z1148" s="172" t="str">
        <f t="shared" si="217"/>
        <v/>
      </c>
      <c r="AA1148" s="169" t="str">
        <f>IF(ISNUMBER($Q1148),INDEX($D$1:$D$3663,S1148,1),"")</f>
        <v/>
      </c>
      <c r="AB1148" s="169" t="str">
        <f>IF(ISNUMBER($Q1148),INDEX($D$1:$D$3663,T1148,1),"")</f>
        <v/>
      </c>
      <c r="AC1148" s="169" t="str">
        <f>IF(ISNUMBER($Q1148),INDEX($D$1:$D$3663,U1148,1),"")</f>
        <v/>
      </c>
      <c r="AD1148" s="169" t="str">
        <f>IF(ISNUMBER($Q1148),INDEX($D$1:$D$3663,V1148,1),"")</f>
        <v/>
      </c>
      <c r="AE1148" s="59"/>
      <c r="AF1148" s="177" t="str">
        <f t="shared" si="218"/>
        <v/>
      </c>
      <c r="AG1148" s="178" t="s">
        <v>1403</v>
      </c>
      <c r="AH1148" s="59"/>
      <c r="AI1148" s="163" t="str">
        <f t="shared" si="219"/>
        <v/>
      </c>
      <c r="AJ1148" s="162" t="str">
        <f t="shared" si="221"/>
        <v/>
      </c>
      <c r="AK1148" s="119"/>
      <c r="AL1148" s="59" t="str">
        <f>IF(ISNUMBER($AJ1148),INDEX($Z$4:$AC$3663,$AJ1148,AL$3),"")</f>
        <v/>
      </c>
      <c r="AM1148" s="149" t="str">
        <f>IF(ISNUMBER($AJ1148),INDEX($Z$4:$AC$3663,$AJ1148,AM$3),"")</f>
        <v/>
      </c>
      <c r="AN1148" s="149" t="str">
        <f>IF(ISNUMBER($AJ1148),INDEX($Z$4:$AC$3663,$AJ1148,AN$3),"")</f>
        <v/>
      </c>
      <c r="AO1148" s="59"/>
      <c r="AP1148" s="59"/>
      <c r="AQ1148" s="166"/>
      <c r="AR1148" s="59"/>
      <c r="AS1148" s="59"/>
      <c r="AT1148" s="149"/>
      <c r="AU1148" s="149"/>
      <c r="AV1148" s="149"/>
      <c r="AW1148" s="149"/>
      <c r="AX1148" s="150"/>
      <c r="AY1148" s="151"/>
      <c r="AZ1148" s="59"/>
      <c r="BA1148" s="59"/>
      <c r="BB1148" s="59"/>
      <c r="BC1148" s="59"/>
      <c r="BD1148" s="59"/>
      <c r="BE1148" s="59"/>
      <c r="BF1148" s="43"/>
      <c r="BG1148" s="59"/>
      <c r="BH1148" s="59"/>
      <c r="BI1148" s="59"/>
      <c r="BJ1148" s="59"/>
      <c r="BK1148" s="59"/>
      <c r="BL1148" s="59"/>
      <c r="BM1148" s="59"/>
    </row>
    <row r="1149" spans="1:65" x14ac:dyDescent="0.25">
      <c r="A1149" s="82"/>
      <c r="B1149" s="122" t="s">
        <v>10</v>
      </c>
      <c r="C1149" s="122">
        <v>4065.5</v>
      </c>
      <c r="D1149" s="122">
        <v>36.032253935631502</v>
      </c>
      <c r="E1149" s="142">
        <f>IF(B1148=B1149,0,MAX(E$4:E1148)+1)</f>
        <v>0</v>
      </c>
      <c r="F1149" s="142">
        <f t="shared" si="220"/>
        <v>2</v>
      </c>
      <c r="G1149" s="142" t="str">
        <f t="shared" si="214"/>
        <v/>
      </c>
      <c r="H1149" s="142" t="str">
        <f t="shared" si="215"/>
        <v/>
      </c>
      <c r="I1149" s="59"/>
      <c r="J1149" s="104"/>
      <c r="K1149" s="59"/>
      <c r="L1149" s="59"/>
      <c r="M1149" s="59"/>
      <c r="N1149" s="44"/>
      <c r="O1149" s="44"/>
      <c r="P1149" s="44"/>
      <c r="Q1149" s="43" t="str">
        <f t="shared" si="212"/>
        <v/>
      </c>
      <c r="R1149" s="60" t="str">
        <f t="shared" si="222"/>
        <v/>
      </c>
      <c r="S1149" s="60" t="str">
        <f t="shared" si="222"/>
        <v/>
      </c>
      <c r="T1149" s="60" t="str">
        <f t="shared" si="222"/>
        <v/>
      </c>
      <c r="U1149" s="60" t="str">
        <f t="shared" si="222"/>
        <v/>
      </c>
      <c r="V1149" s="60" t="str">
        <f t="shared" si="222"/>
        <v/>
      </c>
      <c r="W1149" s="44"/>
      <c r="X1149" s="44" t="str">
        <f t="shared" si="216"/>
        <v/>
      </c>
      <c r="Y1149" s="142" t="str">
        <f t="shared" si="213"/>
        <v/>
      </c>
      <c r="Z1149" s="172" t="str">
        <f t="shared" si="217"/>
        <v/>
      </c>
      <c r="AA1149" s="169" t="str">
        <f>IF(ISNUMBER($Q1149),INDEX($D$1:$D$3663,S1149,1),"")</f>
        <v/>
      </c>
      <c r="AB1149" s="169" t="str">
        <f>IF(ISNUMBER($Q1149),INDEX($D$1:$D$3663,T1149,1),"")</f>
        <v/>
      </c>
      <c r="AC1149" s="169" t="str">
        <f>IF(ISNUMBER($Q1149),INDEX($D$1:$D$3663,U1149,1),"")</f>
        <v/>
      </c>
      <c r="AD1149" s="169" t="str">
        <f>IF(ISNUMBER($Q1149),INDEX($D$1:$D$3663,V1149,1),"")</f>
        <v/>
      </c>
      <c r="AE1149" s="59"/>
      <c r="AF1149" s="177" t="str">
        <f t="shared" si="218"/>
        <v/>
      </c>
      <c r="AG1149" s="178" t="s">
        <v>1403</v>
      </c>
      <c r="AH1149" s="59"/>
      <c r="AI1149" s="163" t="str">
        <f t="shared" si="219"/>
        <v/>
      </c>
      <c r="AJ1149" s="162" t="str">
        <f t="shared" si="221"/>
        <v/>
      </c>
      <c r="AK1149" s="119"/>
      <c r="AL1149" s="59" t="str">
        <f>IF(ISNUMBER($AJ1149),INDEX($Z$4:$AC$3663,$AJ1149,AL$3),"")</f>
        <v/>
      </c>
      <c r="AM1149" s="149" t="str">
        <f>IF(ISNUMBER($AJ1149),INDEX($Z$4:$AC$3663,$AJ1149,AM$3),"")</f>
        <v/>
      </c>
      <c r="AN1149" s="149" t="str">
        <f>IF(ISNUMBER($AJ1149),INDEX($Z$4:$AC$3663,$AJ1149,AN$3),"")</f>
        <v/>
      </c>
      <c r="AO1149" s="59"/>
      <c r="AP1149" s="59"/>
      <c r="AQ1149" s="166"/>
      <c r="AR1149" s="59"/>
      <c r="AS1149" s="59"/>
      <c r="AT1149" s="149"/>
      <c r="AU1149" s="149"/>
      <c r="AV1149" s="149"/>
      <c r="AW1149" s="149"/>
      <c r="AX1149" s="150"/>
      <c r="AY1149" s="151"/>
      <c r="AZ1149" s="59"/>
      <c r="BA1149" s="59"/>
      <c r="BB1149" s="59"/>
      <c r="BC1149" s="59"/>
      <c r="BD1149" s="59"/>
      <c r="BE1149" s="59"/>
      <c r="BF1149" s="43"/>
      <c r="BG1149" s="59"/>
      <c r="BH1149" s="59"/>
      <c r="BI1149" s="59"/>
      <c r="BJ1149" s="59"/>
      <c r="BK1149" s="59"/>
      <c r="BL1149" s="59"/>
      <c r="BM1149" s="59"/>
    </row>
    <row r="1150" spans="1:65" x14ac:dyDescent="0.25">
      <c r="A1150" s="82"/>
      <c r="B1150" s="122" t="s">
        <v>10</v>
      </c>
      <c r="C1150" s="122">
        <v>4066.5</v>
      </c>
      <c r="D1150" s="122">
        <v>35.999473725888997</v>
      </c>
      <c r="E1150" s="142">
        <f>IF(B1149=B1150,0,MAX(E$4:E1149)+1)</f>
        <v>0</v>
      </c>
      <c r="F1150" s="142">
        <f t="shared" si="220"/>
        <v>2</v>
      </c>
      <c r="G1150" s="142" t="str">
        <f t="shared" si="214"/>
        <v/>
      </c>
      <c r="H1150" s="142" t="str">
        <f t="shared" si="215"/>
        <v/>
      </c>
      <c r="I1150" s="59"/>
      <c r="J1150" s="104"/>
      <c r="K1150" s="59"/>
      <c r="L1150" s="59"/>
      <c r="M1150" s="59"/>
      <c r="N1150" s="44"/>
      <c r="O1150" s="44"/>
      <c r="P1150" s="44"/>
      <c r="Q1150" s="43" t="str">
        <f t="shared" si="212"/>
        <v/>
      </c>
      <c r="R1150" s="60" t="str">
        <f t="shared" si="222"/>
        <v/>
      </c>
      <c r="S1150" s="60" t="str">
        <f t="shared" si="222"/>
        <v/>
      </c>
      <c r="T1150" s="60" t="str">
        <f t="shared" si="222"/>
        <v/>
      </c>
      <c r="U1150" s="60" t="str">
        <f t="shared" si="222"/>
        <v/>
      </c>
      <c r="V1150" s="60" t="str">
        <f t="shared" si="222"/>
        <v/>
      </c>
      <c r="W1150" s="44"/>
      <c r="X1150" s="44" t="str">
        <f t="shared" si="216"/>
        <v/>
      </c>
      <c r="Y1150" s="142" t="str">
        <f t="shared" si="213"/>
        <v/>
      </c>
      <c r="Z1150" s="172" t="str">
        <f t="shared" si="217"/>
        <v/>
      </c>
      <c r="AA1150" s="169" t="str">
        <f>IF(ISNUMBER($Q1150),INDEX($D$1:$D$3663,S1150,1),"")</f>
        <v/>
      </c>
      <c r="AB1150" s="169" t="str">
        <f>IF(ISNUMBER($Q1150),INDEX($D$1:$D$3663,T1150,1),"")</f>
        <v/>
      </c>
      <c r="AC1150" s="169" t="str">
        <f>IF(ISNUMBER($Q1150),INDEX($D$1:$D$3663,U1150,1),"")</f>
        <v/>
      </c>
      <c r="AD1150" s="169" t="str">
        <f>IF(ISNUMBER($Q1150),INDEX($D$1:$D$3663,V1150,1),"")</f>
        <v/>
      </c>
      <c r="AE1150" s="59"/>
      <c r="AF1150" s="177" t="str">
        <f t="shared" si="218"/>
        <v/>
      </c>
      <c r="AG1150" s="178" t="s">
        <v>1403</v>
      </c>
      <c r="AH1150" s="59"/>
      <c r="AI1150" s="163" t="str">
        <f t="shared" si="219"/>
        <v/>
      </c>
      <c r="AJ1150" s="162" t="str">
        <f t="shared" si="221"/>
        <v/>
      </c>
      <c r="AK1150" s="119"/>
      <c r="AL1150" s="59" t="str">
        <f>IF(ISNUMBER($AJ1150),INDEX($Z$4:$AC$3663,$AJ1150,AL$3),"")</f>
        <v/>
      </c>
      <c r="AM1150" s="149" t="str">
        <f>IF(ISNUMBER($AJ1150),INDEX($Z$4:$AC$3663,$AJ1150,AM$3),"")</f>
        <v/>
      </c>
      <c r="AN1150" s="149" t="str">
        <f>IF(ISNUMBER($AJ1150),INDEX($Z$4:$AC$3663,$AJ1150,AN$3),"")</f>
        <v/>
      </c>
      <c r="AO1150" s="59"/>
      <c r="AP1150" s="59"/>
      <c r="AQ1150" s="166"/>
      <c r="AR1150" s="59"/>
      <c r="AS1150" s="59"/>
      <c r="AT1150" s="149"/>
      <c r="AU1150" s="149"/>
      <c r="AV1150" s="149"/>
      <c r="AW1150" s="149"/>
      <c r="AX1150" s="150"/>
      <c r="AY1150" s="151"/>
      <c r="AZ1150" s="59"/>
      <c r="BA1150" s="59"/>
      <c r="BB1150" s="59"/>
      <c r="BC1150" s="59"/>
      <c r="BD1150" s="59"/>
      <c r="BE1150" s="59"/>
      <c r="BF1150" s="43"/>
      <c r="BG1150" s="59"/>
      <c r="BH1150" s="59"/>
      <c r="BI1150" s="59"/>
      <c r="BJ1150" s="59"/>
      <c r="BK1150" s="59"/>
      <c r="BL1150" s="59"/>
      <c r="BM1150" s="59"/>
    </row>
    <row r="1151" spans="1:65" x14ac:dyDescent="0.25">
      <c r="A1151" s="82"/>
      <c r="B1151" s="122" t="s">
        <v>10</v>
      </c>
      <c r="C1151" s="122">
        <v>4067.5</v>
      </c>
      <c r="D1151" s="122">
        <v>35.876995908646002</v>
      </c>
      <c r="E1151" s="142">
        <f>IF(B1150=B1151,0,MAX(E$4:E1150)+1)</f>
        <v>0</v>
      </c>
      <c r="F1151" s="142">
        <f t="shared" si="220"/>
        <v>2</v>
      </c>
      <c r="G1151" s="142" t="str">
        <f t="shared" si="214"/>
        <v/>
      </c>
      <c r="H1151" s="142" t="str">
        <f t="shared" si="215"/>
        <v/>
      </c>
      <c r="I1151" s="59"/>
      <c r="J1151" s="104"/>
      <c r="K1151" s="59"/>
      <c r="L1151" s="59"/>
      <c r="M1151" s="59"/>
      <c r="N1151" s="44"/>
      <c r="O1151" s="44"/>
      <c r="P1151" s="44"/>
      <c r="Q1151" s="43" t="str">
        <f t="shared" si="212"/>
        <v/>
      </c>
      <c r="R1151" s="60" t="str">
        <f t="shared" si="222"/>
        <v/>
      </c>
      <c r="S1151" s="60" t="str">
        <f t="shared" si="222"/>
        <v/>
      </c>
      <c r="T1151" s="60" t="str">
        <f t="shared" si="222"/>
        <v/>
      </c>
      <c r="U1151" s="60" t="str">
        <f t="shared" si="222"/>
        <v/>
      </c>
      <c r="V1151" s="60" t="str">
        <f t="shared" si="222"/>
        <v/>
      </c>
      <c r="W1151" s="44"/>
      <c r="X1151" s="44" t="str">
        <f t="shared" si="216"/>
        <v/>
      </c>
      <c r="Y1151" s="142" t="str">
        <f t="shared" si="213"/>
        <v/>
      </c>
      <c r="Z1151" s="172" t="str">
        <f t="shared" si="217"/>
        <v/>
      </c>
      <c r="AA1151" s="169" t="str">
        <f>IF(ISNUMBER($Q1151),INDEX($D$1:$D$3663,S1151,1),"")</f>
        <v/>
      </c>
      <c r="AB1151" s="169" t="str">
        <f>IF(ISNUMBER($Q1151),INDEX($D$1:$D$3663,T1151,1),"")</f>
        <v/>
      </c>
      <c r="AC1151" s="169" t="str">
        <f>IF(ISNUMBER($Q1151),INDEX($D$1:$D$3663,U1151,1),"")</f>
        <v/>
      </c>
      <c r="AD1151" s="169" t="str">
        <f>IF(ISNUMBER($Q1151),INDEX($D$1:$D$3663,V1151,1),"")</f>
        <v/>
      </c>
      <c r="AE1151" s="59"/>
      <c r="AF1151" s="177" t="str">
        <f t="shared" si="218"/>
        <v/>
      </c>
      <c r="AG1151" s="178" t="s">
        <v>1403</v>
      </c>
      <c r="AH1151" s="59"/>
      <c r="AI1151" s="163" t="str">
        <f t="shared" si="219"/>
        <v/>
      </c>
      <c r="AJ1151" s="162" t="str">
        <f t="shared" si="221"/>
        <v/>
      </c>
      <c r="AK1151" s="119"/>
      <c r="AL1151" s="59" t="str">
        <f>IF(ISNUMBER($AJ1151),INDEX($Z$4:$AC$3663,$AJ1151,AL$3),"")</f>
        <v/>
      </c>
      <c r="AM1151" s="149" t="str">
        <f>IF(ISNUMBER($AJ1151),INDEX($Z$4:$AC$3663,$AJ1151,AM$3),"")</f>
        <v/>
      </c>
      <c r="AN1151" s="149" t="str">
        <f>IF(ISNUMBER($AJ1151),INDEX($Z$4:$AC$3663,$AJ1151,AN$3),"")</f>
        <v/>
      </c>
      <c r="AO1151" s="59"/>
      <c r="AP1151" s="59"/>
      <c r="AQ1151" s="166"/>
      <c r="AR1151" s="59"/>
      <c r="AS1151" s="59"/>
      <c r="AT1151" s="149"/>
      <c r="AU1151" s="149"/>
      <c r="AV1151" s="149"/>
      <c r="AW1151" s="149"/>
      <c r="AX1151" s="150"/>
      <c r="AY1151" s="151"/>
      <c r="AZ1151" s="59"/>
      <c r="BA1151" s="59"/>
      <c r="BB1151" s="59"/>
      <c r="BC1151" s="59"/>
      <c r="BD1151" s="59"/>
      <c r="BE1151" s="59"/>
      <c r="BF1151" s="43"/>
      <c r="BG1151" s="59"/>
      <c r="BH1151" s="59"/>
      <c r="BI1151" s="59"/>
      <c r="BJ1151" s="59"/>
      <c r="BK1151" s="59"/>
      <c r="BL1151" s="59"/>
      <c r="BM1151" s="59"/>
    </row>
    <row r="1152" spans="1:65" x14ac:dyDescent="0.25">
      <c r="A1152" s="82"/>
      <c r="B1152" s="122" t="s">
        <v>10</v>
      </c>
      <c r="C1152" s="122">
        <v>4068.5</v>
      </c>
      <c r="D1152" s="122">
        <v>36.042003794542197</v>
      </c>
      <c r="E1152" s="142">
        <f>IF(B1151=B1152,0,MAX(E$4:E1151)+1)</f>
        <v>0</v>
      </c>
      <c r="F1152" s="142">
        <f t="shared" si="220"/>
        <v>2</v>
      </c>
      <c r="G1152" s="142" t="str">
        <f t="shared" si="214"/>
        <v/>
      </c>
      <c r="H1152" s="142" t="str">
        <f t="shared" si="215"/>
        <v/>
      </c>
      <c r="I1152" s="59"/>
      <c r="J1152" s="104"/>
      <c r="K1152" s="59"/>
      <c r="L1152" s="59"/>
      <c r="M1152" s="59"/>
      <c r="N1152" s="44"/>
      <c r="O1152" s="44"/>
      <c r="P1152" s="44"/>
      <c r="Q1152" s="43" t="str">
        <f t="shared" si="212"/>
        <v/>
      </c>
      <c r="R1152" s="60" t="str">
        <f t="shared" si="222"/>
        <v/>
      </c>
      <c r="S1152" s="60" t="str">
        <f t="shared" si="222"/>
        <v/>
      </c>
      <c r="T1152" s="60" t="str">
        <f t="shared" si="222"/>
        <v/>
      </c>
      <c r="U1152" s="60" t="str">
        <f t="shared" si="222"/>
        <v/>
      </c>
      <c r="V1152" s="60" t="str">
        <f t="shared" si="222"/>
        <v/>
      </c>
      <c r="W1152" s="44"/>
      <c r="X1152" s="44" t="str">
        <f t="shared" si="216"/>
        <v/>
      </c>
      <c r="Y1152" s="142" t="str">
        <f t="shared" si="213"/>
        <v/>
      </c>
      <c r="Z1152" s="172" t="str">
        <f t="shared" si="217"/>
        <v/>
      </c>
      <c r="AA1152" s="169" t="str">
        <f>IF(ISNUMBER($Q1152),INDEX($D$1:$D$3663,S1152,1),"")</f>
        <v/>
      </c>
      <c r="AB1152" s="169" t="str">
        <f>IF(ISNUMBER($Q1152),INDEX($D$1:$D$3663,T1152,1),"")</f>
        <v/>
      </c>
      <c r="AC1152" s="169" t="str">
        <f>IF(ISNUMBER($Q1152),INDEX($D$1:$D$3663,U1152,1),"")</f>
        <v/>
      </c>
      <c r="AD1152" s="169" t="str">
        <f>IF(ISNUMBER($Q1152),INDEX($D$1:$D$3663,V1152,1),"")</f>
        <v/>
      </c>
      <c r="AE1152" s="59"/>
      <c r="AF1152" s="177" t="str">
        <f t="shared" si="218"/>
        <v/>
      </c>
      <c r="AG1152" s="178" t="s">
        <v>1403</v>
      </c>
      <c r="AH1152" s="59"/>
      <c r="AI1152" s="163" t="str">
        <f t="shared" si="219"/>
        <v/>
      </c>
      <c r="AJ1152" s="162" t="str">
        <f t="shared" si="221"/>
        <v/>
      </c>
      <c r="AK1152" s="119"/>
      <c r="AL1152" s="59" t="str">
        <f>IF(ISNUMBER($AJ1152),INDEX($Z$4:$AC$3663,$AJ1152,AL$3),"")</f>
        <v/>
      </c>
      <c r="AM1152" s="149" t="str">
        <f>IF(ISNUMBER($AJ1152),INDEX($Z$4:$AC$3663,$AJ1152,AM$3),"")</f>
        <v/>
      </c>
      <c r="AN1152" s="149" t="str">
        <f>IF(ISNUMBER($AJ1152),INDEX($Z$4:$AC$3663,$AJ1152,AN$3),"")</f>
        <v/>
      </c>
      <c r="AO1152" s="59"/>
      <c r="AP1152" s="59"/>
      <c r="AQ1152" s="166"/>
      <c r="AR1152" s="59"/>
      <c r="AS1152" s="59"/>
      <c r="AT1152" s="149"/>
      <c r="AU1152" s="149"/>
      <c r="AV1152" s="149"/>
      <c r="AW1152" s="149"/>
      <c r="AX1152" s="150"/>
      <c r="AY1152" s="151"/>
      <c r="AZ1152" s="59"/>
      <c r="BA1152" s="59"/>
      <c r="BB1152" s="59"/>
      <c r="BC1152" s="59"/>
      <c r="BD1152" s="59"/>
      <c r="BE1152" s="59"/>
      <c r="BF1152" s="43"/>
      <c r="BG1152" s="59"/>
      <c r="BH1152" s="59"/>
      <c r="BI1152" s="59"/>
      <c r="BJ1152" s="59"/>
      <c r="BK1152" s="59"/>
      <c r="BL1152" s="59"/>
      <c r="BM1152" s="59"/>
    </row>
    <row r="1153" spans="1:65" x14ac:dyDescent="0.25">
      <c r="A1153" s="82"/>
      <c r="B1153" s="122" t="s">
        <v>10</v>
      </c>
      <c r="C1153" s="122">
        <v>4069.5</v>
      </c>
      <c r="D1153" s="122">
        <v>36.067672653720898</v>
      </c>
      <c r="E1153" s="142">
        <f>IF(B1152=B1153,0,MAX(E$4:E1152)+1)</f>
        <v>0</v>
      </c>
      <c r="F1153" s="142">
        <f t="shared" si="220"/>
        <v>2</v>
      </c>
      <c r="G1153" s="142" t="str">
        <f t="shared" si="214"/>
        <v/>
      </c>
      <c r="H1153" s="142" t="str">
        <f t="shared" si="215"/>
        <v/>
      </c>
      <c r="I1153" s="59"/>
      <c r="J1153" s="104"/>
      <c r="K1153" s="59"/>
      <c r="L1153" s="59"/>
      <c r="M1153" s="59"/>
      <c r="N1153" s="44"/>
      <c r="O1153" s="44"/>
      <c r="P1153" s="44"/>
      <c r="Q1153" s="43" t="str">
        <f t="shared" si="212"/>
        <v/>
      </c>
      <c r="R1153" s="60" t="str">
        <f t="shared" si="222"/>
        <v/>
      </c>
      <c r="S1153" s="60" t="str">
        <f t="shared" si="222"/>
        <v/>
      </c>
      <c r="T1153" s="60" t="str">
        <f t="shared" si="222"/>
        <v/>
      </c>
      <c r="U1153" s="60" t="str">
        <f t="shared" si="222"/>
        <v/>
      </c>
      <c r="V1153" s="60" t="str">
        <f t="shared" si="222"/>
        <v/>
      </c>
      <c r="W1153" s="44"/>
      <c r="X1153" s="44" t="str">
        <f t="shared" si="216"/>
        <v/>
      </c>
      <c r="Y1153" s="142" t="str">
        <f t="shared" si="213"/>
        <v/>
      </c>
      <c r="Z1153" s="172" t="str">
        <f t="shared" si="217"/>
        <v/>
      </c>
      <c r="AA1153" s="169" t="str">
        <f>IF(ISNUMBER($Q1153),INDEX($D$1:$D$3663,S1153,1),"")</f>
        <v/>
      </c>
      <c r="AB1153" s="169" t="str">
        <f>IF(ISNUMBER($Q1153),INDEX($D$1:$D$3663,T1153,1),"")</f>
        <v/>
      </c>
      <c r="AC1153" s="169" t="str">
        <f>IF(ISNUMBER($Q1153),INDEX($D$1:$D$3663,U1153,1),"")</f>
        <v/>
      </c>
      <c r="AD1153" s="169" t="str">
        <f>IF(ISNUMBER($Q1153),INDEX($D$1:$D$3663,V1153,1),"")</f>
        <v/>
      </c>
      <c r="AE1153" s="59"/>
      <c r="AF1153" s="177" t="str">
        <f t="shared" si="218"/>
        <v/>
      </c>
      <c r="AG1153" s="178" t="s">
        <v>1403</v>
      </c>
      <c r="AH1153" s="59"/>
      <c r="AI1153" s="163" t="str">
        <f t="shared" si="219"/>
        <v/>
      </c>
      <c r="AJ1153" s="162" t="str">
        <f t="shared" si="221"/>
        <v/>
      </c>
      <c r="AK1153" s="119"/>
      <c r="AL1153" s="59" t="str">
        <f>IF(ISNUMBER($AJ1153),INDEX($Z$4:$AC$3663,$AJ1153,AL$3),"")</f>
        <v/>
      </c>
      <c r="AM1153" s="149" t="str">
        <f>IF(ISNUMBER($AJ1153),INDEX($Z$4:$AC$3663,$AJ1153,AM$3),"")</f>
        <v/>
      </c>
      <c r="AN1153" s="149" t="str">
        <f>IF(ISNUMBER($AJ1153),INDEX($Z$4:$AC$3663,$AJ1153,AN$3),"")</f>
        <v/>
      </c>
      <c r="AO1153" s="59"/>
      <c r="AP1153" s="59"/>
      <c r="AQ1153" s="166"/>
      <c r="AR1153" s="59"/>
      <c r="AS1153" s="59"/>
      <c r="AT1153" s="149"/>
      <c r="AU1153" s="149"/>
      <c r="AV1153" s="149"/>
      <c r="AW1153" s="149"/>
      <c r="AX1153" s="150"/>
      <c r="AY1153" s="151"/>
      <c r="AZ1153" s="59"/>
      <c r="BA1153" s="59"/>
      <c r="BB1153" s="59"/>
      <c r="BC1153" s="59"/>
      <c r="BD1153" s="59"/>
      <c r="BE1153" s="59"/>
      <c r="BF1153" s="43"/>
      <c r="BG1153" s="59"/>
      <c r="BH1153" s="59"/>
      <c r="BI1153" s="59"/>
      <c r="BJ1153" s="59"/>
      <c r="BK1153" s="59"/>
      <c r="BL1153" s="59"/>
      <c r="BM1153" s="59"/>
    </row>
    <row r="1154" spans="1:65" x14ac:dyDescent="0.25">
      <c r="A1154" s="82"/>
      <c r="B1154" s="122" t="s">
        <v>10</v>
      </c>
      <c r="C1154" s="122">
        <v>4070.5</v>
      </c>
      <c r="D1154" s="122">
        <v>35.942263689310103</v>
      </c>
      <c r="E1154" s="142">
        <f>IF(B1153=B1154,0,MAX(E$4:E1153)+1)</f>
        <v>0</v>
      </c>
      <c r="F1154" s="142">
        <f t="shared" si="220"/>
        <v>2</v>
      </c>
      <c r="G1154" s="142" t="str">
        <f t="shared" si="214"/>
        <v/>
      </c>
      <c r="H1154" s="142" t="str">
        <f t="shared" si="215"/>
        <v/>
      </c>
      <c r="I1154" s="59"/>
      <c r="J1154" s="104"/>
      <c r="K1154" s="59"/>
      <c r="L1154" s="59"/>
      <c r="M1154" s="59"/>
      <c r="N1154" s="44"/>
      <c r="O1154" s="44"/>
      <c r="P1154" s="44"/>
      <c r="Q1154" s="43" t="str">
        <f t="shared" si="212"/>
        <v/>
      </c>
      <c r="R1154" s="60" t="str">
        <f t="shared" si="222"/>
        <v/>
      </c>
      <c r="S1154" s="60" t="str">
        <f t="shared" si="222"/>
        <v/>
      </c>
      <c r="T1154" s="60" t="str">
        <f t="shared" si="222"/>
        <v/>
      </c>
      <c r="U1154" s="60" t="str">
        <f t="shared" si="222"/>
        <v/>
      </c>
      <c r="V1154" s="60" t="str">
        <f t="shared" si="222"/>
        <v/>
      </c>
      <c r="W1154" s="44"/>
      <c r="X1154" s="44" t="str">
        <f t="shared" si="216"/>
        <v/>
      </c>
      <c r="Y1154" s="142" t="str">
        <f t="shared" si="213"/>
        <v/>
      </c>
      <c r="Z1154" s="172" t="str">
        <f t="shared" si="217"/>
        <v/>
      </c>
      <c r="AA1154" s="169" t="str">
        <f>IF(ISNUMBER($Q1154),INDEX($D$1:$D$3663,S1154,1),"")</f>
        <v/>
      </c>
      <c r="AB1154" s="169" t="str">
        <f>IF(ISNUMBER($Q1154),INDEX($D$1:$D$3663,T1154,1),"")</f>
        <v/>
      </c>
      <c r="AC1154" s="169" t="str">
        <f>IF(ISNUMBER($Q1154),INDEX($D$1:$D$3663,U1154,1),"")</f>
        <v/>
      </c>
      <c r="AD1154" s="169" t="str">
        <f>IF(ISNUMBER($Q1154),INDEX($D$1:$D$3663,V1154,1),"")</f>
        <v/>
      </c>
      <c r="AE1154" s="59"/>
      <c r="AF1154" s="177" t="str">
        <f t="shared" si="218"/>
        <v/>
      </c>
      <c r="AG1154" s="178" t="s">
        <v>1403</v>
      </c>
      <c r="AH1154" s="59"/>
      <c r="AI1154" s="163" t="str">
        <f t="shared" si="219"/>
        <v/>
      </c>
      <c r="AJ1154" s="162" t="str">
        <f t="shared" si="221"/>
        <v/>
      </c>
      <c r="AK1154" s="119"/>
      <c r="AL1154" s="59" t="str">
        <f>IF(ISNUMBER($AJ1154),INDEX($Z$4:$AC$3663,$AJ1154,AL$3),"")</f>
        <v/>
      </c>
      <c r="AM1154" s="149" t="str">
        <f>IF(ISNUMBER($AJ1154),INDEX($Z$4:$AC$3663,$AJ1154,AM$3),"")</f>
        <v/>
      </c>
      <c r="AN1154" s="149" t="str">
        <f>IF(ISNUMBER($AJ1154),INDEX($Z$4:$AC$3663,$AJ1154,AN$3),"")</f>
        <v/>
      </c>
      <c r="AO1154" s="59"/>
      <c r="AP1154" s="59"/>
      <c r="AQ1154" s="166"/>
      <c r="AR1154" s="59"/>
      <c r="AS1154" s="59"/>
      <c r="AT1154" s="149"/>
      <c r="AU1154" s="149"/>
      <c r="AV1154" s="149"/>
      <c r="AW1154" s="149"/>
      <c r="AX1154" s="150"/>
      <c r="AY1154" s="151"/>
      <c r="AZ1154" s="59"/>
      <c r="BA1154" s="59"/>
      <c r="BB1154" s="59"/>
      <c r="BC1154" s="59"/>
      <c r="BD1154" s="59"/>
      <c r="BE1154" s="59"/>
      <c r="BF1154" s="43"/>
      <c r="BG1154" s="59"/>
      <c r="BH1154" s="59"/>
      <c r="BI1154" s="59"/>
      <c r="BJ1154" s="59"/>
      <c r="BK1154" s="59"/>
      <c r="BL1154" s="59"/>
      <c r="BM1154" s="59"/>
    </row>
    <row r="1155" spans="1:65" x14ac:dyDescent="0.25">
      <c r="A1155" s="82"/>
      <c r="B1155" s="122" t="s">
        <v>10</v>
      </c>
      <c r="C1155" s="122">
        <v>4071.5</v>
      </c>
      <c r="D1155" s="122">
        <v>35.972564420127</v>
      </c>
      <c r="E1155" s="142">
        <f>IF(B1154=B1155,0,MAX(E$4:E1154)+1)</f>
        <v>0</v>
      </c>
      <c r="F1155" s="142">
        <f t="shared" si="220"/>
        <v>2</v>
      </c>
      <c r="G1155" s="142" t="str">
        <f t="shared" si="214"/>
        <v/>
      </c>
      <c r="H1155" s="142" t="str">
        <f t="shared" si="215"/>
        <v/>
      </c>
      <c r="I1155" s="59"/>
      <c r="J1155" s="104"/>
      <c r="K1155" s="59"/>
      <c r="L1155" s="59"/>
      <c r="M1155" s="59"/>
      <c r="N1155" s="44"/>
      <c r="O1155" s="44"/>
      <c r="P1155" s="44"/>
      <c r="Q1155" s="43" t="str">
        <f t="shared" si="212"/>
        <v/>
      </c>
      <c r="R1155" s="60" t="str">
        <f t="shared" si="222"/>
        <v/>
      </c>
      <c r="S1155" s="60" t="str">
        <f t="shared" si="222"/>
        <v/>
      </c>
      <c r="T1155" s="60" t="str">
        <f t="shared" si="222"/>
        <v/>
      </c>
      <c r="U1155" s="60" t="str">
        <f t="shared" si="222"/>
        <v/>
      </c>
      <c r="V1155" s="60" t="str">
        <f t="shared" si="222"/>
        <v/>
      </c>
      <c r="W1155" s="44"/>
      <c r="X1155" s="44" t="str">
        <f t="shared" si="216"/>
        <v/>
      </c>
      <c r="Y1155" s="142" t="str">
        <f t="shared" si="213"/>
        <v/>
      </c>
      <c r="Z1155" s="172" t="str">
        <f t="shared" si="217"/>
        <v/>
      </c>
      <c r="AA1155" s="169" t="str">
        <f>IF(ISNUMBER($Q1155),INDEX($D$1:$D$3663,S1155,1),"")</f>
        <v/>
      </c>
      <c r="AB1155" s="169" t="str">
        <f>IF(ISNUMBER($Q1155),INDEX($D$1:$D$3663,T1155,1),"")</f>
        <v/>
      </c>
      <c r="AC1155" s="169" t="str">
        <f>IF(ISNUMBER($Q1155),INDEX($D$1:$D$3663,U1155,1),"")</f>
        <v/>
      </c>
      <c r="AD1155" s="169" t="str">
        <f>IF(ISNUMBER($Q1155),INDEX($D$1:$D$3663,V1155,1),"")</f>
        <v/>
      </c>
      <c r="AE1155" s="59"/>
      <c r="AF1155" s="177" t="str">
        <f t="shared" si="218"/>
        <v/>
      </c>
      <c r="AG1155" s="178" t="s">
        <v>1403</v>
      </c>
      <c r="AH1155" s="59"/>
      <c r="AI1155" s="163" t="str">
        <f t="shared" si="219"/>
        <v/>
      </c>
      <c r="AJ1155" s="162" t="str">
        <f t="shared" si="221"/>
        <v/>
      </c>
      <c r="AK1155" s="119"/>
      <c r="AL1155" s="59" t="str">
        <f>IF(ISNUMBER($AJ1155),INDEX($Z$4:$AC$3663,$AJ1155,AL$3),"")</f>
        <v/>
      </c>
      <c r="AM1155" s="149" t="str">
        <f>IF(ISNUMBER($AJ1155),INDEX($Z$4:$AC$3663,$AJ1155,AM$3),"")</f>
        <v/>
      </c>
      <c r="AN1155" s="149" t="str">
        <f>IF(ISNUMBER($AJ1155),INDEX($Z$4:$AC$3663,$AJ1155,AN$3),"")</f>
        <v/>
      </c>
      <c r="AO1155" s="59"/>
      <c r="AP1155" s="59"/>
      <c r="AQ1155" s="166"/>
      <c r="AR1155" s="59"/>
      <c r="AS1155" s="59"/>
      <c r="AT1155" s="149"/>
      <c r="AU1155" s="149"/>
      <c r="AV1155" s="149"/>
      <c r="AW1155" s="149"/>
      <c r="AX1155" s="150"/>
      <c r="AY1155" s="151"/>
      <c r="AZ1155" s="59"/>
      <c r="BA1155" s="59"/>
      <c r="BB1155" s="59"/>
      <c r="BC1155" s="59"/>
      <c r="BD1155" s="59"/>
      <c r="BE1155" s="59"/>
      <c r="BF1155" s="43"/>
      <c r="BG1155" s="59"/>
      <c r="BH1155" s="59"/>
      <c r="BI1155" s="59"/>
      <c r="BJ1155" s="59"/>
      <c r="BK1155" s="59"/>
      <c r="BL1155" s="59"/>
      <c r="BM1155" s="59"/>
    </row>
    <row r="1156" spans="1:65" x14ac:dyDescent="0.25">
      <c r="A1156" s="82"/>
      <c r="B1156" s="122" t="s">
        <v>10</v>
      </c>
      <c r="C1156" s="122">
        <v>4072.5</v>
      </c>
      <c r="D1156" s="122">
        <v>36.0740034561532</v>
      </c>
      <c r="E1156" s="142">
        <f>IF(B1155=B1156,0,MAX(E$4:E1155)+1)</f>
        <v>0</v>
      </c>
      <c r="F1156" s="142">
        <f t="shared" si="220"/>
        <v>2</v>
      </c>
      <c r="G1156" s="142" t="str">
        <f t="shared" si="214"/>
        <v/>
      </c>
      <c r="H1156" s="142" t="str">
        <f t="shared" si="215"/>
        <v/>
      </c>
      <c r="I1156" s="59"/>
      <c r="J1156" s="104"/>
      <c r="K1156" s="59"/>
      <c r="L1156" s="59"/>
      <c r="M1156" s="59"/>
      <c r="N1156" s="44"/>
      <c r="O1156" s="44"/>
      <c r="P1156" s="44"/>
      <c r="Q1156" s="43" t="str">
        <f t="shared" ref="Q1156:Q1219" si="223">IF(H1156=1,C1156-MIN(C$4:C$3663),"")</f>
        <v/>
      </c>
      <c r="R1156" s="60" t="str">
        <f t="shared" si="222"/>
        <v/>
      </c>
      <c r="S1156" s="60" t="str">
        <f t="shared" si="222"/>
        <v/>
      </c>
      <c r="T1156" s="60" t="str">
        <f t="shared" si="222"/>
        <v/>
      </c>
      <c r="U1156" s="60" t="str">
        <f t="shared" si="222"/>
        <v/>
      </c>
      <c r="V1156" s="60" t="str">
        <f t="shared" si="222"/>
        <v/>
      </c>
      <c r="W1156" s="44"/>
      <c r="X1156" s="44" t="str">
        <f t="shared" si="216"/>
        <v/>
      </c>
      <c r="Y1156" s="142" t="str">
        <f t="shared" ref="Y1156:Y1219" si="224">IF(ISNUMBER(Q1156),C1156,"")</f>
        <v/>
      </c>
      <c r="Z1156" s="172" t="str">
        <f t="shared" si="217"/>
        <v/>
      </c>
      <c r="AA1156" s="169" t="str">
        <f>IF(ISNUMBER($Q1156),INDEX($D$1:$D$3663,S1156,1),"")</f>
        <v/>
      </c>
      <c r="AB1156" s="169" t="str">
        <f>IF(ISNUMBER($Q1156),INDEX($D$1:$D$3663,T1156,1),"")</f>
        <v/>
      </c>
      <c r="AC1156" s="169" t="str">
        <f>IF(ISNUMBER($Q1156),INDEX($D$1:$D$3663,U1156,1),"")</f>
        <v/>
      </c>
      <c r="AD1156" s="169" t="str">
        <f>IF(ISNUMBER($Q1156),INDEX($D$1:$D$3663,V1156,1),"")</f>
        <v/>
      </c>
      <c r="AE1156" s="59"/>
      <c r="AF1156" s="177" t="str">
        <f t="shared" si="218"/>
        <v/>
      </c>
      <c r="AG1156" s="178" t="s">
        <v>1403</v>
      </c>
      <c r="AH1156" s="59"/>
      <c r="AI1156" s="163" t="str">
        <f t="shared" si="219"/>
        <v/>
      </c>
      <c r="AJ1156" s="162" t="str">
        <f t="shared" si="221"/>
        <v/>
      </c>
      <c r="AK1156" s="119"/>
      <c r="AL1156" s="59" t="str">
        <f>IF(ISNUMBER($AJ1156),INDEX($Z$4:$AC$3663,$AJ1156,AL$3),"")</f>
        <v/>
      </c>
      <c r="AM1156" s="149" t="str">
        <f>IF(ISNUMBER($AJ1156),INDEX($Z$4:$AC$3663,$AJ1156,AM$3),"")</f>
        <v/>
      </c>
      <c r="AN1156" s="149" t="str">
        <f>IF(ISNUMBER($AJ1156),INDEX($Z$4:$AC$3663,$AJ1156,AN$3),"")</f>
        <v/>
      </c>
      <c r="AO1156" s="59"/>
      <c r="AP1156" s="59"/>
      <c r="AQ1156" s="166"/>
      <c r="AR1156" s="59"/>
      <c r="AS1156" s="59"/>
      <c r="AT1156" s="149"/>
      <c r="AU1156" s="149"/>
      <c r="AV1156" s="149"/>
      <c r="AW1156" s="149"/>
      <c r="AX1156" s="150"/>
      <c r="AY1156" s="151"/>
      <c r="AZ1156" s="59"/>
      <c r="BA1156" s="59"/>
      <c r="BB1156" s="59"/>
      <c r="BC1156" s="59"/>
      <c r="BD1156" s="59"/>
      <c r="BE1156" s="59"/>
      <c r="BF1156" s="43"/>
      <c r="BG1156" s="59"/>
      <c r="BH1156" s="59"/>
      <c r="BI1156" s="59"/>
      <c r="BJ1156" s="59"/>
      <c r="BK1156" s="59"/>
      <c r="BL1156" s="59"/>
      <c r="BM1156" s="59"/>
    </row>
    <row r="1157" spans="1:65" x14ac:dyDescent="0.25">
      <c r="A1157" s="82"/>
      <c r="B1157" s="122" t="s">
        <v>10</v>
      </c>
      <c r="C1157" s="122">
        <v>4073.5</v>
      </c>
      <c r="D1157" s="122">
        <v>35.905789799759603</v>
      </c>
      <c r="E1157" s="142">
        <f>IF(B1156=B1157,0,MAX(E$4:E1156)+1)</f>
        <v>0</v>
      </c>
      <c r="F1157" s="142">
        <f t="shared" si="220"/>
        <v>2</v>
      </c>
      <c r="G1157" s="142" t="str">
        <f t="shared" ref="G1157:G1220" si="225">IF(E1157&gt;0,ROW(),"")</f>
        <v/>
      </c>
      <c r="H1157" s="142" t="str">
        <f t="shared" ref="H1157:H1220" si="226">IF(B1157=B$4,1,"")</f>
        <v/>
      </c>
      <c r="I1157" s="59"/>
      <c r="J1157" s="104"/>
      <c r="K1157" s="59"/>
      <c r="L1157" s="59"/>
      <c r="M1157" s="59"/>
      <c r="N1157" s="44"/>
      <c r="O1157" s="44"/>
      <c r="P1157" s="44"/>
      <c r="Q1157" s="43" t="str">
        <f t="shared" si="223"/>
        <v/>
      </c>
      <c r="R1157" s="60" t="str">
        <f t="shared" si="222"/>
        <v/>
      </c>
      <c r="S1157" s="60" t="str">
        <f t="shared" si="222"/>
        <v/>
      </c>
      <c r="T1157" s="60" t="str">
        <f t="shared" si="222"/>
        <v/>
      </c>
      <c r="U1157" s="60" t="str">
        <f t="shared" si="222"/>
        <v/>
      </c>
      <c r="V1157" s="60" t="str">
        <f t="shared" si="222"/>
        <v/>
      </c>
      <c r="W1157" s="44"/>
      <c r="X1157" s="44" t="str">
        <f t="shared" ref="X1157:X1220" si="227">IF(ISNUMBER(Y1157),ROW()-X$3,"")</f>
        <v/>
      </c>
      <c r="Y1157" s="142" t="str">
        <f t="shared" si="224"/>
        <v/>
      </c>
      <c r="Z1157" s="172" t="str">
        <f t="shared" ref="Z1157:Z1220" si="228">IF(ISNUMBER($Q1157),INDEX($D$1:$D$3663,R1157,1),"")</f>
        <v/>
      </c>
      <c r="AA1157" s="169" t="str">
        <f>IF(ISNUMBER($Q1157),INDEX($D$1:$D$3663,S1157,1),"")</f>
        <v/>
      </c>
      <c r="AB1157" s="169" t="str">
        <f>IF(ISNUMBER($Q1157),INDEX($D$1:$D$3663,T1157,1),"")</f>
        <v/>
      </c>
      <c r="AC1157" s="169" t="str">
        <f>IF(ISNUMBER($Q1157),INDEX($D$1:$D$3663,U1157,1),"")</f>
        <v/>
      </c>
      <c r="AD1157" s="169" t="str">
        <f>IF(ISNUMBER($Q1157),INDEX($D$1:$D$3663,V1157,1),"")</f>
        <v/>
      </c>
      <c r="AE1157" s="59"/>
      <c r="AF1157" s="177" t="str">
        <f t="shared" ref="AF1157:AF1220" si="229">IF(ISNUMBER(Q1157),Y1157/M$15-M$11,"")</f>
        <v/>
      </c>
      <c r="AG1157" s="178" t="s">
        <v>1403</v>
      </c>
      <c r="AH1157" s="59"/>
      <c r="AI1157" s="163" t="str">
        <f t="shared" ref="AI1157:AI1220" si="230">IF(ROW()-AI$3&lt;=AI$2,ROW()-AI$3,"")</f>
        <v/>
      </c>
      <c r="AJ1157" s="162" t="str">
        <f t="shared" si="221"/>
        <v/>
      </c>
      <c r="AK1157" s="119"/>
      <c r="AL1157" s="59" t="str">
        <f>IF(ISNUMBER($AJ1157),INDEX($Z$4:$AC$3663,$AJ1157,AL$3),"")</f>
        <v/>
      </c>
      <c r="AM1157" s="149" t="str">
        <f>IF(ISNUMBER($AJ1157),INDEX($Z$4:$AC$3663,$AJ1157,AM$3),"")</f>
        <v/>
      </c>
      <c r="AN1157" s="149" t="str">
        <f>IF(ISNUMBER($AJ1157),INDEX($Z$4:$AC$3663,$AJ1157,AN$3),"")</f>
        <v/>
      </c>
      <c r="AO1157" s="59"/>
      <c r="AP1157" s="59"/>
      <c r="AQ1157" s="166"/>
      <c r="AR1157" s="59"/>
      <c r="AS1157" s="59"/>
      <c r="AT1157" s="149"/>
      <c r="AU1157" s="149"/>
      <c r="AV1157" s="149"/>
      <c r="AW1157" s="149"/>
      <c r="AX1157" s="150"/>
      <c r="AY1157" s="151"/>
      <c r="AZ1157" s="59"/>
      <c r="BA1157" s="59"/>
      <c r="BB1157" s="59"/>
      <c r="BC1157" s="59"/>
      <c r="BD1157" s="59"/>
      <c r="BE1157" s="59"/>
      <c r="BF1157" s="43"/>
      <c r="BG1157" s="59"/>
      <c r="BH1157" s="59"/>
      <c r="BI1157" s="59"/>
      <c r="BJ1157" s="59"/>
      <c r="BK1157" s="59"/>
      <c r="BL1157" s="59"/>
      <c r="BM1157" s="59"/>
    </row>
    <row r="1158" spans="1:65" x14ac:dyDescent="0.25">
      <c r="A1158" s="82"/>
      <c r="B1158" s="122" t="s">
        <v>10</v>
      </c>
      <c r="C1158" s="122">
        <v>4074.5</v>
      </c>
      <c r="D1158" s="122">
        <v>36.029481373287602</v>
      </c>
      <c r="E1158" s="142">
        <f>IF(B1157=B1158,0,MAX(E$4:E1157)+1)</f>
        <v>0</v>
      </c>
      <c r="F1158" s="142">
        <f t="shared" si="220"/>
        <v>2</v>
      </c>
      <c r="G1158" s="142" t="str">
        <f t="shared" si="225"/>
        <v/>
      </c>
      <c r="H1158" s="142" t="str">
        <f t="shared" si="226"/>
        <v/>
      </c>
      <c r="I1158" s="59"/>
      <c r="J1158" s="104"/>
      <c r="K1158" s="59"/>
      <c r="L1158" s="59"/>
      <c r="M1158" s="59"/>
      <c r="N1158" s="44"/>
      <c r="O1158" s="44"/>
      <c r="P1158" s="44"/>
      <c r="Q1158" s="43" t="str">
        <f t="shared" si="223"/>
        <v/>
      </c>
      <c r="R1158" s="60" t="str">
        <f t="shared" si="222"/>
        <v/>
      </c>
      <c r="S1158" s="60" t="str">
        <f t="shared" si="222"/>
        <v/>
      </c>
      <c r="T1158" s="60" t="str">
        <f t="shared" si="222"/>
        <v/>
      </c>
      <c r="U1158" s="60" t="str">
        <f t="shared" si="222"/>
        <v/>
      </c>
      <c r="V1158" s="60" t="str">
        <f t="shared" si="222"/>
        <v/>
      </c>
      <c r="W1158" s="44"/>
      <c r="X1158" s="44" t="str">
        <f t="shared" si="227"/>
        <v/>
      </c>
      <c r="Y1158" s="142" t="str">
        <f t="shared" si="224"/>
        <v/>
      </c>
      <c r="Z1158" s="172" t="str">
        <f t="shared" si="228"/>
        <v/>
      </c>
      <c r="AA1158" s="169" t="str">
        <f>IF(ISNUMBER($Q1158),INDEX($D$1:$D$3663,S1158,1),"")</f>
        <v/>
      </c>
      <c r="AB1158" s="169" t="str">
        <f>IF(ISNUMBER($Q1158),INDEX($D$1:$D$3663,T1158,1),"")</f>
        <v/>
      </c>
      <c r="AC1158" s="169" t="str">
        <f>IF(ISNUMBER($Q1158),INDEX($D$1:$D$3663,U1158,1),"")</f>
        <v/>
      </c>
      <c r="AD1158" s="169" t="str">
        <f>IF(ISNUMBER($Q1158),INDEX($D$1:$D$3663,V1158,1),"")</f>
        <v/>
      </c>
      <c r="AE1158" s="59"/>
      <c r="AF1158" s="177" t="str">
        <f t="shared" si="229"/>
        <v/>
      </c>
      <c r="AG1158" s="178" t="s">
        <v>1403</v>
      </c>
      <c r="AH1158" s="59"/>
      <c r="AI1158" s="163" t="str">
        <f t="shared" si="230"/>
        <v/>
      </c>
      <c r="AJ1158" s="162" t="str">
        <f t="shared" si="221"/>
        <v/>
      </c>
      <c r="AK1158" s="119"/>
      <c r="AL1158" s="59" t="str">
        <f>IF(ISNUMBER($AJ1158),INDEX($Z$4:$AC$3663,$AJ1158,AL$3),"")</f>
        <v/>
      </c>
      <c r="AM1158" s="149" t="str">
        <f>IF(ISNUMBER($AJ1158),INDEX($Z$4:$AC$3663,$AJ1158,AM$3),"")</f>
        <v/>
      </c>
      <c r="AN1158" s="149" t="str">
        <f>IF(ISNUMBER($AJ1158),INDEX($Z$4:$AC$3663,$AJ1158,AN$3),"")</f>
        <v/>
      </c>
      <c r="AO1158" s="59"/>
      <c r="AP1158" s="59"/>
      <c r="AQ1158" s="166"/>
      <c r="AR1158" s="59"/>
      <c r="AS1158" s="59"/>
      <c r="AT1158" s="149"/>
      <c r="AU1158" s="149"/>
      <c r="AV1158" s="149"/>
      <c r="AW1158" s="149"/>
      <c r="AX1158" s="150"/>
      <c r="AY1158" s="151"/>
      <c r="AZ1158" s="59"/>
      <c r="BA1158" s="59"/>
      <c r="BB1158" s="59"/>
      <c r="BC1158" s="59"/>
      <c r="BD1158" s="59"/>
      <c r="BE1158" s="59"/>
      <c r="BF1158" s="43"/>
      <c r="BG1158" s="59"/>
      <c r="BH1158" s="59"/>
      <c r="BI1158" s="59"/>
      <c r="BJ1158" s="59"/>
      <c r="BK1158" s="59"/>
      <c r="BL1158" s="59"/>
      <c r="BM1158" s="59"/>
    </row>
    <row r="1159" spans="1:65" x14ac:dyDescent="0.25">
      <c r="A1159" s="82"/>
      <c r="B1159" s="122" t="s">
        <v>10</v>
      </c>
      <c r="C1159" s="122">
        <v>4075.5</v>
      </c>
      <c r="D1159" s="122">
        <v>35.789575892103002</v>
      </c>
      <c r="E1159" s="142">
        <f>IF(B1158=B1159,0,MAX(E$4:E1158)+1)</f>
        <v>0</v>
      </c>
      <c r="F1159" s="142">
        <f t="shared" ref="F1159:F1222" si="231">IF(E1159=0,F1158,E1159)</f>
        <v>2</v>
      </c>
      <c r="G1159" s="142" t="str">
        <f t="shared" si="225"/>
        <v/>
      </c>
      <c r="H1159" s="142" t="str">
        <f t="shared" si="226"/>
        <v/>
      </c>
      <c r="I1159" s="59"/>
      <c r="J1159" s="104"/>
      <c r="K1159" s="59"/>
      <c r="L1159" s="59"/>
      <c r="M1159" s="59"/>
      <c r="N1159" s="44"/>
      <c r="O1159" s="44"/>
      <c r="P1159" s="44"/>
      <c r="Q1159" s="43" t="str">
        <f t="shared" si="223"/>
        <v/>
      </c>
      <c r="R1159" s="60" t="str">
        <f t="shared" si="222"/>
        <v/>
      </c>
      <c r="S1159" s="60" t="str">
        <f t="shared" si="222"/>
        <v/>
      </c>
      <c r="T1159" s="60" t="str">
        <f t="shared" si="222"/>
        <v/>
      </c>
      <c r="U1159" s="60" t="str">
        <f t="shared" si="222"/>
        <v/>
      </c>
      <c r="V1159" s="60" t="str">
        <f t="shared" si="222"/>
        <v/>
      </c>
      <c r="W1159" s="44"/>
      <c r="X1159" s="44" t="str">
        <f t="shared" si="227"/>
        <v/>
      </c>
      <c r="Y1159" s="142" t="str">
        <f t="shared" si="224"/>
        <v/>
      </c>
      <c r="Z1159" s="172" t="str">
        <f t="shared" si="228"/>
        <v/>
      </c>
      <c r="AA1159" s="169" t="str">
        <f>IF(ISNUMBER($Q1159),INDEX($D$1:$D$3663,S1159,1),"")</f>
        <v/>
      </c>
      <c r="AB1159" s="169" t="str">
        <f>IF(ISNUMBER($Q1159),INDEX($D$1:$D$3663,T1159,1),"")</f>
        <v/>
      </c>
      <c r="AC1159" s="169" t="str">
        <f>IF(ISNUMBER($Q1159),INDEX($D$1:$D$3663,U1159,1),"")</f>
        <v/>
      </c>
      <c r="AD1159" s="169" t="str">
        <f>IF(ISNUMBER($Q1159),INDEX($D$1:$D$3663,V1159,1),"")</f>
        <v/>
      </c>
      <c r="AE1159" s="59"/>
      <c r="AF1159" s="177" t="str">
        <f t="shared" si="229"/>
        <v/>
      </c>
      <c r="AG1159" s="178" t="s">
        <v>1403</v>
      </c>
      <c r="AH1159" s="59"/>
      <c r="AI1159" s="163" t="str">
        <f t="shared" si="230"/>
        <v/>
      </c>
      <c r="AJ1159" s="162" t="str">
        <f t="shared" si="221"/>
        <v/>
      </c>
      <c r="AK1159" s="119"/>
      <c r="AL1159" s="59" t="str">
        <f>IF(ISNUMBER($AJ1159),INDEX($Z$4:$AC$3663,$AJ1159,AL$3),"")</f>
        <v/>
      </c>
      <c r="AM1159" s="149" t="str">
        <f>IF(ISNUMBER($AJ1159),INDEX($Z$4:$AC$3663,$AJ1159,AM$3),"")</f>
        <v/>
      </c>
      <c r="AN1159" s="149" t="str">
        <f>IF(ISNUMBER($AJ1159),INDEX($Z$4:$AC$3663,$AJ1159,AN$3),"")</f>
        <v/>
      </c>
      <c r="AO1159" s="59"/>
      <c r="AP1159" s="59"/>
      <c r="AQ1159" s="166"/>
      <c r="AR1159" s="59"/>
      <c r="AS1159" s="59"/>
      <c r="AT1159" s="149"/>
      <c r="AU1159" s="149"/>
      <c r="AV1159" s="149"/>
      <c r="AW1159" s="149"/>
      <c r="AX1159" s="150"/>
      <c r="AY1159" s="151"/>
      <c r="AZ1159" s="59"/>
      <c r="BA1159" s="59"/>
      <c r="BB1159" s="59"/>
      <c r="BC1159" s="59"/>
      <c r="BD1159" s="59"/>
      <c r="BE1159" s="59"/>
      <c r="BF1159" s="43"/>
      <c r="BG1159" s="59"/>
      <c r="BH1159" s="59"/>
      <c r="BI1159" s="59"/>
      <c r="BJ1159" s="59"/>
      <c r="BK1159" s="59"/>
      <c r="BL1159" s="59"/>
      <c r="BM1159" s="59"/>
    </row>
    <row r="1160" spans="1:65" x14ac:dyDescent="0.25">
      <c r="A1160" s="82"/>
      <c r="B1160" s="122" t="s">
        <v>10</v>
      </c>
      <c r="C1160" s="122">
        <v>4076.5</v>
      </c>
      <c r="D1160" s="122">
        <v>36.026075274220297</v>
      </c>
      <c r="E1160" s="142">
        <f>IF(B1159=B1160,0,MAX(E$4:E1159)+1)</f>
        <v>0</v>
      </c>
      <c r="F1160" s="142">
        <f t="shared" si="231"/>
        <v>2</v>
      </c>
      <c r="G1160" s="142" t="str">
        <f t="shared" si="225"/>
        <v/>
      </c>
      <c r="H1160" s="142" t="str">
        <f t="shared" si="226"/>
        <v/>
      </c>
      <c r="I1160" s="59"/>
      <c r="J1160" s="104"/>
      <c r="K1160" s="59"/>
      <c r="L1160" s="59"/>
      <c r="M1160" s="59"/>
      <c r="N1160" s="44"/>
      <c r="O1160" s="44"/>
      <c r="P1160" s="44"/>
      <c r="Q1160" s="43" t="str">
        <f t="shared" si="223"/>
        <v/>
      </c>
      <c r="R1160" s="60" t="str">
        <f t="shared" si="222"/>
        <v/>
      </c>
      <c r="S1160" s="60" t="str">
        <f t="shared" si="222"/>
        <v/>
      </c>
      <c r="T1160" s="60" t="str">
        <f t="shared" si="222"/>
        <v/>
      </c>
      <c r="U1160" s="60" t="str">
        <f t="shared" si="222"/>
        <v/>
      </c>
      <c r="V1160" s="60" t="str">
        <f t="shared" si="222"/>
        <v/>
      </c>
      <c r="W1160" s="44"/>
      <c r="X1160" s="44" t="str">
        <f t="shared" si="227"/>
        <v/>
      </c>
      <c r="Y1160" s="142" t="str">
        <f t="shared" si="224"/>
        <v/>
      </c>
      <c r="Z1160" s="172" t="str">
        <f t="shared" si="228"/>
        <v/>
      </c>
      <c r="AA1160" s="169" t="str">
        <f>IF(ISNUMBER($Q1160),INDEX($D$1:$D$3663,S1160,1),"")</f>
        <v/>
      </c>
      <c r="AB1160" s="169" t="str">
        <f>IF(ISNUMBER($Q1160),INDEX($D$1:$D$3663,T1160,1),"")</f>
        <v/>
      </c>
      <c r="AC1160" s="169" t="str">
        <f>IF(ISNUMBER($Q1160),INDEX($D$1:$D$3663,U1160,1),"")</f>
        <v/>
      </c>
      <c r="AD1160" s="169" t="str">
        <f>IF(ISNUMBER($Q1160),INDEX($D$1:$D$3663,V1160,1),"")</f>
        <v/>
      </c>
      <c r="AE1160" s="59"/>
      <c r="AF1160" s="177" t="str">
        <f t="shared" si="229"/>
        <v/>
      </c>
      <c r="AG1160" s="178" t="s">
        <v>1403</v>
      </c>
      <c r="AH1160" s="59"/>
      <c r="AI1160" s="163" t="str">
        <f t="shared" si="230"/>
        <v/>
      </c>
      <c r="AJ1160" s="162" t="str">
        <f t="shared" si="221"/>
        <v/>
      </c>
      <c r="AK1160" s="119"/>
      <c r="AL1160" s="59" t="str">
        <f>IF(ISNUMBER($AJ1160),INDEX($Z$4:$AC$3663,$AJ1160,AL$3),"")</f>
        <v/>
      </c>
      <c r="AM1160" s="149" t="str">
        <f>IF(ISNUMBER($AJ1160),INDEX($Z$4:$AC$3663,$AJ1160,AM$3),"")</f>
        <v/>
      </c>
      <c r="AN1160" s="149" t="str">
        <f>IF(ISNUMBER($AJ1160),INDEX($Z$4:$AC$3663,$AJ1160,AN$3),"")</f>
        <v/>
      </c>
      <c r="AO1160" s="59"/>
      <c r="AP1160" s="59"/>
      <c r="AQ1160" s="166"/>
      <c r="AR1160" s="59"/>
      <c r="AS1160" s="59"/>
      <c r="AT1160" s="149"/>
      <c r="AU1160" s="149"/>
      <c r="AV1160" s="149"/>
      <c r="AW1160" s="149"/>
      <c r="AX1160" s="150"/>
      <c r="AY1160" s="151"/>
      <c r="AZ1160" s="59"/>
      <c r="BA1160" s="59"/>
      <c r="BB1160" s="59"/>
      <c r="BC1160" s="59"/>
      <c r="BD1160" s="59"/>
      <c r="BE1160" s="59"/>
      <c r="BF1160" s="43"/>
      <c r="BG1160" s="59"/>
      <c r="BH1160" s="59"/>
      <c r="BI1160" s="59"/>
      <c r="BJ1160" s="59"/>
      <c r="BK1160" s="59"/>
      <c r="BL1160" s="59"/>
      <c r="BM1160" s="59"/>
    </row>
    <row r="1161" spans="1:65" x14ac:dyDescent="0.25">
      <c r="A1161" s="82"/>
      <c r="B1161" s="122" t="s">
        <v>10</v>
      </c>
      <c r="C1161" s="122">
        <v>4077.5</v>
      </c>
      <c r="D1161" s="122">
        <v>36.045616859501003</v>
      </c>
      <c r="E1161" s="142">
        <f>IF(B1160=B1161,0,MAX(E$4:E1160)+1)</f>
        <v>0</v>
      </c>
      <c r="F1161" s="142">
        <f t="shared" si="231"/>
        <v>2</v>
      </c>
      <c r="G1161" s="142" t="str">
        <f t="shared" si="225"/>
        <v/>
      </c>
      <c r="H1161" s="142" t="str">
        <f t="shared" si="226"/>
        <v/>
      </c>
      <c r="I1161" s="59"/>
      <c r="J1161" s="104"/>
      <c r="K1161" s="59"/>
      <c r="L1161" s="59"/>
      <c r="M1161" s="59"/>
      <c r="N1161" s="44"/>
      <c r="O1161" s="44"/>
      <c r="P1161" s="44"/>
      <c r="Q1161" s="43" t="str">
        <f t="shared" si="223"/>
        <v/>
      </c>
      <c r="R1161" s="60" t="str">
        <f t="shared" si="222"/>
        <v/>
      </c>
      <c r="S1161" s="60" t="str">
        <f t="shared" si="222"/>
        <v/>
      </c>
      <c r="T1161" s="60" t="str">
        <f t="shared" si="222"/>
        <v/>
      </c>
      <c r="U1161" s="60" t="str">
        <f t="shared" si="222"/>
        <v/>
      </c>
      <c r="V1161" s="60" t="str">
        <f t="shared" si="222"/>
        <v/>
      </c>
      <c r="W1161" s="44"/>
      <c r="X1161" s="44" t="str">
        <f t="shared" si="227"/>
        <v/>
      </c>
      <c r="Y1161" s="142" t="str">
        <f t="shared" si="224"/>
        <v/>
      </c>
      <c r="Z1161" s="172" t="str">
        <f t="shared" si="228"/>
        <v/>
      </c>
      <c r="AA1161" s="169" t="str">
        <f>IF(ISNUMBER($Q1161),INDEX($D$1:$D$3663,S1161,1),"")</f>
        <v/>
      </c>
      <c r="AB1161" s="169" t="str">
        <f>IF(ISNUMBER($Q1161),INDEX($D$1:$D$3663,T1161,1),"")</f>
        <v/>
      </c>
      <c r="AC1161" s="169" t="str">
        <f>IF(ISNUMBER($Q1161),INDEX($D$1:$D$3663,U1161,1),"")</f>
        <v/>
      </c>
      <c r="AD1161" s="169" t="str">
        <f>IF(ISNUMBER($Q1161),INDEX($D$1:$D$3663,V1161,1),"")</f>
        <v/>
      </c>
      <c r="AE1161" s="59"/>
      <c r="AF1161" s="177" t="str">
        <f t="shared" si="229"/>
        <v/>
      </c>
      <c r="AG1161" s="178" t="s">
        <v>1403</v>
      </c>
      <c r="AH1161" s="59"/>
      <c r="AI1161" s="163" t="str">
        <f t="shared" si="230"/>
        <v/>
      </c>
      <c r="AJ1161" s="162" t="str">
        <f t="shared" si="221"/>
        <v/>
      </c>
      <c r="AK1161" s="119"/>
      <c r="AL1161" s="59" t="str">
        <f>IF(ISNUMBER($AJ1161),INDEX($Z$4:$AC$3663,$AJ1161,AL$3),"")</f>
        <v/>
      </c>
      <c r="AM1161" s="149" t="str">
        <f>IF(ISNUMBER($AJ1161),INDEX($Z$4:$AC$3663,$AJ1161,AM$3),"")</f>
        <v/>
      </c>
      <c r="AN1161" s="149" t="str">
        <f>IF(ISNUMBER($AJ1161),INDEX($Z$4:$AC$3663,$AJ1161,AN$3),"")</f>
        <v/>
      </c>
      <c r="AO1161" s="59"/>
      <c r="AP1161" s="59"/>
      <c r="AQ1161" s="166"/>
      <c r="AR1161" s="59"/>
      <c r="AS1161" s="59"/>
      <c r="AT1161" s="149"/>
      <c r="AU1161" s="149"/>
      <c r="AV1161" s="149"/>
      <c r="AW1161" s="149"/>
      <c r="AX1161" s="150"/>
      <c r="AY1161" s="151"/>
      <c r="AZ1161" s="59"/>
      <c r="BA1161" s="59"/>
      <c r="BB1161" s="59"/>
      <c r="BC1161" s="59"/>
      <c r="BD1161" s="59"/>
      <c r="BE1161" s="59"/>
      <c r="BF1161" s="43"/>
      <c r="BG1161" s="59"/>
      <c r="BH1161" s="59"/>
      <c r="BI1161" s="59"/>
      <c r="BJ1161" s="59"/>
      <c r="BK1161" s="59"/>
      <c r="BL1161" s="59"/>
      <c r="BM1161" s="59"/>
    </row>
    <row r="1162" spans="1:65" x14ac:dyDescent="0.25">
      <c r="A1162" s="82"/>
      <c r="B1162" s="122" t="s">
        <v>10</v>
      </c>
      <c r="C1162" s="122">
        <v>4078.5</v>
      </c>
      <c r="D1162" s="122">
        <v>36.041037658014602</v>
      </c>
      <c r="E1162" s="142">
        <f>IF(B1161=B1162,0,MAX(E$4:E1161)+1)</f>
        <v>0</v>
      </c>
      <c r="F1162" s="142">
        <f t="shared" si="231"/>
        <v>2</v>
      </c>
      <c r="G1162" s="142" t="str">
        <f t="shared" si="225"/>
        <v/>
      </c>
      <c r="H1162" s="142" t="str">
        <f t="shared" si="226"/>
        <v/>
      </c>
      <c r="I1162" s="59"/>
      <c r="J1162" s="104"/>
      <c r="K1162" s="59"/>
      <c r="L1162" s="59"/>
      <c r="M1162" s="59"/>
      <c r="N1162" s="44"/>
      <c r="O1162" s="44"/>
      <c r="P1162" s="44"/>
      <c r="Q1162" s="43" t="str">
        <f t="shared" si="223"/>
        <v/>
      </c>
      <c r="R1162" s="60" t="str">
        <f t="shared" si="222"/>
        <v/>
      </c>
      <c r="S1162" s="60" t="str">
        <f t="shared" si="222"/>
        <v/>
      </c>
      <c r="T1162" s="60" t="str">
        <f t="shared" si="222"/>
        <v/>
      </c>
      <c r="U1162" s="60" t="str">
        <f t="shared" si="222"/>
        <v/>
      </c>
      <c r="V1162" s="60" t="str">
        <f t="shared" si="222"/>
        <v/>
      </c>
      <c r="W1162" s="44"/>
      <c r="X1162" s="44" t="str">
        <f t="shared" si="227"/>
        <v/>
      </c>
      <c r="Y1162" s="142" t="str">
        <f t="shared" si="224"/>
        <v/>
      </c>
      <c r="Z1162" s="172" t="str">
        <f t="shared" si="228"/>
        <v/>
      </c>
      <c r="AA1162" s="169" t="str">
        <f>IF(ISNUMBER($Q1162),INDEX($D$1:$D$3663,S1162,1),"")</f>
        <v/>
      </c>
      <c r="AB1162" s="169" t="str">
        <f>IF(ISNUMBER($Q1162),INDEX($D$1:$D$3663,T1162,1),"")</f>
        <v/>
      </c>
      <c r="AC1162" s="169" t="str">
        <f>IF(ISNUMBER($Q1162),INDEX($D$1:$D$3663,U1162,1),"")</f>
        <v/>
      </c>
      <c r="AD1162" s="169" t="str">
        <f>IF(ISNUMBER($Q1162),INDEX($D$1:$D$3663,V1162,1),"")</f>
        <v/>
      </c>
      <c r="AE1162" s="59"/>
      <c r="AF1162" s="177" t="str">
        <f t="shared" si="229"/>
        <v/>
      </c>
      <c r="AG1162" s="178" t="s">
        <v>1403</v>
      </c>
      <c r="AH1162" s="59"/>
      <c r="AI1162" s="163" t="str">
        <f t="shared" si="230"/>
        <v/>
      </c>
      <c r="AJ1162" s="162" t="str">
        <f t="shared" si="221"/>
        <v/>
      </c>
      <c r="AK1162" s="119"/>
      <c r="AL1162" s="59" t="str">
        <f>IF(ISNUMBER($AJ1162),INDEX($Z$4:$AC$3663,$AJ1162,AL$3),"")</f>
        <v/>
      </c>
      <c r="AM1162" s="149" t="str">
        <f>IF(ISNUMBER($AJ1162),INDEX($Z$4:$AC$3663,$AJ1162,AM$3),"")</f>
        <v/>
      </c>
      <c r="AN1162" s="149" t="str">
        <f>IF(ISNUMBER($AJ1162),INDEX($Z$4:$AC$3663,$AJ1162,AN$3),"")</f>
        <v/>
      </c>
      <c r="AO1162" s="59"/>
      <c r="AP1162" s="59"/>
      <c r="AQ1162" s="166"/>
      <c r="AR1162" s="59"/>
      <c r="AS1162" s="59"/>
      <c r="AT1162" s="149"/>
      <c r="AU1162" s="149"/>
      <c r="AV1162" s="149"/>
      <c r="AW1162" s="149"/>
      <c r="AX1162" s="150"/>
      <c r="AY1162" s="151"/>
      <c r="AZ1162" s="59"/>
      <c r="BA1162" s="59"/>
      <c r="BB1162" s="59"/>
      <c r="BC1162" s="59"/>
      <c r="BD1162" s="59"/>
      <c r="BE1162" s="59"/>
      <c r="BF1162" s="43"/>
      <c r="BG1162" s="59"/>
      <c r="BH1162" s="59"/>
      <c r="BI1162" s="59"/>
      <c r="BJ1162" s="59"/>
      <c r="BK1162" s="59"/>
      <c r="BL1162" s="59"/>
      <c r="BM1162" s="59"/>
    </row>
    <row r="1163" spans="1:65" x14ac:dyDescent="0.25">
      <c r="A1163" s="82"/>
      <c r="B1163" s="122" t="s">
        <v>10</v>
      </c>
      <c r="C1163" s="122">
        <v>4079.5</v>
      </c>
      <c r="D1163" s="122">
        <v>36.050427640700001</v>
      </c>
      <c r="E1163" s="142">
        <f>IF(B1162=B1163,0,MAX(E$4:E1162)+1)</f>
        <v>0</v>
      </c>
      <c r="F1163" s="142">
        <f t="shared" si="231"/>
        <v>2</v>
      </c>
      <c r="G1163" s="142" t="str">
        <f t="shared" si="225"/>
        <v/>
      </c>
      <c r="H1163" s="142" t="str">
        <f t="shared" si="226"/>
        <v/>
      </c>
      <c r="I1163" s="59"/>
      <c r="J1163" s="104"/>
      <c r="K1163" s="59"/>
      <c r="L1163" s="59"/>
      <c r="M1163" s="59"/>
      <c r="N1163" s="44"/>
      <c r="O1163" s="44"/>
      <c r="P1163" s="44"/>
      <c r="Q1163" s="43" t="str">
        <f t="shared" si="223"/>
        <v/>
      </c>
      <c r="R1163" s="60" t="str">
        <f t="shared" si="222"/>
        <v/>
      </c>
      <c r="S1163" s="60" t="str">
        <f t="shared" si="222"/>
        <v/>
      </c>
      <c r="T1163" s="60" t="str">
        <f t="shared" si="222"/>
        <v/>
      </c>
      <c r="U1163" s="60" t="str">
        <f t="shared" si="222"/>
        <v/>
      </c>
      <c r="V1163" s="60" t="str">
        <f t="shared" si="222"/>
        <v/>
      </c>
      <c r="W1163" s="44"/>
      <c r="X1163" s="44" t="str">
        <f t="shared" si="227"/>
        <v/>
      </c>
      <c r="Y1163" s="142" t="str">
        <f t="shared" si="224"/>
        <v/>
      </c>
      <c r="Z1163" s="172" t="str">
        <f t="shared" si="228"/>
        <v/>
      </c>
      <c r="AA1163" s="169" t="str">
        <f>IF(ISNUMBER($Q1163),INDEX($D$1:$D$3663,S1163,1),"")</f>
        <v/>
      </c>
      <c r="AB1163" s="169" t="str">
        <f>IF(ISNUMBER($Q1163),INDEX($D$1:$D$3663,T1163,1),"")</f>
        <v/>
      </c>
      <c r="AC1163" s="169" t="str">
        <f>IF(ISNUMBER($Q1163),INDEX($D$1:$D$3663,U1163,1),"")</f>
        <v/>
      </c>
      <c r="AD1163" s="169" t="str">
        <f>IF(ISNUMBER($Q1163),INDEX($D$1:$D$3663,V1163,1),"")</f>
        <v/>
      </c>
      <c r="AE1163" s="59"/>
      <c r="AF1163" s="177" t="str">
        <f t="shared" si="229"/>
        <v/>
      </c>
      <c r="AG1163" s="178" t="s">
        <v>1403</v>
      </c>
      <c r="AH1163" s="59"/>
      <c r="AI1163" s="163" t="str">
        <f t="shared" si="230"/>
        <v/>
      </c>
      <c r="AJ1163" s="162" t="str">
        <f t="shared" si="221"/>
        <v/>
      </c>
      <c r="AK1163" s="119"/>
      <c r="AL1163" s="59" t="str">
        <f>IF(ISNUMBER($AJ1163),INDEX($Z$4:$AC$3663,$AJ1163,AL$3),"")</f>
        <v/>
      </c>
      <c r="AM1163" s="149" t="str">
        <f>IF(ISNUMBER($AJ1163),INDEX($Z$4:$AC$3663,$AJ1163,AM$3),"")</f>
        <v/>
      </c>
      <c r="AN1163" s="149" t="str">
        <f>IF(ISNUMBER($AJ1163),INDEX($Z$4:$AC$3663,$AJ1163,AN$3),"")</f>
        <v/>
      </c>
      <c r="AO1163" s="59"/>
      <c r="AP1163" s="59"/>
      <c r="AQ1163" s="166"/>
      <c r="AR1163" s="59"/>
      <c r="AS1163" s="59"/>
      <c r="AT1163" s="149"/>
      <c r="AU1163" s="149"/>
      <c r="AV1163" s="149"/>
      <c r="AW1163" s="149"/>
      <c r="AX1163" s="150"/>
      <c r="AY1163" s="151"/>
      <c r="AZ1163" s="59"/>
      <c r="BA1163" s="59"/>
      <c r="BB1163" s="59"/>
      <c r="BC1163" s="59"/>
      <c r="BD1163" s="59"/>
      <c r="BE1163" s="59"/>
      <c r="BF1163" s="43"/>
      <c r="BG1163" s="59"/>
      <c r="BH1163" s="59"/>
      <c r="BI1163" s="59"/>
      <c r="BJ1163" s="59"/>
      <c r="BK1163" s="59"/>
      <c r="BL1163" s="59"/>
      <c r="BM1163" s="59"/>
    </row>
    <row r="1164" spans="1:65" x14ac:dyDescent="0.25">
      <c r="A1164" s="82"/>
      <c r="B1164" s="122" t="s">
        <v>10</v>
      </c>
      <c r="C1164" s="122">
        <v>4080.5</v>
      </c>
      <c r="D1164" s="122">
        <v>36.099684669622903</v>
      </c>
      <c r="E1164" s="142">
        <f>IF(B1163=B1164,0,MAX(E$4:E1163)+1)</f>
        <v>0</v>
      </c>
      <c r="F1164" s="142">
        <f t="shared" si="231"/>
        <v>2</v>
      </c>
      <c r="G1164" s="142" t="str">
        <f t="shared" si="225"/>
        <v/>
      </c>
      <c r="H1164" s="142" t="str">
        <f t="shared" si="226"/>
        <v/>
      </c>
      <c r="I1164" s="59"/>
      <c r="J1164" s="104"/>
      <c r="K1164" s="59"/>
      <c r="L1164" s="59"/>
      <c r="M1164" s="59"/>
      <c r="N1164" s="44"/>
      <c r="O1164" s="44"/>
      <c r="P1164" s="44"/>
      <c r="Q1164" s="43" t="str">
        <f t="shared" si="223"/>
        <v/>
      </c>
      <c r="R1164" s="60" t="str">
        <f t="shared" si="222"/>
        <v/>
      </c>
      <c r="S1164" s="60" t="str">
        <f t="shared" si="222"/>
        <v/>
      </c>
      <c r="T1164" s="60" t="str">
        <f t="shared" si="222"/>
        <v/>
      </c>
      <c r="U1164" s="60" t="str">
        <f t="shared" si="222"/>
        <v/>
      </c>
      <c r="V1164" s="60" t="str">
        <f t="shared" si="222"/>
        <v/>
      </c>
      <c r="W1164" s="44"/>
      <c r="X1164" s="44" t="str">
        <f t="shared" si="227"/>
        <v/>
      </c>
      <c r="Y1164" s="142" t="str">
        <f t="shared" si="224"/>
        <v/>
      </c>
      <c r="Z1164" s="172" t="str">
        <f t="shared" si="228"/>
        <v/>
      </c>
      <c r="AA1164" s="169" t="str">
        <f>IF(ISNUMBER($Q1164),INDEX($D$1:$D$3663,S1164,1),"")</f>
        <v/>
      </c>
      <c r="AB1164" s="169" t="str">
        <f>IF(ISNUMBER($Q1164),INDEX($D$1:$D$3663,T1164,1),"")</f>
        <v/>
      </c>
      <c r="AC1164" s="169" t="str">
        <f>IF(ISNUMBER($Q1164),INDEX($D$1:$D$3663,U1164,1),"")</f>
        <v/>
      </c>
      <c r="AD1164" s="169" t="str">
        <f>IF(ISNUMBER($Q1164),INDEX($D$1:$D$3663,V1164,1),"")</f>
        <v/>
      </c>
      <c r="AE1164" s="59"/>
      <c r="AF1164" s="177" t="str">
        <f t="shared" si="229"/>
        <v/>
      </c>
      <c r="AG1164" s="178" t="s">
        <v>1403</v>
      </c>
      <c r="AH1164" s="59"/>
      <c r="AI1164" s="163" t="str">
        <f t="shared" si="230"/>
        <v/>
      </c>
      <c r="AJ1164" s="162" t="str">
        <f t="shared" si="221"/>
        <v/>
      </c>
      <c r="AK1164" s="119"/>
      <c r="AL1164" s="59" t="str">
        <f>IF(ISNUMBER($AJ1164),INDEX($Z$4:$AC$3663,$AJ1164,AL$3),"")</f>
        <v/>
      </c>
      <c r="AM1164" s="149" t="str">
        <f>IF(ISNUMBER($AJ1164),INDEX($Z$4:$AC$3663,$AJ1164,AM$3),"")</f>
        <v/>
      </c>
      <c r="AN1164" s="149" t="str">
        <f>IF(ISNUMBER($AJ1164),INDEX($Z$4:$AC$3663,$AJ1164,AN$3),"")</f>
        <v/>
      </c>
      <c r="AO1164" s="59"/>
      <c r="AP1164" s="59"/>
      <c r="AQ1164" s="166"/>
      <c r="AR1164" s="59"/>
      <c r="AS1164" s="59"/>
      <c r="AT1164" s="149"/>
      <c r="AU1164" s="149"/>
      <c r="AV1164" s="149"/>
      <c r="AW1164" s="149"/>
      <c r="AX1164" s="150"/>
      <c r="AY1164" s="151"/>
      <c r="AZ1164" s="59"/>
      <c r="BA1164" s="59"/>
      <c r="BB1164" s="59"/>
      <c r="BC1164" s="59"/>
      <c r="BD1164" s="59"/>
      <c r="BE1164" s="59"/>
      <c r="BF1164" s="43"/>
      <c r="BG1164" s="59"/>
      <c r="BH1164" s="59"/>
      <c r="BI1164" s="59"/>
      <c r="BJ1164" s="59"/>
      <c r="BK1164" s="59"/>
      <c r="BL1164" s="59"/>
      <c r="BM1164" s="59"/>
    </row>
    <row r="1165" spans="1:65" x14ac:dyDescent="0.25">
      <c r="A1165" s="82"/>
      <c r="B1165" s="122" t="s">
        <v>10</v>
      </c>
      <c r="C1165" s="122">
        <v>4081.5</v>
      </c>
      <c r="D1165" s="122">
        <v>35.780203741976102</v>
      </c>
      <c r="E1165" s="142">
        <f>IF(B1164=B1165,0,MAX(E$4:E1164)+1)</f>
        <v>0</v>
      </c>
      <c r="F1165" s="142">
        <f t="shared" si="231"/>
        <v>2</v>
      </c>
      <c r="G1165" s="142" t="str">
        <f t="shared" si="225"/>
        <v/>
      </c>
      <c r="H1165" s="142" t="str">
        <f t="shared" si="226"/>
        <v/>
      </c>
      <c r="I1165" s="59"/>
      <c r="J1165" s="104"/>
      <c r="K1165" s="59"/>
      <c r="L1165" s="59"/>
      <c r="M1165" s="59"/>
      <c r="N1165" s="44"/>
      <c r="O1165" s="44"/>
      <c r="P1165" s="44"/>
      <c r="Q1165" s="43" t="str">
        <f t="shared" si="223"/>
        <v/>
      </c>
      <c r="R1165" s="60" t="str">
        <f t="shared" si="222"/>
        <v/>
      </c>
      <c r="S1165" s="60" t="str">
        <f t="shared" si="222"/>
        <v/>
      </c>
      <c r="T1165" s="60" t="str">
        <f t="shared" si="222"/>
        <v/>
      </c>
      <c r="U1165" s="60" t="str">
        <f t="shared" si="222"/>
        <v/>
      </c>
      <c r="V1165" s="60" t="str">
        <f t="shared" si="222"/>
        <v/>
      </c>
      <c r="W1165" s="44"/>
      <c r="X1165" s="44" t="str">
        <f t="shared" si="227"/>
        <v/>
      </c>
      <c r="Y1165" s="142" t="str">
        <f t="shared" si="224"/>
        <v/>
      </c>
      <c r="Z1165" s="172" t="str">
        <f t="shared" si="228"/>
        <v/>
      </c>
      <c r="AA1165" s="169" t="str">
        <f>IF(ISNUMBER($Q1165),INDEX($D$1:$D$3663,S1165,1),"")</f>
        <v/>
      </c>
      <c r="AB1165" s="169" t="str">
        <f>IF(ISNUMBER($Q1165),INDEX($D$1:$D$3663,T1165,1),"")</f>
        <v/>
      </c>
      <c r="AC1165" s="169" t="str">
        <f>IF(ISNUMBER($Q1165),INDEX($D$1:$D$3663,U1165,1),"")</f>
        <v/>
      </c>
      <c r="AD1165" s="169" t="str">
        <f>IF(ISNUMBER($Q1165),INDEX($D$1:$D$3663,V1165,1),"")</f>
        <v/>
      </c>
      <c r="AE1165" s="59"/>
      <c r="AF1165" s="177" t="str">
        <f t="shared" si="229"/>
        <v/>
      </c>
      <c r="AG1165" s="178" t="s">
        <v>1403</v>
      </c>
      <c r="AH1165" s="59"/>
      <c r="AI1165" s="163" t="str">
        <f t="shared" si="230"/>
        <v/>
      </c>
      <c r="AJ1165" s="162" t="str">
        <f t="shared" si="221"/>
        <v/>
      </c>
      <c r="AK1165" s="119"/>
      <c r="AL1165" s="59" t="str">
        <f>IF(ISNUMBER($AJ1165),INDEX($Z$4:$AC$3663,$AJ1165,AL$3),"")</f>
        <v/>
      </c>
      <c r="AM1165" s="149" t="str">
        <f>IF(ISNUMBER($AJ1165),INDEX($Z$4:$AC$3663,$AJ1165,AM$3),"")</f>
        <v/>
      </c>
      <c r="AN1165" s="149" t="str">
        <f>IF(ISNUMBER($AJ1165),INDEX($Z$4:$AC$3663,$AJ1165,AN$3),"")</f>
        <v/>
      </c>
      <c r="AO1165" s="59"/>
      <c r="AP1165" s="59"/>
      <c r="AQ1165" s="166"/>
      <c r="AR1165" s="59"/>
      <c r="AS1165" s="59"/>
      <c r="AT1165" s="149"/>
      <c r="AU1165" s="149"/>
      <c r="AV1165" s="149"/>
      <c r="AW1165" s="149"/>
      <c r="AX1165" s="150"/>
      <c r="AY1165" s="151"/>
      <c r="AZ1165" s="59"/>
      <c r="BA1165" s="59"/>
      <c r="BB1165" s="59"/>
      <c r="BC1165" s="59"/>
      <c r="BD1165" s="59"/>
      <c r="BE1165" s="59"/>
      <c r="BF1165" s="43"/>
      <c r="BG1165" s="59"/>
      <c r="BH1165" s="59"/>
      <c r="BI1165" s="59"/>
      <c r="BJ1165" s="59"/>
      <c r="BK1165" s="59"/>
      <c r="BL1165" s="59"/>
      <c r="BM1165" s="59"/>
    </row>
    <row r="1166" spans="1:65" x14ac:dyDescent="0.25">
      <c r="A1166" s="82"/>
      <c r="B1166" s="122" t="s">
        <v>10</v>
      </c>
      <c r="C1166" s="122">
        <v>4082.5</v>
      </c>
      <c r="D1166" s="122">
        <v>35.908128484274499</v>
      </c>
      <c r="E1166" s="142">
        <f>IF(B1165=B1166,0,MAX(E$4:E1165)+1)</f>
        <v>0</v>
      </c>
      <c r="F1166" s="142">
        <f t="shared" si="231"/>
        <v>2</v>
      </c>
      <c r="G1166" s="142" t="str">
        <f t="shared" si="225"/>
        <v/>
      </c>
      <c r="H1166" s="142" t="str">
        <f t="shared" si="226"/>
        <v/>
      </c>
      <c r="I1166" s="59"/>
      <c r="J1166" s="104"/>
      <c r="K1166" s="59"/>
      <c r="L1166" s="59"/>
      <c r="M1166" s="59"/>
      <c r="N1166" s="44"/>
      <c r="O1166" s="44"/>
      <c r="P1166" s="44"/>
      <c r="Q1166" s="43" t="str">
        <f t="shared" si="223"/>
        <v/>
      </c>
      <c r="R1166" s="60" t="str">
        <f t="shared" si="222"/>
        <v/>
      </c>
      <c r="S1166" s="60" t="str">
        <f t="shared" si="222"/>
        <v/>
      </c>
      <c r="T1166" s="60" t="str">
        <f t="shared" si="222"/>
        <v/>
      </c>
      <c r="U1166" s="60" t="str">
        <f t="shared" si="222"/>
        <v/>
      </c>
      <c r="V1166" s="60" t="str">
        <f t="shared" si="222"/>
        <v/>
      </c>
      <c r="W1166" s="44"/>
      <c r="X1166" s="44" t="str">
        <f t="shared" si="227"/>
        <v/>
      </c>
      <c r="Y1166" s="142" t="str">
        <f t="shared" si="224"/>
        <v/>
      </c>
      <c r="Z1166" s="172" t="str">
        <f t="shared" si="228"/>
        <v/>
      </c>
      <c r="AA1166" s="169" t="str">
        <f>IF(ISNUMBER($Q1166),INDEX($D$1:$D$3663,S1166,1),"")</f>
        <v/>
      </c>
      <c r="AB1166" s="169" t="str">
        <f>IF(ISNUMBER($Q1166),INDEX($D$1:$D$3663,T1166,1),"")</f>
        <v/>
      </c>
      <c r="AC1166" s="169" t="str">
        <f>IF(ISNUMBER($Q1166),INDEX($D$1:$D$3663,U1166,1),"")</f>
        <v/>
      </c>
      <c r="AD1166" s="169" t="str">
        <f>IF(ISNUMBER($Q1166),INDEX($D$1:$D$3663,V1166,1),"")</f>
        <v/>
      </c>
      <c r="AE1166" s="59"/>
      <c r="AF1166" s="177" t="str">
        <f t="shared" si="229"/>
        <v/>
      </c>
      <c r="AG1166" s="178" t="s">
        <v>1403</v>
      </c>
      <c r="AH1166" s="59"/>
      <c r="AI1166" s="163" t="str">
        <f t="shared" si="230"/>
        <v/>
      </c>
      <c r="AJ1166" s="162" t="str">
        <f t="shared" si="221"/>
        <v/>
      </c>
      <c r="AK1166" s="119"/>
      <c r="AL1166" s="59" t="str">
        <f>IF(ISNUMBER($AJ1166),INDEX($Z$4:$AC$3663,$AJ1166,AL$3),"")</f>
        <v/>
      </c>
      <c r="AM1166" s="149" t="str">
        <f>IF(ISNUMBER($AJ1166),INDEX($Z$4:$AC$3663,$AJ1166,AM$3),"")</f>
        <v/>
      </c>
      <c r="AN1166" s="149" t="str">
        <f>IF(ISNUMBER($AJ1166),INDEX($Z$4:$AC$3663,$AJ1166,AN$3),"")</f>
        <v/>
      </c>
      <c r="AO1166" s="59"/>
      <c r="AP1166" s="59"/>
      <c r="AQ1166" s="166"/>
      <c r="AR1166" s="59"/>
      <c r="AS1166" s="59"/>
      <c r="AT1166" s="149"/>
      <c r="AU1166" s="149"/>
      <c r="AV1166" s="149"/>
      <c r="AW1166" s="149"/>
      <c r="AX1166" s="150"/>
      <c r="AY1166" s="151"/>
      <c r="AZ1166" s="59"/>
      <c r="BA1166" s="59"/>
      <c r="BB1166" s="59"/>
      <c r="BC1166" s="59"/>
      <c r="BD1166" s="59"/>
      <c r="BE1166" s="59"/>
      <c r="BF1166" s="43"/>
      <c r="BG1166" s="59"/>
      <c r="BH1166" s="59"/>
      <c r="BI1166" s="59"/>
      <c r="BJ1166" s="59"/>
      <c r="BK1166" s="59"/>
      <c r="BL1166" s="59"/>
      <c r="BM1166" s="59"/>
    </row>
    <row r="1167" spans="1:65" x14ac:dyDescent="0.25">
      <c r="A1167" s="82"/>
      <c r="B1167" s="122" t="s">
        <v>10</v>
      </c>
      <c r="C1167" s="122">
        <v>4083.5</v>
      </c>
      <c r="D1167" s="122">
        <v>35.964993288588303</v>
      </c>
      <c r="E1167" s="142">
        <f>IF(B1166=B1167,0,MAX(E$4:E1166)+1)</f>
        <v>0</v>
      </c>
      <c r="F1167" s="142">
        <f t="shared" si="231"/>
        <v>2</v>
      </c>
      <c r="G1167" s="142" t="str">
        <f t="shared" si="225"/>
        <v/>
      </c>
      <c r="H1167" s="142" t="str">
        <f t="shared" si="226"/>
        <v/>
      </c>
      <c r="I1167" s="59"/>
      <c r="J1167" s="104"/>
      <c r="K1167" s="59"/>
      <c r="L1167" s="59"/>
      <c r="M1167" s="59"/>
      <c r="N1167" s="44"/>
      <c r="O1167" s="44"/>
      <c r="P1167" s="44"/>
      <c r="Q1167" s="43" t="str">
        <f t="shared" si="223"/>
        <v/>
      </c>
      <c r="R1167" s="60" t="str">
        <f t="shared" si="222"/>
        <v/>
      </c>
      <c r="S1167" s="60" t="str">
        <f t="shared" si="222"/>
        <v/>
      </c>
      <c r="T1167" s="60" t="str">
        <f t="shared" si="222"/>
        <v/>
      </c>
      <c r="U1167" s="60" t="str">
        <f t="shared" si="222"/>
        <v/>
      </c>
      <c r="V1167" s="60" t="str">
        <f t="shared" si="222"/>
        <v/>
      </c>
      <c r="W1167" s="44"/>
      <c r="X1167" s="44" t="str">
        <f t="shared" si="227"/>
        <v/>
      </c>
      <c r="Y1167" s="142" t="str">
        <f t="shared" si="224"/>
        <v/>
      </c>
      <c r="Z1167" s="172" t="str">
        <f t="shared" si="228"/>
        <v/>
      </c>
      <c r="AA1167" s="169" t="str">
        <f>IF(ISNUMBER($Q1167),INDEX($D$1:$D$3663,S1167,1),"")</f>
        <v/>
      </c>
      <c r="AB1167" s="169" t="str">
        <f>IF(ISNUMBER($Q1167),INDEX($D$1:$D$3663,T1167,1),"")</f>
        <v/>
      </c>
      <c r="AC1167" s="169" t="str">
        <f>IF(ISNUMBER($Q1167),INDEX($D$1:$D$3663,U1167,1),"")</f>
        <v/>
      </c>
      <c r="AD1167" s="169" t="str">
        <f>IF(ISNUMBER($Q1167),INDEX($D$1:$D$3663,V1167,1),"")</f>
        <v/>
      </c>
      <c r="AE1167" s="59"/>
      <c r="AF1167" s="177" t="str">
        <f t="shared" si="229"/>
        <v/>
      </c>
      <c r="AG1167" s="178" t="s">
        <v>1403</v>
      </c>
      <c r="AH1167" s="59"/>
      <c r="AI1167" s="163" t="str">
        <f t="shared" si="230"/>
        <v/>
      </c>
      <c r="AJ1167" s="162" t="str">
        <f t="shared" si="221"/>
        <v/>
      </c>
      <c r="AK1167" s="119"/>
      <c r="AL1167" s="59" t="str">
        <f>IF(ISNUMBER($AJ1167),INDEX($Z$4:$AC$3663,$AJ1167,AL$3),"")</f>
        <v/>
      </c>
      <c r="AM1167" s="149" t="str">
        <f>IF(ISNUMBER($AJ1167),INDEX($Z$4:$AC$3663,$AJ1167,AM$3),"")</f>
        <v/>
      </c>
      <c r="AN1167" s="149" t="str">
        <f>IF(ISNUMBER($AJ1167),INDEX($Z$4:$AC$3663,$AJ1167,AN$3),"")</f>
        <v/>
      </c>
      <c r="AO1167" s="59"/>
      <c r="AP1167" s="59"/>
      <c r="AQ1167" s="166"/>
      <c r="AR1167" s="59"/>
      <c r="AS1167" s="59"/>
      <c r="AT1167" s="149"/>
      <c r="AU1167" s="149"/>
      <c r="AV1167" s="149"/>
      <c r="AW1167" s="149"/>
      <c r="AX1167" s="150"/>
      <c r="AY1167" s="151"/>
      <c r="AZ1167" s="59"/>
      <c r="BA1167" s="59"/>
      <c r="BB1167" s="59"/>
      <c r="BC1167" s="59"/>
      <c r="BD1167" s="59"/>
      <c r="BE1167" s="59"/>
      <c r="BF1167" s="43"/>
      <c r="BG1167" s="59"/>
      <c r="BH1167" s="59"/>
      <c r="BI1167" s="59"/>
      <c r="BJ1167" s="59"/>
      <c r="BK1167" s="59"/>
      <c r="BL1167" s="59"/>
      <c r="BM1167" s="59"/>
    </row>
    <row r="1168" spans="1:65" x14ac:dyDescent="0.25">
      <c r="A1168" s="82"/>
      <c r="B1168" s="122" t="s">
        <v>10</v>
      </c>
      <c r="C1168" s="122">
        <v>4084.5</v>
      </c>
      <c r="D1168" s="122">
        <v>36.041828737515601</v>
      </c>
      <c r="E1168" s="142">
        <f>IF(B1167=B1168,0,MAX(E$4:E1167)+1)</f>
        <v>0</v>
      </c>
      <c r="F1168" s="142">
        <f t="shared" si="231"/>
        <v>2</v>
      </c>
      <c r="G1168" s="142" t="str">
        <f t="shared" si="225"/>
        <v/>
      </c>
      <c r="H1168" s="142" t="str">
        <f t="shared" si="226"/>
        <v/>
      </c>
      <c r="I1168" s="59"/>
      <c r="J1168" s="104"/>
      <c r="K1168" s="59"/>
      <c r="L1168" s="59"/>
      <c r="M1168" s="59"/>
      <c r="N1168" s="44"/>
      <c r="O1168" s="44"/>
      <c r="P1168" s="44"/>
      <c r="Q1168" s="43" t="str">
        <f t="shared" si="223"/>
        <v/>
      </c>
      <c r="R1168" s="60" t="str">
        <f t="shared" si="222"/>
        <v/>
      </c>
      <c r="S1168" s="60" t="str">
        <f t="shared" si="222"/>
        <v/>
      </c>
      <c r="T1168" s="60" t="str">
        <f t="shared" si="222"/>
        <v/>
      </c>
      <c r="U1168" s="60" t="str">
        <f t="shared" si="222"/>
        <v/>
      </c>
      <c r="V1168" s="60" t="str">
        <f t="shared" si="222"/>
        <v/>
      </c>
      <c r="W1168" s="44"/>
      <c r="X1168" s="44" t="str">
        <f t="shared" si="227"/>
        <v/>
      </c>
      <c r="Y1168" s="142" t="str">
        <f t="shared" si="224"/>
        <v/>
      </c>
      <c r="Z1168" s="172" t="str">
        <f t="shared" si="228"/>
        <v/>
      </c>
      <c r="AA1168" s="169" t="str">
        <f>IF(ISNUMBER($Q1168),INDEX($D$1:$D$3663,S1168,1),"")</f>
        <v/>
      </c>
      <c r="AB1168" s="169" t="str">
        <f>IF(ISNUMBER($Q1168),INDEX($D$1:$D$3663,T1168,1),"")</f>
        <v/>
      </c>
      <c r="AC1168" s="169" t="str">
        <f>IF(ISNUMBER($Q1168),INDEX($D$1:$D$3663,U1168,1),"")</f>
        <v/>
      </c>
      <c r="AD1168" s="169" t="str">
        <f>IF(ISNUMBER($Q1168),INDEX($D$1:$D$3663,V1168,1),"")</f>
        <v/>
      </c>
      <c r="AE1168" s="59"/>
      <c r="AF1168" s="177" t="str">
        <f t="shared" si="229"/>
        <v/>
      </c>
      <c r="AG1168" s="178" t="s">
        <v>1403</v>
      </c>
      <c r="AH1168" s="59"/>
      <c r="AI1168" s="163" t="str">
        <f t="shared" si="230"/>
        <v/>
      </c>
      <c r="AJ1168" s="162" t="str">
        <f t="shared" si="221"/>
        <v/>
      </c>
      <c r="AK1168" s="119"/>
      <c r="AL1168" s="59" t="str">
        <f>IF(ISNUMBER($AJ1168),INDEX($Z$4:$AC$3663,$AJ1168,AL$3),"")</f>
        <v/>
      </c>
      <c r="AM1168" s="149" t="str">
        <f>IF(ISNUMBER($AJ1168),INDEX($Z$4:$AC$3663,$AJ1168,AM$3),"")</f>
        <v/>
      </c>
      <c r="AN1168" s="149" t="str">
        <f>IF(ISNUMBER($AJ1168),INDEX($Z$4:$AC$3663,$AJ1168,AN$3),"")</f>
        <v/>
      </c>
      <c r="AO1168" s="59"/>
      <c r="AP1168" s="59"/>
      <c r="AQ1168" s="166"/>
      <c r="AR1168" s="59"/>
      <c r="AS1168" s="59"/>
      <c r="AT1168" s="149"/>
      <c r="AU1168" s="149"/>
      <c r="AV1168" s="149"/>
      <c r="AW1168" s="149"/>
      <c r="AX1168" s="150"/>
      <c r="AY1168" s="151"/>
      <c r="AZ1168" s="59"/>
      <c r="BA1168" s="59"/>
      <c r="BB1168" s="59"/>
      <c r="BC1168" s="59"/>
      <c r="BD1168" s="59"/>
      <c r="BE1168" s="59"/>
      <c r="BF1168" s="43"/>
      <c r="BG1168" s="59"/>
      <c r="BH1168" s="59"/>
      <c r="BI1168" s="59"/>
      <c r="BJ1168" s="59"/>
      <c r="BK1168" s="59"/>
      <c r="BL1168" s="59"/>
      <c r="BM1168" s="59"/>
    </row>
    <row r="1169" spans="1:65" x14ac:dyDescent="0.25">
      <c r="A1169" s="82"/>
      <c r="B1169" s="122" t="s">
        <v>10</v>
      </c>
      <c r="C1169" s="122">
        <v>4085.5</v>
      </c>
      <c r="D1169" s="122">
        <v>35.941447470431399</v>
      </c>
      <c r="E1169" s="142">
        <f>IF(B1168=B1169,0,MAX(E$4:E1168)+1)</f>
        <v>0</v>
      </c>
      <c r="F1169" s="142">
        <f t="shared" si="231"/>
        <v>2</v>
      </c>
      <c r="G1169" s="142" t="str">
        <f t="shared" si="225"/>
        <v/>
      </c>
      <c r="H1169" s="142" t="str">
        <f t="shared" si="226"/>
        <v/>
      </c>
      <c r="I1169" s="59"/>
      <c r="J1169" s="104"/>
      <c r="K1169" s="59"/>
      <c r="L1169" s="59"/>
      <c r="M1169" s="59"/>
      <c r="N1169" s="44"/>
      <c r="O1169" s="44"/>
      <c r="P1169" s="44"/>
      <c r="Q1169" s="43" t="str">
        <f t="shared" si="223"/>
        <v/>
      </c>
      <c r="R1169" s="60" t="str">
        <f t="shared" si="222"/>
        <v/>
      </c>
      <c r="S1169" s="60" t="str">
        <f t="shared" si="222"/>
        <v/>
      </c>
      <c r="T1169" s="60" t="str">
        <f t="shared" si="222"/>
        <v/>
      </c>
      <c r="U1169" s="60" t="str">
        <f t="shared" si="222"/>
        <v/>
      </c>
      <c r="V1169" s="60" t="str">
        <f t="shared" si="222"/>
        <v/>
      </c>
      <c r="W1169" s="44"/>
      <c r="X1169" s="44" t="str">
        <f t="shared" si="227"/>
        <v/>
      </c>
      <c r="Y1169" s="142" t="str">
        <f t="shared" si="224"/>
        <v/>
      </c>
      <c r="Z1169" s="172" t="str">
        <f t="shared" si="228"/>
        <v/>
      </c>
      <c r="AA1169" s="169" t="str">
        <f>IF(ISNUMBER($Q1169),INDEX($D$1:$D$3663,S1169,1),"")</f>
        <v/>
      </c>
      <c r="AB1169" s="169" t="str">
        <f>IF(ISNUMBER($Q1169),INDEX($D$1:$D$3663,T1169,1),"")</f>
        <v/>
      </c>
      <c r="AC1169" s="169" t="str">
        <f>IF(ISNUMBER($Q1169),INDEX($D$1:$D$3663,U1169,1),"")</f>
        <v/>
      </c>
      <c r="AD1169" s="169" t="str">
        <f>IF(ISNUMBER($Q1169),INDEX($D$1:$D$3663,V1169,1),"")</f>
        <v/>
      </c>
      <c r="AE1169" s="59"/>
      <c r="AF1169" s="177" t="str">
        <f t="shared" si="229"/>
        <v/>
      </c>
      <c r="AG1169" s="178" t="s">
        <v>1403</v>
      </c>
      <c r="AH1169" s="59"/>
      <c r="AI1169" s="163" t="str">
        <f t="shared" si="230"/>
        <v/>
      </c>
      <c r="AJ1169" s="162" t="str">
        <f t="shared" si="221"/>
        <v/>
      </c>
      <c r="AK1169" s="119"/>
      <c r="AL1169" s="59" t="str">
        <f>IF(ISNUMBER($AJ1169),INDEX($Z$4:$AC$3663,$AJ1169,AL$3),"")</f>
        <v/>
      </c>
      <c r="AM1169" s="149" t="str">
        <f>IF(ISNUMBER($AJ1169),INDEX($Z$4:$AC$3663,$AJ1169,AM$3),"")</f>
        <v/>
      </c>
      <c r="AN1169" s="149" t="str">
        <f>IF(ISNUMBER($AJ1169),INDEX($Z$4:$AC$3663,$AJ1169,AN$3),"")</f>
        <v/>
      </c>
      <c r="AO1169" s="59"/>
      <c r="AP1169" s="59"/>
      <c r="AQ1169" s="166"/>
      <c r="AR1169" s="59"/>
      <c r="AS1169" s="59"/>
      <c r="AT1169" s="149"/>
      <c r="AU1169" s="149"/>
      <c r="AV1169" s="149"/>
      <c r="AW1169" s="149"/>
      <c r="AX1169" s="150"/>
      <c r="AY1169" s="151"/>
      <c r="AZ1169" s="59"/>
      <c r="BA1169" s="59"/>
      <c r="BB1169" s="59"/>
      <c r="BC1169" s="59"/>
      <c r="BD1169" s="59"/>
      <c r="BE1169" s="59"/>
      <c r="BF1169" s="43"/>
      <c r="BG1169" s="59"/>
      <c r="BH1169" s="59"/>
      <c r="BI1169" s="59"/>
      <c r="BJ1169" s="59"/>
      <c r="BK1169" s="59"/>
      <c r="BL1169" s="59"/>
      <c r="BM1169" s="59"/>
    </row>
    <row r="1170" spans="1:65" x14ac:dyDescent="0.25">
      <c r="A1170" s="82"/>
      <c r="B1170" s="122" t="s">
        <v>10</v>
      </c>
      <c r="C1170" s="122">
        <v>4086.5</v>
      </c>
      <c r="D1170" s="122">
        <v>36.048249095924497</v>
      </c>
      <c r="E1170" s="142">
        <f>IF(B1169=B1170,0,MAX(E$4:E1169)+1)</f>
        <v>0</v>
      </c>
      <c r="F1170" s="142">
        <f t="shared" si="231"/>
        <v>2</v>
      </c>
      <c r="G1170" s="142" t="str">
        <f t="shared" si="225"/>
        <v/>
      </c>
      <c r="H1170" s="142" t="str">
        <f t="shared" si="226"/>
        <v/>
      </c>
      <c r="I1170" s="59"/>
      <c r="J1170" s="104"/>
      <c r="K1170" s="59"/>
      <c r="L1170" s="59"/>
      <c r="M1170" s="59"/>
      <c r="N1170" s="44"/>
      <c r="O1170" s="44"/>
      <c r="P1170" s="44"/>
      <c r="Q1170" s="43" t="str">
        <f t="shared" si="223"/>
        <v/>
      </c>
      <c r="R1170" s="60" t="str">
        <f t="shared" si="222"/>
        <v/>
      </c>
      <c r="S1170" s="60" t="str">
        <f t="shared" si="222"/>
        <v/>
      </c>
      <c r="T1170" s="60" t="str">
        <f t="shared" si="222"/>
        <v/>
      </c>
      <c r="U1170" s="60" t="str">
        <f t="shared" si="222"/>
        <v/>
      </c>
      <c r="V1170" s="60" t="str">
        <f t="shared" si="222"/>
        <v/>
      </c>
      <c r="W1170" s="44"/>
      <c r="X1170" s="44" t="str">
        <f t="shared" si="227"/>
        <v/>
      </c>
      <c r="Y1170" s="142" t="str">
        <f t="shared" si="224"/>
        <v/>
      </c>
      <c r="Z1170" s="172" t="str">
        <f t="shared" si="228"/>
        <v/>
      </c>
      <c r="AA1170" s="169" t="str">
        <f>IF(ISNUMBER($Q1170),INDEX($D$1:$D$3663,S1170,1),"")</f>
        <v/>
      </c>
      <c r="AB1170" s="169" t="str">
        <f>IF(ISNUMBER($Q1170),INDEX($D$1:$D$3663,T1170,1),"")</f>
        <v/>
      </c>
      <c r="AC1170" s="169" t="str">
        <f>IF(ISNUMBER($Q1170),INDEX($D$1:$D$3663,U1170,1),"")</f>
        <v/>
      </c>
      <c r="AD1170" s="169" t="str">
        <f>IF(ISNUMBER($Q1170),INDEX($D$1:$D$3663,V1170,1),"")</f>
        <v/>
      </c>
      <c r="AE1170" s="59"/>
      <c r="AF1170" s="177" t="str">
        <f t="shared" si="229"/>
        <v/>
      </c>
      <c r="AG1170" s="178" t="s">
        <v>1403</v>
      </c>
      <c r="AH1170" s="59"/>
      <c r="AI1170" s="163" t="str">
        <f t="shared" si="230"/>
        <v/>
      </c>
      <c r="AJ1170" s="162" t="str">
        <f t="shared" si="221"/>
        <v/>
      </c>
      <c r="AK1170" s="119"/>
      <c r="AL1170" s="59" t="str">
        <f>IF(ISNUMBER($AJ1170),INDEX($Z$4:$AC$3663,$AJ1170,AL$3),"")</f>
        <v/>
      </c>
      <c r="AM1170" s="149" t="str">
        <f>IF(ISNUMBER($AJ1170),INDEX($Z$4:$AC$3663,$AJ1170,AM$3),"")</f>
        <v/>
      </c>
      <c r="AN1170" s="149" t="str">
        <f>IF(ISNUMBER($AJ1170),INDEX($Z$4:$AC$3663,$AJ1170,AN$3),"")</f>
        <v/>
      </c>
      <c r="AO1170" s="59"/>
      <c r="AP1170" s="59"/>
      <c r="AQ1170" s="166"/>
      <c r="AR1170" s="59"/>
      <c r="AS1170" s="59"/>
      <c r="AT1170" s="149"/>
      <c r="AU1170" s="149"/>
      <c r="AV1170" s="149"/>
      <c r="AW1170" s="149"/>
      <c r="AX1170" s="150"/>
      <c r="AY1170" s="151"/>
      <c r="AZ1170" s="59"/>
      <c r="BA1170" s="59"/>
      <c r="BB1170" s="59"/>
      <c r="BC1170" s="59"/>
      <c r="BD1170" s="59"/>
      <c r="BE1170" s="59"/>
      <c r="BF1170" s="43"/>
      <c r="BG1170" s="59"/>
      <c r="BH1170" s="59"/>
      <c r="BI1170" s="59"/>
      <c r="BJ1170" s="59"/>
      <c r="BK1170" s="59"/>
      <c r="BL1170" s="59"/>
      <c r="BM1170" s="59"/>
    </row>
    <row r="1171" spans="1:65" x14ac:dyDescent="0.25">
      <c r="A1171" s="82"/>
      <c r="B1171" s="122" t="s">
        <v>10</v>
      </c>
      <c r="C1171" s="122">
        <v>4087.5</v>
      </c>
      <c r="D1171" s="122">
        <v>36.027723966863498</v>
      </c>
      <c r="E1171" s="142">
        <f>IF(B1170=B1171,0,MAX(E$4:E1170)+1)</f>
        <v>0</v>
      </c>
      <c r="F1171" s="142">
        <f t="shared" si="231"/>
        <v>2</v>
      </c>
      <c r="G1171" s="142" t="str">
        <f t="shared" si="225"/>
        <v/>
      </c>
      <c r="H1171" s="142" t="str">
        <f t="shared" si="226"/>
        <v/>
      </c>
      <c r="I1171" s="59"/>
      <c r="J1171" s="104"/>
      <c r="K1171" s="59"/>
      <c r="L1171" s="59"/>
      <c r="M1171" s="59"/>
      <c r="N1171" s="44"/>
      <c r="O1171" s="44"/>
      <c r="P1171" s="44"/>
      <c r="Q1171" s="43" t="str">
        <f t="shared" si="223"/>
        <v/>
      </c>
      <c r="R1171" s="60" t="str">
        <f t="shared" si="222"/>
        <v/>
      </c>
      <c r="S1171" s="60" t="str">
        <f t="shared" si="222"/>
        <v/>
      </c>
      <c r="T1171" s="60" t="str">
        <f t="shared" si="222"/>
        <v/>
      </c>
      <c r="U1171" s="60" t="str">
        <f t="shared" si="222"/>
        <v/>
      </c>
      <c r="V1171" s="60" t="str">
        <f t="shared" si="222"/>
        <v/>
      </c>
      <c r="W1171" s="44"/>
      <c r="X1171" s="44" t="str">
        <f t="shared" si="227"/>
        <v/>
      </c>
      <c r="Y1171" s="142" t="str">
        <f t="shared" si="224"/>
        <v/>
      </c>
      <c r="Z1171" s="172" t="str">
        <f t="shared" si="228"/>
        <v/>
      </c>
      <c r="AA1171" s="169" t="str">
        <f>IF(ISNUMBER($Q1171),INDEX($D$1:$D$3663,S1171,1),"")</f>
        <v/>
      </c>
      <c r="AB1171" s="169" t="str">
        <f>IF(ISNUMBER($Q1171),INDEX($D$1:$D$3663,T1171,1),"")</f>
        <v/>
      </c>
      <c r="AC1171" s="169" t="str">
        <f>IF(ISNUMBER($Q1171),INDEX($D$1:$D$3663,U1171,1),"")</f>
        <v/>
      </c>
      <c r="AD1171" s="169" t="str">
        <f>IF(ISNUMBER($Q1171),INDEX($D$1:$D$3663,V1171,1),"")</f>
        <v/>
      </c>
      <c r="AE1171" s="59"/>
      <c r="AF1171" s="177" t="str">
        <f t="shared" si="229"/>
        <v/>
      </c>
      <c r="AG1171" s="178" t="s">
        <v>1403</v>
      </c>
      <c r="AH1171" s="59"/>
      <c r="AI1171" s="163" t="str">
        <f t="shared" si="230"/>
        <v/>
      </c>
      <c r="AJ1171" s="162" t="str">
        <f t="shared" si="221"/>
        <v/>
      </c>
      <c r="AK1171" s="119"/>
      <c r="AL1171" s="59" t="str">
        <f>IF(ISNUMBER($AJ1171),INDEX($Z$4:$AC$3663,$AJ1171,AL$3),"")</f>
        <v/>
      </c>
      <c r="AM1171" s="149" t="str">
        <f>IF(ISNUMBER($AJ1171),INDEX($Z$4:$AC$3663,$AJ1171,AM$3),"")</f>
        <v/>
      </c>
      <c r="AN1171" s="149" t="str">
        <f>IF(ISNUMBER($AJ1171),INDEX($Z$4:$AC$3663,$AJ1171,AN$3),"")</f>
        <v/>
      </c>
      <c r="AO1171" s="59"/>
      <c r="AP1171" s="59"/>
      <c r="AQ1171" s="166"/>
      <c r="AR1171" s="59"/>
      <c r="AS1171" s="59"/>
      <c r="AT1171" s="149"/>
      <c r="AU1171" s="149"/>
      <c r="AV1171" s="149"/>
      <c r="AW1171" s="149"/>
      <c r="AX1171" s="150"/>
      <c r="AY1171" s="151"/>
      <c r="AZ1171" s="59"/>
      <c r="BA1171" s="59"/>
      <c r="BB1171" s="59"/>
      <c r="BC1171" s="59"/>
      <c r="BD1171" s="59"/>
      <c r="BE1171" s="59"/>
      <c r="BF1171" s="43"/>
      <c r="BG1171" s="59"/>
      <c r="BH1171" s="59"/>
      <c r="BI1171" s="59"/>
      <c r="BJ1171" s="59"/>
      <c r="BK1171" s="59"/>
      <c r="BL1171" s="59"/>
      <c r="BM1171" s="59"/>
    </row>
    <row r="1172" spans="1:65" x14ac:dyDescent="0.25">
      <c r="A1172" s="82"/>
      <c r="B1172" s="122" t="s">
        <v>10</v>
      </c>
      <c r="C1172" s="122">
        <v>4088.5</v>
      </c>
      <c r="D1172" s="122">
        <v>35.8834703354132</v>
      </c>
      <c r="E1172" s="142">
        <f>IF(B1171=B1172,0,MAX(E$4:E1171)+1)</f>
        <v>0</v>
      </c>
      <c r="F1172" s="142">
        <f t="shared" si="231"/>
        <v>2</v>
      </c>
      <c r="G1172" s="142" t="str">
        <f t="shared" si="225"/>
        <v/>
      </c>
      <c r="H1172" s="142" t="str">
        <f t="shared" si="226"/>
        <v/>
      </c>
      <c r="I1172" s="59"/>
      <c r="J1172" s="104"/>
      <c r="K1172" s="59"/>
      <c r="L1172" s="59"/>
      <c r="M1172" s="59"/>
      <c r="N1172" s="44"/>
      <c r="O1172" s="44"/>
      <c r="P1172" s="44"/>
      <c r="Q1172" s="43" t="str">
        <f t="shared" si="223"/>
        <v/>
      </c>
      <c r="R1172" s="60" t="str">
        <f t="shared" si="222"/>
        <v/>
      </c>
      <c r="S1172" s="60" t="str">
        <f t="shared" si="222"/>
        <v/>
      </c>
      <c r="T1172" s="60" t="str">
        <f t="shared" si="222"/>
        <v/>
      </c>
      <c r="U1172" s="60" t="str">
        <f t="shared" si="222"/>
        <v/>
      </c>
      <c r="V1172" s="60" t="str">
        <f t="shared" si="222"/>
        <v/>
      </c>
      <c r="W1172" s="44"/>
      <c r="X1172" s="44" t="str">
        <f t="shared" si="227"/>
        <v/>
      </c>
      <c r="Y1172" s="142" t="str">
        <f t="shared" si="224"/>
        <v/>
      </c>
      <c r="Z1172" s="172" t="str">
        <f t="shared" si="228"/>
        <v/>
      </c>
      <c r="AA1172" s="169" t="str">
        <f>IF(ISNUMBER($Q1172),INDEX($D$1:$D$3663,S1172,1),"")</f>
        <v/>
      </c>
      <c r="AB1172" s="169" t="str">
        <f>IF(ISNUMBER($Q1172),INDEX($D$1:$D$3663,T1172,1),"")</f>
        <v/>
      </c>
      <c r="AC1172" s="169" t="str">
        <f>IF(ISNUMBER($Q1172),INDEX($D$1:$D$3663,U1172,1),"")</f>
        <v/>
      </c>
      <c r="AD1172" s="169" t="str">
        <f>IF(ISNUMBER($Q1172),INDEX($D$1:$D$3663,V1172,1),"")</f>
        <v/>
      </c>
      <c r="AE1172" s="59"/>
      <c r="AF1172" s="177" t="str">
        <f t="shared" si="229"/>
        <v/>
      </c>
      <c r="AG1172" s="178" t="s">
        <v>1403</v>
      </c>
      <c r="AH1172" s="59"/>
      <c r="AI1172" s="163" t="str">
        <f t="shared" si="230"/>
        <v/>
      </c>
      <c r="AJ1172" s="162" t="str">
        <f t="shared" si="221"/>
        <v/>
      </c>
      <c r="AK1172" s="119"/>
      <c r="AL1172" s="59" t="str">
        <f>IF(ISNUMBER($AJ1172),INDEX($Z$4:$AC$3663,$AJ1172,AL$3),"")</f>
        <v/>
      </c>
      <c r="AM1172" s="149" t="str">
        <f>IF(ISNUMBER($AJ1172),INDEX($Z$4:$AC$3663,$AJ1172,AM$3),"")</f>
        <v/>
      </c>
      <c r="AN1172" s="149" t="str">
        <f>IF(ISNUMBER($AJ1172),INDEX($Z$4:$AC$3663,$AJ1172,AN$3),"")</f>
        <v/>
      </c>
      <c r="AO1172" s="59"/>
      <c r="AP1172" s="59"/>
      <c r="AQ1172" s="166"/>
      <c r="AR1172" s="59"/>
      <c r="AS1172" s="59"/>
      <c r="AT1172" s="149"/>
      <c r="AU1172" s="149"/>
      <c r="AV1172" s="149"/>
      <c r="AW1172" s="149"/>
      <c r="AX1172" s="150"/>
      <c r="AY1172" s="151"/>
      <c r="AZ1172" s="59"/>
      <c r="BA1172" s="59"/>
      <c r="BB1172" s="59"/>
      <c r="BC1172" s="59"/>
      <c r="BD1172" s="59"/>
      <c r="BE1172" s="59"/>
      <c r="BF1172" s="43"/>
      <c r="BG1172" s="59"/>
      <c r="BH1172" s="59"/>
      <c r="BI1172" s="59"/>
      <c r="BJ1172" s="59"/>
      <c r="BK1172" s="59"/>
      <c r="BL1172" s="59"/>
      <c r="BM1172" s="59"/>
    </row>
    <row r="1173" spans="1:65" x14ac:dyDescent="0.25">
      <c r="A1173" s="82"/>
      <c r="B1173" s="122" t="s">
        <v>10</v>
      </c>
      <c r="C1173" s="122">
        <v>4089.5</v>
      </c>
      <c r="D1173" s="122">
        <v>35.942498900222702</v>
      </c>
      <c r="E1173" s="142">
        <f>IF(B1172=B1173,0,MAX(E$4:E1172)+1)</f>
        <v>0</v>
      </c>
      <c r="F1173" s="142">
        <f t="shared" si="231"/>
        <v>2</v>
      </c>
      <c r="G1173" s="142" t="str">
        <f t="shared" si="225"/>
        <v/>
      </c>
      <c r="H1173" s="142" t="str">
        <f t="shared" si="226"/>
        <v/>
      </c>
      <c r="I1173" s="59"/>
      <c r="J1173" s="104"/>
      <c r="K1173" s="59"/>
      <c r="L1173" s="59"/>
      <c r="M1173" s="59"/>
      <c r="N1173" s="44"/>
      <c r="O1173" s="44"/>
      <c r="P1173" s="44"/>
      <c r="Q1173" s="43" t="str">
        <f t="shared" si="223"/>
        <v/>
      </c>
      <c r="R1173" s="60" t="str">
        <f t="shared" si="222"/>
        <v/>
      </c>
      <c r="S1173" s="60" t="str">
        <f t="shared" si="222"/>
        <v/>
      </c>
      <c r="T1173" s="60" t="str">
        <f t="shared" si="222"/>
        <v/>
      </c>
      <c r="U1173" s="60" t="str">
        <f t="shared" si="222"/>
        <v/>
      </c>
      <c r="V1173" s="60" t="str">
        <f t="shared" si="222"/>
        <v/>
      </c>
      <c r="W1173" s="44"/>
      <c r="X1173" s="44" t="str">
        <f t="shared" si="227"/>
        <v/>
      </c>
      <c r="Y1173" s="142" t="str">
        <f t="shared" si="224"/>
        <v/>
      </c>
      <c r="Z1173" s="172" t="str">
        <f t="shared" si="228"/>
        <v/>
      </c>
      <c r="AA1173" s="169" t="str">
        <f>IF(ISNUMBER($Q1173),INDEX($D$1:$D$3663,S1173,1),"")</f>
        <v/>
      </c>
      <c r="AB1173" s="169" t="str">
        <f>IF(ISNUMBER($Q1173),INDEX($D$1:$D$3663,T1173,1),"")</f>
        <v/>
      </c>
      <c r="AC1173" s="169" t="str">
        <f>IF(ISNUMBER($Q1173),INDEX($D$1:$D$3663,U1173,1),"")</f>
        <v/>
      </c>
      <c r="AD1173" s="169" t="str">
        <f>IF(ISNUMBER($Q1173),INDEX($D$1:$D$3663,V1173,1),"")</f>
        <v/>
      </c>
      <c r="AE1173" s="59"/>
      <c r="AF1173" s="177" t="str">
        <f t="shared" si="229"/>
        <v/>
      </c>
      <c r="AG1173" s="178" t="s">
        <v>1403</v>
      </c>
      <c r="AH1173" s="59"/>
      <c r="AI1173" s="163" t="str">
        <f t="shared" si="230"/>
        <v/>
      </c>
      <c r="AJ1173" s="162" t="str">
        <f t="shared" si="221"/>
        <v/>
      </c>
      <c r="AK1173" s="119"/>
      <c r="AL1173" s="59" t="str">
        <f>IF(ISNUMBER($AJ1173),INDEX($Z$4:$AC$3663,$AJ1173,AL$3),"")</f>
        <v/>
      </c>
      <c r="AM1173" s="149" t="str">
        <f>IF(ISNUMBER($AJ1173),INDEX($Z$4:$AC$3663,$AJ1173,AM$3),"")</f>
        <v/>
      </c>
      <c r="AN1173" s="149" t="str">
        <f>IF(ISNUMBER($AJ1173),INDEX($Z$4:$AC$3663,$AJ1173,AN$3),"")</f>
        <v/>
      </c>
      <c r="AO1173" s="59"/>
      <c r="AP1173" s="59"/>
      <c r="AQ1173" s="166"/>
      <c r="AR1173" s="59"/>
      <c r="AS1173" s="59"/>
      <c r="AT1173" s="149"/>
      <c r="AU1173" s="149"/>
      <c r="AV1173" s="149"/>
      <c r="AW1173" s="149"/>
      <c r="AX1173" s="150"/>
      <c r="AY1173" s="151"/>
      <c r="AZ1173" s="59"/>
      <c r="BA1173" s="59"/>
      <c r="BB1173" s="59"/>
      <c r="BC1173" s="59"/>
      <c r="BD1173" s="59"/>
      <c r="BE1173" s="59"/>
      <c r="BF1173" s="43"/>
      <c r="BG1173" s="59"/>
      <c r="BH1173" s="59"/>
      <c r="BI1173" s="59"/>
      <c r="BJ1173" s="59"/>
      <c r="BK1173" s="59"/>
      <c r="BL1173" s="59"/>
      <c r="BM1173" s="59"/>
    </row>
    <row r="1174" spans="1:65" x14ac:dyDescent="0.25">
      <c r="A1174" s="82"/>
      <c r="B1174" s="122" t="s">
        <v>10</v>
      </c>
      <c r="C1174" s="122">
        <v>4090.5</v>
      </c>
      <c r="D1174" s="122">
        <v>36.012549847365399</v>
      </c>
      <c r="E1174" s="142">
        <f>IF(B1173=B1174,0,MAX(E$4:E1173)+1)</f>
        <v>0</v>
      </c>
      <c r="F1174" s="142">
        <f t="shared" si="231"/>
        <v>2</v>
      </c>
      <c r="G1174" s="142" t="str">
        <f t="shared" si="225"/>
        <v/>
      </c>
      <c r="H1174" s="142" t="str">
        <f t="shared" si="226"/>
        <v/>
      </c>
      <c r="I1174" s="59"/>
      <c r="J1174" s="104"/>
      <c r="K1174" s="59"/>
      <c r="L1174" s="59"/>
      <c r="M1174" s="59"/>
      <c r="N1174" s="44"/>
      <c r="O1174" s="44"/>
      <c r="P1174" s="44"/>
      <c r="Q1174" s="43" t="str">
        <f t="shared" si="223"/>
        <v/>
      </c>
      <c r="R1174" s="60" t="str">
        <f t="shared" si="222"/>
        <v/>
      </c>
      <c r="S1174" s="60" t="str">
        <f t="shared" si="222"/>
        <v/>
      </c>
      <c r="T1174" s="60" t="str">
        <f t="shared" si="222"/>
        <v/>
      </c>
      <c r="U1174" s="60" t="str">
        <f t="shared" si="222"/>
        <v/>
      </c>
      <c r="V1174" s="60" t="str">
        <f t="shared" si="222"/>
        <v/>
      </c>
      <c r="W1174" s="44"/>
      <c r="X1174" s="44" t="str">
        <f t="shared" si="227"/>
        <v/>
      </c>
      <c r="Y1174" s="142" t="str">
        <f t="shared" si="224"/>
        <v/>
      </c>
      <c r="Z1174" s="172" t="str">
        <f t="shared" si="228"/>
        <v/>
      </c>
      <c r="AA1174" s="169" t="str">
        <f>IF(ISNUMBER($Q1174),INDEX($D$1:$D$3663,S1174,1),"")</f>
        <v/>
      </c>
      <c r="AB1174" s="169" t="str">
        <f>IF(ISNUMBER($Q1174),INDEX($D$1:$D$3663,T1174,1),"")</f>
        <v/>
      </c>
      <c r="AC1174" s="169" t="str">
        <f>IF(ISNUMBER($Q1174),INDEX($D$1:$D$3663,U1174,1),"")</f>
        <v/>
      </c>
      <c r="AD1174" s="169" t="str">
        <f>IF(ISNUMBER($Q1174),INDEX($D$1:$D$3663,V1174,1),"")</f>
        <v/>
      </c>
      <c r="AE1174" s="59"/>
      <c r="AF1174" s="177" t="str">
        <f t="shared" si="229"/>
        <v/>
      </c>
      <c r="AG1174" s="178" t="s">
        <v>1403</v>
      </c>
      <c r="AH1174" s="59"/>
      <c r="AI1174" s="163" t="str">
        <f t="shared" si="230"/>
        <v/>
      </c>
      <c r="AJ1174" s="162" t="str">
        <f t="shared" si="221"/>
        <v/>
      </c>
      <c r="AK1174" s="119"/>
      <c r="AL1174" s="59" t="str">
        <f>IF(ISNUMBER($AJ1174),INDEX($Z$4:$AC$3663,$AJ1174,AL$3),"")</f>
        <v/>
      </c>
      <c r="AM1174" s="149" t="str">
        <f>IF(ISNUMBER($AJ1174),INDEX($Z$4:$AC$3663,$AJ1174,AM$3),"")</f>
        <v/>
      </c>
      <c r="AN1174" s="149" t="str">
        <f>IF(ISNUMBER($AJ1174),INDEX($Z$4:$AC$3663,$AJ1174,AN$3),"")</f>
        <v/>
      </c>
      <c r="AO1174" s="59"/>
      <c r="AP1174" s="59"/>
      <c r="AQ1174" s="166"/>
      <c r="AR1174" s="59"/>
      <c r="AS1174" s="59"/>
      <c r="AT1174" s="149"/>
      <c r="AU1174" s="149"/>
      <c r="AV1174" s="149"/>
      <c r="AW1174" s="149"/>
      <c r="AX1174" s="150"/>
      <c r="AY1174" s="151"/>
      <c r="AZ1174" s="59"/>
      <c r="BA1174" s="59"/>
      <c r="BB1174" s="59"/>
      <c r="BC1174" s="59"/>
      <c r="BD1174" s="59"/>
      <c r="BE1174" s="59"/>
      <c r="BF1174" s="43"/>
      <c r="BG1174" s="59"/>
      <c r="BH1174" s="59"/>
      <c r="BI1174" s="59"/>
      <c r="BJ1174" s="59"/>
      <c r="BK1174" s="59"/>
      <c r="BL1174" s="59"/>
      <c r="BM1174" s="59"/>
    </row>
    <row r="1175" spans="1:65" x14ac:dyDescent="0.25">
      <c r="A1175" s="82"/>
      <c r="B1175" s="122" t="s">
        <v>10</v>
      </c>
      <c r="C1175" s="122">
        <v>4091.5</v>
      </c>
      <c r="D1175" s="122">
        <v>36.039572097261598</v>
      </c>
      <c r="E1175" s="142">
        <f>IF(B1174=B1175,0,MAX(E$4:E1174)+1)</f>
        <v>0</v>
      </c>
      <c r="F1175" s="142">
        <f t="shared" si="231"/>
        <v>2</v>
      </c>
      <c r="G1175" s="142" t="str">
        <f t="shared" si="225"/>
        <v/>
      </c>
      <c r="H1175" s="142" t="str">
        <f t="shared" si="226"/>
        <v/>
      </c>
      <c r="I1175" s="59"/>
      <c r="J1175" s="104"/>
      <c r="K1175" s="59"/>
      <c r="L1175" s="59"/>
      <c r="M1175" s="59"/>
      <c r="N1175" s="44"/>
      <c r="O1175" s="44"/>
      <c r="P1175" s="44"/>
      <c r="Q1175" s="43" t="str">
        <f t="shared" si="223"/>
        <v/>
      </c>
      <c r="R1175" s="60" t="str">
        <f t="shared" si="222"/>
        <v/>
      </c>
      <c r="S1175" s="60" t="str">
        <f t="shared" si="222"/>
        <v/>
      </c>
      <c r="T1175" s="60" t="str">
        <f t="shared" si="222"/>
        <v/>
      </c>
      <c r="U1175" s="60" t="str">
        <f t="shared" si="222"/>
        <v/>
      </c>
      <c r="V1175" s="60" t="str">
        <f t="shared" si="222"/>
        <v/>
      </c>
      <c r="W1175" s="44"/>
      <c r="X1175" s="44" t="str">
        <f t="shared" si="227"/>
        <v/>
      </c>
      <c r="Y1175" s="142" t="str">
        <f t="shared" si="224"/>
        <v/>
      </c>
      <c r="Z1175" s="172" t="str">
        <f t="shared" si="228"/>
        <v/>
      </c>
      <c r="AA1175" s="169" t="str">
        <f>IF(ISNUMBER($Q1175),INDEX($D$1:$D$3663,S1175,1),"")</f>
        <v/>
      </c>
      <c r="AB1175" s="169" t="str">
        <f>IF(ISNUMBER($Q1175),INDEX($D$1:$D$3663,T1175,1),"")</f>
        <v/>
      </c>
      <c r="AC1175" s="169" t="str">
        <f>IF(ISNUMBER($Q1175),INDEX($D$1:$D$3663,U1175,1),"")</f>
        <v/>
      </c>
      <c r="AD1175" s="169" t="str">
        <f>IF(ISNUMBER($Q1175),INDEX($D$1:$D$3663,V1175,1),"")</f>
        <v/>
      </c>
      <c r="AE1175" s="59"/>
      <c r="AF1175" s="177" t="str">
        <f t="shared" si="229"/>
        <v/>
      </c>
      <c r="AG1175" s="178" t="s">
        <v>1403</v>
      </c>
      <c r="AH1175" s="59"/>
      <c r="AI1175" s="163" t="str">
        <f t="shared" si="230"/>
        <v/>
      </c>
      <c r="AJ1175" s="162" t="str">
        <f t="shared" si="221"/>
        <v/>
      </c>
      <c r="AK1175" s="119"/>
      <c r="AL1175" s="59" t="str">
        <f>IF(ISNUMBER($AJ1175),INDEX($Z$4:$AC$3663,$AJ1175,AL$3),"")</f>
        <v/>
      </c>
      <c r="AM1175" s="149" t="str">
        <f>IF(ISNUMBER($AJ1175),INDEX($Z$4:$AC$3663,$AJ1175,AM$3),"")</f>
        <v/>
      </c>
      <c r="AN1175" s="149" t="str">
        <f>IF(ISNUMBER($AJ1175),INDEX($Z$4:$AC$3663,$AJ1175,AN$3),"")</f>
        <v/>
      </c>
      <c r="AO1175" s="59"/>
      <c r="AP1175" s="59"/>
      <c r="AQ1175" s="166"/>
      <c r="AR1175" s="59"/>
      <c r="AS1175" s="59"/>
      <c r="AT1175" s="149"/>
      <c r="AU1175" s="149"/>
      <c r="AV1175" s="149"/>
      <c r="AW1175" s="149"/>
      <c r="AX1175" s="150"/>
      <c r="AY1175" s="151"/>
      <c r="AZ1175" s="59"/>
      <c r="BA1175" s="59"/>
      <c r="BB1175" s="59"/>
      <c r="BC1175" s="59"/>
      <c r="BD1175" s="59"/>
      <c r="BE1175" s="59"/>
      <c r="BF1175" s="43"/>
      <c r="BG1175" s="59"/>
      <c r="BH1175" s="59"/>
      <c r="BI1175" s="59"/>
      <c r="BJ1175" s="59"/>
      <c r="BK1175" s="59"/>
      <c r="BL1175" s="59"/>
      <c r="BM1175" s="59"/>
    </row>
    <row r="1176" spans="1:65" x14ac:dyDescent="0.25">
      <c r="A1176" s="82"/>
      <c r="B1176" s="122" t="s">
        <v>10</v>
      </c>
      <c r="C1176" s="122">
        <v>4092.5</v>
      </c>
      <c r="D1176" s="122">
        <v>35.672096530849402</v>
      </c>
      <c r="E1176" s="142">
        <f>IF(B1175=B1176,0,MAX(E$4:E1175)+1)</f>
        <v>0</v>
      </c>
      <c r="F1176" s="142">
        <f t="shared" si="231"/>
        <v>2</v>
      </c>
      <c r="G1176" s="142" t="str">
        <f t="shared" si="225"/>
        <v/>
      </c>
      <c r="H1176" s="142" t="str">
        <f t="shared" si="226"/>
        <v/>
      </c>
      <c r="I1176" s="59"/>
      <c r="J1176" s="104"/>
      <c r="K1176" s="59"/>
      <c r="L1176" s="59"/>
      <c r="M1176" s="59"/>
      <c r="N1176" s="44"/>
      <c r="O1176" s="44"/>
      <c r="P1176" s="44"/>
      <c r="Q1176" s="43" t="str">
        <f t="shared" si="223"/>
        <v/>
      </c>
      <c r="R1176" s="60" t="str">
        <f t="shared" si="222"/>
        <v/>
      </c>
      <c r="S1176" s="60" t="str">
        <f t="shared" si="222"/>
        <v/>
      </c>
      <c r="T1176" s="60" t="str">
        <f t="shared" si="222"/>
        <v/>
      </c>
      <c r="U1176" s="60" t="str">
        <f t="shared" si="222"/>
        <v/>
      </c>
      <c r="V1176" s="60" t="str">
        <f t="shared" si="222"/>
        <v/>
      </c>
      <c r="W1176" s="44"/>
      <c r="X1176" s="44" t="str">
        <f t="shared" si="227"/>
        <v/>
      </c>
      <c r="Y1176" s="142" t="str">
        <f t="shared" si="224"/>
        <v/>
      </c>
      <c r="Z1176" s="172" t="str">
        <f t="shared" si="228"/>
        <v/>
      </c>
      <c r="AA1176" s="169" t="str">
        <f>IF(ISNUMBER($Q1176),INDEX($D$1:$D$3663,S1176,1),"")</f>
        <v/>
      </c>
      <c r="AB1176" s="169" t="str">
        <f>IF(ISNUMBER($Q1176),INDEX($D$1:$D$3663,T1176,1),"")</f>
        <v/>
      </c>
      <c r="AC1176" s="169" t="str">
        <f>IF(ISNUMBER($Q1176),INDEX($D$1:$D$3663,U1176,1),"")</f>
        <v/>
      </c>
      <c r="AD1176" s="169" t="str">
        <f>IF(ISNUMBER($Q1176),INDEX($D$1:$D$3663,V1176,1),"")</f>
        <v/>
      </c>
      <c r="AE1176" s="59"/>
      <c r="AF1176" s="177" t="str">
        <f t="shared" si="229"/>
        <v/>
      </c>
      <c r="AG1176" s="178" t="s">
        <v>1403</v>
      </c>
      <c r="AH1176" s="59"/>
      <c r="AI1176" s="163" t="str">
        <f t="shared" si="230"/>
        <v/>
      </c>
      <c r="AJ1176" s="162" t="str">
        <f t="shared" si="221"/>
        <v/>
      </c>
      <c r="AK1176" s="119"/>
      <c r="AL1176" s="59" t="str">
        <f>IF(ISNUMBER($AJ1176),INDEX($Z$4:$AC$3663,$AJ1176,AL$3),"")</f>
        <v/>
      </c>
      <c r="AM1176" s="149" t="str">
        <f>IF(ISNUMBER($AJ1176),INDEX($Z$4:$AC$3663,$AJ1176,AM$3),"")</f>
        <v/>
      </c>
      <c r="AN1176" s="149" t="str">
        <f>IF(ISNUMBER($AJ1176),INDEX($Z$4:$AC$3663,$AJ1176,AN$3),"")</f>
        <v/>
      </c>
      <c r="AO1176" s="59"/>
      <c r="AP1176" s="59"/>
      <c r="AQ1176" s="166"/>
      <c r="AR1176" s="59"/>
      <c r="AS1176" s="59"/>
      <c r="AT1176" s="149"/>
      <c r="AU1176" s="149"/>
      <c r="AV1176" s="149"/>
      <c r="AW1176" s="149"/>
      <c r="AX1176" s="150"/>
      <c r="AY1176" s="151"/>
      <c r="AZ1176" s="59"/>
      <c r="BA1176" s="59"/>
      <c r="BB1176" s="59"/>
      <c r="BC1176" s="59"/>
      <c r="BD1176" s="59"/>
      <c r="BE1176" s="59"/>
      <c r="BF1176" s="43"/>
      <c r="BG1176" s="59"/>
      <c r="BH1176" s="59"/>
      <c r="BI1176" s="59"/>
      <c r="BJ1176" s="59"/>
      <c r="BK1176" s="59"/>
      <c r="BL1176" s="59"/>
      <c r="BM1176" s="59"/>
    </row>
    <row r="1177" spans="1:65" x14ac:dyDescent="0.25">
      <c r="A1177" s="82"/>
      <c r="B1177" s="122" t="s">
        <v>10</v>
      </c>
      <c r="C1177" s="122">
        <v>4093.5</v>
      </c>
      <c r="D1177" s="122">
        <v>35.7579512098444</v>
      </c>
      <c r="E1177" s="142">
        <f>IF(B1176=B1177,0,MAX(E$4:E1176)+1)</f>
        <v>0</v>
      </c>
      <c r="F1177" s="142">
        <f t="shared" si="231"/>
        <v>2</v>
      </c>
      <c r="G1177" s="142" t="str">
        <f t="shared" si="225"/>
        <v/>
      </c>
      <c r="H1177" s="142" t="str">
        <f t="shared" si="226"/>
        <v/>
      </c>
      <c r="I1177" s="59"/>
      <c r="J1177" s="104"/>
      <c r="K1177" s="59"/>
      <c r="L1177" s="59"/>
      <c r="M1177" s="59"/>
      <c r="N1177" s="44"/>
      <c r="O1177" s="44"/>
      <c r="P1177" s="44"/>
      <c r="Q1177" s="43" t="str">
        <f t="shared" si="223"/>
        <v/>
      </c>
      <c r="R1177" s="60" t="str">
        <f t="shared" si="222"/>
        <v/>
      </c>
      <c r="S1177" s="60" t="str">
        <f t="shared" si="222"/>
        <v/>
      </c>
      <c r="T1177" s="60" t="str">
        <f t="shared" si="222"/>
        <v/>
      </c>
      <c r="U1177" s="60" t="str">
        <f t="shared" si="222"/>
        <v/>
      </c>
      <c r="V1177" s="60" t="str">
        <f t="shared" si="222"/>
        <v/>
      </c>
      <c r="W1177" s="44"/>
      <c r="X1177" s="44" t="str">
        <f t="shared" si="227"/>
        <v/>
      </c>
      <c r="Y1177" s="142" t="str">
        <f t="shared" si="224"/>
        <v/>
      </c>
      <c r="Z1177" s="172" t="str">
        <f t="shared" si="228"/>
        <v/>
      </c>
      <c r="AA1177" s="169" t="str">
        <f>IF(ISNUMBER($Q1177),INDEX($D$1:$D$3663,S1177,1),"")</f>
        <v/>
      </c>
      <c r="AB1177" s="169" t="str">
        <f>IF(ISNUMBER($Q1177),INDEX($D$1:$D$3663,T1177,1),"")</f>
        <v/>
      </c>
      <c r="AC1177" s="169" t="str">
        <f>IF(ISNUMBER($Q1177),INDEX($D$1:$D$3663,U1177,1),"")</f>
        <v/>
      </c>
      <c r="AD1177" s="169" t="str">
        <f>IF(ISNUMBER($Q1177),INDEX($D$1:$D$3663,V1177,1),"")</f>
        <v/>
      </c>
      <c r="AE1177" s="59"/>
      <c r="AF1177" s="177" t="str">
        <f t="shared" si="229"/>
        <v/>
      </c>
      <c r="AG1177" s="178" t="s">
        <v>1403</v>
      </c>
      <c r="AH1177" s="59"/>
      <c r="AI1177" s="163" t="str">
        <f t="shared" si="230"/>
        <v/>
      </c>
      <c r="AJ1177" s="162" t="str">
        <f t="shared" si="221"/>
        <v/>
      </c>
      <c r="AK1177" s="119"/>
      <c r="AL1177" s="59" t="str">
        <f>IF(ISNUMBER($AJ1177),INDEX($Z$4:$AC$3663,$AJ1177,AL$3),"")</f>
        <v/>
      </c>
      <c r="AM1177" s="149" t="str">
        <f>IF(ISNUMBER($AJ1177),INDEX($Z$4:$AC$3663,$AJ1177,AM$3),"")</f>
        <v/>
      </c>
      <c r="AN1177" s="149" t="str">
        <f>IF(ISNUMBER($AJ1177),INDEX($Z$4:$AC$3663,$AJ1177,AN$3),"")</f>
        <v/>
      </c>
      <c r="AO1177" s="59"/>
      <c r="AP1177" s="59"/>
      <c r="AQ1177" s="166"/>
      <c r="AR1177" s="59"/>
      <c r="AS1177" s="59"/>
      <c r="AT1177" s="149"/>
      <c r="AU1177" s="149"/>
      <c r="AV1177" s="149"/>
      <c r="AW1177" s="149"/>
      <c r="AX1177" s="150"/>
      <c r="AY1177" s="151"/>
      <c r="AZ1177" s="59"/>
      <c r="BA1177" s="59"/>
      <c r="BB1177" s="59"/>
      <c r="BC1177" s="59"/>
      <c r="BD1177" s="59"/>
      <c r="BE1177" s="59"/>
      <c r="BF1177" s="43"/>
      <c r="BG1177" s="59"/>
      <c r="BH1177" s="59"/>
      <c r="BI1177" s="59"/>
      <c r="BJ1177" s="59"/>
      <c r="BK1177" s="59"/>
      <c r="BL1177" s="59"/>
      <c r="BM1177" s="59"/>
    </row>
    <row r="1178" spans="1:65" x14ac:dyDescent="0.25">
      <c r="A1178" s="82"/>
      <c r="B1178" s="122" t="s">
        <v>10</v>
      </c>
      <c r="C1178" s="122">
        <v>4094.5</v>
      </c>
      <c r="D1178" s="122">
        <v>35.909039210790098</v>
      </c>
      <c r="E1178" s="142">
        <f>IF(B1177=B1178,0,MAX(E$4:E1177)+1)</f>
        <v>0</v>
      </c>
      <c r="F1178" s="142">
        <f t="shared" si="231"/>
        <v>2</v>
      </c>
      <c r="G1178" s="142" t="str">
        <f t="shared" si="225"/>
        <v/>
      </c>
      <c r="H1178" s="142" t="str">
        <f t="shared" si="226"/>
        <v/>
      </c>
      <c r="I1178" s="59"/>
      <c r="J1178" s="104"/>
      <c r="K1178" s="59"/>
      <c r="L1178" s="59"/>
      <c r="M1178" s="59"/>
      <c r="N1178" s="44"/>
      <c r="O1178" s="44"/>
      <c r="P1178" s="44"/>
      <c r="Q1178" s="43" t="str">
        <f t="shared" si="223"/>
        <v/>
      </c>
      <c r="R1178" s="60" t="str">
        <f t="shared" ref="R1178:V1228" si="232">IF(ISNUMBER($Q1178),IF($Q1178=0,R1177,R1177+1),"")</f>
        <v/>
      </c>
      <c r="S1178" s="60" t="str">
        <f t="shared" si="232"/>
        <v/>
      </c>
      <c r="T1178" s="60" t="str">
        <f t="shared" si="232"/>
        <v/>
      </c>
      <c r="U1178" s="60" t="str">
        <f t="shared" si="232"/>
        <v/>
      </c>
      <c r="V1178" s="60" t="str">
        <f t="shared" si="232"/>
        <v/>
      </c>
      <c r="W1178" s="44"/>
      <c r="X1178" s="44" t="str">
        <f t="shared" si="227"/>
        <v/>
      </c>
      <c r="Y1178" s="142" t="str">
        <f t="shared" si="224"/>
        <v/>
      </c>
      <c r="Z1178" s="172" t="str">
        <f t="shared" si="228"/>
        <v/>
      </c>
      <c r="AA1178" s="169" t="str">
        <f>IF(ISNUMBER($Q1178),INDEX($D$1:$D$3663,S1178,1),"")</f>
        <v/>
      </c>
      <c r="AB1178" s="169" t="str">
        <f>IF(ISNUMBER($Q1178),INDEX($D$1:$D$3663,T1178,1),"")</f>
        <v/>
      </c>
      <c r="AC1178" s="169" t="str">
        <f>IF(ISNUMBER($Q1178),INDEX($D$1:$D$3663,U1178,1),"")</f>
        <v/>
      </c>
      <c r="AD1178" s="169" t="str">
        <f>IF(ISNUMBER($Q1178),INDEX($D$1:$D$3663,V1178,1),"")</f>
        <v/>
      </c>
      <c r="AE1178" s="59"/>
      <c r="AF1178" s="177" t="str">
        <f t="shared" si="229"/>
        <v/>
      </c>
      <c r="AG1178" s="178" t="s">
        <v>1403</v>
      </c>
      <c r="AH1178" s="59"/>
      <c r="AI1178" s="163" t="str">
        <f t="shared" si="230"/>
        <v/>
      </c>
      <c r="AJ1178" s="162" t="str">
        <f t="shared" si="221"/>
        <v/>
      </c>
      <c r="AK1178" s="119"/>
      <c r="AL1178" s="59" t="str">
        <f>IF(ISNUMBER($AJ1178),INDEX($Z$4:$AC$3663,$AJ1178,AL$3),"")</f>
        <v/>
      </c>
      <c r="AM1178" s="149" t="str">
        <f>IF(ISNUMBER($AJ1178),INDEX($Z$4:$AC$3663,$AJ1178,AM$3),"")</f>
        <v/>
      </c>
      <c r="AN1178" s="149" t="str">
        <f>IF(ISNUMBER($AJ1178),INDEX($Z$4:$AC$3663,$AJ1178,AN$3),"")</f>
        <v/>
      </c>
      <c r="AO1178" s="59"/>
      <c r="AP1178" s="59"/>
      <c r="AQ1178" s="166"/>
      <c r="AR1178" s="59"/>
      <c r="AS1178" s="59"/>
      <c r="AT1178" s="149"/>
      <c r="AU1178" s="149"/>
      <c r="AV1178" s="149"/>
      <c r="AW1178" s="149"/>
      <c r="AX1178" s="150"/>
      <c r="AY1178" s="151"/>
      <c r="AZ1178" s="59"/>
      <c r="BA1178" s="59"/>
      <c r="BB1178" s="59"/>
      <c r="BC1178" s="59"/>
      <c r="BD1178" s="59"/>
      <c r="BE1178" s="59"/>
      <c r="BF1178" s="43"/>
      <c r="BG1178" s="59"/>
      <c r="BH1178" s="59"/>
      <c r="BI1178" s="59"/>
      <c r="BJ1178" s="59"/>
      <c r="BK1178" s="59"/>
      <c r="BL1178" s="59"/>
      <c r="BM1178" s="59"/>
    </row>
    <row r="1179" spans="1:65" x14ac:dyDescent="0.25">
      <c r="A1179" s="82"/>
      <c r="B1179" s="122" t="s">
        <v>10</v>
      </c>
      <c r="C1179" s="122">
        <v>4095.5</v>
      </c>
      <c r="D1179" s="122">
        <v>35.897257876782298</v>
      </c>
      <c r="E1179" s="142">
        <f>IF(B1178=B1179,0,MAX(E$4:E1178)+1)</f>
        <v>0</v>
      </c>
      <c r="F1179" s="142">
        <f t="shared" si="231"/>
        <v>2</v>
      </c>
      <c r="G1179" s="142" t="str">
        <f t="shared" si="225"/>
        <v/>
      </c>
      <c r="H1179" s="142" t="str">
        <f t="shared" si="226"/>
        <v/>
      </c>
      <c r="I1179" s="59"/>
      <c r="J1179" s="104"/>
      <c r="K1179" s="59"/>
      <c r="L1179" s="59"/>
      <c r="M1179" s="59"/>
      <c r="N1179" s="44"/>
      <c r="O1179" s="44"/>
      <c r="P1179" s="44"/>
      <c r="Q1179" s="43" t="str">
        <f t="shared" si="223"/>
        <v/>
      </c>
      <c r="R1179" s="60" t="str">
        <f t="shared" si="232"/>
        <v/>
      </c>
      <c r="S1179" s="60" t="str">
        <f t="shared" si="232"/>
        <v/>
      </c>
      <c r="T1179" s="60" t="str">
        <f t="shared" si="232"/>
        <v/>
      </c>
      <c r="U1179" s="60" t="str">
        <f t="shared" si="232"/>
        <v/>
      </c>
      <c r="V1179" s="60" t="str">
        <f t="shared" si="232"/>
        <v/>
      </c>
      <c r="W1179" s="44"/>
      <c r="X1179" s="44" t="str">
        <f t="shared" si="227"/>
        <v/>
      </c>
      <c r="Y1179" s="142" t="str">
        <f t="shared" si="224"/>
        <v/>
      </c>
      <c r="Z1179" s="172" t="str">
        <f t="shared" si="228"/>
        <v/>
      </c>
      <c r="AA1179" s="169" t="str">
        <f>IF(ISNUMBER($Q1179),INDEX($D$1:$D$3663,S1179,1),"")</f>
        <v/>
      </c>
      <c r="AB1179" s="169" t="str">
        <f>IF(ISNUMBER($Q1179),INDEX($D$1:$D$3663,T1179,1),"")</f>
        <v/>
      </c>
      <c r="AC1179" s="169" t="str">
        <f>IF(ISNUMBER($Q1179),INDEX($D$1:$D$3663,U1179,1),"")</f>
        <v/>
      </c>
      <c r="AD1179" s="169" t="str">
        <f>IF(ISNUMBER($Q1179),INDEX($D$1:$D$3663,V1179,1),"")</f>
        <v/>
      </c>
      <c r="AE1179" s="59"/>
      <c r="AF1179" s="177" t="str">
        <f t="shared" si="229"/>
        <v/>
      </c>
      <c r="AG1179" s="178" t="s">
        <v>1403</v>
      </c>
      <c r="AH1179" s="59"/>
      <c r="AI1179" s="163" t="str">
        <f t="shared" si="230"/>
        <v/>
      </c>
      <c r="AJ1179" s="162" t="str">
        <f t="shared" si="221"/>
        <v/>
      </c>
      <c r="AK1179" s="119"/>
      <c r="AL1179" s="59" t="str">
        <f>IF(ISNUMBER($AJ1179),INDEX($Z$4:$AC$3663,$AJ1179,AL$3),"")</f>
        <v/>
      </c>
      <c r="AM1179" s="149" t="str">
        <f>IF(ISNUMBER($AJ1179),INDEX($Z$4:$AC$3663,$AJ1179,AM$3),"")</f>
        <v/>
      </c>
      <c r="AN1179" s="149" t="str">
        <f>IF(ISNUMBER($AJ1179),INDEX($Z$4:$AC$3663,$AJ1179,AN$3),"")</f>
        <v/>
      </c>
      <c r="AO1179" s="59"/>
      <c r="AP1179" s="59"/>
      <c r="AQ1179" s="166"/>
      <c r="AR1179" s="59"/>
      <c r="AS1179" s="59"/>
      <c r="AT1179" s="149"/>
      <c r="AU1179" s="149"/>
      <c r="AV1179" s="149"/>
      <c r="AW1179" s="149"/>
      <c r="AX1179" s="150"/>
      <c r="AY1179" s="151"/>
      <c r="AZ1179" s="59"/>
      <c r="BA1179" s="59"/>
      <c r="BB1179" s="59"/>
      <c r="BC1179" s="59"/>
      <c r="BD1179" s="59"/>
      <c r="BE1179" s="59"/>
      <c r="BF1179" s="43"/>
      <c r="BG1179" s="59"/>
      <c r="BH1179" s="59"/>
      <c r="BI1179" s="59"/>
      <c r="BJ1179" s="59"/>
      <c r="BK1179" s="59"/>
      <c r="BL1179" s="59"/>
      <c r="BM1179" s="59"/>
    </row>
    <row r="1180" spans="1:65" x14ac:dyDescent="0.25">
      <c r="A1180" s="82"/>
      <c r="B1180" s="122" t="s">
        <v>10</v>
      </c>
      <c r="C1180" s="122">
        <v>4096.5</v>
      </c>
      <c r="D1180" s="122">
        <v>36.001547387601697</v>
      </c>
      <c r="E1180" s="142">
        <f>IF(B1179=B1180,0,MAX(E$4:E1179)+1)</f>
        <v>0</v>
      </c>
      <c r="F1180" s="142">
        <f t="shared" si="231"/>
        <v>2</v>
      </c>
      <c r="G1180" s="142" t="str">
        <f t="shared" si="225"/>
        <v/>
      </c>
      <c r="H1180" s="142" t="str">
        <f t="shared" si="226"/>
        <v/>
      </c>
      <c r="I1180" s="59"/>
      <c r="J1180" s="104"/>
      <c r="K1180" s="59"/>
      <c r="L1180" s="59"/>
      <c r="M1180" s="59"/>
      <c r="N1180" s="44"/>
      <c r="O1180" s="44"/>
      <c r="P1180" s="44"/>
      <c r="Q1180" s="43" t="str">
        <f t="shared" si="223"/>
        <v/>
      </c>
      <c r="R1180" s="60" t="str">
        <f t="shared" si="232"/>
        <v/>
      </c>
      <c r="S1180" s="60" t="str">
        <f t="shared" si="232"/>
        <v/>
      </c>
      <c r="T1180" s="60" t="str">
        <f t="shared" si="232"/>
        <v/>
      </c>
      <c r="U1180" s="60" t="str">
        <f t="shared" si="232"/>
        <v/>
      </c>
      <c r="V1180" s="60" t="str">
        <f t="shared" si="232"/>
        <v/>
      </c>
      <c r="W1180" s="44"/>
      <c r="X1180" s="44" t="str">
        <f t="shared" si="227"/>
        <v/>
      </c>
      <c r="Y1180" s="142" t="str">
        <f t="shared" si="224"/>
        <v/>
      </c>
      <c r="Z1180" s="172" t="str">
        <f t="shared" si="228"/>
        <v/>
      </c>
      <c r="AA1180" s="169" t="str">
        <f>IF(ISNUMBER($Q1180),INDEX($D$1:$D$3663,S1180,1),"")</f>
        <v/>
      </c>
      <c r="AB1180" s="169" t="str">
        <f>IF(ISNUMBER($Q1180),INDEX($D$1:$D$3663,T1180,1),"")</f>
        <v/>
      </c>
      <c r="AC1180" s="169" t="str">
        <f>IF(ISNUMBER($Q1180),INDEX($D$1:$D$3663,U1180,1),"")</f>
        <v/>
      </c>
      <c r="AD1180" s="169" t="str">
        <f>IF(ISNUMBER($Q1180),INDEX($D$1:$D$3663,V1180,1),"")</f>
        <v/>
      </c>
      <c r="AE1180" s="59"/>
      <c r="AF1180" s="177" t="str">
        <f t="shared" si="229"/>
        <v/>
      </c>
      <c r="AG1180" s="178" t="s">
        <v>1403</v>
      </c>
      <c r="AH1180" s="59"/>
      <c r="AI1180" s="163" t="str">
        <f t="shared" si="230"/>
        <v/>
      </c>
      <c r="AJ1180" s="162" t="str">
        <f t="shared" si="221"/>
        <v/>
      </c>
      <c r="AK1180" s="119"/>
      <c r="AL1180" s="59" t="str">
        <f>IF(ISNUMBER($AJ1180),INDEX($Z$4:$AC$3663,$AJ1180,AL$3),"")</f>
        <v/>
      </c>
      <c r="AM1180" s="149" t="str">
        <f>IF(ISNUMBER($AJ1180),INDEX($Z$4:$AC$3663,$AJ1180,AM$3),"")</f>
        <v/>
      </c>
      <c r="AN1180" s="149" t="str">
        <f>IF(ISNUMBER($AJ1180),INDEX($Z$4:$AC$3663,$AJ1180,AN$3),"")</f>
        <v/>
      </c>
      <c r="AO1180" s="59"/>
      <c r="AP1180" s="59"/>
      <c r="AQ1180" s="166"/>
      <c r="AR1180" s="59"/>
      <c r="AS1180" s="59"/>
      <c r="AT1180" s="149"/>
      <c r="AU1180" s="149"/>
      <c r="AV1180" s="149"/>
      <c r="AW1180" s="149"/>
      <c r="AX1180" s="150"/>
      <c r="AY1180" s="151"/>
      <c r="AZ1180" s="59"/>
      <c r="BA1180" s="59"/>
      <c r="BB1180" s="59"/>
      <c r="BC1180" s="59"/>
      <c r="BD1180" s="59"/>
      <c r="BE1180" s="59"/>
      <c r="BF1180" s="43"/>
      <c r="BG1180" s="59"/>
      <c r="BH1180" s="59"/>
      <c r="BI1180" s="59"/>
      <c r="BJ1180" s="59"/>
      <c r="BK1180" s="59"/>
      <c r="BL1180" s="59"/>
      <c r="BM1180" s="59"/>
    </row>
    <row r="1181" spans="1:65" x14ac:dyDescent="0.25">
      <c r="A1181" s="82"/>
      <c r="B1181" s="122" t="s">
        <v>10</v>
      </c>
      <c r="C1181" s="122">
        <v>4097.5</v>
      </c>
      <c r="D1181" s="122">
        <v>35.942797496009398</v>
      </c>
      <c r="E1181" s="142">
        <f>IF(B1180=B1181,0,MAX(E$4:E1180)+1)</f>
        <v>0</v>
      </c>
      <c r="F1181" s="142">
        <f t="shared" si="231"/>
        <v>2</v>
      </c>
      <c r="G1181" s="142" t="str">
        <f t="shared" si="225"/>
        <v/>
      </c>
      <c r="H1181" s="142" t="str">
        <f t="shared" si="226"/>
        <v/>
      </c>
      <c r="I1181" s="59"/>
      <c r="J1181" s="104"/>
      <c r="K1181" s="59"/>
      <c r="L1181" s="59"/>
      <c r="M1181" s="59"/>
      <c r="N1181" s="44"/>
      <c r="O1181" s="44"/>
      <c r="P1181" s="44"/>
      <c r="Q1181" s="43" t="str">
        <f t="shared" si="223"/>
        <v/>
      </c>
      <c r="R1181" s="60" t="str">
        <f t="shared" si="232"/>
        <v/>
      </c>
      <c r="S1181" s="60" t="str">
        <f t="shared" si="232"/>
        <v/>
      </c>
      <c r="T1181" s="60" t="str">
        <f t="shared" si="232"/>
        <v/>
      </c>
      <c r="U1181" s="60" t="str">
        <f t="shared" si="232"/>
        <v/>
      </c>
      <c r="V1181" s="60" t="str">
        <f t="shared" si="232"/>
        <v/>
      </c>
      <c r="W1181" s="44"/>
      <c r="X1181" s="44" t="str">
        <f t="shared" si="227"/>
        <v/>
      </c>
      <c r="Y1181" s="142" t="str">
        <f t="shared" si="224"/>
        <v/>
      </c>
      <c r="Z1181" s="172" t="str">
        <f t="shared" si="228"/>
        <v/>
      </c>
      <c r="AA1181" s="169" t="str">
        <f>IF(ISNUMBER($Q1181),INDEX($D$1:$D$3663,S1181,1),"")</f>
        <v/>
      </c>
      <c r="AB1181" s="169" t="str">
        <f>IF(ISNUMBER($Q1181),INDEX($D$1:$D$3663,T1181,1),"")</f>
        <v/>
      </c>
      <c r="AC1181" s="169" t="str">
        <f>IF(ISNUMBER($Q1181),INDEX($D$1:$D$3663,U1181,1),"")</f>
        <v/>
      </c>
      <c r="AD1181" s="169" t="str">
        <f>IF(ISNUMBER($Q1181),INDEX($D$1:$D$3663,V1181,1),"")</f>
        <v/>
      </c>
      <c r="AE1181" s="59"/>
      <c r="AF1181" s="177" t="str">
        <f t="shared" si="229"/>
        <v/>
      </c>
      <c r="AG1181" s="178" t="s">
        <v>1403</v>
      </c>
      <c r="AH1181" s="59"/>
      <c r="AI1181" s="163" t="str">
        <f t="shared" si="230"/>
        <v/>
      </c>
      <c r="AJ1181" s="162" t="str">
        <f t="shared" ref="AJ1181:AJ1244" si="233">IF(AI1180=AI$2,AJ1180+AJ$2-1,IF(ISNUMBER(AI1181),AJ1180+AJ$2,""))</f>
        <v/>
      </c>
      <c r="AK1181" s="119"/>
      <c r="AL1181" s="59" t="str">
        <f>IF(ISNUMBER($AJ1181),INDEX($Z$4:$AC$3663,$AJ1181,AL$3),"")</f>
        <v/>
      </c>
      <c r="AM1181" s="149" t="str">
        <f>IF(ISNUMBER($AJ1181),INDEX($Z$4:$AC$3663,$AJ1181,AM$3),"")</f>
        <v/>
      </c>
      <c r="AN1181" s="149" t="str">
        <f>IF(ISNUMBER($AJ1181),INDEX($Z$4:$AC$3663,$AJ1181,AN$3),"")</f>
        <v/>
      </c>
      <c r="AO1181" s="59"/>
      <c r="AP1181" s="59"/>
      <c r="AQ1181" s="166"/>
      <c r="AR1181" s="59"/>
      <c r="AS1181" s="59"/>
      <c r="AT1181" s="149"/>
      <c r="AU1181" s="149"/>
      <c r="AV1181" s="149"/>
      <c r="AW1181" s="149"/>
      <c r="AX1181" s="150"/>
      <c r="AY1181" s="151"/>
      <c r="AZ1181" s="59"/>
      <c r="BA1181" s="59"/>
      <c r="BB1181" s="59"/>
      <c r="BC1181" s="59"/>
      <c r="BD1181" s="59"/>
      <c r="BE1181" s="59"/>
      <c r="BF1181" s="43"/>
      <c r="BG1181" s="59"/>
      <c r="BH1181" s="59"/>
      <c r="BI1181" s="59"/>
      <c r="BJ1181" s="59"/>
      <c r="BK1181" s="59"/>
      <c r="BL1181" s="59"/>
      <c r="BM1181" s="59"/>
    </row>
    <row r="1182" spans="1:65" x14ac:dyDescent="0.25">
      <c r="A1182" s="82"/>
      <c r="B1182" s="122" t="s">
        <v>10</v>
      </c>
      <c r="C1182" s="122">
        <v>4098.5</v>
      </c>
      <c r="D1182" s="122">
        <v>35.928269164602497</v>
      </c>
      <c r="E1182" s="142">
        <f>IF(B1181=B1182,0,MAX(E$4:E1181)+1)</f>
        <v>0</v>
      </c>
      <c r="F1182" s="142">
        <f t="shared" si="231"/>
        <v>2</v>
      </c>
      <c r="G1182" s="142" t="str">
        <f t="shared" si="225"/>
        <v/>
      </c>
      <c r="H1182" s="142" t="str">
        <f t="shared" si="226"/>
        <v/>
      </c>
      <c r="I1182" s="59"/>
      <c r="J1182" s="104"/>
      <c r="K1182" s="59"/>
      <c r="L1182" s="59"/>
      <c r="M1182" s="59"/>
      <c r="N1182" s="44"/>
      <c r="O1182" s="44"/>
      <c r="P1182" s="44"/>
      <c r="Q1182" s="43" t="str">
        <f t="shared" si="223"/>
        <v/>
      </c>
      <c r="R1182" s="60" t="str">
        <f t="shared" si="232"/>
        <v/>
      </c>
      <c r="S1182" s="60" t="str">
        <f t="shared" si="232"/>
        <v/>
      </c>
      <c r="T1182" s="60" t="str">
        <f t="shared" si="232"/>
        <v/>
      </c>
      <c r="U1182" s="60" t="str">
        <f t="shared" si="232"/>
        <v/>
      </c>
      <c r="V1182" s="60" t="str">
        <f t="shared" si="232"/>
        <v/>
      </c>
      <c r="W1182" s="44"/>
      <c r="X1182" s="44" t="str">
        <f t="shared" si="227"/>
        <v/>
      </c>
      <c r="Y1182" s="142" t="str">
        <f t="shared" si="224"/>
        <v/>
      </c>
      <c r="Z1182" s="172" t="str">
        <f t="shared" si="228"/>
        <v/>
      </c>
      <c r="AA1182" s="169" t="str">
        <f>IF(ISNUMBER($Q1182),INDEX($D$1:$D$3663,S1182,1),"")</f>
        <v/>
      </c>
      <c r="AB1182" s="169" t="str">
        <f>IF(ISNUMBER($Q1182),INDEX($D$1:$D$3663,T1182,1),"")</f>
        <v/>
      </c>
      <c r="AC1182" s="169" t="str">
        <f>IF(ISNUMBER($Q1182),INDEX($D$1:$D$3663,U1182,1),"")</f>
        <v/>
      </c>
      <c r="AD1182" s="169" t="str">
        <f>IF(ISNUMBER($Q1182),INDEX($D$1:$D$3663,V1182,1),"")</f>
        <v/>
      </c>
      <c r="AE1182" s="59"/>
      <c r="AF1182" s="177" t="str">
        <f t="shared" si="229"/>
        <v/>
      </c>
      <c r="AG1182" s="178" t="s">
        <v>1403</v>
      </c>
      <c r="AH1182" s="59"/>
      <c r="AI1182" s="163" t="str">
        <f t="shared" si="230"/>
        <v/>
      </c>
      <c r="AJ1182" s="162" t="str">
        <f t="shared" si="233"/>
        <v/>
      </c>
      <c r="AK1182" s="119"/>
      <c r="AL1182" s="59" t="str">
        <f>IF(ISNUMBER($AJ1182),INDEX($Z$4:$AC$3663,$AJ1182,AL$3),"")</f>
        <v/>
      </c>
      <c r="AM1182" s="149" t="str">
        <f>IF(ISNUMBER($AJ1182),INDEX($Z$4:$AC$3663,$AJ1182,AM$3),"")</f>
        <v/>
      </c>
      <c r="AN1182" s="149" t="str">
        <f>IF(ISNUMBER($AJ1182),INDEX($Z$4:$AC$3663,$AJ1182,AN$3),"")</f>
        <v/>
      </c>
      <c r="AO1182" s="59"/>
      <c r="AP1182" s="59"/>
      <c r="AQ1182" s="166"/>
      <c r="AR1182" s="59"/>
      <c r="AS1182" s="59"/>
      <c r="AT1182" s="149"/>
      <c r="AU1182" s="149"/>
      <c r="AV1182" s="149"/>
      <c r="AW1182" s="149"/>
      <c r="AX1182" s="150"/>
      <c r="AY1182" s="151"/>
      <c r="AZ1182" s="59"/>
      <c r="BA1182" s="59"/>
      <c r="BB1182" s="59"/>
      <c r="BC1182" s="59"/>
      <c r="BD1182" s="59"/>
      <c r="BE1182" s="59"/>
      <c r="BF1182" s="43"/>
      <c r="BG1182" s="59"/>
      <c r="BH1182" s="59"/>
      <c r="BI1182" s="59"/>
      <c r="BJ1182" s="59"/>
      <c r="BK1182" s="59"/>
      <c r="BL1182" s="59"/>
      <c r="BM1182" s="59"/>
    </row>
    <row r="1183" spans="1:65" x14ac:dyDescent="0.25">
      <c r="A1183" s="82"/>
      <c r="B1183" s="122" t="s">
        <v>10</v>
      </c>
      <c r="C1183" s="122">
        <v>4099.5</v>
      </c>
      <c r="D1183" s="122">
        <v>35.949865039770401</v>
      </c>
      <c r="E1183" s="142">
        <f>IF(B1182=B1183,0,MAX(E$4:E1182)+1)</f>
        <v>0</v>
      </c>
      <c r="F1183" s="142">
        <f t="shared" si="231"/>
        <v>2</v>
      </c>
      <c r="G1183" s="142" t="str">
        <f t="shared" si="225"/>
        <v/>
      </c>
      <c r="H1183" s="142" t="str">
        <f t="shared" si="226"/>
        <v/>
      </c>
      <c r="I1183" s="59"/>
      <c r="J1183" s="104"/>
      <c r="K1183" s="59"/>
      <c r="L1183" s="59"/>
      <c r="M1183" s="59"/>
      <c r="N1183" s="44"/>
      <c r="O1183" s="44"/>
      <c r="P1183" s="44"/>
      <c r="Q1183" s="43" t="str">
        <f t="shared" si="223"/>
        <v/>
      </c>
      <c r="R1183" s="60" t="str">
        <f t="shared" si="232"/>
        <v/>
      </c>
      <c r="S1183" s="60" t="str">
        <f t="shared" si="232"/>
        <v/>
      </c>
      <c r="T1183" s="60" t="str">
        <f t="shared" si="232"/>
        <v/>
      </c>
      <c r="U1183" s="60" t="str">
        <f t="shared" si="232"/>
        <v/>
      </c>
      <c r="V1183" s="60" t="str">
        <f t="shared" si="232"/>
        <v/>
      </c>
      <c r="W1183" s="44"/>
      <c r="X1183" s="44" t="str">
        <f t="shared" si="227"/>
        <v/>
      </c>
      <c r="Y1183" s="142" t="str">
        <f t="shared" si="224"/>
        <v/>
      </c>
      <c r="Z1183" s="172" t="str">
        <f t="shared" si="228"/>
        <v/>
      </c>
      <c r="AA1183" s="169" t="str">
        <f>IF(ISNUMBER($Q1183),INDEX($D$1:$D$3663,S1183,1),"")</f>
        <v/>
      </c>
      <c r="AB1183" s="169" t="str">
        <f>IF(ISNUMBER($Q1183),INDEX($D$1:$D$3663,T1183,1),"")</f>
        <v/>
      </c>
      <c r="AC1183" s="169" t="str">
        <f>IF(ISNUMBER($Q1183),INDEX($D$1:$D$3663,U1183,1),"")</f>
        <v/>
      </c>
      <c r="AD1183" s="169" t="str">
        <f>IF(ISNUMBER($Q1183),INDEX($D$1:$D$3663,V1183,1),"")</f>
        <v/>
      </c>
      <c r="AE1183" s="59"/>
      <c r="AF1183" s="177" t="str">
        <f t="shared" si="229"/>
        <v/>
      </c>
      <c r="AG1183" s="178" t="s">
        <v>1403</v>
      </c>
      <c r="AH1183" s="59"/>
      <c r="AI1183" s="163" t="str">
        <f t="shared" si="230"/>
        <v/>
      </c>
      <c r="AJ1183" s="162" t="str">
        <f t="shared" si="233"/>
        <v/>
      </c>
      <c r="AK1183" s="119"/>
      <c r="AL1183" s="59" t="str">
        <f>IF(ISNUMBER($AJ1183),INDEX($Z$4:$AC$3663,$AJ1183,AL$3),"")</f>
        <v/>
      </c>
      <c r="AM1183" s="149" t="str">
        <f>IF(ISNUMBER($AJ1183),INDEX($Z$4:$AC$3663,$AJ1183,AM$3),"")</f>
        <v/>
      </c>
      <c r="AN1183" s="149" t="str">
        <f>IF(ISNUMBER($AJ1183),INDEX($Z$4:$AC$3663,$AJ1183,AN$3),"")</f>
        <v/>
      </c>
      <c r="AO1183" s="59"/>
      <c r="AP1183" s="59"/>
      <c r="AQ1183" s="166"/>
      <c r="AR1183" s="59"/>
      <c r="AS1183" s="59"/>
      <c r="AT1183" s="149"/>
      <c r="AU1183" s="149"/>
      <c r="AV1183" s="149"/>
      <c r="AW1183" s="149"/>
      <c r="AX1183" s="150"/>
      <c r="AY1183" s="151"/>
      <c r="AZ1183" s="59"/>
      <c r="BA1183" s="59"/>
      <c r="BB1183" s="59"/>
      <c r="BC1183" s="59"/>
      <c r="BD1183" s="59"/>
      <c r="BE1183" s="59"/>
      <c r="BF1183" s="43"/>
      <c r="BG1183" s="59"/>
      <c r="BH1183" s="59"/>
      <c r="BI1183" s="59"/>
      <c r="BJ1183" s="59"/>
      <c r="BK1183" s="59"/>
      <c r="BL1183" s="59"/>
      <c r="BM1183" s="59"/>
    </row>
    <row r="1184" spans="1:65" x14ac:dyDescent="0.25">
      <c r="A1184" s="82"/>
      <c r="B1184" s="122" t="s">
        <v>10</v>
      </c>
      <c r="C1184" s="122">
        <v>4100.5</v>
      </c>
      <c r="D1184" s="122">
        <v>35.920713350690498</v>
      </c>
      <c r="E1184" s="142">
        <f>IF(B1183=B1184,0,MAX(E$4:E1183)+1)</f>
        <v>0</v>
      </c>
      <c r="F1184" s="142">
        <f t="shared" si="231"/>
        <v>2</v>
      </c>
      <c r="G1184" s="142" t="str">
        <f t="shared" si="225"/>
        <v/>
      </c>
      <c r="H1184" s="142" t="str">
        <f t="shared" si="226"/>
        <v/>
      </c>
      <c r="I1184" s="59"/>
      <c r="J1184" s="104"/>
      <c r="K1184" s="59"/>
      <c r="L1184" s="59"/>
      <c r="M1184" s="59"/>
      <c r="N1184" s="44"/>
      <c r="O1184" s="44"/>
      <c r="P1184" s="44"/>
      <c r="Q1184" s="43" t="str">
        <f t="shared" si="223"/>
        <v/>
      </c>
      <c r="R1184" s="60" t="str">
        <f t="shared" si="232"/>
        <v/>
      </c>
      <c r="S1184" s="60" t="str">
        <f t="shared" si="232"/>
        <v/>
      </c>
      <c r="T1184" s="60" t="str">
        <f t="shared" si="232"/>
        <v/>
      </c>
      <c r="U1184" s="60" t="str">
        <f t="shared" si="232"/>
        <v/>
      </c>
      <c r="V1184" s="60" t="str">
        <f t="shared" si="232"/>
        <v/>
      </c>
      <c r="W1184" s="44"/>
      <c r="X1184" s="44" t="str">
        <f t="shared" si="227"/>
        <v/>
      </c>
      <c r="Y1184" s="142" t="str">
        <f t="shared" si="224"/>
        <v/>
      </c>
      <c r="Z1184" s="172" t="str">
        <f t="shared" si="228"/>
        <v/>
      </c>
      <c r="AA1184" s="169" t="str">
        <f>IF(ISNUMBER($Q1184),INDEX($D$1:$D$3663,S1184,1),"")</f>
        <v/>
      </c>
      <c r="AB1184" s="169" t="str">
        <f>IF(ISNUMBER($Q1184),INDEX($D$1:$D$3663,T1184,1),"")</f>
        <v/>
      </c>
      <c r="AC1184" s="169" t="str">
        <f>IF(ISNUMBER($Q1184),INDEX($D$1:$D$3663,U1184,1),"")</f>
        <v/>
      </c>
      <c r="AD1184" s="169" t="str">
        <f>IF(ISNUMBER($Q1184),INDEX($D$1:$D$3663,V1184,1),"")</f>
        <v/>
      </c>
      <c r="AE1184" s="59"/>
      <c r="AF1184" s="177" t="str">
        <f t="shared" si="229"/>
        <v/>
      </c>
      <c r="AG1184" s="178" t="s">
        <v>1403</v>
      </c>
      <c r="AH1184" s="59"/>
      <c r="AI1184" s="163" t="str">
        <f t="shared" si="230"/>
        <v/>
      </c>
      <c r="AJ1184" s="162" t="str">
        <f t="shared" si="233"/>
        <v/>
      </c>
      <c r="AK1184" s="119"/>
      <c r="AL1184" s="59" t="str">
        <f>IF(ISNUMBER($AJ1184),INDEX($Z$4:$AC$3663,$AJ1184,AL$3),"")</f>
        <v/>
      </c>
      <c r="AM1184" s="149" t="str">
        <f>IF(ISNUMBER($AJ1184),INDEX($Z$4:$AC$3663,$AJ1184,AM$3),"")</f>
        <v/>
      </c>
      <c r="AN1184" s="149" t="str">
        <f>IF(ISNUMBER($AJ1184),INDEX($Z$4:$AC$3663,$AJ1184,AN$3),"")</f>
        <v/>
      </c>
      <c r="AO1184" s="59"/>
      <c r="AP1184" s="59"/>
      <c r="AQ1184" s="166"/>
      <c r="AR1184" s="59"/>
      <c r="AS1184" s="59"/>
      <c r="AT1184" s="149"/>
      <c r="AU1184" s="149"/>
      <c r="AV1184" s="149"/>
      <c r="AW1184" s="149"/>
      <c r="AX1184" s="150"/>
      <c r="AY1184" s="151"/>
      <c r="AZ1184" s="59"/>
      <c r="BA1184" s="59"/>
      <c r="BB1184" s="59"/>
      <c r="BC1184" s="59"/>
      <c r="BD1184" s="59"/>
      <c r="BE1184" s="59"/>
      <c r="BF1184" s="43"/>
      <c r="BG1184" s="59"/>
      <c r="BH1184" s="59"/>
      <c r="BI1184" s="59"/>
      <c r="BJ1184" s="59"/>
      <c r="BK1184" s="59"/>
      <c r="BL1184" s="59"/>
      <c r="BM1184" s="59"/>
    </row>
    <row r="1185" spans="1:65" x14ac:dyDescent="0.25">
      <c r="A1185" s="82"/>
      <c r="B1185" s="122" t="s">
        <v>10</v>
      </c>
      <c r="C1185" s="122">
        <v>4101.5</v>
      </c>
      <c r="D1185" s="122">
        <v>35.940296126580797</v>
      </c>
      <c r="E1185" s="142">
        <f>IF(B1184=B1185,0,MAX(E$4:E1184)+1)</f>
        <v>0</v>
      </c>
      <c r="F1185" s="142">
        <f t="shared" si="231"/>
        <v>2</v>
      </c>
      <c r="G1185" s="142" t="str">
        <f t="shared" si="225"/>
        <v/>
      </c>
      <c r="H1185" s="142" t="str">
        <f t="shared" si="226"/>
        <v/>
      </c>
      <c r="I1185" s="59"/>
      <c r="J1185" s="104"/>
      <c r="K1185" s="59"/>
      <c r="L1185" s="59"/>
      <c r="M1185" s="59"/>
      <c r="N1185" s="44"/>
      <c r="O1185" s="44"/>
      <c r="P1185" s="44"/>
      <c r="Q1185" s="43" t="str">
        <f t="shared" si="223"/>
        <v/>
      </c>
      <c r="R1185" s="60" t="str">
        <f t="shared" si="232"/>
        <v/>
      </c>
      <c r="S1185" s="60" t="str">
        <f t="shared" si="232"/>
        <v/>
      </c>
      <c r="T1185" s="60" t="str">
        <f t="shared" si="232"/>
        <v/>
      </c>
      <c r="U1185" s="60" t="str">
        <f t="shared" si="232"/>
        <v/>
      </c>
      <c r="V1185" s="60" t="str">
        <f t="shared" si="232"/>
        <v/>
      </c>
      <c r="W1185" s="44"/>
      <c r="X1185" s="44" t="str">
        <f t="shared" si="227"/>
        <v/>
      </c>
      <c r="Y1185" s="142" t="str">
        <f t="shared" si="224"/>
        <v/>
      </c>
      <c r="Z1185" s="172" t="str">
        <f t="shared" si="228"/>
        <v/>
      </c>
      <c r="AA1185" s="169" t="str">
        <f>IF(ISNUMBER($Q1185),INDEX($D$1:$D$3663,S1185,1),"")</f>
        <v/>
      </c>
      <c r="AB1185" s="169" t="str">
        <f>IF(ISNUMBER($Q1185),INDEX($D$1:$D$3663,T1185,1),"")</f>
        <v/>
      </c>
      <c r="AC1185" s="169" t="str">
        <f>IF(ISNUMBER($Q1185),INDEX($D$1:$D$3663,U1185,1),"")</f>
        <v/>
      </c>
      <c r="AD1185" s="169" t="str">
        <f>IF(ISNUMBER($Q1185),INDEX($D$1:$D$3663,V1185,1),"")</f>
        <v/>
      </c>
      <c r="AE1185" s="59"/>
      <c r="AF1185" s="177" t="str">
        <f t="shared" si="229"/>
        <v/>
      </c>
      <c r="AG1185" s="178" t="s">
        <v>1403</v>
      </c>
      <c r="AH1185" s="59"/>
      <c r="AI1185" s="163" t="str">
        <f t="shared" si="230"/>
        <v/>
      </c>
      <c r="AJ1185" s="162" t="str">
        <f t="shared" si="233"/>
        <v/>
      </c>
      <c r="AK1185" s="119"/>
      <c r="AL1185" s="59" t="str">
        <f>IF(ISNUMBER($AJ1185),INDEX($Z$4:$AC$3663,$AJ1185,AL$3),"")</f>
        <v/>
      </c>
      <c r="AM1185" s="149" t="str">
        <f>IF(ISNUMBER($AJ1185),INDEX($Z$4:$AC$3663,$AJ1185,AM$3),"")</f>
        <v/>
      </c>
      <c r="AN1185" s="149" t="str">
        <f>IF(ISNUMBER($AJ1185),INDEX($Z$4:$AC$3663,$AJ1185,AN$3),"")</f>
        <v/>
      </c>
      <c r="AO1185" s="59"/>
      <c r="AP1185" s="59"/>
      <c r="AQ1185" s="166"/>
      <c r="AR1185" s="59"/>
      <c r="AS1185" s="59"/>
      <c r="AT1185" s="149"/>
      <c r="AU1185" s="149"/>
      <c r="AV1185" s="149"/>
      <c r="AW1185" s="149"/>
      <c r="AX1185" s="150"/>
      <c r="AY1185" s="151"/>
      <c r="AZ1185" s="59"/>
      <c r="BA1185" s="59"/>
      <c r="BB1185" s="59"/>
      <c r="BC1185" s="59"/>
      <c r="BD1185" s="59"/>
      <c r="BE1185" s="59"/>
      <c r="BF1185" s="43"/>
      <c r="BG1185" s="59"/>
      <c r="BH1185" s="59"/>
      <c r="BI1185" s="59"/>
      <c r="BJ1185" s="59"/>
      <c r="BK1185" s="59"/>
      <c r="BL1185" s="59"/>
      <c r="BM1185" s="59"/>
    </row>
    <row r="1186" spans="1:65" x14ac:dyDescent="0.25">
      <c r="A1186" s="82"/>
      <c r="B1186" s="122" t="s">
        <v>10</v>
      </c>
      <c r="C1186" s="122">
        <v>4102.5</v>
      </c>
      <c r="D1186" s="122">
        <v>35.897629991056696</v>
      </c>
      <c r="E1186" s="142">
        <f>IF(B1185=B1186,0,MAX(E$4:E1185)+1)</f>
        <v>0</v>
      </c>
      <c r="F1186" s="142">
        <f t="shared" si="231"/>
        <v>2</v>
      </c>
      <c r="G1186" s="142" t="str">
        <f t="shared" si="225"/>
        <v/>
      </c>
      <c r="H1186" s="142" t="str">
        <f t="shared" si="226"/>
        <v/>
      </c>
      <c r="I1186" s="59"/>
      <c r="J1186" s="104"/>
      <c r="K1186" s="59"/>
      <c r="L1186" s="59"/>
      <c r="M1186" s="59"/>
      <c r="N1186" s="44"/>
      <c r="O1186" s="44"/>
      <c r="P1186" s="44"/>
      <c r="Q1186" s="43" t="str">
        <f t="shared" si="223"/>
        <v/>
      </c>
      <c r="R1186" s="60" t="str">
        <f t="shared" si="232"/>
        <v/>
      </c>
      <c r="S1186" s="60" t="str">
        <f t="shared" si="232"/>
        <v/>
      </c>
      <c r="T1186" s="60" t="str">
        <f t="shared" si="232"/>
        <v/>
      </c>
      <c r="U1186" s="60" t="str">
        <f t="shared" si="232"/>
        <v/>
      </c>
      <c r="V1186" s="60" t="str">
        <f t="shared" si="232"/>
        <v/>
      </c>
      <c r="W1186" s="44"/>
      <c r="X1186" s="44" t="str">
        <f t="shared" si="227"/>
        <v/>
      </c>
      <c r="Y1186" s="142" t="str">
        <f t="shared" si="224"/>
        <v/>
      </c>
      <c r="Z1186" s="172" t="str">
        <f t="shared" si="228"/>
        <v/>
      </c>
      <c r="AA1186" s="169" t="str">
        <f>IF(ISNUMBER($Q1186),INDEX($D$1:$D$3663,S1186,1),"")</f>
        <v/>
      </c>
      <c r="AB1186" s="169" t="str">
        <f>IF(ISNUMBER($Q1186),INDEX($D$1:$D$3663,T1186,1),"")</f>
        <v/>
      </c>
      <c r="AC1186" s="169" t="str">
        <f>IF(ISNUMBER($Q1186),INDEX($D$1:$D$3663,U1186,1),"")</f>
        <v/>
      </c>
      <c r="AD1186" s="169" t="str">
        <f>IF(ISNUMBER($Q1186),INDEX($D$1:$D$3663,V1186,1),"")</f>
        <v/>
      </c>
      <c r="AE1186" s="59"/>
      <c r="AF1186" s="177" t="str">
        <f t="shared" si="229"/>
        <v/>
      </c>
      <c r="AG1186" s="178" t="s">
        <v>1403</v>
      </c>
      <c r="AH1186" s="59"/>
      <c r="AI1186" s="163" t="str">
        <f t="shared" si="230"/>
        <v/>
      </c>
      <c r="AJ1186" s="162" t="str">
        <f t="shared" si="233"/>
        <v/>
      </c>
      <c r="AK1186" s="119"/>
      <c r="AL1186" s="59" t="str">
        <f>IF(ISNUMBER($AJ1186),INDEX($Z$4:$AC$3663,$AJ1186,AL$3),"")</f>
        <v/>
      </c>
      <c r="AM1186" s="149" t="str">
        <f>IF(ISNUMBER($AJ1186),INDEX($Z$4:$AC$3663,$AJ1186,AM$3),"")</f>
        <v/>
      </c>
      <c r="AN1186" s="149" t="str">
        <f>IF(ISNUMBER($AJ1186),INDEX($Z$4:$AC$3663,$AJ1186,AN$3),"")</f>
        <v/>
      </c>
      <c r="AO1186" s="59"/>
      <c r="AP1186" s="59"/>
      <c r="AQ1186" s="166"/>
      <c r="AR1186" s="59"/>
      <c r="AS1186" s="59"/>
      <c r="AT1186" s="149"/>
      <c r="AU1186" s="149"/>
      <c r="AV1186" s="149"/>
      <c r="AW1186" s="149"/>
      <c r="AX1186" s="150"/>
      <c r="AY1186" s="151"/>
      <c r="AZ1186" s="59"/>
      <c r="BA1186" s="59"/>
      <c r="BB1186" s="59"/>
      <c r="BC1186" s="59"/>
      <c r="BD1186" s="59"/>
      <c r="BE1186" s="59"/>
      <c r="BF1186" s="43"/>
      <c r="BG1186" s="59"/>
      <c r="BH1186" s="59"/>
      <c r="BI1186" s="59"/>
      <c r="BJ1186" s="59"/>
      <c r="BK1186" s="59"/>
      <c r="BL1186" s="59"/>
      <c r="BM1186" s="59"/>
    </row>
    <row r="1187" spans="1:65" x14ac:dyDescent="0.25">
      <c r="A1187" s="82"/>
      <c r="B1187" s="122" t="s">
        <v>10</v>
      </c>
      <c r="C1187" s="122">
        <v>4103.5</v>
      </c>
      <c r="D1187" s="122">
        <v>35.700955597909697</v>
      </c>
      <c r="E1187" s="142">
        <f>IF(B1186=B1187,0,MAX(E$4:E1186)+1)</f>
        <v>0</v>
      </c>
      <c r="F1187" s="142">
        <f t="shared" si="231"/>
        <v>2</v>
      </c>
      <c r="G1187" s="142" t="str">
        <f t="shared" si="225"/>
        <v/>
      </c>
      <c r="H1187" s="142" t="str">
        <f t="shared" si="226"/>
        <v/>
      </c>
      <c r="I1187" s="59"/>
      <c r="J1187" s="104"/>
      <c r="K1187" s="59"/>
      <c r="L1187" s="59"/>
      <c r="M1187" s="59"/>
      <c r="N1187" s="44"/>
      <c r="O1187" s="44"/>
      <c r="P1187" s="44"/>
      <c r="Q1187" s="43" t="str">
        <f t="shared" si="223"/>
        <v/>
      </c>
      <c r="R1187" s="60" t="str">
        <f t="shared" si="232"/>
        <v/>
      </c>
      <c r="S1187" s="60" t="str">
        <f t="shared" si="232"/>
        <v/>
      </c>
      <c r="T1187" s="60" t="str">
        <f t="shared" si="232"/>
        <v/>
      </c>
      <c r="U1187" s="60" t="str">
        <f t="shared" si="232"/>
        <v/>
      </c>
      <c r="V1187" s="60" t="str">
        <f t="shared" si="232"/>
        <v/>
      </c>
      <c r="W1187" s="44"/>
      <c r="X1187" s="44" t="str">
        <f t="shared" si="227"/>
        <v/>
      </c>
      <c r="Y1187" s="142" t="str">
        <f t="shared" si="224"/>
        <v/>
      </c>
      <c r="Z1187" s="172" t="str">
        <f t="shared" si="228"/>
        <v/>
      </c>
      <c r="AA1187" s="169" t="str">
        <f>IF(ISNUMBER($Q1187),INDEX($D$1:$D$3663,S1187,1),"")</f>
        <v/>
      </c>
      <c r="AB1187" s="169" t="str">
        <f>IF(ISNUMBER($Q1187),INDEX($D$1:$D$3663,T1187,1),"")</f>
        <v/>
      </c>
      <c r="AC1187" s="169" t="str">
        <f>IF(ISNUMBER($Q1187),INDEX($D$1:$D$3663,U1187,1),"")</f>
        <v/>
      </c>
      <c r="AD1187" s="169" t="str">
        <f>IF(ISNUMBER($Q1187),INDEX($D$1:$D$3663,V1187,1),"")</f>
        <v/>
      </c>
      <c r="AE1187" s="59"/>
      <c r="AF1187" s="177" t="str">
        <f t="shared" si="229"/>
        <v/>
      </c>
      <c r="AG1187" s="178" t="s">
        <v>1403</v>
      </c>
      <c r="AH1187" s="59"/>
      <c r="AI1187" s="163" t="str">
        <f t="shared" si="230"/>
        <v/>
      </c>
      <c r="AJ1187" s="162" t="str">
        <f t="shared" si="233"/>
        <v/>
      </c>
      <c r="AK1187" s="119"/>
      <c r="AL1187" s="59" t="str">
        <f>IF(ISNUMBER($AJ1187),INDEX($Z$4:$AC$3663,$AJ1187,AL$3),"")</f>
        <v/>
      </c>
      <c r="AM1187" s="149" t="str">
        <f>IF(ISNUMBER($AJ1187),INDEX($Z$4:$AC$3663,$AJ1187,AM$3),"")</f>
        <v/>
      </c>
      <c r="AN1187" s="149" t="str">
        <f>IF(ISNUMBER($AJ1187),INDEX($Z$4:$AC$3663,$AJ1187,AN$3),"")</f>
        <v/>
      </c>
      <c r="AO1187" s="59"/>
      <c r="AP1187" s="59"/>
      <c r="AQ1187" s="166"/>
      <c r="AR1187" s="59"/>
      <c r="AS1187" s="59"/>
      <c r="AT1187" s="149"/>
      <c r="AU1187" s="149"/>
      <c r="AV1187" s="149"/>
      <c r="AW1187" s="149"/>
      <c r="AX1187" s="150"/>
      <c r="AY1187" s="151"/>
      <c r="AZ1187" s="59"/>
      <c r="BA1187" s="59"/>
      <c r="BB1187" s="59"/>
      <c r="BC1187" s="59"/>
      <c r="BD1187" s="59"/>
      <c r="BE1187" s="59"/>
      <c r="BF1187" s="43"/>
      <c r="BG1187" s="59"/>
      <c r="BH1187" s="59"/>
      <c r="BI1187" s="59"/>
      <c r="BJ1187" s="59"/>
      <c r="BK1187" s="59"/>
      <c r="BL1187" s="59"/>
      <c r="BM1187" s="59"/>
    </row>
    <row r="1188" spans="1:65" x14ac:dyDescent="0.25">
      <c r="A1188" s="82"/>
      <c r="B1188" s="122" t="s">
        <v>10</v>
      </c>
      <c r="C1188" s="122">
        <v>4104.5</v>
      </c>
      <c r="D1188" s="122">
        <v>35.984243544681497</v>
      </c>
      <c r="E1188" s="142">
        <f>IF(B1187=B1188,0,MAX(E$4:E1187)+1)</f>
        <v>0</v>
      </c>
      <c r="F1188" s="142">
        <f t="shared" si="231"/>
        <v>2</v>
      </c>
      <c r="G1188" s="142" t="str">
        <f t="shared" si="225"/>
        <v/>
      </c>
      <c r="H1188" s="142" t="str">
        <f t="shared" si="226"/>
        <v/>
      </c>
      <c r="I1188" s="59"/>
      <c r="J1188" s="104"/>
      <c r="K1188" s="59"/>
      <c r="L1188" s="59"/>
      <c r="M1188" s="59"/>
      <c r="N1188" s="44"/>
      <c r="O1188" s="44"/>
      <c r="P1188" s="44"/>
      <c r="Q1188" s="43" t="str">
        <f t="shared" si="223"/>
        <v/>
      </c>
      <c r="R1188" s="60" t="str">
        <f t="shared" si="232"/>
        <v/>
      </c>
      <c r="S1188" s="60" t="str">
        <f t="shared" si="232"/>
        <v/>
      </c>
      <c r="T1188" s="60" t="str">
        <f t="shared" si="232"/>
        <v/>
      </c>
      <c r="U1188" s="60" t="str">
        <f t="shared" si="232"/>
        <v/>
      </c>
      <c r="V1188" s="60" t="str">
        <f t="shared" si="232"/>
        <v/>
      </c>
      <c r="W1188" s="44"/>
      <c r="X1188" s="44" t="str">
        <f t="shared" si="227"/>
        <v/>
      </c>
      <c r="Y1188" s="142" t="str">
        <f t="shared" si="224"/>
        <v/>
      </c>
      <c r="Z1188" s="172" t="str">
        <f t="shared" si="228"/>
        <v/>
      </c>
      <c r="AA1188" s="169" t="str">
        <f>IF(ISNUMBER($Q1188),INDEX($D$1:$D$3663,S1188,1),"")</f>
        <v/>
      </c>
      <c r="AB1188" s="169" t="str">
        <f>IF(ISNUMBER($Q1188),INDEX($D$1:$D$3663,T1188,1),"")</f>
        <v/>
      </c>
      <c r="AC1188" s="169" t="str">
        <f>IF(ISNUMBER($Q1188),INDEX($D$1:$D$3663,U1188,1),"")</f>
        <v/>
      </c>
      <c r="AD1188" s="169" t="str">
        <f>IF(ISNUMBER($Q1188),INDEX($D$1:$D$3663,V1188,1),"")</f>
        <v/>
      </c>
      <c r="AE1188" s="59"/>
      <c r="AF1188" s="177" t="str">
        <f t="shared" si="229"/>
        <v/>
      </c>
      <c r="AG1188" s="178" t="s">
        <v>1403</v>
      </c>
      <c r="AH1188" s="59"/>
      <c r="AI1188" s="163" t="str">
        <f t="shared" si="230"/>
        <v/>
      </c>
      <c r="AJ1188" s="162" t="str">
        <f t="shared" si="233"/>
        <v/>
      </c>
      <c r="AK1188" s="119"/>
      <c r="AL1188" s="59" t="str">
        <f>IF(ISNUMBER($AJ1188),INDEX($Z$4:$AC$3663,$AJ1188,AL$3),"")</f>
        <v/>
      </c>
      <c r="AM1188" s="149" t="str">
        <f>IF(ISNUMBER($AJ1188),INDEX($Z$4:$AC$3663,$AJ1188,AM$3),"")</f>
        <v/>
      </c>
      <c r="AN1188" s="149" t="str">
        <f>IF(ISNUMBER($AJ1188),INDEX($Z$4:$AC$3663,$AJ1188,AN$3),"")</f>
        <v/>
      </c>
      <c r="AO1188" s="59"/>
      <c r="AP1188" s="59"/>
      <c r="AQ1188" s="166"/>
      <c r="AR1188" s="59"/>
      <c r="AS1188" s="59"/>
      <c r="AT1188" s="149"/>
      <c r="AU1188" s="149"/>
      <c r="AV1188" s="149"/>
      <c r="AW1188" s="149"/>
      <c r="AX1188" s="150"/>
      <c r="AY1188" s="151"/>
      <c r="AZ1188" s="59"/>
      <c r="BA1188" s="59"/>
      <c r="BB1188" s="59"/>
      <c r="BC1188" s="59"/>
      <c r="BD1188" s="59"/>
      <c r="BE1188" s="59"/>
      <c r="BF1188" s="43"/>
      <c r="BG1188" s="59"/>
      <c r="BH1188" s="59"/>
      <c r="BI1188" s="59"/>
      <c r="BJ1188" s="59"/>
      <c r="BK1188" s="59"/>
      <c r="BL1188" s="59"/>
      <c r="BM1188" s="59"/>
    </row>
    <row r="1189" spans="1:65" x14ac:dyDescent="0.25">
      <c r="A1189" s="82"/>
      <c r="B1189" s="122" t="s">
        <v>10</v>
      </c>
      <c r="C1189" s="122">
        <v>4105.5</v>
      </c>
      <c r="D1189" s="122">
        <v>35.8318067817521</v>
      </c>
      <c r="E1189" s="142">
        <f>IF(B1188=B1189,0,MAX(E$4:E1188)+1)</f>
        <v>0</v>
      </c>
      <c r="F1189" s="142">
        <f t="shared" si="231"/>
        <v>2</v>
      </c>
      <c r="G1189" s="142" t="str">
        <f t="shared" si="225"/>
        <v/>
      </c>
      <c r="H1189" s="142" t="str">
        <f t="shared" si="226"/>
        <v/>
      </c>
      <c r="I1189" s="59"/>
      <c r="J1189" s="104"/>
      <c r="K1189" s="59"/>
      <c r="L1189" s="59"/>
      <c r="M1189" s="59"/>
      <c r="N1189" s="44"/>
      <c r="O1189" s="44"/>
      <c r="P1189" s="44"/>
      <c r="Q1189" s="43" t="str">
        <f t="shared" si="223"/>
        <v/>
      </c>
      <c r="R1189" s="60" t="str">
        <f t="shared" si="232"/>
        <v/>
      </c>
      <c r="S1189" s="60" t="str">
        <f t="shared" si="232"/>
        <v/>
      </c>
      <c r="T1189" s="60" t="str">
        <f t="shared" si="232"/>
        <v/>
      </c>
      <c r="U1189" s="60" t="str">
        <f t="shared" si="232"/>
        <v/>
      </c>
      <c r="V1189" s="60" t="str">
        <f t="shared" si="232"/>
        <v/>
      </c>
      <c r="W1189" s="44"/>
      <c r="X1189" s="44" t="str">
        <f t="shared" si="227"/>
        <v/>
      </c>
      <c r="Y1189" s="142" t="str">
        <f t="shared" si="224"/>
        <v/>
      </c>
      <c r="Z1189" s="172" t="str">
        <f t="shared" si="228"/>
        <v/>
      </c>
      <c r="AA1189" s="169" t="str">
        <f>IF(ISNUMBER($Q1189),INDEX($D$1:$D$3663,S1189,1),"")</f>
        <v/>
      </c>
      <c r="AB1189" s="169" t="str">
        <f>IF(ISNUMBER($Q1189),INDEX($D$1:$D$3663,T1189,1),"")</f>
        <v/>
      </c>
      <c r="AC1189" s="169" t="str">
        <f>IF(ISNUMBER($Q1189),INDEX($D$1:$D$3663,U1189,1),"")</f>
        <v/>
      </c>
      <c r="AD1189" s="169" t="str">
        <f>IF(ISNUMBER($Q1189),INDEX($D$1:$D$3663,V1189,1),"")</f>
        <v/>
      </c>
      <c r="AE1189" s="59"/>
      <c r="AF1189" s="177" t="str">
        <f t="shared" si="229"/>
        <v/>
      </c>
      <c r="AG1189" s="178" t="s">
        <v>1403</v>
      </c>
      <c r="AH1189" s="59"/>
      <c r="AI1189" s="163" t="str">
        <f t="shared" si="230"/>
        <v/>
      </c>
      <c r="AJ1189" s="162" t="str">
        <f t="shared" si="233"/>
        <v/>
      </c>
      <c r="AK1189" s="119"/>
      <c r="AL1189" s="59" t="str">
        <f>IF(ISNUMBER($AJ1189),INDEX($Z$4:$AC$3663,$AJ1189,AL$3),"")</f>
        <v/>
      </c>
      <c r="AM1189" s="149" t="str">
        <f>IF(ISNUMBER($AJ1189),INDEX($Z$4:$AC$3663,$AJ1189,AM$3),"")</f>
        <v/>
      </c>
      <c r="AN1189" s="149" t="str">
        <f>IF(ISNUMBER($AJ1189),INDEX($Z$4:$AC$3663,$AJ1189,AN$3),"")</f>
        <v/>
      </c>
      <c r="AO1189" s="59"/>
      <c r="AP1189" s="59"/>
      <c r="AQ1189" s="166"/>
      <c r="AR1189" s="59"/>
      <c r="AS1189" s="59"/>
      <c r="AT1189" s="149"/>
      <c r="AU1189" s="149"/>
      <c r="AV1189" s="149"/>
      <c r="AW1189" s="149"/>
      <c r="AX1189" s="150"/>
      <c r="AY1189" s="151"/>
      <c r="AZ1189" s="59"/>
      <c r="BA1189" s="59"/>
      <c r="BB1189" s="59"/>
      <c r="BC1189" s="59"/>
      <c r="BD1189" s="59"/>
      <c r="BE1189" s="59"/>
      <c r="BF1189" s="43"/>
      <c r="BG1189" s="59"/>
      <c r="BH1189" s="59"/>
      <c r="BI1189" s="59"/>
      <c r="BJ1189" s="59"/>
      <c r="BK1189" s="59"/>
      <c r="BL1189" s="59"/>
      <c r="BM1189" s="59"/>
    </row>
    <row r="1190" spans="1:65" x14ac:dyDescent="0.25">
      <c r="A1190" s="82"/>
      <c r="B1190" s="122" t="s">
        <v>10</v>
      </c>
      <c r="C1190" s="122">
        <v>4106.5</v>
      </c>
      <c r="D1190" s="122">
        <v>35.828875837352001</v>
      </c>
      <c r="E1190" s="142">
        <f>IF(B1189=B1190,0,MAX(E$4:E1189)+1)</f>
        <v>0</v>
      </c>
      <c r="F1190" s="142">
        <f t="shared" si="231"/>
        <v>2</v>
      </c>
      <c r="G1190" s="142" t="str">
        <f t="shared" si="225"/>
        <v/>
      </c>
      <c r="H1190" s="142" t="str">
        <f t="shared" si="226"/>
        <v/>
      </c>
      <c r="I1190" s="59"/>
      <c r="J1190" s="104"/>
      <c r="K1190" s="59"/>
      <c r="L1190" s="59"/>
      <c r="M1190" s="59"/>
      <c r="N1190" s="44"/>
      <c r="O1190" s="44"/>
      <c r="P1190" s="44"/>
      <c r="Q1190" s="43" t="str">
        <f t="shared" si="223"/>
        <v/>
      </c>
      <c r="R1190" s="60" t="str">
        <f t="shared" si="232"/>
        <v/>
      </c>
      <c r="S1190" s="60" t="str">
        <f t="shared" si="232"/>
        <v/>
      </c>
      <c r="T1190" s="60" t="str">
        <f t="shared" si="232"/>
        <v/>
      </c>
      <c r="U1190" s="60" t="str">
        <f t="shared" si="232"/>
        <v/>
      </c>
      <c r="V1190" s="60" t="str">
        <f t="shared" si="232"/>
        <v/>
      </c>
      <c r="W1190" s="44"/>
      <c r="X1190" s="44" t="str">
        <f t="shared" si="227"/>
        <v/>
      </c>
      <c r="Y1190" s="142" t="str">
        <f t="shared" si="224"/>
        <v/>
      </c>
      <c r="Z1190" s="172" t="str">
        <f t="shared" si="228"/>
        <v/>
      </c>
      <c r="AA1190" s="169" t="str">
        <f>IF(ISNUMBER($Q1190),INDEX($D$1:$D$3663,S1190,1),"")</f>
        <v/>
      </c>
      <c r="AB1190" s="169" t="str">
        <f>IF(ISNUMBER($Q1190),INDEX($D$1:$D$3663,T1190,1),"")</f>
        <v/>
      </c>
      <c r="AC1190" s="169" t="str">
        <f>IF(ISNUMBER($Q1190),INDEX($D$1:$D$3663,U1190,1),"")</f>
        <v/>
      </c>
      <c r="AD1190" s="169" t="str">
        <f>IF(ISNUMBER($Q1190),INDEX($D$1:$D$3663,V1190,1),"")</f>
        <v/>
      </c>
      <c r="AE1190" s="59"/>
      <c r="AF1190" s="177" t="str">
        <f t="shared" si="229"/>
        <v/>
      </c>
      <c r="AG1190" s="178" t="s">
        <v>1403</v>
      </c>
      <c r="AH1190" s="59"/>
      <c r="AI1190" s="163" t="str">
        <f t="shared" si="230"/>
        <v/>
      </c>
      <c r="AJ1190" s="162" t="str">
        <f t="shared" si="233"/>
        <v/>
      </c>
      <c r="AK1190" s="119"/>
      <c r="AL1190" s="59" t="str">
        <f>IF(ISNUMBER($AJ1190),INDEX($Z$4:$AC$3663,$AJ1190,AL$3),"")</f>
        <v/>
      </c>
      <c r="AM1190" s="149" t="str">
        <f>IF(ISNUMBER($AJ1190),INDEX($Z$4:$AC$3663,$AJ1190,AM$3),"")</f>
        <v/>
      </c>
      <c r="AN1190" s="149" t="str">
        <f>IF(ISNUMBER($AJ1190),INDEX($Z$4:$AC$3663,$AJ1190,AN$3),"")</f>
        <v/>
      </c>
      <c r="AO1190" s="59"/>
      <c r="AP1190" s="59"/>
      <c r="AQ1190" s="166"/>
      <c r="AR1190" s="59"/>
      <c r="AS1190" s="59"/>
      <c r="AT1190" s="149"/>
      <c r="AU1190" s="149"/>
      <c r="AV1190" s="149"/>
      <c r="AW1190" s="149"/>
      <c r="AX1190" s="150"/>
      <c r="AY1190" s="151"/>
      <c r="AZ1190" s="59"/>
      <c r="BA1190" s="59"/>
      <c r="BB1190" s="59"/>
      <c r="BC1190" s="59"/>
      <c r="BD1190" s="59"/>
      <c r="BE1190" s="59"/>
      <c r="BF1190" s="43"/>
      <c r="BG1190" s="59"/>
      <c r="BH1190" s="59"/>
      <c r="BI1190" s="59"/>
      <c r="BJ1190" s="59"/>
      <c r="BK1190" s="59"/>
      <c r="BL1190" s="59"/>
      <c r="BM1190" s="59"/>
    </row>
    <row r="1191" spans="1:65" x14ac:dyDescent="0.25">
      <c r="A1191" s="82"/>
      <c r="B1191" s="122" t="s">
        <v>10</v>
      </c>
      <c r="C1191" s="122">
        <v>4107.5</v>
      </c>
      <c r="D1191" s="122">
        <v>35.9388448873257</v>
      </c>
      <c r="E1191" s="142">
        <f>IF(B1190=B1191,0,MAX(E$4:E1190)+1)</f>
        <v>0</v>
      </c>
      <c r="F1191" s="142">
        <f t="shared" si="231"/>
        <v>2</v>
      </c>
      <c r="G1191" s="142" t="str">
        <f t="shared" si="225"/>
        <v/>
      </c>
      <c r="H1191" s="142" t="str">
        <f t="shared" si="226"/>
        <v/>
      </c>
      <c r="I1191" s="59"/>
      <c r="J1191" s="104"/>
      <c r="K1191" s="59"/>
      <c r="L1191" s="59"/>
      <c r="M1191" s="59"/>
      <c r="N1191" s="44"/>
      <c r="O1191" s="44"/>
      <c r="P1191" s="44"/>
      <c r="Q1191" s="43" t="str">
        <f t="shared" si="223"/>
        <v/>
      </c>
      <c r="R1191" s="60" t="str">
        <f t="shared" si="232"/>
        <v/>
      </c>
      <c r="S1191" s="60" t="str">
        <f t="shared" si="232"/>
        <v/>
      </c>
      <c r="T1191" s="60" t="str">
        <f t="shared" si="232"/>
        <v/>
      </c>
      <c r="U1191" s="60" t="str">
        <f t="shared" si="232"/>
        <v/>
      </c>
      <c r="V1191" s="60" t="str">
        <f t="shared" si="232"/>
        <v/>
      </c>
      <c r="W1191" s="44"/>
      <c r="X1191" s="44" t="str">
        <f t="shared" si="227"/>
        <v/>
      </c>
      <c r="Y1191" s="142" t="str">
        <f t="shared" si="224"/>
        <v/>
      </c>
      <c r="Z1191" s="172" t="str">
        <f t="shared" si="228"/>
        <v/>
      </c>
      <c r="AA1191" s="169" t="str">
        <f>IF(ISNUMBER($Q1191),INDEX($D$1:$D$3663,S1191,1),"")</f>
        <v/>
      </c>
      <c r="AB1191" s="169" t="str">
        <f>IF(ISNUMBER($Q1191),INDEX($D$1:$D$3663,T1191,1),"")</f>
        <v/>
      </c>
      <c r="AC1191" s="169" t="str">
        <f>IF(ISNUMBER($Q1191),INDEX($D$1:$D$3663,U1191,1),"")</f>
        <v/>
      </c>
      <c r="AD1191" s="169" t="str">
        <f>IF(ISNUMBER($Q1191),INDEX($D$1:$D$3663,V1191,1),"")</f>
        <v/>
      </c>
      <c r="AE1191" s="59"/>
      <c r="AF1191" s="177" t="str">
        <f t="shared" si="229"/>
        <v/>
      </c>
      <c r="AG1191" s="178" t="s">
        <v>1403</v>
      </c>
      <c r="AH1191" s="59"/>
      <c r="AI1191" s="163" t="str">
        <f t="shared" si="230"/>
        <v/>
      </c>
      <c r="AJ1191" s="162" t="str">
        <f t="shared" si="233"/>
        <v/>
      </c>
      <c r="AK1191" s="119"/>
      <c r="AL1191" s="59" t="str">
        <f>IF(ISNUMBER($AJ1191),INDEX($Z$4:$AC$3663,$AJ1191,AL$3),"")</f>
        <v/>
      </c>
      <c r="AM1191" s="149" t="str">
        <f>IF(ISNUMBER($AJ1191),INDEX($Z$4:$AC$3663,$AJ1191,AM$3),"")</f>
        <v/>
      </c>
      <c r="AN1191" s="149" t="str">
        <f>IF(ISNUMBER($AJ1191),INDEX($Z$4:$AC$3663,$AJ1191,AN$3),"")</f>
        <v/>
      </c>
      <c r="AO1191" s="59"/>
      <c r="AP1191" s="59"/>
      <c r="AQ1191" s="166"/>
      <c r="AR1191" s="59"/>
      <c r="AS1191" s="59"/>
      <c r="AT1191" s="149"/>
      <c r="AU1191" s="149"/>
      <c r="AV1191" s="149"/>
      <c r="AW1191" s="149"/>
      <c r="AX1191" s="150"/>
      <c r="AY1191" s="151"/>
      <c r="AZ1191" s="59"/>
      <c r="BA1191" s="59"/>
      <c r="BB1191" s="59"/>
      <c r="BC1191" s="59"/>
      <c r="BD1191" s="59"/>
      <c r="BE1191" s="59"/>
      <c r="BF1191" s="43"/>
      <c r="BG1191" s="59"/>
      <c r="BH1191" s="59"/>
      <c r="BI1191" s="59"/>
      <c r="BJ1191" s="59"/>
      <c r="BK1191" s="59"/>
      <c r="BL1191" s="59"/>
      <c r="BM1191" s="59"/>
    </row>
    <row r="1192" spans="1:65" x14ac:dyDescent="0.25">
      <c r="A1192" s="82"/>
      <c r="B1192" s="122" t="s">
        <v>10</v>
      </c>
      <c r="C1192" s="122">
        <v>4108.5</v>
      </c>
      <c r="D1192" s="122">
        <v>35.915851431664599</v>
      </c>
      <c r="E1192" s="142">
        <f>IF(B1191=B1192,0,MAX(E$4:E1191)+1)</f>
        <v>0</v>
      </c>
      <c r="F1192" s="142">
        <f t="shared" si="231"/>
        <v>2</v>
      </c>
      <c r="G1192" s="142" t="str">
        <f t="shared" si="225"/>
        <v/>
      </c>
      <c r="H1192" s="142" t="str">
        <f t="shared" si="226"/>
        <v/>
      </c>
      <c r="I1192" s="59"/>
      <c r="J1192" s="104"/>
      <c r="K1192" s="59"/>
      <c r="L1192" s="59"/>
      <c r="M1192" s="59"/>
      <c r="N1192" s="44"/>
      <c r="O1192" s="44"/>
      <c r="P1192" s="44"/>
      <c r="Q1192" s="43" t="str">
        <f t="shared" si="223"/>
        <v/>
      </c>
      <c r="R1192" s="60" t="str">
        <f t="shared" si="232"/>
        <v/>
      </c>
      <c r="S1192" s="60" t="str">
        <f t="shared" si="232"/>
        <v/>
      </c>
      <c r="T1192" s="60" t="str">
        <f t="shared" si="232"/>
        <v/>
      </c>
      <c r="U1192" s="60" t="str">
        <f t="shared" si="232"/>
        <v/>
      </c>
      <c r="V1192" s="60" t="str">
        <f t="shared" si="232"/>
        <v/>
      </c>
      <c r="W1192" s="44"/>
      <c r="X1192" s="44" t="str">
        <f t="shared" si="227"/>
        <v/>
      </c>
      <c r="Y1192" s="142" t="str">
        <f t="shared" si="224"/>
        <v/>
      </c>
      <c r="Z1192" s="172" t="str">
        <f t="shared" si="228"/>
        <v/>
      </c>
      <c r="AA1192" s="169" t="str">
        <f>IF(ISNUMBER($Q1192),INDEX($D$1:$D$3663,S1192,1),"")</f>
        <v/>
      </c>
      <c r="AB1192" s="169" t="str">
        <f>IF(ISNUMBER($Q1192),INDEX($D$1:$D$3663,T1192,1),"")</f>
        <v/>
      </c>
      <c r="AC1192" s="169" t="str">
        <f>IF(ISNUMBER($Q1192),INDEX($D$1:$D$3663,U1192,1),"")</f>
        <v/>
      </c>
      <c r="AD1192" s="169" t="str">
        <f>IF(ISNUMBER($Q1192),INDEX($D$1:$D$3663,V1192,1),"")</f>
        <v/>
      </c>
      <c r="AE1192" s="59"/>
      <c r="AF1192" s="177" t="str">
        <f t="shared" si="229"/>
        <v/>
      </c>
      <c r="AG1192" s="178" t="s">
        <v>1403</v>
      </c>
      <c r="AH1192" s="59"/>
      <c r="AI1192" s="163" t="str">
        <f t="shared" si="230"/>
        <v/>
      </c>
      <c r="AJ1192" s="162" t="str">
        <f t="shared" si="233"/>
        <v/>
      </c>
      <c r="AK1192" s="119"/>
      <c r="AL1192" s="59" t="str">
        <f>IF(ISNUMBER($AJ1192),INDEX($Z$4:$AC$3663,$AJ1192,AL$3),"")</f>
        <v/>
      </c>
      <c r="AM1192" s="149" t="str">
        <f>IF(ISNUMBER($AJ1192),INDEX($Z$4:$AC$3663,$AJ1192,AM$3),"")</f>
        <v/>
      </c>
      <c r="AN1192" s="149" t="str">
        <f>IF(ISNUMBER($AJ1192),INDEX($Z$4:$AC$3663,$AJ1192,AN$3),"")</f>
        <v/>
      </c>
      <c r="AO1192" s="59"/>
      <c r="AP1192" s="59"/>
      <c r="AQ1192" s="166"/>
      <c r="AR1192" s="59"/>
      <c r="AS1192" s="59"/>
      <c r="AT1192" s="149"/>
      <c r="AU1192" s="149"/>
      <c r="AV1192" s="149"/>
      <c r="AW1192" s="149"/>
      <c r="AX1192" s="150"/>
      <c r="AY1192" s="151"/>
      <c r="AZ1192" s="59"/>
      <c r="BA1192" s="59"/>
      <c r="BB1192" s="59"/>
      <c r="BC1192" s="59"/>
      <c r="BD1192" s="59"/>
      <c r="BE1192" s="59"/>
      <c r="BF1192" s="43"/>
      <c r="BG1192" s="59"/>
      <c r="BH1192" s="59"/>
      <c r="BI1192" s="59"/>
      <c r="BJ1192" s="59"/>
      <c r="BK1192" s="59"/>
      <c r="BL1192" s="59"/>
      <c r="BM1192" s="59"/>
    </row>
    <row r="1193" spans="1:65" x14ac:dyDescent="0.25">
      <c r="A1193" s="82"/>
      <c r="B1193" s="122" t="s">
        <v>10</v>
      </c>
      <c r="C1193" s="122">
        <v>4109.5</v>
      </c>
      <c r="D1193" s="122">
        <v>35.9697750558622</v>
      </c>
      <c r="E1193" s="142">
        <f>IF(B1192=B1193,0,MAX(E$4:E1192)+1)</f>
        <v>0</v>
      </c>
      <c r="F1193" s="142">
        <f t="shared" si="231"/>
        <v>2</v>
      </c>
      <c r="G1193" s="142" t="str">
        <f t="shared" si="225"/>
        <v/>
      </c>
      <c r="H1193" s="142" t="str">
        <f t="shared" si="226"/>
        <v/>
      </c>
      <c r="I1193" s="59"/>
      <c r="J1193" s="104"/>
      <c r="K1193" s="59"/>
      <c r="L1193" s="59"/>
      <c r="M1193" s="59"/>
      <c r="N1193" s="44"/>
      <c r="O1193" s="44"/>
      <c r="P1193" s="44"/>
      <c r="Q1193" s="43" t="str">
        <f t="shared" si="223"/>
        <v/>
      </c>
      <c r="R1193" s="60" t="str">
        <f t="shared" si="232"/>
        <v/>
      </c>
      <c r="S1193" s="60" t="str">
        <f t="shared" si="232"/>
        <v/>
      </c>
      <c r="T1193" s="60" t="str">
        <f t="shared" si="232"/>
        <v/>
      </c>
      <c r="U1193" s="60" t="str">
        <f t="shared" si="232"/>
        <v/>
      </c>
      <c r="V1193" s="60" t="str">
        <f t="shared" si="232"/>
        <v/>
      </c>
      <c r="W1193" s="44"/>
      <c r="X1193" s="44" t="str">
        <f t="shared" si="227"/>
        <v/>
      </c>
      <c r="Y1193" s="142" t="str">
        <f t="shared" si="224"/>
        <v/>
      </c>
      <c r="Z1193" s="172" t="str">
        <f t="shared" si="228"/>
        <v/>
      </c>
      <c r="AA1193" s="169" t="str">
        <f>IF(ISNUMBER($Q1193),INDEX($D$1:$D$3663,S1193,1),"")</f>
        <v/>
      </c>
      <c r="AB1193" s="169" t="str">
        <f>IF(ISNUMBER($Q1193),INDEX($D$1:$D$3663,T1193,1),"")</f>
        <v/>
      </c>
      <c r="AC1193" s="169" t="str">
        <f>IF(ISNUMBER($Q1193),INDEX($D$1:$D$3663,U1193,1),"")</f>
        <v/>
      </c>
      <c r="AD1193" s="169" t="str">
        <f>IF(ISNUMBER($Q1193),INDEX($D$1:$D$3663,V1193,1),"")</f>
        <v/>
      </c>
      <c r="AE1193" s="59"/>
      <c r="AF1193" s="177" t="str">
        <f t="shared" si="229"/>
        <v/>
      </c>
      <c r="AG1193" s="178" t="s">
        <v>1403</v>
      </c>
      <c r="AH1193" s="59"/>
      <c r="AI1193" s="163" t="str">
        <f t="shared" si="230"/>
        <v/>
      </c>
      <c r="AJ1193" s="162" t="str">
        <f t="shared" si="233"/>
        <v/>
      </c>
      <c r="AK1193" s="119"/>
      <c r="AL1193" s="59" t="str">
        <f>IF(ISNUMBER($AJ1193),INDEX($Z$4:$AC$3663,$AJ1193,AL$3),"")</f>
        <v/>
      </c>
      <c r="AM1193" s="149" t="str">
        <f>IF(ISNUMBER($AJ1193),INDEX($Z$4:$AC$3663,$AJ1193,AM$3),"")</f>
        <v/>
      </c>
      <c r="AN1193" s="149" t="str">
        <f>IF(ISNUMBER($AJ1193),INDEX($Z$4:$AC$3663,$AJ1193,AN$3),"")</f>
        <v/>
      </c>
      <c r="AO1193" s="59"/>
      <c r="AP1193" s="59"/>
      <c r="AQ1193" s="166"/>
      <c r="AR1193" s="59"/>
      <c r="AS1193" s="59"/>
      <c r="AT1193" s="149"/>
      <c r="AU1193" s="149"/>
      <c r="AV1193" s="149"/>
      <c r="AW1193" s="149"/>
      <c r="AX1193" s="150"/>
      <c r="AY1193" s="151"/>
      <c r="AZ1193" s="59"/>
      <c r="BA1193" s="59"/>
      <c r="BB1193" s="59"/>
      <c r="BC1193" s="59"/>
      <c r="BD1193" s="59"/>
      <c r="BE1193" s="59"/>
      <c r="BF1193" s="43"/>
      <c r="BG1193" s="59"/>
      <c r="BH1193" s="59"/>
      <c r="BI1193" s="59"/>
      <c r="BJ1193" s="59"/>
      <c r="BK1193" s="59"/>
      <c r="BL1193" s="59"/>
      <c r="BM1193" s="59"/>
    </row>
    <row r="1194" spans="1:65" x14ac:dyDescent="0.25">
      <c r="A1194" s="82"/>
      <c r="B1194" s="122" t="s">
        <v>10</v>
      </c>
      <c r="C1194" s="122">
        <v>4110.5</v>
      </c>
      <c r="D1194" s="122">
        <v>35.828612561782002</v>
      </c>
      <c r="E1194" s="142">
        <f>IF(B1193=B1194,0,MAX(E$4:E1193)+1)</f>
        <v>0</v>
      </c>
      <c r="F1194" s="142">
        <f t="shared" si="231"/>
        <v>2</v>
      </c>
      <c r="G1194" s="142" t="str">
        <f t="shared" si="225"/>
        <v/>
      </c>
      <c r="H1194" s="142" t="str">
        <f t="shared" si="226"/>
        <v/>
      </c>
      <c r="I1194" s="59"/>
      <c r="J1194" s="104"/>
      <c r="K1194" s="59"/>
      <c r="L1194" s="59"/>
      <c r="M1194" s="59"/>
      <c r="N1194" s="44"/>
      <c r="O1194" s="44"/>
      <c r="P1194" s="44"/>
      <c r="Q1194" s="43" t="str">
        <f t="shared" si="223"/>
        <v/>
      </c>
      <c r="R1194" s="60" t="str">
        <f t="shared" si="232"/>
        <v/>
      </c>
      <c r="S1194" s="60" t="str">
        <f t="shared" si="232"/>
        <v/>
      </c>
      <c r="T1194" s="60" t="str">
        <f t="shared" si="232"/>
        <v/>
      </c>
      <c r="U1194" s="60" t="str">
        <f t="shared" si="232"/>
        <v/>
      </c>
      <c r="V1194" s="60" t="str">
        <f t="shared" si="232"/>
        <v/>
      </c>
      <c r="W1194" s="44"/>
      <c r="X1194" s="44" t="str">
        <f t="shared" si="227"/>
        <v/>
      </c>
      <c r="Y1194" s="142" t="str">
        <f t="shared" si="224"/>
        <v/>
      </c>
      <c r="Z1194" s="172" t="str">
        <f t="shared" si="228"/>
        <v/>
      </c>
      <c r="AA1194" s="169" t="str">
        <f>IF(ISNUMBER($Q1194),INDEX($D$1:$D$3663,S1194,1),"")</f>
        <v/>
      </c>
      <c r="AB1194" s="169" t="str">
        <f>IF(ISNUMBER($Q1194),INDEX($D$1:$D$3663,T1194,1),"")</f>
        <v/>
      </c>
      <c r="AC1194" s="169" t="str">
        <f>IF(ISNUMBER($Q1194),INDEX($D$1:$D$3663,U1194,1),"")</f>
        <v/>
      </c>
      <c r="AD1194" s="169" t="str">
        <f>IF(ISNUMBER($Q1194),INDEX($D$1:$D$3663,V1194,1),"")</f>
        <v/>
      </c>
      <c r="AE1194" s="59"/>
      <c r="AF1194" s="177" t="str">
        <f t="shared" si="229"/>
        <v/>
      </c>
      <c r="AG1194" s="178" t="s">
        <v>1403</v>
      </c>
      <c r="AH1194" s="59"/>
      <c r="AI1194" s="163" t="str">
        <f t="shared" si="230"/>
        <v/>
      </c>
      <c r="AJ1194" s="162" t="str">
        <f t="shared" si="233"/>
        <v/>
      </c>
      <c r="AK1194" s="119"/>
      <c r="AL1194" s="59" t="str">
        <f>IF(ISNUMBER($AJ1194),INDEX($Z$4:$AC$3663,$AJ1194,AL$3),"")</f>
        <v/>
      </c>
      <c r="AM1194" s="149" t="str">
        <f>IF(ISNUMBER($AJ1194),INDEX($Z$4:$AC$3663,$AJ1194,AM$3),"")</f>
        <v/>
      </c>
      <c r="AN1194" s="149" t="str">
        <f>IF(ISNUMBER($AJ1194),INDEX($Z$4:$AC$3663,$AJ1194,AN$3),"")</f>
        <v/>
      </c>
      <c r="AO1194" s="59"/>
      <c r="AP1194" s="59"/>
      <c r="AQ1194" s="166"/>
      <c r="AR1194" s="59"/>
      <c r="AS1194" s="59"/>
      <c r="AT1194" s="149"/>
      <c r="AU1194" s="149"/>
      <c r="AV1194" s="149"/>
      <c r="AW1194" s="149"/>
      <c r="AX1194" s="150"/>
      <c r="AY1194" s="151"/>
      <c r="AZ1194" s="59"/>
      <c r="BA1194" s="59"/>
      <c r="BB1194" s="59"/>
      <c r="BC1194" s="59"/>
      <c r="BD1194" s="59"/>
      <c r="BE1194" s="59"/>
      <c r="BF1194" s="43"/>
      <c r="BG1194" s="59"/>
      <c r="BH1194" s="59"/>
      <c r="BI1194" s="59"/>
      <c r="BJ1194" s="59"/>
      <c r="BK1194" s="59"/>
      <c r="BL1194" s="59"/>
      <c r="BM1194" s="59"/>
    </row>
    <row r="1195" spans="1:65" x14ac:dyDescent="0.25">
      <c r="A1195" s="82"/>
      <c r="B1195" s="122" t="s">
        <v>10</v>
      </c>
      <c r="C1195" s="122">
        <v>4111.5</v>
      </c>
      <c r="D1195" s="122">
        <v>35.914860847447798</v>
      </c>
      <c r="E1195" s="142">
        <f>IF(B1194=B1195,0,MAX(E$4:E1194)+1)</f>
        <v>0</v>
      </c>
      <c r="F1195" s="142">
        <f t="shared" si="231"/>
        <v>2</v>
      </c>
      <c r="G1195" s="142" t="str">
        <f t="shared" si="225"/>
        <v/>
      </c>
      <c r="H1195" s="142" t="str">
        <f t="shared" si="226"/>
        <v/>
      </c>
      <c r="I1195" s="59"/>
      <c r="J1195" s="104"/>
      <c r="K1195" s="59"/>
      <c r="L1195" s="59"/>
      <c r="M1195" s="59"/>
      <c r="N1195" s="44"/>
      <c r="O1195" s="44"/>
      <c r="P1195" s="44"/>
      <c r="Q1195" s="43" t="str">
        <f t="shared" si="223"/>
        <v/>
      </c>
      <c r="R1195" s="60" t="str">
        <f t="shared" si="232"/>
        <v/>
      </c>
      <c r="S1195" s="60" t="str">
        <f t="shared" si="232"/>
        <v/>
      </c>
      <c r="T1195" s="60" t="str">
        <f t="shared" si="232"/>
        <v/>
      </c>
      <c r="U1195" s="60" t="str">
        <f t="shared" si="232"/>
        <v/>
      </c>
      <c r="V1195" s="60" t="str">
        <f t="shared" si="232"/>
        <v/>
      </c>
      <c r="W1195" s="44"/>
      <c r="X1195" s="44" t="str">
        <f t="shared" si="227"/>
        <v/>
      </c>
      <c r="Y1195" s="142" t="str">
        <f t="shared" si="224"/>
        <v/>
      </c>
      <c r="Z1195" s="172" t="str">
        <f t="shared" si="228"/>
        <v/>
      </c>
      <c r="AA1195" s="169" t="str">
        <f>IF(ISNUMBER($Q1195),INDEX($D$1:$D$3663,S1195,1),"")</f>
        <v/>
      </c>
      <c r="AB1195" s="169" t="str">
        <f>IF(ISNUMBER($Q1195),INDEX($D$1:$D$3663,T1195,1),"")</f>
        <v/>
      </c>
      <c r="AC1195" s="169" t="str">
        <f>IF(ISNUMBER($Q1195),INDEX($D$1:$D$3663,U1195,1),"")</f>
        <v/>
      </c>
      <c r="AD1195" s="169" t="str">
        <f>IF(ISNUMBER($Q1195),INDEX($D$1:$D$3663,V1195,1),"")</f>
        <v/>
      </c>
      <c r="AE1195" s="59"/>
      <c r="AF1195" s="177" t="str">
        <f t="shared" si="229"/>
        <v/>
      </c>
      <c r="AG1195" s="178" t="s">
        <v>1403</v>
      </c>
      <c r="AH1195" s="59"/>
      <c r="AI1195" s="163" t="str">
        <f t="shared" si="230"/>
        <v/>
      </c>
      <c r="AJ1195" s="162" t="str">
        <f t="shared" si="233"/>
        <v/>
      </c>
      <c r="AK1195" s="119"/>
      <c r="AL1195" s="59" t="str">
        <f>IF(ISNUMBER($AJ1195),INDEX($Z$4:$AC$3663,$AJ1195,AL$3),"")</f>
        <v/>
      </c>
      <c r="AM1195" s="149" t="str">
        <f>IF(ISNUMBER($AJ1195),INDEX($Z$4:$AC$3663,$AJ1195,AM$3),"")</f>
        <v/>
      </c>
      <c r="AN1195" s="149" t="str">
        <f>IF(ISNUMBER($AJ1195),INDEX($Z$4:$AC$3663,$AJ1195,AN$3),"")</f>
        <v/>
      </c>
      <c r="AO1195" s="59"/>
      <c r="AP1195" s="59"/>
      <c r="AQ1195" s="166"/>
      <c r="AR1195" s="59"/>
      <c r="AS1195" s="59"/>
      <c r="AT1195" s="149"/>
      <c r="AU1195" s="149"/>
      <c r="AV1195" s="149"/>
      <c r="AW1195" s="149"/>
      <c r="AX1195" s="150"/>
      <c r="AY1195" s="151"/>
      <c r="AZ1195" s="59"/>
      <c r="BA1195" s="59"/>
      <c r="BB1195" s="59"/>
      <c r="BC1195" s="59"/>
      <c r="BD1195" s="59"/>
      <c r="BE1195" s="59"/>
      <c r="BF1195" s="43"/>
      <c r="BG1195" s="59"/>
      <c r="BH1195" s="59"/>
      <c r="BI1195" s="59"/>
      <c r="BJ1195" s="59"/>
      <c r="BK1195" s="59"/>
      <c r="BL1195" s="59"/>
      <c r="BM1195" s="59"/>
    </row>
    <row r="1196" spans="1:65" x14ac:dyDescent="0.25">
      <c r="A1196" s="82"/>
      <c r="B1196" s="122" t="s">
        <v>10</v>
      </c>
      <c r="C1196" s="122">
        <v>4112.5</v>
      </c>
      <c r="D1196" s="122">
        <v>35.874709956180297</v>
      </c>
      <c r="E1196" s="142">
        <f>IF(B1195=B1196,0,MAX(E$4:E1195)+1)</f>
        <v>0</v>
      </c>
      <c r="F1196" s="142">
        <f t="shared" si="231"/>
        <v>2</v>
      </c>
      <c r="G1196" s="142" t="str">
        <f t="shared" si="225"/>
        <v/>
      </c>
      <c r="H1196" s="142" t="str">
        <f t="shared" si="226"/>
        <v/>
      </c>
      <c r="I1196" s="59"/>
      <c r="J1196" s="104"/>
      <c r="K1196" s="59"/>
      <c r="L1196" s="59"/>
      <c r="M1196" s="59"/>
      <c r="N1196" s="44"/>
      <c r="O1196" s="44"/>
      <c r="P1196" s="44"/>
      <c r="Q1196" s="43" t="str">
        <f t="shared" si="223"/>
        <v/>
      </c>
      <c r="R1196" s="60" t="str">
        <f t="shared" si="232"/>
        <v/>
      </c>
      <c r="S1196" s="60" t="str">
        <f t="shared" si="232"/>
        <v/>
      </c>
      <c r="T1196" s="60" t="str">
        <f t="shared" si="232"/>
        <v/>
      </c>
      <c r="U1196" s="60" t="str">
        <f t="shared" si="232"/>
        <v/>
      </c>
      <c r="V1196" s="60" t="str">
        <f t="shared" si="232"/>
        <v/>
      </c>
      <c r="W1196" s="44"/>
      <c r="X1196" s="44" t="str">
        <f t="shared" si="227"/>
        <v/>
      </c>
      <c r="Y1196" s="142" t="str">
        <f t="shared" si="224"/>
        <v/>
      </c>
      <c r="Z1196" s="172" t="str">
        <f t="shared" si="228"/>
        <v/>
      </c>
      <c r="AA1196" s="169" t="str">
        <f>IF(ISNUMBER($Q1196),INDEX($D$1:$D$3663,S1196,1),"")</f>
        <v/>
      </c>
      <c r="AB1196" s="169" t="str">
        <f>IF(ISNUMBER($Q1196),INDEX($D$1:$D$3663,T1196,1),"")</f>
        <v/>
      </c>
      <c r="AC1196" s="169" t="str">
        <f>IF(ISNUMBER($Q1196),INDEX($D$1:$D$3663,U1196,1),"")</f>
        <v/>
      </c>
      <c r="AD1196" s="169" t="str">
        <f>IF(ISNUMBER($Q1196),INDEX($D$1:$D$3663,V1196,1),"")</f>
        <v/>
      </c>
      <c r="AE1196" s="59"/>
      <c r="AF1196" s="177" t="str">
        <f t="shared" si="229"/>
        <v/>
      </c>
      <c r="AG1196" s="178" t="s">
        <v>1403</v>
      </c>
      <c r="AH1196" s="59"/>
      <c r="AI1196" s="163" t="str">
        <f t="shared" si="230"/>
        <v/>
      </c>
      <c r="AJ1196" s="162" t="str">
        <f t="shared" si="233"/>
        <v/>
      </c>
      <c r="AK1196" s="119"/>
      <c r="AL1196" s="59" t="str">
        <f>IF(ISNUMBER($AJ1196),INDEX($Z$4:$AC$3663,$AJ1196,AL$3),"")</f>
        <v/>
      </c>
      <c r="AM1196" s="149" t="str">
        <f>IF(ISNUMBER($AJ1196),INDEX($Z$4:$AC$3663,$AJ1196,AM$3),"")</f>
        <v/>
      </c>
      <c r="AN1196" s="149" t="str">
        <f>IF(ISNUMBER($AJ1196),INDEX($Z$4:$AC$3663,$AJ1196,AN$3),"")</f>
        <v/>
      </c>
      <c r="AO1196" s="59"/>
      <c r="AP1196" s="59"/>
      <c r="AQ1196" s="166"/>
      <c r="AR1196" s="59"/>
      <c r="AS1196" s="59"/>
      <c r="AT1196" s="149"/>
      <c r="AU1196" s="149"/>
      <c r="AV1196" s="149"/>
      <c r="AW1196" s="149"/>
      <c r="AX1196" s="150"/>
      <c r="AY1196" s="151"/>
      <c r="AZ1196" s="59"/>
      <c r="BA1196" s="59"/>
      <c r="BB1196" s="59"/>
      <c r="BC1196" s="59"/>
      <c r="BD1196" s="59"/>
      <c r="BE1196" s="59"/>
      <c r="BF1196" s="43"/>
      <c r="BG1196" s="59"/>
      <c r="BH1196" s="59"/>
      <c r="BI1196" s="59"/>
      <c r="BJ1196" s="59"/>
      <c r="BK1196" s="59"/>
      <c r="BL1196" s="59"/>
      <c r="BM1196" s="59"/>
    </row>
    <row r="1197" spans="1:65" x14ac:dyDescent="0.25">
      <c r="A1197" s="82"/>
      <c r="B1197" s="122" t="s">
        <v>10</v>
      </c>
      <c r="C1197" s="122">
        <v>4113.5</v>
      </c>
      <c r="D1197" s="122">
        <v>35.791924391443203</v>
      </c>
      <c r="E1197" s="142">
        <f>IF(B1196=B1197,0,MAX(E$4:E1196)+1)</f>
        <v>0</v>
      </c>
      <c r="F1197" s="142">
        <f t="shared" si="231"/>
        <v>2</v>
      </c>
      <c r="G1197" s="142" t="str">
        <f t="shared" si="225"/>
        <v/>
      </c>
      <c r="H1197" s="142" t="str">
        <f t="shared" si="226"/>
        <v/>
      </c>
      <c r="I1197" s="59"/>
      <c r="J1197" s="104"/>
      <c r="K1197" s="59"/>
      <c r="L1197" s="59"/>
      <c r="M1197" s="59"/>
      <c r="N1197" s="44"/>
      <c r="O1197" s="44"/>
      <c r="P1197" s="44"/>
      <c r="Q1197" s="43" t="str">
        <f t="shared" si="223"/>
        <v/>
      </c>
      <c r="R1197" s="60" t="str">
        <f t="shared" si="232"/>
        <v/>
      </c>
      <c r="S1197" s="60" t="str">
        <f t="shared" si="232"/>
        <v/>
      </c>
      <c r="T1197" s="60" t="str">
        <f t="shared" si="232"/>
        <v/>
      </c>
      <c r="U1197" s="60" t="str">
        <f t="shared" si="232"/>
        <v/>
      </c>
      <c r="V1197" s="60" t="str">
        <f t="shared" si="232"/>
        <v/>
      </c>
      <c r="W1197" s="44"/>
      <c r="X1197" s="44" t="str">
        <f t="shared" si="227"/>
        <v/>
      </c>
      <c r="Y1197" s="142" t="str">
        <f t="shared" si="224"/>
        <v/>
      </c>
      <c r="Z1197" s="172" t="str">
        <f t="shared" si="228"/>
        <v/>
      </c>
      <c r="AA1197" s="169" t="str">
        <f>IF(ISNUMBER($Q1197),INDEX($D$1:$D$3663,S1197,1),"")</f>
        <v/>
      </c>
      <c r="AB1197" s="169" t="str">
        <f>IF(ISNUMBER($Q1197),INDEX($D$1:$D$3663,T1197,1),"")</f>
        <v/>
      </c>
      <c r="AC1197" s="169" t="str">
        <f>IF(ISNUMBER($Q1197),INDEX($D$1:$D$3663,U1197,1),"")</f>
        <v/>
      </c>
      <c r="AD1197" s="169" t="str">
        <f>IF(ISNUMBER($Q1197),INDEX($D$1:$D$3663,V1197,1),"")</f>
        <v/>
      </c>
      <c r="AE1197" s="59"/>
      <c r="AF1197" s="177" t="str">
        <f t="shared" si="229"/>
        <v/>
      </c>
      <c r="AG1197" s="178" t="s">
        <v>1403</v>
      </c>
      <c r="AH1197" s="59"/>
      <c r="AI1197" s="163" t="str">
        <f t="shared" si="230"/>
        <v/>
      </c>
      <c r="AJ1197" s="162" t="str">
        <f t="shared" si="233"/>
        <v/>
      </c>
      <c r="AK1197" s="119"/>
      <c r="AL1197" s="59" t="str">
        <f>IF(ISNUMBER($AJ1197),INDEX($Z$4:$AC$3663,$AJ1197,AL$3),"")</f>
        <v/>
      </c>
      <c r="AM1197" s="149" t="str">
        <f>IF(ISNUMBER($AJ1197),INDEX($Z$4:$AC$3663,$AJ1197,AM$3),"")</f>
        <v/>
      </c>
      <c r="AN1197" s="149" t="str">
        <f>IF(ISNUMBER($AJ1197),INDEX($Z$4:$AC$3663,$AJ1197,AN$3),"")</f>
        <v/>
      </c>
      <c r="AO1197" s="59"/>
      <c r="AP1197" s="59"/>
      <c r="AQ1197" s="166"/>
      <c r="AR1197" s="59"/>
      <c r="AS1197" s="59"/>
      <c r="AT1197" s="149"/>
      <c r="AU1197" s="149"/>
      <c r="AV1197" s="149"/>
      <c r="AW1197" s="149"/>
      <c r="AX1197" s="150"/>
      <c r="AY1197" s="151"/>
      <c r="AZ1197" s="59"/>
      <c r="BA1197" s="59"/>
      <c r="BB1197" s="59"/>
      <c r="BC1197" s="59"/>
      <c r="BD1197" s="59"/>
      <c r="BE1197" s="59"/>
      <c r="BF1197" s="43"/>
      <c r="BG1197" s="59"/>
      <c r="BH1197" s="59"/>
      <c r="BI1197" s="59"/>
      <c r="BJ1197" s="59"/>
      <c r="BK1197" s="59"/>
      <c r="BL1197" s="59"/>
      <c r="BM1197" s="59"/>
    </row>
    <row r="1198" spans="1:65" x14ac:dyDescent="0.25">
      <c r="A1198" s="82"/>
      <c r="B1198" s="122" t="s">
        <v>10</v>
      </c>
      <c r="C1198" s="122">
        <v>4114.5</v>
      </c>
      <c r="D1198" s="122">
        <v>36.138271821428603</v>
      </c>
      <c r="E1198" s="142">
        <f>IF(B1197=B1198,0,MAX(E$4:E1197)+1)</f>
        <v>0</v>
      </c>
      <c r="F1198" s="142">
        <f t="shared" si="231"/>
        <v>2</v>
      </c>
      <c r="G1198" s="142" t="str">
        <f t="shared" si="225"/>
        <v/>
      </c>
      <c r="H1198" s="142" t="str">
        <f t="shared" si="226"/>
        <v/>
      </c>
      <c r="I1198" s="59"/>
      <c r="J1198" s="104"/>
      <c r="K1198" s="59"/>
      <c r="L1198" s="59"/>
      <c r="M1198" s="59"/>
      <c r="N1198" s="44"/>
      <c r="O1198" s="44"/>
      <c r="P1198" s="44"/>
      <c r="Q1198" s="43" t="str">
        <f t="shared" si="223"/>
        <v/>
      </c>
      <c r="R1198" s="60" t="str">
        <f t="shared" si="232"/>
        <v/>
      </c>
      <c r="S1198" s="60" t="str">
        <f t="shared" si="232"/>
        <v/>
      </c>
      <c r="T1198" s="60" t="str">
        <f t="shared" si="232"/>
        <v/>
      </c>
      <c r="U1198" s="60" t="str">
        <f t="shared" si="232"/>
        <v/>
      </c>
      <c r="V1198" s="60" t="str">
        <f t="shared" si="232"/>
        <v/>
      </c>
      <c r="W1198" s="44"/>
      <c r="X1198" s="44" t="str">
        <f t="shared" si="227"/>
        <v/>
      </c>
      <c r="Y1198" s="142" t="str">
        <f t="shared" si="224"/>
        <v/>
      </c>
      <c r="Z1198" s="172" t="str">
        <f t="shared" si="228"/>
        <v/>
      </c>
      <c r="AA1198" s="169" t="str">
        <f>IF(ISNUMBER($Q1198),INDEX($D$1:$D$3663,S1198,1),"")</f>
        <v/>
      </c>
      <c r="AB1198" s="169" t="str">
        <f>IF(ISNUMBER($Q1198),INDEX($D$1:$D$3663,T1198,1),"")</f>
        <v/>
      </c>
      <c r="AC1198" s="169" t="str">
        <f>IF(ISNUMBER($Q1198),INDEX($D$1:$D$3663,U1198,1),"")</f>
        <v/>
      </c>
      <c r="AD1198" s="169" t="str">
        <f>IF(ISNUMBER($Q1198),INDEX($D$1:$D$3663,V1198,1),"")</f>
        <v/>
      </c>
      <c r="AE1198" s="59"/>
      <c r="AF1198" s="177" t="str">
        <f t="shared" si="229"/>
        <v/>
      </c>
      <c r="AG1198" s="178" t="s">
        <v>1403</v>
      </c>
      <c r="AH1198" s="59"/>
      <c r="AI1198" s="163" t="str">
        <f t="shared" si="230"/>
        <v/>
      </c>
      <c r="AJ1198" s="162" t="str">
        <f t="shared" si="233"/>
        <v/>
      </c>
      <c r="AK1198" s="119"/>
      <c r="AL1198" s="59" t="str">
        <f>IF(ISNUMBER($AJ1198),INDEX($Z$4:$AC$3663,$AJ1198,AL$3),"")</f>
        <v/>
      </c>
      <c r="AM1198" s="149" t="str">
        <f>IF(ISNUMBER($AJ1198),INDEX($Z$4:$AC$3663,$AJ1198,AM$3),"")</f>
        <v/>
      </c>
      <c r="AN1198" s="149" t="str">
        <f>IF(ISNUMBER($AJ1198),INDEX($Z$4:$AC$3663,$AJ1198,AN$3),"")</f>
        <v/>
      </c>
      <c r="AO1198" s="59"/>
      <c r="AP1198" s="59"/>
      <c r="AQ1198" s="166"/>
      <c r="AR1198" s="59"/>
      <c r="AS1198" s="59"/>
      <c r="AT1198" s="149"/>
      <c r="AU1198" s="149"/>
      <c r="AV1198" s="149"/>
      <c r="AW1198" s="149"/>
      <c r="AX1198" s="150"/>
      <c r="AY1198" s="151"/>
      <c r="AZ1198" s="59"/>
      <c r="BA1198" s="59"/>
      <c r="BB1198" s="59"/>
      <c r="BC1198" s="59"/>
      <c r="BD1198" s="59"/>
      <c r="BE1198" s="59"/>
      <c r="BF1198" s="43"/>
      <c r="BG1198" s="59"/>
      <c r="BH1198" s="59"/>
      <c r="BI1198" s="59"/>
      <c r="BJ1198" s="59"/>
      <c r="BK1198" s="59"/>
      <c r="BL1198" s="59"/>
      <c r="BM1198" s="59"/>
    </row>
    <row r="1199" spans="1:65" x14ac:dyDescent="0.25">
      <c r="A1199" s="82"/>
      <c r="B1199" s="122" t="s">
        <v>10</v>
      </c>
      <c r="C1199" s="122">
        <v>4115.5</v>
      </c>
      <c r="D1199" s="122">
        <v>35.989206349685801</v>
      </c>
      <c r="E1199" s="142">
        <f>IF(B1198=B1199,0,MAX(E$4:E1198)+1)</f>
        <v>0</v>
      </c>
      <c r="F1199" s="142">
        <f t="shared" si="231"/>
        <v>2</v>
      </c>
      <c r="G1199" s="142" t="str">
        <f t="shared" si="225"/>
        <v/>
      </c>
      <c r="H1199" s="142" t="str">
        <f t="shared" si="226"/>
        <v/>
      </c>
      <c r="I1199" s="59"/>
      <c r="J1199" s="104"/>
      <c r="K1199" s="59"/>
      <c r="L1199" s="59"/>
      <c r="M1199" s="59"/>
      <c r="N1199" s="44"/>
      <c r="O1199" s="44"/>
      <c r="P1199" s="44"/>
      <c r="Q1199" s="43" t="str">
        <f t="shared" si="223"/>
        <v/>
      </c>
      <c r="R1199" s="60" t="str">
        <f t="shared" si="232"/>
        <v/>
      </c>
      <c r="S1199" s="60" t="str">
        <f t="shared" si="232"/>
        <v/>
      </c>
      <c r="T1199" s="60" t="str">
        <f t="shared" si="232"/>
        <v/>
      </c>
      <c r="U1199" s="60" t="str">
        <f t="shared" si="232"/>
        <v/>
      </c>
      <c r="V1199" s="60" t="str">
        <f t="shared" si="232"/>
        <v/>
      </c>
      <c r="W1199" s="44"/>
      <c r="X1199" s="44" t="str">
        <f t="shared" si="227"/>
        <v/>
      </c>
      <c r="Y1199" s="142" t="str">
        <f t="shared" si="224"/>
        <v/>
      </c>
      <c r="Z1199" s="172" t="str">
        <f t="shared" si="228"/>
        <v/>
      </c>
      <c r="AA1199" s="169" t="str">
        <f>IF(ISNUMBER($Q1199),INDEX($D$1:$D$3663,S1199,1),"")</f>
        <v/>
      </c>
      <c r="AB1199" s="169" t="str">
        <f>IF(ISNUMBER($Q1199),INDEX($D$1:$D$3663,T1199,1),"")</f>
        <v/>
      </c>
      <c r="AC1199" s="169" t="str">
        <f>IF(ISNUMBER($Q1199),INDEX($D$1:$D$3663,U1199,1),"")</f>
        <v/>
      </c>
      <c r="AD1199" s="169" t="str">
        <f>IF(ISNUMBER($Q1199),INDEX($D$1:$D$3663,V1199,1),"")</f>
        <v/>
      </c>
      <c r="AE1199" s="59"/>
      <c r="AF1199" s="177" t="str">
        <f t="shared" si="229"/>
        <v/>
      </c>
      <c r="AG1199" s="178" t="s">
        <v>1403</v>
      </c>
      <c r="AH1199" s="59"/>
      <c r="AI1199" s="163" t="str">
        <f t="shared" si="230"/>
        <v/>
      </c>
      <c r="AJ1199" s="162" t="str">
        <f t="shared" si="233"/>
        <v/>
      </c>
      <c r="AK1199" s="119"/>
      <c r="AL1199" s="59" t="str">
        <f>IF(ISNUMBER($AJ1199),INDEX($Z$4:$AC$3663,$AJ1199,AL$3),"")</f>
        <v/>
      </c>
      <c r="AM1199" s="149" t="str">
        <f>IF(ISNUMBER($AJ1199),INDEX($Z$4:$AC$3663,$AJ1199,AM$3),"")</f>
        <v/>
      </c>
      <c r="AN1199" s="149" t="str">
        <f>IF(ISNUMBER($AJ1199),INDEX($Z$4:$AC$3663,$AJ1199,AN$3),"")</f>
        <v/>
      </c>
      <c r="AO1199" s="59"/>
      <c r="AP1199" s="59"/>
      <c r="AQ1199" s="166"/>
      <c r="AR1199" s="59"/>
      <c r="AS1199" s="59"/>
      <c r="AT1199" s="149"/>
      <c r="AU1199" s="149"/>
      <c r="AV1199" s="149"/>
      <c r="AW1199" s="149"/>
      <c r="AX1199" s="150"/>
      <c r="AY1199" s="151"/>
      <c r="AZ1199" s="59"/>
      <c r="BA1199" s="59"/>
      <c r="BB1199" s="59"/>
      <c r="BC1199" s="59"/>
      <c r="BD1199" s="59"/>
      <c r="BE1199" s="59"/>
      <c r="BF1199" s="43"/>
      <c r="BG1199" s="59"/>
      <c r="BH1199" s="59"/>
      <c r="BI1199" s="59"/>
      <c r="BJ1199" s="59"/>
      <c r="BK1199" s="59"/>
      <c r="BL1199" s="59"/>
      <c r="BM1199" s="59"/>
    </row>
    <row r="1200" spans="1:65" x14ac:dyDescent="0.25">
      <c r="A1200" s="82"/>
      <c r="B1200" s="122" t="s">
        <v>10</v>
      </c>
      <c r="C1200" s="122">
        <v>4116.5</v>
      </c>
      <c r="D1200" s="122">
        <v>35.919515828235099</v>
      </c>
      <c r="E1200" s="142">
        <f>IF(B1199=B1200,0,MAX(E$4:E1199)+1)</f>
        <v>0</v>
      </c>
      <c r="F1200" s="142">
        <f t="shared" si="231"/>
        <v>2</v>
      </c>
      <c r="G1200" s="142" t="str">
        <f t="shared" si="225"/>
        <v/>
      </c>
      <c r="H1200" s="142" t="str">
        <f t="shared" si="226"/>
        <v/>
      </c>
      <c r="I1200" s="59"/>
      <c r="J1200" s="104"/>
      <c r="K1200" s="59"/>
      <c r="L1200" s="59"/>
      <c r="M1200" s="59"/>
      <c r="N1200" s="44"/>
      <c r="O1200" s="44"/>
      <c r="P1200" s="44"/>
      <c r="Q1200" s="43" t="str">
        <f t="shared" si="223"/>
        <v/>
      </c>
      <c r="R1200" s="60" t="str">
        <f t="shared" si="232"/>
        <v/>
      </c>
      <c r="S1200" s="60" t="str">
        <f t="shared" si="232"/>
        <v/>
      </c>
      <c r="T1200" s="60" t="str">
        <f t="shared" si="232"/>
        <v/>
      </c>
      <c r="U1200" s="60" t="str">
        <f t="shared" si="232"/>
        <v/>
      </c>
      <c r="V1200" s="60" t="str">
        <f t="shared" si="232"/>
        <v/>
      </c>
      <c r="W1200" s="44"/>
      <c r="X1200" s="44" t="str">
        <f t="shared" si="227"/>
        <v/>
      </c>
      <c r="Y1200" s="142" t="str">
        <f t="shared" si="224"/>
        <v/>
      </c>
      <c r="Z1200" s="172" t="str">
        <f t="shared" si="228"/>
        <v/>
      </c>
      <c r="AA1200" s="169" t="str">
        <f>IF(ISNUMBER($Q1200),INDEX($D$1:$D$3663,S1200,1),"")</f>
        <v/>
      </c>
      <c r="AB1200" s="169" t="str">
        <f>IF(ISNUMBER($Q1200),INDEX($D$1:$D$3663,T1200,1),"")</f>
        <v/>
      </c>
      <c r="AC1200" s="169" t="str">
        <f>IF(ISNUMBER($Q1200),INDEX($D$1:$D$3663,U1200,1),"")</f>
        <v/>
      </c>
      <c r="AD1200" s="169" t="str">
        <f>IF(ISNUMBER($Q1200),INDEX($D$1:$D$3663,V1200,1),"")</f>
        <v/>
      </c>
      <c r="AE1200" s="59"/>
      <c r="AF1200" s="177" t="str">
        <f t="shared" si="229"/>
        <v/>
      </c>
      <c r="AG1200" s="178" t="s">
        <v>1403</v>
      </c>
      <c r="AH1200" s="59"/>
      <c r="AI1200" s="163" t="str">
        <f t="shared" si="230"/>
        <v/>
      </c>
      <c r="AJ1200" s="162" t="str">
        <f t="shared" si="233"/>
        <v/>
      </c>
      <c r="AK1200" s="119"/>
      <c r="AL1200" s="59" t="str">
        <f>IF(ISNUMBER($AJ1200),INDEX($Z$4:$AC$3663,$AJ1200,AL$3),"")</f>
        <v/>
      </c>
      <c r="AM1200" s="149" t="str">
        <f>IF(ISNUMBER($AJ1200),INDEX($Z$4:$AC$3663,$AJ1200,AM$3),"")</f>
        <v/>
      </c>
      <c r="AN1200" s="149" t="str">
        <f>IF(ISNUMBER($AJ1200),INDEX($Z$4:$AC$3663,$AJ1200,AN$3),"")</f>
        <v/>
      </c>
      <c r="AO1200" s="59"/>
      <c r="AP1200" s="59"/>
      <c r="AQ1200" s="166"/>
      <c r="AR1200" s="59"/>
      <c r="AS1200" s="59"/>
      <c r="AT1200" s="149"/>
      <c r="AU1200" s="149"/>
      <c r="AV1200" s="149"/>
      <c r="AW1200" s="149"/>
      <c r="AX1200" s="150"/>
      <c r="AY1200" s="151"/>
      <c r="AZ1200" s="59"/>
      <c r="BA1200" s="59"/>
      <c r="BB1200" s="59"/>
      <c r="BC1200" s="59"/>
      <c r="BD1200" s="59"/>
      <c r="BE1200" s="59"/>
      <c r="BF1200" s="43"/>
      <c r="BG1200" s="59"/>
      <c r="BH1200" s="59"/>
      <c r="BI1200" s="59"/>
      <c r="BJ1200" s="59"/>
      <c r="BK1200" s="59"/>
      <c r="BL1200" s="59"/>
      <c r="BM1200" s="59"/>
    </row>
    <row r="1201" spans="1:65" x14ac:dyDescent="0.25">
      <c r="A1201" s="82"/>
      <c r="B1201" s="122" t="s">
        <v>10</v>
      </c>
      <c r="C1201" s="122">
        <v>4117.5</v>
      </c>
      <c r="D1201" s="122">
        <v>35.862584224888003</v>
      </c>
      <c r="E1201" s="142">
        <f>IF(B1200=B1201,0,MAX(E$4:E1200)+1)</f>
        <v>0</v>
      </c>
      <c r="F1201" s="142">
        <f t="shared" si="231"/>
        <v>2</v>
      </c>
      <c r="G1201" s="142" t="str">
        <f t="shared" si="225"/>
        <v/>
      </c>
      <c r="H1201" s="142" t="str">
        <f t="shared" si="226"/>
        <v/>
      </c>
      <c r="I1201" s="59"/>
      <c r="J1201" s="104"/>
      <c r="K1201" s="59"/>
      <c r="L1201" s="59"/>
      <c r="M1201" s="59"/>
      <c r="N1201" s="44"/>
      <c r="O1201" s="44"/>
      <c r="P1201" s="44"/>
      <c r="Q1201" s="43" t="str">
        <f t="shared" si="223"/>
        <v/>
      </c>
      <c r="R1201" s="60" t="str">
        <f t="shared" si="232"/>
        <v/>
      </c>
      <c r="S1201" s="60" t="str">
        <f t="shared" si="232"/>
        <v/>
      </c>
      <c r="T1201" s="60" t="str">
        <f t="shared" si="232"/>
        <v/>
      </c>
      <c r="U1201" s="60" t="str">
        <f t="shared" si="232"/>
        <v/>
      </c>
      <c r="V1201" s="60" t="str">
        <f t="shared" si="232"/>
        <v/>
      </c>
      <c r="W1201" s="44"/>
      <c r="X1201" s="44" t="str">
        <f t="shared" si="227"/>
        <v/>
      </c>
      <c r="Y1201" s="142" t="str">
        <f t="shared" si="224"/>
        <v/>
      </c>
      <c r="Z1201" s="172" t="str">
        <f t="shared" si="228"/>
        <v/>
      </c>
      <c r="AA1201" s="169" t="str">
        <f>IF(ISNUMBER($Q1201),INDEX($D$1:$D$3663,S1201,1),"")</f>
        <v/>
      </c>
      <c r="AB1201" s="169" t="str">
        <f>IF(ISNUMBER($Q1201),INDEX($D$1:$D$3663,T1201,1),"")</f>
        <v/>
      </c>
      <c r="AC1201" s="169" t="str">
        <f>IF(ISNUMBER($Q1201),INDEX($D$1:$D$3663,U1201,1),"")</f>
        <v/>
      </c>
      <c r="AD1201" s="169" t="str">
        <f>IF(ISNUMBER($Q1201),INDEX($D$1:$D$3663,V1201,1),"")</f>
        <v/>
      </c>
      <c r="AE1201" s="59"/>
      <c r="AF1201" s="177" t="str">
        <f t="shared" si="229"/>
        <v/>
      </c>
      <c r="AG1201" s="178" t="s">
        <v>1403</v>
      </c>
      <c r="AH1201" s="59"/>
      <c r="AI1201" s="163" t="str">
        <f t="shared" si="230"/>
        <v/>
      </c>
      <c r="AJ1201" s="162" t="str">
        <f t="shared" si="233"/>
        <v/>
      </c>
      <c r="AK1201" s="119"/>
      <c r="AL1201" s="59" t="str">
        <f>IF(ISNUMBER($AJ1201),INDEX($Z$4:$AC$3663,$AJ1201,AL$3),"")</f>
        <v/>
      </c>
      <c r="AM1201" s="149" t="str">
        <f>IF(ISNUMBER($AJ1201),INDEX($Z$4:$AC$3663,$AJ1201,AM$3),"")</f>
        <v/>
      </c>
      <c r="AN1201" s="149" t="str">
        <f>IF(ISNUMBER($AJ1201),INDEX($Z$4:$AC$3663,$AJ1201,AN$3),"")</f>
        <v/>
      </c>
      <c r="AO1201" s="59"/>
      <c r="AP1201" s="59"/>
      <c r="AQ1201" s="166"/>
      <c r="AR1201" s="59"/>
      <c r="AS1201" s="59"/>
      <c r="AT1201" s="149"/>
      <c r="AU1201" s="149"/>
      <c r="AV1201" s="149"/>
      <c r="AW1201" s="149"/>
      <c r="AX1201" s="150"/>
      <c r="AY1201" s="151"/>
      <c r="AZ1201" s="59"/>
      <c r="BA1201" s="59"/>
      <c r="BB1201" s="59"/>
      <c r="BC1201" s="59"/>
      <c r="BD1201" s="59"/>
      <c r="BE1201" s="59"/>
      <c r="BF1201" s="43"/>
      <c r="BG1201" s="59"/>
      <c r="BH1201" s="59"/>
      <c r="BI1201" s="59"/>
      <c r="BJ1201" s="59"/>
      <c r="BK1201" s="59"/>
      <c r="BL1201" s="59"/>
      <c r="BM1201" s="59"/>
    </row>
    <row r="1202" spans="1:65" x14ac:dyDescent="0.25">
      <c r="A1202" s="82"/>
      <c r="B1202" s="122" t="s">
        <v>10</v>
      </c>
      <c r="C1202" s="122">
        <v>4118.5</v>
      </c>
      <c r="D1202" s="122">
        <v>35.915796863133302</v>
      </c>
      <c r="E1202" s="142">
        <f>IF(B1201=B1202,0,MAX(E$4:E1201)+1)</f>
        <v>0</v>
      </c>
      <c r="F1202" s="142">
        <f t="shared" si="231"/>
        <v>2</v>
      </c>
      <c r="G1202" s="142" t="str">
        <f t="shared" si="225"/>
        <v/>
      </c>
      <c r="H1202" s="142" t="str">
        <f t="shared" si="226"/>
        <v/>
      </c>
      <c r="I1202" s="59"/>
      <c r="J1202" s="104"/>
      <c r="K1202" s="59"/>
      <c r="L1202" s="59"/>
      <c r="M1202" s="59"/>
      <c r="N1202" s="44"/>
      <c r="O1202" s="44"/>
      <c r="P1202" s="44"/>
      <c r="Q1202" s="43" t="str">
        <f t="shared" si="223"/>
        <v/>
      </c>
      <c r="R1202" s="60" t="str">
        <f t="shared" si="232"/>
        <v/>
      </c>
      <c r="S1202" s="60" t="str">
        <f t="shared" si="232"/>
        <v/>
      </c>
      <c r="T1202" s="60" t="str">
        <f t="shared" si="232"/>
        <v/>
      </c>
      <c r="U1202" s="60" t="str">
        <f t="shared" si="232"/>
        <v/>
      </c>
      <c r="V1202" s="60" t="str">
        <f t="shared" si="232"/>
        <v/>
      </c>
      <c r="W1202" s="44"/>
      <c r="X1202" s="44" t="str">
        <f t="shared" si="227"/>
        <v/>
      </c>
      <c r="Y1202" s="142" t="str">
        <f t="shared" si="224"/>
        <v/>
      </c>
      <c r="Z1202" s="172" t="str">
        <f t="shared" si="228"/>
        <v/>
      </c>
      <c r="AA1202" s="169" t="str">
        <f>IF(ISNUMBER($Q1202),INDEX($D$1:$D$3663,S1202,1),"")</f>
        <v/>
      </c>
      <c r="AB1202" s="169" t="str">
        <f>IF(ISNUMBER($Q1202),INDEX($D$1:$D$3663,T1202,1),"")</f>
        <v/>
      </c>
      <c r="AC1202" s="169" t="str">
        <f>IF(ISNUMBER($Q1202),INDEX($D$1:$D$3663,U1202,1),"")</f>
        <v/>
      </c>
      <c r="AD1202" s="169" t="str">
        <f>IF(ISNUMBER($Q1202),INDEX($D$1:$D$3663,V1202,1),"")</f>
        <v/>
      </c>
      <c r="AE1202" s="59"/>
      <c r="AF1202" s="177" t="str">
        <f t="shared" si="229"/>
        <v/>
      </c>
      <c r="AG1202" s="178" t="s">
        <v>1403</v>
      </c>
      <c r="AH1202" s="59"/>
      <c r="AI1202" s="163" t="str">
        <f t="shared" si="230"/>
        <v/>
      </c>
      <c r="AJ1202" s="162" t="str">
        <f t="shared" si="233"/>
        <v/>
      </c>
      <c r="AK1202" s="119"/>
      <c r="AL1202" s="59" t="str">
        <f>IF(ISNUMBER($AJ1202),INDEX($Z$4:$AC$3663,$AJ1202,AL$3),"")</f>
        <v/>
      </c>
      <c r="AM1202" s="149" t="str">
        <f>IF(ISNUMBER($AJ1202),INDEX($Z$4:$AC$3663,$AJ1202,AM$3),"")</f>
        <v/>
      </c>
      <c r="AN1202" s="149" t="str">
        <f>IF(ISNUMBER($AJ1202),INDEX($Z$4:$AC$3663,$AJ1202,AN$3),"")</f>
        <v/>
      </c>
      <c r="AO1202" s="59"/>
      <c r="AP1202" s="59"/>
      <c r="AQ1202" s="166"/>
      <c r="AR1202" s="59"/>
      <c r="AS1202" s="59"/>
      <c r="AT1202" s="149"/>
      <c r="AU1202" s="149"/>
      <c r="AV1202" s="149"/>
      <c r="AW1202" s="149"/>
      <c r="AX1202" s="150"/>
      <c r="AY1202" s="151"/>
      <c r="AZ1202" s="59"/>
      <c r="BA1202" s="59"/>
      <c r="BB1202" s="59"/>
      <c r="BC1202" s="59"/>
      <c r="BD1202" s="59"/>
      <c r="BE1202" s="59"/>
      <c r="BF1202" s="43"/>
      <c r="BG1202" s="59"/>
      <c r="BH1202" s="59"/>
      <c r="BI1202" s="59"/>
      <c r="BJ1202" s="59"/>
      <c r="BK1202" s="59"/>
      <c r="BL1202" s="59"/>
      <c r="BM1202" s="59"/>
    </row>
    <row r="1203" spans="1:65" x14ac:dyDescent="0.25">
      <c r="A1203" s="82"/>
      <c r="B1203" s="122" t="s">
        <v>10</v>
      </c>
      <c r="C1203" s="122">
        <v>4119.5</v>
      </c>
      <c r="D1203" s="122">
        <v>36.1555099390213</v>
      </c>
      <c r="E1203" s="142">
        <f>IF(B1202=B1203,0,MAX(E$4:E1202)+1)</f>
        <v>0</v>
      </c>
      <c r="F1203" s="142">
        <f t="shared" si="231"/>
        <v>2</v>
      </c>
      <c r="G1203" s="142" t="str">
        <f t="shared" si="225"/>
        <v/>
      </c>
      <c r="H1203" s="142" t="str">
        <f t="shared" si="226"/>
        <v/>
      </c>
      <c r="I1203" s="59"/>
      <c r="J1203" s="104"/>
      <c r="K1203" s="59"/>
      <c r="L1203" s="59"/>
      <c r="M1203" s="59"/>
      <c r="N1203" s="44"/>
      <c r="O1203" s="44"/>
      <c r="P1203" s="44"/>
      <c r="Q1203" s="43" t="str">
        <f t="shared" si="223"/>
        <v/>
      </c>
      <c r="R1203" s="60" t="str">
        <f t="shared" si="232"/>
        <v/>
      </c>
      <c r="S1203" s="60" t="str">
        <f t="shared" si="232"/>
        <v/>
      </c>
      <c r="T1203" s="60" t="str">
        <f t="shared" si="232"/>
        <v/>
      </c>
      <c r="U1203" s="60" t="str">
        <f t="shared" si="232"/>
        <v/>
      </c>
      <c r="V1203" s="60" t="str">
        <f t="shared" si="232"/>
        <v/>
      </c>
      <c r="W1203" s="44"/>
      <c r="X1203" s="44" t="str">
        <f t="shared" si="227"/>
        <v/>
      </c>
      <c r="Y1203" s="142" t="str">
        <f t="shared" si="224"/>
        <v/>
      </c>
      <c r="Z1203" s="172" t="str">
        <f t="shared" si="228"/>
        <v/>
      </c>
      <c r="AA1203" s="169" t="str">
        <f>IF(ISNUMBER($Q1203),INDEX($D$1:$D$3663,S1203,1),"")</f>
        <v/>
      </c>
      <c r="AB1203" s="169" t="str">
        <f>IF(ISNUMBER($Q1203),INDEX($D$1:$D$3663,T1203,1),"")</f>
        <v/>
      </c>
      <c r="AC1203" s="169" t="str">
        <f>IF(ISNUMBER($Q1203),INDEX($D$1:$D$3663,U1203,1),"")</f>
        <v/>
      </c>
      <c r="AD1203" s="169" t="str">
        <f>IF(ISNUMBER($Q1203),INDEX($D$1:$D$3663,V1203,1),"")</f>
        <v/>
      </c>
      <c r="AE1203" s="59"/>
      <c r="AF1203" s="177" t="str">
        <f t="shared" si="229"/>
        <v/>
      </c>
      <c r="AG1203" s="178" t="s">
        <v>1403</v>
      </c>
      <c r="AH1203" s="59"/>
      <c r="AI1203" s="163" t="str">
        <f t="shared" si="230"/>
        <v/>
      </c>
      <c r="AJ1203" s="162" t="str">
        <f t="shared" si="233"/>
        <v/>
      </c>
      <c r="AK1203" s="119"/>
      <c r="AL1203" s="59" t="str">
        <f>IF(ISNUMBER($AJ1203),INDEX($Z$4:$AC$3663,$AJ1203,AL$3),"")</f>
        <v/>
      </c>
      <c r="AM1203" s="149" t="str">
        <f>IF(ISNUMBER($AJ1203),INDEX($Z$4:$AC$3663,$AJ1203,AM$3),"")</f>
        <v/>
      </c>
      <c r="AN1203" s="149" t="str">
        <f>IF(ISNUMBER($AJ1203),INDEX($Z$4:$AC$3663,$AJ1203,AN$3),"")</f>
        <v/>
      </c>
      <c r="AO1203" s="59"/>
      <c r="AP1203" s="59"/>
      <c r="AQ1203" s="166"/>
      <c r="AR1203" s="59"/>
      <c r="AS1203" s="59"/>
      <c r="AT1203" s="149"/>
      <c r="AU1203" s="149"/>
      <c r="AV1203" s="149"/>
      <c r="AW1203" s="149"/>
      <c r="AX1203" s="150"/>
      <c r="AY1203" s="151"/>
      <c r="AZ1203" s="59"/>
      <c r="BA1203" s="59"/>
      <c r="BB1203" s="59"/>
      <c r="BC1203" s="59"/>
      <c r="BD1203" s="59"/>
      <c r="BE1203" s="59"/>
      <c r="BF1203" s="43"/>
      <c r="BG1203" s="59"/>
      <c r="BH1203" s="59"/>
      <c r="BI1203" s="59"/>
      <c r="BJ1203" s="59"/>
      <c r="BK1203" s="59"/>
      <c r="BL1203" s="59"/>
      <c r="BM1203" s="59"/>
    </row>
    <row r="1204" spans="1:65" x14ac:dyDescent="0.25">
      <c r="A1204" s="82"/>
      <c r="B1204" s="122" t="s">
        <v>10</v>
      </c>
      <c r="C1204" s="122">
        <v>4120.5</v>
      </c>
      <c r="D1204" s="122">
        <v>35.933392573261898</v>
      </c>
      <c r="E1204" s="142">
        <f>IF(B1203=B1204,0,MAX(E$4:E1203)+1)</f>
        <v>0</v>
      </c>
      <c r="F1204" s="142">
        <f t="shared" si="231"/>
        <v>2</v>
      </c>
      <c r="G1204" s="142" t="str">
        <f t="shared" si="225"/>
        <v/>
      </c>
      <c r="H1204" s="142" t="str">
        <f t="shared" si="226"/>
        <v/>
      </c>
      <c r="I1204" s="59"/>
      <c r="J1204" s="104"/>
      <c r="K1204" s="59"/>
      <c r="L1204" s="59"/>
      <c r="M1204" s="59"/>
      <c r="N1204" s="44"/>
      <c r="O1204" s="44"/>
      <c r="P1204" s="44"/>
      <c r="Q1204" s="43" t="str">
        <f t="shared" si="223"/>
        <v/>
      </c>
      <c r="R1204" s="60" t="str">
        <f t="shared" si="232"/>
        <v/>
      </c>
      <c r="S1204" s="60" t="str">
        <f t="shared" si="232"/>
        <v/>
      </c>
      <c r="T1204" s="60" t="str">
        <f t="shared" si="232"/>
        <v/>
      </c>
      <c r="U1204" s="60" t="str">
        <f t="shared" si="232"/>
        <v/>
      </c>
      <c r="V1204" s="60" t="str">
        <f t="shared" si="232"/>
        <v/>
      </c>
      <c r="W1204" s="44"/>
      <c r="X1204" s="44" t="str">
        <f t="shared" si="227"/>
        <v/>
      </c>
      <c r="Y1204" s="142" t="str">
        <f t="shared" si="224"/>
        <v/>
      </c>
      <c r="Z1204" s="172" t="str">
        <f t="shared" si="228"/>
        <v/>
      </c>
      <c r="AA1204" s="169" t="str">
        <f>IF(ISNUMBER($Q1204),INDEX($D$1:$D$3663,S1204,1),"")</f>
        <v/>
      </c>
      <c r="AB1204" s="169" t="str">
        <f>IF(ISNUMBER($Q1204),INDEX($D$1:$D$3663,T1204,1),"")</f>
        <v/>
      </c>
      <c r="AC1204" s="169" t="str">
        <f>IF(ISNUMBER($Q1204),INDEX($D$1:$D$3663,U1204,1),"")</f>
        <v/>
      </c>
      <c r="AD1204" s="169" t="str">
        <f>IF(ISNUMBER($Q1204),INDEX($D$1:$D$3663,V1204,1),"")</f>
        <v/>
      </c>
      <c r="AE1204" s="59"/>
      <c r="AF1204" s="177" t="str">
        <f t="shared" si="229"/>
        <v/>
      </c>
      <c r="AG1204" s="178" t="s">
        <v>1403</v>
      </c>
      <c r="AH1204" s="59"/>
      <c r="AI1204" s="163" t="str">
        <f t="shared" si="230"/>
        <v/>
      </c>
      <c r="AJ1204" s="162" t="str">
        <f t="shared" si="233"/>
        <v/>
      </c>
      <c r="AK1204" s="119"/>
      <c r="AL1204" s="59" t="str">
        <f>IF(ISNUMBER($AJ1204),INDEX($Z$4:$AC$3663,$AJ1204,AL$3),"")</f>
        <v/>
      </c>
      <c r="AM1204" s="149" t="str">
        <f>IF(ISNUMBER($AJ1204),INDEX($Z$4:$AC$3663,$AJ1204,AM$3),"")</f>
        <v/>
      </c>
      <c r="AN1204" s="149" t="str">
        <f>IF(ISNUMBER($AJ1204),INDEX($Z$4:$AC$3663,$AJ1204,AN$3),"")</f>
        <v/>
      </c>
      <c r="AO1204" s="59"/>
      <c r="AP1204" s="59"/>
      <c r="AQ1204" s="166"/>
      <c r="AR1204" s="59"/>
      <c r="AS1204" s="59"/>
      <c r="AT1204" s="149"/>
      <c r="AU1204" s="149"/>
      <c r="AV1204" s="149"/>
      <c r="AW1204" s="149"/>
      <c r="AX1204" s="150"/>
      <c r="AY1204" s="151"/>
      <c r="AZ1204" s="59"/>
      <c r="BA1204" s="59"/>
      <c r="BB1204" s="59"/>
      <c r="BC1204" s="59"/>
      <c r="BD1204" s="59"/>
      <c r="BE1204" s="59"/>
      <c r="BF1204" s="43"/>
      <c r="BG1204" s="59"/>
      <c r="BH1204" s="59"/>
      <c r="BI1204" s="59"/>
      <c r="BJ1204" s="59"/>
      <c r="BK1204" s="59"/>
      <c r="BL1204" s="59"/>
      <c r="BM1204" s="59"/>
    </row>
    <row r="1205" spans="1:65" x14ac:dyDescent="0.25">
      <c r="A1205" s="82"/>
      <c r="B1205" s="122" t="s">
        <v>10</v>
      </c>
      <c r="C1205" s="122">
        <v>4121.5</v>
      </c>
      <c r="D1205" s="122">
        <v>35.932900178233801</v>
      </c>
      <c r="E1205" s="142">
        <f>IF(B1204=B1205,0,MAX(E$4:E1204)+1)</f>
        <v>0</v>
      </c>
      <c r="F1205" s="142">
        <f t="shared" si="231"/>
        <v>2</v>
      </c>
      <c r="G1205" s="142" t="str">
        <f t="shared" si="225"/>
        <v/>
      </c>
      <c r="H1205" s="142" t="str">
        <f t="shared" si="226"/>
        <v/>
      </c>
      <c r="I1205" s="59"/>
      <c r="J1205" s="104"/>
      <c r="K1205" s="59"/>
      <c r="L1205" s="59"/>
      <c r="M1205" s="59"/>
      <c r="N1205" s="44"/>
      <c r="O1205" s="44"/>
      <c r="P1205" s="44"/>
      <c r="Q1205" s="43" t="str">
        <f t="shared" si="223"/>
        <v/>
      </c>
      <c r="R1205" s="60" t="str">
        <f t="shared" si="232"/>
        <v/>
      </c>
      <c r="S1205" s="60" t="str">
        <f t="shared" si="232"/>
        <v/>
      </c>
      <c r="T1205" s="60" t="str">
        <f t="shared" si="232"/>
        <v/>
      </c>
      <c r="U1205" s="60" t="str">
        <f t="shared" si="232"/>
        <v/>
      </c>
      <c r="V1205" s="60" t="str">
        <f t="shared" si="232"/>
        <v/>
      </c>
      <c r="W1205" s="44"/>
      <c r="X1205" s="44" t="str">
        <f t="shared" si="227"/>
        <v/>
      </c>
      <c r="Y1205" s="142" t="str">
        <f t="shared" si="224"/>
        <v/>
      </c>
      <c r="Z1205" s="172" t="str">
        <f t="shared" si="228"/>
        <v/>
      </c>
      <c r="AA1205" s="169" t="str">
        <f>IF(ISNUMBER($Q1205),INDEX($D$1:$D$3663,S1205,1),"")</f>
        <v/>
      </c>
      <c r="AB1205" s="169" t="str">
        <f>IF(ISNUMBER($Q1205),INDEX($D$1:$D$3663,T1205,1),"")</f>
        <v/>
      </c>
      <c r="AC1205" s="169" t="str">
        <f>IF(ISNUMBER($Q1205),INDEX($D$1:$D$3663,U1205,1),"")</f>
        <v/>
      </c>
      <c r="AD1205" s="169" t="str">
        <f>IF(ISNUMBER($Q1205),INDEX($D$1:$D$3663,V1205,1),"")</f>
        <v/>
      </c>
      <c r="AE1205" s="59"/>
      <c r="AF1205" s="177" t="str">
        <f t="shared" si="229"/>
        <v/>
      </c>
      <c r="AG1205" s="178" t="s">
        <v>1403</v>
      </c>
      <c r="AH1205" s="59"/>
      <c r="AI1205" s="163" t="str">
        <f t="shared" si="230"/>
        <v/>
      </c>
      <c r="AJ1205" s="162" t="str">
        <f t="shared" si="233"/>
        <v/>
      </c>
      <c r="AK1205" s="119"/>
      <c r="AL1205" s="59" t="str">
        <f>IF(ISNUMBER($AJ1205),INDEX($Z$4:$AC$3663,$AJ1205,AL$3),"")</f>
        <v/>
      </c>
      <c r="AM1205" s="149" t="str">
        <f>IF(ISNUMBER($AJ1205),INDEX($Z$4:$AC$3663,$AJ1205,AM$3),"")</f>
        <v/>
      </c>
      <c r="AN1205" s="149" t="str">
        <f>IF(ISNUMBER($AJ1205),INDEX($Z$4:$AC$3663,$AJ1205,AN$3),"")</f>
        <v/>
      </c>
      <c r="AO1205" s="59"/>
      <c r="AP1205" s="59"/>
      <c r="AQ1205" s="166"/>
      <c r="AR1205" s="59"/>
      <c r="AS1205" s="59"/>
      <c r="AT1205" s="149"/>
      <c r="AU1205" s="149"/>
      <c r="AV1205" s="149"/>
      <c r="AW1205" s="149"/>
      <c r="AX1205" s="150"/>
      <c r="AY1205" s="151"/>
      <c r="AZ1205" s="59"/>
      <c r="BA1205" s="59"/>
      <c r="BB1205" s="59"/>
      <c r="BC1205" s="59"/>
      <c r="BD1205" s="59"/>
      <c r="BE1205" s="59"/>
      <c r="BF1205" s="43"/>
      <c r="BG1205" s="59"/>
      <c r="BH1205" s="59"/>
      <c r="BI1205" s="59"/>
      <c r="BJ1205" s="59"/>
      <c r="BK1205" s="59"/>
      <c r="BL1205" s="59"/>
      <c r="BM1205" s="59"/>
    </row>
    <row r="1206" spans="1:65" x14ac:dyDescent="0.25">
      <c r="A1206" s="82"/>
      <c r="B1206" s="122" t="s">
        <v>10</v>
      </c>
      <c r="C1206" s="122">
        <v>4122.5</v>
      </c>
      <c r="D1206" s="122">
        <v>35.882929798458598</v>
      </c>
      <c r="E1206" s="142">
        <f>IF(B1205=B1206,0,MAX(E$4:E1205)+1)</f>
        <v>0</v>
      </c>
      <c r="F1206" s="142">
        <f t="shared" si="231"/>
        <v>2</v>
      </c>
      <c r="G1206" s="142" t="str">
        <f t="shared" si="225"/>
        <v/>
      </c>
      <c r="H1206" s="142" t="str">
        <f t="shared" si="226"/>
        <v/>
      </c>
      <c r="I1206" s="59"/>
      <c r="J1206" s="104"/>
      <c r="K1206" s="59"/>
      <c r="L1206" s="59"/>
      <c r="M1206" s="59"/>
      <c r="N1206" s="44"/>
      <c r="O1206" s="44"/>
      <c r="P1206" s="44"/>
      <c r="Q1206" s="43" t="str">
        <f t="shared" si="223"/>
        <v/>
      </c>
      <c r="R1206" s="60" t="str">
        <f t="shared" si="232"/>
        <v/>
      </c>
      <c r="S1206" s="60" t="str">
        <f t="shared" si="232"/>
        <v/>
      </c>
      <c r="T1206" s="60" t="str">
        <f t="shared" si="232"/>
        <v/>
      </c>
      <c r="U1206" s="60" t="str">
        <f t="shared" si="232"/>
        <v/>
      </c>
      <c r="V1206" s="60" t="str">
        <f t="shared" si="232"/>
        <v/>
      </c>
      <c r="W1206" s="44"/>
      <c r="X1206" s="44" t="str">
        <f t="shared" si="227"/>
        <v/>
      </c>
      <c r="Y1206" s="142" t="str">
        <f t="shared" si="224"/>
        <v/>
      </c>
      <c r="Z1206" s="172" t="str">
        <f t="shared" si="228"/>
        <v/>
      </c>
      <c r="AA1206" s="169" t="str">
        <f>IF(ISNUMBER($Q1206),INDEX($D$1:$D$3663,S1206,1),"")</f>
        <v/>
      </c>
      <c r="AB1206" s="169" t="str">
        <f>IF(ISNUMBER($Q1206),INDEX($D$1:$D$3663,T1206,1),"")</f>
        <v/>
      </c>
      <c r="AC1206" s="169" t="str">
        <f>IF(ISNUMBER($Q1206),INDEX($D$1:$D$3663,U1206,1),"")</f>
        <v/>
      </c>
      <c r="AD1206" s="169" t="str">
        <f>IF(ISNUMBER($Q1206),INDEX($D$1:$D$3663,V1206,1),"")</f>
        <v/>
      </c>
      <c r="AE1206" s="59"/>
      <c r="AF1206" s="177" t="str">
        <f t="shared" si="229"/>
        <v/>
      </c>
      <c r="AG1206" s="178" t="s">
        <v>1403</v>
      </c>
      <c r="AH1206" s="59"/>
      <c r="AI1206" s="163" t="str">
        <f t="shared" si="230"/>
        <v/>
      </c>
      <c r="AJ1206" s="162" t="str">
        <f t="shared" si="233"/>
        <v/>
      </c>
      <c r="AK1206" s="119"/>
      <c r="AL1206" s="59" t="str">
        <f>IF(ISNUMBER($AJ1206),INDEX($Z$4:$AC$3663,$AJ1206,AL$3),"")</f>
        <v/>
      </c>
      <c r="AM1206" s="149" t="str">
        <f>IF(ISNUMBER($AJ1206),INDEX($Z$4:$AC$3663,$AJ1206,AM$3),"")</f>
        <v/>
      </c>
      <c r="AN1206" s="149" t="str">
        <f>IF(ISNUMBER($AJ1206),INDEX($Z$4:$AC$3663,$AJ1206,AN$3),"")</f>
        <v/>
      </c>
      <c r="AO1206" s="59"/>
      <c r="AP1206" s="59"/>
      <c r="AQ1206" s="166"/>
      <c r="AR1206" s="59"/>
      <c r="AS1206" s="59"/>
      <c r="AT1206" s="149"/>
      <c r="AU1206" s="149"/>
      <c r="AV1206" s="149"/>
      <c r="AW1206" s="149"/>
      <c r="AX1206" s="150"/>
      <c r="AY1206" s="151"/>
      <c r="AZ1206" s="59"/>
      <c r="BA1206" s="59"/>
      <c r="BB1206" s="59"/>
      <c r="BC1206" s="59"/>
      <c r="BD1206" s="59"/>
      <c r="BE1206" s="59"/>
      <c r="BF1206" s="43"/>
      <c r="BG1206" s="59"/>
      <c r="BH1206" s="59"/>
      <c r="BI1206" s="59"/>
      <c r="BJ1206" s="59"/>
      <c r="BK1206" s="59"/>
      <c r="BL1206" s="59"/>
      <c r="BM1206" s="59"/>
    </row>
    <row r="1207" spans="1:65" x14ac:dyDescent="0.25">
      <c r="A1207" s="82"/>
      <c r="B1207" s="122" t="s">
        <v>10</v>
      </c>
      <c r="C1207" s="122">
        <v>4123.5</v>
      </c>
      <c r="D1207" s="122">
        <v>35.925807974924801</v>
      </c>
      <c r="E1207" s="142">
        <f>IF(B1206=B1207,0,MAX(E$4:E1206)+1)</f>
        <v>0</v>
      </c>
      <c r="F1207" s="142">
        <f t="shared" si="231"/>
        <v>2</v>
      </c>
      <c r="G1207" s="142" t="str">
        <f t="shared" si="225"/>
        <v/>
      </c>
      <c r="H1207" s="142" t="str">
        <f t="shared" si="226"/>
        <v/>
      </c>
      <c r="I1207" s="59"/>
      <c r="J1207" s="104"/>
      <c r="K1207" s="59"/>
      <c r="L1207" s="59"/>
      <c r="M1207" s="59"/>
      <c r="N1207" s="44"/>
      <c r="O1207" s="44"/>
      <c r="P1207" s="44"/>
      <c r="Q1207" s="43" t="str">
        <f t="shared" si="223"/>
        <v/>
      </c>
      <c r="R1207" s="60" t="str">
        <f t="shared" si="232"/>
        <v/>
      </c>
      <c r="S1207" s="60" t="str">
        <f t="shared" si="232"/>
        <v/>
      </c>
      <c r="T1207" s="60" t="str">
        <f t="shared" si="232"/>
        <v/>
      </c>
      <c r="U1207" s="60" t="str">
        <f t="shared" si="232"/>
        <v/>
      </c>
      <c r="V1207" s="60" t="str">
        <f t="shared" si="232"/>
        <v/>
      </c>
      <c r="W1207" s="44"/>
      <c r="X1207" s="44" t="str">
        <f t="shared" si="227"/>
        <v/>
      </c>
      <c r="Y1207" s="142" t="str">
        <f t="shared" si="224"/>
        <v/>
      </c>
      <c r="Z1207" s="172" t="str">
        <f t="shared" si="228"/>
        <v/>
      </c>
      <c r="AA1207" s="169" t="str">
        <f>IF(ISNUMBER($Q1207),INDEX($D$1:$D$3663,S1207,1),"")</f>
        <v/>
      </c>
      <c r="AB1207" s="169" t="str">
        <f>IF(ISNUMBER($Q1207),INDEX($D$1:$D$3663,T1207,1),"")</f>
        <v/>
      </c>
      <c r="AC1207" s="169" t="str">
        <f>IF(ISNUMBER($Q1207),INDEX($D$1:$D$3663,U1207,1),"")</f>
        <v/>
      </c>
      <c r="AD1207" s="169" t="str">
        <f>IF(ISNUMBER($Q1207),INDEX($D$1:$D$3663,V1207,1),"")</f>
        <v/>
      </c>
      <c r="AE1207" s="59"/>
      <c r="AF1207" s="177" t="str">
        <f t="shared" si="229"/>
        <v/>
      </c>
      <c r="AG1207" s="178" t="s">
        <v>1403</v>
      </c>
      <c r="AH1207" s="59"/>
      <c r="AI1207" s="163" t="str">
        <f t="shared" si="230"/>
        <v/>
      </c>
      <c r="AJ1207" s="162" t="str">
        <f t="shared" si="233"/>
        <v/>
      </c>
      <c r="AK1207" s="119"/>
      <c r="AL1207" s="59" t="str">
        <f>IF(ISNUMBER($AJ1207),INDEX($Z$4:$AC$3663,$AJ1207,AL$3),"")</f>
        <v/>
      </c>
      <c r="AM1207" s="149" t="str">
        <f>IF(ISNUMBER($AJ1207),INDEX($Z$4:$AC$3663,$AJ1207,AM$3),"")</f>
        <v/>
      </c>
      <c r="AN1207" s="149" t="str">
        <f>IF(ISNUMBER($AJ1207),INDEX($Z$4:$AC$3663,$AJ1207,AN$3),"")</f>
        <v/>
      </c>
      <c r="AO1207" s="59"/>
      <c r="AP1207" s="59"/>
      <c r="AQ1207" s="166"/>
      <c r="AR1207" s="59"/>
      <c r="AS1207" s="59"/>
      <c r="AT1207" s="149"/>
      <c r="AU1207" s="149"/>
      <c r="AV1207" s="149"/>
      <c r="AW1207" s="149"/>
      <c r="AX1207" s="150"/>
      <c r="AY1207" s="151"/>
      <c r="AZ1207" s="59"/>
      <c r="BA1207" s="59"/>
      <c r="BB1207" s="59"/>
      <c r="BC1207" s="59"/>
      <c r="BD1207" s="59"/>
      <c r="BE1207" s="59"/>
      <c r="BF1207" s="43"/>
      <c r="BG1207" s="59"/>
      <c r="BH1207" s="59"/>
      <c r="BI1207" s="59"/>
      <c r="BJ1207" s="59"/>
      <c r="BK1207" s="59"/>
      <c r="BL1207" s="59"/>
      <c r="BM1207" s="59"/>
    </row>
    <row r="1208" spans="1:65" x14ac:dyDescent="0.25">
      <c r="A1208" s="82"/>
      <c r="B1208" s="122" t="s">
        <v>10</v>
      </c>
      <c r="C1208" s="122">
        <v>4124.5</v>
      </c>
      <c r="D1208" s="122">
        <v>36.081431426273099</v>
      </c>
      <c r="E1208" s="142">
        <f>IF(B1207=B1208,0,MAX(E$4:E1207)+1)</f>
        <v>0</v>
      </c>
      <c r="F1208" s="142">
        <f t="shared" si="231"/>
        <v>2</v>
      </c>
      <c r="G1208" s="142" t="str">
        <f t="shared" si="225"/>
        <v/>
      </c>
      <c r="H1208" s="142" t="str">
        <f t="shared" si="226"/>
        <v/>
      </c>
      <c r="I1208" s="59"/>
      <c r="J1208" s="104"/>
      <c r="K1208" s="59"/>
      <c r="L1208" s="59"/>
      <c r="M1208" s="59"/>
      <c r="N1208" s="44"/>
      <c r="O1208" s="44"/>
      <c r="P1208" s="44"/>
      <c r="Q1208" s="43" t="str">
        <f t="shared" si="223"/>
        <v/>
      </c>
      <c r="R1208" s="60" t="str">
        <f t="shared" si="232"/>
        <v/>
      </c>
      <c r="S1208" s="60" t="str">
        <f t="shared" si="232"/>
        <v/>
      </c>
      <c r="T1208" s="60" t="str">
        <f t="shared" si="232"/>
        <v/>
      </c>
      <c r="U1208" s="60" t="str">
        <f t="shared" si="232"/>
        <v/>
      </c>
      <c r="V1208" s="60" t="str">
        <f t="shared" si="232"/>
        <v/>
      </c>
      <c r="W1208" s="44"/>
      <c r="X1208" s="44" t="str">
        <f t="shared" si="227"/>
        <v/>
      </c>
      <c r="Y1208" s="142" t="str">
        <f t="shared" si="224"/>
        <v/>
      </c>
      <c r="Z1208" s="172" t="str">
        <f t="shared" si="228"/>
        <v/>
      </c>
      <c r="AA1208" s="169" t="str">
        <f>IF(ISNUMBER($Q1208),INDEX($D$1:$D$3663,S1208,1),"")</f>
        <v/>
      </c>
      <c r="AB1208" s="169" t="str">
        <f>IF(ISNUMBER($Q1208),INDEX($D$1:$D$3663,T1208,1),"")</f>
        <v/>
      </c>
      <c r="AC1208" s="169" t="str">
        <f>IF(ISNUMBER($Q1208),INDEX($D$1:$D$3663,U1208,1),"")</f>
        <v/>
      </c>
      <c r="AD1208" s="169" t="str">
        <f>IF(ISNUMBER($Q1208),INDEX($D$1:$D$3663,V1208,1),"")</f>
        <v/>
      </c>
      <c r="AE1208" s="59"/>
      <c r="AF1208" s="177" t="str">
        <f t="shared" si="229"/>
        <v/>
      </c>
      <c r="AG1208" s="178" t="s">
        <v>1403</v>
      </c>
      <c r="AH1208" s="59"/>
      <c r="AI1208" s="163" t="str">
        <f t="shared" si="230"/>
        <v/>
      </c>
      <c r="AJ1208" s="162" t="str">
        <f t="shared" si="233"/>
        <v/>
      </c>
      <c r="AK1208" s="119"/>
      <c r="AL1208" s="59" t="str">
        <f>IF(ISNUMBER($AJ1208),INDEX($Z$4:$AC$3663,$AJ1208,AL$3),"")</f>
        <v/>
      </c>
      <c r="AM1208" s="149" t="str">
        <f>IF(ISNUMBER($AJ1208),INDEX($Z$4:$AC$3663,$AJ1208,AM$3),"")</f>
        <v/>
      </c>
      <c r="AN1208" s="149" t="str">
        <f>IF(ISNUMBER($AJ1208),INDEX($Z$4:$AC$3663,$AJ1208,AN$3),"")</f>
        <v/>
      </c>
      <c r="AO1208" s="59"/>
      <c r="AP1208" s="59"/>
      <c r="AQ1208" s="166"/>
      <c r="AR1208" s="59"/>
      <c r="AS1208" s="59"/>
      <c r="AT1208" s="149"/>
      <c r="AU1208" s="149"/>
      <c r="AV1208" s="149"/>
      <c r="AW1208" s="149"/>
      <c r="AX1208" s="150"/>
      <c r="AY1208" s="151"/>
      <c r="AZ1208" s="59"/>
      <c r="BA1208" s="59"/>
      <c r="BB1208" s="59"/>
      <c r="BC1208" s="59"/>
      <c r="BD1208" s="59"/>
      <c r="BE1208" s="59"/>
      <c r="BF1208" s="43"/>
      <c r="BG1208" s="59"/>
      <c r="BH1208" s="59"/>
      <c r="BI1208" s="59"/>
      <c r="BJ1208" s="59"/>
      <c r="BK1208" s="59"/>
      <c r="BL1208" s="59"/>
      <c r="BM1208" s="59"/>
    </row>
    <row r="1209" spans="1:65" x14ac:dyDescent="0.25">
      <c r="A1209" s="82"/>
      <c r="B1209" s="122" t="s">
        <v>10</v>
      </c>
      <c r="C1209" s="122">
        <v>4125.5</v>
      </c>
      <c r="D1209" s="122">
        <v>36.043005104830002</v>
      </c>
      <c r="E1209" s="142">
        <f>IF(B1208=B1209,0,MAX(E$4:E1208)+1)</f>
        <v>0</v>
      </c>
      <c r="F1209" s="142">
        <f t="shared" si="231"/>
        <v>2</v>
      </c>
      <c r="G1209" s="142" t="str">
        <f t="shared" si="225"/>
        <v/>
      </c>
      <c r="H1209" s="142" t="str">
        <f t="shared" si="226"/>
        <v/>
      </c>
      <c r="I1209" s="59"/>
      <c r="J1209" s="104"/>
      <c r="K1209" s="59"/>
      <c r="L1209" s="59"/>
      <c r="M1209" s="59"/>
      <c r="N1209" s="44"/>
      <c r="O1209" s="44"/>
      <c r="P1209" s="44"/>
      <c r="Q1209" s="43" t="str">
        <f t="shared" si="223"/>
        <v/>
      </c>
      <c r="R1209" s="60" t="str">
        <f t="shared" si="232"/>
        <v/>
      </c>
      <c r="S1209" s="60" t="str">
        <f t="shared" si="232"/>
        <v/>
      </c>
      <c r="T1209" s="60" t="str">
        <f t="shared" si="232"/>
        <v/>
      </c>
      <c r="U1209" s="60" t="str">
        <f t="shared" si="232"/>
        <v/>
      </c>
      <c r="V1209" s="60" t="str">
        <f t="shared" si="232"/>
        <v/>
      </c>
      <c r="W1209" s="44"/>
      <c r="X1209" s="44" t="str">
        <f t="shared" si="227"/>
        <v/>
      </c>
      <c r="Y1209" s="142" t="str">
        <f t="shared" si="224"/>
        <v/>
      </c>
      <c r="Z1209" s="172" t="str">
        <f t="shared" si="228"/>
        <v/>
      </c>
      <c r="AA1209" s="169" t="str">
        <f>IF(ISNUMBER($Q1209),INDEX($D$1:$D$3663,S1209,1),"")</f>
        <v/>
      </c>
      <c r="AB1209" s="169" t="str">
        <f>IF(ISNUMBER($Q1209),INDEX($D$1:$D$3663,T1209,1),"")</f>
        <v/>
      </c>
      <c r="AC1209" s="169" t="str">
        <f>IF(ISNUMBER($Q1209),INDEX($D$1:$D$3663,U1209,1),"")</f>
        <v/>
      </c>
      <c r="AD1209" s="169" t="str">
        <f>IF(ISNUMBER($Q1209),INDEX($D$1:$D$3663,V1209,1),"")</f>
        <v/>
      </c>
      <c r="AE1209" s="59"/>
      <c r="AF1209" s="177" t="str">
        <f t="shared" si="229"/>
        <v/>
      </c>
      <c r="AG1209" s="178" t="s">
        <v>1403</v>
      </c>
      <c r="AH1209" s="59"/>
      <c r="AI1209" s="163" t="str">
        <f t="shared" si="230"/>
        <v/>
      </c>
      <c r="AJ1209" s="162" t="str">
        <f t="shared" si="233"/>
        <v/>
      </c>
      <c r="AK1209" s="119"/>
      <c r="AL1209" s="59" t="str">
        <f>IF(ISNUMBER($AJ1209),INDEX($Z$4:$AC$3663,$AJ1209,AL$3),"")</f>
        <v/>
      </c>
      <c r="AM1209" s="149" t="str">
        <f>IF(ISNUMBER($AJ1209),INDEX($Z$4:$AC$3663,$AJ1209,AM$3),"")</f>
        <v/>
      </c>
      <c r="AN1209" s="149" t="str">
        <f>IF(ISNUMBER($AJ1209),INDEX($Z$4:$AC$3663,$AJ1209,AN$3),"")</f>
        <v/>
      </c>
      <c r="AO1209" s="59"/>
      <c r="AP1209" s="59"/>
      <c r="AQ1209" s="166"/>
      <c r="AR1209" s="59"/>
      <c r="AS1209" s="59"/>
      <c r="AT1209" s="149"/>
      <c r="AU1209" s="149"/>
      <c r="AV1209" s="149"/>
      <c r="AW1209" s="149"/>
      <c r="AX1209" s="150"/>
      <c r="AY1209" s="151"/>
      <c r="AZ1209" s="59"/>
      <c r="BA1209" s="59"/>
      <c r="BB1209" s="59"/>
      <c r="BC1209" s="59"/>
      <c r="BD1209" s="59"/>
      <c r="BE1209" s="59"/>
      <c r="BF1209" s="43"/>
      <c r="BG1209" s="59"/>
      <c r="BH1209" s="59"/>
      <c r="BI1209" s="59"/>
      <c r="BJ1209" s="59"/>
      <c r="BK1209" s="59"/>
      <c r="BL1209" s="59"/>
      <c r="BM1209" s="59"/>
    </row>
    <row r="1210" spans="1:65" x14ac:dyDescent="0.25">
      <c r="A1210" s="82"/>
      <c r="B1210" s="122" t="s">
        <v>10</v>
      </c>
      <c r="C1210" s="122">
        <v>4126.5</v>
      </c>
      <c r="D1210" s="122">
        <v>35.854636304388798</v>
      </c>
      <c r="E1210" s="142">
        <f>IF(B1209=B1210,0,MAX(E$4:E1209)+1)</f>
        <v>0</v>
      </c>
      <c r="F1210" s="142">
        <f t="shared" si="231"/>
        <v>2</v>
      </c>
      <c r="G1210" s="142" t="str">
        <f t="shared" si="225"/>
        <v/>
      </c>
      <c r="H1210" s="142" t="str">
        <f t="shared" si="226"/>
        <v/>
      </c>
      <c r="I1210" s="59"/>
      <c r="J1210" s="104"/>
      <c r="K1210" s="59"/>
      <c r="L1210" s="59"/>
      <c r="M1210" s="59"/>
      <c r="N1210" s="44"/>
      <c r="O1210" s="44"/>
      <c r="P1210" s="44"/>
      <c r="Q1210" s="43" t="str">
        <f t="shared" si="223"/>
        <v/>
      </c>
      <c r="R1210" s="60" t="str">
        <f t="shared" si="232"/>
        <v/>
      </c>
      <c r="S1210" s="60" t="str">
        <f t="shared" si="232"/>
        <v/>
      </c>
      <c r="T1210" s="60" t="str">
        <f t="shared" si="232"/>
        <v/>
      </c>
      <c r="U1210" s="60" t="str">
        <f t="shared" si="232"/>
        <v/>
      </c>
      <c r="V1210" s="60" t="str">
        <f t="shared" si="232"/>
        <v/>
      </c>
      <c r="W1210" s="44"/>
      <c r="X1210" s="44" t="str">
        <f t="shared" si="227"/>
        <v/>
      </c>
      <c r="Y1210" s="142" t="str">
        <f t="shared" si="224"/>
        <v/>
      </c>
      <c r="Z1210" s="172" t="str">
        <f t="shared" si="228"/>
        <v/>
      </c>
      <c r="AA1210" s="169" t="str">
        <f>IF(ISNUMBER($Q1210),INDEX($D$1:$D$3663,S1210,1),"")</f>
        <v/>
      </c>
      <c r="AB1210" s="169" t="str">
        <f>IF(ISNUMBER($Q1210),INDEX($D$1:$D$3663,T1210,1),"")</f>
        <v/>
      </c>
      <c r="AC1210" s="169" t="str">
        <f>IF(ISNUMBER($Q1210),INDEX($D$1:$D$3663,U1210,1),"")</f>
        <v/>
      </c>
      <c r="AD1210" s="169" t="str">
        <f>IF(ISNUMBER($Q1210),INDEX($D$1:$D$3663,V1210,1),"")</f>
        <v/>
      </c>
      <c r="AE1210" s="59"/>
      <c r="AF1210" s="177" t="str">
        <f t="shared" si="229"/>
        <v/>
      </c>
      <c r="AG1210" s="178" t="s">
        <v>1403</v>
      </c>
      <c r="AH1210" s="59"/>
      <c r="AI1210" s="163" t="str">
        <f t="shared" si="230"/>
        <v/>
      </c>
      <c r="AJ1210" s="162" t="str">
        <f t="shared" si="233"/>
        <v/>
      </c>
      <c r="AK1210" s="119"/>
      <c r="AL1210" s="59" t="str">
        <f>IF(ISNUMBER($AJ1210),INDEX($Z$4:$AC$3663,$AJ1210,AL$3),"")</f>
        <v/>
      </c>
      <c r="AM1210" s="149" t="str">
        <f>IF(ISNUMBER($AJ1210),INDEX($Z$4:$AC$3663,$AJ1210,AM$3),"")</f>
        <v/>
      </c>
      <c r="AN1210" s="149" t="str">
        <f>IF(ISNUMBER($AJ1210),INDEX($Z$4:$AC$3663,$AJ1210,AN$3),"")</f>
        <v/>
      </c>
      <c r="AO1210" s="59"/>
      <c r="AP1210" s="59"/>
      <c r="AQ1210" s="166"/>
      <c r="AR1210" s="59"/>
      <c r="AS1210" s="59"/>
      <c r="AT1210" s="149"/>
      <c r="AU1210" s="149"/>
      <c r="AV1210" s="149"/>
      <c r="AW1210" s="149"/>
      <c r="AX1210" s="150"/>
      <c r="AY1210" s="151"/>
      <c r="AZ1210" s="59"/>
      <c r="BA1210" s="59"/>
      <c r="BB1210" s="59"/>
      <c r="BC1210" s="59"/>
      <c r="BD1210" s="59"/>
      <c r="BE1210" s="59"/>
      <c r="BF1210" s="43"/>
      <c r="BG1210" s="59"/>
      <c r="BH1210" s="59"/>
      <c r="BI1210" s="59"/>
      <c r="BJ1210" s="59"/>
      <c r="BK1210" s="59"/>
      <c r="BL1210" s="59"/>
      <c r="BM1210" s="59"/>
    </row>
    <row r="1211" spans="1:65" x14ac:dyDescent="0.25">
      <c r="A1211" s="82"/>
      <c r="B1211" s="122" t="s">
        <v>10</v>
      </c>
      <c r="C1211" s="122">
        <v>4127.5</v>
      </c>
      <c r="D1211" s="122">
        <v>36.0937691142205</v>
      </c>
      <c r="E1211" s="142">
        <f>IF(B1210=B1211,0,MAX(E$4:E1210)+1)</f>
        <v>0</v>
      </c>
      <c r="F1211" s="142">
        <f t="shared" si="231"/>
        <v>2</v>
      </c>
      <c r="G1211" s="142" t="str">
        <f t="shared" si="225"/>
        <v/>
      </c>
      <c r="H1211" s="142" t="str">
        <f t="shared" si="226"/>
        <v/>
      </c>
      <c r="I1211" s="59"/>
      <c r="J1211" s="104"/>
      <c r="K1211" s="59"/>
      <c r="L1211" s="59"/>
      <c r="M1211" s="59"/>
      <c r="N1211" s="44"/>
      <c r="O1211" s="44"/>
      <c r="P1211" s="44"/>
      <c r="Q1211" s="43" t="str">
        <f t="shared" si="223"/>
        <v/>
      </c>
      <c r="R1211" s="60" t="str">
        <f t="shared" si="232"/>
        <v/>
      </c>
      <c r="S1211" s="60" t="str">
        <f t="shared" si="232"/>
        <v/>
      </c>
      <c r="T1211" s="60" t="str">
        <f t="shared" si="232"/>
        <v/>
      </c>
      <c r="U1211" s="60" t="str">
        <f t="shared" si="232"/>
        <v/>
      </c>
      <c r="V1211" s="60" t="str">
        <f t="shared" si="232"/>
        <v/>
      </c>
      <c r="W1211" s="44"/>
      <c r="X1211" s="44" t="str">
        <f t="shared" si="227"/>
        <v/>
      </c>
      <c r="Y1211" s="142" t="str">
        <f t="shared" si="224"/>
        <v/>
      </c>
      <c r="Z1211" s="172" t="str">
        <f t="shared" si="228"/>
        <v/>
      </c>
      <c r="AA1211" s="169" t="str">
        <f>IF(ISNUMBER($Q1211),INDEX($D$1:$D$3663,S1211,1),"")</f>
        <v/>
      </c>
      <c r="AB1211" s="169" t="str">
        <f>IF(ISNUMBER($Q1211),INDEX($D$1:$D$3663,T1211,1),"")</f>
        <v/>
      </c>
      <c r="AC1211" s="169" t="str">
        <f>IF(ISNUMBER($Q1211),INDEX($D$1:$D$3663,U1211,1),"")</f>
        <v/>
      </c>
      <c r="AD1211" s="169" t="str">
        <f>IF(ISNUMBER($Q1211),INDEX($D$1:$D$3663,V1211,1),"")</f>
        <v/>
      </c>
      <c r="AE1211" s="59"/>
      <c r="AF1211" s="177" t="str">
        <f t="shared" si="229"/>
        <v/>
      </c>
      <c r="AG1211" s="178" t="s">
        <v>1403</v>
      </c>
      <c r="AH1211" s="59"/>
      <c r="AI1211" s="163" t="str">
        <f t="shared" si="230"/>
        <v/>
      </c>
      <c r="AJ1211" s="162" t="str">
        <f t="shared" si="233"/>
        <v/>
      </c>
      <c r="AK1211" s="119"/>
      <c r="AL1211" s="59" t="str">
        <f>IF(ISNUMBER($AJ1211),INDEX($Z$4:$AC$3663,$AJ1211,AL$3),"")</f>
        <v/>
      </c>
      <c r="AM1211" s="149" t="str">
        <f>IF(ISNUMBER($AJ1211),INDEX($Z$4:$AC$3663,$AJ1211,AM$3),"")</f>
        <v/>
      </c>
      <c r="AN1211" s="149" t="str">
        <f>IF(ISNUMBER($AJ1211),INDEX($Z$4:$AC$3663,$AJ1211,AN$3),"")</f>
        <v/>
      </c>
      <c r="AO1211" s="59"/>
      <c r="AP1211" s="59"/>
      <c r="AQ1211" s="166"/>
      <c r="AR1211" s="59"/>
      <c r="AS1211" s="59"/>
      <c r="AT1211" s="149"/>
      <c r="AU1211" s="149"/>
      <c r="AV1211" s="149"/>
      <c r="AW1211" s="149"/>
      <c r="AX1211" s="150"/>
      <c r="AY1211" s="151"/>
      <c r="AZ1211" s="59"/>
      <c r="BA1211" s="59"/>
      <c r="BB1211" s="59"/>
      <c r="BC1211" s="59"/>
      <c r="BD1211" s="59"/>
      <c r="BE1211" s="59"/>
      <c r="BF1211" s="43"/>
      <c r="BG1211" s="59"/>
      <c r="BH1211" s="59"/>
      <c r="BI1211" s="59"/>
      <c r="BJ1211" s="59"/>
      <c r="BK1211" s="59"/>
      <c r="BL1211" s="59"/>
      <c r="BM1211" s="59"/>
    </row>
    <row r="1212" spans="1:65" x14ac:dyDescent="0.25">
      <c r="A1212" s="82"/>
      <c r="B1212" s="122" t="s">
        <v>10</v>
      </c>
      <c r="C1212" s="122">
        <v>4128.5</v>
      </c>
      <c r="D1212" s="122">
        <v>35.9470569456956</v>
      </c>
      <c r="E1212" s="142">
        <f>IF(B1211=B1212,0,MAX(E$4:E1211)+1)</f>
        <v>0</v>
      </c>
      <c r="F1212" s="142">
        <f t="shared" si="231"/>
        <v>2</v>
      </c>
      <c r="G1212" s="142" t="str">
        <f t="shared" si="225"/>
        <v/>
      </c>
      <c r="H1212" s="142" t="str">
        <f t="shared" si="226"/>
        <v/>
      </c>
      <c r="I1212" s="59"/>
      <c r="J1212" s="104"/>
      <c r="K1212" s="59"/>
      <c r="L1212" s="59"/>
      <c r="M1212" s="59"/>
      <c r="N1212" s="44"/>
      <c r="O1212" s="44"/>
      <c r="P1212" s="44"/>
      <c r="Q1212" s="43" t="str">
        <f t="shared" si="223"/>
        <v/>
      </c>
      <c r="R1212" s="60" t="str">
        <f t="shared" si="232"/>
        <v/>
      </c>
      <c r="S1212" s="60" t="str">
        <f t="shared" si="232"/>
        <v/>
      </c>
      <c r="T1212" s="60" t="str">
        <f t="shared" si="232"/>
        <v/>
      </c>
      <c r="U1212" s="60" t="str">
        <f t="shared" si="232"/>
        <v/>
      </c>
      <c r="V1212" s="60" t="str">
        <f t="shared" si="232"/>
        <v/>
      </c>
      <c r="W1212" s="44"/>
      <c r="X1212" s="44" t="str">
        <f t="shared" si="227"/>
        <v/>
      </c>
      <c r="Y1212" s="142" t="str">
        <f t="shared" si="224"/>
        <v/>
      </c>
      <c r="Z1212" s="172" t="str">
        <f t="shared" si="228"/>
        <v/>
      </c>
      <c r="AA1212" s="169" t="str">
        <f>IF(ISNUMBER($Q1212),INDEX($D$1:$D$3663,S1212,1),"")</f>
        <v/>
      </c>
      <c r="AB1212" s="169" t="str">
        <f>IF(ISNUMBER($Q1212),INDEX($D$1:$D$3663,T1212,1),"")</f>
        <v/>
      </c>
      <c r="AC1212" s="169" t="str">
        <f>IF(ISNUMBER($Q1212),INDEX($D$1:$D$3663,U1212,1),"")</f>
        <v/>
      </c>
      <c r="AD1212" s="169" t="str">
        <f>IF(ISNUMBER($Q1212),INDEX($D$1:$D$3663,V1212,1),"")</f>
        <v/>
      </c>
      <c r="AE1212" s="59"/>
      <c r="AF1212" s="177" t="str">
        <f t="shared" si="229"/>
        <v/>
      </c>
      <c r="AG1212" s="178" t="s">
        <v>1403</v>
      </c>
      <c r="AH1212" s="59"/>
      <c r="AI1212" s="163" t="str">
        <f t="shared" si="230"/>
        <v/>
      </c>
      <c r="AJ1212" s="162" t="str">
        <f t="shared" si="233"/>
        <v/>
      </c>
      <c r="AK1212" s="119"/>
      <c r="AL1212" s="59" t="str">
        <f>IF(ISNUMBER($AJ1212),INDEX($Z$4:$AC$3663,$AJ1212,AL$3),"")</f>
        <v/>
      </c>
      <c r="AM1212" s="149" t="str">
        <f>IF(ISNUMBER($AJ1212),INDEX($Z$4:$AC$3663,$AJ1212,AM$3),"")</f>
        <v/>
      </c>
      <c r="AN1212" s="149" t="str">
        <f>IF(ISNUMBER($AJ1212),INDEX($Z$4:$AC$3663,$AJ1212,AN$3),"")</f>
        <v/>
      </c>
      <c r="AO1212" s="59"/>
      <c r="AP1212" s="59"/>
      <c r="AQ1212" s="166"/>
      <c r="AR1212" s="59"/>
      <c r="AS1212" s="59"/>
      <c r="AT1212" s="149"/>
      <c r="AU1212" s="149"/>
      <c r="AV1212" s="149"/>
      <c r="AW1212" s="149"/>
      <c r="AX1212" s="150"/>
      <c r="AY1212" s="151"/>
      <c r="AZ1212" s="59"/>
      <c r="BA1212" s="59"/>
      <c r="BB1212" s="59"/>
      <c r="BC1212" s="59"/>
      <c r="BD1212" s="59"/>
      <c r="BE1212" s="59"/>
      <c r="BF1212" s="43"/>
      <c r="BG1212" s="59"/>
      <c r="BH1212" s="59"/>
      <c r="BI1212" s="59"/>
      <c r="BJ1212" s="59"/>
      <c r="BK1212" s="59"/>
      <c r="BL1212" s="59"/>
      <c r="BM1212" s="59"/>
    </row>
    <row r="1213" spans="1:65" x14ac:dyDescent="0.25">
      <c r="A1213" s="82"/>
      <c r="B1213" s="122" t="s">
        <v>10</v>
      </c>
      <c r="C1213" s="122">
        <v>4129.5</v>
      </c>
      <c r="D1213" s="122">
        <v>35.983088970860301</v>
      </c>
      <c r="E1213" s="142">
        <f>IF(B1212=B1213,0,MAX(E$4:E1212)+1)</f>
        <v>0</v>
      </c>
      <c r="F1213" s="142">
        <f t="shared" si="231"/>
        <v>2</v>
      </c>
      <c r="G1213" s="142" t="str">
        <f t="shared" si="225"/>
        <v/>
      </c>
      <c r="H1213" s="142" t="str">
        <f t="shared" si="226"/>
        <v/>
      </c>
      <c r="I1213" s="59"/>
      <c r="J1213" s="104"/>
      <c r="K1213" s="59"/>
      <c r="L1213" s="59"/>
      <c r="M1213" s="59"/>
      <c r="N1213" s="44"/>
      <c r="O1213" s="44"/>
      <c r="P1213" s="44"/>
      <c r="Q1213" s="43" t="str">
        <f t="shared" si="223"/>
        <v/>
      </c>
      <c r="R1213" s="60" t="str">
        <f t="shared" si="232"/>
        <v/>
      </c>
      <c r="S1213" s="60" t="str">
        <f t="shared" si="232"/>
        <v/>
      </c>
      <c r="T1213" s="60" t="str">
        <f t="shared" si="232"/>
        <v/>
      </c>
      <c r="U1213" s="60" t="str">
        <f t="shared" si="232"/>
        <v/>
      </c>
      <c r="V1213" s="60" t="str">
        <f t="shared" si="232"/>
        <v/>
      </c>
      <c r="W1213" s="44"/>
      <c r="X1213" s="44" t="str">
        <f t="shared" si="227"/>
        <v/>
      </c>
      <c r="Y1213" s="142" t="str">
        <f t="shared" si="224"/>
        <v/>
      </c>
      <c r="Z1213" s="172" t="str">
        <f t="shared" si="228"/>
        <v/>
      </c>
      <c r="AA1213" s="169" t="str">
        <f>IF(ISNUMBER($Q1213),INDEX($D$1:$D$3663,S1213,1),"")</f>
        <v/>
      </c>
      <c r="AB1213" s="169" t="str">
        <f>IF(ISNUMBER($Q1213),INDEX($D$1:$D$3663,T1213,1),"")</f>
        <v/>
      </c>
      <c r="AC1213" s="169" t="str">
        <f>IF(ISNUMBER($Q1213),INDEX($D$1:$D$3663,U1213,1),"")</f>
        <v/>
      </c>
      <c r="AD1213" s="169" t="str">
        <f>IF(ISNUMBER($Q1213),INDEX($D$1:$D$3663,V1213,1),"")</f>
        <v/>
      </c>
      <c r="AE1213" s="59"/>
      <c r="AF1213" s="177" t="str">
        <f t="shared" si="229"/>
        <v/>
      </c>
      <c r="AG1213" s="178" t="s">
        <v>1403</v>
      </c>
      <c r="AH1213" s="59"/>
      <c r="AI1213" s="163" t="str">
        <f t="shared" si="230"/>
        <v/>
      </c>
      <c r="AJ1213" s="162" t="str">
        <f t="shared" si="233"/>
        <v/>
      </c>
      <c r="AK1213" s="119"/>
      <c r="AL1213" s="59" t="str">
        <f>IF(ISNUMBER($AJ1213),INDEX($Z$4:$AC$3663,$AJ1213,AL$3),"")</f>
        <v/>
      </c>
      <c r="AM1213" s="149" t="str">
        <f>IF(ISNUMBER($AJ1213),INDEX($Z$4:$AC$3663,$AJ1213,AM$3),"")</f>
        <v/>
      </c>
      <c r="AN1213" s="149" t="str">
        <f>IF(ISNUMBER($AJ1213),INDEX($Z$4:$AC$3663,$AJ1213,AN$3),"")</f>
        <v/>
      </c>
      <c r="AO1213" s="59"/>
      <c r="AP1213" s="59"/>
      <c r="AQ1213" s="166"/>
      <c r="AR1213" s="59"/>
      <c r="AS1213" s="59"/>
      <c r="AT1213" s="149"/>
      <c r="AU1213" s="149"/>
      <c r="AV1213" s="149"/>
      <c r="AW1213" s="149"/>
      <c r="AX1213" s="150"/>
      <c r="AY1213" s="151"/>
      <c r="AZ1213" s="59"/>
      <c r="BA1213" s="59"/>
      <c r="BB1213" s="59"/>
      <c r="BC1213" s="59"/>
      <c r="BD1213" s="59"/>
      <c r="BE1213" s="59"/>
      <c r="BF1213" s="43"/>
      <c r="BG1213" s="59"/>
      <c r="BH1213" s="59"/>
      <c r="BI1213" s="59"/>
      <c r="BJ1213" s="59"/>
      <c r="BK1213" s="59"/>
      <c r="BL1213" s="59"/>
      <c r="BM1213" s="59"/>
    </row>
    <row r="1214" spans="1:65" x14ac:dyDescent="0.25">
      <c r="A1214" s="82"/>
      <c r="B1214" s="122" t="s">
        <v>10</v>
      </c>
      <c r="C1214" s="122">
        <v>4130.5</v>
      </c>
      <c r="D1214" s="122">
        <v>36.123320948163503</v>
      </c>
      <c r="E1214" s="142">
        <f>IF(B1213=B1214,0,MAX(E$4:E1213)+1)</f>
        <v>0</v>
      </c>
      <c r="F1214" s="142">
        <f t="shared" si="231"/>
        <v>2</v>
      </c>
      <c r="G1214" s="142" t="str">
        <f t="shared" si="225"/>
        <v/>
      </c>
      <c r="H1214" s="142" t="str">
        <f t="shared" si="226"/>
        <v/>
      </c>
      <c r="I1214" s="59"/>
      <c r="J1214" s="104"/>
      <c r="K1214" s="59"/>
      <c r="L1214" s="59"/>
      <c r="M1214" s="59"/>
      <c r="N1214" s="44"/>
      <c r="O1214" s="44"/>
      <c r="P1214" s="44"/>
      <c r="Q1214" s="43" t="str">
        <f t="shared" si="223"/>
        <v/>
      </c>
      <c r="R1214" s="60" t="str">
        <f t="shared" si="232"/>
        <v/>
      </c>
      <c r="S1214" s="60" t="str">
        <f t="shared" si="232"/>
        <v/>
      </c>
      <c r="T1214" s="60" t="str">
        <f t="shared" si="232"/>
        <v/>
      </c>
      <c r="U1214" s="60" t="str">
        <f t="shared" si="232"/>
        <v/>
      </c>
      <c r="V1214" s="60" t="str">
        <f t="shared" si="232"/>
        <v/>
      </c>
      <c r="W1214" s="44"/>
      <c r="X1214" s="44" t="str">
        <f t="shared" si="227"/>
        <v/>
      </c>
      <c r="Y1214" s="142" t="str">
        <f t="shared" si="224"/>
        <v/>
      </c>
      <c r="Z1214" s="172" t="str">
        <f t="shared" si="228"/>
        <v/>
      </c>
      <c r="AA1214" s="169" t="str">
        <f>IF(ISNUMBER($Q1214),INDEX($D$1:$D$3663,S1214,1),"")</f>
        <v/>
      </c>
      <c r="AB1214" s="169" t="str">
        <f>IF(ISNUMBER($Q1214),INDEX($D$1:$D$3663,T1214,1),"")</f>
        <v/>
      </c>
      <c r="AC1214" s="169" t="str">
        <f>IF(ISNUMBER($Q1214),INDEX($D$1:$D$3663,U1214,1),"")</f>
        <v/>
      </c>
      <c r="AD1214" s="169" t="str">
        <f>IF(ISNUMBER($Q1214),INDEX($D$1:$D$3663,V1214,1),"")</f>
        <v/>
      </c>
      <c r="AE1214" s="59"/>
      <c r="AF1214" s="177" t="str">
        <f t="shared" si="229"/>
        <v/>
      </c>
      <c r="AG1214" s="178" t="s">
        <v>1403</v>
      </c>
      <c r="AH1214" s="59"/>
      <c r="AI1214" s="163" t="str">
        <f t="shared" si="230"/>
        <v/>
      </c>
      <c r="AJ1214" s="162" t="str">
        <f t="shared" si="233"/>
        <v/>
      </c>
      <c r="AK1214" s="119"/>
      <c r="AL1214" s="59" t="str">
        <f>IF(ISNUMBER($AJ1214),INDEX($Z$4:$AC$3663,$AJ1214,AL$3),"")</f>
        <v/>
      </c>
      <c r="AM1214" s="149" t="str">
        <f>IF(ISNUMBER($AJ1214),INDEX($Z$4:$AC$3663,$AJ1214,AM$3),"")</f>
        <v/>
      </c>
      <c r="AN1214" s="149" t="str">
        <f>IF(ISNUMBER($AJ1214),INDEX($Z$4:$AC$3663,$AJ1214,AN$3),"")</f>
        <v/>
      </c>
      <c r="AO1214" s="59"/>
      <c r="AP1214" s="59"/>
      <c r="AQ1214" s="166"/>
      <c r="AR1214" s="59"/>
      <c r="AS1214" s="59"/>
      <c r="AT1214" s="149"/>
      <c r="AU1214" s="149"/>
      <c r="AV1214" s="149"/>
      <c r="AW1214" s="149"/>
      <c r="AX1214" s="150"/>
      <c r="AY1214" s="151"/>
      <c r="AZ1214" s="59"/>
      <c r="BA1214" s="59"/>
      <c r="BB1214" s="59"/>
      <c r="BC1214" s="59"/>
      <c r="BD1214" s="59"/>
      <c r="BE1214" s="59"/>
      <c r="BF1214" s="43"/>
      <c r="BG1214" s="59"/>
      <c r="BH1214" s="59"/>
      <c r="BI1214" s="59"/>
      <c r="BJ1214" s="59"/>
      <c r="BK1214" s="59"/>
      <c r="BL1214" s="59"/>
      <c r="BM1214" s="59"/>
    </row>
    <row r="1215" spans="1:65" x14ac:dyDescent="0.25">
      <c r="A1215" s="82"/>
      <c r="B1215" s="122" t="s">
        <v>10</v>
      </c>
      <c r="C1215" s="122">
        <v>4131.5</v>
      </c>
      <c r="D1215" s="122">
        <v>35.985104558968203</v>
      </c>
      <c r="E1215" s="142">
        <f>IF(B1214=B1215,0,MAX(E$4:E1214)+1)</f>
        <v>0</v>
      </c>
      <c r="F1215" s="142">
        <f t="shared" si="231"/>
        <v>2</v>
      </c>
      <c r="G1215" s="142" t="str">
        <f t="shared" si="225"/>
        <v/>
      </c>
      <c r="H1215" s="142" t="str">
        <f t="shared" si="226"/>
        <v/>
      </c>
      <c r="I1215" s="59"/>
      <c r="J1215" s="104"/>
      <c r="K1215" s="59"/>
      <c r="L1215" s="59"/>
      <c r="M1215" s="59"/>
      <c r="N1215" s="44"/>
      <c r="O1215" s="44"/>
      <c r="P1215" s="44"/>
      <c r="Q1215" s="43" t="str">
        <f t="shared" si="223"/>
        <v/>
      </c>
      <c r="R1215" s="60" t="str">
        <f t="shared" si="232"/>
        <v/>
      </c>
      <c r="S1215" s="60" t="str">
        <f t="shared" si="232"/>
        <v/>
      </c>
      <c r="T1215" s="60" t="str">
        <f t="shared" si="232"/>
        <v/>
      </c>
      <c r="U1215" s="60" t="str">
        <f t="shared" si="232"/>
        <v/>
      </c>
      <c r="V1215" s="60" t="str">
        <f t="shared" si="232"/>
        <v/>
      </c>
      <c r="W1215" s="44"/>
      <c r="X1215" s="44" t="str">
        <f t="shared" si="227"/>
        <v/>
      </c>
      <c r="Y1215" s="142" t="str">
        <f t="shared" si="224"/>
        <v/>
      </c>
      <c r="Z1215" s="172" t="str">
        <f t="shared" si="228"/>
        <v/>
      </c>
      <c r="AA1215" s="169" t="str">
        <f>IF(ISNUMBER($Q1215),INDEX($D$1:$D$3663,S1215,1),"")</f>
        <v/>
      </c>
      <c r="AB1215" s="169" t="str">
        <f>IF(ISNUMBER($Q1215),INDEX($D$1:$D$3663,T1215,1),"")</f>
        <v/>
      </c>
      <c r="AC1215" s="169" t="str">
        <f>IF(ISNUMBER($Q1215),INDEX($D$1:$D$3663,U1215,1),"")</f>
        <v/>
      </c>
      <c r="AD1215" s="169" t="str">
        <f>IF(ISNUMBER($Q1215),INDEX($D$1:$D$3663,V1215,1),"")</f>
        <v/>
      </c>
      <c r="AE1215" s="59"/>
      <c r="AF1215" s="177" t="str">
        <f t="shared" si="229"/>
        <v/>
      </c>
      <c r="AG1215" s="178" t="s">
        <v>1403</v>
      </c>
      <c r="AH1215" s="59"/>
      <c r="AI1215" s="163" t="str">
        <f t="shared" si="230"/>
        <v/>
      </c>
      <c r="AJ1215" s="162" t="str">
        <f t="shared" si="233"/>
        <v/>
      </c>
      <c r="AK1215" s="119"/>
      <c r="AL1215" s="59" t="str">
        <f>IF(ISNUMBER($AJ1215),INDEX($Z$4:$AC$3663,$AJ1215,AL$3),"")</f>
        <v/>
      </c>
      <c r="AM1215" s="149" t="str">
        <f>IF(ISNUMBER($AJ1215),INDEX($Z$4:$AC$3663,$AJ1215,AM$3),"")</f>
        <v/>
      </c>
      <c r="AN1215" s="149" t="str">
        <f>IF(ISNUMBER($AJ1215),INDEX($Z$4:$AC$3663,$AJ1215,AN$3),"")</f>
        <v/>
      </c>
      <c r="AO1215" s="59"/>
      <c r="AP1215" s="59"/>
      <c r="AQ1215" s="166"/>
      <c r="AR1215" s="59"/>
      <c r="AS1215" s="59"/>
      <c r="AT1215" s="149"/>
      <c r="AU1215" s="149"/>
      <c r="AV1215" s="149"/>
      <c r="AW1215" s="149"/>
      <c r="AX1215" s="150"/>
      <c r="AY1215" s="151"/>
      <c r="AZ1215" s="59"/>
      <c r="BA1215" s="59"/>
      <c r="BB1215" s="59"/>
      <c r="BC1215" s="59"/>
      <c r="BD1215" s="59"/>
      <c r="BE1215" s="59"/>
      <c r="BF1215" s="43"/>
      <c r="BG1215" s="59"/>
      <c r="BH1215" s="59"/>
      <c r="BI1215" s="59"/>
      <c r="BJ1215" s="59"/>
      <c r="BK1215" s="59"/>
      <c r="BL1215" s="59"/>
      <c r="BM1215" s="59"/>
    </row>
    <row r="1216" spans="1:65" x14ac:dyDescent="0.25">
      <c r="A1216" s="82"/>
      <c r="B1216" s="122" t="s">
        <v>10</v>
      </c>
      <c r="C1216" s="122">
        <v>4132.5</v>
      </c>
      <c r="D1216" s="122">
        <v>35.935875779589701</v>
      </c>
      <c r="E1216" s="142">
        <f>IF(B1215=B1216,0,MAX(E$4:E1215)+1)</f>
        <v>0</v>
      </c>
      <c r="F1216" s="142">
        <f t="shared" si="231"/>
        <v>2</v>
      </c>
      <c r="G1216" s="142" t="str">
        <f t="shared" si="225"/>
        <v/>
      </c>
      <c r="H1216" s="142" t="str">
        <f t="shared" si="226"/>
        <v/>
      </c>
      <c r="I1216" s="59"/>
      <c r="J1216" s="104"/>
      <c r="K1216" s="59"/>
      <c r="L1216" s="59"/>
      <c r="M1216" s="59"/>
      <c r="N1216" s="44"/>
      <c r="O1216" s="44"/>
      <c r="P1216" s="44"/>
      <c r="Q1216" s="43" t="str">
        <f t="shared" si="223"/>
        <v/>
      </c>
      <c r="R1216" s="60" t="str">
        <f t="shared" si="232"/>
        <v/>
      </c>
      <c r="S1216" s="60" t="str">
        <f t="shared" si="232"/>
        <v/>
      </c>
      <c r="T1216" s="60" t="str">
        <f t="shared" si="232"/>
        <v/>
      </c>
      <c r="U1216" s="60" t="str">
        <f t="shared" si="232"/>
        <v/>
      </c>
      <c r="V1216" s="60" t="str">
        <f t="shared" si="232"/>
        <v/>
      </c>
      <c r="W1216" s="44"/>
      <c r="X1216" s="44" t="str">
        <f t="shared" si="227"/>
        <v/>
      </c>
      <c r="Y1216" s="142" t="str">
        <f t="shared" si="224"/>
        <v/>
      </c>
      <c r="Z1216" s="172" t="str">
        <f t="shared" si="228"/>
        <v/>
      </c>
      <c r="AA1216" s="169" t="str">
        <f>IF(ISNUMBER($Q1216),INDEX($D$1:$D$3663,S1216,1),"")</f>
        <v/>
      </c>
      <c r="AB1216" s="169" t="str">
        <f>IF(ISNUMBER($Q1216),INDEX($D$1:$D$3663,T1216,1),"")</f>
        <v/>
      </c>
      <c r="AC1216" s="169" t="str">
        <f>IF(ISNUMBER($Q1216),INDEX($D$1:$D$3663,U1216,1),"")</f>
        <v/>
      </c>
      <c r="AD1216" s="169" t="str">
        <f>IF(ISNUMBER($Q1216),INDEX($D$1:$D$3663,V1216,1),"")</f>
        <v/>
      </c>
      <c r="AE1216" s="59"/>
      <c r="AF1216" s="177" t="str">
        <f t="shared" si="229"/>
        <v/>
      </c>
      <c r="AG1216" s="178" t="s">
        <v>1403</v>
      </c>
      <c r="AH1216" s="59"/>
      <c r="AI1216" s="163" t="str">
        <f t="shared" si="230"/>
        <v/>
      </c>
      <c r="AJ1216" s="162" t="str">
        <f t="shared" si="233"/>
        <v/>
      </c>
      <c r="AK1216" s="119"/>
      <c r="AL1216" s="59" t="str">
        <f>IF(ISNUMBER($AJ1216),INDEX($Z$4:$AC$3663,$AJ1216,AL$3),"")</f>
        <v/>
      </c>
      <c r="AM1216" s="149" t="str">
        <f>IF(ISNUMBER($AJ1216),INDEX($Z$4:$AC$3663,$AJ1216,AM$3),"")</f>
        <v/>
      </c>
      <c r="AN1216" s="149" t="str">
        <f>IF(ISNUMBER($AJ1216),INDEX($Z$4:$AC$3663,$AJ1216,AN$3),"")</f>
        <v/>
      </c>
      <c r="AO1216" s="59"/>
      <c r="AP1216" s="59"/>
      <c r="AQ1216" s="166"/>
      <c r="AR1216" s="59"/>
      <c r="AS1216" s="59"/>
      <c r="AT1216" s="149"/>
      <c r="AU1216" s="149"/>
      <c r="AV1216" s="149"/>
      <c r="AW1216" s="149"/>
      <c r="AX1216" s="150"/>
      <c r="AY1216" s="151"/>
      <c r="AZ1216" s="59"/>
      <c r="BA1216" s="59"/>
      <c r="BB1216" s="59"/>
      <c r="BC1216" s="59"/>
      <c r="BD1216" s="59"/>
      <c r="BE1216" s="59"/>
      <c r="BF1216" s="43"/>
      <c r="BG1216" s="59"/>
      <c r="BH1216" s="59"/>
      <c r="BI1216" s="59"/>
      <c r="BJ1216" s="59"/>
      <c r="BK1216" s="59"/>
      <c r="BL1216" s="59"/>
      <c r="BM1216" s="59"/>
    </row>
    <row r="1217" spans="1:65" x14ac:dyDescent="0.25">
      <c r="A1217" s="82"/>
      <c r="B1217" s="122" t="s">
        <v>10</v>
      </c>
      <c r="C1217" s="122">
        <v>4133.5</v>
      </c>
      <c r="D1217" s="122">
        <v>35.827708567486397</v>
      </c>
      <c r="E1217" s="142">
        <f>IF(B1216=B1217,0,MAX(E$4:E1216)+1)</f>
        <v>0</v>
      </c>
      <c r="F1217" s="142">
        <f t="shared" si="231"/>
        <v>2</v>
      </c>
      <c r="G1217" s="142" t="str">
        <f t="shared" si="225"/>
        <v/>
      </c>
      <c r="H1217" s="142" t="str">
        <f t="shared" si="226"/>
        <v/>
      </c>
      <c r="I1217" s="59"/>
      <c r="J1217" s="104"/>
      <c r="K1217" s="59"/>
      <c r="L1217" s="59"/>
      <c r="M1217" s="59"/>
      <c r="N1217" s="44"/>
      <c r="O1217" s="44"/>
      <c r="P1217" s="44"/>
      <c r="Q1217" s="43" t="str">
        <f t="shared" si="223"/>
        <v/>
      </c>
      <c r="R1217" s="60" t="str">
        <f t="shared" si="232"/>
        <v/>
      </c>
      <c r="S1217" s="60" t="str">
        <f t="shared" si="232"/>
        <v/>
      </c>
      <c r="T1217" s="60" t="str">
        <f t="shared" si="232"/>
        <v/>
      </c>
      <c r="U1217" s="60" t="str">
        <f t="shared" si="232"/>
        <v/>
      </c>
      <c r="V1217" s="60" t="str">
        <f t="shared" si="232"/>
        <v/>
      </c>
      <c r="W1217" s="44"/>
      <c r="X1217" s="44" t="str">
        <f t="shared" si="227"/>
        <v/>
      </c>
      <c r="Y1217" s="142" t="str">
        <f t="shared" si="224"/>
        <v/>
      </c>
      <c r="Z1217" s="172" t="str">
        <f t="shared" si="228"/>
        <v/>
      </c>
      <c r="AA1217" s="169" t="str">
        <f>IF(ISNUMBER($Q1217),INDEX($D$1:$D$3663,S1217,1),"")</f>
        <v/>
      </c>
      <c r="AB1217" s="169" t="str">
        <f>IF(ISNUMBER($Q1217),INDEX($D$1:$D$3663,T1217,1),"")</f>
        <v/>
      </c>
      <c r="AC1217" s="169" t="str">
        <f>IF(ISNUMBER($Q1217),INDEX($D$1:$D$3663,U1217,1),"")</f>
        <v/>
      </c>
      <c r="AD1217" s="169" t="str">
        <f>IF(ISNUMBER($Q1217),INDEX($D$1:$D$3663,V1217,1),"")</f>
        <v/>
      </c>
      <c r="AE1217" s="59"/>
      <c r="AF1217" s="177" t="str">
        <f t="shared" si="229"/>
        <v/>
      </c>
      <c r="AG1217" s="178" t="s">
        <v>1403</v>
      </c>
      <c r="AH1217" s="59"/>
      <c r="AI1217" s="163" t="str">
        <f t="shared" si="230"/>
        <v/>
      </c>
      <c r="AJ1217" s="162" t="str">
        <f t="shared" si="233"/>
        <v/>
      </c>
      <c r="AK1217" s="119"/>
      <c r="AL1217" s="59" t="str">
        <f>IF(ISNUMBER($AJ1217),INDEX($Z$4:$AC$3663,$AJ1217,AL$3),"")</f>
        <v/>
      </c>
      <c r="AM1217" s="149" t="str">
        <f>IF(ISNUMBER($AJ1217),INDEX($Z$4:$AC$3663,$AJ1217,AM$3),"")</f>
        <v/>
      </c>
      <c r="AN1217" s="149" t="str">
        <f>IF(ISNUMBER($AJ1217),INDEX($Z$4:$AC$3663,$AJ1217,AN$3),"")</f>
        <v/>
      </c>
      <c r="AO1217" s="59"/>
      <c r="AP1217" s="59"/>
      <c r="AQ1217" s="166"/>
      <c r="AR1217" s="59"/>
      <c r="AS1217" s="59"/>
      <c r="AT1217" s="149"/>
      <c r="AU1217" s="149"/>
      <c r="AV1217" s="149"/>
      <c r="AW1217" s="149"/>
      <c r="AX1217" s="150"/>
      <c r="AY1217" s="151"/>
      <c r="AZ1217" s="59"/>
      <c r="BA1217" s="59"/>
      <c r="BB1217" s="59"/>
      <c r="BC1217" s="59"/>
      <c r="BD1217" s="59"/>
      <c r="BE1217" s="59"/>
      <c r="BF1217" s="43"/>
      <c r="BG1217" s="59"/>
      <c r="BH1217" s="59"/>
      <c r="BI1217" s="59"/>
      <c r="BJ1217" s="59"/>
      <c r="BK1217" s="59"/>
      <c r="BL1217" s="59"/>
      <c r="BM1217" s="59"/>
    </row>
    <row r="1218" spans="1:65" x14ac:dyDescent="0.25">
      <c r="A1218" s="82"/>
      <c r="B1218" s="122" t="s">
        <v>10</v>
      </c>
      <c r="C1218" s="122">
        <v>4134.5</v>
      </c>
      <c r="D1218" s="122">
        <v>35.940293595790699</v>
      </c>
      <c r="E1218" s="142">
        <f>IF(B1217=B1218,0,MAX(E$4:E1217)+1)</f>
        <v>0</v>
      </c>
      <c r="F1218" s="142">
        <f t="shared" si="231"/>
        <v>2</v>
      </c>
      <c r="G1218" s="142" t="str">
        <f t="shared" si="225"/>
        <v/>
      </c>
      <c r="H1218" s="142" t="str">
        <f t="shared" si="226"/>
        <v/>
      </c>
      <c r="I1218" s="59"/>
      <c r="J1218" s="104"/>
      <c r="K1218" s="59"/>
      <c r="L1218" s="59"/>
      <c r="M1218" s="59"/>
      <c r="N1218" s="44"/>
      <c r="O1218" s="44"/>
      <c r="P1218" s="44"/>
      <c r="Q1218" s="43" t="str">
        <f t="shared" si="223"/>
        <v/>
      </c>
      <c r="R1218" s="60" t="str">
        <f t="shared" si="232"/>
        <v/>
      </c>
      <c r="S1218" s="60" t="str">
        <f t="shared" si="232"/>
        <v/>
      </c>
      <c r="T1218" s="60" t="str">
        <f t="shared" si="232"/>
        <v/>
      </c>
      <c r="U1218" s="60" t="str">
        <f t="shared" si="232"/>
        <v/>
      </c>
      <c r="V1218" s="60" t="str">
        <f t="shared" si="232"/>
        <v/>
      </c>
      <c r="W1218" s="44"/>
      <c r="X1218" s="44" t="str">
        <f t="shared" si="227"/>
        <v/>
      </c>
      <c r="Y1218" s="142" t="str">
        <f t="shared" si="224"/>
        <v/>
      </c>
      <c r="Z1218" s="172" t="str">
        <f t="shared" si="228"/>
        <v/>
      </c>
      <c r="AA1218" s="169" t="str">
        <f>IF(ISNUMBER($Q1218),INDEX($D$1:$D$3663,S1218,1),"")</f>
        <v/>
      </c>
      <c r="AB1218" s="169" t="str">
        <f>IF(ISNUMBER($Q1218),INDEX($D$1:$D$3663,T1218,1),"")</f>
        <v/>
      </c>
      <c r="AC1218" s="169" t="str">
        <f>IF(ISNUMBER($Q1218),INDEX($D$1:$D$3663,U1218,1),"")</f>
        <v/>
      </c>
      <c r="AD1218" s="169" t="str">
        <f>IF(ISNUMBER($Q1218),INDEX($D$1:$D$3663,V1218,1),"")</f>
        <v/>
      </c>
      <c r="AE1218" s="59"/>
      <c r="AF1218" s="177" t="str">
        <f t="shared" si="229"/>
        <v/>
      </c>
      <c r="AG1218" s="178" t="s">
        <v>1403</v>
      </c>
      <c r="AH1218" s="59"/>
      <c r="AI1218" s="163" t="str">
        <f t="shared" si="230"/>
        <v/>
      </c>
      <c r="AJ1218" s="162" t="str">
        <f t="shared" si="233"/>
        <v/>
      </c>
      <c r="AK1218" s="119"/>
      <c r="AL1218" s="59" t="str">
        <f>IF(ISNUMBER($AJ1218),INDEX($Z$4:$AC$3663,$AJ1218,AL$3),"")</f>
        <v/>
      </c>
      <c r="AM1218" s="149" t="str">
        <f>IF(ISNUMBER($AJ1218),INDEX($Z$4:$AC$3663,$AJ1218,AM$3),"")</f>
        <v/>
      </c>
      <c r="AN1218" s="149" t="str">
        <f>IF(ISNUMBER($AJ1218),INDEX($Z$4:$AC$3663,$AJ1218,AN$3),"")</f>
        <v/>
      </c>
      <c r="AO1218" s="59"/>
      <c r="AP1218" s="59"/>
      <c r="AQ1218" s="166"/>
      <c r="AR1218" s="59"/>
      <c r="AS1218" s="59"/>
      <c r="AT1218" s="149"/>
      <c r="AU1218" s="149"/>
      <c r="AV1218" s="149"/>
      <c r="AW1218" s="149"/>
      <c r="AX1218" s="150"/>
      <c r="AY1218" s="151"/>
      <c r="AZ1218" s="59"/>
      <c r="BA1218" s="59"/>
      <c r="BB1218" s="59"/>
      <c r="BC1218" s="59"/>
      <c r="BD1218" s="59"/>
      <c r="BE1218" s="59"/>
      <c r="BF1218" s="43"/>
      <c r="BG1218" s="59"/>
      <c r="BH1218" s="59"/>
      <c r="BI1218" s="59"/>
      <c r="BJ1218" s="59"/>
      <c r="BK1218" s="59"/>
      <c r="BL1218" s="59"/>
      <c r="BM1218" s="59"/>
    </row>
    <row r="1219" spans="1:65" x14ac:dyDescent="0.25">
      <c r="A1219" s="82"/>
      <c r="B1219" s="122" t="s">
        <v>10</v>
      </c>
      <c r="C1219" s="122">
        <v>4135.5</v>
      </c>
      <c r="D1219" s="122">
        <v>36.051019481916697</v>
      </c>
      <c r="E1219" s="142">
        <f>IF(B1218=B1219,0,MAX(E$4:E1218)+1)</f>
        <v>0</v>
      </c>
      <c r="F1219" s="142">
        <f t="shared" si="231"/>
        <v>2</v>
      </c>
      <c r="G1219" s="142" t="str">
        <f t="shared" si="225"/>
        <v/>
      </c>
      <c r="H1219" s="142" t="str">
        <f t="shared" si="226"/>
        <v/>
      </c>
      <c r="I1219" s="59"/>
      <c r="J1219" s="104"/>
      <c r="K1219" s="59"/>
      <c r="L1219" s="59"/>
      <c r="M1219" s="59"/>
      <c r="N1219" s="44"/>
      <c r="O1219" s="44"/>
      <c r="P1219" s="44"/>
      <c r="Q1219" s="43" t="str">
        <f t="shared" si="223"/>
        <v/>
      </c>
      <c r="R1219" s="60" t="str">
        <f t="shared" si="232"/>
        <v/>
      </c>
      <c r="S1219" s="60" t="str">
        <f t="shared" si="232"/>
        <v/>
      </c>
      <c r="T1219" s="60" t="str">
        <f t="shared" si="232"/>
        <v/>
      </c>
      <c r="U1219" s="60" t="str">
        <f t="shared" si="232"/>
        <v/>
      </c>
      <c r="V1219" s="60" t="str">
        <f t="shared" si="232"/>
        <v/>
      </c>
      <c r="W1219" s="44"/>
      <c r="X1219" s="44" t="str">
        <f t="shared" si="227"/>
        <v/>
      </c>
      <c r="Y1219" s="142" t="str">
        <f t="shared" si="224"/>
        <v/>
      </c>
      <c r="Z1219" s="172" t="str">
        <f t="shared" si="228"/>
        <v/>
      </c>
      <c r="AA1219" s="169" t="str">
        <f>IF(ISNUMBER($Q1219),INDEX($D$1:$D$3663,S1219,1),"")</f>
        <v/>
      </c>
      <c r="AB1219" s="169" t="str">
        <f>IF(ISNUMBER($Q1219),INDEX($D$1:$D$3663,T1219,1),"")</f>
        <v/>
      </c>
      <c r="AC1219" s="169" t="str">
        <f>IF(ISNUMBER($Q1219),INDEX($D$1:$D$3663,U1219,1),"")</f>
        <v/>
      </c>
      <c r="AD1219" s="169" t="str">
        <f>IF(ISNUMBER($Q1219),INDEX($D$1:$D$3663,V1219,1),"")</f>
        <v/>
      </c>
      <c r="AE1219" s="59"/>
      <c r="AF1219" s="177" t="str">
        <f t="shared" si="229"/>
        <v/>
      </c>
      <c r="AG1219" s="178" t="s">
        <v>1403</v>
      </c>
      <c r="AH1219" s="59"/>
      <c r="AI1219" s="163" t="str">
        <f t="shared" si="230"/>
        <v/>
      </c>
      <c r="AJ1219" s="162" t="str">
        <f t="shared" si="233"/>
        <v/>
      </c>
      <c r="AK1219" s="119"/>
      <c r="AL1219" s="59" t="str">
        <f>IF(ISNUMBER($AJ1219),INDEX($Z$4:$AC$3663,$AJ1219,AL$3),"")</f>
        <v/>
      </c>
      <c r="AM1219" s="149" t="str">
        <f>IF(ISNUMBER($AJ1219),INDEX($Z$4:$AC$3663,$AJ1219,AM$3),"")</f>
        <v/>
      </c>
      <c r="AN1219" s="149" t="str">
        <f>IF(ISNUMBER($AJ1219),INDEX($Z$4:$AC$3663,$AJ1219,AN$3),"")</f>
        <v/>
      </c>
      <c r="AO1219" s="59"/>
      <c r="AP1219" s="59"/>
      <c r="AQ1219" s="166"/>
      <c r="AR1219" s="59"/>
      <c r="AS1219" s="59"/>
      <c r="AT1219" s="149"/>
      <c r="AU1219" s="149"/>
      <c r="AV1219" s="149"/>
      <c r="AW1219" s="149"/>
      <c r="AX1219" s="150"/>
      <c r="AY1219" s="151"/>
      <c r="AZ1219" s="59"/>
      <c r="BA1219" s="59"/>
      <c r="BB1219" s="59"/>
      <c r="BC1219" s="59"/>
      <c r="BD1219" s="59"/>
      <c r="BE1219" s="59"/>
      <c r="BF1219" s="43"/>
      <c r="BG1219" s="59"/>
      <c r="BH1219" s="59"/>
      <c r="BI1219" s="59"/>
      <c r="BJ1219" s="59"/>
      <c r="BK1219" s="59"/>
      <c r="BL1219" s="59"/>
      <c r="BM1219" s="59"/>
    </row>
    <row r="1220" spans="1:65" x14ac:dyDescent="0.25">
      <c r="A1220" s="82"/>
      <c r="B1220" s="122" t="s">
        <v>10</v>
      </c>
      <c r="C1220" s="122">
        <v>4136.5</v>
      </c>
      <c r="D1220" s="122">
        <v>36.007592604664502</v>
      </c>
      <c r="E1220" s="142">
        <f>IF(B1219=B1220,0,MAX(E$4:E1219)+1)</f>
        <v>0</v>
      </c>
      <c r="F1220" s="142">
        <f t="shared" si="231"/>
        <v>2</v>
      </c>
      <c r="G1220" s="142" t="str">
        <f t="shared" si="225"/>
        <v/>
      </c>
      <c r="H1220" s="142" t="str">
        <f t="shared" si="226"/>
        <v/>
      </c>
      <c r="I1220" s="59"/>
      <c r="J1220" s="104"/>
      <c r="K1220" s="59"/>
      <c r="L1220" s="59"/>
      <c r="M1220" s="59"/>
      <c r="N1220" s="44"/>
      <c r="O1220" s="44"/>
      <c r="P1220" s="44"/>
      <c r="Q1220" s="43" t="str">
        <f t="shared" ref="Q1220:Q1283" si="234">IF(H1220=1,C1220-MIN(C$4:C$3663),"")</f>
        <v/>
      </c>
      <c r="R1220" s="60" t="str">
        <f t="shared" si="232"/>
        <v/>
      </c>
      <c r="S1220" s="60" t="str">
        <f t="shared" si="232"/>
        <v/>
      </c>
      <c r="T1220" s="60" t="str">
        <f t="shared" si="232"/>
        <v/>
      </c>
      <c r="U1220" s="60" t="str">
        <f t="shared" si="232"/>
        <v/>
      </c>
      <c r="V1220" s="60" t="str">
        <f t="shared" si="232"/>
        <v/>
      </c>
      <c r="W1220" s="44"/>
      <c r="X1220" s="44" t="str">
        <f t="shared" si="227"/>
        <v/>
      </c>
      <c r="Y1220" s="142" t="str">
        <f t="shared" ref="Y1220:Y1283" si="235">IF(ISNUMBER(Q1220),C1220,"")</f>
        <v/>
      </c>
      <c r="Z1220" s="172" t="str">
        <f t="shared" si="228"/>
        <v/>
      </c>
      <c r="AA1220" s="169" t="str">
        <f>IF(ISNUMBER($Q1220),INDEX($D$1:$D$3663,S1220,1),"")</f>
        <v/>
      </c>
      <c r="AB1220" s="169" t="str">
        <f>IF(ISNUMBER($Q1220),INDEX($D$1:$D$3663,T1220,1),"")</f>
        <v/>
      </c>
      <c r="AC1220" s="169" t="str">
        <f>IF(ISNUMBER($Q1220),INDEX($D$1:$D$3663,U1220,1),"")</f>
        <v/>
      </c>
      <c r="AD1220" s="169" t="str">
        <f>IF(ISNUMBER($Q1220),INDEX($D$1:$D$3663,V1220,1),"")</f>
        <v/>
      </c>
      <c r="AE1220" s="59"/>
      <c r="AF1220" s="177" t="str">
        <f t="shared" si="229"/>
        <v/>
      </c>
      <c r="AG1220" s="178" t="s">
        <v>1403</v>
      </c>
      <c r="AH1220" s="59"/>
      <c r="AI1220" s="163" t="str">
        <f t="shared" si="230"/>
        <v/>
      </c>
      <c r="AJ1220" s="162" t="str">
        <f t="shared" si="233"/>
        <v/>
      </c>
      <c r="AK1220" s="119"/>
      <c r="AL1220" s="59" t="str">
        <f>IF(ISNUMBER($AJ1220),INDEX($Z$4:$AC$3663,$AJ1220,AL$3),"")</f>
        <v/>
      </c>
      <c r="AM1220" s="149" t="str">
        <f>IF(ISNUMBER($AJ1220),INDEX($Z$4:$AC$3663,$AJ1220,AM$3),"")</f>
        <v/>
      </c>
      <c r="AN1220" s="149" t="str">
        <f>IF(ISNUMBER($AJ1220),INDEX($Z$4:$AC$3663,$AJ1220,AN$3),"")</f>
        <v/>
      </c>
      <c r="AO1220" s="59"/>
      <c r="AP1220" s="59"/>
      <c r="AQ1220" s="166"/>
      <c r="AR1220" s="59"/>
      <c r="AS1220" s="59"/>
      <c r="AT1220" s="149"/>
      <c r="AU1220" s="149"/>
      <c r="AV1220" s="149"/>
      <c r="AW1220" s="149"/>
      <c r="AX1220" s="150"/>
      <c r="AY1220" s="151"/>
      <c r="AZ1220" s="59"/>
      <c r="BA1220" s="59"/>
      <c r="BB1220" s="59"/>
      <c r="BC1220" s="59"/>
      <c r="BD1220" s="59"/>
      <c r="BE1220" s="59"/>
      <c r="BF1220" s="43"/>
      <c r="BG1220" s="59"/>
      <c r="BH1220" s="59"/>
      <c r="BI1220" s="59"/>
      <c r="BJ1220" s="59"/>
      <c r="BK1220" s="59"/>
      <c r="BL1220" s="59"/>
      <c r="BM1220" s="59"/>
    </row>
    <row r="1221" spans="1:65" x14ac:dyDescent="0.25">
      <c r="A1221" s="82"/>
      <c r="B1221" s="122" t="s">
        <v>10</v>
      </c>
      <c r="C1221" s="122">
        <v>4137.5</v>
      </c>
      <c r="D1221" s="122">
        <v>35.929815707696598</v>
      </c>
      <c r="E1221" s="142">
        <f>IF(B1220=B1221,0,MAX(E$4:E1220)+1)</f>
        <v>0</v>
      </c>
      <c r="F1221" s="142">
        <f t="shared" si="231"/>
        <v>2</v>
      </c>
      <c r="G1221" s="142" t="str">
        <f t="shared" ref="G1221:G1284" si="236">IF(E1221&gt;0,ROW(),"")</f>
        <v/>
      </c>
      <c r="H1221" s="142" t="str">
        <f t="shared" ref="H1221:H1284" si="237">IF(B1221=B$4,1,"")</f>
        <v/>
      </c>
      <c r="I1221" s="59"/>
      <c r="J1221" s="104"/>
      <c r="K1221" s="59"/>
      <c r="L1221" s="59"/>
      <c r="M1221" s="59"/>
      <c r="N1221" s="44"/>
      <c r="O1221" s="44"/>
      <c r="P1221" s="44"/>
      <c r="Q1221" s="43" t="str">
        <f t="shared" si="234"/>
        <v/>
      </c>
      <c r="R1221" s="60" t="str">
        <f t="shared" si="232"/>
        <v/>
      </c>
      <c r="S1221" s="60" t="str">
        <f t="shared" si="232"/>
        <v/>
      </c>
      <c r="T1221" s="60" t="str">
        <f t="shared" si="232"/>
        <v/>
      </c>
      <c r="U1221" s="60" t="str">
        <f t="shared" si="232"/>
        <v/>
      </c>
      <c r="V1221" s="60" t="str">
        <f t="shared" si="232"/>
        <v/>
      </c>
      <c r="W1221" s="44"/>
      <c r="X1221" s="44" t="str">
        <f t="shared" ref="X1221:X1284" si="238">IF(ISNUMBER(Y1221),ROW()-X$3,"")</f>
        <v/>
      </c>
      <c r="Y1221" s="142" t="str">
        <f t="shared" si="235"/>
        <v/>
      </c>
      <c r="Z1221" s="172" t="str">
        <f t="shared" ref="Z1221:Z1284" si="239">IF(ISNUMBER($Q1221),INDEX($D$1:$D$3663,R1221,1),"")</f>
        <v/>
      </c>
      <c r="AA1221" s="169" t="str">
        <f>IF(ISNUMBER($Q1221),INDEX($D$1:$D$3663,S1221,1),"")</f>
        <v/>
      </c>
      <c r="AB1221" s="169" t="str">
        <f>IF(ISNUMBER($Q1221),INDEX($D$1:$D$3663,T1221,1),"")</f>
        <v/>
      </c>
      <c r="AC1221" s="169" t="str">
        <f>IF(ISNUMBER($Q1221),INDEX($D$1:$D$3663,U1221,1),"")</f>
        <v/>
      </c>
      <c r="AD1221" s="169" t="str">
        <f>IF(ISNUMBER($Q1221),INDEX($D$1:$D$3663,V1221,1),"")</f>
        <v/>
      </c>
      <c r="AE1221" s="59"/>
      <c r="AF1221" s="177" t="str">
        <f t="shared" ref="AF1221:AF1284" si="240">IF(ISNUMBER(Q1221),Y1221/M$15-M$11,"")</f>
        <v/>
      </c>
      <c r="AG1221" s="178" t="s">
        <v>1403</v>
      </c>
      <c r="AH1221" s="59"/>
      <c r="AI1221" s="163" t="str">
        <f t="shared" ref="AI1221:AI1284" si="241">IF(ROW()-AI$3&lt;=AI$2,ROW()-AI$3,"")</f>
        <v/>
      </c>
      <c r="AJ1221" s="162" t="str">
        <f t="shared" si="233"/>
        <v/>
      </c>
      <c r="AK1221" s="119"/>
      <c r="AL1221" s="59" t="str">
        <f>IF(ISNUMBER($AJ1221),INDEX($Z$4:$AC$3663,$AJ1221,AL$3),"")</f>
        <v/>
      </c>
      <c r="AM1221" s="149" t="str">
        <f>IF(ISNUMBER($AJ1221),INDEX($Z$4:$AC$3663,$AJ1221,AM$3),"")</f>
        <v/>
      </c>
      <c r="AN1221" s="149" t="str">
        <f>IF(ISNUMBER($AJ1221),INDEX($Z$4:$AC$3663,$AJ1221,AN$3),"")</f>
        <v/>
      </c>
      <c r="AO1221" s="59"/>
      <c r="AP1221" s="59"/>
      <c r="AQ1221" s="166"/>
      <c r="AR1221" s="59"/>
      <c r="AS1221" s="59"/>
      <c r="AT1221" s="149"/>
      <c r="AU1221" s="149"/>
      <c r="AV1221" s="149"/>
      <c r="AW1221" s="149"/>
      <c r="AX1221" s="150"/>
      <c r="AY1221" s="151"/>
      <c r="AZ1221" s="59"/>
      <c r="BA1221" s="59"/>
      <c r="BB1221" s="59"/>
      <c r="BC1221" s="59"/>
      <c r="BD1221" s="59"/>
      <c r="BE1221" s="59"/>
      <c r="BF1221" s="43"/>
      <c r="BG1221" s="59"/>
      <c r="BH1221" s="59"/>
      <c r="BI1221" s="59"/>
      <c r="BJ1221" s="59"/>
      <c r="BK1221" s="59"/>
      <c r="BL1221" s="59"/>
      <c r="BM1221" s="59"/>
    </row>
    <row r="1222" spans="1:65" x14ac:dyDescent="0.25">
      <c r="A1222" s="82"/>
      <c r="B1222" s="122" t="s">
        <v>10</v>
      </c>
      <c r="C1222" s="122">
        <v>4138.5</v>
      </c>
      <c r="D1222" s="122">
        <v>35.9744904727715</v>
      </c>
      <c r="E1222" s="142">
        <f>IF(B1221=B1222,0,MAX(E$4:E1221)+1)</f>
        <v>0</v>
      </c>
      <c r="F1222" s="142">
        <f t="shared" si="231"/>
        <v>2</v>
      </c>
      <c r="G1222" s="142" t="str">
        <f t="shared" si="236"/>
        <v/>
      </c>
      <c r="H1222" s="142" t="str">
        <f t="shared" si="237"/>
        <v/>
      </c>
      <c r="I1222" s="59"/>
      <c r="J1222" s="104"/>
      <c r="K1222" s="59"/>
      <c r="L1222" s="59"/>
      <c r="M1222" s="59"/>
      <c r="N1222" s="44"/>
      <c r="O1222" s="44"/>
      <c r="P1222" s="44"/>
      <c r="Q1222" s="43" t="str">
        <f t="shared" si="234"/>
        <v/>
      </c>
      <c r="R1222" s="60" t="str">
        <f t="shared" si="232"/>
        <v/>
      </c>
      <c r="S1222" s="60" t="str">
        <f t="shared" si="232"/>
        <v/>
      </c>
      <c r="T1222" s="60" t="str">
        <f t="shared" si="232"/>
        <v/>
      </c>
      <c r="U1222" s="60" t="str">
        <f t="shared" si="232"/>
        <v/>
      </c>
      <c r="V1222" s="60" t="str">
        <f t="shared" si="232"/>
        <v/>
      </c>
      <c r="W1222" s="44"/>
      <c r="X1222" s="44" t="str">
        <f t="shared" si="238"/>
        <v/>
      </c>
      <c r="Y1222" s="142" t="str">
        <f t="shared" si="235"/>
        <v/>
      </c>
      <c r="Z1222" s="172" t="str">
        <f t="shared" si="239"/>
        <v/>
      </c>
      <c r="AA1222" s="169" t="str">
        <f>IF(ISNUMBER($Q1222),INDEX($D$1:$D$3663,S1222,1),"")</f>
        <v/>
      </c>
      <c r="AB1222" s="169" t="str">
        <f>IF(ISNUMBER($Q1222),INDEX($D$1:$D$3663,T1222,1),"")</f>
        <v/>
      </c>
      <c r="AC1222" s="169" t="str">
        <f>IF(ISNUMBER($Q1222),INDEX($D$1:$D$3663,U1222,1),"")</f>
        <v/>
      </c>
      <c r="AD1222" s="169" t="str">
        <f>IF(ISNUMBER($Q1222),INDEX($D$1:$D$3663,V1222,1),"")</f>
        <v/>
      </c>
      <c r="AE1222" s="59"/>
      <c r="AF1222" s="177" t="str">
        <f t="shared" si="240"/>
        <v/>
      </c>
      <c r="AG1222" s="178" t="s">
        <v>1403</v>
      </c>
      <c r="AH1222" s="59"/>
      <c r="AI1222" s="163" t="str">
        <f t="shared" si="241"/>
        <v/>
      </c>
      <c r="AJ1222" s="162" t="str">
        <f t="shared" si="233"/>
        <v/>
      </c>
      <c r="AK1222" s="119"/>
      <c r="AL1222" s="59" t="str">
        <f>IF(ISNUMBER($AJ1222),INDEX($Z$4:$AC$3663,$AJ1222,AL$3),"")</f>
        <v/>
      </c>
      <c r="AM1222" s="149" t="str">
        <f>IF(ISNUMBER($AJ1222),INDEX($Z$4:$AC$3663,$AJ1222,AM$3),"")</f>
        <v/>
      </c>
      <c r="AN1222" s="149" t="str">
        <f>IF(ISNUMBER($AJ1222),INDEX($Z$4:$AC$3663,$AJ1222,AN$3),"")</f>
        <v/>
      </c>
      <c r="AO1222" s="59"/>
      <c r="AP1222" s="59"/>
      <c r="AQ1222" s="166"/>
      <c r="AR1222" s="59"/>
      <c r="AS1222" s="59"/>
      <c r="AT1222" s="149"/>
      <c r="AU1222" s="149"/>
      <c r="AV1222" s="149"/>
      <c r="AW1222" s="149"/>
      <c r="AX1222" s="150"/>
      <c r="AY1222" s="151"/>
      <c r="AZ1222" s="59"/>
      <c r="BA1222" s="59"/>
      <c r="BB1222" s="59"/>
      <c r="BC1222" s="59"/>
      <c r="BD1222" s="59"/>
      <c r="BE1222" s="59"/>
      <c r="BF1222" s="43"/>
      <c r="BG1222" s="59"/>
      <c r="BH1222" s="59"/>
      <c r="BI1222" s="59"/>
      <c r="BJ1222" s="59"/>
      <c r="BK1222" s="59"/>
      <c r="BL1222" s="59"/>
      <c r="BM1222" s="59"/>
    </row>
    <row r="1223" spans="1:65" x14ac:dyDescent="0.25">
      <c r="A1223" s="82"/>
      <c r="B1223" s="122" t="s">
        <v>10</v>
      </c>
      <c r="C1223" s="122">
        <v>4139.5</v>
      </c>
      <c r="D1223" s="122">
        <v>36.0724581641471</v>
      </c>
      <c r="E1223" s="142">
        <f>IF(B1222=B1223,0,MAX(E$4:E1222)+1)</f>
        <v>0</v>
      </c>
      <c r="F1223" s="142">
        <f t="shared" ref="F1223:F1286" si="242">IF(E1223=0,F1222,E1223)</f>
        <v>2</v>
      </c>
      <c r="G1223" s="142" t="str">
        <f t="shared" si="236"/>
        <v/>
      </c>
      <c r="H1223" s="142" t="str">
        <f t="shared" si="237"/>
        <v/>
      </c>
      <c r="I1223" s="59"/>
      <c r="J1223" s="104"/>
      <c r="K1223" s="59"/>
      <c r="L1223" s="59"/>
      <c r="M1223" s="59"/>
      <c r="N1223" s="44"/>
      <c r="O1223" s="44"/>
      <c r="P1223" s="44"/>
      <c r="Q1223" s="43" t="str">
        <f t="shared" si="234"/>
        <v/>
      </c>
      <c r="R1223" s="60" t="str">
        <f t="shared" si="232"/>
        <v/>
      </c>
      <c r="S1223" s="60" t="str">
        <f t="shared" si="232"/>
        <v/>
      </c>
      <c r="T1223" s="60" t="str">
        <f t="shared" si="232"/>
        <v/>
      </c>
      <c r="U1223" s="60" t="str">
        <f t="shared" si="232"/>
        <v/>
      </c>
      <c r="V1223" s="60" t="str">
        <f t="shared" si="232"/>
        <v/>
      </c>
      <c r="W1223" s="44"/>
      <c r="X1223" s="44" t="str">
        <f t="shared" si="238"/>
        <v/>
      </c>
      <c r="Y1223" s="142" t="str">
        <f t="shared" si="235"/>
        <v/>
      </c>
      <c r="Z1223" s="172" t="str">
        <f t="shared" si="239"/>
        <v/>
      </c>
      <c r="AA1223" s="169" t="str">
        <f>IF(ISNUMBER($Q1223),INDEX($D$1:$D$3663,S1223,1),"")</f>
        <v/>
      </c>
      <c r="AB1223" s="169" t="str">
        <f>IF(ISNUMBER($Q1223),INDEX($D$1:$D$3663,T1223,1),"")</f>
        <v/>
      </c>
      <c r="AC1223" s="169" t="str">
        <f>IF(ISNUMBER($Q1223),INDEX($D$1:$D$3663,U1223,1),"")</f>
        <v/>
      </c>
      <c r="AD1223" s="169" t="str">
        <f>IF(ISNUMBER($Q1223),INDEX($D$1:$D$3663,V1223,1),"")</f>
        <v/>
      </c>
      <c r="AE1223" s="59"/>
      <c r="AF1223" s="177" t="str">
        <f t="shared" si="240"/>
        <v/>
      </c>
      <c r="AG1223" s="178" t="s">
        <v>1403</v>
      </c>
      <c r="AH1223" s="59"/>
      <c r="AI1223" s="163" t="str">
        <f t="shared" si="241"/>
        <v/>
      </c>
      <c r="AJ1223" s="162" t="str">
        <f t="shared" si="233"/>
        <v/>
      </c>
      <c r="AK1223" s="119"/>
      <c r="AL1223" s="59" t="str">
        <f>IF(ISNUMBER($AJ1223),INDEX($Z$4:$AC$3663,$AJ1223,AL$3),"")</f>
        <v/>
      </c>
      <c r="AM1223" s="149" t="str">
        <f>IF(ISNUMBER($AJ1223),INDEX($Z$4:$AC$3663,$AJ1223,AM$3),"")</f>
        <v/>
      </c>
      <c r="AN1223" s="149" t="str">
        <f>IF(ISNUMBER($AJ1223),INDEX($Z$4:$AC$3663,$AJ1223,AN$3),"")</f>
        <v/>
      </c>
      <c r="AO1223" s="59"/>
      <c r="AP1223" s="59"/>
      <c r="AQ1223" s="166"/>
      <c r="AR1223" s="59"/>
      <c r="AS1223" s="59"/>
      <c r="AT1223" s="149"/>
      <c r="AU1223" s="149"/>
      <c r="AV1223" s="149"/>
      <c r="AW1223" s="149"/>
      <c r="AX1223" s="150"/>
      <c r="AY1223" s="151"/>
      <c r="AZ1223" s="59"/>
      <c r="BA1223" s="59"/>
      <c r="BB1223" s="59"/>
      <c r="BC1223" s="59"/>
      <c r="BD1223" s="59"/>
      <c r="BE1223" s="59"/>
      <c r="BF1223" s="43"/>
      <c r="BG1223" s="59"/>
      <c r="BH1223" s="59"/>
      <c r="BI1223" s="59"/>
      <c r="BJ1223" s="59"/>
      <c r="BK1223" s="59"/>
      <c r="BL1223" s="59"/>
      <c r="BM1223" s="59"/>
    </row>
    <row r="1224" spans="1:65" x14ac:dyDescent="0.25">
      <c r="A1224" s="82"/>
      <c r="B1224" s="122" t="s">
        <v>10</v>
      </c>
      <c r="C1224" s="122">
        <v>4140.5</v>
      </c>
      <c r="D1224" s="122">
        <v>36.181979338776102</v>
      </c>
      <c r="E1224" s="142">
        <f>IF(B1223=B1224,0,MAX(E$4:E1223)+1)</f>
        <v>0</v>
      </c>
      <c r="F1224" s="142">
        <f t="shared" si="242"/>
        <v>2</v>
      </c>
      <c r="G1224" s="142" t="str">
        <f t="shared" si="236"/>
        <v/>
      </c>
      <c r="H1224" s="142" t="str">
        <f t="shared" si="237"/>
        <v/>
      </c>
      <c r="I1224" s="59"/>
      <c r="J1224" s="104"/>
      <c r="K1224" s="59"/>
      <c r="L1224" s="59"/>
      <c r="M1224" s="59"/>
      <c r="N1224" s="44"/>
      <c r="O1224" s="44"/>
      <c r="P1224" s="44"/>
      <c r="Q1224" s="43" t="str">
        <f t="shared" si="234"/>
        <v/>
      </c>
      <c r="R1224" s="60" t="str">
        <f t="shared" si="232"/>
        <v/>
      </c>
      <c r="S1224" s="60" t="str">
        <f t="shared" si="232"/>
        <v/>
      </c>
      <c r="T1224" s="60" t="str">
        <f t="shared" si="232"/>
        <v/>
      </c>
      <c r="U1224" s="60" t="str">
        <f t="shared" si="232"/>
        <v/>
      </c>
      <c r="V1224" s="60" t="str">
        <f t="shared" si="232"/>
        <v/>
      </c>
      <c r="W1224" s="44"/>
      <c r="X1224" s="44" t="str">
        <f t="shared" si="238"/>
        <v/>
      </c>
      <c r="Y1224" s="142" t="str">
        <f t="shared" si="235"/>
        <v/>
      </c>
      <c r="Z1224" s="172" t="str">
        <f t="shared" si="239"/>
        <v/>
      </c>
      <c r="AA1224" s="169" t="str">
        <f>IF(ISNUMBER($Q1224),INDEX($D$1:$D$3663,S1224,1),"")</f>
        <v/>
      </c>
      <c r="AB1224" s="169" t="str">
        <f>IF(ISNUMBER($Q1224),INDEX($D$1:$D$3663,T1224,1),"")</f>
        <v/>
      </c>
      <c r="AC1224" s="169" t="str">
        <f>IF(ISNUMBER($Q1224),INDEX($D$1:$D$3663,U1224,1),"")</f>
        <v/>
      </c>
      <c r="AD1224" s="169" t="str">
        <f>IF(ISNUMBER($Q1224),INDEX($D$1:$D$3663,V1224,1),"")</f>
        <v/>
      </c>
      <c r="AE1224" s="59"/>
      <c r="AF1224" s="177" t="str">
        <f t="shared" si="240"/>
        <v/>
      </c>
      <c r="AG1224" s="178" t="s">
        <v>1403</v>
      </c>
      <c r="AH1224" s="59"/>
      <c r="AI1224" s="163" t="str">
        <f t="shared" si="241"/>
        <v/>
      </c>
      <c r="AJ1224" s="162" t="str">
        <f t="shared" si="233"/>
        <v/>
      </c>
      <c r="AK1224" s="119"/>
      <c r="AL1224" s="59" t="str">
        <f>IF(ISNUMBER($AJ1224),INDEX($Z$4:$AC$3663,$AJ1224,AL$3),"")</f>
        <v/>
      </c>
      <c r="AM1224" s="149" t="str">
        <f>IF(ISNUMBER($AJ1224),INDEX($Z$4:$AC$3663,$AJ1224,AM$3),"")</f>
        <v/>
      </c>
      <c r="AN1224" s="149" t="str">
        <f>IF(ISNUMBER($AJ1224),INDEX($Z$4:$AC$3663,$AJ1224,AN$3),"")</f>
        <v/>
      </c>
      <c r="AO1224" s="59"/>
      <c r="AP1224" s="59"/>
      <c r="AQ1224" s="166"/>
      <c r="AR1224" s="59"/>
      <c r="AS1224" s="59"/>
      <c r="AT1224" s="149"/>
      <c r="AU1224" s="149"/>
      <c r="AV1224" s="149"/>
      <c r="AW1224" s="149"/>
      <c r="AX1224" s="150"/>
      <c r="AY1224" s="151"/>
      <c r="AZ1224" s="59"/>
      <c r="BA1224" s="59"/>
      <c r="BB1224" s="59"/>
      <c r="BC1224" s="59"/>
      <c r="BD1224" s="59"/>
      <c r="BE1224" s="59"/>
      <c r="BF1224" s="43"/>
      <c r="BG1224" s="59"/>
      <c r="BH1224" s="59"/>
      <c r="BI1224" s="59"/>
      <c r="BJ1224" s="59"/>
      <c r="BK1224" s="59"/>
      <c r="BL1224" s="59"/>
      <c r="BM1224" s="59"/>
    </row>
    <row r="1225" spans="1:65" x14ac:dyDescent="0.25">
      <c r="A1225" s="82"/>
      <c r="B1225" s="122" t="s">
        <v>10</v>
      </c>
      <c r="C1225" s="122">
        <v>4141.5</v>
      </c>
      <c r="D1225" s="122">
        <v>35.904477437134602</v>
      </c>
      <c r="E1225" s="142">
        <f>IF(B1224=B1225,0,MAX(E$4:E1224)+1)</f>
        <v>0</v>
      </c>
      <c r="F1225" s="142">
        <f t="shared" si="242"/>
        <v>2</v>
      </c>
      <c r="G1225" s="142" t="str">
        <f t="shared" si="236"/>
        <v/>
      </c>
      <c r="H1225" s="142" t="str">
        <f t="shared" si="237"/>
        <v/>
      </c>
      <c r="I1225" s="59"/>
      <c r="J1225" s="104"/>
      <c r="K1225" s="59"/>
      <c r="L1225" s="59"/>
      <c r="M1225" s="59"/>
      <c r="N1225" s="44"/>
      <c r="O1225" s="44"/>
      <c r="P1225" s="44"/>
      <c r="Q1225" s="43" t="str">
        <f t="shared" si="234"/>
        <v/>
      </c>
      <c r="R1225" s="60" t="str">
        <f t="shared" si="232"/>
        <v/>
      </c>
      <c r="S1225" s="60" t="str">
        <f t="shared" si="232"/>
        <v/>
      </c>
      <c r="T1225" s="60" t="str">
        <f t="shared" si="232"/>
        <v/>
      </c>
      <c r="U1225" s="60" t="str">
        <f t="shared" si="232"/>
        <v/>
      </c>
      <c r="V1225" s="60" t="str">
        <f t="shared" si="232"/>
        <v/>
      </c>
      <c r="W1225" s="44"/>
      <c r="X1225" s="44" t="str">
        <f t="shared" si="238"/>
        <v/>
      </c>
      <c r="Y1225" s="142" t="str">
        <f t="shared" si="235"/>
        <v/>
      </c>
      <c r="Z1225" s="172" t="str">
        <f t="shared" si="239"/>
        <v/>
      </c>
      <c r="AA1225" s="169" t="str">
        <f>IF(ISNUMBER($Q1225),INDEX($D$1:$D$3663,S1225,1),"")</f>
        <v/>
      </c>
      <c r="AB1225" s="169" t="str">
        <f>IF(ISNUMBER($Q1225),INDEX($D$1:$D$3663,T1225,1),"")</f>
        <v/>
      </c>
      <c r="AC1225" s="169" t="str">
        <f>IF(ISNUMBER($Q1225),INDEX($D$1:$D$3663,U1225,1),"")</f>
        <v/>
      </c>
      <c r="AD1225" s="169" t="str">
        <f>IF(ISNUMBER($Q1225),INDEX($D$1:$D$3663,V1225,1),"")</f>
        <v/>
      </c>
      <c r="AE1225" s="59"/>
      <c r="AF1225" s="177" t="str">
        <f t="shared" si="240"/>
        <v/>
      </c>
      <c r="AG1225" s="178" t="s">
        <v>1403</v>
      </c>
      <c r="AH1225" s="59"/>
      <c r="AI1225" s="163" t="str">
        <f t="shared" si="241"/>
        <v/>
      </c>
      <c r="AJ1225" s="162" t="str">
        <f t="shared" si="233"/>
        <v/>
      </c>
      <c r="AK1225" s="119"/>
      <c r="AL1225" s="59" t="str">
        <f>IF(ISNUMBER($AJ1225),INDEX($Z$4:$AC$3663,$AJ1225,AL$3),"")</f>
        <v/>
      </c>
      <c r="AM1225" s="149" t="str">
        <f>IF(ISNUMBER($AJ1225),INDEX($Z$4:$AC$3663,$AJ1225,AM$3),"")</f>
        <v/>
      </c>
      <c r="AN1225" s="149" t="str">
        <f>IF(ISNUMBER($AJ1225),INDEX($Z$4:$AC$3663,$AJ1225,AN$3),"")</f>
        <v/>
      </c>
      <c r="AO1225" s="59"/>
      <c r="AP1225" s="59"/>
      <c r="AQ1225" s="166"/>
      <c r="AR1225" s="59"/>
      <c r="AS1225" s="59"/>
      <c r="AT1225" s="149"/>
      <c r="AU1225" s="149"/>
      <c r="AV1225" s="149"/>
      <c r="AW1225" s="149"/>
      <c r="AX1225" s="150"/>
      <c r="AY1225" s="151"/>
      <c r="AZ1225" s="59"/>
      <c r="BA1225" s="59"/>
      <c r="BB1225" s="59"/>
      <c r="BC1225" s="59"/>
      <c r="BD1225" s="59"/>
      <c r="BE1225" s="59"/>
      <c r="BF1225" s="43"/>
      <c r="BG1225" s="59"/>
      <c r="BH1225" s="59"/>
      <c r="BI1225" s="59"/>
      <c r="BJ1225" s="59"/>
      <c r="BK1225" s="59"/>
      <c r="BL1225" s="59"/>
      <c r="BM1225" s="59"/>
    </row>
    <row r="1226" spans="1:65" x14ac:dyDescent="0.25">
      <c r="A1226" s="82"/>
      <c r="B1226" s="122" t="s">
        <v>10</v>
      </c>
      <c r="C1226" s="122">
        <v>4142.5</v>
      </c>
      <c r="D1226" s="122">
        <v>35.934022226530203</v>
      </c>
      <c r="E1226" s="142">
        <f>IF(B1225=B1226,0,MAX(E$4:E1225)+1)</f>
        <v>0</v>
      </c>
      <c r="F1226" s="142">
        <f t="shared" si="242"/>
        <v>2</v>
      </c>
      <c r="G1226" s="142" t="str">
        <f t="shared" si="236"/>
        <v/>
      </c>
      <c r="H1226" s="142" t="str">
        <f t="shared" si="237"/>
        <v/>
      </c>
      <c r="I1226" s="59"/>
      <c r="J1226" s="104"/>
      <c r="K1226" s="59"/>
      <c r="L1226" s="59"/>
      <c r="M1226" s="59"/>
      <c r="N1226" s="44"/>
      <c r="O1226" s="44"/>
      <c r="P1226" s="44"/>
      <c r="Q1226" s="43" t="str">
        <f t="shared" si="234"/>
        <v/>
      </c>
      <c r="R1226" s="60" t="str">
        <f t="shared" si="232"/>
        <v/>
      </c>
      <c r="S1226" s="60" t="str">
        <f t="shared" si="232"/>
        <v/>
      </c>
      <c r="T1226" s="60" t="str">
        <f t="shared" si="232"/>
        <v/>
      </c>
      <c r="U1226" s="60" t="str">
        <f t="shared" si="232"/>
        <v/>
      </c>
      <c r="V1226" s="60" t="str">
        <f t="shared" si="232"/>
        <v/>
      </c>
      <c r="W1226" s="44"/>
      <c r="X1226" s="44" t="str">
        <f t="shared" si="238"/>
        <v/>
      </c>
      <c r="Y1226" s="142" t="str">
        <f t="shared" si="235"/>
        <v/>
      </c>
      <c r="Z1226" s="172" t="str">
        <f t="shared" si="239"/>
        <v/>
      </c>
      <c r="AA1226" s="169" t="str">
        <f>IF(ISNUMBER($Q1226),INDEX($D$1:$D$3663,S1226,1),"")</f>
        <v/>
      </c>
      <c r="AB1226" s="169" t="str">
        <f>IF(ISNUMBER($Q1226),INDEX($D$1:$D$3663,T1226,1),"")</f>
        <v/>
      </c>
      <c r="AC1226" s="169" t="str">
        <f>IF(ISNUMBER($Q1226),INDEX($D$1:$D$3663,U1226,1),"")</f>
        <v/>
      </c>
      <c r="AD1226" s="169" t="str">
        <f>IF(ISNUMBER($Q1226),INDEX($D$1:$D$3663,V1226,1),"")</f>
        <v/>
      </c>
      <c r="AE1226" s="59"/>
      <c r="AF1226" s="177" t="str">
        <f t="shared" si="240"/>
        <v/>
      </c>
      <c r="AG1226" s="178" t="s">
        <v>1403</v>
      </c>
      <c r="AH1226" s="59"/>
      <c r="AI1226" s="163" t="str">
        <f t="shared" si="241"/>
        <v/>
      </c>
      <c r="AJ1226" s="162" t="str">
        <f t="shared" si="233"/>
        <v/>
      </c>
      <c r="AK1226" s="119"/>
      <c r="AL1226" s="59" t="str">
        <f>IF(ISNUMBER($AJ1226),INDEX($Z$4:$AC$3663,$AJ1226,AL$3),"")</f>
        <v/>
      </c>
      <c r="AM1226" s="149" t="str">
        <f>IF(ISNUMBER($AJ1226),INDEX($Z$4:$AC$3663,$AJ1226,AM$3),"")</f>
        <v/>
      </c>
      <c r="AN1226" s="149" t="str">
        <f>IF(ISNUMBER($AJ1226),INDEX($Z$4:$AC$3663,$AJ1226,AN$3),"")</f>
        <v/>
      </c>
      <c r="AO1226" s="59"/>
      <c r="AP1226" s="59"/>
      <c r="AQ1226" s="166"/>
      <c r="AR1226" s="59"/>
      <c r="AS1226" s="59"/>
      <c r="AT1226" s="149"/>
      <c r="AU1226" s="149"/>
      <c r="AV1226" s="149"/>
      <c r="AW1226" s="149"/>
      <c r="AX1226" s="150"/>
      <c r="AY1226" s="151"/>
      <c r="AZ1226" s="59"/>
      <c r="BA1226" s="59"/>
      <c r="BB1226" s="59"/>
      <c r="BC1226" s="59"/>
      <c r="BD1226" s="59"/>
      <c r="BE1226" s="59"/>
      <c r="BF1226" s="43"/>
      <c r="BG1226" s="59"/>
      <c r="BH1226" s="59"/>
      <c r="BI1226" s="59"/>
      <c r="BJ1226" s="59"/>
      <c r="BK1226" s="59"/>
      <c r="BL1226" s="59"/>
      <c r="BM1226" s="59"/>
    </row>
    <row r="1227" spans="1:65" x14ac:dyDescent="0.25">
      <c r="A1227" s="82"/>
      <c r="B1227" s="122" t="s">
        <v>10</v>
      </c>
      <c r="C1227" s="122">
        <v>4143.5</v>
      </c>
      <c r="D1227" s="122">
        <v>36.133157858879301</v>
      </c>
      <c r="E1227" s="142">
        <f>IF(B1226=B1227,0,MAX(E$4:E1226)+1)</f>
        <v>0</v>
      </c>
      <c r="F1227" s="142">
        <f t="shared" si="242"/>
        <v>2</v>
      </c>
      <c r="G1227" s="142" t="str">
        <f t="shared" si="236"/>
        <v/>
      </c>
      <c r="H1227" s="142" t="str">
        <f t="shared" si="237"/>
        <v/>
      </c>
      <c r="I1227" s="59"/>
      <c r="J1227" s="104"/>
      <c r="K1227" s="59"/>
      <c r="L1227" s="59"/>
      <c r="M1227" s="59"/>
      <c r="N1227" s="44"/>
      <c r="O1227" s="44"/>
      <c r="P1227" s="44"/>
      <c r="Q1227" s="43" t="str">
        <f t="shared" si="234"/>
        <v/>
      </c>
      <c r="R1227" s="60" t="str">
        <f t="shared" si="232"/>
        <v/>
      </c>
      <c r="S1227" s="60" t="str">
        <f t="shared" si="232"/>
        <v/>
      </c>
      <c r="T1227" s="60" t="str">
        <f t="shared" si="232"/>
        <v/>
      </c>
      <c r="U1227" s="60" t="str">
        <f t="shared" si="232"/>
        <v/>
      </c>
      <c r="V1227" s="60" t="str">
        <f t="shared" si="232"/>
        <v/>
      </c>
      <c r="W1227" s="44"/>
      <c r="X1227" s="44" t="str">
        <f t="shared" si="238"/>
        <v/>
      </c>
      <c r="Y1227" s="142" t="str">
        <f t="shared" si="235"/>
        <v/>
      </c>
      <c r="Z1227" s="172" t="str">
        <f t="shared" si="239"/>
        <v/>
      </c>
      <c r="AA1227" s="169" t="str">
        <f>IF(ISNUMBER($Q1227),INDEX($D$1:$D$3663,S1227,1),"")</f>
        <v/>
      </c>
      <c r="AB1227" s="169" t="str">
        <f>IF(ISNUMBER($Q1227),INDEX($D$1:$D$3663,T1227,1),"")</f>
        <v/>
      </c>
      <c r="AC1227" s="169" t="str">
        <f>IF(ISNUMBER($Q1227),INDEX($D$1:$D$3663,U1227,1),"")</f>
        <v/>
      </c>
      <c r="AD1227" s="169" t="str">
        <f>IF(ISNUMBER($Q1227),INDEX($D$1:$D$3663,V1227,1),"")</f>
        <v/>
      </c>
      <c r="AE1227" s="59"/>
      <c r="AF1227" s="177" t="str">
        <f t="shared" si="240"/>
        <v/>
      </c>
      <c r="AG1227" s="178" t="s">
        <v>1403</v>
      </c>
      <c r="AH1227" s="59"/>
      <c r="AI1227" s="163" t="str">
        <f t="shared" si="241"/>
        <v/>
      </c>
      <c r="AJ1227" s="162" t="str">
        <f t="shared" si="233"/>
        <v/>
      </c>
      <c r="AK1227" s="119"/>
      <c r="AL1227" s="59" t="str">
        <f>IF(ISNUMBER($AJ1227),INDEX($Z$4:$AC$3663,$AJ1227,AL$3),"")</f>
        <v/>
      </c>
      <c r="AM1227" s="149" t="str">
        <f>IF(ISNUMBER($AJ1227),INDEX($Z$4:$AC$3663,$AJ1227,AM$3),"")</f>
        <v/>
      </c>
      <c r="AN1227" s="149" t="str">
        <f>IF(ISNUMBER($AJ1227),INDEX($Z$4:$AC$3663,$AJ1227,AN$3),"")</f>
        <v/>
      </c>
      <c r="AO1227" s="59"/>
      <c r="AP1227" s="59"/>
      <c r="AQ1227" s="166"/>
      <c r="AR1227" s="59"/>
      <c r="AS1227" s="59"/>
      <c r="AT1227" s="149"/>
      <c r="AU1227" s="149"/>
      <c r="AV1227" s="149"/>
      <c r="AW1227" s="149"/>
      <c r="AX1227" s="150"/>
      <c r="AY1227" s="151"/>
      <c r="AZ1227" s="59"/>
      <c r="BA1227" s="59"/>
      <c r="BB1227" s="59"/>
      <c r="BC1227" s="59"/>
      <c r="BD1227" s="59"/>
      <c r="BE1227" s="59"/>
      <c r="BF1227" s="43"/>
      <c r="BG1227" s="59"/>
      <c r="BH1227" s="59"/>
      <c r="BI1227" s="59"/>
      <c r="BJ1227" s="59"/>
      <c r="BK1227" s="59"/>
      <c r="BL1227" s="59"/>
      <c r="BM1227" s="59"/>
    </row>
    <row r="1228" spans="1:65" x14ac:dyDescent="0.25">
      <c r="A1228" s="82"/>
      <c r="B1228" s="122" t="s">
        <v>10</v>
      </c>
      <c r="C1228" s="122">
        <v>4144.5</v>
      </c>
      <c r="D1228" s="122">
        <v>35.923966512641698</v>
      </c>
      <c r="E1228" s="142">
        <f>IF(B1227=B1228,0,MAX(E$4:E1227)+1)</f>
        <v>0</v>
      </c>
      <c r="F1228" s="142">
        <f t="shared" si="242"/>
        <v>2</v>
      </c>
      <c r="G1228" s="142" t="str">
        <f t="shared" si="236"/>
        <v/>
      </c>
      <c r="H1228" s="142" t="str">
        <f t="shared" si="237"/>
        <v/>
      </c>
      <c r="I1228" s="59"/>
      <c r="J1228" s="104"/>
      <c r="K1228" s="59"/>
      <c r="L1228" s="59"/>
      <c r="M1228" s="59"/>
      <c r="N1228" s="44"/>
      <c r="O1228" s="44"/>
      <c r="P1228" s="44"/>
      <c r="Q1228" s="43" t="str">
        <f t="shared" si="234"/>
        <v/>
      </c>
      <c r="R1228" s="60" t="str">
        <f t="shared" si="232"/>
        <v/>
      </c>
      <c r="S1228" s="60" t="str">
        <f t="shared" si="232"/>
        <v/>
      </c>
      <c r="T1228" s="60" t="str">
        <f t="shared" si="232"/>
        <v/>
      </c>
      <c r="U1228" s="60" t="str">
        <f t="shared" si="232"/>
        <v/>
      </c>
      <c r="V1228" s="60" t="str">
        <f t="shared" si="232"/>
        <v/>
      </c>
      <c r="W1228" s="44"/>
      <c r="X1228" s="44" t="str">
        <f t="shared" si="238"/>
        <v/>
      </c>
      <c r="Y1228" s="142" t="str">
        <f t="shared" si="235"/>
        <v/>
      </c>
      <c r="Z1228" s="172" t="str">
        <f t="shared" si="239"/>
        <v/>
      </c>
      <c r="AA1228" s="169" t="str">
        <f>IF(ISNUMBER($Q1228),INDEX($D$1:$D$3663,S1228,1),"")</f>
        <v/>
      </c>
      <c r="AB1228" s="169" t="str">
        <f>IF(ISNUMBER($Q1228),INDEX($D$1:$D$3663,T1228,1),"")</f>
        <v/>
      </c>
      <c r="AC1228" s="169" t="str">
        <f>IF(ISNUMBER($Q1228),INDEX($D$1:$D$3663,U1228,1),"")</f>
        <v/>
      </c>
      <c r="AD1228" s="169" t="str">
        <f>IF(ISNUMBER($Q1228),INDEX($D$1:$D$3663,V1228,1),"")</f>
        <v/>
      </c>
      <c r="AE1228" s="59"/>
      <c r="AF1228" s="177" t="str">
        <f t="shared" si="240"/>
        <v/>
      </c>
      <c r="AG1228" s="178" t="s">
        <v>1403</v>
      </c>
      <c r="AH1228" s="59"/>
      <c r="AI1228" s="163" t="str">
        <f t="shared" si="241"/>
        <v/>
      </c>
      <c r="AJ1228" s="162" t="str">
        <f t="shared" si="233"/>
        <v/>
      </c>
      <c r="AK1228" s="119"/>
      <c r="AL1228" s="59" t="str">
        <f>IF(ISNUMBER($AJ1228),INDEX($Z$4:$AC$3663,$AJ1228,AL$3),"")</f>
        <v/>
      </c>
      <c r="AM1228" s="149" t="str">
        <f>IF(ISNUMBER($AJ1228),INDEX($Z$4:$AC$3663,$AJ1228,AM$3),"")</f>
        <v/>
      </c>
      <c r="AN1228" s="149" t="str">
        <f>IF(ISNUMBER($AJ1228),INDEX($Z$4:$AC$3663,$AJ1228,AN$3),"")</f>
        <v/>
      </c>
      <c r="AO1228" s="59"/>
      <c r="AP1228" s="59"/>
      <c r="AQ1228" s="166"/>
      <c r="AR1228" s="59"/>
      <c r="AS1228" s="59"/>
      <c r="AT1228" s="149"/>
      <c r="AU1228" s="149"/>
      <c r="AV1228" s="149"/>
      <c r="AW1228" s="149"/>
      <c r="AX1228" s="150"/>
      <c r="AY1228" s="151"/>
      <c r="AZ1228" s="59"/>
      <c r="BA1228" s="59"/>
      <c r="BB1228" s="59"/>
      <c r="BC1228" s="59"/>
      <c r="BD1228" s="59"/>
      <c r="BE1228" s="59"/>
      <c r="BF1228" s="43"/>
      <c r="BG1228" s="59"/>
      <c r="BH1228" s="59"/>
      <c r="BI1228" s="59"/>
      <c r="BJ1228" s="59"/>
      <c r="BK1228" s="59"/>
      <c r="BL1228" s="59"/>
      <c r="BM1228" s="59"/>
    </row>
    <row r="1229" spans="1:65" x14ac:dyDescent="0.25">
      <c r="A1229" s="82"/>
      <c r="B1229" s="122" t="s">
        <v>10</v>
      </c>
      <c r="C1229" s="122">
        <v>4145.5</v>
      </c>
      <c r="D1229" s="122">
        <v>36.167413808105202</v>
      </c>
      <c r="E1229" s="142">
        <f>IF(B1228=B1229,0,MAX(E$4:E1228)+1)</f>
        <v>0</v>
      </c>
      <c r="F1229" s="142">
        <f t="shared" si="242"/>
        <v>2</v>
      </c>
      <c r="G1229" s="142" t="str">
        <f t="shared" si="236"/>
        <v/>
      </c>
      <c r="H1229" s="142" t="str">
        <f t="shared" si="237"/>
        <v/>
      </c>
      <c r="I1229" s="59"/>
      <c r="J1229" s="104"/>
      <c r="K1229" s="59"/>
      <c r="L1229" s="59"/>
      <c r="M1229" s="59"/>
      <c r="N1229" s="44"/>
      <c r="O1229" s="44"/>
      <c r="P1229" s="44"/>
      <c r="Q1229" s="43" t="str">
        <f t="shared" si="234"/>
        <v/>
      </c>
      <c r="R1229" s="60" t="str">
        <f t="shared" ref="R1229:V1279" si="243">IF(ISNUMBER($Q1229),IF($Q1229=0,R1228,R1228+1),"")</f>
        <v/>
      </c>
      <c r="S1229" s="60" t="str">
        <f t="shared" si="243"/>
        <v/>
      </c>
      <c r="T1229" s="60" t="str">
        <f t="shared" si="243"/>
        <v/>
      </c>
      <c r="U1229" s="60" t="str">
        <f t="shared" si="243"/>
        <v/>
      </c>
      <c r="V1229" s="60" t="str">
        <f t="shared" si="243"/>
        <v/>
      </c>
      <c r="W1229" s="44"/>
      <c r="X1229" s="44" t="str">
        <f t="shared" si="238"/>
        <v/>
      </c>
      <c r="Y1229" s="142" t="str">
        <f t="shared" si="235"/>
        <v/>
      </c>
      <c r="Z1229" s="172" t="str">
        <f t="shared" si="239"/>
        <v/>
      </c>
      <c r="AA1229" s="169" t="str">
        <f>IF(ISNUMBER($Q1229),INDEX($D$1:$D$3663,S1229,1),"")</f>
        <v/>
      </c>
      <c r="AB1229" s="169" t="str">
        <f>IF(ISNUMBER($Q1229),INDEX($D$1:$D$3663,T1229,1),"")</f>
        <v/>
      </c>
      <c r="AC1229" s="169" t="str">
        <f>IF(ISNUMBER($Q1229),INDEX($D$1:$D$3663,U1229,1),"")</f>
        <v/>
      </c>
      <c r="AD1229" s="169" t="str">
        <f>IF(ISNUMBER($Q1229),INDEX($D$1:$D$3663,V1229,1),"")</f>
        <v/>
      </c>
      <c r="AE1229" s="59"/>
      <c r="AF1229" s="177" t="str">
        <f t="shared" si="240"/>
        <v/>
      </c>
      <c r="AG1229" s="178" t="s">
        <v>1403</v>
      </c>
      <c r="AH1229" s="59"/>
      <c r="AI1229" s="163" t="str">
        <f t="shared" si="241"/>
        <v/>
      </c>
      <c r="AJ1229" s="162" t="str">
        <f t="shared" si="233"/>
        <v/>
      </c>
      <c r="AK1229" s="119"/>
      <c r="AL1229" s="59" t="str">
        <f>IF(ISNUMBER($AJ1229),INDEX($Z$4:$AC$3663,$AJ1229,AL$3),"")</f>
        <v/>
      </c>
      <c r="AM1229" s="149" t="str">
        <f>IF(ISNUMBER($AJ1229),INDEX($Z$4:$AC$3663,$AJ1229,AM$3),"")</f>
        <v/>
      </c>
      <c r="AN1229" s="149" t="str">
        <f>IF(ISNUMBER($AJ1229),INDEX($Z$4:$AC$3663,$AJ1229,AN$3),"")</f>
        <v/>
      </c>
      <c r="AO1229" s="59"/>
      <c r="AP1229" s="59"/>
      <c r="AQ1229" s="166"/>
      <c r="AR1229" s="59"/>
      <c r="AS1229" s="59"/>
      <c r="AT1229" s="149"/>
      <c r="AU1229" s="149"/>
      <c r="AV1229" s="149"/>
      <c r="AW1229" s="149"/>
      <c r="AX1229" s="150"/>
      <c r="AY1229" s="151"/>
      <c r="AZ1229" s="59"/>
      <c r="BA1229" s="59"/>
      <c r="BB1229" s="59"/>
      <c r="BC1229" s="59"/>
      <c r="BD1229" s="59"/>
      <c r="BE1229" s="59"/>
      <c r="BF1229" s="43"/>
      <c r="BG1229" s="59"/>
      <c r="BH1229" s="59"/>
      <c r="BI1229" s="59"/>
      <c r="BJ1229" s="59"/>
      <c r="BK1229" s="59"/>
      <c r="BL1229" s="59"/>
      <c r="BM1229" s="59"/>
    </row>
    <row r="1230" spans="1:65" x14ac:dyDescent="0.25">
      <c r="A1230" s="82"/>
      <c r="B1230" s="122" t="s">
        <v>10</v>
      </c>
      <c r="C1230" s="122">
        <v>4146.5</v>
      </c>
      <c r="D1230" s="122">
        <v>36.1352148215162</v>
      </c>
      <c r="E1230" s="142">
        <f>IF(B1229=B1230,0,MAX(E$4:E1229)+1)</f>
        <v>0</v>
      </c>
      <c r="F1230" s="142">
        <f t="shared" si="242"/>
        <v>2</v>
      </c>
      <c r="G1230" s="142" t="str">
        <f t="shared" si="236"/>
        <v/>
      </c>
      <c r="H1230" s="142" t="str">
        <f t="shared" si="237"/>
        <v/>
      </c>
      <c r="I1230" s="59"/>
      <c r="J1230" s="104"/>
      <c r="K1230" s="59"/>
      <c r="L1230" s="59"/>
      <c r="M1230" s="59"/>
      <c r="N1230" s="44"/>
      <c r="O1230" s="44"/>
      <c r="P1230" s="44"/>
      <c r="Q1230" s="43" t="str">
        <f t="shared" si="234"/>
        <v/>
      </c>
      <c r="R1230" s="60" t="str">
        <f t="shared" si="243"/>
        <v/>
      </c>
      <c r="S1230" s="60" t="str">
        <f t="shared" si="243"/>
        <v/>
      </c>
      <c r="T1230" s="60" t="str">
        <f t="shared" si="243"/>
        <v/>
      </c>
      <c r="U1230" s="60" t="str">
        <f t="shared" si="243"/>
        <v/>
      </c>
      <c r="V1230" s="60" t="str">
        <f t="shared" si="243"/>
        <v/>
      </c>
      <c r="W1230" s="44"/>
      <c r="X1230" s="44" t="str">
        <f t="shared" si="238"/>
        <v/>
      </c>
      <c r="Y1230" s="142" t="str">
        <f t="shared" si="235"/>
        <v/>
      </c>
      <c r="Z1230" s="172" t="str">
        <f t="shared" si="239"/>
        <v/>
      </c>
      <c r="AA1230" s="169" t="str">
        <f>IF(ISNUMBER($Q1230),INDEX($D$1:$D$3663,S1230,1),"")</f>
        <v/>
      </c>
      <c r="AB1230" s="169" t="str">
        <f>IF(ISNUMBER($Q1230),INDEX($D$1:$D$3663,T1230,1),"")</f>
        <v/>
      </c>
      <c r="AC1230" s="169" t="str">
        <f>IF(ISNUMBER($Q1230),INDEX($D$1:$D$3663,U1230,1),"")</f>
        <v/>
      </c>
      <c r="AD1230" s="169" t="str">
        <f>IF(ISNUMBER($Q1230),INDEX($D$1:$D$3663,V1230,1),"")</f>
        <v/>
      </c>
      <c r="AE1230" s="59"/>
      <c r="AF1230" s="177" t="str">
        <f t="shared" si="240"/>
        <v/>
      </c>
      <c r="AG1230" s="178" t="s">
        <v>1403</v>
      </c>
      <c r="AH1230" s="59"/>
      <c r="AI1230" s="163" t="str">
        <f t="shared" si="241"/>
        <v/>
      </c>
      <c r="AJ1230" s="162" t="str">
        <f t="shared" si="233"/>
        <v/>
      </c>
      <c r="AK1230" s="119"/>
      <c r="AL1230" s="59" t="str">
        <f>IF(ISNUMBER($AJ1230),INDEX($Z$4:$AC$3663,$AJ1230,AL$3),"")</f>
        <v/>
      </c>
      <c r="AM1230" s="149" t="str">
        <f>IF(ISNUMBER($AJ1230),INDEX($Z$4:$AC$3663,$AJ1230,AM$3),"")</f>
        <v/>
      </c>
      <c r="AN1230" s="149" t="str">
        <f>IF(ISNUMBER($AJ1230),INDEX($Z$4:$AC$3663,$AJ1230,AN$3),"")</f>
        <v/>
      </c>
      <c r="AO1230" s="59"/>
      <c r="AP1230" s="59"/>
      <c r="AQ1230" s="166"/>
      <c r="AR1230" s="59"/>
      <c r="AS1230" s="59"/>
      <c r="AT1230" s="149"/>
      <c r="AU1230" s="149"/>
      <c r="AV1230" s="149"/>
      <c r="AW1230" s="149"/>
      <c r="AX1230" s="150"/>
      <c r="AY1230" s="151"/>
      <c r="AZ1230" s="59"/>
      <c r="BA1230" s="59"/>
      <c r="BB1230" s="59"/>
      <c r="BC1230" s="59"/>
      <c r="BD1230" s="59"/>
      <c r="BE1230" s="59"/>
      <c r="BF1230" s="43"/>
      <c r="BG1230" s="59"/>
      <c r="BH1230" s="59"/>
      <c r="BI1230" s="59"/>
      <c r="BJ1230" s="59"/>
      <c r="BK1230" s="59"/>
      <c r="BL1230" s="59"/>
      <c r="BM1230" s="59"/>
    </row>
    <row r="1231" spans="1:65" x14ac:dyDescent="0.25">
      <c r="A1231" s="82"/>
      <c r="B1231" s="122" t="s">
        <v>10</v>
      </c>
      <c r="C1231" s="122">
        <v>4147.5</v>
      </c>
      <c r="D1231" s="122">
        <v>35.984405600546502</v>
      </c>
      <c r="E1231" s="142">
        <f>IF(B1230=B1231,0,MAX(E$4:E1230)+1)</f>
        <v>0</v>
      </c>
      <c r="F1231" s="142">
        <f t="shared" si="242"/>
        <v>2</v>
      </c>
      <c r="G1231" s="142" t="str">
        <f t="shared" si="236"/>
        <v/>
      </c>
      <c r="H1231" s="142" t="str">
        <f t="shared" si="237"/>
        <v/>
      </c>
      <c r="I1231" s="59"/>
      <c r="J1231" s="104"/>
      <c r="K1231" s="59"/>
      <c r="L1231" s="59"/>
      <c r="M1231" s="59"/>
      <c r="N1231" s="44"/>
      <c r="O1231" s="44"/>
      <c r="P1231" s="44"/>
      <c r="Q1231" s="43" t="str">
        <f t="shared" si="234"/>
        <v/>
      </c>
      <c r="R1231" s="60" t="str">
        <f t="shared" si="243"/>
        <v/>
      </c>
      <c r="S1231" s="60" t="str">
        <f t="shared" si="243"/>
        <v/>
      </c>
      <c r="T1231" s="60" t="str">
        <f t="shared" si="243"/>
        <v/>
      </c>
      <c r="U1231" s="60" t="str">
        <f t="shared" si="243"/>
        <v/>
      </c>
      <c r="V1231" s="60" t="str">
        <f t="shared" si="243"/>
        <v/>
      </c>
      <c r="W1231" s="44"/>
      <c r="X1231" s="44" t="str">
        <f t="shared" si="238"/>
        <v/>
      </c>
      <c r="Y1231" s="142" t="str">
        <f t="shared" si="235"/>
        <v/>
      </c>
      <c r="Z1231" s="172" t="str">
        <f t="shared" si="239"/>
        <v/>
      </c>
      <c r="AA1231" s="169" t="str">
        <f>IF(ISNUMBER($Q1231),INDEX($D$1:$D$3663,S1231,1),"")</f>
        <v/>
      </c>
      <c r="AB1231" s="169" t="str">
        <f>IF(ISNUMBER($Q1231),INDEX($D$1:$D$3663,T1231,1),"")</f>
        <v/>
      </c>
      <c r="AC1231" s="169" t="str">
        <f>IF(ISNUMBER($Q1231),INDEX($D$1:$D$3663,U1231,1),"")</f>
        <v/>
      </c>
      <c r="AD1231" s="169" t="str">
        <f>IF(ISNUMBER($Q1231),INDEX($D$1:$D$3663,V1231,1),"")</f>
        <v/>
      </c>
      <c r="AE1231" s="59"/>
      <c r="AF1231" s="177" t="str">
        <f t="shared" si="240"/>
        <v/>
      </c>
      <c r="AG1231" s="178" t="s">
        <v>1403</v>
      </c>
      <c r="AH1231" s="59"/>
      <c r="AI1231" s="163" t="str">
        <f t="shared" si="241"/>
        <v/>
      </c>
      <c r="AJ1231" s="162" t="str">
        <f t="shared" si="233"/>
        <v/>
      </c>
      <c r="AK1231" s="119"/>
      <c r="AL1231" s="59" t="str">
        <f>IF(ISNUMBER($AJ1231),INDEX($Z$4:$AC$3663,$AJ1231,AL$3),"")</f>
        <v/>
      </c>
      <c r="AM1231" s="149" t="str">
        <f>IF(ISNUMBER($AJ1231),INDEX($Z$4:$AC$3663,$AJ1231,AM$3),"")</f>
        <v/>
      </c>
      <c r="AN1231" s="149" t="str">
        <f>IF(ISNUMBER($AJ1231),INDEX($Z$4:$AC$3663,$AJ1231,AN$3),"")</f>
        <v/>
      </c>
      <c r="AO1231" s="59"/>
      <c r="AP1231" s="59"/>
      <c r="AQ1231" s="166"/>
      <c r="AR1231" s="59"/>
      <c r="AS1231" s="59"/>
      <c r="AT1231" s="149"/>
      <c r="AU1231" s="149"/>
      <c r="AV1231" s="149"/>
      <c r="AW1231" s="149"/>
      <c r="AX1231" s="150"/>
      <c r="AY1231" s="151"/>
      <c r="AZ1231" s="59"/>
      <c r="BA1231" s="59"/>
      <c r="BB1231" s="59"/>
      <c r="BC1231" s="59"/>
      <c r="BD1231" s="59"/>
      <c r="BE1231" s="59"/>
      <c r="BF1231" s="43"/>
      <c r="BG1231" s="59"/>
      <c r="BH1231" s="59"/>
      <c r="BI1231" s="59"/>
      <c r="BJ1231" s="59"/>
      <c r="BK1231" s="59"/>
      <c r="BL1231" s="59"/>
      <c r="BM1231" s="59"/>
    </row>
    <row r="1232" spans="1:65" x14ac:dyDescent="0.25">
      <c r="A1232" s="82"/>
      <c r="B1232" s="122" t="s">
        <v>10</v>
      </c>
      <c r="C1232" s="122">
        <v>4148.5</v>
      </c>
      <c r="D1232" s="122">
        <v>35.897247559973501</v>
      </c>
      <c r="E1232" s="142">
        <f>IF(B1231=B1232,0,MAX(E$4:E1231)+1)</f>
        <v>0</v>
      </c>
      <c r="F1232" s="142">
        <f t="shared" si="242"/>
        <v>2</v>
      </c>
      <c r="G1232" s="142" t="str">
        <f t="shared" si="236"/>
        <v/>
      </c>
      <c r="H1232" s="142" t="str">
        <f t="shared" si="237"/>
        <v/>
      </c>
      <c r="I1232" s="59"/>
      <c r="J1232" s="104"/>
      <c r="K1232" s="59"/>
      <c r="L1232" s="59"/>
      <c r="M1232" s="59"/>
      <c r="N1232" s="44"/>
      <c r="O1232" s="44"/>
      <c r="P1232" s="44"/>
      <c r="Q1232" s="43" t="str">
        <f t="shared" si="234"/>
        <v/>
      </c>
      <c r="R1232" s="60" t="str">
        <f t="shared" si="243"/>
        <v/>
      </c>
      <c r="S1232" s="60" t="str">
        <f t="shared" si="243"/>
        <v/>
      </c>
      <c r="T1232" s="60" t="str">
        <f t="shared" si="243"/>
        <v/>
      </c>
      <c r="U1232" s="60" t="str">
        <f t="shared" si="243"/>
        <v/>
      </c>
      <c r="V1232" s="60" t="str">
        <f t="shared" si="243"/>
        <v/>
      </c>
      <c r="W1232" s="44"/>
      <c r="X1232" s="44" t="str">
        <f t="shared" si="238"/>
        <v/>
      </c>
      <c r="Y1232" s="142" t="str">
        <f t="shared" si="235"/>
        <v/>
      </c>
      <c r="Z1232" s="172" t="str">
        <f t="shared" si="239"/>
        <v/>
      </c>
      <c r="AA1232" s="169" t="str">
        <f>IF(ISNUMBER($Q1232),INDEX($D$1:$D$3663,S1232,1),"")</f>
        <v/>
      </c>
      <c r="AB1232" s="169" t="str">
        <f>IF(ISNUMBER($Q1232),INDEX($D$1:$D$3663,T1232,1),"")</f>
        <v/>
      </c>
      <c r="AC1232" s="169" t="str">
        <f>IF(ISNUMBER($Q1232),INDEX($D$1:$D$3663,U1232,1),"")</f>
        <v/>
      </c>
      <c r="AD1232" s="169" t="str">
        <f>IF(ISNUMBER($Q1232),INDEX($D$1:$D$3663,V1232,1),"")</f>
        <v/>
      </c>
      <c r="AE1232" s="59"/>
      <c r="AF1232" s="177" t="str">
        <f t="shared" si="240"/>
        <v/>
      </c>
      <c r="AG1232" s="178" t="s">
        <v>1403</v>
      </c>
      <c r="AH1232" s="59"/>
      <c r="AI1232" s="163" t="str">
        <f t="shared" si="241"/>
        <v/>
      </c>
      <c r="AJ1232" s="162" t="str">
        <f t="shared" si="233"/>
        <v/>
      </c>
      <c r="AK1232" s="119"/>
      <c r="AL1232" s="59" t="str">
        <f>IF(ISNUMBER($AJ1232),INDEX($Z$4:$AC$3663,$AJ1232,AL$3),"")</f>
        <v/>
      </c>
      <c r="AM1232" s="149" t="str">
        <f>IF(ISNUMBER($AJ1232),INDEX($Z$4:$AC$3663,$AJ1232,AM$3),"")</f>
        <v/>
      </c>
      <c r="AN1232" s="149" t="str">
        <f>IF(ISNUMBER($AJ1232),INDEX($Z$4:$AC$3663,$AJ1232,AN$3),"")</f>
        <v/>
      </c>
      <c r="AO1232" s="59"/>
      <c r="AP1232" s="59"/>
      <c r="AQ1232" s="166"/>
      <c r="AR1232" s="59"/>
      <c r="AS1232" s="59"/>
      <c r="AT1232" s="149"/>
      <c r="AU1232" s="149"/>
      <c r="AV1232" s="149"/>
      <c r="AW1232" s="149"/>
      <c r="AX1232" s="150"/>
      <c r="AY1232" s="151"/>
      <c r="AZ1232" s="59"/>
      <c r="BA1232" s="59"/>
      <c r="BB1232" s="59"/>
      <c r="BC1232" s="59"/>
      <c r="BD1232" s="59"/>
      <c r="BE1232" s="59"/>
      <c r="BF1232" s="43"/>
      <c r="BG1232" s="59"/>
      <c r="BH1232" s="59"/>
      <c r="BI1232" s="59"/>
      <c r="BJ1232" s="59"/>
      <c r="BK1232" s="59"/>
      <c r="BL1232" s="59"/>
      <c r="BM1232" s="59"/>
    </row>
    <row r="1233" spans="1:65" x14ac:dyDescent="0.25">
      <c r="A1233" s="82"/>
      <c r="B1233" s="122" t="s">
        <v>10</v>
      </c>
      <c r="C1233" s="122">
        <v>4149.5</v>
      </c>
      <c r="D1233" s="122">
        <v>36.014302249057998</v>
      </c>
      <c r="E1233" s="142">
        <f>IF(B1232=B1233,0,MAX(E$4:E1232)+1)</f>
        <v>0</v>
      </c>
      <c r="F1233" s="142">
        <f t="shared" si="242"/>
        <v>2</v>
      </c>
      <c r="G1233" s="142" t="str">
        <f t="shared" si="236"/>
        <v/>
      </c>
      <c r="H1233" s="142" t="str">
        <f t="shared" si="237"/>
        <v/>
      </c>
      <c r="I1233" s="59"/>
      <c r="J1233" s="104"/>
      <c r="K1233" s="59"/>
      <c r="L1233" s="59"/>
      <c r="M1233" s="59"/>
      <c r="N1233" s="44"/>
      <c r="O1233" s="44"/>
      <c r="P1233" s="44"/>
      <c r="Q1233" s="43" t="str">
        <f t="shared" si="234"/>
        <v/>
      </c>
      <c r="R1233" s="60" t="str">
        <f t="shared" si="243"/>
        <v/>
      </c>
      <c r="S1233" s="60" t="str">
        <f t="shared" si="243"/>
        <v/>
      </c>
      <c r="T1233" s="60" t="str">
        <f t="shared" si="243"/>
        <v/>
      </c>
      <c r="U1233" s="60" t="str">
        <f t="shared" si="243"/>
        <v/>
      </c>
      <c r="V1233" s="60" t="str">
        <f t="shared" si="243"/>
        <v/>
      </c>
      <c r="W1233" s="44"/>
      <c r="X1233" s="44" t="str">
        <f t="shared" si="238"/>
        <v/>
      </c>
      <c r="Y1233" s="142" t="str">
        <f t="shared" si="235"/>
        <v/>
      </c>
      <c r="Z1233" s="172" t="str">
        <f t="shared" si="239"/>
        <v/>
      </c>
      <c r="AA1233" s="169" t="str">
        <f>IF(ISNUMBER($Q1233),INDEX($D$1:$D$3663,S1233,1),"")</f>
        <v/>
      </c>
      <c r="AB1233" s="169" t="str">
        <f>IF(ISNUMBER($Q1233),INDEX($D$1:$D$3663,T1233,1),"")</f>
        <v/>
      </c>
      <c r="AC1233" s="169" t="str">
        <f>IF(ISNUMBER($Q1233),INDEX($D$1:$D$3663,U1233,1),"")</f>
        <v/>
      </c>
      <c r="AD1233" s="169" t="str">
        <f>IF(ISNUMBER($Q1233),INDEX($D$1:$D$3663,V1233,1),"")</f>
        <v/>
      </c>
      <c r="AE1233" s="59"/>
      <c r="AF1233" s="177" t="str">
        <f t="shared" si="240"/>
        <v/>
      </c>
      <c r="AG1233" s="178" t="s">
        <v>1403</v>
      </c>
      <c r="AH1233" s="59"/>
      <c r="AI1233" s="163" t="str">
        <f t="shared" si="241"/>
        <v/>
      </c>
      <c r="AJ1233" s="162" t="str">
        <f t="shared" si="233"/>
        <v/>
      </c>
      <c r="AK1233" s="119"/>
      <c r="AL1233" s="59" t="str">
        <f>IF(ISNUMBER($AJ1233),INDEX($Z$4:$AC$3663,$AJ1233,AL$3),"")</f>
        <v/>
      </c>
      <c r="AM1233" s="149" t="str">
        <f>IF(ISNUMBER($AJ1233),INDEX($Z$4:$AC$3663,$AJ1233,AM$3),"")</f>
        <v/>
      </c>
      <c r="AN1233" s="149" t="str">
        <f>IF(ISNUMBER($AJ1233),INDEX($Z$4:$AC$3663,$AJ1233,AN$3),"")</f>
        <v/>
      </c>
      <c r="AO1233" s="59"/>
      <c r="AP1233" s="59"/>
      <c r="AQ1233" s="166"/>
      <c r="AR1233" s="59"/>
      <c r="AS1233" s="59"/>
      <c r="AT1233" s="149"/>
      <c r="AU1233" s="149"/>
      <c r="AV1233" s="149"/>
      <c r="AW1233" s="149"/>
      <c r="AX1233" s="150"/>
      <c r="AY1233" s="151"/>
      <c r="AZ1233" s="59"/>
      <c r="BA1233" s="59"/>
      <c r="BB1233" s="59"/>
      <c r="BC1233" s="59"/>
      <c r="BD1233" s="59"/>
      <c r="BE1233" s="59"/>
      <c r="BF1233" s="43"/>
      <c r="BG1233" s="59"/>
      <c r="BH1233" s="59"/>
      <c r="BI1233" s="59"/>
      <c r="BJ1233" s="59"/>
      <c r="BK1233" s="59"/>
      <c r="BL1233" s="59"/>
      <c r="BM1233" s="59"/>
    </row>
    <row r="1234" spans="1:65" x14ac:dyDescent="0.25">
      <c r="A1234" s="82"/>
      <c r="B1234" s="122" t="s">
        <v>10</v>
      </c>
      <c r="C1234" s="122">
        <v>4150.5</v>
      </c>
      <c r="D1234" s="122">
        <v>35.856624956737399</v>
      </c>
      <c r="E1234" s="142">
        <f>IF(B1233=B1234,0,MAX(E$4:E1233)+1)</f>
        <v>0</v>
      </c>
      <c r="F1234" s="142">
        <f t="shared" si="242"/>
        <v>2</v>
      </c>
      <c r="G1234" s="142" t="str">
        <f t="shared" si="236"/>
        <v/>
      </c>
      <c r="H1234" s="142" t="str">
        <f t="shared" si="237"/>
        <v/>
      </c>
      <c r="I1234" s="59"/>
      <c r="J1234" s="104"/>
      <c r="K1234" s="59"/>
      <c r="L1234" s="59"/>
      <c r="M1234" s="59"/>
      <c r="N1234" s="44"/>
      <c r="O1234" s="44"/>
      <c r="P1234" s="44"/>
      <c r="Q1234" s="43" t="str">
        <f t="shared" si="234"/>
        <v/>
      </c>
      <c r="R1234" s="60" t="str">
        <f t="shared" si="243"/>
        <v/>
      </c>
      <c r="S1234" s="60" t="str">
        <f t="shared" si="243"/>
        <v/>
      </c>
      <c r="T1234" s="60" t="str">
        <f t="shared" si="243"/>
        <v/>
      </c>
      <c r="U1234" s="60" t="str">
        <f t="shared" si="243"/>
        <v/>
      </c>
      <c r="V1234" s="60" t="str">
        <f t="shared" si="243"/>
        <v/>
      </c>
      <c r="W1234" s="44"/>
      <c r="X1234" s="44" t="str">
        <f t="shared" si="238"/>
        <v/>
      </c>
      <c r="Y1234" s="142" t="str">
        <f t="shared" si="235"/>
        <v/>
      </c>
      <c r="Z1234" s="172" t="str">
        <f t="shared" si="239"/>
        <v/>
      </c>
      <c r="AA1234" s="169" t="str">
        <f>IF(ISNUMBER($Q1234),INDEX($D$1:$D$3663,S1234,1),"")</f>
        <v/>
      </c>
      <c r="AB1234" s="169" t="str">
        <f>IF(ISNUMBER($Q1234),INDEX($D$1:$D$3663,T1234,1),"")</f>
        <v/>
      </c>
      <c r="AC1234" s="169" t="str">
        <f>IF(ISNUMBER($Q1234),INDEX($D$1:$D$3663,U1234,1),"")</f>
        <v/>
      </c>
      <c r="AD1234" s="169" t="str">
        <f>IF(ISNUMBER($Q1234),INDEX($D$1:$D$3663,V1234,1),"")</f>
        <v/>
      </c>
      <c r="AE1234" s="59"/>
      <c r="AF1234" s="177" t="str">
        <f t="shared" si="240"/>
        <v/>
      </c>
      <c r="AG1234" s="178" t="s">
        <v>1403</v>
      </c>
      <c r="AH1234" s="59"/>
      <c r="AI1234" s="163" t="str">
        <f t="shared" si="241"/>
        <v/>
      </c>
      <c r="AJ1234" s="162" t="str">
        <f t="shared" si="233"/>
        <v/>
      </c>
      <c r="AK1234" s="119"/>
      <c r="AL1234" s="59" t="str">
        <f>IF(ISNUMBER($AJ1234),INDEX($Z$4:$AC$3663,$AJ1234,AL$3),"")</f>
        <v/>
      </c>
      <c r="AM1234" s="149" t="str">
        <f>IF(ISNUMBER($AJ1234),INDEX($Z$4:$AC$3663,$AJ1234,AM$3),"")</f>
        <v/>
      </c>
      <c r="AN1234" s="149" t="str">
        <f>IF(ISNUMBER($AJ1234),INDEX($Z$4:$AC$3663,$AJ1234,AN$3),"")</f>
        <v/>
      </c>
      <c r="AO1234" s="59"/>
      <c r="AP1234" s="59"/>
      <c r="AQ1234" s="166"/>
      <c r="AR1234" s="59"/>
      <c r="AS1234" s="59"/>
      <c r="AT1234" s="149"/>
      <c r="AU1234" s="149"/>
      <c r="AV1234" s="149"/>
      <c r="AW1234" s="149"/>
      <c r="AX1234" s="150"/>
      <c r="AY1234" s="151"/>
      <c r="AZ1234" s="59"/>
      <c r="BA1234" s="59"/>
      <c r="BB1234" s="59"/>
      <c r="BC1234" s="59"/>
      <c r="BD1234" s="59"/>
      <c r="BE1234" s="59"/>
      <c r="BF1234" s="43"/>
      <c r="BG1234" s="59"/>
      <c r="BH1234" s="59"/>
      <c r="BI1234" s="59"/>
      <c r="BJ1234" s="59"/>
      <c r="BK1234" s="59"/>
      <c r="BL1234" s="59"/>
      <c r="BM1234" s="59"/>
    </row>
    <row r="1235" spans="1:65" x14ac:dyDescent="0.25">
      <c r="A1235" s="82"/>
      <c r="B1235" s="122" t="s">
        <v>10</v>
      </c>
      <c r="C1235" s="122">
        <v>4151.5</v>
      </c>
      <c r="D1235" s="122">
        <v>36.184272601513001</v>
      </c>
      <c r="E1235" s="142">
        <f>IF(B1234=B1235,0,MAX(E$4:E1234)+1)</f>
        <v>0</v>
      </c>
      <c r="F1235" s="142">
        <f t="shared" si="242"/>
        <v>2</v>
      </c>
      <c r="G1235" s="142" t="str">
        <f t="shared" si="236"/>
        <v/>
      </c>
      <c r="H1235" s="142" t="str">
        <f t="shared" si="237"/>
        <v/>
      </c>
      <c r="I1235" s="59"/>
      <c r="J1235" s="104"/>
      <c r="K1235" s="59"/>
      <c r="L1235" s="59"/>
      <c r="M1235" s="59"/>
      <c r="N1235" s="44"/>
      <c r="O1235" s="44"/>
      <c r="P1235" s="44"/>
      <c r="Q1235" s="43" t="str">
        <f t="shared" si="234"/>
        <v/>
      </c>
      <c r="R1235" s="60" t="str">
        <f t="shared" si="243"/>
        <v/>
      </c>
      <c r="S1235" s="60" t="str">
        <f t="shared" si="243"/>
        <v/>
      </c>
      <c r="T1235" s="60" t="str">
        <f t="shared" si="243"/>
        <v/>
      </c>
      <c r="U1235" s="60" t="str">
        <f t="shared" si="243"/>
        <v/>
      </c>
      <c r="V1235" s="60" t="str">
        <f t="shared" si="243"/>
        <v/>
      </c>
      <c r="W1235" s="44"/>
      <c r="X1235" s="44" t="str">
        <f t="shared" si="238"/>
        <v/>
      </c>
      <c r="Y1235" s="142" t="str">
        <f t="shared" si="235"/>
        <v/>
      </c>
      <c r="Z1235" s="172" t="str">
        <f t="shared" si="239"/>
        <v/>
      </c>
      <c r="AA1235" s="169" t="str">
        <f>IF(ISNUMBER($Q1235),INDEX($D$1:$D$3663,S1235,1),"")</f>
        <v/>
      </c>
      <c r="AB1235" s="169" t="str">
        <f>IF(ISNUMBER($Q1235),INDEX($D$1:$D$3663,T1235,1),"")</f>
        <v/>
      </c>
      <c r="AC1235" s="169" t="str">
        <f>IF(ISNUMBER($Q1235),INDEX($D$1:$D$3663,U1235,1),"")</f>
        <v/>
      </c>
      <c r="AD1235" s="169" t="str">
        <f>IF(ISNUMBER($Q1235),INDEX($D$1:$D$3663,V1235,1),"")</f>
        <v/>
      </c>
      <c r="AE1235" s="59"/>
      <c r="AF1235" s="177" t="str">
        <f t="shared" si="240"/>
        <v/>
      </c>
      <c r="AG1235" s="178" t="s">
        <v>1403</v>
      </c>
      <c r="AH1235" s="59"/>
      <c r="AI1235" s="163" t="str">
        <f t="shared" si="241"/>
        <v/>
      </c>
      <c r="AJ1235" s="162" t="str">
        <f t="shared" si="233"/>
        <v/>
      </c>
      <c r="AK1235" s="119"/>
      <c r="AL1235" s="59" t="str">
        <f>IF(ISNUMBER($AJ1235),INDEX($Z$4:$AC$3663,$AJ1235,AL$3),"")</f>
        <v/>
      </c>
      <c r="AM1235" s="149" t="str">
        <f>IF(ISNUMBER($AJ1235),INDEX($Z$4:$AC$3663,$AJ1235,AM$3),"")</f>
        <v/>
      </c>
      <c r="AN1235" s="149" t="str">
        <f>IF(ISNUMBER($AJ1235),INDEX($Z$4:$AC$3663,$AJ1235,AN$3),"")</f>
        <v/>
      </c>
      <c r="AO1235" s="59"/>
      <c r="AP1235" s="59"/>
      <c r="AQ1235" s="166"/>
      <c r="AR1235" s="59"/>
      <c r="AS1235" s="59"/>
      <c r="AT1235" s="149"/>
      <c r="AU1235" s="149"/>
      <c r="AV1235" s="149"/>
      <c r="AW1235" s="149"/>
      <c r="AX1235" s="150"/>
      <c r="AY1235" s="151"/>
      <c r="AZ1235" s="59"/>
      <c r="BA1235" s="59"/>
      <c r="BB1235" s="59"/>
      <c r="BC1235" s="59"/>
      <c r="BD1235" s="59"/>
      <c r="BE1235" s="59"/>
      <c r="BF1235" s="43"/>
      <c r="BG1235" s="59"/>
      <c r="BH1235" s="59"/>
      <c r="BI1235" s="59"/>
      <c r="BJ1235" s="59"/>
      <c r="BK1235" s="59"/>
      <c r="BL1235" s="59"/>
      <c r="BM1235" s="59"/>
    </row>
    <row r="1236" spans="1:65" x14ac:dyDescent="0.25">
      <c r="A1236" s="82"/>
      <c r="B1236" s="122" t="s">
        <v>10</v>
      </c>
      <c r="C1236" s="122">
        <v>4152.5</v>
      </c>
      <c r="D1236" s="122">
        <v>36.080661498064103</v>
      </c>
      <c r="E1236" s="142">
        <f>IF(B1235=B1236,0,MAX(E$4:E1235)+1)</f>
        <v>0</v>
      </c>
      <c r="F1236" s="142">
        <f t="shared" si="242"/>
        <v>2</v>
      </c>
      <c r="G1236" s="142" t="str">
        <f t="shared" si="236"/>
        <v/>
      </c>
      <c r="H1236" s="142" t="str">
        <f t="shared" si="237"/>
        <v/>
      </c>
      <c r="I1236" s="59"/>
      <c r="J1236" s="104"/>
      <c r="K1236" s="59"/>
      <c r="L1236" s="59"/>
      <c r="M1236" s="59"/>
      <c r="N1236" s="44"/>
      <c r="O1236" s="44"/>
      <c r="P1236" s="44"/>
      <c r="Q1236" s="43" t="str">
        <f t="shared" si="234"/>
        <v/>
      </c>
      <c r="R1236" s="60" t="str">
        <f t="shared" si="243"/>
        <v/>
      </c>
      <c r="S1236" s="60" t="str">
        <f t="shared" si="243"/>
        <v/>
      </c>
      <c r="T1236" s="60" t="str">
        <f t="shared" si="243"/>
        <v/>
      </c>
      <c r="U1236" s="60" t="str">
        <f t="shared" si="243"/>
        <v/>
      </c>
      <c r="V1236" s="60" t="str">
        <f t="shared" si="243"/>
        <v/>
      </c>
      <c r="W1236" s="44"/>
      <c r="X1236" s="44" t="str">
        <f t="shared" si="238"/>
        <v/>
      </c>
      <c r="Y1236" s="142" t="str">
        <f t="shared" si="235"/>
        <v/>
      </c>
      <c r="Z1236" s="172" t="str">
        <f t="shared" si="239"/>
        <v/>
      </c>
      <c r="AA1236" s="169" t="str">
        <f>IF(ISNUMBER($Q1236),INDEX($D$1:$D$3663,S1236,1),"")</f>
        <v/>
      </c>
      <c r="AB1236" s="169" t="str">
        <f>IF(ISNUMBER($Q1236),INDEX($D$1:$D$3663,T1236,1),"")</f>
        <v/>
      </c>
      <c r="AC1236" s="169" t="str">
        <f>IF(ISNUMBER($Q1236),INDEX($D$1:$D$3663,U1236,1),"")</f>
        <v/>
      </c>
      <c r="AD1236" s="169" t="str">
        <f>IF(ISNUMBER($Q1236),INDEX($D$1:$D$3663,V1236,1),"")</f>
        <v/>
      </c>
      <c r="AE1236" s="59"/>
      <c r="AF1236" s="177" t="str">
        <f t="shared" si="240"/>
        <v/>
      </c>
      <c r="AG1236" s="178" t="s">
        <v>1403</v>
      </c>
      <c r="AH1236" s="59"/>
      <c r="AI1236" s="163" t="str">
        <f t="shared" si="241"/>
        <v/>
      </c>
      <c r="AJ1236" s="162" t="str">
        <f t="shared" si="233"/>
        <v/>
      </c>
      <c r="AK1236" s="119"/>
      <c r="AL1236" s="59" t="str">
        <f>IF(ISNUMBER($AJ1236),INDEX($Z$4:$AC$3663,$AJ1236,AL$3),"")</f>
        <v/>
      </c>
      <c r="AM1236" s="149" t="str">
        <f>IF(ISNUMBER($AJ1236),INDEX($Z$4:$AC$3663,$AJ1236,AM$3),"")</f>
        <v/>
      </c>
      <c r="AN1236" s="149" t="str">
        <f>IF(ISNUMBER($AJ1236),INDEX($Z$4:$AC$3663,$AJ1236,AN$3),"")</f>
        <v/>
      </c>
      <c r="AO1236" s="59"/>
      <c r="AP1236" s="59"/>
      <c r="AQ1236" s="166"/>
      <c r="AR1236" s="59"/>
      <c r="AS1236" s="59"/>
      <c r="AT1236" s="149"/>
      <c r="AU1236" s="149"/>
      <c r="AV1236" s="149"/>
      <c r="AW1236" s="149"/>
      <c r="AX1236" s="150"/>
      <c r="AY1236" s="151"/>
      <c r="AZ1236" s="59"/>
      <c r="BA1236" s="59"/>
      <c r="BB1236" s="59"/>
      <c r="BC1236" s="59"/>
      <c r="BD1236" s="59"/>
      <c r="BE1236" s="59"/>
      <c r="BF1236" s="43"/>
      <c r="BG1236" s="59"/>
      <c r="BH1236" s="59"/>
      <c r="BI1236" s="59"/>
      <c r="BJ1236" s="59"/>
      <c r="BK1236" s="59"/>
      <c r="BL1236" s="59"/>
      <c r="BM1236" s="59"/>
    </row>
    <row r="1237" spans="1:65" x14ac:dyDescent="0.25">
      <c r="A1237" s="82"/>
      <c r="B1237" s="122" t="s">
        <v>10</v>
      </c>
      <c r="C1237" s="122">
        <v>4153.5</v>
      </c>
      <c r="D1237" s="122">
        <v>35.848184714484702</v>
      </c>
      <c r="E1237" s="142">
        <f>IF(B1236=B1237,0,MAX(E$4:E1236)+1)</f>
        <v>0</v>
      </c>
      <c r="F1237" s="142">
        <f t="shared" si="242"/>
        <v>2</v>
      </c>
      <c r="G1237" s="142" t="str">
        <f t="shared" si="236"/>
        <v/>
      </c>
      <c r="H1237" s="142" t="str">
        <f t="shared" si="237"/>
        <v/>
      </c>
      <c r="I1237" s="59"/>
      <c r="J1237" s="104"/>
      <c r="K1237" s="59"/>
      <c r="L1237" s="59"/>
      <c r="M1237" s="59"/>
      <c r="N1237" s="44"/>
      <c r="O1237" s="44"/>
      <c r="P1237" s="44"/>
      <c r="Q1237" s="43" t="str">
        <f t="shared" si="234"/>
        <v/>
      </c>
      <c r="R1237" s="60" t="str">
        <f t="shared" si="243"/>
        <v/>
      </c>
      <c r="S1237" s="60" t="str">
        <f t="shared" si="243"/>
        <v/>
      </c>
      <c r="T1237" s="60" t="str">
        <f t="shared" si="243"/>
        <v/>
      </c>
      <c r="U1237" s="60" t="str">
        <f t="shared" si="243"/>
        <v/>
      </c>
      <c r="V1237" s="60" t="str">
        <f t="shared" si="243"/>
        <v/>
      </c>
      <c r="W1237" s="44"/>
      <c r="X1237" s="44" t="str">
        <f t="shared" si="238"/>
        <v/>
      </c>
      <c r="Y1237" s="142" t="str">
        <f t="shared" si="235"/>
        <v/>
      </c>
      <c r="Z1237" s="172" t="str">
        <f t="shared" si="239"/>
        <v/>
      </c>
      <c r="AA1237" s="169" t="str">
        <f>IF(ISNUMBER($Q1237),INDEX($D$1:$D$3663,S1237,1),"")</f>
        <v/>
      </c>
      <c r="AB1237" s="169" t="str">
        <f>IF(ISNUMBER($Q1237),INDEX($D$1:$D$3663,T1237,1),"")</f>
        <v/>
      </c>
      <c r="AC1237" s="169" t="str">
        <f>IF(ISNUMBER($Q1237),INDEX($D$1:$D$3663,U1237,1),"")</f>
        <v/>
      </c>
      <c r="AD1237" s="169" t="str">
        <f>IF(ISNUMBER($Q1237),INDEX($D$1:$D$3663,V1237,1),"")</f>
        <v/>
      </c>
      <c r="AE1237" s="59"/>
      <c r="AF1237" s="177" t="str">
        <f t="shared" si="240"/>
        <v/>
      </c>
      <c r="AG1237" s="178" t="s">
        <v>1403</v>
      </c>
      <c r="AH1237" s="59"/>
      <c r="AI1237" s="163" t="str">
        <f t="shared" si="241"/>
        <v/>
      </c>
      <c r="AJ1237" s="162" t="str">
        <f t="shared" si="233"/>
        <v/>
      </c>
      <c r="AK1237" s="119"/>
      <c r="AL1237" s="59" t="str">
        <f>IF(ISNUMBER($AJ1237),INDEX($Z$4:$AC$3663,$AJ1237,AL$3),"")</f>
        <v/>
      </c>
      <c r="AM1237" s="149" t="str">
        <f>IF(ISNUMBER($AJ1237),INDEX($Z$4:$AC$3663,$AJ1237,AM$3),"")</f>
        <v/>
      </c>
      <c r="AN1237" s="149" t="str">
        <f>IF(ISNUMBER($AJ1237),INDEX($Z$4:$AC$3663,$AJ1237,AN$3),"")</f>
        <v/>
      </c>
      <c r="AO1237" s="59"/>
      <c r="AP1237" s="59"/>
      <c r="AQ1237" s="166"/>
      <c r="AR1237" s="59"/>
      <c r="AS1237" s="59"/>
      <c r="AT1237" s="149"/>
      <c r="AU1237" s="149"/>
      <c r="AV1237" s="149"/>
      <c r="AW1237" s="149"/>
      <c r="AX1237" s="150"/>
      <c r="AY1237" s="151"/>
      <c r="AZ1237" s="59"/>
      <c r="BA1237" s="59"/>
      <c r="BB1237" s="59"/>
      <c r="BC1237" s="59"/>
      <c r="BD1237" s="59"/>
      <c r="BE1237" s="59"/>
      <c r="BF1237" s="43"/>
      <c r="BG1237" s="59"/>
      <c r="BH1237" s="59"/>
      <c r="BI1237" s="59"/>
      <c r="BJ1237" s="59"/>
      <c r="BK1237" s="59"/>
      <c r="BL1237" s="59"/>
      <c r="BM1237" s="59"/>
    </row>
    <row r="1238" spans="1:65" x14ac:dyDescent="0.25">
      <c r="A1238" s="82"/>
      <c r="B1238" s="122" t="s">
        <v>10</v>
      </c>
      <c r="C1238" s="122">
        <v>4154.5</v>
      </c>
      <c r="D1238" s="122">
        <v>36.103488276034497</v>
      </c>
      <c r="E1238" s="142">
        <f>IF(B1237=B1238,0,MAX(E$4:E1237)+1)</f>
        <v>0</v>
      </c>
      <c r="F1238" s="142">
        <f t="shared" si="242"/>
        <v>2</v>
      </c>
      <c r="G1238" s="142" t="str">
        <f t="shared" si="236"/>
        <v/>
      </c>
      <c r="H1238" s="142" t="str">
        <f t="shared" si="237"/>
        <v/>
      </c>
      <c r="I1238" s="59"/>
      <c r="J1238" s="104"/>
      <c r="K1238" s="59"/>
      <c r="L1238" s="59"/>
      <c r="M1238" s="59"/>
      <c r="N1238" s="44"/>
      <c r="O1238" s="44"/>
      <c r="P1238" s="44"/>
      <c r="Q1238" s="43" t="str">
        <f t="shared" si="234"/>
        <v/>
      </c>
      <c r="R1238" s="60" t="str">
        <f t="shared" si="243"/>
        <v/>
      </c>
      <c r="S1238" s="60" t="str">
        <f t="shared" si="243"/>
        <v/>
      </c>
      <c r="T1238" s="60" t="str">
        <f t="shared" si="243"/>
        <v/>
      </c>
      <c r="U1238" s="60" t="str">
        <f t="shared" si="243"/>
        <v/>
      </c>
      <c r="V1238" s="60" t="str">
        <f t="shared" si="243"/>
        <v/>
      </c>
      <c r="W1238" s="44"/>
      <c r="X1238" s="44" t="str">
        <f t="shared" si="238"/>
        <v/>
      </c>
      <c r="Y1238" s="142" t="str">
        <f t="shared" si="235"/>
        <v/>
      </c>
      <c r="Z1238" s="172" t="str">
        <f t="shared" si="239"/>
        <v/>
      </c>
      <c r="AA1238" s="169" t="str">
        <f>IF(ISNUMBER($Q1238),INDEX($D$1:$D$3663,S1238,1),"")</f>
        <v/>
      </c>
      <c r="AB1238" s="169" t="str">
        <f>IF(ISNUMBER($Q1238),INDEX($D$1:$D$3663,T1238,1),"")</f>
        <v/>
      </c>
      <c r="AC1238" s="169" t="str">
        <f>IF(ISNUMBER($Q1238),INDEX($D$1:$D$3663,U1238,1),"")</f>
        <v/>
      </c>
      <c r="AD1238" s="169" t="str">
        <f>IF(ISNUMBER($Q1238),INDEX($D$1:$D$3663,V1238,1),"")</f>
        <v/>
      </c>
      <c r="AE1238" s="59"/>
      <c r="AF1238" s="177" t="str">
        <f t="shared" si="240"/>
        <v/>
      </c>
      <c r="AG1238" s="178" t="s">
        <v>1403</v>
      </c>
      <c r="AH1238" s="59"/>
      <c r="AI1238" s="163" t="str">
        <f t="shared" si="241"/>
        <v/>
      </c>
      <c r="AJ1238" s="162" t="str">
        <f t="shared" si="233"/>
        <v/>
      </c>
      <c r="AK1238" s="119"/>
      <c r="AL1238" s="59" t="str">
        <f>IF(ISNUMBER($AJ1238),INDEX($Z$4:$AC$3663,$AJ1238,AL$3),"")</f>
        <v/>
      </c>
      <c r="AM1238" s="149" t="str">
        <f>IF(ISNUMBER($AJ1238),INDEX($Z$4:$AC$3663,$AJ1238,AM$3),"")</f>
        <v/>
      </c>
      <c r="AN1238" s="149" t="str">
        <f>IF(ISNUMBER($AJ1238),INDEX($Z$4:$AC$3663,$AJ1238,AN$3),"")</f>
        <v/>
      </c>
      <c r="AO1238" s="59"/>
      <c r="AP1238" s="59"/>
      <c r="AQ1238" s="166"/>
      <c r="AR1238" s="59"/>
      <c r="AS1238" s="59"/>
      <c r="AT1238" s="149"/>
      <c r="AU1238" s="149"/>
      <c r="AV1238" s="149"/>
      <c r="AW1238" s="149"/>
      <c r="AX1238" s="150"/>
      <c r="AY1238" s="151"/>
      <c r="AZ1238" s="59"/>
      <c r="BA1238" s="59"/>
      <c r="BB1238" s="59"/>
      <c r="BC1238" s="59"/>
      <c r="BD1238" s="59"/>
      <c r="BE1238" s="59"/>
      <c r="BF1238" s="43"/>
      <c r="BG1238" s="59"/>
      <c r="BH1238" s="59"/>
      <c r="BI1238" s="59"/>
      <c r="BJ1238" s="59"/>
      <c r="BK1238" s="59"/>
      <c r="BL1238" s="59"/>
      <c r="BM1238" s="59"/>
    </row>
    <row r="1239" spans="1:65" x14ac:dyDescent="0.25">
      <c r="A1239" s="82"/>
      <c r="B1239" s="122" t="s">
        <v>10</v>
      </c>
      <c r="C1239" s="122">
        <v>4155.5</v>
      </c>
      <c r="D1239" s="122">
        <v>36.019530722817898</v>
      </c>
      <c r="E1239" s="142">
        <f>IF(B1238=B1239,0,MAX(E$4:E1238)+1)</f>
        <v>0</v>
      </c>
      <c r="F1239" s="142">
        <f t="shared" si="242"/>
        <v>2</v>
      </c>
      <c r="G1239" s="142" t="str">
        <f t="shared" si="236"/>
        <v/>
      </c>
      <c r="H1239" s="142" t="str">
        <f t="shared" si="237"/>
        <v/>
      </c>
      <c r="I1239" s="59"/>
      <c r="J1239" s="104"/>
      <c r="K1239" s="59"/>
      <c r="L1239" s="59"/>
      <c r="M1239" s="59"/>
      <c r="N1239" s="44"/>
      <c r="O1239" s="44"/>
      <c r="P1239" s="44"/>
      <c r="Q1239" s="43" t="str">
        <f t="shared" si="234"/>
        <v/>
      </c>
      <c r="R1239" s="60" t="str">
        <f t="shared" si="243"/>
        <v/>
      </c>
      <c r="S1239" s="60" t="str">
        <f t="shared" si="243"/>
        <v/>
      </c>
      <c r="T1239" s="60" t="str">
        <f t="shared" si="243"/>
        <v/>
      </c>
      <c r="U1239" s="60" t="str">
        <f t="shared" si="243"/>
        <v/>
      </c>
      <c r="V1239" s="60" t="str">
        <f t="shared" si="243"/>
        <v/>
      </c>
      <c r="W1239" s="44"/>
      <c r="X1239" s="44" t="str">
        <f t="shared" si="238"/>
        <v/>
      </c>
      <c r="Y1239" s="142" t="str">
        <f t="shared" si="235"/>
        <v/>
      </c>
      <c r="Z1239" s="172" t="str">
        <f t="shared" si="239"/>
        <v/>
      </c>
      <c r="AA1239" s="169" t="str">
        <f>IF(ISNUMBER($Q1239),INDEX($D$1:$D$3663,S1239,1),"")</f>
        <v/>
      </c>
      <c r="AB1239" s="169" t="str">
        <f>IF(ISNUMBER($Q1239),INDEX($D$1:$D$3663,T1239,1),"")</f>
        <v/>
      </c>
      <c r="AC1239" s="169" t="str">
        <f>IF(ISNUMBER($Q1239),INDEX($D$1:$D$3663,U1239,1),"")</f>
        <v/>
      </c>
      <c r="AD1239" s="169" t="str">
        <f>IF(ISNUMBER($Q1239),INDEX($D$1:$D$3663,V1239,1),"")</f>
        <v/>
      </c>
      <c r="AE1239" s="59"/>
      <c r="AF1239" s="177" t="str">
        <f t="shared" si="240"/>
        <v/>
      </c>
      <c r="AG1239" s="178" t="s">
        <v>1403</v>
      </c>
      <c r="AH1239" s="59"/>
      <c r="AI1239" s="163" t="str">
        <f t="shared" si="241"/>
        <v/>
      </c>
      <c r="AJ1239" s="162" t="str">
        <f t="shared" si="233"/>
        <v/>
      </c>
      <c r="AK1239" s="119"/>
      <c r="AL1239" s="59" t="str">
        <f>IF(ISNUMBER($AJ1239),INDEX($Z$4:$AC$3663,$AJ1239,AL$3),"")</f>
        <v/>
      </c>
      <c r="AM1239" s="149" t="str">
        <f>IF(ISNUMBER($AJ1239),INDEX($Z$4:$AC$3663,$AJ1239,AM$3),"")</f>
        <v/>
      </c>
      <c r="AN1239" s="149" t="str">
        <f>IF(ISNUMBER($AJ1239),INDEX($Z$4:$AC$3663,$AJ1239,AN$3),"")</f>
        <v/>
      </c>
      <c r="AO1239" s="59"/>
      <c r="AP1239" s="59"/>
      <c r="AQ1239" s="166"/>
      <c r="AR1239" s="59"/>
      <c r="AS1239" s="59"/>
      <c r="AT1239" s="149"/>
      <c r="AU1239" s="149"/>
      <c r="AV1239" s="149"/>
      <c r="AW1239" s="149"/>
      <c r="AX1239" s="150"/>
      <c r="AY1239" s="151"/>
      <c r="AZ1239" s="59"/>
      <c r="BA1239" s="59"/>
      <c r="BB1239" s="59"/>
      <c r="BC1239" s="59"/>
      <c r="BD1239" s="59"/>
      <c r="BE1239" s="59"/>
      <c r="BF1239" s="43"/>
      <c r="BG1239" s="59"/>
      <c r="BH1239" s="59"/>
      <c r="BI1239" s="59"/>
      <c r="BJ1239" s="59"/>
      <c r="BK1239" s="59"/>
      <c r="BL1239" s="59"/>
      <c r="BM1239" s="59"/>
    </row>
    <row r="1240" spans="1:65" x14ac:dyDescent="0.25">
      <c r="A1240" s="82"/>
      <c r="B1240" s="122" t="s">
        <v>10</v>
      </c>
      <c r="C1240" s="122">
        <v>4156.5</v>
      </c>
      <c r="D1240" s="122">
        <v>36.183516140429901</v>
      </c>
      <c r="E1240" s="142">
        <f>IF(B1239=B1240,0,MAX(E$4:E1239)+1)</f>
        <v>0</v>
      </c>
      <c r="F1240" s="142">
        <f t="shared" si="242"/>
        <v>2</v>
      </c>
      <c r="G1240" s="142" t="str">
        <f t="shared" si="236"/>
        <v/>
      </c>
      <c r="H1240" s="142" t="str">
        <f t="shared" si="237"/>
        <v/>
      </c>
      <c r="I1240" s="59"/>
      <c r="J1240" s="104"/>
      <c r="K1240" s="59"/>
      <c r="L1240" s="59"/>
      <c r="M1240" s="59"/>
      <c r="N1240" s="44"/>
      <c r="O1240" s="44"/>
      <c r="P1240" s="44"/>
      <c r="Q1240" s="43" t="str">
        <f t="shared" si="234"/>
        <v/>
      </c>
      <c r="R1240" s="60" t="str">
        <f t="shared" si="243"/>
        <v/>
      </c>
      <c r="S1240" s="60" t="str">
        <f t="shared" si="243"/>
        <v/>
      </c>
      <c r="T1240" s="60" t="str">
        <f t="shared" si="243"/>
        <v/>
      </c>
      <c r="U1240" s="60" t="str">
        <f t="shared" si="243"/>
        <v/>
      </c>
      <c r="V1240" s="60" t="str">
        <f t="shared" si="243"/>
        <v/>
      </c>
      <c r="W1240" s="44"/>
      <c r="X1240" s="44" t="str">
        <f t="shared" si="238"/>
        <v/>
      </c>
      <c r="Y1240" s="142" t="str">
        <f t="shared" si="235"/>
        <v/>
      </c>
      <c r="Z1240" s="172" t="str">
        <f t="shared" si="239"/>
        <v/>
      </c>
      <c r="AA1240" s="169" t="str">
        <f>IF(ISNUMBER($Q1240),INDEX($D$1:$D$3663,S1240,1),"")</f>
        <v/>
      </c>
      <c r="AB1240" s="169" t="str">
        <f>IF(ISNUMBER($Q1240),INDEX($D$1:$D$3663,T1240,1),"")</f>
        <v/>
      </c>
      <c r="AC1240" s="169" t="str">
        <f>IF(ISNUMBER($Q1240),INDEX($D$1:$D$3663,U1240,1),"")</f>
        <v/>
      </c>
      <c r="AD1240" s="169" t="str">
        <f>IF(ISNUMBER($Q1240),INDEX($D$1:$D$3663,V1240,1),"")</f>
        <v/>
      </c>
      <c r="AE1240" s="59"/>
      <c r="AF1240" s="177" t="str">
        <f t="shared" si="240"/>
        <v/>
      </c>
      <c r="AG1240" s="178" t="s">
        <v>1403</v>
      </c>
      <c r="AH1240" s="59"/>
      <c r="AI1240" s="163" t="str">
        <f t="shared" si="241"/>
        <v/>
      </c>
      <c r="AJ1240" s="162" t="str">
        <f t="shared" si="233"/>
        <v/>
      </c>
      <c r="AK1240" s="119"/>
      <c r="AL1240" s="59" t="str">
        <f>IF(ISNUMBER($AJ1240),INDEX($Z$4:$AC$3663,$AJ1240,AL$3),"")</f>
        <v/>
      </c>
      <c r="AM1240" s="149" t="str">
        <f>IF(ISNUMBER($AJ1240),INDEX($Z$4:$AC$3663,$AJ1240,AM$3),"")</f>
        <v/>
      </c>
      <c r="AN1240" s="149" t="str">
        <f>IF(ISNUMBER($AJ1240),INDEX($Z$4:$AC$3663,$AJ1240,AN$3),"")</f>
        <v/>
      </c>
      <c r="AO1240" s="59"/>
      <c r="AP1240" s="59"/>
      <c r="AQ1240" s="166"/>
      <c r="AR1240" s="59"/>
      <c r="AS1240" s="59"/>
      <c r="AT1240" s="149"/>
      <c r="AU1240" s="149"/>
      <c r="AV1240" s="149"/>
      <c r="AW1240" s="149"/>
      <c r="AX1240" s="150"/>
      <c r="AY1240" s="151"/>
      <c r="AZ1240" s="59"/>
      <c r="BA1240" s="59"/>
      <c r="BB1240" s="59"/>
      <c r="BC1240" s="59"/>
      <c r="BD1240" s="59"/>
      <c r="BE1240" s="59"/>
      <c r="BF1240" s="43"/>
      <c r="BG1240" s="59"/>
      <c r="BH1240" s="59"/>
      <c r="BI1240" s="59"/>
      <c r="BJ1240" s="59"/>
      <c r="BK1240" s="59"/>
      <c r="BL1240" s="59"/>
      <c r="BM1240" s="59"/>
    </row>
    <row r="1241" spans="1:65" x14ac:dyDescent="0.25">
      <c r="A1241" s="82"/>
      <c r="B1241" s="122" t="s">
        <v>10</v>
      </c>
      <c r="C1241" s="122">
        <v>4157.5</v>
      </c>
      <c r="D1241" s="122">
        <v>36.262293716570497</v>
      </c>
      <c r="E1241" s="142">
        <f>IF(B1240=B1241,0,MAX(E$4:E1240)+1)</f>
        <v>0</v>
      </c>
      <c r="F1241" s="142">
        <f t="shared" si="242"/>
        <v>2</v>
      </c>
      <c r="G1241" s="142" t="str">
        <f t="shared" si="236"/>
        <v/>
      </c>
      <c r="H1241" s="142" t="str">
        <f t="shared" si="237"/>
        <v/>
      </c>
      <c r="I1241" s="59"/>
      <c r="J1241" s="104"/>
      <c r="K1241" s="59"/>
      <c r="L1241" s="59"/>
      <c r="M1241" s="59"/>
      <c r="N1241" s="44"/>
      <c r="O1241" s="44"/>
      <c r="P1241" s="44"/>
      <c r="Q1241" s="43" t="str">
        <f t="shared" si="234"/>
        <v/>
      </c>
      <c r="R1241" s="60" t="str">
        <f t="shared" si="243"/>
        <v/>
      </c>
      <c r="S1241" s="60" t="str">
        <f t="shared" si="243"/>
        <v/>
      </c>
      <c r="T1241" s="60" t="str">
        <f t="shared" si="243"/>
        <v/>
      </c>
      <c r="U1241" s="60" t="str">
        <f t="shared" si="243"/>
        <v/>
      </c>
      <c r="V1241" s="60" t="str">
        <f t="shared" si="243"/>
        <v/>
      </c>
      <c r="W1241" s="44"/>
      <c r="X1241" s="44" t="str">
        <f t="shared" si="238"/>
        <v/>
      </c>
      <c r="Y1241" s="142" t="str">
        <f t="shared" si="235"/>
        <v/>
      </c>
      <c r="Z1241" s="172" t="str">
        <f t="shared" si="239"/>
        <v/>
      </c>
      <c r="AA1241" s="169" t="str">
        <f>IF(ISNUMBER($Q1241),INDEX($D$1:$D$3663,S1241,1),"")</f>
        <v/>
      </c>
      <c r="AB1241" s="169" t="str">
        <f>IF(ISNUMBER($Q1241),INDEX($D$1:$D$3663,T1241,1),"")</f>
        <v/>
      </c>
      <c r="AC1241" s="169" t="str">
        <f>IF(ISNUMBER($Q1241),INDEX($D$1:$D$3663,U1241,1),"")</f>
        <v/>
      </c>
      <c r="AD1241" s="169" t="str">
        <f>IF(ISNUMBER($Q1241),INDEX($D$1:$D$3663,V1241,1),"")</f>
        <v/>
      </c>
      <c r="AE1241" s="59"/>
      <c r="AF1241" s="177" t="str">
        <f t="shared" si="240"/>
        <v/>
      </c>
      <c r="AG1241" s="178" t="s">
        <v>1403</v>
      </c>
      <c r="AH1241" s="59"/>
      <c r="AI1241" s="163" t="str">
        <f t="shared" si="241"/>
        <v/>
      </c>
      <c r="AJ1241" s="162" t="str">
        <f t="shared" si="233"/>
        <v/>
      </c>
      <c r="AK1241" s="119"/>
      <c r="AL1241" s="59" t="str">
        <f>IF(ISNUMBER($AJ1241),INDEX($Z$4:$AC$3663,$AJ1241,AL$3),"")</f>
        <v/>
      </c>
      <c r="AM1241" s="149" t="str">
        <f>IF(ISNUMBER($AJ1241),INDEX($Z$4:$AC$3663,$AJ1241,AM$3),"")</f>
        <v/>
      </c>
      <c r="AN1241" s="149" t="str">
        <f>IF(ISNUMBER($AJ1241),INDEX($Z$4:$AC$3663,$AJ1241,AN$3),"")</f>
        <v/>
      </c>
      <c r="AO1241" s="59"/>
      <c r="AP1241" s="59"/>
      <c r="AQ1241" s="166"/>
      <c r="AR1241" s="59"/>
      <c r="AS1241" s="59"/>
      <c r="AT1241" s="149"/>
      <c r="AU1241" s="149"/>
      <c r="AV1241" s="149"/>
      <c r="AW1241" s="149"/>
      <c r="AX1241" s="150"/>
      <c r="AY1241" s="151"/>
      <c r="AZ1241" s="59"/>
      <c r="BA1241" s="59"/>
      <c r="BB1241" s="59"/>
      <c r="BC1241" s="59"/>
      <c r="BD1241" s="59"/>
      <c r="BE1241" s="59"/>
      <c r="BF1241" s="43"/>
      <c r="BG1241" s="59"/>
      <c r="BH1241" s="59"/>
      <c r="BI1241" s="59"/>
      <c r="BJ1241" s="59"/>
      <c r="BK1241" s="59"/>
      <c r="BL1241" s="59"/>
      <c r="BM1241" s="59"/>
    </row>
    <row r="1242" spans="1:65" x14ac:dyDescent="0.25">
      <c r="A1242" s="82"/>
      <c r="B1242" s="122" t="s">
        <v>10</v>
      </c>
      <c r="C1242" s="122">
        <v>4158.5</v>
      </c>
      <c r="D1242" s="122">
        <v>36.069514236245503</v>
      </c>
      <c r="E1242" s="142">
        <f>IF(B1241=B1242,0,MAX(E$4:E1241)+1)</f>
        <v>0</v>
      </c>
      <c r="F1242" s="142">
        <f t="shared" si="242"/>
        <v>2</v>
      </c>
      <c r="G1242" s="142" t="str">
        <f t="shared" si="236"/>
        <v/>
      </c>
      <c r="H1242" s="142" t="str">
        <f t="shared" si="237"/>
        <v/>
      </c>
      <c r="I1242" s="59"/>
      <c r="J1242" s="104"/>
      <c r="K1242" s="59"/>
      <c r="L1242" s="59"/>
      <c r="M1242" s="59"/>
      <c r="N1242" s="44"/>
      <c r="O1242" s="44"/>
      <c r="P1242" s="44"/>
      <c r="Q1242" s="43" t="str">
        <f t="shared" si="234"/>
        <v/>
      </c>
      <c r="R1242" s="60" t="str">
        <f t="shared" si="243"/>
        <v/>
      </c>
      <c r="S1242" s="60" t="str">
        <f t="shared" si="243"/>
        <v/>
      </c>
      <c r="T1242" s="60" t="str">
        <f t="shared" si="243"/>
        <v/>
      </c>
      <c r="U1242" s="60" t="str">
        <f t="shared" si="243"/>
        <v/>
      </c>
      <c r="V1242" s="60" t="str">
        <f t="shared" si="243"/>
        <v/>
      </c>
      <c r="W1242" s="44"/>
      <c r="X1242" s="44" t="str">
        <f t="shared" si="238"/>
        <v/>
      </c>
      <c r="Y1242" s="142" t="str">
        <f t="shared" si="235"/>
        <v/>
      </c>
      <c r="Z1242" s="172" t="str">
        <f t="shared" si="239"/>
        <v/>
      </c>
      <c r="AA1242" s="169" t="str">
        <f>IF(ISNUMBER($Q1242),INDEX($D$1:$D$3663,S1242,1),"")</f>
        <v/>
      </c>
      <c r="AB1242" s="169" t="str">
        <f>IF(ISNUMBER($Q1242),INDEX($D$1:$D$3663,T1242,1),"")</f>
        <v/>
      </c>
      <c r="AC1242" s="169" t="str">
        <f>IF(ISNUMBER($Q1242),INDEX($D$1:$D$3663,U1242,1),"")</f>
        <v/>
      </c>
      <c r="AD1242" s="169" t="str">
        <f>IF(ISNUMBER($Q1242),INDEX($D$1:$D$3663,V1242,1),"")</f>
        <v/>
      </c>
      <c r="AE1242" s="59"/>
      <c r="AF1242" s="177" t="str">
        <f t="shared" si="240"/>
        <v/>
      </c>
      <c r="AG1242" s="178" t="s">
        <v>1403</v>
      </c>
      <c r="AH1242" s="59"/>
      <c r="AI1242" s="163" t="str">
        <f t="shared" si="241"/>
        <v/>
      </c>
      <c r="AJ1242" s="162" t="str">
        <f t="shared" si="233"/>
        <v/>
      </c>
      <c r="AK1242" s="119"/>
      <c r="AL1242" s="59" t="str">
        <f>IF(ISNUMBER($AJ1242),INDEX($Z$4:$AC$3663,$AJ1242,AL$3),"")</f>
        <v/>
      </c>
      <c r="AM1242" s="149" t="str">
        <f>IF(ISNUMBER($AJ1242),INDEX($Z$4:$AC$3663,$AJ1242,AM$3),"")</f>
        <v/>
      </c>
      <c r="AN1242" s="149" t="str">
        <f>IF(ISNUMBER($AJ1242),INDEX($Z$4:$AC$3663,$AJ1242,AN$3),"")</f>
        <v/>
      </c>
      <c r="AO1242" s="59"/>
      <c r="AP1242" s="59"/>
      <c r="AQ1242" s="166"/>
      <c r="AR1242" s="59"/>
      <c r="AS1242" s="59"/>
      <c r="AT1242" s="149"/>
      <c r="AU1242" s="149"/>
      <c r="AV1242" s="149"/>
      <c r="AW1242" s="149"/>
      <c r="AX1242" s="150"/>
      <c r="AY1242" s="151"/>
      <c r="AZ1242" s="59"/>
      <c r="BA1242" s="59"/>
      <c r="BB1242" s="59"/>
      <c r="BC1242" s="59"/>
      <c r="BD1242" s="59"/>
      <c r="BE1242" s="59"/>
      <c r="BF1242" s="43"/>
      <c r="BG1242" s="59"/>
      <c r="BH1242" s="59"/>
      <c r="BI1242" s="59"/>
      <c r="BJ1242" s="59"/>
      <c r="BK1242" s="59"/>
      <c r="BL1242" s="59"/>
      <c r="BM1242" s="59"/>
    </row>
    <row r="1243" spans="1:65" x14ac:dyDescent="0.25">
      <c r="A1243" s="82"/>
      <c r="B1243" s="122" t="s">
        <v>10</v>
      </c>
      <c r="C1243" s="122">
        <v>4159.5</v>
      </c>
      <c r="D1243" s="122">
        <v>36.026165109727799</v>
      </c>
      <c r="E1243" s="142">
        <f>IF(B1242=B1243,0,MAX(E$4:E1242)+1)</f>
        <v>0</v>
      </c>
      <c r="F1243" s="142">
        <f t="shared" si="242"/>
        <v>2</v>
      </c>
      <c r="G1243" s="142" t="str">
        <f t="shared" si="236"/>
        <v/>
      </c>
      <c r="H1243" s="142" t="str">
        <f t="shared" si="237"/>
        <v/>
      </c>
      <c r="I1243" s="59"/>
      <c r="J1243" s="104"/>
      <c r="K1243" s="59"/>
      <c r="L1243" s="59"/>
      <c r="M1243" s="59"/>
      <c r="N1243" s="44"/>
      <c r="O1243" s="44"/>
      <c r="P1243" s="44"/>
      <c r="Q1243" s="43" t="str">
        <f t="shared" si="234"/>
        <v/>
      </c>
      <c r="R1243" s="60" t="str">
        <f t="shared" si="243"/>
        <v/>
      </c>
      <c r="S1243" s="60" t="str">
        <f t="shared" si="243"/>
        <v/>
      </c>
      <c r="T1243" s="60" t="str">
        <f t="shared" si="243"/>
        <v/>
      </c>
      <c r="U1243" s="60" t="str">
        <f t="shared" si="243"/>
        <v/>
      </c>
      <c r="V1243" s="60" t="str">
        <f t="shared" si="243"/>
        <v/>
      </c>
      <c r="W1243" s="44"/>
      <c r="X1243" s="44" t="str">
        <f t="shared" si="238"/>
        <v/>
      </c>
      <c r="Y1243" s="142" t="str">
        <f t="shared" si="235"/>
        <v/>
      </c>
      <c r="Z1243" s="172" t="str">
        <f t="shared" si="239"/>
        <v/>
      </c>
      <c r="AA1243" s="169" t="str">
        <f>IF(ISNUMBER($Q1243),INDEX($D$1:$D$3663,S1243,1),"")</f>
        <v/>
      </c>
      <c r="AB1243" s="169" t="str">
        <f>IF(ISNUMBER($Q1243),INDEX($D$1:$D$3663,T1243,1),"")</f>
        <v/>
      </c>
      <c r="AC1243" s="169" t="str">
        <f>IF(ISNUMBER($Q1243),INDEX($D$1:$D$3663,U1243,1),"")</f>
        <v/>
      </c>
      <c r="AD1243" s="169" t="str">
        <f>IF(ISNUMBER($Q1243),INDEX($D$1:$D$3663,V1243,1),"")</f>
        <v/>
      </c>
      <c r="AE1243" s="59"/>
      <c r="AF1243" s="177" t="str">
        <f t="shared" si="240"/>
        <v/>
      </c>
      <c r="AG1243" s="178" t="s">
        <v>1403</v>
      </c>
      <c r="AH1243" s="59"/>
      <c r="AI1243" s="163" t="str">
        <f t="shared" si="241"/>
        <v/>
      </c>
      <c r="AJ1243" s="162" t="str">
        <f t="shared" si="233"/>
        <v/>
      </c>
      <c r="AK1243" s="119"/>
      <c r="AL1243" s="59" t="str">
        <f>IF(ISNUMBER($AJ1243),INDEX($Z$4:$AC$3663,$AJ1243,AL$3),"")</f>
        <v/>
      </c>
      <c r="AM1243" s="149" t="str">
        <f>IF(ISNUMBER($AJ1243),INDEX($Z$4:$AC$3663,$AJ1243,AM$3),"")</f>
        <v/>
      </c>
      <c r="AN1243" s="149" t="str">
        <f>IF(ISNUMBER($AJ1243),INDEX($Z$4:$AC$3663,$AJ1243,AN$3),"")</f>
        <v/>
      </c>
      <c r="AO1243" s="59"/>
      <c r="AP1243" s="59"/>
      <c r="AQ1243" s="166"/>
      <c r="AR1243" s="59"/>
      <c r="AS1243" s="59"/>
      <c r="AT1243" s="149"/>
      <c r="AU1243" s="149"/>
      <c r="AV1243" s="149"/>
      <c r="AW1243" s="149"/>
      <c r="AX1243" s="150"/>
      <c r="AY1243" s="151"/>
      <c r="AZ1243" s="59"/>
      <c r="BA1243" s="59"/>
      <c r="BB1243" s="59"/>
      <c r="BC1243" s="59"/>
      <c r="BD1243" s="59"/>
      <c r="BE1243" s="59"/>
      <c r="BF1243" s="43"/>
      <c r="BG1243" s="59"/>
      <c r="BH1243" s="59"/>
      <c r="BI1243" s="59"/>
      <c r="BJ1243" s="59"/>
      <c r="BK1243" s="59"/>
      <c r="BL1243" s="59"/>
      <c r="BM1243" s="59"/>
    </row>
    <row r="1244" spans="1:65" x14ac:dyDescent="0.25">
      <c r="A1244" s="82"/>
      <c r="B1244" s="122" t="s">
        <v>10</v>
      </c>
      <c r="C1244" s="122">
        <v>4160.5</v>
      </c>
      <c r="D1244" s="122">
        <v>36.112116189680798</v>
      </c>
      <c r="E1244" s="142">
        <f>IF(B1243=B1244,0,MAX(E$4:E1243)+1)</f>
        <v>0</v>
      </c>
      <c r="F1244" s="142">
        <f t="shared" si="242"/>
        <v>2</v>
      </c>
      <c r="G1244" s="142" t="str">
        <f t="shared" si="236"/>
        <v/>
      </c>
      <c r="H1244" s="142" t="str">
        <f t="shared" si="237"/>
        <v/>
      </c>
      <c r="I1244" s="59"/>
      <c r="J1244" s="104"/>
      <c r="K1244" s="59"/>
      <c r="L1244" s="59"/>
      <c r="M1244" s="59"/>
      <c r="N1244" s="44"/>
      <c r="O1244" s="44"/>
      <c r="P1244" s="44"/>
      <c r="Q1244" s="43" t="str">
        <f t="shared" si="234"/>
        <v/>
      </c>
      <c r="R1244" s="60" t="str">
        <f t="shared" si="243"/>
        <v/>
      </c>
      <c r="S1244" s="60" t="str">
        <f t="shared" si="243"/>
        <v/>
      </c>
      <c r="T1244" s="60" t="str">
        <f t="shared" si="243"/>
        <v/>
      </c>
      <c r="U1244" s="60" t="str">
        <f t="shared" si="243"/>
        <v/>
      </c>
      <c r="V1244" s="60" t="str">
        <f t="shared" si="243"/>
        <v/>
      </c>
      <c r="W1244" s="44"/>
      <c r="X1244" s="44" t="str">
        <f t="shared" si="238"/>
        <v/>
      </c>
      <c r="Y1244" s="142" t="str">
        <f t="shared" si="235"/>
        <v/>
      </c>
      <c r="Z1244" s="172" t="str">
        <f t="shared" si="239"/>
        <v/>
      </c>
      <c r="AA1244" s="169" t="str">
        <f>IF(ISNUMBER($Q1244),INDEX($D$1:$D$3663,S1244,1),"")</f>
        <v/>
      </c>
      <c r="AB1244" s="169" t="str">
        <f>IF(ISNUMBER($Q1244),INDEX($D$1:$D$3663,T1244,1),"")</f>
        <v/>
      </c>
      <c r="AC1244" s="169" t="str">
        <f>IF(ISNUMBER($Q1244),INDEX($D$1:$D$3663,U1244,1),"")</f>
        <v/>
      </c>
      <c r="AD1244" s="169" t="str">
        <f>IF(ISNUMBER($Q1244),INDEX($D$1:$D$3663,V1244,1),"")</f>
        <v/>
      </c>
      <c r="AE1244" s="59"/>
      <c r="AF1244" s="177" t="str">
        <f t="shared" si="240"/>
        <v/>
      </c>
      <c r="AG1244" s="178" t="s">
        <v>1403</v>
      </c>
      <c r="AH1244" s="59"/>
      <c r="AI1244" s="163" t="str">
        <f t="shared" si="241"/>
        <v/>
      </c>
      <c r="AJ1244" s="162" t="str">
        <f t="shared" si="233"/>
        <v/>
      </c>
      <c r="AK1244" s="119"/>
      <c r="AL1244" s="59" t="str">
        <f>IF(ISNUMBER($AJ1244),INDEX($Z$4:$AC$3663,$AJ1244,AL$3),"")</f>
        <v/>
      </c>
      <c r="AM1244" s="149" t="str">
        <f>IF(ISNUMBER($AJ1244),INDEX($Z$4:$AC$3663,$AJ1244,AM$3),"")</f>
        <v/>
      </c>
      <c r="AN1244" s="149" t="str">
        <f>IF(ISNUMBER($AJ1244),INDEX($Z$4:$AC$3663,$AJ1244,AN$3),"")</f>
        <v/>
      </c>
      <c r="AO1244" s="59"/>
      <c r="AP1244" s="59"/>
      <c r="AQ1244" s="166"/>
      <c r="AR1244" s="59"/>
      <c r="AS1244" s="59"/>
      <c r="AT1244" s="149"/>
      <c r="AU1244" s="149"/>
      <c r="AV1244" s="149"/>
      <c r="AW1244" s="149"/>
      <c r="AX1244" s="150"/>
      <c r="AY1244" s="151"/>
      <c r="AZ1244" s="59"/>
      <c r="BA1244" s="59"/>
      <c r="BB1244" s="59"/>
      <c r="BC1244" s="59"/>
      <c r="BD1244" s="59"/>
      <c r="BE1244" s="59"/>
      <c r="BF1244" s="43"/>
      <c r="BG1244" s="59"/>
      <c r="BH1244" s="59"/>
      <c r="BI1244" s="59"/>
      <c r="BJ1244" s="59"/>
      <c r="BK1244" s="59"/>
      <c r="BL1244" s="59"/>
      <c r="BM1244" s="59"/>
    </row>
    <row r="1245" spans="1:65" x14ac:dyDescent="0.25">
      <c r="A1245" s="82"/>
      <c r="B1245" s="122" t="s">
        <v>10</v>
      </c>
      <c r="C1245" s="122">
        <v>4161.5</v>
      </c>
      <c r="D1245" s="122">
        <v>36.221974278096802</v>
      </c>
      <c r="E1245" s="142">
        <f>IF(B1244=B1245,0,MAX(E$4:E1244)+1)</f>
        <v>0</v>
      </c>
      <c r="F1245" s="142">
        <f t="shared" si="242"/>
        <v>2</v>
      </c>
      <c r="G1245" s="142" t="str">
        <f t="shared" si="236"/>
        <v/>
      </c>
      <c r="H1245" s="142" t="str">
        <f t="shared" si="237"/>
        <v/>
      </c>
      <c r="I1245" s="59"/>
      <c r="J1245" s="104"/>
      <c r="K1245" s="59"/>
      <c r="L1245" s="59"/>
      <c r="M1245" s="59"/>
      <c r="N1245" s="44"/>
      <c r="O1245" s="44"/>
      <c r="P1245" s="44"/>
      <c r="Q1245" s="43" t="str">
        <f t="shared" si="234"/>
        <v/>
      </c>
      <c r="R1245" s="60" t="str">
        <f t="shared" si="243"/>
        <v/>
      </c>
      <c r="S1245" s="60" t="str">
        <f t="shared" si="243"/>
        <v/>
      </c>
      <c r="T1245" s="60" t="str">
        <f t="shared" si="243"/>
        <v/>
      </c>
      <c r="U1245" s="60" t="str">
        <f t="shared" si="243"/>
        <v/>
      </c>
      <c r="V1245" s="60" t="str">
        <f t="shared" si="243"/>
        <v/>
      </c>
      <c r="W1245" s="44"/>
      <c r="X1245" s="44" t="str">
        <f t="shared" si="238"/>
        <v/>
      </c>
      <c r="Y1245" s="142" t="str">
        <f t="shared" si="235"/>
        <v/>
      </c>
      <c r="Z1245" s="172" t="str">
        <f t="shared" si="239"/>
        <v/>
      </c>
      <c r="AA1245" s="169" t="str">
        <f>IF(ISNUMBER($Q1245),INDEX($D$1:$D$3663,S1245,1),"")</f>
        <v/>
      </c>
      <c r="AB1245" s="169" t="str">
        <f>IF(ISNUMBER($Q1245),INDEX($D$1:$D$3663,T1245,1),"")</f>
        <v/>
      </c>
      <c r="AC1245" s="169" t="str">
        <f>IF(ISNUMBER($Q1245),INDEX($D$1:$D$3663,U1245,1),"")</f>
        <v/>
      </c>
      <c r="AD1245" s="169" t="str">
        <f>IF(ISNUMBER($Q1245),INDEX($D$1:$D$3663,V1245,1),"")</f>
        <v/>
      </c>
      <c r="AE1245" s="59"/>
      <c r="AF1245" s="177" t="str">
        <f t="shared" si="240"/>
        <v/>
      </c>
      <c r="AG1245" s="178" t="s">
        <v>1403</v>
      </c>
      <c r="AH1245" s="59"/>
      <c r="AI1245" s="163" t="str">
        <f t="shared" si="241"/>
        <v/>
      </c>
      <c r="AJ1245" s="162" t="str">
        <f t="shared" ref="AJ1245:AJ1308" si="244">IF(AI1244=AI$2,AJ1244+AJ$2-1,IF(ISNUMBER(AI1245),AJ1244+AJ$2,""))</f>
        <v/>
      </c>
      <c r="AK1245" s="119"/>
      <c r="AL1245" s="59" t="str">
        <f>IF(ISNUMBER($AJ1245),INDEX($Z$4:$AC$3663,$AJ1245,AL$3),"")</f>
        <v/>
      </c>
      <c r="AM1245" s="149" t="str">
        <f>IF(ISNUMBER($AJ1245),INDEX($Z$4:$AC$3663,$AJ1245,AM$3),"")</f>
        <v/>
      </c>
      <c r="AN1245" s="149" t="str">
        <f>IF(ISNUMBER($AJ1245),INDEX($Z$4:$AC$3663,$AJ1245,AN$3),"")</f>
        <v/>
      </c>
      <c r="AO1245" s="59"/>
      <c r="AP1245" s="59"/>
      <c r="AQ1245" s="166"/>
      <c r="AR1245" s="59"/>
      <c r="AS1245" s="59"/>
      <c r="AT1245" s="149"/>
      <c r="AU1245" s="149"/>
      <c r="AV1245" s="149"/>
      <c r="AW1245" s="149"/>
      <c r="AX1245" s="150"/>
      <c r="AY1245" s="151"/>
      <c r="AZ1245" s="59"/>
      <c r="BA1245" s="59"/>
      <c r="BB1245" s="59"/>
      <c r="BC1245" s="59"/>
      <c r="BD1245" s="59"/>
      <c r="BE1245" s="59"/>
      <c r="BF1245" s="43"/>
      <c r="BG1245" s="59"/>
      <c r="BH1245" s="59"/>
      <c r="BI1245" s="59"/>
      <c r="BJ1245" s="59"/>
      <c r="BK1245" s="59"/>
      <c r="BL1245" s="59"/>
      <c r="BM1245" s="59"/>
    </row>
    <row r="1246" spans="1:65" x14ac:dyDescent="0.25">
      <c r="A1246" s="82"/>
      <c r="B1246" s="122" t="s">
        <v>10</v>
      </c>
      <c r="C1246" s="122">
        <v>4162.5</v>
      </c>
      <c r="D1246" s="122">
        <v>35.930768490349102</v>
      </c>
      <c r="E1246" s="142">
        <f>IF(B1245=B1246,0,MAX(E$4:E1245)+1)</f>
        <v>0</v>
      </c>
      <c r="F1246" s="142">
        <f t="shared" si="242"/>
        <v>2</v>
      </c>
      <c r="G1246" s="142" t="str">
        <f t="shared" si="236"/>
        <v/>
      </c>
      <c r="H1246" s="142" t="str">
        <f t="shared" si="237"/>
        <v/>
      </c>
      <c r="I1246" s="59"/>
      <c r="J1246" s="104"/>
      <c r="K1246" s="59"/>
      <c r="L1246" s="59"/>
      <c r="M1246" s="59"/>
      <c r="N1246" s="44"/>
      <c r="O1246" s="44"/>
      <c r="P1246" s="44"/>
      <c r="Q1246" s="43" t="str">
        <f t="shared" si="234"/>
        <v/>
      </c>
      <c r="R1246" s="60" t="str">
        <f t="shared" si="243"/>
        <v/>
      </c>
      <c r="S1246" s="60" t="str">
        <f t="shared" si="243"/>
        <v/>
      </c>
      <c r="T1246" s="60" t="str">
        <f t="shared" si="243"/>
        <v/>
      </c>
      <c r="U1246" s="60" t="str">
        <f t="shared" si="243"/>
        <v/>
      </c>
      <c r="V1246" s="60" t="str">
        <f t="shared" si="243"/>
        <v/>
      </c>
      <c r="W1246" s="44"/>
      <c r="X1246" s="44" t="str">
        <f t="shared" si="238"/>
        <v/>
      </c>
      <c r="Y1246" s="142" t="str">
        <f t="shared" si="235"/>
        <v/>
      </c>
      <c r="Z1246" s="172" t="str">
        <f t="shared" si="239"/>
        <v/>
      </c>
      <c r="AA1246" s="169" t="str">
        <f>IF(ISNUMBER($Q1246),INDEX($D$1:$D$3663,S1246,1),"")</f>
        <v/>
      </c>
      <c r="AB1246" s="169" t="str">
        <f>IF(ISNUMBER($Q1246),INDEX($D$1:$D$3663,T1246,1),"")</f>
        <v/>
      </c>
      <c r="AC1246" s="169" t="str">
        <f>IF(ISNUMBER($Q1246),INDEX($D$1:$D$3663,U1246,1),"")</f>
        <v/>
      </c>
      <c r="AD1246" s="169" t="str">
        <f>IF(ISNUMBER($Q1246),INDEX($D$1:$D$3663,V1246,1),"")</f>
        <v/>
      </c>
      <c r="AE1246" s="59"/>
      <c r="AF1246" s="177" t="str">
        <f t="shared" si="240"/>
        <v/>
      </c>
      <c r="AG1246" s="178" t="s">
        <v>1403</v>
      </c>
      <c r="AH1246" s="59"/>
      <c r="AI1246" s="163" t="str">
        <f t="shared" si="241"/>
        <v/>
      </c>
      <c r="AJ1246" s="162" t="str">
        <f t="shared" si="244"/>
        <v/>
      </c>
      <c r="AK1246" s="119"/>
      <c r="AL1246" s="59" t="str">
        <f>IF(ISNUMBER($AJ1246),INDEX($Z$4:$AC$3663,$AJ1246,AL$3),"")</f>
        <v/>
      </c>
      <c r="AM1246" s="149" t="str">
        <f>IF(ISNUMBER($AJ1246),INDEX($Z$4:$AC$3663,$AJ1246,AM$3),"")</f>
        <v/>
      </c>
      <c r="AN1246" s="149" t="str">
        <f>IF(ISNUMBER($AJ1246),INDEX($Z$4:$AC$3663,$AJ1246,AN$3),"")</f>
        <v/>
      </c>
      <c r="AO1246" s="59"/>
      <c r="AP1246" s="59"/>
      <c r="AQ1246" s="166"/>
      <c r="AR1246" s="59"/>
      <c r="AS1246" s="59"/>
      <c r="AT1246" s="149"/>
      <c r="AU1246" s="149"/>
      <c r="AV1246" s="149"/>
      <c r="AW1246" s="149"/>
      <c r="AX1246" s="150"/>
      <c r="AY1246" s="151"/>
      <c r="AZ1246" s="59"/>
      <c r="BA1246" s="59"/>
      <c r="BB1246" s="59"/>
      <c r="BC1246" s="59"/>
      <c r="BD1246" s="59"/>
      <c r="BE1246" s="59"/>
      <c r="BF1246" s="43"/>
      <c r="BG1246" s="59"/>
      <c r="BH1246" s="59"/>
      <c r="BI1246" s="59"/>
      <c r="BJ1246" s="59"/>
      <c r="BK1246" s="59"/>
      <c r="BL1246" s="59"/>
      <c r="BM1246" s="59"/>
    </row>
    <row r="1247" spans="1:65" x14ac:dyDescent="0.25">
      <c r="A1247" s="82"/>
      <c r="B1247" s="122" t="s">
        <v>10</v>
      </c>
      <c r="C1247" s="122">
        <v>4163.5</v>
      </c>
      <c r="D1247" s="122">
        <v>35.928010397989702</v>
      </c>
      <c r="E1247" s="142">
        <f>IF(B1246=B1247,0,MAX(E$4:E1246)+1)</f>
        <v>0</v>
      </c>
      <c r="F1247" s="142">
        <f t="shared" si="242"/>
        <v>2</v>
      </c>
      <c r="G1247" s="142" t="str">
        <f t="shared" si="236"/>
        <v/>
      </c>
      <c r="H1247" s="142" t="str">
        <f t="shared" si="237"/>
        <v/>
      </c>
      <c r="I1247" s="59"/>
      <c r="J1247" s="104"/>
      <c r="K1247" s="59"/>
      <c r="L1247" s="59"/>
      <c r="M1247" s="59"/>
      <c r="N1247" s="44"/>
      <c r="O1247" s="44"/>
      <c r="P1247" s="44"/>
      <c r="Q1247" s="43" t="str">
        <f t="shared" si="234"/>
        <v/>
      </c>
      <c r="R1247" s="60" t="str">
        <f t="shared" si="243"/>
        <v/>
      </c>
      <c r="S1247" s="60" t="str">
        <f t="shared" si="243"/>
        <v/>
      </c>
      <c r="T1247" s="60" t="str">
        <f t="shared" si="243"/>
        <v/>
      </c>
      <c r="U1247" s="60" t="str">
        <f t="shared" si="243"/>
        <v/>
      </c>
      <c r="V1247" s="60" t="str">
        <f t="shared" si="243"/>
        <v/>
      </c>
      <c r="W1247" s="44"/>
      <c r="X1247" s="44" t="str">
        <f t="shared" si="238"/>
        <v/>
      </c>
      <c r="Y1247" s="142" t="str">
        <f t="shared" si="235"/>
        <v/>
      </c>
      <c r="Z1247" s="172" t="str">
        <f t="shared" si="239"/>
        <v/>
      </c>
      <c r="AA1247" s="169" t="str">
        <f>IF(ISNUMBER($Q1247),INDEX($D$1:$D$3663,S1247,1),"")</f>
        <v/>
      </c>
      <c r="AB1247" s="169" t="str">
        <f>IF(ISNUMBER($Q1247),INDEX($D$1:$D$3663,T1247,1),"")</f>
        <v/>
      </c>
      <c r="AC1247" s="169" t="str">
        <f>IF(ISNUMBER($Q1247),INDEX($D$1:$D$3663,U1247,1),"")</f>
        <v/>
      </c>
      <c r="AD1247" s="169" t="str">
        <f>IF(ISNUMBER($Q1247),INDEX($D$1:$D$3663,V1247,1),"")</f>
        <v/>
      </c>
      <c r="AE1247" s="59"/>
      <c r="AF1247" s="177" t="str">
        <f t="shared" si="240"/>
        <v/>
      </c>
      <c r="AG1247" s="178" t="s">
        <v>1403</v>
      </c>
      <c r="AH1247" s="59"/>
      <c r="AI1247" s="163" t="str">
        <f t="shared" si="241"/>
        <v/>
      </c>
      <c r="AJ1247" s="162" t="str">
        <f t="shared" si="244"/>
        <v/>
      </c>
      <c r="AK1247" s="119"/>
      <c r="AL1247" s="59" t="str">
        <f>IF(ISNUMBER($AJ1247),INDEX($Z$4:$AC$3663,$AJ1247,AL$3),"")</f>
        <v/>
      </c>
      <c r="AM1247" s="149" t="str">
        <f>IF(ISNUMBER($AJ1247),INDEX($Z$4:$AC$3663,$AJ1247,AM$3),"")</f>
        <v/>
      </c>
      <c r="AN1247" s="149" t="str">
        <f>IF(ISNUMBER($AJ1247),INDEX($Z$4:$AC$3663,$AJ1247,AN$3),"")</f>
        <v/>
      </c>
      <c r="AO1247" s="59"/>
      <c r="AP1247" s="59"/>
      <c r="AQ1247" s="166"/>
      <c r="AR1247" s="59"/>
      <c r="AS1247" s="59"/>
      <c r="AT1247" s="149"/>
      <c r="AU1247" s="149"/>
      <c r="AV1247" s="149"/>
      <c r="AW1247" s="149"/>
      <c r="AX1247" s="150"/>
      <c r="AY1247" s="151"/>
      <c r="AZ1247" s="59"/>
      <c r="BA1247" s="59"/>
      <c r="BB1247" s="59"/>
      <c r="BC1247" s="59"/>
      <c r="BD1247" s="59"/>
      <c r="BE1247" s="59"/>
      <c r="BF1247" s="43"/>
      <c r="BG1247" s="59"/>
      <c r="BH1247" s="59"/>
      <c r="BI1247" s="59"/>
      <c r="BJ1247" s="59"/>
      <c r="BK1247" s="59"/>
      <c r="BL1247" s="59"/>
      <c r="BM1247" s="59"/>
    </row>
    <row r="1248" spans="1:65" x14ac:dyDescent="0.25">
      <c r="A1248" s="82"/>
      <c r="B1248" s="122" t="s">
        <v>10</v>
      </c>
      <c r="C1248" s="122">
        <v>4164.5</v>
      </c>
      <c r="D1248" s="122">
        <v>36.100051578127697</v>
      </c>
      <c r="E1248" s="142">
        <f>IF(B1247=B1248,0,MAX(E$4:E1247)+1)</f>
        <v>0</v>
      </c>
      <c r="F1248" s="142">
        <f t="shared" si="242"/>
        <v>2</v>
      </c>
      <c r="G1248" s="142" t="str">
        <f t="shared" si="236"/>
        <v/>
      </c>
      <c r="H1248" s="142" t="str">
        <f t="shared" si="237"/>
        <v/>
      </c>
      <c r="I1248" s="59"/>
      <c r="J1248" s="104"/>
      <c r="K1248" s="59"/>
      <c r="L1248" s="59"/>
      <c r="M1248" s="59"/>
      <c r="N1248" s="44"/>
      <c r="O1248" s="44"/>
      <c r="P1248" s="44"/>
      <c r="Q1248" s="43" t="str">
        <f t="shared" si="234"/>
        <v/>
      </c>
      <c r="R1248" s="60" t="str">
        <f t="shared" si="243"/>
        <v/>
      </c>
      <c r="S1248" s="60" t="str">
        <f t="shared" si="243"/>
        <v/>
      </c>
      <c r="T1248" s="60" t="str">
        <f t="shared" si="243"/>
        <v/>
      </c>
      <c r="U1248" s="60" t="str">
        <f t="shared" si="243"/>
        <v/>
      </c>
      <c r="V1248" s="60" t="str">
        <f t="shared" si="243"/>
        <v/>
      </c>
      <c r="W1248" s="44"/>
      <c r="X1248" s="44" t="str">
        <f t="shared" si="238"/>
        <v/>
      </c>
      <c r="Y1248" s="142" t="str">
        <f t="shared" si="235"/>
        <v/>
      </c>
      <c r="Z1248" s="172" t="str">
        <f t="shared" si="239"/>
        <v/>
      </c>
      <c r="AA1248" s="169" t="str">
        <f>IF(ISNUMBER($Q1248),INDEX($D$1:$D$3663,S1248,1),"")</f>
        <v/>
      </c>
      <c r="AB1248" s="169" t="str">
        <f>IF(ISNUMBER($Q1248),INDEX($D$1:$D$3663,T1248,1),"")</f>
        <v/>
      </c>
      <c r="AC1248" s="169" t="str">
        <f>IF(ISNUMBER($Q1248),INDEX($D$1:$D$3663,U1248,1),"")</f>
        <v/>
      </c>
      <c r="AD1248" s="169" t="str">
        <f>IF(ISNUMBER($Q1248),INDEX($D$1:$D$3663,V1248,1),"")</f>
        <v/>
      </c>
      <c r="AE1248" s="59"/>
      <c r="AF1248" s="177" t="str">
        <f t="shared" si="240"/>
        <v/>
      </c>
      <c r="AG1248" s="178" t="s">
        <v>1403</v>
      </c>
      <c r="AH1248" s="59"/>
      <c r="AI1248" s="163" t="str">
        <f t="shared" si="241"/>
        <v/>
      </c>
      <c r="AJ1248" s="162" t="str">
        <f t="shared" si="244"/>
        <v/>
      </c>
      <c r="AK1248" s="119"/>
      <c r="AL1248" s="59" t="str">
        <f>IF(ISNUMBER($AJ1248),INDEX($Z$4:$AC$3663,$AJ1248,AL$3),"")</f>
        <v/>
      </c>
      <c r="AM1248" s="149" t="str">
        <f>IF(ISNUMBER($AJ1248),INDEX($Z$4:$AC$3663,$AJ1248,AM$3),"")</f>
        <v/>
      </c>
      <c r="AN1248" s="149" t="str">
        <f>IF(ISNUMBER($AJ1248),INDEX($Z$4:$AC$3663,$AJ1248,AN$3),"")</f>
        <v/>
      </c>
      <c r="AO1248" s="59"/>
      <c r="AP1248" s="59"/>
      <c r="AQ1248" s="166"/>
      <c r="AR1248" s="59"/>
      <c r="AS1248" s="59"/>
      <c r="AT1248" s="149"/>
      <c r="AU1248" s="149"/>
      <c r="AV1248" s="149"/>
      <c r="AW1248" s="149"/>
      <c r="AX1248" s="150"/>
      <c r="AY1248" s="151"/>
      <c r="AZ1248" s="59"/>
      <c r="BA1248" s="59"/>
      <c r="BB1248" s="59"/>
      <c r="BC1248" s="59"/>
      <c r="BD1248" s="59"/>
      <c r="BE1248" s="59"/>
      <c r="BF1248" s="43"/>
      <c r="BG1248" s="59"/>
      <c r="BH1248" s="59"/>
      <c r="BI1248" s="59"/>
      <c r="BJ1248" s="59"/>
      <c r="BK1248" s="59"/>
      <c r="BL1248" s="59"/>
      <c r="BM1248" s="59"/>
    </row>
    <row r="1249" spans="1:65" x14ac:dyDescent="0.25">
      <c r="A1249" s="82"/>
      <c r="B1249" s="122" t="s">
        <v>10</v>
      </c>
      <c r="C1249" s="122">
        <v>4165.5</v>
      </c>
      <c r="D1249" s="122">
        <v>36.191053118369197</v>
      </c>
      <c r="E1249" s="142">
        <f>IF(B1248=B1249,0,MAX(E$4:E1248)+1)</f>
        <v>0</v>
      </c>
      <c r="F1249" s="142">
        <f t="shared" si="242"/>
        <v>2</v>
      </c>
      <c r="G1249" s="142" t="str">
        <f t="shared" si="236"/>
        <v/>
      </c>
      <c r="H1249" s="142" t="str">
        <f t="shared" si="237"/>
        <v/>
      </c>
      <c r="I1249" s="59"/>
      <c r="J1249" s="104"/>
      <c r="K1249" s="59"/>
      <c r="L1249" s="59"/>
      <c r="M1249" s="59"/>
      <c r="N1249" s="44"/>
      <c r="O1249" s="44"/>
      <c r="P1249" s="44"/>
      <c r="Q1249" s="43" t="str">
        <f t="shared" si="234"/>
        <v/>
      </c>
      <c r="R1249" s="60" t="str">
        <f t="shared" si="243"/>
        <v/>
      </c>
      <c r="S1249" s="60" t="str">
        <f t="shared" si="243"/>
        <v/>
      </c>
      <c r="T1249" s="60" t="str">
        <f t="shared" si="243"/>
        <v/>
      </c>
      <c r="U1249" s="60" t="str">
        <f t="shared" si="243"/>
        <v/>
      </c>
      <c r="V1249" s="60" t="str">
        <f t="shared" si="243"/>
        <v/>
      </c>
      <c r="W1249" s="44"/>
      <c r="X1249" s="44" t="str">
        <f t="shared" si="238"/>
        <v/>
      </c>
      <c r="Y1249" s="142" t="str">
        <f t="shared" si="235"/>
        <v/>
      </c>
      <c r="Z1249" s="172" t="str">
        <f t="shared" si="239"/>
        <v/>
      </c>
      <c r="AA1249" s="169" t="str">
        <f>IF(ISNUMBER($Q1249),INDEX($D$1:$D$3663,S1249,1),"")</f>
        <v/>
      </c>
      <c r="AB1249" s="169" t="str">
        <f>IF(ISNUMBER($Q1249),INDEX($D$1:$D$3663,T1249,1),"")</f>
        <v/>
      </c>
      <c r="AC1249" s="169" t="str">
        <f>IF(ISNUMBER($Q1249),INDEX($D$1:$D$3663,U1249,1),"")</f>
        <v/>
      </c>
      <c r="AD1249" s="169" t="str">
        <f>IF(ISNUMBER($Q1249),INDEX($D$1:$D$3663,V1249,1),"")</f>
        <v/>
      </c>
      <c r="AE1249" s="59"/>
      <c r="AF1249" s="177" t="str">
        <f t="shared" si="240"/>
        <v/>
      </c>
      <c r="AG1249" s="178" t="s">
        <v>1403</v>
      </c>
      <c r="AH1249" s="59"/>
      <c r="AI1249" s="163" t="str">
        <f t="shared" si="241"/>
        <v/>
      </c>
      <c r="AJ1249" s="162" t="str">
        <f t="shared" si="244"/>
        <v/>
      </c>
      <c r="AK1249" s="119"/>
      <c r="AL1249" s="59" t="str">
        <f>IF(ISNUMBER($AJ1249),INDEX($Z$4:$AC$3663,$AJ1249,AL$3),"")</f>
        <v/>
      </c>
      <c r="AM1249" s="149" t="str">
        <f>IF(ISNUMBER($AJ1249),INDEX($Z$4:$AC$3663,$AJ1249,AM$3),"")</f>
        <v/>
      </c>
      <c r="AN1249" s="149" t="str">
        <f>IF(ISNUMBER($AJ1249),INDEX($Z$4:$AC$3663,$AJ1249,AN$3),"")</f>
        <v/>
      </c>
      <c r="AO1249" s="59"/>
      <c r="AP1249" s="59"/>
      <c r="AQ1249" s="166"/>
      <c r="AR1249" s="59"/>
      <c r="AS1249" s="59"/>
      <c r="AT1249" s="149"/>
      <c r="AU1249" s="149"/>
      <c r="AV1249" s="149"/>
      <c r="AW1249" s="149"/>
      <c r="AX1249" s="150"/>
      <c r="AY1249" s="151"/>
      <c r="AZ1249" s="59"/>
      <c r="BA1249" s="59"/>
      <c r="BB1249" s="59"/>
      <c r="BC1249" s="59"/>
      <c r="BD1249" s="59"/>
      <c r="BE1249" s="59"/>
      <c r="BF1249" s="43"/>
      <c r="BG1249" s="59"/>
      <c r="BH1249" s="59"/>
      <c r="BI1249" s="59"/>
      <c r="BJ1249" s="59"/>
      <c r="BK1249" s="59"/>
      <c r="BL1249" s="59"/>
      <c r="BM1249" s="59"/>
    </row>
    <row r="1250" spans="1:65" x14ac:dyDescent="0.25">
      <c r="A1250" s="82"/>
      <c r="B1250" s="122" t="s">
        <v>10</v>
      </c>
      <c r="C1250" s="122">
        <v>4166.5</v>
      </c>
      <c r="D1250" s="122">
        <v>36.012371279963197</v>
      </c>
      <c r="E1250" s="142">
        <f>IF(B1249=B1250,0,MAX(E$4:E1249)+1)</f>
        <v>0</v>
      </c>
      <c r="F1250" s="142">
        <f t="shared" si="242"/>
        <v>2</v>
      </c>
      <c r="G1250" s="142" t="str">
        <f t="shared" si="236"/>
        <v/>
      </c>
      <c r="H1250" s="142" t="str">
        <f t="shared" si="237"/>
        <v/>
      </c>
      <c r="I1250" s="59"/>
      <c r="J1250" s="104"/>
      <c r="K1250" s="59"/>
      <c r="L1250" s="59"/>
      <c r="M1250" s="59"/>
      <c r="N1250" s="44"/>
      <c r="O1250" s="44"/>
      <c r="P1250" s="44"/>
      <c r="Q1250" s="43" t="str">
        <f t="shared" si="234"/>
        <v/>
      </c>
      <c r="R1250" s="60" t="str">
        <f t="shared" si="243"/>
        <v/>
      </c>
      <c r="S1250" s="60" t="str">
        <f t="shared" si="243"/>
        <v/>
      </c>
      <c r="T1250" s="60" t="str">
        <f t="shared" si="243"/>
        <v/>
      </c>
      <c r="U1250" s="60" t="str">
        <f t="shared" si="243"/>
        <v/>
      </c>
      <c r="V1250" s="60" t="str">
        <f t="shared" si="243"/>
        <v/>
      </c>
      <c r="W1250" s="44"/>
      <c r="X1250" s="44" t="str">
        <f t="shared" si="238"/>
        <v/>
      </c>
      <c r="Y1250" s="142" t="str">
        <f t="shared" si="235"/>
        <v/>
      </c>
      <c r="Z1250" s="172" t="str">
        <f t="shared" si="239"/>
        <v/>
      </c>
      <c r="AA1250" s="169" t="str">
        <f>IF(ISNUMBER($Q1250),INDEX($D$1:$D$3663,S1250,1),"")</f>
        <v/>
      </c>
      <c r="AB1250" s="169" t="str">
        <f>IF(ISNUMBER($Q1250),INDEX($D$1:$D$3663,T1250,1),"")</f>
        <v/>
      </c>
      <c r="AC1250" s="169" t="str">
        <f>IF(ISNUMBER($Q1250),INDEX($D$1:$D$3663,U1250,1),"")</f>
        <v/>
      </c>
      <c r="AD1250" s="169" t="str">
        <f>IF(ISNUMBER($Q1250),INDEX($D$1:$D$3663,V1250,1),"")</f>
        <v/>
      </c>
      <c r="AE1250" s="59"/>
      <c r="AF1250" s="177" t="str">
        <f t="shared" si="240"/>
        <v/>
      </c>
      <c r="AG1250" s="178" t="s">
        <v>1403</v>
      </c>
      <c r="AH1250" s="59"/>
      <c r="AI1250" s="163" t="str">
        <f t="shared" si="241"/>
        <v/>
      </c>
      <c r="AJ1250" s="162" t="str">
        <f t="shared" si="244"/>
        <v/>
      </c>
      <c r="AK1250" s="119"/>
      <c r="AL1250" s="59" t="str">
        <f>IF(ISNUMBER($AJ1250),INDEX($Z$4:$AC$3663,$AJ1250,AL$3),"")</f>
        <v/>
      </c>
      <c r="AM1250" s="149" t="str">
        <f>IF(ISNUMBER($AJ1250),INDEX($Z$4:$AC$3663,$AJ1250,AM$3),"")</f>
        <v/>
      </c>
      <c r="AN1250" s="149" t="str">
        <f>IF(ISNUMBER($AJ1250),INDEX($Z$4:$AC$3663,$AJ1250,AN$3),"")</f>
        <v/>
      </c>
      <c r="AO1250" s="59"/>
      <c r="AP1250" s="59"/>
      <c r="AQ1250" s="166"/>
      <c r="AR1250" s="59"/>
      <c r="AS1250" s="59"/>
      <c r="AT1250" s="149"/>
      <c r="AU1250" s="149"/>
      <c r="AV1250" s="149"/>
      <c r="AW1250" s="149"/>
      <c r="AX1250" s="150"/>
      <c r="AY1250" s="151"/>
      <c r="AZ1250" s="59"/>
      <c r="BA1250" s="59"/>
      <c r="BB1250" s="59"/>
      <c r="BC1250" s="59"/>
      <c r="BD1250" s="59"/>
      <c r="BE1250" s="59"/>
      <c r="BF1250" s="43"/>
      <c r="BG1250" s="59"/>
      <c r="BH1250" s="59"/>
      <c r="BI1250" s="59"/>
      <c r="BJ1250" s="59"/>
      <c r="BK1250" s="59"/>
      <c r="BL1250" s="59"/>
      <c r="BM1250" s="59"/>
    </row>
    <row r="1251" spans="1:65" x14ac:dyDescent="0.25">
      <c r="A1251" s="82"/>
      <c r="B1251" s="122" t="s">
        <v>10</v>
      </c>
      <c r="C1251" s="122">
        <v>4167.5</v>
      </c>
      <c r="D1251" s="122">
        <v>36.039419160080598</v>
      </c>
      <c r="E1251" s="142">
        <f>IF(B1250=B1251,0,MAX(E$4:E1250)+1)</f>
        <v>0</v>
      </c>
      <c r="F1251" s="142">
        <f t="shared" si="242"/>
        <v>2</v>
      </c>
      <c r="G1251" s="142" t="str">
        <f t="shared" si="236"/>
        <v/>
      </c>
      <c r="H1251" s="142" t="str">
        <f t="shared" si="237"/>
        <v/>
      </c>
      <c r="I1251" s="59"/>
      <c r="J1251" s="104"/>
      <c r="K1251" s="59"/>
      <c r="L1251" s="59"/>
      <c r="M1251" s="59"/>
      <c r="N1251" s="44"/>
      <c r="O1251" s="44"/>
      <c r="P1251" s="44"/>
      <c r="Q1251" s="43" t="str">
        <f t="shared" si="234"/>
        <v/>
      </c>
      <c r="R1251" s="60" t="str">
        <f t="shared" si="243"/>
        <v/>
      </c>
      <c r="S1251" s="60" t="str">
        <f t="shared" si="243"/>
        <v/>
      </c>
      <c r="T1251" s="60" t="str">
        <f t="shared" si="243"/>
        <v/>
      </c>
      <c r="U1251" s="60" t="str">
        <f t="shared" si="243"/>
        <v/>
      </c>
      <c r="V1251" s="60" t="str">
        <f t="shared" si="243"/>
        <v/>
      </c>
      <c r="W1251" s="44"/>
      <c r="X1251" s="44" t="str">
        <f t="shared" si="238"/>
        <v/>
      </c>
      <c r="Y1251" s="142" t="str">
        <f t="shared" si="235"/>
        <v/>
      </c>
      <c r="Z1251" s="172" t="str">
        <f t="shared" si="239"/>
        <v/>
      </c>
      <c r="AA1251" s="169" t="str">
        <f>IF(ISNUMBER($Q1251),INDEX($D$1:$D$3663,S1251,1),"")</f>
        <v/>
      </c>
      <c r="AB1251" s="169" t="str">
        <f>IF(ISNUMBER($Q1251),INDEX($D$1:$D$3663,T1251,1),"")</f>
        <v/>
      </c>
      <c r="AC1251" s="169" t="str">
        <f>IF(ISNUMBER($Q1251),INDEX($D$1:$D$3663,U1251,1),"")</f>
        <v/>
      </c>
      <c r="AD1251" s="169" t="str">
        <f>IF(ISNUMBER($Q1251),INDEX($D$1:$D$3663,V1251,1),"")</f>
        <v/>
      </c>
      <c r="AE1251" s="59"/>
      <c r="AF1251" s="177" t="str">
        <f t="shared" si="240"/>
        <v/>
      </c>
      <c r="AG1251" s="178" t="s">
        <v>1403</v>
      </c>
      <c r="AH1251" s="59"/>
      <c r="AI1251" s="163" t="str">
        <f t="shared" si="241"/>
        <v/>
      </c>
      <c r="AJ1251" s="162" t="str">
        <f t="shared" si="244"/>
        <v/>
      </c>
      <c r="AK1251" s="119"/>
      <c r="AL1251" s="59" t="str">
        <f>IF(ISNUMBER($AJ1251),INDEX($Z$4:$AC$3663,$AJ1251,AL$3),"")</f>
        <v/>
      </c>
      <c r="AM1251" s="149" t="str">
        <f>IF(ISNUMBER($AJ1251),INDEX($Z$4:$AC$3663,$AJ1251,AM$3),"")</f>
        <v/>
      </c>
      <c r="AN1251" s="149" t="str">
        <f>IF(ISNUMBER($AJ1251),INDEX($Z$4:$AC$3663,$AJ1251,AN$3),"")</f>
        <v/>
      </c>
      <c r="AO1251" s="59"/>
      <c r="AP1251" s="59"/>
      <c r="AQ1251" s="166"/>
      <c r="AR1251" s="59"/>
      <c r="AS1251" s="59"/>
      <c r="AT1251" s="149"/>
      <c r="AU1251" s="149"/>
      <c r="AV1251" s="149"/>
      <c r="AW1251" s="149"/>
      <c r="AX1251" s="150"/>
      <c r="AY1251" s="151"/>
      <c r="AZ1251" s="59"/>
      <c r="BA1251" s="59"/>
      <c r="BB1251" s="59"/>
      <c r="BC1251" s="59"/>
      <c r="BD1251" s="59"/>
      <c r="BE1251" s="59"/>
      <c r="BF1251" s="43"/>
      <c r="BG1251" s="59"/>
      <c r="BH1251" s="59"/>
      <c r="BI1251" s="59"/>
      <c r="BJ1251" s="59"/>
      <c r="BK1251" s="59"/>
      <c r="BL1251" s="59"/>
      <c r="BM1251" s="59"/>
    </row>
    <row r="1252" spans="1:65" x14ac:dyDescent="0.25">
      <c r="A1252" s="82"/>
      <c r="B1252" s="122" t="s">
        <v>10</v>
      </c>
      <c r="C1252" s="122">
        <v>4168.5</v>
      </c>
      <c r="D1252" s="122">
        <v>36.138077352341703</v>
      </c>
      <c r="E1252" s="142">
        <f>IF(B1251=B1252,0,MAX(E$4:E1251)+1)</f>
        <v>0</v>
      </c>
      <c r="F1252" s="142">
        <f t="shared" si="242"/>
        <v>2</v>
      </c>
      <c r="G1252" s="142" t="str">
        <f t="shared" si="236"/>
        <v/>
      </c>
      <c r="H1252" s="142" t="str">
        <f t="shared" si="237"/>
        <v/>
      </c>
      <c r="I1252" s="59"/>
      <c r="J1252" s="104"/>
      <c r="K1252" s="59"/>
      <c r="L1252" s="59"/>
      <c r="M1252" s="59"/>
      <c r="N1252" s="44"/>
      <c r="O1252" s="44"/>
      <c r="P1252" s="44"/>
      <c r="Q1252" s="43" t="str">
        <f t="shared" si="234"/>
        <v/>
      </c>
      <c r="R1252" s="60" t="str">
        <f t="shared" si="243"/>
        <v/>
      </c>
      <c r="S1252" s="60" t="str">
        <f t="shared" si="243"/>
        <v/>
      </c>
      <c r="T1252" s="60" t="str">
        <f t="shared" si="243"/>
        <v/>
      </c>
      <c r="U1252" s="60" t="str">
        <f t="shared" si="243"/>
        <v/>
      </c>
      <c r="V1252" s="60" t="str">
        <f t="shared" si="243"/>
        <v/>
      </c>
      <c r="W1252" s="44"/>
      <c r="X1252" s="44" t="str">
        <f t="shared" si="238"/>
        <v/>
      </c>
      <c r="Y1252" s="142" t="str">
        <f t="shared" si="235"/>
        <v/>
      </c>
      <c r="Z1252" s="172" t="str">
        <f t="shared" si="239"/>
        <v/>
      </c>
      <c r="AA1252" s="169" t="str">
        <f>IF(ISNUMBER($Q1252),INDEX($D$1:$D$3663,S1252,1),"")</f>
        <v/>
      </c>
      <c r="AB1252" s="169" t="str">
        <f>IF(ISNUMBER($Q1252),INDEX($D$1:$D$3663,T1252,1),"")</f>
        <v/>
      </c>
      <c r="AC1252" s="169" t="str">
        <f>IF(ISNUMBER($Q1252),INDEX($D$1:$D$3663,U1252,1),"")</f>
        <v/>
      </c>
      <c r="AD1252" s="169" t="str">
        <f>IF(ISNUMBER($Q1252),INDEX($D$1:$D$3663,V1252,1),"")</f>
        <v/>
      </c>
      <c r="AE1252" s="59"/>
      <c r="AF1252" s="177" t="str">
        <f t="shared" si="240"/>
        <v/>
      </c>
      <c r="AG1252" s="178" t="s">
        <v>1403</v>
      </c>
      <c r="AH1252" s="59"/>
      <c r="AI1252" s="163" t="str">
        <f t="shared" si="241"/>
        <v/>
      </c>
      <c r="AJ1252" s="162" t="str">
        <f t="shared" si="244"/>
        <v/>
      </c>
      <c r="AK1252" s="119"/>
      <c r="AL1252" s="59" t="str">
        <f>IF(ISNUMBER($AJ1252),INDEX($Z$4:$AC$3663,$AJ1252,AL$3),"")</f>
        <v/>
      </c>
      <c r="AM1252" s="149" t="str">
        <f>IF(ISNUMBER($AJ1252),INDEX($Z$4:$AC$3663,$AJ1252,AM$3),"")</f>
        <v/>
      </c>
      <c r="AN1252" s="149" t="str">
        <f>IF(ISNUMBER($AJ1252),INDEX($Z$4:$AC$3663,$AJ1252,AN$3),"")</f>
        <v/>
      </c>
      <c r="AO1252" s="59"/>
      <c r="AP1252" s="59"/>
      <c r="AQ1252" s="166"/>
      <c r="AR1252" s="59"/>
      <c r="AS1252" s="59"/>
      <c r="AT1252" s="149"/>
      <c r="AU1252" s="149"/>
      <c r="AV1252" s="149"/>
      <c r="AW1252" s="149"/>
      <c r="AX1252" s="150"/>
      <c r="AY1252" s="151"/>
      <c r="AZ1252" s="59"/>
      <c r="BA1252" s="59"/>
      <c r="BB1252" s="59"/>
      <c r="BC1252" s="59"/>
      <c r="BD1252" s="59"/>
      <c r="BE1252" s="59"/>
      <c r="BF1252" s="43"/>
      <c r="BG1252" s="59"/>
      <c r="BH1252" s="59"/>
      <c r="BI1252" s="59"/>
      <c r="BJ1252" s="59"/>
      <c r="BK1252" s="59"/>
      <c r="BL1252" s="59"/>
      <c r="BM1252" s="59"/>
    </row>
    <row r="1253" spans="1:65" x14ac:dyDescent="0.25">
      <c r="A1253" s="82"/>
      <c r="B1253" s="122" t="s">
        <v>10</v>
      </c>
      <c r="C1253" s="122">
        <v>4169.5</v>
      </c>
      <c r="D1253" s="122">
        <v>36.0063725663626</v>
      </c>
      <c r="E1253" s="142">
        <f>IF(B1252=B1253,0,MAX(E$4:E1252)+1)</f>
        <v>0</v>
      </c>
      <c r="F1253" s="142">
        <f t="shared" si="242"/>
        <v>2</v>
      </c>
      <c r="G1253" s="142" t="str">
        <f t="shared" si="236"/>
        <v/>
      </c>
      <c r="H1253" s="142" t="str">
        <f t="shared" si="237"/>
        <v/>
      </c>
      <c r="I1253" s="59"/>
      <c r="J1253" s="104"/>
      <c r="K1253" s="59"/>
      <c r="L1253" s="59"/>
      <c r="M1253" s="59"/>
      <c r="N1253" s="44"/>
      <c r="O1253" s="44"/>
      <c r="P1253" s="44"/>
      <c r="Q1253" s="43" t="str">
        <f t="shared" si="234"/>
        <v/>
      </c>
      <c r="R1253" s="60" t="str">
        <f t="shared" si="243"/>
        <v/>
      </c>
      <c r="S1253" s="60" t="str">
        <f t="shared" si="243"/>
        <v/>
      </c>
      <c r="T1253" s="60" t="str">
        <f t="shared" si="243"/>
        <v/>
      </c>
      <c r="U1253" s="60" t="str">
        <f t="shared" si="243"/>
        <v/>
      </c>
      <c r="V1253" s="60" t="str">
        <f t="shared" si="243"/>
        <v/>
      </c>
      <c r="W1253" s="44"/>
      <c r="X1253" s="44" t="str">
        <f t="shared" si="238"/>
        <v/>
      </c>
      <c r="Y1253" s="142" t="str">
        <f t="shared" si="235"/>
        <v/>
      </c>
      <c r="Z1253" s="172" t="str">
        <f t="shared" si="239"/>
        <v/>
      </c>
      <c r="AA1253" s="169" t="str">
        <f>IF(ISNUMBER($Q1253),INDEX($D$1:$D$3663,S1253,1),"")</f>
        <v/>
      </c>
      <c r="AB1253" s="169" t="str">
        <f>IF(ISNUMBER($Q1253),INDEX($D$1:$D$3663,T1253,1),"")</f>
        <v/>
      </c>
      <c r="AC1253" s="169" t="str">
        <f>IF(ISNUMBER($Q1253),INDEX($D$1:$D$3663,U1253,1),"")</f>
        <v/>
      </c>
      <c r="AD1253" s="169" t="str">
        <f>IF(ISNUMBER($Q1253),INDEX($D$1:$D$3663,V1253,1),"")</f>
        <v/>
      </c>
      <c r="AE1253" s="59"/>
      <c r="AF1253" s="177" t="str">
        <f t="shared" si="240"/>
        <v/>
      </c>
      <c r="AG1253" s="178" t="s">
        <v>1403</v>
      </c>
      <c r="AH1253" s="59"/>
      <c r="AI1253" s="163" t="str">
        <f t="shared" si="241"/>
        <v/>
      </c>
      <c r="AJ1253" s="162" t="str">
        <f t="shared" si="244"/>
        <v/>
      </c>
      <c r="AK1253" s="119"/>
      <c r="AL1253" s="59" t="str">
        <f>IF(ISNUMBER($AJ1253),INDEX($Z$4:$AC$3663,$AJ1253,AL$3),"")</f>
        <v/>
      </c>
      <c r="AM1253" s="149" t="str">
        <f>IF(ISNUMBER($AJ1253),INDEX($Z$4:$AC$3663,$AJ1253,AM$3),"")</f>
        <v/>
      </c>
      <c r="AN1253" s="149" t="str">
        <f>IF(ISNUMBER($AJ1253),INDEX($Z$4:$AC$3663,$AJ1253,AN$3),"")</f>
        <v/>
      </c>
      <c r="AO1253" s="59"/>
      <c r="AP1253" s="59"/>
      <c r="AQ1253" s="166"/>
      <c r="AR1253" s="59"/>
      <c r="AS1253" s="59"/>
      <c r="AT1253" s="149"/>
      <c r="AU1253" s="149"/>
      <c r="AV1253" s="149"/>
      <c r="AW1253" s="149"/>
      <c r="AX1253" s="150"/>
      <c r="AY1253" s="151"/>
      <c r="AZ1253" s="59"/>
      <c r="BA1253" s="59"/>
      <c r="BB1253" s="59"/>
      <c r="BC1253" s="59"/>
      <c r="BD1253" s="59"/>
      <c r="BE1253" s="59"/>
      <c r="BF1253" s="43"/>
      <c r="BG1253" s="59"/>
      <c r="BH1253" s="59"/>
      <c r="BI1253" s="59"/>
      <c r="BJ1253" s="59"/>
      <c r="BK1253" s="59"/>
      <c r="BL1253" s="59"/>
      <c r="BM1253" s="59"/>
    </row>
    <row r="1254" spans="1:65" x14ac:dyDescent="0.25">
      <c r="A1254" s="82"/>
      <c r="B1254" s="122" t="s">
        <v>10</v>
      </c>
      <c r="C1254" s="122">
        <v>4170.5</v>
      </c>
      <c r="D1254" s="122">
        <v>36.160765099692703</v>
      </c>
      <c r="E1254" s="142">
        <f>IF(B1253=B1254,0,MAX(E$4:E1253)+1)</f>
        <v>0</v>
      </c>
      <c r="F1254" s="142">
        <f t="shared" si="242"/>
        <v>2</v>
      </c>
      <c r="G1254" s="142" t="str">
        <f t="shared" si="236"/>
        <v/>
      </c>
      <c r="H1254" s="142" t="str">
        <f t="shared" si="237"/>
        <v/>
      </c>
      <c r="I1254" s="59"/>
      <c r="J1254" s="104"/>
      <c r="K1254" s="59"/>
      <c r="L1254" s="59"/>
      <c r="M1254" s="59"/>
      <c r="N1254" s="44"/>
      <c r="O1254" s="44"/>
      <c r="P1254" s="44"/>
      <c r="Q1254" s="43" t="str">
        <f t="shared" si="234"/>
        <v/>
      </c>
      <c r="R1254" s="60" t="str">
        <f t="shared" si="243"/>
        <v/>
      </c>
      <c r="S1254" s="60" t="str">
        <f t="shared" si="243"/>
        <v/>
      </c>
      <c r="T1254" s="60" t="str">
        <f t="shared" si="243"/>
        <v/>
      </c>
      <c r="U1254" s="60" t="str">
        <f t="shared" si="243"/>
        <v/>
      </c>
      <c r="V1254" s="60" t="str">
        <f t="shared" si="243"/>
        <v/>
      </c>
      <c r="W1254" s="44"/>
      <c r="X1254" s="44" t="str">
        <f t="shared" si="238"/>
        <v/>
      </c>
      <c r="Y1254" s="142" t="str">
        <f t="shared" si="235"/>
        <v/>
      </c>
      <c r="Z1254" s="172" t="str">
        <f t="shared" si="239"/>
        <v/>
      </c>
      <c r="AA1254" s="169" t="str">
        <f>IF(ISNUMBER($Q1254),INDEX($D$1:$D$3663,S1254,1),"")</f>
        <v/>
      </c>
      <c r="AB1254" s="169" t="str">
        <f>IF(ISNUMBER($Q1254),INDEX($D$1:$D$3663,T1254,1),"")</f>
        <v/>
      </c>
      <c r="AC1254" s="169" t="str">
        <f>IF(ISNUMBER($Q1254),INDEX($D$1:$D$3663,U1254,1),"")</f>
        <v/>
      </c>
      <c r="AD1254" s="169" t="str">
        <f>IF(ISNUMBER($Q1254),INDEX($D$1:$D$3663,V1254,1),"")</f>
        <v/>
      </c>
      <c r="AE1254" s="59"/>
      <c r="AF1254" s="177" t="str">
        <f t="shared" si="240"/>
        <v/>
      </c>
      <c r="AG1254" s="178" t="s">
        <v>1403</v>
      </c>
      <c r="AH1254" s="59"/>
      <c r="AI1254" s="163" t="str">
        <f t="shared" si="241"/>
        <v/>
      </c>
      <c r="AJ1254" s="162" t="str">
        <f t="shared" si="244"/>
        <v/>
      </c>
      <c r="AK1254" s="119"/>
      <c r="AL1254" s="59" t="str">
        <f>IF(ISNUMBER($AJ1254),INDEX($Z$4:$AC$3663,$AJ1254,AL$3),"")</f>
        <v/>
      </c>
      <c r="AM1254" s="149" t="str">
        <f>IF(ISNUMBER($AJ1254),INDEX($Z$4:$AC$3663,$AJ1254,AM$3),"")</f>
        <v/>
      </c>
      <c r="AN1254" s="149" t="str">
        <f>IF(ISNUMBER($AJ1254),INDEX($Z$4:$AC$3663,$AJ1254,AN$3),"")</f>
        <v/>
      </c>
      <c r="AO1254" s="59"/>
      <c r="AP1254" s="59"/>
      <c r="AQ1254" s="166"/>
      <c r="AR1254" s="59"/>
      <c r="AS1254" s="59"/>
      <c r="AT1254" s="149"/>
      <c r="AU1254" s="149"/>
      <c r="AV1254" s="149"/>
      <c r="AW1254" s="149"/>
      <c r="AX1254" s="150"/>
      <c r="AY1254" s="151"/>
      <c r="AZ1254" s="59"/>
      <c r="BA1254" s="59"/>
      <c r="BB1254" s="59"/>
      <c r="BC1254" s="59"/>
      <c r="BD1254" s="59"/>
      <c r="BE1254" s="59"/>
      <c r="BF1254" s="43"/>
      <c r="BG1254" s="59"/>
      <c r="BH1254" s="59"/>
      <c r="BI1254" s="59"/>
      <c r="BJ1254" s="59"/>
      <c r="BK1254" s="59"/>
      <c r="BL1254" s="59"/>
      <c r="BM1254" s="59"/>
    </row>
    <row r="1255" spans="1:65" x14ac:dyDescent="0.25">
      <c r="A1255" s="82"/>
      <c r="B1255" s="122" t="s">
        <v>10</v>
      </c>
      <c r="C1255" s="122">
        <v>4171.5</v>
      </c>
      <c r="D1255" s="122">
        <v>36.0550449385658</v>
      </c>
      <c r="E1255" s="142">
        <f>IF(B1254=B1255,0,MAX(E$4:E1254)+1)</f>
        <v>0</v>
      </c>
      <c r="F1255" s="142">
        <f t="shared" si="242"/>
        <v>2</v>
      </c>
      <c r="G1255" s="142" t="str">
        <f t="shared" si="236"/>
        <v/>
      </c>
      <c r="H1255" s="142" t="str">
        <f t="shared" si="237"/>
        <v/>
      </c>
      <c r="I1255" s="59"/>
      <c r="J1255" s="104"/>
      <c r="K1255" s="59"/>
      <c r="L1255" s="59"/>
      <c r="M1255" s="59"/>
      <c r="N1255" s="44"/>
      <c r="O1255" s="44"/>
      <c r="P1255" s="44"/>
      <c r="Q1255" s="43" t="str">
        <f t="shared" si="234"/>
        <v/>
      </c>
      <c r="R1255" s="60" t="str">
        <f t="shared" si="243"/>
        <v/>
      </c>
      <c r="S1255" s="60" t="str">
        <f t="shared" si="243"/>
        <v/>
      </c>
      <c r="T1255" s="60" t="str">
        <f t="shared" si="243"/>
        <v/>
      </c>
      <c r="U1255" s="60" t="str">
        <f t="shared" si="243"/>
        <v/>
      </c>
      <c r="V1255" s="60" t="str">
        <f t="shared" si="243"/>
        <v/>
      </c>
      <c r="W1255" s="44"/>
      <c r="X1255" s="44" t="str">
        <f t="shared" si="238"/>
        <v/>
      </c>
      <c r="Y1255" s="142" t="str">
        <f t="shared" si="235"/>
        <v/>
      </c>
      <c r="Z1255" s="172" t="str">
        <f t="shared" si="239"/>
        <v/>
      </c>
      <c r="AA1255" s="169" t="str">
        <f>IF(ISNUMBER($Q1255),INDEX($D$1:$D$3663,S1255,1),"")</f>
        <v/>
      </c>
      <c r="AB1255" s="169" t="str">
        <f>IF(ISNUMBER($Q1255),INDEX($D$1:$D$3663,T1255,1),"")</f>
        <v/>
      </c>
      <c r="AC1255" s="169" t="str">
        <f>IF(ISNUMBER($Q1255),INDEX($D$1:$D$3663,U1255,1),"")</f>
        <v/>
      </c>
      <c r="AD1255" s="169" t="str">
        <f>IF(ISNUMBER($Q1255),INDEX($D$1:$D$3663,V1255,1),"")</f>
        <v/>
      </c>
      <c r="AE1255" s="59"/>
      <c r="AF1255" s="177" t="str">
        <f t="shared" si="240"/>
        <v/>
      </c>
      <c r="AG1255" s="178" t="s">
        <v>1403</v>
      </c>
      <c r="AH1255" s="59"/>
      <c r="AI1255" s="163" t="str">
        <f t="shared" si="241"/>
        <v/>
      </c>
      <c r="AJ1255" s="162" t="str">
        <f t="shared" si="244"/>
        <v/>
      </c>
      <c r="AK1255" s="119"/>
      <c r="AL1255" s="59" t="str">
        <f>IF(ISNUMBER($AJ1255),INDEX($Z$4:$AC$3663,$AJ1255,AL$3),"")</f>
        <v/>
      </c>
      <c r="AM1255" s="149" t="str">
        <f>IF(ISNUMBER($AJ1255),INDEX($Z$4:$AC$3663,$AJ1255,AM$3),"")</f>
        <v/>
      </c>
      <c r="AN1255" s="149" t="str">
        <f>IF(ISNUMBER($AJ1255),INDEX($Z$4:$AC$3663,$AJ1255,AN$3),"")</f>
        <v/>
      </c>
      <c r="AO1255" s="59"/>
      <c r="AP1255" s="59"/>
      <c r="AQ1255" s="166"/>
      <c r="AR1255" s="59"/>
      <c r="AS1255" s="59"/>
      <c r="AT1255" s="149"/>
      <c r="AU1255" s="149"/>
      <c r="AV1255" s="149"/>
      <c r="AW1255" s="149"/>
      <c r="AX1255" s="150"/>
      <c r="AY1255" s="151"/>
      <c r="AZ1255" s="59"/>
      <c r="BA1255" s="59"/>
      <c r="BB1255" s="59"/>
      <c r="BC1255" s="59"/>
      <c r="BD1255" s="59"/>
      <c r="BE1255" s="59"/>
      <c r="BF1255" s="43"/>
      <c r="BG1255" s="59"/>
      <c r="BH1255" s="59"/>
      <c r="BI1255" s="59"/>
      <c r="BJ1255" s="59"/>
      <c r="BK1255" s="59"/>
      <c r="BL1255" s="59"/>
      <c r="BM1255" s="59"/>
    </row>
    <row r="1256" spans="1:65" x14ac:dyDescent="0.25">
      <c r="A1256" s="82"/>
      <c r="B1256" s="122" t="s">
        <v>10</v>
      </c>
      <c r="C1256" s="122">
        <v>4172.5</v>
      </c>
      <c r="D1256" s="122">
        <v>36.003398823676399</v>
      </c>
      <c r="E1256" s="142">
        <f>IF(B1255=B1256,0,MAX(E$4:E1255)+1)</f>
        <v>0</v>
      </c>
      <c r="F1256" s="142">
        <f t="shared" si="242"/>
        <v>2</v>
      </c>
      <c r="G1256" s="142" t="str">
        <f t="shared" si="236"/>
        <v/>
      </c>
      <c r="H1256" s="142" t="str">
        <f t="shared" si="237"/>
        <v/>
      </c>
      <c r="I1256" s="59"/>
      <c r="J1256" s="104"/>
      <c r="K1256" s="59"/>
      <c r="L1256" s="59"/>
      <c r="M1256" s="59"/>
      <c r="N1256" s="44"/>
      <c r="O1256" s="44"/>
      <c r="P1256" s="44"/>
      <c r="Q1256" s="43" t="str">
        <f t="shared" si="234"/>
        <v/>
      </c>
      <c r="R1256" s="60" t="str">
        <f t="shared" si="243"/>
        <v/>
      </c>
      <c r="S1256" s="60" t="str">
        <f t="shared" si="243"/>
        <v/>
      </c>
      <c r="T1256" s="60" t="str">
        <f t="shared" si="243"/>
        <v/>
      </c>
      <c r="U1256" s="60" t="str">
        <f t="shared" si="243"/>
        <v/>
      </c>
      <c r="V1256" s="60" t="str">
        <f t="shared" si="243"/>
        <v/>
      </c>
      <c r="W1256" s="44"/>
      <c r="X1256" s="44" t="str">
        <f t="shared" si="238"/>
        <v/>
      </c>
      <c r="Y1256" s="142" t="str">
        <f t="shared" si="235"/>
        <v/>
      </c>
      <c r="Z1256" s="172" t="str">
        <f t="shared" si="239"/>
        <v/>
      </c>
      <c r="AA1256" s="169" t="str">
        <f>IF(ISNUMBER($Q1256),INDEX($D$1:$D$3663,S1256,1),"")</f>
        <v/>
      </c>
      <c r="AB1256" s="169" t="str">
        <f>IF(ISNUMBER($Q1256),INDEX($D$1:$D$3663,T1256,1),"")</f>
        <v/>
      </c>
      <c r="AC1256" s="169" t="str">
        <f>IF(ISNUMBER($Q1256),INDEX($D$1:$D$3663,U1256,1),"")</f>
        <v/>
      </c>
      <c r="AD1256" s="169" t="str">
        <f>IF(ISNUMBER($Q1256),INDEX($D$1:$D$3663,V1256,1),"")</f>
        <v/>
      </c>
      <c r="AE1256" s="59"/>
      <c r="AF1256" s="177" t="str">
        <f t="shared" si="240"/>
        <v/>
      </c>
      <c r="AG1256" s="178" t="s">
        <v>1403</v>
      </c>
      <c r="AH1256" s="59"/>
      <c r="AI1256" s="163" t="str">
        <f t="shared" si="241"/>
        <v/>
      </c>
      <c r="AJ1256" s="162" t="str">
        <f t="shared" si="244"/>
        <v/>
      </c>
      <c r="AK1256" s="119"/>
      <c r="AL1256" s="59" t="str">
        <f>IF(ISNUMBER($AJ1256),INDEX($Z$4:$AC$3663,$AJ1256,AL$3),"")</f>
        <v/>
      </c>
      <c r="AM1256" s="149" t="str">
        <f>IF(ISNUMBER($AJ1256),INDEX($Z$4:$AC$3663,$AJ1256,AM$3),"")</f>
        <v/>
      </c>
      <c r="AN1256" s="149" t="str">
        <f>IF(ISNUMBER($AJ1256),INDEX($Z$4:$AC$3663,$AJ1256,AN$3),"")</f>
        <v/>
      </c>
      <c r="AO1256" s="59"/>
      <c r="AP1256" s="59"/>
      <c r="AQ1256" s="166"/>
      <c r="AR1256" s="59"/>
      <c r="AS1256" s="59"/>
      <c r="AT1256" s="149"/>
      <c r="AU1256" s="149"/>
      <c r="AV1256" s="149"/>
      <c r="AW1256" s="149"/>
      <c r="AX1256" s="150"/>
      <c r="AY1256" s="151"/>
      <c r="AZ1256" s="59"/>
      <c r="BA1256" s="59"/>
      <c r="BB1256" s="59"/>
      <c r="BC1256" s="59"/>
      <c r="BD1256" s="59"/>
      <c r="BE1256" s="59"/>
      <c r="BF1256" s="43"/>
      <c r="BG1256" s="59"/>
      <c r="BH1256" s="59"/>
      <c r="BI1256" s="59"/>
      <c r="BJ1256" s="59"/>
      <c r="BK1256" s="59"/>
      <c r="BL1256" s="59"/>
      <c r="BM1256" s="59"/>
    </row>
    <row r="1257" spans="1:65" x14ac:dyDescent="0.25">
      <c r="A1257" s="82"/>
      <c r="B1257" s="122" t="s">
        <v>10</v>
      </c>
      <c r="C1257" s="122">
        <v>4173.5</v>
      </c>
      <c r="D1257" s="122">
        <v>36.204801907154298</v>
      </c>
      <c r="E1257" s="142">
        <f>IF(B1256=B1257,0,MAX(E$4:E1256)+1)</f>
        <v>0</v>
      </c>
      <c r="F1257" s="142">
        <f t="shared" si="242"/>
        <v>2</v>
      </c>
      <c r="G1257" s="142" t="str">
        <f t="shared" si="236"/>
        <v/>
      </c>
      <c r="H1257" s="142" t="str">
        <f t="shared" si="237"/>
        <v/>
      </c>
      <c r="I1257" s="59"/>
      <c r="J1257" s="104"/>
      <c r="K1257" s="59"/>
      <c r="L1257" s="59"/>
      <c r="M1257" s="59"/>
      <c r="N1257" s="44"/>
      <c r="O1257" s="44"/>
      <c r="P1257" s="44"/>
      <c r="Q1257" s="43" t="str">
        <f t="shared" si="234"/>
        <v/>
      </c>
      <c r="R1257" s="60" t="str">
        <f t="shared" si="243"/>
        <v/>
      </c>
      <c r="S1257" s="60" t="str">
        <f t="shared" si="243"/>
        <v/>
      </c>
      <c r="T1257" s="60" t="str">
        <f t="shared" si="243"/>
        <v/>
      </c>
      <c r="U1257" s="60" t="str">
        <f t="shared" si="243"/>
        <v/>
      </c>
      <c r="V1257" s="60" t="str">
        <f t="shared" si="243"/>
        <v/>
      </c>
      <c r="W1257" s="44"/>
      <c r="X1257" s="44" t="str">
        <f t="shared" si="238"/>
        <v/>
      </c>
      <c r="Y1257" s="142" t="str">
        <f t="shared" si="235"/>
        <v/>
      </c>
      <c r="Z1257" s="172" t="str">
        <f t="shared" si="239"/>
        <v/>
      </c>
      <c r="AA1257" s="169" t="str">
        <f>IF(ISNUMBER($Q1257),INDEX($D$1:$D$3663,S1257,1),"")</f>
        <v/>
      </c>
      <c r="AB1257" s="169" t="str">
        <f>IF(ISNUMBER($Q1257),INDEX($D$1:$D$3663,T1257,1),"")</f>
        <v/>
      </c>
      <c r="AC1257" s="169" t="str">
        <f>IF(ISNUMBER($Q1257),INDEX($D$1:$D$3663,U1257,1),"")</f>
        <v/>
      </c>
      <c r="AD1257" s="169" t="str">
        <f>IF(ISNUMBER($Q1257),INDEX($D$1:$D$3663,V1257,1),"")</f>
        <v/>
      </c>
      <c r="AE1257" s="59"/>
      <c r="AF1257" s="177" t="str">
        <f t="shared" si="240"/>
        <v/>
      </c>
      <c r="AG1257" s="178" t="s">
        <v>1403</v>
      </c>
      <c r="AH1257" s="59"/>
      <c r="AI1257" s="163" t="str">
        <f t="shared" si="241"/>
        <v/>
      </c>
      <c r="AJ1257" s="162" t="str">
        <f t="shared" si="244"/>
        <v/>
      </c>
      <c r="AK1257" s="119"/>
      <c r="AL1257" s="59" t="str">
        <f>IF(ISNUMBER($AJ1257),INDEX($Z$4:$AC$3663,$AJ1257,AL$3),"")</f>
        <v/>
      </c>
      <c r="AM1257" s="149" t="str">
        <f>IF(ISNUMBER($AJ1257),INDEX($Z$4:$AC$3663,$AJ1257,AM$3),"")</f>
        <v/>
      </c>
      <c r="AN1257" s="149" t="str">
        <f>IF(ISNUMBER($AJ1257),INDEX($Z$4:$AC$3663,$AJ1257,AN$3),"")</f>
        <v/>
      </c>
      <c r="AO1257" s="59"/>
      <c r="AP1257" s="59"/>
      <c r="AQ1257" s="166"/>
      <c r="AR1257" s="59"/>
      <c r="AS1257" s="59"/>
      <c r="AT1257" s="149"/>
      <c r="AU1257" s="149"/>
      <c r="AV1257" s="149"/>
      <c r="AW1257" s="149"/>
      <c r="AX1257" s="150"/>
      <c r="AY1257" s="151"/>
      <c r="AZ1257" s="59"/>
      <c r="BA1257" s="59"/>
      <c r="BB1257" s="59"/>
      <c r="BC1257" s="59"/>
      <c r="BD1257" s="59"/>
      <c r="BE1257" s="59"/>
      <c r="BF1257" s="43"/>
      <c r="BG1257" s="59"/>
      <c r="BH1257" s="59"/>
      <c r="BI1257" s="59"/>
      <c r="BJ1257" s="59"/>
      <c r="BK1257" s="59"/>
      <c r="BL1257" s="59"/>
      <c r="BM1257" s="59"/>
    </row>
    <row r="1258" spans="1:65" x14ac:dyDescent="0.25">
      <c r="A1258" s="82"/>
      <c r="B1258" s="122" t="s">
        <v>10</v>
      </c>
      <c r="C1258" s="122">
        <v>4174.5</v>
      </c>
      <c r="D1258" s="122">
        <v>36.303912108341699</v>
      </c>
      <c r="E1258" s="142">
        <f>IF(B1257=B1258,0,MAX(E$4:E1257)+1)</f>
        <v>0</v>
      </c>
      <c r="F1258" s="142">
        <f t="shared" si="242"/>
        <v>2</v>
      </c>
      <c r="G1258" s="142" t="str">
        <f t="shared" si="236"/>
        <v/>
      </c>
      <c r="H1258" s="142" t="str">
        <f t="shared" si="237"/>
        <v/>
      </c>
      <c r="I1258" s="59"/>
      <c r="J1258" s="104"/>
      <c r="K1258" s="59"/>
      <c r="L1258" s="59"/>
      <c r="M1258" s="59"/>
      <c r="N1258" s="44"/>
      <c r="O1258" s="44"/>
      <c r="P1258" s="44"/>
      <c r="Q1258" s="43" t="str">
        <f t="shared" si="234"/>
        <v/>
      </c>
      <c r="R1258" s="60" t="str">
        <f t="shared" si="243"/>
        <v/>
      </c>
      <c r="S1258" s="60" t="str">
        <f t="shared" si="243"/>
        <v/>
      </c>
      <c r="T1258" s="60" t="str">
        <f t="shared" si="243"/>
        <v/>
      </c>
      <c r="U1258" s="60" t="str">
        <f t="shared" si="243"/>
        <v/>
      </c>
      <c r="V1258" s="60" t="str">
        <f t="shared" si="243"/>
        <v/>
      </c>
      <c r="W1258" s="44"/>
      <c r="X1258" s="44" t="str">
        <f t="shared" si="238"/>
        <v/>
      </c>
      <c r="Y1258" s="142" t="str">
        <f t="shared" si="235"/>
        <v/>
      </c>
      <c r="Z1258" s="172" t="str">
        <f t="shared" si="239"/>
        <v/>
      </c>
      <c r="AA1258" s="169" t="str">
        <f>IF(ISNUMBER($Q1258),INDEX($D$1:$D$3663,S1258,1),"")</f>
        <v/>
      </c>
      <c r="AB1258" s="169" t="str">
        <f>IF(ISNUMBER($Q1258),INDEX($D$1:$D$3663,T1258,1),"")</f>
        <v/>
      </c>
      <c r="AC1258" s="169" t="str">
        <f>IF(ISNUMBER($Q1258),INDEX($D$1:$D$3663,U1258,1),"")</f>
        <v/>
      </c>
      <c r="AD1258" s="169" t="str">
        <f>IF(ISNUMBER($Q1258),INDEX($D$1:$D$3663,V1258,1),"")</f>
        <v/>
      </c>
      <c r="AE1258" s="59"/>
      <c r="AF1258" s="177" t="str">
        <f t="shared" si="240"/>
        <v/>
      </c>
      <c r="AG1258" s="178" t="s">
        <v>1403</v>
      </c>
      <c r="AH1258" s="59"/>
      <c r="AI1258" s="163" t="str">
        <f t="shared" si="241"/>
        <v/>
      </c>
      <c r="AJ1258" s="162" t="str">
        <f t="shared" si="244"/>
        <v/>
      </c>
      <c r="AK1258" s="119"/>
      <c r="AL1258" s="59" t="str">
        <f>IF(ISNUMBER($AJ1258),INDEX($Z$4:$AC$3663,$AJ1258,AL$3),"")</f>
        <v/>
      </c>
      <c r="AM1258" s="149" t="str">
        <f>IF(ISNUMBER($AJ1258),INDEX($Z$4:$AC$3663,$AJ1258,AM$3),"")</f>
        <v/>
      </c>
      <c r="AN1258" s="149" t="str">
        <f>IF(ISNUMBER($AJ1258),INDEX($Z$4:$AC$3663,$AJ1258,AN$3),"")</f>
        <v/>
      </c>
      <c r="AO1258" s="59"/>
      <c r="AP1258" s="59"/>
      <c r="AQ1258" s="166"/>
      <c r="AR1258" s="59"/>
      <c r="AS1258" s="59"/>
      <c r="AT1258" s="149"/>
      <c r="AU1258" s="149"/>
      <c r="AV1258" s="149"/>
      <c r="AW1258" s="149"/>
      <c r="AX1258" s="150"/>
      <c r="AY1258" s="151"/>
      <c r="AZ1258" s="59"/>
      <c r="BA1258" s="59"/>
      <c r="BB1258" s="59"/>
      <c r="BC1258" s="59"/>
      <c r="BD1258" s="59"/>
      <c r="BE1258" s="59"/>
      <c r="BF1258" s="43"/>
      <c r="BG1258" s="59"/>
      <c r="BH1258" s="59"/>
      <c r="BI1258" s="59"/>
      <c r="BJ1258" s="59"/>
      <c r="BK1258" s="59"/>
      <c r="BL1258" s="59"/>
      <c r="BM1258" s="59"/>
    </row>
    <row r="1259" spans="1:65" x14ac:dyDescent="0.25">
      <c r="A1259" s="82"/>
      <c r="B1259" s="122" t="s">
        <v>10</v>
      </c>
      <c r="C1259" s="122">
        <v>4175.5</v>
      </c>
      <c r="D1259" s="122">
        <v>35.856925811379099</v>
      </c>
      <c r="E1259" s="142">
        <f>IF(B1258=B1259,0,MAX(E$4:E1258)+1)</f>
        <v>0</v>
      </c>
      <c r="F1259" s="142">
        <f t="shared" si="242"/>
        <v>2</v>
      </c>
      <c r="G1259" s="142" t="str">
        <f t="shared" si="236"/>
        <v/>
      </c>
      <c r="H1259" s="142" t="str">
        <f t="shared" si="237"/>
        <v/>
      </c>
      <c r="I1259" s="59"/>
      <c r="J1259" s="104"/>
      <c r="K1259" s="59"/>
      <c r="L1259" s="59"/>
      <c r="M1259" s="59"/>
      <c r="N1259" s="44"/>
      <c r="O1259" s="44"/>
      <c r="P1259" s="44"/>
      <c r="Q1259" s="43" t="str">
        <f t="shared" si="234"/>
        <v/>
      </c>
      <c r="R1259" s="60" t="str">
        <f t="shared" si="243"/>
        <v/>
      </c>
      <c r="S1259" s="60" t="str">
        <f t="shared" si="243"/>
        <v/>
      </c>
      <c r="T1259" s="60" t="str">
        <f t="shared" si="243"/>
        <v/>
      </c>
      <c r="U1259" s="60" t="str">
        <f t="shared" si="243"/>
        <v/>
      </c>
      <c r="V1259" s="60" t="str">
        <f t="shared" si="243"/>
        <v/>
      </c>
      <c r="W1259" s="44"/>
      <c r="X1259" s="44" t="str">
        <f t="shared" si="238"/>
        <v/>
      </c>
      <c r="Y1259" s="142" t="str">
        <f t="shared" si="235"/>
        <v/>
      </c>
      <c r="Z1259" s="172" t="str">
        <f t="shared" si="239"/>
        <v/>
      </c>
      <c r="AA1259" s="169" t="str">
        <f>IF(ISNUMBER($Q1259),INDEX($D$1:$D$3663,S1259,1),"")</f>
        <v/>
      </c>
      <c r="AB1259" s="169" t="str">
        <f>IF(ISNUMBER($Q1259),INDEX($D$1:$D$3663,T1259,1),"")</f>
        <v/>
      </c>
      <c r="AC1259" s="169" t="str">
        <f>IF(ISNUMBER($Q1259),INDEX($D$1:$D$3663,U1259,1),"")</f>
        <v/>
      </c>
      <c r="AD1259" s="169" t="str">
        <f>IF(ISNUMBER($Q1259),INDEX($D$1:$D$3663,V1259,1),"")</f>
        <v/>
      </c>
      <c r="AE1259" s="59"/>
      <c r="AF1259" s="177" t="str">
        <f t="shared" si="240"/>
        <v/>
      </c>
      <c r="AG1259" s="178" t="s">
        <v>1403</v>
      </c>
      <c r="AH1259" s="59"/>
      <c r="AI1259" s="163" t="str">
        <f t="shared" si="241"/>
        <v/>
      </c>
      <c r="AJ1259" s="162" t="str">
        <f t="shared" si="244"/>
        <v/>
      </c>
      <c r="AK1259" s="119"/>
      <c r="AL1259" s="59" t="str">
        <f>IF(ISNUMBER($AJ1259),INDEX($Z$4:$AC$3663,$AJ1259,AL$3),"")</f>
        <v/>
      </c>
      <c r="AM1259" s="149" t="str">
        <f>IF(ISNUMBER($AJ1259),INDEX($Z$4:$AC$3663,$AJ1259,AM$3),"")</f>
        <v/>
      </c>
      <c r="AN1259" s="149" t="str">
        <f>IF(ISNUMBER($AJ1259),INDEX($Z$4:$AC$3663,$AJ1259,AN$3),"")</f>
        <v/>
      </c>
      <c r="AO1259" s="59"/>
      <c r="AP1259" s="59"/>
      <c r="AQ1259" s="166"/>
      <c r="AR1259" s="59"/>
      <c r="AS1259" s="59"/>
      <c r="AT1259" s="149"/>
      <c r="AU1259" s="149"/>
      <c r="AV1259" s="149"/>
      <c r="AW1259" s="149"/>
      <c r="AX1259" s="150"/>
      <c r="AY1259" s="151"/>
      <c r="AZ1259" s="59"/>
      <c r="BA1259" s="59"/>
      <c r="BB1259" s="59"/>
      <c r="BC1259" s="59"/>
      <c r="BD1259" s="59"/>
      <c r="BE1259" s="59"/>
      <c r="BF1259" s="43"/>
      <c r="BG1259" s="59"/>
      <c r="BH1259" s="59"/>
      <c r="BI1259" s="59"/>
      <c r="BJ1259" s="59"/>
      <c r="BK1259" s="59"/>
      <c r="BL1259" s="59"/>
      <c r="BM1259" s="59"/>
    </row>
    <row r="1260" spans="1:65" x14ac:dyDescent="0.25">
      <c r="A1260" s="82"/>
      <c r="B1260" s="122" t="s">
        <v>10</v>
      </c>
      <c r="C1260" s="122">
        <v>4176.5</v>
      </c>
      <c r="D1260" s="122">
        <v>36.335385198405604</v>
      </c>
      <c r="E1260" s="142">
        <f>IF(B1259=B1260,0,MAX(E$4:E1259)+1)</f>
        <v>0</v>
      </c>
      <c r="F1260" s="142">
        <f t="shared" si="242"/>
        <v>2</v>
      </c>
      <c r="G1260" s="142" t="str">
        <f t="shared" si="236"/>
        <v/>
      </c>
      <c r="H1260" s="142" t="str">
        <f t="shared" si="237"/>
        <v/>
      </c>
      <c r="I1260" s="59"/>
      <c r="J1260" s="104"/>
      <c r="K1260" s="59"/>
      <c r="L1260" s="59"/>
      <c r="M1260" s="59"/>
      <c r="N1260" s="44"/>
      <c r="O1260" s="44"/>
      <c r="P1260" s="44"/>
      <c r="Q1260" s="43" t="str">
        <f t="shared" si="234"/>
        <v/>
      </c>
      <c r="R1260" s="60" t="str">
        <f t="shared" si="243"/>
        <v/>
      </c>
      <c r="S1260" s="60" t="str">
        <f t="shared" si="243"/>
        <v/>
      </c>
      <c r="T1260" s="60" t="str">
        <f t="shared" si="243"/>
        <v/>
      </c>
      <c r="U1260" s="60" t="str">
        <f t="shared" si="243"/>
        <v/>
      </c>
      <c r="V1260" s="60" t="str">
        <f t="shared" si="243"/>
        <v/>
      </c>
      <c r="W1260" s="44"/>
      <c r="X1260" s="44" t="str">
        <f t="shared" si="238"/>
        <v/>
      </c>
      <c r="Y1260" s="142" t="str">
        <f t="shared" si="235"/>
        <v/>
      </c>
      <c r="Z1260" s="172" t="str">
        <f t="shared" si="239"/>
        <v/>
      </c>
      <c r="AA1260" s="169" t="str">
        <f>IF(ISNUMBER($Q1260),INDEX($D$1:$D$3663,S1260,1),"")</f>
        <v/>
      </c>
      <c r="AB1260" s="169" t="str">
        <f>IF(ISNUMBER($Q1260),INDEX($D$1:$D$3663,T1260,1),"")</f>
        <v/>
      </c>
      <c r="AC1260" s="169" t="str">
        <f>IF(ISNUMBER($Q1260),INDEX($D$1:$D$3663,U1260,1),"")</f>
        <v/>
      </c>
      <c r="AD1260" s="169" t="str">
        <f>IF(ISNUMBER($Q1260),INDEX($D$1:$D$3663,V1260,1),"")</f>
        <v/>
      </c>
      <c r="AE1260" s="59"/>
      <c r="AF1260" s="177" t="str">
        <f t="shared" si="240"/>
        <v/>
      </c>
      <c r="AG1260" s="178" t="s">
        <v>1403</v>
      </c>
      <c r="AH1260" s="59"/>
      <c r="AI1260" s="163" t="str">
        <f t="shared" si="241"/>
        <v/>
      </c>
      <c r="AJ1260" s="162" t="str">
        <f t="shared" si="244"/>
        <v/>
      </c>
      <c r="AK1260" s="119"/>
      <c r="AL1260" s="59" t="str">
        <f>IF(ISNUMBER($AJ1260),INDEX($Z$4:$AC$3663,$AJ1260,AL$3),"")</f>
        <v/>
      </c>
      <c r="AM1260" s="149" t="str">
        <f>IF(ISNUMBER($AJ1260),INDEX($Z$4:$AC$3663,$AJ1260,AM$3),"")</f>
        <v/>
      </c>
      <c r="AN1260" s="149" t="str">
        <f>IF(ISNUMBER($AJ1260),INDEX($Z$4:$AC$3663,$AJ1260,AN$3),"")</f>
        <v/>
      </c>
      <c r="AO1260" s="59"/>
      <c r="AP1260" s="59"/>
      <c r="AQ1260" s="166"/>
      <c r="AR1260" s="59"/>
      <c r="AS1260" s="59"/>
      <c r="AT1260" s="149"/>
      <c r="AU1260" s="149"/>
      <c r="AV1260" s="149"/>
      <c r="AW1260" s="149"/>
      <c r="AX1260" s="150"/>
      <c r="AY1260" s="151"/>
      <c r="AZ1260" s="59"/>
      <c r="BA1260" s="59"/>
      <c r="BB1260" s="59"/>
      <c r="BC1260" s="59"/>
      <c r="BD1260" s="59"/>
      <c r="BE1260" s="59"/>
      <c r="BF1260" s="43"/>
      <c r="BG1260" s="59"/>
      <c r="BH1260" s="59"/>
      <c r="BI1260" s="59"/>
      <c r="BJ1260" s="59"/>
      <c r="BK1260" s="59"/>
      <c r="BL1260" s="59"/>
      <c r="BM1260" s="59"/>
    </row>
    <row r="1261" spans="1:65" x14ac:dyDescent="0.25">
      <c r="A1261" s="82"/>
      <c r="B1261" s="122" t="s">
        <v>10</v>
      </c>
      <c r="C1261" s="122">
        <v>4177.5</v>
      </c>
      <c r="D1261" s="122">
        <v>36.126441755370401</v>
      </c>
      <c r="E1261" s="142">
        <f>IF(B1260=B1261,0,MAX(E$4:E1260)+1)</f>
        <v>0</v>
      </c>
      <c r="F1261" s="142">
        <f t="shared" si="242"/>
        <v>2</v>
      </c>
      <c r="G1261" s="142" t="str">
        <f t="shared" si="236"/>
        <v/>
      </c>
      <c r="H1261" s="142" t="str">
        <f t="shared" si="237"/>
        <v/>
      </c>
      <c r="I1261" s="59"/>
      <c r="J1261" s="104"/>
      <c r="K1261" s="59"/>
      <c r="L1261" s="59"/>
      <c r="M1261" s="59"/>
      <c r="N1261" s="44"/>
      <c r="O1261" s="44"/>
      <c r="P1261" s="44"/>
      <c r="Q1261" s="43" t="str">
        <f t="shared" si="234"/>
        <v/>
      </c>
      <c r="R1261" s="60" t="str">
        <f t="shared" si="243"/>
        <v/>
      </c>
      <c r="S1261" s="60" t="str">
        <f t="shared" si="243"/>
        <v/>
      </c>
      <c r="T1261" s="60" t="str">
        <f t="shared" si="243"/>
        <v/>
      </c>
      <c r="U1261" s="60" t="str">
        <f t="shared" si="243"/>
        <v/>
      </c>
      <c r="V1261" s="60" t="str">
        <f t="shared" si="243"/>
        <v/>
      </c>
      <c r="W1261" s="44"/>
      <c r="X1261" s="44" t="str">
        <f t="shared" si="238"/>
        <v/>
      </c>
      <c r="Y1261" s="142" t="str">
        <f t="shared" si="235"/>
        <v/>
      </c>
      <c r="Z1261" s="172" t="str">
        <f t="shared" si="239"/>
        <v/>
      </c>
      <c r="AA1261" s="169" t="str">
        <f>IF(ISNUMBER($Q1261),INDEX($D$1:$D$3663,S1261,1),"")</f>
        <v/>
      </c>
      <c r="AB1261" s="169" t="str">
        <f>IF(ISNUMBER($Q1261),INDEX($D$1:$D$3663,T1261,1),"")</f>
        <v/>
      </c>
      <c r="AC1261" s="169" t="str">
        <f>IF(ISNUMBER($Q1261),INDEX($D$1:$D$3663,U1261,1),"")</f>
        <v/>
      </c>
      <c r="AD1261" s="169" t="str">
        <f>IF(ISNUMBER($Q1261),INDEX($D$1:$D$3663,V1261,1),"")</f>
        <v/>
      </c>
      <c r="AE1261" s="59"/>
      <c r="AF1261" s="177" t="str">
        <f t="shared" si="240"/>
        <v/>
      </c>
      <c r="AG1261" s="178" t="s">
        <v>1403</v>
      </c>
      <c r="AH1261" s="59"/>
      <c r="AI1261" s="163" t="str">
        <f t="shared" si="241"/>
        <v/>
      </c>
      <c r="AJ1261" s="162" t="str">
        <f t="shared" si="244"/>
        <v/>
      </c>
      <c r="AK1261" s="119"/>
      <c r="AL1261" s="59" t="str">
        <f>IF(ISNUMBER($AJ1261),INDEX($Z$4:$AC$3663,$AJ1261,AL$3),"")</f>
        <v/>
      </c>
      <c r="AM1261" s="149" t="str">
        <f>IF(ISNUMBER($AJ1261),INDEX($Z$4:$AC$3663,$AJ1261,AM$3),"")</f>
        <v/>
      </c>
      <c r="AN1261" s="149" t="str">
        <f>IF(ISNUMBER($AJ1261),INDEX($Z$4:$AC$3663,$AJ1261,AN$3),"")</f>
        <v/>
      </c>
      <c r="AO1261" s="59"/>
      <c r="AP1261" s="59"/>
      <c r="AQ1261" s="166"/>
      <c r="AR1261" s="59"/>
      <c r="AS1261" s="59"/>
      <c r="AT1261" s="149"/>
      <c r="AU1261" s="149"/>
      <c r="AV1261" s="149"/>
      <c r="AW1261" s="149"/>
      <c r="AX1261" s="150"/>
      <c r="AY1261" s="151"/>
      <c r="AZ1261" s="59"/>
      <c r="BA1261" s="59"/>
      <c r="BB1261" s="59"/>
      <c r="BC1261" s="59"/>
      <c r="BD1261" s="59"/>
      <c r="BE1261" s="59"/>
      <c r="BF1261" s="43"/>
      <c r="BG1261" s="59"/>
      <c r="BH1261" s="59"/>
      <c r="BI1261" s="59"/>
      <c r="BJ1261" s="59"/>
      <c r="BK1261" s="59"/>
      <c r="BL1261" s="59"/>
      <c r="BM1261" s="59"/>
    </row>
    <row r="1262" spans="1:65" x14ac:dyDescent="0.25">
      <c r="A1262" s="82"/>
      <c r="B1262" s="122" t="s">
        <v>10</v>
      </c>
      <c r="C1262" s="122">
        <v>4178.5</v>
      </c>
      <c r="D1262" s="122">
        <v>36.049865705098</v>
      </c>
      <c r="E1262" s="142">
        <f>IF(B1261=B1262,0,MAX(E$4:E1261)+1)</f>
        <v>0</v>
      </c>
      <c r="F1262" s="142">
        <f t="shared" si="242"/>
        <v>2</v>
      </c>
      <c r="G1262" s="142" t="str">
        <f t="shared" si="236"/>
        <v/>
      </c>
      <c r="H1262" s="142" t="str">
        <f t="shared" si="237"/>
        <v/>
      </c>
      <c r="I1262" s="59"/>
      <c r="J1262" s="104"/>
      <c r="K1262" s="59"/>
      <c r="L1262" s="59"/>
      <c r="M1262" s="59"/>
      <c r="N1262" s="44"/>
      <c r="O1262" s="44"/>
      <c r="P1262" s="44"/>
      <c r="Q1262" s="43" t="str">
        <f t="shared" si="234"/>
        <v/>
      </c>
      <c r="R1262" s="60" t="str">
        <f t="shared" si="243"/>
        <v/>
      </c>
      <c r="S1262" s="60" t="str">
        <f t="shared" si="243"/>
        <v/>
      </c>
      <c r="T1262" s="60" t="str">
        <f t="shared" si="243"/>
        <v/>
      </c>
      <c r="U1262" s="60" t="str">
        <f t="shared" si="243"/>
        <v/>
      </c>
      <c r="V1262" s="60" t="str">
        <f t="shared" si="243"/>
        <v/>
      </c>
      <c r="W1262" s="44"/>
      <c r="X1262" s="44" t="str">
        <f t="shared" si="238"/>
        <v/>
      </c>
      <c r="Y1262" s="142" t="str">
        <f t="shared" si="235"/>
        <v/>
      </c>
      <c r="Z1262" s="172" t="str">
        <f t="shared" si="239"/>
        <v/>
      </c>
      <c r="AA1262" s="169" t="str">
        <f>IF(ISNUMBER($Q1262),INDEX($D$1:$D$3663,S1262,1),"")</f>
        <v/>
      </c>
      <c r="AB1262" s="169" t="str">
        <f>IF(ISNUMBER($Q1262),INDEX($D$1:$D$3663,T1262,1),"")</f>
        <v/>
      </c>
      <c r="AC1262" s="169" t="str">
        <f>IF(ISNUMBER($Q1262),INDEX($D$1:$D$3663,U1262,1),"")</f>
        <v/>
      </c>
      <c r="AD1262" s="169" t="str">
        <f>IF(ISNUMBER($Q1262),INDEX($D$1:$D$3663,V1262,1),"")</f>
        <v/>
      </c>
      <c r="AE1262" s="59"/>
      <c r="AF1262" s="177" t="str">
        <f t="shared" si="240"/>
        <v/>
      </c>
      <c r="AG1262" s="178" t="s">
        <v>1403</v>
      </c>
      <c r="AH1262" s="59"/>
      <c r="AI1262" s="163" t="str">
        <f t="shared" si="241"/>
        <v/>
      </c>
      <c r="AJ1262" s="162" t="str">
        <f t="shared" si="244"/>
        <v/>
      </c>
      <c r="AK1262" s="119"/>
      <c r="AL1262" s="59" t="str">
        <f>IF(ISNUMBER($AJ1262),INDEX($Z$4:$AC$3663,$AJ1262,AL$3),"")</f>
        <v/>
      </c>
      <c r="AM1262" s="149" t="str">
        <f>IF(ISNUMBER($AJ1262),INDEX($Z$4:$AC$3663,$AJ1262,AM$3),"")</f>
        <v/>
      </c>
      <c r="AN1262" s="149" t="str">
        <f>IF(ISNUMBER($AJ1262),INDEX($Z$4:$AC$3663,$AJ1262,AN$3),"")</f>
        <v/>
      </c>
      <c r="AO1262" s="59"/>
      <c r="AP1262" s="59"/>
      <c r="AQ1262" s="166"/>
      <c r="AR1262" s="59"/>
      <c r="AS1262" s="59"/>
      <c r="AT1262" s="149"/>
      <c r="AU1262" s="149"/>
      <c r="AV1262" s="149"/>
      <c r="AW1262" s="149"/>
      <c r="AX1262" s="150"/>
      <c r="AY1262" s="151"/>
      <c r="AZ1262" s="59"/>
      <c r="BA1262" s="59"/>
      <c r="BB1262" s="59"/>
      <c r="BC1262" s="59"/>
      <c r="BD1262" s="59"/>
      <c r="BE1262" s="59"/>
      <c r="BF1262" s="43"/>
      <c r="BG1262" s="59"/>
      <c r="BH1262" s="59"/>
      <c r="BI1262" s="59"/>
      <c r="BJ1262" s="59"/>
      <c r="BK1262" s="59"/>
      <c r="BL1262" s="59"/>
      <c r="BM1262" s="59"/>
    </row>
    <row r="1263" spans="1:65" x14ac:dyDescent="0.25">
      <c r="A1263" s="82"/>
      <c r="B1263" s="122" t="s">
        <v>10</v>
      </c>
      <c r="C1263" s="122">
        <v>4179.5</v>
      </c>
      <c r="D1263" s="122">
        <v>36.102882983964598</v>
      </c>
      <c r="E1263" s="142">
        <f>IF(B1262=B1263,0,MAX(E$4:E1262)+1)</f>
        <v>0</v>
      </c>
      <c r="F1263" s="142">
        <f t="shared" si="242"/>
        <v>2</v>
      </c>
      <c r="G1263" s="142" t="str">
        <f t="shared" si="236"/>
        <v/>
      </c>
      <c r="H1263" s="142" t="str">
        <f t="shared" si="237"/>
        <v/>
      </c>
      <c r="I1263" s="59"/>
      <c r="J1263" s="104"/>
      <c r="K1263" s="59"/>
      <c r="L1263" s="59"/>
      <c r="M1263" s="59"/>
      <c r="N1263" s="44"/>
      <c r="O1263" s="44"/>
      <c r="P1263" s="44"/>
      <c r="Q1263" s="43" t="str">
        <f t="shared" si="234"/>
        <v/>
      </c>
      <c r="R1263" s="60" t="str">
        <f t="shared" si="243"/>
        <v/>
      </c>
      <c r="S1263" s="60" t="str">
        <f t="shared" si="243"/>
        <v/>
      </c>
      <c r="T1263" s="60" t="str">
        <f t="shared" si="243"/>
        <v/>
      </c>
      <c r="U1263" s="60" t="str">
        <f t="shared" si="243"/>
        <v/>
      </c>
      <c r="V1263" s="60" t="str">
        <f t="shared" si="243"/>
        <v/>
      </c>
      <c r="W1263" s="44"/>
      <c r="X1263" s="44" t="str">
        <f t="shared" si="238"/>
        <v/>
      </c>
      <c r="Y1263" s="142" t="str">
        <f t="shared" si="235"/>
        <v/>
      </c>
      <c r="Z1263" s="172" t="str">
        <f t="shared" si="239"/>
        <v/>
      </c>
      <c r="AA1263" s="169" t="str">
        <f>IF(ISNUMBER($Q1263),INDEX($D$1:$D$3663,S1263,1),"")</f>
        <v/>
      </c>
      <c r="AB1263" s="169" t="str">
        <f>IF(ISNUMBER($Q1263),INDEX($D$1:$D$3663,T1263,1),"")</f>
        <v/>
      </c>
      <c r="AC1263" s="169" t="str">
        <f>IF(ISNUMBER($Q1263),INDEX($D$1:$D$3663,U1263,1),"")</f>
        <v/>
      </c>
      <c r="AD1263" s="169" t="str">
        <f>IF(ISNUMBER($Q1263),INDEX($D$1:$D$3663,V1263,1),"")</f>
        <v/>
      </c>
      <c r="AE1263" s="59"/>
      <c r="AF1263" s="177" t="str">
        <f t="shared" si="240"/>
        <v/>
      </c>
      <c r="AG1263" s="178" t="s">
        <v>1403</v>
      </c>
      <c r="AH1263" s="59"/>
      <c r="AI1263" s="163" t="str">
        <f t="shared" si="241"/>
        <v/>
      </c>
      <c r="AJ1263" s="162" t="str">
        <f t="shared" si="244"/>
        <v/>
      </c>
      <c r="AK1263" s="119"/>
      <c r="AL1263" s="59" t="str">
        <f>IF(ISNUMBER($AJ1263),INDEX($Z$4:$AC$3663,$AJ1263,AL$3),"")</f>
        <v/>
      </c>
      <c r="AM1263" s="149" t="str">
        <f>IF(ISNUMBER($AJ1263),INDEX($Z$4:$AC$3663,$AJ1263,AM$3),"")</f>
        <v/>
      </c>
      <c r="AN1263" s="149" t="str">
        <f>IF(ISNUMBER($AJ1263),INDEX($Z$4:$AC$3663,$AJ1263,AN$3),"")</f>
        <v/>
      </c>
      <c r="AO1263" s="59"/>
      <c r="AP1263" s="59"/>
      <c r="AQ1263" s="166"/>
      <c r="AR1263" s="59"/>
      <c r="AS1263" s="59"/>
      <c r="AT1263" s="149"/>
      <c r="AU1263" s="149"/>
      <c r="AV1263" s="149"/>
      <c r="AW1263" s="149"/>
      <c r="AX1263" s="150"/>
      <c r="AY1263" s="151"/>
      <c r="AZ1263" s="59"/>
      <c r="BA1263" s="59"/>
      <c r="BB1263" s="59"/>
      <c r="BC1263" s="59"/>
      <c r="BD1263" s="59"/>
      <c r="BE1263" s="59"/>
      <c r="BF1263" s="43"/>
      <c r="BG1263" s="59"/>
      <c r="BH1263" s="59"/>
      <c r="BI1263" s="59"/>
      <c r="BJ1263" s="59"/>
      <c r="BK1263" s="59"/>
      <c r="BL1263" s="59"/>
      <c r="BM1263" s="59"/>
    </row>
    <row r="1264" spans="1:65" x14ac:dyDescent="0.25">
      <c r="A1264" s="82"/>
      <c r="B1264" s="122" t="s">
        <v>10</v>
      </c>
      <c r="C1264" s="122">
        <v>4180.5</v>
      </c>
      <c r="D1264" s="122">
        <v>36.061900615204003</v>
      </c>
      <c r="E1264" s="142">
        <f>IF(B1263=B1264,0,MAX(E$4:E1263)+1)</f>
        <v>0</v>
      </c>
      <c r="F1264" s="142">
        <f t="shared" si="242"/>
        <v>2</v>
      </c>
      <c r="G1264" s="142" t="str">
        <f t="shared" si="236"/>
        <v/>
      </c>
      <c r="H1264" s="142" t="str">
        <f t="shared" si="237"/>
        <v/>
      </c>
      <c r="I1264" s="59"/>
      <c r="J1264" s="104"/>
      <c r="K1264" s="59"/>
      <c r="L1264" s="59"/>
      <c r="M1264" s="59"/>
      <c r="N1264" s="44"/>
      <c r="O1264" s="44"/>
      <c r="P1264" s="44"/>
      <c r="Q1264" s="43" t="str">
        <f t="shared" si="234"/>
        <v/>
      </c>
      <c r="R1264" s="60" t="str">
        <f t="shared" si="243"/>
        <v/>
      </c>
      <c r="S1264" s="60" t="str">
        <f t="shared" si="243"/>
        <v/>
      </c>
      <c r="T1264" s="60" t="str">
        <f t="shared" si="243"/>
        <v/>
      </c>
      <c r="U1264" s="60" t="str">
        <f t="shared" si="243"/>
        <v/>
      </c>
      <c r="V1264" s="60" t="str">
        <f t="shared" si="243"/>
        <v/>
      </c>
      <c r="W1264" s="44"/>
      <c r="X1264" s="44" t="str">
        <f t="shared" si="238"/>
        <v/>
      </c>
      <c r="Y1264" s="142" t="str">
        <f t="shared" si="235"/>
        <v/>
      </c>
      <c r="Z1264" s="172" t="str">
        <f t="shared" si="239"/>
        <v/>
      </c>
      <c r="AA1264" s="169" t="str">
        <f>IF(ISNUMBER($Q1264),INDEX($D$1:$D$3663,S1264,1),"")</f>
        <v/>
      </c>
      <c r="AB1264" s="169" t="str">
        <f>IF(ISNUMBER($Q1264),INDEX($D$1:$D$3663,T1264,1),"")</f>
        <v/>
      </c>
      <c r="AC1264" s="169" t="str">
        <f>IF(ISNUMBER($Q1264),INDEX($D$1:$D$3663,U1264,1),"")</f>
        <v/>
      </c>
      <c r="AD1264" s="169" t="str">
        <f>IF(ISNUMBER($Q1264),INDEX($D$1:$D$3663,V1264,1),"")</f>
        <v/>
      </c>
      <c r="AE1264" s="59"/>
      <c r="AF1264" s="177" t="str">
        <f t="shared" si="240"/>
        <v/>
      </c>
      <c r="AG1264" s="178" t="s">
        <v>1403</v>
      </c>
      <c r="AH1264" s="59"/>
      <c r="AI1264" s="163" t="str">
        <f t="shared" si="241"/>
        <v/>
      </c>
      <c r="AJ1264" s="162" t="str">
        <f t="shared" si="244"/>
        <v/>
      </c>
      <c r="AK1264" s="119"/>
      <c r="AL1264" s="59" t="str">
        <f>IF(ISNUMBER($AJ1264),INDEX($Z$4:$AC$3663,$AJ1264,AL$3),"")</f>
        <v/>
      </c>
      <c r="AM1264" s="149" t="str">
        <f>IF(ISNUMBER($AJ1264),INDEX($Z$4:$AC$3663,$AJ1264,AM$3),"")</f>
        <v/>
      </c>
      <c r="AN1264" s="149" t="str">
        <f>IF(ISNUMBER($AJ1264),INDEX($Z$4:$AC$3663,$AJ1264,AN$3),"")</f>
        <v/>
      </c>
      <c r="AO1264" s="59"/>
      <c r="AP1264" s="59"/>
      <c r="AQ1264" s="166"/>
      <c r="AR1264" s="59"/>
      <c r="AS1264" s="59"/>
      <c r="AT1264" s="149"/>
      <c r="AU1264" s="149"/>
      <c r="AV1264" s="149"/>
      <c r="AW1264" s="149"/>
      <c r="AX1264" s="150"/>
      <c r="AY1264" s="151"/>
      <c r="AZ1264" s="59"/>
      <c r="BA1264" s="59"/>
      <c r="BB1264" s="59"/>
      <c r="BC1264" s="59"/>
      <c r="BD1264" s="59"/>
      <c r="BE1264" s="59"/>
      <c r="BF1264" s="43"/>
      <c r="BG1264" s="59"/>
      <c r="BH1264" s="59"/>
      <c r="BI1264" s="59"/>
      <c r="BJ1264" s="59"/>
      <c r="BK1264" s="59"/>
      <c r="BL1264" s="59"/>
      <c r="BM1264" s="59"/>
    </row>
    <row r="1265" spans="1:65" x14ac:dyDescent="0.25">
      <c r="A1265" s="82"/>
      <c r="B1265" s="122" t="s">
        <v>10</v>
      </c>
      <c r="C1265" s="122">
        <v>4181.5</v>
      </c>
      <c r="D1265" s="122">
        <v>36.027279897337401</v>
      </c>
      <c r="E1265" s="142">
        <f>IF(B1264=B1265,0,MAX(E$4:E1264)+1)</f>
        <v>0</v>
      </c>
      <c r="F1265" s="142">
        <f t="shared" si="242"/>
        <v>2</v>
      </c>
      <c r="G1265" s="142" t="str">
        <f t="shared" si="236"/>
        <v/>
      </c>
      <c r="H1265" s="142" t="str">
        <f t="shared" si="237"/>
        <v/>
      </c>
      <c r="I1265" s="59"/>
      <c r="J1265" s="104"/>
      <c r="K1265" s="59"/>
      <c r="L1265" s="59"/>
      <c r="M1265" s="59"/>
      <c r="N1265" s="44"/>
      <c r="O1265" s="44"/>
      <c r="P1265" s="44"/>
      <c r="Q1265" s="43" t="str">
        <f t="shared" si="234"/>
        <v/>
      </c>
      <c r="R1265" s="60" t="str">
        <f t="shared" si="243"/>
        <v/>
      </c>
      <c r="S1265" s="60" t="str">
        <f t="shared" si="243"/>
        <v/>
      </c>
      <c r="T1265" s="60" t="str">
        <f t="shared" si="243"/>
        <v/>
      </c>
      <c r="U1265" s="60" t="str">
        <f t="shared" si="243"/>
        <v/>
      </c>
      <c r="V1265" s="60" t="str">
        <f t="shared" si="243"/>
        <v/>
      </c>
      <c r="W1265" s="44"/>
      <c r="X1265" s="44" t="str">
        <f t="shared" si="238"/>
        <v/>
      </c>
      <c r="Y1265" s="142" t="str">
        <f t="shared" si="235"/>
        <v/>
      </c>
      <c r="Z1265" s="172" t="str">
        <f t="shared" si="239"/>
        <v/>
      </c>
      <c r="AA1265" s="169" t="str">
        <f>IF(ISNUMBER($Q1265),INDEX($D$1:$D$3663,S1265,1),"")</f>
        <v/>
      </c>
      <c r="AB1265" s="169" t="str">
        <f>IF(ISNUMBER($Q1265),INDEX($D$1:$D$3663,T1265,1),"")</f>
        <v/>
      </c>
      <c r="AC1265" s="169" t="str">
        <f>IF(ISNUMBER($Q1265),INDEX($D$1:$D$3663,U1265,1),"")</f>
        <v/>
      </c>
      <c r="AD1265" s="169" t="str">
        <f>IF(ISNUMBER($Q1265),INDEX($D$1:$D$3663,V1265,1),"")</f>
        <v/>
      </c>
      <c r="AE1265" s="59"/>
      <c r="AF1265" s="177" t="str">
        <f t="shared" si="240"/>
        <v/>
      </c>
      <c r="AG1265" s="178" t="s">
        <v>1403</v>
      </c>
      <c r="AH1265" s="59"/>
      <c r="AI1265" s="163" t="str">
        <f t="shared" si="241"/>
        <v/>
      </c>
      <c r="AJ1265" s="162" t="str">
        <f t="shared" si="244"/>
        <v/>
      </c>
      <c r="AK1265" s="119"/>
      <c r="AL1265" s="59" t="str">
        <f>IF(ISNUMBER($AJ1265),INDEX($Z$4:$AC$3663,$AJ1265,AL$3),"")</f>
        <v/>
      </c>
      <c r="AM1265" s="149" t="str">
        <f>IF(ISNUMBER($AJ1265),INDEX($Z$4:$AC$3663,$AJ1265,AM$3),"")</f>
        <v/>
      </c>
      <c r="AN1265" s="149" t="str">
        <f>IF(ISNUMBER($AJ1265),INDEX($Z$4:$AC$3663,$AJ1265,AN$3),"")</f>
        <v/>
      </c>
      <c r="AO1265" s="59"/>
      <c r="AP1265" s="59"/>
      <c r="AQ1265" s="166"/>
      <c r="AR1265" s="59"/>
      <c r="AS1265" s="59"/>
      <c r="AT1265" s="149"/>
      <c r="AU1265" s="149"/>
      <c r="AV1265" s="149"/>
      <c r="AW1265" s="149"/>
      <c r="AX1265" s="150"/>
      <c r="AY1265" s="151"/>
      <c r="AZ1265" s="59"/>
      <c r="BA1265" s="59"/>
      <c r="BB1265" s="59"/>
      <c r="BC1265" s="59"/>
      <c r="BD1265" s="59"/>
      <c r="BE1265" s="59"/>
      <c r="BF1265" s="43"/>
      <c r="BG1265" s="59"/>
      <c r="BH1265" s="59"/>
      <c r="BI1265" s="59"/>
      <c r="BJ1265" s="59"/>
      <c r="BK1265" s="59"/>
      <c r="BL1265" s="59"/>
      <c r="BM1265" s="59"/>
    </row>
    <row r="1266" spans="1:65" x14ac:dyDescent="0.25">
      <c r="A1266" s="82"/>
      <c r="B1266" s="122" t="s">
        <v>10</v>
      </c>
      <c r="C1266" s="122">
        <v>4182.5</v>
      </c>
      <c r="D1266" s="122">
        <v>36.087047864821699</v>
      </c>
      <c r="E1266" s="142">
        <f>IF(B1265=B1266,0,MAX(E$4:E1265)+1)</f>
        <v>0</v>
      </c>
      <c r="F1266" s="142">
        <f t="shared" si="242"/>
        <v>2</v>
      </c>
      <c r="G1266" s="142" t="str">
        <f t="shared" si="236"/>
        <v/>
      </c>
      <c r="H1266" s="142" t="str">
        <f t="shared" si="237"/>
        <v/>
      </c>
      <c r="I1266" s="59"/>
      <c r="J1266" s="104"/>
      <c r="K1266" s="59"/>
      <c r="L1266" s="59"/>
      <c r="M1266" s="59"/>
      <c r="N1266" s="44"/>
      <c r="O1266" s="44"/>
      <c r="P1266" s="44"/>
      <c r="Q1266" s="43" t="str">
        <f t="shared" si="234"/>
        <v/>
      </c>
      <c r="R1266" s="60" t="str">
        <f t="shared" si="243"/>
        <v/>
      </c>
      <c r="S1266" s="60" t="str">
        <f t="shared" si="243"/>
        <v/>
      </c>
      <c r="T1266" s="60" t="str">
        <f t="shared" si="243"/>
        <v/>
      </c>
      <c r="U1266" s="60" t="str">
        <f t="shared" si="243"/>
        <v/>
      </c>
      <c r="V1266" s="60" t="str">
        <f t="shared" si="243"/>
        <v/>
      </c>
      <c r="W1266" s="44"/>
      <c r="X1266" s="44" t="str">
        <f t="shared" si="238"/>
        <v/>
      </c>
      <c r="Y1266" s="142" t="str">
        <f t="shared" si="235"/>
        <v/>
      </c>
      <c r="Z1266" s="172" t="str">
        <f t="shared" si="239"/>
        <v/>
      </c>
      <c r="AA1266" s="169" t="str">
        <f>IF(ISNUMBER($Q1266),INDEX($D$1:$D$3663,S1266,1),"")</f>
        <v/>
      </c>
      <c r="AB1266" s="169" t="str">
        <f>IF(ISNUMBER($Q1266),INDEX($D$1:$D$3663,T1266,1),"")</f>
        <v/>
      </c>
      <c r="AC1266" s="169" t="str">
        <f>IF(ISNUMBER($Q1266),INDEX($D$1:$D$3663,U1266,1),"")</f>
        <v/>
      </c>
      <c r="AD1266" s="169" t="str">
        <f>IF(ISNUMBER($Q1266),INDEX($D$1:$D$3663,V1266,1),"")</f>
        <v/>
      </c>
      <c r="AE1266" s="59"/>
      <c r="AF1266" s="177" t="str">
        <f t="shared" si="240"/>
        <v/>
      </c>
      <c r="AG1266" s="178" t="s">
        <v>1403</v>
      </c>
      <c r="AH1266" s="59"/>
      <c r="AI1266" s="163" t="str">
        <f t="shared" si="241"/>
        <v/>
      </c>
      <c r="AJ1266" s="162" t="str">
        <f t="shared" si="244"/>
        <v/>
      </c>
      <c r="AK1266" s="119"/>
      <c r="AL1266" s="59" t="str">
        <f>IF(ISNUMBER($AJ1266),INDEX($Z$4:$AC$3663,$AJ1266,AL$3),"")</f>
        <v/>
      </c>
      <c r="AM1266" s="149" t="str">
        <f>IF(ISNUMBER($AJ1266),INDEX($Z$4:$AC$3663,$AJ1266,AM$3),"")</f>
        <v/>
      </c>
      <c r="AN1266" s="149" t="str">
        <f>IF(ISNUMBER($AJ1266),INDEX($Z$4:$AC$3663,$AJ1266,AN$3),"")</f>
        <v/>
      </c>
      <c r="AO1266" s="59"/>
      <c r="AP1266" s="59"/>
      <c r="AQ1266" s="166"/>
      <c r="AR1266" s="59"/>
      <c r="AS1266" s="59"/>
      <c r="AT1266" s="149"/>
      <c r="AU1266" s="149"/>
      <c r="AV1266" s="149"/>
      <c r="AW1266" s="149"/>
      <c r="AX1266" s="150"/>
      <c r="AY1266" s="151"/>
      <c r="AZ1266" s="59"/>
      <c r="BA1266" s="59"/>
      <c r="BB1266" s="59"/>
      <c r="BC1266" s="59"/>
      <c r="BD1266" s="59"/>
      <c r="BE1266" s="59"/>
      <c r="BF1266" s="43"/>
      <c r="BG1266" s="59"/>
      <c r="BH1266" s="59"/>
      <c r="BI1266" s="59"/>
      <c r="BJ1266" s="59"/>
      <c r="BK1266" s="59"/>
      <c r="BL1266" s="59"/>
      <c r="BM1266" s="59"/>
    </row>
    <row r="1267" spans="1:65" x14ac:dyDescent="0.25">
      <c r="A1267" s="82"/>
      <c r="B1267" s="122" t="s">
        <v>10</v>
      </c>
      <c r="C1267" s="122">
        <v>4183.5</v>
      </c>
      <c r="D1267" s="122">
        <v>36.2159440803824</v>
      </c>
      <c r="E1267" s="142">
        <f>IF(B1266=B1267,0,MAX(E$4:E1266)+1)</f>
        <v>0</v>
      </c>
      <c r="F1267" s="142">
        <f t="shared" si="242"/>
        <v>2</v>
      </c>
      <c r="G1267" s="142" t="str">
        <f t="shared" si="236"/>
        <v/>
      </c>
      <c r="H1267" s="142" t="str">
        <f t="shared" si="237"/>
        <v/>
      </c>
      <c r="I1267" s="59"/>
      <c r="J1267" s="104"/>
      <c r="K1267" s="59"/>
      <c r="L1267" s="59"/>
      <c r="M1267" s="59"/>
      <c r="N1267" s="44"/>
      <c r="O1267" s="44"/>
      <c r="P1267" s="44"/>
      <c r="Q1267" s="43" t="str">
        <f t="shared" si="234"/>
        <v/>
      </c>
      <c r="R1267" s="60" t="str">
        <f t="shared" si="243"/>
        <v/>
      </c>
      <c r="S1267" s="60" t="str">
        <f t="shared" si="243"/>
        <v/>
      </c>
      <c r="T1267" s="60" t="str">
        <f t="shared" si="243"/>
        <v/>
      </c>
      <c r="U1267" s="60" t="str">
        <f t="shared" si="243"/>
        <v/>
      </c>
      <c r="V1267" s="60" t="str">
        <f t="shared" si="243"/>
        <v/>
      </c>
      <c r="W1267" s="44"/>
      <c r="X1267" s="44" t="str">
        <f t="shared" si="238"/>
        <v/>
      </c>
      <c r="Y1267" s="142" t="str">
        <f t="shared" si="235"/>
        <v/>
      </c>
      <c r="Z1267" s="172" t="str">
        <f t="shared" si="239"/>
        <v/>
      </c>
      <c r="AA1267" s="169" t="str">
        <f>IF(ISNUMBER($Q1267),INDEX($D$1:$D$3663,S1267,1),"")</f>
        <v/>
      </c>
      <c r="AB1267" s="169" t="str">
        <f>IF(ISNUMBER($Q1267),INDEX($D$1:$D$3663,T1267,1),"")</f>
        <v/>
      </c>
      <c r="AC1267" s="169" t="str">
        <f>IF(ISNUMBER($Q1267),INDEX($D$1:$D$3663,U1267,1),"")</f>
        <v/>
      </c>
      <c r="AD1267" s="169" t="str">
        <f>IF(ISNUMBER($Q1267),INDEX($D$1:$D$3663,V1267,1),"")</f>
        <v/>
      </c>
      <c r="AE1267" s="59"/>
      <c r="AF1267" s="177" t="str">
        <f t="shared" si="240"/>
        <v/>
      </c>
      <c r="AG1267" s="178" t="s">
        <v>1403</v>
      </c>
      <c r="AH1267" s="59"/>
      <c r="AI1267" s="163" t="str">
        <f t="shared" si="241"/>
        <v/>
      </c>
      <c r="AJ1267" s="162" t="str">
        <f t="shared" si="244"/>
        <v/>
      </c>
      <c r="AK1267" s="119"/>
      <c r="AL1267" s="59" t="str">
        <f>IF(ISNUMBER($AJ1267),INDEX($Z$4:$AC$3663,$AJ1267,AL$3),"")</f>
        <v/>
      </c>
      <c r="AM1267" s="149" t="str">
        <f>IF(ISNUMBER($AJ1267),INDEX($Z$4:$AC$3663,$AJ1267,AM$3),"")</f>
        <v/>
      </c>
      <c r="AN1267" s="149" t="str">
        <f>IF(ISNUMBER($AJ1267),INDEX($Z$4:$AC$3663,$AJ1267,AN$3),"")</f>
        <v/>
      </c>
      <c r="AO1267" s="59"/>
      <c r="AP1267" s="59"/>
      <c r="AQ1267" s="166"/>
      <c r="AR1267" s="59"/>
      <c r="AS1267" s="59"/>
      <c r="AT1267" s="149"/>
      <c r="AU1267" s="149"/>
      <c r="AV1267" s="149"/>
      <c r="AW1267" s="149"/>
      <c r="AX1267" s="150"/>
      <c r="AY1267" s="151"/>
      <c r="AZ1267" s="59"/>
      <c r="BA1267" s="59"/>
      <c r="BB1267" s="59"/>
      <c r="BC1267" s="59"/>
      <c r="BD1267" s="59"/>
      <c r="BE1267" s="59"/>
      <c r="BF1267" s="43"/>
      <c r="BG1267" s="59"/>
      <c r="BH1267" s="59"/>
      <c r="BI1267" s="59"/>
      <c r="BJ1267" s="59"/>
      <c r="BK1267" s="59"/>
      <c r="BL1267" s="59"/>
      <c r="BM1267" s="59"/>
    </row>
    <row r="1268" spans="1:65" x14ac:dyDescent="0.25">
      <c r="A1268" s="82"/>
      <c r="B1268" s="122" t="s">
        <v>10</v>
      </c>
      <c r="C1268" s="122">
        <v>4184.5</v>
      </c>
      <c r="D1268" s="122">
        <v>36.087148859521498</v>
      </c>
      <c r="E1268" s="142">
        <f>IF(B1267=B1268,0,MAX(E$4:E1267)+1)</f>
        <v>0</v>
      </c>
      <c r="F1268" s="142">
        <f t="shared" si="242"/>
        <v>2</v>
      </c>
      <c r="G1268" s="142" t="str">
        <f t="shared" si="236"/>
        <v/>
      </c>
      <c r="H1268" s="142" t="str">
        <f t="shared" si="237"/>
        <v/>
      </c>
      <c r="I1268" s="59"/>
      <c r="J1268" s="104"/>
      <c r="K1268" s="59"/>
      <c r="L1268" s="59"/>
      <c r="M1268" s="59"/>
      <c r="N1268" s="44"/>
      <c r="O1268" s="44"/>
      <c r="P1268" s="44"/>
      <c r="Q1268" s="43" t="str">
        <f t="shared" si="234"/>
        <v/>
      </c>
      <c r="R1268" s="60" t="str">
        <f t="shared" si="243"/>
        <v/>
      </c>
      <c r="S1268" s="60" t="str">
        <f t="shared" si="243"/>
        <v/>
      </c>
      <c r="T1268" s="60" t="str">
        <f t="shared" si="243"/>
        <v/>
      </c>
      <c r="U1268" s="60" t="str">
        <f t="shared" si="243"/>
        <v/>
      </c>
      <c r="V1268" s="60" t="str">
        <f t="shared" si="243"/>
        <v/>
      </c>
      <c r="W1268" s="44"/>
      <c r="X1268" s="44" t="str">
        <f t="shared" si="238"/>
        <v/>
      </c>
      <c r="Y1268" s="142" t="str">
        <f t="shared" si="235"/>
        <v/>
      </c>
      <c r="Z1268" s="172" t="str">
        <f t="shared" si="239"/>
        <v/>
      </c>
      <c r="AA1268" s="169" t="str">
        <f>IF(ISNUMBER($Q1268),INDEX($D$1:$D$3663,S1268,1),"")</f>
        <v/>
      </c>
      <c r="AB1268" s="169" t="str">
        <f>IF(ISNUMBER($Q1268),INDEX($D$1:$D$3663,T1268,1),"")</f>
        <v/>
      </c>
      <c r="AC1268" s="169" t="str">
        <f>IF(ISNUMBER($Q1268),INDEX($D$1:$D$3663,U1268,1),"")</f>
        <v/>
      </c>
      <c r="AD1268" s="169" t="str">
        <f>IF(ISNUMBER($Q1268),INDEX($D$1:$D$3663,V1268,1),"")</f>
        <v/>
      </c>
      <c r="AE1268" s="59"/>
      <c r="AF1268" s="177" t="str">
        <f t="shared" si="240"/>
        <v/>
      </c>
      <c r="AG1268" s="178" t="s">
        <v>1403</v>
      </c>
      <c r="AH1268" s="59"/>
      <c r="AI1268" s="163" t="str">
        <f t="shared" si="241"/>
        <v/>
      </c>
      <c r="AJ1268" s="162" t="str">
        <f t="shared" si="244"/>
        <v/>
      </c>
      <c r="AK1268" s="119"/>
      <c r="AL1268" s="59" t="str">
        <f>IF(ISNUMBER($AJ1268),INDEX($Z$4:$AC$3663,$AJ1268,AL$3),"")</f>
        <v/>
      </c>
      <c r="AM1268" s="149" t="str">
        <f>IF(ISNUMBER($AJ1268),INDEX($Z$4:$AC$3663,$AJ1268,AM$3),"")</f>
        <v/>
      </c>
      <c r="AN1268" s="149" t="str">
        <f>IF(ISNUMBER($AJ1268),INDEX($Z$4:$AC$3663,$AJ1268,AN$3),"")</f>
        <v/>
      </c>
      <c r="AO1268" s="59"/>
      <c r="AP1268" s="59"/>
      <c r="AQ1268" s="166"/>
      <c r="AR1268" s="59"/>
      <c r="AS1268" s="59"/>
      <c r="AT1268" s="149"/>
      <c r="AU1268" s="149"/>
      <c r="AV1268" s="149"/>
      <c r="AW1268" s="149"/>
      <c r="AX1268" s="150"/>
      <c r="AY1268" s="151"/>
      <c r="AZ1268" s="59"/>
      <c r="BA1268" s="59"/>
      <c r="BB1268" s="59"/>
      <c r="BC1268" s="59"/>
      <c r="BD1268" s="59"/>
      <c r="BE1268" s="59"/>
      <c r="BF1268" s="43"/>
      <c r="BG1268" s="59"/>
      <c r="BH1268" s="59"/>
      <c r="BI1268" s="59"/>
      <c r="BJ1268" s="59"/>
      <c r="BK1268" s="59"/>
      <c r="BL1268" s="59"/>
      <c r="BM1268" s="59"/>
    </row>
    <row r="1269" spans="1:65" x14ac:dyDescent="0.25">
      <c r="A1269" s="82"/>
      <c r="B1269" s="122" t="s">
        <v>10</v>
      </c>
      <c r="C1269" s="122">
        <v>4185.5</v>
      </c>
      <c r="D1269" s="122">
        <v>36.2255282145289</v>
      </c>
      <c r="E1269" s="142">
        <f>IF(B1268=B1269,0,MAX(E$4:E1268)+1)</f>
        <v>0</v>
      </c>
      <c r="F1269" s="142">
        <f t="shared" si="242"/>
        <v>2</v>
      </c>
      <c r="G1269" s="142" t="str">
        <f t="shared" si="236"/>
        <v/>
      </c>
      <c r="H1269" s="142" t="str">
        <f t="shared" si="237"/>
        <v/>
      </c>
      <c r="I1269" s="59"/>
      <c r="J1269" s="104"/>
      <c r="K1269" s="59"/>
      <c r="L1269" s="59"/>
      <c r="M1269" s="59"/>
      <c r="N1269" s="44"/>
      <c r="O1269" s="44"/>
      <c r="P1269" s="44"/>
      <c r="Q1269" s="43" t="str">
        <f t="shared" si="234"/>
        <v/>
      </c>
      <c r="R1269" s="60" t="str">
        <f t="shared" si="243"/>
        <v/>
      </c>
      <c r="S1269" s="60" t="str">
        <f t="shared" si="243"/>
        <v/>
      </c>
      <c r="T1269" s="60" t="str">
        <f t="shared" si="243"/>
        <v/>
      </c>
      <c r="U1269" s="60" t="str">
        <f t="shared" si="243"/>
        <v/>
      </c>
      <c r="V1269" s="60" t="str">
        <f t="shared" si="243"/>
        <v/>
      </c>
      <c r="W1269" s="44"/>
      <c r="X1269" s="44" t="str">
        <f t="shared" si="238"/>
        <v/>
      </c>
      <c r="Y1269" s="142" t="str">
        <f t="shared" si="235"/>
        <v/>
      </c>
      <c r="Z1269" s="172" t="str">
        <f t="shared" si="239"/>
        <v/>
      </c>
      <c r="AA1269" s="169" t="str">
        <f>IF(ISNUMBER($Q1269),INDEX($D$1:$D$3663,S1269,1),"")</f>
        <v/>
      </c>
      <c r="AB1269" s="169" t="str">
        <f>IF(ISNUMBER($Q1269),INDEX($D$1:$D$3663,T1269,1),"")</f>
        <v/>
      </c>
      <c r="AC1269" s="169" t="str">
        <f>IF(ISNUMBER($Q1269),INDEX($D$1:$D$3663,U1269,1),"")</f>
        <v/>
      </c>
      <c r="AD1269" s="169" t="str">
        <f>IF(ISNUMBER($Q1269),INDEX($D$1:$D$3663,V1269,1),"")</f>
        <v/>
      </c>
      <c r="AE1269" s="59"/>
      <c r="AF1269" s="177" t="str">
        <f t="shared" si="240"/>
        <v/>
      </c>
      <c r="AG1269" s="178" t="s">
        <v>1403</v>
      </c>
      <c r="AH1269" s="59"/>
      <c r="AI1269" s="163" t="str">
        <f t="shared" si="241"/>
        <v/>
      </c>
      <c r="AJ1269" s="162" t="str">
        <f t="shared" si="244"/>
        <v/>
      </c>
      <c r="AK1269" s="119"/>
      <c r="AL1269" s="59" t="str">
        <f>IF(ISNUMBER($AJ1269),INDEX($Z$4:$AC$3663,$AJ1269,AL$3),"")</f>
        <v/>
      </c>
      <c r="AM1269" s="149" t="str">
        <f>IF(ISNUMBER($AJ1269),INDEX($Z$4:$AC$3663,$AJ1269,AM$3),"")</f>
        <v/>
      </c>
      <c r="AN1269" s="149" t="str">
        <f>IF(ISNUMBER($AJ1269),INDEX($Z$4:$AC$3663,$AJ1269,AN$3),"")</f>
        <v/>
      </c>
      <c r="AO1269" s="59"/>
      <c r="AP1269" s="59"/>
      <c r="AQ1269" s="166"/>
      <c r="AR1269" s="59"/>
      <c r="AS1269" s="59"/>
      <c r="AT1269" s="149"/>
      <c r="AU1269" s="149"/>
      <c r="AV1269" s="149"/>
      <c r="AW1269" s="149"/>
      <c r="AX1269" s="150"/>
      <c r="AY1269" s="151"/>
      <c r="AZ1269" s="59"/>
      <c r="BA1269" s="59"/>
      <c r="BB1269" s="59"/>
      <c r="BC1269" s="59"/>
      <c r="BD1269" s="59"/>
      <c r="BE1269" s="59"/>
      <c r="BF1269" s="43"/>
      <c r="BG1269" s="59"/>
      <c r="BH1269" s="59"/>
      <c r="BI1269" s="59"/>
      <c r="BJ1269" s="59"/>
      <c r="BK1269" s="59"/>
      <c r="BL1269" s="59"/>
      <c r="BM1269" s="59"/>
    </row>
    <row r="1270" spans="1:65" x14ac:dyDescent="0.25">
      <c r="A1270" s="82"/>
      <c r="B1270" s="122" t="s">
        <v>10</v>
      </c>
      <c r="C1270" s="122">
        <v>4186.5</v>
      </c>
      <c r="D1270" s="122">
        <v>36.146092768024801</v>
      </c>
      <c r="E1270" s="142">
        <f>IF(B1269=B1270,0,MAX(E$4:E1269)+1)</f>
        <v>0</v>
      </c>
      <c r="F1270" s="142">
        <f t="shared" si="242"/>
        <v>2</v>
      </c>
      <c r="G1270" s="142" t="str">
        <f t="shared" si="236"/>
        <v/>
      </c>
      <c r="H1270" s="142" t="str">
        <f t="shared" si="237"/>
        <v/>
      </c>
      <c r="I1270" s="59"/>
      <c r="J1270" s="104"/>
      <c r="K1270" s="59"/>
      <c r="L1270" s="59"/>
      <c r="M1270" s="59"/>
      <c r="N1270" s="44"/>
      <c r="O1270" s="44"/>
      <c r="P1270" s="44"/>
      <c r="Q1270" s="43" t="str">
        <f t="shared" si="234"/>
        <v/>
      </c>
      <c r="R1270" s="60" t="str">
        <f t="shared" si="243"/>
        <v/>
      </c>
      <c r="S1270" s="60" t="str">
        <f t="shared" si="243"/>
        <v/>
      </c>
      <c r="T1270" s="60" t="str">
        <f t="shared" si="243"/>
        <v/>
      </c>
      <c r="U1270" s="60" t="str">
        <f t="shared" si="243"/>
        <v/>
      </c>
      <c r="V1270" s="60" t="str">
        <f t="shared" si="243"/>
        <v/>
      </c>
      <c r="W1270" s="44"/>
      <c r="X1270" s="44" t="str">
        <f t="shared" si="238"/>
        <v/>
      </c>
      <c r="Y1270" s="142" t="str">
        <f t="shared" si="235"/>
        <v/>
      </c>
      <c r="Z1270" s="172" t="str">
        <f t="shared" si="239"/>
        <v/>
      </c>
      <c r="AA1270" s="169" t="str">
        <f>IF(ISNUMBER($Q1270),INDEX($D$1:$D$3663,S1270,1),"")</f>
        <v/>
      </c>
      <c r="AB1270" s="169" t="str">
        <f>IF(ISNUMBER($Q1270),INDEX($D$1:$D$3663,T1270,1),"")</f>
        <v/>
      </c>
      <c r="AC1270" s="169" t="str">
        <f>IF(ISNUMBER($Q1270),INDEX($D$1:$D$3663,U1270,1),"")</f>
        <v/>
      </c>
      <c r="AD1270" s="169" t="str">
        <f>IF(ISNUMBER($Q1270),INDEX($D$1:$D$3663,V1270,1),"")</f>
        <v/>
      </c>
      <c r="AE1270" s="59"/>
      <c r="AF1270" s="177" t="str">
        <f t="shared" si="240"/>
        <v/>
      </c>
      <c r="AG1270" s="178" t="s">
        <v>1403</v>
      </c>
      <c r="AH1270" s="59"/>
      <c r="AI1270" s="163" t="str">
        <f t="shared" si="241"/>
        <v/>
      </c>
      <c r="AJ1270" s="162" t="str">
        <f t="shared" si="244"/>
        <v/>
      </c>
      <c r="AK1270" s="119"/>
      <c r="AL1270" s="59" t="str">
        <f>IF(ISNUMBER($AJ1270),INDEX($Z$4:$AC$3663,$AJ1270,AL$3),"")</f>
        <v/>
      </c>
      <c r="AM1270" s="149" t="str">
        <f>IF(ISNUMBER($AJ1270),INDEX($Z$4:$AC$3663,$AJ1270,AM$3),"")</f>
        <v/>
      </c>
      <c r="AN1270" s="149" t="str">
        <f>IF(ISNUMBER($AJ1270),INDEX($Z$4:$AC$3663,$AJ1270,AN$3),"")</f>
        <v/>
      </c>
      <c r="AO1270" s="59"/>
      <c r="AP1270" s="59"/>
      <c r="AQ1270" s="166"/>
      <c r="AR1270" s="59"/>
      <c r="AS1270" s="59"/>
      <c r="AT1270" s="149"/>
      <c r="AU1270" s="149"/>
      <c r="AV1270" s="149"/>
      <c r="AW1270" s="149"/>
      <c r="AX1270" s="150"/>
      <c r="AY1270" s="151"/>
      <c r="AZ1270" s="59"/>
      <c r="BA1270" s="59"/>
      <c r="BB1270" s="59"/>
      <c r="BC1270" s="59"/>
      <c r="BD1270" s="59"/>
      <c r="BE1270" s="59"/>
      <c r="BF1270" s="43"/>
      <c r="BG1270" s="59"/>
      <c r="BH1270" s="59"/>
      <c r="BI1270" s="59"/>
      <c r="BJ1270" s="59"/>
      <c r="BK1270" s="59"/>
      <c r="BL1270" s="59"/>
      <c r="BM1270" s="59"/>
    </row>
    <row r="1271" spans="1:65" x14ac:dyDescent="0.25">
      <c r="A1271" s="82"/>
      <c r="B1271" s="122" t="s">
        <v>10</v>
      </c>
      <c r="C1271" s="122">
        <v>4187.5</v>
      </c>
      <c r="D1271" s="122">
        <v>36.269841074121103</v>
      </c>
      <c r="E1271" s="142">
        <f>IF(B1270=B1271,0,MAX(E$4:E1270)+1)</f>
        <v>0</v>
      </c>
      <c r="F1271" s="142">
        <f t="shared" si="242"/>
        <v>2</v>
      </c>
      <c r="G1271" s="142" t="str">
        <f t="shared" si="236"/>
        <v/>
      </c>
      <c r="H1271" s="142" t="str">
        <f t="shared" si="237"/>
        <v/>
      </c>
      <c r="I1271" s="59"/>
      <c r="J1271" s="104"/>
      <c r="K1271" s="59"/>
      <c r="L1271" s="59"/>
      <c r="M1271" s="59"/>
      <c r="N1271" s="44"/>
      <c r="O1271" s="44"/>
      <c r="P1271" s="44"/>
      <c r="Q1271" s="43" t="str">
        <f t="shared" si="234"/>
        <v/>
      </c>
      <c r="R1271" s="60" t="str">
        <f t="shared" si="243"/>
        <v/>
      </c>
      <c r="S1271" s="60" t="str">
        <f t="shared" si="243"/>
        <v/>
      </c>
      <c r="T1271" s="60" t="str">
        <f t="shared" si="243"/>
        <v/>
      </c>
      <c r="U1271" s="60" t="str">
        <f t="shared" si="243"/>
        <v/>
      </c>
      <c r="V1271" s="60" t="str">
        <f t="shared" si="243"/>
        <v/>
      </c>
      <c r="W1271" s="44"/>
      <c r="X1271" s="44" t="str">
        <f t="shared" si="238"/>
        <v/>
      </c>
      <c r="Y1271" s="142" t="str">
        <f t="shared" si="235"/>
        <v/>
      </c>
      <c r="Z1271" s="172" t="str">
        <f t="shared" si="239"/>
        <v/>
      </c>
      <c r="AA1271" s="169" t="str">
        <f>IF(ISNUMBER($Q1271),INDEX($D$1:$D$3663,S1271,1),"")</f>
        <v/>
      </c>
      <c r="AB1271" s="169" t="str">
        <f>IF(ISNUMBER($Q1271),INDEX($D$1:$D$3663,T1271,1),"")</f>
        <v/>
      </c>
      <c r="AC1271" s="169" t="str">
        <f>IF(ISNUMBER($Q1271),INDEX($D$1:$D$3663,U1271,1),"")</f>
        <v/>
      </c>
      <c r="AD1271" s="169" t="str">
        <f>IF(ISNUMBER($Q1271),INDEX($D$1:$D$3663,V1271,1),"")</f>
        <v/>
      </c>
      <c r="AE1271" s="59"/>
      <c r="AF1271" s="177" t="str">
        <f t="shared" si="240"/>
        <v/>
      </c>
      <c r="AG1271" s="178" t="s">
        <v>1403</v>
      </c>
      <c r="AH1271" s="59"/>
      <c r="AI1271" s="163" t="str">
        <f t="shared" si="241"/>
        <v/>
      </c>
      <c r="AJ1271" s="162" t="str">
        <f t="shared" si="244"/>
        <v/>
      </c>
      <c r="AK1271" s="119"/>
      <c r="AL1271" s="59" t="str">
        <f>IF(ISNUMBER($AJ1271),INDEX($Z$4:$AC$3663,$AJ1271,AL$3),"")</f>
        <v/>
      </c>
      <c r="AM1271" s="149" t="str">
        <f>IF(ISNUMBER($AJ1271),INDEX($Z$4:$AC$3663,$AJ1271,AM$3),"")</f>
        <v/>
      </c>
      <c r="AN1271" s="149" t="str">
        <f>IF(ISNUMBER($AJ1271),INDEX($Z$4:$AC$3663,$AJ1271,AN$3),"")</f>
        <v/>
      </c>
      <c r="AO1271" s="59"/>
      <c r="AP1271" s="59"/>
      <c r="AQ1271" s="166"/>
      <c r="AR1271" s="59"/>
      <c r="AS1271" s="59"/>
      <c r="AT1271" s="149"/>
      <c r="AU1271" s="149"/>
      <c r="AV1271" s="149"/>
      <c r="AW1271" s="149"/>
      <c r="AX1271" s="150"/>
      <c r="AY1271" s="151"/>
      <c r="AZ1271" s="59"/>
      <c r="BA1271" s="59"/>
      <c r="BB1271" s="59"/>
      <c r="BC1271" s="59"/>
      <c r="BD1271" s="59"/>
      <c r="BE1271" s="59"/>
      <c r="BF1271" s="43"/>
      <c r="BG1271" s="59"/>
      <c r="BH1271" s="59"/>
      <c r="BI1271" s="59"/>
      <c r="BJ1271" s="59"/>
      <c r="BK1271" s="59"/>
      <c r="BL1271" s="59"/>
      <c r="BM1271" s="59"/>
    </row>
    <row r="1272" spans="1:65" x14ac:dyDescent="0.25">
      <c r="A1272" s="82"/>
      <c r="B1272" s="122" t="s">
        <v>10</v>
      </c>
      <c r="C1272" s="122">
        <v>4188.5</v>
      </c>
      <c r="D1272" s="122">
        <v>36.087474779011501</v>
      </c>
      <c r="E1272" s="142">
        <f>IF(B1271=B1272,0,MAX(E$4:E1271)+1)</f>
        <v>0</v>
      </c>
      <c r="F1272" s="142">
        <f t="shared" si="242"/>
        <v>2</v>
      </c>
      <c r="G1272" s="142" t="str">
        <f t="shared" si="236"/>
        <v/>
      </c>
      <c r="H1272" s="142" t="str">
        <f t="shared" si="237"/>
        <v/>
      </c>
      <c r="I1272" s="59"/>
      <c r="J1272" s="104"/>
      <c r="K1272" s="59"/>
      <c r="L1272" s="59"/>
      <c r="M1272" s="59"/>
      <c r="N1272" s="44"/>
      <c r="O1272" s="44"/>
      <c r="P1272" s="44"/>
      <c r="Q1272" s="43" t="str">
        <f t="shared" si="234"/>
        <v/>
      </c>
      <c r="R1272" s="60" t="str">
        <f t="shared" si="243"/>
        <v/>
      </c>
      <c r="S1272" s="60" t="str">
        <f t="shared" si="243"/>
        <v/>
      </c>
      <c r="T1272" s="60" t="str">
        <f t="shared" si="243"/>
        <v/>
      </c>
      <c r="U1272" s="60" t="str">
        <f t="shared" si="243"/>
        <v/>
      </c>
      <c r="V1272" s="60" t="str">
        <f t="shared" si="243"/>
        <v/>
      </c>
      <c r="W1272" s="44"/>
      <c r="X1272" s="44" t="str">
        <f t="shared" si="238"/>
        <v/>
      </c>
      <c r="Y1272" s="142" t="str">
        <f t="shared" si="235"/>
        <v/>
      </c>
      <c r="Z1272" s="172" t="str">
        <f t="shared" si="239"/>
        <v/>
      </c>
      <c r="AA1272" s="169" t="str">
        <f>IF(ISNUMBER($Q1272),INDEX($D$1:$D$3663,S1272,1),"")</f>
        <v/>
      </c>
      <c r="AB1272" s="169" t="str">
        <f>IF(ISNUMBER($Q1272),INDEX($D$1:$D$3663,T1272,1),"")</f>
        <v/>
      </c>
      <c r="AC1272" s="169" t="str">
        <f>IF(ISNUMBER($Q1272),INDEX($D$1:$D$3663,U1272,1),"")</f>
        <v/>
      </c>
      <c r="AD1272" s="169" t="str">
        <f>IF(ISNUMBER($Q1272),INDEX($D$1:$D$3663,V1272,1),"")</f>
        <v/>
      </c>
      <c r="AE1272" s="59"/>
      <c r="AF1272" s="177" t="str">
        <f t="shared" si="240"/>
        <v/>
      </c>
      <c r="AG1272" s="178" t="s">
        <v>1403</v>
      </c>
      <c r="AH1272" s="59"/>
      <c r="AI1272" s="163" t="str">
        <f t="shared" si="241"/>
        <v/>
      </c>
      <c r="AJ1272" s="162" t="str">
        <f t="shared" si="244"/>
        <v/>
      </c>
      <c r="AK1272" s="119"/>
      <c r="AL1272" s="59" t="str">
        <f>IF(ISNUMBER($AJ1272),INDEX($Z$4:$AC$3663,$AJ1272,AL$3),"")</f>
        <v/>
      </c>
      <c r="AM1272" s="149" t="str">
        <f>IF(ISNUMBER($AJ1272),INDEX($Z$4:$AC$3663,$AJ1272,AM$3),"")</f>
        <v/>
      </c>
      <c r="AN1272" s="149" t="str">
        <f>IF(ISNUMBER($AJ1272),INDEX($Z$4:$AC$3663,$AJ1272,AN$3),"")</f>
        <v/>
      </c>
      <c r="AO1272" s="59"/>
      <c r="AP1272" s="59"/>
      <c r="AQ1272" s="166"/>
      <c r="AR1272" s="59"/>
      <c r="AS1272" s="59"/>
      <c r="AT1272" s="149"/>
      <c r="AU1272" s="149"/>
      <c r="AV1272" s="149"/>
      <c r="AW1272" s="149"/>
      <c r="AX1272" s="150"/>
      <c r="AY1272" s="151"/>
      <c r="AZ1272" s="59"/>
      <c r="BA1272" s="59"/>
      <c r="BB1272" s="59"/>
      <c r="BC1272" s="59"/>
      <c r="BD1272" s="59"/>
      <c r="BE1272" s="59"/>
      <c r="BF1272" s="43"/>
      <c r="BG1272" s="59"/>
      <c r="BH1272" s="59"/>
      <c r="BI1272" s="59"/>
      <c r="BJ1272" s="59"/>
      <c r="BK1272" s="59"/>
      <c r="BL1272" s="59"/>
      <c r="BM1272" s="59"/>
    </row>
    <row r="1273" spans="1:65" x14ac:dyDescent="0.25">
      <c r="A1273" s="82"/>
      <c r="B1273" s="122" t="s">
        <v>10</v>
      </c>
      <c r="C1273" s="122">
        <v>4189.5</v>
      </c>
      <c r="D1273" s="122">
        <v>36.112235787019998</v>
      </c>
      <c r="E1273" s="142">
        <f>IF(B1272=B1273,0,MAX(E$4:E1272)+1)</f>
        <v>0</v>
      </c>
      <c r="F1273" s="142">
        <f t="shared" si="242"/>
        <v>2</v>
      </c>
      <c r="G1273" s="142" t="str">
        <f t="shared" si="236"/>
        <v/>
      </c>
      <c r="H1273" s="142" t="str">
        <f t="shared" si="237"/>
        <v/>
      </c>
      <c r="I1273" s="59"/>
      <c r="J1273" s="104"/>
      <c r="K1273" s="59"/>
      <c r="L1273" s="59"/>
      <c r="M1273" s="59"/>
      <c r="N1273" s="44"/>
      <c r="O1273" s="44"/>
      <c r="P1273" s="44"/>
      <c r="Q1273" s="43" t="str">
        <f t="shared" si="234"/>
        <v/>
      </c>
      <c r="R1273" s="60" t="str">
        <f t="shared" si="243"/>
        <v/>
      </c>
      <c r="S1273" s="60" t="str">
        <f t="shared" si="243"/>
        <v/>
      </c>
      <c r="T1273" s="60" t="str">
        <f t="shared" si="243"/>
        <v/>
      </c>
      <c r="U1273" s="60" t="str">
        <f t="shared" si="243"/>
        <v/>
      </c>
      <c r="V1273" s="60" t="str">
        <f t="shared" si="243"/>
        <v/>
      </c>
      <c r="W1273" s="44"/>
      <c r="X1273" s="44" t="str">
        <f t="shared" si="238"/>
        <v/>
      </c>
      <c r="Y1273" s="142" t="str">
        <f t="shared" si="235"/>
        <v/>
      </c>
      <c r="Z1273" s="172" t="str">
        <f t="shared" si="239"/>
        <v/>
      </c>
      <c r="AA1273" s="169" t="str">
        <f>IF(ISNUMBER($Q1273),INDEX($D$1:$D$3663,S1273,1),"")</f>
        <v/>
      </c>
      <c r="AB1273" s="169" t="str">
        <f>IF(ISNUMBER($Q1273),INDEX($D$1:$D$3663,T1273,1),"")</f>
        <v/>
      </c>
      <c r="AC1273" s="169" t="str">
        <f>IF(ISNUMBER($Q1273),INDEX($D$1:$D$3663,U1273,1),"")</f>
        <v/>
      </c>
      <c r="AD1273" s="169" t="str">
        <f>IF(ISNUMBER($Q1273),INDEX($D$1:$D$3663,V1273,1),"")</f>
        <v/>
      </c>
      <c r="AE1273" s="59"/>
      <c r="AF1273" s="177" t="str">
        <f t="shared" si="240"/>
        <v/>
      </c>
      <c r="AG1273" s="178" t="s">
        <v>1403</v>
      </c>
      <c r="AH1273" s="59"/>
      <c r="AI1273" s="163" t="str">
        <f t="shared" si="241"/>
        <v/>
      </c>
      <c r="AJ1273" s="162" t="str">
        <f t="shared" si="244"/>
        <v/>
      </c>
      <c r="AK1273" s="119"/>
      <c r="AL1273" s="59" t="str">
        <f>IF(ISNUMBER($AJ1273),INDEX($Z$4:$AC$3663,$AJ1273,AL$3),"")</f>
        <v/>
      </c>
      <c r="AM1273" s="149" t="str">
        <f>IF(ISNUMBER($AJ1273),INDEX($Z$4:$AC$3663,$AJ1273,AM$3),"")</f>
        <v/>
      </c>
      <c r="AN1273" s="149" t="str">
        <f>IF(ISNUMBER($AJ1273),INDEX($Z$4:$AC$3663,$AJ1273,AN$3),"")</f>
        <v/>
      </c>
      <c r="AO1273" s="59"/>
      <c r="AP1273" s="59"/>
      <c r="AQ1273" s="166"/>
      <c r="AR1273" s="59"/>
      <c r="AS1273" s="59"/>
      <c r="AT1273" s="149"/>
      <c r="AU1273" s="149"/>
      <c r="AV1273" s="149"/>
      <c r="AW1273" s="149"/>
      <c r="AX1273" s="150"/>
      <c r="AY1273" s="151"/>
      <c r="AZ1273" s="59"/>
      <c r="BA1273" s="59"/>
      <c r="BB1273" s="59"/>
      <c r="BC1273" s="59"/>
      <c r="BD1273" s="59"/>
      <c r="BE1273" s="59"/>
      <c r="BF1273" s="43"/>
      <c r="BG1273" s="59"/>
      <c r="BH1273" s="59"/>
      <c r="BI1273" s="59"/>
      <c r="BJ1273" s="59"/>
      <c r="BK1273" s="59"/>
      <c r="BL1273" s="59"/>
      <c r="BM1273" s="59"/>
    </row>
    <row r="1274" spans="1:65" x14ac:dyDescent="0.25">
      <c r="A1274" s="82"/>
      <c r="B1274" s="122" t="s">
        <v>10</v>
      </c>
      <c r="C1274" s="122">
        <v>4190.5</v>
      </c>
      <c r="D1274" s="122">
        <v>36.094258141997003</v>
      </c>
      <c r="E1274" s="142">
        <f>IF(B1273=B1274,0,MAX(E$4:E1273)+1)</f>
        <v>0</v>
      </c>
      <c r="F1274" s="142">
        <f t="shared" si="242"/>
        <v>2</v>
      </c>
      <c r="G1274" s="142" t="str">
        <f t="shared" si="236"/>
        <v/>
      </c>
      <c r="H1274" s="142" t="str">
        <f t="shared" si="237"/>
        <v/>
      </c>
      <c r="I1274" s="59"/>
      <c r="J1274" s="104"/>
      <c r="K1274" s="59"/>
      <c r="L1274" s="59"/>
      <c r="M1274" s="59"/>
      <c r="N1274" s="44"/>
      <c r="O1274" s="44"/>
      <c r="P1274" s="44"/>
      <c r="Q1274" s="43" t="str">
        <f t="shared" si="234"/>
        <v/>
      </c>
      <c r="R1274" s="60" t="str">
        <f t="shared" si="243"/>
        <v/>
      </c>
      <c r="S1274" s="60" t="str">
        <f t="shared" si="243"/>
        <v/>
      </c>
      <c r="T1274" s="60" t="str">
        <f t="shared" si="243"/>
        <v/>
      </c>
      <c r="U1274" s="60" t="str">
        <f t="shared" si="243"/>
        <v/>
      </c>
      <c r="V1274" s="60" t="str">
        <f t="shared" si="243"/>
        <v/>
      </c>
      <c r="W1274" s="44"/>
      <c r="X1274" s="44" t="str">
        <f t="shared" si="238"/>
        <v/>
      </c>
      <c r="Y1274" s="142" t="str">
        <f t="shared" si="235"/>
        <v/>
      </c>
      <c r="Z1274" s="172" t="str">
        <f t="shared" si="239"/>
        <v/>
      </c>
      <c r="AA1274" s="169" t="str">
        <f>IF(ISNUMBER($Q1274),INDEX($D$1:$D$3663,S1274,1),"")</f>
        <v/>
      </c>
      <c r="AB1274" s="169" t="str">
        <f>IF(ISNUMBER($Q1274),INDEX($D$1:$D$3663,T1274,1),"")</f>
        <v/>
      </c>
      <c r="AC1274" s="169" t="str">
        <f>IF(ISNUMBER($Q1274),INDEX($D$1:$D$3663,U1274,1),"")</f>
        <v/>
      </c>
      <c r="AD1274" s="169" t="str">
        <f>IF(ISNUMBER($Q1274),INDEX($D$1:$D$3663,V1274,1),"")</f>
        <v/>
      </c>
      <c r="AE1274" s="59"/>
      <c r="AF1274" s="177" t="str">
        <f t="shared" si="240"/>
        <v/>
      </c>
      <c r="AG1274" s="178" t="s">
        <v>1403</v>
      </c>
      <c r="AH1274" s="59"/>
      <c r="AI1274" s="163" t="str">
        <f t="shared" si="241"/>
        <v/>
      </c>
      <c r="AJ1274" s="162" t="str">
        <f t="shared" si="244"/>
        <v/>
      </c>
      <c r="AK1274" s="119"/>
      <c r="AL1274" s="59" t="str">
        <f>IF(ISNUMBER($AJ1274),INDEX($Z$4:$AC$3663,$AJ1274,AL$3),"")</f>
        <v/>
      </c>
      <c r="AM1274" s="149" t="str">
        <f>IF(ISNUMBER($AJ1274),INDEX($Z$4:$AC$3663,$AJ1274,AM$3),"")</f>
        <v/>
      </c>
      <c r="AN1274" s="149" t="str">
        <f>IF(ISNUMBER($AJ1274),INDEX($Z$4:$AC$3663,$AJ1274,AN$3),"")</f>
        <v/>
      </c>
      <c r="AO1274" s="59"/>
      <c r="AP1274" s="59"/>
      <c r="AQ1274" s="166"/>
      <c r="AR1274" s="59"/>
      <c r="AS1274" s="59"/>
      <c r="AT1274" s="149"/>
      <c r="AU1274" s="149"/>
      <c r="AV1274" s="149"/>
      <c r="AW1274" s="149"/>
      <c r="AX1274" s="150"/>
      <c r="AY1274" s="151"/>
      <c r="AZ1274" s="59"/>
      <c r="BA1274" s="59"/>
      <c r="BB1274" s="59"/>
      <c r="BC1274" s="59"/>
      <c r="BD1274" s="59"/>
      <c r="BE1274" s="59"/>
      <c r="BF1274" s="43"/>
      <c r="BG1274" s="59"/>
      <c r="BH1274" s="59"/>
      <c r="BI1274" s="59"/>
      <c r="BJ1274" s="59"/>
      <c r="BK1274" s="59"/>
      <c r="BL1274" s="59"/>
      <c r="BM1274" s="59"/>
    </row>
    <row r="1275" spans="1:65" x14ac:dyDescent="0.25">
      <c r="A1275" s="82"/>
      <c r="B1275" s="122" t="s">
        <v>10</v>
      </c>
      <c r="C1275" s="122">
        <v>4191.5</v>
      </c>
      <c r="D1275" s="122">
        <v>36.228110274325999</v>
      </c>
      <c r="E1275" s="142">
        <f>IF(B1274=B1275,0,MAX(E$4:E1274)+1)</f>
        <v>0</v>
      </c>
      <c r="F1275" s="142">
        <f t="shared" si="242"/>
        <v>2</v>
      </c>
      <c r="G1275" s="142" t="str">
        <f t="shared" si="236"/>
        <v/>
      </c>
      <c r="H1275" s="142" t="str">
        <f t="shared" si="237"/>
        <v/>
      </c>
      <c r="I1275" s="59"/>
      <c r="J1275" s="104"/>
      <c r="K1275" s="59"/>
      <c r="L1275" s="59"/>
      <c r="M1275" s="59"/>
      <c r="N1275" s="44"/>
      <c r="O1275" s="44"/>
      <c r="P1275" s="44"/>
      <c r="Q1275" s="43" t="str">
        <f t="shared" si="234"/>
        <v/>
      </c>
      <c r="R1275" s="60" t="str">
        <f t="shared" si="243"/>
        <v/>
      </c>
      <c r="S1275" s="60" t="str">
        <f t="shared" si="243"/>
        <v/>
      </c>
      <c r="T1275" s="60" t="str">
        <f t="shared" si="243"/>
        <v/>
      </c>
      <c r="U1275" s="60" t="str">
        <f t="shared" si="243"/>
        <v/>
      </c>
      <c r="V1275" s="60" t="str">
        <f t="shared" si="243"/>
        <v/>
      </c>
      <c r="W1275" s="44"/>
      <c r="X1275" s="44" t="str">
        <f t="shared" si="238"/>
        <v/>
      </c>
      <c r="Y1275" s="142" t="str">
        <f t="shared" si="235"/>
        <v/>
      </c>
      <c r="Z1275" s="172" t="str">
        <f t="shared" si="239"/>
        <v/>
      </c>
      <c r="AA1275" s="169" t="str">
        <f>IF(ISNUMBER($Q1275),INDEX($D$1:$D$3663,S1275,1),"")</f>
        <v/>
      </c>
      <c r="AB1275" s="169" t="str">
        <f>IF(ISNUMBER($Q1275),INDEX($D$1:$D$3663,T1275,1),"")</f>
        <v/>
      </c>
      <c r="AC1275" s="169" t="str">
        <f>IF(ISNUMBER($Q1275),INDEX($D$1:$D$3663,U1275,1),"")</f>
        <v/>
      </c>
      <c r="AD1275" s="169" t="str">
        <f>IF(ISNUMBER($Q1275),INDEX($D$1:$D$3663,V1275,1),"")</f>
        <v/>
      </c>
      <c r="AE1275" s="59"/>
      <c r="AF1275" s="177" t="str">
        <f t="shared" si="240"/>
        <v/>
      </c>
      <c r="AG1275" s="178" t="s">
        <v>1403</v>
      </c>
      <c r="AH1275" s="59"/>
      <c r="AI1275" s="163" t="str">
        <f t="shared" si="241"/>
        <v/>
      </c>
      <c r="AJ1275" s="162" t="str">
        <f t="shared" si="244"/>
        <v/>
      </c>
      <c r="AK1275" s="119"/>
      <c r="AL1275" s="59" t="str">
        <f>IF(ISNUMBER($AJ1275),INDEX($Z$4:$AC$3663,$AJ1275,AL$3),"")</f>
        <v/>
      </c>
      <c r="AM1275" s="149" t="str">
        <f>IF(ISNUMBER($AJ1275),INDEX($Z$4:$AC$3663,$AJ1275,AM$3),"")</f>
        <v/>
      </c>
      <c r="AN1275" s="149" t="str">
        <f>IF(ISNUMBER($AJ1275),INDEX($Z$4:$AC$3663,$AJ1275,AN$3),"")</f>
        <v/>
      </c>
      <c r="AO1275" s="59"/>
      <c r="AP1275" s="59"/>
      <c r="AQ1275" s="166"/>
      <c r="AR1275" s="59"/>
      <c r="AS1275" s="59"/>
      <c r="AT1275" s="149"/>
      <c r="AU1275" s="149"/>
      <c r="AV1275" s="149"/>
      <c r="AW1275" s="149"/>
      <c r="AX1275" s="150"/>
      <c r="AY1275" s="151"/>
      <c r="AZ1275" s="59"/>
      <c r="BA1275" s="59"/>
      <c r="BB1275" s="59"/>
      <c r="BC1275" s="59"/>
      <c r="BD1275" s="59"/>
      <c r="BE1275" s="59"/>
      <c r="BF1275" s="43"/>
      <c r="BG1275" s="59"/>
      <c r="BH1275" s="59"/>
      <c r="BI1275" s="59"/>
      <c r="BJ1275" s="59"/>
      <c r="BK1275" s="59"/>
      <c r="BL1275" s="59"/>
      <c r="BM1275" s="59"/>
    </row>
    <row r="1276" spans="1:65" x14ac:dyDescent="0.25">
      <c r="A1276" s="82"/>
      <c r="B1276" s="122" t="s">
        <v>10</v>
      </c>
      <c r="C1276" s="122">
        <v>4192.5</v>
      </c>
      <c r="D1276" s="122">
        <v>36.060080537976802</v>
      </c>
      <c r="E1276" s="142">
        <f>IF(B1275=B1276,0,MAX(E$4:E1275)+1)</f>
        <v>0</v>
      </c>
      <c r="F1276" s="142">
        <f t="shared" si="242"/>
        <v>2</v>
      </c>
      <c r="G1276" s="142" t="str">
        <f t="shared" si="236"/>
        <v/>
      </c>
      <c r="H1276" s="142" t="str">
        <f t="shared" si="237"/>
        <v/>
      </c>
      <c r="I1276" s="59"/>
      <c r="J1276" s="104"/>
      <c r="K1276" s="59"/>
      <c r="L1276" s="59"/>
      <c r="M1276" s="59"/>
      <c r="N1276" s="44"/>
      <c r="O1276" s="44"/>
      <c r="P1276" s="44"/>
      <c r="Q1276" s="43" t="str">
        <f t="shared" si="234"/>
        <v/>
      </c>
      <c r="R1276" s="60" t="str">
        <f t="shared" si="243"/>
        <v/>
      </c>
      <c r="S1276" s="60" t="str">
        <f t="shared" si="243"/>
        <v/>
      </c>
      <c r="T1276" s="60" t="str">
        <f t="shared" si="243"/>
        <v/>
      </c>
      <c r="U1276" s="60" t="str">
        <f t="shared" si="243"/>
        <v/>
      </c>
      <c r="V1276" s="60" t="str">
        <f t="shared" si="243"/>
        <v/>
      </c>
      <c r="W1276" s="44"/>
      <c r="X1276" s="44" t="str">
        <f t="shared" si="238"/>
        <v/>
      </c>
      <c r="Y1276" s="142" t="str">
        <f t="shared" si="235"/>
        <v/>
      </c>
      <c r="Z1276" s="172" t="str">
        <f t="shared" si="239"/>
        <v/>
      </c>
      <c r="AA1276" s="169" t="str">
        <f>IF(ISNUMBER($Q1276),INDEX($D$1:$D$3663,S1276,1),"")</f>
        <v/>
      </c>
      <c r="AB1276" s="169" t="str">
        <f>IF(ISNUMBER($Q1276),INDEX($D$1:$D$3663,T1276,1),"")</f>
        <v/>
      </c>
      <c r="AC1276" s="169" t="str">
        <f>IF(ISNUMBER($Q1276),INDEX($D$1:$D$3663,U1276,1),"")</f>
        <v/>
      </c>
      <c r="AD1276" s="169" t="str">
        <f>IF(ISNUMBER($Q1276),INDEX($D$1:$D$3663,V1276,1),"")</f>
        <v/>
      </c>
      <c r="AE1276" s="59"/>
      <c r="AF1276" s="177" t="str">
        <f t="shared" si="240"/>
        <v/>
      </c>
      <c r="AG1276" s="178" t="s">
        <v>1403</v>
      </c>
      <c r="AH1276" s="59"/>
      <c r="AI1276" s="163" t="str">
        <f t="shared" si="241"/>
        <v/>
      </c>
      <c r="AJ1276" s="162" t="str">
        <f t="shared" si="244"/>
        <v/>
      </c>
      <c r="AK1276" s="119"/>
      <c r="AL1276" s="59" t="str">
        <f>IF(ISNUMBER($AJ1276),INDEX($Z$4:$AC$3663,$AJ1276,AL$3),"")</f>
        <v/>
      </c>
      <c r="AM1276" s="149" t="str">
        <f>IF(ISNUMBER($AJ1276),INDEX($Z$4:$AC$3663,$AJ1276,AM$3),"")</f>
        <v/>
      </c>
      <c r="AN1276" s="149" t="str">
        <f>IF(ISNUMBER($AJ1276),INDEX($Z$4:$AC$3663,$AJ1276,AN$3),"")</f>
        <v/>
      </c>
      <c r="AO1276" s="59"/>
      <c r="AP1276" s="59"/>
      <c r="AQ1276" s="166"/>
      <c r="AR1276" s="59"/>
      <c r="AS1276" s="59"/>
      <c r="AT1276" s="149"/>
      <c r="AU1276" s="149"/>
      <c r="AV1276" s="149"/>
      <c r="AW1276" s="149"/>
      <c r="AX1276" s="150"/>
      <c r="AY1276" s="151"/>
      <c r="AZ1276" s="59"/>
      <c r="BA1276" s="59"/>
      <c r="BB1276" s="59"/>
      <c r="BC1276" s="59"/>
      <c r="BD1276" s="59"/>
      <c r="BE1276" s="59"/>
      <c r="BF1276" s="43"/>
      <c r="BG1276" s="59"/>
      <c r="BH1276" s="59"/>
      <c r="BI1276" s="59"/>
      <c r="BJ1276" s="59"/>
      <c r="BK1276" s="59"/>
      <c r="BL1276" s="59"/>
      <c r="BM1276" s="59"/>
    </row>
    <row r="1277" spans="1:65" x14ac:dyDescent="0.25">
      <c r="A1277" s="82"/>
      <c r="B1277" s="122" t="s">
        <v>10</v>
      </c>
      <c r="C1277" s="122">
        <v>4193.5</v>
      </c>
      <c r="D1277" s="122">
        <v>36.2506632458852</v>
      </c>
      <c r="E1277" s="142">
        <f>IF(B1276=B1277,0,MAX(E$4:E1276)+1)</f>
        <v>0</v>
      </c>
      <c r="F1277" s="142">
        <f t="shared" si="242"/>
        <v>2</v>
      </c>
      <c r="G1277" s="142" t="str">
        <f t="shared" si="236"/>
        <v/>
      </c>
      <c r="H1277" s="142" t="str">
        <f t="shared" si="237"/>
        <v/>
      </c>
      <c r="I1277" s="59"/>
      <c r="J1277" s="104"/>
      <c r="K1277" s="59"/>
      <c r="L1277" s="59"/>
      <c r="M1277" s="59"/>
      <c r="N1277" s="44"/>
      <c r="O1277" s="44"/>
      <c r="P1277" s="44"/>
      <c r="Q1277" s="43" t="str">
        <f t="shared" si="234"/>
        <v/>
      </c>
      <c r="R1277" s="60" t="str">
        <f t="shared" si="243"/>
        <v/>
      </c>
      <c r="S1277" s="60" t="str">
        <f t="shared" si="243"/>
        <v/>
      </c>
      <c r="T1277" s="60" t="str">
        <f t="shared" si="243"/>
        <v/>
      </c>
      <c r="U1277" s="60" t="str">
        <f t="shared" si="243"/>
        <v/>
      </c>
      <c r="V1277" s="60" t="str">
        <f t="shared" si="243"/>
        <v/>
      </c>
      <c r="W1277" s="44"/>
      <c r="X1277" s="44" t="str">
        <f t="shared" si="238"/>
        <v/>
      </c>
      <c r="Y1277" s="142" t="str">
        <f t="shared" si="235"/>
        <v/>
      </c>
      <c r="Z1277" s="172" t="str">
        <f t="shared" si="239"/>
        <v/>
      </c>
      <c r="AA1277" s="169" t="str">
        <f>IF(ISNUMBER($Q1277),INDEX($D$1:$D$3663,S1277,1),"")</f>
        <v/>
      </c>
      <c r="AB1277" s="169" t="str">
        <f>IF(ISNUMBER($Q1277),INDEX($D$1:$D$3663,T1277,1),"")</f>
        <v/>
      </c>
      <c r="AC1277" s="169" t="str">
        <f>IF(ISNUMBER($Q1277),INDEX($D$1:$D$3663,U1277,1),"")</f>
        <v/>
      </c>
      <c r="AD1277" s="169" t="str">
        <f>IF(ISNUMBER($Q1277),INDEX($D$1:$D$3663,V1277,1),"")</f>
        <v/>
      </c>
      <c r="AE1277" s="59"/>
      <c r="AF1277" s="177" t="str">
        <f t="shared" si="240"/>
        <v/>
      </c>
      <c r="AG1277" s="178" t="s">
        <v>1403</v>
      </c>
      <c r="AH1277" s="59"/>
      <c r="AI1277" s="163" t="str">
        <f t="shared" si="241"/>
        <v/>
      </c>
      <c r="AJ1277" s="162" t="str">
        <f t="shared" si="244"/>
        <v/>
      </c>
      <c r="AK1277" s="119"/>
      <c r="AL1277" s="59" t="str">
        <f>IF(ISNUMBER($AJ1277),INDEX($Z$4:$AC$3663,$AJ1277,AL$3),"")</f>
        <v/>
      </c>
      <c r="AM1277" s="149" t="str">
        <f>IF(ISNUMBER($AJ1277),INDEX($Z$4:$AC$3663,$AJ1277,AM$3),"")</f>
        <v/>
      </c>
      <c r="AN1277" s="149" t="str">
        <f>IF(ISNUMBER($AJ1277),INDEX($Z$4:$AC$3663,$AJ1277,AN$3),"")</f>
        <v/>
      </c>
      <c r="AO1277" s="59"/>
      <c r="AP1277" s="59"/>
      <c r="AQ1277" s="166"/>
      <c r="AR1277" s="59"/>
      <c r="AS1277" s="59"/>
      <c r="AT1277" s="149"/>
      <c r="AU1277" s="149"/>
      <c r="AV1277" s="149"/>
      <c r="AW1277" s="149"/>
      <c r="AX1277" s="150"/>
      <c r="AY1277" s="151"/>
      <c r="AZ1277" s="59"/>
      <c r="BA1277" s="59"/>
      <c r="BB1277" s="59"/>
      <c r="BC1277" s="59"/>
      <c r="BD1277" s="59"/>
      <c r="BE1277" s="59"/>
      <c r="BF1277" s="43"/>
      <c r="BG1277" s="59"/>
      <c r="BH1277" s="59"/>
      <c r="BI1277" s="59"/>
      <c r="BJ1277" s="59"/>
      <c r="BK1277" s="59"/>
      <c r="BL1277" s="59"/>
      <c r="BM1277" s="59"/>
    </row>
    <row r="1278" spans="1:65" x14ac:dyDescent="0.25">
      <c r="A1278" s="82"/>
      <c r="B1278" s="122" t="s">
        <v>10</v>
      </c>
      <c r="C1278" s="122">
        <v>4194.5</v>
      </c>
      <c r="D1278" s="122">
        <v>36.130119407948399</v>
      </c>
      <c r="E1278" s="142">
        <f>IF(B1277=B1278,0,MAX(E$4:E1277)+1)</f>
        <v>0</v>
      </c>
      <c r="F1278" s="142">
        <f t="shared" si="242"/>
        <v>2</v>
      </c>
      <c r="G1278" s="142" t="str">
        <f t="shared" si="236"/>
        <v/>
      </c>
      <c r="H1278" s="142" t="str">
        <f t="shared" si="237"/>
        <v/>
      </c>
      <c r="I1278" s="59"/>
      <c r="J1278" s="104"/>
      <c r="K1278" s="59"/>
      <c r="L1278" s="59"/>
      <c r="M1278" s="59"/>
      <c r="N1278" s="44"/>
      <c r="O1278" s="44"/>
      <c r="P1278" s="44"/>
      <c r="Q1278" s="43" t="str">
        <f t="shared" si="234"/>
        <v/>
      </c>
      <c r="R1278" s="60" t="str">
        <f t="shared" si="243"/>
        <v/>
      </c>
      <c r="S1278" s="60" t="str">
        <f t="shared" si="243"/>
        <v/>
      </c>
      <c r="T1278" s="60" t="str">
        <f t="shared" si="243"/>
        <v/>
      </c>
      <c r="U1278" s="60" t="str">
        <f t="shared" si="243"/>
        <v/>
      </c>
      <c r="V1278" s="60" t="str">
        <f t="shared" si="243"/>
        <v/>
      </c>
      <c r="W1278" s="44"/>
      <c r="X1278" s="44" t="str">
        <f t="shared" si="238"/>
        <v/>
      </c>
      <c r="Y1278" s="142" t="str">
        <f t="shared" si="235"/>
        <v/>
      </c>
      <c r="Z1278" s="172" t="str">
        <f t="shared" si="239"/>
        <v/>
      </c>
      <c r="AA1278" s="169" t="str">
        <f>IF(ISNUMBER($Q1278),INDEX($D$1:$D$3663,S1278,1),"")</f>
        <v/>
      </c>
      <c r="AB1278" s="169" t="str">
        <f>IF(ISNUMBER($Q1278),INDEX($D$1:$D$3663,T1278,1),"")</f>
        <v/>
      </c>
      <c r="AC1278" s="169" t="str">
        <f>IF(ISNUMBER($Q1278),INDEX($D$1:$D$3663,U1278,1),"")</f>
        <v/>
      </c>
      <c r="AD1278" s="169" t="str">
        <f>IF(ISNUMBER($Q1278),INDEX($D$1:$D$3663,V1278,1),"")</f>
        <v/>
      </c>
      <c r="AE1278" s="59"/>
      <c r="AF1278" s="177" t="str">
        <f t="shared" si="240"/>
        <v/>
      </c>
      <c r="AG1278" s="178" t="s">
        <v>1403</v>
      </c>
      <c r="AH1278" s="59"/>
      <c r="AI1278" s="163" t="str">
        <f t="shared" si="241"/>
        <v/>
      </c>
      <c r="AJ1278" s="162" t="str">
        <f t="shared" si="244"/>
        <v/>
      </c>
      <c r="AK1278" s="119"/>
      <c r="AL1278" s="59" t="str">
        <f>IF(ISNUMBER($AJ1278),INDEX($Z$4:$AC$3663,$AJ1278,AL$3),"")</f>
        <v/>
      </c>
      <c r="AM1278" s="149" t="str">
        <f>IF(ISNUMBER($AJ1278),INDEX($Z$4:$AC$3663,$AJ1278,AM$3),"")</f>
        <v/>
      </c>
      <c r="AN1278" s="149" t="str">
        <f>IF(ISNUMBER($AJ1278),INDEX($Z$4:$AC$3663,$AJ1278,AN$3),"")</f>
        <v/>
      </c>
      <c r="AO1278" s="59"/>
      <c r="AP1278" s="59"/>
      <c r="AQ1278" s="166"/>
      <c r="AR1278" s="59"/>
      <c r="AS1278" s="59"/>
      <c r="AT1278" s="149"/>
      <c r="AU1278" s="149"/>
      <c r="AV1278" s="149"/>
      <c r="AW1278" s="149"/>
      <c r="AX1278" s="150"/>
      <c r="AY1278" s="151"/>
      <c r="AZ1278" s="59"/>
      <c r="BA1278" s="59"/>
      <c r="BB1278" s="59"/>
      <c r="BC1278" s="59"/>
      <c r="BD1278" s="59"/>
      <c r="BE1278" s="59"/>
      <c r="BF1278" s="43"/>
      <c r="BG1278" s="59"/>
      <c r="BH1278" s="59"/>
      <c r="BI1278" s="59"/>
      <c r="BJ1278" s="59"/>
      <c r="BK1278" s="59"/>
      <c r="BL1278" s="59"/>
      <c r="BM1278" s="59"/>
    </row>
    <row r="1279" spans="1:65" x14ac:dyDescent="0.25">
      <c r="A1279" s="82"/>
      <c r="B1279" s="122" t="s">
        <v>10</v>
      </c>
      <c r="C1279" s="122">
        <v>4195.5</v>
      </c>
      <c r="D1279" s="122">
        <v>35.951192374829297</v>
      </c>
      <c r="E1279" s="142">
        <f>IF(B1278=B1279,0,MAX(E$4:E1278)+1)</f>
        <v>0</v>
      </c>
      <c r="F1279" s="142">
        <f t="shared" si="242"/>
        <v>2</v>
      </c>
      <c r="G1279" s="142" t="str">
        <f t="shared" si="236"/>
        <v/>
      </c>
      <c r="H1279" s="142" t="str">
        <f t="shared" si="237"/>
        <v/>
      </c>
      <c r="I1279" s="59"/>
      <c r="J1279" s="104"/>
      <c r="K1279" s="59"/>
      <c r="L1279" s="59"/>
      <c r="M1279" s="59"/>
      <c r="N1279" s="44"/>
      <c r="O1279" s="44"/>
      <c r="P1279" s="44"/>
      <c r="Q1279" s="43" t="str">
        <f t="shared" si="234"/>
        <v/>
      </c>
      <c r="R1279" s="60" t="str">
        <f t="shared" si="243"/>
        <v/>
      </c>
      <c r="S1279" s="60" t="str">
        <f t="shared" si="243"/>
        <v/>
      </c>
      <c r="T1279" s="60" t="str">
        <f t="shared" si="243"/>
        <v/>
      </c>
      <c r="U1279" s="60" t="str">
        <f t="shared" si="243"/>
        <v/>
      </c>
      <c r="V1279" s="60" t="str">
        <f t="shared" si="243"/>
        <v/>
      </c>
      <c r="W1279" s="44"/>
      <c r="X1279" s="44" t="str">
        <f t="shared" si="238"/>
        <v/>
      </c>
      <c r="Y1279" s="142" t="str">
        <f t="shared" si="235"/>
        <v/>
      </c>
      <c r="Z1279" s="172" t="str">
        <f t="shared" si="239"/>
        <v/>
      </c>
      <c r="AA1279" s="169" t="str">
        <f>IF(ISNUMBER($Q1279),INDEX($D$1:$D$3663,S1279,1),"")</f>
        <v/>
      </c>
      <c r="AB1279" s="169" t="str">
        <f>IF(ISNUMBER($Q1279),INDEX($D$1:$D$3663,T1279,1),"")</f>
        <v/>
      </c>
      <c r="AC1279" s="169" t="str">
        <f>IF(ISNUMBER($Q1279),INDEX($D$1:$D$3663,U1279,1),"")</f>
        <v/>
      </c>
      <c r="AD1279" s="169" t="str">
        <f>IF(ISNUMBER($Q1279),INDEX($D$1:$D$3663,V1279,1),"")</f>
        <v/>
      </c>
      <c r="AE1279" s="59"/>
      <c r="AF1279" s="177" t="str">
        <f t="shared" si="240"/>
        <v/>
      </c>
      <c r="AG1279" s="178" t="s">
        <v>1403</v>
      </c>
      <c r="AH1279" s="59"/>
      <c r="AI1279" s="163" t="str">
        <f t="shared" si="241"/>
        <v/>
      </c>
      <c r="AJ1279" s="162" t="str">
        <f t="shared" si="244"/>
        <v/>
      </c>
      <c r="AK1279" s="119"/>
      <c r="AL1279" s="59" t="str">
        <f>IF(ISNUMBER($AJ1279),INDEX($Z$4:$AC$3663,$AJ1279,AL$3),"")</f>
        <v/>
      </c>
      <c r="AM1279" s="149" t="str">
        <f>IF(ISNUMBER($AJ1279),INDEX($Z$4:$AC$3663,$AJ1279,AM$3),"")</f>
        <v/>
      </c>
      <c r="AN1279" s="149" t="str">
        <f>IF(ISNUMBER($AJ1279),INDEX($Z$4:$AC$3663,$AJ1279,AN$3),"")</f>
        <v/>
      </c>
      <c r="AO1279" s="59"/>
      <c r="AP1279" s="59"/>
      <c r="AQ1279" s="166"/>
      <c r="AR1279" s="59"/>
      <c r="AS1279" s="59"/>
      <c r="AT1279" s="149"/>
      <c r="AU1279" s="149"/>
      <c r="AV1279" s="149"/>
      <c r="AW1279" s="149"/>
      <c r="AX1279" s="150"/>
      <c r="AY1279" s="151"/>
      <c r="AZ1279" s="59"/>
      <c r="BA1279" s="59"/>
      <c r="BB1279" s="59"/>
      <c r="BC1279" s="59"/>
      <c r="BD1279" s="59"/>
      <c r="BE1279" s="59"/>
      <c r="BF1279" s="43"/>
      <c r="BG1279" s="59"/>
      <c r="BH1279" s="59"/>
      <c r="BI1279" s="59"/>
      <c r="BJ1279" s="59"/>
      <c r="BK1279" s="59"/>
      <c r="BL1279" s="59"/>
      <c r="BM1279" s="59"/>
    </row>
    <row r="1280" spans="1:65" x14ac:dyDescent="0.25">
      <c r="A1280" s="82"/>
      <c r="B1280" s="122" t="s">
        <v>10</v>
      </c>
      <c r="C1280" s="122">
        <v>4196.5</v>
      </c>
      <c r="D1280" s="122">
        <v>36.167144839817801</v>
      </c>
      <c r="E1280" s="142">
        <f>IF(B1279=B1280,0,MAX(E$4:E1279)+1)</f>
        <v>0</v>
      </c>
      <c r="F1280" s="142">
        <f t="shared" si="242"/>
        <v>2</v>
      </c>
      <c r="G1280" s="142" t="str">
        <f t="shared" si="236"/>
        <v/>
      </c>
      <c r="H1280" s="142" t="str">
        <f t="shared" si="237"/>
        <v/>
      </c>
      <c r="I1280" s="59"/>
      <c r="J1280" s="104"/>
      <c r="K1280" s="59"/>
      <c r="L1280" s="59"/>
      <c r="M1280" s="59"/>
      <c r="N1280" s="44"/>
      <c r="O1280" s="44"/>
      <c r="P1280" s="44"/>
      <c r="Q1280" s="43" t="str">
        <f t="shared" si="234"/>
        <v/>
      </c>
      <c r="R1280" s="60" t="str">
        <f t="shared" ref="R1280:V1330" si="245">IF(ISNUMBER($Q1280),IF($Q1280=0,R1279,R1279+1),"")</f>
        <v/>
      </c>
      <c r="S1280" s="60" t="str">
        <f t="shared" si="245"/>
        <v/>
      </c>
      <c r="T1280" s="60" t="str">
        <f t="shared" si="245"/>
        <v/>
      </c>
      <c r="U1280" s="60" t="str">
        <f t="shared" si="245"/>
        <v/>
      </c>
      <c r="V1280" s="60" t="str">
        <f t="shared" si="245"/>
        <v/>
      </c>
      <c r="W1280" s="44"/>
      <c r="X1280" s="44" t="str">
        <f t="shared" si="238"/>
        <v/>
      </c>
      <c r="Y1280" s="142" t="str">
        <f t="shared" si="235"/>
        <v/>
      </c>
      <c r="Z1280" s="172" t="str">
        <f t="shared" si="239"/>
        <v/>
      </c>
      <c r="AA1280" s="169" t="str">
        <f>IF(ISNUMBER($Q1280),INDEX($D$1:$D$3663,S1280,1),"")</f>
        <v/>
      </c>
      <c r="AB1280" s="169" t="str">
        <f>IF(ISNUMBER($Q1280),INDEX($D$1:$D$3663,T1280,1),"")</f>
        <v/>
      </c>
      <c r="AC1280" s="169" t="str">
        <f>IF(ISNUMBER($Q1280),INDEX($D$1:$D$3663,U1280,1),"")</f>
        <v/>
      </c>
      <c r="AD1280" s="169" t="str">
        <f>IF(ISNUMBER($Q1280),INDEX($D$1:$D$3663,V1280,1),"")</f>
        <v/>
      </c>
      <c r="AE1280" s="59"/>
      <c r="AF1280" s="177" t="str">
        <f t="shared" si="240"/>
        <v/>
      </c>
      <c r="AG1280" s="178" t="s">
        <v>1403</v>
      </c>
      <c r="AH1280" s="59"/>
      <c r="AI1280" s="163" t="str">
        <f t="shared" si="241"/>
        <v/>
      </c>
      <c r="AJ1280" s="162" t="str">
        <f t="shared" si="244"/>
        <v/>
      </c>
      <c r="AK1280" s="119"/>
      <c r="AL1280" s="59" t="str">
        <f>IF(ISNUMBER($AJ1280),INDEX($Z$4:$AC$3663,$AJ1280,AL$3),"")</f>
        <v/>
      </c>
      <c r="AM1280" s="149" t="str">
        <f>IF(ISNUMBER($AJ1280),INDEX($Z$4:$AC$3663,$AJ1280,AM$3),"")</f>
        <v/>
      </c>
      <c r="AN1280" s="149" t="str">
        <f>IF(ISNUMBER($AJ1280),INDEX($Z$4:$AC$3663,$AJ1280,AN$3),"")</f>
        <v/>
      </c>
      <c r="AO1280" s="59"/>
      <c r="AP1280" s="59"/>
      <c r="AQ1280" s="166"/>
      <c r="AR1280" s="59"/>
      <c r="AS1280" s="59"/>
      <c r="AT1280" s="149"/>
      <c r="AU1280" s="149"/>
      <c r="AV1280" s="149"/>
      <c r="AW1280" s="149"/>
      <c r="AX1280" s="150"/>
      <c r="AY1280" s="151"/>
      <c r="AZ1280" s="59"/>
      <c r="BA1280" s="59"/>
      <c r="BB1280" s="59"/>
      <c r="BC1280" s="59"/>
      <c r="BD1280" s="59"/>
      <c r="BE1280" s="59"/>
      <c r="BF1280" s="43"/>
      <c r="BG1280" s="59"/>
      <c r="BH1280" s="59"/>
      <c r="BI1280" s="59"/>
      <c r="BJ1280" s="59"/>
      <c r="BK1280" s="59"/>
      <c r="BL1280" s="59"/>
      <c r="BM1280" s="59"/>
    </row>
    <row r="1281" spans="1:65" x14ac:dyDescent="0.25">
      <c r="A1281" s="82"/>
      <c r="B1281" s="122" t="s">
        <v>10</v>
      </c>
      <c r="C1281" s="122">
        <v>4197.5</v>
      </c>
      <c r="D1281" s="122">
        <v>36.4154632593402</v>
      </c>
      <c r="E1281" s="142">
        <f>IF(B1280=B1281,0,MAX(E$4:E1280)+1)</f>
        <v>0</v>
      </c>
      <c r="F1281" s="142">
        <f t="shared" si="242"/>
        <v>2</v>
      </c>
      <c r="G1281" s="142" t="str">
        <f t="shared" si="236"/>
        <v/>
      </c>
      <c r="H1281" s="142" t="str">
        <f t="shared" si="237"/>
        <v/>
      </c>
      <c r="I1281" s="59"/>
      <c r="J1281" s="104"/>
      <c r="K1281" s="59"/>
      <c r="L1281" s="59"/>
      <c r="M1281" s="59"/>
      <c r="N1281" s="44"/>
      <c r="O1281" s="44"/>
      <c r="P1281" s="44"/>
      <c r="Q1281" s="43" t="str">
        <f t="shared" si="234"/>
        <v/>
      </c>
      <c r="R1281" s="60" t="str">
        <f t="shared" si="245"/>
        <v/>
      </c>
      <c r="S1281" s="60" t="str">
        <f t="shared" si="245"/>
        <v/>
      </c>
      <c r="T1281" s="60" t="str">
        <f t="shared" si="245"/>
        <v/>
      </c>
      <c r="U1281" s="60" t="str">
        <f t="shared" si="245"/>
        <v/>
      </c>
      <c r="V1281" s="60" t="str">
        <f t="shared" si="245"/>
        <v/>
      </c>
      <c r="W1281" s="44"/>
      <c r="X1281" s="44" t="str">
        <f t="shared" si="238"/>
        <v/>
      </c>
      <c r="Y1281" s="142" t="str">
        <f t="shared" si="235"/>
        <v/>
      </c>
      <c r="Z1281" s="172" t="str">
        <f t="shared" si="239"/>
        <v/>
      </c>
      <c r="AA1281" s="169" t="str">
        <f>IF(ISNUMBER($Q1281),INDEX($D$1:$D$3663,S1281,1),"")</f>
        <v/>
      </c>
      <c r="AB1281" s="169" t="str">
        <f>IF(ISNUMBER($Q1281),INDEX($D$1:$D$3663,T1281,1),"")</f>
        <v/>
      </c>
      <c r="AC1281" s="169" t="str">
        <f>IF(ISNUMBER($Q1281),INDEX($D$1:$D$3663,U1281,1),"")</f>
        <v/>
      </c>
      <c r="AD1281" s="169" t="str">
        <f>IF(ISNUMBER($Q1281),INDEX($D$1:$D$3663,V1281,1),"")</f>
        <v/>
      </c>
      <c r="AE1281" s="59"/>
      <c r="AF1281" s="177" t="str">
        <f t="shared" si="240"/>
        <v/>
      </c>
      <c r="AG1281" s="178" t="s">
        <v>1403</v>
      </c>
      <c r="AH1281" s="59"/>
      <c r="AI1281" s="163" t="str">
        <f t="shared" si="241"/>
        <v/>
      </c>
      <c r="AJ1281" s="162" t="str">
        <f t="shared" si="244"/>
        <v/>
      </c>
      <c r="AK1281" s="119"/>
      <c r="AL1281" s="59" t="str">
        <f>IF(ISNUMBER($AJ1281),INDEX($Z$4:$AC$3663,$AJ1281,AL$3),"")</f>
        <v/>
      </c>
      <c r="AM1281" s="149" t="str">
        <f>IF(ISNUMBER($AJ1281),INDEX($Z$4:$AC$3663,$AJ1281,AM$3),"")</f>
        <v/>
      </c>
      <c r="AN1281" s="149" t="str">
        <f>IF(ISNUMBER($AJ1281),INDEX($Z$4:$AC$3663,$AJ1281,AN$3),"")</f>
        <v/>
      </c>
      <c r="AO1281" s="59"/>
      <c r="AP1281" s="59"/>
      <c r="AQ1281" s="166"/>
      <c r="AR1281" s="59"/>
      <c r="AS1281" s="59"/>
      <c r="AT1281" s="149"/>
      <c r="AU1281" s="149"/>
      <c r="AV1281" s="149"/>
      <c r="AW1281" s="149"/>
      <c r="AX1281" s="150"/>
      <c r="AY1281" s="151"/>
      <c r="AZ1281" s="59"/>
      <c r="BA1281" s="59"/>
      <c r="BB1281" s="59"/>
      <c r="BC1281" s="59"/>
      <c r="BD1281" s="59"/>
      <c r="BE1281" s="59"/>
      <c r="BF1281" s="43"/>
      <c r="BG1281" s="59"/>
      <c r="BH1281" s="59"/>
      <c r="BI1281" s="59"/>
      <c r="BJ1281" s="59"/>
      <c r="BK1281" s="59"/>
      <c r="BL1281" s="59"/>
      <c r="BM1281" s="59"/>
    </row>
    <row r="1282" spans="1:65" x14ac:dyDescent="0.25">
      <c r="A1282" s="82"/>
      <c r="B1282" s="122" t="s">
        <v>10</v>
      </c>
      <c r="C1282" s="122">
        <v>4198.5</v>
      </c>
      <c r="D1282" s="122">
        <v>36.471463040824503</v>
      </c>
      <c r="E1282" s="142">
        <f>IF(B1281=B1282,0,MAX(E$4:E1281)+1)</f>
        <v>0</v>
      </c>
      <c r="F1282" s="142">
        <f t="shared" si="242"/>
        <v>2</v>
      </c>
      <c r="G1282" s="142" t="str">
        <f t="shared" si="236"/>
        <v/>
      </c>
      <c r="H1282" s="142" t="str">
        <f t="shared" si="237"/>
        <v/>
      </c>
      <c r="I1282" s="59"/>
      <c r="J1282" s="104"/>
      <c r="K1282" s="59"/>
      <c r="L1282" s="59"/>
      <c r="M1282" s="59"/>
      <c r="N1282" s="44"/>
      <c r="O1282" s="44"/>
      <c r="P1282" s="44"/>
      <c r="Q1282" s="43" t="str">
        <f t="shared" si="234"/>
        <v/>
      </c>
      <c r="R1282" s="60" t="str">
        <f t="shared" si="245"/>
        <v/>
      </c>
      <c r="S1282" s="60" t="str">
        <f t="shared" si="245"/>
        <v/>
      </c>
      <c r="T1282" s="60" t="str">
        <f t="shared" si="245"/>
        <v/>
      </c>
      <c r="U1282" s="60" t="str">
        <f t="shared" si="245"/>
        <v/>
      </c>
      <c r="V1282" s="60" t="str">
        <f t="shared" si="245"/>
        <v/>
      </c>
      <c r="W1282" s="44"/>
      <c r="X1282" s="44" t="str">
        <f t="shared" si="238"/>
        <v/>
      </c>
      <c r="Y1282" s="142" t="str">
        <f t="shared" si="235"/>
        <v/>
      </c>
      <c r="Z1282" s="172" t="str">
        <f t="shared" si="239"/>
        <v/>
      </c>
      <c r="AA1282" s="169" t="str">
        <f>IF(ISNUMBER($Q1282),INDEX($D$1:$D$3663,S1282,1),"")</f>
        <v/>
      </c>
      <c r="AB1282" s="169" t="str">
        <f>IF(ISNUMBER($Q1282),INDEX($D$1:$D$3663,T1282,1),"")</f>
        <v/>
      </c>
      <c r="AC1282" s="169" t="str">
        <f>IF(ISNUMBER($Q1282),INDEX($D$1:$D$3663,U1282,1),"")</f>
        <v/>
      </c>
      <c r="AD1282" s="169" t="str">
        <f>IF(ISNUMBER($Q1282),INDEX($D$1:$D$3663,V1282,1),"")</f>
        <v/>
      </c>
      <c r="AE1282" s="59"/>
      <c r="AF1282" s="177" t="str">
        <f t="shared" si="240"/>
        <v/>
      </c>
      <c r="AG1282" s="178" t="s">
        <v>1403</v>
      </c>
      <c r="AH1282" s="59"/>
      <c r="AI1282" s="163" t="str">
        <f t="shared" si="241"/>
        <v/>
      </c>
      <c r="AJ1282" s="162" t="str">
        <f t="shared" si="244"/>
        <v/>
      </c>
      <c r="AK1282" s="119"/>
      <c r="AL1282" s="59" t="str">
        <f>IF(ISNUMBER($AJ1282),INDEX($Z$4:$AC$3663,$AJ1282,AL$3),"")</f>
        <v/>
      </c>
      <c r="AM1282" s="149" t="str">
        <f>IF(ISNUMBER($AJ1282),INDEX($Z$4:$AC$3663,$AJ1282,AM$3),"")</f>
        <v/>
      </c>
      <c r="AN1282" s="149" t="str">
        <f>IF(ISNUMBER($AJ1282),INDEX($Z$4:$AC$3663,$AJ1282,AN$3),"")</f>
        <v/>
      </c>
      <c r="AO1282" s="59"/>
      <c r="AP1282" s="59"/>
      <c r="AQ1282" s="166"/>
      <c r="AR1282" s="59"/>
      <c r="AS1282" s="59"/>
      <c r="AT1282" s="149"/>
      <c r="AU1282" s="149"/>
      <c r="AV1282" s="149"/>
      <c r="AW1282" s="149"/>
      <c r="AX1282" s="150"/>
      <c r="AY1282" s="151"/>
      <c r="AZ1282" s="59"/>
      <c r="BA1282" s="59"/>
      <c r="BB1282" s="59"/>
      <c r="BC1282" s="59"/>
      <c r="BD1282" s="59"/>
      <c r="BE1282" s="59"/>
      <c r="BF1282" s="43"/>
      <c r="BG1282" s="59"/>
      <c r="BH1282" s="59"/>
      <c r="BI1282" s="59"/>
      <c r="BJ1282" s="59"/>
      <c r="BK1282" s="59"/>
      <c r="BL1282" s="59"/>
      <c r="BM1282" s="59"/>
    </row>
    <row r="1283" spans="1:65" x14ac:dyDescent="0.25">
      <c r="A1283" s="82"/>
      <c r="B1283" s="122" t="s">
        <v>10</v>
      </c>
      <c r="C1283" s="122">
        <v>4199.5</v>
      </c>
      <c r="D1283" s="122">
        <v>36.216543217978199</v>
      </c>
      <c r="E1283" s="142">
        <f>IF(B1282=B1283,0,MAX(E$4:E1282)+1)</f>
        <v>0</v>
      </c>
      <c r="F1283" s="142">
        <f t="shared" si="242"/>
        <v>2</v>
      </c>
      <c r="G1283" s="142" t="str">
        <f t="shared" si="236"/>
        <v/>
      </c>
      <c r="H1283" s="142" t="str">
        <f t="shared" si="237"/>
        <v/>
      </c>
      <c r="I1283" s="59"/>
      <c r="J1283" s="104"/>
      <c r="K1283" s="59"/>
      <c r="L1283" s="59"/>
      <c r="M1283" s="59"/>
      <c r="N1283" s="44"/>
      <c r="O1283" s="44"/>
      <c r="P1283" s="44"/>
      <c r="Q1283" s="43" t="str">
        <f t="shared" si="234"/>
        <v/>
      </c>
      <c r="R1283" s="60" t="str">
        <f t="shared" si="245"/>
        <v/>
      </c>
      <c r="S1283" s="60" t="str">
        <f t="shared" si="245"/>
        <v/>
      </c>
      <c r="T1283" s="60" t="str">
        <f t="shared" si="245"/>
        <v/>
      </c>
      <c r="U1283" s="60" t="str">
        <f t="shared" si="245"/>
        <v/>
      </c>
      <c r="V1283" s="60" t="str">
        <f t="shared" si="245"/>
        <v/>
      </c>
      <c r="W1283" s="44"/>
      <c r="X1283" s="44" t="str">
        <f t="shared" si="238"/>
        <v/>
      </c>
      <c r="Y1283" s="142" t="str">
        <f t="shared" si="235"/>
        <v/>
      </c>
      <c r="Z1283" s="172" t="str">
        <f t="shared" si="239"/>
        <v/>
      </c>
      <c r="AA1283" s="169" t="str">
        <f>IF(ISNUMBER($Q1283),INDEX($D$1:$D$3663,S1283,1),"")</f>
        <v/>
      </c>
      <c r="AB1283" s="169" t="str">
        <f>IF(ISNUMBER($Q1283),INDEX($D$1:$D$3663,T1283,1),"")</f>
        <v/>
      </c>
      <c r="AC1283" s="169" t="str">
        <f>IF(ISNUMBER($Q1283),INDEX($D$1:$D$3663,U1283,1),"")</f>
        <v/>
      </c>
      <c r="AD1283" s="169" t="str">
        <f>IF(ISNUMBER($Q1283),INDEX($D$1:$D$3663,V1283,1),"")</f>
        <v/>
      </c>
      <c r="AE1283" s="59"/>
      <c r="AF1283" s="177" t="str">
        <f t="shared" si="240"/>
        <v/>
      </c>
      <c r="AG1283" s="178" t="s">
        <v>1403</v>
      </c>
      <c r="AH1283" s="59"/>
      <c r="AI1283" s="163" t="str">
        <f t="shared" si="241"/>
        <v/>
      </c>
      <c r="AJ1283" s="162" t="str">
        <f t="shared" si="244"/>
        <v/>
      </c>
      <c r="AK1283" s="119"/>
      <c r="AL1283" s="59" t="str">
        <f>IF(ISNUMBER($AJ1283),INDEX($Z$4:$AC$3663,$AJ1283,AL$3),"")</f>
        <v/>
      </c>
      <c r="AM1283" s="149" t="str">
        <f>IF(ISNUMBER($AJ1283),INDEX($Z$4:$AC$3663,$AJ1283,AM$3),"")</f>
        <v/>
      </c>
      <c r="AN1283" s="149" t="str">
        <f>IF(ISNUMBER($AJ1283),INDEX($Z$4:$AC$3663,$AJ1283,AN$3),"")</f>
        <v/>
      </c>
      <c r="AO1283" s="59"/>
      <c r="AP1283" s="59"/>
      <c r="AQ1283" s="166"/>
      <c r="AR1283" s="59"/>
      <c r="AS1283" s="59"/>
      <c r="AT1283" s="149"/>
      <c r="AU1283" s="149"/>
      <c r="AV1283" s="149"/>
      <c r="AW1283" s="149"/>
      <c r="AX1283" s="150"/>
      <c r="AY1283" s="151"/>
      <c r="AZ1283" s="59"/>
      <c r="BA1283" s="59"/>
      <c r="BB1283" s="59"/>
      <c r="BC1283" s="59"/>
      <c r="BD1283" s="59"/>
      <c r="BE1283" s="59"/>
      <c r="BF1283" s="43"/>
      <c r="BG1283" s="59"/>
      <c r="BH1283" s="59"/>
      <c r="BI1283" s="59"/>
      <c r="BJ1283" s="59"/>
      <c r="BK1283" s="59"/>
      <c r="BL1283" s="59"/>
      <c r="BM1283" s="59"/>
    </row>
    <row r="1284" spans="1:65" x14ac:dyDescent="0.25">
      <c r="A1284" s="82"/>
      <c r="B1284" s="122" t="s">
        <v>10</v>
      </c>
      <c r="C1284" s="122">
        <v>4200.5</v>
      </c>
      <c r="D1284" s="122">
        <v>36.281952557790902</v>
      </c>
      <c r="E1284" s="142">
        <f>IF(B1283=B1284,0,MAX(E$4:E1283)+1)</f>
        <v>0</v>
      </c>
      <c r="F1284" s="142">
        <f t="shared" si="242"/>
        <v>2</v>
      </c>
      <c r="G1284" s="142" t="str">
        <f t="shared" si="236"/>
        <v/>
      </c>
      <c r="H1284" s="142" t="str">
        <f t="shared" si="237"/>
        <v/>
      </c>
      <c r="I1284" s="59"/>
      <c r="J1284" s="104"/>
      <c r="K1284" s="59"/>
      <c r="L1284" s="59"/>
      <c r="M1284" s="59"/>
      <c r="N1284" s="44"/>
      <c r="O1284" s="44"/>
      <c r="P1284" s="44"/>
      <c r="Q1284" s="43" t="str">
        <f t="shared" ref="Q1284:Q1347" si="246">IF(H1284=1,C1284-MIN(C$4:C$3663),"")</f>
        <v/>
      </c>
      <c r="R1284" s="60" t="str">
        <f t="shared" si="245"/>
        <v/>
      </c>
      <c r="S1284" s="60" t="str">
        <f t="shared" si="245"/>
        <v/>
      </c>
      <c r="T1284" s="60" t="str">
        <f t="shared" si="245"/>
        <v/>
      </c>
      <c r="U1284" s="60" t="str">
        <f t="shared" si="245"/>
        <v/>
      </c>
      <c r="V1284" s="60" t="str">
        <f t="shared" si="245"/>
        <v/>
      </c>
      <c r="W1284" s="44"/>
      <c r="X1284" s="44" t="str">
        <f t="shared" si="238"/>
        <v/>
      </c>
      <c r="Y1284" s="142" t="str">
        <f t="shared" ref="Y1284:Y1347" si="247">IF(ISNUMBER(Q1284),C1284,"")</f>
        <v/>
      </c>
      <c r="Z1284" s="172" t="str">
        <f t="shared" si="239"/>
        <v/>
      </c>
      <c r="AA1284" s="169" t="str">
        <f>IF(ISNUMBER($Q1284),INDEX($D$1:$D$3663,S1284,1),"")</f>
        <v/>
      </c>
      <c r="AB1284" s="169" t="str">
        <f>IF(ISNUMBER($Q1284),INDEX($D$1:$D$3663,T1284,1),"")</f>
        <v/>
      </c>
      <c r="AC1284" s="169" t="str">
        <f>IF(ISNUMBER($Q1284),INDEX($D$1:$D$3663,U1284,1),"")</f>
        <v/>
      </c>
      <c r="AD1284" s="169" t="str">
        <f>IF(ISNUMBER($Q1284),INDEX($D$1:$D$3663,V1284,1),"")</f>
        <v/>
      </c>
      <c r="AE1284" s="59"/>
      <c r="AF1284" s="177" t="str">
        <f t="shared" si="240"/>
        <v/>
      </c>
      <c r="AG1284" s="178" t="s">
        <v>1403</v>
      </c>
      <c r="AH1284" s="59"/>
      <c r="AI1284" s="163" t="str">
        <f t="shared" si="241"/>
        <v/>
      </c>
      <c r="AJ1284" s="162" t="str">
        <f t="shared" si="244"/>
        <v/>
      </c>
      <c r="AK1284" s="119"/>
      <c r="AL1284" s="59" t="str">
        <f>IF(ISNUMBER($AJ1284),INDEX($Z$4:$AC$3663,$AJ1284,AL$3),"")</f>
        <v/>
      </c>
      <c r="AM1284" s="149" t="str">
        <f>IF(ISNUMBER($AJ1284),INDEX($Z$4:$AC$3663,$AJ1284,AM$3),"")</f>
        <v/>
      </c>
      <c r="AN1284" s="149" t="str">
        <f>IF(ISNUMBER($AJ1284),INDEX($Z$4:$AC$3663,$AJ1284,AN$3),"")</f>
        <v/>
      </c>
      <c r="AO1284" s="59"/>
      <c r="AP1284" s="59"/>
      <c r="AQ1284" s="166"/>
      <c r="AR1284" s="59"/>
      <c r="AS1284" s="59"/>
      <c r="AT1284" s="149"/>
      <c r="AU1284" s="149"/>
      <c r="AV1284" s="149"/>
      <c r="AW1284" s="149"/>
      <c r="AX1284" s="150"/>
      <c r="AY1284" s="151"/>
      <c r="AZ1284" s="59"/>
      <c r="BA1284" s="59"/>
      <c r="BB1284" s="59"/>
      <c r="BC1284" s="59"/>
      <c r="BD1284" s="59"/>
      <c r="BE1284" s="59"/>
      <c r="BF1284" s="43"/>
      <c r="BG1284" s="59"/>
      <c r="BH1284" s="59"/>
      <c r="BI1284" s="59"/>
      <c r="BJ1284" s="59"/>
      <c r="BK1284" s="59"/>
      <c r="BL1284" s="59"/>
      <c r="BM1284" s="59"/>
    </row>
    <row r="1285" spans="1:65" x14ac:dyDescent="0.25">
      <c r="A1285" s="82"/>
      <c r="B1285" s="122" t="s">
        <v>10</v>
      </c>
      <c r="C1285" s="122">
        <v>4201.5</v>
      </c>
      <c r="D1285" s="122">
        <v>36.199629691267802</v>
      </c>
      <c r="E1285" s="142">
        <f>IF(B1284=B1285,0,MAX(E$4:E1284)+1)</f>
        <v>0</v>
      </c>
      <c r="F1285" s="142">
        <f t="shared" si="242"/>
        <v>2</v>
      </c>
      <c r="G1285" s="142" t="str">
        <f t="shared" ref="G1285:G1348" si="248">IF(E1285&gt;0,ROW(),"")</f>
        <v/>
      </c>
      <c r="H1285" s="142" t="str">
        <f t="shared" ref="H1285:H1348" si="249">IF(B1285=B$4,1,"")</f>
        <v/>
      </c>
      <c r="I1285" s="59"/>
      <c r="J1285" s="104"/>
      <c r="K1285" s="59"/>
      <c r="L1285" s="59"/>
      <c r="M1285" s="59"/>
      <c r="N1285" s="44"/>
      <c r="O1285" s="44"/>
      <c r="P1285" s="44"/>
      <c r="Q1285" s="43" t="str">
        <f t="shared" si="246"/>
        <v/>
      </c>
      <c r="R1285" s="60" t="str">
        <f t="shared" si="245"/>
        <v/>
      </c>
      <c r="S1285" s="60" t="str">
        <f t="shared" si="245"/>
        <v/>
      </c>
      <c r="T1285" s="60" t="str">
        <f t="shared" si="245"/>
        <v/>
      </c>
      <c r="U1285" s="60" t="str">
        <f t="shared" si="245"/>
        <v/>
      </c>
      <c r="V1285" s="60" t="str">
        <f t="shared" si="245"/>
        <v/>
      </c>
      <c r="W1285" s="44"/>
      <c r="X1285" s="44" t="str">
        <f t="shared" ref="X1285:X1348" si="250">IF(ISNUMBER(Y1285),ROW()-X$3,"")</f>
        <v/>
      </c>
      <c r="Y1285" s="142" t="str">
        <f t="shared" si="247"/>
        <v/>
      </c>
      <c r="Z1285" s="172" t="str">
        <f t="shared" ref="Z1285:Z1348" si="251">IF(ISNUMBER($Q1285),INDEX($D$1:$D$3663,R1285,1),"")</f>
        <v/>
      </c>
      <c r="AA1285" s="169" t="str">
        <f>IF(ISNUMBER($Q1285),INDEX($D$1:$D$3663,S1285,1),"")</f>
        <v/>
      </c>
      <c r="AB1285" s="169" t="str">
        <f>IF(ISNUMBER($Q1285),INDEX($D$1:$D$3663,T1285,1),"")</f>
        <v/>
      </c>
      <c r="AC1285" s="169" t="str">
        <f>IF(ISNUMBER($Q1285),INDEX($D$1:$D$3663,U1285,1),"")</f>
        <v/>
      </c>
      <c r="AD1285" s="169" t="str">
        <f>IF(ISNUMBER($Q1285),INDEX($D$1:$D$3663,V1285,1),"")</f>
        <v/>
      </c>
      <c r="AE1285" s="59"/>
      <c r="AF1285" s="177" t="str">
        <f t="shared" ref="AF1285:AF1348" si="252">IF(ISNUMBER(Q1285),Y1285/M$15-M$11,"")</f>
        <v/>
      </c>
      <c r="AG1285" s="178" t="s">
        <v>1403</v>
      </c>
      <c r="AH1285" s="59"/>
      <c r="AI1285" s="163" t="str">
        <f t="shared" ref="AI1285:AI1348" si="253">IF(ROW()-AI$3&lt;=AI$2,ROW()-AI$3,"")</f>
        <v/>
      </c>
      <c r="AJ1285" s="162" t="str">
        <f t="shared" si="244"/>
        <v/>
      </c>
      <c r="AK1285" s="119"/>
      <c r="AL1285" s="59" t="str">
        <f>IF(ISNUMBER($AJ1285),INDEX($Z$4:$AC$3663,$AJ1285,AL$3),"")</f>
        <v/>
      </c>
      <c r="AM1285" s="149" t="str">
        <f>IF(ISNUMBER($AJ1285),INDEX($Z$4:$AC$3663,$AJ1285,AM$3),"")</f>
        <v/>
      </c>
      <c r="AN1285" s="149" t="str">
        <f>IF(ISNUMBER($AJ1285),INDEX($Z$4:$AC$3663,$AJ1285,AN$3),"")</f>
        <v/>
      </c>
      <c r="AO1285" s="59"/>
      <c r="AP1285" s="59"/>
      <c r="AQ1285" s="166"/>
      <c r="AR1285" s="59"/>
      <c r="AS1285" s="59"/>
      <c r="AT1285" s="149"/>
      <c r="AU1285" s="149"/>
      <c r="AV1285" s="149"/>
      <c r="AW1285" s="149"/>
      <c r="AX1285" s="150"/>
      <c r="AY1285" s="151"/>
      <c r="AZ1285" s="59"/>
      <c r="BA1285" s="59"/>
      <c r="BB1285" s="59"/>
      <c r="BC1285" s="59"/>
      <c r="BD1285" s="59"/>
      <c r="BE1285" s="59"/>
      <c r="BF1285" s="43"/>
      <c r="BG1285" s="59"/>
      <c r="BH1285" s="59"/>
      <c r="BI1285" s="59"/>
      <c r="BJ1285" s="59"/>
      <c r="BK1285" s="59"/>
      <c r="BL1285" s="59"/>
      <c r="BM1285" s="59"/>
    </row>
    <row r="1286" spans="1:65" x14ac:dyDescent="0.25">
      <c r="A1286" s="82"/>
      <c r="B1286" s="122" t="s">
        <v>10</v>
      </c>
      <c r="C1286" s="122">
        <v>4202.5</v>
      </c>
      <c r="D1286" s="122">
        <v>36.120009941767798</v>
      </c>
      <c r="E1286" s="142">
        <f>IF(B1285=B1286,0,MAX(E$4:E1285)+1)</f>
        <v>0</v>
      </c>
      <c r="F1286" s="142">
        <f t="shared" si="242"/>
        <v>2</v>
      </c>
      <c r="G1286" s="142" t="str">
        <f t="shared" si="248"/>
        <v/>
      </c>
      <c r="H1286" s="142" t="str">
        <f t="shared" si="249"/>
        <v/>
      </c>
      <c r="I1286" s="59"/>
      <c r="J1286" s="104"/>
      <c r="K1286" s="59"/>
      <c r="L1286" s="59"/>
      <c r="M1286" s="59"/>
      <c r="N1286" s="44"/>
      <c r="O1286" s="44"/>
      <c r="P1286" s="44"/>
      <c r="Q1286" s="43" t="str">
        <f t="shared" si="246"/>
        <v/>
      </c>
      <c r="R1286" s="60" t="str">
        <f t="shared" si="245"/>
        <v/>
      </c>
      <c r="S1286" s="60" t="str">
        <f t="shared" si="245"/>
        <v/>
      </c>
      <c r="T1286" s="60" t="str">
        <f t="shared" si="245"/>
        <v/>
      </c>
      <c r="U1286" s="60" t="str">
        <f t="shared" si="245"/>
        <v/>
      </c>
      <c r="V1286" s="60" t="str">
        <f t="shared" si="245"/>
        <v/>
      </c>
      <c r="W1286" s="44"/>
      <c r="X1286" s="44" t="str">
        <f t="shared" si="250"/>
        <v/>
      </c>
      <c r="Y1286" s="142" t="str">
        <f t="shared" si="247"/>
        <v/>
      </c>
      <c r="Z1286" s="172" t="str">
        <f t="shared" si="251"/>
        <v/>
      </c>
      <c r="AA1286" s="169" t="str">
        <f>IF(ISNUMBER($Q1286),INDEX($D$1:$D$3663,S1286,1),"")</f>
        <v/>
      </c>
      <c r="AB1286" s="169" t="str">
        <f>IF(ISNUMBER($Q1286),INDEX($D$1:$D$3663,T1286,1),"")</f>
        <v/>
      </c>
      <c r="AC1286" s="169" t="str">
        <f>IF(ISNUMBER($Q1286),INDEX($D$1:$D$3663,U1286,1),"")</f>
        <v/>
      </c>
      <c r="AD1286" s="169" t="str">
        <f>IF(ISNUMBER($Q1286),INDEX($D$1:$D$3663,V1286,1),"")</f>
        <v/>
      </c>
      <c r="AE1286" s="59"/>
      <c r="AF1286" s="177" t="str">
        <f t="shared" si="252"/>
        <v/>
      </c>
      <c r="AG1286" s="178" t="s">
        <v>1403</v>
      </c>
      <c r="AH1286" s="59"/>
      <c r="AI1286" s="163" t="str">
        <f t="shared" si="253"/>
        <v/>
      </c>
      <c r="AJ1286" s="162" t="str">
        <f t="shared" si="244"/>
        <v/>
      </c>
      <c r="AK1286" s="119"/>
      <c r="AL1286" s="59" t="str">
        <f>IF(ISNUMBER($AJ1286),INDEX($Z$4:$AC$3663,$AJ1286,AL$3),"")</f>
        <v/>
      </c>
      <c r="AM1286" s="149" t="str">
        <f>IF(ISNUMBER($AJ1286),INDEX($Z$4:$AC$3663,$AJ1286,AM$3),"")</f>
        <v/>
      </c>
      <c r="AN1286" s="149" t="str">
        <f>IF(ISNUMBER($AJ1286),INDEX($Z$4:$AC$3663,$AJ1286,AN$3),"")</f>
        <v/>
      </c>
      <c r="AO1286" s="59"/>
      <c r="AP1286" s="59"/>
      <c r="AQ1286" s="166"/>
      <c r="AR1286" s="59"/>
      <c r="AS1286" s="59"/>
      <c r="AT1286" s="149"/>
      <c r="AU1286" s="149"/>
      <c r="AV1286" s="149"/>
      <c r="AW1286" s="149"/>
      <c r="AX1286" s="150"/>
      <c r="AY1286" s="151"/>
      <c r="AZ1286" s="59"/>
      <c r="BA1286" s="59"/>
      <c r="BB1286" s="59"/>
      <c r="BC1286" s="59"/>
      <c r="BD1286" s="59"/>
      <c r="BE1286" s="59"/>
      <c r="BF1286" s="43"/>
      <c r="BG1286" s="59"/>
      <c r="BH1286" s="59"/>
      <c r="BI1286" s="59"/>
      <c r="BJ1286" s="59"/>
      <c r="BK1286" s="59"/>
      <c r="BL1286" s="59"/>
      <c r="BM1286" s="59"/>
    </row>
    <row r="1287" spans="1:65" x14ac:dyDescent="0.25">
      <c r="A1287" s="82"/>
      <c r="B1287" s="122" t="s">
        <v>10</v>
      </c>
      <c r="C1287" s="122">
        <v>4203.5</v>
      </c>
      <c r="D1287" s="122">
        <v>36.225837264139301</v>
      </c>
      <c r="E1287" s="142">
        <f>IF(B1286=B1287,0,MAX(E$4:E1286)+1)</f>
        <v>0</v>
      </c>
      <c r="F1287" s="142">
        <f t="shared" ref="F1287:F1350" si="254">IF(E1287=0,F1286,E1287)</f>
        <v>2</v>
      </c>
      <c r="G1287" s="142" t="str">
        <f t="shared" si="248"/>
        <v/>
      </c>
      <c r="H1287" s="142" t="str">
        <f t="shared" si="249"/>
        <v/>
      </c>
      <c r="I1287" s="59"/>
      <c r="J1287" s="104"/>
      <c r="K1287" s="59"/>
      <c r="L1287" s="59"/>
      <c r="M1287" s="59"/>
      <c r="N1287" s="44"/>
      <c r="O1287" s="44"/>
      <c r="P1287" s="44"/>
      <c r="Q1287" s="43" t="str">
        <f t="shared" si="246"/>
        <v/>
      </c>
      <c r="R1287" s="60" t="str">
        <f t="shared" si="245"/>
        <v/>
      </c>
      <c r="S1287" s="60" t="str">
        <f t="shared" si="245"/>
        <v/>
      </c>
      <c r="T1287" s="60" t="str">
        <f t="shared" si="245"/>
        <v/>
      </c>
      <c r="U1287" s="60" t="str">
        <f t="shared" si="245"/>
        <v/>
      </c>
      <c r="V1287" s="60" t="str">
        <f t="shared" si="245"/>
        <v/>
      </c>
      <c r="W1287" s="44"/>
      <c r="X1287" s="44" t="str">
        <f t="shared" si="250"/>
        <v/>
      </c>
      <c r="Y1287" s="142" t="str">
        <f t="shared" si="247"/>
        <v/>
      </c>
      <c r="Z1287" s="172" t="str">
        <f t="shared" si="251"/>
        <v/>
      </c>
      <c r="AA1287" s="169" t="str">
        <f>IF(ISNUMBER($Q1287),INDEX($D$1:$D$3663,S1287,1),"")</f>
        <v/>
      </c>
      <c r="AB1287" s="169" t="str">
        <f>IF(ISNUMBER($Q1287),INDEX($D$1:$D$3663,T1287,1),"")</f>
        <v/>
      </c>
      <c r="AC1287" s="169" t="str">
        <f>IF(ISNUMBER($Q1287),INDEX($D$1:$D$3663,U1287,1),"")</f>
        <v/>
      </c>
      <c r="AD1287" s="169" t="str">
        <f>IF(ISNUMBER($Q1287),INDEX($D$1:$D$3663,V1287,1),"")</f>
        <v/>
      </c>
      <c r="AE1287" s="59"/>
      <c r="AF1287" s="177" t="str">
        <f t="shared" si="252"/>
        <v/>
      </c>
      <c r="AG1287" s="178" t="s">
        <v>1403</v>
      </c>
      <c r="AH1287" s="59"/>
      <c r="AI1287" s="163" t="str">
        <f t="shared" si="253"/>
        <v/>
      </c>
      <c r="AJ1287" s="162" t="str">
        <f t="shared" si="244"/>
        <v/>
      </c>
      <c r="AK1287" s="119"/>
      <c r="AL1287" s="59" t="str">
        <f>IF(ISNUMBER($AJ1287),INDEX($Z$4:$AC$3663,$AJ1287,AL$3),"")</f>
        <v/>
      </c>
      <c r="AM1287" s="149" t="str">
        <f>IF(ISNUMBER($AJ1287),INDEX($Z$4:$AC$3663,$AJ1287,AM$3),"")</f>
        <v/>
      </c>
      <c r="AN1287" s="149" t="str">
        <f>IF(ISNUMBER($AJ1287),INDEX($Z$4:$AC$3663,$AJ1287,AN$3),"")</f>
        <v/>
      </c>
      <c r="AO1287" s="59"/>
      <c r="AP1287" s="59"/>
      <c r="AQ1287" s="166"/>
      <c r="AR1287" s="59"/>
      <c r="AS1287" s="59"/>
      <c r="AT1287" s="149"/>
      <c r="AU1287" s="149"/>
      <c r="AV1287" s="149"/>
      <c r="AW1287" s="149"/>
      <c r="AX1287" s="150"/>
      <c r="AY1287" s="151"/>
      <c r="AZ1287" s="59"/>
      <c r="BA1287" s="59"/>
      <c r="BB1287" s="59"/>
      <c r="BC1287" s="59"/>
      <c r="BD1287" s="59"/>
      <c r="BE1287" s="59"/>
      <c r="BF1287" s="43"/>
      <c r="BG1287" s="59"/>
      <c r="BH1287" s="59"/>
      <c r="BI1287" s="59"/>
      <c r="BJ1287" s="59"/>
      <c r="BK1287" s="59"/>
      <c r="BL1287" s="59"/>
      <c r="BM1287" s="59"/>
    </row>
    <row r="1288" spans="1:65" x14ac:dyDescent="0.25">
      <c r="A1288" s="82"/>
      <c r="B1288" s="122" t="s">
        <v>10</v>
      </c>
      <c r="C1288" s="122">
        <v>4204.5</v>
      </c>
      <c r="D1288" s="122">
        <v>36.305620649044698</v>
      </c>
      <c r="E1288" s="142">
        <f>IF(B1287=B1288,0,MAX(E$4:E1287)+1)</f>
        <v>0</v>
      </c>
      <c r="F1288" s="142">
        <f t="shared" si="254"/>
        <v>2</v>
      </c>
      <c r="G1288" s="142" t="str">
        <f t="shared" si="248"/>
        <v/>
      </c>
      <c r="H1288" s="142" t="str">
        <f t="shared" si="249"/>
        <v/>
      </c>
      <c r="I1288" s="59"/>
      <c r="J1288" s="104"/>
      <c r="K1288" s="59"/>
      <c r="L1288" s="59"/>
      <c r="M1288" s="59"/>
      <c r="N1288" s="44"/>
      <c r="O1288" s="44"/>
      <c r="P1288" s="44"/>
      <c r="Q1288" s="43" t="str">
        <f t="shared" si="246"/>
        <v/>
      </c>
      <c r="R1288" s="60" t="str">
        <f t="shared" si="245"/>
        <v/>
      </c>
      <c r="S1288" s="60" t="str">
        <f t="shared" si="245"/>
        <v/>
      </c>
      <c r="T1288" s="60" t="str">
        <f t="shared" si="245"/>
        <v/>
      </c>
      <c r="U1288" s="60" t="str">
        <f t="shared" si="245"/>
        <v/>
      </c>
      <c r="V1288" s="60" t="str">
        <f t="shared" si="245"/>
        <v/>
      </c>
      <c r="W1288" s="44"/>
      <c r="X1288" s="44" t="str">
        <f t="shared" si="250"/>
        <v/>
      </c>
      <c r="Y1288" s="142" t="str">
        <f t="shared" si="247"/>
        <v/>
      </c>
      <c r="Z1288" s="172" t="str">
        <f t="shared" si="251"/>
        <v/>
      </c>
      <c r="AA1288" s="169" t="str">
        <f>IF(ISNUMBER($Q1288),INDEX($D$1:$D$3663,S1288,1),"")</f>
        <v/>
      </c>
      <c r="AB1288" s="169" t="str">
        <f>IF(ISNUMBER($Q1288),INDEX($D$1:$D$3663,T1288,1),"")</f>
        <v/>
      </c>
      <c r="AC1288" s="169" t="str">
        <f>IF(ISNUMBER($Q1288),INDEX($D$1:$D$3663,U1288,1),"")</f>
        <v/>
      </c>
      <c r="AD1288" s="169" t="str">
        <f>IF(ISNUMBER($Q1288),INDEX($D$1:$D$3663,V1288,1),"")</f>
        <v/>
      </c>
      <c r="AE1288" s="59"/>
      <c r="AF1288" s="177" t="str">
        <f t="shared" si="252"/>
        <v/>
      </c>
      <c r="AG1288" s="178" t="s">
        <v>1403</v>
      </c>
      <c r="AH1288" s="59"/>
      <c r="AI1288" s="163" t="str">
        <f t="shared" si="253"/>
        <v/>
      </c>
      <c r="AJ1288" s="162" t="str">
        <f t="shared" si="244"/>
        <v/>
      </c>
      <c r="AK1288" s="119"/>
      <c r="AL1288" s="59" t="str">
        <f>IF(ISNUMBER($AJ1288),INDEX($Z$4:$AC$3663,$AJ1288,AL$3),"")</f>
        <v/>
      </c>
      <c r="AM1288" s="149" t="str">
        <f>IF(ISNUMBER($AJ1288),INDEX($Z$4:$AC$3663,$AJ1288,AM$3),"")</f>
        <v/>
      </c>
      <c r="AN1288" s="149" t="str">
        <f>IF(ISNUMBER($AJ1288),INDEX($Z$4:$AC$3663,$AJ1288,AN$3),"")</f>
        <v/>
      </c>
      <c r="AO1288" s="59"/>
      <c r="AP1288" s="59"/>
      <c r="AQ1288" s="166"/>
      <c r="AR1288" s="59"/>
      <c r="AS1288" s="59"/>
      <c r="AT1288" s="149"/>
      <c r="AU1288" s="149"/>
      <c r="AV1288" s="149"/>
      <c r="AW1288" s="149"/>
      <c r="AX1288" s="150"/>
      <c r="AY1288" s="151"/>
      <c r="AZ1288" s="59"/>
      <c r="BA1288" s="59"/>
      <c r="BB1288" s="59"/>
      <c r="BC1288" s="59"/>
      <c r="BD1288" s="59"/>
      <c r="BE1288" s="59"/>
      <c r="BF1288" s="43"/>
      <c r="BG1288" s="59"/>
      <c r="BH1288" s="59"/>
      <c r="BI1288" s="59"/>
      <c r="BJ1288" s="59"/>
      <c r="BK1288" s="59"/>
      <c r="BL1288" s="59"/>
      <c r="BM1288" s="59"/>
    </row>
    <row r="1289" spans="1:65" x14ac:dyDescent="0.25">
      <c r="A1289" s="82"/>
      <c r="B1289" s="122" t="s">
        <v>10</v>
      </c>
      <c r="C1289" s="122">
        <v>4205.5</v>
      </c>
      <c r="D1289" s="122">
        <v>36.265543493126501</v>
      </c>
      <c r="E1289" s="142">
        <f>IF(B1288=B1289,0,MAX(E$4:E1288)+1)</f>
        <v>0</v>
      </c>
      <c r="F1289" s="142">
        <f t="shared" si="254"/>
        <v>2</v>
      </c>
      <c r="G1289" s="142" t="str">
        <f t="shared" si="248"/>
        <v/>
      </c>
      <c r="H1289" s="142" t="str">
        <f t="shared" si="249"/>
        <v/>
      </c>
      <c r="I1289" s="59"/>
      <c r="J1289" s="104"/>
      <c r="K1289" s="59"/>
      <c r="L1289" s="59"/>
      <c r="M1289" s="59"/>
      <c r="N1289" s="44"/>
      <c r="O1289" s="44"/>
      <c r="P1289" s="44"/>
      <c r="Q1289" s="43" t="str">
        <f t="shared" si="246"/>
        <v/>
      </c>
      <c r="R1289" s="60" t="str">
        <f t="shared" si="245"/>
        <v/>
      </c>
      <c r="S1289" s="60" t="str">
        <f t="shared" si="245"/>
        <v/>
      </c>
      <c r="T1289" s="60" t="str">
        <f t="shared" si="245"/>
        <v/>
      </c>
      <c r="U1289" s="60" t="str">
        <f t="shared" si="245"/>
        <v/>
      </c>
      <c r="V1289" s="60" t="str">
        <f t="shared" si="245"/>
        <v/>
      </c>
      <c r="W1289" s="44"/>
      <c r="X1289" s="44" t="str">
        <f t="shared" si="250"/>
        <v/>
      </c>
      <c r="Y1289" s="142" t="str">
        <f t="shared" si="247"/>
        <v/>
      </c>
      <c r="Z1289" s="172" t="str">
        <f t="shared" si="251"/>
        <v/>
      </c>
      <c r="AA1289" s="169" t="str">
        <f>IF(ISNUMBER($Q1289),INDEX($D$1:$D$3663,S1289,1),"")</f>
        <v/>
      </c>
      <c r="AB1289" s="169" t="str">
        <f>IF(ISNUMBER($Q1289),INDEX($D$1:$D$3663,T1289,1),"")</f>
        <v/>
      </c>
      <c r="AC1289" s="169" t="str">
        <f>IF(ISNUMBER($Q1289),INDEX($D$1:$D$3663,U1289,1),"")</f>
        <v/>
      </c>
      <c r="AD1289" s="169" t="str">
        <f>IF(ISNUMBER($Q1289),INDEX($D$1:$D$3663,V1289,1),"")</f>
        <v/>
      </c>
      <c r="AE1289" s="59"/>
      <c r="AF1289" s="177" t="str">
        <f t="shared" si="252"/>
        <v/>
      </c>
      <c r="AG1289" s="178" t="s">
        <v>1403</v>
      </c>
      <c r="AH1289" s="59"/>
      <c r="AI1289" s="163" t="str">
        <f t="shared" si="253"/>
        <v/>
      </c>
      <c r="AJ1289" s="162" t="str">
        <f t="shared" si="244"/>
        <v/>
      </c>
      <c r="AK1289" s="119"/>
      <c r="AL1289" s="59" t="str">
        <f>IF(ISNUMBER($AJ1289),INDEX($Z$4:$AC$3663,$AJ1289,AL$3),"")</f>
        <v/>
      </c>
      <c r="AM1289" s="149" t="str">
        <f>IF(ISNUMBER($AJ1289),INDEX($Z$4:$AC$3663,$AJ1289,AM$3),"")</f>
        <v/>
      </c>
      <c r="AN1289" s="149" t="str">
        <f>IF(ISNUMBER($AJ1289),INDEX($Z$4:$AC$3663,$AJ1289,AN$3),"")</f>
        <v/>
      </c>
      <c r="AO1289" s="59"/>
      <c r="AP1289" s="59"/>
      <c r="AQ1289" s="166"/>
      <c r="AR1289" s="59"/>
      <c r="AS1289" s="59"/>
      <c r="AT1289" s="149"/>
      <c r="AU1289" s="149"/>
      <c r="AV1289" s="149"/>
      <c r="AW1289" s="149"/>
      <c r="AX1289" s="150"/>
      <c r="AY1289" s="151"/>
      <c r="AZ1289" s="59"/>
      <c r="BA1289" s="59"/>
      <c r="BB1289" s="59"/>
      <c r="BC1289" s="59"/>
      <c r="BD1289" s="59"/>
      <c r="BE1289" s="59"/>
      <c r="BF1289" s="43"/>
      <c r="BG1289" s="59"/>
      <c r="BH1289" s="59"/>
      <c r="BI1289" s="59"/>
      <c r="BJ1289" s="59"/>
      <c r="BK1289" s="59"/>
      <c r="BL1289" s="59"/>
      <c r="BM1289" s="59"/>
    </row>
    <row r="1290" spans="1:65" x14ac:dyDescent="0.25">
      <c r="A1290" s="82"/>
      <c r="B1290" s="122" t="s">
        <v>10</v>
      </c>
      <c r="C1290" s="122">
        <v>4206.5</v>
      </c>
      <c r="D1290" s="122">
        <v>36.358891615828497</v>
      </c>
      <c r="E1290" s="142">
        <f>IF(B1289=B1290,0,MAX(E$4:E1289)+1)</f>
        <v>0</v>
      </c>
      <c r="F1290" s="142">
        <f t="shared" si="254"/>
        <v>2</v>
      </c>
      <c r="G1290" s="142" t="str">
        <f t="shared" si="248"/>
        <v/>
      </c>
      <c r="H1290" s="142" t="str">
        <f t="shared" si="249"/>
        <v/>
      </c>
      <c r="I1290" s="59"/>
      <c r="J1290" s="104"/>
      <c r="K1290" s="59"/>
      <c r="L1290" s="59"/>
      <c r="M1290" s="59"/>
      <c r="N1290" s="44"/>
      <c r="O1290" s="44"/>
      <c r="P1290" s="44"/>
      <c r="Q1290" s="43" t="str">
        <f t="shared" si="246"/>
        <v/>
      </c>
      <c r="R1290" s="60" t="str">
        <f t="shared" si="245"/>
        <v/>
      </c>
      <c r="S1290" s="60" t="str">
        <f t="shared" si="245"/>
        <v/>
      </c>
      <c r="T1290" s="60" t="str">
        <f t="shared" si="245"/>
        <v/>
      </c>
      <c r="U1290" s="60" t="str">
        <f t="shared" si="245"/>
        <v/>
      </c>
      <c r="V1290" s="60" t="str">
        <f t="shared" si="245"/>
        <v/>
      </c>
      <c r="W1290" s="44"/>
      <c r="X1290" s="44" t="str">
        <f t="shared" si="250"/>
        <v/>
      </c>
      <c r="Y1290" s="142" t="str">
        <f t="shared" si="247"/>
        <v/>
      </c>
      <c r="Z1290" s="172" t="str">
        <f t="shared" si="251"/>
        <v/>
      </c>
      <c r="AA1290" s="169" t="str">
        <f>IF(ISNUMBER($Q1290),INDEX($D$1:$D$3663,S1290,1),"")</f>
        <v/>
      </c>
      <c r="AB1290" s="169" t="str">
        <f>IF(ISNUMBER($Q1290),INDEX($D$1:$D$3663,T1290,1),"")</f>
        <v/>
      </c>
      <c r="AC1290" s="169" t="str">
        <f>IF(ISNUMBER($Q1290),INDEX($D$1:$D$3663,U1290,1),"")</f>
        <v/>
      </c>
      <c r="AD1290" s="169" t="str">
        <f>IF(ISNUMBER($Q1290),INDEX($D$1:$D$3663,V1290,1),"")</f>
        <v/>
      </c>
      <c r="AE1290" s="59"/>
      <c r="AF1290" s="177" t="str">
        <f t="shared" si="252"/>
        <v/>
      </c>
      <c r="AG1290" s="178" t="s">
        <v>1403</v>
      </c>
      <c r="AH1290" s="59"/>
      <c r="AI1290" s="163" t="str">
        <f t="shared" si="253"/>
        <v/>
      </c>
      <c r="AJ1290" s="162" t="str">
        <f t="shared" si="244"/>
        <v/>
      </c>
      <c r="AK1290" s="119"/>
      <c r="AL1290" s="59" t="str">
        <f>IF(ISNUMBER($AJ1290),INDEX($Z$4:$AC$3663,$AJ1290,AL$3),"")</f>
        <v/>
      </c>
      <c r="AM1290" s="149" t="str">
        <f>IF(ISNUMBER($AJ1290),INDEX($Z$4:$AC$3663,$AJ1290,AM$3),"")</f>
        <v/>
      </c>
      <c r="AN1290" s="149" t="str">
        <f>IF(ISNUMBER($AJ1290),INDEX($Z$4:$AC$3663,$AJ1290,AN$3),"")</f>
        <v/>
      </c>
      <c r="AO1290" s="59"/>
      <c r="AP1290" s="59"/>
      <c r="AQ1290" s="166"/>
      <c r="AR1290" s="59"/>
      <c r="AS1290" s="59"/>
      <c r="AT1290" s="149"/>
      <c r="AU1290" s="149"/>
      <c r="AV1290" s="149"/>
      <c r="AW1290" s="149"/>
      <c r="AX1290" s="150"/>
      <c r="AY1290" s="151"/>
      <c r="AZ1290" s="59"/>
      <c r="BA1290" s="59"/>
      <c r="BB1290" s="59"/>
      <c r="BC1290" s="59"/>
      <c r="BD1290" s="59"/>
      <c r="BE1290" s="59"/>
      <c r="BF1290" s="43"/>
      <c r="BG1290" s="59"/>
      <c r="BH1290" s="59"/>
      <c r="BI1290" s="59"/>
      <c r="BJ1290" s="59"/>
      <c r="BK1290" s="59"/>
      <c r="BL1290" s="59"/>
      <c r="BM1290" s="59"/>
    </row>
    <row r="1291" spans="1:65" x14ac:dyDescent="0.25">
      <c r="A1291" s="82"/>
      <c r="B1291" s="122" t="s">
        <v>10</v>
      </c>
      <c r="C1291" s="122">
        <v>4207.5</v>
      </c>
      <c r="D1291" s="122">
        <v>36.250436403082503</v>
      </c>
      <c r="E1291" s="142">
        <f>IF(B1290=B1291,0,MAX(E$4:E1290)+1)</f>
        <v>0</v>
      </c>
      <c r="F1291" s="142">
        <f t="shared" si="254"/>
        <v>2</v>
      </c>
      <c r="G1291" s="142" t="str">
        <f t="shared" si="248"/>
        <v/>
      </c>
      <c r="H1291" s="142" t="str">
        <f t="shared" si="249"/>
        <v/>
      </c>
      <c r="I1291" s="59"/>
      <c r="J1291" s="104"/>
      <c r="K1291" s="59"/>
      <c r="L1291" s="59"/>
      <c r="M1291" s="59"/>
      <c r="N1291" s="44"/>
      <c r="O1291" s="44"/>
      <c r="P1291" s="44"/>
      <c r="Q1291" s="43" t="str">
        <f t="shared" si="246"/>
        <v/>
      </c>
      <c r="R1291" s="60" t="str">
        <f t="shared" si="245"/>
        <v/>
      </c>
      <c r="S1291" s="60" t="str">
        <f t="shared" si="245"/>
        <v/>
      </c>
      <c r="T1291" s="60" t="str">
        <f t="shared" si="245"/>
        <v/>
      </c>
      <c r="U1291" s="60" t="str">
        <f t="shared" si="245"/>
        <v/>
      </c>
      <c r="V1291" s="60" t="str">
        <f t="shared" si="245"/>
        <v/>
      </c>
      <c r="W1291" s="44"/>
      <c r="X1291" s="44" t="str">
        <f t="shared" si="250"/>
        <v/>
      </c>
      <c r="Y1291" s="142" t="str">
        <f t="shared" si="247"/>
        <v/>
      </c>
      <c r="Z1291" s="172" t="str">
        <f t="shared" si="251"/>
        <v/>
      </c>
      <c r="AA1291" s="169" t="str">
        <f>IF(ISNUMBER($Q1291),INDEX($D$1:$D$3663,S1291,1),"")</f>
        <v/>
      </c>
      <c r="AB1291" s="169" t="str">
        <f>IF(ISNUMBER($Q1291),INDEX($D$1:$D$3663,T1291,1),"")</f>
        <v/>
      </c>
      <c r="AC1291" s="169" t="str">
        <f>IF(ISNUMBER($Q1291),INDEX($D$1:$D$3663,U1291,1),"")</f>
        <v/>
      </c>
      <c r="AD1291" s="169" t="str">
        <f>IF(ISNUMBER($Q1291),INDEX($D$1:$D$3663,V1291,1),"")</f>
        <v/>
      </c>
      <c r="AE1291" s="59"/>
      <c r="AF1291" s="177" t="str">
        <f t="shared" si="252"/>
        <v/>
      </c>
      <c r="AG1291" s="178" t="s">
        <v>1403</v>
      </c>
      <c r="AH1291" s="59"/>
      <c r="AI1291" s="163" t="str">
        <f t="shared" si="253"/>
        <v/>
      </c>
      <c r="AJ1291" s="162" t="str">
        <f t="shared" si="244"/>
        <v/>
      </c>
      <c r="AK1291" s="119"/>
      <c r="AL1291" s="59" t="str">
        <f>IF(ISNUMBER($AJ1291),INDEX($Z$4:$AC$3663,$AJ1291,AL$3),"")</f>
        <v/>
      </c>
      <c r="AM1291" s="149" t="str">
        <f>IF(ISNUMBER($AJ1291),INDEX($Z$4:$AC$3663,$AJ1291,AM$3),"")</f>
        <v/>
      </c>
      <c r="AN1291" s="149" t="str">
        <f>IF(ISNUMBER($AJ1291),INDEX($Z$4:$AC$3663,$AJ1291,AN$3),"")</f>
        <v/>
      </c>
      <c r="AO1291" s="59"/>
      <c r="AP1291" s="59"/>
      <c r="AQ1291" s="166"/>
      <c r="AR1291" s="59"/>
      <c r="AS1291" s="59"/>
      <c r="AT1291" s="149"/>
      <c r="AU1291" s="149"/>
      <c r="AV1291" s="149"/>
      <c r="AW1291" s="149"/>
      <c r="AX1291" s="150"/>
      <c r="AY1291" s="151"/>
      <c r="AZ1291" s="59"/>
      <c r="BA1291" s="59"/>
      <c r="BB1291" s="59"/>
      <c r="BC1291" s="59"/>
      <c r="BD1291" s="59"/>
      <c r="BE1291" s="59"/>
      <c r="BF1291" s="43"/>
      <c r="BG1291" s="59"/>
      <c r="BH1291" s="59"/>
      <c r="BI1291" s="59"/>
      <c r="BJ1291" s="59"/>
      <c r="BK1291" s="59"/>
      <c r="BL1291" s="59"/>
      <c r="BM1291" s="59"/>
    </row>
    <row r="1292" spans="1:65" x14ac:dyDescent="0.25">
      <c r="A1292" s="82"/>
      <c r="B1292" s="122" t="s">
        <v>10</v>
      </c>
      <c r="C1292" s="122">
        <v>4208.5</v>
      </c>
      <c r="D1292" s="122">
        <v>36.253549596488703</v>
      </c>
      <c r="E1292" s="142">
        <f>IF(B1291=B1292,0,MAX(E$4:E1291)+1)</f>
        <v>0</v>
      </c>
      <c r="F1292" s="142">
        <f t="shared" si="254"/>
        <v>2</v>
      </c>
      <c r="G1292" s="142" t="str">
        <f t="shared" si="248"/>
        <v/>
      </c>
      <c r="H1292" s="142" t="str">
        <f t="shared" si="249"/>
        <v/>
      </c>
      <c r="I1292" s="59"/>
      <c r="J1292" s="104"/>
      <c r="K1292" s="59"/>
      <c r="L1292" s="59"/>
      <c r="M1292" s="59"/>
      <c r="N1292" s="44"/>
      <c r="O1292" s="44"/>
      <c r="P1292" s="44"/>
      <c r="Q1292" s="43" t="str">
        <f t="shared" si="246"/>
        <v/>
      </c>
      <c r="R1292" s="60" t="str">
        <f t="shared" si="245"/>
        <v/>
      </c>
      <c r="S1292" s="60" t="str">
        <f t="shared" si="245"/>
        <v/>
      </c>
      <c r="T1292" s="60" t="str">
        <f t="shared" si="245"/>
        <v/>
      </c>
      <c r="U1292" s="60" t="str">
        <f t="shared" si="245"/>
        <v/>
      </c>
      <c r="V1292" s="60" t="str">
        <f t="shared" si="245"/>
        <v/>
      </c>
      <c r="W1292" s="44"/>
      <c r="X1292" s="44" t="str">
        <f t="shared" si="250"/>
        <v/>
      </c>
      <c r="Y1292" s="142" t="str">
        <f t="shared" si="247"/>
        <v/>
      </c>
      <c r="Z1292" s="172" t="str">
        <f t="shared" si="251"/>
        <v/>
      </c>
      <c r="AA1292" s="169" t="str">
        <f>IF(ISNUMBER($Q1292),INDEX($D$1:$D$3663,S1292,1),"")</f>
        <v/>
      </c>
      <c r="AB1292" s="169" t="str">
        <f>IF(ISNUMBER($Q1292),INDEX($D$1:$D$3663,T1292,1),"")</f>
        <v/>
      </c>
      <c r="AC1292" s="169" t="str">
        <f>IF(ISNUMBER($Q1292),INDEX($D$1:$D$3663,U1292,1),"")</f>
        <v/>
      </c>
      <c r="AD1292" s="169" t="str">
        <f>IF(ISNUMBER($Q1292),INDEX($D$1:$D$3663,V1292,1),"")</f>
        <v/>
      </c>
      <c r="AE1292" s="59"/>
      <c r="AF1292" s="177" t="str">
        <f t="shared" si="252"/>
        <v/>
      </c>
      <c r="AG1292" s="178" t="s">
        <v>1403</v>
      </c>
      <c r="AH1292" s="59"/>
      <c r="AI1292" s="163" t="str">
        <f t="shared" si="253"/>
        <v/>
      </c>
      <c r="AJ1292" s="162" t="str">
        <f t="shared" si="244"/>
        <v/>
      </c>
      <c r="AK1292" s="119"/>
      <c r="AL1292" s="59" t="str">
        <f>IF(ISNUMBER($AJ1292),INDEX($Z$4:$AC$3663,$AJ1292,AL$3),"")</f>
        <v/>
      </c>
      <c r="AM1292" s="149" t="str">
        <f>IF(ISNUMBER($AJ1292),INDEX($Z$4:$AC$3663,$AJ1292,AM$3),"")</f>
        <v/>
      </c>
      <c r="AN1292" s="149" t="str">
        <f>IF(ISNUMBER($AJ1292),INDEX($Z$4:$AC$3663,$AJ1292,AN$3),"")</f>
        <v/>
      </c>
      <c r="AO1292" s="59"/>
      <c r="AP1292" s="59"/>
      <c r="AQ1292" s="166"/>
      <c r="AR1292" s="59"/>
      <c r="AS1292" s="59"/>
      <c r="AT1292" s="149"/>
      <c r="AU1292" s="149"/>
      <c r="AV1292" s="149"/>
      <c r="AW1292" s="149"/>
      <c r="AX1292" s="150"/>
      <c r="AY1292" s="151"/>
      <c r="AZ1292" s="59"/>
      <c r="BA1292" s="59"/>
      <c r="BB1292" s="59"/>
      <c r="BC1292" s="59"/>
      <c r="BD1292" s="59"/>
      <c r="BE1292" s="59"/>
      <c r="BF1292" s="43"/>
      <c r="BG1292" s="59"/>
      <c r="BH1292" s="59"/>
      <c r="BI1292" s="59"/>
      <c r="BJ1292" s="59"/>
      <c r="BK1292" s="59"/>
      <c r="BL1292" s="59"/>
      <c r="BM1292" s="59"/>
    </row>
    <row r="1293" spans="1:65" x14ac:dyDescent="0.25">
      <c r="A1293" s="82"/>
      <c r="B1293" s="122" t="s">
        <v>10</v>
      </c>
      <c r="C1293" s="122">
        <v>4209.5</v>
      </c>
      <c r="D1293" s="122">
        <v>35.959539831915698</v>
      </c>
      <c r="E1293" s="142">
        <f>IF(B1292=B1293,0,MAX(E$4:E1292)+1)</f>
        <v>0</v>
      </c>
      <c r="F1293" s="142">
        <f t="shared" si="254"/>
        <v>2</v>
      </c>
      <c r="G1293" s="142" t="str">
        <f t="shared" si="248"/>
        <v/>
      </c>
      <c r="H1293" s="142" t="str">
        <f t="shared" si="249"/>
        <v/>
      </c>
      <c r="I1293" s="59"/>
      <c r="J1293" s="104"/>
      <c r="K1293" s="59"/>
      <c r="L1293" s="59"/>
      <c r="M1293" s="59"/>
      <c r="N1293" s="44"/>
      <c r="O1293" s="44"/>
      <c r="P1293" s="44"/>
      <c r="Q1293" s="43" t="str">
        <f t="shared" si="246"/>
        <v/>
      </c>
      <c r="R1293" s="60" t="str">
        <f t="shared" si="245"/>
        <v/>
      </c>
      <c r="S1293" s="60" t="str">
        <f t="shared" si="245"/>
        <v/>
      </c>
      <c r="T1293" s="60" t="str">
        <f t="shared" si="245"/>
        <v/>
      </c>
      <c r="U1293" s="60" t="str">
        <f t="shared" si="245"/>
        <v/>
      </c>
      <c r="V1293" s="60" t="str">
        <f t="shared" si="245"/>
        <v/>
      </c>
      <c r="W1293" s="44"/>
      <c r="X1293" s="44" t="str">
        <f t="shared" si="250"/>
        <v/>
      </c>
      <c r="Y1293" s="142" t="str">
        <f t="shared" si="247"/>
        <v/>
      </c>
      <c r="Z1293" s="172" t="str">
        <f t="shared" si="251"/>
        <v/>
      </c>
      <c r="AA1293" s="169" t="str">
        <f>IF(ISNUMBER($Q1293),INDEX($D$1:$D$3663,S1293,1),"")</f>
        <v/>
      </c>
      <c r="AB1293" s="169" t="str">
        <f>IF(ISNUMBER($Q1293),INDEX($D$1:$D$3663,T1293,1),"")</f>
        <v/>
      </c>
      <c r="AC1293" s="169" t="str">
        <f>IF(ISNUMBER($Q1293),INDEX($D$1:$D$3663,U1293,1),"")</f>
        <v/>
      </c>
      <c r="AD1293" s="169" t="str">
        <f>IF(ISNUMBER($Q1293),INDEX($D$1:$D$3663,V1293,1),"")</f>
        <v/>
      </c>
      <c r="AE1293" s="59"/>
      <c r="AF1293" s="177" t="str">
        <f t="shared" si="252"/>
        <v/>
      </c>
      <c r="AG1293" s="178" t="s">
        <v>1403</v>
      </c>
      <c r="AH1293" s="59"/>
      <c r="AI1293" s="163" t="str">
        <f t="shared" si="253"/>
        <v/>
      </c>
      <c r="AJ1293" s="162" t="str">
        <f t="shared" si="244"/>
        <v/>
      </c>
      <c r="AK1293" s="119"/>
      <c r="AL1293" s="59" t="str">
        <f>IF(ISNUMBER($AJ1293),INDEX($Z$4:$AC$3663,$AJ1293,AL$3),"")</f>
        <v/>
      </c>
      <c r="AM1293" s="149" t="str">
        <f>IF(ISNUMBER($AJ1293),INDEX($Z$4:$AC$3663,$AJ1293,AM$3),"")</f>
        <v/>
      </c>
      <c r="AN1293" s="149" t="str">
        <f>IF(ISNUMBER($AJ1293),INDEX($Z$4:$AC$3663,$AJ1293,AN$3),"")</f>
        <v/>
      </c>
      <c r="AO1293" s="59"/>
      <c r="AP1293" s="59"/>
      <c r="AQ1293" s="166"/>
      <c r="AR1293" s="59"/>
      <c r="AS1293" s="59"/>
      <c r="AT1293" s="149"/>
      <c r="AU1293" s="149"/>
      <c r="AV1293" s="149"/>
      <c r="AW1293" s="149"/>
      <c r="AX1293" s="150"/>
      <c r="AY1293" s="151"/>
      <c r="AZ1293" s="59"/>
      <c r="BA1293" s="59"/>
      <c r="BB1293" s="59"/>
      <c r="BC1293" s="59"/>
      <c r="BD1293" s="59"/>
      <c r="BE1293" s="59"/>
      <c r="BF1293" s="43"/>
      <c r="BG1293" s="59"/>
      <c r="BH1293" s="59"/>
      <c r="BI1293" s="59"/>
      <c r="BJ1293" s="59"/>
      <c r="BK1293" s="59"/>
      <c r="BL1293" s="59"/>
      <c r="BM1293" s="59"/>
    </row>
    <row r="1294" spans="1:65" x14ac:dyDescent="0.25">
      <c r="A1294" s="82"/>
      <c r="B1294" s="122" t="s">
        <v>10</v>
      </c>
      <c r="C1294" s="122">
        <v>4210.5</v>
      </c>
      <c r="D1294" s="122">
        <v>36.489916862886901</v>
      </c>
      <c r="E1294" s="142">
        <f>IF(B1293=B1294,0,MAX(E$4:E1293)+1)</f>
        <v>0</v>
      </c>
      <c r="F1294" s="142">
        <f t="shared" si="254"/>
        <v>2</v>
      </c>
      <c r="G1294" s="142" t="str">
        <f t="shared" si="248"/>
        <v/>
      </c>
      <c r="H1294" s="142" t="str">
        <f t="shared" si="249"/>
        <v/>
      </c>
      <c r="I1294" s="59"/>
      <c r="J1294" s="104"/>
      <c r="K1294" s="59"/>
      <c r="L1294" s="59"/>
      <c r="M1294" s="59"/>
      <c r="N1294" s="44"/>
      <c r="O1294" s="44"/>
      <c r="P1294" s="44"/>
      <c r="Q1294" s="43" t="str">
        <f t="shared" si="246"/>
        <v/>
      </c>
      <c r="R1294" s="60" t="str">
        <f t="shared" si="245"/>
        <v/>
      </c>
      <c r="S1294" s="60" t="str">
        <f t="shared" si="245"/>
        <v/>
      </c>
      <c r="T1294" s="60" t="str">
        <f t="shared" si="245"/>
        <v/>
      </c>
      <c r="U1294" s="60" t="str">
        <f t="shared" si="245"/>
        <v/>
      </c>
      <c r="V1294" s="60" t="str">
        <f t="shared" si="245"/>
        <v/>
      </c>
      <c r="W1294" s="44"/>
      <c r="X1294" s="44" t="str">
        <f t="shared" si="250"/>
        <v/>
      </c>
      <c r="Y1294" s="142" t="str">
        <f t="shared" si="247"/>
        <v/>
      </c>
      <c r="Z1294" s="172" t="str">
        <f t="shared" si="251"/>
        <v/>
      </c>
      <c r="AA1294" s="169" t="str">
        <f>IF(ISNUMBER($Q1294),INDEX($D$1:$D$3663,S1294,1),"")</f>
        <v/>
      </c>
      <c r="AB1294" s="169" t="str">
        <f>IF(ISNUMBER($Q1294),INDEX($D$1:$D$3663,T1294,1),"")</f>
        <v/>
      </c>
      <c r="AC1294" s="169" t="str">
        <f>IF(ISNUMBER($Q1294),INDEX($D$1:$D$3663,U1294,1),"")</f>
        <v/>
      </c>
      <c r="AD1294" s="169" t="str">
        <f>IF(ISNUMBER($Q1294),INDEX($D$1:$D$3663,V1294,1),"")</f>
        <v/>
      </c>
      <c r="AE1294" s="59"/>
      <c r="AF1294" s="177" t="str">
        <f t="shared" si="252"/>
        <v/>
      </c>
      <c r="AG1294" s="178" t="s">
        <v>1403</v>
      </c>
      <c r="AH1294" s="59"/>
      <c r="AI1294" s="163" t="str">
        <f t="shared" si="253"/>
        <v/>
      </c>
      <c r="AJ1294" s="162" t="str">
        <f t="shared" si="244"/>
        <v/>
      </c>
      <c r="AK1294" s="119"/>
      <c r="AL1294" s="59" t="str">
        <f>IF(ISNUMBER($AJ1294),INDEX($Z$4:$AC$3663,$AJ1294,AL$3),"")</f>
        <v/>
      </c>
      <c r="AM1294" s="149" t="str">
        <f>IF(ISNUMBER($AJ1294),INDEX($Z$4:$AC$3663,$AJ1294,AM$3),"")</f>
        <v/>
      </c>
      <c r="AN1294" s="149" t="str">
        <f>IF(ISNUMBER($AJ1294),INDEX($Z$4:$AC$3663,$AJ1294,AN$3),"")</f>
        <v/>
      </c>
      <c r="AO1294" s="59"/>
      <c r="AP1294" s="59"/>
      <c r="AQ1294" s="166"/>
      <c r="AR1294" s="59"/>
      <c r="AS1294" s="59"/>
      <c r="AT1294" s="149"/>
      <c r="AU1294" s="149"/>
      <c r="AV1294" s="149"/>
      <c r="AW1294" s="149"/>
      <c r="AX1294" s="150"/>
      <c r="AY1294" s="151"/>
      <c r="AZ1294" s="59"/>
      <c r="BA1294" s="59"/>
      <c r="BB1294" s="59"/>
      <c r="BC1294" s="59"/>
      <c r="BD1294" s="59"/>
      <c r="BE1294" s="59"/>
      <c r="BF1294" s="43"/>
      <c r="BG1294" s="59"/>
      <c r="BH1294" s="59"/>
      <c r="BI1294" s="59"/>
      <c r="BJ1294" s="59"/>
      <c r="BK1294" s="59"/>
      <c r="BL1294" s="59"/>
      <c r="BM1294" s="59"/>
    </row>
    <row r="1295" spans="1:65" x14ac:dyDescent="0.25">
      <c r="A1295" s="82"/>
      <c r="B1295" s="122" t="s">
        <v>10</v>
      </c>
      <c r="C1295" s="122">
        <v>4211.5</v>
      </c>
      <c r="D1295" s="122">
        <v>36.251712311614597</v>
      </c>
      <c r="E1295" s="142">
        <f>IF(B1294=B1295,0,MAX(E$4:E1294)+1)</f>
        <v>0</v>
      </c>
      <c r="F1295" s="142">
        <f t="shared" si="254"/>
        <v>2</v>
      </c>
      <c r="G1295" s="142" t="str">
        <f t="shared" si="248"/>
        <v/>
      </c>
      <c r="H1295" s="142" t="str">
        <f t="shared" si="249"/>
        <v/>
      </c>
      <c r="I1295" s="59"/>
      <c r="J1295" s="104"/>
      <c r="K1295" s="59"/>
      <c r="L1295" s="59"/>
      <c r="M1295" s="59"/>
      <c r="N1295" s="44"/>
      <c r="O1295" s="44"/>
      <c r="P1295" s="44"/>
      <c r="Q1295" s="43" t="str">
        <f t="shared" si="246"/>
        <v/>
      </c>
      <c r="R1295" s="60" t="str">
        <f t="shared" si="245"/>
        <v/>
      </c>
      <c r="S1295" s="60" t="str">
        <f t="shared" si="245"/>
        <v/>
      </c>
      <c r="T1295" s="60" t="str">
        <f t="shared" si="245"/>
        <v/>
      </c>
      <c r="U1295" s="60" t="str">
        <f t="shared" si="245"/>
        <v/>
      </c>
      <c r="V1295" s="60" t="str">
        <f t="shared" si="245"/>
        <v/>
      </c>
      <c r="W1295" s="44"/>
      <c r="X1295" s="44" t="str">
        <f t="shared" si="250"/>
        <v/>
      </c>
      <c r="Y1295" s="142" t="str">
        <f t="shared" si="247"/>
        <v/>
      </c>
      <c r="Z1295" s="172" t="str">
        <f t="shared" si="251"/>
        <v/>
      </c>
      <c r="AA1295" s="169" t="str">
        <f>IF(ISNUMBER($Q1295),INDEX($D$1:$D$3663,S1295,1),"")</f>
        <v/>
      </c>
      <c r="AB1295" s="169" t="str">
        <f>IF(ISNUMBER($Q1295),INDEX($D$1:$D$3663,T1295,1),"")</f>
        <v/>
      </c>
      <c r="AC1295" s="169" t="str">
        <f>IF(ISNUMBER($Q1295),INDEX($D$1:$D$3663,U1295,1),"")</f>
        <v/>
      </c>
      <c r="AD1295" s="169" t="str">
        <f>IF(ISNUMBER($Q1295),INDEX($D$1:$D$3663,V1295,1),"")</f>
        <v/>
      </c>
      <c r="AE1295" s="59"/>
      <c r="AF1295" s="177" t="str">
        <f t="shared" si="252"/>
        <v/>
      </c>
      <c r="AG1295" s="178" t="s">
        <v>1403</v>
      </c>
      <c r="AH1295" s="59"/>
      <c r="AI1295" s="163" t="str">
        <f t="shared" si="253"/>
        <v/>
      </c>
      <c r="AJ1295" s="162" t="str">
        <f t="shared" si="244"/>
        <v/>
      </c>
      <c r="AK1295" s="119"/>
      <c r="AL1295" s="59" t="str">
        <f>IF(ISNUMBER($AJ1295),INDEX($Z$4:$AC$3663,$AJ1295,AL$3),"")</f>
        <v/>
      </c>
      <c r="AM1295" s="149" t="str">
        <f>IF(ISNUMBER($AJ1295),INDEX($Z$4:$AC$3663,$AJ1295,AM$3),"")</f>
        <v/>
      </c>
      <c r="AN1295" s="149" t="str">
        <f>IF(ISNUMBER($AJ1295),INDEX($Z$4:$AC$3663,$AJ1295,AN$3),"")</f>
        <v/>
      </c>
      <c r="AO1295" s="59"/>
      <c r="AP1295" s="59"/>
      <c r="AQ1295" s="166"/>
      <c r="AR1295" s="59"/>
      <c r="AS1295" s="59"/>
      <c r="AT1295" s="149"/>
      <c r="AU1295" s="149"/>
      <c r="AV1295" s="149"/>
      <c r="AW1295" s="149"/>
      <c r="AX1295" s="150"/>
      <c r="AY1295" s="151"/>
      <c r="AZ1295" s="59"/>
      <c r="BA1295" s="59"/>
      <c r="BB1295" s="59"/>
      <c r="BC1295" s="59"/>
      <c r="BD1295" s="59"/>
      <c r="BE1295" s="59"/>
      <c r="BF1295" s="43"/>
      <c r="BG1295" s="59"/>
      <c r="BH1295" s="59"/>
      <c r="BI1295" s="59"/>
      <c r="BJ1295" s="59"/>
      <c r="BK1295" s="59"/>
      <c r="BL1295" s="59"/>
      <c r="BM1295" s="59"/>
    </row>
    <row r="1296" spans="1:65" x14ac:dyDescent="0.25">
      <c r="A1296" s="82"/>
      <c r="B1296" s="122" t="s">
        <v>10</v>
      </c>
      <c r="C1296" s="122">
        <v>4212.5</v>
      </c>
      <c r="D1296" s="122">
        <v>36.395172110990401</v>
      </c>
      <c r="E1296" s="142">
        <f>IF(B1295=B1296,0,MAX(E$4:E1295)+1)</f>
        <v>0</v>
      </c>
      <c r="F1296" s="142">
        <f t="shared" si="254"/>
        <v>2</v>
      </c>
      <c r="G1296" s="142" t="str">
        <f t="shared" si="248"/>
        <v/>
      </c>
      <c r="H1296" s="142" t="str">
        <f t="shared" si="249"/>
        <v/>
      </c>
      <c r="I1296" s="59"/>
      <c r="J1296" s="104"/>
      <c r="K1296" s="59"/>
      <c r="L1296" s="59"/>
      <c r="M1296" s="59"/>
      <c r="N1296" s="44"/>
      <c r="O1296" s="44"/>
      <c r="P1296" s="44"/>
      <c r="Q1296" s="43" t="str">
        <f t="shared" si="246"/>
        <v/>
      </c>
      <c r="R1296" s="60" t="str">
        <f t="shared" si="245"/>
        <v/>
      </c>
      <c r="S1296" s="60" t="str">
        <f t="shared" si="245"/>
        <v/>
      </c>
      <c r="T1296" s="60" t="str">
        <f t="shared" si="245"/>
        <v/>
      </c>
      <c r="U1296" s="60" t="str">
        <f t="shared" si="245"/>
        <v/>
      </c>
      <c r="V1296" s="60" t="str">
        <f t="shared" si="245"/>
        <v/>
      </c>
      <c r="W1296" s="44"/>
      <c r="X1296" s="44" t="str">
        <f t="shared" si="250"/>
        <v/>
      </c>
      <c r="Y1296" s="142" t="str">
        <f t="shared" si="247"/>
        <v/>
      </c>
      <c r="Z1296" s="172" t="str">
        <f t="shared" si="251"/>
        <v/>
      </c>
      <c r="AA1296" s="169" t="str">
        <f>IF(ISNUMBER($Q1296),INDEX($D$1:$D$3663,S1296,1),"")</f>
        <v/>
      </c>
      <c r="AB1296" s="169" t="str">
        <f>IF(ISNUMBER($Q1296),INDEX($D$1:$D$3663,T1296,1),"")</f>
        <v/>
      </c>
      <c r="AC1296" s="169" t="str">
        <f>IF(ISNUMBER($Q1296),INDEX($D$1:$D$3663,U1296,1),"")</f>
        <v/>
      </c>
      <c r="AD1296" s="169" t="str">
        <f>IF(ISNUMBER($Q1296),INDEX($D$1:$D$3663,V1296,1),"")</f>
        <v/>
      </c>
      <c r="AE1296" s="59"/>
      <c r="AF1296" s="177" t="str">
        <f t="shared" si="252"/>
        <v/>
      </c>
      <c r="AG1296" s="178" t="s">
        <v>1403</v>
      </c>
      <c r="AH1296" s="59"/>
      <c r="AI1296" s="163" t="str">
        <f t="shared" si="253"/>
        <v/>
      </c>
      <c r="AJ1296" s="162" t="str">
        <f t="shared" si="244"/>
        <v/>
      </c>
      <c r="AK1296" s="119"/>
      <c r="AL1296" s="59" t="str">
        <f>IF(ISNUMBER($AJ1296),INDEX($Z$4:$AC$3663,$AJ1296,AL$3),"")</f>
        <v/>
      </c>
      <c r="AM1296" s="149" t="str">
        <f>IF(ISNUMBER($AJ1296),INDEX($Z$4:$AC$3663,$AJ1296,AM$3),"")</f>
        <v/>
      </c>
      <c r="AN1296" s="149" t="str">
        <f>IF(ISNUMBER($AJ1296),INDEX($Z$4:$AC$3663,$AJ1296,AN$3),"")</f>
        <v/>
      </c>
      <c r="AO1296" s="59"/>
      <c r="AP1296" s="59"/>
      <c r="AQ1296" s="166"/>
      <c r="AR1296" s="59"/>
      <c r="AS1296" s="59"/>
      <c r="AT1296" s="149"/>
      <c r="AU1296" s="149"/>
      <c r="AV1296" s="149"/>
      <c r="AW1296" s="149"/>
      <c r="AX1296" s="150"/>
      <c r="AY1296" s="151"/>
      <c r="AZ1296" s="59"/>
      <c r="BA1296" s="59"/>
      <c r="BB1296" s="59"/>
      <c r="BC1296" s="59"/>
      <c r="BD1296" s="59"/>
      <c r="BE1296" s="59"/>
      <c r="BF1296" s="43"/>
      <c r="BG1296" s="59"/>
      <c r="BH1296" s="59"/>
      <c r="BI1296" s="59"/>
      <c r="BJ1296" s="59"/>
      <c r="BK1296" s="59"/>
      <c r="BL1296" s="59"/>
      <c r="BM1296" s="59"/>
    </row>
    <row r="1297" spans="1:65" x14ac:dyDescent="0.25">
      <c r="A1297" s="82"/>
      <c r="B1297" s="122" t="s">
        <v>10</v>
      </c>
      <c r="C1297" s="122">
        <v>4213.5</v>
      </c>
      <c r="D1297" s="122">
        <v>36.446397173001898</v>
      </c>
      <c r="E1297" s="142">
        <f>IF(B1296=B1297,0,MAX(E$4:E1296)+1)</f>
        <v>0</v>
      </c>
      <c r="F1297" s="142">
        <f t="shared" si="254"/>
        <v>2</v>
      </c>
      <c r="G1297" s="142" t="str">
        <f t="shared" si="248"/>
        <v/>
      </c>
      <c r="H1297" s="142" t="str">
        <f t="shared" si="249"/>
        <v/>
      </c>
      <c r="I1297" s="59"/>
      <c r="J1297" s="104"/>
      <c r="K1297" s="59"/>
      <c r="L1297" s="59"/>
      <c r="M1297" s="59"/>
      <c r="N1297" s="44"/>
      <c r="O1297" s="44"/>
      <c r="P1297" s="44"/>
      <c r="Q1297" s="43" t="str">
        <f t="shared" si="246"/>
        <v/>
      </c>
      <c r="R1297" s="60" t="str">
        <f t="shared" si="245"/>
        <v/>
      </c>
      <c r="S1297" s="60" t="str">
        <f t="shared" si="245"/>
        <v/>
      </c>
      <c r="T1297" s="60" t="str">
        <f t="shared" si="245"/>
        <v/>
      </c>
      <c r="U1297" s="60" t="str">
        <f t="shared" si="245"/>
        <v/>
      </c>
      <c r="V1297" s="60" t="str">
        <f t="shared" si="245"/>
        <v/>
      </c>
      <c r="W1297" s="44"/>
      <c r="X1297" s="44" t="str">
        <f t="shared" si="250"/>
        <v/>
      </c>
      <c r="Y1297" s="142" t="str">
        <f t="shared" si="247"/>
        <v/>
      </c>
      <c r="Z1297" s="172" t="str">
        <f t="shared" si="251"/>
        <v/>
      </c>
      <c r="AA1297" s="169" t="str">
        <f>IF(ISNUMBER($Q1297),INDEX($D$1:$D$3663,S1297,1),"")</f>
        <v/>
      </c>
      <c r="AB1297" s="169" t="str">
        <f>IF(ISNUMBER($Q1297),INDEX($D$1:$D$3663,T1297,1),"")</f>
        <v/>
      </c>
      <c r="AC1297" s="169" t="str">
        <f>IF(ISNUMBER($Q1297),INDEX($D$1:$D$3663,U1297,1),"")</f>
        <v/>
      </c>
      <c r="AD1297" s="169" t="str">
        <f>IF(ISNUMBER($Q1297),INDEX($D$1:$D$3663,V1297,1),"")</f>
        <v/>
      </c>
      <c r="AE1297" s="59"/>
      <c r="AF1297" s="177" t="str">
        <f t="shared" si="252"/>
        <v/>
      </c>
      <c r="AG1297" s="178" t="s">
        <v>1403</v>
      </c>
      <c r="AH1297" s="59"/>
      <c r="AI1297" s="163" t="str">
        <f t="shared" si="253"/>
        <v/>
      </c>
      <c r="AJ1297" s="162" t="str">
        <f t="shared" si="244"/>
        <v/>
      </c>
      <c r="AK1297" s="119"/>
      <c r="AL1297" s="59" t="str">
        <f>IF(ISNUMBER($AJ1297),INDEX($Z$4:$AC$3663,$AJ1297,AL$3),"")</f>
        <v/>
      </c>
      <c r="AM1297" s="149" t="str">
        <f>IF(ISNUMBER($AJ1297),INDEX($Z$4:$AC$3663,$AJ1297,AM$3),"")</f>
        <v/>
      </c>
      <c r="AN1297" s="149" t="str">
        <f>IF(ISNUMBER($AJ1297),INDEX($Z$4:$AC$3663,$AJ1297,AN$3),"")</f>
        <v/>
      </c>
      <c r="AO1297" s="59"/>
      <c r="AP1297" s="59"/>
      <c r="AQ1297" s="166"/>
      <c r="AR1297" s="59"/>
      <c r="AS1297" s="59"/>
      <c r="AT1297" s="149"/>
      <c r="AU1297" s="149"/>
      <c r="AV1297" s="149"/>
      <c r="AW1297" s="149"/>
      <c r="AX1297" s="150"/>
      <c r="AY1297" s="151"/>
      <c r="AZ1297" s="59"/>
      <c r="BA1297" s="59"/>
      <c r="BB1297" s="59"/>
      <c r="BC1297" s="59"/>
      <c r="BD1297" s="59"/>
      <c r="BE1297" s="59"/>
      <c r="BF1297" s="43"/>
      <c r="BG1297" s="59"/>
      <c r="BH1297" s="59"/>
      <c r="BI1297" s="59"/>
      <c r="BJ1297" s="59"/>
      <c r="BK1297" s="59"/>
      <c r="BL1297" s="59"/>
      <c r="BM1297" s="59"/>
    </row>
    <row r="1298" spans="1:65" x14ac:dyDescent="0.25">
      <c r="A1298" s="82"/>
      <c r="B1298" s="122" t="s">
        <v>10</v>
      </c>
      <c r="C1298" s="122">
        <v>4214.5</v>
      </c>
      <c r="D1298" s="122">
        <v>36.236172962234001</v>
      </c>
      <c r="E1298" s="142">
        <f>IF(B1297=B1298,0,MAX(E$4:E1297)+1)</f>
        <v>0</v>
      </c>
      <c r="F1298" s="142">
        <f t="shared" si="254"/>
        <v>2</v>
      </c>
      <c r="G1298" s="142" t="str">
        <f t="shared" si="248"/>
        <v/>
      </c>
      <c r="H1298" s="142" t="str">
        <f t="shared" si="249"/>
        <v/>
      </c>
      <c r="I1298" s="59"/>
      <c r="J1298" s="104"/>
      <c r="K1298" s="59"/>
      <c r="L1298" s="59"/>
      <c r="M1298" s="59"/>
      <c r="N1298" s="44"/>
      <c r="O1298" s="44"/>
      <c r="P1298" s="44"/>
      <c r="Q1298" s="43" t="str">
        <f t="shared" si="246"/>
        <v/>
      </c>
      <c r="R1298" s="60" t="str">
        <f t="shared" si="245"/>
        <v/>
      </c>
      <c r="S1298" s="60" t="str">
        <f t="shared" si="245"/>
        <v/>
      </c>
      <c r="T1298" s="60" t="str">
        <f t="shared" si="245"/>
        <v/>
      </c>
      <c r="U1298" s="60" t="str">
        <f t="shared" si="245"/>
        <v/>
      </c>
      <c r="V1298" s="60" t="str">
        <f t="shared" si="245"/>
        <v/>
      </c>
      <c r="W1298" s="44"/>
      <c r="X1298" s="44" t="str">
        <f t="shared" si="250"/>
        <v/>
      </c>
      <c r="Y1298" s="142" t="str">
        <f t="shared" si="247"/>
        <v/>
      </c>
      <c r="Z1298" s="172" t="str">
        <f t="shared" si="251"/>
        <v/>
      </c>
      <c r="AA1298" s="169" t="str">
        <f>IF(ISNUMBER($Q1298),INDEX($D$1:$D$3663,S1298,1),"")</f>
        <v/>
      </c>
      <c r="AB1298" s="169" t="str">
        <f>IF(ISNUMBER($Q1298),INDEX($D$1:$D$3663,T1298,1),"")</f>
        <v/>
      </c>
      <c r="AC1298" s="169" t="str">
        <f>IF(ISNUMBER($Q1298),INDEX($D$1:$D$3663,U1298,1),"")</f>
        <v/>
      </c>
      <c r="AD1298" s="169" t="str">
        <f>IF(ISNUMBER($Q1298),INDEX($D$1:$D$3663,V1298,1),"")</f>
        <v/>
      </c>
      <c r="AE1298" s="59"/>
      <c r="AF1298" s="177" t="str">
        <f t="shared" si="252"/>
        <v/>
      </c>
      <c r="AG1298" s="178" t="s">
        <v>1403</v>
      </c>
      <c r="AH1298" s="59"/>
      <c r="AI1298" s="163" t="str">
        <f t="shared" si="253"/>
        <v/>
      </c>
      <c r="AJ1298" s="162" t="str">
        <f t="shared" si="244"/>
        <v/>
      </c>
      <c r="AK1298" s="119"/>
      <c r="AL1298" s="59" t="str">
        <f>IF(ISNUMBER($AJ1298),INDEX($Z$4:$AC$3663,$AJ1298,AL$3),"")</f>
        <v/>
      </c>
      <c r="AM1298" s="149" t="str">
        <f>IF(ISNUMBER($AJ1298),INDEX($Z$4:$AC$3663,$AJ1298,AM$3),"")</f>
        <v/>
      </c>
      <c r="AN1298" s="149" t="str">
        <f>IF(ISNUMBER($AJ1298),INDEX($Z$4:$AC$3663,$AJ1298,AN$3),"")</f>
        <v/>
      </c>
      <c r="AO1298" s="59"/>
      <c r="AP1298" s="59"/>
      <c r="AQ1298" s="166"/>
      <c r="AR1298" s="59"/>
      <c r="AS1298" s="59"/>
      <c r="AT1298" s="149"/>
      <c r="AU1298" s="149"/>
      <c r="AV1298" s="149"/>
      <c r="AW1298" s="149"/>
      <c r="AX1298" s="150"/>
      <c r="AY1298" s="151"/>
      <c r="AZ1298" s="59"/>
      <c r="BA1298" s="59"/>
      <c r="BB1298" s="59"/>
      <c r="BC1298" s="59"/>
      <c r="BD1298" s="59"/>
      <c r="BE1298" s="59"/>
      <c r="BF1298" s="43"/>
      <c r="BG1298" s="59"/>
      <c r="BH1298" s="59"/>
      <c r="BI1298" s="59"/>
      <c r="BJ1298" s="59"/>
      <c r="BK1298" s="59"/>
      <c r="BL1298" s="59"/>
      <c r="BM1298" s="59"/>
    </row>
    <row r="1299" spans="1:65" x14ac:dyDescent="0.25">
      <c r="A1299" s="82"/>
      <c r="B1299" s="122" t="s">
        <v>10</v>
      </c>
      <c r="C1299" s="122">
        <v>4215.5</v>
      </c>
      <c r="D1299" s="122">
        <v>36.2783754583945</v>
      </c>
      <c r="E1299" s="142">
        <f>IF(B1298=B1299,0,MAX(E$4:E1298)+1)</f>
        <v>0</v>
      </c>
      <c r="F1299" s="142">
        <f t="shared" si="254"/>
        <v>2</v>
      </c>
      <c r="G1299" s="142" t="str">
        <f t="shared" si="248"/>
        <v/>
      </c>
      <c r="H1299" s="142" t="str">
        <f t="shared" si="249"/>
        <v/>
      </c>
      <c r="I1299" s="59"/>
      <c r="J1299" s="104"/>
      <c r="K1299" s="59"/>
      <c r="L1299" s="59"/>
      <c r="M1299" s="59"/>
      <c r="N1299" s="44"/>
      <c r="O1299" s="44"/>
      <c r="P1299" s="44"/>
      <c r="Q1299" s="43" t="str">
        <f t="shared" si="246"/>
        <v/>
      </c>
      <c r="R1299" s="60" t="str">
        <f t="shared" si="245"/>
        <v/>
      </c>
      <c r="S1299" s="60" t="str">
        <f t="shared" si="245"/>
        <v/>
      </c>
      <c r="T1299" s="60" t="str">
        <f t="shared" si="245"/>
        <v/>
      </c>
      <c r="U1299" s="60" t="str">
        <f t="shared" si="245"/>
        <v/>
      </c>
      <c r="V1299" s="60" t="str">
        <f t="shared" si="245"/>
        <v/>
      </c>
      <c r="W1299" s="44"/>
      <c r="X1299" s="44" t="str">
        <f t="shared" si="250"/>
        <v/>
      </c>
      <c r="Y1299" s="142" t="str">
        <f t="shared" si="247"/>
        <v/>
      </c>
      <c r="Z1299" s="172" t="str">
        <f t="shared" si="251"/>
        <v/>
      </c>
      <c r="AA1299" s="169" t="str">
        <f>IF(ISNUMBER($Q1299),INDEX($D$1:$D$3663,S1299,1),"")</f>
        <v/>
      </c>
      <c r="AB1299" s="169" t="str">
        <f>IF(ISNUMBER($Q1299),INDEX($D$1:$D$3663,T1299,1),"")</f>
        <v/>
      </c>
      <c r="AC1299" s="169" t="str">
        <f>IF(ISNUMBER($Q1299),INDEX($D$1:$D$3663,U1299,1),"")</f>
        <v/>
      </c>
      <c r="AD1299" s="169" t="str">
        <f>IF(ISNUMBER($Q1299),INDEX($D$1:$D$3663,V1299,1),"")</f>
        <v/>
      </c>
      <c r="AE1299" s="59"/>
      <c r="AF1299" s="177" t="str">
        <f t="shared" si="252"/>
        <v/>
      </c>
      <c r="AG1299" s="178" t="s">
        <v>1403</v>
      </c>
      <c r="AH1299" s="59"/>
      <c r="AI1299" s="163" t="str">
        <f t="shared" si="253"/>
        <v/>
      </c>
      <c r="AJ1299" s="162" t="str">
        <f t="shared" si="244"/>
        <v/>
      </c>
      <c r="AK1299" s="119"/>
      <c r="AL1299" s="59" t="str">
        <f>IF(ISNUMBER($AJ1299),INDEX($Z$4:$AC$3663,$AJ1299,AL$3),"")</f>
        <v/>
      </c>
      <c r="AM1299" s="149" t="str">
        <f>IF(ISNUMBER($AJ1299),INDEX($Z$4:$AC$3663,$AJ1299,AM$3),"")</f>
        <v/>
      </c>
      <c r="AN1299" s="149" t="str">
        <f>IF(ISNUMBER($AJ1299),INDEX($Z$4:$AC$3663,$AJ1299,AN$3),"")</f>
        <v/>
      </c>
      <c r="AO1299" s="59"/>
      <c r="AP1299" s="59"/>
      <c r="AQ1299" s="166"/>
      <c r="AR1299" s="59"/>
      <c r="AS1299" s="59"/>
      <c r="AT1299" s="149"/>
      <c r="AU1299" s="149"/>
      <c r="AV1299" s="149"/>
      <c r="AW1299" s="149"/>
      <c r="AX1299" s="150"/>
      <c r="AY1299" s="151"/>
      <c r="AZ1299" s="59"/>
      <c r="BA1299" s="59"/>
      <c r="BB1299" s="59"/>
      <c r="BC1299" s="59"/>
      <c r="BD1299" s="59"/>
      <c r="BE1299" s="59"/>
      <c r="BF1299" s="43"/>
      <c r="BG1299" s="59"/>
      <c r="BH1299" s="59"/>
      <c r="BI1299" s="59"/>
      <c r="BJ1299" s="59"/>
      <c r="BK1299" s="59"/>
      <c r="BL1299" s="59"/>
      <c r="BM1299" s="59"/>
    </row>
    <row r="1300" spans="1:65" x14ac:dyDescent="0.25">
      <c r="A1300" s="82"/>
      <c r="B1300" s="122" t="s">
        <v>10</v>
      </c>
      <c r="C1300" s="122">
        <v>4216.5</v>
      </c>
      <c r="D1300" s="122">
        <v>36.272685804499503</v>
      </c>
      <c r="E1300" s="142">
        <f>IF(B1299=B1300,0,MAX(E$4:E1299)+1)</f>
        <v>0</v>
      </c>
      <c r="F1300" s="142">
        <f t="shared" si="254"/>
        <v>2</v>
      </c>
      <c r="G1300" s="142" t="str">
        <f t="shared" si="248"/>
        <v/>
      </c>
      <c r="H1300" s="142" t="str">
        <f t="shared" si="249"/>
        <v/>
      </c>
      <c r="I1300" s="59"/>
      <c r="J1300" s="104"/>
      <c r="K1300" s="59"/>
      <c r="L1300" s="59"/>
      <c r="M1300" s="59"/>
      <c r="N1300" s="44"/>
      <c r="O1300" s="44"/>
      <c r="P1300" s="44"/>
      <c r="Q1300" s="43" t="str">
        <f t="shared" si="246"/>
        <v/>
      </c>
      <c r="R1300" s="60" t="str">
        <f t="shared" si="245"/>
        <v/>
      </c>
      <c r="S1300" s="60" t="str">
        <f t="shared" si="245"/>
        <v/>
      </c>
      <c r="T1300" s="60" t="str">
        <f t="shared" si="245"/>
        <v/>
      </c>
      <c r="U1300" s="60" t="str">
        <f t="shared" si="245"/>
        <v/>
      </c>
      <c r="V1300" s="60" t="str">
        <f t="shared" si="245"/>
        <v/>
      </c>
      <c r="W1300" s="44"/>
      <c r="X1300" s="44" t="str">
        <f t="shared" si="250"/>
        <v/>
      </c>
      <c r="Y1300" s="142" t="str">
        <f t="shared" si="247"/>
        <v/>
      </c>
      <c r="Z1300" s="172" t="str">
        <f t="shared" si="251"/>
        <v/>
      </c>
      <c r="AA1300" s="169" t="str">
        <f>IF(ISNUMBER($Q1300),INDEX($D$1:$D$3663,S1300,1),"")</f>
        <v/>
      </c>
      <c r="AB1300" s="169" t="str">
        <f>IF(ISNUMBER($Q1300),INDEX($D$1:$D$3663,T1300,1),"")</f>
        <v/>
      </c>
      <c r="AC1300" s="169" t="str">
        <f>IF(ISNUMBER($Q1300),INDEX($D$1:$D$3663,U1300,1),"")</f>
        <v/>
      </c>
      <c r="AD1300" s="169" t="str">
        <f>IF(ISNUMBER($Q1300),INDEX($D$1:$D$3663,V1300,1),"")</f>
        <v/>
      </c>
      <c r="AE1300" s="59"/>
      <c r="AF1300" s="177" t="str">
        <f t="shared" si="252"/>
        <v/>
      </c>
      <c r="AG1300" s="178" t="s">
        <v>1403</v>
      </c>
      <c r="AH1300" s="59"/>
      <c r="AI1300" s="163" t="str">
        <f t="shared" si="253"/>
        <v/>
      </c>
      <c r="AJ1300" s="162" t="str">
        <f t="shared" si="244"/>
        <v/>
      </c>
      <c r="AK1300" s="119"/>
      <c r="AL1300" s="59" t="str">
        <f>IF(ISNUMBER($AJ1300),INDEX($Z$4:$AC$3663,$AJ1300,AL$3),"")</f>
        <v/>
      </c>
      <c r="AM1300" s="149" t="str">
        <f>IF(ISNUMBER($AJ1300),INDEX($Z$4:$AC$3663,$AJ1300,AM$3),"")</f>
        <v/>
      </c>
      <c r="AN1300" s="149" t="str">
        <f>IF(ISNUMBER($AJ1300),INDEX($Z$4:$AC$3663,$AJ1300,AN$3),"")</f>
        <v/>
      </c>
      <c r="AO1300" s="59"/>
      <c r="AP1300" s="59"/>
      <c r="AQ1300" s="166"/>
      <c r="AR1300" s="59"/>
      <c r="AS1300" s="59"/>
      <c r="AT1300" s="149"/>
      <c r="AU1300" s="149"/>
      <c r="AV1300" s="149"/>
      <c r="AW1300" s="149"/>
      <c r="AX1300" s="150"/>
      <c r="AY1300" s="151"/>
      <c r="AZ1300" s="59"/>
      <c r="BA1300" s="59"/>
      <c r="BB1300" s="59"/>
      <c r="BC1300" s="59"/>
      <c r="BD1300" s="59"/>
      <c r="BE1300" s="59"/>
      <c r="BF1300" s="43"/>
      <c r="BG1300" s="59"/>
      <c r="BH1300" s="59"/>
      <c r="BI1300" s="59"/>
      <c r="BJ1300" s="59"/>
      <c r="BK1300" s="59"/>
      <c r="BL1300" s="59"/>
      <c r="BM1300" s="59"/>
    </row>
    <row r="1301" spans="1:65" x14ac:dyDescent="0.25">
      <c r="A1301" s="82"/>
      <c r="B1301" s="122" t="s">
        <v>10</v>
      </c>
      <c r="C1301" s="122">
        <v>4217.5</v>
      </c>
      <c r="D1301" s="122">
        <v>36.374337828033603</v>
      </c>
      <c r="E1301" s="142">
        <f>IF(B1300=B1301,0,MAX(E$4:E1300)+1)</f>
        <v>0</v>
      </c>
      <c r="F1301" s="142">
        <f t="shared" si="254"/>
        <v>2</v>
      </c>
      <c r="G1301" s="142" t="str">
        <f t="shared" si="248"/>
        <v/>
      </c>
      <c r="H1301" s="142" t="str">
        <f t="shared" si="249"/>
        <v/>
      </c>
      <c r="I1301" s="59"/>
      <c r="J1301" s="104"/>
      <c r="K1301" s="59"/>
      <c r="L1301" s="59"/>
      <c r="M1301" s="59"/>
      <c r="N1301" s="44"/>
      <c r="O1301" s="44"/>
      <c r="P1301" s="44"/>
      <c r="Q1301" s="43" t="str">
        <f t="shared" si="246"/>
        <v/>
      </c>
      <c r="R1301" s="60" t="str">
        <f t="shared" si="245"/>
        <v/>
      </c>
      <c r="S1301" s="60" t="str">
        <f t="shared" si="245"/>
        <v/>
      </c>
      <c r="T1301" s="60" t="str">
        <f t="shared" si="245"/>
        <v/>
      </c>
      <c r="U1301" s="60" t="str">
        <f t="shared" si="245"/>
        <v/>
      </c>
      <c r="V1301" s="60" t="str">
        <f t="shared" si="245"/>
        <v/>
      </c>
      <c r="W1301" s="44"/>
      <c r="X1301" s="44" t="str">
        <f t="shared" si="250"/>
        <v/>
      </c>
      <c r="Y1301" s="142" t="str">
        <f t="shared" si="247"/>
        <v/>
      </c>
      <c r="Z1301" s="172" t="str">
        <f t="shared" si="251"/>
        <v/>
      </c>
      <c r="AA1301" s="169" t="str">
        <f>IF(ISNUMBER($Q1301),INDEX($D$1:$D$3663,S1301,1),"")</f>
        <v/>
      </c>
      <c r="AB1301" s="169" t="str">
        <f>IF(ISNUMBER($Q1301),INDEX($D$1:$D$3663,T1301,1),"")</f>
        <v/>
      </c>
      <c r="AC1301" s="169" t="str">
        <f>IF(ISNUMBER($Q1301),INDEX($D$1:$D$3663,U1301,1),"")</f>
        <v/>
      </c>
      <c r="AD1301" s="169" t="str">
        <f>IF(ISNUMBER($Q1301),INDEX($D$1:$D$3663,V1301,1),"")</f>
        <v/>
      </c>
      <c r="AE1301" s="59"/>
      <c r="AF1301" s="177" t="str">
        <f t="shared" si="252"/>
        <v/>
      </c>
      <c r="AG1301" s="178" t="s">
        <v>1403</v>
      </c>
      <c r="AH1301" s="59"/>
      <c r="AI1301" s="163" t="str">
        <f t="shared" si="253"/>
        <v/>
      </c>
      <c r="AJ1301" s="162" t="str">
        <f t="shared" si="244"/>
        <v/>
      </c>
      <c r="AK1301" s="119"/>
      <c r="AL1301" s="59" t="str">
        <f>IF(ISNUMBER($AJ1301),INDEX($Z$4:$AC$3663,$AJ1301,AL$3),"")</f>
        <v/>
      </c>
      <c r="AM1301" s="149" t="str">
        <f>IF(ISNUMBER($AJ1301),INDEX($Z$4:$AC$3663,$AJ1301,AM$3),"")</f>
        <v/>
      </c>
      <c r="AN1301" s="149" t="str">
        <f>IF(ISNUMBER($AJ1301),INDEX($Z$4:$AC$3663,$AJ1301,AN$3),"")</f>
        <v/>
      </c>
      <c r="AO1301" s="59"/>
      <c r="AP1301" s="59"/>
      <c r="AQ1301" s="166"/>
      <c r="AR1301" s="59"/>
      <c r="AS1301" s="59"/>
      <c r="AT1301" s="149"/>
      <c r="AU1301" s="149"/>
      <c r="AV1301" s="149"/>
      <c r="AW1301" s="149"/>
      <c r="AX1301" s="150"/>
      <c r="AY1301" s="151"/>
      <c r="AZ1301" s="59"/>
      <c r="BA1301" s="59"/>
      <c r="BB1301" s="59"/>
      <c r="BC1301" s="59"/>
      <c r="BD1301" s="59"/>
      <c r="BE1301" s="59"/>
      <c r="BF1301" s="43"/>
      <c r="BG1301" s="59"/>
      <c r="BH1301" s="59"/>
      <c r="BI1301" s="59"/>
      <c r="BJ1301" s="59"/>
      <c r="BK1301" s="59"/>
      <c r="BL1301" s="59"/>
      <c r="BM1301" s="59"/>
    </row>
    <row r="1302" spans="1:65" x14ac:dyDescent="0.25">
      <c r="A1302" s="82"/>
      <c r="B1302" s="122" t="s">
        <v>10</v>
      </c>
      <c r="C1302" s="122">
        <v>4218.5</v>
      </c>
      <c r="D1302" s="122">
        <v>36.148543089875503</v>
      </c>
      <c r="E1302" s="142">
        <f>IF(B1301=B1302,0,MAX(E$4:E1301)+1)</f>
        <v>0</v>
      </c>
      <c r="F1302" s="142">
        <f t="shared" si="254"/>
        <v>2</v>
      </c>
      <c r="G1302" s="142" t="str">
        <f t="shared" si="248"/>
        <v/>
      </c>
      <c r="H1302" s="142" t="str">
        <f t="shared" si="249"/>
        <v/>
      </c>
      <c r="I1302" s="59"/>
      <c r="J1302" s="104"/>
      <c r="K1302" s="59"/>
      <c r="L1302" s="59"/>
      <c r="M1302" s="59"/>
      <c r="N1302" s="44"/>
      <c r="O1302" s="44"/>
      <c r="P1302" s="44"/>
      <c r="Q1302" s="43" t="str">
        <f t="shared" si="246"/>
        <v/>
      </c>
      <c r="R1302" s="60" t="str">
        <f t="shared" si="245"/>
        <v/>
      </c>
      <c r="S1302" s="60" t="str">
        <f t="shared" si="245"/>
        <v/>
      </c>
      <c r="T1302" s="60" t="str">
        <f t="shared" si="245"/>
        <v/>
      </c>
      <c r="U1302" s="60" t="str">
        <f t="shared" si="245"/>
        <v/>
      </c>
      <c r="V1302" s="60" t="str">
        <f t="shared" si="245"/>
        <v/>
      </c>
      <c r="W1302" s="44"/>
      <c r="X1302" s="44" t="str">
        <f t="shared" si="250"/>
        <v/>
      </c>
      <c r="Y1302" s="142" t="str">
        <f t="shared" si="247"/>
        <v/>
      </c>
      <c r="Z1302" s="172" t="str">
        <f t="shared" si="251"/>
        <v/>
      </c>
      <c r="AA1302" s="169" t="str">
        <f>IF(ISNUMBER($Q1302),INDEX($D$1:$D$3663,S1302,1),"")</f>
        <v/>
      </c>
      <c r="AB1302" s="169" t="str">
        <f>IF(ISNUMBER($Q1302),INDEX($D$1:$D$3663,T1302,1),"")</f>
        <v/>
      </c>
      <c r="AC1302" s="169" t="str">
        <f>IF(ISNUMBER($Q1302),INDEX($D$1:$D$3663,U1302,1),"")</f>
        <v/>
      </c>
      <c r="AD1302" s="169" t="str">
        <f>IF(ISNUMBER($Q1302),INDEX($D$1:$D$3663,V1302,1),"")</f>
        <v/>
      </c>
      <c r="AE1302" s="59"/>
      <c r="AF1302" s="177" t="str">
        <f t="shared" si="252"/>
        <v/>
      </c>
      <c r="AG1302" s="178" t="s">
        <v>1403</v>
      </c>
      <c r="AH1302" s="59"/>
      <c r="AI1302" s="163" t="str">
        <f t="shared" si="253"/>
        <v/>
      </c>
      <c r="AJ1302" s="162" t="str">
        <f t="shared" si="244"/>
        <v/>
      </c>
      <c r="AK1302" s="119"/>
      <c r="AL1302" s="59" t="str">
        <f>IF(ISNUMBER($AJ1302),INDEX($Z$4:$AC$3663,$AJ1302,AL$3),"")</f>
        <v/>
      </c>
      <c r="AM1302" s="149" t="str">
        <f>IF(ISNUMBER($AJ1302),INDEX($Z$4:$AC$3663,$AJ1302,AM$3),"")</f>
        <v/>
      </c>
      <c r="AN1302" s="149" t="str">
        <f>IF(ISNUMBER($AJ1302),INDEX($Z$4:$AC$3663,$AJ1302,AN$3),"")</f>
        <v/>
      </c>
      <c r="AO1302" s="59"/>
      <c r="AP1302" s="59"/>
      <c r="AQ1302" s="166"/>
      <c r="AR1302" s="59"/>
      <c r="AS1302" s="59"/>
      <c r="AT1302" s="149"/>
      <c r="AU1302" s="149"/>
      <c r="AV1302" s="149"/>
      <c r="AW1302" s="149"/>
      <c r="AX1302" s="150"/>
      <c r="AY1302" s="151"/>
      <c r="AZ1302" s="59"/>
      <c r="BA1302" s="59"/>
      <c r="BB1302" s="59"/>
      <c r="BC1302" s="59"/>
      <c r="BD1302" s="59"/>
      <c r="BE1302" s="59"/>
      <c r="BF1302" s="43"/>
      <c r="BG1302" s="59"/>
      <c r="BH1302" s="59"/>
      <c r="BI1302" s="59"/>
      <c r="BJ1302" s="59"/>
      <c r="BK1302" s="59"/>
      <c r="BL1302" s="59"/>
      <c r="BM1302" s="59"/>
    </row>
    <row r="1303" spans="1:65" x14ac:dyDescent="0.25">
      <c r="A1303" s="82"/>
      <c r="B1303" s="122" t="s">
        <v>10</v>
      </c>
      <c r="C1303" s="122">
        <v>4219.5</v>
      </c>
      <c r="D1303" s="122">
        <v>36.3707035850192</v>
      </c>
      <c r="E1303" s="142">
        <f>IF(B1302=B1303,0,MAX(E$4:E1302)+1)</f>
        <v>0</v>
      </c>
      <c r="F1303" s="142">
        <f t="shared" si="254"/>
        <v>2</v>
      </c>
      <c r="G1303" s="142" t="str">
        <f t="shared" si="248"/>
        <v/>
      </c>
      <c r="H1303" s="142" t="str">
        <f t="shared" si="249"/>
        <v/>
      </c>
      <c r="I1303" s="59"/>
      <c r="J1303" s="104"/>
      <c r="K1303" s="59"/>
      <c r="L1303" s="59"/>
      <c r="M1303" s="59"/>
      <c r="N1303" s="44"/>
      <c r="O1303" s="44"/>
      <c r="P1303" s="44"/>
      <c r="Q1303" s="43" t="str">
        <f t="shared" si="246"/>
        <v/>
      </c>
      <c r="R1303" s="60" t="str">
        <f t="shared" si="245"/>
        <v/>
      </c>
      <c r="S1303" s="60" t="str">
        <f t="shared" si="245"/>
        <v/>
      </c>
      <c r="T1303" s="60" t="str">
        <f t="shared" si="245"/>
        <v/>
      </c>
      <c r="U1303" s="60" t="str">
        <f t="shared" si="245"/>
        <v/>
      </c>
      <c r="V1303" s="60" t="str">
        <f t="shared" si="245"/>
        <v/>
      </c>
      <c r="W1303" s="44"/>
      <c r="X1303" s="44" t="str">
        <f t="shared" si="250"/>
        <v/>
      </c>
      <c r="Y1303" s="142" t="str">
        <f t="shared" si="247"/>
        <v/>
      </c>
      <c r="Z1303" s="172" t="str">
        <f t="shared" si="251"/>
        <v/>
      </c>
      <c r="AA1303" s="169" t="str">
        <f>IF(ISNUMBER($Q1303),INDEX($D$1:$D$3663,S1303,1),"")</f>
        <v/>
      </c>
      <c r="AB1303" s="169" t="str">
        <f>IF(ISNUMBER($Q1303),INDEX($D$1:$D$3663,T1303,1),"")</f>
        <v/>
      </c>
      <c r="AC1303" s="169" t="str">
        <f>IF(ISNUMBER($Q1303),INDEX($D$1:$D$3663,U1303,1),"")</f>
        <v/>
      </c>
      <c r="AD1303" s="169" t="str">
        <f>IF(ISNUMBER($Q1303),INDEX($D$1:$D$3663,V1303,1),"")</f>
        <v/>
      </c>
      <c r="AE1303" s="59"/>
      <c r="AF1303" s="177" t="str">
        <f t="shared" si="252"/>
        <v/>
      </c>
      <c r="AG1303" s="178" t="s">
        <v>1403</v>
      </c>
      <c r="AH1303" s="59"/>
      <c r="AI1303" s="163" t="str">
        <f t="shared" si="253"/>
        <v/>
      </c>
      <c r="AJ1303" s="162" t="str">
        <f t="shared" si="244"/>
        <v/>
      </c>
      <c r="AK1303" s="119"/>
      <c r="AL1303" s="59" t="str">
        <f>IF(ISNUMBER($AJ1303),INDEX($Z$4:$AC$3663,$AJ1303,AL$3),"")</f>
        <v/>
      </c>
      <c r="AM1303" s="149" t="str">
        <f>IF(ISNUMBER($AJ1303),INDEX($Z$4:$AC$3663,$AJ1303,AM$3),"")</f>
        <v/>
      </c>
      <c r="AN1303" s="149" t="str">
        <f>IF(ISNUMBER($AJ1303),INDEX($Z$4:$AC$3663,$AJ1303,AN$3),"")</f>
        <v/>
      </c>
      <c r="AO1303" s="59"/>
      <c r="AP1303" s="59"/>
      <c r="AQ1303" s="166"/>
      <c r="AR1303" s="59"/>
      <c r="AS1303" s="59"/>
      <c r="AT1303" s="149"/>
      <c r="AU1303" s="149"/>
      <c r="AV1303" s="149"/>
      <c r="AW1303" s="149"/>
      <c r="AX1303" s="150"/>
      <c r="AY1303" s="151"/>
      <c r="AZ1303" s="59"/>
      <c r="BA1303" s="59"/>
      <c r="BB1303" s="59"/>
      <c r="BC1303" s="59"/>
      <c r="BD1303" s="59"/>
      <c r="BE1303" s="59"/>
      <c r="BF1303" s="43"/>
      <c r="BG1303" s="59"/>
      <c r="BH1303" s="59"/>
      <c r="BI1303" s="59"/>
      <c r="BJ1303" s="59"/>
      <c r="BK1303" s="59"/>
      <c r="BL1303" s="59"/>
      <c r="BM1303" s="59"/>
    </row>
    <row r="1304" spans="1:65" x14ac:dyDescent="0.25">
      <c r="A1304" s="82"/>
      <c r="B1304" s="122" t="s">
        <v>10</v>
      </c>
      <c r="C1304" s="122">
        <v>4220.5</v>
      </c>
      <c r="D1304" s="122">
        <v>36.216983425440297</v>
      </c>
      <c r="E1304" s="142">
        <f>IF(B1303=B1304,0,MAX(E$4:E1303)+1)</f>
        <v>0</v>
      </c>
      <c r="F1304" s="142">
        <f t="shared" si="254"/>
        <v>2</v>
      </c>
      <c r="G1304" s="142" t="str">
        <f t="shared" si="248"/>
        <v/>
      </c>
      <c r="H1304" s="142" t="str">
        <f t="shared" si="249"/>
        <v/>
      </c>
      <c r="I1304" s="59"/>
      <c r="J1304" s="104"/>
      <c r="K1304" s="59"/>
      <c r="L1304" s="59"/>
      <c r="M1304" s="59"/>
      <c r="N1304" s="44"/>
      <c r="O1304" s="44"/>
      <c r="P1304" s="44"/>
      <c r="Q1304" s="43" t="str">
        <f t="shared" si="246"/>
        <v/>
      </c>
      <c r="R1304" s="60" t="str">
        <f t="shared" si="245"/>
        <v/>
      </c>
      <c r="S1304" s="60" t="str">
        <f t="shared" si="245"/>
        <v/>
      </c>
      <c r="T1304" s="60" t="str">
        <f t="shared" si="245"/>
        <v/>
      </c>
      <c r="U1304" s="60" t="str">
        <f t="shared" si="245"/>
        <v/>
      </c>
      <c r="V1304" s="60" t="str">
        <f t="shared" si="245"/>
        <v/>
      </c>
      <c r="W1304" s="44"/>
      <c r="X1304" s="44" t="str">
        <f t="shared" si="250"/>
        <v/>
      </c>
      <c r="Y1304" s="142" t="str">
        <f t="shared" si="247"/>
        <v/>
      </c>
      <c r="Z1304" s="172" t="str">
        <f t="shared" si="251"/>
        <v/>
      </c>
      <c r="AA1304" s="169" t="str">
        <f>IF(ISNUMBER($Q1304),INDEX($D$1:$D$3663,S1304,1),"")</f>
        <v/>
      </c>
      <c r="AB1304" s="169" t="str">
        <f>IF(ISNUMBER($Q1304),INDEX($D$1:$D$3663,T1304,1),"")</f>
        <v/>
      </c>
      <c r="AC1304" s="169" t="str">
        <f>IF(ISNUMBER($Q1304),INDEX($D$1:$D$3663,U1304,1),"")</f>
        <v/>
      </c>
      <c r="AD1304" s="169" t="str">
        <f>IF(ISNUMBER($Q1304),INDEX($D$1:$D$3663,V1304,1),"")</f>
        <v/>
      </c>
      <c r="AE1304" s="59"/>
      <c r="AF1304" s="177" t="str">
        <f t="shared" si="252"/>
        <v/>
      </c>
      <c r="AG1304" s="178" t="s">
        <v>1403</v>
      </c>
      <c r="AH1304" s="59"/>
      <c r="AI1304" s="163" t="str">
        <f t="shared" si="253"/>
        <v/>
      </c>
      <c r="AJ1304" s="162" t="str">
        <f t="shared" si="244"/>
        <v/>
      </c>
      <c r="AK1304" s="119"/>
      <c r="AL1304" s="59" t="str">
        <f>IF(ISNUMBER($AJ1304),INDEX($Z$4:$AC$3663,$AJ1304,AL$3),"")</f>
        <v/>
      </c>
      <c r="AM1304" s="149" t="str">
        <f>IF(ISNUMBER($AJ1304),INDEX($Z$4:$AC$3663,$AJ1304,AM$3),"")</f>
        <v/>
      </c>
      <c r="AN1304" s="149" t="str">
        <f>IF(ISNUMBER($AJ1304),INDEX($Z$4:$AC$3663,$AJ1304,AN$3),"")</f>
        <v/>
      </c>
      <c r="AO1304" s="59"/>
      <c r="AP1304" s="59"/>
      <c r="AQ1304" s="166"/>
      <c r="AR1304" s="59"/>
      <c r="AS1304" s="59"/>
      <c r="AT1304" s="149"/>
      <c r="AU1304" s="149"/>
      <c r="AV1304" s="149"/>
      <c r="AW1304" s="149"/>
      <c r="AX1304" s="150"/>
      <c r="AY1304" s="151"/>
      <c r="AZ1304" s="59"/>
      <c r="BA1304" s="59"/>
      <c r="BB1304" s="59"/>
      <c r="BC1304" s="59"/>
      <c r="BD1304" s="59"/>
      <c r="BE1304" s="59"/>
      <c r="BF1304" s="43"/>
      <c r="BG1304" s="59"/>
      <c r="BH1304" s="59"/>
      <c r="BI1304" s="59"/>
      <c r="BJ1304" s="59"/>
      <c r="BK1304" s="59"/>
      <c r="BL1304" s="59"/>
      <c r="BM1304" s="59"/>
    </row>
    <row r="1305" spans="1:65" x14ac:dyDescent="0.25">
      <c r="A1305" s="82"/>
      <c r="B1305" s="122" t="s">
        <v>10</v>
      </c>
      <c r="C1305" s="122">
        <v>4221.5</v>
      </c>
      <c r="D1305" s="122">
        <v>36.296755090615697</v>
      </c>
      <c r="E1305" s="142">
        <f>IF(B1304=B1305,0,MAX(E$4:E1304)+1)</f>
        <v>0</v>
      </c>
      <c r="F1305" s="142">
        <f t="shared" si="254"/>
        <v>2</v>
      </c>
      <c r="G1305" s="142" t="str">
        <f t="shared" si="248"/>
        <v/>
      </c>
      <c r="H1305" s="142" t="str">
        <f t="shared" si="249"/>
        <v/>
      </c>
      <c r="I1305" s="59"/>
      <c r="J1305" s="104"/>
      <c r="K1305" s="59"/>
      <c r="L1305" s="59"/>
      <c r="M1305" s="59"/>
      <c r="N1305" s="44"/>
      <c r="O1305" s="44"/>
      <c r="P1305" s="44"/>
      <c r="Q1305" s="43" t="str">
        <f t="shared" si="246"/>
        <v/>
      </c>
      <c r="R1305" s="60" t="str">
        <f t="shared" si="245"/>
        <v/>
      </c>
      <c r="S1305" s="60" t="str">
        <f t="shared" si="245"/>
        <v/>
      </c>
      <c r="T1305" s="60" t="str">
        <f t="shared" si="245"/>
        <v/>
      </c>
      <c r="U1305" s="60" t="str">
        <f t="shared" si="245"/>
        <v/>
      </c>
      <c r="V1305" s="60" t="str">
        <f t="shared" si="245"/>
        <v/>
      </c>
      <c r="W1305" s="44"/>
      <c r="X1305" s="44" t="str">
        <f t="shared" si="250"/>
        <v/>
      </c>
      <c r="Y1305" s="142" t="str">
        <f t="shared" si="247"/>
        <v/>
      </c>
      <c r="Z1305" s="172" t="str">
        <f t="shared" si="251"/>
        <v/>
      </c>
      <c r="AA1305" s="169" t="str">
        <f>IF(ISNUMBER($Q1305),INDEX($D$1:$D$3663,S1305,1),"")</f>
        <v/>
      </c>
      <c r="AB1305" s="169" t="str">
        <f>IF(ISNUMBER($Q1305),INDEX($D$1:$D$3663,T1305,1),"")</f>
        <v/>
      </c>
      <c r="AC1305" s="169" t="str">
        <f>IF(ISNUMBER($Q1305),INDEX($D$1:$D$3663,U1305,1),"")</f>
        <v/>
      </c>
      <c r="AD1305" s="169" t="str">
        <f>IF(ISNUMBER($Q1305),INDEX($D$1:$D$3663,V1305,1),"")</f>
        <v/>
      </c>
      <c r="AE1305" s="59"/>
      <c r="AF1305" s="177" t="str">
        <f t="shared" si="252"/>
        <v/>
      </c>
      <c r="AG1305" s="178" t="s">
        <v>1403</v>
      </c>
      <c r="AH1305" s="59"/>
      <c r="AI1305" s="163" t="str">
        <f t="shared" si="253"/>
        <v/>
      </c>
      <c r="AJ1305" s="162" t="str">
        <f t="shared" si="244"/>
        <v/>
      </c>
      <c r="AK1305" s="119"/>
      <c r="AL1305" s="59" t="str">
        <f>IF(ISNUMBER($AJ1305),INDEX($Z$4:$AC$3663,$AJ1305,AL$3),"")</f>
        <v/>
      </c>
      <c r="AM1305" s="149" t="str">
        <f>IF(ISNUMBER($AJ1305),INDEX($Z$4:$AC$3663,$AJ1305,AM$3),"")</f>
        <v/>
      </c>
      <c r="AN1305" s="149" t="str">
        <f>IF(ISNUMBER($AJ1305),INDEX($Z$4:$AC$3663,$AJ1305,AN$3),"")</f>
        <v/>
      </c>
      <c r="AO1305" s="59"/>
      <c r="AP1305" s="59"/>
      <c r="AQ1305" s="166"/>
      <c r="AR1305" s="59"/>
      <c r="AS1305" s="59"/>
      <c r="AT1305" s="149"/>
      <c r="AU1305" s="149"/>
      <c r="AV1305" s="149"/>
      <c r="AW1305" s="149"/>
      <c r="AX1305" s="150"/>
      <c r="AY1305" s="151"/>
      <c r="AZ1305" s="59"/>
      <c r="BA1305" s="59"/>
      <c r="BB1305" s="59"/>
      <c r="BC1305" s="59"/>
      <c r="BD1305" s="59"/>
      <c r="BE1305" s="59"/>
      <c r="BF1305" s="43"/>
      <c r="BG1305" s="59"/>
      <c r="BH1305" s="59"/>
      <c r="BI1305" s="59"/>
      <c r="BJ1305" s="59"/>
      <c r="BK1305" s="59"/>
      <c r="BL1305" s="59"/>
      <c r="BM1305" s="59"/>
    </row>
    <row r="1306" spans="1:65" x14ac:dyDescent="0.25">
      <c r="A1306" s="82"/>
      <c r="B1306" s="122" t="s">
        <v>10</v>
      </c>
      <c r="C1306" s="122">
        <v>4222.5</v>
      </c>
      <c r="D1306" s="122">
        <v>36.451570890864403</v>
      </c>
      <c r="E1306" s="142">
        <f>IF(B1305=B1306,0,MAX(E$4:E1305)+1)</f>
        <v>0</v>
      </c>
      <c r="F1306" s="142">
        <f t="shared" si="254"/>
        <v>2</v>
      </c>
      <c r="G1306" s="142" t="str">
        <f t="shared" si="248"/>
        <v/>
      </c>
      <c r="H1306" s="142" t="str">
        <f t="shared" si="249"/>
        <v/>
      </c>
      <c r="I1306" s="59"/>
      <c r="J1306" s="104"/>
      <c r="K1306" s="59"/>
      <c r="L1306" s="59"/>
      <c r="M1306" s="59"/>
      <c r="N1306" s="44"/>
      <c r="O1306" s="44"/>
      <c r="P1306" s="44"/>
      <c r="Q1306" s="43" t="str">
        <f t="shared" si="246"/>
        <v/>
      </c>
      <c r="R1306" s="60" t="str">
        <f t="shared" si="245"/>
        <v/>
      </c>
      <c r="S1306" s="60" t="str">
        <f t="shared" si="245"/>
        <v/>
      </c>
      <c r="T1306" s="60" t="str">
        <f t="shared" si="245"/>
        <v/>
      </c>
      <c r="U1306" s="60" t="str">
        <f t="shared" si="245"/>
        <v/>
      </c>
      <c r="V1306" s="60" t="str">
        <f t="shared" si="245"/>
        <v/>
      </c>
      <c r="W1306" s="44"/>
      <c r="X1306" s="44" t="str">
        <f t="shared" si="250"/>
        <v/>
      </c>
      <c r="Y1306" s="142" t="str">
        <f t="shared" si="247"/>
        <v/>
      </c>
      <c r="Z1306" s="172" t="str">
        <f t="shared" si="251"/>
        <v/>
      </c>
      <c r="AA1306" s="169" t="str">
        <f>IF(ISNUMBER($Q1306),INDEX($D$1:$D$3663,S1306,1),"")</f>
        <v/>
      </c>
      <c r="AB1306" s="169" t="str">
        <f>IF(ISNUMBER($Q1306),INDEX($D$1:$D$3663,T1306,1),"")</f>
        <v/>
      </c>
      <c r="AC1306" s="169" t="str">
        <f>IF(ISNUMBER($Q1306),INDEX($D$1:$D$3663,U1306,1),"")</f>
        <v/>
      </c>
      <c r="AD1306" s="169" t="str">
        <f>IF(ISNUMBER($Q1306),INDEX($D$1:$D$3663,V1306,1),"")</f>
        <v/>
      </c>
      <c r="AE1306" s="59"/>
      <c r="AF1306" s="177" t="str">
        <f t="shared" si="252"/>
        <v/>
      </c>
      <c r="AG1306" s="178" t="s">
        <v>1403</v>
      </c>
      <c r="AH1306" s="59"/>
      <c r="AI1306" s="163" t="str">
        <f t="shared" si="253"/>
        <v/>
      </c>
      <c r="AJ1306" s="162" t="str">
        <f t="shared" si="244"/>
        <v/>
      </c>
      <c r="AK1306" s="119"/>
      <c r="AL1306" s="59" t="str">
        <f>IF(ISNUMBER($AJ1306),INDEX($Z$4:$AC$3663,$AJ1306,AL$3),"")</f>
        <v/>
      </c>
      <c r="AM1306" s="149" t="str">
        <f>IF(ISNUMBER($AJ1306),INDEX($Z$4:$AC$3663,$AJ1306,AM$3),"")</f>
        <v/>
      </c>
      <c r="AN1306" s="149" t="str">
        <f>IF(ISNUMBER($AJ1306),INDEX($Z$4:$AC$3663,$AJ1306,AN$3),"")</f>
        <v/>
      </c>
      <c r="AO1306" s="59"/>
      <c r="AP1306" s="59"/>
      <c r="AQ1306" s="166"/>
      <c r="AR1306" s="59"/>
      <c r="AS1306" s="59"/>
      <c r="AT1306" s="149"/>
      <c r="AU1306" s="149"/>
      <c r="AV1306" s="149"/>
      <c r="AW1306" s="149"/>
      <c r="AX1306" s="150"/>
      <c r="AY1306" s="151"/>
      <c r="AZ1306" s="59"/>
      <c r="BA1306" s="59"/>
      <c r="BB1306" s="59"/>
      <c r="BC1306" s="59"/>
      <c r="BD1306" s="59"/>
      <c r="BE1306" s="59"/>
      <c r="BF1306" s="43"/>
      <c r="BG1306" s="59"/>
      <c r="BH1306" s="59"/>
      <c r="BI1306" s="59"/>
      <c r="BJ1306" s="59"/>
      <c r="BK1306" s="59"/>
      <c r="BL1306" s="59"/>
      <c r="BM1306" s="59"/>
    </row>
    <row r="1307" spans="1:65" x14ac:dyDescent="0.25">
      <c r="A1307" s="82"/>
      <c r="B1307" s="122" t="s">
        <v>10</v>
      </c>
      <c r="C1307" s="122">
        <v>4223.5</v>
      </c>
      <c r="D1307" s="122">
        <v>36.355250272104598</v>
      </c>
      <c r="E1307" s="142">
        <f>IF(B1306=B1307,0,MAX(E$4:E1306)+1)</f>
        <v>0</v>
      </c>
      <c r="F1307" s="142">
        <f t="shared" si="254"/>
        <v>2</v>
      </c>
      <c r="G1307" s="142" t="str">
        <f t="shared" si="248"/>
        <v/>
      </c>
      <c r="H1307" s="142" t="str">
        <f t="shared" si="249"/>
        <v/>
      </c>
      <c r="I1307" s="59"/>
      <c r="J1307" s="104"/>
      <c r="K1307" s="59"/>
      <c r="L1307" s="59"/>
      <c r="M1307" s="59"/>
      <c r="N1307" s="44"/>
      <c r="O1307" s="44"/>
      <c r="P1307" s="44"/>
      <c r="Q1307" s="43" t="str">
        <f t="shared" si="246"/>
        <v/>
      </c>
      <c r="R1307" s="60" t="str">
        <f t="shared" si="245"/>
        <v/>
      </c>
      <c r="S1307" s="60" t="str">
        <f t="shared" si="245"/>
        <v/>
      </c>
      <c r="T1307" s="60" t="str">
        <f t="shared" si="245"/>
        <v/>
      </c>
      <c r="U1307" s="60" t="str">
        <f t="shared" si="245"/>
        <v/>
      </c>
      <c r="V1307" s="60" t="str">
        <f t="shared" si="245"/>
        <v/>
      </c>
      <c r="W1307" s="44"/>
      <c r="X1307" s="44" t="str">
        <f t="shared" si="250"/>
        <v/>
      </c>
      <c r="Y1307" s="142" t="str">
        <f t="shared" si="247"/>
        <v/>
      </c>
      <c r="Z1307" s="172" t="str">
        <f t="shared" si="251"/>
        <v/>
      </c>
      <c r="AA1307" s="169" t="str">
        <f>IF(ISNUMBER($Q1307),INDEX($D$1:$D$3663,S1307,1),"")</f>
        <v/>
      </c>
      <c r="AB1307" s="169" t="str">
        <f>IF(ISNUMBER($Q1307),INDEX($D$1:$D$3663,T1307,1),"")</f>
        <v/>
      </c>
      <c r="AC1307" s="169" t="str">
        <f>IF(ISNUMBER($Q1307),INDEX($D$1:$D$3663,U1307,1),"")</f>
        <v/>
      </c>
      <c r="AD1307" s="169" t="str">
        <f>IF(ISNUMBER($Q1307),INDEX($D$1:$D$3663,V1307,1),"")</f>
        <v/>
      </c>
      <c r="AE1307" s="59"/>
      <c r="AF1307" s="177" t="str">
        <f t="shared" si="252"/>
        <v/>
      </c>
      <c r="AG1307" s="178" t="s">
        <v>1403</v>
      </c>
      <c r="AH1307" s="59"/>
      <c r="AI1307" s="163" t="str">
        <f t="shared" si="253"/>
        <v/>
      </c>
      <c r="AJ1307" s="162" t="str">
        <f t="shared" si="244"/>
        <v/>
      </c>
      <c r="AK1307" s="119"/>
      <c r="AL1307" s="59" t="str">
        <f>IF(ISNUMBER($AJ1307),INDEX($Z$4:$AC$3663,$AJ1307,AL$3),"")</f>
        <v/>
      </c>
      <c r="AM1307" s="149" t="str">
        <f>IF(ISNUMBER($AJ1307),INDEX($Z$4:$AC$3663,$AJ1307,AM$3),"")</f>
        <v/>
      </c>
      <c r="AN1307" s="149" t="str">
        <f>IF(ISNUMBER($AJ1307),INDEX($Z$4:$AC$3663,$AJ1307,AN$3),"")</f>
        <v/>
      </c>
      <c r="AO1307" s="59"/>
      <c r="AP1307" s="59"/>
      <c r="AQ1307" s="166"/>
      <c r="AR1307" s="59"/>
      <c r="AS1307" s="59"/>
      <c r="AT1307" s="149"/>
      <c r="AU1307" s="149"/>
      <c r="AV1307" s="149"/>
      <c r="AW1307" s="149"/>
      <c r="AX1307" s="150"/>
      <c r="AY1307" s="151"/>
      <c r="AZ1307" s="59"/>
      <c r="BA1307" s="59"/>
      <c r="BB1307" s="59"/>
      <c r="BC1307" s="59"/>
      <c r="BD1307" s="59"/>
      <c r="BE1307" s="59"/>
      <c r="BF1307" s="43"/>
      <c r="BG1307" s="59"/>
      <c r="BH1307" s="59"/>
      <c r="BI1307" s="59"/>
      <c r="BJ1307" s="59"/>
      <c r="BK1307" s="59"/>
      <c r="BL1307" s="59"/>
      <c r="BM1307" s="59"/>
    </row>
    <row r="1308" spans="1:65" x14ac:dyDescent="0.25">
      <c r="A1308" s="82"/>
      <c r="B1308" s="122" t="s">
        <v>10</v>
      </c>
      <c r="C1308" s="122">
        <v>4224.5</v>
      </c>
      <c r="D1308" s="122">
        <v>36.208178836583997</v>
      </c>
      <c r="E1308" s="142">
        <f>IF(B1307=B1308,0,MAX(E$4:E1307)+1)</f>
        <v>0</v>
      </c>
      <c r="F1308" s="142">
        <f t="shared" si="254"/>
        <v>2</v>
      </c>
      <c r="G1308" s="142" t="str">
        <f t="shared" si="248"/>
        <v/>
      </c>
      <c r="H1308" s="142" t="str">
        <f t="shared" si="249"/>
        <v/>
      </c>
      <c r="I1308" s="59"/>
      <c r="J1308" s="104"/>
      <c r="K1308" s="59"/>
      <c r="L1308" s="59"/>
      <c r="M1308" s="59"/>
      <c r="N1308" s="44"/>
      <c r="O1308" s="44"/>
      <c r="P1308" s="44"/>
      <c r="Q1308" s="43" t="str">
        <f t="shared" si="246"/>
        <v/>
      </c>
      <c r="R1308" s="60" t="str">
        <f t="shared" si="245"/>
        <v/>
      </c>
      <c r="S1308" s="60" t="str">
        <f t="shared" si="245"/>
        <v/>
      </c>
      <c r="T1308" s="60" t="str">
        <f t="shared" si="245"/>
        <v/>
      </c>
      <c r="U1308" s="60" t="str">
        <f t="shared" si="245"/>
        <v/>
      </c>
      <c r="V1308" s="60" t="str">
        <f t="shared" si="245"/>
        <v/>
      </c>
      <c r="W1308" s="44"/>
      <c r="X1308" s="44" t="str">
        <f t="shared" si="250"/>
        <v/>
      </c>
      <c r="Y1308" s="142" t="str">
        <f t="shared" si="247"/>
        <v/>
      </c>
      <c r="Z1308" s="172" t="str">
        <f t="shared" si="251"/>
        <v/>
      </c>
      <c r="AA1308" s="169" t="str">
        <f>IF(ISNUMBER($Q1308),INDEX($D$1:$D$3663,S1308,1),"")</f>
        <v/>
      </c>
      <c r="AB1308" s="169" t="str">
        <f>IF(ISNUMBER($Q1308),INDEX($D$1:$D$3663,T1308,1),"")</f>
        <v/>
      </c>
      <c r="AC1308" s="169" t="str">
        <f>IF(ISNUMBER($Q1308),INDEX($D$1:$D$3663,U1308,1),"")</f>
        <v/>
      </c>
      <c r="AD1308" s="169" t="str">
        <f>IF(ISNUMBER($Q1308),INDEX($D$1:$D$3663,V1308,1),"")</f>
        <v/>
      </c>
      <c r="AE1308" s="59"/>
      <c r="AF1308" s="177" t="str">
        <f t="shared" si="252"/>
        <v/>
      </c>
      <c r="AG1308" s="178" t="s">
        <v>1403</v>
      </c>
      <c r="AH1308" s="59"/>
      <c r="AI1308" s="163" t="str">
        <f t="shared" si="253"/>
        <v/>
      </c>
      <c r="AJ1308" s="162" t="str">
        <f t="shared" si="244"/>
        <v/>
      </c>
      <c r="AK1308" s="119"/>
      <c r="AL1308" s="59" t="str">
        <f>IF(ISNUMBER($AJ1308),INDEX($Z$4:$AC$3663,$AJ1308,AL$3),"")</f>
        <v/>
      </c>
      <c r="AM1308" s="149" t="str">
        <f>IF(ISNUMBER($AJ1308),INDEX($Z$4:$AC$3663,$AJ1308,AM$3),"")</f>
        <v/>
      </c>
      <c r="AN1308" s="149" t="str">
        <f>IF(ISNUMBER($AJ1308),INDEX($Z$4:$AC$3663,$AJ1308,AN$3),"")</f>
        <v/>
      </c>
      <c r="AO1308" s="59"/>
      <c r="AP1308" s="59"/>
      <c r="AQ1308" s="166"/>
      <c r="AR1308" s="59"/>
      <c r="AS1308" s="59"/>
      <c r="AT1308" s="149"/>
      <c r="AU1308" s="149"/>
      <c r="AV1308" s="149"/>
      <c r="AW1308" s="149"/>
      <c r="AX1308" s="150"/>
      <c r="AY1308" s="151"/>
      <c r="AZ1308" s="59"/>
      <c r="BA1308" s="59"/>
      <c r="BB1308" s="59"/>
      <c r="BC1308" s="59"/>
      <c r="BD1308" s="59"/>
      <c r="BE1308" s="59"/>
      <c r="BF1308" s="43"/>
      <c r="BG1308" s="59"/>
      <c r="BH1308" s="59"/>
      <c r="BI1308" s="59"/>
      <c r="BJ1308" s="59"/>
      <c r="BK1308" s="59"/>
      <c r="BL1308" s="59"/>
      <c r="BM1308" s="59"/>
    </row>
    <row r="1309" spans="1:65" x14ac:dyDescent="0.25">
      <c r="A1309" s="82"/>
      <c r="B1309" s="122" t="s">
        <v>10</v>
      </c>
      <c r="C1309" s="122">
        <v>4225.5</v>
      </c>
      <c r="D1309" s="122">
        <v>36.250136597866799</v>
      </c>
      <c r="E1309" s="142">
        <f>IF(B1308=B1309,0,MAX(E$4:E1308)+1)</f>
        <v>0</v>
      </c>
      <c r="F1309" s="142">
        <f t="shared" si="254"/>
        <v>2</v>
      </c>
      <c r="G1309" s="142" t="str">
        <f t="shared" si="248"/>
        <v/>
      </c>
      <c r="H1309" s="142" t="str">
        <f t="shared" si="249"/>
        <v/>
      </c>
      <c r="I1309" s="59"/>
      <c r="J1309" s="104"/>
      <c r="K1309" s="59"/>
      <c r="L1309" s="59"/>
      <c r="M1309" s="59"/>
      <c r="N1309" s="44"/>
      <c r="O1309" s="44"/>
      <c r="P1309" s="44"/>
      <c r="Q1309" s="43" t="str">
        <f t="shared" si="246"/>
        <v/>
      </c>
      <c r="R1309" s="60" t="str">
        <f t="shared" si="245"/>
        <v/>
      </c>
      <c r="S1309" s="60" t="str">
        <f t="shared" si="245"/>
        <v/>
      </c>
      <c r="T1309" s="60" t="str">
        <f t="shared" si="245"/>
        <v/>
      </c>
      <c r="U1309" s="60" t="str">
        <f t="shared" si="245"/>
        <v/>
      </c>
      <c r="V1309" s="60" t="str">
        <f t="shared" si="245"/>
        <v/>
      </c>
      <c r="W1309" s="44"/>
      <c r="X1309" s="44" t="str">
        <f t="shared" si="250"/>
        <v/>
      </c>
      <c r="Y1309" s="142" t="str">
        <f t="shared" si="247"/>
        <v/>
      </c>
      <c r="Z1309" s="172" t="str">
        <f t="shared" si="251"/>
        <v/>
      </c>
      <c r="AA1309" s="169" t="str">
        <f>IF(ISNUMBER($Q1309),INDEX($D$1:$D$3663,S1309,1),"")</f>
        <v/>
      </c>
      <c r="AB1309" s="169" t="str">
        <f>IF(ISNUMBER($Q1309),INDEX($D$1:$D$3663,T1309,1),"")</f>
        <v/>
      </c>
      <c r="AC1309" s="169" t="str">
        <f>IF(ISNUMBER($Q1309),INDEX($D$1:$D$3663,U1309,1),"")</f>
        <v/>
      </c>
      <c r="AD1309" s="169" t="str">
        <f>IF(ISNUMBER($Q1309),INDEX($D$1:$D$3663,V1309,1),"")</f>
        <v/>
      </c>
      <c r="AE1309" s="59"/>
      <c r="AF1309" s="177" t="str">
        <f t="shared" si="252"/>
        <v/>
      </c>
      <c r="AG1309" s="178" t="s">
        <v>1403</v>
      </c>
      <c r="AH1309" s="59"/>
      <c r="AI1309" s="163" t="str">
        <f t="shared" si="253"/>
        <v/>
      </c>
      <c r="AJ1309" s="162" t="str">
        <f t="shared" ref="AJ1309:AJ1372" si="255">IF(AI1308=AI$2,AJ1308+AJ$2-1,IF(ISNUMBER(AI1309),AJ1308+AJ$2,""))</f>
        <v/>
      </c>
      <c r="AK1309" s="119"/>
      <c r="AL1309" s="59" t="str">
        <f>IF(ISNUMBER($AJ1309),INDEX($Z$4:$AC$3663,$AJ1309,AL$3),"")</f>
        <v/>
      </c>
      <c r="AM1309" s="149" t="str">
        <f>IF(ISNUMBER($AJ1309),INDEX($Z$4:$AC$3663,$AJ1309,AM$3),"")</f>
        <v/>
      </c>
      <c r="AN1309" s="149" t="str">
        <f>IF(ISNUMBER($AJ1309),INDEX($Z$4:$AC$3663,$AJ1309,AN$3),"")</f>
        <v/>
      </c>
      <c r="AO1309" s="59"/>
      <c r="AP1309" s="59"/>
      <c r="AQ1309" s="166"/>
      <c r="AR1309" s="59"/>
      <c r="AS1309" s="59"/>
      <c r="AT1309" s="149"/>
      <c r="AU1309" s="149"/>
      <c r="AV1309" s="149"/>
      <c r="AW1309" s="149"/>
      <c r="AX1309" s="150"/>
      <c r="AY1309" s="151"/>
      <c r="AZ1309" s="59"/>
      <c r="BA1309" s="59"/>
      <c r="BB1309" s="59"/>
      <c r="BC1309" s="59"/>
      <c r="BD1309" s="59"/>
      <c r="BE1309" s="59"/>
      <c r="BF1309" s="43"/>
      <c r="BG1309" s="59"/>
      <c r="BH1309" s="59"/>
      <c r="BI1309" s="59"/>
      <c r="BJ1309" s="59"/>
      <c r="BK1309" s="59"/>
      <c r="BL1309" s="59"/>
      <c r="BM1309" s="59"/>
    </row>
    <row r="1310" spans="1:65" x14ac:dyDescent="0.25">
      <c r="A1310" s="82"/>
      <c r="B1310" s="122" t="s">
        <v>10</v>
      </c>
      <c r="C1310" s="122">
        <v>4226.5</v>
      </c>
      <c r="D1310" s="122">
        <v>36.168808434581102</v>
      </c>
      <c r="E1310" s="142">
        <f>IF(B1309=B1310,0,MAX(E$4:E1309)+1)</f>
        <v>0</v>
      </c>
      <c r="F1310" s="142">
        <f t="shared" si="254"/>
        <v>2</v>
      </c>
      <c r="G1310" s="142" t="str">
        <f t="shared" si="248"/>
        <v/>
      </c>
      <c r="H1310" s="142" t="str">
        <f t="shared" si="249"/>
        <v/>
      </c>
      <c r="I1310" s="59"/>
      <c r="J1310" s="104"/>
      <c r="K1310" s="59"/>
      <c r="L1310" s="59"/>
      <c r="M1310" s="59"/>
      <c r="N1310" s="44"/>
      <c r="O1310" s="44"/>
      <c r="P1310" s="44"/>
      <c r="Q1310" s="43" t="str">
        <f t="shared" si="246"/>
        <v/>
      </c>
      <c r="R1310" s="60" t="str">
        <f t="shared" si="245"/>
        <v/>
      </c>
      <c r="S1310" s="60" t="str">
        <f t="shared" si="245"/>
        <v/>
      </c>
      <c r="T1310" s="60" t="str">
        <f t="shared" si="245"/>
        <v/>
      </c>
      <c r="U1310" s="60" t="str">
        <f t="shared" si="245"/>
        <v/>
      </c>
      <c r="V1310" s="60" t="str">
        <f t="shared" si="245"/>
        <v/>
      </c>
      <c r="W1310" s="44"/>
      <c r="X1310" s="44" t="str">
        <f t="shared" si="250"/>
        <v/>
      </c>
      <c r="Y1310" s="142" t="str">
        <f t="shared" si="247"/>
        <v/>
      </c>
      <c r="Z1310" s="172" t="str">
        <f t="shared" si="251"/>
        <v/>
      </c>
      <c r="AA1310" s="169" t="str">
        <f>IF(ISNUMBER($Q1310),INDEX($D$1:$D$3663,S1310,1),"")</f>
        <v/>
      </c>
      <c r="AB1310" s="169" t="str">
        <f>IF(ISNUMBER($Q1310),INDEX($D$1:$D$3663,T1310,1),"")</f>
        <v/>
      </c>
      <c r="AC1310" s="169" t="str">
        <f>IF(ISNUMBER($Q1310),INDEX($D$1:$D$3663,U1310,1),"")</f>
        <v/>
      </c>
      <c r="AD1310" s="169" t="str">
        <f>IF(ISNUMBER($Q1310),INDEX($D$1:$D$3663,V1310,1),"")</f>
        <v/>
      </c>
      <c r="AE1310" s="59"/>
      <c r="AF1310" s="177" t="str">
        <f t="shared" si="252"/>
        <v/>
      </c>
      <c r="AG1310" s="178" t="s">
        <v>1403</v>
      </c>
      <c r="AH1310" s="59"/>
      <c r="AI1310" s="163" t="str">
        <f t="shared" si="253"/>
        <v/>
      </c>
      <c r="AJ1310" s="162" t="str">
        <f t="shared" si="255"/>
        <v/>
      </c>
      <c r="AK1310" s="119"/>
      <c r="AL1310" s="59" t="str">
        <f>IF(ISNUMBER($AJ1310),INDEX($Z$4:$AC$3663,$AJ1310,AL$3),"")</f>
        <v/>
      </c>
      <c r="AM1310" s="149" t="str">
        <f>IF(ISNUMBER($AJ1310),INDEX($Z$4:$AC$3663,$AJ1310,AM$3),"")</f>
        <v/>
      </c>
      <c r="AN1310" s="149" t="str">
        <f>IF(ISNUMBER($AJ1310),INDEX($Z$4:$AC$3663,$AJ1310,AN$3),"")</f>
        <v/>
      </c>
      <c r="AO1310" s="59"/>
      <c r="AP1310" s="59"/>
      <c r="AQ1310" s="166"/>
      <c r="AR1310" s="59"/>
      <c r="AS1310" s="59"/>
      <c r="AT1310" s="149"/>
      <c r="AU1310" s="149"/>
      <c r="AV1310" s="149"/>
      <c r="AW1310" s="149"/>
      <c r="AX1310" s="150"/>
      <c r="AY1310" s="151"/>
      <c r="AZ1310" s="59"/>
      <c r="BA1310" s="59"/>
      <c r="BB1310" s="59"/>
      <c r="BC1310" s="59"/>
      <c r="BD1310" s="59"/>
      <c r="BE1310" s="59"/>
      <c r="BF1310" s="43"/>
      <c r="BG1310" s="59"/>
      <c r="BH1310" s="59"/>
      <c r="BI1310" s="59"/>
      <c r="BJ1310" s="59"/>
      <c r="BK1310" s="59"/>
      <c r="BL1310" s="59"/>
      <c r="BM1310" s="59"/>
    </row>
    <row r="1311" spans="1:65" x14ac:dyDescent="0.25">
      <c r="A1311" s="82"/>
      <c r="B1311" s="122" t="s">
        <v>10</v>
      </c>
      <c r="C1311" s="122">
        <v>4227.5</v>
      </c>
      <c r="D1311" s="122">
        <v>36.381480956409703</v>
      </c>
      <c r="E1311" s="142">
        <f>IF(B1310=B1311,0,MAX(E$4:E1310)+1)</f>
        <v>0</v>
      </c>
      <c r="F1311" s="142">
        <f t="shared" si="254"/>
        <v>2</v>
      </c>
      <c r="G1311" s="142" t="str">
        <f t="shared" si="248"/>
        <v/>
      </c>
      <c r="H1311" s="142" t="str">
        <f t="shared" si="249"/>
        <v/>
      </c>
      <c r="I1311" s="59"/>
      <c r="J1311" s="104"/>
      <c r="K1311" s="59"/>
      <c r="L1311" s="59"/>
      <c r="M1311" s="59"/>
      <c r="N1311" s="44"/>
      <c r="O1311" s="44"/>
      <c r="P1311" s="44"/>
      <c r="Q1311" s="43" t="str">
        <f t="shared" si="246"/>
        <v/>
      </c>
      <c r="R1311" s="60" t="str">
        <f t="shared" si="245"/>
        <v/>
      </c>
      <c r="S1311" s="60" t="str">
        <f t="shared" si="245"/>
        <v/>
      </c>
      <c r="T1311" s="60" t="str">
        <f t="shared" si="245"/>
        <v/>
      </c>
      <c r="U1311" s="60" t="str">
        <f t="shared" si="245"/>
        <v/>
      </c>
      <c r="V1311" s="60" t="str">
        <f t="shared" si="245"/>
        <v/>
      </c>
      <c r="W1311" s="44"/>
      <c r="X1311" s="44" t="str">
        <f t="shared" si="250"/>
        <v/>
      </c>
      <c r="Y1311" s="142" t="str">
        <f t="shared" si="247"/>
        <v/>
      </c>
      <c r="Z1311" s="172" t="str">
        <f t="shared" si="251"/>
        <v/>
      </c>
      <c r="AA1311" s="169" t="str">
        <f>IF(ISNUMBER($Q1311),INDEX($D$1:$D$3663,S1311,1),"")</f>
        <v/>
      </c>
      <c r="AB1311" s="169" t="str">
        <f>IF(ISNUMBER($Q1311),INDEX($D$1:$D$3663,T1311,1),"")</f>
        <v/>
      </c>
      <c r="AC1311" s="169" t="str">
        <f>IF(ISNUMBER($Q1311),INDEX($D$1:$D$3663,U1311,1),"")</f>
        <v/>
      </c>
      <c r="AD1311" s="169" t="str">
        <f>IF(ISNUMBER($Q1311),INDEX($D$1:$D$3663,V1311,1),"")</f>
        <v/>
      </c>
      <c r="AE1311" s="59"/>
      <c r="AF1311" s="177" t="str">
        <f t="shared" si="252"/>
        <v/>
      </c>
      <c r="AG1311" s="178" t="s">
        <v>1403</v>
      </c>
      <c r="AH1311" s="59"/>
      <c r="AI1311" s="163" t="str">
        <f t="shared" si="253"/>
        <v/>
      </c>
      <c r="AJ1311" s="162" t="str">
        <f t="shared" si="255"/>
        <v/>
      </c>
      <c r="AK1311" s="119"/>
      <c r="AL1311" s="59" t="str">
        <f>IF(ISNUMBER($AJ1311),INDEX($Z$4:$AC$3663,$AJ1311,AL$3),"")</f>
        <v/>
      </c>
      <c r="AM1311" s="149" t="str">
        <f>IF(ISNUMBER($AJ1311),INDEX($Z$4:$AC$3663,$AJ1311,AM$3),"")</f>
        <v/>
      </c>
      <c r="AN1311" s="149" t="str">
        <f>IF(ISNUMBER($AJ1311),INDEX($Z$4:$AC$3663,$AJ1311,AN$3),"")</f>
        <v/>
      </c>
      <c r="AO1311" s="59"/>
      <c r="AP1311" s="59"/>
      <c r="AQ1311" s="166"/>
      <c r="AR1311" s="59"/>
      <c r="AS1311" s="59"/>
      <c r="AT1311" s="149"/>
      <c r="AU1311" s="149"/>
      <c r="AV1311" s="149"/>
      <c r="AW1311" s="149"/>
      <c r="AX1311" s="150"/>
      <c r="AY1311" s="151"/>
      <c r="AZ1311" s="59"/>
      <c r="BA1311" s="59"/>
      <c r="BB1311" s="59"/>
      <c r="BC1311" s="59"/>
      <c r="BD1311" s="59"/>
      <c r="BE1311" s="59"/>
      <c r="BF1311" s="43"/>
      <c r="BG1311" s="59"/>
      <c r="BH1311" s="59"/>
      <c r="BI1311" s="59"/>
      <c r="BJ1311" s="59"/>
      <c r="BK1311" s="59"/>
      <c r="BL1311" s="59"/>
      <c r="BM1311" s="59"/>
    </row>
    <row r="1312" spans="1:65" x14ac:dyDescent="0.25">
      <c r="A1312" s="82"/>
      <c r="B1312" s="122" t="s">
        <v>10</v>
      </c>
      <c r="C1312" s="122">
        <v>4228.5</v>
      </c>
      <c r="D1312" s="122">
        <v>36.363239398602801</v>
      </c>
      <c r="E1312" s="142">
        <f>IF(B1311=B1312,0,MAX(E$4:E1311)+1)</f>
        <v>0</v>
      </c>
      <c r="F1312" s="142">
        <f t="shared" si="254"/>
        <v>2</v>
      </c>
      <c r="G1312" s="142" t="str">
        <f t="shared" si="248"/>
        <v/>
      </c>
      <c r="H1312" s="142" t="str">
        <f t="shared" si="249"/>
        <v/>
      </c>
      <c r="I1312" s="59"/>
      <c r="J1312" s="104"/>
      <c r="K1312" s="59"/>
      <c r="L1312" s="59"/>
      <c r="M1312" s="59"/>
      <c r="N1312" s="44"/>
      <c r="O1312" s="44"/>
      <c r="P1312" s="44"/>
      <c r="Q1312" s="43" t="str">
        <f t="shared" si="246"/>
        <v/>
      </c>
      <c r="R1312" s="60" t="str">
        <f t="shared" si="245"/>
        <v/>
      </c>
      <c r="S1312" s="60" t="str">
        <f t="shared" si="245"/>
        <v/>
      </c>
      <c r="T1312" s="60" t="str">
        <f t="shared" si="245"/>
        <v/>
      </c>
      <c r="U1312" s="60" t="str">
        <f t="shared" si="245"/>
        <v/>
      </c>
      <c r="V1312" s="60" t="str">
        <f t="shared" si="245"/>
        <v/>
      </c>
      <c r="W1312" s="44"/>
      <c r="X1312" s="44" t="str">
        <f t="shared" si="250"/>
        <v/>
      </c>
      <c r="Y1312" s="142" t="str">
        <f t="shared" si="247"/>
        <v/>
      </c>
      <c r="Z1312" s="172" t="str">
        <f t="shared" si="251"/>
        <v/>
      </c>
      <c r="AA1312" s="169" t="str">
        <f>IF(ISNUMBER($Q1312),INDEX($D$1:$D$3663,S1312,1),"")</f>
        <v/>
      </c>
      <c r="AB1312" s="169" t="str">
        <f>IF(ISNUMBER($Q1312),INDEX($D$1:$D$3663,T1312,1),"")</f>
        <v/>
      </c>
      <c r="AC1312" s="169" t="str">
        <f>IF(ISNUMBER($Q1312),INDEX($D$1:$D$3663,U1312,1),"")</f>
        <v/>
      </c>
      <c r="AD1312" s="169" t="str">
        <f>IF(ISNUMBER($Q1312),INDEX($D$1:$D$3663,V1312,1),"")</f>
        <v/>
      </c>
      <c r="AE1312" s="59"/>
      <c r="AF1312" s="177" t="str">
        <f t="shared" si="252"/>
        <v/>
      </c>
      <c r="AG1312" s="178" t="s">
        <v>1403</v>
      </c>
      <c r="AH1312" s="59"/>
      <c r="AI1312" s="163" t="str">
        <f t="shared" si="253"/>
        <v/>
      </c>
      <c r="AJ1312" s="162" t="str">
        <f t="shared" si="255"/>
        <v/>
      </c>
      <c r="AK1312" s="119"/>
      <c r="AL1312" s="59" t="str">
        <f>IF(ISNUMBER($AJ1312),INDEX($Z$4:$AC$3663,$AJ1312,AL$3),"")</f>
        <v/>
      </c>
      <c r="AM1312" s="149" t="str">
        <f>IF(ISNUMBER($AJ1312),INDEX($Z$4:$AC$3663,$AJ1312,AM$3),"")</f>
        <v/>
      </c>
      <c r="AN1312" s="149" t="str">
        <f>IF(ISNUMBER($AJ1312),INDEX($Z$4:$AC$3663,$AJ1312,AN$3),"")</f>
        <v/>
      </c>
      <c r="AO1312" s="59"/>
      <c r="AP1312" s="59"/>
      <c r="AQ1312" s="166"/>
      <c r="AR1312" s="59"/>
      <c r="AS1312" s="59"/>
      <c r="AT1312" s="149"/>
      <c r="AU1312" s="149"/>
      <c r="AV1312" s="149"/>
      <c r="AW1312" s="149"/>
      <c r="AX1312" s="150"/>
      <c r="AY1312" s="151"/>
      <c r="AZ1312" s="59"/>
      <c r="BA1312" s="59"/>
      <c r="BB1312" s="59"/>
      <c r="BC1312" s="59"/>
      <c r="BD1312" s="59"/>
      <c r="BE1312" s="59"/>
      <c r="BF1312" s="43"/>
      <c r="BG1312" s="59"/>
      <c r="BH1312" s="59"/>
      <c r="BI1312" s="59"/>
      <c r="BJ1312" s="59"/>
      <c r="BK1312" s="59"/>
      <c r="BL1312" s="59"/>
      <c r="BM1312" s="59"/>
    </row>
    <row r="1313" spans="1:65" x14ac:dyDescent="0.25">
      <c r="A1313" s="82"/>
      <c r="B1313" s="122" t="s">
        <v>10</v>
      </c>
      <c r="C1313" s="122">
        <v>4229.5</v>
      </c>
      <c r="D1313" s="122">
        <v>36.213896459318498</v>
      </c>
      <c r="E1313" s="142">
        <f>IF(B1312=B1313,0,MAX(E$4:E1312)+1)</f>
        <v>0</v>
      </c>
      <c r="F1313" s="142">
        <f t="shared" si="254"/>
        <v>2</v>
      </c>
      <c r="G1313" s="142" t="str">
        <f t="shared" si="248"/>
        <v/>
      </c>
      <c r="H1313" s="142" t="str">
        <f t="shared" si="249"/>
        <v/>
      </c>
      <c r="I1313" s="59"/>
      <c r="J1313" s="104"/>
      <c r="K1313" s="59"/>
      <c r="L1313" s="59"/>
      <c r="M1313" s="59"/>
      <c r="N1313" s="44"/>
      <c r="O1313" s="44"/>
      <c r="P1313" s="44"/>
      <c r="Q1313" s="43" t="str">
        <f t="shared" si="246"/>
        <v/>
      </c>
      <c r="R1313" s="60" t="str">
        <f t="shared" si="245"/>
        <v/>
      </c>
      <c r="S1313" s="60" t="str">
        <f t="shared" si="245"/>
        <v/>
      </c>
      <c r="T1313" s="60" t="str">
        <f t="shared" si="245"/>
        <v/>
      </c>
      <c r="U1313" s="60" t="str">
        <f t="shared" si="245"/>
        <v/>
      </c>
      <c r="V1313" s="60" t="str">
        <f t="shared" si="245"/>
        <v/>
      </c>
      <c r="W1313" s="44"/>
      <c r="X1313" s="44" t="str">
        <f t="shared" si="250"/>
        <v/>
      </c>
      <c r="Y1313" s="142" t="str">
        <f t="shared" si="247"/>
        <v/>
      </c>
      <c r="Z1313" s="172" t="str">
        <f t="shared" si="251"/>
        <v/>
      </c>
      <c r="AA1313" s="169" t="str">
        <f>IF(ISNUMBER($Q1313),INDEX($D$1:$D$3663,S1313,1),"")</f>
        <v/>
      </c>
      <c r="AB1313" s="169" t="str">
        <f>IF(ISNUMBER($Q1313),INDEX($D$1:$D$3663,T1313,1),"")</f>
        <v/>
      </c>
      <c r="AC1313" s="169" t="str">
        <f>IF(ISNUMBER($Q1313),INDEX($D$1:$D$3663,U1313,1),"")</f>
        <v/>
      </c>
      <c r="AD1313" s="169" t="str">
        <f>IF(ISNUMBER($Q1313),INDEX($D$1:$D$3663,V1313,1),"")</f>
        <v/>
      </c>
      <c r="AE1313" s="59"/>
      <c r="AF1313" s="177" t="str">
        <f t="shared" si="252"/>
        <v/>
      </c>
      <c r="AG1313" s="178" t="s">
        <v>1403</v>
      </c>
      <c r="AH1313" s="59"/>
      <c r="AI1313" s="163" t="str">
        <f t="shared" si="253"/>
        <v/>
      </c>
      <c r="AJ1313" s="162" t="str">
        <f t="shared" si="255"/>
        <v/>
      </c>
      <c r="AK1313" s="119"/>
      <c r="AL1313" s="59" t="str">
        <f>IF(ISNUMBER($AJ1313),INDEX($Z$4:$AC$3663,$AJ1313,AL$3),"")</f>
        <v/>
      </c>
      <c r="AM1313" s="149" t="str">
        <f>IF(ISNUMBER($AJ1313),INDEX($Z$4:$AC$3663,$AJ1313,AM$3),"")</f>
        <v/>
      </c>
      <c r="AN1313" s="149" t="str">
        <f>IF(ISNUMBER($AJ1313),INDEX($Z$4:$AC$3663,$AJ1313,AN$3),"")</f>
        <v/>
      </c>
      <c r="AO1313" s="59"/>
      <c r="AP1313" s="59"/>
      <c r="AQ1313" s="166"/>
      <c r="AR1313" s="59"/>
      <c r="AS1313" s="59"/>
      <c r="AT1313" s="149"/>
      <c r="AU1313" s="149"/>
      <c r="AV1313" s="149"/>
      <c r="AW1313" s="149"/>
      <c r="AX1313" s="150"/>
      <c r="AY1313" s="151"/>
      <c r="AZ1313" s="59"/>
      <c r="BA1313" s="59"/>
      <c r="BB1313" s="59"/>
      <c r="BC1313" s="59"/>
      <c r="BD1313" s="59"/>
      <c r="BE1313" s="59"/>
      <c r="BF1313" s="43"/>
      <c r="BG1313" s="59"/>
      <c r="BH1313" s="59"/>
      <c r="BI1313" s="59"/>
      <c r="BJ1313" s="59"/>
      <c r="BK1313" s="59"/>
      <c r="BL1313" s="59"/>
      <c r="BM1313" s="59"/>
    </row>
    <row r="1314" spans="1:65" x14ac:dyDescent="0.25">
      <c r="A1314" s="82"/>
      <c r="B1314" s="122" t="s">
        <v>10</v>
      </c>
      <c r="C1314" s="122">
        <v>4230.5</v>
      </c>
      <c r="D1314" s="122">
        <v>36.206709875021502</v>
      </c>
      <c r="E1314" s="142">
        <f>IF(B1313=B1314,0,MAX(E$4:E1313)+1)</f>
        <v>0</v>
      </c>
      <c r="F1314" s="142">
        <f t="shared" si="254"/>
        <v>2</v>
      </c>
      <c r="G1314" s="142" t="str">
        <f t="shared" si="248"/>
        <v/>
      </c>
      <c r="H1314" s="142" t="str">
        <f t="shared" si="249"/>
        <v/>
      </c>
      <c r="I1314" s="59"/>
      <c r="J1314" s="104"/>
      <c r="K1314" s="59"/>
      <c r="L1314" s="59"/>
      <c r="M1314" s="59"/>
      <c r="N1314" s="44"/>
      <c r="O1314" s="44"/>
      <c r="P1314" s="44"/>
      <c r="Q1314" s="43" t="str">
        <f t="shared" si="246"/>
        <v/>
      </c>
      <c r="R1314" s="60" t="str">
        <f t="shared" si="245"/>
        <v/>
      </c>
      <c r="S1314" s="60" t="str">
        <f t="shared" si="245"/>
        <v/>
      </c>
      <c r="T1314" s="60" t="str">
        <f t="shared" si="245"/>
        <v/>
      </c>
      <c r="U1314" s="60" t="str">
        <f t="shared" si="245"/>
        <v/>
      </c>
      <c r="V1314" s="60" t="str">
        <f t="shared" si="245"/>
        <v/>
      </c>
      <c r="W1314" s="44"/>
      <c r="X1314" s="44" t="str">
        <f t="shared" si="250"/>
        <v/>
      </c>
      <c r="Y1314" s="142" t="str">
        <f t="shared" si="247"/>
        <v/>
      </c>
      <c r="Z1314" s="172" t="str">
        <f t="shared" si="251"/>
        <v/>
      </c>
      <c r="AA1314" s="169" t="str">
        <f>IF(ISNUMBER($Q1314),INDEX($D$1:$D$3663,S1314,1),"")</f>
        <v/>
      </c>
      <c r="AB1314" s="169" t="str">
        <f>IF(ISNUMBER($Q1314),INDEX($D$1:$D$3663,T1314,1),"")</f>
        <v/>
      </c>
      <c r="AC1314" s="169" t="str">
        <f>IF(ISNUMBER($Q1314),INDEX($D$1:$D$3663,U1314,1),"")</f>
        <v/>
      </c>
      <c r="AD1314" s="169" t="str">
        <f>IF(ISNUMBER($Q1314),INDEX($D$1:$D$3663,V1314,1),"")</f>
        <v/>
      </c>
      <c r="AE1314" s="59"/>
      <c r="AF1314" s="177" t="str">
        <f t="shared" si="252"/>
        <v/>
      </c>
      <c r="AG1314" s="178" t="s">
        <v>1403</v>
      </c>
      <c r="AH1314" s="59"/>
      <c r="AI1314" s="163" t="str">
        <f t="shared" si="253"/>
        <v/>
      </c>
      <c r="AJ1314" s="162" t="str">
        <f t="shared" si="255"/>
        <v/>
      </c>
      <c r="AK1314" s="119"/>
      <c r="AL1314" s="59" t="str">
        <f>IF(ISNUMBER($AJ1314),INDEX($Z$4:$AC$3663,$AJ1314,AL$3),"")</f>
        <v/>
      </c>
      <c r="AM1314" s="149" t="str">
        <f>IF(ISNUMBER($AJ1314),INDEX($Z$4:$AC$3663,$AJ1314,AM$3),"")</f>
        <v/>
      </c>
      <c r="AN1314" s="149" t="str">
        <f>IF(ISNUMBER($AJ1314),INDEX($Z$4:$AC$3663,$AJ1314,AN$3),"")</f>
        <v/>
      </c>
      <c r="AO1314" s="59"/>
      <c r="AP1314" s="59"/>
      <c r="AQ1314" s="166"/>
      <c r="AR1314" s="59"/>
      <c r="AS1314" s="59"/>
      <c r="AT1314" s="149"/>
      <c r="AU1314" s="149"/>
      <c r="AV1314" s="149"/>
      <c r="AW1314" s="149"/>
      <c r="AX1314" s="150"/>
      <c r="AY1314" s="151"/>
      <c r="AZ1314" s="59"/>
      <c r="BA1314" s="59"/>
      <c r="BB1314" s="59"/>
      <c r="BC1314" s="59"/>
      <c r="BD1314" s="59"/>
      <c r="BE1314" s="59"/>
      <c r="BF1314" s="43"/>
      <c r="BG1314" s="59"/>
      <c r="BH1314" s="59"/>
      <c r="BI1314" s="59"/>
      <c r="BJ1314" s="59"/>
      <c r="BK1314" s="59"/>
      <c r="BL1314" s="59"/>
      <c r="BM1314" s="59"/>
    </row>
    <row r="1315" spans="1:65" x14ac:dyDescent="0.25">
      <c r="A1315" s="82"/>
      <c r="B1315" s="122" t="s">
        <v>10</v>
      </c>
      <c r="C1315" s="122">
        <v>4231.5</v>
      </c>
      <c r="D1315" s="122">
        <v>36.2407793009126</v>
      </c>
      <c r="E1315" s="142">
        <f>IF(B1314=B1315,0,MAX(E$4:E1314)+1)</f>
        <v>0</v>
      </c>
      <c r="F1315" s="142">
        <f t="shared" si="254"/>
        <v>2</v>
      </c>
      <c r="G1315" s="142" t="str">
        <f t="shared" si="248"/>
        <v/>
      </c>
      <c r="H1315" s="142" t="str">
        <f t="shared" si="249"/>
        <v/>
      </c>
      <c r="I1315" s="59"/>
      <c r="J1315" s="104"/>
      <c r="K1315" s="59"/>
      <c r="L1315" s="59"/>
      <c r="M1315" s="59"/>
      <c r="N1315" s="44"/>
      <c r="O1315" s="44"/>
      <c r="P1315" s="44"/>
      <c r="Q1315" s="43" t="str">
        <f t="shared" si="246"/>
        <v/>
      </c>
      <c r="R1315" s="60" t="str">
        <f t="shared" si="245"/>
        <v/>
      </c>
      <c r="S1315" s="60" t="str">
        <f t="shared" si="245"/>
        <v/>
      </c>
      <c r="T1315" s="60" t="str">
        <f t="shared" si="245"/>
        <v/>
      </c>
      <c r="U1315" s="60" t="str">
        <f t="shared" si="245"/>
        <v/>
      </c>
      <c r="V1315" s="60" t="str">
        <f t="shared" si="245"/>
        <v/>
      </c>
      <c r="W1315" s="44"/>
      <c r="X1315" s="44" t="str">
        <f t="shared" si="250"/>
        <v/>
      </c>
      <c r="Y1315" s="142" t="str">
        <f t="shared" si="247"/>
        <v/>
      </c>
      <c r="Z1315" s="172" t="str">
        <f t="shared" si="251"/>
        <v/>
      </c>
      <c r="AA1315" s="169" t="str">
        <f>IF(ISNUMBER($Q1315),INDEX($D$1:$D$3663,S1315,1),"")</f>
        <v/>
      </c>
      <c r="AB1315" s="169" t="str">
        <f>IF(ISNUMBER($Q1315),INDEX($D$1:$D$3663,T1315,1),"")</f>
        <v/>
      </c>
      <c r="AC1315" s="169" t="str">
        <f>IF(ISNUMBER($Q1315),INDEX($D$1:$D$3663,U1315,1),"")</f>
        <v/>
      </c>
      <c r="AD1315" s="169" t="str">
        <f>IF(ISNUMBER($Q1315),INDEX($D$1:$D$3663,V1315,1),"")</f>
        <v/>
      </c>
      <c r="AE1315" s="59"/>
      <c r="AF1315" s="177" t="str">
        <f t="shared" si="252"/>
        <v/>
      </c>
      <c r="AG1315" s="178" t="s">
        <v>1403</v>
      </c>
      <c r="AH1315" s="59"/>
      <c r="AI1315" s="163" t="str">
        <f t="shared" si="253"/>
        <v/>
      </c>
      <c r="AJ1315" s="162" t="str">
        <f t="shared" si="255"/>
        <v/>
      </c>
      <c r="AK1315" s="119"/>
      <c r="AL1315" s="59" t="str">
        <f>IF(ISNUMBER($AJ1315),INDEX($Z$4:$AC$3663,$AJ1315,AL$3),"")</f>
        <v/>
      </c>
      <c r="AM1315" s="149" t="str">
        <f>IF(ISNUMBER($AJ1315),INDEX($Z$4:$AC$3663,$AJ1315,AM$3),"")</f>
        <v/>
      </c>
      <c r="AN1315" s="149" t="str">
        <f>IF(ISNUMBER($AJ1315),INDEX($Z$4:$AC$3663,$AJ1315,AN$3),"")</f>
        <v/>
      </c>
      <c r="AO1315" s="59"/>
      <c r="AP1315" s="59"/>
      <c r="AQ1315" s="166"/>
      <c r="AR1315" s="59"/>
      <c r="AS1315" s="59"/>
      <c r="AT1315" s="149"/>
      <c r="AU1315" s="149"/>
      <c r="AV1315" s="149"/>
      <c r="AW1315" s="149"/>
      <c r="AX1315" s="150"/>
      <c r="AY1315" s="151"/>
      <c r="AZ1315" s="59"/>
      <c r="BA1315" s="59"/>
      <c r="BB1315" s="59"/>
      <c r="BC1315" s="59"/>
      <c r="BD1315" s="59"/>
      <c r="BE1315" s="59"/>
      <c r="BF1315" s="43"/>
      <c r="BG1315" s="59"/>
      <c r="BH1315" s="59"/>
      <c r="BI1315" s="59"/>
      <c r="BJ1315" s="59"/>
      <c r="BK1315" s="59"/>
      <c r="BL1315" s="59"/>
      <c r="BM1315" s="59"/>
    </row>
    <row r="1316" spans="1:65" x14ac:dyDescent="0.25">
      <c r="A1316" s="82"/>
      <c r="B1316" s="122" t="s">
        <v>10</v>
      </c>
      <c r="C1316" s="122">
        <v>4232.5</v>
      </c>
      <c r="D1316" s="122">
        <v>36.294244976029297</v>
      </c>
      <c r="E1316" s="142">
        <f>IF(B1315=B1316,0,MAX(E$4:E1315)+1)</f>
        <v>0</v>
      </c>
      <c r="F1316" s="142">
        <f t="shared" si="254"/>
        <v>2</v>
      </c>
      <c r="G1316" s="142" t="str">
        <f t="shared" si="248"/>
        <v/>
      </c>
      <c r="H1316" s="142" t="str">
        <f t="shared" si="249"/>
        <v/>
      </c>
      <c r="I1316" s="59"/>
      <c r="J1316" s="104"/>
      <c r="K1316" s="59"/>
      <c r="L1316" s="59"/>
      <c r="M1316" s="59"/>
      <c r="N1316" s="44"/>
      <c r="O1316" s="44"/>
      <c r="P1316" s="44"/>
      <c r="Q1316" s="43" t="str">
        <f t="shared" si="246"/>
        <v/>
      </c>
      <c r="R1316" s="60" t="str">
        <f t="shared" si="245"/>
        <v/>
      </c>
      <c r="S1316" s="60" t="str">
        <f t="shared" si="245"/>
        <v/>
      </c>
      <c r="T1316" s="60" t="str">
        <f t="shared" si="245"/>
        <v/>
      </c>
      <c r="U1316" s="60" t="str">
        <f t="shared" si="245"/>
        <v/>
      </c>
      <c r="V1316" s="60" t="str">
        <f t="shared" si="245"/>
        <v/>
      </c>
      <c r="W1316" s="44"/>
      <c r="X1316" s="44" t="str">
        <f t="shared" si="250"/>
        <v/>
      </c>
      <c r="Y1316" s="142" t="str">
        <f t="shared" si="247"/>
        <v/>
      </c>
      <c r="Z1316" s="172" t="str">
        <f t="shared" si="251"/>
        <v/>
      </c>
      <c r="AA1316" s="169" t="str">
        <f>IF(ISNUMBER($Q1316),INDEX($D$1:$D$3663,S1316,1),"")</f>
        <v/>
      </c>
      <c r="AB1316" s="169" t="str">
        <f>IF(ISNUMBER($Q1316),INDEX($D$1:$D$3663,T1316,1),"")</f>
        <v/>
      </c>
      <c r="AC1316" s="169" t="str">
        <f>IF(ISNUMBER($Q1316),INDEX($D$1:$D$3663,U1316,1),"")</f>
        <v/>
      </c>
      <c r="AD1316" s="169" t="str">
        <f>IF(ISNUMBER($Q1316),INDEX($D$1:$D$3663,V1316,1),"")</f>
        <v/>
      </c>
      <c r="AE1316" s="59"/>
      <c r="AF1316" s="177" t="str">
        <f t="shared" si="252"/>
        <v/>
      </c>
      <c r="AG1316" s="178" t="s">
        <v>1403</v>
      </c>
      <c r="AH1316" s="59"/>
      <c r="AI1316" s="163" t="str">
        <f t="shared" si="253"/>
        <v/>
      </c>
      <c r="AJ1316" s="162" t="str">
        <f t="shared" si="255"/>
        <v/>
      </c>
      <c r="AK1316" s="119"/>
      <c r="AL1316" s="59" t="str">
        <f>IF(ISNUMBER($AJ1316),INDEX($Z$4:$AC$3663,$AJ1316,AL$3),"")</f>
        <v/>
      </c>
      <c r="AM1316" s="149" t="str">
        <f>IF(ISNUMBER($AJ1316),INDEX($Z$4:$AC$3663,$AJ1316,AM$3),"")</f>
        <v/>
      </c>
      <c r="AN1316" s="149" t="str">
        <f>IF(ISNUMBER($AJ1316),INDEX($Z$4:$AC$3663,$AJ1316,AN$3),"")</f>
        <v/>
      </c>
      <c r="AO1316" s="59"/>
      <c r="AP1316" s="59"/>
      <c r="AQ1316" s="166"/>
      <c r="AR1316" s="59"/>
      <c r="AS1316" s="59"/>
      <c r="AT1316" s="149"/>
      <c r="AU1316" s="149"/>
      <c r="AV1316" s="149"/>
      <c r="AW1316" s="149"/>
      <c r="AX1316" s="150"/>
      <c r="AY1316" s="151"/>
      <c r="AZ1316" s="59"/>
      <c r="BA1316" s="59"/>
      <c r="BB1316" s="59"/>
      <c r="BC1316" s="59"/>
      <c r="BD1316" s="59"/>
      <c r="BE1316" s="59"/>
      <c r="BF1316" s="43"/>
      <c r="BG1316" s="59"/>
      <c r="BH1316" s="59"/>
      <c r="BI1316" s="59"/>
      <c r="BJ1316" s="59"/>
      <c r="BK1316" s="59"/>
      <c r="BL1316" s="59"/>
      <c r="BM1316" s="59"/>
    </row>
    <row r="1317" spans="1:65" x14ac:dyDescent="0.25">
      <c r="A1317" s="82"/>
      <c r="B1317" s="122" t="s">
        <v>10</v>
      </c>
      <c r="C1317" s="122">
        <v>4233.5</v>
      </c>
      <c r="D1317" s="122">
        <v>36.194536248450603</v>
      </c>
      <c r="E1317" s="142">
        <f>IF(B1316=B1317,0,MAX(E$4:E1316)+1)</f>
        <v>0</v>
      </c>
      <c r="F1317" s="142">
        <f t="shared" si="254"/>
        <v>2</v>
      </c>
      <c r="G1317" s="142" t="str">
        <f t="shared" si="248"/>
        <v/>
      </c>
      <c r="H1317" s="142" t="str">
        <f t="shared" si="249"/>
        <v/>
      </c>
      <c r="I1317" s="59"/>
      <c r="J1317" s="104"/>
      <c r="K1317" s="59"/>
      <c r="L1317" s="59"/>
      <c r="M1317" s="59"/>
      <c r="N1317" s="44"/>
      <c r="O1317" s="44"/>
      <c r="P1317" s="44"/>
      <c r="Q1317" s="43" t="str">
        <f t="shared" si="246"/>
        <v/>
      </c>
      <c r="R1317" s="60" t="str">
        <f t="shared" si="245"/>
        <v/>
      </c>
      <c r="S1317" s="60" t="str">
        <f t="shared" si="245"/>
        <v/>
      </c>
      <c r="T1317" s="60" t="str">
        <f t="shared" si="245"/>
        <v/>
      </c>
      <c r="U1317" s="60" t="str">
        <f t="shared" si="245"/>
        <v/>
      </c>
      <c r="V1317" s="60" t="str">
        <f t="shared" si="245"/>
        <v/>
      </c>
      <c r="W1317" s="44"/>
      <c r="X1317" s="44" t="str">
        <f t="shared" si="250"/>
        <v/>
      </c>
      <c r="Y1317" s="142" t="str">
        <f t="shared" si="247"/>
        <v/>
      </c>
      <c r="Z1317" s="172" t="str">
        <f t="shared" si="251"/>
        <v/>
      </c>
      <c r="AA1317" s="169" t="str">
        <f>IF(ISNUMBER($Q1317),INDEX($D$1:$D$3663,S1317,1),"")</f>
        <v/>
      </c>
      <c r="AB1317" s="169" t="str">
        <f>IF(ISNUMBER($Q1317),INDEX($D$1:$D$3663,T1317,1),"")</f>
        <v/>
      </c>
      <c r="AC1317" s="169" t="str">
        <f>IF(ISNUMBER($Q1317),INDEX($D$1:$D$3663,U1317,1),"")</f>
        <v/>
      </c>
      <c r="AD1317" s="169" t="str">
        <f>IF(ISNUMBER($Q1317),INDEX($D$1:$D$3663,V1317,1),"")</f>
        <v/>
      </c>
      <c r="AE1317" s="59"/>
      <c r="AF1317" s="177" t="str">
        <f t="shared" si="252"/>
        <v/>
      </c>
      <c r="AG1317" s="178" t="s">
        <v>1403</v>
      </c>
      <c r="AH1317" s="59"/>
      <c r="AI1317" s="163" t="str">
        <f t="shared" si="253"/>
        <v/>
      </c>
      <c r="AJ1317" s="162" t="str">
        <f t="shared" si="255"/>
        <v/>
      </c>
      <c r="AK1317" s="119"/>
      <c r="AL1317" s="59" t="str">
        <f>IF(ISNUMBER($AJ1317),INDEX($Z$4:$AC$3663,$AJ1317,AL$3),"")</f>
        <v/>
      </c>
      <c r="AM1317" s="149" t="str">
        <f>IF(ISNUMBER($AJ1317),INDEX($Z$4:$AC$3663,$AJ1317,AM$3),"")</f>
        <v/>
      </c>
      <c r="AN1317" s="149" t="str">
        <f>IF(ISNUMBER($AJ1317),INDEX($Z$4:$AC$3663,$AJ1317,AN$3),"")</f>
        <v/>
      </c>
      <c r="AO1317" s="59"/>
      <c r="AP1317" s="59"/>
      <c r="AQ1317" s="166"/>
      <c r="AR1317" s="59"/>
      <c r="AS1317" s="59"/>
      <c r="AT1317" s="149"/>
      <c r="AU1317" s="149"/>
      <c r="AV1317" s="149"/>
      <c r="AW1317" s="149"/>
      <c r="AX1317" s="150"/>
      <c r="AY1317" s="151"/>
      <c r="AZ1317" s="59"/>
      <c r="BA1317" s="59"/>
      <c r="BB1317" s="59"/>
      <c r="BC1317" s="59"/>
      <c r="BD1317" s="59"/>
      <c r="BE1317" s="59"/>
      <c r="BF1317" s="43"/>
      <c r="BG1317" s="59"/>
      <c r="BH1317" s="59"/>
      <c r="BI1317" s="59"/>
      <c r="BJ1317" s="59"/>
      <c r="BK1317" s="59"/>
      <c r="BL1317" s="59"/>
      <c r="BM1317" s="59"/>
    </row>
    <row r="1318" spans="1:65" x14ac:dyDescent="0.25">
      <c r="A1318" s="82"/>
      <c r="B1318" s="122" t="s">
        <v>10</v>
      </c>
      <c r="C1318" s="122">
        <v>4234.5</v>
      </c>
      <c r="D1318" s="122">
        <v>36.337010582859101</v>
      </c>
      <c r="E1318" s="142">
        <f>IF(B1317=B1318,0,MAX(E$4:E1317)+1)</f>
        <v>0</v>
      </c>
      <c r="F1318" s="142">
        <f t="shared" si="254"/>
        <v>2</v>
      </c>
      <c r="G1318" s="142" t="str">
        <f t="shared" si="248"/>
        <v/>
      </c>
      <c r="H1318" s="142" t="str">
        <f t="shared" si="249"/>
        <v/>
      </c>
      <c r="I1318" s="59"/>
      <c r="J1318" s="104"/>
      <c r="K1318" s="59"/>
      <c r="L1318" s="59"/>
      <c r="M1318" s="59"/>
      <c r="N1318" s="44"/>
      <c r="O1318" s="44"/>
      <c r="P1318" s="44"/>
      <c r="Q1318" s="43" t="str">
        <f t="shared" si="246"/>
        <v/>
      </c>
      <c r="R1318" s="60" t="str">
        <f t="shared" si="245"/>
        <v/>
      </c>
      <c r="S1318" s="60" t="str">
        <f t="shared" si="245"/>
        <v/>
      </c>
      <c r="T1318" s="60" t="str">
        <f t="shared" si="245"/>
        <v/>
      </c>
      <c r="U1318" s="60" t="str">
        <f t="shared" si="245"/>
        <v/>
      </c>
      <c r="V1318" s="60" t="str">
        <f t="shared" si="245"/>
        <v/>
      </c>
      <c r="W1318" s="44"/>
      <c r="X1318" s="44" t="str">
        <f t="shared" si="250"/>
        <v/>
      </c>
      <c r="Y1318" s="142" t="str">
        <f t="shared" si="247"/>
        <v/>
      </c>
      <c r="Z1318" s="172" t="str">
        <f t="shared" si="251"/>
        <v/>
      </c>
      <c r="AA1318" s="169" t="str">
        <f>IF(ISNUMBER($Q1318),INDEX($D$1:$D$3663,S1318,1),"")</f>
        <v/>
      </c>
      <c r="AB1318" s="169" t="str">
        <f>IF(ISNUMBER($Q1318),INDEX($D$1:$D$3663,T1318,1),"")</f>
        <v/>
      </c>
      <c r="AC1318" s="169" t="str">
        <f>IF(ISNUMBER($Q1318),INDEX($D$1:$D$3663,U1318,1),"")</f>
        <v/>
      </c>
      <c r="AD1318" s="169" t="str">
        <f>IF(ISNUMBER($Q1318),INDEX($D$1:$D$3663,V1318,1),"")</f>
        <v/>
      </c>
      <c r="AE1318" s="59"/>
      <c r="AF1318" s="177" t="str">
        <f t="shared" si="252"/>
        <v/>
      </c>
      <c r="AG1318" s="178" t="s">
        <v>1403</v>
      </c>
      <c r="AH1318" s="59"/>
      <c r="AI1318" s="163" t="str">
        <f t="shared" si="253"/>
        <v/>
      </c>
      <c r="AJ1318" s="162" t="str">
        <f t="shared" si="255"/>
        <v/>
      </c>
      <c r="AK1318" s="119"/>
      <c r="AL1318" s="59" t="str">
        <f>IF(ISNUMBER($AJ1318),INDEX($Z$4:$AC$3663,$AJ1318,AL$3),"")</f>
        <v/>
      </c>
      <c r="AM1318" s="149" t="str">
        <f>IF(ISNUMBER($AJ1318),INDEX($Z$4:$AC$3663,$AJ1318,AM$3),"")</f>
        <v/>
      </c>
      <c r="AN1318" s="149" t="str">
        <f>IF(ISNUMBER($AJ1318),INDEX($Z$4:$AC$3663,$AJ1318,AN$3),"")</f>
        <v/>
      </c>
      <c r="AO1318" s="59"/>
      <c r="AP1318" s="59"/>
      <c r="AQ1318" s="166"/>
      <c r="AR1318" s="59"/>
      <c r="AS1318" s="59"/>
      <c r="AT1318" s="149"/>
      <c r="AU1318" s="149"/>
      <c r="AV1318" s="149"/>
      <c r="AW1318" s="149"/>
      <c r="AX1318" s="150"/>
      <c r="AY1318" s="151"/>
      <c r="AZ1318" s="59"/>
      <c r="BA1318" s="59"/>
      <c r="BB1318" s="59"/>
      <c r="BC1318" s="59"/>
      <c r="BD1318" s="59"/>
      <c r="BE1318" s="59"/>
      <c r="BF1318" s="43"/>
      <c r="BG1318" s="59"/>
      <c r="BH1318" s="59"/>
      <c r="BI1318" s="59"/>
      <c r="BJ1318" s="59"/>
      <c r="BK1318" s="59"/>
      <c r="BL1318" s="59"/>
      <c r="BM1318" s="59"/>
    </row>
    <row r="1319" spans="1:65" x14ac:dyDescent="0.25">
      <c r="A1319" s="82"/>
      <c r="B1319" s="122" t="s">
        <v>10</v>
      </c>
      <c r="C1319" s="122">
        <v>4235.5</v>
      </c>
      <c r="D1319" s="122">
        <v>36.385125944680901</v>
      </c>
      <c r="E1319" s="142">
        <f>IF(B1318=B1319,0,MAX(E$4:E1318)+1)</f>
        <v>0</v>
      </c>
      <c r="F1319" s="142">
        <f t="shared" si="254"/>
        <v>2</v>
      </c>
      <c r="G1319" s="142" t="str">
        <f t="shared" si="248"/>
        <v/>
      </c>
      <c r="H1319" s="142" t="str">
        <f t="shared" si="249"/>
        <v/>
      </c>
      <c r="I1319" s="59"/>
      <c r="J1319" s="104"/>
      <c r="K1319" s="59"/>
      <c r="L1319" s="59"/>
      <c r="M1319" s="59"/>
      <c r="N1319" s="44"/>
      <c r="O1319" s="44"/>
      <c r="P1319" s="44"/>
      <c r="Q1319" s="43" t="str">
        <f t="shared" si="246"/>
        <v/>
      </c>
      <c r="R1319" s="60" t="str">
        <f t="shared" si="245"/>
        <v/>
      </c>
      <c r="S1319" s="60" t="str">
        <f t="shared" si="245"/>
        <v/>
      </c>
      <c r="T1319" s="60" t="str">
        <f t="shared" si="245"/>
        <v/>
      </c>
      <c r="U1319" s="60" t="str">
        <f t="shared" si="245"/>
        <v/>
      </c>
      <c r="V1319" s="60" t="str">
        <f t="shared" si="245"/>
        <v/>
      </c>
      <c r="W1319" s="44"/>
      <c r="X1319" s="44" t="str">
        <f t="shared" si="250"/>
        <v/>
      </c>
      <c r="Y1319" s="142" t="str">
        <f t="shared" si="247"/>
        <v/>
      </c>
      <c r="Z1319" s="172" t="str">
        <f t="shared" si="251"/>
        <v/>
      </c>
      <c r="AA1319" s="169" t="str">
        <f>IF(ISNUMBER($Q1319),INDEX($D$1:$D$3663,S1319,1),"")</f>
        <v/>
      </c>
      <c r="AB1319" s="169" t="str">
        <f>IF(ISNUMBER($Q1319),INDEX($D$1:$D$3663,T1319,1),"")</f>
        <v/>
      </c>
      <c r="AC1319" s="169" t="str">
        <f>IF(ISNUMBER($Q1319),INDEX($D$1:$D$3663,U1319,1),"")</f>
        <v/>
      </c>
      <c r="AD1319" s="169" t="str">
        <f>IF(ISNUMBER($Q1319),INDEX($D$1:$D$3663,V1319,1),"")</f>
        <v/>
      </c>
      <c r="AE1319" s="59"/>
      <c r="AF1319" s="177" t="str">
        <f t="shared" si="252"/>
        <v/>
      </c>
      <c r="AG1319" s="178" t="s">
        <v>1403</v>
      </c>
      <c r="AH1319" s="59"/>
      <c r="AI1319" s="163" t="str">
        <f t="shared" si="253"/>
        <v/>
      </c>
      <c r="AJ1319" s="162" t="str">
        <f t="shared" si="255"/>
        <v/>
      </c>
      <c r="AK1319" s="119"/>
      <c r="AL1319" s="59" t="str">
        <f>IF(ISNUMBER($AJ1319),INDEX($Z$4:$AC$3663,$AJ1319,AL$3),"")</f>
        <v/>
      </c>
      <c r="AM1319" s="149" t="str">
        <f>IF(ISNUMBER($AJ1319),INDEX($Z$4:$AC$3663,$AJ1319,AM$3),"")</f>
        <v/>
      </c>
      <c r="AN1319" s="149" t="str">
        <f>IF(ISNUMBER($AJ1319),INDEX($Z$4:$AC$3663,$AJ1319,AN$3),"")</f>
        <v/>
      </c>
      <c r="AO1319" s="59"/>
      <c r="AP1319" s="59"/>
      <c r="AQ1319" s="166"/>
      <c r="AR1319" s="59"/>
      <c r="AS1319" s="59"/>
      <c r="AT1319" s="149"/>
      <c r="AU1319" s="149"/>
      <c r="AV1319" s="149"/>
      <c r="AW1319" s="149"/>
      <c r="AX1319" s="150"/>
      <c r="AY1319" s="151"/>
      <c r="AZ1319" s="59"/>
      <c r="BA1319" s="59"/>
      <c r="BB1319" s="59"/>
      <c r="BC1319" s="59"/>
      <c r="BD1319" s="59"/>
      <c r="BE1319" s="59"/>
      <c r="BF1319" s="43"/>
      <c r="BG1319" s="59"/>
      <c r="BH1319" s="59"/>
      <c r="BI1319" s="59"/>
      <c r="BJ1319" s="59"/>
      <c r="BK1319" s="59"/>
      <c r="BL1319" s="59"/>
      <c r="BM1319" s="59"/>
    </row>
    <row r="1320" spans="1:65" x14ac:dyDescent="0.25">
      <c r="A1320" s="82"/>
      <c r="B1320" s="122" t="s">
        <v>10</v>
      </c>
      <c r="C1320" s="122">
        <v>4236.5</v>
      </c>
      <c r="D1320" s="122">
        <v>36.197725159581402</v>
      </c>
      <c r="E1320" s="142">
        <f>IF(B1319=B1320,0,MAX(E$4:E1319)+1)</f>
        <v>0</v>
      </c>
      <c r="F1320" s="142">
        <f t="shared" si="254"/>
        <v>2</v>
      </c>
      <c r="G1320" s="142" t="str">
        <f t="shared" si="248"/>
        <v/>
      </c>
      <c r="H1320" s="142" t="str">
        <f t="shared" si="249"/>
        <v/>
      </c>
      <c r="I1320" s="59"/>
      <c r="J1320" s="104"/>
      <c r="K1320" s="59"/>
      <c r="L1320" s="59"/>
      <c r="M1320" s="59"/>
      <c r="N1320" s="44"/>
      <c r="O1320" s="44"/>
      <c r="P1320" s="44"/>
      <c r="Q1320" s="43" t="str">
        <f t="shared" si="246"/>
        <v/>
      </c>
      <c r="R1320" s="60" t="str">
        <f t="shared" si="245"/>
        <v/>
      </c>
      <c r="S1320" s="60" t="str">
        <f t="shared" si="245"/>
        <v/>
      </c>
      <c r="T1320" s="60" t="str">
        <f t="shared" si="245"/>
        <v/>
      </c>
      <c r="U1320" s="60" t="str">
        <f t="shared" si="245"/>
        <v/>
      </c>
      <c r="V1320" s="60" t="str">
        <f t="shared" si="245"/>
        <v/>
      </c>
      <c r="W1320" s="44"/>
      <c r="X1320" s="44" t="str">
        <f t="shared" si="250"/>
        <v/>
      </c>
      <c r="Y1320" s="142" t="str">
        <f t="shared" si="247"/>
        <v/>
      </c>
      <c r="Z1320" s="172" t="str">
        <f t="shared" si="251"/>
        <v/>
      </c>
      <c r="AA1320" s="169" t="str">
        <f>IF(ISNUMBER($Q1320),INDEX($D$1:$D$3663,S1320,1),"")</f>
        <v/>
      </c>
      <c r="AB1320" s="169" t="str">
        <f>IF(ISNUMBER($Q1320),INDEX($D$1:$D$3663,T1320,1),"")</f>
        <v/>
      </c>
      <c r="AC1320" s="169" t="str">
        <f>IF(ISNUMBER($Q1320),INDEX($D$1:$D$3663,U1320,1),"")</f>
        <v/>
      </c>
      <c r="AD1320" s="169" t="str">
        <f>IF(ISNUMBER($Q1320),INDEX($D$1:$D$3663,V1320,1),"")</f>
        <v/>
      </c>
      <c r="AE1320" s="59"/>
      <c r="AF1320" s="177" t="str">
        <f t="shared" si="252"/>
        <v/>
      </c>
      <c r="AG1320" s="178" t="s">
        <v>1403</v>
      </c>
      <c r="AH1320" s="59"/>
      <c r="AI1320" s="163" t="str">
        <f t="shared" si="253"/>
        <v/>
      </c>
      <c r="AJ1320" s="162" t="str">
        <f t="shared" si="255"/>
        <v/>
      </c>
      <c r="AK1320" s="119"/>
      <c r="AL1320" s="59" t="str">
        <f>IF(ISNUMBER($AJ1320),INDEX($Z$4:$AC$3663,$AJ1320,AL$3),"")</f>
        <v/>
      </c>
      <c r="AM1320" s="149" t="str">
        <f>IF(ISNUMBER($AJ1320),INDEX($Z$4:$AC$3663,$AJ1320,AM$3),"")</f>
        <v/>
      </c>
      <c r="AN1320" s="149" t="str">
        <f>IF(ISNUMBER($AJ1320),INDEX($Z$4:$AC$3663,$AJ1320,AN$3),"")</f>
        <v/>
      </c>
      <c r="AO1320" s="59"/>
      <c r="AP1320" s="59"/>
      <c r="AQ1320" s="166"/>
      <c r="AR1320" s="59"/>
      <c r="AS1320" s="59"/>
      <c r="AT1320" s="149"/>
      <c r="AU1320" s="149"/>
      <c r="AV1320" s="149"/>
      <c r="AW1320" s="149"/>
      <c r="AX1320" s="150"/>
      <c r="AY1320" s="151"/>
      <c r="AZ1320" s="59"/>
      <c r="BA1320" s="59"/>
      <c r="BB1320" s="59"/>
      <c r="BC1320" s="59"/>
      <c r="BD1320" s="59"/>
      <c r="BE1320" s="59"/>
      <c r="BF1320" s="43"/>
      <c r="BG1320" s="59"/>
      <c r="BH1320" s="59"/>
      <c r="BI1320" s="59"/>
      <c r="BJ1320" s="59"/>
      <c r="BK1320" s="59"/>
      <c r="BL1320" s="59"/>
      <c r="BM1320" s="59"/>
    </row>
    <row r="1321" spans="1:65" x14ac:dyDescent="0.25">
      <c r="A1321" s="82"/>
      <c r="B1321" s="122" t="s">
        <v>10</v>
      </c>
      <c r="C1321" s="122">
        <v>4237.5</v>
      </c>
      <c r="D1321" s="122">
        <v>36.150913159378902</v>
      </c>
      <c r="E1321" s="142">
        <f>IF(B1320=B1321,0,MAX(E$4:E1320)+1)</f>
        <v>0</v>
      </c>
      <c r="F1321" s="142">
        <f t="shared" si="254"/>
        <v>2</v>
      </c>
      <c r="G1321" s="142" t="str">
        <f t="shared" si="248"/>
        <v/>
      </c>
      <c r="H1321" s="142" t="str">
        <f t="shared" si="249"/>
        <v/>
      </c>
      <c r="I1321" s="59"/>
      <c r="J1321" s="104"/>
      <c r="K1321" s="59"/>
      <c r="L1321" s="59"/>
      <c r="M1321" s="59"/>
      <c r="N1321" s="44"/>
      <c r="O1321" s="44"/>
      <c r="P1321" s="44"/>
      <c r="Q1321" s="43" t="str">
        <f t="shared" si="246"/>
        <v/>
      </c>
      <c r="R1321" s="60" t="str">
        <f t="shared" si="245"/>
        <v/>
      </c>
      <c r="S1321" s="60" t="str">
        <f t="shared" si="245"/>
        <v/>
      </c>
      <c r="T1321" s="60" t="str">
        <f t="shared" si="245"/>
        <v/>
      </c>
      <c r="U1321" s="60" t="str">
        <f t="shared" si="245"/>
        <v/>
      </c>
      <c r="V1321" s="60" t="str">
        <f t="shared" si="245"/>
        <v/>
      </c>
      <c r="W1321" s="44"/>
      <c r="X1321" s="44" t="str">
        <f t="shared" si="250"/>
        <v/>
      </c>
      <c r="Y1321" s="142" t="str">
        <f t="shared" si="247"/>
        <v/>
      </c>
      <c r="Z1321" s="172" t="str">
        <f t="shared" si="251"/>
        <v/>
      </c>
      <c r="AA1321" s="169" t="str">
        <f>IF(ISNUMBER($Q1321),INDEX($D$1:$D$3663,S1321,1),"")</f>
        <v/>
      </c>
      <c r="AB1321" s="169" t="str">
        <f>IF(ISNUMBER($Q1321),INDEX($D$1:$D$3663,T1321,1),"")</f>
        <v/>
      </c>
      <c r="AC1321" s="169" t="str">
        <f>IF(ISNUMBER($Q1321),INDEX($D$1:$D$3663,U1321,1),"")</f>
        <v/>
      </c>
      <c r="AD1321" s="169" t="str">
        <f>IF(ISNUMBER($Q1321),INDEX($D$1:$D$3663,V1321,1),"")</f>
        <v/>
      </c>
      <c r="AE1321" s="59"/>
      <c r="AF1321" s="177" t="str">
        <f t="shared" si="252"/>
        <v/>
      </c>
      <c r="AG1321" s="178" t="s">
        <v>1403</v>
      </c>
      <c r="AH1321" s="59"/>
      <c r="AI1321" s="163" t="str">
        <f t="shared" si="253"/>
        <v/>
      </c>
      <c r="AJ1321" s="162" t="str">
        <f t="shared" si="255"/>
        <v/>
      </c>
      <c r="AK1321" s="119"/>
      <c r="AL1321" s="59" t="str">
        <f>IF(ISNUMBER($AJ1321),INDEX($Z$4:$AC$3663,$AJ1321,AL$3),"")</f>
        <v/>
      </c>
      <c r="AM1321" s="149" t="str">
        <f>IF(ISNUMBER($AJ1321),INDEX($Z$4:$AC$3663,$AJ1321,AM$3),"")</f>
        <v/>
      </c>
      <c r="AN1321" s="149" t="str">
        <f>IF(ISNUMBER($AJ1321),INDEX($Z$4:$AC$3663,$AJ1321,AN$3),"")</f>
        <v/>
      </c>
      <c r="AO1321" s="59"/>
      <c r="AP1321" s="59"/>
      <c r="AQ1321" s="166"/>
      <c r="AR1321" s="59"/>
      <c r="AS1321" s="59"/>
      <c r="AT1321" s="149"/>
      <c r="AU1321" s="149"/>
      <c r="AV1321" s="149"/>
      <c r="AW1321" s="149"/>
      <c r="AX1321" s="150"/>
      <c r="AY1321" s="151"/>
      <c r="AZ1321" s="59"/>
      <c r="BA1321" s="59"/>
      <c r="BB1321" s="59"/>
      <c r="BC1321" s="59"/>
      <c r="BD1321" s="59"/>
      <c r="BE1321" s="59"/>
      <c r="BF1321" s="43"/>
      <c r="BG1321" s="59"/>
      <c r="BH1321" s="59"/>
      <c r="BI1321" s="59"/>
      <c r="BJ1321" s="59"/>
      <c r="BK1321" s="59"/>
      <c r="BL1321" s="59"/>
      <c r="BM1321" s="59"/>
    </row>
    <row r="1322" spans="1:65" x14ac:dyDescent="0.25">
      <c r="A1322" s="82"/>
      <c r="B1322" s="122" t="s">
        <v>10</v>
      </c>
      <c r="C1322" s="122">
        <v>4238.5</v>
      </c>
      <c r="D1322" s="122">
        <v>36.225117158013703</v>
      </c>
      <c r="E1322" s="142">
        <f>IF(B1321=B1322,0,MAX(E$4:E1321)+1)</f>
        <v>0</v>
      </c>
      <c r="F1322" s="142">
        <f t="shared" si="254"/>
        <v>2</v>
      </c>
      <c r="G1322" s="142" t="str">
        <f t="shared" si="248"/>
        <v/>
      </c>
      <c r="H1322" s="142" t="str">
        <f t="shared" si="249"/>
        <v/>
      </c>
      <c r="I1322" s="59"/>
      <c r="J1322" s="104"/>
      <c r="K1322" s="59"/>
      <c r="L1322" s="59"/>
      <c r="M1322" s="59"/>
      <c r="N1322" s="44"/>
      <c r="O1322" s="44"/>
      <c r="P1322" s="44"/>
      <c r="Q1322" s="43" t="str">
        <f t="shared" si="246"/>
        <v/>
      </c>
      <c r="R1322" s="60" t="str">
        <f t="shared" si="245"/>
        <v/>
      </c>
      <c r="S1322" s="60" t="str">
        <f t="shared" si="245"/>
        <v/>
      </c>
      <c r="T1322" s="60" t="str">
        <f t="shared" si="245"/>
        <v/>
      </c>
      <c r="U1322" s="60" t="str">
        <f t="shared" si="245"/>
        <v/>
      </c>
      <c r="V1322" s="60" t="str">
        <f t="shared" si="245"/>
        <v/>
      </c>
      <c r="W1322" s="44"/>
      <c r="X1322" s="44" t="str">
        <f t="shared" si="250"/>
        <v/>
      </c>
      <c r="Y1322" s="142" t="str">
        <f t="shared" si="247"/>
        <v/>
      </c>
      <c r="Z1322" s="172" t="str">
        <f t="shared" si="251"/>
        <v/>
      </c>
      <c r="AA1322" s="169" t="str">
        <f>IF(ISNUMBER($Q1322),INDEX($D$1:$D$3663,S1322,1),"")</f>
        <v/>
      </c>
      <c r="AB1322" s="169" t="str">
        <f>IF(ISNUMBER($Q1322),INDEX($D$1:$D$3663,T1322,1),"")</f>
        <v/>
      </c>
      <c r="AC1322" s="169" t="str">
        <f>IF(ISNUMBER($Q1322),INDEX($D$1:$D$3663,U1322,1),"")</f>
        <v/>
      </c>
      <c r="AD1322" s="169" t="str">
        <f>IF(ISNUMBER($Q1322),INDEX($D$1:$D$3663,V1322,1),"")</f>
        <v/>
      </c>
      <c r="AE1322" s="59"/>
      <c r="AF1322" s="177" t="str">
        <f t="shared" si="252"/>
        <v/>
      </c>
      <c r="AG1322" s="178" t="s">
        <v>1403</v>
      </c>
      <c r="AH1322" s="59"/>
      <c r="AI1322" s="163" t="str">
        <f t="shared" si="253"/>
        <v/>
      </c>
      <c r="AJ1322" s="162" t="str">
        <f t="shared" si="255"/>
        <v/>
      </c>
      <c r="AK1322" s="119"/>
      <c r="AL1322" s="59" t="str">
        <f>IF(ISNUMBER($AJ1322),INDEX($Z$4:$AC$3663,$AJ1322,AL$3),"")</f>
        <v/>
      </c>
      <c r="AM1322" s="149" t="str">
        <f>IF(ISNUMBER($AJ1322),INDEX($Z$4:$AC$3663,$AJ1322,AM$3),"")</f>
        <v/>
      </c>
      <c r="AN1322" s="149" t="str">
        <f>IF(ISNUMBER($AJ1322),INDEX($Z$4:$AC$3663,$AJ1322,AN$3),"")</f>
        <v/>
      </c>
      <c r="AO1322" s="59"/>
      <c r="AP1322" s="59"/>
      <c r="AQ1322" s="166"/>
      <c r="AR1322" s="59"/>
      <c r="AS1322" s="59"/>
      <c r="AT1322" s="149"/>
      <c r="AU1322" s="149"/>
      <c r="AV1322" s="149"/>
      <c r="AW1322" s="149"/>
      <c r="AX1322" s="150"/>
      <c r="AY1322" s="151"/>
      <c r="AZ1322" s="59"/>
      <c r="BA1322" s="59"/>
      <c r="BB1322" s="59"/>
      <c r="BC1322" s="59"/>
      <c r="BD1322" s="59"/>
      <c r="BE1322" s="59"/>
      <c r="BF1322" s="43"/>
      <c r="BG1322" s="59"/>
      <c r="BH1322" s="59"/>
      <c r="BI1322" s="59"/>
      <c r="BJ1322" s="59"/>
      <c r="BK1322" s="59"/>
      <c r="BL1322" s="59"/>
      <c r="BM1322" s="59"/>
    </row>
    <row r="1323" spans="1:65" x14ac:dyDescent="0.25">
      <c r="A1323" s="82"/>
      <c r="B1323" s="122" t="s">
        <v>10</v>
      </c>
      <c r="C1323" s="122">
        <v>4239.5</v>
      </c>
      <c r="D1323" s="122">
        <v>36.294443355961</v>
      </c>
      <c r="E1323" s="142">
        <f>IF(B1322=B1323,0,MAX(E$4:E1322)+1)</f>
        <v>0</v>
      </c>
      <c r="F1323" s="142">
        <f t="shared" si="254"/>
        <v>2</v>
      </c>
      <c r="G1323" s="142" t="str">
        <f t="shared" si="248"/>
        <v/>
      </c>
      <c r="H1323" s="142" t="str">
        <f t="shared" si="249"/>
        <v/>
      </c>
      <c r="I1323" s="59"/>
      <c r="J1323" s="104"/>
      <c r="K1323" s="59"/>
      <c r="L1323" s="59"/>
      <c r="M1323" s="59"/>
      <c r="N1323" s="44"/>
      <c r="O1323" s="44"/>
      <c r="P1323" s="44"/>
      <c r="Q1323" s="43" t="str">
        <f t="shared" si="246"/>
        <v/>
      </c>
      <c r="R1323" s="60" t="str">
        <f t="shared" si="245"/>
        <v/>
      </c>
      <c r="S1323" s="60" t="str">
        <f t="shared" si="245"/>
        <v/>
      </c>
      <c r="T1323" s="60" t="str">
        <f t="shared" si="245"/>
        <v/>
      </c>
      <c r="U1323" s="60" t="str">
        <f t="shared" si="245"/>
        <v/>
      </c>
      <c r="V1323" s="60" t="str">
        <f t="shared" si="245"/>
        <v/>
      </c>
      <c r="W1323" s="44"/>
      <c r="X1323" s="44" t="str">
        <f t="shared" si="250"/>
        <v/>
      </c>
      <c r="Y1323" s="142" t="str">
        <f t="shared" si="247"/>
        <v/>
      </c>
      <c r="Z1323" s="172" t="str">
        <f t="shared" si="251"/>
        <v/>
      </c>
      <c r="AA1323" s="169" t="str">
        <f>IF(ISNUMBER($Q1323),INDEX($D$1:$D$3663,S1323,1),"")</f>
        <v/>
      </c>
      <c r="AB1323" s="169" t="str">
        <f>IF(ISNUMBER($Q1323),INDEX($D$1:$D$3663,T1323,1),"")</f>
        <v/>
      </c>
      <c r="AC1323" s="169" t="str">
        <f>IF(ISNUMBER($Q1323),INDEX($D$1:$D$3663,U1323,1),"")</f>
        <v/>
      </c>
      <c r="AD1323" s="169" t="str">
        <f>IF(ISNUMBER($Q1323),INDEX($D$1:$D$3663,V1323,1),"")</f>
        <v/>
      </c>
      <c r="AE1323" s="59"/>
      <c r="AF1323" s="177" t="str">
        <f t="shared" si="252"/>
        <v/>
      </c>
      <c r="AG1323" s="178" t="s">
        <v>1403</v>
      </c>
      <c r="AH1323" s="59"/>
      <c r="AI1323" s="163" t="str">
        <f t="shared" si="253"/>
        <v/>
      </c>
      <c r="AJ1323" s="162" t="str">
        <f t="shared" si="255"/>
        <v/>
      </c>
      <c r="AK1323" s="119"/>
      <c r="AL1323" s="59" t="str">
        <f>IF(ISNUMBER($AJ1323),INDEX($Z$4:$AC$3663,$AJ1323,AL$3),"")</f>
        <v/>
      </c>
      <c r="AM1323" s="149" t="str">
        <f>IF(ISNUMBER($AJ1323),INDEX($Z$4:$AC$3663,$AJ1323,AM$3),"")</f>
        <v/>
      </c>
      <c r="AN1323" s="149" t="str">
        <f>IF(ISNUMBER($AJ1323),INDEX($Z$4:$AC$3663,$AJ1323,AN$3),"")</f>
        <v/>
      </c>
      <c r="AO1323" s="59"/>
      <c r="AP1323" s="59"/>
      <c r="AQ1323" s="166"/>
      <c r="AR1323" s="59"/>
      <c r="AS1323" s="59"/>
      <c r="AT1323" s="149"/>
      <c r="AU1323" s="149"/>
      <c r="AV1323" s="149"/>
      <c r="AW1323" s="149"/>
      <c r="AX1323" s="150"/>
      <c r="AY1323" s="151"/>
      <c r="AZ1323" s="59"/>
      <c r="BA1323" s="59"/>
      <c r="BB1323" s="59"/>
      <c r="BC1323" s="59"/>
      <c r="BD1323" s="59"/>
      <c r="BE1323" s="59"/>
      <c r="BF1323" s="43"/>
      <c r="BG1323" s="59"/>
      <c r="BH1323" s="59"/>
      <c r="BI1323" s="59"/>
      <c r="BJ1323" s="59"/>
      <c r="BK1323" s="59"/>
      <c r="BL1323" s="59"/>
      <c r="BM1323" s="59"/>
    </row>
    <row r="1324" spans="1:65" x14ac:dyDescent="0.25">
      <c r="A1324" s="82"/>
      <c r="B1324" s="122" t="s">
        <v>10</v>
      </c>
      <c r="C1324" s="122">
        <v>4240.5</v>
      </c>
      <c r="D1324" s="122">
        <v>36.043610146504001</v>
      </c>
      <c r="E1324" s="142">
        <f>IF(B1323=B1324,0,MAX(E$4:E1323)+1)</f>
        <v>0</v>
      </c>
      <c r="F1324" s="142">
        <f t="shared" si="254"/>
        <v>2</v>
      </c>
      <c r="G1324" s="142" t="str">
        <f t="shared" si="248"/>
        <v/>
      </c>
      <c r="H1324" s="142" t="str">
        <f t="shared" si="249"/>
        <v/>
      </c>
      <c r="I1324" s="59"/>
      <c r="J1324" s="104"/>
      <c r="K1324" s="59"/>
      <c r="L1324" s="59"/>
      <c r="M1324" s="59"/>
      <c r="N1324" s="44"/>
      <c r="O1324" s="44"/>
      <c r="P1324" s="44"/>
      <c r="Q1324" s="43" t="str">
        <f t="shared" si="246"/>
        <v/>
      </c>
      <c r="R1324" s="60" t="str">
        <f t="shared" si="245"/>
        <v/>
      </c>
      <c r="S1324" s="60" t="str">
        <f t="shared" si="245"/>
        <v/>
      </c>
      <c r="T1324" s="60" t="str">
        <f t="shared" si="245"/>
        <v/>
      </c>
      <c r="U1324" s="60" t="str">
        <f t="shared" si="245"/>
        <v/>
      </c>
      <c r="V1324" s="60" t="str">
        <f t="shared" si="245"/>
        <v/>
      </c>
      <c r="W1324" s="44"/>
      <c r="X1324" s="44" t="str">
        <f t="shared" si="250"/>
        <v/>
      </c>
      <c r="Y1324" s="142" t="str">
        <f t="shared" si="247"/>
        <v/>
      </c>
      <c r="Z1324" s="172" t="str">
        <f t="shared" si="251"/>
        <v/>
      </c>
      <c r="AA1324" s="169" t="str">
        <f>IF(ISNUMBER($Q1324),INDEX($D$1:$D$3663,S1324,1),"")</f>
        <v/>
      </c>
      <c r="AB1324" s="169" t="str">
        <f>IF(ISNUMBER($Q1324),INDEX($D$1:$D$3663,T1324,1),"")</f>
        <v/>
      </c>
      <c r="AC1324" s="169" t="str">
        <f>IF(ISNUMBER($Q1324),INDEX($D$1:$D$3663,U1324,1),"")</f>
        <v/>
      </c>
      <c r="AD1324" s="169" t="str">
        <f>IF(ISNUMBER($Q1324),INDEX($D$1:$D$3663,V1324,1),"")</f>
        <v/>
      </c>
      <c r="AE1324" s="59"/>
      <c r="AF1324" s="177" t="str">
        <f t="shared" si="252"/>
        <v/>
      </c>
      <c r="AG1324" s="178" t="s">
        <v>1403</v>
      </c>
      <c r="AH1324" s="59"/>
      <c r="AI1324" s="163" t="str">
        <f t="shared" si="253"/>
        <v/>
      </c>
      <c r="AJ1324" s="162" t="str">
        <f t="shared" si="255"/>
        <v/>
      </c>
      <c r="AK1324" s="119"/>
      <c r="AL1324" s="59" t="str">
        <f>IF(ISNUMBER($AJ1324),INDEX($Z$4:$AC$3663,$AJ1324,AL$3),"")</f>
        <v/>
      </c>
      <c r="AM1324" s="149" t="str">
        <f>IF(ISNUMBER($AJ1324),INDEX($Z$4:$AC$3663,$AJ1324,AM$3),"")</f>
        <v/>
      </c>
      <c r="AN1324" s="149" t="str">
        <f>IF(ISNUMBER($AJ1324),INDEX($Z$4:$AC$3663,$AJ1324,AN$3),"")</f>
        <v/>
      </c>
      <c r="AO1324" s="59"/>
      <c r="AP1324" s="59"/>
      <c r="AQ1324" s="166"/>
      <c r="AR1324" s="59"/>
      <c r="AS1324" s="59"/>
      <c r="AT1324" s="149"/>
      <c r="AU1324" s="149"/>
      <c r="AV1324" s="149"/>
      <c r="AW1324" s="149"/>
      <c r="AX1324" s="150"/>
      <c r="AY1324" s="151"/>
      <c r="AZ1324" s="59"/>
      <c r="BA1324" s="59"/>
      <c r="BB1324" s="59"/>
      <c r="BC1324" s="59"/>
      <c r="BD1324" s="59"/>
      <c r="BE1324" s="59"/>
      <c r="BF1324" s="43"/>
      <c r="BG1324" s="59"/>
      <c r="BH1324" s="59"/>
      <c r="BI1324" s="59"/>
      <c r="BJ1324" s="59"/>
      <c r="BK1324" s="59"/>
      <c r="BL1324" s="59"/>
      <c r="BM1324" s="59"/>
    </row>
    <row r="1325" spans="1:65" x14ac:dyDescent="0.25">
      <c r="A1325" s="82"/>
      <c r="B1325" s="122" t="s">
        <v>10</v>
      </c>
      <c r="C1325" s="122">
        <v>4241.5</v>
      </c>
      <c r="D1325" s="122">
        <v>36.315480833332103</v>
      </c>
      <c r="E1325" s="142">
        <f>IF(B1324=B1325,0,MAX(E$4:E1324)+1)</f>
        <v>0</v>
      </c>
      <c r="F1325" s="142">
        <f t="shared" si="254"/>
        <v>2</v>
      </c>
      <c r="G1325" s="142" t="str">
        <f t="shared" si="248"/>
        <v/>
      </c>
      <c r="H1325" s="142" t="str">
        <f t="shared" si="249"/>
        <v/>
      </c>
      <c r="I1325" s="59"/>
      <c r="J1325" s="104"/>
      <c r="K1325" s="59"/>
      <c r="L1325" s="59"/>
      <c r="M1325" s="59"/>
      <c r="N1325" s="44"/>
      <c r="O1325" s="44"/>
      <c r="P1325" s="44"/>
      <c r="Q1325" s="43" t="str">
        <f t="shared" si="246"/>
        <v/>
      </c>
      <c r="R1325" s="60" t="str">
        <f t="shared" si="245"/>
        <v/>
      </c>
      <c r="S1325" s="60" t="str">
        <f t="shared" si="245"/>
        <v/>
      </c>
      <c r="T1325" s="60" t="str">
        <f t="shared" si="245"/>
        <v/>
      </c>
      <c r="U1325" s="60" t="str">
        <f t="shared" si="245"/>
        <v/>
      </c>
      <c r="V1325" s="60" t="str">
        <f t="shared" si="245"/>
        <v/>
      </c>
      <c r="W1325" s="44"/>
      <c r="X1325" s="44" t="str">
        <f t="shared" si="250"/>
        <v/>
      </c>
      <c r="Y1325" s="142" t="str">
        <f t="shared" si="247"/>
        <v/>
      </c>
      <c r="Z1325" s="172" t="str">
        <f t="shared" si="251"/>
        <v/>
      </c>
      <c r="AA1325" s="169" t="str">
        <f>IF(ISNUMBER($Q1325),INDEX($D$1:$D$3663,S1325,1),"")</f>
        <v/>
      </c>
      <c r="AB1325" s="169" t="str">
        <f>IF(ISNUMBER($Q1325),INDEX($D$1:$D$3663,T1325,1),"")</f>
        <v/>
      </c>
      <c r="AC1325" s="169" t="str">
        <f>IF(ISNUMBER($Q1325),INDEX($D$1:$D$3663,U1325,1),"")</f>
        <v/>
      </c>
      <c r="AD1325" s="169" t="str">
        <f>IF(ISNUMBER($Q1325),INDEX($D$1:$D$3663,V1325,1),"")</f>
        <v/>
      </c>
      <c r="AE1325" s="59"/>
      <c r="AF1325" s="177" t="str">
        <f t="shared" si="252"/>
        <v/>
      </c>
      <c r="AG1325" s="178" t="s">
        <v>1403</v>
      </c>
      <c r="AH1325" s="59"/>
      <c r="AI1325" s="163" t="str">
        <f t="shared" si="253"/>
        <v/>
      </c>
      <c r="AJ1325" s="162" t="str">
        <f t="shared" si="255"/>
        <v/>
      </c>
      <c r="AK1325" s="119"/>
      <c r="AL1325" s="59" t="str">
        <f>IF(ISNUMBER($AJ1325),INDEX($Z$4:$AC$3663,$AJ1325,AL$3),"")</f>
        <v/>
      </c>
      <c r="AM1325" s="149" t="str">
        <f>IF(ISNUMBER($AJ1325),INDEX($Z$4:$AC$3663,$AJ1325,AM$3),"")</f>
        <v/>
      </c>
      <c r="AN1325" s="149" t="str">
        <f>IF(ISNUMBER($AJ1325),INDEX($Z$4:$AC$3663,$AJ1325,AN$3),"")</f>
        <v/>
      </c>
      <c r="AO1325" s="59"/>
      <c r="AP1325" s="59"/>
      <c r="AQ1325" s="166"/>
      <c r="AR1325" s="59"/>
      <c r="AS1325" s="59"/>
      <c r="AT1325" s="149"/>
      <c r="AU1325" s="149"/>
      <c r="AV1325" s="149"/>
      <c r="AW1325" s="149"/>
      <c r="AX1325" s="150"/>
      <c r="AY1325" s="151"/>
      <c r="AZ1325" s="59"/>
      <c r="BA1325" s="59"/>
      <c r="BB1325" s="59"/>
      <c r="BC1325" s="59"/>
      <c r="BD1325" s="59"/>
      <c r="BE1325" s="59"/>
      <c r="BF1325" s="43"/>
      <c r="BG1325" s="59"/>
      <c r="BH1325" s="59"/>
      <c r="BI1325" s="59"/>
      <c r="BJ1325" s="59"/>
      <c r="BK1325" s="59"/>
      <c r="BL1325" s="59"/>
      <c r="BM1325" s="59"/>
    </row>
    <row r="1326" spans="1:65" x14ac:dyDescent="0.25">
      <c r="A1326" s="82"/>
      <c r="B1326" s="122" t="s">
        <v>10</v>
      </c>
      <c r="C1326" s="122">
        <v>4242.5</v>
      </c>
      <c r="D1326" s="122">
        <v>36.285344595285899</v>
      </c>
      <c r="E1326" s="142">
        <f>IF(B1325=B1326,0,MAX(E$4:E1325)+1)</f>
        <v>0</v>
      </c>
      <c r="F1326" s="142">
        <f t="shared" si="254"/>
        <v>2</v>
      </c>
      <c r="G1326" s="142" t="str">
        <f t="shared" si="248"/>
        <v/>
      </c>
      <c r="H1326" s="142" t="str">
        <f t="shared" si="249"/>
        <v/>
      </c>
      <c r="I1326" s="59"/>
      <c r="J1326" s="104"/>
      <c r="K1326" s="59"/>
      <c r="L1326" s="59"/>
      <c r="M1326" s="59"/>
      <c r="N1326" s="44"/>
      <c r="O1326" s="44"/>
      <c r="P1326" s="44"/>
      <c r="Q1326" s="43" t="str">
        <f t="shared" si="246"/>
        <v/>
      </c>
      <c r="R1326" s="60" t="str">
        <f t="shared" si="245"/>
        <v/>
      </c>
      <c r="S1326" s="60" t="str">
        <f t="shared" si="245"/>
        <v/>
      </c>
      <c r="T1326" s="60" t="str">
        <f t="shared" si="245"/>
        <v/>
      </c>
      <c r="U1326" s="60" t="str">
        <f t="shared" si="245"/>
        <v/>
      </c>
      <c r="V1326" s="60" t="str">
        <f t="shared" si="245"/>
        <v/>
      </c>
      <c r="W1326" s="44"/>
      <c r="X1326" s="44" t="str">
        <f t="shared" si="250"/>
        <v/>
      </c>
      <c r="Y1326" s="142" t="str">
        <f t="shared" si="247"/>
        <v/>
      </c>
      <c r="Z1326" s="172" t="str">
        <f t="shared" si="251"/>
        <v/>
      </c>
      <c r="AA1326" s="169" t="str">
        <f>IF(ISNUMBER($Q1326),INDEX($D$1:$D$3663,S1326,1),"")</f>
        <v/>
      </c>
      <c r="AB1326" s="169" t="str">
        <f>IF(ISNUMBER($Q1326),INDEX($D$1:$D$3663,T1326,1),"")</f>
        <v/>
      </c>
      <c r="AC1326" s="169" t="str">
        <f>IF(ISNUMBER($Q1326),INDEX($D$1:$D$3663,U1326,1),"")</f>
        <v/>
      </c>
      <c r="AD1326" s="169" t="str">
        <f>IF(ISNUMBER($Q1326),INDEX($D$1:$D$3663,V1326,1),"")</f>
        <v/>
      </c>
      <c r="AE1326" s="59"/>
      <c r="AF1326" s="177" t="str">
        <f t="shared" si="252"/>
        <v/>
      </c>
      <c r="AG1326" s="178" t="s">
        <v>1403</v>
      </c>
      <c r="AH1326" s="59"/>
      <c r="AI1326" s="163" t="str">
        <f t="shared" si="253"/>
        <v/>
      </c>
      <c r="AJ1326" s="162" t="str">
        <f t="shared" si="255"/>
        <v/>
      </c>
      <c r="AK1326" s="119"/>
      <c r="AL1326" s="59" t="str">
        <f>IF(ISNUMBER($AJ1326),INDEX($Z$4:$AC$3663,$AJ1326,AL$3),"")</f>
        <v/>
      </c>
      <c r="AM1326" s="149" t="str">
        <f>IF(ISNUMBER($AJ1326),INDEX($Z$4:$AC$3663,$AJ1326,AM$3),"")</f>
        <v/>
      </c>
      <c r="AN1326" s="149" t="str">
        <f>IF(ISNUMBER($AJ1326),INDEX($Z$4:$AC$3663,$AJ1326,AN$3),"")</f>
        <v/>
      </c>
      <c r="AO1326" s="59"/>
      <c r="AP1326" s="59"/>
      <c r="AQ1326" s="166"/>
      <c r="AR1326" s="59"/>
      <c r="AS1326" s="59"/>
      <c r="AT1326" s="149"/>
      <c r="AU1326" s="149"/>
      <c r="AV1326" s="149"/>
      <c r="AW1326" s="149"/>
      <c r="AX1326" s="150"/>
      <c r="AY1326" s="151"/>
      <c r="AZ1326" s="59"/>
      <c r="BA1326" s="59"/>
      <c r="BB1326" s="59"/>
      <c r="BC1326" s="59"/>
      <c r="BD1326" s="59"/>
      <c r="BE1326" s="59"/>
      <c r="BF1326" s="43"/>
      <c r="BG1326" s="59"/>
      <c r="BH1326" s="59"/>
      <c r="BI1326" s="59"/>
      <c r="BJ1326" s="59"/>
      <c r="BK1326" s="59"/>
      <c r="BL1326" s="59"/>
      <c r="BM1326" s="59"/>
    </row>
    <row r="1327" spans="1:65" x14ac:dyDescent="0.25">
      <c r="A1327" s="82"/>
      <c r="B1327" s="122" t="s">
        <v>10</v>
      </c>
      <c r="C1327" s="122">
        <v>4243.5</v>
      </c>
      <c r="D1327" s="122">
        <v>36.118921318783997</v>
      </c>
      <c r="E1327" s="142">
        <f>IF(B1326=B1327,0,MAX(E$4:E1326)+1)</f>
        <v>0</v>
      </c>
      <c r="F1327" s="142">
        <f t="shared" si="254"/>
        <v>2</v>
      </c>
      <c r="G1327" s="142" t="str">
        <f t="shared" si="248"/>
        <v/>
      </c>
      <c r="H1327" s="142" t="str">
        <f t="shared" si="249"/>
        <v/>
      </c>
      <c r="I1327" s="59"/>
      <c r="J1327" s="104"/>
      <c r="K1327" s="59"/>
      <c r="L1327" s="59"/>
      <c r="M1327" s="59"/>
      <c r="N1327" s="44"/>
      <c r="O1327" s="44"/>
      <c r="P1327" s="44"/>
      <c r="Q1327" s="43" t="str">
        <f t="shared" si="246"/>
        <v/>
      </c>
      <c r="R1327" s="60" t="str">
        <f t="shared" si="245"/>
        <v/>
      </c>
      <c r="S1327" s="60" t="str">
        <f t="shared" si="245"/>
        <v/>
      </c>
      <c r="T1327" s="60" t="str">
        <f t="shared" si="245"/>
        <v/>
      </c>
      <c r="U1327" s="60" t="str">
        <f t="shared" si="245"/>
        <v/>
      </c>
      <c r="V1327" s="60" t="str">
        <f t="shared" si="245"/>
        <v/>
      </c>
      <c r="W1327" s="44"/>
      <c r="X1327" s="44" t="str">
        <f t="shared" si="250"/>
        <v/>
      </c>
      <c r="Y1327" s="142" t="str">
        <f t="shared" si="247"/>
        <v/>
      </c>
      <c r="Z1327" s="172" t="str">
        <f t="shared" si="251"/>
        <v/>
      </c>
      <c r="AA1327" s="169" t="str">
        <f>IF(ISNUMBER($Q1327),INDEX($D$1:$D$3663,S1327,1),"")</f>
        <v/>
      </c>
      <c r="AB1327" s="169" t="str">
        <f>IF(ISNUMBER($Q1327),INDEX($D$1:$D$3663,T1327,1),"")</f>
        <v/>
      </c>
      <c r="AC1327" s="169" t="str">
        <f>IF(ISNUMBER($Q1327),INDEX($D$1:$D$3663,U1327,1),"")</f>
        <v/>
      </c>
      <c r="AD1327" s="169" t="str">
        <f>IF(ISNUMBER($Q1327),INDEX($D$1:$D$3663,V1327,1),"")</f>
        <v/>
      </c>
      <c r="AE1327" s="59"/>
      <c r="AF1327" s="177" t="str">
        <f t="shared" si="252"/>
        <v/>
      </c>
      <c r="AG1327" s="178" t="s">
        <v>1403</v>
      </c>
      <c r="AH1327" s="59"/>
      <c r="AI1327" s="163" t="str">
        <f t="shared" si="253"/>
        <v/>
      </c>
      <c r="AJ1327" s="162" t="str">
        <f t="shared" si="255"/>
        <v/>
      </c>
      <c r="AK1327" s="119"/>
      <c r="AL1327" s="59" t="str">
        <f>IF(ISNUMBER($AJ1327),INDEX($Z$4:$AC$3663,$AJ1327,AL$3),"")</f>
        <v/>
      </c>
      <c r="AM1327" s="149" t="str">
        <f>IF(ISNUMBER($AJ1327),INDEX($Z$4:$AC$3663,$AJ1327,AM$3),"")</f>
        <v/>
      </c>
      <c r="AN1327" s="149" t="str">
        <f>IF(ISNUMBER($AJ1327),INDEX($Z$4:$AC$3663,$AJ1327,AN$3),"")</f>
        <v/>
      </c>
      <c r="AO1327" s="59"/>
      <c r="AP1327" s="59"/>
      <c r="AQ1327" s="166"/>
      <c r="AR1327" s="59"/>
      <c r="AS1327" s="59"/>
      <c r="AT1327" s="149"/>
      <c r="AU1327" s="149"/>
      <c r="AV1327" s="149"/>
      <c r="AW1327" s="149"/>
      <c r="AX1327" s="150"/>
      <c r="AY1327" s="151"/>
      <c r="AZ1327" s="59"/>
      <c r="BA1327" s="59"/>
      <c r="BB1327" s="59"/>
      <c r="BC1327" s="59"/>
      <c r="BD1327" s="59"/>
      <c r="BE1327" s="59"/>
      <c r="BF1327" s="43"/>
      <c r="BG1327" s="59"/>
      <c r="BH1327" s="59"/>
      <c r="BI1327" s="59"/>
      <c r="BJ1327" s="59"/>
      <c r="BK1327" s="59"/>
      <c r="BL1327" s="59"/>
      <c r="BM1327" s="59"/>
    </row>
    <row r="1328" spans="1:65" x14ac:dyDescent="0.25">
      <c r="A1328" s="82"/>
      <c r="B1328" s="122" t="s">
        <v>10</v>
      </c>
      <c r="C1328" s="122">
        <v>4244.5</v>
      </c>
      <c r="D1328" s="122">
        <v>36.394521091068299</v>
      </c>
      <c r="E1328" s="142">
        <f>IF(B1327=B1328,0,MAX(E$4:E1327)+1)</f>
        <v>0</v>
      </c>
      <c r="F1328" s="142">
        <f t="shared" si="254"/>
        <v>2</v>
      </c>
      <c r="G1328" s="142" t="str">
        <f t="shared" si="248"/>
        <v/>
      </c>
      <c r="H1328" s="142" t="str">
        <f t="shared" si="249"/>
        <v/>
      </c>
      <c r="I1328" s="59"/>
      <c r="J1328" s="104"/>
      <c r="K1328" s="59"/>
      <c r="L1328" s="59"/>
      <c r="M1328" s="59"/>
      <c r="N1328" s="44"/>
      <c r="O1328" s="44"/>
      <c r="P1328" s="44"/>
      <c r="Q1328" s="43" t="str">
        <f t="shared" si="246"/>
        <v/>
      </c>
      <c r="R1328" s="60" t="str">
        <f t="shared" si="245"/>
        <v/>
      </c>
      <c r="S1328" s="60" t="str">
        <f t="shared" si="245"/>
        <v/>
      </c>
      <c r="T1328" s="60" t="str">
        <f t="shared" si="245"/>
        <v/>
      </c>
      <c r="U1328" s="60" t="str">
        <f t="shared" si="245"/>
        <v/>
      </c>
      <c r="V1328" s="60" t="str">
        <f t="shared" si="245"/>
        <v/>
      </c>
      <c r="W1328" s="44"/>
      <c r="X1328" s="44" t="str">
        <f t="shared" si="250"/>
        <v/>
      </c>
      <c r="Y1328" s="142" t="str">
        <f t="shared" si="247"/>
        <v/>
      </c>
      <c r="Z1328" s="172" t="str">
        <f t="shared" si="251"/>
        <v/>
      </c>
      <c r="AA1328" s="169" t="str">
        <f>IF(ISNUMBER($Q1328),INDEX($D$1:$D$3663,S1328,1),"")</f>
        <v/>
      </c>
      <c r="AB1328" s="169" t="str">
        <f>IF(ISNUMBER($Q1328),INDEX($D$1:$D$3663,T1328,1),"")</f>
        <v/>
      </c>
      <c r="AC1328" s="169" t="str">
        <f>IF(ISNUMBER($Q1328),INDEX($D$1:$D$3663,U1328,1),"")</f>
        <v/>
      </c>
      <c r="AD1328" s="169" t="str">
        <f>IF(ISNUMBER($Q1328),INDEX($D$1:$D$3663,V1328,1),"")</f>
        <v/>
      </c>
      <c r="AE1328" s="59"/>
      <c r="AF1328" s="177" t="str">
        <f t="shared" si="252"/>
        <v/>
      </c>
      <c r="AG1328" s="178" t="s">
        <v>1403</v>
      </c>
      <c r="AH1328" s="59"/>
      <c r="AI1328" s="163" t="str">
        <f t="shared" si="253"/>
        <v/>
      </c>
      <c r="AJ1328" s="162" t="str">
        <f t="shared" si="255"/>
        <v/>
      </c>
      <c r="AK1328" s="119"/>
      <c r="AL1328" s="59" t="str">
        <f>IF(ISNUMBER($AJ1328),INDEX($Z$4:$AC$3663,$AJ1328,AL$3),"")</f>
        <v/>
      </c>
      <c r="AM1328" s="149" t="str">
        <f>IF(ISNUMBER($AJ1328),INDEX($Z$4:$AC$3663,$AJ1328,AM$3),"")</f>
        <v/>
      </c>
      <c r="AN1328" s="149" t="str">
        <f>IF(ISNUMBER($AJ1328),INDEX($Z$4:$AC$3663,$AJ1328,AN$3),"")</f>
        <v/>
      </c>
      <c r="AO1328" s="59"/>
      <c r="AP1328" s="59"/>
      <c r="AQ1328" s="166"/>
      <c r="AR1328" s="59"/>
      <c r="AS1328" s="59"/>
      <c r="AT1328" s="149"/>
      <c r="AU1328" s="149"/>
      <c r="AV1328" s="149"/>
      <c r="AW1328" s="149"/>
      <c r="AX1328" s="150"/>
      <c r="AY1328" s="151"/>
      <c r="AZ1328" s="59"/>
      <c r="BA1328" s="59"/>
      <c r="BB1328" s="59"/>
      <c r="BC1328" s="59"/>
      <c r="BD1328" s="59"/>
      <c r="BE1328" s="59"/>
      <c r="BF1328" s="43"/>
      <c r="BG1328" s="59"/>
      <c r="BH1328" s="59"/>
      <c r="BI1328" s="59"/>
      <c r="BJ1328" s="59"/>
      <c r="BK1328" s="59"/>
      <c r="BL1328" s="59"/>
      <c r="BM1328" s="59"/>
    </row>
    <row r="1329" spans="1:65" x14ac:dyDescent="0.25">
      <c r="A1329" s="82"/>
      <c r="B1329" s="122" t="s">
        <v>10</v>
      </c>
      <c r="C1329" s="122">
        <v>4245.5</v>
      </c>
      <c r="D1329" s="122">
        <v>36.254013701814202</v>
      </c>
      <c r="E1329" s="142">
        <f>IF(B1328=B1329,0,MAX(E$4:E1328)+1)</f>
        <v>0</v>
      </c>
      <c r="F1329" s="142">
        <f t="shared" si="254"/>
        <v>2</v>
      </c>
      <c r="G1329" s="142" t="str">
        <f t="shared" si="248"/>
        <v/>
      </c>
      <c r="H1329" s="142" t="str">
        <f t="shared" si="249"/>
        <v/>
      </c>
      <c r="I1329" s="59"/>
      <c r="J1329" s="104"/>
      <c r="K1329" s="59"/>
      <c r="L1329" s="59"/>
      <c r="M1329" s="59"/>
      <c r="N1329" s="44"/>
      <c r="O1329" s="44"/>
      <c r="P1329" s="44"/>
      <c r="Q1329" s="43" t="str">
        <f t="shared" si="246"/>
        <v/>
      </c>
      <c r="R1329" s="60" t="str">
        <f t="shared" si="245"/>
        <v/>
      </c>
      <c r="S1329" s="60" t="str">
        <f t="shared" si="245"/>
        <v/>
      </c>
      <c r="T1329" s="60" t="str">
        <f t="shared" si="245"/>
        <v/>
      </c>
      <c r="U1329" s="60" t="str">
        <f t="shared" si="245"/>
        <v/>
      </c>
      <c r="V1329" s="60" t="str">
        <f t="shared" si="245"/>
        <v/>
      </c>
      <c r="W1329" s="44"/>
      <c r="X1329" s="44" t="str">
        <f t="shared" si="250"/>
        <v/>
      </c>
      <c r="Y1329" s="142" t="str">
        <f t="shared" si="247"/>
        <v/>
      </c>
      <c r="Z1329" s="172" t="str">
        <f t="shared" si="251"/>
        <v/>
      </c>
      <c r="AA1329" s="169" t="str">
        <f>IF(ISNUMBER($Q1329),INDEX($D$1:$D$3663,S1329,1),"")</f>
        <v/>
      </c>
      <c r="AB1329" s="169" t="str">
        <f>IF(ISNUMBER($Q1329),INDEX($D$1:$D$3663,T1329,1),"")</f>
        <v/>
      </c>
      <c r="AC1329" s="169" t="str">
        <f>IF(ISNUMBER($Q1329),INDEX($D$1:$D$3663,U1329,1),"")</f>
        <v/>
      </c>
      <c r="AD1329" s="169" t="str">
        <f>IF(ISNUMBER($Q1329),INDEX($D$1:$D$3663,V1329,1),"")</f>
        <v/>
      </c>
      <c r="AE1329" s="59"/>
      <c r="AF1329" s="177" t="str">
        <f t="shared" si="252"/>
        <v/>
      </c>
      <c r="AG1329" s="178" t="s">
        <v>1403</v>
      </c>
      <c r="AH1329" s="59"/>
      <c r="AI1329" s="163" t="str">
        <f t="shared" si="253"/>
        <v/>
      </c>
      <c r="AJ1329" s="162" t="str">
        <f t="shared" si="255"/>
        <v/>
      </c>
      <c r="AK1329" s="119"/>
      <c r="AL1329" s="59" t="str">
        <f>IF(ISNUMBER($AJ1329),INDEX($Z$4:$AC$3663,$AJ1329,AL$3),"")</f>
        <v/>
      </c>
      <c r="AM1329" s="149" t="str">
        <f>IF(ISNUMBER($AJ1329),INDEX($Z$4:$AC$3663,$AJ1329,AM$3),"")</f>
        <v/>
      </c>
      <c r="AN1329" s="149" t="str">
        <f>IF(ISNUMBER($AJ1329),INDEX($Z$4:$AC$3663,$AJ1329,AN$3),"")</f>
        <v/>
      </c>
      <c r="AO1329" s="59"/>
      <c r="AP1329" s="59"/>
      <c r="AQ1329" s="166"/>
      <c r="AR1329" s="59"/>
      <c r="AS1329" s="59"/>
      <c r="AT1329" s="149"/>
      <c r="AU1329" s="149"/>
      <c r="AV1329" s="149"/>
      <c r="AW1329" s="149"/>
      <c r="AX1329" s="150"/>
      <c r="AY1329" s="151"/>
      <c r="AZ1329" s="59"/>
      <c r="BA1329" s="59"/>
      <c r="BB1329" s="59"/>
      <c r="BC1329" s="59"/>
      <c r="BD1329" s="59"/>
      <c r="BE1329" s="59"/>
      <c r="BF1329" s="43"/>
      <c r="BG1329" s="59"/>
      <c r="BH1329" s="59"/>
      <c r="BI1329" s="59"/>
      <c r="BJ1329" s="59"/>
      <c r="BK1329" s="59"/>
      <c r="BL1329" s="59"/>
      <c r="BM1329" s="59"/>
    </row>
    <row r="1330" spans="1:65" x14ac:dyDescent="0.25">
      <c r="A1330" s="82"/>
      <c r="B1330" s="122" t="s">
        <v>10</v>
      </c>
      <c r="C1330" s="122">
        <v>4246.5</v>
      </c>
      <c r="D1330" s="122">
        <v>36.143064266140598</v>
      </c>
      <c r="E1330" s="142">
        <f>IF(B1329=B1330,0,MAX(E$4:E1329)+1)</f>
        <v>0</v>
      </c>
      <c r="F1330" s="142">
        <f t="shared" si="254"/>
        <v>2</v>
      </c>
      <c r="G1330" s="142" t="str">
        <f t="shared" si="248"/>
        <v/>
      </c>
      <c r="H1330" s="142" t="str">
        <f t="shared" si="249"/>
        <v/>
      </c>
      <c r="I1330" s="59"/>
      <c r="J1330" s="104"/>
      <c r="K1330" s="59"/>
      <c r="L1330" s="59"/>
      <c r="M1330" s="59"/>
      <c r="N1330" s="44"/>
      <c r="O1330" s="44"/>
      <c r="P1330" s="44"/>
      <c r="Q1330" s="43" t="str">
        <f t="shared" si="246"/>
        <v/>
      </c>
      <c r="R1330" s="60" t="str">
        <f t="shared" si="245"/>
        <v/>
      </c>
      <c r="S1330" s="60" t="str">
        <f t="shared" si="245"/>
        <v/>
      </c>
      <c r="T1330" s="60" t="str">
        <f t="shared" si="245"/>
        <v/>
      </c>
      <c r="U1330" s="60" t="str">
        <f t="shared" si="245"/>
        <v/>
      </c>
      <c r="V1330" s="60" t="str">
        <f t="shared" si="245"/>
        <v/>
      </c>
      <c r="W1330" s="44"/>
      <c r="X1330" s="44" t="str">
        <f t="shared" si="250"/>
        <v/>
      </c>
      <c r="Y1330" s="142" t="str">
        <f t="shared" si="247"/>
        <v/>
      </c>
      <c r="Z1330" s="172" t="str">
        <f t="shared" si="251"/>
        <v/>
      </c>
      <c r="AA1330" s="169" t="str">
        <f>IF(ISNUMBER($Q1330),INDEX($D$1:$D$3663,S1330,1),"")</f>
        <v/>
      </c>
      <c r="AB1330" s="169" t="str">
        <f>IF(ISNUMBER($Q1330),INDEX($D$1:$D$3663,T1330,1),"")</f>
        <v/>
      </c>
      <c r="AC1330" s="169" t="str">
        <f>IF(ISNUMBER($Q1330),INDEX($D$1:$D$3663,U1330,1),"")</f>
        <v/>
      </c>
      <c r="AD1330" s="169" t="str">
        <f>IF(ISNUMBER($Q1330),INDEX($D$1:$D$3663,V1330,1),"")</f>
        <v/>
      </c>
      <c r="AE1330" s="59"/>
      <c r="AF1330" s="177" t="str">
        <f t="shared" si="252"/>
        <v/>
      </c>
      <c r="AG1330" s="178" t="s">
        <v>1403</v>
      </c>
      <c r="AH1330" s="59"/>
      <c r="AI1330" s="163" t="str">
        <f t="shared" si="253"/>
        <v/>
      </c>
      <c r="AJ1330" s="162" t="str">
        <f t="shared" si="255"/>
        <v/>
      </c>
      <c r="AK1330" s="119"/>
      <c r="AL1330" s="59" t="str">
        <f>IF(ISNUMBER($AJ1330),INDEX($Z$4:$AC$3663,$AJ1330,AL$3),"")</f>
        <v/>
      </c>
      <c r="AM1330" s="149" t="str">
        <f>IF(ISNUMBER($AJ1330),INDEX($Z$4:$AC$3663,$AJ1330,AM$3),"")</f>
        <v/>
      </c>
      <c r="AN1330" s="149" t="str">
        <f>IF(ISNUMBER($AJ1330),INDEX($Z$4:$AC$3663,$AJ1330,AN$3),"")</f>
        <v/>
      </c>
      <c r="AO1330" s="59"/>
      <c r="AP1330" s="59"/>
      <c r="AQ1330" s="166"/>
      <c r="AR1330" s="59"/>
      <c r="AS1330" s="59"/>
      <c r="AT1330" s="149"/>
      <c r="AU1330" s="149"/>
      <c r="AV1330" s="149"/>
      <c r="AW1330" s="149"/>
      <c r="AX1330" s="150"/>
      <c r="AY1330" s="151"/>
      <c r="AZ1330" s="59"/>
      <c r="BA1330" s="59"/>
      <c r="BB1330" s="59"/>
      <c r="BC1330" s="59"/>
      <c r="BD1330" s="59"/>
      <c r="BE1330" s="59"/>
      <c r="BF1330" s="43"/>
      <c r="BG1330" s="59"/>
      <c r="BH1330" s="59"/>
      <c r="BI1330" s="59"/>
      <c r="BJ1330" s="59"/>
      <c r="BK1330" s="59"/>
      <c r="BL1330" s="59"/>
      <c r="BM1330" s="59"/>
    </row>
    <row r="1331" spans="1:65" x14ac:dyDescent="0.25">
      <c r="A1331" s="82"/>
      <c r="B1331" s="122" t="s">
        <v>10</v>
      </c>
      <c r="C1331" s="122">
        <v>4247.5</v>
      </c>
      <c r="D1331" s="122">
        <v>35.977090914025197</v>
      </c>
      <c r="E1331" s="142">
        <f>IF(B1330=B1331,0,MAX(E$4:E1330)+1)</f>
        <v>0</v>
      </c>
      <c r="F1331" s="142">
        <f t="shared" si="254"/>
        <v>2</v>
      </c>
      <c r="G1331" s="142" t="str">
        <f t="shared" si="248"/>
        <v/>
      </c>
      <c r="H1331" s="142" t="str">
        <f t="shared" si="249"/>
        <v/>
      </c>
      <c r="I1331" s="59"/>
      <c r="J1331" s="104"/>
      <c r="K1331" s="59"/>
      <c r="L1331" s="59"/>
      <c r="M1331" s="59"/>
      <c r="N1331" s="44"/>
      <c r="O1331" s="44"/>
      <c r="P1331" s="44"/>
      <c r="Q1331" s="43" t="str">
        <f t="shared" si="246"/>
        <v/>
      </c>
      <c r="R1331" s="60" t="str">
        <f t="shared" ref="R1331:V1381" si="256">IF(ISNUMBER($Q1331),IF($Q1331=0,R1330,R1330+1),"")</f>
        <v/>
      </c>
      <c r="S1331" s="60" t="str">
        <f t="shared" si="256"/>
        <v/>
      </c>
      <c r="T1331" s="60" t="str">
        <f t="shared" si="256"/>
        <v/>
      </c>
      <c r="U1331" s="60" t="str">
        <f t="shared" si="256"/>
        <v/>
      </c>
      <c r="V1331" s="60" t="str">
        <f t="shared" si="256"/>
        <v/>
      </c>
      <c r="W1331" s="44"/>
      <c r="X1331" s="44" t="str">
        <f t="shared" si="250"/>
        <v/>
      </c>
      <c r="Y1331" s="142" t="str">
        <f t="shared" si="247"/>
        <v/>
      </c>
      <c r="Z1331" s="172" t="str">
        <f t="shared" si="251"/>
        <v/>
      </c>
      <c r="AA1331" s="169" t="str">
        <f>IF(ISNUMBER($Q1331),INDEX($D$1:$D$3663,S1331,1),"")</f>
        <v/>
      </c>
      <c r="AB1331" s="169" t="str">
        <f>IF(ISNUMBER($Q1331),INDEX($D$1:$D$3663,T1331,1),"")</f>
        <v/>
      </c>
      <c r="AC1331" s="169" t="str">
        <f>IF(ISNUMBER($Q1331),INDEX($D$1:$D$3663,U1331,1),"")</f>
        <v/>
      </c>
      <c r="AD1331" s="169" t="str">
        <f>IF(ISNUMBER($Q1331),INDEX($D$1:$D$3663,V1331,1),"")</f>
        <v/>
      </c>
      <c r="AE1331" s="59"/>
      <c r="AF1331" s="177" t="str">
        <f t="shared" si="252"/>
        <v/>
      </c>
      <c r="AG1331" s="178" t="s">
        <v>1403</v>
      </c>
      <c r="AH1331" s="59"/>
      <c r="AI1331" s="163" t="str">
        <f t="shared" si="253"/>
        <v/>
      </c>
      <c r="AJ1331" s="162" t="str">
        <f t="shared" si="255"/>
        <v/>
      </c>
      <c r="AK1331" s="119"/>
      <c r="AL1331" s="59" t="str">
        <f>IF(ISNUMBER($AJ1331),INDEX($Z$4:$AC$3663,$AJ1331,AL$3),"")</f>
        <v/>
      </c>
      <c r="AM1331" s="149" t="str">
        <f>IF(ISNUMBER($AJ1331),INDEX($Z$4:$AC$3663,$AJ1331,AM$3),"")</f>
        <v/>
      </c>
      <c r="AN1331" s="149" t="str">
        <f>IF(ISNUMBER($AJ1331),INDEX($Z$4:$AC$3663,$AJ1331,AN$3),"")</f>
        <v/>
      </c>
      <c r="AO1331" s="59"/>
      <c r="AP1331" s="59"/>
      <c r="AQ1331" s="166"/>
      <c r="AR1331" s="59"/>
      <c r="AS1331" s="59"/>
      <c r="AT1331" s="149"/>
      <c r="AU1331" s="149"/>
      <c r="AV1331" s="149"/>
      <c r="AW1331" s="149"/>
      <c r="AX1331" s="150"/>
      <c r="AY1331" s="151"/>
      <c r="AZ1331" s="59"/>
      <c r="BA1331" s="59"/>
      <c r="BB1331" s="59"/>
      <c r="BC1331" s="59"/>
      <c r="BD1331" s="59"/>
      <c r="BE1331" s="59"/>
      <c r="BF1331" s="43"/>
      <c r="BG1331" s="59"/>
      <c r="BH1331" s="59"/>
      <c r="BI1331" s="59"/>
      <c r="BJ1331" s="59"/>
      <c r="BK1331" s="59"/>
      <c r="BL1331" s="59"/>
      <c r="BM1331" s="59"/>
    </row>
    <row r="1332" spans="1:65" x14ac:dyDescent="0.25">
      <c r="A1332" s="82"/>
      <c r="B1332" s="122" t="s">
        <v>10</v>
      </c>
      <c r="C1332" s="122">
        <v>4248.5</v>
      </c>
      <c r="D1332" s="122">
        <v>36.280106959561301</v>
      </c>
      <c r="E1332" s="142">
        <f>IF(B1331=B1332,0,MAX(E$4:E1331)+1)</f>
        <v>0</v>
      </c>
      <c r="F1332" s="142">
        <f t="shared" si="254"/>
        <v>2</v>
      </c>
      <c r="G1332" s="142" t="str">
        <f t="shared" si="248"/>
        <v/>
      </c>
      <c r="H1332" s="142" t="str">
        <f t="shared" si="249"/>
        <v/>
      </c>
      <c r="I1332" s="59"/>
      <c r="J1332" s="104"/>
      <c r="K1332" s="59"/>
      <c r="L1332" s="59"/>
      <c r="M1332" s="59"/>
      <c r="N1332" s="44"/>
      <c r="O1332" s="44"/>
      <c r="P1332" s="44"/>
      <c r="Q1332" s="43" t="str">
        <f t="shared" si="246"/>
        <v/>
      </c>
      <c r="R1332" s="60" t="str">
        <f t="shared" si="256"/>
        <v/>
      </c>
      <c r="S1332" s="60" t="str">
        <f t="shared" si="256"/>
        <v/>
      </c>
      <c r="T1332" s="60" t="str">
        <f t="shared" si="256"/>
        <v/>
      </c>
      <c r="U1332" s="60" t="str">
        <f t="shared" si="256"/>
        <v/>
      </c>
      <c r="V1332" s="60" t="str">
        <f t="shared" si="256"/>
        <v/>
      </c>
      <c r="W1332" s="44"/>
      <c r="X1332" s="44" t="str">
        <f t="shared" si="250"/>
        <v/>
      </c>
      <c r="Y1332" s="142" t="str">
        <f t="shared" si="247"/>
        <v/>
      </c>
      <c r="Z1332" s="172" t="str">
        <f t="shared" si="251"/>
        <v/>
      </c>
      <c r="AA1332" s="169" t="str">
        <f>IF(ISNUMBER($Q1332),INDEX($D$1:$D$3663,S1332,1),"")</f>
        <v/>
      </c>
      <c r="AB1332" s="169" t="str">
        <f>IF(ISNUMBER($Q1332),INDEX($D$1:$D$3663,T1332,1),"")</f>
        <v/>
      </c>
      <c r="AC1332" s="169" t="str">
        <f>IF(ISNUMBER($Q1332),INDEX($D$1:$D$3663,U1332,1),"")</f>
        <v/>
      </c>
      <c r="AD1332" s="169" t="str">
        <f>IF(ISNUMBER($Q1332),INDEX($D$1:$D$3663,V1332,1),"")</f>
        <v/>
      </c>
      <c r="AE1332" s="59"/>
      <c r="AF1332" s="177" t="str">
        <f t="shared" si="252"/>
        <v/>
      </c>
      <c r="AG1332" s="178" t="s">
        <v>1403</v>
      </c>
      <c r="AH1332" s="59"/>
      <c r="AI1332" s="163" t="str">
        <f t="shared" si="253"/>
        <v/>
      </c>
      <c r="AJ1332" s="162" t="str">
        <f t="shared" si="255"/>
        <v/>
      </c>
      <c r="AK1332" s="119"/>
      <c r="AL1332" s="59" t="str">
        <f>IF(ISNUMBER($AJ1332),INDEX($Z$4:$AC$3663,$AJ1332,AL$3),"")</f>
        <v/>
      </c>
      <c r="AM1332" s="149" t="str">
        <f>IF(ISNUMBER($AJ1332),INDEX($Z$4:$AC$3663,$AJ1332,AM$3),"")</f>
        <v/>
      </c>
      <c r="AN1332" s="149" t="str">
        <f>IF(ISNUMBER($AJ1332),INDEX($Z$4:$AC$3663,$AJ1332,AN$3),"")</f>
        <v/>
      </c>
      <c r="AO1332" s="59"/>
      <c r="AP1332" s="59"/>
      <c r="AQ1332" s="166"/>
      <c r="AR1332" s="59"/>
      <c r="AS1332" s="59"/>
      <c r="AT1332" s="149"/>
      <c r="AU1332" s="149"/>
      <c r="AV1332" s="149"/>
      <c r="AW1332" s="149"/>
      <c r="AX1332" s="150"/>
      <c r="AY1332" s="151"/>
      <c r="AZ1332" s="59"/>
      <c r="BA1332" s="59"/>
      <c r="BB1332" s="59"/>
      <c r="BC1332" s="59"/>
      <c r="BD1332" s="59"/>
      <c r="BE1332" s="59"/>
      <c r="BF1332" s="43"/>
      <c r="BG1332" s="59"/>
      <c r="BH1332" s="59"/>
      <c r="BI1332" s="59"/>
      <c r="BJ1332" s="59"/>
      <c r="BK1332" s="59"/>
      <c r="BL1332" s="59"/>
      <c r="BM1332" s="59"/>
    </row>
    <row r="1333" spans="1:65" x14ac:dyDescent="0.25">
      <c r="A1333" s="82"/>
      <c r="B1333" s="122" t="s">
        <v>10</v>
      </c>
      <c r="C1333" s="122">
        <v>4249.5</v>
      </c>
      <c r="D1333" s="122">
        <v>35.983431888629298</v>
      </c>
      <c r="E1333" s="142">
        <f>IF(B1332=B1333,0,MAX(E$4:E1332)+1)</f>
        <v>0</v>
      </c>
      <c r="F1333" s="142">
        <f t="shared" si="254"/>
        <v>2</v>
      </c>
      <c r="G1333" s="142" t="str">
        <f t="shared" si="248"/>
        <v/>
      </c>
      <c r="H1333" s="142" t="str">
        <f t="shared" si="249"/>
        <v/>
      </c>
      <c r="I1333" s="59"/>
      <c r="J1333" s="104"/>
      <c r="K1333" s="59"/>
      <c r="L1333" s="59"/>
      <c r="M1333" s="59"/>
      <c r="N1333" s="44"/>
      <c r="O1333" s="44"/>
      <c r="P1333" s="44"/>
      <c r="Q1333" s="43" t="str">
        <f t="shared" si="246"/>
        <v/>
      </c>
      <c r="R1333" s="60" t="str">
        <f t="shared" si="256"/>
        <v/>
      </c>
      <c r="S1333" s="60" t="str">
        <f t="shared" si="256"/>
        <v/>
      </c>
      <c r="T1333" s="60" t="str">
        <f t="shared" si="256"/>
        <v/>
      </c>
      <c r="U1333" s="60" t="str">
        <f t="shared" si="256"/>
        <v/>
      </c>
      <c r="V1333" s="60" t="str">
        <f t="shared" si="256"/>
        <v/>
      </c>
      <c r="W1333" s="44"/>
      <c r="X1333" s="44" t="str">
        <f t="shared" si="250"/>
        <v/>
      </c>
      <c r="Y1333" s="142" t="str">
        <f t="shared" si="247"/>
        <v/>
      </c>
      <c r="Z1333" s="172" t="str">
        <f t="shared" si="251"/>
        <v/>
      </c>
      <c r="AA1333" s="169" t="str">
        <f>IF(ISNUMBER($Q1333),INDEX($D$1:$D$3663,S1333,1),"")</f>
        <v/>
      </c>
      <c r="AB1333" s="169" t="str">
        <f>IF(ISNUMBER($Q1333),INDEX($D$1:$D$3663,T1333,1),"")</f>
        <v/>
      </c>
      <c r="AC1333" s="169" t="str">
        <f>IF(ISNUMBER($Q1333),INDEX($D$1:$D$3663,U1333,1),"")</f>
        <v/>
      </c>
      <c r="AD1333" s="169" t="str">
        <f>IF(ISNUMBER($Q1333),INDEX($D$1:$D$3663,V1333,1),"")</f>
        <v/>
      </c>
      <c r="AE1333" s="59"/>
      <c r="AF1333" s="177" t="str">
        <f t="shared" si="252"/>
        <v/>
      </c>
      <c r="AG1333" s="178" t="s">
        <v>1403</v>
      </c>
      <c r="AH1333" s="59"/>
      <c r="AI1333" s="163" t="str">
        <f t="shared" si="253"/>
        <v/>
      </c>
      <c r="AJ1333" s="162" t="str">
        <f t="shared" si="255"/>
        <v/>
      </c>
      <c r="AK1333" s="119"/>
      <c r="AL1333" s="59" t="str">
        <f>IF(ISNUMBER($AJ1333),INDEX($Z$4:$AC$3663,$AJ1333,AL$3),"")</f>
        <v/>
      </c>
      <c r="AM1333" s="149" t="str">
        <f>IF(ISNUMBER($AJ1333),INDEX($Z$4:$AC$3663,$AJ1333,AM$3),"")</f>
        <v/>
      </c>
      <c r="AN1333" s="149" t="str">
        <f>IF(ISNUMBER($AJ1333),INDEX($Z$4:$AC$3663,$AJ1333,AN$3),"")</f>
        <v/>
      </c>
      <c r="AO1333" s="59"/>
      <c r="AP1333" s="59"/>
      <c r="AQ1333" s="166"/>
      <c r="AR1333" s="59"/>
      <c r="AS1333" s="59"/>
      <c r="AT1333" s="149"/>
      <c r="AU1333" s="149"/>
      <c r="AV1333" s="149"/>
      <c r="AW1333" s="149"/>
      <c r="AX1333" s="150"/>
      <c r="AY1333" s="151"/>
      <c r="AZ1333" s="59"/>
      <c r="BA1333" s="59"/>
      <c r="BB1333" s="59"/>
      <c r="BC1333" s="59"/>
      <c r="BD1333" s="59"/>
      <c r="BE1333" s="59"/>
      <c r="BF1333" s="43"/>
      <c r="BG1333" s="59"/>
      <c r="BH1333" s="59"/>
      <c r="BI1333" s="59"/>
      <c r="BJ1333" s="59"/>
      <c r="BK1333" s="59"/>
      <c r="BL1333" s="59"/>
      <c r="BM1333" s="59"/>
    </row>
    <row r="1334" spans="1:65" x14ac:dyDescent="0.25">
      <c r="A1334" s="82"/>
      <c r="B1334" s="122" t="s">
        <v>10</v>
      </c>
      <c r="C1334" s="122">
        <v>4250.5</v>
      </c>
      <c r="D1334" s="122">
        <v>36.079642824687603</v>
      </c>
      <c r="E1334" s="142">
        <f>IF(B1333=B1334,0,MAX(E$4:E1333)+1)</f>
        <v>0</v>
      </c>
      <c r="F1334" s="142">
        <f t="shared" si="254"/>
        <v>2</v>
      </c>
      <c r="G1334" s="142" t="str">
        <f t="shared" si="248"/>
        <v/>
      </c>
      <c r="H1334" s="142" t="str">
        <f t="shared" si="249"/>
        <v/>
      </c>
      <c r="I1334" s="59"/>
      <c r="J1334" s="104"/>
      <c r="K1334" s="59"/>
      <c r="L1334" s="59"/>
      <c r="M1334" s="59"/>
      <c r="N1334" s="44"/>
      <c r="O1334" s="44"/>
      <c r="P1334" s="44"/>
      <c r="Q1334" s="43" t="str">
        <f t="shared" si="246"/>
        <v/>
      </c>
      <c r="R1334" s="60" t="str">
        <f t="shared" si="256"/>
        <v/>
      </c>
      <c r="S1334" s="60" t="str">
        <f t="shared" si="256"/>
        <v/>
      </c>
      <c r="T1334" s="60" t="str">
        <f t="shared" si="256"/>
        <v/>
      </c>
      <c r="U1334" s="60" t="str">
        <f t="shared" si="256"/>
        <v/>
      </c>
      <c r="V1334" s="60" t="str">
        <f t="shared" si="256"/>
        <v/>
      </c>
      <c r="W1334" s="44"/>
      <c r="X1334" s="44" t="str">
        <f t="shared" si="250"/>
        <v/>
      </c>
      <c r="Y1334" s="142" t="str">
        <f t="shared" si="247"/>
        <v/>
      </c>
      <c r="Z1334" s="172" t="str">
        <f t="shared" si="251"/>
        <v/>
      </c>
      <c r="AA1334" s="169" t="str">
        <f>IF(ISNUMBER($Q1334),INDEX($D$1:$D$3663,S1334,1),"")</f>
        <v/>
      </c>
      <c r="AB1334" s="169" t="str">
        <f>IF(ISNUMBER($Q1334),INDEX($D$1:$D$3663,T1334,1),"")</f>
        <v/>
      </c>
      <c r="AC1334" s="169" t="str">
        <f>IF(ISNUMBER($Q1334),INDEX($D$1:$D$3663,U1334,1),"")</f>
        <v/>
      </c>
      <c r="AD1334" s="169" t="str">
        <f>IF(ISNUMBER($Q1334),INDEX($D$1:$D$3663,V1334,1),"")</f>
        <v/>
      </c>
      <c r="AE1334" s="59"/>
      <c r="AF1334" s="177" t="str">
        <f t="shared" si="252"/>
        <v/>
      </c>
      <c r="AG1334" s="178" t="s">
        <v>1403</v>
      </c>
      <c r="AH1334" s="59"/>
      <c r="AI1334" s="163" t="str">
        <f t="shared" si="253"/>
        <v/>
      </c>
      <c r="AJ1334" s="162" t="str">
        <f t="shared" si="255"/>
        <v/>
      </c>
      <c r="AK1334" s="119"/>
      <c r="AL1334" s="59" t="str">
        <f>IF(ISNUMBER($AJ1334),INDEX($Z$4:$AC$3663,$AJ1334,AL$3),"")</f>
        <v/>
      </c>
      <c r="AM1334" s="149" t="str">
        <f>IF(ISNUMBER($AJ1334),INDEX($Z$4:$AC$3663,$AJ1334,AM$3),"")</f>
        <v/>
      </c>
      <c r="AN1334" s="149" t="str">
        <f>IF(ISNUMBER($AJ1334),INDEX($Z$4:$AC$3663,$AJ1334,AN$3),"")</f>
        <v/>
      </c>
      <c r="AO1334" s="59"/>
      <c r="AP1334" s="59"/>
      <c r="AQ1334" s="166"/>
      <c r="AR1334" s="59"/>
      <c r="AS1334" s="59"/>
      <c r="AT1334" s="149"/>
      <c r="AU1334" s="149"/>
      <c r="AV1334" s="149"/>
      <c r="AW1334" s="149"/>
      <c r="AX1334" s="150"/>
      <c r="AY1334" s="151"/>
      <c r="AZ1334" s="59"/>
      <c r="BA1334" s="59"/>
      <c r="BB1334" s="59"/>
      <c r="BC1334" s="59"/>
      <c r="BD1334" s="59"/>
      <c r="BE1334" s="59"/>
      <c r="BF1334" s="43"/>
      <c r="BG1334" s="59"/>
      <c r="BH1334" s="59"/>
      <c r="BI1334" s="59"/>
      <c r="BJ1334" s="59"/>
      <c r="BK1334" s="59"/>
      <c r="BL1334" s="59"/>
      <c r="BM1334" s="59"/>
    </row>
    <row r="1335" spans="1:65" x14ac:dyDescent="0.25">
      <c r="A1335" s="82"/>
      <c r="B1335" s="122" t="s">
        <v>10</v>
      </c>
      <c r="C1335" s="122">
        <v>4251.5</v>
      </c>
      <c r="D1335" s="122">
        <v>36.148036478340302</v>
      </c>
      <c r="E1335" s="142">
        <f>IF(B1334=B1335,0,MAX(E$4:E1334)+1)</f>
        <v>0</v>
      </c>
      <c r="F1335" s="142">
        <f t="shared" si="254"/>
        <v>2</v>
      </c>
      <c r="G1335" s="142" t="str">
        <f t="shared" si="248"/>
        <v/>
      </c>
      <c r="H1335" s="142" t="str">
        <f t="shared" si="249"/>
        <v/>
      </c>
      <c r="I1335" s="59"/>
      <c r="J1335" s="104"/>
      <c r="K1335" s="59"/>
      <c r="L1335" s="59"/>
      <c r="M1335" s="59"/>
      <c r="N1335" s="44"/>
      <c r="O1335" s="44"/>
      <c r="P1335" s="44"/>
      <c r="Q1335" s="43" t="str">
        <f t="shared" si="246"/>
        <v/>
      </c>
      <c r="R1335" s="60" t="str">
        <f t="shared" si="256"/>
        <v/>
      </c>
      <c r="S1335" s="60" t="str">
        <f t="shared" si="256"/>
        <v/>
      </c>
      <c r="T1335" s="60" t="str">
        <f t="shared" si="256"/>
        <v/>
      </c>
      <c r="U1335" s="60" t="str">
        <f t="shared" si="256"/>
        <v/>
      </c>
      <c r="V1335" s="60" t="str">
        <f t="shared" si="256"/>
        <v/>
      </c>
      <c r="W1335" s="44"/>
      <c r="X1335" s="44" t="str">
        <f t="shared" si="250"/>
        <v/>
      </c>
      <c r="Y1335" s="142" t="str">
        <f t="shared" si="247"/>
        <v/>
      </c>
      <c r="Z1335" s="172" t="str">
        <f t="shared" si="251"/>
        <v/>
      </c>
      <c r="AA1335" s="169" t="str">
        <f>IF(ISNUMBER($Q1335),INDEX($D$1:$D$3663,S1335,1),"")</f>
        <v/>
      </c>
      <c r="AB1335" s="169" t="str">
        <f>IF(ISNUMBER($Q1335),INDEX($D$1:$D$3663,T1335,1),"")</f>
        <v/>
      </c>
      <c r="AC1335" s="169" t="str">
        <f>IF(ISNUMBER($Q1335),INDEX($D$1:$D$3663,U1335,1),"")</f>
        <v/>
      </c>
      <c r="AD1335" s="169" t="str">
        <f>IF(ISNUMBER($Q1335),INDEX($D$1:$D$3663,V1335,1),"")</f>
        <v/>
      </c>
      <c r="AE1335" s="59"/>
      <c r="AF1335" s="177" t="str">
        <f t="shared" si="252"/>
        <v/>
      </c>
      <c r="AG1335" s="178" t="s">
        <v>1403</v>
      </c>
      <c r="AH1335" s="59"/>
      <c r="AI1335" s="163" t="str">
        <f t="shared" si="253"/>
        <v/>
      </c>
      <c r="AJ1335" s="162" t="str">
        <f t="shared" si="255"/>
        <v/>
      </c>
      <c r="AK1335" s="119"/>
      <c r="AL1335" s="59" t="str">
        <f>IF(ISNUMBER($AJ1335),INDEX($Z$4:$AC$3663,$AJ1335,AL$3),"")</f>
        <v/>
      </c>
      <c r="AM1335" s="149" t="str">
        <f>IF(ISNUMBER($AJ1335),INDEX($Z$4:$AC$3663,$AJ1335,AM$3),"")</f>
        <v/>
      </c>
      <c r="AN1335" s="149" t="str">
        <f>IF(ISNUMBER($AJ1335),INDEX($Z$4:$AC$3663,$AJ1335,AN$3),"")</f>
        <v/>
      </c>
      <c r="AO1335" s="59"/>
      <c r="AP1335" s="59"/>
      <c r="AQ1335" s="166"/>
      <c r="AR1335" s="59"/>
      <c r="AS1335" s="59"/>
      <c r="AT1335" s="149"/>
      <c r="AU1335" s="149"/>
      <c r="AV1335" s="149"/>
      <c r="AW1335" s="149"/>
      <c r="AX1335" s="150"/>
      <c r="AY1335" s="151"/>
      <c r="AZ1335" s="59"/>
      <c r="BA1335" s="59"/>
      <c r="BB1335" s="59"/>
      <c r="BC1335" s="59"/>
      <c r="BD1335" s="59"/>
      <c r="BE1335" s="59"/>
      <c r="BF1335" s="43"/>
      <c r="BG1335" s="59"/>
      <c r="BH1335" s="59"/>
      <c r="BI1335" s="59"/>
      <c r="BJ1335" s="59"/>
      <c r="BK1335" s="59"/>
      <c r="BL1335" s="59"/>
      <c r="BM1335" s="59"/>
    </row>
    <row r="1336" spans="1:65" x14ac:dyDescent="0.25">
      <c r="A1336" s="82"/>
      <c r="B1336" s="122" t="s">
        <v>10</v>
      </c>
      <c r="C1336" s="122">
        <v>4252.5</v>
      </c>
      <c r="D1336" s="122">
        <v>36.141033899871502</v>
      </c>
      <c r="E1336" s="142">
        <f>IF(B1335=B1336,0,MAX(E$4:E1335)+1)</f>
        <v>0</v>
      </c>
      <c r="F1336" s="142">
        <f t="shared" si="254"/>
        <v>2</v>
      </c>
      <c r="G1336" s="142" t="str">
        <f t="shared" si="248"/>
        <v/>
      </c>
      <c r="H1336" s="142" t="str">
        <f t="shared" si="249"/>
        <v/>
      </c>
      <c r="I1336" s="59"/>
      <c r="J1336" s="104"/>
      <c r="K1336" s="59"/>
      <c r="L1336" s="59"/>
      <c r="M1336" s="59"/>
      <c r="N1336" s="44"/>
      <c r="O1336" s="44"/>
      <c r="P1336" s="44"/>
      <c r="Q1336" s="43" t="str">
        <f t="shared" si="246"/>
        <v/>
      </c>
      <c r="R1336" s="60" t="str">
        <f t="shared" si="256"/>
        <v/>
      </c>
      <c r="S1336" s="60" t="str">
        <f t="shared" si="256"/>
        <v/>
      </c>
      <c r="T1336" s="60" t="str">
        <f t="shared" si="256"/>
        <v/>
      </c>
      <c r="U1336" s="60" t="str">
        <f t="shared" si="256"/>
        <v/>
      </c>
      <c r="V1336" s="60" t="str">
        <f t="shared" si="256"/>
        <v/>
      </c>
      <c r="W1336" s="44"/>
      <c r="X1336" s="44" t="str">
        <f t="shared" si="250"/>
        <v/>
      </c>
      <c r="Y1336" s="142" t="str">
        <f t="shared" si="247"/>
        <v/>
      </c>
      <c r="Z1336" s="172" t="str">
        <f t="shared" si="251"/>
        <v/>
      </c>
      <c r="AA1336" s="169" t="str">
        <f>IF(ISNUMBER($Q1336),INDEX($D$1:$D$3663,S1336,1),"")</f>
        <v/>
      </c>
      <c r="AB1336" s="169" t="str">
        <f>IF(ISNUMBER($Q1336),INDEX($D$1:$D$3663,T1336,1),"")</f>
        <v/>
      </c>
      <c r="AC1336" s="169" t="str">
        <f>IF(ISNUMBER($Q1336),INDEX($D$1:$D$3663,U1336,1),"")</f>
        <v/>
      </c>
      <c r="AD1336" s="169" t="str">
        <f>IF(ISNUMBER($Q1336),INDEX($D$1:$D$3663,V1336,1),"")</f>
        <v/>
      </c>
      <c r="AE1336" s="59"/>
      <c r="AF1336" s="177" t="str">
        <f t="shared" si="252"/>
        <v/>
      </c>
      <c r="AG1336" s="178" t="s">
        <v>1403</v>
      </c>
      <c r="AH1336" s="59"/>
      <c r="AI1336" s="163" t="str">
        <f t="shared" si="253"/>
        <v/>
      </c>
      <c r="AJ1336" s="162" t="str">
        <f t="shared" si="255"/>
        <v/>
      </c>
      <c r="AK1336" s="119"/>
      <c r="AL1336" s="59" t="str">
        <f>IF(ISNUMBER($AJ1336),INDEX($Z$4:$AC$3663,$AJ1336,AL$3),"")</f>
        <v/>
      </c>
      <c r="AM1336" s="149" t="str">
        <f>IF(ISNUMBER($AJ1336),INDEX($Z$4:$AC$3663,$AJ1336,AM$3),"")</f>
        <v/>
      </c>
      <c r="AN1336" s="149" t="str">
        <f>IF(ISNUMBER($AJ1336),INDEX($Z$4:$AC$3663,$AJ1336,AN$3),"")</f>
        <v/>
      </c>
      <c r="AO1336" s="59"/>
      <c r="AP1336" s="59"/>
      <c r="AQ1336" s="166"/>
      <c r="AR1336" s="59"/>
      <c r="AS1336" s="59"/>
      <c r="AT1336" s="149"/>
      <c r="AU1336" s="149"/>
      <c r="AV1336" s="149"/>
      <c r="AW1336" s="149"/>
      <c r="AX1336" s="150"/>
      <c r="AY1336" s="151"/>
      <c r="AZ1336" s="59"/>
      <c r="BA1336" s="59"/>
      <c r="BB1336" s="59"/>
      <c r="BC1336" s="59"/>
      <c r="BD1336" s="59"/>
      <c r="BE1336" s="59"/>
      <c r="BF1336" s="43"/>
      <c r="BG1336" s="59"/>
      <c r="BH1336" s="59"/>
      <c r="BI1336" s="59"/>
      <c r="BJ1336" s="59"/>
      <c r="BK1336" s="59"/>
      <c r="BL1336" s="59"/>
      <c r="BM1336" s="59"/>
    </row>
    <row r="1337" spans="1:65" x14ac:dyDescent="0.25">
      <c r="A1337" s="82"/>
      <c r="B1337" s="122" t="s">
        <v>10</v>
      </c>
      <c r="C1337" s="122">
        <v>4253.5</v>
      </c>
      <c r="D1337" s="122">
        <v>36.131161477825202</v>
      </c>
      <c r="E1337" s="142">
        <f>IF(B1336=B1337,0,MAX(E$4:E1336)+1)</f>
        <v>0</v>
      </c>
      <c r="F1337" s="142">
        <f t="shared" si="254"/>
        <v>2</v>
      </c>
      <c r="G1337" s="142" t="str">
        <f t="shared" si="248"/>
        <v/>
      </c>
      <c r="H1337" s="142" t="str">
        <f t="shared" si="249"/>
        <v/>
      </c>
      <c r="I1337" s="59"/>
      <c r="J1337" s="104"/>
      <c r="K1337" s="59"/>
      <c r="L1337" s="59"/>
      <c r="M1337" s="59"/>
      <c r="N1337" s="44"/>
      <c r="O1337" s="44"/>
      <c r="P1337" s="44"/>
      <c r="Q1337" s="43" t="str">
        <f t="shared" si="246"/>
        <v/>
      </c>
      <c r="R1337" s="60" t="str">
        <f t="shared" si="256"/>
        <v/>
      </c>
      <c r="S1337" s="60" t="str">
        <f t="shared" si="256"/>
        <v/>
      </c>
      <c r="T1337" s="60" t="str">
        <f t="shared" si="256"/>
        <v/>
      </c>
      <c r="U1337" s="60" t="str">
        <f t="shared" si="256"/>
        <v/>
      </c>
      <c r="V1337" s="60" t="str">
        <f t="shared" si="256"/>
        <v/>
      </c>
      <c r="W1337" s="44"/>
      <c r="X1337" s="44" t="str">
        <f t="shared" si="250"/>
        <v/>
      </c>
      <c r="Y1337" s="142" t="str">
        <f t="shared" si="247"/>
        <v/>
      </c>
      <c r="Z1337" s="172" t="str">
        <f t="shared" si="251"/>
        <v/>
      </c>
      <c r="AA1337" s="169" t="str">
        <f>IF(ISNUMBER($Q1337),INDEX($D$1:$D$3663,S1337,1),"")</f>
        <v/>
      </c>
      <c r="AB1337" s="169" t="str">
        <f>IF(ISNUMBER($Q1337),INDEX($D$1:$D$3663,T1337,1),"")</f>
        <v/>
      </c>
      <c r="AC1337" s="169" t="str">
        <f>IF(ISNUMBER($Q1337),INDEX($D$1:$D$3663,U1337,1),"")</f>
        <v/>
      </c>
      <c r="AD1337" s="169" t="str">
        <f>IF(ISNUMBER($Q1337),INDEX($D$1:$D$3663,V1337,1),"")</f>
        <v/>
      </c>
      <c r="AE1337" s="59"/>
      <c r="AF1337" s="177" t="str">
        <f t="shared" si="252"/>
        <v/>
      </c>
      <c r="AG1337" s="178" t="s">
        <v>1403</v>
      </c>
      <c r="AH1337" s="59"/>
      <c r="AI1337" s="163" t="str">
        <f t="shared" si="253"/>
        <v/>
      </c>
      <c r="AJ1337" s="162" t="str">
        <f t="shared" si="255"/>
        <v/>
      </c>
      <c r="AK1337" s="119"/>
      <c r="AL1337" s="59" t="str">
        <f>IF(ISNUMBER($AJ1337),INDEX($Z$4:$AC$3663,$AJ1337,AL$3),"")</f>
        <v/>
      </c>
      <c r="AM1337" s="149" t="str">
        <f>IF(ISNUMBER($AJ1337),INDEX($Z$4:$AC$3663,$AJ1337,AM$3),"")</f>
        <v/>
      </c>
      <c r="AN1337" s="149" t="str">
        <f>IF(ISNUMBER($AJ1337),INDEX($Z$4:$AC$3663,$AJ1337,AN$3),"")</f>
        <v/>
      </c>
      <c r="AO1337" s="59"/>
      <c r="AP1337" s="59"/>
      <c r="AQ1337" s="166"/>
      <c r="AR1337" s="59"/>
      <c r="AS1337" s="59"/>
      <c r="AT1337" s="149"/>
      <c r="AU1337" s="149"/>
      <c r="AV1337" s="149"/>
      <c r="AW1337" s="149"/>
      <c r="AX1337" s="150"/>
      <c r="AY1337" s="151"/>
      <c r="AZ1337" s="59"/>
      <c r="BA1337" s="59"/>
      <c r="BB1337" s="59"/>
      <c r="BC1337" s="59"/>
      <c r="BD1337" s="59"/>
      <c r="BE1337" s="59"/>
      <c r="BF1337" s="43"/>
      <c r="BG1337" s="59"/>
      <c r="BH1337" s="59"/>
      <c r="BI1337" s="59"/>
      <c r="BJ1337" s="59"/>
      <c r="BK1337" s="59"/>
      <c r="BL1337" s="59"/>
      <c r="BM1337" s="59"/>
    </row>
    <row r="1338" spans="1:65" x14ac:dyDescent="0.25">
      <c r="A1338" s="82"/>
      <c r="B1338" s="122" t="s">
        <v>10</v>
      </c>
      <c r="C1338" s="122">
        <v>4254.5</v>
      </c>
      <c r="D1338" s="122">
        <v>36.163861314129797</v>
      </c>
      <c r="E1338" s="142">
        <f>IF(B1337=B1338,0,MAX(E$4:E1337)+1)</f>
        <v>0</v>
      </c>
      <c r="F1338" s="142">
        <f t="shared" si="254"/>
        <v>2</v>
      </c>
      <c r="G1338" s="142" t="str">
        <f t="shared" si="248"/>
        <v/>
      </c>
      <c r="H1338" s="142" t="str">
        <f t="shared" si="249"/>
        <v/>
      </c>
      <c r="I1338" s="59"/>
      <c r="J1338" s="104"/>
      <c r="K1338" s="59"/>
      <c r="L1338" s="59"/>
      <c r="M1338" s="59"/>
      <c r="N1338" s="44"/>
      <c r="O1338" s="44"/>
      <c r="P1338" s="44"/>
      <c r="Q1338" s="43" t="str">
        <f t="shared" si="246"/>
        <v/>
      </c>
      <c r="R1338" s="60" t="str">
        <f t="shared" si="256"/>
        <v/>
      </c>
      <c r="S1338" s="60" t="str">
        <f t="shared" si="256"/>
        <v/>
      </c>
      <c r="T1338" s="60" t="str">
        <f t="shared" si="256"/>
        <v/>
      </c>
      <c r="U1338" s="60" t="str">
        <f t="shared" si="256"/>
        <v/>
      </c>
      <c r="V1338" s="60" t="str">
        <f t="shared" si="256"/>
        <v/>
      </c>
      <c r="W1338" s="44"/>
      <c r="X1338" s="44" t="str">
        <f t="shared" si="250"/>
        <v/>
      </c>
      <c r="Y1338" s="142" t="str">
        <f t="shared" si="247"/>
        <v/>
      </c>
      <c r="Z1338" s="172" t="str">
        <f t="shared" si="251"/>
        <v/>
      </c>
      <c r="AA1338" s="169" t="str">
        <f>IF(ISNUMBER($Q1338),INDEX($D$1:$D$3663,S1338,1),"")</f>
        <v/>
      </c>
      <c r="AB1338" s="169" t="str">
        <f>IF(ISNUMBER($Q1338),INDEX($D$1:$D$3663,T1338,1),"")</f>
        <v/>
      </c>
      <c r="AC1338" s="169" t="str">
        <f>IF(ISNUMBER($Q1338),INDEX($D$1:$D$3663,U1338,1),"")</f>
        <v/>
      </c>
      <c r="AD1338" s="169" t="str">
        <f>IF(ISNUMBER($Q1338),INDEX($D$1:$D$3663,V1338,1),"")</f>
        <v/>
      </c>
      <c r="AE1338" s="59"/>
      <c r="AF1338" s="177" t="str">
        <f t="shared" si="252"/>
        <v/>
      </c>
      <c r="AG1338" s="178" t="s">
        <v>1403</v>
      </c>
      <c r="AH1338" s="59"/>
      <c r="AI1338" s="163" t="str">
        <f t="shared" si="253"/>
        <v/>
      </c>
      <c r="AJ1338" s="162" t="str">
        <f t="shared" si="255"/>
        <v/>
      </c>
      <c r="AK1338" s="119"/>
      <c r="AL1338" s="59" t="str">
        <f>IF(ISNUMBER($AJ1338),INDEX($Z$4:$AC$3663,$AJ1338,AL$3),"")</f>
        <v/>
      </c>
      <c r="AM1338" s="149" t="str">
        <f>IF(ISNUMBER($AJ1338),INDEX($Z$4:$AC$3663,$AJ1338,AM$3),"")</f>
        <v/>
      </c>
      <c r="AN1338" s="149" t="str">
        <f>IF(ISNUMBER($AJ1338),INDEX($Z$4:$AC$3663,$AJ1338,AN$3),"")</f>
        <v/>
      </c>
      <c r="AO1338" s="59"/>
      <c r="AP1338" s="59"/>
      <c r="AQ1338" s="166"/>
      <c r="AR1338" s="59"/>
      <c r="AS1338" s="59"/>
      <c r="AT1338" s="149"/>
      <c r="AU1338" s="149"/>
      <c r="AV1338" s="149"/>
      <c r="AW1338" s="149"/>
      <c r="AX1338" s="150"/>
      <c r="AY1338" s="151"/>
      <c r="AZ1338" s="59"/>
      <c r="BA1338" s="59"/>
      <c r="BB1338" s="59"/>
      <c r="BC1338" s="59"/>
      <c r="BD1338" s="59"/>
      <c r="BE1338" s="59"/>
      <c r="BF1338" s="43"/>
      <c r="BG1338" s="59"/>
      <c r="BH1338" s="59"/>
      <c r="BI1338" s="59"/>
      <c r="BJ1338" s="59"/>
      <c r="BK1338" s="59"/>
      <c r="BL1338" s="59"/>
      <c r="BM1338" s="59"/>
    </row>
    <row r="1339" spans="1:65" x14ac:dyDescent="0.25">
      <c r="A1339" s="82"/>
      <c r="B1339" s="122" t="s">
        <v>10</v>
      </c>
      <c r="C1339" s="122">
        <v>4255.5</v>
      </c>
      <c r="D1339" s="122">
        <v>36.244085281999702</v>
      </c>
      <c r="E1339" s="142">
        <f>IF(B1338=B1339,0,MAX(E$4:E1338)+1)</f>
        <v>0</v>
      </c>
      <c r="F1339" s="142">
        <f t="shared" si="254"/>
        <v>2</v>
      </c>
      <c r="G1339" s="142" t="str">
        <f t="shared" si="248"/>
        <v/>
      </c>
      <c r="H1339" s="142" t="str">
        <f t="shared" si="249"/>
        <v/>
      </c>
      <c r="I1339" s="59"/>
      <c r="J1339" s="104"/>
      <c r="K1339" s="59"/>
      <c r="L1339" s="59"/>
      <c r="M1339" s="59"/>
      <c r="N1339" s="44"/>
      <c r="O1339" s="44"/>
      <c r="P1339" s="44"/>
      <c r="Q1339" s="43" t="str">
        <f t="shared" si="246"/>
        <v/>
      </c>
      <c r="R1339" s="60" t="str">
        <f t="shared" si="256"/>
        <v/>
      </c>
      <c r="S1339" s="60" t="str">
        <f t="shared" si="256"/>
        <v/>
      </c>
      <c r="T1339" s="60" t="str">
        <f t="shared" si="256"/>
        <v/>
      </c>
      <c r="U1339" s="60" t="str">
        <f t="shared" si="256"/>
        <v/>
      </c>
      <c r="V1339" s="60" t="str">
        <f t="shared" si="256"/>
        <v/>
      </c>
      <c r="W1339" s="44"/>
      <c r="X1339" s="44" t="str">
        <f t="shared" si="250"/>
        <v/>
      </c>
      <c r="Y1339" s="142" t="str">
        <f t="shared" si="247"/>
        <v/>
      </c>
      <c r="Z1339" s="172" t="str">
        <f t="shared" si="251"/>
        <v/>
      </c>
      <c r="AA1339" s="169" t="str">
        <f>IF(ISNUMBER($Q1339),INDEX($D$1:$D$3663,S1339,1),"")</f>
        <v/>
      </c>
      <c r="AB1339" s="169" t="str">
        <f>IF(ISNUMBER($Q1339),INDEX($D$1:$D$3663,T1339,1),"")</f>
        <v/>
      </c>
      <c r="AC1339" s="169" t="str">
        <f>IF(ISNUMBER($Q1339),INDEX($D$1:$D$3663,U1339,1),"")</f>
        <v/>
      </c>
      <c r="AD1339" s="169" t="str">
        <f>IF(ISNUMBER($Q1339),INDEX($D$1:$D$3663,V1339,1),"")</f>
        <v/>
      </c>
      <c r="AE1339" s="59"/>
      <c r="AF1339" s="177" t="str">
        <f t="shared" si="252"/>
        <v/>
      </c>
      <c r="AG1339" s="178" t="s">
        <v>1403</v>
      </c>
      <c r="AH1339" s="59"/>
      <c r="AI1339" s="163" t="str">
        <f t="shared" si="253"/>
        <v/>
      </c>
      <c r="AJ1339" s="162" t="str">
        <f t="shared" si="255"/>
        <v/>
      </c>
      <c r="AK1339" s="119"/>
      <c r="AL1339" s="59" t="str">
        <f>IF(ISNUMBER($AJ1339),INDEX($Z$4:$AC$3663,$AJ1339,AL$3),"")</f>
        <v/>
      </c>
      <c r="AM1339" s="149" t="str">
        <f>IF(ISNUMBER($AJ1339),INDEX($Z$4:$AC$3663,$AJ1339,AM$3),"")</f>
        <v/>
      </c>
      <c r="AN1339" s="149" t="str">
        <f>IF(ISNUMBER($AJ1339),INDEX($Z$4:$AC$3663,$AJ1339,AN$3),"")</f>
        <v/>
      </c>
      <c r="AO1339" s="59"/>
      <c r="AP1339" s="59"/>
      <c r="AQ1339" s="166"/>
      <c r="AR1339" s="59"/>
      <c r="AS1339" s="59"/>
      <c r="AT1339" s="149"/>
      <c r="AU1339" s="149"/>
      <c r="AV1339" s="149"/>
      <c r="AW1339" s="149"/>
      <c r="AX1339" s="150"/>
      <c r="AY1339" s="151"/>
      <c r="AZ1339" s="59"/>
      <c r="BA1339" s="59"/>
      <c r="BB1339" s="59"/>
      <c r="BC1339" s="59"/>
      <c r="BD1339" s="59"/>
      <c r="BE1339" s="59"/>
      <c r="BF1339" s="43"/>
      <c r="BG1339" s="59"/>
      <c r="BH1339" s="59"/>
      <c r="BI1339" s="59"/>
      <c r="BJ1339" s="59"/>
      <c r="BK1339" s="59"/>
      <c r="BL1339" s="59"/>
      <c r="BM1339" s="59"/>
    </row>
    <row r="1340" spans="1:65" x14ac:dyDescent="0.25">
      <c r="A1340" s="82"/>
      <c r="B1340" s="122" t="s">
        <v>10</v>
      </c>
      <c r="C1340" s="122">
        <v>4256.5</v>
      </c>
      <c r="D1340" s="122">
        <v>36.275224522606401</v>
      </c>
      <c r="E1340" s="142">
        <f>IF(B1339=B1340,0,MAX(E$4:E1339)+1)</f>
        <v>0</v>
      </c>
      <c r="F1340" s="142">
        <f t="shared" si="254"/>
        <v>2</v>
      </c>
      <c r="G1340" s="142" t="str">
        <f t="shared" si="248"/>
        <v/>
      </c>
      <c r="H1340" s="142" t="str">
        <f t="shared" si="249"/>
        <v/>
      </c>
      <c r="I1340" s="59"/>
      <c r="J1340" s="104"/>
      <c r="K1340" s="59"/>
      <c r="L1340" s="59"/>
      <c r="M1340" s="59"/>
      <c r="N1340" s="44"/>
      <c r="O1340" s="44"/>
      <c r="P1340" s="44"/>
      <c r="Q1340" s="43" t="str">
        <f t="shared" si="246"/>
        <v/>
      </c>
      <c r="R1340" s="60" t="str">
        <f t="shared" si="256"/>
        <v/>
      </c>
      <c r="S1340" s="60" t="str">
        <f t="shared" si="256"/>
        <v/>
      </c>
      <c r="T1340" s="60" t="str">
        <f t="shared" si="256"/>
        <v/>
      </c>
      <c r="U1340" s="60" t="str">
        <f t="shared" si="256"/>
        <v/>
      </c>
      <c r="V1340" s="60" t="str">
        <f t="shared" si="256"/>
        <v/>
      </c>
      <c r="W1340" s="44"/>
      <c r="X1340" s="44" t="str">
        <f t="shared" si="250"/>
        <v/>
      </c>
      <c r="Y1340" s="142" t="str">
        <f t="shared" si="247"/>
        <v/>
      </c>
      <c r="Z1340" s="172" t="str">
        <f t="shared" si="251"/>
        <v/>
      </c>
      <c r="AA1340" s="169" t="str">
        <f>IF(ISNUMBER($Q1340),INDEX($D$1:$D$3663,S1340,1),"")</f>
        <v/>
      </c>
      <c r="AB1340" s="169" t="str">
        <f>IF(ISNUMBER($Q1340),INDEX($D$1:$D$3663,T1340,1),"")</f>
        <v/>
      </c>
      <c r="AC1340" s="169" t="str">
        <f>IF(ISNUMBER($Q1340),INDEX($D$1:$D$3663,U1340,1),"")</f>
        <v/>
      </c>
      <c r="AD1340" s="169" t="str">
        <f>IF(ISNUMBER($Q1340),INDEX($D$1:$D$3663,V1340,1),"")</f>
        <v/>
      </c>
      <c r="AE1340" s="59"/>
      <c r="AF1340" s="177" t="str">
        <f t="shared" si="252"/>
        <v/>
      </c>
      <c r="AG1340" s="178" t="s">
        <v>1403</v>
      </c>
      <c r="AH1340" s="59"/>
      <c r="AI1340" s="163" t="str">
        <f t="shared" si="253"/>
        <v/>
      </c>
      <c r="AJ1340" s="162" t="str">
        <f t="shared" si="255"/>
        <v/>
      </c>
      <c r="AK1340" s="119"/>
      <c r="AL1340" s="59" t="str">
        <f>IF(ISNUMBER($AJ1340),INDEX($Z$4:$AC$3663,$AJ1340,AL$3),"")</f>
        <v/>
      </c>
      <c r="AM1340" s="149" t="str">
        <f>IF(ISNUMBER($AJ1340),INDEX($Z$4:$AC$3663,$AJ1340,AM$3),"")</f>
        <v/>
      </c>
      <c r="AN1340" s="149" t="str">
        <f>IF(ISNUMBER($AJ1340),INDEX($Z$4:$AC$3663,$AJ1340,AN$3),"")</f>
        <v/>
      </c>
      <c r="AO1340" s="59"/>
      <c r="AP1340" s="59"/>
      <c r="AQ1340" s="166"/>
      <c r="AR1340" s="59"/>
      <c r="AS1340" s="59"/>
      <c r="AT1340" s="149"/>
      <c r="AU1340" s="149"/>
      <c r="AV1340" s="149"/>
      <c r="AW1340" s="149"/>
      <c r="AX1340" s="150"/>
      <c r="AY1340" s="151"/>
      <c r="AZ1340" s="59"/>
      <c r="BA1340" s="59"/>
      <c r="BB1340" s="59"/>
      <c r="BC1340" s="59"/>
      <c r="BD1340" s="59"/>
      <c r="BE1340" s="59"/>
      <c r="BF1340" s="43"/>
      <c r="BG1340" s="59"/>
      <c r="BH1340" s="59"/>
      <c r="BI1340" s="59"/>
      <c r="BJ1340" s="59"/>
      <c r="BK1340" s="59"/>
      <c r="BL1340" s="59"/>
      <c r="BM1340" s="59"/>
    </row>
    <row r="1341" spans="1:65" x14ac:dyDescent="0.25">
      <c r="A1341" s="82"/>
      <c r="B1341" s="122" t="s">
        <v>10</v>
      </c>
      <c r="C1341" s="122">
        <v>4257.5</v>
      </c>
      <c r="D1341" s="122">
        <v>36.106708051436001</v>
      </c>
      <c r="E1341" s="142">
        <f>IF(B1340=B1341,0,MAX(E$4:E1340)+1)</f>
        <v>0</v>
      </c>
      <c r="F1341" s="142">
        <f t="shared" si="254"/>
        <v>2</v>
      </c>
      <c r="G1341" s="142" t="str">
        <f t="shared" si="248"/>
        <v/>
      </c>
      <c r="H1341" s="142" t="str">
        <f t="shared" si="249"/>
        <v/>
      </c>
      <c r="I1341" s="59"/>
      <c r="J1341" s="104"/>
      <c r="K1341" s="59"/>
      <c r="L1341" s="59"/>
      <c r="M1341" s="59"/>
      <c r="N1341" s="44"/>
      <c r="O1341" s="44"/>
      <c r="P1341" s="44"/>
      <c r="Q1341" s="43" t="str">
        <f t="shared" si="246"/>
        <v/>
      </c>
      <c r="R1341" s="60" t="str">
        <f t="shared" si="256"/>
        <v/>
      </c>
      <c r="S1341" s="60" t="str">
        <f t="shared" si="256"/>
        <v/>
      </c>
      <c r="T1341" s="60" t="str">
        <f t="shared" si="256"/>
        <v/>
      </c>
      <c r="U1341" s="60" t="str">
        <f t="shared" si="256"/>
        <v/>
      </c>
      <c r="V1341" s="60" t="str">
        <f t="shared" si="256"/>
        <v/>
      </c>
      <c r="W1341" s="44"/>
      <c r="X1341" s="44" t="str">
        <f t="shared" si="250"/>
        <v/>
      </c>
      <c r="Y1341" s="142" t="str">
        <f t="shared" si="247"/>
        <v/>
      </c>
      <c r="Z1341" s="172" t="str">
        <f t="shared" si="251"/>
        <v/>
      </c>
      <c r="AA1341" s="169" t="str">
        <f>IF(ISNUMBER($Q1341),INDEX($D$1:$D$3663,S1341,1),"")</f>
        <v/>
      </c>
      <c r="AB1341" s="169" t="str">
        <f>IF(ISNUMBER($Q1341),INDEX($D$1:$D$3663,T1341,1),"")</f>
        <v/>
      </c>
      <c r="AC1341" s="169" t="str">
        <f>IF(ISNUMBER($Q1341),INDEX($D$1:$D$3663,U1341,1),"")</f>
        <v/>
      </c>
      <c r="AD1341" s="169" t="str">
        <f>IF(ISNUMBER($Q1341),INDEX($D$1:$D$3663,V1341,1),"")</f>
        <v/>
      </c>
      <c r="AE1341" s="59"/>
      <c r="AF1341" s="177" t="str">
        <f t="shared" si="252"/>
        <v/>
      </c>
      <c r="AG1341" s="178" t="s">
        <v>1403</v>
      </c>
      <c r="AH1341" s="59"/>
      <c r="AI1341" s="163" t="str">
        <f t="shared" si="253"/>
        <v/>
      </c>
      <c r="AJ1341" s="162" t="str">
        <f t="shared" si="255"/>
        <v/>
      </c>
      <c r="AK1341" s="119"/>
      <c r="AL1341" s="59" t="str">
        <f>IF(ISNUMBER($AJ1341),INDEX($Z$4:$AC$3663,$AJ1341,AL$3),"")</f>
        <v/>
      </c>
      <c r="AM1341" s="149" t="str">
        <f>IF(ISNUMBER($AJ1341),INDEX($Z$4:$AC$3663,$AJ1341,AM$3),"")</f>
        <v/>
      </c>
      <c r="AN1341" s="149" t="str">
        <f>IF(ISNUMBER($AJ1341),INDEX($Z$4:$AC$3663,$AJ1341,AN$3),"")</f>
        <v/>
      </c>
      <c r="AO1341" s="59"/>
      <c r="AP1341" s="59"/>
      <c r="AQ1341" s="166"/>
      <c r="AR1341" s="59"/>
      <c r="AS1341" s="59"/>
      <c r="AT1341" s="149"/>
      <c r="AU1341" s="149"/>
      <c r="AV1341" s="149"/>
      <c r="AW1341" s="149"/>
      <c r="AX1341" s="150"/>
      <c r="AY1341" s="151"/>
      <c r="AZ1341" s="59"/>
      <c r="BA1341" s="59"/>
      <c r="BB1341" s="59"/>
      <c r="BC1341" s="59"/>
      <c r="BD1341" s="59"/>
      <c r="BE1341" s="59"/>
      <c r="BF1341" s="43"/>
      <c r="BG1341" s="59"/>
      <c r="BH1341" s="59"/>
      <c r="BI1341" s="59"/>
      <c r="BJ1341" s="59"/>
      <c r="BK1341" s="59"/>
      <c r="BL1341" s="59"/>
      <c r="BM1341" s="59"/>
    </row>
    <row r="1342" spans="1:65" x14ac:dyDescent="0.25">
      <c r="A1342" s="82"/>
      <c r="B1342" s="122" t="s">
        <v>10</v>
      </c>
      <c r="C1342" s="122">
        <v>4258.5</v>
      </c>
      <c r="D1342" s="122">
        <v>36.254383611747201</v>
      </c>
      <c r="E1342" s="142">
        <f>IF(B1341=B1342,0,MAX(E$4:E1341)+1)</f>
        <v>0</v>
      </c>
      <c r="F1342" s="142">
        <f t="shared" si="254"/>
        <v>2</v>
      </c>
      <c r="G1342" s="142" t="str">
        <f t="shared" si="248"/>
        <v/>
      </c>
      <c r="H1342" s="142" t="str">
        <f t="shared" si="249"/>
        <v/>
      </c>
      <c r="I1342" s="59"/>
      <c r="J1342" s="104"/>
      <c r="K1342" s="59"/>
      <c r="L1342" s="59"/>
      <c r="M1342" s="59"/>
      <c r="N1342" s="44"/>
      <c r="O1342" s="44"/>
      <c r="P1342" s="44"/>
      <c r="Q1342" s="43" t="str">
        <f t="shared" si="246"/>
        <v/>
      </c>
      <c r="R1342" s="60" t="str">
        <f t="shared" si="256"/>
        <v/>
      </c>
      <c r="S1342" s="60" t="str">
        <f t="shared" si="256"/>
        <v/>
      </c>
      <c r="T1342" s="60" t="str">
        <f t="shared" si="256"/>
        <v/>
      </c>
      <c r="U1342" s="60" t="str">
        <f t="shared" si="256"/>
        <v/>
      </c>
      <c r="V1342" s="60" t="str">
        <f t="shared" si="256"/>
        <v/>
      </c>
      <c r="W1342" s="44"/>
      <c r="X1342" s="44" t="str">
        <f t="shared" si="250"/>
        <v/>
      </c>
      <c r="Y1342" s="142" t="str">
        <f t="shared" si="247"/>
        <v/>
      </c>
      <c r="Z1342" s="172" t="str">
        <f t="shared" si="251"/>
        <v/>
      </c>
      <c r="AA1342" s="169" t="str">
        <f>IF(ISNUMBER($Q1342),INDEX($D$1:$D$3663,S1342,1),"")</f>
        <v/>
      </c>
      <c r="AB1342" s="169" t="str">
        <f>IF(ISNUMBER($Q1342),INDEX($D$1:$D$3663,T1342,1),"")</f>
        <v/>
      </c>
      <c r="AC1342" s="169" t="str">
        <f>IF(ISNUMBER($Q1342),INDEX($D$1:$D$3663,U1342,1),"")</f>
        <v/>
      </c>
      <c r="AD1342" s="169" t="str">
        <f>IF(ISNUMBER($Q1342),INDEX($D$1:$D$3663,V1342,1),"")</f>
        <v/>
      </c>
      <c r="AE1342" s="59"/>
      <c r="AF1342" s="177" t="str">
        <f t="shared" si="252"/>
        <v/>
      </c>
      <c r="AG1342" s="178" t="s">
        <v>1403</v>
      </c>
      <c r="AH1342" s="59"/>
      <c r="AI1342" s="163" t="str">
        <f t="shared" si="253"/>
        <v/>
      </c>
      <c r="AJ1342" s="162" t="str">
        <f t="shared" si="255"/>
        <v/>
      </c>
      <c r="AK1342" s="119"/>
      <c r="AL1342" s="59" t="str">
        <f>IF(ISNUMBER($AJ1342),INDEX($Z$4:$AC$3663,$AJ1342,AL$3),"")</f>
        <v/>
      </c>
      <c r="AM1342" s="149" t="str">
        <f>IF(ISNUMBER($AJ1342),INDEX($Z$4:$AC$3663,$AJ1342,AM$3),"")</f>
        <v/>
      </c>
      <c r="AN1342" s="149" t="str">
        <f>IF(ISNUMBER($AJ1342),INDEX($Z$4:$AC$3663,$AJ1342,AN$3),"")</f>
        <v/>
      </c>
      <c r="AO1342" s="59"/>
      <c r="AP1342" s="59"/>
      <c r="AQ1342" s="166"/>
      <c r="AR1342" s="59"/>
      <c r="AS1342" s="59"/>
      <c r="AT1342" s="149"/>
      <c r="AU1342" s="149"/>
      <c r="AV1342" s="149"/>
      <c r="AW1342" s="149"/>
      <c r="AX1342" s="150"/>
      <c r="AY1342" s="151"/>
      <c r="AZ1342" s="59"/>
      <c r="BA1342" s="59"/>
      <c r="BB1342" s="59"/>
      <c r="BC1342" s="59"/>
      <c r="BD1342" s="59"/>
      <c r="BE1342" s="59"/>
      <c r="BF1342" s="43"/>
      <c r="BG1342" s="59"/>
      <c r="BH1342" s="59"/>
      <c r="BI1342" s="59"/>
      <c r="BJ1342" s="59"/>
      <c r="BK1342" s="59"/>
      <c r="BL1342" s="59"/>
      <c r="BM1342" s="59"/>
    </row>
    <row r="1343" spans="1:65" x14ac:dyDescent="0.25">
      <c r="A1343" s="82"/>
      <c r="B1343" s="122" t="s">
        <v>10</v>
      </c>
      <c r="C1343" s="122">
        <v>4259.5</v>
      </c>
      <c r="D1343" s="122">
        <v>36.029364261810301</v>
      </c>
      <c r="E1343" s="142">
        <f>IF(B1342=B1343,0,MAX(E$4:E1342)+1)</f>
        <v>0</v>
      </c>
      <c r="F1343" s="142">
        <f t="shared" si="254"/>
        <v>2</v>
      </c>
      <c r="G1343" s="142" t="str">
        <f t="shared" si="248"/>
        <v/>
      </c>
      <c r="H1343" s="142" t="str">
        <f t="shared" si="249"/>
        <v/>
      </c>
      <c r="I1343" s="59"/>
      <c r="J1343" s="104"/>
      <c r="K1343" s="59"/>
      <c r="L1343" s="59"/>
      <c r="M1343" s="59"/>
      <c r="N1343" s="44"/>
      <c r="O1343" s="44"/>
      <c r="P1343" s="44"/>
      <c r="Q1343" s="43" t="str">
        <f t="shared" si="246"/>
        <v/>
      </c>
      <c r="R1343" s="60" t="str">
        <f t="shared" si="256"/>
        <v/>
      </c>
      <c r="S1343" s="60" t="str">
        <f t="shared" si="256"/>
        <v/>
      </c>
      <c r="T1343" s="60" t="str">
        <f t="shared" si="256"/>
        <v/>
      </c>
      <c r="U1343" s="60" t="str">
        <f t="shared" si="256"/>
        <v/>
      </c>
      <c r="V1343" s="60" t="str">
        <f t="shared" si="256"/>
        <v/>
      </c>
      <c r="W1343" s="44"/>
      <c r="X1343" s="44" t="str">
        <f t="shared" si="250"/>
        <v/>
      </c>
      <c r="Y1343" s="142" t="str">
        <f t="shared" si="247"/>
        <v/>
      </c>
      <c r="Z1343" s="172" t="str">
        <f t="shared" si="251"/>
        <v/>
      </c>
      <c r="AA1343" s="169" t="str">
        <f>IF(ISNUMBER($Q1343),INDEX($D$1:$D$3663,S1343,1),"")</f>
        <v/>
      </c>
      <c r="AB1343" s="169" t="str">
        <f>IF(ISNUMBER($Q1343),INDEX($D$1:$D$3663,T1343,1),"")</f>
        <v/>
      </c>
      <c r="AC1343" s="169" t="str">
        <f>IF(ISNUMBER($Q1343),INDEX($D$1:$D$3663,U1343,1),"")</f>
        <v/>
      </c>
      <c r="AD1343" s="169" t="str">
        <f>IF(ISNUMBER($Q1343),INDEX($D$1:$D$3663,V1343,1),"")</f>
        <v/>
      </c>
      <c r="AE1343" s="59"/>
      <c r="AF1343" s="177" t="str">
        <f t="shared" si="252"/>
        <v/>
      </c>
      <c r="AG1343" s="178" t="s">
        <v>1403</v>
      </c>
      <c r="AH1343" s="59"/>
      <c r="AI1343" s="163" t="str">
        <f t="shared" si="253"/>
        <v/>
      </c>
      <c r="AJ1343" s="162" t="str">
        <f t="shared" si="255"/>
        <v/>
      </c>
      <c r="AK1343" s="119"/>
      <c r="AL1343" s="59" t="str">
        <f>IF(ISNUMBER($AJ1343),INDEX($Z$4:$AC$3663,$AJ1343,AL$3),"")</f>
        <v/>
      </c>
      <c r="AM1343" s="149" t="str">
        <f>IF(ISNUMBER($AJ1343),INDEX($Z$4:$AC$3663,$AJ1343,AM$3),"")</f>
        <v/>
      </c>
      <c r="AN1343" s="149" t="str">
        <f>IF(ISNUMBER($AJ1343),INDEX($Z$4:$AC$3663,$AJ1343,AN$3),"")</f>
        <v/>
      </c>
      <c r="AO1343" s="59"/>
      <c r="AP1343" s="59"/>
      <c r="AQ1343" s="166"/>
      <c r="AR1343" s="59"/>
      <c r="AS1343" s="59"/>
      <c r="AT1343" s="149"/>
      <c r="AU1343" s="149"/>
      <c r="AV1343" s="149"/>
      <c r="AW1343" s="149"/>
      <c r="AX1343" s="150"/>
      <c r="AY1343" s="151"/>
      <c r="AZ1343" s="59"/>
      <c r="BA1343" s="59"/>
      <c r="BB1343" s="59"/>
      <c r="BC1343" s="59"/>
      <c r="BD1343" s="59"/>
      <c r="BE1343" s="59"/>
      <c r="BF1343" s="43"/>
      <c r="BG1343" s="59"/>
      <c r="BH1343" s="59"/>
      <c r="BI1343" s="59"/>
      <c r="BJ1343" s="59"/>
      <c r="BK1343" s="59"/>
      <c r="BL1343" s="59"/>
      <c r="BM1343" s="59"/>
    </row>
    <row r="1344" spans="1:65" x14ac:dyDescent="0.25">
      <c r="A1344" s="82"/>
      <c r="B1344" s="122" t="s">
        <v>10</v>
      </c>
      <c r="C1344" s="122">
        <v>4260.5</v>
      </c>
      <c r="D1344" s="122">
        <v>36.295188999342301</v>
      </c>
      <c r="E1344" s="142">
        <f>IF(B1343=B1344,0,MAX(E$4:E1343)+1)</f>
        <v>0</v>
      </c>
      <c r="F1344" s="142">
        <f t="shared" si="254"/>
        <v>2</v>
      </c>
      <c r="G1344" s="142" t="str">
        <f t="shared" si="248"/>
        <v/>
      </c>
      <c r="H1344" s="142" t="str">
        <f t="shared" si="249"/>
        <v/>
      </c>
      <c r="I1344" s="59"/>
      <c r="J1344" s="104"/>
      <c r="K1344" s="59"/>
      <c r="L1344" s="59"/>
      <c r="M1344" s="59"/>
      <c r="N1344" s="44"/>
      <c r="O1344" s="44"/>
      <c r="P1344" s="44"/>
      <c r="Q1344" s="43" t="str">
        <f t="shared" si="246"/>
        <v/>
      </c>
      <c r="R1344" s="60" t="str">
        <f t="shared" si="256"/>
        <v/>
      </c>
      <c r="S1344" s="60" t="str">
        <f t="shared" si="256"/>
        <v/>
      </c>
      <c r="T1344" s="60" t="str">
        <f t="shared" si="256"/>
        <v/>
      </c>
      <c r="U1344" s="60" t="str">
        <f t="shared" si="256"/>
        <v/>
      </c>
      <c r="V1344" s="60" t="str">
        <f t="shared" si="256"/>
        <v/>
      </c>
      <c r="W1344" s="44"/>
      <c r="X1344" s="44" t="str">
        <f t="shared" si="250"/>
        <v/>
      </c>
      <c r="Y1344" s="142" t="str">
        <f t="shared" si="247"/>
        <v/>
      </c>
      <c r="Z1344" s="172" t="str">
        <f t="shared" si="251"/>
        <v/>
      </c>
      <c r="AA1344" s="169" t="str">
        <f>IF(ISNUMBER($Q1344),INDEX($D$1:$D$3663,S1344,1),"")</f>
        <v/>
      </c>
      <c r="AB1344" s="169" t="str">
        <f>IF(ISNUMBER($Q1344),INDEX($D$1:$D$3663,T1344,1),"")</f>
        <v/>
      </c>
      <c r="AC1344" s="169" t="str">
        <f>IF(ISNUMBER($Q1344),INDEX($D$1:$D$3663,U1344,1),"")</f>
        <v/>
      </c>
      <c r="AD1344" s="169" t="str">
        <f>IF(ISNUMBER($Q1344),INDEX($D$1:$D$3663,V1344,1),"")</f>
        <v/>
      </c>
      <c r="AE1344" s="59"/>
      <c r="AF1344" s="177" t="str">
        <f t="shared" si="252"/>
        <v/>
      </c>
      <c r="AG1344" s="178" t="s">
        <v>1403</v>
      </c>
      <c r="AH1344" s="59"/>
      <c r="AI1344" s="163" t="str">
        <f t="shared" si="253"/>
        <v/>
      </c>
      <c r="AJ1344" s="162" t="str">
        <f t="shared" si="255"/>
        <v/>
      </c>
      <c r="AK1344" s="119"/>
      <c r="AL1344" s="59" t="str">
        <f>IF(ISNUMBER($AJ1344),INDEX($Z$4:$AC$3663,$AJ1344,AL$3),"")</f>
        <v/>
      </c>
      <c r="AM1344" s="149" t="str">
        <f>IF(ISNUMBER($AJ1344),INDEX($Z$4:$AC$3663,$AJ1344,AM$3),"")</f>
        <v/>
      </c>
      <c r="AN1344" s="149" t="str">
        <f>IF(ISNUMBER($AJ1344),INDEX($Z$4:$AC$3663,$AJ1344,AN$3),"")</f>
        <v/>
      </c>
      <c r="AO1344" s="59"/>
      <c r="AP1344" s="59"/>
      <c r="AQ1344" s="166"/>
      <c r="AR1344" s="59"/>
      <c r="AS1344" s="59"/>
      <c r="AT1344" s="149"/>
      <c r="AU1344" s="149"/>
      <c r="AV1344" s="149"/>
      <c r="AW1344" s="149"/>
      <c r="AX1344" s="150"/>
      <c r="AY1344" s="151"/>
      <c r="AZ1344" s="59"/>
      <c r="BA1344" s="59"/>
      <c r="BB1344" s="59"/>
      <c r="BC1344" s="59"/>
      <c r="BD1344" s="59"/>
      <c r="BE1344" s="59"/>
      <c r="BF1344" s="43"/>
      <c r="BG1344" s="59"/>
      <c r="BH1344" s="59"/>
      <c r="BI1344" s="59"/>
      <c r="BJ1344" s="59"/>
      <c r="BK1344" s="59"/>
      <c r="BL1344" s="59"/>
      <c r="BM1344" s="59"/>
    </row>
    <row r="1345" spans="1:65" x14ac:dyDescent="0.25">
      <c r="A1345" s="82"/>
      <c r="B1345" s="122" t="s">
        <v>10</v>
      </c>
      <c r="C1345" s="122">
        <v>4261.5</v>
      </c>
      <c r="D1345" s="122">
        <v>36.089152431693599</v>
      </c>
      <c r="E1345" s="142">
        <f>IF(B1344=B1345,0,MAX(E$4:E1344)+1)</f>
        <v>0</v>
      </c>
      <c r="F1345" s="142">
        <f t="shared" si="254"/>
        <v>2</v>
      </c>
      <c r="G1345" s="142" t="str">
        <f t="shared" si="248"/>
        <v/>
      </c>
      <c r="H1345" s="142" t="str">
        <f t="shared" si="249"/>
        <v/>
      </c>
      <c r="I1345" s="59"/>
      <c r="J1345" s="104"/>
      <c r="K1345" s="59"/>
      <c r="L1345" s="59"/>
      <c r="M1345" s="59"/>
      <c r="N1345" s="44"/>
      <c r="O1345" s="44"/>
      <c r="P1345" s="44"/>
      <c r="Q1345" s="43" t="str">
        <f t="shared" si="246"/>
        <v/>
      </c>
      <c r="R1345" s="60" t="str">
        <f t="shared" si="256"/>
        <v/>
      </c>
      <c r="S1345" s="60" t="str">
        <f t="shared" si="256"/>
        <v/>
      </c>
      <c r="T1345" s="60" t="str">
        <f t="shared" si="256"/>
        <v/>
      </c>
      <c r="U1345" s="60" t="str">
        <f t="shared" si="256"/>
        <v/>
      </c>
      <c r="V1345" s="60" t="str">
        <f t="shared" si="256"/>
        <v/>
      </c>
      <c r="W1345" s="44"/>
      <c r="X1345" s="44" t="str">
        <f t="shared" si="250"/>
        <v/>
      </c>
      <c r="Y1345" s="142" t="str">
        <f t="shared" si="247"/>
        <v/>
      </c>
      <c r="Z1345" s="172" t="str">
        <f t="shared" si="251"/>
        <v/>
      </c>
      <c r="AA1345" s="169" t="str">
        <f>IF(ISNUMBER($Q1345),INDEX($D$1:$D$3663,S1345,1),"")</f>
        <v/>
      </c>
      <c r="AB1345" s="169" t="str">
        <f>IF(ISNUMBER($Q1345),INDEX($D$1:$D$3663,T1345,1),"")</f>
        <v/>
      </c>
      <c r="AC1345" s="169" t="str">
        <f>IF(ISNUMBER($Q1345),INDEX($D$1:$D$3663,U1345,1),"")</f>
        <v/>
      </c>
      <c r="AD1345" s="169" t="str">
        <f>IF(ISNUMBER($Q1345),INDEX($D$1:$D$3663,V1345,1),"")</f>
        <v/>
      </c>
      <c r="AE1345" s="59"/>
      <c r="AF1345" s="177" t="str">
        <f t="shared" si="252"/>
        <v/>
      </c>
      <c r="AG1345" s="178" t="s">
        <v>1403</v>
      </c>
      <c r="AH1345" s="59"/>
      <c r="AI1345" s="163" t="str">
        <f t="shared" si="253"/>
        <v/>
      </c>
      <c r="AJ1345" s="162" t="str">
        <f t="shared" si="255"/>
        <v/>
      </c>
      <c r="AK1345" s="119"/>
      <c r="AL1345" s="59" t="str">
        <f>IF(ISNUMBER($AJ1345),INDEX($Z$4:$AC$3663,$AJ1345,AL$3),"")</f>
        <v/>
      </c>
      <c r="AM1345" s="149" t="str">
        <f>IF(ISNUMBER($AJ1345),INDEX($Z$4:$AC$3663,$AJ1345,AM$3),"")</f>
        <v/>
      </c>
      <c r="AN1345" s="149" t="str">
        <f>IF(ISNUMBER($AJ1345),INDEX($Z$4:$AC$3663,$AJ1345,AN$3),"")</f>
        <v/>
      </c>
      <c r="AO1345" s="59"/>
      <c r="AP1345" s="59"/>
      <c r="AQ1345" s="166"/>
      <c r="AR1345" s="59"/>
      <c r="AS1345" s="59"/>
      <c r="AT1345" s="149"/>
      <c r="AU1345" s="149"/>
      <c r="AV1345" s="149"/>
      <c r="AW1345" s="149"/>
      <c r="AX1345" s="150"/>
      <c r="AY1345" s="151"/>
      <c r="AZ1345" s="59"/>
      <c r="BA1345" s="59"/>
      <c r="BB1345" s="59"/>
      <c r="BC1345" s="59"/>
      <c r="BD1345" s="59"/>
      <c r="BE1345" s="59"/>
      <c r="BF1345" s="43"/>
      <c r="BG1345" s="59"/>
      <c r="BH1345" s="59"/>
      <c r="BI1345" s="59"/>
      <c r="BJ1345" s="59"/>
      <c r="BK1345" s="59"/>
      <c r="BL1345" s="59"/>
      <c r="BM1345" s="59"/>
    </row>
    <row r="1346" spans="1:65" x14ac:dyDescent="0.25">
      <c r="A1346" s="82"/>
      <c r="B1346" s="122" t="s">
        <v>10</v>
      </c>
      <c r="C1346" s="122">
        <v>4262.5</v>
      </c>
      <c r="D1346" s="122">
        <v>36.141423221020197</v>
      </c>
      <c r="E1346" s="142">
        <f>IF(B1345=B1346,0,MAX(E$4:E1345)+1)</f>
        <v>0</v>
      </c>
      <c r="F1346" s="142">
        <f t="shared" si="254"/>
        <v>2</v>
      </c>
      <c r="G1346" s="142" t="str">
        <f t="shared" si="248"/>
        <v/>
      </c>
      <c r="H1346" s="142" t="str">
        <f t="shared" si="249"/>
        <v/>
      </c>
      <c r="I1346" s="59"/>
      <c r="J1346" s="104"/>
      <c r="K1346" s="59"/>
      <c r="L1346" s="59"/>
      <c r="M1346" s="59"/>
      <c r="N1346" s="44"/>
      <c r="O1346" s="44"/>
      <c r="P1346" s="44"/>
      <c r="Q1346" s="43" t="str">
        <f t="shared" si="246"/>
        <v/>
      </c>
      <c r="R1346" s="60" t="str">
        <f t="shared" si="256"/>
        <v/>
      </c>
      <c r="S1346" s="60" t="str">
        <f t="shared" si="256"/>
        <v/>
      </c>
      <c r="T1346" s="60" t="str">
        <f t="shared" si="256"/>
        <v/>
      </c>
      <c r="U1346" s="60" t="str">
        <f t="shared" si="256"/>
        <v/>
      </c>
      <c r="V1346" s="60" t="str">
        <f t="shared" si="256"/>
        <v/>
      </c>
      <c r="W1346" s="44"/>
      <c r="X1346" s="44" t="str">
        <f t="shared" si="250"/>
        <v/>
      </c>
      <c r="Y1346" s="142" t="str">
        <f t="shared" si="247"/>
        <v/>
      </c>
      <c r="Z1346" s="172" t="str">
        <f t="shared" si="251"/>
        <v/>
      </c>
      <c r="AA1346" s="169" t="str">
        <f>IF(ISNUMBER($Q1346),INDEX($D$1:$D$3663,S1346,1),"")</f>
        <v/>
      </c>
      <c r="AB1346" s="169" t="str">
        <f>IF(ISNUMBER($Q1346),INDEX($D$1:$D$3663,T1346,1),"")</f>
        <v/>
      </c>
      <c r="AC1346" s="169" t="str">
        <f>IF(ISNUMBER($Q1346),INDEX($D$1:$D$3663,U1346,1),"")</f>
        <v/>
      </c>
      <c r="AD1346" s="169" t="str">
        <f>IF(ISNUMBER($Q1346),INDEX($D$1:$D$3663,V1346,1),"")</f>
        <v/>
      </c>
      <c r="AE1346" s="59"/>
      <c r="AF1346" s="177" t="str">
        <f t="shared" si="252"/>
        <v/>
      </c>
      <c r="AG1346" s="178" t="s">
        <v>1403</v>
      </c>
      <c r="AH1346" s="59"/>
      <c r="AI1346" s="163" t="str">
        <f t="shared" si="253"/>
        <v/>
      </c>
      <c r="AJ1346" s="162" t="str">
        <f t="shared" si="255"/>
        <v/>
      </c>
      <c r="AK1346" s="119"/>
      <c r="AL1346" s="59" t="str">
        <f>IF(ISNUMBER($AJ1346),INDEX($Z$4:$AC$3663,$AJ1346,AL$3),"")</f>
        <v/>
      </c>
      <c r="AM1346" s="149" t="str">
        <f>IF(ISNUMBER($AJ1346),INDEX($Z$4:$AC$3663,$AJ1346,AM$3),"")</f>
        <v/>
      </c>
      <c r="AN1346" s="149" t="str">
        <f>IF(ISNUMBER($AJ1346),INDEX($Z$4:$AC$3663,$AJ1346,AN$3),"")</f>
        <v/>
      </c>
      <c r="AO1346" s="59"/>
      <c r="AP1346" s="59"/>
      <c r="AQ1346" s="166"/>
      <c r="AR1346" s="59"/>
      <c r="AS1346" s="59"/>
      <c r="AT1346" s="149"/>
      <c r="AU1346" s="149"/>
      <c r="AV1346" s="149"/>
      <c r="AW1346" s="149"/>
      <c r="AX1346" s="150"/>
      <c r="AY1346" s="151"/>
      <c r="AZ1346" s="59"/>
      <c r="BA1346" s="59"/>
      <c r="BB1346" s="59"/>
      <c r="BC1346" s="59"/>
      <c r="BD1346" s="59"/>
      <c r="BE1346" s="59"/>
      <c r="BF1346" s="43"/>
      <c r="BG1346" s="59"/>
      <c r="BH1346" s="59"/>
      <c r="BI1346" s="59"/>
      <c r="BJ1346" s="59"/>
      <c r="BK1346" s="59"/>
      <c r="BL1346" s="59"/>
      <c r="BM1346" s="59"/>
    </row>
    <row r="1347" spans="1:65" x14ac:dyDescent="0.25">
      <c r="A1347" s="82"/>
      <c r="B1347" s="122" t="s">
        <v>10</v>
      </c>
      <c r="C1347" s="122">
        <v>4263.5</v>
      </c>
      <c r="D1347" s="122">
        <v>36.1388562192788</v>
      </c>
      <c r="E1347" s="142">
        <f>IF(B1346=B1347,0,MAX(E$4:E1346)+1)</f>
        <v>0</v>
      </c>
      <c r="F1347" s="142">
        <f t="shared" si="254"/>
        <v>2</v>
      </c>
      <c r="G1347" s="142" t="str">
        <f t="shared" si="248"/>
        <v/>
      </c>
      <c r="H1347" s="142" t="str">
        <f t="shared" si="249"/>
        <v/>
      </c>
      <c r="I1347" s="59"/>
      <c r="J1347" s="104"/>
      <c r="K1347" s="59"/>
      <c r="L1347" s="59"/>
      <c r="M1347" s="59"/>
      <c r="N1347" s="44"/>
      <c r="O1347" s="44"/>
      <c r="P1347" s="44"/>
      <c r="Q1347" s="43" t="str">
        <f t="shared" si="246"/>
        <v/>
      </c>
      <c r="R1347" s="60" t="str">
        <f t="shared" si="256"/>
        <v/>
      </c>
      <c r="S1347" s="60" t="str">
        <f t="shared" si="256"/>
        <v/>
      </c>
      <c r="T1347" s="60" t="str">
        <f t="shared" si="256"/>
        <v/>
      </c>
      <c r="U1347" s="60" t="str">
        <f t="shared" si="256"/>
        <v/>
      </c>
      <c r="V1347" s="60" t="str">
        <f t="shared" si="256"/>
        <v/>
      </c>
      <c r="W1347" s="44"/>
      <c r="X1347" s="44" t="str">
        <f t="shared" si="250"/>
        <v/>
      </c>
      <c r="Y1347" s="142" t="str">
        <f t="shared" si="247"/>
        <v/>
      </c>
      <c r="Z1347" s="172" t="str">
        <f t="shared" si="251"/>
        <v/>
      </c>
      <c r="AA1347" s="169" t="str">
        <f>IF(ISNUMBER($Q1347),INDEX($D$1:$D$3663,S1347,1),"")</f>
        <v/>
      </c>
      <c r="AB1347" s="169" t="str">
        <f>IF(ISNUMBER($Q1347),INDEX($D$1:$D$3663,T1347,1),"")</f>
        <v/>
      </c>
      <c r="AC1347" s="169" t="str">
        <f>IF(ISNUMBER($Q1347),INDEX($D$1:$D$3663,U1347,1),"")</f>
        <v/>
      </c>
      <c r="AD1347" s="169" t="str">
        <f>IF(ISNUMBER($Q1347),INDEX($D$1:$D$3663,V1347,1),"")</f>
        <v/>
      </c>
      <c r="AE1347" s="59"/>
      <c r="AF1347" s="177" t="str">
        <f t="shared" si="252"/>
        <v/>
      </c>
      <c r="AG1347" s="178" t="s">
        <v>1403</v>
      </c>
      <c r="AH1347" s="59"/>
      <c r="AI1347" s="163" t="str">
        <f t="shared" si="253"/>
        <v/>
      </c>
      <c r="AJ1347" s="162" t="str">
        <f t="shared" si="255"/>
        <v/>
      </c>
      <c r="AK1347" s="119"/>
      <c r="AL1347" s="59" t="str">
        <f>IF(ISNUMBER($AJ1347),INDEX($Z$4:$AC$3663,$AJ1347,AL$3),"")</f>
        <v/>
      </c>
      <c r="AM1347" s="149" t="str">
        <f>IF(ISNUMBER($AJ1347),INDEX($Z$4:$AC$3663,$AJ1347,AM$3),"")</f>
        <v/>
      </c>
      <c r="AN1347" s="149" t="str">
        <f>IF(ISNUMBER($AJ1347),INDEX($Z$4:$AC$3663,$AJ1347,AN$3),"")</f>
        <v/>
      </c>
      <c r="AO1347" s="59"/>
      <c r="AP1347" s="59"/>
      <c r="AQ1347" s="166"/>
      <c r="AR1347" s="59"/>
      <c r="AS1347" s="59"/>
      <c r="AT1347" s="149"/>
      <c r="AU1347" s="149"/>
      <c r="AV1347" s="149"/>
      <c r="AW1347" s="149"/>
      <c r="AX1347" s="150"/>
      <c r="AY1347" s="151"/>
      <c r="AZ1347" s="59"/>
      <c r="BA1347" s="59"/>
      <c r="BB1347" s="59"/>
      <c r="BC1347" s="59"/>
      <c r="BD1347" s="59"/>
      <c r="BE1347" s="59"/>
      <c r="BF1347" s="43"/>
      <c r="BG1347" s="59"/>
      <c r="BH1347" s="59"/>
      <c r="BI1347" s="59"/>
      <c r="BJ1347" s="59"/>
      <c r="BK1347" s="59"/>
      <c r="BL1347" s="59"/>
      <c r="BM1347" s="59"/>
    </row>
    <row r="1348" spans="1:65" x14ac:dyDescent="0.25">
      <c r="A1348" s="82"/>
      <c r="B1348" s="122" t="s">
        <v>10</v>
      </c>
      <c r="C1348" s="122">
        <v>4264.5</v>
      </c>
      <c r="D1348" s="122">
        <v>36.115121658388396</v>
      </c>
      <c r="E1348" s="142">
        <f>IF(B1347=B1348,0,MAX(E$4:E1347)+1)</f>
        <v>0</v>
      </c>
      <c r="F1348" s="142">
        <f t="shared" si="254"/>
        <v>2</v>
      </c>
      <c r="G1348" s="142" t="str">
        <f t="shared" si="248"/>
        <v/>
      </c>
      <c r="H1348" s="142" t="str">
        <f t="shared" si="249"/>
        <v/>
      </c>
      <c r="I1348" s="59"/>
      <c r="J1348" s="104"/>
      <c r="K1348" s="59"/>
      <c r="L1348" s="59"/>
      <c r="M1348" s="59"/>
      <c r="N1348" s="44"/>
      <c r="O1348" s="44"/>
      <c r="P1348" s="44"/>
      <c r="Q1348" s="43" t="str">
        <f t="shared" ref="Q1348:Q1411" si="257">IF(H1348=1,C1348-MIN(C$4:C$3663),"")</f>
        <v/>
      </c>
      <c r="R1348" s="60" t="str">
        <f t="shared" si="256"/>
        <v/>
      </c>
      <c r="S1348" s="60" t="str">
        <f t="shared" si="256"/>
        <v/>
      </c>
      <c r="T1348" s="60" t="str">
        <f t="shared" si="256"/>
        <v/>
      </c>
      <c r="U1348" s="60" t="str">
        <f t="shared" si="256"/>
        <v/>
      </c>
      <c r="V1348" s="60" t="str">
        <f t="shared" si="256"/>
        <v/>
      </c>
      <c r="W1348" s="44"/>
      <c r="X1348" s="44" t="str">
        <f t="shared" si="250"/>
        <v/>
      </c>
      <c r="Y1348" s="142" t="str">
        <f t="shared" ref="Y1348:Y1411" si="258">IF(ISNUMBER(Q1348),C1348,"")</f>
        <v/>
      </c>
      <c r="Z1348" s="172" t="str">
        <f t="shared" si="251"/>
        <v/>
      </c>
      <c r="AA1348" s="169" t="str">
        <f>IF(ISNUMBER($Q1348),INDEX($D$1:$D$3663,S1348,1),"")</f>
        <v/>
      </c>
      <c r="AB1348" s="169" t="str">
        <f>IF(ISNUMBER($Q1348),INDEX($D$1:$D$3663,T1348,1),"")</f>
        <v/>
      </c>
      <c r="AC1348" s="169" t="str">
        <f>IF(ISNUMBER($Q1348),INDEX($D$1:$D$3663,U1348,1),"")</f>
        <v/>
      </c>
      <c r="AD1348" s="169" t="str">
        <f>IF(ISNUMBER($Q1348),INDEX($D$1:$D$3663,V1348,1),"")</f>
        <v/>
      </c>
      <c r="AE1348" s="59"/>
      <c r="AF1348" s="177" t="str">
        <f t="shared" si="252"/>
        <v/>
      </c>
      <c r="AG1348" s="178" t="s">
        <v>1403</v>
      </c>
      <c r="AH1348" s="59"/>
      <c r="AI1348" s="163" t="str">
        <f t="shared" si="253"/>
        <v/>
      </c>
      <c r="AJ1348" s="162" t="str">
        <f t="shared" si="255"/>
        <v/>
      </c>
      <c r="AK1348" s="119"/>
      <c r="AL1348" s="59" t="str">
        <f>IF(ISNUMBER($AJ1348),INDEX($Z$4:$AC$3663,$AJ1348,AL$3),"")</f>
        <v/>
      </c>
      <c r="AM1348" s="149" t="str">
        <f>IF(ISNUMBER($AJ1348),INDEX($Z$4:$AC$3663,$AJ1348,AM$3),"")</f>
        <v/>
      </c>
      <c r="AN1348" s="149" t="str">
        <f>IF(ISNUMBER($AJ1348),INDEX($Z$4:$AC$3663,$AJ1348,AN$3),"")</f>
        <v/>
      </c>
      <c r="AO1348" s="59"/>
      <c r="AP1348" s="59"/>
      <c r="AQ1348" s="166"/>
      <c r="AR1348" s="59"/>
      <c r="AS1348" s="59"/>
      <c r="AT1348" s="149"/>
      <c r="AU1348" s="149"/>
      <c r="AV1348" s="149"/>
      <c r="AW1348" s="149"/>
      <c r="AX1348" s="150"/>
      <c r="AY1348" s="151"/>
      <c r="AZ1348" s="59"/>
      <c r="BA1348" s="59"/>
      <c r="BB1348" s="59"/>
      <c r="BC1348" s="59"/>
      <c r="BD1348" s="59"/>
      <c r="BE1348" s="59"/>
      <c r="BF1348" s="43"/>
      <c r="BG1348" s="59"/>
      <c r="BH1348" s="59"/>
      <c r="BI1348" s="59"/>
      <c r="BJ1348" s="59"/>
      <c r="BK1348" s="59"/>
      <c r="BL1348" s="59"/>
      <c r="BM1348" s="59"/>
    </row>
    <row r="1349" spans="1:65" x14ac:dyDescent="0.25">
      <c r="A1349" s="82"/>
      <c r="B1349" s="122" t="s">
        <v>10</v>
      </c>
      <c r="C1349" s="122">
        <v>4265.5</v>
      </c>
      <c r="D1349" s="122">
        <v>36.027627527113196</v>
      </c>
      <c r="E1349" s="142">
        <f>IF(B1348=B1349,0,MAX(E$4:E1348)+1)</f>
        <v>0</v>
      </c>
      <c r="F1349" s="142">
        <f t="shared" si="254"/>
        <v>2</v>
      </c>
      <c r="G1349" s="142" t="str">
        <f t="shared" ref="G1349:G1412" si="259">IF(E1349&gt;0,ROW(),"")</f>
        <v/>
      </c>
      <c r="H1349" s="142" t="str">
        <f t="shared" ref="H1349:H1412" si="260">IF(B1349=B$4,1,"")</f>
        <v/>
      </c>
      <c r="I1349" s="59"/>
      <c r="J1349" s="104"/>
      <c r="K1349" s="59"/>
      <c r="L1349" s="59"/>
      <c r="M1349" s="59"/>
      <c r="N1349" s="44"/>
      <c r="O1349" s="44"/>
      <c r="P1349" s="44"/>
      <c r="Q1349" s="43" t="str">
        <f t="shared" si="257"/>
        <v/>
      </c>
      <c r="R1349" s="60" t="str">
        <f t="shared" si="256"/>
        <v/>
      </c>
      <c r="S1349" s="60" t="str">
        <f t="shared" si="256"/>
        <v/>
      </c>
      <c r="T1349" s="60" t="str">
        <f t="shared" si="256"/>
        <v/>
      </c>
      <c r="U1349" s="60" t="str">
        <f t="shared" si="256"/>
        <v/>
      </c>
      <c r="V1349" s="60" t="str">
        <f t="shared" si="256"/>
        <v/>
      </c>
      <c r="W1349" s="44"/>
      <c r="X1349" s="44" t="str">
        <f t="shared" ref="X1349:X1412" si="261">IF(ISNUMBER(Y1349),ROW()-X$3,"")</f>
        <v/>
      </c>
      <c r="Y1349" s="142" t="str">
        <f t="shared" si="258"/>
        <v/>
      </c>
      <c r="Z1349" s="172" t="str">
        <f t="shared" ref="Z1349:Z1412" si="262">IF(ISNUMBER($Q1349),INDEX($D$1:$D$3663,R1349,1),"")</f>
        <v/>
      </c>
      <c r="AA1349" s="169" t="str">
        <f>IF(ISNUMBER($Q1349),INDEX($D$1:$D$3663,S1349,1),"")</f>
        <v/>
      </c>
      <c r="AB1349" s="169" t="str">
        <f>IF(ISNUMBER($Q1349),INDEX($D$1:$D$3663,T1349,1),"")</f>
        <v/>
      </c>
      <c r="AC1349" s="169" t="str">
        <f>IF(ISNUMBER($Q1349),INDEX($D$1:$D$3663,U1349,1),"")</f>
        <v/>
      </c>
      <c r="AD1349" s="169" t="str">
        <f>IF(ISNUMBER($Q1349),INDEX($D$1:$D$3663,V1349,1),"")</f>
        <v/>
      </c>
      <c r="AE1349" s="59"/>
      <c r="AF1349" s="177" t="str">
        <f t="shared" ref="AF1349:AF1412" si="263">IF(ISNUMBER(Q1349),Y1349/M$15-M$11,"")</f>
        <v/>
      </c>
      <c r="AG1349" s="178" t="s">
        <v>1403</v>
      </c>
      <c r="AH1349" s="59"/>
      <c r="AI1349" s="163" t="str">
        <f t="shared" ref="AI1349:AI1412" si="264">IF(ROW()-AI$3&lt;=AI$2,ROW()-AI$3,"")</f>
        <v/>
      </c>
      <c r="AJ1349" s="162" t="str">
        <f t="shared" si="255"/>
        <v/>
      </c>
      <c r="AK1349" s="119"/>
      <c r="AL1349" s="59" t="str">
        <f>IF(ISNUMBER($AJ1349),INDEX($Z$4:$AC$3663,$AJ1349,AL$3),"")</f>
        <v/>
      </c>
      <c r="AM1349" s="149" t="str">
        <f>IF(ISNUMBER($AJ1349),INDEX($Z$4:$AC$3663,$AJ1349,AM$3),"")</f>
        <v/>
      </c>
      <c r="AN1349" s="149" t="str">
        <f>IF(ISNUMBER($AJ1349),INDEX($Z$4:$AC$3663,$AJ1349,AN$3),"")</f>
        <v/>
      </c>
      <c r="AO1349" s="59"/>
      <c r="AP1349" s="59"/>
      <c r="AQ1349" s="166"/>
      <c r="AR1349" s="59"/>
      <c r="AS1349" s="59"/>
      <c r="AT1349" s="149"/>
      <c r="AU1349" s="149"/>
      <c r="AV1349" s="149"/>
      <c r="AW1349" s="149"/>
      <c r="AX1349" s="150"/>
      <c r="AY1349" s="151"/>
      <c r="AZ1349" s="59"/>
      <c r="BA1349" s="59"/>
      <c r="BB1349" s="59"/>
      <c r="BC1349" s="59"/>
      <c r="BD1349" s="59"/>
      <c r="BE1349" s="59"/>
      <c r="BF1349" s="43"/>
      <c r="BG1349" s="59"/>
      <c r="BH1349" s="59"/>
      <c r="BI1349" s="59"/>
      <c r="BJ1349" s="59"/>
      <c r="BK1349" s="59"/>
      <c r="BL1349" s="59"/>
      <c r="BM1349" s="59"/>
    </row>
    <row r="1350" spans="1:65" x14ac:dyDescent="0.25">
      <c r="A1350" s="82"/>
      <c r="B1350" s="122" t="s">
        <v>10</v>
      </c>
      <c r="C1350" s="122">
        <v>4266.5</v>
      </c>
      <c r="D1350" s="122">
        <v>36.133055850237596</v>
      </c>
      <c r="E1350" s="142">
        <f>IF(B1349=B1350,0,MAX(E$4:E1349)+1)</f>
        <v>0</v>
      </c>
      <c r="F1350" s="142">
        <f t="shared" si="254"/>
        <v>2</v>
      </c>
      <c r="G1350" s="142" t="str">
        <f t="shared" si="259"/>
        <v/>
      </c>
      <c r="H1350" s="142" t="str">
        <f t="shared" si="260"/>
        <v/>
      </c>
      <c r="I1350" s="59"/>
      <c r="J1350" s="104"/>
      <c r="K1350" s="59"/>
      <c r="L1350" s="59"/>
      <c r="M1350" s="59"/>
      <c r="N1350" s="44"/>
      <c r="O1350" s="44"/>
      <c r="P1350" s="44"/>
      <c r="Q1350" s="43" t="str">
        <f t="shared" si="257"/>
        <v/>
      </c>
      <c r="R1350" s="60" t="str">
        <f t="shared" si="256"/>
        <v/>
      </c>
      <c r="S1350" s="60" t="str">
        <f t="shared" si="256"/>
        <v/>
      </c>
      <c r="T1350" s="60" t="str">
        <f t="shared" si="256"/>
        <v/>
      </c>
      <c r="U1350" s="60" t="str">
        <f t="shared" si="256"/>
        <v/>
      </c>
      <c r="V1350" s="60" t="str">
        <f t="shared" si="256"/>
        <v/>
      </c>
      <c r="W1350" s="44"/>
      <c r="X1350" s="44" t="str">
        <f t="shared" si="261"/>
        <v/>
      </c>
      <c r="Y1350" s="142" t="str">
        <f t="shared" si="258"/>
        <v/>
      </c>
      <c r="Z1350" s="172" t="str">
        <f t="shared" si="262"/>
        <v/>
      </c>
      <c r="AA1350" s="169" t="str">
        <f>IF(ISNUMBER($Q1350),INDEX($D$1:$D$3663,S1350,1),"")</f>
        <v/>
      </c>
      <c r="AB1350" s="169" t="str">
        <f>IF(ISNUMBER($Q1350),INDEX($D$1:$D$3663,T1350,1),"")</f>
        <v/>
      </c>
      <c r="AC1350" s="169" t="str">
        <f>IF(ISNUMBER($Q1350),INDEX($D$1:$D$3663,U1350,1),"")</f>
        <v/>
      </c>
      <c r="AD1350" s="169" t="str">
        <f>IF(ISNUMBER($Q1350),INDEX($D$1:$D$3663,V1350,1),"")</f>
        <v/>
      </c>
      <c r="AE1350" s="59"/>
      <c r="AF1350" s="177" t="str">
        <f t="shared" si="263"/>
        <v/>
      </c>
      <c r="AG1350" s="178" t="s">
        <v>1403</v>
      </c>
      <c r="AH1350" s="59"/>
      <c r="AI1350" s="163" t="str">
        <f t="shared" si="264"/>
        <v/>
      </c>
      <c r="AJ1350" s="162" t="str">
        <f t="shared" si="255"/>
        <v/>
      </c>
      <c r="AK1350" s="119"/>
      <c r="AL1350" s="59" t="str">
        <f>IF(ISNUMBER($AJ1350),INDEX($Z$4:$AC$3663,$AJ1350,AL$3),"")</f>
        <v/>
      </c>
      <c r="AM1350" s="149" t="str">
        <f>IF(ISNUMBER($AJ1350),INDEX($Z$4:$AC$3663,$AJ1350,AM$3),"")</f>
        <v/>
      </c>
      <c r="AN1350" s="149" t="str">
        <f>IF(ISNUMBER($AJ1350),INDEX($Z$4:$AC$3663,$AJ1350,AN$3),"")</f>
        <v/>
      </c>
      <c r="AO1350" s="59"/>
      <c r="AP1350" s="59"/>
      <c r="AQ1350" s="166"/>
      <c r="AR1350" s="59"/>
      <c r="AS1350" s="59"/>
      <c r="AT1350" s="149"/>
      <c r="AU1350" s="149"/>
      <c r="AV1350" s="149"/>
      <c r="AW1350" s="149"/>
      <c r="AX1350" s="150"/>
      <c r="AY1350" s="151"/>
      <c r="AZ1350" s="59"/>
      <c r="BA1350" s="59"/>
      <c r="BB1350" s="59"/>
      <c r="BC1350" s="59"/>
      <c r="BD1350" s="59"/>
      <c r="BE1350" s="59"/>
      <c r="BF1350" s="43"/>
      <c r="BG1350" s="59"/>
      <c r="BH1350" s="59"/>
      <c r="BI1350" s="59"/>
      <c r="BJ1350" s="59"/>
      <c r="BK1350" s="59"/>
      <c r="BL1350" s="59"/>
      <c r="BM1350" s="59"/>
    </row>
    <row r="1351" spans="1:65" x14ac:dyDescent="0.25">
      <c r="A1351" s="82"/>
      <c r="B1351" s="122" t="s">
        <v>10</v>
      </c>
      <c r="C1351" s="122">
        <v>4267.5</v>
      </c>
      <c r="D1351" s="122">
        <v>36.050441471514901</v>
      </c>
      <c r="E1351" s="142">
        <f>IF(B1350=B1351,0,MAX(E$4:E1350)+1)</f>
        <v>0</v>
      </c>
      <c r="F1351" s="142">
        <f t="shared" ref="F1351:F1414" si="265">IF(E1351=0,F1350,E1351)</f>
        <v>2</v>
      </c>
      <c r="G1351" s="142" t="str">
        <f t="shared" si="259"/>
        <v/>
      </c>
      <c r="H1351" s="142" t="str">
        <f t="shared" si="260"/>
        <v/>
      </c>
      <c r="I1351" s="59"/>
      <c r="J1351" s="104"/>
      <c r="K1351" s="59"/>
      <c r="L1351" s="59"/>
      <c r="M1351" s="59"/>
      <c r="N1351" s="44"/>
      <c r="O1351" s="44"/>
      <c r="P1351" s="44"/>
      <c r="Q1351" s="43" t="str">
        <f t="shared" si="257"/>
        <v/>
      </c>
      <c r="R1351" s="60" t="str">
        <f t="shared" si="256"/>
        <v/>
      </c>
      <c r="S1351" s="60" t="str">
        <f t="shared" si="256"/>
        <v/>
      </c>
      <c r="T1351" s="60" t="str">
        <f t="shared" si="256"/>
        <v/>
      </c>
      <c r="U1351" s="60" t="str">
        <f t="shared" si="256"/>
        <v/>
      </c>
      <c r="V1351" s="60" t="str">
        <f t="shared" si="256"/>
        <v/>
      </c>
      <c r="W1351" s="44"/>
      <c r="X1351" s="44" t="str">
        <f t="shared" si="261"/>
        <v/>
      </c>
      <c r="Y1351" s="142" t="str">
        <f t="shared" si="258"/>
        <v/>
      </c>
      <c r="Z1351" s="172" t="str">
        <f t="shared" si="262"/>
        <v/>
      </c>
      <c r="AA1351" s="169" t="str">
        <f>IF(ISNUMBER($Q1351),INDEX($D$1:$D$3663,S1351,1),"")</f>
        <v/>
      </c>
      <c r="AB1351" s="169" t="str">
        <f>IF(ISNUMBER($Q1351),INDEX($D$1:$D$3663,T1351,1),"")</f>
        <v/>
      </c>
      <c r="AC1351" s="169" t="str">
        <f>IF(ISNUMBER($Q1351),INDEX($D$1:$D$3663,U1351,1),"")</f>
        <v/>
      </c>
      <c r="AD1351" s="169" t="str">
        <f>IF(ISNUMBER($Q1351),INDEX($D$1:$D$3663,V1351,1),"")</f>
        <v/>
      </c>
      <c r="AE1351" s="59"/>
      <c r="AF1351" s="177" t="str">
        <f t="shared" si="263"/>
        <v/>
      </c>
      <c r="AG1351" s="178" t="s">
        <v>1403</v>
      </c>
      <c r="AH1351" s="59"/>
      <c r="AI1351" s="163" t="str">
        <f t="shared" si="264"/>
        <v/>
      </c>
      <c r="AJ1351" s="162" t="str">
        <f t="shared" si="255"/>
        <v/>
      </c>
      <c r="AK1351" s="119"/>
      <c r="AL1351" s="59" t="str">
        <f>IF(ISNUMBER($AJ1351),INDEX($Z$4:$AC$3663,$AJ1351,AL$3),"")</f>
        <v/>
      </c>
      <c r="AM1351" s="149" t="str">
        <f>IF(ISNUMBER($AJ1351),INDEX($Z$4:$AC$3663,$AJ1351,AM$3),"")</f>
        <v/>
      </c>
      <c r="AN1351" s="149" t="str">
        <f>IF(ISNUMBER($AJ1351),INDEX($Z$4:$AC$3663,$AJ1351,AN$3),"")</f>
        <v/>
      </c>
      <c r="AO1351" s="59"/>
      <c r="AP1351" s="59"/>
      <c r="AQ1351" s="166"/>
      <c r="AR1351" s="59"/>
      <c r="AS1351" s="59"/>
      <c r="AT1351" s="149"/>
      <c r="AU1351" s="149"/>
      <c r="AV1351" s="149"/>
      <c r="AW1351" s="149"/>
      <c r="AX1351" s="150"/>
      <c r="AY1351" s="151"/>
      <c r="AZ1351" s="59"/>
      <c r="BA1351" s="59"/>
      <c r="BB1351" s="59"/>
      <c r="BC1351" s="59"/>
      <c r="BD1351" s="59"/>
      <c r="BE1351" s="59"/>
      <c r="BF1351" s="43"/>
      <c r="BG1351" s="59"/>
      <c r="BH1351" s="59"/>
      <c r="BI1351" s="59"/>
      <c r="BJ1351" s="59"/>
      <c r="BK1351" s="59"/>
      <c r="BL1351" s="59"/>
      <c r="BM1351" s="59"/>
    </row>
    <row r="1352" spans="1:65" x14ac:dyDescent="0.25">
      <c r="A1352" s="82"/>
      <c r="B1352" s="122" t="s">
        <v>10</v>
      </c>
      <c r="C1352" s="122">
        <v>4268.5</v>
      </c>
      <c r="D1352" s="122">
        <v>36.0829852439173</v>
      </c>
      <c r="E1352" s="142">
        <f>IF(B1351=B1352,0,MAX(E$4:E1351)+1)</f>
        <v>0</v>
      </c>
      <c r="F1352" s="142">
        <f t="shared" si="265"/>
        <v>2</v>
      </c>
      <c r="G1352" s="142" t="str">
        <f t="shared" si="259"/>
        <v/>
      </c>
      <c r="H1352" s="142" t="str">
        <f t="shared" si="260"/>
        <v/>
      </c>
      <c r="I1352" s="59"/>
      <c r="J1352" s="104"/>
      <c r="K1352" s="59"/>
      <c r="L1352" s="59"/>
      <c r="M1352" s="59"/>
      <c r="N1352" s="44"/>
      <c r="O1352" s="44"/>
      <c r="P1352" s="44"/>
      <c r="Q1352" s="43" t="str">
        <f t="shared" si="257"/>
        <v/>
      </c>
      <c r="R1352" s="60" t="str">
        <f t="shared" si="256"/>
        <v/>
      </c>
      <c r="S1352" s="60" t="str">
        <f t="shared" si="256"/>
        <v/>
      </c>
      <c r="T1352" s="60" t="str">
        <f t="shared" si="256"/>
        <v/>
      </c>
      <c r="U1352" s="60" t="str">
        <f t="shared" si="256"/>
        <v/>
      </c>
      <c r="V1352" s="60" t="str">
        <f t="shared" si="256"/>
        <v/>
      </c>
      <c r="W1352" s="44"/>
      <c r="X1352" s="44" t="str">
        <f t="shared" si="261"/>
        <v/>
      </c>
      <c r="Y1352" s="142" t="str">
        <f t="shared" si="258"/>
        <v/>
      </c>
      <c r="Z1352" s="172" t="str">
        <f t="shared" si="262"/>
        <v/>
      </c>
      <c r="AA1352" s="169" t="str">
        <f>IF(ISNUMBER($Q1352),INDEX($D$1:$D$3663,S1352,1),"")</f>
        <v/>
      </c>
      <c r="AB1352" s="169" t="str">
        <f>IF(ISNUMBER($Q1352),INDEX($D$1:$D$3663,T1352,1),"")</f>
        <v/>
      </c>
      <c r="AC1352" s="169" t="str">
        <f>IF(ISNUMBER($Q1352),INDEX($D$1:$D$3663,U1352,1),"")</f>
        <v/>
      </c>
      <c r="AD1352" s="169" t="str">
        <f>IF(ISNUMBER($Q1352),INDEX($D$1:$D$3663,V1352,1),"")</f>
        <v/>
      </c>
      <c r="AE1352" s="59"/>
      <c r="AF1352" s="177" t="str">
        <f t="shared" si="263"/>
        <v/>
      </c>
      <c r="AG1352" s="178" t="s">
        <v>1403</v>
      </c>
      <c r="AH1352" s="59"/>
      <c r="AI1352" s="163" t="str">
        <f t="shared" si="264"/>
        <v/>
      </c>
      <c r="AJ1352" s="162" t="str">
        <f t="shared" si="255"/>
        <v/>
      </c>
      <c r="AK1352" s="119"/>
      <c r="AL1352" s="59" t="str">
        <f>IF(ISNUMBER($AJ1352),INDEX($Z$4:$AC$3663,$AJ1352,AL$3),"")</f>
        <v/>
      </c>
      <c r="AM1352" s="149" t="str">
        <f>IF(ISNUMBER($AJ1352),INDEX($Z$4:$AC$3663,$AJ1352,AM$3),"")</f>
        <v/>
      </c>
      <c r="AN1352" s="149" t="str">
        <f>IF(ISNUMBER($AJ1352),INDEX($Z$4:$AC$3663,$AJ1352,AN$3),"")</f>
        <v/>
      </c>
      <c r="AO1352" s="59"/>
      <c r="AP1352" s="59"/>
      <c r="AQ1352" s="166"/>
      <c r="AR1352" s="59"/>
      <c r="AS1352" s="59"/>
      <c r="AT1352" s="149"/>
      <c r="AU1352" s="149"/>
      <c r="AV1352" s="149"/>
      <c r="AW1352" s="149"/>
      <c r="AX1352" s="150"/>
      <c r="AY1352" s="151"/>
      <c r="AZ1352" s="59"/>
      <c r="BA1352" s="59"/>
      <c r="BB1352" s="59"/>
      <c r="BC1352" s="59"/>
      <c r="BD1352" s="59"/>
      <c r="BE1352" s="59"/>
      <c r="BF1352" s="43"/>
      <c r="BG1352" s="59"/>
      <c r="BH1352" s="59"/>
      <c r="BI1352" s="59"/>
      <c r="BJ1352" s="59"/>
      <c r="BK1352" s="59"/>
      <c r="BL1352" s="59"/>
      <c r="BM1352" s="59"/>
    </row>
    <row r="1353" spans="1:65" x14ac:dyDescent="0.25">
      <c r="A1353" s="82"/>
      <c r="B1353" s="122" t="s">
        <v>10</v>
      </c>
      <c r="C1353" s="122">
        <v>4269.5</v>
      </c>
      <c r="D1353" s="122">
        <v>36.291113326430398</v>
      </c>
      <c r="E1353" s="142">
        <f>IF(B1352=B1353,0,MAX(E$4:E1352)+1)</f>
        <v>0</v>
      </c>
      <c r="F1353" s="142">
        <f t="shared" si="265"/>
        <v>2</v>
      </c>
      <c r="G1353" s="142" t="str">
        <f t="shared" si="259"/>
        <v/>
      </c>
      <c r="H1353" s="142" t="str">
        <f t="shared" si="260"/>
        <v/>
      </c>
      <c r="I1353" s="59"/>
      <c r="J1353" s="104"/>
      <c r="K1353" s="59"/>
      <c r="L1353" s="59"/>
      <c r="M1353" s="59"/>
      <c r="N1353" s="44"/>
      <c r="O1353" s="44"/>
      <c r="P1353" s="44"/>
      <c r="Q1353" s="43" t="str">
        <f t="shared" si="257"/>
        <v/>
      </c>
      <c r="R1353" s="60" t="str">
        <f t="shared" si="256"/>
        <v/>
      </c>
      <c r="S1353" s="60" t="str">
        <f t="shared" si="256"/>
        <v/>
      </c>
      <c r="T1353" s="60" t="str">
        <f t="shared" si="256"/>
        <v/>
      </c>
      <c r="U1353" s="60" t="str">
        <f t="shared" si="256"/>
        <v/>
      </c>
      <c r="V1353" s="60" t="str">
        <f t="shared" si="256"/>
        <v/>
      </c>
      <c r="W1353" s="44"/>
      <c r="X1353" s="44" t="str">
        <f t="shared" si="261"/>
        <v/>
      </c>
      <c r="Y1353" s="142" t="str">
        <f t="shared" si="258"/>
        <v/>
      </c>
      <c r="Z1353" s="172" t="str">
        <f t="shared" si="262"/>
        <v/>
      </c>
      <c r="AA1353" s="169" t="str">
        <f>IF(ISNUMBER($Q1353),INDEX($D$1:$D$3663,S1353,1),"")</f>
        <v/>
      </c>
      <c r="AB1353" s="169" t="str">
        <f>IF(ISNUMBER($Q1353),INDEX($D$1:$D$3663,T1353,1),"")</f>
        <v/>
      </c>
      <c r="AC1353" s="169" t="str">
        <f>IF(ISNUMBER($Q1353),INDEX($D$1:$D$3663,U1353,1),"")</f>
        <v/>
      </c>
      <c r="AD1353" s="169" t="str">
        <f>IF(ISNUMBER($Q1353),INDEX($D$1:$D$3663,V1353,1),"")</f>
        <v/>
      </c>
      <c r="AE1353" s="59"/>
      <c r="AF1353" s="177" t="str">
        <f t="shared" si="263"/>
        <v/>
      </c>
      <c r="AG1353" s="178" t="s">
        <v>1403</v>
      </c>
      <c r="AH1353" s="59"/>
      <c r="AI1353" s="163" t="str">
        <f t="shared" si="264"/>
        <v/>
      </c>
      <c r="AJ1353" s="162" t="str">
        <f t="shared" si="255"/>
        <v/>
      </c>
      <c r="AK1353" s="119"/>
      <c r="AL1353" s="59" t="str">
        <f>IF(ISNUMBER($AJ1353),INDEX($Z$4:$AC$3663,$AJ1353,AL$3),"")</f>
        <v/>
      </c>
      <c r="AM1353" s="149" t="str">
        <f>IF(ISNUMBER($AJ1353),INDEX($Z$4:$AC$3663,$AJ1353,AM$3),"")</f>
        <v/>
      </c>
      <c r="AN1353" s="149" t="str">
        <f>IF(ISNUMBER($AJ1353),INDEX($Z$4:$AC$3663,$AJ1353,AN$3),"")</f>
        <v/>
      </c>
      <c r="AO1353" s="59"/>
      <c r="AP1353" s="59"/>
      <c r="AQ1353" s="166"/>
      <c r="AR1353" s="59"/>
      <c r="AS1353" s="59"/>
      <c r="AT1353" s="149"/>
      <c r="AU1353" s="149"/>
      <c r="AV1353" s="149"/>
      <c r="AW1353" s="149"/>
      <c r="AX1353" s="150"/>
      <c r="AY1353" s="151"/>
      <c r="AZ1353" s="59"/>
      <c r="BA1353" s="59"/>
      <c r="BB1353" s="59"/>
      <c r="BC1353" s="59"/>
      <c r="BD1353" s="59"/>
      <c r="BE1353" s="59"/>
      <c r="BF1353" s="43"/>
      <c r="BG1353" s="59"/>
      <c r="BH1353" s="59"/>
      <c r="BI1353" s="59"/>
      <c r="BJ1353" s="59"/>
      <c r="BK1353" s="59"/>
      <c r="BL1353" s="59"/>
      <c r="BM1353" s="59"/>
    </row>
    <row r="1354" spans="1:65" x14ac:dyDescent="0.25">
      <c r="A1354" s="82"/>
      <c r="B1354" s="122" t="s">
        <v>10</v>
      </c>
      <c r="C1354" s="122">
        <v>4270.5</v>
      </c>
      <c r="D1354" s="122">
        <v>36.055700097327701</v>
      </c>
      <c r="E1354" s="142">
        <f>IF(B1353=B1354,0,MAX(E$4:E1353)+1)</f>
        <v>0</v>
      </c>
      <c r="F1354" s="142">
        <f t="shared" si="265"/>
        <v>2</v>
      </c>
      <c r="G1354" s="142" t="str">
        <f t="shared" si="259"/>
        <v/>
      </c>
      <c r="H1354" s="142" t="str">
        <f t="shared" si="260"/>
        <v/>
      </c>
      <c r="I1354" s="59"/>
      <c r="J1354" s="104"/>
      <c r="K1354" s="59"/>
      <c r="L1354" s="59"/>
      <c r="M1354" s="59"/>
      <c r="N1354" s="44"/>
      <c r="O1354" s="44"/>
      <c r="P1354" s="44"/>
      <c r="Q1354" s="43" t="str">
        <f t="shared" si="257"/>
        <v/>
      </c>
      <c r="R1354" s="60" t="str">
        <f t="shared" si="256"/>
        <v/>
      </c>
      <c r="S1354" s="60" t="str">
        <f t="shared" si="256"/>
        <v/>
      </c>
      <c r="T1354" s="60" t="str">
        <f t="shared" si="256"/>
        <v/>
      </c>
      <c r="U1354" s="60" t="str">
        <f t="shared" si="256"/>
        <v/>
      </c>
      <c r="V1354" s="60" t="str">
        <f t="shared" si="256"/>
        <v/>
      </c>
      <c r="W1354" s="44"/>
      <c r="X1354" s="44" t="str">
        <f t="shared" si="261"/>
        <v/>
      </c>
      <c r="Y1354" s="142" t="str">
        <f t="shared" si="258"/>
        <v/>
      </c>
      <c r="Z1354" s="172" t="str">
        <f t="shared" si="262"/>
        <v/>
      </c>
      <c r="AA1354" s="169" t="str">
        <f>IF(ISNUMBER($Q1354),INDEX($D$1:$D$3663,S1354,1),"")</f>
        <v/>
      </c>
      <c r="AB1354" s="169" t="str">
        <f>IF(ISNUMBER($Q1354),INDEX($D$1:$D$3663,T1354,1),"")</f>
        <v/>
      </c>
      <c r="AC1354" s="169" t="str">
        <f>IF(ISNUMBER($Q1354),INDEX($D$1:$D$3663,U1354,1),"")</f>
        <v/>
      </c>
      <c r="AD1354" s="169" t="str">
        <f>IF(ISNUMBER($Q1354),INDEX($D$1:$D$3663,V1354,1),"")</f>
        <v/>
      </c>
      <c r="AE1354" s="59"/>
      <c r="AF1354" s="177" t="str">
        <f t="shared" si="263"/>
        <v/>
      </c>
      <c r="AG1354" s="178" t="s">
        <v>1403</v>
      </c>
      <c r="AH1354" s="59"/>
      <c r="AI1354" s="163" t="str">
        <f t="shared" si="264"/>
        <v/>
      </c>
      <c r="AJ1354" s="162" t="str">
        <f t="shared" si="255"/>
        <v/>
      </c>
      <c r="AK1354" s="119"/>
      <c r="AL1354" s="59" t="str">
        <f>IF(ISNUMBER($AJ1354),INDEX($Z$4:$AC$3663,$AJ1354,AL$3),"")</f>
        <v/>
      </c>
      <c r="AM1354" s="149" t="str">
        <f>IF(ISNUMBER($AJ1354),INDEX($Z$4:$AC$3663,$AJ1354,AM$3),"")</f>
        <v/>
      </c>
      <c r="AN1354" s="149" t="str">
        <f>IF(ISNUMBER($AJ1354),INDEX($Z$4:$AC$3663,$AJ1354,AN$3),"")</f>
        <v/>
      </c>
      <c r="AO1354" s="59"/>
      <c r="AP1354" s="59"/>
      <c r="AQ1354" s="166"/>
      <c r="AR1354" s="59"/>
      <c r="AS1354" s="59"/>
      <c r="AT1354" s="149"/>
      <c r="AU1354" s="149"/>
      <c r="AV1354" s="149"/>
      <c r="AW1354" s="149"/>
      <c r="AX1354" s="150"/>
      <c r="AY1354" s="151"/>
      <c r="AZ1354" s="59"/>
      <c r="BA1354" s="59"/>
      <c r="BB1354" s="59"/>
      <c r="BC1354" s="59"/>
      <c r="BD1354" s="59"/>
      <c r="BE1354" s="59"/>
      <c r="BF1354" s="43"/>
      <c r="BG1354" s="59"/>
      <c r="BH1354" s="59"/>
      <c r="BI1354" s="59"/>
      <c r="BJ1354" s="59"/>
      <c r="BK1354" s="59"/>
      <c r="BL1354" s="59"/>
      <c r="BM1354" s="59"/>
    </row>
    <row r="1355" spans="1:65" x14ac:dyDescent="0.25">
      <c r="A1355" s="82"/>
      <c r="B1355" s="122" t="s">
        <v>10</v>
      </c>
      <c r="C1355" s="122">
        <v>4271.5</v>
      </c>
      <c r="D1355" s="122">
        <v>36.128534378978301</v>
      </c>
      <c r="E1355" s="142">
        <f>IF(B1354=B1355,0,MAX(E$4:E1354)+1)</f>
        <v>0</v>
      </c>
      <c r="F1355" s="142">
        <f t="shared" si="265"/>
        <v>2</v>
      </c>
      <c r="G1355" s="142" t="str">
        <f t="shared" si="259"/>
        <v/>
      </c>
      <c r="H1355" s="142" t="str">
        <f t="shared" si="260"/>
        <v/>
      </c>
      <c r="I1355" s="59"/>
      <c r="J1355" s="104"/>
      <c r="K1355" s="59"/>
      <c r="L1355" s="59"/>
      <c r="M1355" s="59"/>
      <c r="N1355" s="44"/>
      <c r="O1355" s="44"/>
      <c r="P1355" s="44"/>
      <c r="Q1355" s="43" t="str">
        <f t="shared" si="257"/>
        <v/>
      </c>
      <c r="R1355" s="60" t="str">
        <f t="shared" si="256"/>
        <v/>
      </c>
      <c r="S1355" s="60" t="str">
        <f t="shared" si="256"/>
        <v/>
      </c>
      <c r="T1355" s="60" t="str">
        <f t="shared" si="256"/>
        <v/>
      </c>
      <c r="U1355" s="60" t="str">
        <f t="shared" si="256"/>
        <v/>
      </c>
      <c r="V1355" s="60" t="str">
        <f t="shared" si="256"/>
        <v/>
      </c>
      <c r="W1355" s="44"/>
      <c r="X1355" s="44" t="str">
        <f t="shared" si="261"/>
        <v/>
      </c>
      <c r="Y1355" s="142" t="str">
        <f t="shared" si="258"/>
        <v/>
      </c>
      <c r="Z1355" s="172" t="str">
        <f t="shared" si="262"/>
        <v/>
      </c>
      <c r="AA1355" s="169" t="str">
        <f>IF(ISNUMBER($Q1355),INDEX($D$1:$D$3663,S1355,1),"")</f>
        <v/>
      </c>
      <c r="AB1355" s="169" t="str">
        <f>IF(ISNUMBER($Q1355),INDEX($D$1:$D$3663,T1355,1),"")</f>
        <v/>
      </c>
      <c r="AC1355" s="169" t="str">
        <f>IF(ISNUMBER($Q1355),INDEX($D$1:$D$3663,U1355,1),"")</f>
        <v/>
      </c>
      <c r="AD1355" s="169" t="str">
        <f>IF(ISNUMBER($Q1355),INDEX($D$1:$D$3663,V1355,1),"")</f>
        <v/>
      </c>
      <c r="AE1355" s="59"/>
      <c r="AF1355" s="177" t="str">
        <f t="shared" si="263"/>
        <v/>
      </c>
      <c r="AG1355" s="178" t="s">
        <v>1403</v>
      </c>
      <c r="AH1355" s="59"/>
      <c r="AI1355" s="163" t="str">
        <f t="shared" si="264"/>
        <v/>
      </c>
      <c r="AJ1355" s="162" t="str">
        <f t="shared" si="255"/>
        <v/>
      </c>
      <c r="AK1355" s="119"/>
      <c r="AL1355" s="59" t="str">
        <f>IF(ISNUMBER($AJ1355),INDEX($Z$4:$AC$3663,$AJ1355,AL$3),"")</f>
        <v/>
      </c>
      <c r="AM1355" s="149" t="str">
        <f>IF(ISNUMBER($AJ1355),INDEX($Z$4:$AC$3663,$AJ1355,AM$3),"")</f>
        <v/>
      </c>
      <c r="AN1355" s="149" t="str">
        <f>IF(ISNUMBER($AJ1355),INDEX($Z$4:$AC$3663,$AJ1355,AN$3),"")</f>
        <v/>
      </c>
      <c r="AO1355" s="59"/>
      <c r="AP1355" s="59"/>
      <c r="AQ1355" s="166"/>
      <c r="AR1355" s="59"/>
      <c r="AS1355" s="59"/>
      <c r="AT1355" s="149"/>
      <c r="AU1355" s="149"/>
      <c r="AV1355" s="149"/>
      <c r="AW1355" s="149"/>
      <c r="AX1355" s="150"/>
      <c r="AY1355" s="151"/>
      <c r="AZ1355" s="59"/>
      <c r="BA1355" s="59"/>
      <c r="BB1355" s="59"/>
      <c r="BC1355" s="59"/>
      <c r="BD1355" s="59"/>
      <c r="BE1355" s="59"/>
      <c r="BF1355" s="43"/>
      <c r="BG1355" s="59"/>
      <c r="BH1355" s="59"/>
      <c r="BI1355" s="59"/>
      <c r="BJ1355" s="59"/>
      <c r="BK1355" s="59"/>
      <c r="BL1355" s="59"/>
      <c r="BM1355" s="59"/>
    </row>
    <row r="1356" spans="1:65" x14ac:dyDescent="0.25">
      <c r="A1356" s="82"/>
      <c r="B1356" s="122" t="s">
        <v>10</v>
      </c>
      <c r="C1356" s="122">
        <v>4272.5</v>
      </c>
      <c r="D1356" s="122">
        <v>36.103095268626802</v>
      </c>
      <c r="E1356" s="142">
        <f>IF(B1355=B1356,0,MAX(E$4:E1355)+1)</f>
        <v>0</v>
      </c>
      <c r="F1356" s="142">
        <f t="shared" si="265"/>
        <v>2</v>
      </c>
      <c r="G1356" s="142" t="str">
        <f t="shared" si="259"/>
        <v/>
      </c>
      <c r="H1356" s="142" t="str">
        <f t="shared" si="260"/>
        <v/>
      </c>
      <c r="I1356" s="59"/>
      <c r="J1356" s="104"/>
      <c r="K1356" s="59"/>
      <c r="L1356" s="59"/>
      <c r="M1356" s="59"/>
      <c r="N1356" s="44"/>
      <c r="O1356" s="44"/>
      <c r="P1356" s="44"/>
      <c r="Q1356" s="43" t="str">
        <f t="shared" si="257"/>
        <v/>
      </c>
      <c r="R1356" s="60" t="str">
        <f t="shared" si="256"/>
        <v/>
      </c>
      <c r="S1356" s="60" t="str">
        <f t="shared" si="256"/>
        <v/>
      </c>
      <c r="T1356" s="60" t="str">
        <f t="shared" si="256"/>
        <v/>
      </c>
      <c r="U1356" s="60" t="str">
        <f t="shared" si="256"/>
        <v/>
      </c>
      <c r="V1356" s="60" t="str">
        <f t="shared" si="256"/>
        <v/>
      </c>
      <c r="W1356" s="44"/>
      <c r="X1356" s="44" t="str">
        <f t="shared" si="261"/>
        <v/>
      </c>
      <c r="Y1356" s="142" t="str">
        <f t="shared" si="258"/>
        <v/>
      </c>
      <c r="Z1356" s="172" t="str">
        <f t="shared" si="262"/>
        <v/>
      </c>
      <c r="AA1356" s="169" t="str">
        <f>IF(ISNUMBER($Q1356),INDEX($D$1:$D$3663,S1356,1),"")</f>
        <v/>
      </c>
      <c r="AB1356" s="169" t="str">
        <f>IF(ISNUMBER($Q1356),INDEX($D$1:$D$3663,T1356,1),"")</f>
        <v/>
      </c>
      <c r="AC1356" s="169" t="str">
        <f>IF(ISNUMBER($Q1356),INDEX($D$1:$D$3663,U1356,1),"")</f>
        <v/>
      </c>
      <c r="AD1356" s="169" t="str">
        <f>IF(ISNUMBER($Q1356),INDEX($D$1:$D$3663,V1356,1),"")</f>
        <v/>
      </c>
      <c r="AE1356" s="59"/>
      <c r="AF1356" s="177" t="str">
        <f t="shared" si="263"/>
        <v/>
      </c>
      <c r="AG1356" s="178" t="s">
        <v>1403</v>
      </c>
      <c r="AH1356" s="59"/>
      <c r="AI1356" s="163" t="str">
        <f t="shared" si="264"/>
        <v/>
      </c>
      <c r="AJ1356" s="162" t="str">
        <f t="shared" si="255"/>
        <v/>
      </c>
      <c r="AK1356" s="119"/>
      <c r="AL1356" s="59" t="str">
        <f>IF(ISNUMBER($AJ1356),INDEX($Z$4:$AC$3663,$AJ1356,AL$3),"")</f>
        <v/>
      </c>
      <c r="AM1356" s="149" t="str">
        <f>IF(ISNUMBER($AJ1356),INDEX($Z$4:$AC$3663,$AJ1356,AM$3),"")</f>
        <v/>
      </c>
      <c r="AN1356" s="149" t="str">
        <f>IF(ISNUMBER($AJ1356),INDEX($Z$4:$AC$3663,$AJ1356,AN$3),"")</f>
        <v/>
      </c>
      <c r="AO1356" s="59"/>
      <c r="AP1356" s="59"/>
      <c r="AQ1356" s="166"/>
      <c r="AR1356" s="59"/>
      <c r="AS1356" s="59"/>
      <c r="AT1356" s="149"/>
      <c r="AU1356" s="149"/>
      <c r="AV1356" s="149"/>
      <c r="AW1356" s="149"/>
      <c r="AX1356" s="150"/>
      <c r="AY1356" s="151"/>
      <c r="AZ1356" s="59"/>
      <c r="BA1356" s="59"/>
      <c r="BB1356" s="59"/>
      <c r="BC1356" s="59"/>
      <c r="BD1356" s="59"/>
      <c r="BE1356" s="59"/>
      <c r="BF1356" s="43"/>
      <c r="BG1356" s="59"/>
      <c r="BH1356" s="59"/>
      <c r="BI1356" s="59"/>
      <c r="BJ1356" s="59"/>
      <c r="BK1356" s="59"/>
      <c r="BL1356" s="59"/>
      <c r="BM1356" s="59"/>
    </row>
    <row r="1357" spans="1:65" x14ac:dyDescent="0.25">
      <c r="A1357" s="82"/>
      <c r="B1357" s="122" t="s">
        <v>10</v>
      </c>
      <c r="C1357" s="122">
        <v>4273.5</v>
      </c>
      <c r="D1357" s="122">
        <v>36.052530978743398</v>
      </c>
      <c r="E1357" s="142">
        <f>IF(B1356=B1357,0,MAX(E$4:E1356)+1)</f>
        <v>0</v>
      </c>
      <c r="F1357" s="142">
        <f t="shared" si="265"/>
        <v>2</v>
      </c>
      <c r="G1357" s="142" t="str">
        <f t="shared" si="259"/>
        <v/>
      </c>
      <c r="H1357" s="142" t="str">
        <f t="shared" si="260"/>
        <v/>
      </c>
      <c r="I1357" s="59"/>
      <c r="J1357" s="104"/>
      <c r="K1357" s="59"/>
      <c r="L1357" s="59"/>
      <c r="M1357" s="59"/>
      <c r="N1357" s="44"/>
      <c r="O1357" s="44"/>
      <c r="P1357" s="44"/>
      <c r="Q1357" s="43" t="str">
        <f t="shared" si="257"/>
        <v/>
      </c>
      <c r="R1357" s="60" t="str">
        <f t="shared" si="256"/>
        <v/>
      </c>
      <c r="S1357" s="60" t="str">
        <f t="shared" si="256"/>
        <v/>
      </c>
      <c r="T1357" s="60" t="str">
        <f t="shared" si="256"/>
        <v/>
      </c>
      <c r="U1357" s="60" t="str">
        <f t="shared" si="256"/>
        <v/>
      </c>
      <c r="V1357" s="60" t="str">
        <f t="shared" si="256"/>
        <v/>
      </c>
      <c r="W1357" s="44"/>
      <c r="X1357" s="44" t="str">
        <f t="shared" si="261"/>
        <v/>
      </c>
      <c r="Y1357" s="142" t="str">
        <f t="shared" si="258"/>
        <v/>
      </c>
      <c r="Z1357" s="172" t="str">
        <f t="shared" si="262"/>
        <v/>
      </c>
      <c r="AA1357" s="169" t="str">
        <f>IF(ISNUMBER($Q1357),INDEX($D$1:$D$3663,S1357,1),"")</f>
        <v/>
      </c>
      <c r="AB1357" s="169" t="str">
        <f>IF(ISNUMBER($Q1357),INDEX($D$1:$D$3663,T1357,1),"")</f>
        <v/>
      </c>
      <c r="AC1357" s="169" t="str">
        <f>IF(ISNUMBER($Q1357),INDEX($D$1:$D$3663,U1357,1),"")</f>
        <v/>
      </c>
      <c r="AD1357" s="169" t="str">
        <f>IF(ISNUMBER($Q1357),INDEX($D$1:$D$3663,V1357,1),"")</f>
        <v/>
      </c>
      <c r="AE1357" s="59"/>
      <c r="AF1357" s="177" t="str">
        <f t="shared" si="263"/>
        <v/>
      </c>
      <c r="AG1357" s="178" t="s">
        <v>1403</v>
      </c>
      <c r="AH1357" s="59"/>
      <c r="AI1357" s="163" t="str">
        <f t="shared" si="264"/>
        <v/>
      </c>
      <c r="AJ1357" s="162" t="str">
        <f t="shared" si="255"/>
        <v/>
      </c>
      <c r="AK1357" s="119"/>
      <c r="AL1357" s="59" t="str">
        <f>IF(ISNUMBER($AJ1357),INDEX($Z$4:$AC$3663,$AJ1357,AL$3),"")</f>
        <v/>
      </c>
      <c r="AM1357" s="149" t="str">
        <f>IF(ISNUMBER($AJ1357),INDEX($Z$4:$AC$3663,$AJ1357,AM$3),"")</f>
        <v/>
      </c>
      <c r="AN1357" s="149" t="str">
        <f>IF(ISNUMBER($AJ1357),INDEX($Z$4:$AC$3663,$AJ1357,AN$3),"")</f>
        <v/>
      </c>
      <c r="AO1357" s="59"/>
      <c r="AP1357" s="59"/>
      <c r="AQ1357" s="166"/>
      <c r="AR1357" s="59"/>
      <c r="AS1357" s="59"/>
      <c r="AT1357" s="149"/>
      <c r="AU1357" s="149"/>
      <c r="AV1357" s="149"/>
      <c r="AW1357" s="149"/>
      <c r="AX1357" s="150"/>
      <c r="AY1357" s="151"/>
      <c r="AZ1357" s="59"/>
      <c r="BA1357" s="59"/>
      <c r="BB1357" s="59"/>
      <c r="BC1357" s="59"/>
      <c r="BD1357" s="59"/>
      <c r="BE1357" s="59"/>
      <c r="BF1357" s="43"/>
      <c r="BG1357" s="59"/>
      <c r="BH1357" s="59"/>
      <c r="BI1357" s="59"/>
      <c r="BJ1357" s="59"/>
      <c r="BK1357" s="59"/>
      <c r="BL1357" s="59"/>
      <c r="BM1357" s="59"/>
    </row>
    <row r="1358" spans="1:65" x14ac:dyDescent="0.25">
      <c r="A1358" s="82"/>
      <c r="B1358" s="122" t="s">
        <v>10</v>
      </c>
      <c r="C1358" s="122">
        <v>4274.5</v>
      </c>
      <c r="D1358" s="122">
        <v>36.084037709663697</v>
      </c>
      <c r="E1358" s="142">
        <f>IF(B1357=B1358,0,MAX(E$4:E1357)+1)</f>
        <v>0</v>
      </c>
      <c r="F1358" s="142">
        <f t="shared" si="265"/>
        <v>2</v>
      </c>
      <c r="G1358" s="142" t="str">
        <f t="shared" si="259"/>
        <v/>
      </c>
      <c r="H1358" s="142" t="str">
        <f t="shared" si="260"/>
        <v/>
      </c>
      <c r="I1358" s="59"/>
      <c r="J1358" s="104"/>
      <c r="K1358" s="59"/>
      <c r="L1358" s="59"/>
      <c r="M1358" s="59"/>
      <c r="N1358" s="44"/>
      <c r="O1358" s="44"/>
      <c r="P1358" s="44"/>
      <c r="Q1358" s="43" t="str">
        <f t="shared" si="257"/>
        <v/>
      </c>
      <c r="R1358" s="60" t="str">
        <f t="shared" si="256"/>
        <v/>
      </c>
      <c r="S1358" s="60" t="str">
        <f t="shared" si="256"/>
        <v/>
      </c>
      <c r="T1358" s="60" t="str">
        <f t="shared" si="256"/>
        <v/>
      </c>
      <c r="U1358" s="60" t="str">
        <f t="shared" si="256"/>
        <v/>
      </c>
      <c r="V1358" s="60" t="str">
        <f t="shared" si="256"/>
        <v/>
      </c>
      <c r="W1358" s="44"/>
      <c r="X1358" s="44" t="str">
        <f t="shared" si="261"/>
        <v/>
      </c>
      <c r="Y1358" s="142" t="str">
        <f t="shared" si="258"/>
        <v/>
      </c>
      <c r="Z1358" s="172" t="str">
        <f t="shared" si="262"/>
        <v/>
      </c>
      <c r="AA1358" s="169" t="str">
        <f>IF(ISNUMBER($Q1358),INDEX($D$1:$D$3663,S1358,1),"")</f>
        <v/>
      </c>
      <c r="AB1358" s="169" t="str">
        <f>IF(ISNUMBER($Q1358),INDEX($D$1:$D$3663,T1358,1),"")</f>
        <v/>
      </c>
      <c r="AC1358" s="169" t="str">
        <f>IF(ISNUMBER($Q1358),INDEX($D$1:$D$3663,U1358,1),"")</f>
        <v/>
      </c>
      <c r="AD1358" s="169" t="str">
        <f>IF(ISNUMBER($Q1358),INDEX($D$1:$D$3663,V1358,1),"")</f>
        <v/>
      </c>
      <c r="AE1358" s="59"/>
      <c r="AF1358" s="177" t="str">
        <f t="shared" si="263"/>
        <v/>
      </c>
      <c r="AG1358" s="178" t="s">
        <v>1403</v>
      </c>
      <c r="AH1358" s="59"/>
      <c r="AI1358" s="163" t="str">
        <f t="shared" si="264"/>
        <v/>
      </c>
      <c r="AJ1358" s="162" t="str">
        <f t="shared" si="255"/>
        <v/>
      </c>
      <c r="AK1358" s="119"/>
      <c r="AL1358" s="59" t="str">
        <f>IF(ISNUMBER($AJ1358),INDEX($Z$4:$AC$3663,$AJ1358,AL$3),"")</f>
        <v/>
      </c>
      <c r="AM1358" s="149" t="str">
        <f>IF(ISNUMBER($AJ1358),INDEX($Z$4:$AC$3663,$AJ1358,AM$3),"")</f>
        <v/>
      </c>
      <c r="AN1358" s="149" t="str">
        <f>IF(ISNUMBER($AJ1358),INDEX($Z$4:$AC$3663,$AJ1358,AN$3),"")</f>
        <v/>
      </c>
      <c r="AO1358" s="59"/>
      <c r="AP1358" s="59"/>
      <c r="AQ1358" s="166"/>
      <c r="AR1358" s="59"/>
      <c r="AS1358" s="59"/>
      <c r="AT1358" s="149"/>
      <c r="AU1358" s="149"/>
      <c r="AV1358" s="149"/>
      <c r="AW1358" s="149"/>
      <c r="AX1358" s="150"/>
      <c r="AY1358" s="151"/>
      <c r="AZ1358" s="59"/>
      <c r="BA1358" s="59"/>
      <c r="BB1358" s="59"/>
      <c r="BC1358" s="59"/>
      <c r="BD1358" s="59"/>
      <c r="BE1358" s="59"/>
      <c r="BF1358" s="43"/>
      <c r="BG1358" s="59"/>
      <c r="BH1358" s="59"/>
      <c r="BI1358" s="59"/>
      <c r="BJ1358" s="59"/>
      <c r="BK1358" s="59"/>
      <c r="BL1358" s="59"/>
      <c r="BM1358" s="59"/>
    </row>
    <row r="1359" spans="1:65" x14ac:dyDescent="0.25">
      <c r="A1359" s="82"/>
      <c r="B1359" s="122" t="s">
        <v>10</v>
      </c>
      <c r="C1359" s="122">
        <v>4275.5</v>
      </c>
      <c r="D1359" s="122">
        <v>35.922375199885899</v>
      </c>
      <c r="E1359" s="142">
        <f>IF(B1358=B1359,0,MAX(E$4:E1358)+1)</f>
        <v>0</v>
      </c>
      <c r="F1359" s="142">
        <f t="shared" si="265"/>
        <v>2</v>
      </c>
      <c r="G1359" s="142" t="str">
        <f t="shared" si="259"/>
        <v/>
      </c>
      <c r="H1359" s="142" t="str">
        <f t="shared" si="260"/>
        <v/>
      </c>
      <c r="I1359" s="59"/>
      <c r="J1359" s="104"/>
      <c r="K1359" s="59"/>
      <c r="L1359" s="59"/>
      <c r="M1359" s="59"/>
      <c r="N1359" s="44"/>
      <c r="O1359" s="44"/>
      <c r="P1359" s="44"/>
      <c r="Q1359" s="43" t="str">
        <f t="shared" si="257"/>
        <v/>
      </c>
      <c r="R1359" s="60" t="str">
        <f t="shared" si="256"/>
        <v/>
      </c>
      <c r="S1359" s="60" t="str">
        <f t="shared" si="256"/>
        <v/>
      </c>
      <c r="T1359" s="60" t="str">
        <f t="shared" si="256"/>
        <v/>
      </c>
      <c r="U1359" s="60" t="str">
        <f t="shared" si="256"/>
        <v/>
      </c>
      <c r="V1359" s="60" t="str">
        <f t="shared" si="256"/>
        <v/>
      </c>
      <c r="W1359" s="44"/>
      <c r="X1359" s="44" t="str">
        <f t="shared" si="261"/>
        <v/>
      </c>
      <c r="Y1359" s="142" t="str">
        <f t="shared" si="258"/>
        <v/>
      </c>
      <c r="Z1359" s="172" t="str">
        <f t="shared" si="262"/>
        <v/>
      </c>
      <c r="AA1359" s="169" t="str">
        <f>IF(ISNUMBER($Q1359),INDEX($D$1:$D$3663,S1359,1),"")</f>
        <v/>
      </c>
      <c r="AB1359" s="169" t="str">
        <f>IF(ISNUMBER($Q1359),INDEX($D$1:$D$3663,T1359,1),"")</f>
        <v/>
      </c>
      <c r="AC1359" s="169" t="str">
        <f>IF(ISNUMBER($Q1359),INDEX($D$1:$D$3663,U1359,1),"")</f>
        <v/>
      </c>
      <c r="AD1359" s="169" t="str">
        <f>IF(ISNUMBER($Q1359),INDEX($D$1:$D$3663,V1359,1),"")</f>
        <v/>
      </c>
      <c r="AE1359" s="59"/>
      <c r="AF1359" s="177" t="str">
        <f t="shared" si="263"/>
        <v/>
      </c>
      <c r="AG1359" s="178" t="s">
        <v>1403</v>
      </c>
      <c r="AH1359" s="59"/>
      <c r="AI1359" s="163" t="str">
        <f t="shared" si="264"/>
        <v/>
      </c>
      <c r="AJ1359" s="162" t="str">
        <f t="shared" si="255"/>
        <v/>
      </c>
      <c r="AK1359" s="119"/>
      <c r="AL1359" s="59" t="str">
        <f>IF(ISNUMBER($AJ1359),INDEX($Z$4:$AC$3663,$AJ1359,AL$3),"")</f>
        <v/>
      </c>
      <c r="AM1359" s="149" t="str">
        <f>IF(ISNUMBER($AJ1359),INDEX($Z$4:$AC$3663,$AJ1359,AM$3),"")</f>
        <v/>
      </c>
      <c r="AN1359" s="149" t="str">
        <f>IF(ISNUMBER($AJ1359),INDEX($Z$4:$AC$3663,$AJ1359,AN$3),"")</f>
        <v/>
      </c>
      <c r="AO1359" s="59"/>
      <c r="AP1359" s="59"/>
      <c r="AQ1359" s="166"/>
      <c r="AR1359" s="59"/>
      <c r="AS1359" s="59"/>
      <c r="AT1359" s="149"/>
      <c r="AU1359" s="149"/>
      <c r="AV1359" s="149"/>
      <c r="AW1359" s="149"/>
      <c r="AX1359" s="150"/>
      <c r="AY1359" s="151"/>
      <c r="AZ1359" s="59"/>
      <c r="BA1359" s="59"/>
      <c r="BB1359" s="59"/>
      <c r="BC1359" s="59"/>
      <c r="BD1359" s="59"/>
      <c r="BE1359" s="59"/>
      <c r="BF1359" s="43"/>
      <c r="BG1359" s="59"/>
      <c r="BH1359" s="59"/>
      <c r="BI1359" s="59"/>
      <c r="BJ1359" s="59"/>
      <c r="BK1359" s="59"/>
      <c r="BL1359" s="59"/>
      <c r="BM1359" s="59"/>
    </row>
    <row r="1360" spans="1:65" x14ac:dyDescent="0.25">
      <c r="A1360" s="82"/>
      <c r="B1360" s="122" t="s">
        <v>10</v>
      </c>
      <c r="C1360" s="122">
        <v>4276.5</v>
      </c>
      <c r="D1360" s="122">
        <v>35.891989875865399</v>
      </c>
      <c r="E1360" s="142">
        <f>IF(B1359=B1360,0,MAX(E$4:E1359)+1)</f>
        <v>0</v>
      </c>
      <c r="F1360" s="142">
        <f t="shared" si="265"/>
        <v>2</v>
      </c>
      <c r="G1360" s="142" t="str">
        <f t="shared" si="259"/>
        <v/>
      </c>
      <c r="H1360" s="142" t="str">
        <f t="shared" si="260"/>
        <v/>
      </c>
      <c r="I1360" s="59"/>
      <c r="J1360" s="104"/>
      <c r="K1360" s="59"/>
      <c r="L1360" s="59"/>
      <c r="M1360" s="59"/>
      <c r="N1360" s="44"/>
      <c r="O1360" s="44"/>
      <c r="P1360" s="44"/>
      <c r="Q1360" s="43" t="str">
        <f t="shared" si="257"/>
        <v/>
      </c>
      <c r="R1360" s="60" t="str">
        <f t="shared" si="256"/>
        <v/>
      </c>
      <c r="S1360" s="60" t="str">
        <f t="shared" si="256"/>
        <v/>
      </c>
      <c r="T1360" s="60" t="str">
        <f t="shared" si="256"/>
        <v/>
      </c>
      <c r="U1360" s="60" t="str">
        <f t="shared" si="256"/>
        <v/>
      </c>
      <c r="V1360" s="60" t="str">
        <f t="shared" si="256"/>
        <v/>
      </c>
      <c r="W1360" s="44"/>
      <c r="X1360" s="44" t="str">
        <f t="shared" si="261"/>
        <v/>
      </c>
      <c r="Y1360" s="142" t="str">
        <f t="shared" si="258"/>
        <v/>
      </c>
      <c r="Z1360" s="172" t="str">
        <f t="shared" si="262"/>
        <v/>
      </c>
      <c r="AA1360" s="169" t="str">
        <f>IF(ISNUMBER($Q1360),INDEX($D$1:$D$3663,S1360,1),"")</f>
        <v/>
      </c>
      <c r="AB1360" s="169" t="str">
        <f>IF(ISNUMBER($Q1360),INDEX($D$1:$D$3663,T1360,1),"")</f>
        <v/>
      </c>
      <c r="AC1360" s="169" t="str">
        <f>IF(ISNUMBER($Q1360),INDEX($D$1:$D$3663,U1360,1),"")</f>
        <v/>
      </c>
      <c r="AD1360" s="169" t="str">
        <f>IF(ISNUMBER($Q1360),INDEX($D$1:$D$3663,V1360,1),"")</f>
        <v/>
      </c>
      <c r="AE1360" s="59"/>
      <c r="AF1360" s="177" t="str">
        <f t="shared" si="263"/>
        <v/>
      </c>
      <c r="AG1360" s="178" t="s">
        <v>1403</v>
      </c>
      <c r="AH1360" s="59"/>
      <c r="AI1360" s="163" t="str">
        <f t="shared" si="264"/>
        <v/>
      </c>
      <c r="AJ1360" s="162" t="str">
        <f t="shared" si="255"/>
        <v/>
      </c>
      <c r="AK1360" s="119"/>
      <c r="AL1360" s="59" t="str">
        <f>IF(ISNUMBER($AJ1360),INDEX($Z$4:$AC$3663,$AJ1360,AL$3),"")</f>
        <v/>
      </c>
      <c r="AM1360" s="149" t="str">
        <f>IF(ISNUMBER($AJ1360),INDEX($Z$4:$AC$3663,$AJ1360,AM$3),"")</f>
        <v/>
      </c>
      <c r="AN1360" s="149" t="str">
        <f>IF(ISNUMBER($AJ1360),INDEX($Z$4:$AC$3663,$AJ1360,AN$3),"")</f>
        <v/>
      </c>
      <c r="AO1360" s="59"/>
      <c r="AP1360" s="59"/>
      <c r="AQ1360" s="166"/>
      <c r="AR1360" s="59"/>
      <c r="AS1360" s="59"/>
      <c r="AT1360" s="149"/>
      <c r="AU1360" s="149"/>
      <c r="AV1360" s="149"/>
      <c r="AW1360" s="149"/>
      <c r="AX1360" s="150"/>
      <c r="AY1360" s="151"/>
      <c r="AZ1360" s="59"/>
      <c r="BA1360" s="59"/>
      <c r="BB1360" s="59"/>
      <c r="BC1360" s="59"/>
      <c r="BD1360" s="59"/>
      <c r="BE1360" s="59"/>
      <c r="BF1360" s="43"/>
      <c r="BG1360" s="59"/>
      <c r="BH1360" s="59"/>
      <c r="BI1360" s="59"/>
      <c r="BJ1360" s="59"/>
      <c r="BK1360" s="59"/>
      <c r="BL1360" s="59"/>
      <c r="BM1360" s="59"/>
    </row>
    <row r="1361" spans="1:65" x14ac:dyDescent="0.25">
      <c r="A1361" s="82"/>
      <c r="B1361" s="122" t="s">
        <v>10</v>
      </c>
      <c r="C1361" s="122">
        <v>4277.5</v>
      </c>
      <c r="D1361" s="122">
        <v>36.008683723166101</v>
      </c>
      <c r="E1361" s="142">
        <f>IF(B1360=B1361,0,MAX(E$4:E1360)+1)</f>
        <v>0</v>
      </c>
      <c r="F1361" s="142">
        <f t="shared" si="265"/>
        <v>2</v>
      </c>
      <c r="G1361" s="142" t="str">
        <f t="shared" si="259"/>
        <v/>
      </c>
      <c r="H1361" s="142" t="str">
        <f t="shared" si="260"/>
        <v/>
      </c>
      <c r="I1361" s="59"/>
      <c r="J1361" s="104"/>
      <c r="K1361" s="59"/>
      <c r="L1361" s="59"/>
      <c r="M1361" s="59"/>
      <c r="N1361" s="44"/>
      <c r="O1361" s="44"/>
      <c r="P1361" s="44"/>
      <c r="Q1361" s="43" t="str">
        <f t="shared" si="257"/>
        <v/>
      </c>
      <c r="R1361" s="60" t="str">
        <f t="shared" si="256"/>
        <v/>
      </c>
      <c r="S1361" s="60" t="str">
        <f t="shared" si="256"/>
        <v/>
      </c>
      <c r="T1361" s="60" t="str">
        <f t="shared" si="256"/>
        <v/>
      </c>
      <c r="U1361" s="60" t="str">
        <f t="shared" si="256"/>
        <v/>
      </c>
      <c r="V1361" s="60" t="str">
        <f t="shared" si="256"/>
        <v/>
      </c>
      <c r="W1361" s="44"/>
      <c r="X1361" s="44" t="str">
        <f t="shared" si="261"/>
        <v/>
      </c>
      <c r="Y1361" s="142" t="str">
        <f t="shared" si="258"/>
        <v/>
      </c>
      <c r="Z1361" s="172" t="str">
        <f t="shared" si="262"/>
        <v/>
      </c>
      <c r="AA1361" s="169" t="str">
        <f>IF(ISNUMBER($Q1361),INDEX($D$1:$D$3663,S1361,1),"")</f>
        <v/>
      </c>
      <c r="AB1361" s="169" t="str">
        <f>IF(ISNUMBER($Q1361),INDEX($D$1:$D$3663,T1361,1),"")</f>
        <v/>
      </c>
      <c r="AC1361" s="169" t="str">
        <f>IF(ISNUMBER($Q1361),INDEX($D$1:$D$3663,U1361,1),"")</f>
        <v/>
      </c>
      <c r="AD1361" s="169" t="str">
        <f>IF(ISNUMBER($Q1361),INDEX($D$1:$D$3663,V1361,1),"")</f>
        <v/>
      </c>
      <c r="AE1361" s="59"/>
      <c r="AF1361" s="177" t="str">
        <f t="shared" si="263"/>
        <v/>
      </c>
      <c r="AG1361" s="178" t="s">
        <v>1403</v>
      </c>
      <c r="AH1361" s="59"/>
      <c r="AI1361" s="163" t="str">
        <f t="shared" si="264"/>
        <v/>
      </c>
      <c r="AJ1361" s="162" t="str">
        <f t="shared" si="255"/>
        <v/>
      </c>
      <c r="AK1361" s="119"/>
      <c r="AL1361" s="59" t="str">
        <f>IF(ISNUMBER($AJ1361),INDEX($Z$4:$AC$3663,$AJ1361,AL$3),"")</f>
        <v/>
      </c>
      <c r="AM1361" s="149" t="str">
        <f>IF(ISNUMBER($AJ1361),INDEX($Z$4:$AC$3663,$AJ1361,AM$3),"")</f>
        <v/>
      </c>
      <c r="AN1361" s="149" t="str">
        <f>IF(ISNUMBER($AJ1361),INDEX($Z$4:$AC$3663,$AJ1361,AN$3),"")</f>
        <v/>
      </c>
      <c r="AO1361" s="59"/>
      <c r="AP1361" s="59"/>
      <c r="AQ1361" s="166"/>
      <c r="AR1361" s="59"/>
      <c r="AS1361" s="59"/>
      <c r="AT1361" s="149"/>
      <c r="AU1361" s="149"/>
      <c r="AV1361" s="149"/>
      <c r="AW1361" s="149"/>
      <c r="AX1361" s="150"/>
      <c r="AY1361" s="151"/>
      <c r="AZ1361" s="59"/>
      <c r="BA1361" s="59"/>
      <c r="BB1361" s="59"/>
      <c r="BC1361" s="59"/>
      <c r="BD1361" s="59"/>
      <c r="BE1361" s="59"/>
      <c r="BF1361" s="43"/>
      <c r="BG1361" s="59"/>
      <c r="BH1361" s="59"/>
      <c r="BI1361" s="59"/>
      <c r="BJ1361" s="59"/>
      <c r="BK1361" s="59"/>
      <c r="BL1361" s="59"/>
      <c r="BM1361" s="59"/>
    </row>
    <row r="1362" spans="1:65" x14ac:dyDescent="0.25">
      <c r="A1362" s="82"/>
      <c r="B1362" s="122" t="s">
        <v>10</v>
      </c>
      <c r="C1362" s="122">
        <v>4278.5</v>
      </c>
      <c r="D1362" s="122">
        <v>36.018829196516698</v>
      </c>
      <c r="E1362" s="142">
        <f>IF(B1361=B1362,0,MAX(E$4:E1361)+1)</f>
        <v>0</v>
      </c>
      <c r="F1362" s="142">
        <f t="shared" si="265"/>
        <v>2</v>
      </c>
      <c r="G1362" s="142" t="str">
        <f t="shared" si="259"/>
        <v/>
      </c>
      <c r="H1362" s="142" t="str">
        <f t="shared" si="260"/>
        <v/>
      </c>
      <c r="I1362" s="59"/>
      <c r="J1362" s="104"/>
      <c r="K1362" s="59"/>
      <c r="L1362" s="59"/>
      <c r="M1362" s="59"/>
      <c r="N1362" s="44"/>
      <c r="O1362" s="44"/>
      <c r="P1362" s="44"/>
      <c r="Q1362" s="43" t="str">
        <f t="shared" si="257"/>
        <v/>
      </c>
      <c r="R1362" s="60" t="str">
        <f t="shared" si="256"/>
        <v/>
      </c>
      <c r="S1362" s="60" t="str">
        <f t="shared" si="256"/>
        <v/>
      </c>
      <c r="T1362" s="60" t="str">
        <f t="shared" si="256"/>
        <v/>
      </c>
      <c r="U1362" s="60" t="str">
        <f t="shared" si="256"/>
        <v/>
      </c>
      <c r="V1362" s="60" t="str">
        <f t="shared" si="256"/>
        <v/>
      </c>
      <c r="W1362" s="44"/>
      <c r="X1362" s="44" t="str">
        <f t="shared" si="261"/>
        <v/>
      </c>
      <c r="Y1362" s="142" t="str">
        <f t="shared" si="258"/>
        <v/>
      </c>
      <c r="Z1362" s="172" t="str">
        <f t="shared" si="262"/>
        <v/>
      </c>
      <c r="AA1362" s="169" t="str">
        <f>IF(ISNUMBER($Q1362),INDEX($D$1:$D$3663,S1362,1),"")</f>
        <v/>
      </c>
      <c r="AB1362" s="169" t="str">
        <f>IF(ISNUMBER($Q1362),INDEX($D$1:$D$3663,T1362,1),"")</f>
        <v/>
      </c>
      <c r="AC1362" s="169" t="str">
        <f>IF(ISNUMBER($Q1362),INDEX($D$1:$D$3663,U1362,1),"")</f>
        <v/>
      </c>
      <c r="AD1362" s="169" t="str">
        <f>IF(ISNUMBER($Q1362),INDEX($D$1:$D$3663,V1362,1),"")</f>
        <v/>
      </c>
      <c r="AE1362" s="59"/>
      <c r="AF1362" s="177" t="str">
        <f t="shared" si="263"/>
        <v/>
      </c>
      <c r="AG1362" s="178" t="s">
        <v>1403</v>
      </c>
      <c r="AH1362" s="59"/>
      <c r="AI1362" s="163" t="str">
        <f t="shared" si="264"/>
        <v/>
      </c>
      <c r="AJ1362" s="162" t="str">
        <f t="shared" si="255"/>
        <v/>
      </c>
      <c r="AK1362" s="119"/>
      <c r="AL1362" s="59" t="str">
        <f>IF(ISNUMBER($AJ1362),INDEX($Z$4:$AC$3663,$AJ1362,AL$3),"")</f>
        <v/>
      </c>
      <c r="AM1362" s="149" t="str">
        <f>IF(ISNUMBER($AJ1362),INDEX($Z$4:$AC$3663,$AJ1362,AM$3),"")</f>
        <v/>
      </c>
      <c r="AN1362" s="149" t="str">
        <f>IF(ISNUMBER($AJ1362),INDEX($Z$4:$AC$3663,$AJ1362,AN$3),"")</f>
        <v/>
      </c>
      <c r="AO1362" s="59"/>
      <c r="AP1362" s="59"/>
      <c r="AQ1362" s="166"/>
      <c r="AR1362" s="59"/>
      <c r="AS1362" s="59"/>
      <c r="AT1362" s="149"/>
      <c r="AU1362" s="149"/>
      <c r="AV1362" s="149"/>
      <c r="AW1362" s="149"/>
      <c r="AX1362" s="150"/>
      <c r="AY1362" s="151"/>
      <c r="AZ1362" s="59"/>
      <c r="BA1362" s="59"/>
      <c r="BB1362" s="59"/>
      <c r="BC1362" s="59"/>
      <c r="BD1362" s="59"/>
      <c r="BE1362" s="59"/>
      <c r="BF1362" s="43"/>
      <c r="BG1362" s="59"/>
      <c r="BH1362" s="59"/>
      <c r="BI1362" s="59"/>
      <c r="BJ1362" s="59"/>
      <c r="BK1362" s="59"/>
      <c r="BL1362" s="59"/>
      <c r="BM1362" s="59"/>
    </row>
    <row r="1363" spans="1:65" x14ac:dyDescent="0.25">
      <c r="A1363" s="82"/>
      <c r="B1363" s="122" t="s">
        <v>10</v>
      </c>
      <c r="C1363" s="122">
        <v>4279.5</v>
      </c>
      <c r="D1363" s="122">
        <v>35.947928447287403</v>
      </c>
      <c r="E1363" s="142">
        <f>IF(B1362=B1363,0,MAX(E$4:E1362)+1)</f>
        <v>0</v>
      </c>
      <c r="F1363" s="142">
        <f t="shared" si="265"/>
        <v>2</v>
      </c>
      <c r="G1363" s="142" t="str">
        <f t="shared" si="259"/>
        <v/>
      </c>
      <c r="H1363" s="142" t="str">
        <f t="shared" si="260"/>
        <v/>
      </c>
      <c r="I1363" s="59"/>
      <c r="J1363" s="104"/>
      <c r="K1363" s="59"/>
      <c r="L1363" s="59"/>
      <c r="M1363" s="59"/>
      <c r="N1363" s="44"/>
      <c r="O1363" s="44"/>
      <c r="P1363" s="44"/>
      <c r="Q1363" s="43" t="str">
        <f t="shared" si="257"/>
        <v/>
      </c>
      <c r="R1363" s="60" t="str">
        <f t="shared" si="256"/>
        <v/>
      </c>
      <c r="S1363" s="60" t="str">
        <f t="shared" si="256"/>
        <v/>
      </c>
      <c r="T1363" s="60" t="str">
        <f t="shared" si="256"/>
        <v/>
      </c>
      <c r="U1363" s="60" t="str">
        <f t="shared" si="256"/>
        <v/>
      </c>
      <c r="V1363" s="60" t="str">
        <f t="shared" si="256"/>
        <v/>
      </c>
      <c r="W1363" s="44"/>
      <c r="X1363" s="44" t="str">
        <f t="shared" si="261"/>
        <v/>
      </c>
      <c r="Y1363" s="142" t="str">
        <f t="shared" si="258"/>
        <v/>
      </c>
      <c r="Z1363" s="172" t="str">
        <f t="shared" si="262"/>
        <v/>
      </c>
      <c r="AA1363" s="169" t="str">
        <f>IF(ISNUMBER($Q1363),INDEX($D$1:$D$3663,S1363,1),"")</f>
        <v/>
      </c>
      <c r="AB1363" s="169" t="str">
        <f>IF(ISNUMBER($Q1363),INDEX($D$1:$D$3663,T1363,1),"")</f>
        <v/>
      </c>
      <c r="AC1363" s="169" t="str">
        <f>IF(ISNUMBER($Q1363),INDEX($D$1:$D$3663,U1363,1),"")</f>
        <v/>
      </c>
      <c r="AD1363" s="169" t="str">
        <f>IF(ISNUMBER($Q1363),INDEX($D$1:$D$3663,V1363,1),"")</f>
        <v/>
      </c>
      <c r="AE1363" s="59"/>
      <c r="AF1363" s="177" t="str">
        <f t="shared" si="263"/>
        <v/>
      </c>
      <c r="AG1363" s="178" t="s">
        <v>1403</v>
      </c>
      <c r="AH1363" s="59"/>
      <c r="AI1363" s="163" t="str">
        <f t="shared" si="264"/>
        <v/>
      </c>
      <c r="AJ1363" s="162" t="str">
        <f t="shared" si="255"/>
        <v/>
      </c>
      <c r="AK1363" s="119"/>
      <c r="AL1363" s="59" t="str">
        <f>IF(ISNUMBER($AJ1363),INDEX($Z$4:$AC$3663,$AJ1363,AL$3),"")</f>
        <v/>
      </c>
      <c r="AM1363" s="149" t="str">
        <f>IF(ISNUMBER($AJ1363),INDEX($Z$4:$AC$3663,$AJ1363,AM$3),"")</f>
        <v/>
      </c>
      <c r="AN1363" s="149" t="str">
        <f>IF(ISNUMBER($AJ1363),INDEX($Z$4:$AC$3663,$AJ1363,AN$3),"")</f>
        <v/>
      </c>
      <c r="AO1363" s="59"/>
      <c r="AP1363" s="59"/>
      <c r="AQ1363" s="166"/>
      <c r="AR1363" s="59"/>
      <c r="AS1363" s="59"/>
      <c r="AT1363" s="149"/>
      <c r="AU1363" s="149"/>
      <c r="AV1363" s="149"/>
      <c r="AW1363" s="149"/>
      <c r="AX1363" s="150"/>
      <c r="AY1363" s="151"/>
      <c r="AZ1363" s="59"/>
      <c r="BA1363" s="59"/>
      <c r="BB1363" s="59"/>
      <c r="BC1363" s="59"/>
      <c r="BD1363" s="59"/>
      <c r="BE1363" s="59"/>
      <c r="BF1363" s="43"/>
      <c r="BG1363" s="59"/>
      <c r="BH1363" s="59"/>
      <c r="BI1363" s="59"/>
      <c r="BJ1363" s="59"/>
      <c r="BK1363" s="59"/>
      <c r="BL1363" s="59"/>
      <c r="BM1363" s="59"/>
    </row>
    <row r="1364" spans="1:65" x14ac:dyDescent="0.25">
      <c r="A1364" s="82"/>
      <c r="B1364" s="122" t="s">
        <v>10</v>
      </c>
      <c r="C1364" s="122">
        <v>4280.5</v>
      </c>
      <c r="D1364" s="122">
        <v>35.910481911860799</v>
      </c>
      <c r="E1364" s="142">
        <f>IF(B1363=B1364,0,MAX(E$4:E1363)+1)</f>
        <v>0</v>
      </c>
      <c r="F1364" s="142">
        <f t="shared" si="265"/>
        <v>2</v>
      </c>
      <c r="G1364" s="142" t="str">
        <f t="shared" si="259"/>
        <v/>
      </c>
      <c r="H1364" s="142" t="str">
        <f t="shared" si="260"/>
        <v/>
      </c>
      <c r="I1364" s="59"/>
      <c r="J1364" s="104"/>
      <c r="K1364" s="59"/>
      <c r="L1364" s="59"/>
      <c r="M1364" s="59"/>
      <c r="N1364" s="44"/>
      <c r="O1364" s="44"/>
      <c r="P1364" s="44"/>
      <c r="Q1364" s="43" t="str">
        <f t="shared" si="257"/>
        <v/>
      </c>
      <c r="R1364" s="60" t="str">
        <f t="shared" si="256"/>
        <v/>
      </c>
      <c r="S1364" s="60" t="str">
        <f t="shared" si="256"/>
        <v/>
      </c>
      <c r="T1364" s="60" t="str">
        <f t="shared" si="256"/>
        <v/>
      </c>
      <c r="U1364" s="60" t="str">
        <f t="shared" si="256"/>
        <v/>
      </c>
      <c r="V1364" s="60" t="str">
        <f t="shared" si="256"/>
        <v/>
      </c>
      <c r="W1364" s="44"/>
      <c r="X1364" s="44" t="str">
        <f t="shared" si="261"/>
        <v/>
      </c>
      <c r="Y1364" s="142" t="str">
        <f t="shared" si="258"/>
        <v/>
      </c>
      <c r="Z1364" s="172" t="str">
        <f t="shared" si="262"/>
        <v/>
      </c>
      <c r="AA1364" s="169" t="str">
        <f>IF(ISNUMBER($Q1364),INDEX($D$1:$D$3663,S1364,1),"")</f>
        <v/>
      </c>
      <c r="AB1364" s="169" t="str">
        <f>IF(ISNUMBER($Q1364),INDEX($D$1:$D$3663,T1364,1),"")</f>
        <v/>
      </c>
      <c r="AC1364" s="169" t="str">
        <f>IF(ISNUMBER($Q1364),INDEX($D$1:$D$3663,U1364,1),"")</f>
        <v/>
      </c>
      <c r="AD1364" s="169" t="str">
        <f>IF(ISNUMBER($Q1364),INDEX($D$1:$D$3663,V1364,1),"")</f>
        <v/>
      </c>
      <c r="AE1364" s="59"/>
      <c r="AF1364" s="177" t="str">
        <f t="shared" si="263"/>
        <v/>
      </c>
      <c r="AG1364" s="178" t="s">
        <v>1403</v>
      </c>
      <c r="AH1364" s="59"/>
      <c r="AI1364" s="163" t="str">
        <f t="shared" si="264"/>
        <v/>
      </c>
      <c r="AJ1364" s="162" t="str">
        <f t="shared" si="255"/>
        <v/>
      </c>
      <c r="AK1364" s="119"/>
      <c r="AL1364" s="59" t="str">
        <f>IF(ISNUMBER($AJ1364),INDEX($Z$4:$AC$3663,$AJ1364,AL$3),"")</f>
        <v/>
      </c>
      <c r="AM1364" s="149" t="str">
        <f>IF(ISNUMBER($AJ1364),INDEX($Z$4:$AC$3663,$AJ1364,AM$3),"")</f>
        <v/>
      </c>
      <c r="AN1364" s="149" t="str">
        <f>IF(ISNUMBER($AJ1364),INDEX($Z$4:$AC$3663,$AJ1364,AN$3),"")</f>
        <v/>
      </c>
      <c r="AO1364" s="59"/>
      <c r="AP1364" s="59"/>
      <c r="AQ1364" s="166"/>
      <c r="AR1364" s="59"/>
      <c r="AS1364" s="59"/>
      <c r="AT1364" s="149"/>
      <c r="AU1364" s="149"/>
      <c r="AV1364" s="149"/>
      <c r="AW1364" s="149"/>
      <c r="AX1364" s="150"/>
      <c r="AY1364" s="151"/>
      <c r="AZ1364" s="59"/>
      <c r="BA1364" s="59"/>
      <c r="BB1364" s="59"/>
      <c r="BC1364" s="59"/>
      <c r="BD1364" s="59"/>
      <c r="BE1364" s="59"/>
      <c r="BF1364" s="43"/>
      <c r="BG1364" s="59"/>
      <c r="BH1364" s="59"/>
      <c r="BI1364" s="59"/>
      <c r="BJ1364" s="59"/>
      <c r="BK1364" s="59"/>
      <c r="BL1364" s="59"/>
      <c r="BM1364" s="59"/>
    </row>
    <row r="1365" spans="1:65" x14ac:dyDescent="0.25">
      <c r="A1365" s="82"/>
      <c r="B1365" s="122" t="s">
        <v>10</v>
      </c>
      <c r="C1365" s="122">
        <v>4281.5</v>
      </c>
      <c r="D1365" s="122">
        <v>35.831983743819897</v>
      </c>
      <c r="E1365" s="142">
        <f>IF(B1364=B1365,0,MAX(E$4:E1364)+1)</f>
        <v>0</v>
      </c>
      <c r="F1365" s="142">
        <f t="shared" si="265"/>
        <v>2</v>
      </c>
      <c r="G1365" s="142" t="str">
        <f t="shared" si="259"/>
        <v/>
      </c>
      <c r="H1365" s="142" t="str">
        <f t="shared" si="260"/>
        <v/>
      </c>
      <c r="I1365" s="59"/>
      <c r="J1365" s="104"/>
      <c r="K1365" s="59"/>
      <c r="L1365" s="59"/>
      <c r="M1365" s="59"/>
      <c r="N1365" s="44"/>
      <c r="O1365" s="44"/>
      <c r="P1365" s="44"/>
      <c r="Q1365" s="43" t="str">
        <f t="shared" si="257"/>
        <v/>
      </c>
      <c r="R1365" s="60" t="str">
        <f t="shared" si="256"/>
        <v/>
      </c>
      <c r="S1365" s="60" t="str">
        <f t="shared" si="256"/>
        <v/>
      </c>
      <c r="T1365" s="60" t="str">
        <f t="shared" si="256"/>
        <v/>
      </c>
      <c r="U1365" s="60" t="str">
        <f t="shared" si="256"/>
        <v/>
      </c>
      <c r="V1365" s="60" t="str">
        <f t="shared" si="256"/>
        <v/>
      </c>
      <c r="W1365" s="44"/>
      <c r="X1365" s="44" t="str">
        <f t="shared" si="261"/>
        <v/>
      </c>
      <c r="Y1365" s="142" t="str">
        <f t="shared" si="258"/>
        <v/>
      </c>
      <c r="Z1365" s="172" t="str">
        <f t="shared" si="262"/>
        <v/>
      </c>
      <c r="AA1365" s="169" t="str">
        <f>IF(ISNUMBER($Q1365),INDEX($D$1:$D$3663,S1365,1),"")</f>
        <v/>
      </c>
      <c r="AB1365" s="169" t="str">
        <f>IF(ISNUMBER($Q1365),INDEX($D$1:$D$3663,T1365,1),"")</f>
        <v/>
      </c>
      <c r="AC1365" s="169" t="str">
        <f>IF(ISNUMBER($Q1365),INDEX($D$1:$D$3663,U1365,1),"")</f>
        <v/>
      </c>
      <c r="AD1365" s="169" t="str">
        <f>IF(ISNUMBER($Q1365),INDEX($D$1:$D$3663,V1365,1),"")</f>
        <v/>
      </c>
      <c r="AE1365" s="59"/>
      <c r="AF1365" s="177" t="str">
        <f t="shared" si="263"/>
        <v/>
      </c>
      <c r="AG1365" s="178" t="s">
        <v>1403</v>
      </c>
      <c r="AH1365" s="59"/>
      <c r="AI1365" s="163" t="str">
        <f t="shared" si="264"/>
        <v/>
      </c>
      <c r="AJ1365" s="162" t="str">
        <f t="shared" si="255"/>
        <v/>
      </c>
      <c r="AK1365" s="119"/>
      <c r="AL1365" s="59" t="str">
        <f>IF(ISNUMBER($AJ1365),INDEX($Z$4:$AC$3663,$AJ1365,AL$3),"")</f>
        <v/>
      </c>
      <c r="AM1365" s="149" t="str">
        <f>IF(ISNUMBER($AJ1365),INDEX($Z$4:$AC$3663,$AJ1365,AM$3),"")</f>
        <v/>
      </c>
      <c r="AN1365" s="149" t="str">
        <f>IF(ISNUMBER($AJ1365),INDEX($Z$4:$AC$3663,$AJ1365,AN$3),"")</f>
        <v/>
      </c>
      <c r="AO1365" s="59"/>
      <c r="AP1365" s="59"/>
      <c r="AQ1365" s="166"/>
      <c r="AR1365" s="59"/>
      <c r="AS1365" s="59"/>
      <c r="AT1365" s="149"/>
      <c r="AU1365" s="149"/>
      <c r="AV1365" s="149"/>
      <c r="AW1365" s="149"/>
      <c r="AX1365" s="150"/>
      <c r="AY1365" s="151"/>
      <c r="AZ1365" s="59"/>
      <c r="BA1365" s="59"/>
      <c r="BB1365" s="59"/>
      <c r="BC1365" s="59"/>
      <c r="BD1365" s="59"/>
      <c r="BE1365" s="59"/>
      <c r="BF1365" s="43"/>
      <c r="BG1365" s="59"/>
      <c r="BH1365" s="59"/>
      <c r="BI1365" s="59"/>
      <c r="BJ1365" s="59"/>
      <c r="BK1365" s="59"/>
      <c r="BL1365" s="59"/>
      <c r="BM1365" s="59"/>
    </row>
    <row r="1366" spans="1:65" x14ac:dyDescent="0.25">
      <c r="A1366" s="82"/>
      <c r="B1366" s="122" t="s">
        <v>10</v>
      </c>
      <c r="C1366" s="122">
        <v>4282.5</v>
      </c>
      <c r="D1366" s="122">
        <v>35.799799060521202</v>
      </c>
      <c r="E1366" s="142">
        <f>IF(B1365=B1366,0,MAX(E$4:E1365)+1)</f>
        <v>0</v>
      </c>
      <c r="F1366" s="142">
        <f t="shared" si="265"/>
        <v>2</v>
      </c>
      <c r="G1366" s="142" t="str">
        <f t="shared" si="259"/>
        <v/>
      </c>
      <c r="H1366" s="142" t="str">
        <f t="shared" si="260"/>
        <v/>
      </c>
      <c r="I1366" s="59"/>
      <c r="J1366" s="104"/>
      <c r="K1366" s="59"/>
      <c r="L1366" s="59"/>
      <c r="M1366" s="59"/>
      <c r="N1366" s="44"/>
      <c r="O1366" s="44"/>
      <c r="P1366" s="44"/>
      <c r="Q1366" s="43" t="str">
        <f t="shared" si="257"/>
        <v/>
      </c>
      <c r="R1366" s="60" t="str">
        <f t="shared" si="256"/>
        <v/>
      </c>
      <c r="S1366" s="60" t="str">
        <f t="shared" si="256"/>
        <v/>
      </c>
      <c r="T1366" s="60" t="str">
        <f t="shared" si="256"/>
        <v/>
      </c>
      <c r="U1366" s="60" t="str">
        <f t="shared" si="256"/>
        <v/>
      </c>
      <c r="V1366" s="60" t="str">
        <f t="shared" si="256"/>
        <v/>
      </c>
      <c r="W1366" s="44"/>
      <c r="X1366" s="44" t="str">
        <f t="shared" si="261"/>
        <v/>
      </c>
      <c r="Y1366" s="142" t="str">
        <f t="shared" si="258"/>
        <v/>
      </c>
      <c r="Z1366" s="172" t="str">
        <f t="shared" si="262"/>
        <v/>
      </c>
      <c r="AA1366" s="169" t="str">
        <f>IF(ISNUMBER($Q1366),INDEX($D$1:$D$3663,S1366,1),"")</f>
        <v/>
      </c>
      <c r="AB1366" s="169" t="str">
        <f>IF(ISNUMBER($Q1366),INDEX($D$1:$D$3663,T1366,1),"")</f>
        <v/>
      </c>
      <c r="AC1366" s="169" t="str">
        <f>IF(ISNUMBER($Q1366),INDEX($D$1:$D$3663,U1366,1),"")</f>
        <v/>
      </c>
      <c r="AD1366" s="169" t="str">
        <f>IF(ISNUMBER($Q1366),INDEX($D$1:$D$3663,V1366,1),"")</f>
        <v/>
      </c>
      <c r="AE1366" s="59"/>
      <c r="AF1366" s="177" t="str">
        <f t="shared" si="263"/>
        <v/>
      </c>
      <c r="AG1366" s="178" t="s">
        <v>1403</v>
      </c>
      <c r="AH1366" s="59"/>
      <c r="AI1366" s="163" t="str">
        <f t="shared" si="264"/>
        <v/>
      </c>
      <c r="AJ1366" s="162" t="str">
        <f t="shared" si="255"/>
        <v/>
      </c>
      <c r="AK1366" s="119"/>
      <c r="AL1366" s="59" t="str">
        <f>IF(ISNUMBER($AJ1366),INDEX($Z$4:$AC$3663,$AJ1366,AL$3),"")</f>
        <v/>
      </c>
      <c r="AM1366" s="149" t="str">
        <f>IF(ISNUMBER($AJ1366),INDEX($Z$4:$AC$3663,$AJ1366,AM$3),"")</f>
        <v/>
      </c>
      <c r="AN1366" s="149" t="str">
        <f>IF(ISNUMBER($AJ1366),INDEX($Z$4:$AC$3663,$AJ1366,AN$3),"")</f>
        <v/>
      </c>
      <c r="AO1366" s="59"/>
      <c r="AP1366" s="59"/>
      <c r="AQ1366" s="166"/>
      <c r="AR1366" s="59"/>
      <c r="AS1366" s="59"/>
      <c r="AT1366" s="149"/>
      <c r="AU1366" s="149"/>
      <c r="AV1366" s="149"/>
      <c r="AW1366" s="149"/>
      <c r="AX1366" s="150"/>
      <c r="AY1366" s="151"/>
      <c r="AZ1366" s="59"/>
      <c r="BA1366" s="59"/>
      <c r="BB1366" s="59"/>
      <c r="BC1366" s="59"/>
      <c r="BD1366" s="59"/>
      <c r="BE1366" s="59"/>
      <c r="BF1366" s="43"/>
      <c r="BG1366" s="59"/>
      <c r="BH1366" s="59"/>
      <c r="BI1366" s="59"/>
      <c r="BJ1366" s="59"/>
      <c r="BK1366" s="59"/>
      <c r="BL1366" s="59"/>
      <c r="BM1366" s="59"/>
    </row>
    <row r="1367" spans="1:65" x14ac:dyDescent="0.25">
      <c r="A1367" s="82"/>
      <c r="B1367" s="122" t="s">
        <v>10</v>
      </c>
      <c r="C1367" s="122">
        <v>4283.5</v>
      </c>
      <c r="D1367" s="122">
        <v>35.9060500544551</v>
      </c>
      <c r="E1367" s="142">
        <f>IF(B1366=B1367,0,MAX(E$4:E1366)+1)</f>
        <v>0</v>
      </c>
      <c r="F1367" s="142">
        <f t="shared" si="265"/>
        <v>2</v>
      </c>
      <c r="G1367" s="142" t="str">
        <f t="shared" si="259"/>
        <v/>
      </c>
      <c r="H1367" s="142" t="str">
        <f t="shared" si="260"/>
        <v/>
      </c>
      <c r="I1367" s="59"/>
      <c r="J1367" s="104"/>
      <c r="K1367" s="59"/>
      <c r="L1367" s="59"/>
      <c r="M1367" s="59"/>
      <c r="N1367" s="44"/>
      <c r="O1367" s="44"/>
      <c r="P1367" s="44"/>
      <c r="Q1367" s="43" t="str">
        <f t="shared" si="257"/>
        <v/>
      </c>
      <c r="R1367" s="60" t="str">
        <f t="shared" si="256"/>
        <v/>
      </c>
      <c r="S1367" s="60" t="str">
        <f t="shared" si="256"/>
        <v/>
      </c>
      <c r="T1367" s="60" t="str">
        <f t="shared" si="256"/>
        <v/>
      </c>
      <c r="U1367" s="60" t="str">
        <f t="shared" si="256"/>
        <v/>
      </c>
      <c r="V1367" s="60" t="str">
        <f t="shared" si="256"/>
        <v/>
      </c>
      <c r="W1367" s="44"/>
      <c r="X1367" s="44" t="str">
        <f t="shared" si="261"/>
        <v/>
      </c>
      <c r="Y1367" s="142" t="str">
        <f t="shared" si="258"/>
        <v/>
      </c>
      <c r="Z1367" s="172" t="str">
        <f t="shared" si="262"/>
        <v/>
      </c>
      <c r="AA1367" s="169" t="str">
        <f>IF(ISNUMBER($Q1367),INDEX($D$1:$D$3663,S1367,1),"")</f>
        <v/>
      </c>
      <c r="AB1367" s="169" t="str">
        <f>IF(ISNUMBER($Q1367),INDEX($D$1:$D$3663,T1367,1),"")</f>
        <v/>
      </c>
      <c r="AC1367" s="169" t="str">
        <f>IF(ISNUMBER($Q1367),INDEX($D$1:$D$3663,U1367,1),"")</f>
        <v/>
      </c>
      <c r="AD1367" s="169" t="str">
        <f>IF(ISNUMBER($Q1367),INDEX($D$1:$D$3663,V1367,1),"")</f>
        <v/>
      </c>
      <c r="AE1367" s="59"/>
      <c r="AF1367" s="177" t="str">
        <f t="shared" si="263"/>
        <v/>
      </c>
      <c r="AG1367" s="178" t="s">
        <v>1403</v>
      </c>
      <c r="AH1367" s="59"/>
      <c r="AI1367" s="163" t="str">
        <f t="shared" si="264"/>
        <v/>
      </c>
      <c r="AJ1367" s="162" t="str">
        <f t="shared" si="255"/>
        <v/>
      </c>
      <c r="AK1367" s="119"/>
      <c r="AL1367" s="59" t="str">
        <f>IF(ISNUMBER($AJ1367),INDEX($Z$4:$AC$3663,$AJ1367,AL$3),"")</f>
        <v/>
      </c>
      <c r="AM1367" s="149" t="str">
        <f>IF(ISNUMBER($AJ1367),INDEX($Z$4:$AC$3663,$AJ1367,AM$3),"")</f>
        <v/>
      </c>
      <c r="AN1367" s="149" t="str">
        <f>IF(ISNUMBER($AJ1367),INDEX($Z$4:$AC$3663,$AJ1367,AN$3),"")</f>
        <v/>
      </c>
      <c r="AO1367" s="59"/>
      <c r="AP1367" s="59"/>
      <c r="AQ1367" s="166"/>
      <c r="AR1367" s="59"/>
      <c r="AS1367" s="59"/>
      <c r="AT1367" s="149"/>
      <c r="AU1367" s="149"/>
      <c r="AV1367" s="149"/>
      <c r="AW1367" s="149"/>
      <c r="AX1367" s="150"/>
      <c r="AY1367" s="151"/>
      <c r="AZ1367" s="59"/>
      <c r="BA1367" s="59"/>
      <c r="BB1367" s="59"/>
      <c r="BC1367" s="59"/>
      <c r="BD1367" s="59"/>
      <c r="BE1367" s="59"/>
      <c r="BF1367" s="43"/>
      <c r="BG1367" s="59"/>
      <c r="BH1367" s="59"/>
      <c r="BI1367" s="59"/>
      <c r="BJ1367" s="59"/>
      <c r="BK1367" s="59"/>
      <c r="BL1367" s="59"/>
      <c r="BM1367" s="59"/>
    </row>
    <row r="1368" spans="1:65" x14ac:dyDescent="0.25">
      <c r="A1368" s="82"/>
      <c r="B1368" s="122" t="s">
        <v>10</v>
      </c>
      <c r="C1368" s="122">
        <v>4284.5</v>
      </c>
      <c r="D1368" s="122">
        <v>35.944112874598801</v>
      </c>
      <c r="E1368" s="142">
        <f>IF(B1367=B1368,0,MAX(E$4:E1367)+1)</f>
        <v>0</v>
      </c>
      <c r="F1368" s="142">
        <f t="shared" si="265"/>
        <v>2</v>
      </c>
      <c r="G1368" s="142" t="str">
        <f t="shared" si="259"/>
        <v/>
      </c>
      <c r="H1368" s="142" t="str">
        <f t="shared" si="260"/>
        <v/>
      </c>
      <c r="I1368" s="59"/>
      <c r="J1368" s="104"/>
      <c r="K1368" s="59"/>
      <c r="L1368" s="59"/>
      <c r="M1368" s="59"/>
      <c r="N1368" s="44"/>
      <c r="O1368" s="44"/>
      <c r="P1368" s="44"/>
      <c r="Q1368" s="43" t="str">
        <f t="shared" si="257"/>
        <v/>
      </c>
      <c r="R1368" s="60" t="str">
        <f t="shared" si="256"/>
        <v/>
      </c>
      <c r="S1368" s="60" t="str">
        <f t="shared" si="256"/>
        <v/>
      </c>
      <c r="T1368" s="60" t="str">
        <f t="shared" si="256"/>
        <v/>
      </c>
      <c r="U1368" s="60" t="str">
        <f t="shared" si="256"/>
        <v/>
      </c>
      <c r="V1368" s="60" t="str">
        <f t="shared" si="256"/>
        <v/>
      </c>
      <c r="W1368" s="44"/>
      <c r="X1368" s="44" t="str">
        <f t="shared" si="261"/>
        <v/>
      </c>
      <c r="Y1368" s="142" t="str">
        <f t="shared" si="258"/>
        <v/>
      </c>
      <c r="Z1368" s="172" t="str">
        <f t="shared" si="262"/>
        <v/>
      </c>
      <c r="AA1368" s="169" t="str">
        <f>IF(ISNUMBER($Q1368),INDEX($D$1:$D$3663,S1368,1),"")</f>
        <v/>
      </c>
      <c r="AB1368" s="169" t="str">
        <f>IF(ISNUMBER($Q1368),INDEX($D$1:$D$3663,T1368,1),"")</f>
        <v/>
      </c>
      <c r="AC1368" s="169" t="str">
        <f>IF(ISNUMBER($Q1368),INDEX($D$1:$D$3663,U1368,1),"")</f>
        <v/>
      </c>
      <c r="AD1368" s="169" t="str">
        <f>IF(ISNUMBER($Q1368),INDEX($D$1:$D$3663,V1368,1),"")</f>
        <v/>
      </c>
      <c r="AE1368" s="59"/>
      <c r="AF1368" s="177" t="str">
        <f t="shared" si="263"/>
        <v/>
      </c>
      <c r="AG1368" s="178" t="s">
        <v>1403</v>
      </c>
      <c r="AH1368" s="59"/>
      <c r="AI1368" s="163" t="str">
        <f t="shared" si="264"/>
        <v/>
      </c>
      <c r="AJ1368" s="162" t="str">
        <f t="shared" si="255"/>
        <v/>
      </c>
      <c r="AK1368" s="119"/>
      <c r="AL1368" s="59" t="str">
        <f>IF(ISNUMBER($AJ1368),INDEX($Z$4:$AC$3663,$AJ1368,AL$3),"")</f>
        <v/>
      </c>
      <c r="AM1368" s="149" t="str">
        <f>IF(ISNUMBER($AJ1368),INDEX($Z$4:$AC$3663,$AJ1368,AM$3),"")</f>
        <v/>
      </c>
      <c r="AN1368" s="149" t="str">
        <f>IF(ISNUMBER($AJ1368),INDEX($Z$4:$AC$3663,$AJ1368,AN$3),"")</f>
        <v/>
      </c>
      <c r="AO1368" s="59"/>
      <c r="AP1368" s="59"/>
      <c r="AQ1368" s="166"/>
      <c r="AR1368" s="59"/>
      <c r="AS1368" s="59"/>
      <c r="AT1368" s="149"/>
      <c r="AU1368" s="149"/>
      <c r="AV1368" s="149"/>
      <c r="AW1368" s="149"/>
      <c r="AX1368" s="150"/>
      <c r="AY1368" s="151"/>
      <c r="AZ1368" s="59"/>
      <c r="BA1368" s="59"/>
      <c r="BB1368" s="59"/>
      <c r="BC1368" s="59"/>
      <c r="BD1368" s="59"/>
      <c r="BE1368" s="59"/>
      <c r="BF1368" s="43"/>
      <c r="BG1368" s="59"/>
      <c r="BH1368" s="59"/>
      <c r="BI1368" s="59"/>
      <c r="BJ1368" s="59"/>
      <c r="BK1368" s="59"/>
      <c r="BL1368" s="59"/>
      <c r="BM1368" s="59"/>
    </row>
    <row r="1369" spans="1:65" x14ac:dyDescent="0.25">
      <c r="A1369" s="82"/>
      <c r="B1369" s="122" t="s">
        <v>10</v>
      </c>
      <c r="C1369" s="122">
        <v>4285.5</v>
      </c>
      <c r="D1369" s="122">
        <v>35.819023261259701</v>
      </c>
      <c r="E1369" s="142">
        <f>IF(B1368=B1369,0,MAX(E$4:E1368)+1)</f>
        <v>0</v>
      </c>
      <c r="F1369" s="142">
        <f t="shared" si="265"/>
        <v>2</v>
      </c>
      <c r="G1369" s="142" t="str">
        <f t="shared" si="259"/>
        <v/>
      </c>
      <c r="H1369" s="142" t="str">
        <f t="shared" si="260"/>
        <v/>
      </c>
      <c r="I1369" s="59"/>
      <c r="J1369" s="104"/>
      <c r="K1369" s="59"/>
      <c r="L1369" s="59"/>
      <c r="M1369" s="59"/>
      <c r="N1369" s="44"/>
      <c r="O1369" s="44"/>
      <c r="P1369" s="44"/>
      <c r="Q1369" s="43" t="str">
        <f t="shared" si="257"/>
        <v/>
      </c>
      <c r="R1369" s="60" t="str">
        <f t="shared" si="256"/>
        <v/>
      </c>
      <c r="S1369" s="60" t="str">
        <f t="shared" si="256"/>
        <v/>
      </c>
      <c r="T1369" s="60" t="str">
        <f t="shared" si="256"/>
        <v/>
      </c>
      <c r="U1369" s="60" t="str">
        <f t="shared" si="256"/>
        <v/>
      </c>
      <c r="V1369" s="60" t="str">
        <f t="shared" si="256"/>
        <v/>
      </c>
      <c r="W1369" s="44"/>
      <c r="X1369" s="44" t="str">
        <f t="shared" si="261"/>
        <v/>
      </c>
      <c r="Y1369" s="142" t="str">
        <f t="shared" si="258"/>
        <v/>
      </c>
      <c r="Z1369" s="172" t="str">
        <f t="shared" si="262"/>
        <v/>
      </c>
      <c r="AA1369" s="169" t="str">
        <f>IF(ISNUMBER($Q1369),INDEX($D$1:$D$3663,S1369,1),"")</f>
        <v/>
      </c>
      <c r="AB1369" s="169" t="str">
        <f>IF(ISNUMBER($Q1369),INDEX($D$1:$D$3663,T1369,1),"")</f>
        <v/>
      </c>
      <c r="AC1369" s="169" t="str">
        <f>IF(ISNUMBER($Q1369),INDEX($D$1:$D$3663,U1369,1),"")</f>
        <v/>
      </c>
      <c r="AD1369" s="169" t="str">
        <f>IF(ISNUMBER($Q1369),INDEX($D$1:$D$3663,V1369,1),"")</f>
        <v/>
      </c>
      <c r="AE1369" s="59"/>
      <c r="AF1369" s="177" t="str">
        <f t="shared" si="263"/>
        <v/>
      </c>
      <c r="AG1369" s="178" t="s">
        <v>1403</v>
      </c>
      <c r="AH1369" s="59"/>
      <c r="AI1369" s="163" t="str">
        <f t="shared" si="264"/>
        <v/>
      </c>
      <c r="AJ1369" s="162" t="str">
        <f t="shared" si="255"/>
        <v/>
      </c>
      <c r="AK1369" s="119"/>
      <c r="AL1369" s="59" t="str">
        <f>IF(ISNUMBER($AJ1369),INDEX($Z$4:$AC$3663,$AJ1369,AL$3),"")</f>
        <v/>
      </c>
      <c r="AM1369" s="149" t="str">
        <f>IF(ISNUMBER($AJ1369),INDEX($Z$4:$AC$3663,$AJ1369,AM$3),"")</f>
        <v/>
      </c>
      <c r="AN1369" s="149" t="str">
        <f>IF(ISNUMBER($AJ1369),INDEX($Z$4:$AC$3663,$AJ1369,AN$3),"")</f>
        <v/>
      </c>
      <c r="AO1369" s="59"/>
      <c r="AP1369" s="59"/>
      <c r="AQ1369" s="166"/>
      <c r="AR1369" s="59"/>
      <c r="AS1369" s="59"/>
      <c r="AT1369" s="149"/>
      <c r="AU1369" s="149"/>
      <c r="AV1369" s="149"/>
      <c r="AW1369" s="149"/>
      <c r="AX1369" s="150"/>
      <c r="AY1369" s="151"/>
      <c r="AZ1369" s="59"/>
      <c r="BA1369" s="59"/>
      <c r="BB1369" s="59"/>
      <c r="BC1369" s="59"/>
      <c r="BD1369" s="59"/>
      <c r="BE1369" s="59"/>
      <c r="BF1369" s="43"/>
      <c r="BG1369" s="59"/>
      <c r="BH1369" s="59"/>
      <c r="BI1369" s="59"/>
      <c r="BJ1369" s="59"/>
      <c r="BK1369" s="59"/>
      <c r="BL1369" s="59"/>
      <c r="BM1369" s="59"/>
    </row>
    <row r="1370" spans="1:65" x14ac:dyDescent="0.25">
      <c r="A1370" s="82"/>
      <c r="B1370" s="122" t="s">
        <v>10</v>
      </c>
      <c r="C1370" s="122">
        <v>4286.5</v>
      </c>
      <c r="D1370" s="122">
        <v>35.863034836913897</v>
      </c>
      <c r="E1370" s="142">
        <f>IF(B1369=B1370,0,MAX(E$4:E1369)+1)</f>
        <v>0</v>
      </c>
      <c r="F1370" s="142">
        <f t="shared" si="265"/>
        <v>2</v>
      </c>
      <c r="G1370" s="142" t="str">
        <f t="shared" si="259"/>
        <v/>
      </c>
      <c r="H1370" s="142" t="str">
        <f t="shared" si="260"/>
        <v/>
      </c>
      <c r="I1370" s="59"/>
      <c r="J1370" s="104"/>
      <c r="K1370" s="59"/>
      <c r="L1370" s="59"/>
      <c r="M1370" s="59"/>
      <c r="N1370" s="44"/>
      <c r="O1370" s="44"/>
      <c r="P1370" s="44"/>
      <c r="Q1370" s="43" t="str">
        <f t="shared" si="257"/>
        <v/>
      </c>
      <c r="R1370" s="60" t="str">
        <f t="shared" si="256"/>
        <v/>
      </c>
      <c r="S1370" s="60" t="str">
        <f t="shared" si="256"/>
        <v/>
      </c>
      <c r="T1370" s="60" t="str">
        <f t="shared" si="256"/>
        <v/>
      </c>
      <c r="U1370" s="60" t="str">
        <f t="shared" si="256"/>
        <v/>
      </c>
      <c r="V1370" s="60" t="str">
        <f t="shared" si="256"/>
        <v/>
      </c>
      <c r="W1370" s="44"/>
      <c r="X1370" s="44" t="str">
        <f t="shared" si="261"/>
        <v/>
      </c>
      <c r="Y1370" s="142" t="str">
        <f t="shared" si="258"/>
        <v/>
      </c>
      <c r="Z1370" s="172" t="str">
        <f t="shared" si="262"/>
        <v/>
      </c>
      <c r="AA1370" s="169" t="str">
        <f>IF(ISNUMBER($Q1370),INDEX($D$1:$D$3663,S1370,1),"")</f>
        <v/>
      </c>
      <c r="AB1370" s="169" t="str">
        <f>IF(ISNUMBER($Q1370),INDEX($D$1:$D$3663,T1370,1),"")</f>
        <v/>
      </c>
      <c r="AC1370" s="169" t="str">
        <f>IF(ISNUMBER($Q1370),INDEX($D$1:$D$3663,U1370,1),"")</f>
        <v/>
      </c>
      <c r="AD1370" s="169" t="str">
        <f>IF(ISNUMBER($Q1370),INDEX($D$1:$D$3663,V1370,1),"")</f>
        <v/>
      </c>
      <c r="AE1370" s="59"/>
      <c r="AF1370" s="177" t="str">
        <f t="shared" si="263"/>
        <v/>
      </c>
      <c r="AG1370" s="178" t="s">
        <v>1403</v>
      </c>
      <c r="AH1370" s="59"/>
      <c r="AI1370" s="163" t="str">
        <f t="shared" si="264"/>
        <v/>
      </c>
      <c r="AJ1370" s="162" t="str">
        <f t="shared" si="255"/>
        <v/>
      </c>
      <c r="AK1370" s="119"/>
      <c r="AL1370" s="59" t="str">
        <f>IF(ISNUMBER($AJ1370),INDEX($Z$4:$AC$3663,$AJ1370,AL$3),"")</f>
        <v/>
      </c>
      <c r="AM1370" s="149" t="str">
        <f>IF(ISNUMBER($AJ1370),INDEX($Z$4:$AC$3663,$AJ1370,AM$3),"")</f>
        <v/>
      </c>
      <c r="AN1370" s="149" t="str">
        <f>IF(ISNUMBER($AJ1370),INDEX($Z$4:$AC$3663,$AJ1370,AN$3),"")</f>
        <v/>
      </c>
      <c r="AO1370" s="59"/>
      <c r="AP1370" s="59"/>
      <c r="AQ1370" s="166"/>
      <c r="AR1370" s="59"/>
      <c r="AS1370" s="59"/>
      <c r="AT1370" s="149"/>
      <c r="AU1370" s="149"/>
      <c r="AV1370" s="149"/>
      <c r="AW1370" s="149"/>
      <c r="AX1370" s="150"/>
      <c r="AY1370" s="151"/>
      <c r="AZ1370" s="59"/>
      <c r="BA1370" s="59"/>
      <c r="BB1370" s="59"/>
      <c r="BC1370" s="59"/>
      <c r="BD1370" s="59"/>
      <c r="BE1370" s="59"/>
      <c r="BF1370" s="43"/>
      <c r="BG1370" s="59"/>
      <c r="BH1370" s="59"/>
      <c r="BI1370" s="59"/>
      <c r="BJ1370" s="59"/>
      <c r="BK1370" s="59"/>
      <c r="BL1370" s="59"/>
      <c r="BM1370" s="59"/>
    </row>
    <row r="1371" spans="1:65" x14ac:dyDescent="0.25">
      <c r="A1371" s="82"/>
      <c r="B1371" s="122" t="s">
        <v>10</v>
      </c>
      <c r="C1371" s="122">
        <v>4287.5</v>
      </c>
      <c r="D1371" s="122">
        <v>35.848519253988698</v>
      </c>
      <c r="E1371" s="142">
        <f>IF(B1370=B1371,0,MAX(E$4:E1370)+1)</f>
        <v>0</v>
      </c>
      <c r="F1371" s="142">
        <f t="shared" si="265"/>
        <v>2</v>
      </c>
      <c r="G1371" s="142" t="str">
        <f t="shared" si="259"/>
        <v/>
      </c>
      <c r="H1371" s="142" t="str">
        <f t="shared" si="260"/>
        <v/>
      </c>
      <c r="I1371" s="59"/>
      <c r="J1371" s="104"/>
      <c r="K1371" s="59"/>
      <c r="L1371" s="59"/>
      <c r="M1371" s="59"/>
      <c r="N1371" s="44"/>
      <c r="O1371" s="44"/>
      <c r="P1371" s="44"/>
      <c r="Q1371" s="43" t="str">
        <f t="shared" si="257"/>
        <v/>
      </c>
      <c r="R1371" s="60" t="str">
        <f t="shared" si="256"/>
        <v/>
      </c>
      <c r="S1371" s="60" t="str">
        <f t="shared" si="256"/>
        <v/>
      </c>
      <c r="T1371" s="60" t="str">
        <f t="shared" si="256"/>
        <v/>
      </c>
      <c r="U1371" s="60" t="str">
        <f t="shared" si="256"/>
        <v/>
      </c>
      <c r="V1371" s="60" t="str">
        <f t="shared" si="256"/>
        <v/>
      </c>
      <c r="W1371" s="44"/>
      <c r="X1371" s="44" t="str">
        <f t="shared" si="261"/>
        <v/>
      </c>
      <c r="Y1371" s="142" t="str">
        <f t="shared" si="258"/>
        <v/>
      </c>
      <c r="Z1371" s="172" t="str">
        <f t="shared" si="262"/>
        <v/>
      </c>
      <c r="AA1371" s="169" t="str">
        <f>IF(ISNUMBER($Q1371),INDEX($D$1:$D$3663,S1371,1),"")</f>
        <v/>
      </c>
      <c r="AB1371" s="169" t="str">
        <f>IF(ISNUMBER($Q1371),INDEX($D$1:$D$3663,T1371,1),"")</f>
        <v/>
      </c>
      <c r="AC1371" s="169" t="str">
        <f>IF(ISNUMBER($Q1371),INDEX($D$1:$D$3663,U1371,1),"")</f>
        <v/>
      </c>
      <c r="AD1371" s="169" t="str">
        <f>IF(ISNUMBER($Q1371),INDEX($D$1:$D$3663,V1371,1),"")</f>
        <v/>
      </c>
      <c r="AE1371" s="59"/>
      <c r="AF1371" s="177" t="str">
        <f t="shared" si="263"/>
        <v/>
      </c>
      <c r="AG1371" s="178" t="s">
        <v>1403</v>
      </c>
      <c r="AH1371" s="59"/>
      <c r="AI1371" s="163" t="str">
        <f t="shared" si="264"/>
        <v/>
      </c>
      <c r="AJ1371" s="162" t="str">
        <f t="shared" si="255"/>
        <v/>
      </c>
      <c r="AK1371" s="119"/>
      <c r="AL1371" s="59" t="str">
        <f>IF(ISNUMBER($AJ1371),INDEX($Z$4:$AC$3663,$AJ1371,AL$3),"")</f>
        <v/>
      </c>
      <c r="AM1371" s="149" t="str">
        <f>IF(ISNUMBER($AJ1371),INDEX($Z$4:$AC$3663,$AJ1371,AM$3),"")</f>
        <v/>
      </c>
      <c r="AN1371" s="149" t="str">
        <f>IF(ISNUMBER($AJ1371),INDEX($Z$4:$AC$3663,$AJ1371,AN$3),"")</f>
        <v/>
      </c>
      <c r="AO1371" s="59"/>
      <c r="AP1371" s="59"/>
      <c r="AQ1371" s="166"/>
      <c r="AR1371" s="59"/>
      <c r="AS1371" s="59"/>
      <c r="AT1371" s="149"/>
      <c r="AU1371" s="149"/>
      <c r="AV1371" s="149"/>
      <c r="AW1371" s="149"/>
      <c r="AX1371" s="150"/>
      <c r="AY1371" s="151"/>
      <c r="AZ1371" s="59"/>
      <c r="BA1371" s="59"/>
      <c r="BB1371" s="59"/>
      <c r="BC1371" s="59"/>
      <c r="BD1371" s="59"/>
      <c r="BE1371" s="59"/>
      <c r="BF1371" s="43"/>
      <c r="BG1371" s="59"/>
      <c r="BH1371" s="59"/>
      <c r="BI1371" s="59"/>
      <c r="BJ1371" s="59"/>
      <c r="BK1371" s="59"/>
      <c r="BL1371" s="59"/>
      <c r="BM1371" s="59"/>
    </row>
    <row r="1372" spans="1:65" x14ac:dyDescent="0.25">
      <c r="A1372" s="82"/>
      <c r="B1372" s="122" t="s">
        <v>10</v>
      </c>
      <c r="C1372" s="122">
        <v>4288.5</v>
      </c>
      <c r="D1372" s="122">
        <v>35.867284075658503</v>
      </c>
      <c r="E1372" s="142">
        <f>IF(B1371=B1372,0,MAX(E$4:E1371)+1)</f>
        <v>0</v>
      </c>
      <c r="F1372" s="142">
        <f t="shared" si="265"/>
        <v>2</v>
      </c>
      <c r="G1372" s="142" t="str">
        <f t="shared" si="259"/>
        <v/>
      </c>
      <c r="H1372" s="142" t="str">
        <f t="shared" si="260"/>
        <v/>
      </c>
      <c r="I1372" s="59"/>
      <c r="J1372" s="104"/>
      <c r="K1372" s="59"/>
      <c r="L1372" s="59"/>
      <c r="M1372" s="59"/>
      <c r="N1372" s="44"/>
      <c r="O1372" s="44"/>
      <c r="P1372" s="44"/>
      <c r="Q1372" s="43" t="str">
        <f t="shared" si="257"/>
        <v/>
      </c>
      <c r="R1372" s="60" t="str">
        <f t="shared" si="256"/>
        <v/>
      </c>
      <c r="S1372" s="60" t="str">
        <f t="shared" si="256"/>
        <v/>
      </c>
      <c r="T1372" s="60" t="str">
        <f t="shared" si="256"/>
        <v/>
      </c>
      <c r="U1372" s="60" t="str">
        <f t="shared" si="256"/>
        <v/>
      </c>
      <c r="V1372" s="60" t="str">
        <f t="shared" si="256"/>
        <v/>
      </c>
      <c r="W1372" s="44"/>
      <c r="X1372" s="44" t="str">
        <f t="shared" si="261"/>
        <v/>
      </c>
      <c r="Y1372" s="142" t="str">
        <f t="shared" si="258"/>
        <v/>
      </c>
      <c r="Z1372" s="172" t="str">
        <f t="shared" si="262"/>
        <v/>
      </c>
      <c r="AA1372" s="169" t="str">
        <f>IF(ISNUMBER($Q1372),INDEX($D$1:$D$3663,S1372,1),"")</f>
        <v/>
      </c>
      <c r="AB1372" s="169" t="str">
        <f>IF(ISNUMBER($Q1372),INDEX($D$1:$D$3663,T1372,1),"")</f>
        <v/>
      </c>
      <c r="AC1372" s="169" t="str">
        <f>IF(ISNUMBER($Q1372),INDEX($D$1:$D$3663,U1372,1),"")</f>
        <v/>
      </c>
      <c r="AD1372" s="169" t="str">
        <f>IF(ISNUMBER($Q1372),INDEX($D$1:$D$3663,V1372,1),"")</f>
        <v/>
      </c>
      <c r="AE1372" s="59"/>
      <c r="AF1372" s="177" t="str">
        <f t="shared" si="263"/>
        <v/>
      </c>
      <c r="AG1372" s="178" t="s">
        <v>1403</v>
      </c>
      <c r="AH1372" s="59"/>
      <c r="AI1372" s="163" t="str">
        <f t="shared" si="264"/>
        <v/>
      </c>
      <c r="AJ1372" s="162" t="str">
        <f t="shared" si="255"/>
        <v/>
      </c>
      <c r="AK1372" s="119"/>
      <c r="AL1372" s="59" t="str">
        <f>IF(ISNUMBER($AJ1372),INDEX($Z$4:$AC$3663,$AJ1372,AL$3),"")</f>
        <v/>
      </c>
      <c r="AM1372" s="149" t="str">
        <f>IF(ISNUMBER($AJ1372),INDEX($Z$4:$AC$3663,$AJ1372,AM$3),"")</f>
        <v/>
      </c>
      <c r="AN1372" s="149" t="str">
        <f>IF(ISNUMBER($AJ1372),INDEX($Z$4:$AC$3663,$AJ1372,AN$3),"")</f>
        <v/>
      </c>
      <c r="AO1372" s="59"/>
      <c r="AP1372" s="59"/>
      <c r="AQ1372" s="166"/>
      <c r="AR1372" s="59"/>
      <c r="AS1372" s="59"/>
      <c r="AT1372" s="149"/>
      <c r="AU1372" s="149"/>
      <c r="AV1372" s="149"/>
      <c r="AW1372" s="149"/>
      <c r="AX1372" s="150"/>
      <c r="AY1372" s="151"/>
      <c r="AZ1372" s="59"/>
      <c r="BA1372" s="59"/>
      <c r="BB1372" s="59"/>
      <c r="BC1372" s="59"/>
      <c r="BD1372" s="59"/>
      <c r="BE1372" s="59"/>
      <c r="BF1372" s="43"/>
      <c r="BG1372" s="59"/>
      <c r="BH1372" s="59"/>
      <c r="BI1372" s="59"/>
      <c r="BJ1372" s="59"/>
      <c r="BK1372" s="59"/>
      <c r="BL1372" s="59"/>
      <c r="BM1372" s="59"/>
    </row>
    <row r="1373" spans="1:65" x14ac:dyDescent="0.25">
      <c r="A1373" s="82"/>
      <c r="B1373" s="122" t="s">
        <v>10</v>
      </c>
      <c r="C1373" s="122">
        <v>4289.5</v>
      </c>
      <c r="D1373" s="122">
        <v>35.840579460551801</v>
      </c>
      <c r="E1373" s="142">
        <f>IF(B1372=B1373,0,MAX(E$4:E1372)+1)</f>
        <v>0</v>
      </c>
      <c r="F1373" s="142">
        <f t="shared" si="265"/>
        <v>2</v>
      </c>
      <c r="G1373" s="142" t="str">
        <f t="shared" si="259"/>
        <v/>
      </c>
      <c r="H1373" s="142" t="str">
        <f t="shared" si="260"/>
        <v/>
      </c>
      <c r="I1373" s="59"/>
      <c r="J1373" s="104"/>
      <c r="K1373" s="59"/>
      <c r="L1373" s="59"/>
      <c r="M1373" s="59"/>
      <c r="N1373" s="44"/>
      <c r="O1373" s="44"/>
      <c r="P1373" s="44"/>
      <c r="Q1373" s="43" t="str">
        <f t="shared" si="257"/>
        <v/>
      </c>
      <c r="R1373" s="60" t="str">
        <f t="shared" si="256"/>
        <v/>
      </c>
      <c r="S1373" s="60" t="str">
        <f t="shared" si="256"/>
        <v/>
      </c>
      <c r="T1373" s="60" t="str">
        <f t="shared" si="256"/>
        <v/>
      </c>
      <c r="U1373" s="60" t="str">
        <f t="shared" si="256"/>
        <v/>
      </c>
      <c r="V1373" s="60" t="str">
        <f t="shared" si="256"/>
        <v/>
      </c>
      <c r="W1373" s="44"/>
      <c r="X1373" s="44" t="str">
        <f t="shared" si="261"/>
        <v/>
      </c>
      <c r="Y1373" s="142" t="str">
        <f t="shared" si="258"/>
        <v/>
      </c>
      <c r="Z1373" s="172" t="str">
        <f t="shared" si="262"/>
        <v/>
      </c>
      <c r="AA1373" s="169" t="str">
        <f>IF(ISNUMBER($Q1373),INDEX($D$1:$D$3663,S1373,1),"")</f>
        <v/>
      </c>
      <c r="AB1373" s="169" t="str">
        <f>IF(ISNUMBER($Q1373),INDEX($D$1:$D$3663,T1373,1),"")</f>
        <v/>
      </c>
      <c r="AC1373" s="169" t="str">
        <f>IF(ISNUMBER($Q1373),INDEX($D$1:$D$3663,U1373,1),"")</f>
        <v/>
      </c>
      <c r="AD1373" s="169" t="str">
        <f>IF(ISNUMBER($Q1373),INDEX($D$1:$D$3663,V1373,1),"")</f>
        <v/>
      </c>
      <c r="AE1373" s="59"/>
      <c r="AF1373" s="177" t="str">
        <f t="shared" si="263"/>
        <v/>
      </c>
      <c r="AG1373" s="178" t="s">
        <v>1403</v>
      </c>
      <c r="AH1373" s="59"/>
      <c r="AI1373" s="163" t="str">
        <f t="shared" si="264"/>
        <v/>
      </c>
      <c r="AJ1373" s="162" t="str">
        <f t="shared" ref="AJ1373:AJ1436" si="266">IF(AI1372=AI$2,AJ1372+AJ$2-1,IF(ISNUMBER(AI1373),AJ1372+AJ$2,""))</f>
        <v/>
      </c>
      <c r="AK1373" s="119"/>
      <c r="AL1373" s="59" t="str">
        <f>IF(ISNUMBER($AJ1373),INDEX($Z$4:$AC$3663,$AJ1373,AL$3),"")</f>
        <v/>
      </c>
      <c r="AM1373" s="149" t="str">
        <f>IF(ISNUMBER($AJ1373),INDEX($Z$4:$AC$3663,$AJ1373,AM$3),"")</f>
        <v/>
      </c>
      <c r="AN1373" s="149" t="str">
        <f>IF(ISNUMBER($AJ1373),INDEX($Z$4:$AC$3663,$AJ1373,AN$3),"")</f>
        <v/>
      </c>
      <c r="AO1373" s="59"/>
      <c r="AP1373" s="59"/>
      <c r="AQ1373" s="166"/>
      <c r="AR1373" s="59"/>
      <c r="AS1373" s="59"/>
      <c r="AT1373" s="149"/>
      <c r="AU1373" s="149"/>
      <c r="AV1373" s="149"/>
      <c r="AW1373" s="149"/>
      <c r="AX1373" s="150"/>
      <c r="AY1373" s="151"/>
      <c r="AZ1373" s="59"/>
      <c r="BA1373" s="59"/>
      <c r="BB1373" s="59"/>
      <c r="BC1373" s="59"/>
      <c r="BD1373" s="59"/>
      <c r="BE1373" s="59"/>
      <c r="BF1373" s="43"/>
      <c r="BG1373" s="59"/>
      <c r="BH1373" s="59"/>
      <c r="BI1373" s="59"/>
      <c r="BJ1373" s="59"/>
      <c r="BK1373" s="59"/>
      <c r="BL1373" s="59"/>
      <c r="BM1373" s="59"/>
    </row>
    <row r="1374" spans="1:65" x14ac:dyDescent="0.25">
      <c r="A1374" s="82"/>
      <c r="B1374" s="122" t="s">
        <v>10</v>
      </c>
      <c r="C1374" s="122">
        <v>4290.5</v>
      </c>
      <c r="D1374" s="122">
        <v>35.873910220893201</v>
      </c>
      <c r="E1374" s="142">
        <f>IF(B1373=B1374,0,MAX(E$4:E1373)+1)</f>
        <v>0</v>
      </c>
      <c r="F1374" s="142">
        <f t="shared" si="265"/>
        <v>2</v>
      </c>
      <c r="G1374" s="142" t="str">
        <f t="shared" si="259"/>
        <v/>
      </c>
      <c r="H1374" s="142" t="str">
        <f t="shared" si="260"/>
        <v/>
      </c>
      <c r="I1374" s="59"/>
      <c r="J1374" s="104"/>
      <c r="K1374" s="59"/>
      <c r="L1374" s="59"/>
      <c r="M1374" s="59"/>
      <c r="N1374" s="44"/>
      <c r="O1374" s="44"/>
      <c r="P1374" s="44"/>
      <c r="Q1374" s="43" t="str">
        <f t="shared" si="257"/>
        <v/>
      </c>
      <c r="R1374" s="60" t="str">
        <f t="shared" si="256"/>
        <v/>
      </c>
      <c r="S1374" s="60" t="str">
        <f t="shared" si="256"/>
        <v/>
      </c>
      <c r="T1374" s="60" t="str">
        <f t="shared" si="256"/>
        <v/>
      </c>
      <c r="U1374" s="60" t="str">
        <f t="shared" si="256"/>
        <v/>
      </c>
      <c r="V1374" s="60" t="str">
        <f t="shared" si="256"/>
        <v/>
      </c>
      <c r="W1374" s="44"/>
      <c r="X1374" s="44" t="str">
        <f t="shared" si="261"/>
        <v/>
      </c>
      <c r="Y1374" s="142" t="str">
        <f t="shared" si="258"/>
        <v/>
      </c>
      <c r="Z1374" s="172" t="str">
        <f t="shared" si="262"/>
        <v/>
      </c>
      <c r="AA1374" s="169" t="str">
        <f>IF(ISNUMBER($Q1374),INDEX($D$1:$D$3663,S1374,1),"")</f>
        <v/>
      </c>
      <c r="AB1374" s="169" t="str">
        <f>IF(ISNUMBER($Q1374),INDEX($D$1:$D$3663,T1374,1),"")</f>
        <v/>
      </c>
      <c r="AC1374" s="169" t="str">
        <f>IF(ISNUMBER($Q1374),INDEX($D$1:$D$3663,U1374,1),"")</f>
        <v/>
      </c>
      <c r="AD1374" s="169" t="str">
        <f>IF(ISNUMBER($Q1374),INDEX($D$1:$D$3663,V1374,1),"")</f>
        <v/>
      </c>
      <c r="AE1374" s="59"/>
      <c r="AF1374" s="177" t="str">
        <f t="shared" si="263"/>
        <v/>
      </c>
      <c r="AG1374" s="178" t="s">
        <v>1403</v>
      </c>
      <c r="AH1374" s="59"/>
      <c r="AI1374" s="163" t="str">
        <f t="shared" si="264"/>
        <v/>
      </c>
      <c r="AJ1374" s="162" t="str">
        <f t="shared" si="266"/>
        <v/>
      </c>
      <c r="AK1374" s="119"/>
      <c r="AL1374" s="59" t="str">
        <f>IF(ISNUMBER($AJ1374),INDEX($Z$4:$AC$3663,$AJ1374,AL$3),"")</f>
        <v/>
      </c>
      <c r="AM1374" s="149" t="str">
        <f>IF(ISNUMBER($AJ1374),INDEX($Z$4:$AC$3663,$AJ1374,AM$3),"")</f>
        <v/>
      </c>
      <c r="AN1374" s="149" t="str">
        <f>IF(ISNUMBER($AJ1374),INDEX($Z$4:$AC$3663,$AJ1374,AN$3),"")</f>
        <v/>
      </c>
      <c r="AO1374" s="59"/>
      <c r="AP1374" s="59"/>
      <c r="AQ1374" s="166"/>
      <c r="AR1374" s="59"/>
      <c r="AS1374" s="59"/>
      <c r="AT1374" s="149"/>
      <c r="AU1374" s="149"/>
      <c r="AV1374" s="149"/>
      <c r="AW1374" s="149"/>
      <c r="AX1374" s="150"/>
      <c r="AY1374" s="151"/>
      <c r="AZ1374" s="59"/>
      <c r="BA1374" s="59"/>
      <c r="BB1374" s="59"/>
      <c r="BC1374" s="59"/>
      <c r="BD1374" s="59"/>
      <c r="BE1374" s="59"/>
      <c r="BF1374" s="43"/>
      <c r="BG1374" s="59"/>
      <c r="BH1374" s="59"/>
      <c r="BI1374" s="59"/>
      <c r="BJ1374" s="59"/>
      <c r="BK1374" s="59"/>
      <c r="BL1374" s="59"/>
      <c r="BM1374" s="59"/>
    </row>
    <row r="1375" spans="1:65" x14ac:dyDescent="0.25">
      <c r="A1375" s="82"/>
      <c r="B1375" s="122" t="s">
        <v>10</v>
      </c>
      <c r="C1375" s="122">
        <v>4291.5</v>
      </c>
      <c r="D1375" s="122">
        <v>35.779704294951799</v>
      </c>
      <c r="E1375" s="142">
        <f>IF(B1374=B1375,0,MAX(E$4:E1374)+1)</f>
        <v>0</v>
      </c>
      <c r="F1375" s="142">
        <f t="shared" si="265"/>
        <v>2</v>
      </c>
      <c r="G1375" s="142" t="str">
        <f t="shared" si="259"/>
        <v/>
      </c>
      <c r="H1375" s="142" t="str">
        <f t="shared" si="260"/>
        <v/>
      </c>
      <c r="I1375" s="59"/>
      <c r="J1375" s="104"/>
      <c r="K1375" s="59"/>
      <c r="L1375" s="59"/>
      <c r="M1375" s="59"/>
      <c r="N1375" s="44"/>
      <c r="O1375" s="44"/>
      <c r="P1375" s="44"/>
      <c r="Q1375" s="43" t="str">
        <f t="shared" si="257"/>
        <v/>
      </c>
      <c r="R1375" s="60" t="str">
        <f t="shared" si="256"/>
        <v/>
      </c>
      <c r="S1375" s="60" t="str">
        <f t="shared" si="256"/>
        <v/>
      </c>
      <c r="T1375" s="60" t="str">
        <f t="shared" si="256"/>
        <v/>
      </c>
      <c r="U1375" s="60" t="str">
        <f t="shared" si="256"/>
        <v/>
      </c>
      <c r="V1375" s="60" t="str">
        <f t="shared" si="256"/>
        <v/>
      </c>
      <c r="W1375" s="44"/>
      <c r="X1375" s="44" t="str">
        <f t="shared" si="261"/>
        <v/>
      </c>
      <c r="Y1375" s="142" t="str">
        <f t="shared" si="258"/>
        <v/>
      </c>
      <c r="Z1375" s="172" t="str">
        <f t="shared" si="262"/>
        <v/>
      </c>
      <c r="AA1375" s="169" t="str">
        <f>IF(ISNUMBER($Q1375),INDEX($D$1:$D$3663,S1375,1),"")</f>
        <v/>
      </c>
      <c r="AB1375" s="169" t="str">
        <f>IF(ISNUMBER($Q1375),INDEX($D$1:$D$3663,T1375,1),"")</f>
        <v/>
      </c>
      <c r="AC1375" s="169" t="str">
        <f>IF(ISNUMBER($Q1375),INDEX($D$1:$D$3663,U1375,1),"")</f>
        <v/>
      </c>
      <c r="AD1375" s="169" t="str">
        <f>IF(ISNUMBER($Q1375),INDEX($D$1:$D$3663,V1375,1),"")</f>
        <v/>
      </c>
      <c r="AE1375" s="59"/>
      <c r="AF1375" s="177" t="str">
        <f t="shared" si="263"/>
        <v/>
      </c>
      <c r="AG1375" s="178" t="s">
        <v>1403</v>
      </c>
      <c r="AH1375" s="59"/>
      <c r="AI1375" s="163" t="str">
        <f t="shared" si="264"/>
        <v/>
      </c>
      <c r="AJ1375" s="162" t="str">
        <f t="shared" si="266"/>
        <v/>
      </c>
      <c r="AK1375" s="119"/>
      <c r="AL1375" s="59" t="str">
        <f>IF(ISNUMBER($AJ1375),INDEX($Z$4:$AC$3663,$AJ1375,AL$3),"")</f>
        <v/>
      </c>
      <c r="AM1375" s="149" t="str">
        <f>IF(ISNUMBER($AJ1375),INDEX($Z$4:$AC$3663,$AJ1375,AM$3),"")</f>
        <v/>
      </c>
      <c r="AN1375" s="149" t="str">
        <f>IF(ISNUMBER($AJ1375),INDEX($Z$4:$AC$3663,$AJ1375,AN$3),"")</f>
        <v/>
      </c>
      <c r="AO1375" s="59"/>
      <c r="AP1375" s="59"/>
      <c r="AQ1375" s="166"/>
      <c r="AR1375" s="59"/>
      <c r="AS1375" s="59"/>
      <c r="AT1375" s="149"/>
      <c r="AU1375" s="149"/>
      <c r="AV1375" s="149"/>
      <c r="AW1375" s="149"/>
      <c r="AX1375" s="150"/>
      <c r="AY1375" s="151"/>
      <c r="AZ1375" s="59"/>
      <c r="BA1375" s="59"/>
      <c r="BB1375" s="59"/>
      <c r="BC1375" s="59"/>
      <c r="BD1375" s="59"/>
      <c r="BE1375" s="59"/>
      <c r="BF1375" s="43"/>
      <c r="BG1375" s="59"/>
      <c r="BH1375" s="59"/>
      <c r="BI1375" s="59"/>
      <c r="BJ1375" s="59"/>
      <c r="BK1375" s="59"/>
      <c r="BL1375" s="59"/>
      <c r="BM1375" s="59"/>
    </row>
    <row r="1376" spans="1:65" x14ac:dyDescent="0.25">
      <c r="A1376" s="82"/>
      <c r="B1376" s="122" t="s">
        <v>10</v>
      </c>
      <c r="C1376" s="122">
        <v>4292.5</v>
      </c>
      <c r="D1376" s="122">
        <v>35.698754449378697</v>
      </c>
      <c r="E1376" s="142">
        <f>IF(B1375=B1376,0,MAX(E$4:E1375)+1)</f>
        <v>0</v>
      </c>
      <c r="F1376" s="142">
        <f t="shared" si="265"/>
        <v>2</v>
      </c>
      <c r="G1376" s="142" t="str">
        <f t="shared" si="259"/>
        <v/>
      </c>
      <c r="H1376" s="142" t="str">
        <f t="shared" si="260"/>
        <v/>
      </c>
      <c r="I1376" s="59"/>
      <c r="J1376" s="104"/>
      <c r="K1376" s="59"/>
      <c r="L1376" s="59"/>
      <c r="M1376" s="59"/>
      <c r="N1376" s="44"/>
      <c r="O1376" s="44"/>
      <c r="P1376" s="44"/>
      <c r="Q1376" s="43" t="str">
        <f t="shared" si="257"/>
        <v/>
      </c>
      <c r="R1376" s="60" t="str">
        <f t="shared" si="256"/>
        <v/>
      </c>
      <c r="S1376" s="60" t="str">
        <f t="shared" si="256"/>
        <v/>
      </c>
      <c r="T1376" s="60" t="str">
        <f t="shared" si="256"/>
        <v/>
      </c>
      <c r="U1376" s="60" t="str">
        <f t="shared" si="256"/>
        <v/>
      </c>
      <c r="V1376" s="60" t="str">
        <f t="shared" si="256"/>
        <v/>
      </c>
      <c r="W1376" s="44"/>
      <c r="X1376" s="44" t="str">
        <f t="shared" si="261"/>
        <v/>
      </c>
      <c r="Y1376" s="142" t="str">
        <f t="shared" si="258"/>
        <v/>
      </c>
      <c r="Z1376" s="172" t="str">
        <f t="shared" si="262"/>
        <v/>
      </c>
      <c r="AA1376" s="169" t="str">
        <f>IF(ISNUMBER($Q1376),INDEX($D$1:$D$3663,S1376,1),"")</f>
        <v/>
      </c>
      <c r="AB1376" s="169" t="str">
        <f>IF(ISNUMBER($Q1376),INDEX($D$1:$D$3663,T1376,1),"")</f>
        <v/>
      </c>
      <c r="AC1376" s="169" t="str">
        <f>IF(ISNUMBER($Q1376),INDEX($D$1:$D$3663,U1376,1),"")</f>
        <v/>
      </c>
      <c r="AD1376" s="169" t="str">
        <f>IF(ISNUMBER($Q1376),INDEX($D$1:$D$3663,V1376,1),"")</f>
        <v/>
      </c>
      <c r="AE1376" s="59"/>
      <c r="AF1376" s="177" t="str">
        <f t="shared" si="263"/>
        <v/>
      </c>
      <c r="AG1376" s="178" t="s">
        <v>1403</v>
      </c>
      <c r="AH1376" s="59"/>
      <c r="AI1376" s="163" t="str">
        <f t="shared" si="264"/>
        <v/>
      </c>
      <c r="AJ1376" s="162" t="str">
        <f t="shared" si="266"/>
        <v/>
      </c>
      <c r="AK1376" s="119"/>
      <c r="AL1376" s="59" t="str">
        <f>IF(ISNUMBER($AJ1376),INDEX($Z$4:$AC$3663,$AJ1376,AL$3),"")</f>
        <v/>
      </c>
      <c r="AM1376" s="149" t="str">
        <f>IF(ISNUMBER($AJ1376),INDEX($Z$4:$AC$3663,$AJ1376,AM$3),"")</f>
        <v/>
      </c>
      <c r="AN1376" s="149" t="str">
        <f>IF(ISNUMBER($AJ1376),INDEX($Z$4:$AC$3663,$AJ1376,AN$3),"")</f>
        <v/>
      </c>
      <c r="AO1376" s="59"/>
      <c r="AP1376" s="59"/>
      <c r="AQ1376" s="166"/>
      <c r="AR1376" s="59"/>
      <c r="AS1376" s="59"/>
      <c r="AT1376" s="149"/>
      <c r="AU1376" s="149"/>
      <c r="AV1376" s="149"/>
      <c r="AW1376" s="149"/>
      <c r="AX1376" s="150"/>
      <c r="AY1376" s="151"/>
      <c r="AZ1376" s="59"/>
      <c r="BA1376" s="59"/>
      <c r="BB1376" s="59"/>
      <c r="BC1376" s="59"/>
      <c r="BD1376" s="59"/>
      <c r="BE1376" s="59"/>
      <c r="BF1376" s="43"/>
      <c r="BG1376" s="59"/>
      <c r="BH1376" s="59"/>
      <c r="BI1376" s="59"/>
      <c r="BJ1376" s="59"/>
      <c r="BK1376" s="59"/>
      <c r="BL1376" s="59"/>
      <c r="BM1376" s="59"/>
    </row>
    <row r="1377" spans="1:65" x14ac:dyDescent="0.25">
      <c r="A1377" s="82"/>
      <c r="B1377" s="122" t="s">
        <v>10</v>
      </c>
      <c r="C1377" s="122">
        <v>4293.5</v>
      </c>
      <c r="D1377" s="122">
        <v>35.818393515215902</v>
      </c>
      <c r="E1377" s="142">
        <f>IF(B1376=B1377,0,MAX(E$4:E1376)+1)</f>
        <v>0</v>
      </c>
      <c r="F1377" s="142">
        <f t="shared" si="265"/>
        <v>2</v>
      </c>
      <c r="G1377" s="142" t="str">
        <f t="shared" si="259"/>
        <v/>
      </c>
      <c r="H1377" s="142" t="str">
        <f t="shared" si="260"/>
        <v/>
      </c>
      <c r="I1377" s="59"/>
      <c r="J1377" s="104"/>
      <c r="K1377" s="59"/>
      <c r="L1377" s="59"/>
      <c r="M1377" s="59"/>
      <c r="N1377" s="44"/>
      <c r="O1377" s="44"/>
      <c r="P1377" s="44"/>
      <c r="Q1377" s="43" t="str">
        <f t="shared" si="257"/>
        <v/>
      </c>
      <c r="R1377" s="60" t="str">
        <f t="shared" si="256"/>
        <v/>
      </c>
      <c r="S1377" s="60" t="str">
        <f t="shared" si="256"/>
        <v/>
      </c>
      <c r="T1377" s="60" t="str">
        <f t="shared" si="256"/>
        <v/>
      </c>
      <c r="U1377" s="60" t="str">
        <f t="shared" si="256"/>
        <v/>
      </c>
      <c r="V1377" s="60" t="str">
        <f t="shared" si="256"/>
        <v/>
      </c>
      <c r="W1377" s="44"/>
      <c r="X1377" s="44" t="str">
        <f t="shared" si="261"/>
        <v/>
      </c>
      <c r="Y1377" s="142" t="str">
        <f t="shared" si="258"/>
        <v/>
      </c>
      <c r="Z1377" s="172" t="str">
        <f t="shared" si="262"/>
        <v/>
      </c>
      <c r="AA1377" s="169" t="str">
        <f>IF(ISNUMBER($Q1377),INDEX($D$1:$D$3663,S1377,1),"")</f>
        <v/>
      </c>
      <c r="AB1377" s="169" t="str">
        <f>IF(ISNUMBER($Q1377),INDEX($D$1:$D$3663,T1377,1),"")</f>
        <v/>
      </c>
      <c r="AC1377" s="169" t="str">
        <f>IF(ISNUMBER($Q1377),INDEX($D$1:$D$3663,U1377,1),"")</f>
        <v/>
      </c>
      <c r="AD1377" s="169" t="str">
        <f>IF(ISNUMBER($Q1377),INDEX($D$1:$D$3663,V1377,1),"")</f>
        <v/>
      </c>
      <c r="AE1377" s="59"/>
      <c r="AF1377" s="177" t="str">
        <f t="shared" si="263"/>
        <v/>
      </c>
      <c r="AG1377" s="178" t="s">
        <v>1403</v>
      </c>
      <c r="AH1377" s="59"/>
      <c r="AI1377" s="163" t="str">
        <f t="shared" si="264"/>
        <v/>
      </c>
      <c r="AJ1377" s="162" t="str">
        <f t="shared" si="266"/>
        <v/>
      </c>
      <c r="AK1377" s="119"/>
      <c r="AL1377" s="59" t="str">
        <f>IF(ISNUMBER($AJ1377),INDEX($Z$4:$AC$3663,$AJ1377,AL$3),"")</f>
        <v/>
      </c>
      <c r="AM1377" s="149" t="str">
        <f>IF(ISNUMBER($AJ1377),INDEX($Z$4:$AC$3663,$AJ1377,AM$3),"")</f>
        <v/>
      </c>
      <c r="AN1377" s="149" t="str">
        <f>IF(ISNUMBER($AJ1377),INDEX($Z$4:$AC$3663,$AJ1377,AN$3),"")</f>
        <v/>
      </c>
      <c r="AO1377" s="59"/>
      <c r="AP1377" s="59"/>
      <c r="AQ1377" s="166"/>
      <c r="AR1377" s="59"/>
      <c r="AS1377" s="59"/>
      <c r="AT1377" s="149"/>
      <c r="AU1377" s="149"/>
      <c r="AV1377" s="149"/>
      <c r="AW1377" s="149"/>
      <c r="AX1377" s="150"/>
      <c r="AY1377" s="151"/>
      <c r="AZ1377" s="59"/>
      <c r="BA1377" s="59"/>
      <c r="BB1377" s="59"/>
      <c r="BC1377" s="59"/>
      <c r="BD1377" s="59"/>
      <c r="BE1377" s="59"/>
      <c r="BF1377" s="43"/>
      <c r="BG1377" s="59"/>
      <c r="BH1377" s="59"/>
      <c r="BI1377" s="59"/>
      <c r="BJ1377" s="59"/>
      <c r="BK1377" s="59"/>
      <c r="BL1377" s="59"/>
      <c r="BM1377" s="59"/>
    </row>
    <row r="1378" spans="1:65" x14ac:dyDescent="0.25">
      <c r="A1378" s="82"/>
      <c r="B1378" s="122" t="s">
        <v>10</v>
      </c>
      <c r="C1378" s="122">
        <v>4294.5</v>
      </c>
      <c r="D1378" s="122">
        <v>35.687214788039803</v>
      </c>
      <c r="E1378" s="142">
        <f>IF(B1377=B1378,0,MAX(E$4:E1377)+1)</f>
        <v>0</v>
      </c>
      <c r="F1378" s="142">
        <f t="shared" si="265"/>
        <v>2</v>
      </c>
      <c r="G1378" s="142" t="str">
        <f t="shared" si="259"/>
        <v/>
      </c>
      <c r="H1378" s="142" t="str">
        <f t="shared" si="260"/>
        <v/>
      </c>
      <c r="I1378" s="59"/>
      <c r="J1378" s="104"/>
      <c r="K1378" s="59"/>
      <c r="L1378" s="59"/>
      <c r="M1378" s="59"/>
      <c r="N1378" s="44"/>
      <c r="O1378" s="44"/>
      <c r="P1378" s="44"/>
      <c r="Q1378" s="43" t="str">
        <f t="shared" si="257"/>
        <v/>
      </c>
      <c r="R1378" s="60" t="str">
        <f t="shared" si="256"/>
        <v/>
      </c>
      <c r="S1378" s="60" t="str">
        <f t="shared" si="256"/>
        <v/>
      </c>
      <c r="T1378" s="60" t="str">
        <f t="shared" si="256"/>
        <v/>
      </c>
      <c r="U1378" s="60" t="str">
        <f t="shared" si="256"/>
        <v/>
      </c>
      <c r="V1378" s="60" t="str">
        <f t="shared" si="256"/>
        <v/>
      </c>
      <c r="W1378" s="44"/>
      <c r="X1378" s="44" t="str">
        <f t="shared" si="261"/>
        <v/>
      </c>
      <c r="Y1378" s="142" t="str">
        <f t="shared" si="258"/>
        <v/>
      </c>
      <c r="Z1378" s="172" t="str">
        <f t="shared" si="262"/>
        <v/>
      </c>
      <c r="AA1378" s="169" t="str">
        <f>IF(ISNUMBER($Q1378),INDEX($D$1:$D$3663,S1378,1),"")</f>
        <v/>
      </c>
      <c r="AB1378" s="169" t="str">
        <f>IF(ISNUMBER($Q1378),INDEX($D$1:$D$3663,T1378,1),"")</f>
        <v/>
      </c>
      <c r="AC1378" s="169" t="str">
        <f>IF(ISNUMBER($Q1378),INDEX($D$1:$D$3663,U1378,1),"")</f>
        <v/>
      </c>
      <c r="AD1378" s="169" t="str">
        <f>IF(ISNUMBER($Q1378),INDEX($D$1:$D$3663,V1378,1),"")</f>
        <v/>
      </c>
      <c r="AE1378" s="59"/>
      <c r="AF1378" s="177" t="str">
        <f t="shared" si="263"/>
        <v/>
      </c>
      <c r="AG1378" s="178" t="s">
        <v>1403</v>
      </c>
      <c r="AH1378" s="59"/>
      <c r="AI1378" s="163" t="str">
        <f t="shared" si="264"/>
        <v/>
      </c>
      <c r="AJ1378" s="162" t="str">
        <f t="shared" si="266"/>
        <v/>
      </c>
      <c r="AK1378" s="119"/>
      <c r="AL1378" s="59" t="str">
        <f>IF(ISNUMBER($AJ1378),INDEX($Z$4:$AC$3663,$AJ1378,AL$3),"")</f>
        <v/>
      </c>
      <c r="AM1378" s="149" t="str">
        <f>IF(ISNUMBER($AJ1378),INDEX($Z$4:$AC$3663,$AJ1378,AM$3),"")</f>
        <v/>
      </c>
      <c r="AN1378" s="149" t="str">
        <f>IF(ISNUMBER($AJ1378),INDEX($Z$4:$AC$3663,$AJ1378,AN$3),"")</f>
        <v/>
      </c>
      <c r="AO1378" s="59"/>
      <c r="AP1378" s="59"/>
      <c r="AQ1378" s="166"/>
      <c r="AR1378" s="59"/>
      <c r="AS1378" s="59"/>
      <c r="AT1378" s="149"/>
      <c r="AU1378" s="149"/>
      <c r="AV1378" s="149"/>
      <c r="AW1378" s="149"/>
      <c r="AX1378" s="150"/>
      <c r="AY1378" s="151"/>
      <c r="AZ1378" s="59"/>
      <c r="BA1378" s="59"/>
      <c r="BB1378" s="59"/>
      <c r="BC1378" s="59"/>
      <c r="BD1378" s="59"/>
      <c r="BE1378" s="59"/>
      <c r="BF1378" s="43"/>
      <c r="BG1378" s="59"/>
      <c r="BH1378" s="59"/>
      <c r="BI1378" s="59"/>
      <c r="BJ1378" s="59"/>
      <c r="BK1378" s="59"/>
      <c r="BL1378" s="59"/>
      <c r="BM1378" s="59"/>
    </row>
    <row r="1379" spans="1:65" x14ac:dyDescent="0.25">
      <c r="A1379" s="82"/>
      <c r="B1379" s="122" t="s">
        <v>10</v>
      </c>
      <c r="C1379" s="122">
        <v>4295.5</v>
      </c>
      <c r="D1379" s="122">
        <v>35.756299128424097</v>
      </c>
      <c r="E1379" s="142">
        <f>IF(B1378=B1379,0,MAX(E$4:E1378)+1)</f>
        <v>0</v>
      </c>
      <c r="F1379" s="142">
        <f t="shared" si="265"/>
        <v>2</v>
      </c>
      <c r="G1379" s="142" t="str">
        <f t="shared" si="259"/>
        <v/>
      </c>
      <c r="H1379" s="142" t="str">
        <f t="shared" si="260"/>
        <v/>
      </c>
      <c r="I1379" s="59"/>
      <c r="J1379" s="104"/>
      <c r="K1379" s="59"/>
      <c r="L1379" s="59"/>
      <c r="M1379" s="59"/>
      <c r="N1379" s="44"/>
      <c r="O1379" s="44"/>
      <c r="P1379" s="44"/>
      <c r="Q1379" s="43" t="str">
        <f t="shared" si="257"/>
        <v/>
      </c>
      <c r="R1379" s="60" t="str">
        <f t="shared" si="256"/>
        <v/>
      </c>
      <c r="S1379" s="60" t="str">
        <f t="shared" si="256"/>
        <v/>
      </c>
      <c r="T1379" s="60" t="str">
        <f t="shared" si="256"/>
        <v/>
      </c>
      <c r="U1379" s="60" t="str">
        <f t="shared" si="256"/>
        <v/>
      </c>
      <c r="V1379" s="60" t="str">
        <f t="shared" si="256"/>
        <v/>
      </c>
      <c r="W1379" s="44"/>
      <c r="X1379" s="44" t="str">
        <f t="shared" si="261"/>
        <v/>
      </c>
      <c r="Y1379" s="142" t="str">
        <f t="shared" si="258"/>
        <v/>
      </c>
      <c r="Z1379" s="172" t="str">
        <f t="shared" si="262"/>
        <v/>
      </c>
      <c r="AA1379" s="169" t="str">
        <f>IF(ISNUMBER($Q1379),INDEX($D$1:$D$3663,S1379,1),"")</f>
        <v/>
      </c>
      <c r="AB1379" s="169" t="str">
        <f>IF(ISNUMBER($Q1379),INDEX($D$1:$D$3663,T1379,1),"")</f>
        <v/>
      </c>
      <c r="AC1379" s="169" t="str">
        <f>IF(ISNUMBER($Q1379),INDEX($D$1:$D$3663,U1379,1),"")</f>
        <v/>
      </c>
      <c r="AD1379" s="169" t="str">
        <f>IF(ISNUMBER($Q1379),INDEX($D$1:$D$3663,V1379,1),"")</f>
        <v/>
      </c>
      <c r="AE1379" s="59"/>
      <c r="AF1379" s="177" t="str">
        <f t="shared" si="263"/>
        <v/>
      </c>
      <c r="AG1379" s="178" t="s">
        <v>1403</v>
      </c>
      <c r="AH1379" s="59"/>
      <c r="AI1379" s="163" t="str">
        <f t="shared" si="264"/>
        <v/>
      </c>
      <c r="AJ1379" s="162" t="str">
        <f t="shared" si="266"/>
        <v/>
      </c>
      <c r="AK1379" s="119"/>
      <c r="AL1379" s="59" t="str">
        <f>IF(ISNUMBER($AJ1379),INDEX($Z$4:$AC$3663,$AJ1379,AL$3),"")</f>
        <v/>
      </c>
      <c r="AM1379" s="149" t="str">
        <f>IF(ISNUMBER($AJ1379),INDEX($Z$4:$AC$3663,$AJ1379,AM$3),"")</f>
        <v/>
      </c>
      <c r="AN1379" s="149" t="str">
        <f>IF(ISNUMBER($AJ1379),INDEX($Z$4:$AC$3663,$AJ1379,AN$3),"")</f>
        <v/>
      </c>
      <c r="AO1379" s="59"/>
      <c r="AP1379" s="59"/>
      <c r="AQ1379" s="166"/>
      <c r="AR1379" s="59"/>
      <c r="AS1379" s="59"/>
      <c r="AT1379" s="149"/>
      <c r="AU1379" s="149"/>
      <c r="AV1379" s="149"/>
      <c r="AW1379" s="149"/>
      <c r="AX1379" s="150"/>
      <c r="AY1379" s="151"/>
      <c r="AZ1379" s="59"/>
      <c r="BA1379" s="59"/>
      <c r="BB1379" s="59"/>
      <c r="BC1379" s="59"/>
      <c r="BD1379" s="59"/>
      <c r="BE1379" s="59"/>
      <c r="BF1379" s="43"/>
      <c r="BG1379" s="59"/>
      <c r="BH1379" s="59"/>
      <c r="BI1379" s="59"/>
      <c r="BJ1379" s="59"/>
      <c r="BK1379" s="59"/>
      <c r="BL1379" s="59"/>
      <c r="BM1379" s="59"/>
    </row>
    <row r="1380" spans="1:65" x14ac:dyDescent="0.25">
      <c r="A1380" s="82"/>
      <c r="B1380" s="122" t="s">
        <v>10</v>
      </c>
      <c r="C1380" s="122">
        <v>4296.5</v>
      </c>
      <c r="D1380" s="122">
        <v>35.600840163101303</v>
      </c>
      <c r="E1380" s="142">
        <f>IF(B1379=B1380,0,MAX(E$4:E1379)+1)</f>
        <v>0</v>
      </c>
      <c r="F1380" s="142">
        <f t="shared" si="265"/>
        <v>2</v>
      </c>
      <c r="G1380" s="142" t="str">
        <f t="shared" si="259"/>
        <v/>
      </c>
      <c r="H1380" s="142" t="str">
        <f t="shared" si="260"/>
        <v/>
      </c>
      <c r="I1380" s="59"/>
      <c r="J1380" s="104"/>
      <c r="K1380" s="59"/>
      <c r="L1380" s="59"/>
      <c r="M1380" s="59"/>
      <c r="N1380" s="44"/>
      <c r="O1380" s="44"/>
      <c r="P1380" s="44"/>
      <c r="Q1380" s="43" t="str">
        <f t="shared" si="257"/>
        <v/>
      </c>
      <c r="R1380" s="60" t="str">
        <f t="shared" si="256"/>
        <v/>
      </c>
      <c r="S1380" s="60" t="str">
        <f t="shared" si="256"/>
        <v/>
      </c>
      <c r="T1380" s="60" t="str">
        <f t="shared" si="256"/>
        <v/>
      </c>
      <c r="U1380" s="60" t="str">
        <f t="shared" si="256"/>
        <v/>
      </c>
      <c r="V1380" s="60" t="str">
        <f t="shared" si="256"/>
        <v/>
      </c>
      <c r="W1380" s="44"/>
      <c r="X1380" s="44" t="str">
        <f t="shared" si="261"/>
        <v/>
      </c>
      <c r="Y1380" s="142" t="str">
        <f t="shared" si="258"/>
        <v/>
      </c>
      <c r="Z1380" s="172" t="str">
        <f t="shared" si="262"/>
        <v/>
      </c>
      <c r="AA1380" s="169" t="str">
        <f>IF(ISNUMBER($Q1380),INDEX($D$1:$D$3663,S1380,1),"")</f>
        <v/>
      </c>
      <c r="AB1380" s="169" t="str">
        <f>IF(ISNUMBER($Q1380),INDEX($D$1:$D$3663,T1380,1),"")</f>
        <v/>
      </c>
      <c r="AC1380" s="169" t="str">
        <f>IF(ISNUMBER($Q1380),INDEX($D$1:$D$3663,U1380,1),"")</f>
        <v/>
      </c>
      <c r="AD1380" s="169" t="str">
        <f>IF(ISNUMBER($Q1380),INDEX($D$1:$D$3663,V1380,1),"")</f>
        <v/>
      </c>
      <c r="AE1380" s="59"/>
      <c r="AF1380" s="177" t="str">
        <f t="shared" si="263"/>
        <v/>
      </c>
      <c r="AG1380" s="178" t="s">
        <v>1403</v>
      </c>
      <c r="AH1380" s="59"/>
      <c r="AI1380" s="163" t="str">
        <f t="shared" si="264"/>
        <v/>
      </c>
      <c r="AJ1380" s="162" t="str">
        <f t="shared" si="266"/>
        <v/>
      </c>
      <c r="AK1380" s="119"/>
      <c r="AL1380" s="59" t="str">
        <f>IF(ISNUMBER($AJ1380),INDEX($Z$4:$AC$3663,$AJ1380,AL$3),"")</f>
        <v/>
      </c>
      <c r="AM1380" s="149" t="str">
        <f>IF(ISNUMBER($AJ1380),INDEX($Z$4:$AC$3663,$AJ1380,AM$3),"")</f>
        <v/>
      </c>
      <c r="AN1380" s="149" t="str">
        <f>IF(ISNUMBER($AJ1380),INDEX($Z$4:$AC$3663,$AJ1380,AN$3),"")</f>
        <v/>
      </c>
      <c r="AO1380" s="59"/>
      <c r="AP1380" s="59"/>
      <c r="AQ1380" s="166"/>
      <c r="AR1380" s="59"/>
      <c r="AS1380" s="59"/>
      <c r="AT1380" s="149"/>
      <c r="AU1380" s="149"/>
      <c r="AV1380" s="149"/>
      <c r="AW1380" s="149"/>
      <c r="AX1380" s="150"/>
      <c r="AY1380" s="151"/>
      <c r="AZ1380" s="59"/>
      <c r="BA1380" s="59"/>
      <c r="BB1380" s="59"/>
      <c r="BC1380" s="59"/>
      <c r="BD1380" s="59"/>
      <c r="BE1380" s="59"/>
      <c r="BF1380" s="43"/>
      <c r="BG1380" s="59"/>
      <c r="BH1380" s="59"/>
      <c r="BI1380" s="59"/>
      <c r="BJ1380" s="59"/>
      <c r="BK1380" s="59"/>
      <c r="BL1380" s="59"/>
      <c r="BM1380" s="59"/>
    </row>
    <row r="1381" spans="1:65" x14ac:dyDescent="0.25">
      <c r="A1381" s="82"/>
      <c r="B1381" s="122" t="s">
        <v>10</v>
      </c>
      <c r="C1381" s="122">
        <v>4297.5</v>
      </c>
      <c r="D1381" s="122">
        <v>35.659952650632299</v>
      </c>
      <c r="E1381" s="142">
        <f>IF(B1380=B1381,0,MAX(E$4:E1380)+1)</f>
        <v>0</v>
      </c>
      <c r="F1381" s="142">
        <f t="shared" si="265"/>
        <v>2</v>
      </c>
      <c r="G1381" s="142" t="str">
        <f t="shared" si="259"/>
        <v/>
      </c>
      <c r="H1381" s="142" t="str">
        <f t="shared" si="260"/>
        <v/>
      </c>
      <c r="I1381" s="59"/>
      <c r="J1381" s="104"/>
      <c r="K1381" s="59"/>
      <c r="L1381" s="59"/>
      <c r="M1381" s="59"/>
      <c r="N1381" s="44"/>
      <c r="O1381" s="44"/>
      <c r="P1381" s="44"/>
      <c r="Q1381" s="43" t="str">
        <f t="shared" si="257"/>
        <v/>
      </c>
      <c r="R1381" s="60" t="str">
        <f t="shared" si="256"/>
        <v/>
      </c>
      <c r="S1381" s="60" t="str">
        <f t="shared" si="256"/>
        <v/>
      </c>
      <c r="T1381" s="60" t="str">
        <f t="shared" si="256"/>
        <v/>
      </c>
      <c r="U1381" s="60" t="str">
        <f t="shared" si="256"/>
        <v/>
      </c>
      <c r="V1381" s="60" t="str">
        <f t="shared" si="256"/>
        <v/>
      </c>
      <c r="W1381" s="44"/>
      <c r="X1381" s="44" t="str">
        <f t="shared" si="261"/>
        <v/>
      </c>
      <c r="Y1381" s="142" t="str">
        <f t="shared" si="258"/>
        <v/>
      </c>
      <c r="Z1381" s="172" t="str">
        <f t="shared" si="262"/>
        <v/>
      </c>
      <c r="AA1381" s="169" t="str">
        <f>IF(ISNUMBER($Q1381),INDEX($D$1:$D$3663,S1381,1),"")</f>
        <v/>
      </c>
      <c r="AB1381" s="169" t="str">
        <f>IF(ISNUMBER($Q1381),INDEX($D$1:$D$3663,T1381,1),"")</f>
        <v/>
      </c>
      <c r="AC1381" s="169" t="str">
        <f>IF(ISNUMBER($Q1381),INDEX($D$1:$D$3663,U1381,1),"")</f>
        <v/>
      </c>
      <c r="AD1381" s="169" t="str">
        <f>IF(ISNUMBER($Q1381),INDEX($D$1:$D$3663,V1381,1),"")</f>
        <v/>
      </c>
      <c r="AE1381" s="59"/>
      <c r="AF1381" s="177" t="str">
        <f t="shared" si="263"/>
        <v/>
      </c>
      <c r="AG1381" s="178" t="s">
        <v>1403</v>
      </c>
      <c r="AH1381" s="59"/>
      <c r="AI1381" s="163" t="str">
        <f t="shared" si="264"/>
        <v/>
      </c>
      <c r="AJ1381" s="162" t="str">
        <f t="shared" si="266"/>
        <v/>
      </c>
      <c r="AK1381" s="119"/>
      <c r="AL1381" s="59" t="str">
        <f>IF(ISNUMBER($AJ1381),INDEX($Z$4:$AC$3663,$AJ1381,AL$3),"")</f>
        <v/>
      </c>
      <c r="AM1381" s="149" t="str">
        <f>IF(ISNUMBER($AJ1381),INDEX($Z$4:$AC$3663,$AJ1381,AM$3),"")</f>
        <v/>
      </c>
      <c r="AN1381" s="149" t="str">
        <f>IF(ISNUMBER($AJ1381),INDEX($Z$4:$AC$3663,$AJ1381,AN$3),"")</f>
        <v/>
      </c>
      <c r="AO1381" s="59"/>
      <c r="AP1381" s="59"/>
      <c r="AQ1381" s="166"/>
      <c r="AR1381" s="59"/>
      <c r="AS1381" s="59"/>
      <c r="AT1381" s="149"/>
      <c r="AU1381" s="149"/>
      <c r="AV1381" s="149"/>
      <c r="AW1381" s="149"/>
      <c r="AX1381" s="150"/>
      <c r="AY1381" s="151"/>
      <c r="AZ1381" s="59"/>
      <c r="BA1381" s="59"/>
      <c r="BB1381" s="59"/>
      <c r="BC1381" s="59"/>
      <c r="BD1381" s="59"/>
      <c r="BE1381" s="59"/>
      <c r="BF1381" s="43"/>
      <c r="BG1381" s="59"/>
      <c r="BH1381" s="59"/>
      <c r="BI1381" s="59"/>
      <c r="BJ1381" s="59"/>
      <c r="BK1381" s="59"/>
      <c r="BL1381" s="59"/>
      <c r="BM1381" s="59"/>
    </row>
    <row r="1382" spans="1:65" x14ac:dyDescent="0.25">
      <c r="A1382" s="82"/>
      <c r="B1382" s="122" t="s">
        <v>10</v>
      </c>
      <c r="C1382" s="122">
        <v>4298.5</v>
      </c>
      <c r="D1382" s="122">
        <v>35.693544547737297</v>
      </c>
      <c r="E1382" s="142">
        <f>IF(B1381=B1382,0,MAX(E$4:E1381)+1)</f>
        <v>0</v>
      </c>
      <c r="F1382" s="142">
        <f t="shared" si="265"/>
        <v>2</v>
      </c>
      <c r="G1382" s="142" t="str">
        <f t="shared" si="259"/>
        <v/>
      </c>
      <c r="H1382" s="142" t="str">
        <f t="shared" si="260"/>
        <v/>
      </c>
      <c r="I1382" s="59"/>
      <c r="J1382" s="104"/>
      <c r="K1382" s="59"/>
      <c r="L1382" s="59"/>
      <c r="M1382" s="59"/>
      <c r="N1382" s="44"/>
      <c r="O1382" s="44"/>
      <c r="P1382" s="44"/>
      <c r="Q1382" s="43" t="str">
        <f t="shared" si="257"/>
        <v/>
      </c>
      <c r="R1382" s="60" t="str">
        <f t="shared" ref="R1382:V1432" si="267">IF(ISNUMBER($Q1382),IF($Q1382=0,R1381,R1381+1),"")</f>
        <v/>
      </c>
      <c r="S1382" s="60" t="str">
        <f t="shared" si="267"/>
        <v/>
      </c>
      <c r="T1382" s="60" t="str">
        <f t="shared" si="267"/>
        <v/>
      </c>
      <c r="U1382" s="60" t="str">
        <f t="shared" si="267"/>
        <v/>
      </c>
      <c r="V1382" s="60" t="str">
        <f t="shared" si="267"/>
        <v/>
      </c>
      <c r="W1382" s="44"/>
      <c r="X1382" s="44" t="str">
        <f t="shared" si="261"/>
        <v/>
      </c>
      <c r="Y1382" s="142" t="str">
        <f t="shared" si="258"/>
        <v/>
      </c>
      <c r="Z1382" s="172" t="str">
        <f t="shared" si="262"/>
        <v/>
      </c>
      <c r="AA1382" s="169" t="str">
        <f>IF(ISNUMBER($Q1382),INDEX($D$1:$D$3663,S1382,1),"")</f>
        <v/>
      </c>
      <c r="AB1382" s="169" t="str">
        <f>IF(ISNUMBER($Q1382),INDEX($D$1:$D$3663,T1382,1),"")</f>
        <v/>
      </c>
      <c r="AC1382" s="169" t="str">
        <f>IF(ISNUMBER($Q1382),INDEX($D$1:$D$3663,U1382,1),"")</f>
        <v/>
      </c>
      <c r="AD1382" s="169" t="str">
        <f>IF(ISNUMBER($Q1382),INDEX($D$1:$D$3663,V1382,1),"")</f>
        <v/>
      </c>
      <c r="AE1382" s="59"/>
      <c r="AF1382" s="177" t="str">
        <f t="shared" si="263"/>
        <v/>
      </c>
      <c r="AG1382" s="178" t="s">
        <v>1403</v>
      </c>
      <c r="AH1382" s="59"/>
      <c r="AI1382" s="163" t="str">
        <f t="shared" si="264"/>
        <v/>
      </c>
      <c r="AJ1382" s="162" t="str">
        <f t="shared" si="266"/>
        <v/>
      </c>
      <c r="AK1382" s="119"/>
      <c r="AL1382" s="59" t="str">
        <f>IF(ISNUMBER($AJ1382),INDEX($Z$4:$AC$3663,$AJ1382,AL$3),"")</f>
        <v/>
      </c>
      <c r="AM1382" s="149" t="str">
        <f>IF(ISNUMBER($AJ1382),INDEX($Z$4:$AC$3663,$AJ1382,AM$3),"")</f>
        <v/>
      </c>
      <c r="AN1382" s="149" t="str">
        <f>IF(ISNUMBER($AJ1382),INDEX($Z$4:$AC$3663,$AJ1382,AN$3),"")</f>
        <v/>
      </c>
      <c r="AO1382" s="59"/>
      <c r="AP1382" s="59"/>
      <c r="AQ1382" s="166"/>
      <c r="AR1382" s="59"/>
      <c r="AS1382" s="59"/>
      <c r="AT1382" s="149"/>
      <c r="AU1382" s="149"/>
      <c r="AV1382" s="149"/>
      <c r="AW1382" s="149"/>
      <c r="AX1382" s="150"/>
      <c r="AY1382" s="151"/>
      <c r="AZ1382" s="59"/>
      <c r="BA1382" s="59"/>
      <c r="BB1382" s="59"/>
      <c r="BC1382" s="59"/>
      <c r="BD1382" s="59"/>
      <c r="BE1382" s="59"/>
      <c r="BF1382" s="43"/>
      <c r="BG1382" s="59"/>
      <c r="BH1382" s="59"/>
      <c r="BI1382" s="59"/>
      <c r="BJ1382" s="59"/>
      <c r="BK1382" s="59"/>
      <c r="BL1382" s="59"/>
      <c r="BM1382" s="59"/>
    </row>
    <row r="1383" spans="1:65" x14ac:dyDescent="0.25">
      <c r="A1383" s="82"/>
      <c r="B1383" s="122" t="s">
        <v>10</v>
      </c>
      <c r="C1383" s="122">
        <v>4299.5</v>
      </c>
      <c r="D1383" s="122">
        <v>35.608808184351801</v>
      </c>
      <c r="E1383" s="142">
        <f>IF(B1382=B1383,0,MAX(E$4:E1382)+1)</f>
        <v>0</v>
      </c>
      <c r="F1383" s="142">
        <f t="shared" si="265"/>
        <v>2</v>
      </c>
      <c r="G1383" s="142" t="str">
        <f t="shared" si="259"/>
        <v/>
      </c>
      <c r="H1383" s="142" t="str">
        <f t="shared" si="260"/>
        <v/>
      </c>
      <c r="I1383" s="59"/>
      <c r="J1383" s="104"/>
      <c r="K1383" s="59"/>
      <c r="L1383" s="59"/>
      <c r="M1383" s="59"/>
      <c r="N1383" s="44"/>
      <c r="O1383" s="44"/>
      <c r="P1383" s="44"/>
      <c r="Q1383" s="43" t="str">
        <f t="shared" si="257"/>
        <v/>
      </c>
      <c r="R1383" s="60" t="str">
        <f t="shared" si="267"/>
        <v/>
      </c>
      <c r="S1383" s="60" t="str">
        <f t="shared" si="267"/>
        <v/>
      </c>
      <c r="T1383" s="60" t="str">
        <f t="shared" si="267"/>
        <v/>
      </c>
      <c r="U1383" s="60" t="str">
        <f t="shared" si="267"/>
        <v/>
      </c>
      <c r="V1383" s="60" t="str">
        <f t="shared" si="267"/>
        <v/>
      </c>
      <c r="W1383" s="44"/>
      <c r="X1383" s="44" t="str">
        <f t="shared" si="261"/>
        <v/>
      </c>
      <c r="Y1383" s="142" t="str">
        <f t="shared" si="258"/>
        <v/>
      </c>
      <c r="Z1383" s="172" t="str">
        <f t="shared" si="262"/>
        <v/>
      </c>
      <c r="AA1383" s="169" t="str">
        <f>IF(ISNUMBER($Q1383),INDEX($D$1:$D$3663,S1383,1),"")</f>
        <v/>
      </c>
      <c r="AB1383" s="169" t="str">
        <f>IF(ISNUMBER($Q1383),INDEX($D$1:$D$3663,T1383,1),"")</f>
        <v/>
      </c>
      <c r="AC1383" s="169" t="str">
        <f>IF(ISNUMBER($Q1383),INDEX($D$1:$D$3663,U1383,1),"")</f>
        <v/>
      </c>
      <c r="AD1383" s="169" t="str">
        <f>IF(ISNUMBER($Q1383),INDEX($D$1:$D$3663,V1383,1),"")</f>
        <v/>
      </c>
      <c r="AE1383" s="59"/>
      <c r="AF1383" s="177" t="str">
        <f t="shared" si="263"/>
        <v/>
      </c>
      <c r="AG1383" s="178" t="s">
        <v>1403</v>
      </c>
      <c r="AH1383" s="59"/>
      <c r="AI1383" s="163" t="str">
        <f t="shared" si="264"/>
        <v/>
      </c>
      <c r="AJ1383" s="162" t="str">
        <f t="shared" si="266"/>
        <v/>
      </c>
      <c r="AK1383" s="119"/>
      <c r="AL1383" s="59" t="str">
        <f>IF(ISNUMBER($AJ1383),INDEX($Z$4:$AC$3663,$AJ1383,AL$3),"")</f>
        <v/>
      </c>
      <c r="AM1383" s="149" t="str">
        <f>IF(ISNUMBER($AJ1383),INDEX($Z$4:$AC$3663,$AJ1383,AM$3),"")</f>
        <v/>
      </c>
      <c r="AN1383" s="149" t="str">
        <f>IF(ISNUMBER($AJ1383),INDEX($Z$4:$AC$3663,$AJ1383,AN$3),"")</f>
        <v/>
      </c>
      <c r="AO1383" s="59"/>
      <c r="AP1383" s="59"/>
      <c r="AQ1383" s="166"/>
      <c r="AR1383" s="59"/>
      <c r="AS1383" s="59"/>
      <c r="AT1383" s="149"/>
      <c r="AU1383" s="149"/>
      <c r="AV1383" s="149"/>
      <c r="AW1383" s="149"/>
      <c r="AX1383" s="150"/>
      <c r="AY1383" s="151"/>
      <c r="AZ1383" s="59"/>
      <c r="BA1383" s="59"/>
      <c r="BB1383" s="59"/>
      <c r="BC1383" s="59"/>
      <c r="BD1383" s="59"/>
      <c r="BE1383" s="59"/>
      <c r="BF1383" s="43"/>
      <c r="BG1383" s="59"/>
      <c r="BH1383" s="59"/>
      <c r="BI1383" s="59"/>
      <c r="BJ1383" s="59"/>
      <c r="BK1383" s="59"/>
      <c r="BL1383" s="59"/>
      <c r="BM1383" s="59"/>
    </row>
    <row r="1384" spans="1:65" x14ac:dyDescent="0.25">
      <c r="A1384" s="82"/>
      <c r="B1384" s="122" t="s">
        <v>10</v>
      </c>
      <c r="C1384" s="122">
        <v>4300.5</v>
      </c>
      <c r="D1384" s="122">
        <v>35.490587298904501</v>
      </c>
      <c r="E1384" s="142">
        <f>IF(B1383=B1384,0,MAX(E$4:E1383)+1)</f>
        <v>0</v>
      </c>
      <c r="F1384" s="142">
        <f t="shared" si="265"/>
        <v>2</v>
      </c>
      <c r="G1384" s="142" t="str">
        <f t="shared" si="259"/>
        <v/>
      </c>
      <c r="H1384" s="142" t="str">
        <f t="shared" si="260"/>
        <v/>
      </c>
      <c r="I1384" s="59"/>
      <c r="J1384" s="104"/>
      <c r="K1384" s="59"/>
      <c r="L1384" s="59"/>
      <c r="M1384" s="59"/>
      <c r="N1384" s="44"/>
      <c r="O1384" s="44"/>
      <c r="P1384" s="44"/>
      <c r="Q1384" s="43" t="str">
        <f t="shared" si="257"/>
        <v/>
      </c>
      <c r="R1384" s="60" t="str">
        <f t="shared" si="267"/>
        <v/>
      </c>
      <c r="S1384" s="60" t="str">
        <f t="shared" si="267"/>
        <v/>
      </c>
      <c r="T1384" s="60" t="str">
        <f t="shared" si="267"/>
        <v/>
      </c>
      <c r="U1384" s="60" t="str">
        <f t="shared" si="267"/>
        <v/>
      </c>
      <c r="V1384" s="60" t="str">
        <f t="shared" si="267"/>
        <v/>
      </c>
      <c r="W1384" s="44"/>
      <c r="X1384" s="44" t="str">
        <f t="shared" si="261"/>
        <v/>
      </c>
      <c r="Y1384" s="142" t="str">
        <f t="shared" si="258"/>
        <v/>
      </c>
      <c r="Z1384" s="172" t="str">
        <f t="shared" si="262"/>
        <v/>
      </c>
      <c r="AA1384" s="169" t="str">
        <f>IF(ISNUMBER($Q1384),INDEX($D$1:$D$3663,S1384,1),"")</f>
        <v/>
      </c>
      <c r="AB1384" s="169" t="str">
        <f>IF(ISNUMBER($Q1384),INDEX($D$1:$D$3663,T1384,1),"")</f>
        <v/>
      </c>
      <c r="AC1384" s="169" t="str">
        <f>IF(ISNUMBER($Q1384),INDEX($D$1:$D$3663,U1384,1),"")</f>
        <v/>
      </c>
      <c r="AD1384" s="169" t="str">
        <f>IF(ISNUMBER($Q1384),INDEX($D$1:$D$3663,V1384,1),"")</f>
        <v/>
      </c>
      <c r="AE1384" s="59"/>
      <c r="AF1384" s="177" t="str">
        <f t="shared" si="263"/>
        <v/>
      </c>
      <c r="AG1384" s="178" t="s">
        <v>1403</v>
      </c>
      <c r="AH1384" s="59"/>
      <c r="AI1384" s="163" t="str">
        <f t="shared" si="264"/>
        <v/>
      </c>
      <c r="AJ1384" s="162" t="str">
        <f t="shared" si="266"/>
        <v/>
      </c>
      <c r="AK1384" s="119"/>
      <c r="AL1384" s="59" t="str">
        <f>IF(ISNUMBER($AJ1384),INDEX($Z$4:$AC$3663,$AJ1384,AL$3),"")</f>
        <v/>
      </c>
      <c r="AM1384" s="149" t="str">
        <f>IF(ISNUMBER($AJ1384),INDEX($Z$4:$AC$3663,$AJ1384,AM$3),"")</f>
        <v/>
      </c>
      <c r="AN1384" s="149" t="str">
        <f>IF(ISNUMBER($AJ1384),INDEX($Z$4:$AC$3663,$AJ1384,AN$3),"")</f>
        <v/>
      </c>
      <c r="AO1384" s="59"/>
      <c r="AP1384" s="59"/>
      <c r="AQ1384" s="166"/>
      <c r="AR1384" s="59"/>
      <c r="AS1384" s="59"/>
      <c r="AT1384" s="149"/>
      <c r="AU1384" s="149"/>
      <c r="AV1384" s="149"/>
      <c r="AW1384" s="149"/>
      <c r="AX1384" s="150"/>
      <c r="AY1384" s="151"/>
      <c r="AZ1384" s="59"/>
      <c r="BA1384" s="59"/>
      <c r="BB1384" s="59"/>
      <c r="BC1384" s="59"/>
      <c r="BD1384" s="59"/>
      <c r="BE1384" s="59"/>
      <c r="BF1384" s="43"/>
      <c r="BG1384" s="59"/>
      <c r="BH1384" s="59"/>
      <c r="BI1384" s="59"/>
      <c r="BJ1384" s="59"/>
      <c r="BK1384" s="59"/>
      <c r="BL1384" s="59"/>
      <c r="BM1384" s="59"/>
    </row>
    <row r="1385" spans="1:65" x14ac:dyDescent="0.25">
      <c r="A1385" s="82"/>
      <c r="B1385" s="122" t="s">
        <v>10</v>
      </c>
      <c r="C1385" s="122">
        <v>4301.5</v>
      </c>
      <c r="D1385" s="122">
        <v>35.7316413020299</v>
      </c>
      <c r="E1385" s="142">
        <f>IF(B1384=B1385,0,MAX(E$4:E1384)+1)</f>
        <v>0</v>
      </c>
      <c r="F1385" s="142">
        <f t="shared" si="265"/>
        <v>2</v>
      </c>
      <c r="G1385" s="142" t="str">
        <f t="shared" si="259"/>
        <v/>
      </c>
      <c r="H1385" s="142" t="str">
        <f t="shared" si="260"/>
        <v/>
      </c>
      <c r="I1385" s="59"/>
      <c r="J1385" s="104"/>
      <c r="K1385" s="59"/>
      <c r="L1385" s="59"/>
      <c r="M1385" s="59"/>
      <c r="N1385" s="44"/>
      <c r="O1385" s="44"/>
      <c r="P1385" s="44"/>
      <c r="Q1385" s="43" t="str">
        <f t="shared" si="257"/>
        <v/>
      </c>
      <c r="R1385" s="60" t="str">
        <f t="shared" si="267"/>
        <v/>
      </c>
      <c r="S1385" s="60" t="str">
        <f t="shared" si="267"/>
        <v/>
      </c>
      <c r="T1385" s="60" t="str">
        <f t="shared" si="267"/>
        <v/>
      </c>
      <c r="U1385" s="60" t="str">
        <f t="shared" si="267"/>
        <v/>
      </c>
      <c r="V1385" s="60" t="str">
        <f t="shared" si="267"/>
        <v/>
      </c>
      <c r="W1385" s="44"/>
      <c r="X1385" s="44" t="str">
        <f t="shared" si="261"/>
        <v/>
      </c>
      <c r="Y1385" s="142" t="str">
        <f t="shared" si="258"/>
        <v/>
      </c>
      <c r="Z1385" s="172" t="str">
        <f t="shared" si="262"/>
        <v/>
      </c>
      <c r="AA1385" s="169" t="str">
        <f>IF(ISNUMBER($Q1385),INDEX($D$1:$D$3663,S1385,1),"")</f>
        <v/>
      </c>
      <c r="AB1385" s="169" t="str">
        <f>IF(ISNUMBER($Q1385),INDEX($D$1:$D$3663,T1385,1),"")</f>
        <v/>
      </c>
      <c r="AC1385" s="169" t="str">
        <f>IF(ISNUMBER($Q1385),INDEX($D$1:$D$3663,U1385,1),"")</f>
        <v/>
      </c>
      <c r="AD1385" s="169" t="str">
        <f>IF(ISNUMBER($Q1385),INDEX($D$1:$D$3663,V1385,1),"")</f>
        <v/>
      </c>
      <c r="AE1385" s="59"/>
      <c r="AF1385" s="177" t="str">
        <f t="shared" si="263"/>
        <v/>
      </c>
      <c r="AG1385" s="178" t="s">
        <v>1403</v>
      </c>
      <c r="AH1385" s="59"/>
      <c r="AI1385" s="163" t="str">
        <f t="shared" si="264"/>
        <v/>
      </c>
      <c r="AJ1385" s="162" t="str">
        <f t="shared" si="266"/>
        <v/>
      </c>
      <c r="AK1385" s="119"/>
      <c r="AL1385" s="59" t="str">
        <f>IF(ISNUMBER($AJ1385),INDEX($Z$4:$AC$3663,$AJ1385,AL$3),"")</f>
        <v/>
      </c>
      <c r="AM1385" s="149" t="str">
        <f>IF(ISNUMBER($AJ1385),INDEX($Z$4:$AC$3663,$AJ1385,AM$3),"")</f>
        <v/>
      </c>
      <c r="AN1385" s="149" t="str">
        <f>IF(ISNUMBER($AJ1385),INDEX($Z$4:$AC$3663,$AJ1385,AN$3),"")</f>
        <v/>
      </c>
      <c r="AO1385" s="59"/>
      <c r="AP1385" s="59"/>
      <c r="AQ1385" s="166"/>
      <c r="AR1385" s="59"/>
      <c r="AS1385" s="59"/>
      <c r="AT1385" s="149"/>
      <c r="AU1385" s="149"/>
      <c r="AV1385" s="149"/>
      <c r="AW1385" s="149"/>
      <c r="AX1385" s="150"/>
      <c r="AY1385" s="151"/>
      <c r="AZ1385" s="59"/>
      <c r="BA1385" s="59"/>
      <c r="BB1385" s="59"/>
      <c r="BC1385" s="59"/>
      <c r="BD1385" s="59"/>
      <c r="BE1385" s="59"/>
      <c r="BF1385" s="43"/>
      <c r="BG1385" s="59"/>
      <c r="BH1385" s="59"/>
      <c r="BI1385" s="59"/>
      <c r="BJ1385" s="59"/>
      <c r="BK1385" s="59"/>
      <c r="BL1385" s="59"/>
      <c r="BM1385" s="59"/>
    </row>
    <row r="1386" spans="1:65" x14ac:dyDescent="0.25">
      <c r="A1386" s="82"/>
      <c r="B1386" s="122" t="s">
        <v>10</v>
      </c>
      <c r="C1386" s="122">
        <v>4302.5</v>
      </c>
      <c r="D1386" s="122">
        <v>35.727339158666403</v>
      </c>
      <c r="E1386" s="142">
        <f>IF(B1385=B1386,0,MAX(E$4:E1385)+1)</f>
        <v>0</v>
      </c>
      <c r="F1386" s="142">
        <f t="shared" si="265"/>
        <v>2</v>
      </c>
      <c r="G1386" s="142" t="str">
        <f t="shared" si="259"/>
        <v/>
      </c>
      <c r="H1386" s="142" t="str">
        <f t="shared" si="260"/>
        <v/>
      </c>
      <c r="I1386" s="59"/>
      <c r="J1386" s="104"/>
      <c r="K1386" s="59"/>
      <c r="L1386" s="59"/>
      <c r="M1386" s="59"/>
      <c r="N1386" s="44"/>
      <c r="O1386" s="44"/>
      <c r="P1386" s="44"/>
      <c r="Q1386" s="43" t="str">
        <f t="shared" si="257"/>
        <v/>
      </c>
      <c r="R1386" s="60" t="str">
        <f t="shared" si="267"/>
        <v/>
      </c>
      <c r="S1386" s="60" t="str">
        <f t="shared" si="267"/>
        <v/>
      </c>
      <c r="T1386" s="60" t="str">
        <f t="shared" si="267"/>
        <v/>
      </c>
      <c r="U1386" s="60" t="str">
        <f t="shared" si="267"/>
        <v/>
      </c>
      <c r="V1386" s="60" t="str">
        <f t="shared" si="267"/>
        <v/>
      </c>
      <c r="W1386" s="44"/>
      <c r="X1386" s="44" t="str">
        <f t="shared" si="261"/>
        <v/>
      </c>
      <c r="Y1386" s="142" t="str">
        <f t="shared" si="258"/>
        <v/>
      </c>
      <c r="Z1386" s="172" t="str">
        <f t="shared" si="262"/>
        <v/>
      </c>
      <c r="AA1386" s="169" t="str">
        <f>IF(ISNUMBER($Q1386),INDEX($D$1:$D$3663,S1386,1),"")</f>
        <v/>
      </c>
      <c r="AB1386" s="169" t="str">
        <f>IF(ISNUMBER($Q1386),INDEX($D$1:$D$3663,T1386,1),"")</f>
        <v/>
      </c>
      <c r="AC1386" s="169" t="str">
        <f>IF(ISNUMBER($Q1386),INDEX($D$1:$D$3663,U1386,1),"")</f>
        <v/>
      </c>
      <c r="AD1386" s="169" t="str">
        <f>IF(ISNUMBER($Q1386),INDEX($D$1:$D$3663,V1386,1),"")</f>
        <v/>
      </c>
      <c r="AE1386" s="59"/>
      <c r="AF1386" s="177" t="str">
        <f t="shared" si="263"/>
        <v/>
      </c>
      <c r="AG1386" s="178" t="s">
        <v>1403</v>
      </c>
      <c r="AH1386" s="59"/>
      <c r="AI1386" s="163" t="str">
        <f t="shared" si="264"/>
        <v/>
      </c>
      <c r="AJ1386" s="162" t="str">
        <f t="shared" si="266"/>
        <v/>
      </c>
      <c r="AK1386" s="119"/>
      <c r="AL1386" s="59" t="str">
        <f>IF(ISNUMBER($AJ1386),INDEX($Z$4:$AC$3663,$AJ1386,AL$3),"")</f>
        <v/>
      </c>
      <c r="AM1386" s="149" t="str">
        <f>IF(ISNUMBER($AJ1386),INDEX($Z$4:$AC$3663,$AJ1386,AM$3),"")</f>
        <v/>
      </c>
      <c r="AN1386" s="149" t="str">
        <f>IF(ISNUMBER($AJ1386),INDEX($Z$4:$AC$3663,$AJ1386,AN$3),"")</f>
        <v/>
      </c>
      <c r="AO1386" s="59"/>
      <c r="AP1386" s="59"/>
      <c r="AQ1386" s="166"/>
      <c r="AR1386" s="59"/>
      <c r="AS1386" s="59"/>
      <c r="AT1386" s="149"/>
      <c r="AU1386" s="149"/>
      <c r="AV1386" s="149"/>
      <c r="AW1386" s="149"/>
      <c r="AX1386" s="150"/>
      <c r="AY1386" s="151"/>
      <c r="AZ1386" s="59"/>
      <c r="BA1386" s="59"/>
      <c r="BB1386" s="59"/>
      <c r="BC1386" s="59"/>
      <c r="BD1386" s="59"/>
      <c r="BE1386" s="59"/>
      <c r="BF1386" s="43"/>
      <c r="BG1386" s="59"/>
      <c r="BH1386" s="59"/>
      <c r="BI1386" s="59"/>
      <c r="BJ1386" s="59"/>
      <c r="BK1386" s="59"/>
      <c r="BL1386" s="59"/>
      <c r="BM1386" s="59"/>
    </row>
    <row r="1387" spans="1:65" x14ac:dyDescent="0.25">
      <c r="A1387" s="82"/>
      <c r="B1387" s="122" t="s">
        <v>10</v>
      </c>
      <c r="C1387" s="122">
        <v>4303.5</v>
      </c>
      <c r="D1387" s="122">
        <v>35.606201760369899</v>
      </c>
      <c r="E1387" s="142">
        <f>IF(B1386=B1387,0,MAX(E$4:E1386)+1)</f>
        <v>0</v>
      </c>
      <c r="F1387" s="142">
        <f t="shared" si="265"/>
        <v>2</v>
      </c>
      <c r="G1387" s="142" t="str">
        <f t="shared" si="259"/>
        <v/>
      </c>
      <c r="H1387" s="142" t="str">
        <f t="shared" si="260"/>
        <v/>
      </c>
      <c r="I1387" s="59"/>
      <c r="J1387" s="104"/>
      <c r="K1387" s="59"/>
      <c r="L1387" s="59"/>
      <c r="M1387" s="59"/>
      <c r="N1387" s="44"/>
      <c r="O1387" s="44"/>
      <c r="P1387" s="44"/>
      <c r="Q1387" s="43" t="str">
        <f t="shared" si="257"/>
        <v/>
      </c>
      <c r="R1387" s="60" t="str">
        <f t="shared" si="267"/>
        <v/>
      </c>
      <c r="S1387" s="60" t="str">
        <f t="shared" si="267"/>
        <v/>
      </c>
      <c r="T1387" s="60" t="str">
        <f t="shared" si="267"/>
        <v/>
      </c>
      <c r="U1387" s="60" t="str">
        <f t="shared" si="267"/>
        <v/>
      </c>
      <c r="V1387" s="60" t="str">
        <f t="shared" si="267"/>
        <v/>
      </c>
      <c r="W1387" s="44"/>
      <c r="X1387" s="44" t="str">
        <f t="shared" si="261"/>
        <v/>
      </c>
      <c r="Y1387" s="142" t="str">
        <f t="shared" si="258"/>
        <v/>
      </c>
      <c r="Z1387" s="172" t="str">
        <f t="shared" si="262"/>
        <v/>
      </c>
      <c r="AA1387" s="169" t="str">
        <f>IF(ISNUMBER($Q1387),INDEX($D$1:$D$3663,S1387,1),"")</f>
        <v/>
      </c>
      <c r="AB1387" s="169" t="str">
        <f>IF(ISNUMBER($Q1387),INDEX($D$1:$D$3663,T1387,1),"")</f>
        <v/>
      </c>
      <c r="AC1387" s="169" t="str">
        <f>IF(ISNUMBER($Q1387),INDEX($D$1:$D$3663,U1387,1),"")</f>
        <v/>
      </c>
      <c r="AD1387" s="169" t="str">
        <f>IF(ISNUMBER($Q1387),INDEX($D$1:$D$3663,V1387,1),"")</f>
        <v/>
      </c>
      <c r="AE1387" s="59"/>
      <c r="AF1387" s="177" t="str">
        <f t="shared" si="263"/>
        <v/>
      </c>
      <c r="AG1387" s="178" t="s">
        <v>1403</v>
      </c>
      <c r="AH1387" s="59"/>
      <c r="AI1387" s="163" t="str">
        <f t="shared" si="264"/>
        <v/>
      </c>
      <c r="AJ1387" s="162" t="str">
        <f t="shared" si="266"/>
        <v/>
      </c>
      <c r="AK1387" s="119"/>
      <c r="AL1387" s="59" t="str">
        <f>IF(ISNUMBER($AJ1387),INDEX($Z$4:$AC$3663,$AJ1387,AL$3),"")</f>
        <v/>
      </c>
      <c r="AM1387" s="149" t="str">
        <f>IF(ISNUMBER($AJ1387),INDEX($Z$4:$AC$3663,$AJ1387,AM$3),"")</f>
        <v/>
      </c>
      <c r="AN1387" s="149" t="str">
        <f>IF(ISNUMBER($AJ1387),INDEX($Z$4:$AC$3663,$AJ1387,AN$3),"")</f>
        <v/>
      </c>
      <c r="AO1387" s="59"/>
      <c r="AP1387" s="59"/>
      <c r="AQ1387" s="166"/>
      <c r="AR1387" s="59"/>
      <c r="AS1387" s="59"/>
      <c r="AT1387" s="149"/>
      <c r="AU1387" s="149"/>
      <c r="AV1387" s="149"/>
      <c r="AW1387" s="149"/>
      <c r="AX1387" s="150"/>
      <c r="AY1387" s="151"/>
      <c r="AZ1387" s="59"/>
      <c r="BA1387" s="59"/>
      <c r="BB1387" s="59"/>
      <c r="BC1387" s="59"/>
      <c r="BD1387" s="59"/>
      <c r="BE1387" s="59"/>
      <c r="BF1387" s="43"/>
      <c r="BG1387" s="59"/>
      <c r="BH1387" s="59"/>
      <c r="BI1387" s="59"/>
      <c r="BJ1387" s="59"/>
      <c r="BK1387" s="59"/>
      <c r="BL1387" s="59"/>
      <c r="BM1387" s="59"/>
    </row>
    <row r="1388" spans="1:65" x14ac:dyDescent="0.25">
      <c r="A1388" s="82"/>
      <c r="B1388" s="122" t="s">
        <v>10</v>
      </c>
      <c r="C1388" s="122">
        <v>4304.5</v>
      </c>
      <c r="D1388" s="122">
        <v>35.631641006245403</v>
      </c>
      <c r="E1388" s="142">
        <f>IF(B1387=B1388,0,MAX(E$4:E1387)+1)</f>
        <v>0</v>
      </c>
      <c r="F1388" s="142">
        <f t="shared" si="265"/>
        <v>2</v>
      </c>
      <c r="G1388" s="142" t="str">
        <f t="shared" si="259"/>
        <v/>
      </c>
      <c r="H1388" s="142" t="str">
        <f t="shared" si="260"/>
        <v/>
      </c>
      <c r="I1388" s="59"/>
      <c r="J1388" s="104"/>
      <c r="K1388" s="59"/>
      <c r="L1388" s="59"/>
      <c r="M1388" s="59"/>
      <c r="N1388" s="44"/>
      <c r="O1388" s="44"/>
      <c r="P1388" s="44"/>
      <c r="Q1388" s="43" t="str">
        <f t="shared" si="257"/>
        <v/>
      </c>
      <c r="R1388" s="60" t="str">
        <f t="shared" si="267"/>
        <v/>
      </c>
      <c r="S1388" s="60" t="str">
        <f t="shared" si="267"/>
        <v/>
      </c>
      <c r="T1388" s="60" t="str">
        <f t="shared" si="267"/>
        <v/>
      </c>
      <c r="U1388" s="60" t="str">
        <f t="shared" si="267"/>
        <v/>
      </c>
      <c r="V1388" s="60" t="str">
        <f t="shared" si="267"/>
        <v/>
      </c>
      <c r="W1388" s="44"/>
      <c r="X1388" s="44" t="str">
        <f t="shared" si="261"/>
        <v/>
      </c>
      <c r="Y1388" s="142" t="str">
        <f t="shared" si="258"/>
        <v/>
      </c>
      <c r="Z1388" s="172" t="str">
        <f t="shared" si="262"/>
        <v/>
      </c>
      <c r="AA1388" s="169" t="str">
        <f>IF(ISNUMBER($Q1388),INDEX($D$1:$D$3663,S1388,1),"")</f>
        <v/>
      </c>
      <c r="AB1388" s="169" t="str">
        <f>IF(ISNUMBER($Q1388),INDEX($D$1:$D$3663,T1388,1),"")</f>
        <v/>
      </c>
      <c r="AC1388" s="169" t="str">
        <f>IF(ISNUMBER($Q1388),INDEX($D$1:$D$3663,U1388,1),"")</f>
        <v/>
      </c>
      <c r="AD1388" s="169" t="str">
        <f>IF(ISNUMBER($Q1388),INDEX($D$1:$D$3663,V1388,1),"")</f>
        <v/>
      </c>
      <c r="AE1388" s="59"/>
      <c r="AF1388" s="177" t="str">
        <f t="shared" si="263"/>
        <v/>
      </c>
      <c r="AG1388" s="178" t="s">
        <v>1403</v>
      </c>
      <c r="AH1388" s="59"/>
      <c r="AI1388" s="163" t="str">
        <f t="shared" si="264"/>
        <v/>
      </c>
      <c r="AJ1388" s="162" t="str">
        <f t="shared" si="266"/>
        <v/>
      </c>
      <c r="AK1388" s="119"/>
      <c r="AL1388" s="59" t="str">
        <f>IF(ISNUMBER($AJ1388),INDEX($Z$4:$AC$3663,$AJ1388,AL$3),"")</f>
        <v/>
      </c>
      <c r="AM1388" s="149" t="str">
        <f>IF(ISNUMBER($AJ1388),INDEX($Z$4:$AC$3663,$AJ1388,AM$3),"")</f>
        <v/>
      </c>
      <c r="AN1388" s="149" t="str">
        <f>IF(ISNUMBER($AJ1388),INDEX($Z$4:$AC$3663,$AJ1388,AN$3),"")</f>
        <v/>
      </c>
      <c r="AO1388" s="59"/>
      <c r="AP1388" s="59"/>
      <c r="AQ1388" s="166"/>
      <c r="AR1388" s="59"/>
      <c r="AS1388" s="59"/>
      <c r="AT1388" s="149"/>
      <c r="AU1388" s="149"/>
      <c r="AV1388" s="149"/>
      <c r="AW1388" s="149"/>
      <c r="AX1388" s="150"/>
      <c r="AY1388" s="151"/>
      <c r="AZ1388" s="59"/>
      <c r="BA1388" s="59"/>
      <c r="BB1388" s="59"/>
      <c r="BC1388" s="59"/>
      <c r="BD1388" s="59"/>
      <c r="BE1388" s="59"/>
      <c r="BF1388" s="43"/>
      <c r="BG1388" s="59"/>
      <c r="BH1388" s="59"/>
      <c r="BI1388" s="59"/>
      <c r="BJ1388" s="59"/>
      <c r="BK1388" s="59"/>
      <c r="BL1388" s="59"/>
      <c r="BM1388" s="59"/>
    </row>
    <row r="1389" spans="1:65" x14ac:dyDescent="0.25">
      <c r="A1389" s="82"/>
      <c r="B1389" s="122" t="s">
        <v>10</v>
      </c>
      <c r="C1389" s="122">
        <v>4305.5</v>
      </c>
      <c r="D1389" s="122">
        <v>35.377191013678299</v>
      </c>
      <c r="E1389" s="142">
        <f>IF(B1388=B1389,0,MAX(E$4:E1388)+1)</f>
        <v>0</v>
      </c>
      <c r="F1389" s="142">
        <f t="shared" si="265"/>
        <v>2</v>
      </c>
      <c r="G1389" s="142" t="str">
        <f t="shared" si="259"/>
        <v/>
      </c>
      <c r="H1389" s="142" t="str">
        <f t="shared" si="260"/>
        <v/>
      </c>
      <c r="I1389" s="59"/>
      <c r="J1389" s="104"/>
      <c r="K1389" s="59"/>
      <c r="L1389" s="59"/>
      <c r="M1389" s="59"/>
      <c r="N1389" s="44"/>
      <c r="O1389" s="44"/>
      <c r="P1389" s="44"/>
      <c r="Q1389" s="43" t="str">
        <f t="shared" si="257"/>
        <v/>
      </c>
      <c r="R1389" s="60" t="str">
        <f t="shared" si="267"/>
        <v/>
      </c>
      <c r="S1389" s="60" t="str">
        <f t="shared" si="267"/>
        <v/>
      </c>
      <c r="T1389" s="60" t="str">
        <f t="shared" si="267"/>
        <v/>
      </c>
      <c r="U1389" s="60" t="str">
        <f t="shared" si="267"/>
        <v/>
      </c>
      <c r="V1389" s="60" t="str">
        <f t="shared" si="267"/>
        <v/>
      </c>
      <c r="W1389" s="44"/>
      <c r="X1389" s="44" t="str">
        <f t="shared" si="261"/>
        <v/>
      </c>
      <c r="Y1389" s="142" t="str">
        <f t="shared" si="258"/>
        <v/>
      </c>
      <c r="Z1389" s="172" t="str">
        <f t="shared" si="262"/>
        <v/>
      </c>
      <c r="AA1389" s="169" t="str">
        <f>IF(ISNUMBER($Q1389),INDEX($D$1:$D$3663,S1389,1),"")</f>
        <v/>
      </c>
      <c r="AB1389" s="169" t="str">
        <f>IF(ISNUMBER($Q1389),INDEX($D$1:$D$3663,T1389,1),"")</f>
        <v/>
      </c>
      <c r="AC1389" s="169" t="str">
        <f>IF(ISNUMBER($Q1389),INDEX($D$1:$D$3663,U1389,1),"")</f>
        <v/>
      </c>
      <c r="AD1389" s="169" t="str">
        <f>IF(ISNUMBER($Q1389),INDEX($D$1:$D$3663,V1389,1),"")</f>
        <v/>
      </c>
      <c r="AE1389" s="59"/>
      <c r="AF1389" s="177" t="str">
        <f t="shared" si="263"/>
        <v/>
      </c>
      <c r="AG1389" s="178" t="s">
        <v>1403</v>
      </c>
      <c r="AH1389" s="59"/>
      <c r="AI1389" s="163" t="str">
        <f t="shared" si="264"/>
        <v/>
      </c>
      <c r="AJ1389" s="162" t="str">
        <f t="shared" si="266"/>
        <v/>
      </c>
      <c r="AK1389" s="119"/>
      <c r="AL1389" s="59" t="str">
        <f>IF(ISNUMBER($AJ1389),INDEX($Z$4:$AC$3663,$AJ1389,AL$3),"")</f>
        <v/>
      </c>
      <c r="AM1389" s="149" t="str">
        <f>IF(ISNUMBER($AJ1389),INDEX($Z$4:$AC$3663,$AJ1389,AM$3),"")</f>
        <v/>
      </c>
      <c r="AN1389" s="149" t="str">
        <f>IF(ISNUMBER($AJ1389),INDEX($Z$4:$AC$3663,$AJ1389,AN$3),"")</f>
        <v/>
      </c>
      <c r="AO1389" s="59"/>
      <c r="AP1389" s="59"/>
      <c r="AQ1389" s="166"/>
      <c r="AR1389" s="59"/>
      <c r="AS1389" s="59"/>
      <c r="AT1389" s="149"/>
      <c r="AU1389" s="149"/>
      <c r="AV1389" s="149"/>
      <c r="AW1389" s="149"/>
      <c r="AX1389" s="150"/>
      <c r="AY1389" s="151"/>
      <c r="AZ1389" s="59"/>
      <c r="BA1389" s="59"/>
      <c r="BB1389" s="59"/>
      <c r="BC1389" s="59"/>
      <c r="BD1389" s="59"/>
      <c r="BE1389" s="59"/>
      <c r="BF1389" s="43"/>
      <c r="BG1389" s="59"/>
      <c r="BH1389" s="59"/>
      <c r="BI1389" s="59"/>
      <c r="BJ1389" s="59"/>
      <c r="BK1389" s="59"/>
      <c r="BL1389" s="59"/>
      <c r="BM1389" s="59"/>
    </row>
    <row r="1390" spans="1:65" x14ac:dyDescent="0.25">
      <c r="A1390" s="82"/>
      <c r="B1390" s="122" t="s">
        <v>10</v>
      </c>
      <c r="C1390" s="122">
        <v>4306.5</v>
      </c>
      <c r="D1390" s="122">
        <v>35.586966798907298</v>
      </c>
      <c r="E1390" s="142">
        <f>IF(B1389=B1390,0,MAX(E$4:E1389)+1)</f>
        <v>0</v>
      </c>
      <c r="F1390" s="142">
        <f t="shared" si="265"/>
        <v>2</v>
      </c>
      <c r="G1390" s="142" t="str">
        <f t="shared" si="259"/>
        <v/>
      </c>
      <c r="H1390" s="142" t="str">
        <f t="shared" si="260"/>
        <v/>
      </c>
      <c r="I1390" s="59"/>
      <c r="J1390" s="104"/>
      <c r="K1390" s="59"/>
      <c r="L1390" s="59"/>
      <c r="M1390" s="59"/>
      <c r="N1390" s="44"/>
      <c r="O1390" s="44"/>
      <c r="P1390" s="44"/>
      <c r="Q1390" s="43" t="str">
        <f t="shared" si="257"/>
        <v/>
      </c>
      <c r="R1390" s="60" t="str">
        <f t="shared" si="267"/>
        <v/>
      </c>
      <c r="S1390" s="60" t="str">
        <f t="shared" si="267"/>
        <v/>
      </c>
      <c r="T1390" s="60" t="str">
        <f t="shared" si="267"/>
        <v/>
      </c>
      <c r="U1390" s="60" t="str">
        <f t="shared" si="267"/>
        <v/>
      </c>
      <c r="V1390" s="60" t="str">
        <f t="shared" si="267"/>
        <v/>
      </c>
      <c r="W1390" s="44"/>
      <c r="X1390" s="44" t="str">
        <f t="shared" si="261"/>
        <v/>
      </c>
      <c r="Y1390" s="142" t="str">
        <f t="shared" si="258"/>
        <v/>
      </c>
      <c r="Z1390" s="172" t="str">
        <f t="shared" si="262"/>
        <v/>
      </c>
      <c r="AA1390" s="169" t="str">
        <f>IF(ISNUMBER($Q1390),INDEX($D$1:$D$3663,S1390,1),"")</f>
        <v/>
      </c>
      <c r="AB1390" s="169" t="str">
        <f>IF(ISNUMBER($Q1390),INDEX($D$1:$D$3663,T1390,1),"")</f>
        <v/>
      </c>
      <c r="AC1390" s="169" t="str">
        <f>IF(ISNUMBER($Q1390),INDEX($D$1:$D$3663,U1390,1),"")</f>
        <v/>
      </c>
      <c r="AD1390" s="169" t="str">
        <f>IF(ISNUMBER($Q1390),INDEX($D$1:$D$3663,V1390,1),"")</f>
        <v/>
      </c>
      <c r="AE1390" s="59"/>
      <c r="AF1390" s="177" t="str">
        <f t="shared" si="263"/>
        <v/>
      </c>
      <c r="AG1390" s="178" t="s">
        <v>1403</v>
      </c>
      <c r="AH1390" s="59"/>
      <c r="AI1390" s="163" t="str">
        <f t="shared" si="264"/>
        <v/>
      </c>
      <c r="AJ1390" s="162" t="str">
        <f t="shared" si="266"/>
        <v/>
      </c>
      <c r="AK1390" s="119"/>
      <c r="AL1390" s="59" t="str">
        <f>IF(ISNUMBER($AJ1390),INDEX($Z$4:$AC$3663,$AJ1390,AL$3),"")</f>
        <v/>
      </c>
      <c r="AM1390" s="149" t="str">
        <f>IF(ISNUMBER($AJ1390),INDEX($Z$4:$AC$3663,$AJ1390,AM$3),"")</f>
        <v/>
      </c>
      <c r="AN1390" s="149" t="str">
        <f>IF(ISNUMBER($AJ1390),INDEX($Z$4:$AC$3663,$AJ1390,AN$3),"")</f>
        <v/>
      </c>
      <c r="AO1390" s="59"/>
      <c r="AP1390" s="59"/>
      <c r="AQ1390" s="166"/>
      <c r="AR1390" s="59"/>
      <c r="AS1390" s="59"/>
      <c r="AT1390" s="149"/>
      <c r="AU1390" s="149"/>
      <c r="AV1390" s="149"/>
      <c r="AW1390" s="149"/>
      <c r="AX1390" s="150"/>
      <c r="AY1390" s="151"/>
      <c r="AZ1390" s="59"/>
      <c r="BA1390" s="59"/>
      <c r="BB1390" s="59"/>
      <c r="BC1390" s="59"/>
      <c r="BD1390" s="59"/>
      <c r="BE1390" s="59"/>
      <c r="BF1390" s="43"/>
      <c r="BG1390" s="59"/>
      <c r="BH1390" s="59"/>
      <c r="BI1390" s="59"/>
      <c r="BJ1390" s="59"/>
      <c r="BK1390" s="59"/>
      <c r="BL1390" s="59"/>
      <c r="BM1390" s="59"/>
    </row>
    <row r="1391" spans="1:65" x14ac:dyDescent="0.25">
      <c r="A1391" s="82"/>
      <c r="B1391" s="122" t="s">
        <v>10</v>
      </c>
      <c r="C1391" s="122">
        <v>4307.5</v>
      </c>
      <c r="D1391" s="122">
        <v>35.673608312033203</v>
      </c>
      <c r="E1391" s="142">
        <f>IF(B1390=B1391,0,MAX(E$4:E1390)+1)</f>
        <v>0</v>
      </c>
      <c r="F1391" s="142">
        <f t="shared" si="265"/>
        <v>2</v>
      </c>
      <c r="G1391" s="142" t="str">
        <f t="shared" si="259"/>
        <v/>
      </c>
      <c r="H1391" s="142" t="str">
        <f t="shared" si="260"/>
        <v/>
      </c>
      <c r="I1391" s="59"/>
      <c r="J1391" s="104"/>
      <c r="K1391" s="59"/>
      <c r="L1391" s="59"/>
      <c r="M1391" s="59"/>
      <c r="N1391" s="44"/>
      <c r="O1391" s="44"/>
      <c r="P1391" s="44"/>
      <c r="Q1391" s="43" t="str">
        <f t="shared" si="257"/>
        <v/>
      </c>
      <c r="R1391" s="60" t="str">
        <f t="shared" si="267"/>
        <v/>
      </c>
      <c r="S1391" s="60" t="str">
        <f t="shared" si="267"/>
        <v/>
      </c>
      <c r="T1391" s="60" t="str">
        <f t="shared" si="267"/>
        <v/>
      </c>
      <c r="U1391" s="60" t="str">
        <f t="shared" si="267"/>
        <v/>
      </c>
      <c r="V1391" s="60" t="str">
        <f t="shared" si="267"/>
        <v/>
      </c>
      <c r="W1391" s="44"/>
      <c r="X1391" s="44" t="str">
        <f t="shared" si="261"/>
        <v/>
      </c>
      <c r="Y1391" s="142" t="str">
        <f t="shared" si="258"/>
        <v/>
      </c>
      <c r="Z1391" s="172" t="str">
        <f t="shared" si="262"/>
        <v/>
      </c>
      <c r="AA1391" s="169" t="str">
        <f>IF(ISNUMBER($Q1391),INDEX($D$1:$D$3663,S1391,1),"")</f>
        <v/>
      </c>
      <c r="AB1391" s="169" t="str">
        <f>IF(ISNUMBER($Q1391),INDEX($D$1:$D$3663,T1391,1),"")</f>
        <v/>
      </c>
      <c r="AC1391" s="169" t="str">
        <f>IF(ISNUMBER($Q1391),INDEX($D$1:$D$3663,U1391,1),"")</f>
        <v/>
      </c>
      <c r="AD1391" s="169" t="str">
        <f>IF(ISNUMBER($Q1391),INDEX($D$1:$D$3663,V1391,1),"")</f>
        <v/>
      </c>
      <c r="AE1391" s="59"/>
      <c r="AF1391" s="177" t="str">
        <f t="shared" si="263"/>
        <v/>
      </c>
      <c r="AG1391" s="178" t="s">
        <v>1403</v>
      </c>
      <c r="AH1391" s="59"/>
      <c r="AI1391" s="163" t="str">
        <f t="shared" si="264"/>
        <v/>
      </c>
      <c r="AJ1391" s="162" t="str">
        <f t="shared" si="266"/>
        <v/>
      </c>
      <c r="AK1391" s="119"/>
      <c r="AL1391" s="59" t="str">
        <f>IF(ISNUMBER($AJ1391),INDEX($Z$4:$AC$3663,$AJ1391,AL$3),"")</f>
        <v/>
      </c>
      <c r="AM1391" s="149" t="str">
        <f>IF(ISNUMBER($AJ1391),INDEX($Z$4:$AC$3663,$AJ1391,AM$3),"")</f>
        <v/>
      </c>
      <c r="AN1391" s="149" t="str">
        <f>IF(ISNUMBER($AJ1391),INDEX($Z$4:$AC$3663,$AJ1391,AN$3),"")</f>
        <v/>
      </c>
      <c r="AO1391" s="59"/>
      <c r="AP1391" s="59"/>
      <c r="AQ1391" s="166"/>
      <c r="AR1391" s="59"/>
      <c r="AS1391" s="59"/>
      <c r="AT1391" s="149"/>
      <c r="AU1391" s="149"/>
      <c r="AV1391" s="149"/>
      <c r="AW1391" s="149"/>
      <c r="AX1391" s="150"/>
      <c r="AY1391" s="151"/>
      <c r="AZ1391" s="59"/>
      <c r="BA1391" s="59"/>
      <c r="BB1391" s="59"/>
      <c r="BC1391" s="59"/>
      <c r="BD1391" s="59"/>
      <c r="BE1391" s="59"/>
      <c r="BF1391" s="43"/>
      <c r="BG1391" s="59"/>
      <c r="BH1391" s="59"/>
      <c r="BI1391" s="59"/>
      <c r="BJ1391" s="59"/>
      <c r="BK1391" s="59"/>
      <c r="BL1391" s="59"/>
      <c r="BM1391" s="59"/>
    </row>
    <row r="1392" spans="1:65" x14ac:dyDescent="0.25">
      <c r="A1392" s="82"/>
      <c r="B1392" s="122" t="s">
        <v>10</v>
      </c>
      <c r="C1392" s="122">
        <v>4308.5</v>
      </c>
      <c r="D1392" s="122">
        <v>35.545368302673801</v>
      </c>
      <c r="E1392" s="142">
        <f>IF(B1391=B1392,0,MAX(E$4:E1391)+1)</f>
        <v>0</v>
      </c>
      <c r="F1392" s="142">
        <f t="shared" si="265"/>
        <v>2</v>
      </c>
      <c r="G1392" s="142" t="str">
        <f t="shared" si="259"/>
        <v/>
      </c>
      <c r="H1392" s="142" t="str">
        <f t="shared" si="260"/>
        <v/>
      </c>
      <c r="I1392" s="59"/>
      <c r="J1392" s="104"/>
      <c r="K1392" s="59"/>
      <c r="L1392" s="59"/>
      <c r="M1392" s="59"/>
      <c r="N1392" s="44"/>
      <c r="O1392" s="44"/>
      <c r="P1392" s="44"/>
      <c r="Q1392" s="43" t="str">
        <f t="shared" si="257"/>
        <v/>
      </c>
      <c r="R1392" s="60" t="str">
        <f t="shared" si="267"/>
        <v/>
      </c>
      <c r="S1392" s="60" t="str">
        <f t="shared" si="267"/>
        <v/>
      </c>
      <c r="T1392" s="60" t="str">
        <f t="shared" si="267"/>
        <v/>
      </c>
      <c r="U1392" s="60" t="str">
        <f t="shared" si="267"/>
        <v/>
      </c>
      <c r="V1392" s="60" t="str">
        <f t="shared" si="267"/>
        <v/>
      </c>
      <c r="W1392" s="44"/>
      <c r="X1392" s="44" t="str">
        <f t="shared" si="261"/>
        <v/>
      </c>
      <c r="Y1392" s="142" t="str">
        <f t="shared" si="258"/>
        <v/>
      </c>
      <c r="Z1392" s="172" t="str">
        <f t="shared" si="262"/>
        <v/>
      </c>
      <c r="AA1392" s="169" t="str">
        <f>IF(ISNUMBER($Q1392),INDEX($D$1:$D$3663,S1392,1),"")</f>
        <v/>
      </c>
      <c r="AB1392" s="169" t="str">
        <f>IF(ISNUMBER($Q1392),INDEX($D$1:$D$3663,T1392,1),"")</f>
        <v/>
      </c>
      <c r="AC1392" s="169" t="str">
        <f>IF(ISNUMBER($Q1392),INDEX($D$1:$D$3663,U1392,1),"")</f>
        <v/>
      </c>
      <c r="AD1392" s="169" t="str">
        <f>IF(ISNUMBER($Q1392),INDEX($D$1:$D$3663,V1392,1),"")</f>
        <v/>
      </c>
      <c r="AE1392" s="59"/>
      <c r="AF1392" s="177" t="str">
        <f t="shared" si="263"/>
        <v/>
      </c>
      <c r="AG1392" s="178" t="s">
        <v>1403</v>
      </c>
      <c r="AH1392" s="59"/>
      <c r="AI1392" s="163" t="str">
        <f t="shared" si="264"/>
        <v/>
      </c>
      <c r="AJ1392" s="162" t="str">
        <f t="shared" si="266"/>
        <v/>
      </c>
      <c r="AK1392" s="119"/>
      <c r="AL1392" s="59" t="str">
        <f>IF(ISNUMBER($AJ1392),INDEX($Z$4:$AC$3663,$AJ1392,AL$3),"")</f>
        <v/>
      </c>
      <c r="AM1392" s="149" t="str">
        <f>IF(ISNUMBER($AJ1392),INDEX($Z$4:$AC$3663,$AJ1392,AM$3),"")</f>
        <v/>
      </c>
      <c r="AN1392" s="149" t="str">
        <f>IF(ISNUMBER($AJ1392),INDEX($Z$4:$AC$3663,$AJ1392,AN$3),"")</f>
        <v/>
      </c>
      <c r="AO1392" s="59"/>
      <c r="AP1392" s="59"/>
      <c r="AQ1392" s="166"/>
      <c r="AR1392" s="59"/>
      <c r="AS1392" s="59"/>
      <c r="AT1392" s="149"/>
      <c r="AU1392" s="149"/>
      <c r="AV1392" s="149"/>
      <c r="AW1392" s="149"/>
      <c r="AX1392" s="150"/>
      <c r="AY1392" s="151"/>
      <c r="AZ1392" s="59"/>
      <c r="BA1392" s="59"/>
      <c r="BB1392" s="59"/>
      <c r="BC1392" s="59"/>
      <c r="BD1392" s="59"/>
      <c r="BE1392" s="59"/>
      <c r="BF1392" s="43"/>
      <c r="BG1392" s="59"/>
      <c r="BH1392" s="59"/>
      <c r="BI1392" s="59"/>
      <c r="BJ1392" s="59"/>
      <c r="BK1392" s="59"/>
      <c r="BL1392" s="59"/>
      <c r="BM1392" s="59"/>
    </row>
    <row r="1393" spans="1:65" x14ac:dyDescent="0.25">
      <c r="A1393" s="82"/>
      <c r="B1393" s="122" t="s">
        <v>10</v>
      </c>
      <c r="C1393" s="122">
        <v>4309.5</v>
      </c>
      <c r="D1393" s="122">
        <v>35.518518470164501</v>
      </c>
      <c r="E1393" s="142">
        <f>IF(B1392=B1393,0,MAX(E$4:E1392)+1)</f>
        <v>0</v>
      </c>
      <c r="F1393" s="142">
        <f t="shared" si="265"/>
        <v>2</v>
      </c>
      <c r="G1393" s="142" t="str">
        <f t="shared" si="259"/>
        <v/>
      </c>
      <c r="H1393" s="142" t="str">
        <f t="shared" si="260"/>
        <v/>
      </c>
      <c r="I1393" s="59"/>
      <c r="J1393" s="104"/>
      <c r="K1393" s="59"/>
      <c r="L1393" s="59"/>
      <c r="M1393" s="59"/>
      <c r="N1393" s="44"/>
      <c r="O1393" s="44"/>
      <c r="P1393" s="44"/>
      <c r="Q1393" s="43" t="str">
        <f t="shared" si="257"/>
        <v/>
      </c>
      <c r="R1393" s="60" t="str">
        <f t="shared" si="267"/>
        <v/>
      </c>
      <c r="S1393" s="60" t="str">
        <f t="shared" si="267"/>
        <v/>
      </c>
      <c r="T1393" s="60" t="str">
        <f t="shared" si="267"/>
        <v/>
      </c>
      <c r="U1393" s="60" t="str">
        <f t="shared" si="267"/>
        <v/>
      </c>
      <c r="V1393" s="60" t="str">
        <f t="shared" si="267"/>
        <v/>
      </c>
      <c r="W1393" s="44"/>
      <c r="X1393" s="44" t="str">
        <f t="shared" si="261"/>
        <v/>
      </c>
      <c r="Y1393" s="142" t="str">
        <f t="shared" si="258"/>
        <v/>
      </c>
      <c r="Z1393" s="172" t="str">
        <f t="shared" si="262"/>
        <v/>
      </c>
      <c r="AA1393" s="169" t="str">
        <f>IF(ISNUMBER($Q1393),INDEX($D$1:$D$3663,S1393,1),"")</f>
        <v/>
      </c>
      <c r="AB1393" s="169" t="str">
        <f>IF(ISNUMBER($Q1393),INDEX($D$1:$D$3663,T1393,1),"")</f>
        <v/>
      </c>
      <c r="AC1393" s="169" t="str">
        <f>IF(ISNUMBER($Q1393),INDEX($D$1:$D$3663,U1393,1),"")</f>
        <v/>
      </c>
      <c r="AD1393" s="169" t="str">
        <f>IF(ISNUMBER($Q1393),INDEX($D$1:$D$3663,V1393,1),"")</f>
        <v/>
      </c>
      <c r="AE1393" s="59"/>
      <c r="AF1393" s="177" t="str">
        <f t="shared" si="263"/>
        <v/>
      </c>
      <c r="AG1393" s="178" t="s">
        <v>1403</v>
      </c>
      <c r="AH1393" s="59"/>
      <c r="AI1393" s="163" t="str">
        <f t="shared" si="264"/>
        <v/>
      </c>
      <c r="AJ1393" s="162" t="str">
        <f t="shared" si="266"/>
        <v/>
      </c>
      <c r="AK1393" s="119"/>
      <c r="AL1393" s="59" t="str">
        <f>IF(ISNUMBER($AJ1393),INDEX($Z$4:$AC$3663,$AJ1393,AL$3),"")</f>
        <v/>
      </c>
      <c r="AM1393" s="149" t="str">
        <f>IF(ISNUMBER($AJ1393),INDEX($Z$4:$AC$3663,$AJ1393,AM$3),"")</f>
        <v/>
      </c>
      <c r="AN1393" s="149" t="str">
        <f>IF(ISNUMBER($AJ1393),INDEX($Z$4:$AC$3663,$AJ1393,AN$3),"")</f>
        <v/>
      </c>
      <c r="AO1393" s="59"/>
      <c r="AP1393" s="59"/>
      <c r="AQ1393" s="166"/>
      <c r="AR1393" s="59"/>
      <c r="AS1393" s="59"/>
      <c r="AT1393" s="149"/>
      <c r="AU1393" s="149"/>
      <c r="AV1393" s="149"/>
      <c r="AW1393" s="149"/>
      <c r="AX1393" s="150"/>
      <c r="AY1393" s="151"/>
      <c r="AZ1393" s="59"/>
      <c r="BA1393" s="59"/>
      <c r="BB1393" s="59"/>
      <c r="BC1393" s="59"/>
      <c r="BD1393" s="59"/>
      <c r="BE1393" s="59"/>
      <c r="BF1393" s="43"/>
      <c r="BG1393" s="59"/>
      <c r="BH1393" s="59"/>
      <c r="BI1393" s="59"/>
      <c r="BJ1393" s="59"/>
      <c r="BK1393" s="59"/>
      <c r="BL1393" s="59"/>
      <c r="BM1393" s="59"/>
    </row>
    <row r="1394" spans="1:65" x14ac:dyDescent="0.25">
      <c r="A1394" s="82"/>
      <c r="B1394" s="122" t="s">
        <v>10</v>
      </c>
      <c r="C1394" s="122">
        <v>4310.5</v>
      </c>
      <c r="D1394" s="122">
        <v>35.578871502868402</v>
      </c>
      <c r="E1394" s="142">
        <f>IF(B1393=B1394,0,MAX(E$4:E1393)+1)</f>
        <v>0</v>
      </c>
      <c r="F1394" s="142">
        <f t="shared" si="265"/>
        <v>2</v>
      </c>
      <c r="G1394" s="142" t="str">
        <f t="shared" si="259"/>
        <v/>
      </c>
      <c r="H1394" s="142" t="str">
        <f t="shared" si="260"/>
        <v/>
      </c>
      <c r="I1394" s="59"/>
      <c r="J1394" s="104"/>
      <c r="K1394" s="59"/>
      <c r="L1394" s="59"/>
      <c r="M1394" s="59"/>
      <c r="N1394" s="44"/>
      <c r="O1394" s="44"/>
      <c r="P1394" s="44"/>
      <c r="Q1394" s="43" t="str">
        <f t="shared" si="257"/>
        <v/>
      </c>
      <c r="R1394" s="60" t="str">
        <f t="shared" si="267"/>
        <v/>
      </c>
      <c r="S1394" s="60" t="str">
        <f t="shared" si="267"/>
        <v/>
      </c>
      <c r="T1394" s="60" t="str">
        <f t="shared" si="267"/>
        <v/>
      </c>
      <c r="U1394" s="60" t="str">
        <f t="shared" si="267"/>
        <v/>
      </c>
      <c r="V1394" s="60" t="str">
        <f t="shared" si="267"/>
        <v/>
      </c>
      <c r="W1394" s="44"/>
      <c r="X1394" s="44" t="str">
        <f t="shared" si="261"/>
        <v/>
      </c>
      <c r="Y1394" s="142" t="str">
        <f t="shared" si="258"/>
        <v/>
      </c>
      <c r="Z1394" s="172" t="str">
        <f t="shared" si="262"/>
        <v/>
      </c>
      <c r="AA1394" s="169" t="str">
        <f>IF(ISNUMBER($Q1394),INDEX($D$1:$D$3663,S1394,1),"")</f>
        <v/>
      </c>
      <c r="AB1394" s="169" t="str">
        <f>IF(ISNUMBER($Q1394),INDEX($D$1:$D$3663,T1394,1),"")</f>
        <v/>
      </c>
      <c r="AC1394" s="169" t="str">
        <f>IF(ISNUMBER($Q1394),INDEX($D$1:$D$3663,U1394,1),"")</f>
        <v/>
      </c>
      <c r="AD1394" s="169" t="str">
        <f>IF(ISNUMBER($Q1394),INDEX($D$1:$D$3663,V1394,1),"")</f>
        <v/>
      </c>
      <c r="AE1394" s="59"/>
      <c r="AF1394" s="177" t="str">
        <f t="shared" si="263"/>
        <v/>
      </c>
      <c r="AG1394" s="178" t="s">
        <v>1403</v>
      </c>
      <c r="AH1394" s="59"/>
      <c r="AI1394" s="163" t="str">
        <f t="shared" si="264"/>
        <v/>
      </c>
      <c r="AJ1394" s="162" t="str">
        <f t="shared" si="266"/>
        <v/>
      </c>
      <c r="AK1394" s="119"/>
      <c r="AL1394" s="59" t="str">
        <f>IF(ISNUMBER($AJ1394),INDEX($Z$4:$AC$3663,$AJ1394,AL$3),"")</f>
        <v/>
      </c>
      <c r="AM1394" s="149" t="str">
        <f>IF(ISNUMBER($AJ1394),INDEX($Z$4:$AC$3663,$AJ1394,AM$3),"")</f>
        <v/>
      </c>
      <c r="AN1394" s="149" t="str">
        <f>IF(ISNUMBER($AJ1394),INDEX($Z$4:$AC$3663,$AJ1394,AN$3),"")</f>
        <v/>
      </c>
      <c r="AO1394" s="59"/>
      <c r="AP1394" s="59"/>
      <c r="AQ1394" s="166"/>
      <c r="AR1394" s="59"/>
      <c r="AS1394" s="59"/>
      <c r="AT1394" s="149"/>
      <c r="AU1394" s="149"/>
      <c r="AV1394" s="149"/>
      <c r="AW1394" s="149"/>
      <c r="AX1394" s="150"/>
      <c r="AY1394" s="151"/>
      <c r="AZ1394" s="59"/>
      <c r="BA1394" s="59"/>
      <c r="BB1394" s="59"/>
      <c r="BC1394" s="59"/>
      <c r="BD1394" s="59"/>
      <c r="BE1394" s="59"/>
      <c r="BF1394" s="43"/>
      <c r="BG1394" s="59"/>
      <c r="BH1394" s="59"/>
      <c r="BI1394" s="59"/>
      <c r="BJ1394" s="59"/>
      <c r="BK1394" s="59"/>
      <c r="BL1394" s="59"/>
      <c r="BM1394" s="59"/>
    </row>
    <row r="1395" spans="1:65" x14ac:dyDescent="0.25">
      <c r="A1395" s="82"/>
      <c r="B1395" s="122" t="s">
        <v>10</v>
      </c>
      <c r="C1395" s="122">
        <v>4311.5</v>
      </c>
      <c r="D1395" s="122">
        <v>35.306341027759203</v>
      </c>
      <c r="E1395" s="142">
        <f>IF(B1394=B1395,0,MAX(E$4:E1394)+1)</f>
        <v>0</v>
      </c>
      <c r="F1395" s="142">
        <f t="shared" si="265"/>
        <v>2</v>
      </c>
      <c r="G1395" s="142" t="str">
        <f t="shared" si="259"/>
        <v/>
      </c>
      <c r="H1395" s="142" t="str">
        <f t="shared" si="260"/>
        <v/>
      </c>
      <c r="I1395" s="59"/>
      <c r="J1395" s="104"/>
      <c r="K1395" s="59"/>
      <c r="L1395" s="59"/>
      <c r="M1395" s="59"/>
      <c r="N1395" s="44"/>
      <c r="O1395" s="44"/>
      <c r="P1395" s="44"/>
      <c r="Q1395" s="43" t="str">
        <f t="shared" si="257"/>
        <v/>
      </c>
      <c r="R1395" s="60" t="str">
        <f t="shared" si="267"/>
        <v/>
      </c>
      <c r="S1395" s="60" t="str">
        <f t="shared" si="267"/>
        <v/>
      </c>
      <c r="T1395" s="60" t="str">
        <f t="shared" si="267"/>
        <v/>
      </c>
      <c r="U1395" s="60" t="str">
        <f t="shared" si="267"/>
        <v/>
      </c>
      <c r="V1395" s="60" t="str">
        <f t="shared" si="267"/>
        <v/>
      </c>
      <c r="W1395" s="44"/>
      <c r="X1395" s="44" t="str">
        <f t="shared" si="261"/>
        <v/>
      </c>
      <c r="Y1395" s="142" t="str">
        <f t="shared" si="258"/>
        <v/>
      </c>
      <c r="Z1395" s="172" t="str">
        <f t="shared" si="262"/>
        <v/>
      </c>
      <c r="AA1395" s="169" t="str">
        <f>IF(ISNUMBER($Q1395),INDEX($D$1:$D$3663,S1395,1),"")</f>
        <v/>
      </c>
      <c r="AB1395" s="169" t="str">
        <f>IF(ISNUMBER($Q1395),INDEX($D$1:$D$3663,T1395,1),"")</f>
        <v/>
      </c>
      <c r="AC1395" s="169" t="str">
        <f>IF(ISNUMBER($Q1395),INDEX($D$1:$D$3663,U1395,1),"")</f>
        <v/>
      </c>
      <c r="AD1395" s="169" t="str">
        <f>IF(ISNUMBER($Q1395),INDEX($D$1:$D$3663,V1395,1),"")</f>
        <v/>
      </c>
      <c r="AE1395" s="59"/>
      <c r="AF1395" s="177" t="str">
        <f t="shared" si="263"/>
        <v/>
      </c>
      <c r="AG1395" s="178" t="s">
        <v>1403</v>
      </c>
      <c r="AH1395" s="59"/>
      <c r="AI1395" s="163" t="str">
        <f t="shared" si="264"/>
        <v/>
      </c>
      <c r="AJ1395" s="162" t="str">
        <f t="shared" si="266"/>
        <v/>
      </c>
      <c r="AK1395" s="119"/>
      <c r="AL1395" s="59" t="str">
        <f>IF(ISNUMBER($AJ1395),INDEX($Z$4:$AC$3663,$AJ1395,AL$3),"")</f>
        <v/>
      </c>
      <c r="AM1395" s="149" t="str">
        <f>IF(ISNUMBER($AJ1395),INDEX($Z$4:$AC$3663,$AJ1395,AM$3),"")</f>
        <v/>
      </c>
      <c r="AN1395" s="149" t="str">
        <f>IF(ISNUMBER($AJ1395),INDEX($Z$4:$AC$3663,$AJ1395,AN$3),"")</f>
        <v/>
      </c>
      <c r="AO1395" s="59"/>
      <c r="AP1395" s="59"/>
      <c r="AQ1395" s="166"/>
      <c r="AR1395" s="59"/>
      <c r="AS1395" s="59"/>
      <c r="AT1395" s="149"/>
      <c r="AU1395" s="149"/>
      <c r="AV1395" s="149"/>
      <c r="AW1395" s="149"/>
      <c r="AX1395" s="150"/>
      <c r="AY1395" s="151"/>
      <c r="AZ1395" s="59"/>
      <c r="BA1395" s="59"/>
      <c r="BB1395" s="59"/>
      <c r="BC1395" s="59"/>
      <c r="BD1395" s="59"/>
      <c r="BE1395" s="59"/>
      <c r="BF1395" s="43"/>
      <c r="BG1395" s="59"/>
      <c r="BH1395" s="59"/>
      <c r="BI1395" s="59"/>
      <c r="BJ1395" s="59"/>
      <c r="BK1395" s="59"/>
      <c r="BL1395" s="59"/>
      <c r="BM1395" s="59"/>
    </row>
    <row r="1396" spans="1:65" x14ac:dyDescent="0.25">
      <c r="A1396" s="82"/>
      <c r="B1396" s="122" t="s">
        <v>10</v>
      </c>
      <c r="C1396" s="122">
        <v>4312.5</v>
      </c>
      <c r="D1396" s="122">
        <v>35.591327587058103</v>
      </c>
      <c r="E1396" s="142">
        <f>IF(B1395=B1396,0,MAX(E$4:E1395)+1)</f>
        <v>0</v>
      </c>
      <c r="F1396" s="142">
        <f t="shared" si="265"/>
        <v>2</v>
      </c>
      <c r="G1396" s="142" t="str">
        <f t="shared" si="259"/>
        <v/>
      </c>
      <c r="H1396" s="142" t="str">
        <f t="shared" si="260"/>
        <v/>
      </c>
      <c r="I1396" s="59"/>
      <c r="J1396" s="104"/>
      <c r="K1396" s="59"/>
      <c r="L1396" s="59"/>
      <c r="M1396" s="59"/>
      <c r="N1396" s="44"/>
      <c r="O1396" s="44"/>
      <c r="P1396" s="44"/>
      <c r="Q1396" s="43" t="str">
        <f t="shared" si="257"/>
        <v/>
      </c>
      <c r="R1396" s="60" t="str">
        <f t="shared" si="267"/>
        <v/>
      </c>
      <c r="S1396" s="60" t="str">
        <f t="shared" si="267"/>
        <v/>
      </c>
      <c r="T1396" s="60" t="str">
        <f t="shared" si="267"/>
        <v/>
      </c>
      <c r="U1396" s="60" t="str">
        <f t="shared" si="267"/>
        <v/>
      </c>
      <c r="V1396" s="60" t="str">
        <f t="shared" si="267"/>
        <v/>
      </c>
      <c r="W1396" s="44"/>
      <c r="X1396" s="44" t="str">
        <f t="shared" si="261"/>
        <v/>
      </c>
      <c r="Y1396" s="142" t="str">
        <f t="shared" si="258"/>
        <v/>
      </c>
      <c r="Z1396" s="172" t="str">
        <f t="shared" si="262"/>
        <v/>
      </c>
      <c r="AA1396" s="169" t="str">
        <f>IF(ISNUMBER($Q1396),INDEX($D$1:$D$3663,S1396,1),"")</f>
        <v/>
      </c>
      <c r="AB1396" s="169" t="str">
        <f>IF(ISNUMBER($Q1396),INDEX($D$1:$D$3663,T1396,1),"")</f>
        <v/>
      </c>
      <c r="AC1396" s="169" t="str">
        <f>IF(ISNUMBER($Q1396),INDEX($D$1:$D$3663,U1396,1),"")</f>
        <v/>
      </c>
      <c r="AD1396" s="169" t="str">
        <f>IF(ISNUMBER($Q1396),INDEX($D$1:$D$3663,V1396,1),"")</f>
        <v/>
      </c>
      <c r="AE1396" s="59"/>
      <c r="AF1396" s="177" t="str">
        <f t="shared" si="263"/>
        <v/>
      </c>
      <c r="AG1396" s="178" t="s">
        <v>1403</v>
      </c>
      <c r="AH1396" s="59"/>
      <c r="AI1396" s="163" t="str">
        <f t="shared" si="264"/>
        <v/>
      </c>
      <c r="AJ1396" s="162" t="str">
        <f t="shared" si="266"/>
        <v/>
      </c>
      <c r="AK1396" s="119"/>
      <c r="AL1396" s="59" t="str">
        <f>IF(ISNUMBER($AJ1396),INDEX($Z$4:$AC$3663,$AJ1396,AL$3),"")</f>
        <v/>
      </c>
      <c r="AM1396" s="149" t="str">
        <f>IF(ISNUMBER($AJ1396),INDEX($Z$4:$AC$3663,$AJ1396,AM$3),"")</f>
        <v/>
      </c>
      <c r="AN1396" s="149" t="str">
        <f>IF(ISNUMBER($AJ1396),INDEX($Z$4:$AC$3663,$AJ1396,AN$3),"")</f>
        <v/>
      </c>
      <c r="AO1396" s="59"/>
      <c r="AP1396" s="59"/>
      <c r="AQ1396" s="166"/>
      <c r="AR1396" s="59"/>
      <c r="AS1396" s="59"/>
      <c r="AT1396" s="149"/>
      <c r="AU1396" s="149"/>
      <c r="AV1396" s="149"/>
      <c r="AW1396" s="149"/>
      <c r="AX1396" s="150"/>
      <c r="AY1396" s="151"/>
      <c r="AZ1396" s="59"/>
      <c r="BA1396" s="59"/>
      <c r="BB1396" s="59"/>
      <c r="BC1396" s="59"/>
      <c r="BD1396" s="59"/>
      <c r="BE1396" s="59"/>
      <c r="BF1396" s="43"/>
      <c r="BG1396" s="59"/>
      <c r="BH1396" s="59"/>
      <c r="BI1396" s="59"/>
      <c r="BJ1396" s="59"/>
      <c r="BK1396" s="59"/>
      <c r="BL1396" s="59"/>
      <c r="BM1396" s="59"/>
    </row>
    <row r="1397" spans="1:65" x14ac:dyDescent="0.25">
      <c r="A1397" s="82"/>
      <c r="B1397" s="122" t="s">
        <v>10</v>
      </c>
      <c r="C1397" s="122">
        <v>4313.5</v>
      </c>
      <c r="D1397" s="122">
        <v>35.340154328199802</v>
      </c>
      <c r="E1397" s="142">
        <f>IF(B1396=B1397,0,MAX(E$4:E1396)+1)</f>
        <v>0</v>
      </c>
      <c r="F1397" s="142">
        <f t="shared" si="265"/>
        <v>2</v>
      </c>
      <c r="G1397" s="142" t="str">
        <f t="shared" si="259"/>
        <v/>
      </c>
      <c r="H1397" s="142" t="str">
        <f t="shared" si="260"/>
        <v/>
      </c>
      <c r="I1397" s="59"/>
      <c r="J1397" s="104"/>
      <c r="K1397" s="59"/>
      <c r="L1397" s="59"/>
      <c r="M1397" s="59"/>
      <c r="N1397" s="44"/>
      <c r="O1397" s="44"/>
      <c r="P1397" s="44"/>
      <c r="Q1397" s="43" t="str">
        <f t="shared" si="257"/>
        <v/>
      </c>
      <c r="R1397" s="60" t="str">
        <f t="shared" si="267"/>
        <v/>
      </c>
      <c r="S1397" s="60" t="str">
        <f t="shared" si="267"/>
        <v/>
      </c>
      <c r="T1397" s="60" t="str">
        <f t="shared" si="267"/>
        <v/>
      </c>
      <c r="U1397" s="60" t="str">
        <f t="shared" si="267"/>
        <v/>
      </c>
      <c r="V1397" s="60" t="str">
        <f t="shared" si="267"/>
        <v/>
      </c>
      <c r="W1397" s="44"/>
      <c r="X1397" s="44" t="str">
        <f t="shared" si="261"/>
        <v/>
      </c>
      <c r="Y1397" s="142" t="str">
        <f t="shared" si="258"/>
        <v/>
      </c>
      <c r="Z1397" s="172" t="str">
        <f t="shared" si="262"/>
        <v/>
      </c>
      <c r="AA1397" s="169" t="str">
        <f>IF(ISNUMBER($Q1397),INDEX($D$1:$D$3663,S1397,1),"")</f>
        <v/>
      </c>
      <c r="AB1397" s="169" t="str">
        <f>IF(ISNUMBER($Q1397),INDEX($D$1:$D$3663,T1397,1),"")</f>
        <v/>
      </c>
      <c r="AC1397" s="169" t="str">
        <f>IF(ISNUMBER($Q1397),INDEX($D$1:$D$3663,U1397,1),"")</f>
        <v/>
      </c>
      <c r="AD1397" s="169" t="str">
        <f>IF(ISNUMBER($Q1397),INDEX($D$1:$D$3663,V1397,1),"")</f>
        <v/>
      </c>
      <c r="AE1397" s="59"/>
      <c r="AF1397" s="177" t="str">
        <f t="shared" si="263"/>
        <v/>
      </c>
      <c r="AG1397" s="178" t="s">
        <v>1403</v>
      </c>
      <c r="AH1397" s="59"/>
      <c r="AI1397" s="163" t="str">
        <f t="shared" si="264"/>
        <v/>
      </c>
      <c r="AJ1397" s="162" t="str">
        <f t="shared" si="266"/>
        <v/>
      </c>
      <c r="AK1397" s="119"/>
      <c r="AL1397" s="59" t="str">
        <f>IF(ISNUMBER($AJ1397),INDEX($Z$4:$AC$3663,$AJ1397,AL$3),"")</f>
        <v/>
      </c>
      <c r="AM1397" s="149" t="str">
        <f>IF(ISNUMBER($AJ1397),INDEX($Z$4:$AC$3663,$AJ1397,AM$3),"")</f>
        <v/>
      </c>
      <c r="AN1397" s="149" t="str">
        <f>IF(ISNUMBER($AJ1397),INDEX($Z$4:$AC$3663,$AJ1397,AN$3),"")</f>
        <v/>
      </c>
      <c r="AO1397" s="59"/>
      <c r="AP1397" s="59"/>
      <c r="AQ1397" s="166"/>
      <c r="AR1397" s="59"/>
      <c r="AS1397" s="59"/>
      <c r="AT1397" s="149"/>
      <c r="AU1397" s="149"/>
      <c r="AV1397" s="149"/>
      <c r="AW1397" s="149"/>
      <c r="AX1397" s="150"/>
      <c r="AY1397" s="151"/>
      <c r="AZ1397" s="59"/>
      <c r="BA1397" s="59"/>
      <c r="BB1397" s="59"/>
      <c r="BC1397" s="59"/>
      <c r="BD1397" s="59"/>
      <c r="BE1397" s="59"/>
      <c r="BF1397" s="43"/>
      <c r="BG1397" s="59"/>
      <c r="BH1397" s="59"/>
      <c r="BI1397" s="59"/>
      <c r="BJ1397" s="59"/>
      <c r="BK1397" s="59"/>
      <c r="BL1397" s="59"/>
      <c r="BM1397" s="59"/>
    </row>
    <row r="1398" spans="1:65" x14ac:dyDescent="0.25">
      <c r="A1398" s="82"/>
      <c r="B1398" s="122" t="s">
        <v>10</v>
      </c>
      <c r="C1398" s="122">
        <v>4314.5</v>
      </c>
      <c r="D1398" s="122">
        <v>35.534056400057302</v>
      </c>
      <c r="E1398" s="142">
        <f>IF(B1397=B1398,0,MAX(E$4:E1397)+1)</f>
        <v>0</v>
      </c>
      <c r="F1398" s="142">
        <f t="shared" si="265"/>
        <v>2</v>
      </c>
      <c r="G1398" s="142" t="str">
        <f t="shared" si="259"/>
        <v/>
      </c>
      <c r="H1398" s="142" t="str">
        <f t="shared" si="260"/>
        <v/>
      </c>
      <c r="I1398" s="59"/>
      <c r="J1398" s="104"/>
      <c r="K1398" s="59"/>
      <c r="L1398" s="59"/>
      <c r="M1398" s="59"/>
      <c r="N1398" s="44"/>
      <c r="O1398" s="44"/>
      <c r="P1398" s="44"/>
      <c r="Q1398" s="43" t="str">
        <f t="shared" si="257"/>
        <v/>
      </c>
      <c r="R1398" s="60" t="str">
        <f t="shared" si="267"/>
        <v/>
      </c>
      <c r="S1398" s="60" t="str">
        <f t="shared" si="267"/>
        <v/>
      </c>
      <c r="T1398" s="60" t="str">
        <f t="shared" si="267"/>
        <v/>
      </c>
      <c r="U1398" s="60" t="str">
        <f t="shared" si="267"/>
        <v/>
      </c>
      <c r="V1398" s="60" t="str">
        <f t="shared" si="267"/>
        <v/>
      </c>
      <c r="W1398" s="44"/>
      <c r="X1398" s="44" t="str">
        <f t="shared" si="261"/>
        <v/>
      </c>
      <c r="Y1398" s="142" t="str">
        <f t="shared" si="258"/>
        <v/>
      </c>
      <c r="Z1398" s="172" t="str">
        <f t="shared" si="262"/>
        <v/>
      </c>
      <c r="AA1398" s="169" t="str">
        <f>IF(ISNUMBER($Q1398),INDEX($D$1:$D$3663,S1398,1),"")</f>
        <v/>
      </c>
      <c r="AB1398" s="169" t="str">
        <f>IF(ISNUMBER($Q1398),INDEX($D$1:$D$3663,T1398,1),"")</f>
        <v/>
      </c>
      <c r="AC1398" s="169" t="str">
        <f>IF(ISNUMBER($Q1398),INDEX($D$1:$D$3663,U1398,1),"")</f>
        <v/>
      </c>
      <c r="AD1398" s="169" t="str">
        <f>IF(ISNUMBER($Q1398),INDEX($D$1:$D$3663,V1398,1),"")</f>
        <v/>
      </c>
      <c r="AE1398" s="59"/>
      <c r="AF1398" s="177" t="str">
        <f t="shared" si="263"/>
        <v/>
      </c>
      <c r="AG1398" s="178" t="s">
        <v>1403</v>
      </c>
      <c r="AH1398" s="59"/>
      <c r="AI1398" s="163" t="str">
        <f t="shared" si="264"/>
        <v/>
      </c>
      <c r="AJ1398" s="162" t="str">
        <f t="shared" si="266"/>
        <v/>
      </c>
      <c r="AK1398" s="119"/>
      <c r="AL1398" s="59" t="str">
        <f>IF(ISNUMBER($AJ1398),INDEX($Z$4:$AC$3663,$AJ1398,AL$3),"")</f>
        <v/>
      </c>
      <c r="AM1398" s="149" t="str">
        <f>IF(ISNUMBER($AJ1398),INDEX($Z$4:$AC$3663,$AJ1398,AM$3),"")</f>
        <v/>
      </c>
      <c r="AN1398" s="149" t="str">
        <f>IF(ISNUMBER($AJ1398),INDEX($Z$4:$AC$3663,$AJ1398,AN$3),"")</f>
        <v/>
      </c>
      <c r="AO1398" s="59"/>
      <c r="AP1398" s="59"/>
      <c r="AQ1398" s="166"/>
      <c r="AR1398" s="59"/>
      <c r="AS1398" s="59"/>
      <c r="AT1398" s="149"/>
      <c r="AU1398" s="149"/>
      <c r="AV1398" s="149"/>
      <c r="AW1398" s="149"/>
      <c r="AX1398" s="150"/>
      <c r="AY1398" s="151"/>
      <c r="AZ1398" s="59"/>
      <c r="BA1398" s="59"/>
      <c r="BB1398" s="59"/>
      <c r="BC1398" s="59"/>
      <c r="BD1398" s="59"/>
      <c r="BE1398" s="59"/>
      <c r="BF1398" s="43"/>
      <c r="BG1398" s="59"/>
      <c r="BH1398" s="59"/>
      <c r="BI1398" s="59"/>
      <c r="BJ1398" s="59"/>
      <c r="BK1398" s="59"/>
      <c r="BL1398" s="59"/>
      <c r="BM1398" s="59"/>
    </row>
    <row r="1399" spans="1:65" x14ac:dyDescent="0.25">
      <c r="A1399" s="82"/>
      <c r="B1399" s="122" t="s">
        <v>10</v>
      </c>
      <c r="C1399" s="122">
        <v>4315.5</v>
      </c>
      <c r="D1399" s="122">
        <v>35.465954573890599</v>
      </c>
      <c r="E1399" s="142">
        <f>IF(B1398=B1399,0,MAX(E$4:E1398)+1)</f>
        <v>0</v>
      </c>
      <c r="F1399" s="142">
        <f t="shared" si="265"/>
        <v>2</v>
      </c>
      <c r="G1399" s="142" t="str">
        <f t="shared" si="259"/>
        <v/>
      </c>
      <c r="H1399" s="142" t="str">
        <f t="shared" si="260"/>
        <v/>
      </c>
      <c r="I1399" s="59"/>
      <c r="J1399" s="104"/>
      <c r="K1399" s="59"/>
      <c r="L1399" s="59"/>
      <c r="M1399" s="59"/>
      <c r="N1399" s="44"/>
      <c r="O1399" s="44"/>
      <c r="P1399" s="44"/>
      <c r="Q1399" s="43" t="str">
        <f t="shared" si="257"/>
        <v/>
      </c>
      <c r="R1399" s="60" t="str">
        <f t="shared" si="267"/>
        <v/>
      </c>
      <c r="S1399" s="60" t="str">
        <f t="shared" si="267"/>
        <v/>
      </c>
      <c r="T1399" s="60" t="str">
        <f t="shared" si="267"/>
        <v/>
      </c>
      <c r="U1399" s="60" t="str">
        <f t="shared" si="267"/>
        <v/>
      </c>
      <c r="V1399" s="60" t="str">
        <f t="shared" si="267"/>
        <v/>
      </c>
      <c r="W1399" s="44"/>
      <c r="X1399" s="44" t="str">
        <f t="shared" si="261"/>
        <v/>
      </c>
      <c r="Y1399" s="142" t="str">
        <f t="shared" si="258"/>
        <v/>
      </c>
      <c r="Z1399" s="172" t="str">
        <f t="shared" si="262"/>
        <v/>
      </c>
      <c r="AA1399" s="169" t="str">
        <f>IF(ISNUMBER($Q1399),INDEX($D$1:$D$3663,S1399,1),"")</f>
        <v/>
      </c>
      <c r="AB1399" s="169" t="str">
        <f>IF(ISNUMBER($Q1399),INDEX($D$1:$D$3663,T1399,1),"")</f>
        <v/>
      </c>
      <c r="AC1399" s="169" t="str">
        <f>IF(ISNUMBER($Q1399),INDEX($D$1:$D$3663,U1399,1),"")</f>
        <v/>
      </c>
      <c r="AD1399" s="169" t="str">
        <f>IF(ISNUMBER($Q1399),INDEX($D$1:$D$3663,V1399,1),"")</f>
        <v/>
      </c>
      <c r="AE1399" s="59"/>
      <c r="AF1399" s="177" t="str">
        <f t="shared" si="263"/>
        <v/>
      </c>
      <c r="AG1399" s="178" t="s">
        <v>1403</v>
      </c>
      <c r="AH1399" s="59"/>
      <c r="AI1399" s="163" t="str">
        <f t="shared" si="264"/>
        <v/>
      </c>
      <c r="AJ1399" s="162" t="str">
        <f t="shared" si="266"/>
        <v/>
      </c>
      <c r="AK1399" s="119"/>
      <c r="AL1399" s="59" t="str">
        <f>IF(ISNUMBER($AJ1399),INDEX($Z$4:$AC$3663,$AJ1399,AL$3),"")</f>
        <v/>
      </c>
      <c r="AM1399" s="149" t="str">
        <f>IF(ISNUMBER($AJ1399),INDEX($Z$4:$AC$3663,$AJ1399,AM$3),"")</f>
        <v/>
      </c>
      <c r="AN1399" s="149" t="str">
        <f>IF(ISNUMBER($AJ1399),INDEX($Z$4:$AC$3663,$AJ1399,AN$3),"")</f>
        <v/>
      </c>
      <c r="AO1399" s="59"/>
      <c r="AP1399" s="59"/>
      <c r="AQ1399" s="166"/>
      <c r="AR1399" s="59"/>
      <c r="AS1399" s="59"/>
      <c r="AT1399" s="149"/>
      <c r="AU1399" s="149"/>
      <c r="AV1399" s="149"/>
      <c r="AW1399" s="149"/>
      <c r="AX1399" s="150"/>
      <c r="AY1399" s="151"/>
      <c r="AZ1399" s="59"/>
      <c r="BA1399" s="59"/>
      <c r="BB1399" s="59"/>
      <c r="BC1399" s="59"/>
      <c r="BD1399" s="59"/>
      <c r="BE1399" s="59"/>
      <c r="BF1399" s="43"/>
      <c r="BG1399" s="59"/>
      <c r="BH1399" s="59"/>
      <c r="BI1399" s="59"/>
      <c r="BJ1399" s="59"/>
      <c r="BK1399" s="59"/>
      <c r="BL1399" s="59"/>
      <c r="BM1399" s="59"/>
    </row>
    <row r="1400" spans="1:65" x14ac:dyDescent="0.25">
      <c r="A1400" s="82"/>
      <c r="B1400" s="122" t="s">
        <v>10</v>
      </c>
      <c r="C1400" s="122">
        <v>4316.5</v>
      </c>
      <c r="D1400" s="122">
        <v>35.466486892388197</v>
      </c>
      <c r="E1400" s="142">
        <f>IF(B1399=B1400,0,MAX(E$4:E1399)+1)</f>
        <v>0</v>
      </c>
      <c r="F1400" s="142">
        <f t="shared" si="265"/>
        <v>2</v>
      </c>
      <c r="G1400" s="142" t="str">
        <f t="shared" si="259"/>
        <v/>
      </c>
      <c r="H1400" s="142" t="str">
        <f t="shared" si="260"/>
        <v/>
      </c>
      <c r="I1400" s="59"/>
      <c r="J1400" s="104"/>
      <c r="K1400" s="59"/>
      <c r="L1400" s="59"/>
      <c r="M1400" s="59"/>
      <c r="N1400" s="44"/>
      <c r="O1400" s="44"/>
      <c r="P1400" s="44"/>
      <c r="Q1400" s="43" t="str">
        <f t="shared" si="257"/>
        <v/>
      </c>
      <c r="R1400" s="60" t="str">
        <f t="shared" si="267"/>
        <v/>
      </c>
      <c r="S1400" s="60" t="str">
        <f t="shared" si="267"/>
        <v/>
      </c>
      <c r="T1400" s="60" t="str">
        <f t="shared" si="267"/>
        <v/>
      </c>
      <c r="U1400" s="60" t="str">
        <f t="shared" si="267"/>
        <v/>
      </c>
      <c r="V1400" s="60" t="str">
        <f t="shared" si="267"/>
        <v/>
      </c>
      <c r="W1400" s="44"/>
      <c r="X1400" s="44" t="str">
        <f t="shared" si="261"/>
        <v/>
      </c>
      <c r="Y1400" s="142" t="str">
        <f t="shared" si="258"/>
        <v/>
      </c>
      <c r="Z1400" s="172" t="str">
        <f t="shared" si="262"/>
        <v/>
      </c>
      <c r="AA1400" s="169" t="str">
        <f>IF(ISNUMBER($Q1400),INDEX($D$1:$D$3663,S1400,1),"")</f>
        <v/>
      </c>
      <c r="AB1400" s="169" t="str">
        <f>IF(ISNUMBER($Q1400),INDEX($D$1:$D$3663,T1400,1),"")</f>
        <v/>
      </c>
      <c r="AC1400" s="169" t="str">
        <f>IF(ISNUMBER($Q1400),INDEX($D$1:$D$3663,U1400,1),"")</f>
        <v/>
      </c>
      <c r="AD1400" s="169" t="str">
        <f>IF(ISNUMBER($Q1400),INDEX($D$1:$D$3663,V1400,1),"")</f>
        <v/>
      </c>
      <c r="AE1400" s="59"/>
      <c r="AF1400" s="177" t="str">
        <f t="shared" si="263"/>
        <v/>
      </c>
      <c r="AG1400" s="178" t="s">
        <v>1403</v>
      </c>
      <c r="AH1400" s="59"/>
      <c r="AI1400" s="163" t="str">
        <f t="shared" si="264"/>
        <v/>
      </c>
      <c r="AJ1400" s="162" t="str">
        <f t="shared" si="266"/>
        <v/>
      </c>
      <c r="AK1400" s="119"/>
      <c r="AL1400" s="59" t="str">
        <f>IF(ISNUMBER($AJ1400),INDEX($Z$4:$AC$3663,$AJ1400,AL$3),"")</f>
        <v/>
      </c>
      <c r="AM1400" s="149" t="str">
        <f>IF(ISNUMBER($AJ1400),INDEX($Z$4:$AC$3663,$AJ1400,AM$3),"")</f>
        <v/>
      </c>
      <c r="AN1400" s="149" t="str">
        <f>IF(ISNUMBER($AJ1400),INDEX($Z$4:$AC$3663,$AJ1400,AN$3),"")</f>
        <v/>
      </c>
      <c r="AO1400" s="59"/>
      <c r="AP1400" s="59"/>
      <c r="AQ1400" s="166"/>
      <c r="AR1400" s="59"/>
      <c r="AS1400" s="59"/>
      <c r="AT1400" s="149"/>
      <c r="AU1400" s="149"/>
      <c r="AV1400" s="149"/>
      <c r="AW1400" s="149"/>
      <c r="AX1400" s="150"/>
      <c r="AY1400" s="151"/>
      <c r="AZ1400" s="59"/>
      <c r="BA1400" s="59"/>
      <c r="BB1400" s="59"/>
      <c r="BC1400" s="59"/>
      <c r="BD1400" s="59"/>
      <c r="BE1400" s="59"/>
      <c r="BF1400" s="43"/>
      <c r="BG1400" s="59"/>
      <c r="BH1400" s="59"/>
      <c r="BI1400" s="59"/>
      <c r="BJ1400" s="59"/>
      <c r="BK1400" s="59"/>
      <c r="BL1400" s="59"/>
      <c r="BM1400" s="59"/>
    </row>
    <row r="1401" spans="1:65" x14ac:dyDescent="0.25">
      <c r="A1401" s="82"/>
      <c r="B1401" s="122" t="s">
        <v>10</v>
      </c>
      <c r="C1401" s="122">
        <v>4317.5</v>
      </c>
      <c r="D1401" s="122">
        <v>35.414482841509901</v>
      </c>
      <c r="E1401" s="142">
        <f>IF(B1400=B1401,0,MAX(E$4:E1400)+1)</f>
        <v>0</v>
      </c>
      <c r="F1401" s="142">
        <f t="shared" si="265"/>
        <v>2</v>
      </c>
      <c r="G1401" s="142" t="str">
        <f t="shared" si="259"/>
        <v/>
      </c>
      <c r="H1401" s="142" t="str">
        <f t="shared" si="260"/>
        <v/>
      </c>
      <c r="I1401" s="59"/>
      <c r="J1401" s="104"/>
      <c r="K1401" s="59"/>
      <c r="L1401" s="59"/>
      <c r="M1401" s="59"/>
      <c r="N1401" s="44"/>
      <c r="O1401" s="44"/>
      <c r="P1401" s="44"/>
      <c r="Q1401" s="43" t="str">
        <f t="shared" si="257"/>
        <v/>
      </c>
      <c r="R1401" s="60" t="str">
        <f t="shared" si="267"/>
        <v/>
      </c>
      <c r="S1401" s="60" t="str">
        <f t="shared" si="267"/>
        <v/>
      </c>
      <c r="T1401" s="60" t="str">
        <f t="shared" si="267"/>
        <v/>
      </c>
      <c r="U1401" s="60" t="str">
        <f t="shared" si="267"/>
        <v/>
      </c>
      <c r="V1401" s="60" t="str">
        <f t="shared" si="267"/>
        <v/>
      </c>
      <c r="W1401" s="44"/>
      <c r="X1401" s="44" t="str">
        <f t="shared" si="261"/>
        <v/>
      </c>
      <c r="Y1401" s="142" t="str">
        <f t="shared" si="258"/>
        <v/>
      </c>
      <c r="Z1401" s="172" t="str">
        <f t="shared" si="262"/>
        <v/>
      </c>
      <c r="AA1401" s="169" t="str">
        <f>IF(ISNUMBER($Q1401),INDEX($D$1:$D$3663,S1401,1),"")</f>
        <v/>
      </c>
      <c r="AB1401" s="169" t="str">
        <f>IF(ISNUMBER($Q1401),INDEX($D$1:$D$3663,T1401,1),"")</f>
        <v/>
      </c>
      <c r="AC1401" s="169" t="str">
        <f>IF(ISNUMBER($Q1401),INDEX($D$1:$D$3663,U1401,1),"")</f>
        <v/>
      </c>
      <c r="AD1401" s="169" t="str">
        <f>IF(ISNUMBER($Q1401),INDEX($D$1:$D$3663,V1401,1),"")</f>
        <v/>
      </c>
      <c r="AE1401" s="59"/>
      <c r="AF1401" s="177" t="str">
        <f t="shared" si="263"/>
        <v/>
      </c>
      <c r="AG1401" s="178" t="s">
        <v>1403</v>
      </c>
      <c r="AH1401" s="59"/>
      <c r="AI1401" s="163" t="str">
        <f t="shared" si="264"/>
        <v/>
      </c>
      <c r="AJ1401" s="162" t="str">
        <f t="shared" si="266"/>
        <v/>
      </c>
      <c r="AK1401" s="119"/>
      <c r="AL1401" s="59" t="str">
        <f>IF(ISNUMBER($AJ1401),INDEX($Z$4:$AC$3663,$AJ1401,AL$3),"")</f>
        <v/>
      </c>
      <c r="AM1401" s="149" t="str">
        <f>IF(ISNUMBER($AJ1401),INDEX($Z$4:$AC$3663,$AJ1401,AM$3),"")</f>
        <v/>
      </c>
      <c r="AN1401" s="149" t="str">
        <f>IF(ISNUMBER($AJ1401),INDEX($Z$4:$AC$3663,$AJ1401,AN$3),"")</f>
        <v/>
      </c>
      <c r="AO1401" s="59"/>
      <c r="AP1401" s="59"/>
      <c r="AQ1401" s="166"/>
      <c r="AR1401" s="59"/>
      <c r="AS1401" s="59"/>
      <c r="AT1401" s="149"/>
      <c r="AU1401" s="149"/>
      <c r="AV1401" s="149"/>
      <c r="AW1401" s="149"/>
      <c r="AX1401" s="150"/>
      <c r="AY1401" s="151"/>
      <c r="AZ1401" s="59"/>
      <c r="BA1401" s="59"/>
      <c r="BB1401" s="59"/>
      <c r="BC1401" s="59"/>
      <c r="BD1401" s="59"/>
      <c r="BE1401" s="59"/>
      <c r="BF1401" s="43"/>
      <c r="BG1401" s="59"/>
      <c r="BH1401" s="59"/>
      <c r="BI1401" s="59"/>
      <c r="BJ1401" s="59"/>
      <c r="BK1401" s="59"/>
      <c r="BL1401" s="59"/>
      <c r="BM1401" s="59"/>
    </row>
    <row r="1402" spans="1:65" x14ac:dyDescent="0.25">
      <c r="A1402" s="82"/>
      <c r="B1402" s="122" t="s">
        <v>10</v>
      </c>
      <c r="C1402" s="122">
        <v>4318.5</v>
      </c>
      <c r="D1402" s="122">
        <v>35.353896580584198</v>
      </c>
      <c r="E1402" s="142">
        <f>IF(B1401=B1402,0,MAX(E$4:E1401)+1)</f>
        <v>0</v>
      </c>
      <c r="F1402" s="142">
        <f t="shared" si="265"/>
        <v>2</v>
      </c>
      <c r="G1402" s="142" t="str">
        <f t="shared" si="259"/>
        <v/>
      </c>
      <c r="H1402" s="142" t="str">
        <f t="shared" si="260"/>
        <v/>
      </c>
      <c r="I1402" s="59"/>
      <c r="J1402" s="104"/>
      <c r="K1402" s="59"/>
      <c r="L1402" s="59"/>
      <c r="M1402" s="59"/>
      <c r="N1402" s="44"/>
      <c r="O1402" s="44"/>
      <c r="P1402" s="44"/>
      <c r="Q1402" s="43" t="str">
        <f t="shared" si="257"/>
        <v/>
      </c>
      <c r="R1402" s="60" t="str">
        <f t="shared" si="267"/>
        <v/>
      </c>
      <c r="S1402" s="60" t="str">
        <f t="shared" si="267"/>
        <v/>
      </c>
      <c r="T1402" s="60" t="str">
        <f t="shared" si="267"/>
        <v/>
      </c>
      <c r="U1402" s="60" t="str">
        <f t="shared" si="267"/>
        <v/>
      </c>
      <c r="V1402" s="60" t="str">
        <f t="shared" si="267"/>
        <v/>
      </c>
      <c r="W1402" s="44"/>
      <c r="X1402" s="44" t="str">
        <f t="shared" si="261"/>
        <v/>
      </c>
      <c r="Y1402" s="142" t="str">
        <f t="shared" si="258"/>
        <v/>
      </c>
      <c r="Z1402" s="172" t="str">
        <f t="shared" si="262"/>
        <v/>
      </c>
      <c r="AA1402" s="169" t="str">
        <f>IF(ISNUMBER($Q1402),INDEX($D$1:$D$3663,S1402,1),"")</f>
        <v/>
      </c>
      <c r="AB1402" s="169" t="str">
        <f>IF(ISNUMBER($Q1402),INDEX($D$1:$D$3663,T1402,1),"")</f>
        <v/>
      </c>
      <c r="AC1402" s="169" t="str">
        <f>IF(ISNUMBER($Q1402),INDEX($D$1:$D$3663,U1402,1),"")</f>
        <v/>
      </c>
      <c r="AD1402" s="169" t="str">
        <f>IF(ISNUMBER($Q1402),INDEX($D$1:$D$3663,V1402,1),"")</f>
        <v/>
      </c>
      <c r="AE1402" s="59"/>
      <c r="AF1402" s="177" t="str">
        <f t="shared" si="263"/>
        <v/>
      </c>
      <c r="AG1402" s="178" t="s">
        <v>1403</v>
      </c>
      <c r="AH1402" s="59"/>
      <c r="AI1402" s="163" t="str">
        <f t="shared" si="264"/>
        <v/>
      </c>
      <c r="AJ1402" s="162" t="str">
        <f t="shared" si="266"/>
        <v/>
      </c>
      <c r="AK1402" s="119"/>
      <c r="AL1402" s="59" t="str">
        <f>IF(ISNUMBER($AJ1402),INDEX($Z$4:$AC$3663,$AJ1402,AL$3),"")</f>
        <v/>
      </c>
      <c r="AM1402" s="149" t="str">
        <f>IF(ISNUMBER($AJ1402),INDEX($Z$4:$AC$3663,$AJ1402,AM$3),"")</f>
        <v/>
      </c>
      <c r="AN1402" s="149" t="str">
        <f>IF(ISNUMBER($AJ1402),INDEX($Z$4:$AC$3663,$AJ1402,AN$3),"")</f>
        <v/>
      </c>
      <c r="AO1402" s="59"/>
      <c r="AP1402" s="59"/>
      <c r="AQ1402" s="166"/>
      <c r="AR1402" s="59"/>
      <c r="AS1402" s="59"/>
      <c r="AT1402" s="149"/>
      <c r="AU1402" s="149"/>
      <c r="AV1402" s="149"/>
      <c r="AW1402" s="149"/>
      <c r="AX1402" s="150"/>
      <c r="AY1402" s="151"/>
      <c r="AZ1402" s="59"/>
      <c r="BA1402" s="59"/>
      <c r="BB1402" s="59"/>
      <c r="BC1402" s="59"/>
      <c r="BD1402" s="59"/>
      <c r="BE1402" s="59"/>
      <c r="BF1402" s="43"/>
      <c r="BG1402" s="59"/>
      <c r="BH1402" s="59"/>
      <c r="BI1402" s="59"/>
      <c r="BJ1402" s="59"/>
      <c r="BK1402" s="59"/>
      <c r="BL1402" s="59"/>
      <c r="BM1402" s="59"/>
    </row>
    <row r="1403" spans="1:65" x14ac:dyDescent="0.25">
      <c r="A1403" s="82"/>
      <c r="B1403" s="122" t="s">
        <v>10</v>
      </c>
      <c r="C1403" s="122">
        <v>4319.5</v>
      </c>
      <c r="D1403" s="122">
        <v>35.529891337561999</v>
      </c>
      <c r="E1403" s="142">
        <f>IF(B1402=B1403,0,MAX(E$4:E1402)+1)</f>
        <v>0</v>
      </c>
      <c r="F1403" s="142">
        <f t="shared" si="265"/>
        <v>2</v>
      </c>
      <c r="G1403" s="142" t="str">
        <f t="shared" si="259"/>
        <v/>
      </c>
      <c r="H1403" s="142" t="str">
        <f t="shared" si="260"/>
        <v/>
      </c>
      <c r="I1403" s="59"/>
      <c r="J1403" s="104"/>
      <c r="K1403" s="59"/>
      <c r="L1403" s="59"/>
      <c r="M1403" s="59"/>
      <c r="N1403" s="44"/>
      <c r="O1403" s="44"/>
      <c r="P1403" s="44"/>
      <c r="Q1403" s="43" t="str">
        <f t="shared" si="257"/>
        <v/>
      </c>
      <c r="R1403" s="60" t="str">
        <f t="shared" si="267"/>
        <v/>
      </c>
      <c r="S1403" s="60" t="str">
        <f t="shared" si="267"/>
        <v/>
      </c>
      <c r="T1403" s="60" t="str">
        <f t="shared" si="267"/>
        <v/>
      </c>
      <c r="U1403" s="60" t="str">
        <f t="shared" si="267"/>
        <v/>
      </c>
      <c r="V1403" s="60" t="str">
        <f t="shared" si="267"/>
        <v/>
      </c>
      <c r="W1403" s="44"/>
      <c r="X1403" s="44" t="str">
        <f t="shared" si="261"/>
        <v/>
      </c>
      <c r="Y1403" s="142" t="str">
        <f t="shared" si="258"/>
        <v/>
      </c>
      <c r="Z1403" s="172" t="str">
        <f t="shared" si="262"/>
        <v/>
      </c>
      <c r="AA1403" s="169" t="str">
        <f>IF(ISNUMBER($Q1403),INDEX($D$1:$D$3663,S1403,1),"")</f>
        <v/>
      </c>
      <c r="AB1403" s="169" t="str">
        <f>IF(ISNUMBER($Q1403),INDEX($D$1:$D$3663,T1403,1),"")</f>
        <v/>
      </c>
      <c r="AC1403" s="169" t="str">
        <f>IF(ISNUMBER($Q1403),INDEX($D$1:$D$3663,U1403,1),"")</f>
        <v/>
      </c>
      <c r="AD1403" s="169" t="str">
        <f>IF(ISNUMBER($Q1403),INDEX($D$1:$D$3663,V1403,1),"")</f>
        <v/>
      </c>
      <c r="AE1403" s="59"/>
      <c r="AF1403" s="177" t="str">
        <f t="shared" si="263"/>
        <v/>
      </c>
      <c r="AG1403" s="178" t="s">
        <v>1403</v>
      </c>
      <c r="AH1403" s="59"/>
      <c r="AI1403" s="163" t="str">
        <f t="shared" si="264"/>
        <v/>
      </c>
      <c r="AJ1403" s="162" t="str">
        <f t="shared" si="266"/>
        <v/>
      </c>
      <c r="AK1403" s="119"/>
      <c r="AL1403" s="59" t="str">
        <f>IF(ISNUMBER($AJ1403),INDEX($Z$4:$AC$3663,$AJ1403,AL$3),"")</f>
        <v/>
      </c>
      <c r="AM1403" s="149" t="str">
        <f>IF(ISNUMBER($AJ1403),INDEX($Z$4:$AC$3663,$AJ1403,AM$3),"")</f>
        <v/>
      </c>
      <c r="AN1403" s="149" t="str">
        <f>IF(ISNUMBER($AJ1403),INDEX($Z$4:$AC$3663,$AJ1403,AN$3),"")</f>
        <v/>
      </c>
      <c r="AO1403" s="59"/>
      <c r="AP1403" s="59"/>
      <c r="AQ1403" s="166"/>
      <c r="AR1403" s="59"/>
      <c r="AS1403" s="59"/>
      <c r="AT1403" s="149"/>
      <c r="AU1403" s="149"/>
      <c r="AV1403" s="149"/>
      <c r="AW1403" s="149"/>
      <c r="AX1403" s="150"/>
      <c r="AY1403" s="151"/>
      <c r="AZ1403" s="59"/>
      <c r="BA1403" s="59"/>
      <c r="BB1403" s="59"/>
      <c r="BC1403" s="59"/>
      <c r="BD1403" s="59"/>
      <c r="BE1403" s="59"/>
      <c r="BF1403" s="43"/>
      <c r="BG1403" s="59"/>
      <c r="BH1403" s="59"/>
      <c r="BI1403" s="59"/>
      <c r="BJ1403" s="59"/>
      <c r="BK1403" s="59"/>
      <c r="BL1403" s="59"/>
      <c r="BM1403" s="59"/>
    </row>
    <row r="1404" spans="1:65" x14ac:dyDescent="0.25">
      <c r="A1404" s="82"/>
      <c r="B1404" s="122" t="s">
        <v>10</v>
      </c>
      <c r="C1404" s="122">
        <v>4320.5</v>
      </c>
      <c r="D1404" s="122">
        <v>35.519954771657503</v>
      </c>
      <c r="E1404" s="142">
        <f>IF(B1403=B1404,0,MAX(E$4:E1403)+1)</f>
        <v>0</v>
      </c>
      <c r="F1404" s="142">
        <f t="shared" si="265"/>
        <v>2</v>
      </c>
      <c r="G1404" s="142" t="str">
        <f t="shared" si="259"/>
        <v/>
      </c>
      <c r="H1404" s="142" t="str">
        <f t="shared" si="260"/>
        <v/>
      </c>
      <c r="I1404" s="59"/>
      <c r="J1404" s="104"/>
      <c r="K1404" s="59"/>
      <c r="L1404" s="59"/>
      <c r="M1404" s="59"/>
      <c r="N1404" s="44"/>
      <c r="O1404" s="44"/>
      <c r="P1404" s="44"/>
      <c r="Q1404" s="43" t="str">
        <f t="shared" si="257"/>
        <v/>
      </c>
      <c r="R1404" s="60" t="str">
        <f t="shared" si="267"/>
        <v/>
      </c>
      <c r="S1404" s="60" t="str">
        <f t="shared" si="267"/>
        <v/>
      </c>
      <c r="T1404" s="60" t="str">
        <f t="shared" si="267"/>
        <v/>
      </c>
      <c r="U1404" s="60" t="str">
        <f t="shared" si="267"/>
        <v/>
      </c>
      <c r="V1404" s="60" t="str">
        <f t="shared" si="267"/>
        <v/>
      </c>
      <c r="W1404" s="44"/>
      <c r="X1404" s="44" t="str">
        <f t="shared" si="261"/>
        <v/>
      </c>
      <c r="Y1404" s="142" t="str">
        <f t="shared" si="258"/>
        <v/>
      </c>
      <c r="Z1404" s="172" t="str">
        <f t="shared" si="262"/>
        <v/>
      </c>
      <c r="AA1404" s="169" t="str">
        <f>IF(ISNUMBER($Q1404),INDEX($D$1:$D$3663,S1404,1),"")</f>
        <v/>
      </c>
      <c r="AB1404" s="169" t="str">
        <f>IF(ISNUMBER($Q1404),INDEX($D$1:$D$3663,T1404,1),"")</f>
        <v/>
      </c>
      <c r="AC1404" s="169" t="str">
        <f>IF(ISNUMBER($Q1404),INDEX($D$1:$D$3663,U1404,1),"")</f>
        <v/>
      </c>
      <c r="AD1404" s="169" t="str">
        <f>IF(ISNUMBER($Q1404),INDEX($D$1:$D$3663,V1404,1),"")</f>
        <v/>
      </c>
      <c r="AE1404" s="59"/>
      <c r="AF1404" s="177" t="str">
        <f t="shared" si="263"/>
        <v/>
      </c>
      <c r="AG1404" s="178" t="s">
        <v>1403</v>
      </c>
      <c r="AH1404" s="59"/>
      <c r="AI1404" s="163" t="str">
        <f t="shared" si="264"/>
        <v/>
      </c>
      <c r="AJ1404" s="162" t="str">
        <f t="shared" si="266"/>
        <v/>
      </c>
      <c r="AK1404" s="119"/>
      <c r="AL1404" s="59" t="str">
        <f>IF(ISNUMBER($AJ1404),INDEX($Z$4:$AC$3663,$AJ1404,AL$3),"")</f>
        <v/>
      </c>
      <c r="AM1404" s="149" t="str">
        <f>IF(ISNUMBER($AJ1404),INDEX($Z$4:$AC$3663,$AJ1404,AM$3),"")</f>
        <v/>
      </c>
      <c r="AN1404" s="149" t="str">
        <f>IF(ISNUMBER($AJ1404),INDEX($Z$4:$AC$3663,$AJ1404,AN$3),"")</f>
        <v/>
      </c>
      <c r="AO1404" s="59"/>
      <c r="AP1404" s="59"/>
      <c r="AQ1404" s="166"/>
      <c r="AR1404" s="59"/>
      <c r="AS1404" s="59"/>
      <c r="AT1404" s="149"/>
      <c r="AU1404" s="149"/>
      <c r="AV1404" s="149"/>
      <c r="AW1404" s="149"/>
      <c r="AX1404" s="150"/>
      <c r="AY1404" s="151"/>
      <c r="AZ1404" s="59"/>
      <c r="BA1404" s="59"/>
      <c r="BB1404" s="59"/>
      <c r="BC1404" s="59"/>
      <c r="BD1404" s="59"/>
      <c r="BE1404" s="59"/>
      <c r="BF1404" s="43"/>
      <c r="BG1404" s="59"/>
      <c r="BH1404" s="59"/>
      <c r="BI1404" s="59"/>
      <c r="BJ1404" s="59"/>
      <c r="BK1404" s="59"/>
      <c r="BL1404" s="59"/>
      <c r="BM1404" s="59"/>
    </row>
    <row r="1405" spans="1:65" x14ac:dyDescent="0.25">
      <c r="A1405" s="82"/>
      <c r="B1405" s="122" t="s">
        <v>10</v>
      </c>
      <c r="C1405" s="122">
        <v>4321.5</v>
      </c>
      <c r="D1405" s="122">
        <v>35.380390141833601</v>
      </c>
      <c r="E1405" s="142">
        <f>IF(B1404=B1405,0,MAX(E$4:E1404)+1)</f>
        <v>0</v>
      </c>
      <c r="F1405" s="142">
        <f t="shared" si="265"/>
        <v>2</v>
      </c>
      <c r="G1405" s="142" t="str">
        <f t="shared" si="259"/>
        <v/>
      </c>
      <c r="H1405" s="142" t="str">
        <f t="shared" si="260"/>
        <v/>
      </c>
      <c r="I1405" s="59"/>
      <c r="J1405" s="104"/>
      <c r="K1405" s="59"/>
      <c r="L1405" s="59"/>
      <c r="M1405" s="59"/>
      <c r="N1405" s="44"/>
      <c r="O1405" s="44"/>
      <c r="P1405" s="44"/>
      <c r="Q1405" s="43" t="str">
        <f t="shared" si="257"/>
        <v/>
      </c>
      <c r="R1405" s="60" t="str">
        <f t="shared" si="267"/>
        <v/>
      </c>
      <c r="S1405" s="60" t="str">
        <f t="shared" si="267"/>
        <v/>
      </c>
      <c r="T1405" s="60" t="str">
        <f t="shared" si="267"/>
        <v/>
      </c>
      <c r="U1405" s="60" t="str">
        <f t="shared" si="267"/>
        <v/>
      </c>
      <c r="V1405" s="60" t="str">
        <f t="shared" si="267"/>
        <v/>
      </c>
      <c r="W1405" s="44"/>
      <c r="X1405" s="44" t="str">
        <f t="shared" si="261"/>
        <v/>
      </c>
      <c r="Y1405" s="142" t="str">
        <f t="shared" si="258"/>
        <v/>
      </c>
      <c r="Z1405" s="172" t="str">
        <f t="shared" si="262"/>
        <v/>
      </c>
      <c r="AA1405" s="169" t="str">
        <f>IF(ISNUMBER($Q1405),INDEX($D$1:$D$3663,S1405,1),"")</f>
        <v/>
      </c>
      <c r="AB1405" s="169" t="str">
        <f>IF(ISNUMBER($Q1405),INDEX($D$1:$D$3663,T1405,1),"")</f>
        <v/>
      </c>
      <c r="AC1405" s="169" t="str">
        <f>IF(ISNUMBER($Q1405),INDEX($D$1:$D$3663,U1405,1),"")</f>
        <v/>
      </c>
      <c r="AD1405" s="169" t="str">
        <f>IF(ISNUMBER($Q1405),INDEX($D$1:$D$3663,V1405,1),"")</f>
        <v/>
      </c>
      <c r="AE1405" s="59"/>
      <c r="AF1405" s="177" t="str">
        <f t="shared" si="263"/>
        <v/>
      </c>
      <c r="AG1405" s="178" t="s">
        <v>1403</v>
      </c>
      <c r="AH1405" s="59"/>
      <c r="AI1405" s="163" t="str">
        <f t="shared" si="264"/>
        <v/>
      </c>
      <c r="AJ1405" s="162" t="str">
        <f t="shared" si="266"/>
        <v/>
      </c>
      <c r="AK1405" s="119"/>
      <c r="AL1405" s="59" t="str">
        <f>IF(ISNUMBER($AJ1405),INDEX($Z$4:$AC$3663,$AJ1405,AL$3),"")</f>
        <v/>
      </c>
      <c r="AM1405" s="149" t="str">
        <f>IF(ISNUMBER($AJ1405),INDEX($Z$4:$AC$3663,$AJ1405,AM$3),"")</f>
        <v/>
      </c>
      <c r="AN1405" s="149" t="str">
        <f>IF(ISNUMBER($AJ1405),INDEX($Z$4:$AC$3663,$AJ1405,AN$3),"")</f>
        <v/>
      </c>
      <c r="AO1405" s="59"/>
      <c r="AP1405" s="59"/>
      <c r="AQ1405" s="166"/>
      <c r="AR1405" s="59"/>
      <c r="AS1405" s="59"/>
      <c r="AT1405" s="149"/>
      <c r="AU1405" s="149"/>
      <c r="AV1405" s="149"/>
      <c r="AW1405" s="149"/>
      <c r="AX1405" s="150"/>
      <c r="AY1405" s="151"/>
      <c r="AZ1405" s="59"/>
      <c r="BA1405" s="59"/>
      <c r="BB1405" s="59"/>
      <c r="BC1405" s="59"/>
      <c r="BD1405" s="59"/>
      <c r="BE1405" s="59"/>
      <c r="BF1405" s="43"/>
      <c r="BG1405" s="59"/>
      <c r="BH1405" s="59"/>
      <c r="BI1405" s="59"/>
      <c r="BJ1405" s="59"/>
      <c r="BK1405" s="59"/>
      <c r="BL1405" s="59"/>
      <c r="BM1405" s="59"/>
    </row>
    <row r="1406" spans="1:65" x14ac:dyDescent="0.25">
      <c r="A1406" s="82"/>
      <c r="B1406" s="122" t="s">
        <v>10</v>
      </c>
      <c r="C1406" s="122">
        <v>4322.5</v>
      </c>
      <c r="D1406" s="122">
        <v>35.321987295724597</v>
      </c>
      <c r="E1406" s="142">
        <f>IF(B1405=B1406,0,MAX(E$4:E1405)+1)</f>
        <v>0</v>
      </c>
      <c r="F1406" s="142">
        <f t="shared" si="265"/>
        <v>2</v>
      </c>
      <c r="G1406" s="142" t="str">
        <f t="shared" si="259"/>
        <v/>
      </c>
      <c r="H1406" s="142" t="str">
        <f t="shared" si="260"/>
        <v/>
      </c>
      <c r="I1406" s="59"/>
      <c r="J1406" s="104"/>
      <c r="K1406" s="59"/>
      <c r="L1406" s="59"/>
      <c r="M1406" s="59"/>
      <c r="N1406" s="44"/>
      <c r="O1406" s="44"/>
      <c r="P1406" s="44"/>
      <c r="Q1406" s="43" t="str">
        <f t="shared" si="257"/>
        <v/>
      </c>
      <c r="R1406" s="60" t="str">
        <f t="shared" si="267"/>
        <v/>
      </c>
      <c r="S1406" s="60" t="str">
        <f t="shared" si="267"/>
        <v/>
      </c>
      <c r="T1406" s="60" t="str">
        <f t="shared" si="267"/>
        <v/>
      </c>
      <c r="U1406" s="60" t="str">
        <f t="shared" si="267"/>
        <v/>
      </c>
      <c r="V1406" s="60" t="str">
        <f t="shared" si="267"/>
        <v/>
      </c>
      <c r="W1406" s="44"/>
      <c r="X1406" s="44" t="str">
        <f t="shared" si="261"/>
        <v/>
      </c>
      <c r="Y1406" s="142" t="str">
        <f t="shared" si="258"/>
        <v/>
      </c>
      <c r="Z1406" s="172" t="str">
        <f t="shared" si="262"/>
        <v/>
      </c>
      <c r="AA1406" s="169" t="str">
        <f>IF(ISNUMBER($Q1406),INDEX($D$1:$D$3663,S1406,1),"")</f>
        <v/>
      </c>
      <c r="AB1406" s="169" t="str">
        <f>IF(ISNUMBER($Q1406),INDEX($D$1:$D$3663,T1406,1),"")</f>
        <v/>
      </c>
      <c r="AC1406" s="169" t="str">
        <f>IF(ISNUMBER($Q1406),INDEX($D$1:$D$3663,U1406,1),"")</f>
        <v/>
      </c>
      <c r="AD1406" s="169" t="str">
        <f>IF(ISNUMBER($Q1406),INDEX($D$1:$D$3663,V1406,1),"")</f>
        <v/>
      </c>
      <c r="AE1406" s="59"/>
      <c r="AF1406" s="177" t="str">
        <f t="shared" si="263"/>
        <v/>
      </c>
      <c r="AG1406" s="178" t="s">
        <v>1403</v>
      </c>
      <c r="AH1406" s="59"/>
      <c r="AI1406" s="163" t="str">
        <f t="shared" si="264"/>
        <v/>
      </c>
      <c r="AJ1406" s="162" t="str">
        <f t="shared" si="266"/>
        <v/>
      </c>
      <c r="AK1406" s="119"/>
      <c r="AL1406" s="59" t="str">
        <f>IF(ISNUMBER($AJ1406),INDEX($Z$4:$AC$3663,$AJ1406,AL$3),"")</f>
        <v/>
      </c>
      <c r="AM1406" s="149" t="str">
        <f>IF(ISNUMBER($AJ1406),INDEX($Z$4:$AC$3663,$AJ1406,AM$3),"")</f>
        <v/>
      </c>
      <c r="AN1406" s="149" t="str">
        <f>IF(ISNUMBER($AJ1406),INDEX($Z$4:$AC$3663,$AJ1406,AN$3),"")</f>
        <v/>
      </c>
      <c r="AO1406" s="59"/>
      <c r="AP1406" s="59"/>
      <c r="AQ1406" s="166"/>
      <c r="AR1406" s="59"/>
      <c r="AS1406" s="59"/>
      <c r="AT1406" s="149"/>
      <c r="AU1406" s="149"/>
      <c r="AV1406" s="149"/>
      <c r="AW1406" s="149"/>
      <c r="AX1406" s="150"/>
      <c r="AY1406" s="151"/>
      <c r="AZ1406" s="59"/>
      <c r="BA1406" s="59"/>
      <c r="BB1406" s="59"/>
      <c r="BC1406" s="59"/>
      <c r="BD1406" s="59"/>
      <c r="BE1406" s="59"/>
      <c r="BF1406" s="43"/>
      <c r="BG1406" s="59"/>
      <c r="BH1406" s="59"/>
      <c r="BI1406" s="59"/>
      <c r="BJ1406" s="59"/>
      <c r="BK1406" s="59"/>
      <c r="BL1406" s="59"/>
      <c r="BM1406" s="59"/>
    </row>
    <row r="1407" spans="1:65" x14ac:dyDescent="0.25">
      <c r="A1407" s="82"/>
      <c r="B1407" s="122" t="s">
        <v>10</v>
      </c>
      <c r="C1407" s="122">
        <v>4323.5</v>
      </c>
      <c r="D1407" s="122">
        <v>35.429956003216901</v>
      </c>
      <c r="E1407" s="142">
        <f>IF(B1406=B1407,0,MAX(E$4:E1406)+1)</f>
        <v>0</v>
      </c>
      <c r="F1407" s="142">
        <f t="shared" si="265"/>
        <v>2</v>
      </c>
      <c r="G1407" s="142" t="str">
        <f t="shared" si="259"/>
        <v/>
      </c>
      <c r="H1407" s="142" t="str">
        <f t="shared" si="260"/>
        <v/>
      </c>
      <c r="I1407" s="59"/>
      <c r="J1407" s="104"/>
      <c r="K1407" s="59"/>
      <c r="L1407" s="59"/>
      <c r="M1407" s="59"/>
      <c r="N1407" s="44"/>
      <c r="O1407" s="44"/>
      <c r="P1407" s="44"/>
      <c r="Q1407" s="43" t="str">
        <f t="shared" si="257"/>
        <v/>
      </c>
      <c r="R1407" s="60" t="str">
        <f t="shared" si="267"/>
        <v/>
      </c>
      <c r="S1407" s="60" t="str">
        <f t="shared" si="267"/>
        <v/>
      </c>
      <c r="T1407" s="60" t="str">
        <f t="shared" si="267"/>
        <v/>
      </c>
      <c r="U1407" s="60" t="str">
        <f t="shared" si="267"/>
        <v/>
      </c>
      <c r="V1407" s="60" t="str">
        <f t="shared" si="267"/>
        <v/>
      </c>
      <c r="W1407" s="44"/>
      <c r="X1407" s="44" t="str">
        <f t="shared" si="261"/>
        <v/>
      </c>
      <c r="Y1407" s="142" t="str">
        <f t="shared" si="258"/>
        <v/>
      </c>
      <c r="Z1407" s="172" t="str">
        <f t="shared" si="262"/>
        <v/>
      </c>
      <c r="AA1407" s="169" t="str">
        <f>IF(ISNUMBER($Q1407),INDEX($D$1:$D$3663,S1407,1),"")</f>
        <v/>
      </c>
      <c r="AB1407" s="169" t="str">
        <f>IF(ISNUMBER($Q1407),INDEX($D$1:$D$3663,T1407,1),"")</f>
        <v/>
      </c>
      <c r="AC1407" s="169" t="str">
        <f>IF(ISNUMBER($Q1407),INDEX($D$1:$D$3663,U1407,1),"")</f>
        <v/>
      </c>
      <c r="AD1407" s="169" t="str">
        <f>IF(ISNUMBER($Q1407),INDEX($D$1:$D$3663,V1407,1),"")</f>
        <v/>
      </c>
      <c r="AE1407" s="59"/>
      <c r="AF1407" s="177" t="str">
        <f t="shared" si="263"/>
        <v/>
      </c>
      <c r="AG1407" s="178" t="s">
        <v>1403</v>
      </c>
      <c r="AH1407" s="59"/>
      <c r="AI1407" s="163" t="str">
        <f t="shared" si="264"/>
        <v/>
      </c>
      <c r="AJ1407" s="162" t="str">
        <f t="shared" si="266"/>
        <v/>
      </c>
      <c r="AK1407" s="119"/>
      <c r="AL1407" s="59" t="str">
        <f>IF(ISNUMBER($AJ1407),INDEX($Z$4:$AC$3663,$AJ1407,AL$3),"")</f>
        <v/>
      </c>
      <c r="AM1407" s="149" t="str">
        <f>IF(ISNUMBER($AJ1407),INDEX($Z$4:$AC$3663,$AJ1407,AM$3),"")</f>
        <v/>
      </c>
      <c r="AN1407" s="149" t="str">
        <f>IF(ISNUMBER($AJ1407),INDEX($Z$4:$AC$3663,$AJ1407,AN$3),"")</f>
        <v/>
      </c>
      <c r="AO1407" s="59"/>
      <c r="AP1407" s="59"/>
      <c r="AQ1407" s="166"/>
      <c r="AR1407" s="59"/>
      <c r="AS1407" s="59"/>
      <c r="AT1407" s="149"/>
      <c r="AU1407" s="149"/>
      <c r="AV1407" s="149"/>
      <c r="AW1407" s="149"/>
      <c r="AX1407" s="150"/>
      <c r="AY1407" s="151"/>
      <c r="AZ1407" s="59"/>
      <c r="BA1407" s="59"/>
      <c r="BB1407" s="59"/>
      <c r="BC1407" s="59"/>
      <c r="BD1407" s="59"/>
      <c r="BE1407" s="59"/>
      <c r="BF1407" s="43"/>
      <c r="BG1407" s="59"/>
      <c r="BH1407" s="59"/>
      <c r="BI1407" s="59"/>
      <c r="BJ1407" s="59"/>
      <c r="BK1407" s="59"/>
      <c r="BL1407" s="59"/>
      <c r="BM1407" s="59"/>
    </row>
    <row r="1408" spans="1:65" x14ac:dyDescent="0.25">
      <c r="A1408" s="82"/>
      <c r="B1408" s="122" t="s">
        <v>10</v>
      </c>
      <c r="C1408" s="122">
        <v>4324.5</v>
      </c>
      <c r="D1408" s="122">
        <v>35.437498298682698</v>
      </c>
      <c r="E1408" s="142">
        <f>IF(B1407=B1408,0,MAX(E$4:E1407)+1)</f>
        <v>0</v>
      </c>
      <c r="F1408" s="142">
        <f t="shared" si="265"/>
        <v>2</v>
      </c>
      <c r="G1408" s="142" t="str">
        <f t="shared" si="259"/>
        <v/>
      </c>
      <c r="H1408" s="142" t="str">
        <f t="shared" si="260"/>
        <v/>
      </c>
      <c r="I1408" s="59"/>
      <c r="J1408" s="104"/>
      <c r="K1408" s="59"/>
      <c r="L1408" s="59"/>
      <c r="M1408" s="59"/>
      <c r="N1408" s="44"/>
      <c r="O1408" s="44"/>
      <c r="P1408" s="44"/>
      <c r="Q1408" s="43" t="str">
        <f t="shared" si="257"/>
        <v/>
      </c>
      <c r="R1408" s="60" t="str">
        <f t="shared" si="267"/>
        <v/>
      </c>
      <c r="S1408" s="60" t="str">
        <f t="shared" si="267"/>
        <v/>
      </c>
      <c r="T1408" s="60" t="str">
        <f t="shared" si="267"/>
        <v/>
      </c>
      <c r="U1408" s="60" t="str">
        <f t="shared" si="267"/>
        <v/>
      </c>
      <c r="V1408" s="60" t="str">
        <f t="shared" si="267"/>
        <v/>
      </c>
      <c r="W1408" s="44"/>
      <c r="X1408" s="44" t="str">
        <f t="shared" si="261"/>
        <v/>
      </c>
      <c r="Y1408" s="142" t="str">
        <f t="shared" si="258"/>
        <v/>
      </c>
      <c r="Z1408" s="172" t="str">
        <f t="shared" si="262"/>
        <v/>
      </c>
      <c r="AA1408" s="169" t="str">
        <f>IF(ISNUMBER($Q1408),INDEX($D$1:$D$3663,S1408,1),"")</f>
        <v/>
      </c>
      <c r="AB1408" s="169" t="str">
        <f>IF(ISNUMBER($Q1408),INDEX($D$1:$D$3663,T1408,1),"")</f>
        <v/>
      </c>
      <c r="AC1408" s="169" t="str">
        <f>IF(ISNUMBER($Q1408),INDEX($D$1:$D$3663,U1408,1),"")</f>
        <v/>
      </c>
      <c r="AD1408" s="169" t="str">
        <f>IF(ISNUMBER($Q1408),INDEX($D$1:$D$3663,V1408,1),"")</f>
        <v/>
      </c>
      <c r="AE1408" s="59"/>
      <c r="AF1408" s="177" t="str">
        <f t="shared" si="263"/>
        <v/>
      </c>
      <c r="AG1408" s="178" t="s">
        <v>1403</v>
      </c>
      <c r="AH1408" s="59"/>
      <c r="AI1408" s="163" t="str">
        <f t="shared" si="264"/>
        <v/>
      </c>
      <c r="AJ1408" s="162" t="str">
        <f t="shared" si="266"/>
        <v/>
      </c>
      <c r="AK1408" s="119"/>
      <c r="AL1408" s="59" t="str">
        <f>IF(ISNUMBER($AJ1408),INDEX($Z$4:$AC$3663,$AJ1408,AL$3),"")</f>
        <v/>
      </c>
      <c r="AM1408" s="149" t="str">
        <f>IF(ISNUMBER($AJ1408),INDEX($Z$4:$AC$3663,$AJ1408,AM$3),"")</f>
        <v/>
      </c>
      <c r="AN1408" s="149" t="str">
        <f>IF(ISNUMBER($AJ1408),INDEX($Z$4:$AC$3663,$AJ1408,AN$3),"")</f>
        <v/>
      </c>
      <c r="AO1408" s="59"/>
      <c r="AP1408" s="59"/>
      <c r="AQ1408" s="166"/>
      <c r="AR1408" s="59"/>
      <c r="AS1408" s="59"/>
      <c r="AT1408" s="149"/>
      <c r="AU1408" s="149"/>
      <c r="AV1408" s="149"/>
      <c r="AW1408" s="149"/>
      <c r="AX1408" s="150"/>
      <c r="AY1408" s="151"/>
      <c r="AZ1408" s="59"/>
      <c r="BA1408" s="59"/>
      <c r="BB1408" s="59"/>
      <c r="BC1408" s="59"/>
      <c r="BD1408" s="59"/>
      <c r="BE1408" s="59"/>
      <c r="BF1408" s="43"/>
      <c r="BG1408" s="59"/>
      <c r="BH1408" s="59"/>
      <c r="BI1408" s="59"/>
      <c r="BJ1408" s="59"/>
      <c r="BK1408" s="59"/>
      <c r="BL1408" s="59"/>
      <c r="BM1408" s="59"/>
    </row>
    <row r="1409" spans="1:65" x14ac:dyDescent="0.25">
      <c r="A1409" s="82"/>
      <c r="B1409" s="122" t="s">
        <v>10</v>
      </c>
      <c r="C1409" s="122">
        <v>4325.5</v>
      </c>
      <c r="D1409" s="122">
        <v>35.351464516717499</v>
      </c>
      <c r="E1409" s="142">
        <f>IF(B1408=B1409,0,MAX(E$4:E1408)+1)</f>
        <v>0</v>
      </c>
      <c r="F1409" s="142">
        <f t="shared" si="265"/>
        <v>2</v>
      </c>
      <c r="G1409" s="142" t="str">
        <f t="shared" si="259"/>
        <v/>
      </c>
      <c r="H1409" s="142" t="str">
        <f t="shared" si="260"/>
        <v/>
      </c>
      <c r="I1409" s="59"/>
      <c r="J1409" s="104"/>
      <c r="K1409" s="59"/>
      <c r="L1409" s="59"/>
      <c r="M1409" s="59"/>
      <c r="N1409" s="44"/>
      <c r="O1409" s="44"/>
      <c r="P1409" s="44"/>
      <c r="Q1409" s="43" t="str">
        <f t="shared" si="257"/>
        <v/>
      </c>
      <c r="R1409" s="60" t="str">
        <f t="shared" si="267"/>
        <v/>
      </c>
      <c r="S1409" s="60" t="str">
        <f t="shared" si="267"/>
        <v/>
      </c>
      <c r="T1409" s="60" t="str">
        <f t="shared" si="267"/>
        <v/>
      </c>
      <c r="U1409" s="60" t="str">
        <f t="shared" si="267"/>
        <v/>
      </c>
      <c r="V1409" s="60" t="str">
        <f t="shared" si="267"/>
        <v/>
      </c>
      <c r="W1409" s="44"/>
      <c r="X1409" s="44" t="str">
        <f t="shared" si="261"/>
        <v/>
      </c>
      <c r="Y1409" s="142" t="str">
        <f t="shared" si="258"/>
        <v/>
      </c>
      <c r="Z1409" s="172" t="str">
        <f t="shared" si="262"/>
        <v/>
      </c>
      <c r="AA1409" s="169" t="str">
        <f>IF(ISNUMBER($Q1409),INDEX($D$1:$D$3663,S1409,1),"")</f>
        <v/>
      </c>
      <c r="AB1409" s="169" t="str">
        <f>IF(ISNUMBER($Q1409),INDEX($D$1:$D$3663,T1409,1),"")</f>
        <v/>
      </c>
      <c r="AC1409" s="169" t="str">
        <f>IF(ISNUMBER($Q1409),INDEX($D$1:$D$3663,U1409,1),"")</f>
        <v/>
      </c>
      <c r="AD1409" s="169" t="str">
        <f>IF(ISNUMBER($Q1409),INDEX($D$1:$D$3663,V1409,1),"")</f>
        <v/>
      </c>
      <c r="AE1409" s="59"/>
      <c r="AF1409" s="177" t="str">
        <f t="shared" si="263"/>
        <v/>
      </c>
      <c r="AG1409" s="178" t="s">
        <v>1403</v>
      </c>
      <c r="AH1409" s="59"/>
      <c r="AI1409" s="163" t="str">
        <f t="shared" si="264"/>
        <v/>
      </c>
      <c r="AJ1409" s="162" t="str">
        <f t="shared" si="266"/>
        <v/>
      </c>
      <c r="AK1409" s="119"/>
      <c r="AL1409" s="59" t="str">
        <f>IF(ISNUMBER($AJ1409),INDEX($Z$4:$AC$3663,$AJ1409,AL$3),"")</f>
        <v/>
      </c>
      <c r="AM1409" s="149" t="str">
        <f>IF(ISNUMBER($AJ1409),INDEX($Z$4:$AC$3663,$AJ1409,AM$3),"")</f>
        <v/>
      </c>
      <c r="AN1409" s="149" t="str">
        <f>IF(ISNUMBER($AJ1409),INDEX($Z$4:$AC$3663,$AJ1409,AN$3),"")</f>
        <v/>
      </c>
      <c r="AO1409" s="59"/>
      <c r="AP1409" s="59"/>
      <c r="AQ1409" s="166"/>
      <c r="AR1409" s="59"/>
      <c r="AS1409" s="59"/>
      <c r="AT1409" s="149"/>
      <c r="AU1409" s="149"/>
      <c r="AV1409" s="149"/>
      <c r="AW1409" s="149"/>
      <c r="AX1409" s="150"/>
      <c r="AY1409" s="151"/>
      <c r="AZ1409" s="59"/>
      <c r="BA1409" s="59"/>
      <c r="BB1409" s="59"/>
      <c r="BC1409" s="59"/>
      <c r="BD1409" s="59"/>
      <c r="BE1409" s="59"/>
      <c r="BF1409" s="43"/>
      <c r="BG1409" s="59"/>
      <c r="BH1409" s="59"/>
      <c r="BI1409" s="59"/>
      <c r="BJ1409" s="59"/>
      <c r="BK1409" s="59"/>
      <c r="BL1409" s="59"/>
      <c r="BM1409" s="59"/>
    </row>
    <row r="1410" spans="1:65" x14ac:dyDescent="0.25">
      <c r="A1410" s="82"/>
      <c r="B1410" s="122" t="s">
        <v>10</v>
      </c>
      <c r="C1410" s="122">
        <v>4326.5</v>
      </c>
      <c r="D1410" s="122">
        <v>35.186899758676297</v>
      </c>
      <c r="E1410" s="142">
        <f>IF(B1409=B1410,0,MAX(E$4:E1409)+1)</f>
        <v>0</v>
      </c>
      <c r="F1410" s="142">
        <f t="shared" si="265"/>
        <v>2</v>
      </c>
      <c r="G1410" s="142" t="str">
        <f t="shared" si="259"/>
        <v/>
      </c>
      <c r="H1410" s="142" t="str">
        <f t="shared" si="260"/>
        <v/>
      </c>
      <c r="I1410" s="59"/>
      <c r="J1410" s="104"/>
      <c r="K1410" s="59"/>
      <c r="L1410" s="59"/>
      <c r="M1410" s="59"/>
      <c r="N1410" s="44"/>
      <c r="O1410" s="44"/>
      <c r="P1410" s="44"/>
      <c r="Q1410" s="43" t="str">
        <f t="shared" si="257"/>
        <v/>
      </c>
      <c r="R1410" s="60" t="str">
        <f t="shared" si="267"/>
        <v/>
      </c>
      <c r="S1410" s="60" t="str">
        <f t="shared" si="267"/>
        <v/>
      </c>
      <c r="T1410" s="60" t="str">
        <f t="shared" si="267"/>
        <v/>
      </c>
      <c r="U1410" s="60" t="str">
        <f t="shared" si="267"/>
        <v/>
      </c>
      <c r="V1410" s="60" t="str">
        <f t="shared" si="267"/>
        <v/>
      </c>
      <c r="W1410" s="44"/>
      <c r="X1410" s="44" t="str">
        <f t="shared" si="261"/>
        <v/>
      </c>
      <c r="Y1410" s="142" t="str">
        <f t="shared" si="258"/>
        <v/>
      </c>
      <c r="Z1410" s="172" t="str">
        <f t="shared" si="262"/>
        <v/>
      </c>
      <c r="AA1410" s="169" t="str">
        <f>IF(ISNUMBER($Q1410),INDEX($D$1:$D$3663,S1410,1),"")</f>
        <v/>
      </c>
      <c r="AB1410" s="169" t="str">
        <f>IF(ISNUMBER($Q1410),INDEX($D$1:$D$3663,T1410,1),"")</f>
        <v/>
      </c>
      <c r="AC1410" s="169" t="str">
        <f>IF(ISNUMBER($Q1410),INDEX($D$1:$D$3663,U1410,1),"")</f>
        <v/>
      </c>
      <c r="AD1410" s="169" t="str">
        <f>IF(ISNUMBER($Q1410),INDEX($D$1:$D$3663,V1410,1),"")</f>
        <v/>
      </c>
      <c r="AE1410" s="59"/>
      <c r="AF1410" s="177" t="str">
        <f t="shared" si="263"/>
        <v/>
      </c>
      <c r="AG1410" s="178" t="s">
        <v>1403</v>
      </c>
      <c r="AH1410" s="59"/>
      <c r="AI1410" s="163" t="str">
        <f t="shared" si="264"/>
        <v/>
      </c>
      <c r="AJ1410" s="162" t="str">
        <f t="shared" si="266"/>
        <v/>
      </c>
      <c r="AK1410" s="119"/>
      <c r="AL1410" s="59" t="str">
        <f>IF(ISNUMBER($AJ1410),INDEX($Z$4:$AC$3663,$AJ1410,AL$3),"")</f>
        <v/>
      </c>
      <c r="AM1410" s="149" t="str">
        <f>IF(ISNUMBER($AJ1410),INDEX($Z$4:$AC$3663,$AJ1410,AM$3),"")</f>
        <v/>
      </c>
      <c r="AN1410" s="149" t="str">
        <f>IF(ISNUMBER($AJ1410),INDEX($Z$4:$AC$3663,$AJ1410,AN$3),"")</f>
        <v/>
      </c>
      <c r="AO1410" s="59"/>
      <c r="AP1410" s="59"/>
      <c r="AQ1410" s="166"/>
      <c r="AR1410" s="59"/>
      <c r="AS1410" s="59"/>
      <c r="AT1410" s="149"/>
      <c r="AU1410" s="149"/>
      <c r="AV1410" s="149"/>
      <c r="AW1410" s="149"/>
      <c r="AX1410" s="150"/>
      <c r="AY1410" s="151"/>
      <c r="AZ1410" s="59"/>
      <c r="BA1410" s="59"/>
      <c r="BB1410" s="59"/>
      <c r="BC1410" s="59"/>
      <c r="BD1410" s="59"/>
      <c r="BE1410" s="59"/>
      <c r="BF1410" s="43"/>
      <c r="BG1410" s="59"/>
      <c r="BH1410" s="59"/>
      <c r="BI1410" s="59"/>
      <c r="BJ1410" s="59"/>
      <c r="BK1410" s="59"/>
      <c r="BL1410" s="59"/>
      <c r="BM1410" s="59"/>
    </row>
    <row r="1411" spans="1:65" x14ac:dyDescent="0.25">
      <c r="A1411" s="82"/>
      <c r="B1411" s="122" t="s">
        <v>10</v>
      </c>
      <c r="C1411" s="122">
        <v>4327.5</v>
      </c>
      <c r="D1411" s="122">
        <v>35.329129216854703</v>
      </c>
      <c r="E1411" s="142">
        <f>IF(B1410=B1411,0,MAX(E$4:E1410)+1)</f>
        <v>0</v>
      </c>
      <c r="F1411" s="142">
        <f t="shared" si="265"/>
        <v>2</v>
      </c>
      <c r="G1411" s="142" t="str">
        <f t="shared" si="259"/>
        <v/>
      </c>
      <c r="H1411" s="142" t="str">
        <f t="shared" si="260"/>
        <v/>
      </c>
      <c r="I1411" s="59"/>
      <c r="J1411" s="104"/>
      <c r="K1411" s="59"/>
      <c r="L1411" s="59"/>
      <c r="M1411" s="59"/>
      <c r="N1411" s="44"/>
      <c r="O1411" s="44"/>
      <c r="P1411" s="44"/>
      <c r="Q1411" s="43" t="str">
        <f t="shared" si="257"/>
        <v/>
      </c>
      <c r="R1411" s="60" t="str">
        <f t="shared" si="267"/>
        <v/>
      </c>
      <c r="S1411" s="60" t="str">
        <f t="shared" si="267"/>
        <v/>
      </c>
      <c r="T1411" s="60" t="str">
        <f t="shared" si="267"/>
        <v/>
      </c>
      <c r="U1411" s="60" t="str">
        <f t="shared" si="267"/>
        <v/>
      </c>
      <c r="V1411" s="60" t="str">
        <f t="shared" si="267"/>
        <v/>
      </c>
      <c r="W1411" s="44"/>
      <c r="X1411" s="44" t="str">
        <f t="shared" si="261"/>
        <v/>
      </c>
      <c r="Y1411" s="142" t="str">
        <f t="shared" si="258"/>
        <v/>
      </c>
      <c r="Z1411" s="172" t="str">
        <f t="shared" si="262"/>
        <v/>
      </c>
      <c r="AA1411" s="169" t="str">
        <f>IF(ISNUMBER($Q1411),INDEX($D$1:$D$3663,S1411,1),"")</f>
        <v/>
      </c>
      <c r="AB1411" s="169" t="str">
        <f>IF(ISNUMBER($Q1411),INDEX($D$1:$D$3663,T1411,1),"")</f>
        <v/>
      </c>
      <c r="AC1411" s="169" t="str">
        <f>IF(ISNUMBER($Q1411),INDEX($D$1:$D$3663,U1411,1),"")</f>
        <v/>
      </c>
      <c r="AD1411" s="169" t="str">
        <f>IF(ISNUMBER($Q1411),INDEX($D$1:$D$3663,V1411,1),"")</f>
        <v/>
      </c>
      <c r="AE1411" s="59"/>
      <c r="AF1411" s="177" t="str">
        <f t="shared" si="263"/>
        <v/>
      </c>
      <c r="AG1411" s="178" t="s">
        <v>1403</v>
      </c>
      <c r="AH1411" s="59"/>
      <c r="AI1411" s="163" t="str">
        <f t="shared" si="264"/>
        <v/>
      </c>
      <c r="AJ1411" s="162" t="str">
        <f t="shared" si="266"/>
        <v/>
      </c>
      <c r="AK1411" s="119"/>
      <c r="AL1411" s="59" t="str">
        <f>IF(ISNUMBER($AJ1411),INDEX($Z$4:$AC$3663,$AJ1411,AL$3),"")</f>
        <v/>
      </c>
      <c r="AM1411" s="149" t="str">
        <f>IF(ISNUMBER($AJ1411),INDEX($Z$4:$AC$3663,$AJ1411,AM$3),"")</f>
        <v/>
      </c>
      <c r="AN1411" s="149" t="str">
        <f>IF(ISNUMBER($AJ1411),INDEX($Z$4:$AC$3663,$AJ1411,AN$3),"")</f>
        <v/>
      </c>
      <c r="AO1411" s="59"/>
      <c r="AP1411" s="59"/>
      <c r="AQ1411" s="166"/>
      <c r="AR1411" s="59"/>
      <c r="AS1411" s="59"/>
      <c r="AT1411" s="149"/>
      <c r="AU1411" s="149"/>
      <c r="AV1411" s="149"/>
      <c r="AW1411" s="149"/>
      <c r="AX1411" s="150"/>
      <c r="AY1411" s="151"/>
      <c r="AZ1411" s="59"/>
      <c r="BA1411" s="59"/>
      <c r="BB1411" s="59"/>
      <c r="BC1411" s="59"/>
      <c r="BD1411" s="59"/>
      <c r="BE1411" s="59"/>
      <c r="BF1411" s="43"/>
      <c r="BG1411" s="59"/>
      <c r="BH1411" s="59"/>
      <c r="BI1411" s="59"/>
      <c r="BJ1411" s="59"/>
      <c r="BK1411" s="59"/>
      <c r="BL1411" s="59"/>
      <c r="BM1411" s="59"/>
    </row>
    <row r="1412" spans="1:65" x14ac:dyDescent="0.25">
      <c r="A1412" s="82"/>
      <c r="B1412" s="122" t="s">
        <v>10</v>
      </c>
      <c r="C1412" s="122">
        <v>4328.5</v>
      </c>
      <c r="D1412" s="122">
        <v>35.439137872050999</v>
      </c>
      <c r="E1412" s="142">
        <f>IF(B1411=B1412,0,MAX(E$4:E1411)+1)</f>
        <v>0</v>
      </c>
      <c r="F1412" s="142">
        <f t="shared" si="265"/>
        <v>2</v>
      </c>
      <c r="G1412" s="142" t="str">
        <f t="shared" si="259"/>
        <v/>
      </c>
      <c r="H1412" s="142" t="str">
        <f t="shared" si="260"/>
        <v/>
      </c>
      <c r="I1412" s="59"/>
      <c r="J1412" s="104"/>
      <c r="K1412" s="59"/>
      <c r="L1412" s="59"/>
      <c r="M1412" s="59"/>
      <c r="N1412" s="44"/>
      <c r="O1412" s="44"/>
      <c r="P1412" s="44"/>
      <c r="Q1412" s="43" t="str">
        <f t="shared" ref="Q1412:Q1475" si="268">IF(H1412=1,C1412-MIN(C$4:C$3663),"")</f>
        <v/>
      </c>
      <c r="R1412" s="60" t="str">
        <f t="shared" si="267"/>
        <v/>
      </c>
      <c r="S1412" s="60" t="str">
        <f t="shared" si="267"/>
        <v/>
      </c>
      <c r="T1412" s="60" t="str">
        <f t="shared" si="267"/>
        <v/>
      </c>
      <c r="U1412" s="60" t="str">
        <f t="shared" si="267"/>
        <v/>
      </c>
      <c r="V1412" s="60" t="str">
        <f t="shared" si="267"/>
        <v/>
      </c>
      <c r="W1412" s="44"/>
      <c r="X1412" s="44" t="str">
        <f t="shared" si="261"/>
        <v/>
      </c>
      <c r="Y1412" s="142" t="str">
        <f t="shared" ref="Y1412:Y1475" si="269">IF(ISNUMBER(Q1412),C1412,"")</f>
        <v/>
      </c>
      <c r="Z1412" s="172" t="str">
        <f t="shared" si="262"/>
        <v/>
      </c>
      <c r="AA1412" s="169" t="str">
        <f>IF(ISNUMBER($Q1412),INDEX($D$1:$D$3663,S1412,1),"")</f>
        <v/>
      </c>
      <c r="AB1412" s="169" t="str">
        <f>IF(ISNUMBER($Q1412),INDEX($D$1:$D$3663,T1412,1),"")</f>
        <v/>
      </c>
      <c r="AC1412" s="169" t="str">
        <f>IF(ISNUMBER($Q1412),INDEX($D$1:$D$3663,U1412,1),"")</f>
        <v/>
      </c>
      <c r="AD1412" s="169" t="str">
        <f>IF(ISNUMBER($Q1412),INDEX($D$1:$D$3663,V1412,1),"")</f>
        <v/>
      </c>
      <c r="AE1412" s="59"/>
      <c r="AF1412" s="177" t="str">
        <f t="shared" si="263"/>
        <v/>
      </c>
      <c r="AG1412" s="178" t="s">
        <v>1403</v>
      </c>
      <c r="AH1412" s="59"/>
      <c r="AI1412" s="163" t="str">
        <f t="shared" si="264"/>
        <v/>
      </c>
      <c r="AJ1412" s="162" t="str">
        <f t="shared" si="266"/>
        <v/>
      </c>
      <c r="AK1412" s="119"/>
      <c r="AL1412" s="59" t="str">
        <f>IF(ISNUMBER($AJ1412),INDEX($Z$4:$AC$3663,$AJ1412,AL$3),"")</f>
        <v/>
      </c>
      <c r="AM1412" s="149" t="str">
        <f>IF(ISNUMBER($AJ1412),INDEX($Z$4:$AC$3663,$AJ1412,AM$3),"")</f>
        <v/>
      </c>
      <c r="AN1412" s="149" t="str">
        <f>IF(ISNUMBER($AJ1412),INDEX($Z$4:$AC$3663,$AJ1412,AN$3),"")</f>
        <v/>
      </c>
      <c r="AO1412" s="59"/>
      <c r="AP1412" s="59"/>
      <c r="AQ1412" s="166"/>
      <c r="AR1412" s="59"/>
      <c r="AS1412" s="59"/>
      <c r="AT1412" s="149"/>
      <c r="AU1412" s="149"/>
      <c r="AV1412" s="149"/>
      <c r="AW1412" s="149"/>
      <c r="AX1412" s="150"/>
      <c r="AY1412" s="151"/>
      <c r="AZ1412" s="59"/>
      <c r="BA1412" s="59"/>
      <c r="BB1412" s="59"/>
      <c r="BC1412" s="59"/>
      <c r="BD1412" s="59"/>
      <c r="BE1412" s="59"/>
      <c r="BF1412" s="43"/>
      <c r="BG1412" s="59"/>
      <c r="BH1412" s="59"/>
      <c r="BI1412" s="59"/>
      <c r="BJ1412" s="59"/>
      <c r="BK1412" s="59"/>
      <c r="BL1412" s="59"/>
      <c r="BM1412" s="59"/>
    </row>
    <row r="1413" spans="1:65" x14ac:dyDescent="0.25">
      <c r="A1413" s="82"/>
      <c r="B1413" s="122" t="s">
        <v>10</v>
      </c>
      <c r="C1413" s="122">
        <v>4329.5</v>
      </c>
      <c r="D1413" s="122">
        <v>35.2035205810758</v>
      </c>
      <c r="E1413" s="142">
        <f>IF(B1412=B1413,0,MAX(E$4:E1412)+1)</f>
        <v>0</v>
      </c>
      <c r="F1413" s="142">
        <f t="shared" si="265"/>
        <v>2</v>
      </c>
      <c r="G1413" s="142" t="str">
        <f t="shared" ref="G1413:G1476" si="270">IF(E1413&gt;0,ROW(),"")</f>
        <v/>
      </c>
      <c r="H1413" s="142" t="str">
        <f t="shared" ref="H1413:H1476" si="271">IF(B1413=B$4,1,"")</f>
        <v/>
      </c>
      <c r="I1413" s="59"/>
      <c r="J1413" s="104"/>
      <c r="K1413" s="59"/>
      <c r="L1413" s="59"/>
      <c r="M1413" s="59"/>
      <c r="N1413" s="44"/>
      <c r="O1413" s="44"/>
      <c r="P1413" s="44"/>
      <c r="Q1413" s="43" t="str">
        <f t="shared" si="268"/>
        <v/>
      </c>
      <c r="R1413" s="60" t="str">
        <f t="shared" si="267"/>
        <v/>
      </c>
      <c r="S1413" s="60" t="str">
        <f t="shared" si="267"/>
        <v/>
      </c>
      <c r="T1413" s="60" t="str">
        <f t="shared" si="267"/>
        <v/>
      </c>
      <c r="U1413" s="60" t="str">
        <f t="shared" si="267"/>
        <v/>
      </c>
      <c r="V1413" s="60" t="str">
        <f t="shared" si="267"/>
        <v/>
      </c>
      <c r="W1413" s="44"/>
      <c r="X1413" s="44" t="str">
        <f t="shared" ref="X1413:X1476" si="272">IF(ISNUMBER(Y1413),ROW()-X$3,"")</f>
        <v/>
      </c>
      <c r="Y1413" s="142" t="str">
        <f t="shared" si="269"/>
        <v/>
      </c>
      <c r="Z1413" s="172" t="str">
        <f t="shared" ref="Z1413:Z1476" si="273">IF(ISNUMBER($Q1413),INDEX($D$1:$D$3663,R1413,1),"")</f>
        <v/>
      </c>
      <c r="AA1413" s="169" t="str">
        <f>IF(ISNUMBER($Q1413),INDEX($D$1:$D$3663,S1413,1),"")</f>
        <v/>
      </c>
      <c r="AB1413" s="169" t="str">
        <f>IF(ISNUMBER($Q1413),INDEX($D$1:$D$3663,T1413,1),"")</f>
        <v/>
      </c>
      <c r="AC1413" s="169" t="str">
        <f>IF(ISNUMBER($Q1413),INDEX($D$1:$D$3663,U1413,1),"")</f>
        <v/>
      </c>
      <c r="AD1413" s="169" t="str">
        <f>IF(ISNUMBER($Q1413),INDEX($D$1:$D$3663,V1413,1),"")</f>
        <v/>
      </c>
      <c r="AE1413" s="59"/>
      <c r="AF1413" s="177" t="str">
        <f t="shared" ref="AF1413:AF1476" si="274">IF(ISNUMBER(Q1413),Y1413/M$15-M$11,"")</f>
        <v/>
      </c>
      <c r="AG1413" s="178" t="s">
        <v>1403</v>
      </c>
      <c r="AH1413" s="59"/>
      <c r="AI1413" s="163" t="str">
        <f t="shared" ref="AI1413:AI1476" si="275">IF(ROW()-AI$3&lt;=AI$2,ROW()-AI$3,"")</f>
        <v/>
      </c>
      <c r="AJ1413" s="162" t="str">
        <f t="shared" si="266"/>
        <v/>
      </c>
      <c r="AK1413" s="119"/>
      <c r="AL1413" s="59" t="str">
        <f>IF(ISNUMBER($AJ1413),INDEX($Z$4:$AC$3663,$AJ1413,AL$3),"")</f>
        <v/>
      </c>
      <c r="AM1413" s="149" t="str">
        <f>IF(ISNUMBER($AJ1413),INDEX($Z$4:$AC$3663,$AJ1413,AM$3),"")</f>
        <v/>
      </c>
      <c r="AN1413" s="149" t="str">
        <f>IF(ISNUMBER($AJ1413),INDEX($Z$4:$AC$3663,$AJ1413,AN$3),"")</f>
        <v/>
      </c>
      <c r="AO1413" s="59"/>
      <c r="AP1413" s="59"/>
      <c r="AQ1413" s="166"/>
      <c r="AR1413" s="59"/>
      <c r="AS1413" s="59"/>
      <c r="AT1413" s="149"/>
      <c r="AU1413" s="149"/>
      <c r="AV1413" s="149"/>
      <c r="AW1413" s="149"/>
      <c r="AX1413" s="150"/>
      <c r="AY1413" s="151"/>
      <c r="AZ1413" s="59"/>
      <c r="BA1413" s="59"/>
      <c r="BB1413" s="59"/>
      <c r="BC1413" s="59"/>
      <c r="BD1413" s="59"/>
      <c r="BE1413" s="59"/>
      <c r="BF1413" s="43"/>
      <c r="BG1413" s="59"/>
      <c r="BH1413" s="59"/>
      <c r="BI1413" s="59"/>
      <c r="BJ1413" s="59"/>
      <c r="BK1413" s="59"/>
      <c r="BL1413" s="59"/>
      <c r="BM1413" s="59"/>
    </row>
    <row r="1414" spans="1:65" x14ac:dyDescent="0.25">
      <c r="A1414" s="82"/>
      <c r="B1414" s="122" t="s">
        <v>10</v>
      </c>
      <c r="C1414" s="122">
        <v>4330.5</v>
      </c>
      <c r="D1414" s="122">
        <v>35.247193917864401</v>
      </c>
      <c r="E1414" s="142">
        <f>IF(B1413=B1414,0,MAX(E$4:E1413)+1)</f>
        <v>0</v>
      </c>
      <c r="F1414" s="142">
        <f t="shared" si="265"/>
        <v>2</v>
      </c>
      <c r="G1414" s="142" t="str">
        <f t="shared" si="270"/>
        <v/>
      </c>
      <c r="H1414" s="142" t="str">
        <f t="shared" si="271"/>
        <v/>
      </c>
      <c r="I1414" s="59"/>
      <c r="J1414" s="104"/>
      <c r="K1414" s="59"/>
      <c r="L1414" s="59"/>
      <c r="M1414" s="59"/>
      <c r="N1414" s="44"/>
      <c r="O1414" s="44"/>
      <c r="P1414" s="44"/>
      <c r="Q1414" s="43" t="str">
        <f t="shared" si="268"/>
        <v/>
      </c>
      <c r="R1414" s="60" t="str">
        <f t="shared" si="267"/>
        <v/>
      </c>
      <c r="S1414" s="60" t="str">
        <f t="shared" si="267"/>
        <v/>
      </c>
      <c r="T1414" s="60" t="str">
        <f t="shared" si="267"/>
        <v/>
      </c>
      <c r="U1414" s="60" t="str">
        <f t="shared" si="267"/>
        <v/>
      </c>
      <c r="V1414" s="60" t="str">
        <f t="shared" si="267"/>
        <v/>
      </c>
      <c r="W1414" s="44"/>
      <c r="X1414" s="44" t="str">
        <f t="shared" si="272"/>
        <v/>
      </c>
      <c r="Y1414" s="142" t="str">
        <f t="shared" si="269"/>
        <v/>
      </c>
      <c r="Z1414" s="172" t="str">
        <f t="shared" si="273"/>
        <v/>
      </c>
      <c r="AA1414" s="169" t="str">
        <f>IF(ISNUMBER($Q1414),INDEX($D$1:$D$3663,S1414,1),"")</f>
        <v/>
      </c>
      <c r="AB1414" s="169" t="str">
        <f>IF(ISNUMBER($Q1414),INDEX($D$1:$D$3663,T1414,1),"")</f>
        <v/>
      </c>
      <c r="AC1414" s="169" t="str">
        <f>IF(ISNUMBER($Q1414),INDEX($D$1:$D$3663,U1414,1),"")</f>
        <v/>
      </c>
      <c r="AD1414" s="169" t="str">
        <f>IF(ISNUMBER($Q1414),INDEX($D$1:$D$3663,V1414,1),"")</f>
        <v/>
      </c>
      <c r="AE1414" s="59"/>
      <c r="AF1414" s="177" t="str">
        <f t="shared" si="274"/>
        <v/>
      </c>
      <c r="AG1414" s="178" t="s">
        <v>1403</v>
      </c>
      <c r="AH1414" s="59"/>
      <c r="AI1414" s="163" t="str">
        <f t="shared" si="275"/>
        <v/>
      </c>
      <c r="AJ1414" s="162" t="str">
        <f t="shared" si="266"/>
        <v/>
      </c>
      <c r="AK1414" s="119"/>
      <c r="AL1414" s="59" t="str">
        <f>IF(ISNUMBER($AJ1414),INDEX($Z$4:$AC$3663,$AJ1414,AL$3),"")</f>
        <v/>
      </c>
      <c r="AM1414" s="149" t="str">
        <f>IF(ISNUMBER($AJ1414),INDEX($Z$4:$AC$3663,$AJ1414,AM$3),"")</f>
        <v/>
      </c>
      <c r="AN1414" s="149" t="str">
        <f>IF(ISNUMBER($AJ1414),INDEX($Z$4:$AC$3663,$AJ1414,AN$3),"")</f>
        <v/>
      </c>
      <c r="AO1414" s="59"/>
      <c r="AP1414" s="59"/>
      <c r="AQ1414" s="166"/>
      <c r="AR1414" s="59"/>
      <c r="AS1414" s="59"/>
      <c r="AT1414" s="149"/>
      <c r="AU1414" s="149"/>
      <c r="AV1414" s="149"/>
      <c r="AW1414" s="149"/>
      <c r="AX1414" s="150"/>
      <c r="AY1414" s="151"/>
      <c r="AZ1414" s="59"/>
      <c r="BA1414" s="59"/>
      <c r="BB1414" s="59"/>
      <c r="BC1414" s="59"/>
      <c r="BD1414" s="59"/>
      <c r="BE1414" s="59"/>
      <c r="BF1414" s="43"/>
      <c r="BG1414" s="59"/>
      <c r="BH1414" s="59"/>
      <c r="BI1414" s="59"/>
      <c r="BJ1414" s="59"/>
      <c r="BK1414" s="59"/>
      <c r="BL1414" s="59"/>
      <c r="BM1414" s="59"/>
    </row>
    <row r="1415" spans="1:65" x14ac:dyDescent="0.25">
      <c r="A1415" s="82"/>
      <c r="B1415" s="122" t="s">
        <v>10</v>
      </c>
      <c r="C1415" s="122">
        <v>4331.5</v>
      </c>
      <c r="D1415" s="122">
        <v>35.1515711259295</v>
      </c>
      <c r="E1415" s="142">
        <f>IF(B1414=B1415,0,MAX(E$4:E1414)+1)</f>
        <v>0</v>
      </c>
      <c r="F1415" s="142">
        <f t="shared" ref="F1415:F1478" si="276">IF(E1415=0,F1414,E1415)</f>
        <v>2</v>
      </c>
      <c r="G1415" s="142" t="str">
        <f t="shared" si="270"/>
        <v/>
      </c>
      <c r="H1415" s="142" t="str">
        <f t="shared" si="271"/>
        <v/>
      </c>
      <c r="I1415" s="59"/>
      <c r="J1415" s="104"/>
      <c r="K1415" s="59"/>
      <c r="L1415" s="59"/>
      <c r="M1415" s="59"/>
      <c r="N1415" s="44"/>
      <c r="O1415" s="44"/>
      <c r="P1415" s="44"/>
      <c r="Q1415" s="43" t="str">
        <f t="shared" si="268"/>
        <v/>
      </c>
      <c r="R1415" s="60" t="str">
        <f t="shared" si="267"/>
        <v/>
      </c>
      <c r="S1415" s="60" t="str">
        <f t="shared" si="267"/>
        <v/>
      </c>
      <c r="T1415" s="60" t="str">
        <f t="shared" si="267"/>
        <v/>
      </c>
      <c r="U1415" s="60" t="str">
        <f t="shared" si="267"/>
        <v/>
      </c>
      <c r="V1415" s="60" t="str">
        <f t="shared" si="267"/>
        <v/>
      </c>
      <c r="W1415" s="44"/>
      <c r="X1415" s="44" t="str">
        <f t="shared" si="272"/>
        <v/>
      </c>
      <c r="Y1415" s="142" t="str">
        <f t="shared" si="269"/>
        <v/>
      </c>
      <c r="Z1415" s="172" t="str">
        <f t="shared" si="273"/>
        <v/>
      </c>
      <c r="AA1415" s="169" t="str">
        <f>IF(ISNUMBER($Q1415),INDEX($D$1:$D$3663,S1415,1),"")</f>
        <v/>
      </c>
      <c r="AB1415" s="169" t="str">
        <f>IF(ISNUMBER($Q1415),INDEX($D$1:$D$3663,T1415,1),"")</f>
        <v/>
      </c>
      <c r="AC1415" s="169" t="str">
        <f>IF(ISNUMBER($Q1415),INDEX($D$1:$D$3663,U1415,1),"")</f>
        <v/>
      </c>
      <c r="AD1415" s="169" t="str">
        <f>IF(ISNUMBER($Q1415),INDEX($D$1:$D$3663,V1415,1),"")</f>
        <v/>
      </c>
      <c r="AE1415" s="59"/>
      <c r="AF1415" s="177" t="str">
        <f t="shared" si="274"/>
        <v/>
      </c>
      <c r="AG1415" s="178" t="s">
        <v>1403</v>
      </c>
      <c r="AH1415" s="59"/>
      <c r="AI1415" s="163" t="str">
        <f t="shared" si="275"/>
        <v/>
      </c>
      <c r="AJ1415" s="162" t="str">
        <f t="shared" si="266"/>
        <v/>
      </c>
      <c r="AK1415" s="119"/>
      <c r="AL1415" s="59" t="str">
        <f>IF(ISNUMBER($AJ1415),INDEX($Z$4:$AC$3663,$AJ1415,AL$3),"")</f>
        <v/>
      </c>
      <c r="AM1415" s="149" t="str">
        <f>IF(ISNUMBER($AJ1415),INDEX($Z$4:$AC$3663,$AJ1415,AM$3),"")</f>
        <v/>
      </c>
      <c r="AN1415" s="149" t="str">
        <f>IF(ISNUMBER($AJ1415),INDEX($Z$4:$AC$3663,$AJ1415,AN$3),"")</f>
        <v/>
      </c>
      <c r="AO1415" s="59"/>
      <c r="AP1415" s="59"/>
      <c r="AQ1415" s="166"/>
      <c r="AR1415" s="59"/>
      <c r="AS1415" s="59"/>
      <c r="AT1415" s="149"/>
      <c r="AU1415" s="149"/>
      <c r="AV1415" s="149"/>
      <c r="AW1415" s="149"/>
      <c r="AX1415" s="150"/>
      <c r="AY1415" s="151"/>
      <c r="AZ1415" s="59"/>
      <c r="BA1415" s="59"/>
      <c r="BB1415" s="59"/>
      <c r="BC1415" s="59"/>
      <c r="BD1415" s="59"/>
      <c r="BE1415" s="59"/>
      <c r="BF1415" s="43"/>
      <c r="BG1415" s="59"/>
      <c r="BH1415" s="59"/>
      <c r="BI1415" s="59"/>
      <c r="BJ1415" s="59"/>
      <c r="BK1415" s="59"/>
      <c r="BL1415" s="59"/>
      <c r="BM1415" s="59"/>
    </row>
    <row r="1416" spans="1:65" x14ac:dyDescent="0.25">
      <c r="A1416" s="82"/>
      <c r="B1416" s="122" t="s">
        <v>10</v>
      </c>
      <c r="C1416" s="122">
        <v>4332.5</v>
      </c>
      <c r="D1416" s="122">
        <v>35.366343602226102</v>
      </c>
      <c r="E1416" s="142">
        <f>IF(B1415=B1416,0,MAX(E$4:E1415)+1)</f>
        <v>0</v>
      </c>
      <c r="F1416" s="142">
        <f t="shared" si="276"/>
        <v>2</v>
      </c>
      <c r="G1416" s="142" t="str">
        <f t="shared" si="270"/>
        <v/>
      </c>
      <c r="H1416" s="142" t="str">
        <f t="shared" si="271"/>
        <v/>
      </c>
      <c r="I1416" s="59"/>
      <c r="J1416" s="104"/>
      <c r="K1416" s="59"/>
      <c r="L1416" s="59"/>
      <c r="M1416" s="59"/>
      <c r="N1416" s="44"/>
      <c r="O1416" s="44"/>
      <c r="P1416" s="44"/>
      <c r="Q1416" s="43" t="str">
        <f t="shared" si="268"/>
        <v/>
      </c>
      <c r="R1416" s="60" t="str">
        <f t="shared" si="267"/>
        <v/>
      </c>
      <c r="S1416" s="60" t="str">
        <f t="shared" si="267"/>
        <v/>
      </c>
      <c r="T1416" s="60" t="str">
        <f t="shared" si="267"/>
        <v/>
      </c>
      <c r="U1416" s="60" t="str">
        <f t="shared" si="267"/>
        <v/>
      </c>
      <c r="V1416" s="60" t="str">
        <f t="shared" si="267"/>
        <v/>
      </c>
      <c r="W1416" s="44"/>
      <c r="X1416" s="44" t="str">
        <f t="shared" si="272"/>
        <v/>
      </c>
      <c r="Y1416" s="142" t="str">
        <f t="shared" si="269"/>
        <v/>
      </c>
      <c r="Z1416" s="172" t="str">
        <f t="shared" si="273"/>
        <v/>
      </c>
      <c r="AA1416" s="169" t="str">
        <f>IF(ISNUMBER($Q1416),INDEX($D$1:$D$3663,S1416,1),"")</f>
        <v/>
      </c>
      <c r="AB1416" s="169" t="str">
        <f>IF(ISNUMBER($Q1416),INDEX($D$1:$D$3663,T1416,1),"")</f>
        <v/>
      </c>
      <c r="AC1416" s="169" t="str">
        <f>IF(ISNUMBER($Q1416),INDEX($D$1:$D$3663,U1416,1),"")</f>
        <v/>
      </c>
      <c r="AD1416" s="169" t="str">
        <f>IF(ISNUMBER($Q1416),INDEX($D$1:$D$3663,V1416,1),"")</f>
        <v/>
      </c>
      <c r="AE1416" s="59"/>
      <c r="AF1416" s="177" t="str">
        <f t="shared" si="274"/>
        <v/>
      </c>
      <c r="AG1416" s="178" t="s">
        <v>1403</v>
      </c>
      <c r="AH1416" s="59"/>
      <c r="AI1416" s="163" t="str">
        <f t="shared" si="275"/>
        <v/>
      </c>
      <c r="AJ1416" s="162" t="str">
        <f t="shared" si="266"/>
        <v/>
      </c>
      <c r="AK1416" s="119"/>
      <c r="AL1416" s="59" t="str">
        <f>IF(ISNUMBER($AJ1416),INDEX($Z$4:$AC$3663,$AJ1416,AL$3),"")</f>
        <v/>
      </c>
      <c r="AM1416" s="149" t="str">
        <f>IF(ISNUMBER($AJ1416),INDEX($Z$4:$AC$3663,$AJ1416,AM$3),"")</f>
        <v/>
      </c>
      <c r="AN1416" s="149" t="str">
        <f>IF(ISNUMBER($AJ1416),INDEX($Z$4:$AC$3663,$AJ1416,AN$3),"")</f>
        <v/>
      </c>
      <c r="AO1416" s="59"/>
      <c r="AP1416" s="59"/>
      <c r="AQ1416" s="166"/>
      <c r="AR1416" s="59"/>
      <c r="AS1416" s="59"/>
      <c r="AT1416" s="149"/>
      <c r="AU1416" s="149"/>
      <c r="AV1416" s="149"/>
      <c r="AW1416" s="149"/>
      <c r="AX1416" s="150"/>
      <c r="AY1416" s="151"/>
      <c r="AZ1416" s="59"/>
      <c r="BA1416" s="59"/>
      <c r="BB1416" s="59"/>
      <c r="BC1416" s="59"/>
      <c r="BD1416" s="59"/>
      <c r="BE1416" s="59"/>
      <c r="BF1416" s="43"/>
      <c r="BG1416" s="59"/>
      <c r="BH1416" s="59"/>
      <c r="BI1416" s="59"/>
      <c r="BJ1416" s="59"/>
      <c r="BK1416" s="59"/>
      <c r="BL1416" s="59"/>
      <c r="BM1416" s="59"/>
    </row>
    <row r="1417" spans="1:65" x14ac:dyDescent="0.25">
      <c r="A1417" s="82"/>
      <c r="B1417" s="122" t="s">
        <v>10</v>
      </c>
      <c r="C1417" s="122">
        <v>4333.5</v>
      </c>
      <c r="D1417" s="122">
        <v>35.194200963720498</v>
      </c>
      <c r="E1417" s="142">
        <f>IF(B1416=B1417,0,MAX(E$4:E1416)+1)</f>
        <v>0</v>
      </c>
      <c r="F1417" s="142">
        <f t="shared" si="276"/>
        <v>2</v>
      </c>
      <c r="G1417" s="142" t="str">
        <f t="shared" si="270"/>
        <v/>
      </c>
      <c r="H1417" s="142" t="str">
        <f t="shared" si="271"/>
        <v/>
      </c>
      <c r="I1417" s="59"/>
      <c r="J1417" s="104"/>
      <c r="K1417" s="59"/>
      <c r="L1417" s="59"/>
      <c r="M1417" s="59"/>
      <c r="N1417" s="44"/>
      <c r="O1417" s="44"/>
      <c r="P1417" s="44"/>
      <c r="Q1417" s="43" t="str">
        <f t="shared" si="268"/>
        <v/>
      </c>
      <c r="R1417" s="60" t="str">
        <f t="shared" si="267"/>
        <v/>
      </c>
      <c r="S1417" s="60" t="str">
        <f t="shared" si="267"/>
        <v/>
      </c>
      <c r="T1417" s="60" t="str">
        <f t="shared" si="267"/>
        <v/>
      </c>
      <c r="U1417" s="60" t="str">
        <f t="shared" si="267"/>
        <v/>
      </c>
      <c r="V1417" s="60" t="str">
        <f t="shared" si="267"/>
        <v/>
      </c>
      <c r="W1417" s="44"/>
      <c r="X1417" s="44" t="str">
        <f t="shared" si="272"/>
        <v/>
      </c>
      <c r="Y1417" s="142" t="str">
        <f t="shared" si="269"/>
        <v/>
      </c>
      <c r="Z1417" s="172" t="str">
        <f t="shared" si="273"/>
        <v/>
      </c>
      <c r="AA1417" s="169" t="str">
        <f>IF(ISNUMBER($Q1417),INDEX($D$1:$D$3663,S1417,1),"")</f>
        <v/>
      </c>
      <c r="AB1417" s="169" t="str">
        <f>IF(ISNUMBER($Q1417),INDEX($D$1:$D$3663,T1417,1),"")</f>
        <v/>
      </c>
      <c r="AC1417" s="169" t="str">
        <f>IF(ISNUMBER($Q1417),INDEX($D$1:$D$3663,U1417,1),"")</f>
        <v/>
      </c>
      <c r="AD1417" s="169" t="str">
        <f>IF(ISNUMBER($Q1417),INDEX($D$1:$D$3663,V1417,1),"")</f>
        <v/>
      </c>
      <c r="AE1417" s="59"/>
      <c r="AF1417" s="177" t="str">
        <f t="shared" si="274"/>
        <v/>
      </c>
      <c r="AG1417" s="178" t="s">
        <v>1403</v>
      </c>
      <c r="AH1417" s="59"/>
      <c r="AI1417" s="163" t="str">
        <f t="shared" si="275"/>
        <v/>
      </c>
      <c r="AJ1417" s="162" t="str">
        <f t="shared" si="266"/>
        <v/>
      </c>
      <c r="AK1417" s="119"/>
      <c r="AL1417" s="59" t="str">
        <f>IF(ISNUMBER($AJ1417),INDEX($Z$4:$AC$3663,$AJ1417,AL$3),"")</f>
        <v/>
      </c>
      <c r="AM1417" s="149" t="str">
        <f>IF(ISNUMBER($AJ1417),INDEX($Z$4:$AC$3663,$AJ1417,AM$3),"")</f>
        <v/>
      </c>
      <c r="AN1417" s="149" t="str">
        <f>IF(ISNUMBER($AJ1417),INDEX($Z$4:$AC$3663,$AJ1417,AN$3),"")</f>
        <v/>
      </c>
      <c r="AO1417" s="59"/>
      <c r="AP1417" s="59"/>
      <c r="AQ1417" s="166"/>
      <c r="AR1417" s="59"/>
      <c r="AS1417" s="59"/>
      <c r="AT1417" s="149"/>
      <c r="AU1417" s="149"/>
      <c r="AV1417" s="149"/>
      <c r="AW1417" s="149"/>
      <c r="AX1417" s="150"/>
      <c r="AY1417" s="151"/>
      <c r="AZ1417" s="59"/>
      <c r="BA1417" s="59"/>
      <c r="BB1417" s="59"/>
      <c r="BC1417" s="59"/>
      <c r="BD1417" s="59"/>
      <c r="BE1417" s="59"/>
      <c r="BF1417" s="43"/>
      <c r="BG1417" s="59"/>
      <c r="BH1417" s="59"/>
      <c r="BI1417" s="59"/>
      <c r="BJ1417" s="59"/>
      <c r="BK1417" s="59"/>
      <c r="BL1417" s="59"/>
      <c r="BM1417" s="59"/>
    </row>
    <row r="1418" spans="1:65" x14ac:dyDescent="0.25">
      <c r="A1418" s="82"/>
      <c r="B1418" s="122" t="s">
        <v>10</v>
      </c>
      <c r="C1418" s="122">
        <v>4334.5</v>
      </c>
      <c r="D1418" s="122">
        <v>35.289359904481401</v>
      </c>
      <c r="E1418" s="142">
        <f>IF(B1417=B1418,0,MAX(E$4:E1417)+1)</f>
        <v>0</v>
      </c>
      <c r="F1418" s="142">
        <f t="shared" si="276"/>
        <v>2</v>
      </c>
      <c r="G1418" s="142" t="str">
        <f t="shared" si="270"/>
        <v/>
      </c>
      <c r="H1418" s="142" t="str">
        <f t="shared" si="271"/>
        <v/>
      </c>
      <c r="I1418" s="59"/>
      <c r="J1418" s="104"/>
      <c r="K1418" s="59"/>
      <c r="L1418" s="59"/>
      <c r="M1418" s="59"/>
      <c r="N1418" s="44"/>
      <c r="O1418" s="44"/>
      <c r="P1418" s="44"/>
      <c r="Q1418" s="43" t="str">
        <f t="shared" si="268"/>
        <v/>
      </c>
      <c r="R1418" s="60" t="str">
        <f t="shared" si="267"/>
        <v/>
      </c>
      <c r="S1418" s="60" t="str">
        <f t="shared" si="267"/>
        <v/>
      </c>
      <c r="T1418" s="60" t="str">
        <f t="shared" si="267"/>
        <v/>
      </c>
      <c r="U1418" s="60" t="str">
        <f t="shared" si="267"/>
        <v/>
      </c>
      <c r="V1418" s="60" t="str">
        <f t="shared" si="267"/>
        <v/>
      </c>
      <c r="W1418" s="44"/>
      <c r="X1418" s="44" t="str">
        <f t="shared" si="272"/>
        <v/>
      </c>
      <c r="Y1418" s="142" t="str">
        <f t="shared" si="269"/>
        <v/>
      </c>
      <c r="Z1418" s="172" t="str">
        <f t="shared" si="273"/>
        <v/>
      </c>
      <c r="AA1418" s="169" t="str">
        <f>IF(ISNUMBER($Q1418),INDEX($D$1:$D$3663,S1418,1),"")</f>
        <v/>
      </c>
      <c r="AB1418" s="169" t="str">
        <f>IF(ISNUMBER($Q1418),INDEX($D$1:$D$3663,T1418,1),"")</f>
        <v/>
      </c>
      <c r="AC1418" s="169" t="str">
        <f>IF(ISNUMBER($Q1418),INDEX($D$1:$D$3663,U1418,1),"")</f>
        <v/>
      </c>
      <c r="AD1418" s="169" t="str">
        <f>IF(ISNUMBER($Q1418),INDEX($D$1:$D$3663,V1418,1),"")</f>
        <v/>
      </c>
      <c r="AE1418" s="59"/>
      <c r="AF1418" s="177" t="str">
        <f t="shared" si="274"/>
        <v/>
      </c>
      <c r="AG1418" s="178" t="s">
        <v>1403</v>
      </c>
      <c r="AH1418" s="59"/>
      <c r="AI1418" s="163" t="str">
        <f t="shared" si="275"/>
        <v/>
      </c>
      <c r="AJ1418" s="162" t="str">
        <f t="shared" si="266"/>
        <v/>
      </c>
      <c r="AK1418" s="119"/>
      <c r="AL1418" s="59" t="str">
        <f>IF(ISNUMBER($AJ1418),INDEX($Z$4:$AC$3663,$AJ1418,AL$3),"")</f>
        <v/>
      </c>
      <c r="AM1418" s="149" t="str">
        <f>IF(ISNUMBER($AJ1418),INDEX($Z$4:$AC$3663,$AJ1418,AM$3),"")</f>
        <v/>
      </c>
      <c r="AN1418" s="149" t="str">
        <f>IF(ISNUMBER($AJ1418),INDEX($Z$4:$AC$3663,$AJ1418,AN$3),"")</f>
        <v/>
      </c>
      <c r="AO1418" s="59"/>
      <c r="AP1418" s="59"/>
      <c r="AQ1418" s="166"/>
      <c r="AR1418" s="59"/>
      <c r="AS1418" s="59"/>
      <c r="AT1418" s="149"/>
      <c r="AU1418" s="149"/>
      <c r="AV1418" s="149"/>
      <c r="AW1418" s="149"/>
      <c r="AX1418" s="150"/>
      <c r="AY1418" s="151"/>
      <c r="AZ1418" s="59"/>
      <c r="BA1418" s="59"/>
      <c r="BB1418" s="59"/>
      <c r="BC1418" s="59"/>
      <c r="BD1418" s="59"/>
      <c r="BE1418" s="59"/>
      <c r="BF1418" s="43"/>
      <c r="BG1418" s="59"/>
      <c r="BH1418" s="59"/>
      <c r="BI1418" s="59"/>
      <c r="BJ1418" s="59"/>
      <c r="BK1418" s="59"/>
      <c r="BL1418" s="59"/>
      <c r="BM1418" s="59"/>
    </row>
    <row r="1419" spans="1:65" x14ac:dyDescent="0.25">
      <c r="A1419" s="82"/>
      <c r="B1419" s="122" t="s">
        <v>10</v>
      </c>
      <c r="C1419" s="122">
        <v>4335.5</v>
      </c>
      <c r="D1419" s="122">
        <v>35.181375829835403</v>
      </c>
      <c r="E1419" s="142">
        <f>IF(B1418=B1419,0,MAX(E$4:E1418)+1)</f>
        <v>0</v>
      </c>
      <c r="F1419" s="142">
        <f t="shared" si="276"/>
        <v>2</v>
      </c>
      <c r="G1419" s="142" t="str">
        <f t="shared" si="270"/>
        <v/>
      </c>
      <c r="H1419" s="142" t="str">
        <f t="shared" si="271"/>
        <v/>
      </c>
      <c r="I1419" s="59"/>
      <c r="J1419" s="104"/>
      <c r="K1419" s="59"/>
      <c r="L1419" s="59"/>
      <c r="M1419" s="59"/>
      <c r="N1419" s="44"/>
      <c r="O1419" s="44"/>
      <c r="P1419" s="44"/>
      <c r="Q1419" s="43" t="str">
        <f t="shared" si="268"/>
        <v/>
      </c>
      <c r="R1419" s="60" t="str">
        <f t="shared" si="267"/>
        <v/>
      </c>
      <c r="S1419" s="60" t="str">
        <f t="shared" si="267"/>
        <v/>
      </c>
      <c r="T1419" s="60" t="str">
        <f t="shared" si="267"/>
        <v/>
      </c>
      <c r="U1419" s="60" t="str">
        <f t="shared" si="267"/>
        <v/>
      </c>
      <c r="V1419" s="60" t="str">
        <f t="shared" si="267"/>
        <v/>
      </c>
      <c r="W1419" s="44"/>
      <c r="X1419" s="44" t="str">
        <f t="shared" si="272"/>
        <v/>
      </c>
      <c r="Y1419" s="142" t="str">
        <f t="shared" si="269"/>
        <v/>
      </c>
      <c r="Z1419" s="172" t="str">
        <f t="shared" si="273"/>
        <v/>
      </c>
      <c r="AA1419" s="169" t="str">
        <f>IF(ISNUMBER($Q1419),INDEX($D$1:$D$3663,S1419,1),"")</f>
        <v/>
      </c>
      <c r="AB1419" s="169" t="str">
        <f>IF(ISNUMBER($Q1419),INDEX($D$1:$D$3663,T1419,1),"")</f>
        <v/>
      </c>
      <c r="AC1419" s="169" t="str">
        <f>IF(ISNUMBER($Q1419),INDEX($D$1:$D$3663,U1419,1),"")</f>
        <v/>
      </c>
      <c r="AD1419" s="169" t="str">
        <f>IF(ISNUMBER($Q1419),INDEX($D$1:$D$3663,V1419,1),"")</f>
        <v/>
      </c>
      <c r="AE1419" s="59"/>
      <c r="AF1419" s="177" t="str">
        <f t="shared" si="274"/>
        <v/>
      </c>
      <c r="AG1419" s="178" t="s">
        <v>1403</v>
      </c>
      <c r="AH1419" s="59"/>
      <c r="AI1419" s="163" t="str">
        <f t="shared" si="275"/>
        <v/>
      </c>
      <c r="AJ1419" s="162" t="str">
        <f t="shared" si="266"/>
        <v/>
      </c>
      <c r="AK1419" s="119"/>
      <c r="AL1419" s="59" t="str">
        <f>IF(ISNUMBER($AJ1419),INDEX($Z$4:$AC$3663,$AJ1419,AL$3),"")</f>
        <v/>
      </c>
      <c r="AM1419" s="149" t="str">
        <f>IF(ISNUMBER($AJ1419),INDEX($Z$4:$AC$3663,$AJ1419,AM$3),"")</f>
        <v/>
      </c>
      <c r="AN1419" s="149" t="str">
        <f>IF(ISNUMBER($AJ1419),INDEX($Z$4:$AC$3663,$AJ1419,AN$3),"")</f>
        <v/>
      </c>
      <c r="AO1419" s="59"/>
      <c r="AP1419" s="59"/>
      <c r="AQ1419" s="166"/>
      <c r="AR1419" s="59"/>
      <c r="AS1419" s="59"/>
      <c r="AT1419" s="149"/>
      <c r="AU1419" s="149"/>
      <c r="AV1419" s="149"/>
      <c r="AW1419" s="149"/>
      <c r="AX1419" s="150"/>
      <c r="AY1419" s="151"/>
      <c r="AZ1419" s="59"/>
      <c r="BA1419" s="59"/>
      <c r="BB1419" s="59"/>
      <c r="BC1419" s="59"/>
      <c r="BD1419" s="59"/>
      <c r="BE1419" s="59"/>
      <c r="BF1419" s="43"/>
      <c r="BG1419" s="59"/>
      <c r="BH1419" s="59"/>
      <c r="BI1419" s="59"/>
      <c r="BJ1419" s="59"/>
      <c r="BK1419" s="59"/>
      <c r="BL1419" s="59"/>
      <c r="BM1419" s="59"/>
    </row>
    <row r="1420" spans="1:65" x14ac:dyDescent="0.25">
      <c r="A1420" s="82"/>
      <c r="B1420" s="122" t="s">
        <v>10</v>
      </c>
      <c r="C1420" s="122">
        <v>4336.5</v>
      </c>
      <c r="D1420" s="122">
        <v>35.316488170506801</v>
      </c>
      <c r="E1420" s="142">
        <f>IF(B1419=B1420,0,MAX(E$4:E1419)+1)</f>
        <v>0</v>
      </c>
      <c r="F1420" s="142">
        <f t="shared" si="276"/>
        <v>2</v>
      </c>
      <c r="G1420" s="142" t="str">
        <f t="shared" si="270"/>
        <v/>
      </c>
      <c r="H1420" s="142" t="str">
        <f t="shared" si="271"/>
        <v/>
      </c>
      <c r="I1420" s="59"/>
      <c r="J1420" s="104"/>
      <c r="K1420" s="59"/>
      <c r="L1420" s="59"/>
      <c r="M1420" s="59"/>
      <c r="N1420" s="44"/>
      <c r="O1420" s="44"/>
      <c r="P1420" s="44"/>
      <c r="Q1420" s="43" t="str">
        <f t="shared" si="268"/>
        <v/>
      </c>
      <c r="R1420" s="60" t="str">
        <f t="shared" si="267"/>
        <v/>
      </c>
      <c r="S1420" s="60" t="str">
        <f t="shared" si="267"/>
        <v/>
      </c>
      <c r="T1420" s="60" t="str">
        <f t="shared" si="267"/>
        <v/>
      </c>
      <c r="U1420" s="60" t="str">
        <f t="shared" si="267"/>
        <v/>
      </c>
      <c r="V1420" s="60" t="str">
        <f t="shared" si="267"/>
        <v/>
      </c>
      <c r="W1420" s="44"/>
      <c r="X1420" s="44" t="str">
        <f t="shared" si="272"/>
        <v/>
      </c>
      <c r="Y1420" s="142" t="str">
        <f t="shared" si="269"/>
        <v/>
      </c>
      <c r="Z1420" s="172" t="str">
        <f t="shared" si="273"/>
        <v/>
      </c>
      <c r="AA1420" s="169" t="str">
        <f>IF(ISNUMBER($Q1420),INDEX($D$1:$D$3663,S1420,1),"")</f>
        <v/>
      </c>
      <c r="AB1420" s="169" t="str">
        <f>IF(ISNUMBER($Q1420),INDEX($D$1:$D$3663,T1420,1),"")</f>
        <v/>
      </c>
      <c r="AC1420" s="169" t="str">
        <f>IF(ISNUMBER($Q1420),INDEX($D$1:$D$3663,U1420,1),"")</f>
        <v/>
      </c>
      <c r="AD1420" s="169" t="str">
        <f>IF(ISNUMBER($Q1420),INDEX($D$1:$D$3663,V1420,1),"")</f>
        <v/>
      </c>
      <c r="AE1420" s="59"/>
      <c r="AF1420" s="177" t="str">
        <f t="shared" si="274"/>
        <v/>
      </c>
      <c r="AG1420" s="178" t="s">
        <v>1403</v>
      </c>
      <c r="AH1420" s="59"/>
      <c r="AI1420" s="163" t="str">
        <f t="shared" si="275"/>
        <v/>
      </c>
      <c r="AJ1420" s="162" t="str">
        <f t="shared" si="266"/>
        <v/>
      </c>
      <c r="AK1420" s="119"/>
      <c r="AL1420" s="59" t="str">
        <f>IF(ISNUMBER($AJ1420),INDEX($Z$4:$AC$3663,$AJ1420,AL$3),"")</f>
        <v/>
      </c>
      <c r="AM1420" s="149" t="str">
        <f>IF(ISNUMBER($AJ1420),INDEX($Z$4:$AC$3663,$AJ1420,AM$3),"")</f>
        <v/>
      </c>
      <c r="AN1420" s="149" t="str">
        <f>IF(ISNUMBER($AJ1420),INDEX($Z$4:$AC$3663,$AJ1420,AN$3),"")</f>
        <v/>
      </c>
      <c r="AO1420" s="59"/>
      <c r="AP1420" s="59"/>
      <c r="AQ1420" s="166"/>
      <c r="AR1420" s="59"/>
      <c r="AS1420" s="59"/>
      <c r="AT1420" s="149"/>
      <c r="AU1420" s="149"/>
      <c r="AV1420" s="149"/>
      <c r="AW1420" s="149"/>
      <c r="AX1420" s="150"/>
      <c r="AY1420" s="151"/>
      <c r="AZ1420" s="59"/>
      <c r="BA1420" s="59"/>
      <c r="BB1420" s="59"/>
      <c r="BC1420" s="59"/>
      <c r="BD1420" s="59"/>
      <c r="BE1420" s="59"/>
      <c r="BF1420" s="43"/>
      <c r="BG1420" s="59"/>
      <c r="BH1420" s="59"/>
      <c r="BI1420" s="59"/>
      <c r="BJ1420" s="59"/>
      <c r="BK1420" s="59"/>
      <c r="BL1420" s="59"/>
      <c r="BM1420" s="59"/>
    </row>
    <row r="1421" spans="1:65" x14ac:dyDescent="0.25">
      <c r="A1421" s="82"/>
      <c r="B1421" s="122" t="s">
        <v>10</v>
      </c>
      <c r="C1421" s="122">
        <v>4337.5</v>
      </c>
      <c r="D1421" s="122">
        <v>35.294661154488999</v>
      </c>
      <c r="E1421" s="142">
        <f>IF(B1420=B1421,0,MAX(E$4:E1420)+1)</f>
        <v>0</v>
      </c>
      <c r="F1421" s="142">
        <f t="shared" si="276"/>
        <v>2</v>
      </c>
      <c r="G1421" s="142" t="str">
        <f t="shared" si="270"/>
        <v/>
      </c>
      <c r="H1421" s="142" t="str">
        <f t="shared" si="271"/>
        <v/>
      </c>
      <c r="I1421" s="59"/>
      <c r="J1421" s="104"/>
      <c r="K1421" s="59"/>
      <c r="L1421" s="59"/>
      <c r="M1421" s="59"/>
      <c r="N1421" s="44"/>
      <c r="O1421" s="44"/>
      <c r="P1421" s="44"/>
      <c r="Q1421" s="43" t="str">
        <f t="shared" si="268"/>
        <v/>
      </c>
      <c r="R1421" s="60" t="str">
        <f t="shared" si="267"/>
        <v/>
      </c>
      <c r="S1421" s="60" t="str">
        <f t="shared" si="267"/>
        <v/>
      </c>
      <c r="T1421" s="60" t="str">
        <f t="shared" si="267"/>
        <v/>
      </c>
      <c r="U1421" s="60" t="str">
        <f t="shared" si="267"/>
        <v/>
      </c>
      <c r="V1421" s="60" t="str">
        <f t="shared" si="267"/>
        <v/>
      </c>
      <c r="W1421" s="44"/>
      <c r="X1421" s="44" t="str">
        <f t="shared" si="272"/>
        <v/>
      </c>
      <c r="Y1421" s="142" t="str">
        <f t="shared" si="269"/>
        <v/>
      </c>
      <c r="Z1421" s="172" t="str">
        <f t="shared" si="273"/>
        <v/>
      </c>
      <c r="AA1421" s="169" t="str">
        <f>IF(ISNUMBER($Q1421),INDEX($D$1:$D$3663,S1421,1),"")</f>
        <v/>
      </c>
      <c r="AB1421" s="169" t="str">
        <f>IF(ISNUMBER($Q1421),INDEX($D$1:$D$3663,T1421,1),"")</f>
        <v/>
      </c>
      <c r="AC1421" s="169" t="str">
        <f>IF(ISNUMBER($Q1421),INDEX($D$1:$D$3663,U1421,1),"")</f>
        <v/>
      </c>
      <c r="AD1421" s="169" t="str">
        <f>IF(ISNUMBER($Q1421),INDEX($D$1:$D$3663,V1421,1),"")</f>
        <v/>
      </c>
      <c r="AE1421" s="59"/>
      <c r="AF1421" s="177" t="str">
        <f t="shared" si="274"/>
        <v/>
      </c>
      <c r="AG1421" s="178" t="s">
        <v>1403</v>
      </c>
      <c r="AH1421" s="59"/>
      <c r="AI1421" s="163" t="str">
        <f t="shared" si="275"/>
        <v/>
      </c>
      <c r="AJ1421" s="162" t="str">
        <f t="shared" si="266"/>
        <v/>
      </c>
      <c r="AK1421" s="119"/>
      <c r="AL1421" s="59" t="str">
        <f>IF(ISNUMBER($AJ1421),INDEX($Z$4:$AC$3663,$AJ1421,AL$3),"")</f>
        <v/>
      </c>
      <c r="AM1421" s="149" t="str">
        <f>IF(ISNUMBER($AJ1421),INDEX($Z$4:$AC$3663,$AJ1421,AM$3),"")</f>
        <v/>
      </c>
      <c r="AN1421" s="149" t="str">
        <f>IF(ISNUMBER($AJ1421),INDEX($Z$4:$AC$3663,$AJ1421,AN$3),"")</f>
        <v/>
      </c>
      <c r="AO1421" s="59"/>
      <c r="AP1421" s="59"/>
      <c r="AQ1421" s="166"/>
      <c r="AR1421" s="59"/>
      <c r="AS1421" s="59"/>
      <c r="AT1421" s="149"/>
      <c r="AU1421" s="149"/>
      <c r="AV1421" s="149"/>
      <c r="AW1421" s="149"/>
      <c r="AX1421" s="150"/>
      <c r="AY1421" s="151"/>
      <c r="AZ1421" s="59"/>
      <c r="BA1421" s="59"/>
      <c r="BB1421" s="59"/>
      <c r="BC1421" s="59"/>
      <c r="BD1421" s="59"/>
      <c r="BE1421" s="59"/>
      <c r="BF1421" s="43"/>
      <c r="BG1421" s="59"/>
      <c r="BH1421" s="59"/>
      <c r="BI1421" s="59"/>
      <c r="BJ1421" s="59"/>
      <c r="BK1421" s="59"/>
      <c r="BL1421" s="59"/>
      <c r="BM1421" s="59"/>
    </row>
    <row r="1422" spans="1:65" x14ac:dyDescent="0.25">
      <c r="A1422" s="82"/>
      <c r="B1422" s="122" t="s">
        <v>10</v>
      </c>
      <c r="C1422" s="122">
        <v>4338.5</v>
      </c>
      <c r="D1422" s="122">
        <v>35.184088807612099</v>
      </c>
      <c r="E1422" s="142">
        <f>IF(B1421=B1422,0,MAX(E$4:E1421)+1)</f>
        <v>0</v>
      </c>
      <c r="F1422" s="142">
        <f t="shared" si="276"/>
        <v>2</v>
      </c>
      <c r="G1422" s="142" t="str">
        <f t="shared" si="270"/>
        <v/>
      </c>
      <c r="H1422" s="142" t="str">
        <f t="shared" si="271"/>
        <v/>
      </c>
      <c r="I1422" s="59"/>
      <c r="J1422" s="104"/>
      <c r="K1422" s="59"/>
      <c r="L1422" s="59"/>
      <c r="M1422" s="59"/>
      <c r="N1422" s="44"/>
      <c r="O1422" s="44"/>
      <c r="P1422" s="44"/>
      <c r="Q1422" s="43" t="str">
        <f t="shared" si="268"/>
        <v/>
      </c>
      <c r="R1422" s="60" t="str">
        <f t="shared" si="267"/>
        <v/>
      </c>
      <c r="S1422" s="60" t="str">
        <f t="shared" si="267"/>
        <v/>
      </c>
      <c r="T1422" s="60" t="str">
        <f t="shared" si="267"/>
        <v/>
      </c>
      <c r="U1422" s="60" t="str">
        <f t="shared" si="267"/>
        <v/>
      </c>
      <c r="V1422" s="60" t="str">
        <f t="shared" si="267"/>
        <v/>
      </c>
      <c r="W1422" s="44"/>
      <c r="X1422" s="44" t="str">
        <f t="shared" si="272"/>
        <v/>
      </c>
      <c r="Y1422" s="142" t="str">
        <f t="shared" si="269"/>
        <v/>
      </c>
      <c r="Z1422" s="172" t="str">
        <f t="shared" si="273"/>
        <v/>
      </c>
      <c r="AA1422" s="169" t="str">
        <f>IF(ISNUMBER($Q1422),INDEX($D$1:$D$3663,S1422,1),"")</f>
        <v/>
      </c>
      <c r="AB1422" s="169" t="str">
        <f>IF(ISNUMBER($Q1422),INDEX($D$1:$D$3663,T1422,1),"")</f>
        <v/>
      </c>
      <c r="AC1422" s="169" t="str">
        <f>IF(ISNUMBER($Q1422),INDEX($D$1:$D$3663,U1422,1),"")</f>
        <v/>
      </c>
      <c r="AD1422" s="169" t="str">
        <f>IF(ISNUMBER($Q1422),INDEX($D$1:$D$3663,V1422,1),"")</f>
        <v/>
      </c>
      <c r="AE1422" s="59"/>
      <c r="AF1422" s="177" t="str">
        <f t="shared" si="274"/>
        <v/>
      </c>
      <c r="AG1422" s="178" t="s">
        <v>1403</v>
      </c>
      <c r="AH1422" s="59"/>
      <c r="AI1422" s="163" t="str">
        <f t="shared" si="275"/>
        <v/>
      </c>
      <c r="AJ1422" s="162" t="str">
        <f t="shared" si="266"/>
        <v/>
      </c>
      <c r="AK1422" s="119"/>
      <c r="AL1422" s="59" t="str">
        <f>IF(ISNUMBER($AJ1422),INDEX($Z$4:$AC$3663,$AJ1422,AL$3),"")</f>
        <v/>
      </c>
      <c r="AM1422" s="149" t="str">
        <f>IF(ISNUMBER($AJ1422),INDEX($Z$4:$AC$3663,$AJ1422,AM$3),"")</f>
        <v/>
      </c>
      <c r="AN1422" s="149" t="str">
        <f>IF(ISNUMBER($AJ1422),INDEX($Z$4:$AC$3663,$AJ1422,AN$3),"")</f>
        <v/>
      </c>
      <c r="AO1422" s="59"/>
      <c r="AP1422" s="59"/>
      <c r="AQ1422" s="166"/>
      <c r="AR1422" s="59"/>
      <c r="AS1422" s="59"/>
      <c r="AT1422" s="149"/>
      <c r="AU1422" s="149"/>
      <c r="AV1422" s="149"/>
      <c r="AW1422" s="149"/>
      <c r="AX1422" s="150"/>
      <c r="AY1422" s="151"/>
      <c r="AZ1422" s="59"/>
      <c r="BA1422" s="59"/>
      <c r="BB1422" s="59"/>
      <c r="BC1422" s="59"/>
      <c r="BD1422" s="59"/>
      <c r="BE1422" s="59"/>
      <c r="BF1422" s="43"/>
      <c r="BG1422" s="59"/>
      <c r="BH1422" s="59"/>
      <c r="BI1422" s="59"/>
      <c r="BJ1422" s="59"/>
      <c r="BK1422" s="59"/>
      <c r="BL1422" s="59"/>
      <c r="BM1422" s="59"/>
    </row>
    <row r="1423" spans="1:65" x14ac:dyDescent="0.25">
      <c r="A1423" s="82"/>
      <c r="B1423" s="122" t="s">
        <v>10</v>
      </c>
      <c r="C1423" s="122">
        <v>4339.5</v>
      </c>
      <c r="D1423" s="122">
        <v>35.152641076075099</v>
      </c>
      <c r="E1423" s="142">
        <f>IF(B1422=B1423,0,MAX(E$4:E1422)+1)</f>
        <v>0</v>
      </c>
      <c r="F1423" s="142">
        <f t="shared" si="276"/>
        <v>2</v>
      </c>
      <c r="G1423" s="142" t="str">
        <f t="shared" si="270"/>
        <v/>
      </c>
      <c r="H1423" s="142" t="str">
        <f t="shared" si="271"/>
        <v/>
      </c>
      <c r="I1423" s="59"/>
      <c r="J1423" s="104"/>
      <c r="K1423" s="59"/>
      <c r="L1423" s="59"/>
      <c r="M1423" s="59"/>
      <c r="N1423" s="44"/>
      <c r="O1423" s="44"/>
      <c r="P1423" s="44"/>
      <c r="Q1423" s="43" t="str">
        <f t="shared" si="268"/>
        <v/>
      </c>
      <c r="R1423" s="60" t="str">
        <f t="shared" si="267"/>
        <v/>
      </c>
      <c r="S1423" s="60" t="str">
        <f t="shared" si="267"/>
        <v/>
      </c>
      <c r="T1423" s="60" t="str">
        <f t="shared" si="267"/>
        <v/>
      </c>
      <c r="U1423" s="60" t="str">
        <f t="shared" si="267"/>
        <v/>
      </c>
      <c r="V1423" s="60" t="str">
        <f t="shared" si="267"/>
        <v/>
      </c>
      <c r="W1423" s="44"/>
      <c r="X1423" s="44" t="str">
        <f t="shared" si="272"/>
        <v/>
      </c>
      <c r="Y1423" s="142" t="str">
        <f t="shared" si="269"/>
        <v/>
      </c>
      <c r="Z1423" s="172" t="str">
        <f t="shared" si="273"/>
        <v/>
      </c>
      <c r="AA1423" s="169" t="str">
        <f>IF(ISNUMBER($Q1423),INDEX($D$1:$D$3663,S1423,1),"")</f>
        <v/>
      </c>
      <c r="AB1423" s="169" t="str">
        <f>IF(ISNUMBER($Q1423),INDEX($D$1:$D$3663,T1423,1),"")</f>
        <v/>
      </c>
      <c r="AC1423" s="169" t="str">
        <f>IF(ISNUMBER($Q1423),INDEX($D$1:$D$3663,U1423,1),"")</f>
        <v/>
      </c>
      <c r="AD1423" s="169" t="str">
        <f>IF(ISNUMBER($Q1423),INDEX($D$1:$D$3663,V1423,1),"")</f>
        <v/>
      </c>
      <c r="AE1423" s="59"/>
      <c r="AF1423" s="177" t="str">
        <f t="shared" si="274"/>
        <v/>
      </c>
      <c r="AG1423" s="178" t="s">
        <v>1403</v>
      </c>
      <c r="AH1423" s="59"/>
      <c r="AI1423" s="163" t="str">
        <f t="shared" si="275"/>
        <v/>
      </c>
      <c r="AJ1423" s="162" t="str">
        <f t="shared" si="266"/>
        <v/>
      </c>
      <c r="AK1423" s="119"/>
      <c r="AL1423" s="59" t="str">
        <f>IF(ISNUMBER($AJ1423),INDEX($Z$4:$AC$3663,$AJ1423,AL$3),"")</f>
        <v/>
      </c>
      <c r="AM1423" s="149" t="str">
        <f>IF(ISNUMBER($AJ1423),INDEX($Z$4:$AC$3663,$AJ1423,AM$3),"")</f>
        <v/>
      </c>
      <c r="AN1423" s="149" t="str">
        <f>IF(ISNUMBER($AJ1423),INDEX($Z$4:$AC$3663,$AJ1423,AN$3),"")</f>
        <v/>
      </c>
      <c r="AO1423" s="59"/>
      <c r="AP1423" s="59"/>
      <c r="AQ1423" s="166"/>
      <c r="AR1423" s="59"/>
      <c r="AS1423" s="59"/>
      <c r="AT1423" s="149"/>
      <c r="AU1423" s="149"/>
      <c r="AV1423" s="149"/>
      <c r="AW1423" s="149"/>
      <c r="AX1423" s="150"/>
      <c r="AY1423" s="151"/>
      <c r="AZ1423" s="59"/>
      <c r="BA1423" s="59"/>
      <c r="BB1423" s="59"/>
      <c r="BC1423" s="59"/>
      <c r="BD1423" s="59"/>
      <c r="BE1423" s="59"/>
      <c r="BF1423" s="43"/>
      <c r="BG1423" s="59"/>
      <c r="BH1423" s="59"/>
      <c r="BI1423" s="59"/>
      <c r="BJ1423" s="59"/>
      <c r="BK1423" s="59"/>
      <c r="BL1423" s="59"/>
      <c r="BM1423" s="59"/>
    </row>
    <row r="1424" spans="1:65" x14ac:dyDescent="0.25">
      <c r="A1424" s="82"/>
      <c r="B1424" s="122" t="s">
        <v>10</v>
      </c>
      <c r="C1424" s="122">
        <v>4340.5</v>
      </c>
      <c r="D1424" s="122">
        <v>35.137358565666403</v>
      </c>
      <c r="E1424" s="142">
        <f>IF(B1423=B1424,0,MAX(E$4:E1423)+1)</f>
        <v>0</v>
      </c>
      <c r="F1424" s="142">
        <f t="shared" si="276"/>
        <v>2</v>
      </c>
      <c r="G1424" s="142" t="str">
        <f t="shared" si="270"/>
        <v/>
      </c>
      <c r="H1424" s="142" t="str">
        <f t="shared" si="271"/>
        <v/>
      </c>
      <c r="I1424" s="59"/>
      <c r="J1424" s="104"/>
      <c r="K1424" s="59"/>
      <c r="L1424" s="59"/>
      <c r="M1424" s="59"/>
      <c r="N1424" s="44"/>
      <c r="O1424" s="44"/>
      <c r="P1424" s="44"/>
      <c r="Q1424" s="43" t="str">
        <f t="shared" si="268"/>
        <v/>
      </c>
      <c r="R1424" s="60" t="str">
        <f t="shared" si="267"/>
        <v/>
      </c>
      <c r="S1424" s="60" t="str">
        <f t="shared" si="267"/>
        <v/>
      </c>
      <c r="T1424" s="60" t="str">
        <f t="shared" si="267"/>
        <v/>
      </c>
      <c r="U1424" s="60" t="str">
        <f t="shared" si="267"/>
        <v/>
      </c>
      <c r="V1424" s="60" t="str">
        <f t="shared" si="267"/>
        <v/>
      </c>
      <c r="W1424" s="44"/>
      <c r="X1424" s="44" t="str">
        <f t="shared" si="272"/>
        <v/>
      </c>
      <c r="Y1424" s="142" t="str">
        <f t="shared" si="269"/>
        <v/>
      </c>
      <c r="Z1424" s="172" t="str">
        <f t="shared" si="273"/>
        <v/>
      </c>
      <c r="AA1424" s="169" t="str">
        <f>IF(ISNUMBER($Q1424),INDEX($D$1:$D$3663,S1424,1),"")</f>
        <v/>
      </c>
      <c r="AB1424" s="169" t="str">
        <f>IF(ISNUMBER($Q1424),INDEX($D$1:$D$3663,T1424,1),"")</f>
        <v/>
      </c>
      <c r="AC1424" s="169" t="str">
        <f>IF(ISNUMBER($Q1424),INDEX($D$1:$D$3663,U1424,1),"")</f>
        <v/>
      </c>
      <c r="AD1424" s="169" t="str">
        <f>IF(ISNUMBER($Q1424),INDEX($D$1:$D$3663,V1424,1),"")</f>
        <v/>
      </c>
      <c r="AE1424" s="59"/>
      <c r="AF1424" s="177" t="str">
        <f t="shared" si="274"/>
        <v/>
      </c>
      <c r="AG1424" s="178" t="s">
        <v>1403</v>
      </c>
      <c r="AH1424" s="59"/>
      <c r="AI1424" s="163" t="str">
        <f t="shared" si="275"/>
        <v/>
      </c>
      <c r="AJ1424" s="162" t="str">
        <f t="shared" si="266"/>
        <v/>
      </c>
      <c r="AK1424" s="119"/>
      <c r="AL1424" s="59" t="str">
        <f>IF(ISNUMBER($AJ1424),INDEX($Z$4:$AC$3663,$AJ1424,AL$3),"")</f>
        <v/>
      </c>
      <c r="AM1424" s="149" t="str">
        <f>IF(ISNUMBER($AJ1424),INDEX($Z$4:$AC$3663,$AJ1424,AM$3),"")</f>
        <v/>
      </c>
      <c r="AN1424" s="149" t="str">
        <f>IF(ISNUMBER($AJ1424),INDEX($Z$4:$AC$3663,$AJ1424,AN$3),"")</f>
        <v/>
      </c>
      <c r="AO1424" s="59"/>
      <c r="AP1424" s="59"/>
      <c r="AQ1424" s="166"/>
      <c r="AR1424" s="59"/>
      <c r="AS1424" s="59"/>
      <c r="AT1424" s="149"/>
      <c r="AU1424" s="149"/>
      <c r="AV1424" s="149"/>
      <c r="AW1424" s="149"/>
      <c r="AX1424" s="150"/>
      <c r="AY1424" s="151"/>
      <c r="AZ1424" s="59"/>
      <c r="BA1424" s="59"/>
      <c r="BB1424" s="59"/>
      <c r="BC1424" s="59"/>
      <c r="BD1424" s="59"/>
      <c r="BE1424" s="59"/>
      <c r="BF1424" s="43"/>
      <c r="BG1424" s="59"/>
      <c r="BH1424" s="59"/>
      <c r="BI1424" s="59"/>
      <c r="BJ1424" s="59"/>
      <c r="BK1424" s="59"/>
      <c r="BL1424" s="59"/>
      <c r="BM1424" s="59"/>
    </row>
    <row r="1425" spans="1:65" x14ac:dyDescent="0.25">
      <c r="A1425" s="82"/>
      <c r="B1425" s="122" t="s">
        <v>10</v>
      </c>
      <c r="C1425" s="122">
        <v>4341.5</v>
      </c>
      <c r="D1425" s="122">
        <v>35.333541229536699</v>
      </c>
      <c r="E1425" s="142">
        <f>IF(B1424=B1425,0,MAX(E$4:E1424)+1)</f>
        <v>0</v>
      </c>
      <c r="F1425" s="142">
        <f t="shared" si="276"/>
        <v>2</v>
      </c>
      <c r="G1425" s="142" t="str">
        <f t="shared" si="270"/>
        <v/>
      </c>
      <c r="H1425" s="142" t="str">
        <f t="shared" si="271"/>
        <v/>
      </c>
      <c r="I1425" s="59"/>
      <c r="J1425" s="104"/>
      <c r="K1425" s="59"/>
      <c r="L1425" s="59"/>
      <c r="M1425" s="59"/>
      <c r="N1425" s="44"/>
      <c r="O1425" s="44"/>
      <c r="P1425" s="44"/>
      <c r="Q1425" s="43" t="str">
        <f t="shared" si="268"/>
        <v/>
      </c>
      <c r="R1425" s="60" t="str">
        <f t="shared" si="267"/>
        <v/>
      </c>
      <c r="S1425" s="60" t="str">
        <f t="shared" si="267"/>
        <v/>
      </c>
      <c r="T1425" s="60" t="str">
        <f t="shared" si="267"/>
        <v/>
      </c>
      <c r="U1425" s="60" t="str">
        <f t="shared" si="267"/>
        <v/>
      </c>
      <c r="V1425" s="60" t="str">
        <f t="shared" si="267"/>
        <v/>
      </c>
      <c r="W1425" s="44"/>
      <c r="X1425" s="44" t="str">
        <f t="shared" si="272"/>
        <v/>
      </c>
      <c r="Y1425" s="142" t="str">
        <f t="shared" si="269"/>
        <v/>
      </c>
      <c r="Z1425" s="172" t="str">
        <f t="shared" si="273"/>
        <v/>
      </c>
      <c r="AA1425" s="169" t="str">
        <f>IF(ISNUMBER($Q1425),INDEX($D$1:$D$3663,S1425,1),"")</f>
        <v/>
      </c>
      <c r="AB1425" s="169" t="str">
        <f>IF(ISNUMBER($Q1425),INDEX($D$1:$D$3663,T1425,1),"")</f>
        <v/>
      </c>
      <c r="AC1425" s="169" t="str">
        <f>IF(ISNUMBER($Q1425),INDEX($D$1:$D$3663,U1425,1),"")</f>
        <v/>
      </c>
      <c r="AD1425" s="169" t="str">
        <f>IF(ISNUMBER($Q1425),INDEX($D$1:$D$3663,V1425,1),"")</f>
        <v/>
      </c>
      <c r="AE1425" s="59"/>
      <c r="AF1425" s="177" t="str">
        <f t="shared" si="274"/>
        <v/>
      </c>
      <c r="AG1425" s="178" t="s">
        <v>1403</v>
      </c>
      <c r="AH1425" s="59"/>
      <c r="AI1425" s="163" t="str">
        <f t="shared" si="275"/>
        <v/>
      </c>
      <c r="AJ1425" s="162" t="str">
        <f t="shared" si="266"/>
        <v/>
      </c>
      <c r="AK1425" s="119"/>
      <c r="AL1425" s="59" t="str">
        <f>IF(ISNUMBER($AJ1425),INDEX($Z$4:$AC$3663,$AJ1425,AL$3),"")</f>
        <v/>
      </c>
      <c r="AM1425" s="149" t="str">
        <f>IF(ISNUMBER($AJ1425),INDEX($Z$4:$AC$3663,$AJ1425,AM$3),"")</f>
        <v/>
      </c>
      <c r="AN1425" s="149" t="str">
        <f>IF(ISNUMBER($AJ1425),INDEX($Z$4:$AC$3663,$AJ1425,AN$3),"")</f>
        <v/>
      </c>
      <c r="AO1425" s="59"/>
      <c r="AP1425" s="59"/>
      <c r="AQ1425" s="166"/>
      <c r="AR1425" s="59"/>
      <c r="AS1425" s="59"/>
      <c r="AT1425" s="149"/>
      <c r="AU1425" s="149"/>
      <c r="AV1425" s="149"/>
      <c r="AW1425" s="149"/>
      <c r="AX1425" s="150"/>
      <c r="AY1425" s="151"/>
      <c r="AZ1425" s="59"/>
      <c r="BA1425" s="59"/>
      <c r="BB1425" s="59"/>
      <c r="BC1425" s="59"/>
      <c r="BD1425" s="59"/>
      <c r="BE1425" s="59"/>
      <c r="BF1425" s="43"/>
      <c r="BG1425" s="59"/>
      <c r="BH1425" s="59"/>
      <c r="BI1425" s="59"/>
      <c r="BJ1425" s="59"/>
      <c r="BK1425" s="59"/>
      <c r="BL1425" s="59"/>
      <c r="BM1425" s="59"/>
    </row>
    <row r="1426" spans="1:65" x14ac:dyDescent="0.25">
      <c r="A1426" s="82"/>
      <c r="B1426" s="122" t="s">
        <v>10</v>
      </c>
      <c r="C1426" s="122">
        <v>4342.5</v>
      </c>
      <c r="D1426" s="122">
        <v>35.0228554815385</v>
      </c>
      <c r="E1426" s="142">
        <f>IF(B1425=B1426,0,MAX(E$4:E1425)+1)</f>
        <v>0</v>
      </c>
      <c r="F1426" s="142">
        <f t="shared" si="276"/>
        <v>2</v>
      </c>
      <c r="G1426" s="142" t="str">
        <f t="shared" si="270"/>
        <v/>
      </c>
      <c r="H1426" s="142" t="str">
        <f t="shared" si="271"/>
        <v/>
      </c>
      <c r="I1426" s="59"/>
      <c r="J1426" s="104"/>
      <c r="K1426" s="59"/>
      <c r="L1426" s="59"/>
      <c r="M1426" s="59"/>
      <c r="N1426" s="44"/>
      <c r="O1426" s="44"/>
      <c r="P1426" s="44"/>
      <c r="Q1426" s="43" t="str">
        <f t="shared" si="268"/>
        <v/>
      </c>
      <c r="R1426" s="60" t="str">
        <f t="shared" si="267"/>
        <v/>
      </c>
      <c r="S1426" s="60" t="str">
        <f t="shared" si="267"/>
        <v/>
      </c>
      <c r="T1426" s="60" t="str">
        <f t="shared" si="267"/>
        <v/>
      </c>
      <c r="U1426" s="60" t="str">
        <f t="shared" si="267"/>
        <v/>
      </c>
      <c r="V1426" s="60" t="str">
        <f t="shared" si="267"/>
        <v/>
      </c>
      <c r="W1426" s="44"/>
      <c r="X1426" s="44" t="str">
        <f t="shared" si="272"/>
        <v/>
      </c>
      <c r="Y1426" s="142" t="str">
        <f t="shared" si="269"/>
        <v/>
      </c>
      <c r="Z1426" s="172" t="str">
        <f t="shared" si="273"/>
        <v/>
      </c>
      <c r="AA1426" s="169" t="str">
        <f>IF(ISNUMBER($Q1426),INDEX($D$1:$D$3663,S1426,1),"")</f>
        <v/>
      </c>
      <c r="AB1426" s="169" t="str">
        <f>IF(ISNUMBER($Q1426),INDEX($D$1:$D$3663,T1426,1),"")</f>
        <v/>
      </c>
      <c r="AC1426" s="169" t="str">
        <f>IF(ISNUMBER($Q1426),INDEX($D$1:$D$3663,U1426,1),"")</f>
        <v/>
      </c>
      <c r="AD1426" s="169" t="str">
        <f>IF(ISNUMBER($Q1426),INDEX($D$1:$D$3663,V1426,1),"")</f>
        <v/>
      </c>
      <c r="AE1426" s="59"/>
      <c r="AF1426" s="177" t="str">
        <f t="shared" si="274"/>
        <v/>
      </c>
      <c r="AG1426" s="178" t="s">
        <v>1403</v>
      </c>
      <c r="AH1426" s="59"/>
      <c r="AI1426" s="163" t="str">
        <f t="shared" si="275"/>
        <v/>
      </c>
      <c r="AJ1426" s="162" t="str">
        <f t="shared" si="266"/>
        <v/>
      </c>
      <c r="AK1426" s="119"/>
      <c r="AL1426" s="59" t="str">
        <f>IF(ISNUMBER($AJ1426),INDEX($Z$4:$AC$3663,$AJ1426,AL$3),"")</f>
        <v/>
      </c>
      <c r="AM1426" s="149" t="str">
        <f>IF(ISNUMBER($AJ1426),INDEX($Z$4:$AC$3663,$AJ1426,AM$3),"")</f>
        <v/>
      </c>
      <c r="AN1426" s="149" t="str">
        <f>IF(ISNUMBER($AJ1426),INDEX($Z$4:$AC$3663,$AJ1426,AN$3),"")</f>
        <v/>
      </c>
      <c r="AO1426" s="59"/>
      <c r="AP1426" s="59"/>
      <c r="AQ1426" s="166"/>
      <c r="AR1426" s="59"/>
      <c r="AS1426" s="59"/>
      <c r="AT1426" s="149"/>
      <c r="AU1426" s="149"/>
      <c r="AV1426" s="149"/>
      <c r="AW1426" s="149"/>
      <c r="AX1426" s="150"/>
      <c r="AY1426" s="151"/>
      <c r="AZ1426" s="59"/>
      <c r="BA1426" s="59"/>
      <c r="BB1426" s="59"/>
      <c r="BC1426" s="59"/>
      <c r="BD1426" s="59"/>
      <c r="BE1426" s="59"/>
      <c r="BF1426" s="43"/>
      <c r="BG1426" s="59"/>
      <c r="BH1426" s="59"/>
      <c r="BI1426" s="59"/>
      <c r="BJ1426" s="59"/>
      <c r="BK1426" s="59"/>
      <c r="BL1426" s="59"/>
      <c r="BM1426" s="59"/>
    </row>
    <row r="1427" spans="1:65" x14ac:dyDescent="0.25">
      <c r="A1427" s="82"/>
      <c r="B1427" s="122" t="s">
        <v>10</v>
      </c>
      <c r="C1427" s="122">
        <v>4343.5</v>
      </c>
      <c r="D1427" s="122">
        <v>34.961560559033302</v>
      </c>
      <c r="E1427" s="142">
        <f>IF(B1426=B1427,0,MAX(E$4:E1426)+1)</f>
        <v>0</v>
      </c>
      <c r="F1427" s="142">
        <f t="shared" si="276"/>
        <v>2</v>
      </c>
      <c r="G1427" s="142" t="str">
        <f t="shared" si="270"/>
        <v/>
      </c>
      <c r="H1427" s="142" t="str">
        <f t="shared" si="271"/>
        <v/>
      </c>
      <c r="I1427" s="59"/>
      <c r="J1427" s="104"/>
      <c r="K1427" s="59"/>
      <c r="L1427" s="59"/>
      <c r="M1427" s="59"/>
      <c r="N1427" s="44"/>
      <c r="O1427" s="44"/>
      <c r="P1427" s="44"/>
      <c r="Q1427" s="43" t="str">
        <f t="shared" si="268"/>
        <v/>
      </c>
      <c r="R1427" s="60" t="str">
        <f t="shared" si="267"/>
        <v/>
      </c>
      <c r="S1427" s="60" t="str">
        <f t="shared" si="267"/>
        <v/>
      </c>
      <c r="T1427" s="60" t="str">
        <f t="shared" si="267"/>
        <v/>
      </c>
      <c r="U1427" s="60" t="str">
        <f t="shared" si="267"/>
        <v/>
      </c>
      <c r="V1427" s="60" t="str">
        <f t="shared" si="267"/>
        <v/>
      </c>
      <c r="W1427" s="44"/>
      <c r="X1427" s="44" t="str">
        <f t="shared" si="272"/>
        <v/>
      </c>
      <c r="Y1427" s="142" t="str">
        <f t="shared" si="269"/>
        <v/>
      </c>
      <c r="Z1427" s="172" t="str">
        <f t="shared" si="273"/>
        <v/>
      </c>
      <c r="AA1427" s="169" t="str">
        <f>IF(ISNUMBER($Q1427),INDEX($D$1:$D$3663,S1427,1),"")</f>
        <v/>
      </c>
      <c r="AB1427" s="169" t="str">
        <f>IF(ISNUMBER($Q1427),INDEX($D$1:$D$3663,T1427,1),"")</f>
        <v/>
      </c>
      <c r="AC1427" s="169" t="str">
        <f>IF(ISNUMBER($Q1427),INDEX($D$1:$D$3663,U1427,1),"")</f>
        <v/>
      </c>
      <c r="AD1427" s="169" t="str">
        <f>IF(ISNUMBER($Q1427),INDEX($D$1:$D$3663,V1427,1),"")</f>
        <v/>
      </c>
      <c r="AE1427" s="59"/>
      <c r="AF1427" s="177" t="str">
        <f t="shared" si="274"/>
        <v/>
      </c>
      <c r="AG1427" s="178" t="s">
        <v>1403</v>
      </c>
      <c r="AH1427" s="59"/>
      <c r="AI1427" s="163" t="str">
        <f t="shared" si="275"/>
        <v/>
      </c>
      <c r="AJ1427" s="162" t="str">
        <f t="shared" si="266"/>
        <v/>
      </c>
      <c r="AK1427" s="119"/>
      <c r="AL1427" s="59" t="str">
        <f>IF(ISNUMBER($AJ1427),INDEX($Z$4:$AC$3663,$AJ1427,AL$3),"")</f>
        <v/>
      </c>
      <c r="AM1427" s="149" t="str">
        <f>IF(ISNUMBER($AJ1427),INDEX($Z$4:$AC$3663,$AJ1427,AM$3),"")</f>
        <v/>
      </c>
      <c r="AN1427" s="149" t="str">
        <f>IF(ISNUMBER($AJ1427),INDEX($Z$4:$AC$3663,$AJ1427,AN$3),"")</f>
        <v/>
      </c>
      <c r="AO1427" s="59"/>
      <c r="AP1427" s="59"/>
      <c r="AQ1427" s="166"/>
      <c r="AR1427" s="59"/>
      <c r="AS1427" s="59"/>
      <c r="AT1427" s="149"/>
      <c r="AU1427" s="149"/>
      <c r="AV1427" s="149"/>
      <c r="AW1427" s="149"/>
      <c r="AX1427" s="150"/>
      <c r="AY1427" s="151"/>
      <c r="AZ1427" s="59"/>
      <c r="BA1427" s="59"/>
      <c r="BB1427" s="59"/>
      <c r="BC1427" s="59"/>
      <c r="BD1427" s="59"/>
      <c r="BE1427" s="59"/>
      <c r="BF1427" s="43"/>
      <c r="BG1427" s="59"/>
      <c r="BH1427" s="59"/>
      <c r="BI1427" s="59"/>
      <c r="BJ1427" s="59"/>
      <c r="BK1427" s="59"/>
      <c r="BL1427" s="59"/>
      <c r="BM1427" s="59"/>
    </row>
    <row r="1428" spans="1:65" x14ac:dyDescent="0.25">
      <c r="A1428" s="82"/>
      <c r="B1428" s="122" t="s">
        <v>10</v>
      </c>
      <c r="C1428" s="122">
        <v>4344.5</v>
      </c>
      <c r="D1428" s="122">
        <v>35.165738028367997</v>
      </c>
      <c r="E1428" s="142">
        <f>IF(B1427=B1428,0,MAX(E$4:E1427)+1)</f>
        <v>0</v>
      </c>
      <c r="F1428" s="142">
        <f t="shared" si="276"/>
        <v>2</v>
      </c>
      <c r="G1428" s="142" t="str">
        <f t="shared" si="270"/>
        <v/>
      </c>
      <c r="H1428" s="142" t="str">
        <f t="shared" si="271"/>
        <v/>
      </c>
      <c r="I1428" s="59"/>
      <c r="J1428" s="104"/>
      <c r="K1428" s="59"/>
      <c r="L1428" s="59"/>
      <c r="M1428" s="59"/>
      <c r="N1428" s="44"/>
      <c r="O1428" s="44"/>
      <c r="P1428" s="44"/>
      <c r="Q1428" s="43" t="str">
        <f t="shared" si="268"/>
        <v/>
      </c>
      <c r="R1428" s="60" t="str">
        <f t="shared" si="267"/>
        <v/>
      </c>
      <c r="S1428" s="60" t="str">
        <f t="shared" si="267"/>
        <v/>
      </c>
      <c r="T1428" s="60" t="str">
        <f t="shared" si="267"/>
        <v/>
      </c>
      <c r="U1428" s="60" t="str">
        <f t="shared" si="267"/>
        <v/>
      </c>
      <c r="V1428" s="60" t="str">
        <f t="shared" si="267"/>
        <v/>
      </c>
      <c r="W1428" s="44"/>
      <c r="X1428" s="44" t="str">
        <f t="shared" si="272"/>
        <v/>
      </c>
      <c r="Y1428" s="142" t="str">
        <f t="shared" si="269"/>
        <v/>
      </c>
      <c r="Z1428" s="172" t="str">
        <f t="shared" si="273"/>
        <v/>
      </c>
      <c r="AA1428" s="169" t="str">
        <f>IF(ISNUMBER($Q1428),INDEX($D$1:$D$3663,S1428,1),"")</f>
        <v/>
      </c>
      <c r="AB1428" s="169" t="str">
        <f>IF(ISNUMBER($Q1428),INDEX($D$1:$D$3663,T1428,1),"")</f>
        <v/>
      </c>
      <c r="AC1428" s="169" t="str">
        <f>IF(ISNUMBER($Q1428),INDEX($D$1:$D$3663,U1428,1),"")</f>
        <v/>
      </c>
      <c r="AD1428" s="169" t="str">
        <f>IF(ISNUMBER($Q1428),INDEX($D$1:$D$3663,V1428,1),"")</f>
        <v/>
      </c>
      <c r="AE1428" s="59"/>
      <c r="AF1428" s="177" t="str">
        <f t="shared" si="274"/>
        <v/>
      </c>
      <c r="AG1428" s="178" t="s">
        <v>1403</v>
      </c>
      <c r="AH1428" s="59"/>
      <c r="AI1428" s="163" t="str">
        <f t="shared" si="275"/>
        <v/>
      </c>
      <c r="AJ1428" s="162" t="str">
        <f t="shared" si="266"/>
        <v/>
      </c>
      <c r="AK1428" s="119"/>
      <c r="AL1428" s="59" t="str">
        <f>IF(ISNUMBER($AJ1428),INDEX($Z$4:$AC$3663,$AJ1428,AL$3),"")</f>
        <v/>
      </c>
      <c r="AM1428" s="149" t="str">
        <f>IF(ISNUMBER($AJ1428),INDEX($Z$4:$AC$3663,$AJ1428,AM$3),"")</f>
        <v/>
      </c>
      <c r="AN1428" s="149" t="str">
        <f>IF(ISNUMBER($AJ1428),INDEX($Z$4:$AC$3663,$AJ1428,AN$3),"")</f>
        <v/>
      </c>
      <c r="AO1428" s="59"/>
      <c r="AP1428" s="59"/>
      <c r="AQ1428" s="166"/>
      <c r="AR1428" s="59"/>
      <c r="AS1428" s="59"/>
      <c r="AT1428" s="149"/>
      <c r="AU1428" s="149"/>
      <c r="AV1428" s="149"/>
      <c r="AW1428" s="149"/>
      <c r="AX1428" s="150"/>
      <c r="AY1428" s="151"/>
      <c r="AZ1428" s="59"/>
      <c r="BA1428" s="59"/>
      <c r="BB1428" s="59"/>
      <c r="BC1428" s="59"/>
      <c r="BD1428" s="59"/>
      <c r="BE1428" s="59"/>
      <c r="BF1428" s="43"/>
      <c r="BG1428" s="59"/>
      <c r="BH1428" s="59"/>
      <c r="BI1428" s="59"/>
      <c r="BJ1428" s="59"/>
      <c r="BK1428" s="59"/>
      <c r="BL1428" s="59"/>
      <c r="BM1428" s="59"/>
    </row>
    <row r="1429" spans="1:65" x14ac:dyDescent="0.25">
      <c r="A1429" s="82"/>
      <c r="B1429" s="122" t="s">
        <v>10</v>
      </c>
      <c r="C1429" s="122">
        <v>4345.5</v>
      </c>
      <c r="D1429" s="122">
        <v>35.127722988101802</v>
      </c>
      <c r="E1429" s="142">
        <f>IF(B1428=B1429,0,MAX(E$4:E1428)+1)</f>
        <v>0</v>
      </c>
      <c r="F1429" s="142">
        <f t="shared" si="276"/>
        <v>2</v>
      </c>
      <c r="G1429" s="142" t="str">
        <f t="shared" si="270"/>
        <v/>
      </c>
      <c r="H1429" s="142" t="str">
        <f t="shared" si="271"/>
        <v/>
      </c>
      <c r="I1429" s="59"/>
      <c r="J1429" s="104"/>
      <c r="K1429" s="59"/>
      <c r="L1429" s="59"/>
      <c r="M1429" s="59"/>
      <c r="N1429" s="44"/>
      <c r="O1429" s="44"/>
      <c r="P1429" s="44"/>
      <c r="Q1429" s="43" t="str">
        <f t="shared" si="268"/>
        <v/>
      </c>
      <c r="R1429" s="60" t="str">
        <f t="shared" si="267"/>
        <v/>
      </c>
      <c r="S1429" s="60" t="str">
        <f t="shared" si="267"/>
        <v/>
      </c>
      <c r="T1429" s="60" t="str">
        <f t="shared" si="267"/>
        <v/>
      </c>
      <c r="U1429" s="60" t="str">
        <f t="shared" si="267"/>
        <v/>
      </c>
      <c r="V1429" s="60" t="str">
        <f t="shared" si="267"/>
        <v/>
      </c>
      <c r="W1429" s="44"/>
      <c r="X1429" s="44" t="str">
        <f t="shared" si="272"/>
        <v/>
      </c>
      <c r="Y1429" s="142" t="str">
        <f t="shared" si="269"/>
        <v/>
      </c>
      <c r="Z1429" s="172" t="str">
        <f t="shared" si="273"/>
        <v/>
      </c>
      <c r="AA1429" s="169" t="str">
        <f>IF(ISNUMBER($Q1429),INDEX($D$1:$D$3663,S1429,1),"")</f>
        <v/>
      </c>
      <c r="AB1429" s="169" t="str">
        <f>IF(ISNUMBER($Q1429),INDEX($D$1:$D$3663,T1429,1),"")</f>
        <v/>
      </c>
      <c r="AC1429" s="169" t="str">
        <f>IF(ISNUMBER($Q1429),INDEX($D$1:$D$3663,U1429,1),"")</f>
        <v/>
      </c>
      <c r="AD1429" s="169" t="str">
        <f>IF(ISNUMBER($Q1429),INDEX($D$1:$D$3663,V1429,1),"")</f>
        <v/>
      </c>
      <c r="AE1429" s="59"/>
      <c r="AF1429" s="177" t="str">
        <f t="shared" si="274"/>
        <v/>
      </c>
      <c r="AG1429" s="178" t="s">
        <v>1403</v>
      </c>
      <c r="AH1429" s="59"/>
      <c r="AI1429" s="163" t="str">
        <f t="shared" si="275"/>
        <v/>
      </c>
      <c r="AJ1429" s="162" t="str">
        <f t="shared" si="266"/>
        <v/>
      </c>
      <c r="AK1429" s="119"/>
      <c r="AL1429" s="59" t="str">
        <f>IF(ISNUMBER($AJ1429),INDEX($Z$4:$AC$3663,$AJ1429,AL$3),"")</f>
        <v/>
      </c>
      <c r="AM1429" s="149" t="str">
        <f>IF(ISNUMBER($AJ1429),INDEX($Z$4:$AC$3663,$AJ1429,AM$3),"")</f>
        <v/>
      </c>
      <c r="AN1429" s="149" t="str">
        <f>IF(ISNUMBER($AJ1429),INDEX($Z$4:$AC$3663,$AJ1429,AN$3),"")</f>
        <v/>
      </c>
      <c r="AO1429" s="59"/>
      <c r="AP1429" s="59"/>
      <c r="AQ1429" s="166"/>
      <c r="AR1429" s="59"/>
      <c r="AS1429" s="59"/>
      <c r="AT1429" s="149"/>
      <c r="AU1429" s="149"/>
      <c r="AV1429" s="149"/>
      <c r="AW1429" s="149"/>
      <c r="AX1429" s="150"/>
      <c r="AY1429" s="151"/>
      <c r="AZ1429" s="59"/>
      <c r="BA1429" s="59"/>
      <c r="BB1429" s="59"/>
      <c r="BC1429" s="59"/>
      <c r="BD1429" s="59"/>
      <c r="BE1429" s="59"/>
      <c r="BF1429" s="43"/>
      <c r="BG1429" s="59"/>
      <c r="BH1429" s="59"/>
      <c r="BI1429" s="59"/>
      <c r="BJ1429" s="59"/>
      <c r="BK1429" s="59"/>
      <c r="BL1429" s="59"/>
      <c r="BM1429" s="59"/>
    </row>
    <row r="1430" spans="1:65" x14ac:dyDescent="0.25">
      <c r="A1430" s="82"/>
      <c r="B1430" s="122" t="s">
        <v>10</v>
      </c>
      <c r="C1430" s="122">
        <v>4346.5</v>
      </c>
      <c r="D1430" s="122">
        <v>34.997541478990698</v>
      </c>
      <c r="E1430" s="142">
        <f>IF(B1429=B1430,0,MAX(E$4:E1429)+1)</f>
        <v>0</v>
      </c>
      <c r="F1430" s="142">
        <f t="shared" si="276"/>
        <v>2</v>
      </c>
      <c r="G1430" s="142" t="str">
        <f t="shared" si="270"/>
        <v/>
      </c>
      <c r="H1430" s="142" t="str">
        <f t="shared" si="271"/>
        <v/>
      </c>
      <c r="I1430" s="59"/>
      <c r="J1430" s="104"/>
      <c r="K1430" s="59"/>
      <c r="L1430" s="59"/>
      <c r="M1430" s="59"/>
      <c r="N1430" s="44"/>
      <c r="O1430" s="44"/>
      <c r="P1430" s="44"/>
      <c r="Q1430" s="43" t="str">
        <f t="shared" si="268"/>
        <v/>
      </c>
      <c r="R1430" s="60" t="str">
        <f t="shared" si="267"/>
        <v/>
      </c>
      <c r="S1430" s="60" t="str">
        <f t="shared" si="267"/>
        <v/>
      </c>
      <c r="T1430" s="60" t="str">
        <f t="shared" si="267"/>
        <v/>
      </c>
      <c r="U1430" s="60" t="str">
        <f t="shared" si="267"/>
        <v/>
      </c>
      <c r="V1430" s="60" t="str">
        <f t="shared" si="267"/>
        <v/>
      </c>
      <c r="W1430" s="44"/>
      <c r="X1430" s="44" t="str">
        <f t="shared" si="272"/>
        <v/>
      </c>
      <c r="Y1430" s="142" t="str">
        <f t="shared" si="269"/>
        <v/>
      </c>
      <c r="Z1430" s="172" t="str">
        <f t="shared" si="273"/>
        <v/>
      </c>
      <c r="AA1430" s="169" t="str">
        <f>IF(ISNUMBER($Q1430),INDEX($D$1:$D$3663,S1430,1),"")</f>
        <v/>
      </c>
      <c r="AB1430" s="169" t="str">
        <f>IF(ISNUMBER($Q1430),INDEX($D$1:$D$3663,T1430,1),"")</f>
        <v/>
      </c>
      <c r="AC1430" s="169" t="str">
        <f>IF(ISNUMBER($Q1430),INDEX($D$1:$D$3663,U1430,1),"")</f>
        <v/>
      </c>
      <c r="AD1430" s="169" t="str">
        <f>IF(ISNUMBER($Q1430),INDEX($D$1:$D$3663,V1430,1),"")</f>
        <v/>
      </c>
      <c r="AE1430" s="59"/>
      <c r="AF1430" s="177" t="str">
        <f t="shared" si="274"/>
        <v/>
      </c>
      <c r="AG1430" s="178" t="s">
        <v>1403</v>
      </c>
      <c r="AH1430" s="59"/>
      <c r="AI1430" s="163" t="str">
        <f t="shared" si="275"/>
        <v/>
      </c>
      <c r="AJ1430" s="162" t="str">
        <f t="shared" si="266"/>
        <v/>
      </c>
      <c r="AK1430" s="119"/>
      <c r="AL1430" s="59" t="str">
        <f>IF(ISNUMBER($AJ1430),INDEX($Z$4:$AC$3663,$AJ1430,AL$3),"")</f>
        <v/>
      </c>
      <c r="AM1430" s="149" t="str">
        <f>IF(ISNUMBER($AJ1430),INDEX($Z$4:$AC$3663,$AJ1430,AM$3),"")</f>
        <v/>
      </c>
      <c r="AN1430" s="149" t="str">
        <f>IF(ISNUMBER($AJ1430),INDEX($Z$4:$AC$3663,$AJ1430,AN$3),"")</f>
        <v/>
      </c>
      <c r="AO1430" s="59"/>
      <c r="AP1430" s="59"/>
      <c r="AQ1430" s="166"/>
      <c r="AR1430" s="59"/>
      <c r="AS1430" s="59"/>
      <c r="AT1430" s="149"/>
      <c r="AU1430" s="149"/>
      <c r="AV1430" s="149"/>
      <c r="AW1430" s="149"/>
      <c r="AX1430" s="150"/>
      <c r="AY1430" s="151"/>
      <c r="AZ1430" s="59"/>
      <c r="BA1430" s="59"/>
      <c r="BB1430" s="59"/>
      <c r="BC1430" s="59"/>
      <c r="BD1430" s="59"/>
      <c r="BE1430" s="59"/>
      <c r="BF1430" s="43"/>
      <c r="BG1430" s="59"/>
      <c r="BH1430" s="59"/>
      <c r="BI1430" s="59"/>
      <c r="BJ1430" s="59"/>
      <c r="BK1430" s="59"/>
      <c r="BL1430" s="59"/>
      <c r="BM1430" s="59"/>
    </row>
    <row r="1431" spans="1:65" x14ac:dyDescent="0.25">
      <c r="A1431" s="82"/>
      <c r="B1431" s="122" t="s">
        <v>10</v>
      </c>
      <c r="C1431" s="122">
        <v>4347.5</v>
      </c>
      <c r="D1431" s="122">
        <v>35.106600026563903</v>
      </c>
      <c r="E1431" s="142">
        <f>IF(B1430=B1431,0,MAX(E$4:E1430)+1)</f>
        <v>0</v>
      </c>
      <c r="F1431" s="142">
        <f t="shared" si="276"/>
        <v>2</v>
      </c>
      <c r="G1431" s="142" t="str">
        <f t="shared" si="270"/>
        <v/>
      </c>
      <c r="H1431" s="142" t="str">
        <f t="shared" si="271"/>
        <v/>
      </c>
      <c r="I1431" s="59"/>
      <c r="J1431" s="104"/>
      <c r="K1431" s="59"/>
      <c r="L1431" s="59"/>
      <c r="M1431" s="59"/>
      <c r="N1431" s="44"/>
      <c r="O1431" s="44"/>
      <c r="P1431" s="44"/>
      <c r="Q1431" s="43" t="str">
        <f t="shared" si="268"/>
        <v/>
      </c>
      <c r="R1431" s="60" t="str">
        <f t="shared" si="267"/>
        <v/>
      </c>
      <c r="S1431" s="60" t="str">
        <f t="shared" si="267"/>
        <v/>
      </c>
      <c r="T1431" s="60" t="str">
        <f t="shared" si="267"/>
        <v/>
      </c>
      <c r="U1431" s="60" t="str">
        <f t="shared" si="267"/>
        <v/>
      </c>
      <c r="V1431" s="60" t="str">
        <f t="shared" si="267"/>
        <v/>
      </c>
      <c r="W1431" s="44"/>
      <c r="X1431" s="44" t="str">
        <f t="shared" si="272"/>
        <v/>
      </c>
      <c r="Y1431" s="142" t="str">
        <f t="shared" si="269"/>
        <v/>
      </c>
      <c r="Z1431" s="172" t="str">
        <f t="shared" si="273"/>
        <v/>
      </c>
      <c r="AA1431" s="169" t="str">
        <f>IF(ISNUMBER($Q1431),INDEX($D$1:$D$3663,S1431,1),"")</f>
        <v/>
      </c>
      <c r="AB1431" s="169" t="str">
        <f>IF(ISNUMBER($Q1431),INDEX($D$1:$D$3663,T1431,1),"")</f>
        <v/>
      </c>
      <c r="AC1431" s="169" t="str">
        <f>IF(ISNUMBER($Q1431),INDEX($D$1:$D$3663,U1431,1),"")</f>
        <v/>
      </c>
      <c r="AD1431" s="169" t="str">
        <f>IF(ISNUMBER($Q1431),INDEX($D$1:$D$3663,V1431,1),"")</f>
        <v/>
      </c>
      <c r="AE1431" s="59"/>
      <c r="AF1431" s="177" t="str">
        <f t="shared" si="274"/>
        <v/>
      </c>
      <c r="AG1431" s="178" t="s">
        <v>1403</v>
      </c>
      <c r="AH1431" s="59"/>
      <c r="AI1431" s="163" t="str">
        <f t="shared" si="275"/>
        <v/>
      </c>
      <c r="AJ1431" s="162" t="str">
        <f t="shared" si="266"/>
        <v/>
      </c>
      <c r="AK1431" s="119"/>
      <c r="AL1431" s="59" t="str">
        <f>IF(ISNUMBER($AJ1431),INDEX($Z$4:$AC$3663,$AJ1431,AL$3),"")</f>
        <v/>
      </c>
      <c r="AM1431" s="149" t="str">
        <f>IF(ISNUMBER($AJ1431),INDEX($Z$4:$AC$3663,$AJ1431,AM$3),"")</f>
        <v/>
      </c>
      <c r="AN1431" s="149" t="str">
        <f>IF(ISNUMBER($AJ1431),INDEX($Z$4:$AC$3663,$AJ1431,AN$3),"")</f>
        <v/>
      </c>
      <c r="AO1431" s="59"/>
      <c r="AP1431" s="59"/>
      <c r="AQ1431" s="166"/>
      <c r="AR1431" s="59"/>
      <c r="AS1431" s="59"/>
      <c r="AT1431" s="149"/>
      <c r="AU1431" s="149"/>
      <c r="AV1431" s="149"/>
      <c r="AW1431" s="149"/>
      <c r="AX1431" s="150"/>
      <c r="AY1431" s="151"/>
      <c r="AZ1431" s="59"/>
      <c r="BA1431" s="59"/>
      <c r="BB1431" s="59"/>
      <c r="BC1431" s="59"/>
      <c r="BD1431" s="59"/>
      <c r="BE1431" s="59"/>
      <c r="BF1431" s="43"/>
      <c r="BG1431" s="59"/>
      <c r="BH1431" s="59"/>
      <c r="BI1431" s="59"/>
      <c r="BJ1431" s="59"/>
      <c r="BK1431" s="59"/>
      <c r="BL1431" s="59"/>
      <c r="BM1431" s="59"/>
    </row>
    <row r="1432" spans="1:65" x14ac:dyDescent="0.25">
      <c r="A1432" s="82"/>
      <c r="B1432" s="122" t="s">
        <v>10</v>
      </c>
      <c r="C1432" s="122">
        <v>4348.5</v>
      </c>
      <c r="D1432" s="122">
        <v>34.949805007885999</v>
      </c>
      <c r="E1432" s="142">
        <f>IF(B1431=B1432,0,MAX(E$4:E1431)+1)</f>
        <v>0</v>
      </c>
      <c r="F1432" s="142">
        <f t="shared" si="276"/>
        <v>2</v>
      </c>
      <c r="G1432" s="142" t="str">
        <f t="shared" si="270"/>
        <v/>
      </c>
      <c r="H1432" s="142" t="str">
        <f t="shared" si="271"/>
        <v/>
      </c>
      <c r="I1432" s="59"/>
      <c r="J1432" s="104"/>
      <c r="K1432" s="59"/>
      <c r="L1432" s="59"/>
      <c r="M1432" s="59"/>
      <c r="N1432" s="44"/>
      <c r="O1432" s="44"/>
      <c r="P1432" s="44"/>
      <c r="Q1432" s="43" t="str">
        <f t="shared" si="268"/>
        <v/>
      </c>
      <c r="R1432" s="60" t="str">
        <f t="shared" si="267"/>
        <v/>
      </c>
      <c r="S1432" s="60" t="str">
        <f t="shared" si="267"/>
        <v/>
      </c>
      <c r="T1432" s="60" t="str">
        <f t="shared" si="267"/>
        <v/>
      </c>
      <c r="U1432" s="60" t="str">
        <f t="shared" si="267"/>
        <v/>
      </c>
      <c r="V1432" s="60" t="str">
        <f t="shared" si="267"/>
        <v/>
      </c>
      <c r="W1432" s="44"/>
      <c r="X1432" s="44" t="str">
        <f t="shared" si="272"/>
        <v/>
      </c>
      <c r="Y1432" s="142" t="str">
        <f t="shared" si="269"/>
        <v/>
      </c>
      <c r="Z1432" s="172" t="str">
        <f t="shared" si="273"/>
        <v/>
      </c>
      <c r="AA1432" s="169" t="str">
        <f>IF(ISNUMBER($Q1432),INDEX($D$1:$D$3663,S1432,1),"")</f>
        <v/>
      </c>
      <c r="AB1432" s="169" t="str">
        <f>IF(ISNUMBER($Q1432),INDEX($D$1:$D$3663,T1432,1),"")</f>
        <v/>
      </c>
      <c r="AC1432" s="169" t="str">
        <f>IF(ISNUMBER($Q1432),INDEX($D$1:$D$3663,U1432,1),"")</f>
        <v/>
      </c>
      <c r="AD1432" s="169" t="str">
        <f>IF(ISNUMBER($Q1432),INDEX($D$1:$D$3663,V1432,1),"")</f>
        <v/>
      </c>
      <c r="AE1432" s="59"/>
      <c r="AF1432" s="177" t="str">
        <f t="shared" si="274"/>
        <v/>
      </c>
      <c r="AG1432" s="178" t="s">
        <v>1403</v>
      </c>
      <c r="AH1432" s="59"/>
      <c r="AI1432" s="163" t="str">
        <f t="shared" si="275"/>
        <v/>
      </c>
      <c r="AJ1432" s="162" t="str">
        <f t="shared" si="266"/>
        <v/>
      </c>
      <c r="AK1432" s="119"/>
      <c r="AL1432" s="59" t="str">
        <f>IF(ISNUMBER($AJ1432),INDEX($Z$4:$AC$3663,$AJ1432,AL$3),"")</f>
        <v/>
      </c>
      <c r="AM1432" s="149" t="str">
        <f>IF(ISNUMBER($AJ1432),INDEX($Z$4:$AC$3663,$AJ1432,AM$3),"")</f>
        <v/>
      </c>
      <c r="AN1432" s="149" t="str">
        <f>IF(ISNUMBER($AJ1432),INDEX($Z$4:$AC$3663,$AJ1432,AN$3),"")</f>
        <v/>
      </c>
      <c r="AO1432" s="59"/>
      <c r="AP1432" s="59"/>
      <c r="AQ1432" s="166"/>
      <c r="AR1432" s="59"/>
      <c r="AS1432" s="59"/>
      <c r="AT1432" s="149"/>
      <c r="AU1432" s="149"/>
      <c r="AV1432" s="149"/>
      <c r="AW1432" s="149"/>
      <c r="AX1432" s="150"/>
      <c r="AY1432" s="151"/>
      <c r="AZ1432" s="59"/>
      <c r="BA1432" s="59"/>
      <c r="BB1432" s="59"/>
      <c r="BC1432" s="59"/>
      <c r="BD1432" s="59"/>
      <c r="BE1432" s="59"/>
      <c r="BF1432" s="43"/>
      <c r="BG1432" s="59"/>
      <c r="BH1432" s="59"/>
      <c r="BI1432" s="59"/>
      <c r="BJ1432" s="59"/>
      <c r="BK1432" s="59"/>
      <c r="BL1432" s="59"/>
      <c r="BM1432" s="59"/>
    </row>
    <row r="1433" spans="1:65" x14ac:dyDescent="0.25">
      <c r="A1433" s="82"/>
      <c r="B1433" s="122" t="s">
        <v>10</v>
      </c>
      <c r="C1433" s="122">
        <v>4349.5</v>
      </c>
      <c r="D1433" s="122">
        <v>35.075070574375303</v>
      </c>
      <c r="E1433" s="142">
        <f>IF(B1432=B1433,0,MAX(E$4:E1432)+1)</f>
        <v>0</v>
      </c>
      <c r="F1433" s="142">
        <f t="shared" si="276"/>
        <v>2</v>
      </c>
      <c r="G1433" s="142" t="str">
        <f t="shared" si="270"/>
        <v/>
      </c>
      <c r="H1433" s="142" t="str">
        <f t="shared" si="271"/>
        <v/>
      </c>
      <c r="I1433" s="59"/>
      <c r="J1433" s="104"/>
      <c r="K1433" s="59"/>
      <c r="L1433" s="59"/>
      <c r="M1433" s="59"/>
      <c r="N1433" s="44"/>
      <c r="O1433" s="44"/>
      <c r="P1433" s="44"/>
      <c r="Q1433" s="43" t="str">
        <f t="shared" si="268"/>
        <v/>
      </c>
      <c r="R1433" s="60" t="str">
        <f t="shared" ref="R1433:V1483" si="277">IF(ISNUMBER($Q1433),IF($Q1433=0,R1432,R1432+1),"")</f>
        <v/>
      </c>
      <c r="S1433" s="60" t="str">
        <f t="shared" si="277"/>
        <v/>
      </c>
      <c r="T1433" s="60" t="str">
        <f t="shared" si="277"/>
        <v/>
      </c>
      <c r="U1433" s="60" t="str">
        <f t="shared" si="277"/>
        <v/>
      </c>
      <c r="V1433" s="60" t="str">
        <f t="shared" si="277"/>
        <v/>
      </c>
      <c r="W1433" s="44"/>
      <c r="X1433" s="44" t="str">
        <f t="shared" si="272"/>
        <v/>
      </c>
      <c r="Y1433" s="142" t="str">
        <f t="shared" si="269"/>
        <v/>
      </c>
      <c r="Z1433" s="172" t="str">
        <f t="shared" si="273"/>
        <v/>
      </c>
      <c r="AA1433" s="169" t="str">
        <f>IF(ISNUMBER($Q1433),INDEX($D$1:$D$3663,S1433,1),"")</f>
        <v/>
      </c>
      <c r="AB1433" s="169" t="str">
        <f>IF(ISNUMBER($Q1433),INDEX($D$1:$D$3663,T1433,1),"")</f>
        <v/>
      </c>
      <c r="AC1433" s="169" t="str">
        <f>IF(ISNUMBER($Q1433),INDEX($D$1:$D$3663,U1433,1),"")</f>
        <v/>
      </c>
      <c r="AD1433" s="169" t="str">
        <f>IF(ISNUMBER($Q1433),INDEX($D$1:$D$3663,V1433,1),"")</f>
        <v/>
      </c>
      <c r="AE1433" s="59"/>
      <c r="AF1433" s="177" t="str">
        <f t="shared" si="274"/>
        <v/>
      </c>
      <c r="AG1433" s="178" t="s">
        <v>1403</v>
      </c>
      <c r="AH1433" s="59"/>
      <c r="AI1433" s="163" t="str">
        <f t="shared" si="275"/>
        <v/>
      </c>
      <c r="AJ1433" s="162" t="str">
        <f t="shared" si="266"/>
        <v/>
      </c>
      <c r="AK1433" s="119"/>
      <c r="AL1433" s="59" t="str">
        <f>IF(ISNUMBER($AJ1433),INDEX($Z$4:$AC$3663,$AJ1433,AL$3),"")</f>
        <v/>
      </c>
      <c r="AM1433" s="149" t="str">
        <f>IF(ISNUMBER($AJ1433),INDEX($Z$4:$AC$3663,$AJ1433,AM$3),"")</f>
        <v/>
      </c>
      <c r="AN1433" s="149" t="str">
        <f>IF(ISNUMBER($AJ1433),INDEX($Z$4:$AC$3663,$AJ1433,AN$3),"")</f>
        <v/>
      </c>
      <c r="AO1433" s="59"/>
      <c r="AP1433" s="59"/>
      <c r="AQ1433" s="166"/>
      <c r="AR1433" s="59"/>
      <c r="AS1433" s="59"/>
      <c r="AT1433" s="149"/>
      <c r="AU1433" s="149"/>
      <c r="AV1433" s="149"/>
      <c r="AW1433" s="149"/>
      <c r="AX1433" s="150"/>
      <c r="AY1433" s="151"/>
      <c r="AZ1433" s="59"/>
      <c r="BA1433" s="59"/>
      <c r="BB1433" s="59"/>
      <c r="BC1433" s="59"/>
      <c r="BD1433" s="59"/>
      <c r="BE1433" s="59"/>
      <c r="BF1433" s="43"/>
      <c r="BG1433" s="59"/>
      <c r="BH1433" s="59"/>
      <c r="BI1433" s="59"/>
      <c r="BJ1433" s="59"/>
      <c r="BK1433" s="59"/>
      <c r="BL1433" s="59"/>
      <c r="BM1433" s="59"/>
    </row>
    <row r="1434" spans="1:65" x14ac:dyDescent="0.25">
      <c r="A1434" s="82"/>
      <c r="B1434" s="122" t="s">
        <v>10</v>
      </c>
      <c r="C1434" s="122">
        <v>4350.5</v>
      </c>
      <c r="D1434" s="122">
        <v>35.161587560340699</v>
      </c>
      <c r="E1434" s="142">
        <f>IF(B1433=B1434,0,MAX(E$4:E1433)+1)</f>
        <v>0</v>
      </c>
      <c r="F1434" s="142">
        <f t="shared" si="276"/>
        <v>2</v>
      </c>
      <c r="G1434" s="142" t="str">
        <f t="shared" si="270"/>
        <v/>
      </c>
      <c r="H1434" s="142" t="str">
        <f t="shared" si="271"/>
        <v/>
      </c>
      <c r="I1434" s="59"/>
      <c r="J1434" s="104"/>
      <c r="K1434" s="59"/>
      <c r="L1434" s="59"/>
      <c r="M1434" s="59"/>
      <c r="N1434" s="44"/>
      <c r="O1434" s="44"/>
      <c r="P1434" s="44"/>
      <c r="Q1434" s="43" t="str">
        <f t="shared" si="268"/>
        <v/>
      </c>
      <c r="R1434" s="60" t="str">
        <f t="shared" si="277"/>
        <v/>
      </c>
      <c r="S1434" s="60" t="str">
        <f t="shared" si="277"/>
        <v/>
      </c>
      <c r="T1434" s="60" t="str">
        <f t="shared" si="277"/>
        <v/>
      </c>
      <c r="U1434" s="60" t="str">
        <f t="shared" si="277"/>
        <v/>
      </c>
      <c r="V1434" s="60" t="str">
        <f t="shared" si="277"/>
        <v/>
      </c>
      <c r="W1434" s="44"/>
      <c r="X1434" s="44" t="str">
        <f t="shared" si="272"/>
        <v/>
      </c>
      <c r="Y1434" s="142" t="str">
        <f t="shared" si="269"/>
        <v/>
      </c>
      <c r="Z1434" s="172" t="str">
        <f t="shared" si="273"/>
        <v/>
      </c>
      <c r="AA1434" s="169" t="str">
        <f>IF(ISNUMBER($Q1434),INDEX($D$1:$D$3663,S1434,1),"")</f>
        <v/>
      </c>
      <c r="AB1434" s="169" t="str">
        <f>IF(ISNUMBER($Q1434),INDEX($D$1:$D$3663,T1434,1),"")</f>
        <v/>
      </c>
      <c r="AC1434" s="169" t="str">
        <f>IF(ISNUMBER($Q1434),INDEX($D$1:$D$3663,U1434,1),"")</f>
        <v/>
      </c>
      <c r="AD1434" s="169" t="str">
        <f>IF(ISNUMBER($Q1434),INDEX($D$1:$D$3663,V1434,1),"")</f>
        <v/>
      </c>
      <c r="AE1434" s="59"/>
      <c r="AF1434" s="177" t="str">
        <f t="shared" si="274"/>
        <v/>
      </c>
      <c r="AG1434" s="178" t="s">
        <v>1403</v>
      </c>
      <c r="AH1434" s="59"/>
      <c r="AI1434" s="163" t="str">
        <f t="shared" si="275"/>
        <v/>
      </c>
      <c r="AJ1434" s="162" t="str">
        <f t="shared" si="266"/>
        <v/>
      </c>
      <c r="AK1434" s="119"/>
      <c r="AL1434" s="59" t="str">
        <f>IF(ISNUMBER($AJ1434),INDEX($Z$4:$AC$3663,$AJ1434,AL$3),"")</f>
        <v/>
      </c>
      <c r="AM1434" s="149" t="str">
        <f>IF(ISNUMBER($AJ1434),INDEX($Z$4:$AC$3663,$AJ1434,AM$3),"")</f>
        <v/>
      </c>
      <c r="AN1434" s="149" t="str">
        <f>IF(ISNUMBER($AJ1434),INDEX($Z$4:$AC$3663,$AJ1434,AN$3),"")</f>
        <v/>
      </c>
      <c r="AO1434" s="59"/>
      <c r="AP1434" s="59"/>
      <c r="AQ1434" s="166"/>
      <c r="AR1434" s="59"/>
      <c r="AS1434" s="59"/>
      <c r="AT1434" s="149"/>
      <c r="AU1434" s="149"/>
      <c r="AV1434" s="149"/>
      <c r="AW1434" s="149"/>
      <c r="AX1434" s="150"/>
      <c r="AY1434" s="151"/>
      <c r="AZ1434" s="59"/>
      <c r="BA1434" s="59"/>
      <c r="BB1434" s="59"/>
      <c r="BC1434" s="59"/>
      <c r="BD1434" s="59"/>
      <c r="BE1434" s="59"/>
      <c r="BF1434" s="43"/>
      <c r="BG1434" s="59"/>
      <c r="BH1434" s="59"/>
      <c r="BI1434" s="59"/>
      <c r="BJ1434" s="59"/>
      <c r="BK1434" s="59"/>
      <c r="BL1434" s="59"/>
      <c r="BM1434" s="59"/>
    </row>
    <row r="1435" spans="1:65" x14ac:dyDescent="0.25">
      <c r="A1435" s="82"/>
      <c r="B1435" s="122" t="s">
        <v>10</v>
      </c>
      <c r="C1435" s="122">
        <v>4351.5</v>
      </c>
      <c r="D1435" s="122">
        <v>35.177951504471103</v>
      </c>
      <c r="E1435" s="142">
        <f>IF(B1434=B1435,0,MAX(E$4:E1434)+1)</f>
        <v>0</v>
      </c>
      <c r="F1435" s="142">
        <f t="shared" si="276"/>
        <v>2</v>
      </c>
      <c r="G1435" s="142" t="str">
        <f t="shared" si="270"/>
        <v/>
      </c>
      <c r="H1435" s="142" t="str">
        <f t="shared" si="271"/>
        <v/>
      </c>
      <c r="I1435" s="59"/>
      <c r="J1435" s="104"/>
      <c r="K1435" s="59"/>
      <c r="L1435" s="59"/>
      <c r="M1435" s="59"/>
      <c r="N1435" s="44"/>
      <c r="O1435" s="44"/>
      <c r="P1435" s="44"/>
      <c r="Q1435" s="43" t="str">
        <f t="shared" si="268"/>
        <v/>
      </c>
      <c r="R1435" s="60" t="str">
        <f t="shared" si="277"/>
        <v/>
      </c>
      <c r="S1435" s="60" t="str">
        <f t="shared" si="277"/>
        <v/>
      </c>
      <c r="T1435" s="60" t="str">
        <f t="shared" si="277"/>
        <v/>
      </c>
      <c r="U1435" s="60" t="str">
        <f t="shared" si="277"/>
        <v/>
      </c>
      <c r="V1435" s="60" t="str">
        <f t="shared" si="277"/>
        <v/>
      </c>
      <c r="W1435" s="44"/>
      <c r="X1435" s="44" t="str">
        <f t="shared" si="272"/>
        <v/>
      </c>
      <c r="Y1435" s="142" t="str">
        <f t="shared" si="269"/>
        <v/>
      </c>
      <c r="Z1435" s="172" t="str">
        <f t="shared" si="273"/>
        <v/>
      </c>
      <c r="AA1435" s="169" t="str">
        <f>IF(ISNUMBER($Q1435),INDEX($D$1:$D$3663,S1435,1),"")</f>
        <v/>
      </c>
      <c r="AB1435" s="169" t="str">
        <f>IF(ISNUMBER($Q1435),INDEX($D$1:$D$3663,T1435,1),"")</f>
        <v/>
      </c>
      <c r="AC1435" s="169" t="str">
        <f>IF(ISNUMBER($Q1435),INDEX($D$1:$D$3663,U1435,1),"")</f>
        <v/>
      </c>
      <c r="AD1435" s="169" t="str">
        <f>IF(ISNUMBER($Q1435),INDEX($D$1:$D$3663,V1435,1),"")</f>
        <v/>
      </c>
      <c r="AE1435" s="59"/>
      <c r="AF1435" s="177" t="str">
        <f t="shared" si="274"/>
        <v/>
      </c>
      <c r="AG1435" s="178" t="s">
        <v>1403</v>
      </c>
      <c r="AH1435" s="59"/>
      <c r="AI1435" s="163" t="str">
        <f t="shared" si="275"/>
        <v/>
      </c>
      <c r="AJ1435" s="162" t="str">
        <f t="shared" si="266"/>
        <v/>
      </c>
      <c r="AK1435" s="119"/>
      <c r="AL1435" s="59" t="str">
        <f>IF(ISNUMBER($AJ1435),INDEX($Z$4:$AC$3663,$AJ1435,AL$3),"")</f>
        <v/>
      </c>
      <c r="AM1435" s="149" t="str">
        <f>IF(ISNUMBER($AJ1435),INDEX($Z$4:$AC$3663,$AJ1435,AM$3),"")</f>
        <v/>
      </c>
      <c r="AN1435" s="149" t="str">
        <f>IF(ISNUMBER($AJ1435),INDEX($Z$4:$AC$3663,$AJ1435,AN$3),"")</f>
        <v/>
      </c>
      <c r="AO1435" s="59"/>
      <c r="AP1435" s="59"/>
      <c r="AQ1435" s="166"/>
      <c r="AR1435" s="59"/>
      <c r="AS1435" s="59"/>
      <c r="AT1435" s="149"/>
      <c r="AU1435" s="149"/>
      <c r="AV1435" s="149"/>
      <c r="AW1435" s="149"/>
      <c r="AX1435" s="150"/>
      <c r="AY1435" s="151"/>
      <c r="AZ1435" s="59"/>
      <c r="BA1435" s="59"/>
      <c r="BB1435" s="59"/>
      <c r="BC1435" s="59"/>
      <c r="BD1435" s="59"/>
      <c r="BE1435" s="59"/>
      <c r="BF1435" s="43"/>
      <c r="BG1435" s="59"/>
      <c r="BH1435" s="59"/>
      <c r="BI1435" s="59"/>
      <c r="BJ1435" s="59"/>
      <c r="BK1435" s="59"/>
      <c r="BL1435" s="59"/>
      <c r="BM1435" s="59"/>
    </row>
    <row r="1436" spans="1:65" x14ac:dyDescent="0.25">
      <c r="A1436" s="82"/>
      <c r="B1436" s="122" t="s">
        <v>10</v>
      </c>
      <c r="C1436" s="122">
        <v>4352.5</v>
      </c>
      <c r="D1436" s="122">
        <v>35.312226898834403</v>
      </c>
      <c r="E1436" s="142">
        <f>IF(B1435=B1436,0,MAX(E$4:E1435)+1)</f>
        <v>0</v>
      </c>
      <c r="F1436" s="142">
        <f t="shared" si="276"/>
        <v>2</v>
      </c>
      <c r="G1436" s="142" t="str">
        <f t="shared" si="270"/>
        <v/>
      </c>
      <c r="H1436" s="142" t="str">
        <f t="shared" si="271"/>
        <v/>
      </c>
      <c r="I1436" s="59"/>
      <c r="J1436" s="104"/>
      <c r="K1436" s="59"/>
      <c r="L1436" s="59"/>
      <c r="M1436" s="59"/>
      <c r="N1436" s="44"/>
      <c r="O1436" s="44"/>
      <c r="P1436" s="44"/>
      <c r="Q1436" s="43" t="str">
        <f t="shared" si="268"/>
        <v/>
      </c>
      <c r="R1436" s="60" t="str">
        <f t="shared" si="277"/>
        <v/>
      </c>
      <c r="S1436" s="60" t="str">
        <f t="shared" si="277"/>
        <v/>
      </c>
      <c r="T1436" s="60" t="str">
        <f t="shared" si="277"/>
        <v/>
      </c>
      <c r="U1436" s="60" t="str">
        <f t="shared" si="277"/>
        <v/>
      </c>
      <c r="V1436" s="60" t="str">
        <f t="shared" si="277"/>
        <v/>
      </c>
      <c r="W1436" s="44"/>
      <c r="X1436" s="44" t="str">
        <f t="shared" si="272"/>
        <v/>
      </c>
      <c r="Y1436" s="142" t="str">
        <f t="shared" si="269"/>
        <v/>
      </c>
      <c r="Z1436" s="172" t="str">
        <f t="shared" si="273"/>
        <v/>
      </c>
      <c r="AA1436" s="169" t="str">
        <f>IF(ISNUMBER($Q1436),INDEX($D$1:$D$3663,S1436,1),"")</f>
        <v/>
      </c>
      <c r="AB1436" s="169" t="str">
        <f>IF(ISNUMBER($Q1436),INDEX($D$1:$D$3663,T1436,1),"")</f>
        <v/>
      </c>
      <c r="AC1436" s="169" t="str">
        <f>IF(ISNUMBER($Q1436),INDEX($D$1:$D$3663,U1436,1),"")</f>
        <v/>
      </c>
      <c r="AD1436" s="169" t="str">
        <f>IF(ISNUMBER($Q1436),INDEX($D$1:$D$3663,V1436,1),"")</f>
        <v/>
      </c>
      <c r="AE1436" s="59"/>
      <c r="AF1436" s="177" t="str">
        <f t="shared" si="274"/>
        <v/>
      </c>
      <c r="AG1436" s="178" t="s">
        <v>1403</v>
      </c>
      <c r="AH1436" s="59"/>
      <c r="AI1436" s="163" t="str">
        <f t="shared" si="275"/>
        <v/>
      </c>
      <c r="AJ1436" s="162" t="str">
        <f t="shared" si="266"/>
        <v/>
      </c>
      <c r="AK1436" s="119"/>
      <c r="AL1436" s="59" t="str">
        <f>IF(ISNUMBER($AJ1436),INDEX($Z$4:$AC$3663,$AJ1436,AL$3),"")</f>
        <v/>
      </c>
      <c r="AM1436" s="149" t="str">
        <f>IF(ISNUMBER($AJ1436),INDEX($Z$4:$AC$3663,$AJ1436,AM$3),"")</f>
        <v/>
      </c>
      <c r="AN1436" s="149" t="str">
        <f>IF(ISNUMBER($AJ1436),INDEX($Z$4:$AC$3663,$AJ1436,AN$3),"")</f>
        <v/>
      </c>
      <c r="AO1436" s="59"/>
      <c r="AP1436" s="59"/>
      <c r="AQ1436" s="166"/>
      <c r="AR1436" s="59"/>
      <c r="AS1436" s="59"/>
      <c r="AT1436" s="149"/>
      <c r="AU1436" s="149"/>
      <c r="AV1436" s="149"/>
      <c r="AW1436" s="149"/>
      <c r="AX1436" s="150"/>
      <c r="AY1436" s="151"/>
      <c r="AZ1436" s="59"/>
      <c r="BA1436" s="59"/>
      <c r="BB1436" s="59"/>
      <c r="BC1436" s="59"/>
      <c r="BD1436" s="59"/>
      <c r="BE1436" s="59"/>
      <c r="BF1436" s="43"/>
      <c r="BG1436" s="59"/>
      <c r="BH1436" s="59"/>
      <c r="BI1436" s="59"/>
      <c r="BJ1436" s="59"/>
      <c r="BK1436" s="59"/>
      <c r="BL1436" s="59"/>
      <c r="BM1436" s="59"/>
    </row>
    <row r="1437" spans="1:65" x14ac:dyDescent="0.25">
      <c r="A1437" s="82"/>
      <c r="B1437" s="122" t="s">
        <v>10</v>
      </c>
      <c r="C1437" s="122">
        <v>4353.5</v>
      </c>
      <c r="D1437" s="122">
        <v>34.881455702955201</v>
      </c>
      <c r="E1437" s="142">
        <f>IF(B1436=B1437,0,MAX(E$4:E1436)+1)</f>
        <v>0</v>
      </c>
      <c r="F1437" s="142">
        <f t="shared" si="276"/>
        <v>2</v>
      </c>
      <c r="G1437" s="142" t="str">
        <f t="shared" si="270"/>
        <v/>
      </c>
      <c r="H1437" s="142" t="str">
        <f t="shared" si="271"/>
        <v/>
      </c>
      <c r="I1437" s="59"/>
      <c r="J1437" s="104"/>
      <c r="K1437" s="59"/>
      <c r="L1437" s="59"/>
      <c r="M1437" s="59"/>
      <c r="N1437" s="44"/>
      <c r="O1437" s="44"/>
      <c r="P1437" s="44"/>
      <c r="Q1437" s="43" t="str">
        <f t="shared" si="268"/>
        <v/>
      </c>
      <c r="R1437" s="60" t="str">
        <f t="shared" si="277"/>
        <v/>
      </c>
      <c r="S1437" s="60" t="str">
        <f t="shared" si="277"/>
        <v/>
      </c>
      <c r="T1437" s="60" t="str">
        <f t="shared" si="277"/>
        <v/>
      </c>
      <c r="U1437" s="60" t="str">
        <f t="shared" si="277"/>
        <v/>
      </c>
      <c r="V1437" s="60" t="str">
        <f t="shared" si="277"/>
        <v/>
      </c>
      <c r="W1437" s="44"/>
      <c r="X1437" s="44" t="str">
        <f t="shared" si="272"/>
        <v/>
      </c>
      <c r="Y1437" s="142" t="str">
        <f t="shared" si="269"/>
        <v/>
      </c>
      <c r="Z1437" s="172" t="str">
        <f t="shared" si="273"/>
        <v/>
      </c>
      <c r="AA1437" s="169" t="str">
        <f>IF(ISNUMBER($Q1437),INDEX($D$1:$D$3663,S1437,1),"")</f>
        <v/>
      </c>
      <c r="AB1437" s="169" t="str">
        <f>IF(ISNUMBER($Q1437),INDEX($D$1:$D$3663,T1437,1),"")</f>
        <v/>
      </c>
      <c r="AC1437" s="169" t="str">
        <f>IF(ISNUMBER($Q1437),INDEX($D$1:$D$3663,U1437,1),"")</f>
        <v/>
      </c>
      <c r="AD1437" s="169" t="str">
        <f>IF(ISNUMBER($Q1437),INDEX($D$1:$D$3663,V1437,1),"")</f>
        <v/>
      </c>
      <c r="AE1437" s="59"/>
      <c r="AF1437" s="177" t="str">
        <f t="shared" si="274"/>
        <v/>
      </c>
      <c r="AG1437" s="178" t="s">
        <v>1403</v>
      </c>
      <c r="AH1437" s="59"/>
      <c r="AI1437" s="163" t="str">
        <f t="shared" si="275"/>
        <v/>
      </c>
      <c r="AJ1437" s="162" t="str">
        <f t="shared" ref="AJ1437:AJ1500" si="278">IF(AI1436=AI$2,AJ1436+AJ$2-1,IF(ISNUMBER(AI1437),AJ1436+AJ$2,""))</f>
        <v/>
      </c>
      <c r="AK1437" s="119"/>
      <c r="AL1437" s="59" t="str">
        <f>IF(ISNUMBER($AJ1437),INDEX($Z$4:$AC$3663,$AJ1437,AL$3),"")</f>
        <v/>
      </c>
      <c r="AM1437" s="149" t="str">
        <f>IF(ISNUMBER($AJ1437),INDEX($Z$4:$AC$3663,$AJ1437,AM$3),"")</f>
        <v/>
      </c>
      <c r="AN1437" s="149" t="str">
        <f>IF(ISNUMBER($AJ1437),INDEX($Z$4:$AC$3663,$AJ1437,AN$3),"")</f>
        <v/>
      </c>
      <c r="AO1437" s="59"/>
      <c r="AP1437" s="59"/>
      <c r="AQ1437" s="166"/>
      <c r="AR1437" s="59"/>
      <c r="AS1437" s="59"/>
      <c r="AT1437" s="149"/>
      <c r="AU1437" s="149"/>
      <c r="AV1437" s="149"/>
      <c r="AW1437" s="149"/>
      <c r="AX1437" s="150"/>
      <c r="AY1437" s="151"/>
      <c r="AZ1437" s="59"/>
      <c r="BA1437" s="59"/>
      <c r="BB1437" s="59"/>
      <c r="BC1437" s="59"/>
      <c r="BD1437" s="59"/>
      <c r="BE1437" s="59"/>
      <c r="BF1437" s="43"/>
      <c r="BG1437" s="59"/>
      <c r="BH1437" s="59"/>
      <c r="BI1437" s="59"/>
      <c r="BJ1437" s="59"/>
      <c r="BK1437" s="59"/>
      <c r="BL1437" s="59"/>
      <c r="BM1437" s="59"/>
    </row>
    <row r="1438" spans="1:65" x14ac:dyDescent="0.25">
      <c r="A1438" s="82"/>
      <c r="B1438" s="122" t="s">
        <v>10</v>
      </c>
      <c r="C1438" s="122">
        <v>4354.5</v>
      </c>
      <c r="D1438" s="122">
        <v>35.150278168960398</v>
      </c>
      <c r="E1438" s="142">
        <f>IF(B1437=B1438,0,MAX(E$4:E1437)+1)</f>
        <v>0</v>
      </c>
      <c r="F1438" s="142">
        <f t="shared" si="276"/>
        <v>2</v>
      </c>
      <c r="G1438" s="142" t="str">
        <f t="shared" si="270"/>
        <v/>
      </c>
      <c r="H1438" s="142" t="str">
        <f t="shared" si="271"/>
        <v/>
      </c>
      <c r="I1438" s="59"/>
      <c r="J1438" s="104"/>
      <c r="K1438" s="59"/>
      <c r="L1438" s="59"/>
      <c r="M1438" s="59"/>
      <c r="N1438" s="44"/>
      <c r="O1438" s="44"/>
      <c r="P1438" s="44"/>
      <c r="Q1438" s="43" t="str">
        <f t="shared" si="268"/>
        <v/>
      </c>
      <c r="R1438" s="60" t="str">
        <f t="shared" si="277"/>
        <v/>
      </c>
      <c r="S1438" s="60" t="str">
        <f t="shared" si="277"/>
        <v/>
      </c>
      <c r="T1438" s="60" t="str">
        <f t="shared" si="277"/>
        <v/>
      </c>
      <c r="U1438" s="60" t="str">
        <f t="shared" si="277"/>
        <v/>
      </c>
      <c r="V1438" s="60" t="str">
        <f t="shared" si="277"/>
        <v/>
      </c>
      <c r="W1438" s="44"/>
      <c r="X1438" s="44" t="str">
        <f t="shared" si="272"/>
        <v/>
      </c>
      <c r="Y1438" s="142" t="str">
        <f t="shared" si="269"/>
        <v/>
      </c>
      <c r="Z1438" s="172" t="str">
        <f t="shared" si="273"/>
        <v/>
      </c>
      <c r="AA1438" s="169" t="str">
        <f>IF(ISNUMBER($Q1438),INDEX($D$1:$D$3663,S1438,1),"")</f>
        <v/>
      </c>
      <c r="AB1438" s="169" t="str">
        <f>IF(ISNUMBER($Q1438),INDEX($D$1:$D$3663,T1438,1),"")</f>
        <v/>
      </c>
      <c r="AC1438" s="169" t="str">
        <f>IF(ISNUMBER($Q1438),INDEX($D$1:$D$3663,U1438,1),"")</f>
        <v/>
      </c>
      <c r="AD1438" s="169" t="str">
        <f>IF(ISNUMBER($Q1438),INDEX($D$1:$D$3663,V1438,1),"")</f>
        <v/>
      </c>
      <c r="AE1438" s="59"/>
      <c r="AF1438" s="177" t="str">
        <f t="shared" si="274"/>
        <v/>
      </c>
      <c r="AG1438" s="178" t="s">
        <v>1403</v>
      </c>
      <c r="AH1438" s="59"/>
      <c r="AI1438" s="163" t="str">
        <f t="shared" si="275"/>
        <v/>
      </c>
      <c r="AJ1438" s="162" t="str">
        <f t="shared" si="278"/>
        <v/>
      </c>
      <c r="AK1438" s="119"/>
      <c r="AL1438" s="59" t="str">
        <f>IF(ISNUMBER($AJ1438),INDEX($Z$4:$AC$3663,$AJ1438,AL$3),"")</f>
        <v/>
      </c>
      <c r="AM1438" s="149" t="str">
        <f>IF(ISNUMBER($AJ1438),INDEX($Z$4:$AC$3663,$AJ1438,AM$3),"")</f>
        <v/>
      </c>
      <c r="AN1438" s="149" t="str">
        <f>IF(ISNUMBER($AJ1438),INDEX($Z$4:$AC$3663,$AJ1438,AN$3),"")</f>
        <v/>
      </c>
      <c r="AO1438" s="59"/>
      <c r="AP1438" s="59"/>
      <c r="AQ1438" s="166"/>
      <c r="AR1438" s="59"/>
      <c r="AS1438" s="59"/>
      <c r="AT1438" s="149"/>
      <c r="AU1438" s="149"/>
      <c r="AV1438" s="149"/>
      <c r="AW1438" s="149"/>
      <c r="AX1438" s="150"/>
      <c r="AY1438" s="151"/>
      <c r="AZ1438" s="59"/>
      <c r="BA1438" s="59"/>
      <c r="BB1438" s="59"/>
      <c r="BC1438" s="59"/>
      <c r="BD1438" s="59"/>
      <c r="BE1438" s="59"/>
      <c r="BF1438" s="43"/>
      <c r="BG1438" s="59"/>
      <c r="BH1438" s="59"/>
      <c r="BI1438" s="59"/>
      <c r="BJ1438" s="59"/>
      <c r="BK1438" s="59"/>
      <c r="BL1438" s="59"/>
      <c r="BM1438" s="59"/>
    </row>
    <row r="1439" spans="1:65" x14ac:dyDescent="0.25">
      <c r="A1439" s="82"/>
      <c r="B1439" s="122" t="s">
        <v>10</v>
      </c>
      <c r="C1439" s="122">
        <v>4355.5</v>
      </c>
      <c r="D1439" s="122">
        <v>35.100026118312599</v>
      </c>
      <c r="E1439" s="142">
        <f>IF(B1438=B1439,0,MAX(E$4:E1438)+1)</f>
        <v>0</v>
      </c>
      <c r="F1439" s="142">
        <f t="shared" si="276"/>
        <v>2</v>
      </c>
      <c r="G1439" s="142" t="str">
        <f t="shared" si="270"/>
        <v/>
      </c>
      <c r="H1439" s="142" t="str">
        <f t="shared" si="271"/>
        <v/>
      </c>
      <c r="I1439" s="59"/>
      <c r="J1439" s="104"/>
      <c r="K1439" s="59"/>
      <c r="L1439" s="59"/>
      <c r="M1439" s="59"/>
      <c r="N1439" s="44"/>
      <c r="O1439" s="44"/>
      <c r="P1439" s="44"/>
      <c r="Q1439" s="43" t="str">
        <f t="shared" si="268"/>
        <v/>
      </c>
      <c r="R1439" s="60" t="str">
        <f t="shared" si="277"/>
        <v/>
      </c>
      <c r="S1439" s="60" t="str">
        <f t="shared" si="277"/>
        <v/>
      </c>
      <c r="T1439" s="60" t="str">
        <f t="shared" si="277"/>
        <v/>
      </c>
      <c r="U1439" s="60" t="str">
        <f t="shared" si="277"/>
        <v/>
      </c>
      <c r="V1439" s="60" t="str">
        <f t="shared" si="277"/>
        <v/>
      </c>
      <c r="W1439" s="44"/>
      <c r="X1439" s="44" t="str">
        <f t="shared" si="272"/>
        <v/>
      </c>
      <c r="Y1439" s="142" t="str">
        <f t="shared" si="269"/>
        <v/>
      </c>
      <c r="Z1439" s="172" t="str">
        <f t="shared" si="273"/>
        <v/>
      </c>
      <c r="AA1439" s="169" t="str">
        <f>IF(ISNUMBER($Q1439),INDEX($D$1:$D$3663,S1439,1),"")</f>
        <v/>
      </c>
      <c r="AB1439" s="169" t="str">
        <f>IF(ISNUMBER($Q1439),INDEX($D$1:$D$3663,T1439,1),"")</f>
        <v/>
      </c>
      <c r="AC1439" s="169" t="str">
        <f>IF(ISNUMBER($Q1439),INDEX($D$1:$D$3663,U1439,1),"")</f>
        <v/>
      </c>
      <c r="AD1439" s="169" t="str">
        <f>IF(ISNUMBER($Q1439),INDEX($D$1:$D$3663,V1439,1),"")</f>
        <v/>
      </c>
      <c r="AE1439" s="59"/>
      <c r="AF1439" s="177" t="str">
        <f t="shared" si="274"/>
        <v/>
      </c>
      <c r="AG1439" s="178" t="s">
        <v>1403</v>
      </c>
      <c r="AH1439" s="59"/>
      <c r="AI1439" s="163" t="str">
        <f t="shared" si="275"/>
        <v/>
      </c>
      <c r="AJ1439" s="162" t="str">
        <f t="shared" si="278"/>
        <v/>
      </c>
      <c r="AK1439" s="119"/>
      <c r="AL1439" s="59" t="str">
        <f>IF(ISNUMBER($AJ1439),INDEX($Z$4:$AC$3663,$AJ1439,AL$3),"")</f>
        <v/>
      </c>
      <c r="AM1439" s="149" t="str">
        <f>IF(ISNUMBER($AJ1439),INDEX($Z$4:$AC$3663,$AJ1439,AM$3),"")</f>
        <v/>
      </c>
      <c r="AN1439" s="149" t="str">
        <f>IF(ISNUMBER($AJ1439),INDEX($Z$4:$AC$3663,$AJ1439,AN$3),"")</f>
        <v/>
      </c>
      <c r="AO1439" s="59"/>
      <c r="AP1439" s="59"/>
      <c r="AQ1439" s="166"/>
      <c r="AR1439" s="59"/>
      <c r="AS1439" s="59"/>
      <c r="AT1439" s="149"/>
      <c r="AU1439" s="149"/>
      <c r="AV1439" s="149"/>
      <c r="AW1439" s="149"/>
      <c r="AX1439" s="150"/>
      <c r="AY1439" s="151"/>
      <c r="AZ1439" s="59"/>
      <c r="BA1439" s="59"/>
      <c r="BB1439" s="59"/>
      <c r="BC1439" s="59"/>
      <c r="BD1439" s="59"/>
      <c r="BE1439" s="59"/>
      <c r="BF1439" s="43"/>
      <c r="BG1439" s="59"/>
      <c r="BH1439" s="59"/>
      <c r="BI1439" s="59"/>
      <c r="BJ1439" s="59"/>
      <c r="BK1439" s="59"/>
      <c r="BL1439" s="59"/>
      <c r="BM1439" s="59"/>
    </row>
    <row r="1440" spans="1:65" x14ac:dyDescent="0.25">
      <c r="A1440" s="82"/>
      <c r="B1440" s="122" t="s">
        <v>10</v>
      </c>
      <c r="C1440" s="122">
        <v>4356.5</v>
      </c>
      <c r="D1440" s="122">
        <v>35.043676043263503</v>
      </c>
      <c r="E1440" s="142">
        <f>IF(B1439=B1440,0,MAX(E$4:E1439)+1)</f>
        <v>0</v>
      </c>
      <c r="F1440" s="142">
        <f t="shared" si="276"/>
        <v>2</v>
      </c>
      <c r="G1440" s="142" t="str">
        <f t="shared" si="270"/>
        <v/>
      </c>
      <c r="H1440" s="142" t="str">
        <f t="shared" si="271"/>
        <v/>
      </c>
      <c r="I1440" s="59"/>
      <c r="J1440" s="104"/>
      <c r="K1440" s="59"/>
      <c r="L1440" s="59"/>
      <c r="M1440" s="59"/>
      <c r="N1440" s="44"/>
      <c r="O1440" s="44"/>
      <c r="P1440" s="44"/>
      <c r="Q1440" s="43" t="str">
        <f t="shared" si="268"/>
        <v/>
      </c>
      <c r="R1440" s="60" t="str">
        <f t="shared" si="277"/>
        <v/>
      </c>
      <c r="S1440" s="60" t="str">
        <f t="shared" si="277"/>
        <v/>
      </c>
      <c r="T1440" s="60" t="str">
        <f t="shared" si="277"/>
        <v/>
      </c>
      <c r="U1440" s="60" t="str">
        <f t="shared" si="277"/>
        <v/>
      </c>
      <c r="V1440" s="60" t="str">
        <f t="shared" si="277"/>
        <v/>
      </c>
      <c r="W1440" s="44"/>
      <c r="X1440" s="44" t="str">
        <f t="shared" si="272"/>
        <v/>
      </c>
      <c r="Y1440" s="142" t="str">
        <f t="shared" si="269"/>
        <v/>
      </c>
      <c r="Z1440" s="172" t="str">
        <f t="shared" si="273"/>
        <v/>
      </c>
      <c r="AA1440" s="169" t="str">
        <f>IF(ISNUMBER($Q1440),INDEX($D$1:$D$3663,S1440,1),"")</f>
        <v/>
      </c>
      <c r="AB1440" s="169" t="str">
        <f>IF(ISNUMBER($Q1440),INDEX($D$1:$D$3663,T1440,1),"")</f>
        <v/>
      </c>
      <c r="AC1440" s="169" t="str">
        <f>IF(ISNUMBER($Q1440),INDEX($D$1:$D$3663,U1440,1),"")</f>
        <v/>
      </c>
      <c r="AD1440" s="169" t="str">
        <f>IF(ISNUMBER($Q1440),INDEX($D$1:$D$3663,V1440,1),"")</f>
        <v/>
      </c>
      <c r="AE1440" s="59"/>
      <c r="AF1440" s="177" t="str">
        <f t="shared" si="274"/>
        <v/>
      </c>
      <c r="AG1440" s="178" t="s">
        <v>1403</v>
      </c>
      <c r="AH1440" s="59"/>
      <c r="AI1440" s="163" t="str">
        <f t="shared" si="275"/>
        <v/>
      </c>
      <c r="AJ1440" s="162" t="str">
        <f t="shared" si="278"/>
        <v/>
      </c>
      <c r="AK1440" s="119"/>
      <c r="AL1440" s="59" t="str">
        <f>IF(ISNUMBER($AJ1440),INDEX($Z$4:$AC$3663,$AJ1440,AL$3),"")</f>
        <v/>
      </c>
      <c r="AM1440" s="149" t="str">
        <f>IF(ISNUMBER($AJ1440),INDEX($Z$4:$AC$3663,$AJ1440,AM$3),"")</f>
        <v/>
      </c>
      <c r="AN1440" s="149" t="str">
        <f>IF(ISNUMBER($AJ1440),INDEX($Z$4:$AC$3663,$AJ1440,AN$3),"")</f>
        <v/>
      </c>
      <c r="AO1440" s="59"/>
      <c r="AP1440" s="59"/>
      <c r="AQ1440" s="166"/>
      <c r="AR1440" s="59"/>
      <c r="AS1440" s="59"/>
      <c r="AT1440" s="149"/>
      <c r="AU1440" s="149"/>
      <c r="AV1440" s="149"/>
      <c r="AW1440" s="149"/>
      <c r="AX1440" s="150"/>
      <c r="AY1440" s="151"/>
      <c r="AZ1440" s="59"/>
      <c r="BA1440" s="59"/>
      <c r="BB1440" s="59"/>
      <c r="BC1440" s="59"/>
      <c r="BD1440" s="59"/>
      <c r="BE1440" s="59"/>
      <c r="BF1440" s="43"/>
      <c r="BG1440" s="59"/>
      <c r="BH1440" s="59"/>
      <c r="BI1440" s="59"/>
      <c r="BJ1440" s="59"/>
      <c r="BK1440" s="59"/>
      <c r="BL1440" s="59"/>
      <c r="BM1440" s="59"/>
    </row>
    <row r="1441" spans="1:65" x14ac:dyDescent="0.25">
      <c r="A1441" s="82"/>
      <c r="B1441" s="122" t="s">
        <v>10</v>
      </c>
      <c r="C1441" s="122">
        <v>4357.5</v>
      </c>
      <c r="D1441" s="122">
        <v>35.011026917159001</v>
      </c>
      <c r="E1441" s="142">
        <f>IF(B1440=B1441,0,MAX(E$4:E1440)+1)</f>
        <v>0</v>
      </c>
      <c r="F1441" s="142">
        <f t="shared" si="276"/>
        <v>2</v>
      </c>
      <c r="G1441" s="142" t="str">
        <f t="shared" si="270"/>
        <v/>
      </c>
      <c r="H1441" s="142" t="str">
        <f t="shared" si="271"/>
        <v/>
      </c>
      <c r="I1441" s="59"/>
      <c r="J1441" s="104"/>
      <c r="K1441" s="59"/>
      <c r="L1441" s="59"/>
      <c r="M1441" s="59"/>
      <c r="N1441" s="44"/>
      <c r="O1441" s="44"/>
      <c r="P1441" s="44"/>
      <c r="Q1441" s="43" t="str">
        <f t="shared" si="268"/>
        <v/>
      </c>
      <c r="R1441" s="60" t="str">
        <f t="shared" si="277"/>
        <v/>
      </c>
      <c r="S1441" s="60" t="str">
        <f t="shared" si="277"/>
        <v/>
      </c>
      <c r="T1441" s="60" t="str">
        <f t="shared" si="277"/>
        <v/>
      </c>
      <c r="U1441" s="60" t="str">
        <f t="shared" si="277"/>
        <v/>
      </c>
      <c r="V1441" s="60" t="str">
        <f t="shared" si="277"/>
        <v/>
      </c>
      <c r="W1441" s="44"/>
      <c r="X1441" s="44" t="str">
        <f t="shared" si="272"/>
        <v/>
      </c>
      <c r="Y1441" s="142" t="str">
        <f t="shared" si="269"/>
        <v/>
      </c>
      <c r="Z1441" s="172" t="str">
        <f t="shared" si="273"/>
        <v/>
      </c>
      <c r="AA1441" s="169" t="str">
        <f>IF(ISNUMBER($Q1441),INDEX($D$1:$D$3663,S1441,1),"")</f>
        <v/>
      </c>
      <c r="AB1441" s="169" t="str">
        <f>IF(ISNUMBER($Q1441),INDEX($D$1:$D$3663,T1441,1),"")</f>
        <v/>
      </c>
      <c r="AC1441" s="169" t="str">
        <f>IF(ISNUMBER($Q1441),INDEX($D$1:$D$3663,U1441,1),"")</f>
        <v/>
      </c>
      <c r="AD1441" s="169" t="str">
        <f>IF(ISNUMBER($Q1441),INDEX($D$1:$D$3663,V1441,1),"")</f>
        <v/>
      </c>
      <c r="AE1441" s="59"/>
      <c r="AF1441" s="177" t="str">
        <f t="shared" si="274"/>
        <v/>
      </c>
      <c r="AG1441" s="178" t="s">
        <v>1403</v>
      </c>
      <c r="AH1441" s="59"/>
      <c r="AI1441" s="163" t="str">
        <f t="shared" si="275"/>
        <v/>
      </c>
      <c r="AJ1441" s="162" t="str">
        <f t="shared" si="278"/>
        <v/>
      </c>
      <c r="AK1441" s="119"/>
      <c r="AL1441" s="59" t="str">
        <f>IF(ISNUMBER($AJ1441),INDEX($Z$4:$AC$3663,$AJ1441,AL$3),"")</f>
        <v/>
      </c>
      <c r="AM1441" s="149" t="str">
        <f>IF(ISNUMBER($AJ1441),INDEX($Z$4:$AC$3663,$AJ1441,AM$3),"")</f>
        <v/>
      </c>
      <c r="AN1441" s="149" t="str">
        <f>IF(ISNUMBER($AJ1441),INDEX($Z$4:$AC$3663,$AJ1441,AN$3),"")</f>
        <v/>
      </c>
      <c r="AO1441" s="59"/>
      <c r="AP1441" s="59"/>
      <c r="AQ1441" s="166"/>
      <c r="AR1441" s="59"/>
      <c r="AS1441" s="59"/>
      <c r="AT1441" s="149"/>
      <c r="AU1441" s="149"/>
      <c r="AV1441" s="149"/>
      <c r="AW1441" s="149"/>
      <c r="AX1441" s="150"/>
      <c r="AY1441" s="151"/>
      <c r="AZ1441" s="59"/>
      <c r="BA1441" s="59"/>
      <c r="BB1441" s="59"/>
      <c r="BC1441" s="59"/>
      <c r="BD1441" s="59"/>
      <c r="BE1441" s="59"/>
      <c r="BF1441" s="43"/>
      <c r="BG1441" s="59"/>
      <c r="BH1441" s="59"/>
      <c r="BI1441" s="59"/>
      <c r="BJ1441" s="59"/>
      <c r="BK1441" s="59"/>
      <c r="BL1441" s="59"/>
      <c r="BM1441" s="59"/>
    </row>
    <row r="1442" spans="1:65" x14ac:dyDescent="0.25">
      <c r="A1442" s="82"/>
      <c r="B1442" s="122" t="s">
        <v>10</v>
      </c>
      <c r="C1442" s="122">
        <v>4358.5</v>
      </c>
      <c r="D1442" s="122">
        <v>35.103779444722299</v>
      </c>
      <c r="E1442" s="142">
        <f>IF(B1441=B1442,0,MAX(E$4:E1441)+1)</f>
        <v>0</v>
      </c>
      <c r="F1442" s="142">
        <f t="shared" si="276"/>
        <v>2</v>
      </c>
      <c r="G1442" s="142" t="str">
        <f t="shared" si="270"/>
        <v/>
      </c>
      <c r="H1442" s="142" t="str">
        <f t="shared" si="271"/>
        <v/>
      </c>
      <c r="I1442" s="59"/>
      <c r="J1442" s="104"/>
      <c r="K1442" s="59"/>
      <c r="L1442" s="59"/>
      <c r="M1442" s="59"/>
      <c r="N1442" s="44"/>
      <c r="O1442" s="44"/>
      <c r="P1442" s="44"/>
      <c r="Q1442" s="43" t="str">
        <f t="shared" si="268"/>
        <v/>
      </c>
      <c r="R1442" s="60" t="str">
        <f t="shared" si="277"/>
        <v/>
      </c>
      <c r="S1442" s="60" t="str">
        <f t="shared" si="277"/>
        <v/>
      </c>
      <c r="T1442" s="60" t="str">
        <f t="shared" si="277"/>
        <v/>
      </c>
      <c r="U1442" s="60" t="str">
        <f t="shared" si="277"/>
        <v/>
      </c>
      <c r="V1442" s="60" t="str">
        <f t="shared" si="277"/>
        <v/>
      </c>
      <c r="W1442" s="44"/>
      <c r="X1442" s="44" t="str">
        <f t="shared" si="272"/>
        <v/>
      </c>
      <c r="Y1442" s="142" t="str">
        <f t="shared" si="269"/>
        <v/>
      </c>
      <c r="Z1442" s="172" t="str">
        <f t="shared" si="273"/>
        <v/>
      </c>
      <c r="AA1442" s="169" t="str">
        <f>IF(ISNUMBER($Q1442),INDEX($D$1:$D$3663,S1442,1),"")</f>
        <v/>
      </c>
      <c r="AB1442" s="169" t="str">
        <f>IF(ISNUMBER($Q1442),INDEX($D$1:$D$3663,T1442,1),"")</f>
        <v/>
      </c>
      <c r="AC1442" s="169" t="str">
        <f>IF(ISNUMBER($Q1442),INDEX($D$1:$D$3663,U1442,1),"")</f>
        <v/>
      </c>
      <c r="AD1442" s="169" t="str">
        <f>IF(ISNUMBER($Q1442),INDEX($D$1:$D$3663,V1442,1),"")</f>
        <v/>
      </c>
      <c r="AE1442" s="59"/>
      <c r="AF1442" s="177" t="str">
        <f t="shared" si="274"/>
        <v/>
      </c>
      <c r="AG1442" s="178" t="s">
        <v>1403</v>
      </c>
      <c r="AH1442" s="59"/>
      <c r="AI1442" s="163" t="str">
        <f t="shared" si="275"/>
        <v/>
      </c>
      <c r="AJ1442" s="162" t="str">
        <f t="shared" si="278"/>
        <v/>
      </c>
      <c r="AK1442" s="119"/>
      <c r="AL1442" s="59" t="str">
        <f>IF(ISNUMBER($AJ1442),INDEX($Z$4:$AC$3663,$AJ1442,AL$3),"")</f>
        <v/>
      </c>
      <c r="AM1442" s="149" t="str">
        <f>IF(ISNUMBER($AJ1442),INDEX($Z$4:$AC$3663,$AJ1442,AM$3),"")</f>
        <v/>
      </c>
      <c r="AN1442" s="149" t="str">
        <f>IF(ISNUMBER($AJ1442),INDEX($Z$4:$AC$3663,$AJ1442,AN$3),"")</f>
        <v/>
      </c>
      <c r="AO1442" s="59"/>
      <c r="AP1442" s="59"/>
      <c r="AQ1442" s="166"/>
      <c r="AR1442" s="59"/>
      <c r="AS1442" s="59"/>
      <c r="AT1442" s="149"/>
      <c r="AU1442" s="149"/>
      <c r="AV1442" s="149"/>
      <c r="AW1442" s="149"/>
      <c r="AX1442" s="150"/>
      <c r="AY1442" s="151"/>
      <c r="AZ1442" s="59"/>
      <c r="BA1442" s="59"/>
      <c r="BB1442" s="59"/>
      <c r="BC1442" s="59"/>
      <c r="BD1442" s="59"/>
      <c r="BE1442" s="59"/>
      <c r="BF1442" s="43"/>
      <c r="BG1442" s="59"/>
      <c r="BH1442" s="59"/>
      <c r="BI1442" s="59"/>
      <c r="BJ1442" s="59"/>
      <c r="BK1442" s="59"/>
      <c r="BL1442" s="59"/>
      <c r="BM1442" s="59"/>
    </row>
    <row r="1443" spans="1:65" x14ac:dyDescent="0.25">
      <c r="A1443" s="82"/>
      <c r="B1443" s="122" t="s">
        <v>10</v>
      </c>
      <c r="C1443" s="122">
        <v>4359.5</v>
      </c>
      <c r="D1443" s="122">
        <v>34.837101009903698</v>
      </c>
      <c r="E1443" s="142">
        <f>IF(B1442=B1443,0,MAX(E$4:E1442)+1)</f>
        <v>0</v>
      </c>
      <c r="F1443" s="142">
        <f t="shared" si="276"/>
        <v>2</v>
      </c>
      <c r="G1443" s="142" t="str">
        <f t="shared" si="270"/>
        <v/>
      </c>
      <c r="H1443" s="142" t="str">
        <f t="shared" si="271"/>
        <v/>
      </c>
      <c r="I1443" s="59"/>
      <c r="J1443" s="104"/>
      <c r="K1443" s="59"/>
      <c r="L1443" s="59"/>
      <c r="M1443" s="59"/>
      <c r="N1443" s="44"/>
      <c r="O1443" s="44"/>
      <c r="P1443" s="44"/>
      <c r="Q1443" s="43" t="str">
        <f t="shared" si="268"/>
        <v/>
      </c>
      <c r="R1443" s="60" t="str">
        <f t="shared" si="277"/>
        <v/>
      </c>
      <c r="S1443" s="60" t="str">
        <f t="shared" si="277"/>
        <v/>
      </c>
      <c r="T1443" s="60" t="str">
        <f t="shared" si="277"/>
        <v/>
      </c>
      <c r="U1443" s="60" t="str">
        <f t="shared" si="277"/>
        <v/>
      </c>
      <c r="V1443" s="60" t="str">
        <f t="shared" si="277"/>
        <v/>
      </c>
      <c r="W1443" s="44"/>
      <c r="X1443" s="44" t="str">
        <f t="shared" si="272"/>
        <v/>
      </c>
      <c r="Y1443" s="142" t="str">
        <f t="shared" si="269"/>
        <v/>
      </c>
      <c r="Z1443" s="172" t="str">
        <f t="shared" si="273"/>
        <v/>
      </c>
      <c r="AA1443" s="169" t="str">
        <f>IF(ISNUMBER($Q1443),INDEX($D$1:$D$3663,S1443,1),"")</f>
        <v/>
      </c>
      <c r="AB1443" s="169" t="str">
        <f>IF(ISNUMBER($Q1443),INDEX($D$1:$D$3663,T1443,1),"")</f>
        <v/>
      </c>
      <c r="AC1443" s="169" t="str">
        <f>IF(ISNUMBER($Q1443),INDEX($D$1:$D$3663,U1443,1),"")</f>
        <v/>
      </c>
      <c r="AD1443" s="169" t="str">
        <f>IF(ISNUMBER($Q1443),INDEX($D$1:$D$3663,V1443,1),"")</f>
        <v/>
      </c>
      <c r="AE1443" s="59"/>
      <c r="AF1443" s="177" t="str">
        <f t="shared" si="274"/>
        <v/>
      </c>
      <c r="AG1443" s="178" t="s">
        <v>1403</v>
      </c>
      <c r="AH1443" s="59"/>
      <c r="AI1443" s="163" t="str">
        <f t="shared" si="275"/>
        <v/>
      </c>
      <c r="AJ1443" s="162" t="str">
        <f t="shared" si="278"/>
        <v/>
      </c>
      <c r="AK1443" s="119"/>
      <c r="AL1443" s="59" t="str">
        <f>IF(ISNUMBER($AJ1443),INDEX($Z$4:$AC$3663,$AJ1443,AL$3),"")</f>
        <v/>
      </c>
      <c r="AM1443" s="149" t="str">
        <f>IF(ISNUMBER($AJ1443),INDEX($Z$4:$AC$3663,$AJ1443,AM$3),"")</f>
        <v/>
      </c>
      <c r="AN1443" s="149" t="str">
        <f>IF(ISNUMBER($AJ1443),INDEX($Z$4:$AC$3663,$AJ1443,AN$3),"")</f>
        <v/>
      </c>
      <c r="AO1443" s="59"/>
      <c r="AP1443" s="59"/>
      <c r="AQ1443" s="166"/>
      <c r="AR1443" s="59"/>
      <c r="AS1443" s="59"/>
      <c r="AT1443" s="149"/>
      <c r="AU1443" s="149"/>
      <c r="AV1443" s="149"/>
      <c r="AW1443" s="149"/>
      <c r="AX1443" s="150"/>
      <c r="AY1443" s="151"/>
      <c r="AZ1443" s="59"/>
      <c r="BA1443" s="59"/>
      <c r="BB1443" s="59"/>
      <c r="BC1443" s="59"/>
      <c r="BD1443" s="59"/>
      <c r="BE1443" s="59"/>
      <c r="BF1443" s="43"/>
      <c r="BG1443" s="59"/>
      <c r="BH1443" s="59"/>
      <c r="BI1443" s="59"/>
      <c r="BJ1443" s="59"/>
      <c r="BK1443" s="59"/>
      <c r="BL1443" s="59"/>
      <c r="BM1443" s="59"/>
    </row>
    <row r="1444" spans="1:65" x14ac:dyDescent="0.25">
      <c r="A1444" s="82"/>
      <c r="B1444" s="122" t="s">
        <v>10</v>
      </c>
      <c r="C1444" s="122">
        <v>4360.5</v>
      </c>
      <c r="D1444" s="122">
        <v>34.906308270755503</v>
      </c>
      <c r="E1444" s="142">
        <f>IF(B1443=B1444,0,MAX(E$4:E1443)+1)</f>
        <v>0</v>
      </c>
      <c r="F1444" s="142">
        <f t="shared" si="276"/>
        <v>2</v>
      </c>
      <c r="G1444" s="142" t="str">
        <f t="shared" si="270"/>
        <v/>
      </c>
      <c r="H1444" s="142" t="str">
        <f t="shared" si="271"/>
        <v/>
      </c>
      <c r="I1444" s="59"/>
      <c r="J1444" s="104"/>
      <c r="K1444" s="59"/>
      <c r="L1444" s="59"/>
      <c r="M1444" s="59"/>
      <c r="N1444" s="44"/>
      <c r="O1444" s="44"/>
      <c r="P1444" s="44"/>
      <c r="Q1444" s="43" t="str">
        <f t="shared" si="268"/>
        <v/>
      </c>
      <c r="R1444" s="60" t="str">
        <f t="shared" si="277"/>
        <v/>
      </c>
      <c r="S1444" s="60" t="str">
        <f t="shared" si="277"/>
        <v/>
      </c>
      <c r="T1444" s="60" t="str">
        <f t="shared" si="277"/>
        <v/>
      </c>
      <c r="U1444" s="60" t="str">
        <f t="shared" si="277"/>
        <v/>
      </c>
      <c r="V1444" s="60" t="str">
        <f t="shared" si="277"/>
        <v/>
      </c>
      <c r="W1444" s="44"/>
      <c r="X1444" s="44" t="str">
        <f t="shared" si="272"/>
        <v/>
      </c>
      <c r="Y1444" s="142" t="str">
        <f t="shared" si="269"/>
        <v/>
      </c>
      <c r="Z1444" s="172" t="str">
        <f t="shared" si="273"/>
        <v/>
      </c>
      <c r="AA1444" s="169" t="str">
        <f>IF(ISNUMBER($Q1444),INDEX($D$1:$D$3663,S1444,1),"")</f>
        <v/>
      </c>
      <c r="AB1444" s="169" t="str">
        <f>IF(ISNUMBER($Q1444),INDEX($D$1:$D$3663,T1444,1),"")</f>
        <v/>
      </c>
      <c r="AC1444" s="169" t="str">
        <f>IF(ISNUMBER($Q1444),INDEX($D$1:$D$3663,U1444,1),"")</f>
        <v/>
      </c>
      <c r="AD1444" s="169" t="str">
        <f>IF(ISNUMBER($Q1444),INDEX($D$1:$D$3663,V1444,1),"")</f>
        <v/>
      </c>
      <c r="AE1444" s="59"/>
      <c r="AF1444" s="177" t="str">
        <f t="shared" si="274"/>
        <v/>
      </c>
      <c r="AG1444" s="178" t="s">
        <v>1403</v>
      </c>
      <c r="AH1444" s="59"/>
      <c r="AI1444" s="163" t="str">
        <f t="shared" si="275"/>
        <v/>
      </c>
      <c r="AJ1444" s="162" t="str">
        <f t="shared" si="278"/>
        <v/>
      </c>
      <c r="AK1444" s="119"/>
      <c r="AL1444" s="59" t="str">
        <f>IF(ISNUMBER($AJ1444),INDEX($Z$4:$AC$3663,$AJ1444,AL$3),"")</f>
        <v/>
      </c>
      <c r="AM1444" s="149" t="str">
        <f>IF(ISNUMBER($AJ1444),INDEX($Z$4:$AC$3663,$AJ1444,AM$3),"")</f>
        <v/>
      </c>
      <c r="AN1444" s="149" t="str">
        <f>IF(ISNUMBER($AJ1444),INDEX($Z$4:$AC$3663,$AJ1444,AN$3),"")</f>
        <v/>
      </c>
      <c r="AO1444" s="59"/>
      <c r="AP1444" s="59"/>
      <c r="AQ1444" s="166"/>
      <c r="AR1444" s="59"/>
      <c r="AS1444" s="59"/>
      <c r="AT1444" s="149"/>
      <c r="AU1444" s="149"/>
      <c r="AV1444" s="149"/>
      <c r="AW1444" s="149"/>
      <c r="AX1444" s="150"/>
      <c r="AY1444" s="151"/>
      <c r="AZ1444" s="59"/>
      <c r="BA1444" s="59"/>
      <c r="BB1444" s="59"/>
      <c r="BC1444" s="59"/>
      <c r="BD1444" s="59"/>
      <c r="BE1444" s="59"/>
      <c r="BF1444" s="43"/>
      <c r="BG1444" s="59"/>
      <c r="BH1444" s="59"/>
      <c r="BI1444" s="59"/>
      <c r="BJ1444" s="59"/>
      <c r="BK1444" s="59"/>
      <c r="BL1444" s="59"/>
      <c r="BM1444" s="59"/>
    </row>
    <row r="1445" spans="1:65" x14ac:dyDescent="0.25">
      <c r="A1445" s="82"/>
      <c r="B1445" s="122" t="s">
        <v>10</v>
      </c>
      <c r="C1445" s="122">
        <v>4361.5</v>
      </c>
      <c r="D1445" s="122">
        <v>35.012411324522603</v>
      </c>
      <c r="E1445" s="142">
        <f>IF(B1444=B1445,0,MAX(E$4:E1444)+1)</f>
        <v>0</v>
      </c>
      <c r="F1445" s="142">
        <f t="shared" si="276"/>
        <v>2</v>
      </c>
      <c r="G1445" s="142" t="str">
        <f t="shared" si="270"/>
        <v/>
      </c>
      <c r="H1445" s="142" t="str">
        <f t="shared" si="271"/>
        <v/>
      </c>
      <c r="I1445" s="59"/>
      <c r="J1445" s="104"/>
      <c r="K1445" s="59"/>
      <c r="L1445" s="59"/>
      <c r="M1445" s="59"/>
      <c r="N1445" s="44"/>
      <c r="O1445" s="44"/>
      <c r="P1445" s="44"/>
      <c r="Q1445" s="43" t="str">
        <f t="shared" si="268"/>
        <v/>
      </c>
      <c r="R1445" s="60" t="str">
        <f t="shared" si="277"/>
        <v/>
      </c>
      <c r="S1445" s="60" t="str">
        <f t="shared" si="277"/>
        <v/>
      </c>
      <c r="T1445" s="60" t="str">
        <f t="shared" si="277"/>
        <v/>
      </c>
      <c r="U1445" s="60" t="str">
        <f t="shared" si="277"/>
        <v/>
      </c>
      <c r="V1445" s="60" t="str">
        <f t="shared" si="277"/>
        <v/>
      </c>
      <c r="W1445" s="44"/>
      <c r="X1445" s="44" t="str">
        <f t="shared" si="272"/>
        <v/>
      </c>
      <c r="Y1445" s="142" t="str">
        <f t="shared" si="269"/>
        <v/>
      </c>
      <c r="Z1445" s="172" t="str">
        <f t="shared" si="273"/>
        <v/>
      </c>
      <c r="AA1445" s="169" t="str">
        <f>IF(ISNUMBER($Q1445),INDEX($D$1:$D$3663,S1445,1),"")</f>
        <v/>
      </c>
      <c r="AB1445" s="169" t="str">
        <f>IF(ISNUMBER($Q1445),INDEX($D$1:$D$3663,T1445,1),"")</f>
        <v/>
      </c>
      <c r="AC1445" s="169" t="str">
        <f>IF(ISNUMBER($Q1445),INDEX($D$1:$D$3663,U1445,1),"")</f>
        <v/>
      </c>
      <c r="AD1445" s="169" t="str">
        <f>IF(ISNUMBER($Q1445),INDEX($D$1:$D$3663,V1445,1),"")</f>
        <v/>
      </c>
      <c r="AE1445" s="59"/>
      <c r="AF1445" s="177" t="str">
        <f t="shared" si="274"/>
        <v/>
      </c>
      <c r="AG1445" s="178" t="s">
        <v>1403</v>
      </c>
      <c r="AH1445" s="59"/>
      <c r="AI1445" s="163" t="str">
        <f t="shared" si="275"/>
        <v/>
      </c>
      <c r="AJ1445" s="162" t="str">
        <f t="shared" si="278"/>
        <v/>
      </c>
      <c r="AK1445" s="119"/>
      <c r="AL1445" s="59" t="str">
        <f>IF(ISNUMBER($AJ1445),INDEX($Z$4:$AC$3663,$AJ1445,AL$3),"")</f>
        <v/>
      </c>
      <c r="AM1445" s="149" t="str">
        <f>IF(ISNUMBER($AJ1445),INDEX($Z$4:$AC$3663,$AJ1445,AM$3),"")</f>
        <v/>
      </c>
      <c r="AN1445" s="149" t="str">
        <f>IF(ISNUMBER($AJ1445),INDEX($Z$4:$AC$3663,$AJ1445,AN$3),"")</f>
        <v/>
      </c>
      <c r="AO1445" s="59"/>
      <c r="AP1445" s="59"/>
      <c r="AQ1445" s="166"/>
      <c r="AR1445" s="59"/>
      <c r="AS1445" s="59"/>
      <c r="AT1445" s="149"/>
      <c r="AU1445" s="149"/>
      <c r="AV1445" s="149"/>
      <c r="AW1445" s="149"/>
      <c r="AX1445" s="150"/>
      <c r="AY1445" s="151"/>
      <c r="AZ1445" s="59"/>
      <c r="BA1445" s="59"/>
      <c r="BB1445" s="59"/>
      <c r="BC1445" s="59"/>
      <c r="BD1445" s="59"/>
      <c r="BE1445" s="59"/>
      <c r="BF1445" s="43"/>
      <c r="BG1445" s="59"/>
      <c r="BH1445" s="59"/>
      <c r="BI1445" s="59"/>
      <c r="BJ1445" s="59"/>
      <c r="BK1445" s="59"/>
      <c r="BL1445" s="59"/>
      <c r="BM1445" s="59"/>
    </row>
    <row r="1446" spans="1:65" x14ac:dyDescent="0.25">
      <c r="A1446" s="82"/>
      <c r="B1446" s="122" t="s">
        <v>10</v>
      </c>
      <c r="C1446" s="122">
        <v>4362.5</v>
      </c>
      <c r="D1446" s="122">
        <v>34.999181649389399</v>
      </c>
      <c r="E1446" s="142">
        <f>IF(B1445=B1446,0,MAX(E$4:E1445)+1)</f>
        <v>0</v>
      </c>
      <c r="F1446" s="142">
        <f t="shared" si="276"/>
        <v>2</v>
      </c>
      <c r="G1446" s="142" t="str">
        <f t="shared" si="270"/>
        <v/>
      </c>
      <c r="H1446" s="142" t="str">
        <f t="shared" si="271"/>
        <v/>
      </c>
      <c r="I1446" s="59"/>
      <c r="J1446" s="104"/>
      <c r="K1446" s="59"/>
      <c r="L1446" s="59"/>
      <c r="M1446" s="59"/>
      <c r="N1446" s="44"/>
      <c r="O1446" s="44"/>
      <c r="P1446" s="44"/>
      <c r="Q1446" s="43" t="str">
        <f t="shared" si="268"/>
        <v/>
      </c>
      <c r="R1446" s="60" t="str">
        <f t="shared" si="277"/>
        <v/>
      </c>
      <c r="S1446" s="60" t="str">
        <f t="shared" si="277"/>
        <v/>
      </c>
      <c r="T1446" s="60" t="str">
        <f t="shared" si="277"/>
        <v/>
      </c>
      <c r="U1446" s="60" t="str">
        <f t="shared" si="277"/>
        <v/>
      </c>
      <c r="V1446" s="60" t="str">
        <f t="shared" si="277"/>
        <v/>
      </c>
      <c r="W1446" s="44"/>
      <c r="X1446" s="44" t="str">
        <f t="shared" si="272"/>
        <v/>
      </c>
      <c r="Y1446" s="142" t="str">
        <f t="shared" si="269"/>
        <v/>
      </c>
      <c r="Z1446" s="172" t="str">
        <f t="shared" si="273"/>
        <v/>
      </c>
      <c r="AA1446" s="169" t="str">
        <f>IF(ISNUMBER($Q1446),INDEX($D$1:$D$3663,S1446,1),"")</f>
        <v/>
      </c>
      <c r="AB1446" s="169" t="str">
        <f>IF(ISNUMBER($Q1446),INDEX($D$1:$D$3663,T1446,1),"")</f>
        <v/>
      </c>
      <c r="AC1446" s="169" t="str">
        <f>IF(ISNUMBER($Q1446),INDEX($D$1:$D$3663,U1446,1),"")</f>
        <v/>
      </c>
      <c r="AD1446" s="169" t="str">
        <f>IF(ISNUMBER($Q1446),INDEX($D$1:$D$3663,V1446,1),"")</f>
        <v/>
      </c>
      <c r="AE1446" s="59"/>
      <c r="AF1446" s="177" t="str">
        <f t="shared" si="274"/>
        <v/>
      </c>
      <c r="AG1446" s="178" t="s">
        <v>1403</v>
      </c>
      <c r="AH1446" s="59"/>
      <c r="AI1446" s="163" t="str">
        <f t="shared" si="275"/>
        <v/>
      </c>
      <c r="AJ1446" s="162" t="str">
        <f t="shared" si="278"/>
        <v/>
      </c>
      <c r="AK1446" s="119"/>
      <c r="AL1446" s="59" t="str">
        <f>IF(ISNUMBER($AJ1446),INDEX($Z$4:$AC$3663,$AJ1446,AL$3),"")</f>
        <v/>
      </c>
      <c r="AM1446" s="149" t="str">
        <f>IF(ISNUMBER($AJ1446),INDEX($Z$4:$AC$3663,$AJ1446,AM$3),"")</f>
        <v/>
      </c>
      <c r="AN1446" s="149" t="str">
        <f>IF(ISNUMBER($AJ1446),INDEX($Z$4:$AC$3663,$AJ1446,AN$3),"")</f>
        <v/>
      </c>
      <c r="AO1446" s="59"/>
      <c r="AP1446" s="59"/>
      <c r="AQ1446" s="166"/>
      <c r="AR1446" s="59"/>
      <c r="AS1446" s="59"/>
      <c r="AT1446" s="149"/>
      <c r="AU1446" s="149"/>
      <c r="AV1446" s="149"/>
      <c r="AW1446" s="149"/>
      <c r="AX1446" s="150"/>
      <c r="AY1446" s="151"/>
      <c r="AZ1446" s="59"/>
      <c r="BA1446" s="59"/>
      <c r="BB1446" s="59"/>
      <c r="BC1446" s="59"/>
      <c r="BD1446" s="59"/>
      <c r="BE1446" s="59"/>
      <c r="BF1446" s="43"/>
      <c r="BG1446" s="59"/>
      <c r="BH1446" s="59"/>
      <c r="BI1446" s="59"/>
      <c r="BJ1446" s="59"/>
      <c r="BK1446" s="59"/>
      <c r="BL1446" s="59"/>
      <c r="BM1446" s="59"/>
    </row>
    <row r="1447" spans="1:65" x14ac:dyDescent="0.25">
      <c r="A1447" s="82"/>
      <c r="B1447" s="122" t="s">
        <v>10</v>
      </c>
      <c r="C1447" s="122">
        <v>4363.5</v>
      </c>
      <c r="D1447" s="122">
        <v>35.126965227029302</v>
      </c>
      <c r="E1447" s="142">
        <f>IF(B1446=B1447,0,MAX(E$4:E1446)+1)</f>
        <v>0</v>
      </c>
      <c r="F1447" s="142">
        <f t="shared" si="276"/>
        <v>2</v>
      </c>
      <c r="G1447" s="142" t="str">
        <f t="shared" si="270"/>
        <v/>
      </c>
      <c r="H1447" s="142" t="str">
        <f t="shared" si="271"/>
        <v/>
      </c>
      <c r="I1447" s="59"/>
      <c r="J1447" s="104"/>
      <c r="K1447" s="59"/>
      <c r="L1447" s="59"/>
      <c r="M1447" s="59"/>
      <c r="N1447" s="44"/>
      <c r="O1447" s="44"/>
      <c r="P1447" s="44"/>
      <c r="Q1447" s="43" t="str">
        <f t="shared" si="268"/>
        <v/>
      </c>
      <c r="R1447" s="60" t="str">
        <f t="shared" si="277"/>
        <v/>
      </c>
      <c r="S1447" s="60" t="str">
        <f t="shared" si="277"/>
        <v/>
      </c>
      <c r="T1447" s="60" t="str">
        <f t="shared" si="277"/>
        <v/>
      </c>
      <c r="U1447" s="60" t="str">
        <f t="shared" si="277"/>
        <v/>
      </c>
      <c r="V1447" s="60" t="str">
        <f t="shared" si="277"/>
        <v/>
      </c>
      <c r="W1447" s="44"/>
      <c r="X1447" s="44" t="str">
        <f t="shared" si="272"/>
        <v/>
      </c>
      <c r="Y1447" s="142" t="str">
        <f t="shared" si="269"/>
        <v/>
      </c>
      <c r="Z1447" s="172" t="str">
        <f t="shared" si="273"/>
        <v/>
      </c>
      <c r="AA1447" s="169" t="str">
        <f>IF(ISNUMBER($Q1447),INDEX($D$1:$D$3663,S1447,1),"")</f>
        <v/>
      </c>
      <c r="AB1447" s="169" t="str">
        <f>IF(ISNUMBER($Q1447),INDEX($D$1:$D$3663,T1447,1),"")</f>
        <v/>
      </c>
      <c r="AC1447" s="169" t="str">
        <f>IF(ISNUMBER($Q1447),INDEX($D$1:$D$3663,U1447,1),"")</f>
        <v/>
      </c>
      <c r="AD1447" s="169" t="str">
        <f>IF(ISNUMBER($Q1447),INDEX($D$1:$D$3663,V1447,1),"")</f>
        <v/>
      </c>
      <c r="AE1447" s="59"/>
      <c r="AF1447" s="177" t="str">
        <f t="shared" si="274"/>
        <v/>
      </c>
      <c r="AG1447" s="178" t="s">
        <v>1403</v>
      </c>
      <c r="AH1447" s="59"/>
      <c r="AI1447" s="163" t="str">
        <f t="shared" si="275"/>
        <v/>
      </c>
      <c r="AJ1447" s="162" t="str">
        <f t="shared" si="278"/>
        <v/>
      </c>
      <c r="AK1447" s="119"/>
      <c r="AL1447" s="59" t="str">
        <f>IF(ISNUMBER($AJ1447),INDEX($Z$4:$AC$3663,$AJ1447,AL$3),"")</f>
        <v/>
      </c>
      <c r="AM1447" s="149" t="str">
        <f>IF(ISNUMBER($AJ1447),INDEX($Z$4:$AC$3663,$AJ1447,AM$3),"")</f>
        <v/>
      </c>
      <c r="AN1447" s="149" t="str">
        <f>IF(ISNUMBER($AJ1447),INDEX($Z$4:$AC$3663,$AJ1447,AN$3),"")</f>
        <v/>
      </c>
      <c r="AO1447" s="59"/>
      <c r="AP1447" s="59"/>
      <c r="AQ1447" s="166"/>
      <c r="AR1447" s="59"/>
      <c r="AS1447" s="59"/>
      <c r="AT1447" s="149"/>
      <c r="AU1447" s="149"/>
      <c r="AV1447" s="149"/>
      <c r="AW1447" s="149"/>
      <c r="AX1447" s="150"/>
      <c r="AY1447" s="151"/>
      <c r="AZ1447" s="59"/>
      <c r="BA1447" s="59"/>
      <c r="BB1447" s="59"/>
      <c r="BC1447" s="59"/>
      <c r="BD1447" s="59"/>
      <c r="BE1447" s="59"/>
      <c r="BF1447" s="43"/>
      <c r="BG1447" s="59"/>
      <c r="BH1447" s="59"/>
      <c r="BI1447" s="59"/>
      <c r="BJ1447" s="59"/>
      <c r="BK1447" s="59"/>
      <c r="BL1447" s="59"/>
      <c r="BM1447" s="59"/>
    </row>
    <row r="1448" spans="1:65" x14ac:dyDescent="0.25">
      <c r="A1448" s="82"/>
      <c r="B1448" s="122" t="s">
        <v>10</v>
      </c>
      <c r="C1448" s="122">
        <v>4364.5</v>
      </c>
      <c r="D1448" s="122">
        <v>35.175657335184702</v>
      </c>
      <c r="E1448" s="142">
        <f>IF(B1447=B1448,0,MAX(E$4:E1447)+1)</f>
        <v>0</v>
      </c>
      <c r="F1448" s="142">
        <f t="shared" si="276"/>
        <v>2</v>
      </c>
      <c r="G1448" s="142" t="str">
        <f t="shared" si="270"/>
        <v/>
      </c>
      <c r="H1448" s="142" t="str">
        <f t="shared" si="271"/>
        <v/>
      </c>
      <c r="I1448" s="59"/>
      <c r="J1448" s="104"/>
      <c r="K1448" s="59"/>
      <c r="L1448" s="59"/>
      <c r="M1448" s="59"/>
      <c r="N1448" s="44"/>
      <c r="O1448" s="44"/>
      <c r="P1448" s="44"/>
      <c r="Q1448" s="43" t="str">
        <f t="shared" si="268"/>
        <v/>
      </c>
      <c r="R1448" s="60" t="str">
        <f t="shared" si="277"/>
        <v/>
      </c>
      <c r="S1448" s="60" t="str">
        <f t="shared" si="277"/>
        <v/>
      </c>
      <c r="T1448" s="60" t="str">
        <f t="shared" si="277"/>
        <v/>
      </c>
      <c r="U1448" s="60" t="str">
        <f t="shared" si="277"/>
        <v/>
      </c>
      <c r="V1448" s="60" t="str">
        <f t="shared" si="277"/>
        <v/>
      </c>
      <c r="W1448" s="44"/>
      <c r="X1448" s="44" t="str">
        <f t="shared" si="272"/>
        <v/>
      </c>
      <c r="Y1448" s="142" t="str">
        <f t="shared" si="269"/>
        <v/>
      </c>
      <c r="Z1448" s="172" t="str">
        <f t="shared" si="273"/>
        <v/>
      </c>
      <c r="AA1448" s="169" t="str">
        <f>IF(ISNUMBER($Q1448),INDEX($D$1:$D$3663,S1448,1),"")</f>
        <v/>
      </c>
      <c r="AB1448" s="169" t="str">
        <f>IF(ISNUMBER($Q1448),INDEX($D$1:$D$3663,T1448,1),"")</f>
        <v/>
      </c>
      <c r="AC1448" s="169" t="str">
        <f>IF(ISNUMBER($Q1448),INDEX($D$1:$D$3663,U1448,1),"")</f>
        <v/>
      </c>
      <c r="AD1448" s="169" t="str">
        <f>IF(ISNUMBER($Q1448),INDEX($D$1:$D$3663,V1448,1),"")</f>
        <v/>
      </c>
      <c r="AE1448" s="59"/>
      <c r="AF1448" s="177" t="str">
        <f t="shared" si="274"/>
        <v/>
      </c>
      <c r="AG1448" s="178" t="s">
        <v>1403</v>
      </c>
      <c r="AH1448" s="59"/>
      <c r="AI1448" s="163" t="str">
        <f t="shared" si="275"/>
        <v/>
      </c>
      <c r="AJ1448" s="162" t="str">
        <f t="shared" si="278"/>
        <v/>
      </c>
      <c r="AK1448" s="119"/>
      <c r="AL1448" s="59" t="str">
        <f>IF(ISNUMBER($AJ1448),INDEX($Z$4:$AC$3663,$AJ1448,AL$3),"")</f>
        <v/>
      </c>
      <c r="AM1448" s="149" t="str">
        <f>IF(ISNUMBER($AJ1448),INDEX($Z$4:$AC$3663,$AJ1448,AM$3),"")</f>
        <v/>
      </c>
      <c r="AN1448" s="149" t="str">
        <f>IF(ISNUMBER($AJ1448),INDEX($Z$4:$AC$3663,$AJ1448,AN$3),"")</f>
        <v/>
      </c>
      <c r="AO1448" s="59"/>
      <c r="AP1448" s="59"/>
      <c r="AQ1448" s="166"/>
      <c r="AR1448" s="59"/>
      <c r="AS1448" s="59"/>
      <c r="AT1448" s="149"/>
      <c r="AU1448" s="149"/>
      <c r="AV1448" s="149"/>
      <c r="AW1448" s="149"/>
      <c r="AX1448" s="150"/>
      <c r="AY1448" s="151"/>
      <c r="AZ1448" s="59"/>
      <c r="BA1448" s="59"/>
      <c r="BB1448" s="59"/>
      <c r="BC1448" s="59"/>
      <c r="BD1448" s="59"/>
      <c r="BE1448" s="59"/>
      <c r="BF1448" s="43"/>
      <c r="BG1448" s="59"/>
      <c r="BH1448" s="59"/>
      <c r="BI1448" s="59"/>
      <c r="BJ1448" s="59"/>
      <c r="BK1448" s="59"/>
      <c r="BL1448" s="59"/>
      <c r="BM1448" s="59"/>
    </row>
    <row r="1449" spans="1:65" x14ac:dyDescent="0.25">
      <c r="A1449" s="82"/>
      <c r="B1449" s="122" t="s">
        <v>10</v>
      </c>
      <c r="C1449" s="122">
        <v>4365.5</v>
      </c>
      <c r="D1449" s="122">
        <v>34.826675091144701</v>
      </c>
      <c r="E1449" s="142">
        <f>IF(B1448=B1449,0,MAX(E$4:E1448)+1)</f>
        <v>0</v>
      </c>
      <c r="F1449" s="142">
        <f t="shared" si="276"/>
        <v>2</v>
      </c>
      <c r="G1449" s="142" t="str">
        <f t="shared" si="270"/>
        <v/>
      </c>
      <c r="H1449" s="142" t="str">
        <f t="shared" si="271"/>
        <v/>
      </c>
      <c r="I1449" s="59"/>
      <c r="J1449" s="104"/>
      <c r="K1449" s="59"/>
      <c r="L1449" s="59"/>
      <c r="M1449" s="59"/>
      <c r="N1449" s="44"/>
      <c r="O1449" s="44"/>
      <c r="P1449" s="44"/>
      <c r="Q1449" s="43" t="str">
        <f t="shared" si="268"/>
        <v/>
      </c>
      <c r="R1449" s="60" t="str">
        <f t="shared" si="277"/>
        <v/>
      </c>
      <c r="S1449" s="60" t="str">
        <f t="shared" si="277"/>
        <v/>
      </c>
      <c r="T1449" s="60" t="str">
        <f t="shared" si="277"/>
        <v/>
      </c>
      <c r="U1449" s="60" t="str">
        <f t="shared" si="277"/>
        <v/>
      </c>
      <c r="V1449" s="60" t="str">
        <f t="shared" si="277"/>
        <v/>
      </c>
      <c r="W1449" s="44"/>
      <c r="X1449" s="44" t="str">
        <f t="shared" si="272"/>
        <v/>
      </c>
      <c r="Y1449" s="142" t="str">
        <f t="shared" si="269"/>
        <v/>
      </c>
      <c r="Z1449" s="172" t="str">
        <f t="shared" si="273"/>
        <v/>
      </c>
      <c r="AA1449" s="169" t="str">
        <f>IF(ISNUMBER($Q1449),INDEX($D$1:$D$3663,S1449,1),"")</f>
        <v/>
      </c>
      <c r="AB1449" s="169" t="str">
        <f>IF(ISNUMBER($Q1449),INDEX($D$1:$D$3663,T1449,1),"")</f>
        <v/>
      </c>
      <c r="AC1449" s="169" t="str">
        <f>IF(ISNUMBER($Q1449),INDEX($D$1:$D$3663,U1449,1),"")</f>
        <v/>
      </c>
      <c r="AD1449" s="169" t="str">
        <f>IF(ISNUMBER($Q1449),INDEX($D$1:$D$3663,V1449,1),"")</f>
        <v/>
      </c>
      <c r="AE1449" s="59"/>
      <c r="AF1449" s="177" t="str">
        <f t="shared" si="274"/>
        <v/>
      </c>
      <c r="AG1449" s="178" t="s">
        <v>1403</v>
      </c>
      <c r="AH1449" s="59"/>
      <c r="AI1449" s="163" t="str">
        <f t="shared" si="275"/>
        <v/>
      </c>
      <c r="AJ1449" s="162" t="str">
        <f t="shared" si="278"/>
        <v/>
      </c>
      <c r="AK1449" s="119"/>
      <c r="AL1449" s="59" t="str">
        <f>IF(ISNUMBER($AJ1449),INDEX($Z$4:$AC$3663,$AJ1449,AL$3),"")</f>
        <v/>
      </c>
      <c r="AM1449" s="149" t="str">
        <f>IF(ISNUMBER($AJ1449),INDEX($Z$4:$AC$3663,$AJ1449,AM$3),"")</f>
        <v/>
      </c>
      <c r="AN1449" s="149" t="str">
        <f>IF(ISNUMBER($AJ1449),INDEX($Z$4:$AC$3663,$AJ1449,AN$3),"")</f>
        <v/>
      </c>
      <c r="AO1449" s="59"/>
      <c r="AP1449" s="59"/>
      <c r="AQ1449" s="166"/>
      <c r="AR1449" s="59"/>
      <c r="AS1449" s="59"/>
      <c r="AT1449" s="149"/>
      <c r="AU1449" s="149"/>
      <c r="AV1449" s="149"/>
      <c r="AW1449" s="149"/>
      <c r="AX1449" s="150"/>
      <c r="AY1449" s="151"/>
      <c r="AZ1449" s="59"/>
      <c r="BA1449" s="59"/>
      <c r="BB1449" s="59"/>
      <c r="BC1449" s="59"/>
      <c r="BD1449" s="59"/>
      <c r="BE1449" s="59"/>
      <c r="BF1449" s="43"/>
      <c r="BG1449" s="59"/>
      <c r="BH1449" s="59"/>
      <c r="BI1449" s="59"/>
      <c r="BJ1449" s="59"/>
      <c r="BK1449" s="59"/>
      <c r="BL1449" s="59"/>
      <c r="BM1449" s="59"/>
    </row>
    <row r="1450" spans="1:65" x14ac:dyDescent="0.25">
      <c r="A1450" s="82"/>
      <c r="B1450" s="122" t="s">
        <v>10</v>
      </c>
      <c r="C1450" s="122">
        <v>4366.5</v>
      </c>
      <c r="D1450" s="122">
        <v>34.907748406742101</v>
      </c>
      <c r="E1450" s="142">
        <f>IF(B1449=B1450,0,MAX(E$4:E1449)+1)</f>
        <v>0</v>
      </c>
      <c r="F1450" s="142">
        <f t="shared" si="276"/>
        <v>2</v>
      </c>
      <c r="G1450" s="142" t="str">
        <f t="shared" si="270"/>
        <v/>
      </c>
      <c r="H1450" s="142" t="str">
        <f t="shared" si="271"/>
        <v/>
      </c>
      <c r="I1450" s="59"/>
      <c r="J1450" s="104"/>
      <c r="K1450" s="59"/>
      <c r="L1450" s="59"/>
      <c r="M1450" s="59"/>
      <c r="N1450" s="44"/>
      <c r="O1450" s="44"/>
      <c r="P1450" s="44"/>
      <c r="Q1450" s="43" t="str">
        <f t="shared" si="268"/>
        <v/>
      </c>
      <c r="R1450" s="60" t="str">
        <f t="shared" si="277"/>
        <v/>
      </c>
      <c r="S1450" s="60" t="str">
        <f t="shared" si="277"/>
        <v/>
      </c>
      <c r="T1450" s="60" t="str">
        <f t="shared" si="277"/>
        <v/>
      </c>
      <c r="U1450" s="60" t="str">
        <f t="shared" si="277"/>
        <v/>
      </c>
      <c r="V1450" s="60" t="str">
        <f t="shared" si="277"/>
        <v/>
      </c>
      <c r="W1450" s="44"/>
      <c r="X1450" s="44" t="str">
        <f t="shared" si="272"/>
        <v/>
      </c>
      <c r="Y1450" s="142" t="str">
        <f t="shared" si="269"/>
        <v/>
      </c>
      <c r="Z1450" s="172" t="str">
        <f t="shared" si="273"/>
        <v/>
      </c>
      <c r="AA1450" s="169" t="str">
        <f>IF(ISNUMBER($Q1450),INDEX($D$1:$D$3663,S1450,1),"")</f>
        <v/>
      </c>
      <c r="AB1450" s="169" t="str">
        <f>IF(ISNUMBER($Q1450),INDEX($D$1:$D$3663,T1450,1),"")</f>
        <v/>
      </c>
      <c r="AC1450" s="169" t="str">
        <f>IF(ISNUMBER($Q1450),INDEX($D$1:$D$3663,U1450,1),"")</f>
        <v/>
      </c>
      <c r="AD1450" s="169" t="str">
        <f>IF(ISNUMBER($Q1450),INDEX($D$1:$D$3663,V1450,1),"")</f>
        <v/>
      </c>
      <c r="AE1450" s="59"/>
      <c r="AF1450" s="177" t="str">
        <f t="shared" si="274"/>
        <v/>
      </c>
      <c r="AG1450" s="178" t="s">
        <v>1403</v>
      </c>
      <c r="AH1450" s="59"/>
      <c r="AI1450" s="163" t="str">
        <f t="shared" si="275"/>
        <v/>
      </c>
      <c r="AJ1450" s="162" t="str">
        <f t="shared" si="278"/>
        <v/>
      </c>
      <c r="AK1450" s="119"/>
      <c r="AL1450" s="59" t="str">
        <f>IF(ISNUMBER($AJ1450),INDEX($Z$4:$AC$3663,$AJ1450,AL$3),"")</f>
        <v/>
      </c>
      <c r="AM1450" s="149" t="str">
        <f>IF(ISNUMBER($AJ1450),INDEX($Z$4:$AC$3663,$AJ1450,AM$3),"")</f>
        <v/>
      </c>
      <c r="AN1450" s="149" t="str">
        <f>IF(ISNUMBER($AJ1450),INDEX($Z$4:$AC$3663,$AJ1450,AN$3),"")</f>
        <v/>
      </c>
      <c r="AO1450" s="59"/>
      <c r="AP1450" s="59"/>
      <c r="AQ1450" s="166"/>
      <c r="AR1450" s="59"/>
      <c r="AS1450" s="59"/>
      <c r="AT1450" s="149"/>
      <c r="AU1450" s="149"/>
      <c r="AV1450" s="149"/>
      <c r="AW1450" s="149"/>
      <c r="AX1450" s="150"/>
      <c r="AY1450" s="151"/>
      <c r="AZ1450" s="59"/>
      <c r="BA1450" s="59"/>
      <c r="BB1450" s="59"/>
      <c r="BC1450" s="59"/>
      <c r="BD1450" s="59"/>
      <c r="BE1450" s="59"/>
      <c r="BF1450" s="43"/>
      <c r="BG1450" s="59"/>
      <c r="BH1450" s="59"/>
      <c r="BI1450" s="59"/>
      <c r="BJ1450" s="59"/>
      <c r="BK1450" s="59"/>
      <c r="BL1450" s="59"/>
      <c r="BM1450" s="59"/>
    </row>
    <row r="1451" spans="1:65" x14ac:dyDescent="0.25">
      <c r="A1451" s="82"/>
      <c r="B1451" s="122" t="s">
        <v>10</v>
      </c>
      <c r="C1451" s="122">
        <v>4367.5</v>
      </c>
      <c r="D1451" s="122">
        <v>34.913416208224099</v>
      </c>
      <c r="E1451" s="142">
        <f>IF(B1450=B1451,0,MAX(E$4:E1450)+1)</f>
        <v>0</v>
      </c>
      <c r="F1451" s="142">
        <f t="shared" si="276"/>
        <v>2</v>
      </c>
      <c r="G1451" s="142" t="str">
        <f t="shared" si="270"/>
        <v/>
      </c>
      <c r="H1451" s="142" t="str">
        <f t="shared" si="271"/>
        <v/>
      </c>
      <c r="I1451" s="59"/>
      <c r="J1451" s="104"/>
      <c r="K1451" s="59"/>
      <c r="L1451" s="59"/>
      <c r="M1451" s="59"/>
      <c r="N1451" s="44"/>
      <c r="O1451" s="44"/>
      <c r="P1451" s="44"/>
      <c r="Q1451" s="43" t="str">
        <f t="shared" si="268"/>
        <v/>
      </c>
      <c r="R1451" s="60" t="str">
        <f t="shared" si="277"/>
        <v/>
      </c>
      <c r="S1451" s="60" t="str">
        <f t="shared" si="277"/>
        <v/>
      </c>
      <c r="T1451" s="60" t="str">
        <f t="shared" si="277"/>
        <v/>
      </c>
      <c r="U1451" s="60" t="str">
        <f t="shared" si="277"/>
        <v/>
      </c>
      <c r="V1451" s="60" t="str">
        <f t="shared" si="277"/>
        <v/>
      </c>
      <c r="W1451" s="44"/>
      <c r="X1451" s="44" t="str">
        <f t="shared" si="272"/>
        <v/>
      </c>
      <c r="Y1451" s="142" t="str">
        <f t="shared" si="269"/>
        <v/>
      </c>
      <c r="Z1451" s="172" t="str">
        <f t="shared" si="273"/>
        <v/>
      </c>
      <c r="AA1451" s="169" t="str">
        <f>IF(ISNUMBER($Q1451),INDEX($D$1:$D$3663,S1451,1),"")</f>
        <v/>
      </c>
      <c r="AB1451" s="169" t="str">
        <f>IF(ISNUMBER($Q1451),INDEX($D$1:$D$3663,T1451,1),"")</f>
        <v/>
      </c>
      <c r="AC1451" s="169" t="str">
        <f>IF(ISNUMBER($Q1451),INDEX($D$1:$D$3663,U1451,1),"")</f>
        <v/>
      </c>
      <c r="AD1451" s="169" t="str">
        <f>IF(ISNUMBER($Q1451),INDEX($D$1:$D$3663,V1451,1),"")</f>
        <v/>
      </c>
      <c r="AE1451" s="59"/>
      <c r="AF1451" s="177" t="str">
        <f t="shared" si="274"/>
        <v/>
      </c>
      <c r="AG1451" s="178" t="s">
        <v>1403</v>
      </c>
      <c r="AH1451" s="59"/>
      <c r="AI1451" s="163" t="str">
        <f t="shared" si="275"/>
        <v/>
      </c>
      <c r="AJ1451" s="162" t="str">
        <f t="shared" si="278"/>
        <v/>
      </c>
      <c r="AK1451" s="119"/>
      <c r="AL1451" s="59" t="str">
        <f>IF(ISNUMBER($AJ1451),INDEX($Z$4:$AC$3663,$AJ1451,AL$3),"")</f>
        <v/>
      </c>
      <c r="AM1451" s="149" t="str">
        <f>IF(ISNUMBER($AJ1451),INDEX($Z$4:$AC$3663,$AJ1451,AM$3),"")</f>
        <v/>
      </c>
      <c r="AN1451" s="149" t="str">
        <f>IF(ISNUMBER($AJ1451),INDEX($Z$4:$AC$3663,$AJ1451,AN$3),"")</f>
        <v/>
      </c>
      <c r="AO1451" s="59"/>
      <c r="AP1451" s="59"/>
      <c r="AQ1451" s="166"/>
      <c r="AR1451" s="59"/>
      <c r="AS1451" s="59"/>
      <c r="AT1451" s="149"/>
      <c r="AU1451" s="149"/>
      <c r="AV1451" s="149"/>
      <c r="AW1451" s="149"/>
      <c r="AX1451" s="150"/>
      <c r="AY1451" s="151"/>
      <c r="AZ1451" s="59"/>
      <c r="BA1451" s="59"/>
      <c r="BB1451" s="59"/>
      <c r="BC1451" s="59"/>
      <c r="BD1451" s="59"/>
      <c r="BE1451" s="59"/>
      <c r="BF1451" s="43"/>
      <c r="BG1451" s="59"/>
      <c r="BH1451" s="59"/>
      <c r="BI1451" s="59"/>
      <c r="BJ1451" s="59"/>
      <c r="BK1451" s="59"/>
      <c r="BL1451" s="59"/>
      <c r="BM1451" s="59"/>
    </row>
    <row r="1452" spans="1:65" x14ac:dyDescent="0.25">
      <c r="A1452" s="82"/>
      <c r="B1452" s="122" t="s">
        <v>10</v>
      </c>
      <c r="C1452" s="122">
        <v>4368.5</v>
      </c>
      <c r="D1452" s="122">
        <v>35.068603016622099</v>
      </c>
      <c r="E1452" s="142">
        <f>IF(B1451=B1452,0,MAX(E$4:E1451)+1)</f>
        <v>0</v>
      </c>
      <c r="F1452" s="142">
        <f t="shared" si="276"/>
        <v>2</v>
      </c>
      <c r="G1452" s="142" t="str">
        <f t="shared" si="270"/>
        <v/>
      </c>
      <c r="H1452" s="142" t="str">
        <f t="shared" si="271"/>
        <v/>
      </c>
      <c r="I1452" s="59"/>
      <c r="J1452" s="104"/>
      <c r="K1452" s="59"/>
      <c r="L1452" s="59"/>
      <c r="M1452" s="59"/>
      <c r="N1452" s="44"/>
      <c r="O1452" s="44"/>
      <c r="P1452" s="44"/>
      <c r="Q1452" s="43" t="str">
        <f t="shared" si="268"/>
        <v/>
      </c>
      <c r="R1452" s="60" t="str">
        <f t="shared" si="277"/>
        <v/>
      </c>
      <c r="S1452" s="60" t="str">
        <f t="shared" si="277"/>
        <v/>
      </c>
      <c r="T1452" s="60" t="str">
        <f t="shared" si="277"/>
        <v/>
      </c>
      <c r="U1452" s="60" t="str">
        <f t="shared" si="277"/>
        <v/>
      </c>
      <c r="V1452" s="60" t="str">
        <f t="shared" si="277"/>
        <v/>
      </c>
      <c r="W1452" s="44"/>
      <c r="X1452" s="44" t="str">
        <f t="shared" si="272"/>
        <v/>
      </c>
      <c r="Y1452" s="142" t="str">
        <f t="shared" si="269"/>
        <v/>
      </c>
      <c r="Z1452" s="172" t="str">
        <f t="shared" si="273"/>
        <v/>
      </c>
      <c r="AA1452" s="169" t="str">
        <f>IF(ISNUMBER($Q1452),INDEX($D$1:$D$3663,S1452,1),"")</f>
        <v/>
      </c>
      <c r="AB1452" s="169" t="str">
        <f>IF(ISNUMBER($Q1452),INDEX($D$1:$D$3663,T1452,1),"")</f>
        <v/>
      </c>
      <c r="AC1452" s="169" t="str">
        <f>IF(ISNUMBER($Q1452),INDEX($D$1:$D$3663,U1452,1),"")</f>
        <v/>
      </c>
      <c r="AD1452" s="169" t="str">
        <f>IF(ISNUMBER($Q1452),INDEX($D$1:$D$3663,V1452,1),"")</f>
        <v/>
      </c>
      <c r="AE1452" s="59"/>
      <c r="AF1452" s="177" t="str">
        <f t="shared" si="274"/>
        <v/>
      </c>
      <c r="AG1452" s="178" t="s">
        <v>1403</v>
      </c>
      <c r="AH1452" s="59"/>
      <c r="AI1452" s="163" t="str">
        <f t="shared" si="275"/>
        <v/>
      </c>
      <c r="AJ1452" s="162" t="str">
        <f t="shared" si="278"/>
        <v/>
      </c>
      <c r="AK1452" s="119"/>
      <c r="AL1452" s="59" t="str">
        <f>IF(ISNUMBER($AJ1452),INDEX($Z$4:$AC$3663,$AJ1452,AL$3),"")</f>
        <v/>
      </c>
      <c r="AM1452" s="149" t="str">
        <f>IF(ISNUMBER($AJ1452),INDEX($Z$4:$AC$3663,$AJ1452,AM$3),"")</f>
        <v/>
      </c>
      <c r="AN1452" s="149" t="str">
        <f>IF(ISNUMBER($AJ1452),INDEX($Z$4:$AC$3663,$AJ1452,AN$3),"")</f>
        <v/>
      </c>
      <c r="AO1452" s="59"/>
      <c r="AP1452" s="59"/>
      <c r="AQ1452" s="166"/>
      <c r="AR1452" s="59"/>
      <c r="AS1452" s="59"/>
      <c r="AT1452" s="149"/>
      <c r="AU1452" s="149"/>
      <c r="AV1452" s="149"/>
      <c r="AW1452" s="149"/>
      <c r="AX1452" s="150"/>
      <c r="AY1452" s="151"/>
      <c r="AZ1452" s="59"/>
      <c r="BA1452" s="59"/>
      <c r="BB1452" s="59"/>
      <c r="BC1452" s="59"/>
      <c r="BD1452" s="59"/>
      <c r="BE1452" s="59"/>
      <c r="BF1452" s="43"/>
      <c r="BG1452" s="59"/>
      <c r="BH1452" s="59"/>
      <c r="BI1452" s="59"/>
      <c r="BJ1452" s="59"/>
      <c r="BK1452" s="59"/>
      <c r="BL1452" s="59"/>
      <c r="BM1452" s="59"/>
    </row>
    <row r="1453" spans="1:65" x14ac:dyDescent="0.25">
      <c r="A1453" s="82"/>
      <c r="B1453" s="122" t="s">
        <v>10</v>
      </c>
      <c r="C1453" s="122">
        <v>4369.5</v>
      </c>
      <c r="D1453" s="122">
        <v>34.888557402691198</v>
      </c>
      <c r="E1453" s="142">
        <f>IF(B1452=B1453,0,MAX(E$4:E1452)+1)</f>
        <v>0</v>
      </c>
      <c r="F1453" s="142">
        <f t="shared" si="276"/>
        <v>2</v>
      </c>
      <c r="G1453" s="142" t="str">
        <f t="shared" si="270"/>
        <v/>
      </c>
      <c r="H1453" s="142" t="str">
        <f t="shared" si="271"/>
        <v/>
      </c>
      <c r="I1453" s="59"/>
      <c r="J1453" s="104"/>
      <c r="K1453" s="59"/>
      <c r="L1453" s="59"/>
      <c r="M1453" s="59"/>
      <c r="N1453" s="44"/>
      <c r="O1453" s="44"/>
      <c r="P1453" s="44"/>
      <c r="Q1453" s="43" t="str">
        <f t="shared" si="268"/>
        <v/>
      </c>
      <c r="R1453" s="60" t="str">
        <f t="shared" si="277"/>
        <v/>
      </c>
      <c r="S1453" s="60" t="str">
        <f t="shared" si="277"/>
        <v/>
      </c>
      <c r="T1453" s="60" t="str">
        <f t="shared" si="277"/>
        <v/>
      </c>
      <c r="U1453" s="60" t="str">
        <f t="shared" si="277"/>
        <v/>
      </c>
      <c r="V1453" s="60" t="str">
        <f t="shared" si="277"/>
        <v/>
      </c>
      <c r="W1453" s="44"/>
      <c r="X1453" s="44" t="str">
        <f t="shared" si="272"/>
        <v/>
      </c>
      <c r="Y1453" s="142" t="str">
        <f t="shared" si="269"/>
        <v/>
      </c>
      <c r="Z1453" s="172" t="str">
        <f t="shared" si="273"/>
        <v/>
      </c>
      <c r="AA1453" s="169" t="str">
        <f>IF(ISNUMBER($Q1453),INDEX($D$1:$D$3663,S1453,1),"")</f>
        <v/>
      </c>
      <c r="AB1453" s="169" t="str">
        <f>IF(ISNUMBER($Q1453),INDEX($D$1:$D$3663,T1453,1),"")</f>
        <v/>
      </c>
      <c r="AC1453" s="169" t="str">
        <f>IF(ISNUMBER($Q1453),INDEX($D$1:$D$3663,U1453,1),"")</f>
        <v/>
      </c>
      <c r="AD1453" s="169" t="str">
        <f>IF(ISNUMBER($Q1453),INDEX($D$1:$D$3663,V1453,1),"")</f>
        <v/>
      </c>
      <c r="AE1453" s="59"/>
      <c r="AF1453" s="177" t="str">
        <f t="shared" si="274"/>
        <v/>
      </c>
      <c r="AG1453" s="178" t="s">
        <v>1403</v>
      </c>
      <c r="AH1453" s="59"/>
      <c r="AI1453" s="163" t="str">
        <f t="shared" si="275"/>
        <v/>
      </c>
      <c r="AJ1453" s="162" t="str">
        <f t="shared" si="278"/>
        <v/>
      </c>
      <c r="AK1453" s="119"/>
      <c r="AL1453" s="59" t="str">
        <f>IF(ISNUMBER($AJ1453),INDEX($Z$4:$AC$3663,$AJ1453,AL$3),"")</f>
        <v/>
      </c>
      <c r="AM1453" s="149" t="str">
        <f>IF(ISNUMBER($AJ1453),INDEX($Z$4:$AC$3663,$AJ1453,AM$3),"")</f>
        <v/>
      </c>
      <c r="AN1453" s="149" t="str">
        <f>IF(ISNUMBER($AJ1453),INDEX($Z$4:$AC$3663,$AJ1453,AN$3),"")</f>
        <v/>
      </c>
      <c r="AO1453" s="59"/>
      <c r="AP1453" s="59"/>
      <c r="AQ1453" s="166"/>
      <c r="AR1453" s="59"/>
      <c r="AS1453" s="59"/>
      <c r="AT1453" s="149"/>
      <c r="AU1453" s="149"/>
      <c r="AV1453" s="149"/>
      <c r="AW1453" s="149"/>
      <c r="AX1453" s="150"/>
      <c r="AY1453" s="151"/>
      <c r="AZ1453" s="59"/>
      <c r="BA1453" s="59"/>
      <c r="BB1453" s="59"/>
      <c r="BC1453" s="59"/>
      <c r="BD1453" s="59"/>
      <c r="BE1453" s="59"/>
      <c r="BF1453" s="43"/>
      <c r="BG1453" s="59"/>
      <c r="BH1453" s="59"/>
      <c r="BI1453" s="59"/>
      <c r="BJ1453" s="59"/>
      <c r="BK1453" s="59"/>
      <c r="BL1453" s="59"/>
      <c r="BM1453" s="59"/>
    </row>
    <row r="1454" spans="1:65" x14ac:dyDescent="0.25">
      <c r="A1454" s="82"/>
      <c r="B1454" s="122" t="s">
        <v>10</v>
      </c>
      <c r="C1454" s="122">
        <v>4370.5</v>
      </c>
      <c r="D1454" s="122">
        <v>35.031765314845998</v>
      </c>
      <c r="E1454" s="142">
        <f>IF(B1453=B1454,0,MAX(E$4:E1453)+1)</f>
        <v>0</v>
      </c>
      <c r="F1454" s="142">
        <f t="shared" si="276"/>
        <v>2</v>
      </c>
      <c r="G1454" s="142" t="str">
        <f t="shared" si="270"/>
        <v/>
      </c>
      <c r="H1454" s="142" t="str">
        <f t="shared" si="271"/>
        <v/>
      </c>
      <c r="I1454" s="59"/>
      <c r="J1454" s="104"/>
      <c r="K1454" s="59"/>
      <c r="L1454" s="59"/>
      <c r="M1454" s="59"/>
      <c r="N1454" s="44"/>
      <c r="O1454" s="44"/>
      <c r="P1454" s="44"/>
      <c r="Q1454" s="43" t="str">
        <f t="shared" si="268"/>
        <v/>
      </c>
      <c r="R1454" s="60" t="str">
        <f t="shared" si="277"/>
        <v/>
      </c>
      <c r="S1454" s="60" t="str">
        <f t="shared" si="277"/>
        <v/>
      </c>
      <c r="T1454" s="60" t="str">
        <f t="shared" si="277"/>
        <v/>
      </c>
      <c r="U1454" s="60" t="str">
        <f t="shared" si="277"/>
        <v/>
      </c>
      <c r="V1454" s="60" t="str">
        <f t="shared" si="277"/>
        <v/>
      </c>
      <c r="W1454" s="44"/>
      <c r="X1454" s="44" t="str">
        <f t="shared" si="272"/>
        <v/>
      </c>
      <c r="Y1454" s="142" t="str">
        <f t="shared" si="269"/>
        <v/>
      </c>
      <c r="Z1454" s="172" t="str">
        <f t="shared" si="273"/>
        <v/>
      </c>
      <c r="AA1454" s="169" t="str">
        <f>IF(ISNUMBER($Q1454),INDEX($D$1:$D$3663,S1454,1),"")</f>
        <v/>
      </c>
      <c r="AB1454" s="169" t="str">
        <f>IF(ISNUMBER($Q1454),INDEX($D$1:$D$3663,T1454,1),"")</f>
        <v/>
      </c>
      <c r="AC1454" s="169" t="str">
        <f>IF(ISNUMBER($Q1454),INDEX($D$1:$D$3663,U1454,1),"")</f>
        <v/>
      </c>
      <c r="AD1454" s="169" t="str">
        <f>IF(ISNUMBER($Q1454),INDEX($D$1:$D$3663,V1454,1),"")</f>
        <v/>
      </c>
      <c r="AE1454" s="59"/>
      <c r="AF1454" s="177" t="str">
        <f t="shared" si="274"/>
        <v/>
      </c>
      <c r="AG1454" s="178" t="s">
        <v>1403</v>
      </c>
      <c r="AH1454" s="59"/>
      <c r="AI1454" s="163" t="str">
        <f t="shared" si="275"/>
        <v/>
      </c>
      <c r="AJ1454" s="162" t="str">
        <f t="shared" si="278"/>
        <v/>
      </c>
      <c r="AK1454" s="119"/>
      <c r="AL1454" s="59" t="str">
        <f>IF(ISNUMBER($AJ1454),INDEX($Z$4:$AC$3663,$AJ1454,AL$3),"")</f>
        <v/>
      </c>
      <c r="AM1454" s="149" t="str">
        <f>IF(ISNUMBER($AJ1454),INDEX($Z$4:$AC$3663,$AJ1454,AM$3),"")</f>
        <v/>
      </c>
      <c r="AN1454" s="149" t="str">
        <f>IF(ISNUMBER($AJ1454),INDEX($Z$4:$AC$3663,$AJ1454,AN$3),"")</f>
        <v/>
      </c>
      <c r="AO1454" s="59"/>
      <c r="AP1454" s="59"/>
      <c r="AQ1454" s="166"/>
      <c r="AR1454" s="59"/>
      <c r="AS1454" s="59"/>
      <c r="AT1454" s="149"/>
      <c r="AU1454" s="149"/>
      <c r="AV1454" s="149"/>
      <c r="AW1454" s="149"/>
      <c r="AX1454" s="150"/>
      <c r="AY1454" s="151"/>
      <c r="AZ1454" s="59"/>
      <c r="BA1454" s="59"/>
      <c r="BB1454" s="59"/>
      <c r="BC1454" s="59"/>
      <c r="BD1454" s="59"/>
      <c r="BE1454" s="59"/>
      <c r="BF1454" s="43"/>
      <c r="BG1454" s="59"/>
      <c r="BH1454" s="59"/>
      <c r="BI1454" s="59"/>
      <c r="BJ1454" s="59"/>
      <c r="BK1454" s="59"/>
      <c r="BL1454" s="59"/>
      <c r="BM1454" s="59"/>
    </row>
    <row r="1455" spans="1:65" x14ac:dyDescent="0.25">
      <c r="A1455" s="82"/>
      <c r="B1455" s="122" t="s">
        <v>10</v>
      </c>
      <c r="C1455" s="122">
        <v>4371.5</v>
      </c>
      <c r="D1455" s="122">
        <v>34.633848643713698</v>
      </c>
      <c r="E1455" s="142">
        <f>IF(B1454=B1455,0,MAX(E$4:E1454)+1)</f>
        <v>0</v>
      </c>
      <c r="F1455" s="142">
        <f t="shared" si="276"/>
        <v>2</v>
      </c>
      <c r="G1455" s="142" t="str">
        <f t="shared" si="270"/>
        <v/>
      </c>
      <c r="H1455" s="142" t="str">
        <f t="shared" si="271"/>
        <v/>
      </c>
      <c r="I1455" s="59"/>
      <c r="J1455" s="104"/>
      <c r="K1455" s="59"/>
      <c r="L1455" s="59"/>
      <c r="M1455" s="59"/>
      <c r="N1455" s="44"/>
      <c r="O1455" s="44"/>
      <c r="P1455" s="44"/>
      <c r="Q1455" s="43" t="str">
        <f t="shared" si="268"/>
        <v/>
      </c>
      <c r="R1455" s="60" t="str">
        <f t="shared" si="277"/>
        <v/>
      </c>
      <c r="S1455" s="60" t="str">
        <f t="shared" si="277"/>
        <v/>
      </c>
      <c r="T1455" s="60" t="str">
        <f t="shared" si="277"/>
        <v/>
      </c>
      <c r="U1455" s="60" t="str">
        <f t="shared" si="277"/>
        <v/>
      </c>
      <c r="V1455" s="60" t="str">
        <f t="shared" si="277"/>
        <v/>
      </c>
      <c r="W1455" s="44"/>
      <c r="X1455" s="44" t="str">
        <f t="shared" si="272"/>
        <v/>
      </c>
      <c r="Y1455" s="142" t="str">
        <f t="shared" si="269"/>
        <v/>
      </c>
      <c r="Z1455" s="172" t="str">
        <f t="shared" si="273"/>
        <v/>
      </c>
      <c r="AA1455" s="169" t="str">
        <f>IF(ISNUMBER($Q1455),INDEX($D$1:$D$3663,S1455,1),"")</f>
        <v/>
      </c>
      <c r="AB1455" s="169" t="str">
        <f>IF(ISNUMBER($Q1455),INDEX($D$1:$D$3663,T1455,1),"")</f>
        <v/>
      </c>
      <c r="AC1455" s="169" t="str">
        <f>IF(ISNUMBER($Q1455),INDEX($D$1:$D$3663,U1455,1),"")</f>
        <v/>
      </c>
      <c r="AD1455" s="169" t="str">
        <f>IF(ISNUMBER($Q1455),INDEX($D$1:$D$3663,V1455,1),"")</f>
        <v/>
      </c>
      <c r="AE1455" s="59"/>
      <c r="AF1455" s="177" t="str">
        <f t="shared" si="274"/>
        <v/>
      </c>
      <c r="AG1455" s="178" t="s">
        <v>1403</v>
      </c>
      <c r="AH1455" s="59"/>
      <c r="AI1455" s="163" t="str">
        <f t="shared" si="275"/>
        <v/>
      </c>
      <c r="AJ1455" s="162" t="str">
        <f t="shared" si="278"/>
        <v/>
      </c>
      <c r="AK1455" s="119"/>
      <c r="AL1455" s="59" t="str">
        <f>IF(ISNUMBER($AJ1455),INDEX($Z$4:$AC$3663,$AJ1455,AL$3),"")</f>
        <v/>
      </c>
      <c r="AM1455" s="149" t="str">
        <f>IF(ISNUMBER($AJ1455),INDEX($Z$4:$AC$3663,$AJ1455,AM$3),"")</f>
        <v/>
      </c>
      <c r="AN1455" s="149" t="str">
        <f>IF(ISNUMBER($AJ1455),INDEX($Z$4:$AC$3663,$AJ1455,AN$3),"")</f>
        <v/>
      </c>
      <c r="AO1455" s="59"/>
      <c r="AP1455" s="59"/>
      <c r="AQ1455" s="166"/>
      <c r="AR1455" s="59"/>
      <c r="AS1455" s="59"/>
      <c r="AT1455" s="149"/>
      <c r="AU1455" s="149"/>
      <c r="AV1455" s="149"/>
      <c r="AW1455" s="149"/>
      <c r="AX1455" s="150"/>
      <c r="AY1455" s="151"/>
      <c r="AZ1455" s="59"/>
      <c r="BA1455" s="59"/>
      <c r="BB1455" s="59"/>
      <c r="BC1455" s="59"/>
      <c r="BD1455" s="59"/>
      <c r="BE1455" s="59"/>
      <c r="BF1455" s="43"/>
      <c r="BG1455" s="59"/>
      <c r="BH1455" s="59"/>
      <c r="BI1455" s="59"/>
      <c r="BJ1455" s="59"/>
      <c r="BK1455" s="59"/>
      <c r="BL1455" s="59"/>
      <c r="BM1455" s="59"/>
    </row>
    <row r="1456" spans="1:65" x14ac:dyDescent="0.25">
      <c r="A1456" s="82"/>
      <c r="B1456" s="122" t="s">
        <v>10</v>
      </c>
      <c r="C1456" s="122">
        <v>4372.5</v>
      </c>
      <c r="D1456" s="122">
        <v>34.880563738101998</v>
      </c>
      <c r="E1456" s="142">
        <f>IF(B1455=B1456,0,MAX(E$4:E1455)+1)</f>
        <v>0</v>
      </c>
      <c r="F1456" s="142">
        <f t="shared" si="276"/>
        <v>2</v>
      </c>
      <c r="G1456" s="142" t="str">
        <f t="shared" si="270"/>
        <v/>
      </c>
      <c r="H1456" s="142" t="str">
        <f t="shared" si="271"/>
        <v/>
      </c>
      <c r="I1456" s="59"/>
      <c r="J1456" s="104"/>
      <c r="K1456" s="59"/>
      <c r="L1456" s="59"/>
      <c r="M1456" s="59"/>
      <c r="N1456" s="44"/>
      <c r="O1456" s="44"/>
      <c r="P1456" s="44"/>
      <c r="Q1456" s="43" t="str">
        <f t="shared" si="268"/>
        <v/>
      </c>
      <c r="R1456" s="60" t="str">
        <f t="shared" si="277"/>
        <v/>
      </c>
      <c r="S1456" s="60" t="str">
        <f t="shared" si="277"/>
        <v/>
      </c>
      <c r="T1456" s="60" t="str">
        <f t="shared" si="277"/>
        <v/>
      </c>
      <c r="U1456" s="60" t="str">
        <f t="shared" si="277"/>
        <v/>
      </c>
      <c r="V1456" s="60" t="str">
        <f t="shared" si="277"/>
        <v/>
      </c>
      <c r="W1456" s="44"/>
      <c r="X1456" s="44" t="str">
        <f t="shared" si="272"/>
        <v/>
      </c>
      <c r="Y1456" s="142" t="str">
        <f t="shared" si="269"/>
        <v/>
      </c>
      <c r="Z1456" s="172" t="str">
        <f t="shared" si="273"/>
        <v/>
      </c>
      <c r="AA1456" s="169" t="str">
        <f>IF(ISNUMBER($Q1456),INDEX($D$1:$D$3663,S1456,1),"")</f>
        <v/>
      </c>
      <c r="AB1456" s="169" t="str">
        <f>IF(ISNUMBER($Q1456),INDEX($D$1:$D$3663,T1456,1),"")</f>
        <v/>
      </c>
      <c r="AC1456" s="169" t="str">
        <f>IF(ISNUMBER($Q1456),INDEX($D$1:$D$3663,U1456,1),"")</f>
        <v/>
      </c>
      <c r="AD1456" s="169" t="str">
        <f>IF(ISNUMBER($Q1456),INDEX($D$1:$D$3663,V1456,1),"")</f>
        <v/>
      </c>
      <c r="AE1456" s="59"/>
      <c r="AF1456" s="177" t="str">
        <f t="shared" si="274"/>
        <v/>
      </c>
      <c r="AG1456" s="178" t="s">
        <v>1403</v>
      </c>
      <c r="AH1456" s="59"/>
      <c r="AI1456" s="163" t="str">
        <f t="shared" si="275"/>
        <v/>
      </c>
      <c r="AJ1456" s="162" t="str">
        <f t="shared" si="278"/>
        <v/>
      </c>
      <c r="AK1456" s="119"/>
      <c r="AL1456" s="59" t="str">
        <f>IF(ISNUMBER($AJ1456),INDEX($Z$4:$AC$3663,$AJ1456,AL$3),"")</f>
        <v/>
      </c>
      <c r="AM1456" s="149" t="str">
        <f>IF(ISNUMBER($AJ1456),INDEX($Z$4:$AC$3663,$AJ1456,AM$3),"")</f>
        <v/>
      </c>
      <c r="AN1456" s="149" t="str">
        <f>IF(ISNUMBER($AJ1456),INDEX($Z$4:$AC$3663,$AJ1456,AN$3),"")</f>
        <v/>
      </c>
      <c r="AO1456" s="59"/>
      <c r="AP1456" s="59"/>
      <c r="AQ1456" s="166"/>
      <c r="AR1456" s="59"/>
      <c r="AS1456" s="59"/>
      <c r="AT1456" s="149"/>
      <c r="AU1456" s="149"/>
      <c r="AV1456" s="149"/>
      <c r="AW1456" s="149"/>
      <c r="AX1456" s="150"/>
      <c r="AY1456" s="151"/>
      <c r="AZ1456" s="59"/>
      <c r="BA1456" s="59"/>
      <c r="BB1456" s="59"/>
      <c r="BC1456" s="59"/>
      <c r="BD1456" s="59"/>
      <c r="BE1456" s="59"/>
      <c r="BF1456" s="43"/>
      <c r="BG1456" s="59"/>
      <c r="BH1456" s="59"/>
      <c r="BI1456" s="59"/>
      <c r="BJ1456" s="59"/>
      <c r="BK1456" s="59"/>
      <c r="BL1456" s="59"/>
      <c r="BM1456" s="59"/>
    </row>
    <row r="1457" spans="1:65" x14ac:dyDescent="0.25">
      <c r="A1457" s="82"/>
      <c r="B1457" s="122" t="s">
        <v>10</v>
      </c>
      <c r="C1457" s="122">
        <v>4373.5</v>
      </c>
      <c r="D1457" s="122">
        <v>35.020665257214098</v>
      </c>
      <c r="E1457" s="142">
        <f>IF(B1456=B1457,0,MAX(E$4:E1456)+1)</f>
        <v>0</v>
      </c>
      <c r="F1457" s="142">
        <f t="shared" si="276"/>
        <v>2</v>
      </c>
      <c r="G1457" s="142" t="str">
        <f t="shared" si="270"/>
        <v/>
      </c>
      <c r="H1457" s="142" t="str">
        <f t="shared" si="271"/>
        <v/>
      </c>
      <c r="I1457" s="59"/>
      <c r="J1457" s="104"/>
      <c r="K1457" s="59"/>
      <c r="L1457" s="59"/>
      <c r="M1457" s="59"/>
      <c r="N1457" s="44"/>
      <c r="O1457" s="44"/>
      <c r="P1457" s="44"/>
      <c r="Q1457" s="43" t="str">
        <f t="shared" si="268"/>
        <v/>
      </c>
      <c r="R1457" s="60" t="str">
        <f t="shared" si="277"/>
        <v/>
      </c>
      <c r="S1457" s="60" t="str">
        <f t="shared" si="277"/>
        <v/>
      </c>
      <c r="T1457" s="60" t="str">
        <f t="shared" si="277"/>
        <v/>
      </c>
      <c r="U1457" s="60" t="str">
        <f t="shared" si="277"/>
        <v/>
      </c>
      <c r="V1457" s="60" t="str">
        <f t="shared" si="277"/>
        <v/>
      </c>
      <c r="W1457" s="44"/>
      <c r="X1457" s="44" t="str">
        <f t="shared" si="272"/>
        <v/>
      </c>
      <c r="Y1457" s="142" t="str">
        <f t="shared" si="269"/>
        <v/>
      </c>
      <c r="Z1457" s="172" t="str">
        <f t="shared" si="273"/>
        <v/>
      </c>
      <c r="AA1457" s="169" t="str">
        <f>IF(ISNUMBER($Q1457),INDEX($D$1:$D$3663,S1457,1),"")</f>
        <v/>
      </c>
      <c r="AB1457" s="169" t="str">
        <f>IF(ISNUMBER($Q1457),INDEX($D$1:$D$3663,T1457,1),"")</f>
        <v/>
      </c>
      <c r="AC1457" s="169" t="str">
        <f>IF(ISNUMBER($Q1457),INDEX($D$1:$D$3663,U1457,1),"")</f>
        <v/>
      </c>
      <c r="AD1457" s="169" t="str">
        <f>IF(ISNUMBER($Q1457),INDEX($D$1:$D$3663,V1457,1),"")</f>
        <v/>
      </c>
      <c r="AE1457" s="59"/>
      <c r="AF1457" s="177" t="str">
        <f t="shared" si="274"/>
        <v/>
      </c>
      <c r="AG1457" s="178" t="s">
        <v>1403</v>
      </c>
      <c r="AH1457" s="59"/>
      <c r="AI1457" s="163" t="str">
        <f t="shared" si="275"/>
        <v/>
      </c>
      <c r="AJ1457" s="162" t="str">
        <f t="shared" si="278"/>
        <v/>
      </c>
      <c r="AK1457" s="119"/>
      <c r="AL1457" s="59" t="str">
        <f>IF(ISNUMBER($AJ1457),INDEX($Z$4:$AC$3663,$AJ1457,AL$3),"")</f>
        <v/>
      </c>
      <c r="AM1457" s="149" t="str">
        <f>IF(ISNUMBER($AJ1457),INDEX($Z$4:$AC$3663,$AJ1457,AM$3),"")</f>
        <v/>
      </c>
      <c r="AN1457" s="149" t="str">
        <f>IF(ISNUMBER($AJ1457),INDEX($Z$4:$AC$3663,$AJ1457,AN$3),"")</f>
        <v/>
      </c>
      <c r="AO1457" s="59"/>
      <c r="AP1457" s="59"/>
      <c r="AQ1457" s="166"/>
      <c r="AR1457" s="59"/>
      <c r="AS1457" s="59"/>
      <c r="AT1457" s="149"/>
      <c r="AU1457" s="149"/>
      <c r="AV1457" s="149"/>
      <c r="AW1457" s="149"/>
      <c r="AX1457" s="150"/>
      <c r="AY1457" s="151"/>
      <c r="AZ1457" s="59"/>
      <c r="BA1457" s="59"/>
      <c r="BB1457" s="59"/>
      <c r="BC1457" s="59"/>
      <c r="BD1457" s="59"/>
      <c r="BE1457" s="59"/>
      <c r="BF1457" s="43"/>
      <c r="BG1457" s="59"/>
      <c r="BH1457" s="59"/>
      <c r="BI1457" s="59"/>
      <c r="BJ1457" s="59"/>
      <c r="BK1457" s="59"/>
      <c r="BL1457" s="59"/>
      <c r="BM1457" s="59"/>
    </row>
    <row r="1458" spans="1:65" x14ac:dyDescent="0.25">
      <c r="A1458" s="82"/>
      <c r="B1458" s="122" t="s">
        <v>10</v>
      </c>
      <c r="C1458" s="122">
        <v>4374.5</v>
      </c>
      <c r="D1458" s="122">
        <v>34.936916133555599</v>
      </c>
      <c r="E1458" s="142">
        <f>IF(B1457=B1458,0,MAX(E$4:E1457)+1)</f>
        <v>0</v>
      </c>
      <c r="F1458" s="142">
        <f t="shared" si="276"/>
        <v>2</v>
      </c>
      <c r="G1458" s="142" t="str">
        <f t="shared" si="270"/>
        <v/>
      </c>
      <c r="H1458" s="142" t="str">
        <f t="shared" si="271"/>
        <v/>
      </c>
      <c r="I1458" s="59"/>
      <c r="J1458" s="104"/>
      <c r="K1458" s="59"/>
      <c r="L1458" s="59"/>
      <c r="M1458" s="59"/>
      <c r="N1458" s="44"/>
      <c r="O1458" s="44"/>
      <c r="P1458" s="44"/>
      <c r="Q1458" s="43" t="str">
        <f t="shared" si="268"/>
        <v/>
      </c>
      <c r="R1458" s="60" t="str">
        <f t="shared" si="277"/>
        <v/>
      </c>
      <c r="S1458" s="60" t="str">
        <f t="shared" si="277"/>
        <v/>
      </c>
      <c r="T1458" s="60" t="str">
        <f t="shared" si="277"/>
        <v/>
      </c>
      <c r="U1458" s="60" t="str">
        <f t="shared" si="277"/>
        <v/>
      </c>
      <c r="V1458" s="60" t="str">
        <f t="shared" si="277"/>
        <v/>
      </c>
      <c r="W1458" s="44"/>
      <c r="X1458" s="44" t="str">
        <f t="shared" si="272"/>
        <v/>
      </c>
      <c r="Y1458" s="142" t="str">
        <f t="shared" si="269"/>
        <v/>
      </c>
      <c r="Z1458" s="172" t="str">
        <f t="shared" si="273"/>
        <v/>
      </c>
      <c r="AA1458" s="169" t="str">
        <f>IF(ISNUMBER($Q1458),INDEX($D$1:$D$3663,S1458,1),"")</f>
        <v/>
      </c>
      <c r="AB1458" s="169" t="str">
        <f>IF(ISNUMBER($Q1458),INDEX($D$1:$D$3663,T1458,1),"")</f>
        <v/>
      </c>
      <c r="AC1458" s="169" t="str">
        <f>IF(ISNUMBER($Q1458),INDEX($D$1:$D$3663,U1458,1),"")</f>
        <v/>
      </c>
      <c r="AD1458" s="169" t="str">
        <f>IF(ISNUMBER($Q1458),INDEX($D$1:$D$3663,V1458,1),"")</f>
        <v/>
      </c>
      <c r="AE1458" s="59"/>
      <c r="AF1458" s="177" t="str">
        <f t="shared" si="274"/>
        <v/>
      </c>
      <c r="AG1458" s="178" t="s">
        <v>1403</v>
      </c>
      <c r="AH1458" s="59"/>
      <c r="AI1458" s="163" t="str">
        <f t="shared" si="275"/>
        <v/>
      </c>
      <c r="AJ1458" s="162" t="str">
        <f t="shared" si="278"/>
        <v/>
      </c>
      <c r="AK1458" s="119"/>
      <c r="AL1458" s="59" t="str">
        <f>IF(ISNUMBER($AJ1458),INDEX($Z$4:$AC$3663,$AJ1458,AL$3),"")</f>
        <v/>
      </c>
      <c r="AM1458" s="149" t="str">
        <f>IF(ISNUMBER($AJ1458),INDEX($Z$4:$AC$3663,$AJ1458,AM$3),"")</f>
        <v/>
      </c>
      <c r="AN1458" s="149" t="str">
        <f>IF(ISNUMBER($AJ1458),INDEX($Z$4:$AC$3663,$AJ1458,AN$3),"")</f>
        <v/>
      </c>
      <c r="AO1458" s="59"/>
      <c r="AP1458" s="59"/>
      <c r="AQ1458" s="166"/>
      <c r="AR1458" s="59"/>
      <c r="AS1458" s="59"/>
      <c r="AT1458" s="149"/>
      <c r="AU1458" s="149"/>
      <c r="AV1458" s="149"/>
      <c r="AW1458" s="149"/>
      <c r="AX1458" s="150"/>
      <c r="AY1458" s="151"/>
      <c r="AZ1458" s="59"/>
      <c r="BA1458" s="59"/>
      <c r="BB1458" s="59"/>
      <c r="BC1458" s="59"/>
      <c r="BD1458" s="59"/>
      <c r="BE1458" s="59"/>
      <c r="BF1458" s="43"/>
      <c r="BG1458" s="59"/>
      <c r="BH1458" s="59"/>
      <c r="BI1458" s="59"/>
      <c r="BJ1458" s="59"/>
      <c r="BK1458" s="59"/>
      <c r="BL1458" s="59"/>
      <c r="BM1458" s="59"/>
    </row>
    <row r="1459" spans="1:65" x14ac:dyDescent="0.25">
      <c r="A1459" s="82"/>
      <c r="B1459" s="122" t="s">
        <v>10</v>
      </c>
      <c r="C1459" s="122">
        <v>4375.5</v>
      </c>
      <c r="D1459" s="122">
        <v>34.888773184500501</v>
      </c>
      <c r="E1459" s="142">
        <f>IF(B1458=B1459,0,MAX(E$4:E1458)+1)</f>
        <v>0</v>
      </c>
      <c r="F1459" s="142">
        <f t="shared" si="276"/>
        <v>2</v>
      </c>
      <c r="G1459" s="142" t="str">
        <f t="shared" si="270"/>
        <v/>
      </c>
      <c r="H1459" s="142" t="str">
        <f t="shared" si="271"/>
        <v/>
      </c>
      <c r="I1459" s="59"/>
      <c r="J1459" s="104"/>
      <c r="K1459" s="59"/>
      <c r="L1459" s="59"/>
      <c r="M1459" s="59"/>
      <c r="N1459" s="44"/>
      <c r="O1459" s="44"/>
      <c r="P1459" s="44"/>
      <c r="Q1459" s="43" t="str">
        <f t="shared" si="268"/>
        <v/>
      </c>
      <c r="R1459" s="60" t="str">
        <f t="shared" si="277"/>
        <v/>
      </c>
      <c r="S1459" s="60" t="str">
        <f t="shared" si="277"/>
        <v/>
      </c>
      <c r="T1459" s="60" t="str">
        <f t="shared" si="277"/>
        <v/>
      </c>
      <c r="U1459" s="60" t="str">
        <f t="shared" si="277"/>
        <v/>
      </c>
      <c r="V1459" s="60" t="str">
        <f t="shared" si="277"/>
        <v/>
      </c>
      <c r="W1459" s="44"/>
      <c r="X1459" s="44" t="str">
        <f t="shared" si="272"/>
        <v/>
      </c>
      <c r="Y1459" s="142" t="str">
        <f t="shared" si="269"/>
        <v/>
      </c>
      <c r="Z1459" s="172" t="str">
        <f t="shared" si="273"/>
        <v/>
      </c>
      <c r="AA1459" s="169" t="str">
        <f>IF(ISNUMBER($Q1459),INDEX($D$1:$D$3663,S1459,1),"")</f>
        <v/>
      </c>
      <c r="AB1459" s="169" t="str">
        <f>IF(ISNUMBER($Q1459),INDEX($D$1:$D$3663,T1459,1),"")</f>
        <v/>
      </c>
      <c r="AC1459" s="169" t="str">
        <f>IF(ISNUMBER($Q1459),INDEX($D$1:$D$3663,U1459,1),"")</f>
        <v/>
      </c>
      <c r="AD1459" s="169" t="str">
        <f>IF(ISNUMBER($Q1459),INDEX($D$1:$D$3663,V1459,1),"")</f>
        <v/>
      </c>
      <c r="AE1459" s="59"/>
      <c r="AF1459" s="177" t="str">
        <f t="shared" si="274"/>
        <v/>
      </c>
      <c r="AG1459" s="178" t="s">
        <v>1403</v>
      </c>
      <c r="AH1459" s="59"/>
      <c r="AI1459" s="163" t="str">
        <f t="shared" si="275"/>
        <v/>
      </c>
      <c r="AJ1459" s="162" t="str">
        <f t="shared" si="278"/>
        <v/>
      </c>
      <c r="AK1459" s="119"/>
      <c r="AL1459" s="59" t="str">
        <f>IF(ISNUMBER($AJ1459),INDEX($Z$4:$AC$3663,$AJ1459,AL$3),"")</f>
        <v/>
      </c>
      <c r="AM1459" s="149" t="str">
        <f>IF(ISNUMBER($AJ1459),INDEX($Z$4:$AC$3663,$AJ1459,AM$3),"")</f>
        <v/>
      </c>
      <c r="AN1459" s="149" t="str">
        <f>IF(ISNUMBER($AJ1459),INDEX($Z$4:$AC$3663,$AJ1459,AN$3),"")</f>
        <v/>
      </c>
      <c r="AO1459" s="59"/>
      <c r="AP1459" s="59"/>
      <c r="AQ1459" s="166"/>
      <c r="AR1459" s="59"/>
      <c r="AS1459" s="59"/>
      <c r="AT1459" s="149"/>
      <c r="AU1459" s="149"/>
      <c r="AV1459" s="149"/>
      <c r="AW1459" s="149"/>
      <c r="AX1459" s="150"/>
      <c r="AY1459" s="151"/>
      <c r="AZ1459" s="59"/>
      <c r="BA1459" s="59"/>
      <c r="BB1459" s="59"/>
      <c r="BC1459" s="59"/>
      <c r="BD1459" s="59"/>
      <c r="BE1459" s="59"/>
      <c r="BF1459" s="43"/>
      <c r="BG1459" s="59"/>
      <c r="BH1459" s="59"/>
      <c r="BI1459" s="59"/>
      <c r="BJ1459" s="59"/>
      <c r="BK1459" s="59"/>
      <c r="BL1459" s="59"/>
      <c r="BM1459" s="59"/>
    </row>
    <row r="1460" spans="1:65" x14ac:dyDescent="0.25">
      <c r="A1460" s="82"/>
      <c r="B1460" s="122" t="s">
        <v>10</v>
      </c>
      <c r="C1460" s="122">
        <v>4376.5</v>
      </c>
      <c r="D1460" s="122">
        <v>34.599797956925897</v>
      </c>
      <c r="E1460" s="142">
        <f>IF(B1459=B1460,0,MAX(E$4:E1459)+1)</f>
        <v>0</v>
      </c>
      <c r="F1460" s="142">
        <f t="shared" si="276"/>
        <v>2</v>
      </c>
      <c r="G1460" s="142" t="str">
        <f t="shared" si="270"/>
        <v/>
      </c>
      <c r="H1460" s="142" t="str">
        <f t="shared" si="271"/>
        <v/>
      </c>
      <c r="I1460" s="59"/>
      <c r="J1460" s="104"/>
      <c r="K1460" s="59"/>
      <c r="L1460" s="59"/>
      <c r="M1460" s="59"/>
      <c r="N1460" s="44"/>
      <c r="O1460" s="44"/>
      <c r="P1460" s="44"/>
      <c r="Q1460" s="43" t="str">
        <f t="shared" si="268"/>
        <v/>
      </c>
      <c r="R1460" s="60" t="str">
        <f t="shared" si="277"/>
        <v/>
      </c>
      <c r="S1460" s="60" t="str">
        <f t="shared" si="277"/>
        <v/>
      </c>
      <c r="T1460" s="60" t="str">
        <f t="shared" si="277"/>
        <v/>
      </c>
      <c r="U1460" s="60" t="str">
        <f t="shared" si="277"/>
        <v/>
      </c>
      <c r="V1460" s="60" t="str">
        <f t="shared" si="277"/>
        <v/>
      </c>
      <c r="W1460" s="44"/>
      <c r="X1460" s="44" t="str">
        <f t="shared" si="272"/>
        <v/>
      </c>
      <c r="Y1460" s="142" t="str">
        <f t="shared" si="269"/>
        <v/>
      </c>
      <c r="Z1460" s="172" t="str">
        <f t="shared" si="273"/>
        <v/>
      </c>
      <c r="AA1460" s="169" t="str">
        <f>IF(ISNUMBER($Q1460),INDEX($D$1:$D$3663,S1460,1),"")</f>
        <v/>
      </c>
      <c r="AB1460" s="169" t="str">
        <f>IF(ISNUMBER($Q1460),INDEX($D$1:$D$3663,T1460,1),"")</f>
        <v/>
      </c>
      <c r="AC1460" s="169" t="str">
        <f>IF(ISNUMBER($Q1460),INDEX($D$1:$D$3663,U1460,1),"")</f>
        <v/>
      </c>
      <c r="AD1460" s="169" t="str">
        <f>IF(ISNUMBER($Q1460),INDEX($D$1:$D$3663,V1460,1),"")</f>
        <v/>
      </c>
      <c r="AE1460" s="59"/>
      <c r="AF1460" s="177" t="str">
        <f t="shared" si="274"/>
        <v/>
      </c>
      <c r="AG1460" s="178" t="s">
        <v>1403</v>
      </c>
      <c r="AH1460" s="59"/>
      <c r="AI1460" s="163" t="str">
        <f t="shared" si="275"/>
        <v/>
      </c>
      <c r="AJ1460" s="162" t="str">
        <f t="shared" si="278"/>
        <v/>
      </c>
      <c r="AK1460" s="119"/>
      <c r="AL1460" s="59" t="str">
        <f>IF(ISNUMBER($AJ1460),INDEX($Z$4:$AC$3663,$AJ1460,AL$3),"")</f>
        <v/>
      </c>
      <c r="AM1460" s="149" t="str">
        <f>IF(ISNUMBER($AJ1460),INDEX($Z$4:$AC$3663,$AJ1460,AM$3),"")</f>
        <v/>
      </c>
      <c r="AN1460" s="149" t="str">
        <f>IF(ISNUMBER($AJ1460),INDEX($Z$4:$AC$3663,$AJ1460,AN$3),"")</f>
        <v/>
      </c>
      <c r="AO1460" s="59"/>
      <c r="AP1460" s="59"/>
      <c r="AQ1460" s="166"/>
      <c r="AR1460" s="59"/>
      <c r="AS1460" s="59"/>
      <c r="AT1460" s="149"/>
      <c r="AU1460" s="149"/>
      <c r="AV1460" s="149"/>
      <c r="AW1460" s="149"/>
      <c r="AX1460" s="150"/>
      <c r="AY1460" s="151"/>
      <c r="AZ1460" s="59"/>
      <c r="BA1460" s="59"/>
      <c r="BB1460" s="59"/>
      <c r="BC1460" s="59"/>
      <c r="BD1460" s="59"/>
      <c r="BE1460" s="59"/>
      <c r="BF1460" s="43"/>
      <c r="BG1460" s="59"/>
      <c r="BH1460" s="59"/>
      <c r="BI1460" s="59"/>
      <c r="BJ1460" s="59"/>
      <c r="BK1460" s="59"/>
      <c r="BL1460" s="59"/>
      <c r="BM1460" s="59"/>
    </row>
    <row r="1461" spans="1:65" x14ac:dyDescent="0.25">
      <c r="A1461" s="82"/>
      <c r="B1461" s="122" t="s">
        <v>10</v>
      </c>
      <c r="C1461" s="122">
        <v>4377.5</v>
      </c>
      <c r="D1461" s="122">
        <v>34.777413575573398</v>
      </c>
      <c r="E1461" s="142">
        <f>IF(B1460=B1461,0,MAX(E$4:E1460)+1)</f>
        <v>0</v>
      </c>
      <c r="F1461" s="142">
        <f t="shared" si="276"/>
        <v>2</v>
      </c>
      <c r="G1461" s="142" t="str">
        <f t="shared" si="270"/>
        <v/>
      </c>
      <c r="H1461" s="142" t="str">
        <f t="shared" si="271"/>
        <v/>
      </c>
      <c r="I1461" s="59"/>
      <c r="J1461" s="104"/>
      <c r="K1461" s="59"/>
      <c r="L1461" s="59"/>
      <c r="M1461" s="59"/>
      <c r="N1461" s="44"/>
      <c r="O1461" s="44"/>
      <c r="P1461" s="44"/>
      <c r="Q1461" s="43" t="str">
        <f t="shared" si="268"/>
        <v/>
      </c>
      <c r="R1461" s="60" t="str">
        <f t="shared" si="277"/>
        <v/>
      </c>
      <c r="S1461" s="60" t="str">
        <f t="shared" si="277"/>
        <v/>
      </c>
      <c r="T1461" s="60" t="str">
        <f t="shared" si="277"/>
        <v/>
      </c>
      <c r="U1461" s="60" t="str">
        <f t="shared" si="277"/>
        <v/>
      </c>
      <c r="V1461" s="60" t="str">
        <f t="shared" si="277"/>
        <v/>
      </c>
      <c r="W1461" s="44"/>
      <c r="X1461" s="44" t="str">
        <f t="shared" si="272"/>
        <v/>
      </c>
      <c r="Y1461" s="142" t="str">
        <f t="shared" si="269"/>
        <v/>
      </c>
      <c r="Z1461" s="172" t="str">
        <f t="shared" si="273"/>
        <v/>
      </c>
      <c r="AA1461" s="169" t="str">
        <f>IF(ISNUMBER($Q1461),INDEX($D$1:$D$3663,S1461,1),"")</f>
        <v/>
      </c>
      <c r="AB1461" s="169" t="str">
        <f>IF(ISNUMBER($Q1461),INDEX($D$1:$D$3663,T1461,1),"")</f>
        <v/>
      </c>
      <c r="AC1461" s="169" t="str">
        <f>IF(ISNUMBER($Q1461),INDEX($D$1:$D$3663,U1461,1),"")</f>
        <v/>
      </c>
      <c r="AD1461" s="169" t="str">
        <f>IF(ISNUMBER($Q1461),INDEX($D$1:$D$3663,V1461,1),"")</f>
        <v/>
      </c>
      <c r="AE1461" s="59"/>
      <c r="AF1461" s="177" t="str">
        <f t="shared" si="274"/>
        <v/>
      </c>
      <c r="AG1461" s="178" t="s">
        <v>1403</v>
      </c>
      <c r="AH1461" s="59"/>
      <c r="AI1461" s="163" t="str">
        <f t="shared" si="275"/>
        <v/>
      </c>
      <c r="AJ1461" s="162" t="str">
        <f t="shared" si="278"/>
        <v/>
      </c>
      <c r="AK1461" s="119"/>
      <c r="AL1461" s="59" t="str">
        <f>IF(ISNUMBER($AJ1461),INDEX($Z$4:$AC$3663,$AJ1461,AL$3),"")</f>
        <v/>
      </c>
      <c r="AM1461" s="149" t="str">
        <f>IF(ISNUMBER($AJ1461),INDEX($Z$4:$AC$3663,$AJ1461,AM$3),"")</f>
        <v/>
      </c>
      <c r="AN1461" s="149" t="str">
        <f>IF(ISNUMBER($AJ1461),INDEX($Z$4:$AC$3663,$AJ1461,AN$3),"")</f>
        <v/>
      </c>
      <c r="AO1461" s="59"/>
      <c r="AP1461" s="59"/>
      <c r="AQ1461" s="166"/>
      <c r="AR1461" s="59"/>
      <c r="AS1461" s="59"/>
      <c r="AT1461" s="149"/>
      <c r="AU1461" s="149"/>
      <c r="AV1461" s="149"/>
      <c r="AW1461" s="149"/>
      <c r="AX1461" s="150"/>
      <c r="AY1461" s="151"/>
      <c r="AZ1461" s="59"/>
      <c r="BA1461" s="59"/>
      <c r="BB1461" s="59"/>
      <c r="BC1461" s="59"/>
      <c r="BD1461" s="59"/>
      <c r="BE1461" s="59"/>
      <c r="BF1461" s="43"/>
      <c r="BG1461" s="59"/>
      <c r="BH1461" s="59"/>
      <c r="BI1461" s="59"/>
      <c r="BJ1461" s="59"/>
      <c r="BK1461" s="59"/>
      <c r="BL1461" s="59"/>
      <c r="BM1461" s="59"/>
    </row>
    <row r="1462" spans="1:65" x14ac:dyDescent="0.25">
      <c r="A1462" s="82"/>
      <c r="B1462" s="122" t="s">
        <v>10</v>
      </c>
      <c r="C1462" s="122">
        <v>4378.5</v>
      </c>
      <c r="D1462" s="122">
        <v>34.740094149834299</v>
      </c>
      <c r="E1462" s="142">
        <f>IF(B1461=B1462,0,MAX(E$4:E1461)+1)</f>
        <v>0</v>
      </c>
      <c r="F1462" s="142">
        <f t="shared" si="276"/>
        <v>2</v>
      </c>
      <c r="G1462" s="142" t="str">
        <f t="shared" si="270"/>
        <v/>
      </c>
      <c r="H1462" s="142" t="str">
        <f t="shared" si="271"/>
        <v/>
      </c>
      <c r="I1462" s="59"/>
      <c r="J1462" s="104"/>
      <c r="K1462" s="59"/>
      <c r="L1462" s="59"/>
      <c r="M1462" s="59"/>
      <c r="N1462" s="44"/>
      <c r="O1462" s="44"/>
      <c r="P1462" s="44"/>
      <c r="Q1462" s="43" t="str">
        <f t="shared" si="268"/>
        <v/>
      </c>
      <c r="R1462" s="60" t="str">
        <f t="shared" si="277"/>
        <v/>
      </c>
      <c r="S1462" s="60" t="str">
        <f t="shared" si="277"/>
        <v/>
      </c>
      <c r="T1462" s="60" t="str">
        <f t="shared" si="277"/>
        <v/>
      </c>
      <c r="U1462" s="60" t="str">
        <f t="shared" si="277"/>
        <v/>
      </c>
      <c r="V1462" s="60" t="str">
        <f t="shared" si="277"/>
        <v/>
      </c>
      <c r="W1462" s="44"/>
      <c r="X1462" s="44" t="str">
        <f t="shared" si="272"/>
        <v/>
      </c>
      <c r="Y1462" s="142" t="str">
        <f t="shared" si="269"/>
        <v/>
      </c>
      <c r="Z1462" s="172" t="str">
        <f t="shared" si="273"/>
        <v/>
      </c>
      <c r="AA1462" s="169" t="str">
        <f>IF(ISNUMBER($Q1462),INDEX($D$1:$D$3663,S1462,1),"")</f>
        <v/>
      </c>
      <c r="AB1462" s="169" t="str">
        <f>IF(ISNUMBER($Q1462),INDEX($D$1:$D$3663,T1462,1),"")</f>
        <v/>
      </c>
      <c r="AC1462" s="169" t="str">
        <f>IF(ISNUMBER($Q1462),INDEX($D$1:$D$3663,U1462,1),"")</f>
        <v/>
      </c>
      <c r="AD1462" s="169" t="str">
        <f>IF(ISNUMBER($Q1462),INDEX($D$1:$D$3663,V1462,1),"")</f>
        <v/>
      </c>
      <c r="AE1462" s="59"/>
      <c r="AF1462" s="177" t="str">
        <f t="shared" si="274"/>
        <v/>
      </c>
      <c r="AG1462" s="178" t="s">
        <v>1403</v>
      </c>
      <c r="AH1462" s="59"/>
      <c r="AI1462" s="163" t="str">
        <f t="shared" si="275"/>
        <v/>
      </c>
      <c r="AJ1462" s="162" t="str">
        <f t="shared" si="278"/>
        <v/>
      </c>
      <c r="AK1462" s="119"/>
      <c r="AL1462" s="59" t="str">
        <f>IF(ISNUMBER($AJ1462),INDEX($Z$4:$AC$3663,$AJ1462,AL$3),"")</f>
        <v/>
      </c>
      <c r="AM1462" s="149" t="str">
        <f>IF(ISNUMBER($AJ1462),INDEX($Z$4:$AC$3663,$AJ1462,AM$3),"")</f>
        <v/>
      </c>
      <c r="AN1462" s="149" t="str">
        <f>IF(ISNUMBER($AJ1462),INDEX($Z$4:$AC$3663,$AJ1462,AN$3),"")</f>
        <v/>
      </c>
      <c r="AO1462" s="59"/>
      <c r="AP1462" s="59"/>
      <c r="AQ1462" s="166"/>
      <c r="AR1462" s="59"/>
      <c r="AS1462" s="59"/>
      <c r="AT1462" s="149"/>
      <c r="AU1462" s="149"/>
      <c r="AV1462" s="149"/>
      <c r="AW1462" s="149"/>
      <c r="AX1462" s="150"/>
      <c r="AY1462" s="151"/>
      <c r="AZ1462" s="59"/>
      <c r="BA1462" s="59"/>
      <c r="BB1462" s="59"/>
      <c r="BC1462" s="59"/>
      <c r="BD1462" s="59"/>
      <c r="BE1462" s="59"/>
      <c r="BF1462" s="43"/>
      <c r="BG1462" s="59"/>
      <c r="BH1462" s="59"/>
      <c r="BI1462" s="59"/>
      <c r="BJ1462" s="59"/>
      <c r="BK1462" s="59"/>
      <c r="BL1462" s="59"/>
      <c r="BM1462" s="59"/>
    </row>
    <row r="1463" spans="1:65" x14ac:dyDescent="0.25">
      <c r="A1463" s="82"/>
      <c r="B1463" s="122" t="s">
        <v>10</v>
      </c>
      <c r="C1463" s="122">
        <v>4379.5</v>
      </c>
      <c r="D1463" s="122">
        <v>34.904506994413097</v>
      </c>
      <c r="E1463" s="142">
        <f>IF(B1462=B1463,0,MAX(E$4:E1462)+1)</f>
        <v>0</v>
      </c>
      <c r="F1463" s="142">
        <f t="shared" si="276"/>
        <v>2</v>
      </c>
      <c r="G1463" s="142" t="str">
        <f t="shared" si="270"/>
        <v/>
      </c>
      <c r="H1463" s="142" t="str">
        <f t="shared" si="271"/>
        <v/>
      </c>
      <c r="I1463" s="59"/>
      <c r="J1463" s="104"/>
      <c r="K1463" s="59"/>
      <c r="L1463" s="59"/>
      <c r="M1463" s="59"/>
      <c r="N1463" s="44"/>
      <c r="O1463" s="44"/>
      <c r="P1463" s="44"/>
      <c r="Q1463" s="43" t="str">
        <f t="shared" si="268"/>
        <v/>
      </c>
      <c r="R1463" s="60" t="str">
        <f t="shared" si="277"/>
        <v/>
      </c>
      <c r="S1463" s="60" t="str">
        <f t="shared" si="277"/>
        <v/>
      </c>
      <c r="T1463" s="60" t="str">
        <f t="shared" si="277"/>
        <v/>
      </c>
      <c r="U1463" s="60" t="str">
        <f t="shared" si="277"/>
        <v/>
      </c>
      <c r="V1463" s="60" t="str">
        <f t="shared" si="277"/>
        <v/>
      </c>
      <c r="W1463" s="44"/>
      <c r="X1463" s="44" t="str">
        <f t="shared" si="272"/>
        <v/>
      </c>
      <c r="Y1463" s="142" t="str">
        <f t="shared" si="269"/>
        <v/>
      </c>
      <c r="Z1463" s="172" t="str">
        <f t="shared" si="273"/>
        <v/>
      </c>
      <c r="AA1463" s="169" t="str">
        <f>IF(ISNUMBER($Q1463),INDEX($D$1:$D$3663,S1463,1),"")</f>
        <v/>
      </c>
      <c r="AB1463" s="169" t="str">
        <f>IF(ISNUMBER($Q1463),INDEX($D$1:$D$3663,T1463,1),"")</f>
        <v/>
      </c>
      <c r="AC1463" s="169" t="str">
        <f>IF(ISNUMBER($Q1463),INDEX($D$1:$D$3663,U1463,1),"")</f>
        <v/>
      </c>
      <c r="AD1463" s="169" t="str">
        <f>IF(ISNUMBER($Q1463),INDEX($D$1:$D$3663,V1463,1),"")</f>
        <v/>
      </c>
      <c r="AE1463" s="59"/>
      <c r="AF1463" s="177" t="str">
        <f t="shared" si="274"/>
        <v/>
      </c>
      <c r="AG1463" s="178" t="s">
        <v>1403</v>
      </c>
      <c r="AH1463" s="59"/>
      <c r="AI1463" s="163" t="str">
        <f t="shared" si="275"/>
        <v/>
      </c>
      <c r="AJ1463" s="162" t="str">
        <f t="shared" si="278"/>
        <v/>
      </c>
      <c r="AK1463" s="119"/>
      <c r="AL1463" s="59" t="str">
        <f>IF(ISNUMBER($AJ1463),INDEX($Z$4:$AC$3663,$AJ1463,AL$3),"")</f>
        <v/>
      </c>
      <c r="AM1463" s="149" t="str">
        <f>IF(ISNUMBER($AJ1463),INDEX($Z$4:$AC$3663,$AJ1463,AM$3),"")</f>
        <v/>
      </c>
      <c r="AN1463" s="149" t="str">
        <f>IF(ISNUMBER($AJ1463),INDEX($Z$4:$AC$3663,$AJ1463,AN$3),"")</f>
        <v/>
      </c>
      <c r="AO1463" s="59"/>
      <c r="AP1463" s="59"/>
      <c r="AQ1463" s="166"/>
      <c r="AR1463" s="59"/>
      <c r="AS1463" s="59"/>
      <c r="AT1463" s="149"/>
      <c r="AU1463" s="149"/>
      <c r="AV1463" s="149"/>
      <c r="AW1463" s="149"/>
      <c r="AX1463" s="150"/>
      <c r="AY1463" s="151"/>
      <c r="AZ1463" s="59"/>
      <c r="BA1463" s="59"/>
      <c r="BB1463" s="59"/>
      <c r="BC1463" s="59"/>
      <c r="BD1463" s="59"/>
      <c r="BE1463" s="59"/>
      <c r="BF1463" s="43"/>
      <c r="BG1463" s="59"/>
      <c r="BH1463" s="59"/>
      <c r="BI1463" s="59"/>
      <c r="BJ1463" s="59"/>
      <c r="BK1463" s="59"/>
      <c r="BL1463" s="59"/>
      <c r="BM1463" s="59"/>
    </row>
    <row r="1464" spans="1:65" x14ac:dyDescent="0.25">
      <c r="A1464" s="82"/>
      <c r="B1464" s="122" t="s">
        <v>10</v>
      </c>
      <c r="C1464" s="122">
        <v>4380.5</v>
      </c>
      <c r="D1464" s="122">
        <v>34.922043578944901</v>
      </c>
      <c r="E1464" s="142">
        <f>IF(B1463=B1464,0,MAX(E$4:E1463)+1)</f>
        <v>0</v>
      </c>
      <c r="F1464" s="142">
        <f t="shared" si="276"/>
        <v>2</v>
      </c>
      <c r="G1464" s="142" t="str">
        <f t="shared" si="270"/>
        <v/>
      </c>
      <c r="H1464" s="142" t="str">
        <f t="shared" si="271"/>
        <v/>
      </c>
      <c r="I1464" s="59"/>
      <c r="J1464" s="104"/>
      <c r="K1464" s="59"/>
      <c r="L1464" s="59"/>
      <c r="M1464" s="59"/>
      <c r="N1464" s="44"/>
      <c r="O1464" s="44"/>
      <c r="P1464" s="44"/>
      <c r="Q1464" s="43" t="str">
        <f t="shared" si="268"/>
        <v/>
      </c>
      <c r="R1464" s="60" t="str">
        <f t="shared" si="277"/>
        <v/>
      </c>
      <c r="S1464" s="60" t="str">
        <f t="shared" si="277"/>
        <v/>
      </c>
      <c r="T1464" s="60" t="str">
        <f t="shared" si="277"/>
        <v/>
      </c>
      <c r="U1464" s="60" t="str">
        <f t="shared" si="277"/>
        <v/>
      </c>
      <c r="V1464" s="60" t="str">
        <f t="shared" si="277"/>
        <v/>
      </c>
      <c r="W1464" s="44"/>
      <c r="X1464" s="44" t="str">
        <f t="shared" si="272"/>
        <v/>
      </c>
      <c r="Y1464" s="142" t="str">
        <f t="shared" si="269"/>
        <v/>
      </c>
      <c r="Z1464" s="172" t="str">
        <f t="shared" si="273"/>
        <v/>
      </c>
      <c r="AA1464" s="169" t="str">
        <f>IF(ISNUMBER($Q1464),INDEX($D$1:$D$3663,S1464,1),"")</f>
        <v/>
      </c>
      <c r="AB1464" s="169" t="str">
        <f>IF(ISNUMBER($Q1464),INDEX($D$1:$D$3663,T1464,1),"")</f>
        <v/>
      </c>
      <c r="AC1464" s="169" t="str">
        <f>IF(ISNUMBER($Q1464),INDEX($D$1:$D$3663,U1464,1),"")</f>
        <v/>
      </c>
      <c r="AD1464" s="169" t="str">
        <f>IF(ISNUMBER($Q1464),INDEX($D$1:$D$3663,V1464,1),"")</f>
        <v/>
      </c>
      <c r="AE1464" s="59"/>
      <c r="AF1464" s="177" t="str">
        <f t="shared" si="274"/>
        <v/>
      </c>
      <c r="AG1464" s="178" t="s">
        <v>1403</v>
      </c>
      <c r="AH1464" s="59"/>
      <c r="AI1464" s="163" t="str">
        <f t="shared" si="275"/>
        <v/>
      </c>
      <c r="AJ1464" s="162" t="str">
        <f t="shared" si="278"/>
        <v/>
      </c>
      <c r="AK1464" s="119"/>
      <c r="AL1464" s="59" t="str">
        <f>IF(ISNUMBER($AJ1464),INDEX($Z$4:$AC$3663,$AJ1464,AL$3),"")</f>
        <v/>
      </c>
      <c r="AM1464" s="149" t="str">
        <f>IF(ISNUMBER($AJ1464),INDEX($Z$4:$AC$3663,$AJ1464,AM$3),"")</f>
        <v/>
      </c>
      <c r="AN1464" s="149" t="str">
        <f>IF(ISNUMBER($AJ1464),INDEX($Z$4:$AC$3663,$AJ1464,AN$3),"")</f>
        <v/>
      </c>
      <c r="AO1464" s="59"/>
      <c r="AP1464" s="59"/>
      <c r="AQ1464" s="166"/>
      <c r="AR1464" s="59"/>
      <c r="AS1464" s="59"/>
      <c r="AT1464" s="149"/>
      <c r="AU1464" s="149"/>
      <c r="AV1464" s="149"/>
      <c r="AW1464" s="149"/>
      <c r="AX1464" s="150"/>
      <c r="AY1464" s="151"/>
      <c r="AZ1464" s="59"/>
      <c r="BA1464" s="59"/>
      <c r="BB1464" s="59"/>
      <c r="BC1464" s="59"/>
      <c r="BD1464" s="59"/>
      <c r="BE1464" s="59"/>
      <c r="BF1464" s="43"/>
      <c r="BG1464" s="59"/>
      <c r="BH1464" s="59"/>
      <c r="BI1464" s="59"/>
      <c r="BJ1464" s="59"/>
      <c r="BK1464" s="59"/>
      <c r="BL1464" s="59"/>
      <c r="BM1464" s="59"/>
    </row>
    <row r="1465" spans="1:65" x14ac:dyDescent="0.25">
      <c r="A1465" s="82"/>
      <c r="B1465" s="122" t="s">
        <v>10</v>
      </c>
      <c r="C1465" s="122">
        <v>4381.5</v>
      </c>
      <c r="D1465" s="122">
        <v>34.862316171837101</v>
      </c>
      <c r="E1465" s="142">
        <f>IF(B1464=B1465,0,MAX(E$4:E1464)+1)</f>
        <v>0</v>
      </c>
      <c r="F1465" s="142">
        <f t="shared" si="276"/>
        <v>2</v>
      </c>
      <c r="G1465" s="142" t="str">
        <f t="shared" si="270"/>
        <v/>
      </c>
      <c r="H1465" s="142" t="str">
        <f t="shared" si="271"/>
        <v/>
      </c>
      <c r="I1465" s="59"/>
      <c r="J1465" s="104"/>
      <c r="K1465" s="59"/>
      <c r="L1465" s="59"/>
      <c r="M1465" s="59"/>
      <c r="N1465" s="44"/>
      <c r="O1465" s="44"/>
      <c r="P1465" s="44"/>
      <c r="Q1465" s="43" t="str">
        <f t="shared" si="268"/>
        <v/>
      </c>
      <c r="R1465" s="60" t="str">
        <f t="shared" si="277"/>
        <v/>
      </c>
      <c r="S1465" s="60" t="str">
        <f t="shared" si="277"/>
        <v/>
      </c>
      <c r="T1465" s="60" t="str">
        <f t="shared" si="277"/>
        <v/>
      </c>
      <c r="U1465" s="60" t="str">
        <f t="shared" si="277"/>
        <v/>
      </c>
      <c r="V1465" s="60" t="str">
        <f t="shared" si="277"/>
        <v/>
      </c>
      <c r="W1465" s="44"/>
      <c r="X1465" s="44" t="str">
        <f t="shared" si="272"/>
        <v/>
      </c>
      <c r="Y1465" s="142" t="str">
        <f t="shared" si="269"/>
        <v/>
      </c>
      <c r="Z1465" s="172" t="str">
        <f t="shared" si="273"/>
        <v/>
      </c>
      <c r="AA1465" s="169" t="str">
        <f>IF(ISNUMBER($Q1465),INDEX($D$1:$D$3663,S1465,1),"")</f>
        <v/>
      </c>
      <c r="AB1465" s="169" t="str">
        <f>IF(ISNUMBER($Q1465),INDEX($D$1:$D$3663,T1465,1),"")</f>
        <v/>
      </c>
      <c r="AC1465" s="169" t="str">
        <f>IF(ISNUMBER($Q1465),INDEX($D$1:$D$3663,U1465,1),"")</f>
        <v/>
      </c>
      <c r="AD1465" s="169" t="str">
        <f>IF(ISNUMBER($Q1465),INDEX($D$1:$D$3663,V1465,1),"")</f>
        <v/>
      </c>
      <c r="AE1465" s="59"/>
      <c r="AF1465" s="177" t="str">
        <f t="shared" si="274"/>
        <v/>
      </c>
      <c r="AG1465" s="178" t="s">
        <v>1403</v>
      </c>
      <c r="AH1465" s="59"/>
      <c r="AI1465" s="163" t="str">
        <f t="shared" si="275"/>
        <v/>
      </c>
      <c r="AJ1465" s="162" t="str">
        <f t="shared" si="278"/>
        <v/>
      </c>
      <c r="AK1465" s="119"/>
      <c r="AL1465" s="59" t="str">
        <f>IF(ISNUMBER($AJ1465),INDEX($Z$4:$AC$3663,$AJ1465,AL$3),"")</f>
        <v/>
      </c>
      <c r="AM1465" s="149" t="str">
        <f>IF(ISNUMBER($AJ1465),INDEX($Z$4:$AC$3663,$AJ1465,AM$3),"")</f>
        <v/>
      </c>
      <c r="AN1465" s="149" t="str">
        <f>IF(ISNUMBER($AJ1465),INDEX($Z$4:$AC$3663,$AJ1465,AN$3),"")</f>
        <v/>
      </c>
      <c r="AO1465" s="59"/>
      <c r="AP1465" s="59"/>
      <c r="AQ1465" s="166"/>
      <c r="AR1465" s="59"/>
      <c r="AS1465" s="59"/>
      <c r="AT1465" s="149"/>
      <c r="AU1465" s="149"/>
      <c r="AV1465" s="149"/>
      <c r="AW1465" s="149"/>
      <c r="AX1465" s="150"/>
      <c r="AY1465" s="151"/>
      <c r="AZ1465" s="59"/>
      <c r="BA1465" s="59"/>
      <c r="BB1465" s="59"/>
      <c r="BC1465" s="59"/>
      <c r="BD1465" s="59"/>
      <c r="BE1465" s="59"/>
      <c r="BF1465" s="43"/>
      <c r="BG1465" s="59"/>
      <c r="BH1465" s="59"/>
      <c r="BI1465" s="59"/>
      <c r="BJ1465" s="59"/>
      <c r="BK1465" s="59"/>
      <c r="BL1465" s="59"/>
      <c r="BM1465" s="59"/>
    </row>
    <row r="1466" spans="1:65" x14ac:dyDescent="0.25">
      <c r="A1466" s="82"/>
      <c r="B1466" s="122" t="s">
        <v>10</v>
      </c>
      <c r="C1466" s="122">
        <v>4382.5</v>
      </c>
      <c r="D1466" s="122">
        <v>34.876819607298103</v>
      </c>
      <c r="E1466" s="142">
        <f>IF(B1465=B1466,0,MAX(E$4:E1465)+1)</f>
        <v>0</v>
      </c>
      <c r="F1466" s="142">
        <f t="shared" si="276"/>
        <v>2</v>
      </c>
      <c r="G1466" s="142" t="str">
        <f t="shared" si="270"/>
        <v/>
      </c>
      <c r="H1466" s="142" t="str">
        <f t="shared" si="271"/>
        <v/>
      </c>
      <c r="I1466" s="59"/>
      <c r="J1466" s="104"/>
      <c r="K1466" s="59"/>
      <c r="L1466" s="59"/>
      <c r="M1466" s="59"/>
      <c r="N1466" s="44"/>
      <c r="O1466" s="44"/>
      <c r="P1466" s="44"/>
      <c r="Q1466" s="43" t="str">
        <f t="shared" si="268"/>
        <v/>
      </c>
      <c r="R1466" s="60" t="str">
        <f t="shared" si="277"/>
        <v/>
      </c>
      <c r="S1466" s="60" t="str">
        <f t="shared" si="277"/>
        <v/>
      </c>
      <c r="T1466" s="60" t="str">
        <f t="shared" si="277"/>
        <v/>
      </c>
      <c r="U1466" s="60" t="str">
        <f t="shared" si="277"/>
        <v/>
      </c>
      <c r="V1466" s="60" t="str">
        <f t="shared" si="277"/>
        <v/>
      </c>
      <c r="W1466" s="44"/>
      <c r="X1466" s="44" t="str">
        <f t="shared" si="272"/>
        <v/>
      </c>
      <c r="Y1466" s="142" t="str">
        <f t="shared" si="269"/>
        <v/>
      </c>
      <c r="Z1466" s="172" t="str">
        <f t="shared" si="273"/>
        <v/>
      </c>
      <c r="AA1466" s="169" t="str">
        <f>IF(ISNUMBER($Q1466),INDEX($D$1:$D$3663,S1466,1),"")</f>
        <v/>
      </c>
      <c r="AB1466" s="169" t="str">
        <f>IF(ISNUMBER($Q1466),INDEX($D$1:$D$3663,T1466,1),"")</f>
        <v/>
      </c>
      <c r="AC1466" s="169" t="str">
        <f>IF(ISNUMBER($Q1466),INDEX($D$1:$D$3663,U1466,1),"")</f>
        <v/>
      </c>
      <c r="AD1466" s="169" t="str">
        <f>IF(ISNUMBER($Q1466),INDEX($D$1:$D$3663,V1466,1),"")</f>
        <v/>
      </c>
      <c r="AE1466" s="59"/>
      <c r="AF1466" s="177" t="str">
        <f t="shared" si="274"/>
        <v/>
      </c>
      <c r="AG1466" s="178" t="s">
        <v>1403</v>
      </c>
      <c r="AH1466" s="59"/>
      <c r="AI1466" s="163" t="str">
        <f t="shared" si="275"/>
        <v/>
      </c>
      <c r="AJ1466" s="162" t="str">
        <f t="shared" si="278"/>
        <v/>
      </c>
      <c r="AK1466" s="119"/>
      <c r="AL1466" s="59" t="str">
        <f>IF(ISNUMBER($AJ1466),INDEX($Z$4:$AC$3663,$AJ1466,AL$3),"")</f>
        <v/>
      </c>
      <c r="AM1466" s="149" t="str">
        <f>IF(ISNUMBER($AJ1466),INDEX($Z$4:$AC$3663,$AJ1466,AM$3),"")</f>
        <v/>
      </c>
      <c r="AN1466" s="149" t="str">
        <f>IF(ISNUMBER($AJ1466),INDEX($Z$4:$AC$3663,$AJ1466,AN$3),"")</f>
        <v/>
      </c>
      <c r="AO1466" s="59"/>
      <c r="AP1466" s="59"/>
      <c r="AQ1466" s="166"/>
      <c r="AR1466" s="59"/>
      <c r="AS1466" s="59"/>
      <c r="AT1466" s="149"/>
      <c r="AU1466" s="149"/>
      <c r="AV1466" s="149"/>
      <c r="AW1466" s="149"/>
      <c r="AX1466" s="150"/>
      <c r="AY1466" s="151"/>
      <c r="AZ1466" s="59"/>
      <c r="BA1466" s="59"/>
      <c r="BB1466" s="59"/>
      <c r="BC1466" s="59"/>
      <c r="BD1466" s="59"/>
      <c r="BE1466" s="59"/>
      <c r="BF1466" s="43"/>
      <c r="BG1466" s="59"/>
      <c r="BH1466" s="59"/>
      <c r="BI1466" s="59"/>
      <c r="BJ1466" s="59"/>
      <c r="BK1466" s="59"/>
      <c r="BL1466" s="59"/>
      <c r="BM1466" s="59"/>
    </row>
    <row r="1467" spans="1:65" x14ac:dyDescent="0.25">
      <c r="A1467" s="82"/>
      <c r="B1467" s="122" t="s">
        <v>10</v>
      </c>
      <c r="C1467" s="122">
        <v>4383.5</v>
      </c>
      <c r="D1467" s="122">
        <v>34.635323830216599</v>
      </c>
      <c r="E1467" s="142">
        <f>IF(B1466=B1467,0,MAX(E$4:E1466)+1)</f>
        <v>0</v>
      </c>
      <c r="F1467" s="142">
        <f t="shared" si="276"/>
        <v>2</v>
      </c>
      <c r="G1467" s="142" t="str">
        <f t="shared" si="270"/>
        <v/>
      </c>
      <c r="H1467" s="142" t="str">
        <f t="shared" si="271"/>
        <v/>
      </c>
      <c r="I1467" s="59"/>
      <c r="J1467" s="104"/>
      <c r="K1467" s="59"/>
      <c r="L1467" s="59"/>
      <c r="M1467" s="59"/>
      <c r="N1467" s="44"/>
      <c r="O1467" s="44"/>
      <c r="P1467" s="44"/>
      <c r="Q1467" s="43" t="str">
        <f t="shared" si="268"/>
        <v/>
      </c>
      <c r="R1467" s="60" t="str">
        <f t="shared" si="277"/>
        <v/>
      </c>
      <c r="S1467" s="60" t="str">
        <f t="shared" si="277"/>
        <v/>
      </c>
      <c r="T1467" s="60" t="str">
        <f t="shared" si="277"/>
        <v/>
      </c>
      <c r="U1467" s="60" t="str">
        <f t="shared" si="277"/>
        <v/>
      </c>
      <c r="V1467" s="60" t="str">
        <f t="shared" si="277"/>
        <v/>
      </c>
      <c r="W1467" s="44"/>
      <c r="X1467" s="44" t="str">
        <f t="shared" si="272"/>
        <v/>
      </c>
      <c r="Y1467" s="142" t="str">
        <f t="shared" si="269"/>
        <v/>
      </c>
      <c r="Z1467" s="172" t="str">
        <f t="shared" si="273"/>
        <v/>
      </c>
      <c r="AA1467" s="169" t="str">
        <f>IF(ISNUMBER($Q1467),INDEX($D$1:$D$3663,S1467,1),"")</f>
        <v/>
      </c>
      <c r="AB1467" s="169" t="str">
        <f>IF(ISNUMBER($Q1467),INDEX($D$1:$D$3663,T1467,1),"")</f>
        <v/>
      </c>
      <c r="AC1467" s="169" t="str">
        <f>IF(ISNUMBER($Q1467),INDEX($D$1:$D$3663,U1467,1),"")</f>
        <v/>
      </c>
      <c r="AD1467" s="169" t="str">
        <f>IF(ISNUMBER($Q1467),INDEX($D$1:$D$3663,V1467,1),"")</f>
        <v/>
      </c>
      <c r="AE1467" s="59"/>
      <c r="AF1467" s="177" t="str">
        <f t="shared" si="274"/>
        <v/>
      </c>
      <c r="AG1467" s="178" t="s">
        <v>1403</v>
      </c>
      <c r="AH1467" s="59"/>
      <c r="AI1467" s="163" t="str">
        <f t="shared" si="275"/>
        <v/>
      </c>
      <c r="AJ1467" s="162" t="str">
        <f t="shared" si="278"/>
        <v/>
      </c>
      <c r="AK1467" s="119"/>
      <c r="AL1467" s="59" t="str">
        <f>IF(ISNUMBER($AJ1467),INDEX($Z$4:$AC$3663,$AJ1467,AL$3),"")</f>
        <v/>
      </c>
      <c r="AM1467" s="149" t="str">
        <f>IF(ISNUMBER($AJ1467),INDEX($Z$4:$AC$3663,$AJ1467,AM$3),"")</f>
        <v/>
      </c>
      <c r="AN1467" s="149" t="str">
        <f>IF(ISNUMBER($AJ1467),INDEX($Z$4:$AC$3663,$AJ1467,AN$3),"")</f>
        <v/>
      </c>
      <c r="AO1467" s="59"/>
      <c r="AP1467" s="59"/>
      <c r="AQ1467" s="166"/>
      <c r="AR1467" s="59"/>
      <c r="AS1467" s="59"/>
      <c r="AT1467" s="149"/>
      <c r="AU1467" s="149"/>
      <c r="AV1467" s="149"/>
      <c r="AW1467" s="149"/>
      <c r="AX1467" s="150"/>
      <c r="AY1467" s="151"/>
      <c r="AZ1467" s="59"/>
      <c r="BA1467" s="59"/>
      <c r="BB1467" s="59"/>
      <c r="BC1467" s="59"/>
      <c r="BD1467" s="59"/>
      <c r="BE1467" s="59"/>
      <c r="BF1467" s="43"/>
      <c r="BG1467" s="59"/>
      <c r="BH1467" s="59"/>
      <c r="BI1467" s="59"/>
      <c r="BJ1467" s="59"/>
      <c r="BK1467" s="59"/>
      <c r="BL1467" s="59"/>
      <c r="BM1467" s="59"/>
    </row>
    <row r="1468" spans="1:65" x14ac:dyDescent="0.25">
      <c r="A1468" s="82"/>
      <c r="B1468" s="122" t="s">
        <v>1392</v>
      </c>
      <c r="C1468" s="122">
        <v>3652.5</v>
      </c>
      <c r="D1468" s="122">
        <v>37.265656921821801</v>
      </c>
      <c r="E1468" s="142">
        <f>IF(B1467=B1468,0,MAX(E$4:E1467)+1)</f>
        <v>3</v>
      </c>
      <c r="F1468" s="142">
        <f t="shared" si="276"/>
        <v>3</v>
      </c>
      <c r="G1468" s="142">
        <f t="shared" si="270"/>
        <v>1468</v>
      </c>
      <c r="H1468" s="142" t="str">
        <f t="shared" si="271"/>
        <v/>
      </c>
      <c r="I1468" s="59"/>
      <c r="J1468" s="104"/>
      <c r="K1468" s="59"/>
      <c r="L1468" s="59"/>
      <c r="M1468" s="59"/>
      <c r="N1468" s="44"/>
      <c r="O1468" s="44"/>
      <c r="P1468" s="44"/>
      <c r="Q1468" s="43" t="str">
        <f t="shared" si="268"/>
        <v/>
      </c>
      <c r="R1468" s="60" t="str">
        <f t="shared" si="277"/>
        <v/>
      </c>
      <c r="S1468" s="60" t="str">
        <f t="shared" si="277"/>
        <v/>
      </c>
      <c r="T1468" s="60" t="str">
        <f t="shared" si="277"/>
        <v/>
      </c>
      <c r="U1468" s="60" t="str">
        <f t="shared" si="277"/>
        <v/>
      </c>
      <c r="V1468" s="60" t="str">
        <f t="shared" si="277"/>
        <v/>
      </c>
      <c r="W1468" s="44"/>
      <c r="X1468" s="44" t="str">
        <f t="shared" si="272"/>
        <v/>
      </c>
      <c r="Y1468" s="142" t="str">
        <f t="shared" si="269"/>
        <v/>
      </c>
      <c r="Z1468" s="172" t="str">
        <f t="shared" si="273"/>
        <v/>
      </c>
      <c r="AA1468" s="169" t="str">
        <f>IF(ISNUMBER($Q1468),INDEX($D$1:$D$3663,S1468,1),"")</f>
        <v/>
      </c>
      <c r="AB1468" s="169" t="str">
        <f>IF(ISNUMBER($Q1468),INDEX($D$1:$D$3663,T1468,1),"")</f>
        <v/>
      </c>
      <c r="AC1468" s="169" t="str">
        <f>IF(ISNUMBER($Q1468),INDEX($D$1:$D$3663,U1468,1),"")</f>
        <v/>
      </c>
      <c r="AD1468" s="169" t="str">
        <f>IF(ISNUMBER($Q1468),INDEX($D$1:$D$3663,V1468,1),"")</f>
        <v/>
      </c>
      <c r="AE1468" s="59"/>
      <c r="AF1468" s="177" t="str">
        <f t="shared" si="274"/>
        <v/>
      </c>
      <c r="AG1468" s="178" t="s">
        <v>1403</v>
      </c>
      <c r="AH1468" s="59"/>
      <c r="AI1468" s="163" t="str">
        <f t="shared" si="275"/>
        <v/>
      </c>
      <c r="AJ1468" s="162" t="str">
        <f t="shared" si="278"/>
        <v/>
      </c>
      <c r="AK1468" s="119"/>
      <c r="AL1468" s="59" t="str">
        <f>IF(ISNUMBER($AJ1468),INDEX($Z$4:$AC$3663,$AJ1468,AL$3),"")</f>
        <v/>
      </c>
      <c r="AM1468" s="149" t="str">
        <f>IF(ISNUMBER($AJ1468),INDEX($Z$4:$AC$3663,$AJ1468,AM$3),"")</f>
        <v/>
      </c>
      <c r="AN1468" s="149" t="str">
        <f>IF(ISNUMBER($AJ1468),INDEX($Z$4:$AC$3663,$AJ1468,AN$3),"")</f>
        <v/>
      </c>
      <c r="AO1468" s="59"/>
      <c r="AP1468" s="59"/>
      <c r="AQ1468" s="166"/>
      <c r="AR1468" s="59"/>
      <c r="AS1468" s="59"/>
      <c r="AT1468" s="149"/>
      <c r="AU1468" s="149"/>
      <c r="AV1468" s="149"/>
      <c r="AW1468" s="149"/>
      <c r="AX1468" s="150"/>
      <c r="AY1468" s="151"/>
      <c r="AZ1468" s="59"/>
      <c r="BA1468" s="59"/>
      <c r="BB1468" s="59"/>
      <c r="BC1468" s="59"/>
      <c r="BD1468" s="59"/>
      <c r="BE1468" s="59"/>
      <c r="BF1468" s="43"/>
      <c r="BG1468" s="59"/>
      <c r="BH1468" s="59"/>
      <c r="BI1468" s="59"/>
      <c r="BJ1468" s="59"/>
      <c r="BK1468" s="59"/>
      <c r="BL1468" s="59"/>
      <c r="BM1468" s="59"/>
    </row>
    <row r="1469" spans="1:65" x14ac:dyDescent="0.25">
      <c r="A1469" s="82"/>
      <c r="B1469" s="122" t="s">
        <v>1392</v>
      </c>
      <c r="C1469" s="122">
        <v>3653.5</v>
      </c>
      <c r="D1469" s="122">
        <v>37.300383097313698</v>
      </c>
      <c r="E1469" s="142">
        <f>IF(B1468=B1469,0,MAX(E$4:E1468)+1)</f>
        <v>0</v>
      </c>
      <c r="F1469" s="142">
        <f t="shared" si="276"/>
        <v>3</v>
      </c>
      <c r="G1469" s="142" t="str">
        <f t="shared" si="270"/>
        <v/>
      </c>
      <c r="H1469" s="142" t="str">
        <f t="shared" si="271"/>
        <v/>
      </c>
      <c r="I1469" s="59"/>
      <c r="J1469" s="104"/>
      <c r="K1469" s="59"/>
      <c r="L1469" s="59"/>
      <c r="M1469" s="59"/>
      <c r="N1469" s="44"/>
      <c r="O1469" s="44"/>
      <c r="P1469" s="44"/>
      <c r="Q1469" s="43" t="str">
        <f t="shared" si="268"/>
        <v/>
      </c>
      <c r="R1469" s="60" t="str">
        <f t="shared" si="277"/>
        <v/>
      </c>
      <c r="S1469" s="60" t="str">
        <f t="shared" si="277"/>
        <v/>
      </c>
      <c r="T1469" s="60" t="str">
        <f t="shared" si="277"/>
        <v/>
      </c>
      <c r="U1469" s="60" t="str">
        <f t="shared" si="277"/>
        <v/>
      </c>
      <c r="V1469" s="60" t="str">
        <f t="shared" si="277"/>
        <v/>
      </c>
      <c r="W1469" s="44"/>
      <c r="X1469" s="44" t="str">
        <f t="shared" si="272"/>
        <v/>
      </c>
      <c r="Y1469" s="142" t="str">
        <f t="shared" si="269"/>
        <v/>
      </c>
      <c r="Z1469" s="172" t="str">
        <f t="shared" si="273"/>
        <v/>
      </c>
      <c r="AA1469" s="169" t="str">
        <f>IF(ISNUMBER($Q1469),INDEX($D$1:$D$3663,S1469,1),"")</f>
        <v/>
      </c>
      <c r="AB1469" s="169" t="str">
        <f>IF(ISNUMBER($Q1469),INDEX($D$1:$D$3663,T1469,1),"")</f>
        <v/>
      </c>
      <c r="AC1469" s="169" t="str">
        <f>IF(ISNUMBER($Q1469),INDEX($D$1:$D$3663,U1469,1),"")</f>
        <v/>
      </c>
      <c r="AD1469" s="169" t="str">
        <f>IF(ISNUMBER($Q1469),INDEX($D$1:$D$3663,V1469,1),"")</f>
        <v/>
      </c>
      <c r="AE1469" s="59"/>
      <c r="AF1469" s="177" t="str">
        <f t="shared" si="274"/>
        <v/>
      </c>
      <c r="AG1469" s="178" t="s">
        <v>1403</v>
      </c>
      <c r="AH1469" s="59"/>
      <c r="AI1469" s="163" t="str">
        <f t="shared" si="275"/>
        <v/>
      </c>
      <c r="AJ1469" s="162" t="str">
        <f t="shared" si="278"/>
        <v/>
      </c>
      <c r="AK1469" s="119"/>
      <c r="AL1469" s="59" t="str">
        <f>IF(ISNUMBER($AJ1469),INDEX($Z$4:$AC$3663,$AJ1469,AL$3),"")</f>
        <v/>
      </c>
      <c r="AM1469" s="149" t="str">
        <f>IF(ISNUMBER($AJ1469),INDEX($Z$4:$AC$3663,$AJ1469,AM$3),"")</f>
        <v/>
      </c>
      <c r="AN1469" s="149" t="str">
        <f>IF(ISNUMBER($AJ1469),INDEX($Z$4:$AC$3663,$AJ1469,AN$3),"")</f>
        <v/>
      </c>
      <c r="AO1469" s="59"/>
      <c r="AP1469" s="59"/>
      <c r="AQ1469" s="166"/>
      <c r="AR1469" s="59"/>
      <c r="AS1469" s="59"/>
      <c r="AT1469" s="149"/>
      <c r="AU1469" s="149"/>
      <c r="AV1469" s="149"/>
      <c r="AW1469" s="149"/>
      <c r="AX1469" s="150"/>
      <c r="AY1469" s="151"/>
      <c r="AZ1469" s="59"/>
      <c r="BA1469" s="59"/>
      <c r="BB1469" s="59"/>
      <c r="BC1469" s="59"/>
      <c r="BD1469" s="59"/>
      <c r="BE1469" s="59"/>
      <c r="BF1469" s="43"/>
      <c r="BG1469" s="59"/>
      <c r="BH1469" s="59"/>
      <c r="BI1469" s="59"/>
      <c r="BJ1469" s="59"/>
      <c r="BK1469" s="59"/>
      <c r="BL1469" s="59"/>
      <c r="BM1469" s="59"/>
    </row>
    <row r="1470" spans="1:65" x14ac:dyDescent="0.25">
      <c r="A1470" s="82"/>
      <c r="B1470" s="122" t="s">
        <v>1392</v>
      </c>
      <c r="C1470" s="122">
        <v>3654.5</v>
      </c>
      <c r="D1470" s="122">
        <v>37.422832881438197</v>
      </c>
      <c r="E1470" s="142">
        <f>IF(B1469=B1470,0,MAX(E$4:E1469)+1)</f>
        <v>0</v>
      </c>
      <c r="F1470" s="142">
        <f t="shared" si="276"/>
        <v>3</v>
      </c>
      <c r="G1470" s="142" t="str">
        <f t="shared" si="270"/>
        <v/>
      </c>
      <c r="H1470" s="142" t="str">
        <f t="shared" si="271"/>
        <v/>
      </c>
      <c r="I1470" s="59"/>
      <c r="J1470" s="104"/>
      <c r="K1470" s="59"/>
      <c r="L1470" s="59"/>
      <c r="M1470" s="59"/>
      <c r="N1470" s="44"/>
      <c r="O1470" s="44"/>
      <c r="P1470" s="44"/>
      <c r="Q1470" s="43" t="str">
        <f t="shared" si="268"/>
        <v/>
      </c>
      <c r="R1470" s="60" t="str">
        <f t="shared" si="277"/>
        <v/>
      </c>
      <c r="S1470" s="60" t="str">
        <f t="shared" si="277"/>
        <v/>
      </c>
      <c r="T1470" s="60" t="str">
        <f t="shared" si="277"/>
        <v/>
      </c>
      <c r="U1470" s="60" t="str">
        <f t="shared" si="277"/>
        <v/>
      </c>
      <c r="V1470" s="60" t="str">
        <f t="shared" si="277"/>
        <v/>
      </c>
      <c r="W1470" s="44"/>
      <c r="X1470" s="44" t="str">
        <f t="shared" si="272"/>
        <v/>
      </c>
      <c r="Y1470" s="142" t="str">
        <f t="shared" si="269"/>
        <v/>
      </c>
      <c r="Z1470" s="172" t="str">
        <f t="shared" si="273"/>
        <v/>
      </c>
      <c r="AA1470" s="169" t="str">
        <f>IF(ISNUMBER($Q1470),INDEX($D$1:$D$3663,S1470,1),"")</f>
        <v/>
      </c>
      <c r="AB1470" s="169" t="str">
        <f>IF(ISNUMBER($Q1470),INDEX($D$1:$D$3663,T1470,1),"")</f>
        <v/>
      </c>
      <c r="AC1470" s="169" t="str">
        <f>IF(ISNUMBER($Q1470),INDEX($D$1:$D$3663,U1470,1),"")</f>
        <v/>
      </c>
      <c r="AD1470" s="169" t="str">
        <f>IF(ISNUMBER($Q1470),INDEX($D$1:$D$3663,V1470,1),"")</f>
        <v/>
      </c>
      <c r="AE1470" s="59"/>
      <c r="AF1470" s="177" t="str">
        <f t="shared" si="274"/>
        <v/>
      </c>
      <c r="AG1470" s="178" t="s">
        <v>1403</v>
      </c>
      <c r="AH1470" s="59"/>
      <c r="AI1470" s="163" t="str">
        <f t="shared" si="275"/>
        <v/>
      </c>
      <c r="AJ1470" s="162" t="str">
        <f t="shared" si="278"/>
        <v/>
      </c>
      <c r="AK1470" s="119"/>
      <c r="AL1470" s="59" t="str">
        <f>IF(ISNUMBER($AJ1470),INDEX($Z$4:$AC$3663,$AJ1470,AL$3),"")</f>
        <v/>
      </c>
      <c r="AM1470" s="149" t="str">
        <f>IF(ISNUMBER($AJ1470),INDEX($Z$4:$AC$3663,$AJ1470,AM$3),"")</f>
        <v/>
      </c>
      <c r="AN1470" s="149" t="str">
        <f>IF(ISNUMBER($AJ1470),INDEX($Z$4:$AC$3663,$AJ1470,AN$3),"")</f>
        <v/>
      </c>
      <c r="AO1470" s="59"/>
      <c r="AP1470" s="59"/>
      <c r="AQ1470" s="166"/>
      <c r="AR1470" s="59"/>
      <c r="AS1470" s="59"/>
      <c r="AT1470" s="149"/>
      <c r="AU1470" s="149"/>
      <c r="AV1470" s="149"/>
      <c r="AW1470" s="149"/>
      <c r="AX1470" s="150"/>
      <c r="AY1470" s="151"/>
      <c r="AZ1470" s="59"/>
      <c r="BA1470" s="59"/>
      <c r="BB1470" s="59"/>
      <c r="BC1470" s="59"/>
      <c r="BD1470" s="59"/>
      <c r="BE1470" s="59"/>
      <c r="BF1470" s="43"/>
      <c r="BG1470" s="59"/>
      <c r="BH1470" s="59"/>
      <c r="BI1470" s="59"/>
      <c r="BJ1470" s="59"/>
      <c r="BK1470" s="59"/>
      <c r="BL1470" s="59"/>
      <c r="BM1470" s="59"/>
    </row>
    <row r="1471" spans="1:65" x14ac:dyDescent="0.25">
      <c r="A1471" s="82"/>
      <c r="B1471" s="122" t="s">
        <v>1392</v>
      </c>
      <c r="C1471" s="122">
        <v>3655.5</v>
      </c>
      <c r="D1471" s="122">
        <v>37.408998658810901</v>
      </c>
      <c r="E1471" s="142">
        <f>IF(B1470=B1471,0,MAX(E$4:E1470)+1)</f>
        <v>0</v>
      </c>
      <c r="F1471" s="142">
        <f t="shared" si="276"/>
        <v>3</v>
      </c>
      <c r="G1471" s="142" t="str">
        <f t="shared" si="270"/>
        <v/>
      </c>
      <c r="H1471" s="142" t="str">
        <f t="shared" si="271"/>
        <v/>
      </c>
      <c r="I1471" s="59"/>
      <c r="J1471" s="104"/>
      <c r="K1471" s="59"/>
      <c r="L1471" s="59"/>
      <c r="M1471" s="59"/>
      <c r="N1471" s="44"/>
      <c r="O1471" s="44"/>
      <c r="P1471" s="44"/>
      <c r="Q1471" s="43" t="str">
        <f t="shared" si="268"/>
        <v/>
      </c>
      <c r="R1471" s="60" t="str">
        <f t="shared" si="277"/>
        <v/>
      </c>
      <c r="S1471" s="60" t="str">
        <f t="shared" si="277"/>
        <v/>
      </c>
      <c r="T1471" s="60" t="str">
        <f t="shared" si="277"/>
        <v/>
      </c>
      <c r="U1471" s="60" t="str">
        <f t="shared" si="277"/>
        <v/>
      </c>
      <c r="V1471" s="60" t="str">
        <f t="shared" si="277"/>
        <v/>
      </c>
      <c r="W1471" s="44"/>
      <c r="X1471" s="44" t="str">
        <f t="shared" si="272"/>
        <v/>
      </c>
      <c r="Y1471" s="142" t="str">
        <f t="shared" si="269"/>
        <v/>
      </c>
      <c r="Z1471" s="172" t="str">
        <f t="shared" si="273"/>
        <v/>
      </c>
      <c r="AA1471" s="169" t="str">
        <f>IF(ISNUMBER($Q1471),INDEX($D$1:$D$3663,S1471,1),"")</f>
        <v/>
      </c>
      <c r="AB1471" s="169" t="str">
        <f>IF(ISNUMBER($Q1471),INDEX($D$1:$D$3663,T1471,1),"")</f>
        <v/>
      </c>
      <c r="AC1471" s="169" t="str">
        <f>IF(ISNUMBER($Q1471),INDEX($D$1:$D$3663,U1471,1),"")</f>
        <v/>
      </c>
      <c r="AD1471" s="169" t="str">
        <f>IF(ISNUMBER($Q1471),INDEX($D$1:$D$3663,V1471,1),"")</f>
        <v/>
      </c>
      <c r="AE1471" s="59"/>
      <c r="AF1471" s="177" t="str">
        <f t="shared" si="274"/>
        <v/>
      </c>
      <c r="AG1471" s="178" t="s">
        <v>1403</v>
      </c>
      <c r="AH1471" s="59"/>
      <c r="AI1471" s="163" t="str">
        <f t="shared" si="275"/>
        <v/>
      </c>
      <c r="AJ1471" s="162" t="str">
        <f t="shared" si="278"/>
        <v/>
      </c>
      <c r="AK1471" s="119"/>
      <c r="AL1471" s="59" t="str">
        <f>IF(ISNUMBER($AJ1471),INDEX($Z$4:$AC$3663,$AJ1471,AL$3),"")</f>
        <v/>
      </c>
      <c r="AM1471" s="149" t="str">
        <f>IF(ISNUMBER($AJ1471),INDEX($Z$4:$AC$3663,$AJ1471,AM$3),"")</f>
        <v/>
      </c>
      <c r="AN1471" s="149" t="str">
        <f>IF(ISNUMBER($AJ1471),INDEX($Z$4:$AC$3663,$AJ1471,AN$3),"")</f>
        <v/>
      </c>
      <c r="AO1471" s="59"/>
      <c r="AP1471" s="59"/>
      <c r="AQ1471" s="166"/>
      <c r="AR1471" s="59"/>
      <c r="AS1471" s="59"/>
      <c r="AT1471" s="149"/>
      <c r="AU1471" s="149"/>
      <c r="AV1471" s="149"/>
      <c r="AW1471" s="149"/>
      <c r="AX1471" s="150"/>
      <c r="AY1471" s="151"/>
      <c r="AZ1471" s="59"/>
      <c r="BA1471" s="59"/>
      <c r="BB1471" s="59"/>
      <c r="BC1471" s="59"/>
      <c r="BD1471" s="59"/>
      <c r="BE1471" s="59"/>
      <c r="BF1471" s="43"/>
      <c r="BG1471" s="59"/>
      <c r="BH1471" s="59"/>
      <c r="BI1471" s="59"/>
      <c r="BJ1471" s="59"/>
      <c r="BK1471" s="59"/>
      <c r="BL1471" s="59"/>
      <c r="BM1471" s="59"/>
    </row>
    <row r="1472" spans="1:65" x14ac:dyDescent="0.25">
      <c r="A1472" s="82"/>
      <c r="B1472" s="122" t="s">
        <v>1392</v>
      </c>
      <c r="C1472" s="122">
        <v>3656.5</v>
      </c>
      <c r="D1472" s="122">
        <v>37.436712907413202</v>
      </c>
      <c r="E1472" s="142">
        <f>IF(B1471=B1472,0,MAX(E$4:E1471)+1)</f>
        <v>0</v>
      </c>
      <c r="F1472" s="142">
        <f t="shared" si="276"/>
        <v>3</v>
      </c>
      <c r="G1472" s="142" t="str">
        <f t="shared" si="270"/>
        <v/>
      </c>
      <c r="H1472" s="142" t="str">
        <f t="shared" si="271"/>
        <v/>
      </c>
      <c r="I1472" s="59"/>
      <c r="J1472" s="104"/>
      <c r="K1472" s="59"/>
      <c r="L1472" s="59"/>
      <c r="M1472" s="59"/>
      <c r="N1472" s="44"/>
      <c r="O1472" s="44"/>
      <c r="P1472" s="44"/>
      <c r="Q1472" s="43" t="str">
        <f t="shared" si="268"/>
        <v/>
      </c>
      <c r="R1472" s="60" t="str">
        <f t="shared" si="277"/>
        <v/>
      </c>
      <c r="S1472" s="60" t="str">
        <f t="shared" si="277"/>
        <v/>
      </c>
      <c r="T1472" s="60" t="str">
        <f t="shared" si="277"/>
        <v/>
      </c>
      <c r="U1472" s="60" t="str">
        <f t="shared" si="277"/>
        <v/>
      </c>
      <c r="V1472" s="60" t="str">
        <f t="shared" si="277"/>
        <v/>
      </c>
      <c r="W1472" s="44"/>
      <c r="X1472" s="44" t="str">
        <f t="shared" si="272"/>
        <v/>
      </c>
      <c r="Y1472" s="142" t="str">
        <f t="shared" si="269"/>
        <v/>
      </c>
      <c r="Z1472" s="172" t="str">
        <f t="shared" si="273"/>
        <v/>
      </c>
      <c r="AA1472" s="169" t="str">
        <f>IF(ISNUMBER($Q1472),INDEX($D$1:$D$3663,S1472,1),"")</f>
        <v/>
      </c>
      <c r="AB1472" s="169" t="str">
        <f>IF(ISNUMBER($Q1472),INDEX($D$1:$D$3663,T1472,1),"")</f>
        <v/>
      </c>
      <c r="AC1472" s="169" t="str">
        <f>IF(ISNUMBER($Q1472),INDEX($D$1:$D$3663,U1472,1),"")</f>
        <v/>
      </c>
      <c r="AD1472" s="169" t="str">
        <f>IF(ISNUMBER($Q1472),INDEX($D$1:$D$3663,V1472,1),"")</f>
        <v/>
      </c>
      <c r="AE1472" s="59"/>
      <c r="AF1472" s="177" t="str">
        <f t="shared" si="274"/>
        <v/>
      </c>
      <c r="AG1472" s="178" t="s">
        <v>1403</v>
      </c>
      <c r="AH1472" s="59"/>
      <c r="AI1472" s="163" t="str">
        <f t="shared" si="275"/>
        <v/>
      </c>
      <c r="AJ1472" s="162" t="str">
        <f t="shared" si="278"/>
        <v/>
      </c>
      <c r="AK1472" s="119"/>
      <c r="AL1472" s="59" t="str">
        <f>IF(ISNUMBER($AJ1472),INDEX($Z$4:$AC$3663,$AJ1472,AL$3),"")</f>
        <v/>
      </c>
      <c r="AM1472" s="149" t="str">
        <f>IF(ISNUMBER($AJ1472),INDEX($Z$4:$AC$3663,$AJ1472,AM$3),"")</f>
        <v/>
      </c>
      <c r="AN1472" s="149" t="str">
        <f>IF(ISNUMBER($AJ1472),INDEX($Z$4:$AC$3663,$AJ1472,AN$3),"")</f>
        <v/>
      </c>
      <c r="AO1472" s="59"/>
      <c r="AP1472" s="59"/>
      <c r="AQ1472" s="166"/>
      <c r="AR1472" s="59"/>
      <c r="AS1472" s="59"/>
      <c r="AT1472" s="149"/>
      <c r="AU1472" s="149"/>
      <c r="AV1472" s="149"/>
      <c r="AW1472" s="149"/>
      <c r="AX1472" s="150"/>
      <c r="AY1472" s="151"/>
      <c r="AZ1472" s="59"/>
      <c r="BA1472" s="59"/>
      <c r="BB1472" s="59"/>
      <c r="BC1472" s="59"/>
      <c r="BD1472" s="59"/>
      <c r="BE1472" s="59"/>
      <c r="BF1472" s="43"/>
      <c r="BG1472" s="59"/>
      <c r="BH1472" s="59"/>
      <c r="BI1472" s="59"/>
      <c r="BJ1472" s="59"/>
      <c r="BK1472" s="59"/>
      <c r="BL1472" s="59"/>
      <c r="BM1472" s="59"/>
    </row>
    <row r="1473" spans="1:65" x14ac:dyDescent="0.25">
      <c r="A1473" s="82"/>
      <c r="B1473" s="122" t="s">
        <v>1392</v>
      </c>
      <c r="C1473" s="122">
        <v>3657.5</v>
      </c>
      <c r="D1473" s="122">
        <v>37.356347955805397</v>
      </c>
      <c r="E1473" s="142">
        <f>IF(B1472=B1473,0,MAX(E$4:E1472)+1)</f>
        <v>0</v>
      </c>
      <c r="F1473" s="142">
        <f t="shared" si="276"/>
        <v>3</v>
      </c>
      <c r="G1473" s="142" t="str">
        <f t="shared" si="270"/>
        <v/>
      </c>
      <c r="H1473" s="142" t="str">
        <f t="shared" si="271"/>
        <v/>
      </c>
      <c r="I1473" s="59"/>
      <c r="J1473" s="104"/>
      <c r="K1473" s="59"/>
      <c r="L1473" s="59"/>
      <c r="M1473" s="59"/>
      <c r="N1473" s="44"/>
      <c r="O1473" s="44"/>
      <c r="P1473" s="44"/>
      <c r="Q1473" s="43" t="str">
        <f t="shared" si="268"/>
        <v/>
      </c>
      <c r="R1473" s="60" t="str">
        <f t="shared" si="277"/>
        <v/>
      </c>
      <c r="S1473" s="60" t="str">
        <f t="shared" si="277"/>
        <v/>
      </c>
      <c r="T1473" s="60" t="str">
        <f t="shared" si="277"/>
        <v/>
      </c>
      <c r="U1473" s="60" t="str">
        <f t="shared" si="277"/>
        <v/>
      </c>
      <c r="V1473" s="60" t="str">
        <f t="shared" si="277"/>
        <v/>
      </c>
      <c r="W1473" s="44"/>
      <c r="X1473" s="44" t="str">
        <f t="shared" si="272"/>
        <v/>
      </c>
      <c r="Y1473" s="142" t="str">
        <f t="shared" si="269"/>
        <v/>
      </c>
      <c r="Z1473" s="172" t="str">
        <f t="shared" si="273"/>
        <v/>
      </c>
      <c r="AA1473" s="169" t="str">
        <f>IF(ISNUMBER($Q1473),INDEX($D$1:$D$3663,S1473,1),"")</f>
        <v/>
      </c>
      <c r="AB1473" s="169" t="str">
        <f>IF(ISNUMBER($Q1473),INDEX($D$1:$D$3663,T1473,1),"")</f>
        <v/>
      </c>
      <c r="AC1473" s="169" t="str">
        <f>IF(ISNUMBER($Q1473),INDEX($D$1:$D$3663,U1473,1),"")</f>
        <v/>
      </c>
      <c r="AD1473" s="169" t="str">
        <f>IF(ISNUMBER($Q1473),INDEX($D$1:$D$3663,V1473,1),"")</f>
        <v/>
      </c>
      <c r="AE1473" s="59"/>
      <c r="AF1473" s="177" t="str">
        <f t="shared" si="274"/>
        <v/>
      </c>
      <c r="AG1473" s="178" t="s">
        <v>1403</v>
      </c>
      <c r="AH1473" s="59"/>
      <c r="AI1473" s="163" t="str">
        <f t="shared" si="275"/>
        <v/>
      </c>
      <c r="AJ1473" s="162" t="str">
        <f t="shared" si="278"/>
        <v/>
      </c>
      <c r="AK1473" s="119"/>
      <c r="AL1473" s="59" t="str">
        <f>IF(ISNUMBER($AJ1473),INDEX($Z$4:$AC$3663,$AJ1473,AL$3),"")</f>
        <v/>
      </c>
      <c r="AM1473" s="149" t="str">
        <f>IF(ISNUMBER($AJ1473),INDEX($Z$4:$AC$3663,$AJ1473,AM$3),"")</f>
        <v/>
      </c>
      <c r="AN1473" s="149" t="str">
        <f>IF(ISNUMBER($AJ1473),INDEX($Z$4:$AC$3663,$AJ1473,AN$3),"")</f>
        <v/>
      </c>
      <c r="AO1473" s="59"/>
      <c r="AP1473" s="59"/>
      <c r="AQ1473" s="166"/>
      <c r="AR1473" s="59"/>
      <c r="AS1473" s="59"/>
      <c r="AT1473" s="149"/>
      <c r="AU1473" s="149"/>
      <c r="AV1473" s="149"/>
      <c r="AW1473" s="149"/>
      <c r="AX1473" s="150"/>
      <c r="AY1473" s="151"/>
      <c r="AZ1473" s="59"/>
      <c r="BA1473" s="59"/>
      <c r="BB1473" s="59"/>
      <c r="BC1473" s="59"/>
      <c r="BD1473" s="59"/>
      <c r="BE1473" s="59"/>
      <c r="BF1473" s="43"/>
      <c r="BG1473" s="59"/>
      <c r="BH1473" s="59"/>
      <c r="BI1473" s="59"/>
      <c r="BJ1473" s="59"/>
      <c r="BK1473" s="59"/>
      <c r="BL1473" s="59"/>
      <c r="BM1473" s="59"/>
    </row>
    <row r="1474" spans="1:65" x14ac:dyDescent="0.25">
      <c r="A1474" s="82"/>
      <c r="B1474" s="122" t="s">
        <v>1392</v>
      </c>
      <c r="C1474" s="122">
        <v>3658.5</v>
      </c>
      <c r="D1474" s="122">
        <v>37.2783497352777</v>
      </c>
      <c r="E1474" s="142">
        <f>IF(B1473=B1474,0,MAX(E$4:E1473)+1)</f>
        <v>0</v>
      </c>
      <c r="F1474" s="142">
        <f t="shared" si="276"/>
        <v>3</v>
      </c>
      <c r="G1474" s="142" t="str">
        <f t="shared" si="270"/>
        <v/>
      </c>
      <c r="H1474" s="142" t="str">
        <f t="shared" si="271"/>
        <v/>
      </c>
      <c r="I1474" s="59"/>
      <c r="J1474" s="104"/>
      <c r="K1474" s="59"/>
      <c r="L1474" s="59"/>
      <c r="M1474" s="59"/>
      <c r="N1474" s="44"/>
      <c r="O1474" s="44"/>
      <c r="P1474" s="44"/>
      <c r="Q1474" s="43" t="str">
        <f t="shared" si="268"/>
        <v/>
      </c>
      <c r="R1474" s="60" t="str">
        <f t="shared" si="277"/>
        <v/>
      </c>
      <c r="S1474" s="60" t="str">
        <f t="shared" si="277"/>
        <v/>
      </c>
      <c r="T1474" s="60" t="str">
        <f t="shared" si="277"/>
        <v/>
      </c>
      <c r="U1474" s="60" t="str">
        <f t="shared" si="277"/>
        <v/>
      </c>
      <c r="V1474" s="60" t="str">
        <f t="shared" si="277"/>
        <v/>
      </c>
      <c r="W1474" s="44"/>
      <c r="X1474" s="44" t="str">
        <f t="shared" si="272"/>
        <v/>
      </c>
      <c r="Y1474" s="142" t="str">
        <f t="shared" si="269"/>
        <v/>
      </c>
      <c r="Z1474" s="172" t="str">
        <f t="shared" si="273"/>
        <v/>
      </c>
      <c r="AA1474" s="169" t="str">
        <f>IF(ISNUMBER($Q1474),INDEX($D$1:$D$3663,S1474,1),"")</f>
        <v/>
      </c>
      <c r="AB1474" s="169" t="str">
        <f>IF(ISNUMBER($Q1474),INDEX($D$1:$D$3663,T1474,1),"")</f>
        <v/>
      </c>
      <c r="AC1474" s="169" t="str">
        <f>IF(ISNUMBER($Q1474),INDEX($D$1:$D$3663,U1474,1),"")</f>
        <v/>
      </c>
      <c r="AD1474" s="169" t="str">
        <f>IF(ISNUMBER($Q1474),INDEX($D$1:$D$3663,V1474,1),"")</f>
        <v/>
      </c>
      <c r="AE1474" s="59"/>
      <c r="AF1474" s="177" t="str">
        <f t="shared" si="274"/>
        <v/>
      </c>
      <c r="AG1474" s="178" t="s">
        <v>1403</v>
      </c>
      <c r="AH1474" s="59"/>
      <c r="AI1474" s="163" t="str">
        <f t="shared" si="275"/>
        <v/>
      </c>
      <c r="AJ1474" s="162" t="str">
        <f t="shared" si="278"/>
        <v/>
      </c>
      <c r="AK1474" s="119"/>
      <c r="AL1474" s="59" t="str">
        <f>IF(ISNUMBER($AJ1474),INDEX($Z$4:$AC$3663,$AJ1474,AL$3),"")</f>
        <v/>
      </c>
      <c r="AM1474" s="149" t="str">
        <f>IF(ISNUMBER($AJ1474),INDEX($Z$4:$AC$3663,$AJ1474,AM$3),"")</f>
        <v/>
      </c>
      <c r="AN1474" s="149" t="str">
        <f>IF(ISNUMBER($AJ1474),INDEX($Z$4:$AC$3663,$AJ1474,AN$3),"")</f>
        <v/>
      </c>
      <c r="AO1474" s="59"/>
      <c r="AP1474" s="59"/>
      <c r="AQ1474" s="166"/>
      <c r="AR1474" s="59"/>
      <c r="AS1474" s="59"/>
      <c r="AT1474" s="149"/>
      <c r="AU1474" s="149"/>
      <c r="AV1474" s="149"/>
      <c r="AW1474" s="149"/>
      <c r="AX1474" s="150"/>
      <c r="AY1474" s="151"/>
      <c r="AZ1474" s="59"/>
      <c r="BA1474" s="59"/>
      <c r="BB1474" s="59"/>
      <c r="BC1474" s="59"/>
      <c r="BD1474" s="59"/>
      <c r="BE1474" s="59"/>
      <c r="BF1474" s="43"/>
      <c r="BG1474" s="59"/>
      <c r="BH1474" s="59"/>
      <c r="BI1474" s="59"/>
      <c r="BJ1474" s="59"/>
      <c r="BK1474" s="59"/>
      <c r="BL1474" s="59"/>
      <c r="BM1474" s="59"/>
    </row>
    <row r="1475" spans="1:65" x14ac:dyDescent="0.25">
      <c r="A1475" s="82"/>
      <c r="B1475" s="122" t="s">
        <v>1392</v>
      </c>
      <c r="C1475" s="122">
        <v>3659.5</v>
      </c>
      <c r="D1475" s="122">
        <v>37.268399991429703</v>
      </c>
      <c r="E1475" s="142">
        <f>IF(B1474=B1475,0,MAX(E$4:E1474)+1)</f>
        <v>0</v>
      </c>
      <c r="F1475" s="142">
        <f t="shared" si="276"/>
        <v>3</v>
      </c>
      <c r="G1475" s="142" t="str">
        <f t="shared" si="270"/>
        <v/>
      </c>
      <c r="H1475" s="142" t="str">
        <f t="shared" si="271"/>
        <v/>
      </c>
      <c r="I1475" s="59"/>
      <c r="J1475" s="104"/>
      <c r="K1475" s="59"/>
      <c r="L1475" s="59"/>
      <c r="M1475" s="59"/>
      <c r="N1475" s="44"/>
      <c r="O1475" s="44"/>
      <c r="P1475" s="44"/>
      <c r="Q1475" s="43" t="str">
        <f t="shared" si="268"/>
        <v/>
      </c>
      <c r="R1475" s="60" t="str">
        <f t="shared" si="277"/>
        <v/>
      </c>
      <c r="S1475" s="60" t="str">
        <f t="shared" si="277"/>
        <v/>
      </c>
      <c r="T1475" s="60" t="str">
        <f t="shared" si="277"/>
        <v/>
      </c>
      <c r="U1475" s="60" t="str">
        <f t="shared" si="277"/>
        <v/>
      </c>
      <c r="V1475" s="60" t="str">
        <f t="shared" si="277"/>
        <v/>
      </c>
      <c r="W1475" s="44"/>
      <c r="X1475" s="44" t="str">
        <f t="shared" si="272"/>
        <v/>
      </c>
      <c r="Y1475" s="142" t="str">
        <f t="shared" si="269"/>
        <v/>
      </c>
      <c r="Z1475" s="172" t="str">
        <f t="shared" si="273"/>
        <v/>
      </c>
      <c r="AA1475" s="169" t="str">
        <f>IF(ISNUMBER($Q1475),INDEX($D$1:$D$3663,S1475,1),"")</f>
        <v/>
      </c>
      <c r="AB1475" s="169" t="str">
        <f>IF(ISNUMBER($Q1475),INDEX($D$1:$D$3663,T1475,1),"")</f>
        <v/>
      </c>
      <c r="AC1475" s="169" t="str">
        <f>IF(ISNUMBER($Q1475),INDEX($D$1:$D$3663,U1475,1),"")</f>
        <v/>
      </c>
      <c r="AD1475" s="169" t="str">
        <f>IF(ISNUMBER($Q1475),INDEX($D$1:$D$3663,V1475,1),"")</f>
        <v/>
      </c>
      <c r="AE1475" s="59"/>
      <c r="AF1475" s="177" t="str">
        <f t="shared" si="274"/>
        <v/>
      </c>
      <c r="AG1475" s="178" t="s">
        <v>1403</v>
      </c>
      <c r="AH1475" s="59"/>
      <c r="AI1475" s="163" t="str">
        <f t="shared" si="275"/>
        <v/>
      </c>
      <c r="AJ1475" s="162" t="str">
        <f t="shared" si="278"/>
        <v/>
      </c>
      <c r="AK1475" s="119"/>
      <c r="AL1475" s="59" t="str">
        <f>IF(ISNUMBER($AJ1475),INDEX($Z$4:$AC$3663,$AJ1475,AL$3),"")</f>
        <v/>
      </c>
      <c r="AM1475" s="149" t="str">
        <f>IF(ISNUMBER($AJ1475),INDEX($Z$4:$AC$3663,$AJ1475,AM$3),"")</f>
        <v/>
      </c>
      <c r="AN1475" s="149" t="str">
        <f>IF(ISNUMBER($AJ1475),INDEX($Z$4:$AC$3663,$AJ1475,AN$3),"")</f>
        <v/>
      </c>
      <c r="AO1475" s="59"/>
      <c r="AP1475" s="59"/>
      <c r="AQ1475" s="166"/>
      <c r="AR1475" s="59"/>
      <c r="AS1475" s="59"/>
      <c r="AT1475" s="149"/>
      <c r="AU1475" s="149"/>
      <c r="AV1475" s="149"/>
      <c r="AW1475" s="149"/>
      <c r="AX1475" s="150"/>
      <c r="AY1475" s="151"/>
      <c r="AZ1475" s="59"/>
      <c r="BA1475" s="59"/>
      <c r="BB1475" s="59"/>
      <c r="BC1475" s="59"/>
      <c r="BD1475" s="59"/>
      <c r="BE1475" s="59"/>
      <c r="BF1475" s="43"/>
      <c r="BG1475" s="59"/>
      <c r="BH1475" s="59"/>
      <c r="BI1475" s="59"/>
      <c r="BJ1475" s="59"/>
      <c r="BK1475" s="59"/>
      <c r="BL1475" s="59"/>
      <c r="BM1475" s="59"/>
    </row>
    <row r="1476" spans="1:65" x14ac:dyDescent="0.25">
      <c r="A1476" s="82"/>
      <c r="B1476" s="122" t="s">
        <v>1392</v>
      </c>
      <c r="C1476" s="122">
        <v>3660.5</v>
      </c>
      <c r="D1476" s="122">
        <v>37.258653556097698</v>
      </c>
      <c r="E1476" s="142">
        <f>IF(B1475=B1476,0,MAX(E$4:E1475)+1)</f>
        <v>0</v>
      </c>
      <c r="F1476" s="142">
        <f t="shared" si="276"/>
        <v>3</v>
      </c>
      <c r="G1476" s="142" t="str">
        <f t="shared" si="270"/>
        <v/>
      </c>
      <c r="H1476" s="142" t="str">
        <f t="shared" si="271"/>
        <v/>
      </c>
      <c r="I1476" s="59"/>
      <c r="J1476" s="104"/>
      <c r="K1476" s="59"/>
      <c r="L1476" s="59"/>
      <c r="M1476" s="59"/>
      <c r="N1476" s="44"/>
      <c r="O1476" s="44"/>
      <c r="P1476" s="44"/>
      <c r="Q1476" s="43" t="str">
        <f t="shared" ref="Q1476:Q1539" si="279">IF(H1476=1,C1476-MIN(C$4:C$3663),"")</f>
        <v/>
      </c>
      <c r="R1476" s="60" t="str">
        <f t="shared" si="277"/>
        <v/>
      </c>
      <c r="S1476" s="60" t="str">
        <f t="shared" si="277"/>
        <v/>
      </c>
      <c r="T1476" s="60" t="str">
        <f t="shared" si="277"/>
        <v/>
      </c>
      <c r="U1476" s="60" t="str">
        <f t="shared" si="277"/>
        <v/>
      </c>
      <c r="V1476" s="60" t="str">
        <f t="shared" si="277"/>
        <v/>
      </c>
      <c r="W1476" s="44"/>
      <c r="X1476" s="44" t="str">
        <f t="shared" si="272"/>
        <v/>
      </c>
      <c r="Y1476" s="142" t="str">
        <f t="shared" ref="Y1476:Y1539" si="280">IF(ISNUMBER(Q1476),C1476,"")</f>
        <v/>
      </c>
      <c r="Z1476" s="172" t="str">
        <f t="shared" si="273"/>
        <v/>
      </c>
      <c r="AA1476" s="169" t="str">
        <f>IF(ISNUMBER($Q1476),INDEX($D$1:$D$3663,S1476,1),"")</f>
        <v/>
      </c>
      <c r="AB1476" s="169" t="str">
        <f>IF(ISNUMBER($Q1476),INDEX($D$1:$D$3663,T1476,1),"")</f>
        <v/>
      </c>
      <c r="AC1476" s="169" t="str">
        <f>IF(ISNUMBER($Q1476),INDEX($D$1:$D$3663,U1476,1),"")</f>
        <v/>
      </c>
      <c r="AD1476" s="169" t="str">
        <f>IF(ISNUMBER($Q1476),INDEX($D$1:$D$3663,V1476,1),"")</f>
        <v/>
      </c>
      <c r="AE1476" s="59"/>
      <c r="AF1476" s="177" t="str">
        <f t="shared" si="274"/>
        <v/>
      </c>
      <c r="AG1476" s="178" t="s">
        <v>1403</v>
      </c>
      <c r="AH1476" s="59"/>
      <c r="AI1476" s="163" t="str">
        <f t="shared" si="275"/>
        <v/>
      </c>
      <c r="AJ1476" s="162" t="str">
        <f t="shared" si="278"/>
        <v/>
      </c>
      <c r="AK1476" s="119"/>
      <c r="AL1476" s="59" t="str">
        <f>IF(ISNUMBER($AJ1476),INDEX($Z$4:$AC$3663,$AJ1476,AL$3),"")</f>
        <v/>
      </c>
      <c r="AM1476" s="149" t="str">
        <f>IF(ISNUMBER($AJ1476),INDEX($Z$4:$AC$3663,$AJ1476,AM$3),"")</f>
        <v/>
      </c>
      <c r="AN1476" s="149" t="str">
        <f>IF(ISNUMBER($AJ1476),INDEX($Z$4:$AC$3663,$AJ1476,AN$3),"")</f>
        <v/>
      </c>
      <c r="AO1476" s="59"/>
      <c r="AP1476" s="59"/>
      <c r="AQ1476" s="166"/>
      <c r="AR1476" s="59"/>
      <c r="AS1476" s="59"/>
      <c r="AT1476" s="149"/>
      <c r="AU1476" s="149"/>
      <c r="AV1476" s="149"/>
      <c r="AW1476" s="149"/>
      <c r="AX1476" s="150"/>
      <c r="AY1476" s="151"/>
      <c r="AZ1476" s="59"/>
      <c r="BA1476" s="59"/>
      <c r="BB1476" s="59"/>
      <c r="BC1476" s="59"/>
      <c r="BD1476" s="59"/>
      <c r="BE1476" s="59"/>
      <c r="BF1476" s="43"/>
      <c r="BG1476" s="59"/>
      <c r="BH1476" s="59"/>
      <c r="BI1476" s="59"/>
      <c r="BJ1476" s="59"/>
      <c r="BK1476" s="59"/>
      <c r="BL1476" s="59"/>
      <c r="BM1476" s="59"/>
    </row>
    <row r="1477" spans="1:65" x14ac:dyDescent="0.25">
      <c r="A1477" s="82"/>
      <c r="B1477" s="122" t="s">
        <v>1392</v>
      </c>
      <c r="C1477" s="122">
        <v>3661.5</v>
      </c>
      <c r="D1477" s="122">
        <v>37.285362977874101</v>
      </c>
      <c r="E1477" s="142">
        <f>IF(B1476=B1477,0,MAX(E$4:E1476)+1)</f>
        <v>0</v>
      </c>
      <c r="F1477" s="142">
        <f t="shared" si="276"/>
        <v>3</v>
      </c>
      <c r="G1477" s="142" t="str">
        <f t="shared" ref="G1477:G1540" si="281">IF(E1477&gt;0,ROW(),"")</f>
        <v/>
      </c>
      <c r="H1477" s="142" t="str">
        <f t="shared" ref="H1477:H1540" si="282">IF(B1477=B$4,1,"")</f>
        <v/>
      </c>
      <c r="I1477" s="59"/>
      <c r="J1477" s="104"/>
      <c r="K1477" s="59"/>
      <c r="L1477" s="59"/>
      <c r="M1477" s="59"/>
      <c r="N1477" s="44"/>
      <c r="O1477" s="44"/>
      <c r="P1477" s="44"/>
      <c r="Q1477" s="43" t="str">
        <f t="shared" si="279"/>
        <v/>
      </c>
      <c r="R1477" s="60" t="str">
        <f t="shared" si="277"/>
        <v/>
      </c>
      <c r="S1477" s="60" t="str">
        <f t="shared" si="277"/>
        <v/>
      </c>
      <c r="T1477" s="60" t="str">
        <f t="shared" si="277"/>
        <v/>
      </c>
      <c r="U1477" s="60" t="str">
        <f t="shared" si="277"/>
        <v/>
      </c>
      <c r="V1477" s="60" t="str">
        <f t="shared" si="277"/>
        <v/>
      </c>
      <c r="W1477" s="44"/>
      <c r="X1477" s="44" t="str">
        <f t="shared" ref="X1477:X1540" si="283">IF(ISNUMBER(Y1477),ROW()-X$3,"")</f>
        <v/>
      </c>
      <c r="Y1477" s="142" t="str">
        <f t="shared" si="280"/>
        <v/>
      </c>
      <c r="Z1477" s="172" t="str">
        <f t="shared" ref="Z1477:Z1540" si="284">IF(ISNUMBER($Q1477),INDEX($D$1:$D$3663,R1477,1),"")</f>
        <v/>
      </c>
      <c r="AA1477" s="169" t="str">
        <f>IF(ISNUMBER($Q1477),INDEX($D$1:$D$3663,S1477,1),"")</f>
        <v/>
      </c>
      <c r="AB1477" s="169" t="str">
        <f>IF(ISNUMBER($Q1477),INDEX($D$1:$D$3663,T1477,1),"")</f>
        <v/>
      </c>
      <c r="AC1477" s="169" t="str">
        <f>IF(ISNUMBER($Q1477),INDEX($D$1:$D$3663,U1477,1),"")</f>
        <v/>
      </c>
      <c r="AD1477" s="169" t="str">
        <f>IF(ISNUMBER($Q1477),INDEX($D$1:$D$3663,V1477,1),"")</f>
        <v/>
      </c>
      <c r="AE1477" s="59"/>
      <c r="AF1477" s="177" t="str">
        <f t="shared" ref="AF1477:AF1540" si="285">IF(ISNUMBER(Q1477),Y1477/M$15-M$11,"")</f>
        <v/>
      </c>
      <c r="AG1477" s="178" t="s">
        <v>1403</v>
      </c>
      <c r="AH1477" s="59"/>
      <c r="AI1477" s="163" t="str">
        <f t="shared" ref="AI1477:AI1540" si="286">IF(ROW()-AI$3&lt;=AI$2,ROW()-AI$3,"")</f>
        <v/>
      </c>
      <c r="AJ1477" s="162" t="str">
        <f t="shared" si="278"/>
        <v/>
      </c>
      <c r="AK1477" s="119"/>
      <c r="AL1477" s="59" t="str">
        <f>IF(ISNUMBER($AJ1477),INDEX($Z$4:$AC$3663,$AJ1477,AL$3),"")</f>
        <v/>
      </c>
      <c r="AM1477" s="149" t="str">
        <f>IF(ISNUMBER($AJ1477),INDEX($Z$4:$AC$3663,$AJ1477,AM$3),"")</f>
        <v/>
      </c>
      <c r="AN1477" s="149" t="str">
        <f>IF(ISNUMBER($AJ1477),INDEX($Z$4:$AC$3663,$AJ1477,AN$3),"")</f>
        <v/>
      </c>
      <c r="AO1477" s="59"/>
      <c r="AP1477" s="59"/>
      <c r="AQ1477" s="166"/>
      <c r="AR1477" s="59"/>
      <c r="AS1477" s="59"/>
      <c r="AT1477" s="149"/>
      <c r="AU1477" s="149"/>
      <c r="AV1477" s="149"/>
      <c r="AW1477" s="149"/>
      <c r="AX1477" s="150"/>
      <c r="AY1477" s="151"/>
      <c r="AZ1477" s="59"/>
      <c r="BA1477" s="59"/>
      <c r="BB1477" s="59"/>
      <c r="BC1477" s="59"/>
      <c r="BD1477" s="59"/>
      <c r="BE1477" s="59"/>
      <c r="BF1477" s="43"/>
      <c r="BG1477" s="59"/>
      <c r="BH1477" s="59"/>
      <c r="BI1477" s="59"/>
      <c r="BJ1477" s="59"/>
      <c r="BK1477" s="59"/>
      <c r="BL1477" s="59"/>
      <c r="BM1477" s="59"/>
    </row>
    <row r="1478" spans="1:65" x14ac:dyDescent="0.25">
      <c r="A1478" s="82"/>
      <c r="B1478" s="122" t="s">
        <v>1392</v>
      </c>
      <c r="C1478" s="122">
        <v>3662.5</v>
      </c>
      <c r="D1478" s="122">
        <v>37.394284213264598</v>
      </c>
      <c r="E1478" s="142">
        <f>IF(B1477=B1478,0,MAX(E$4:E1477)+1)</f>
        <v>0</v>
      </c>
      <c r="F1478" s="142">
        <f t="shared" si="276"/>
        <v>3</v>
      </c>
      <c r="G1478" s="142" t="str">
        <f t="shared" si="281"/>
        <v/>
      </c>
      <c r="H1478" s="142" t="str">
        <f t="shared" si="282"/>
        <v/>
      </c>
      <c r="I1478" s="59"/>
      <c r="J1478" s="104"/>
      <c r="K1478" s="59"/>
      <c r="L1478" s="59"/>
      <c r="M1478" s="59"/>
      <c r="N1478" s="44"/>
      <c r="O1478" s="44"/>
      <c r="P1478" s="44"/>
      <c r="Q1478" s="43" t="str">
        <f t="shared" si="279"/>
        <v/>
      </c>
      <c r="R1478" s="60" t="str">
        <f t="shared" si="277"/>
        <v/>
      </c>
      <c r="S1478" s="60" t="str">
        <f t="shared" si="277"/>
        <v/>
      </c>
      <c r="T1478" s="60" t="str">
        <f t="shared" si="277"/>
        <v/>
      </c>
      <c r="U1478" s="60" t="str">
        <f t="shared" si="277"/>
        <v/>
      </c>
      <c r="V1478" s="60" t="str">
        <f t="shared" si="277"/>
        <v/>
      </c>
      <c r="W1478" s="44"/>
      <c r="X1478" s="44" t="str">
        <f t="shared" si="283"/>
        <v/>
      </c>
      <c r="Y1478" s="142" t="str">
        <f t="shared" si="280"/>
        <v/>
      </c>
      <c r="Z1478" s="172" t="str">
        <f t="shared" si="284"/>
        <v/>
      </c>
      <c r="AA1478" s="169" t="str">
        <f>IF(ISNUMBER($Q1478),INDEX($D$1:$D$3663,S1478,1),"")</f>
        <v/>
      </c>
      <c r="AB1478" s="169" t="str">
        <f>IF(ISNUMBER($Q1478),INDEX($D$1:$D$3663,T1478,1),"")</f>
        <v/>
      </c>
      <c r="AC1478" s="169" t="str">
        <f>IF(ISNUMBER($Q1478),INDEX($D$1:$D$3663,U1478,1),"")</f>
        <v/>
      </c>
      <c r="AD1478" s="169" t="str">
        <f>IF(ISNUMBER($Q1478),INDEX($D$1:$D$3663,V1478,1),"")</f>
        <v/>
      </c>
      <c r="AE1478" s="59"/>
      <c r="AF1478" s="177" t="str">
        <f t="shared" si="285"/>
        <v/>
      </c>
      <c r="AG1478" s="178" t="s">
        <v>1403</v>
      </c>
      <c r="AH1478" s="59"/>
      <c r="AI1478" s="163" t="str">
        <f t="shared" si="286"/>
        <v/>
      </c>
      <c r="AJ1478" s="162" t="str">
        <f t="shared" si="278"/>
        <v/>
      </c>
      <c r="AK1478" s="119"/>
      <c r="AL1478" s="59" t="str">
        <f>IF(ISNUMBER($AJ1478),INDEX($Z$4:$AC$3663,$AJ1478,AL$3),"")</f>
        <v/>
      </c>
      <c r="AM1478" s="149" t="str">
        <f>IF(ISNUMBER($AJ1478),INDEX($Z$4:$AC$3663,$AJ1478,AM$3),"")</f>
        <v/>
      </c>
      <c r="AN1478" s="149" t="str">
        <f>IF(ISNUMBER($AJ1478),INDEX($Z$4:$AC$3663,$AJ1478,AN$3),"")</f>
        <v/>
      </c>
      <c r="AO1478" s="59"/>
      <c r="AP1478" s="59"/>
      <c r="AQ1478" s="166"/>
      <c r="AR1478" s="59"/>
      <c r="AS1478" s="59"/>
      <c r="AT1478" s="149"/>
      <c r="AU1478" s="149"/>
      <c r="AV1478" s="149"/>
      <c r="AW1478" s="149"/>
      <c r="AX1478" s="150"/>
      <c r="AY1478" s="151"/>
      <c r="AZ1478" s="59"/>
      <c r="BA1478" s="59"/>
      <c r="BB1478" s="59"/>
      <c r="BC1478" s="59"/>
      <c r="BD1478" s="59"/>
      <c r="BE1478" s="59"/>
      <c r="BF1478" s="43"/>
      <c r="BG1478" s="59"/>
      <c r="BH1478" s="59"/>
      <c r="BI1478" s="59"/>
      <c r="BJ1478" s="59"/>
      <c r="BK1478" s="59"/>
      <c r="BL1478" s="59"/>
      <c r="BM1478" s="59"/>
    </row>
    <row r="1479" spans="1:65" x14ac:dyDescent="0.25">
      <c r="A1479" s="82"/>
      <c r="B1479" s="122" t="s">
        <v>1392</v>
      </c>
      <c r="C1479" s="122">
        <v>3663.5</v>
      </c>
      <c r="D1479" s="122">
        <v>37.230873619941299</v>
      </c>
      <c r="E1479" s="142">
        <f>IF(B1478=B1479,0,MAX(E$4:E1478)+1)</f>
        <v>0</v>
      </c>
      <c r="F1479" s="142">
        <f t="shared" ref="F1479:F1542" si="287">IF(E1479=0,F1478,E1479)</f>
        <v>3</v>
      </c>
      <c r="G1479" s="142" t="str">
        <f t="shared" si="281"/>
        <v/>
      </c>
      <c r="H1479" s="142" t="str">
        <f t="shared" si="282"/>
        <v/>
      </c>
      <c r="I1479" s="59"/>
      <c r="J1479" s="104"/>
      <c r="K1479" s="59"/>
      <c r="L1479" s="59"/>
      <c r="M1479" s="59"/>
      <c r="N1479" s="44"/>
      <c r="O1479" s="44"/>
      <c r="P1479" s="44"/>
      <c r="Q1479" s="43" t="str">
        <f t="shared" si="279"/>
        <v/>
      </c>
      <c r="R1479" s="60" t="str">
        <f t="shared" si="277"/>
        <v/>
      </c>
      <c r="S1479" s="60" t="str">
        <f t="shared" si="277"/>
        <v/>
      </c>
      <c r="T1479" s="60" t="str">
        <f t="shared" si="277"/>
        <v/>
      </c>
      <c r="U1479" s="60" t="str">
        <f t="shared" si="277"/>
        <v/>
      </c>
      <c r="V1479" s="60" t="str">
        <f t="shared" si="277"/>
        <v/>
      </c>
      <c r="W1479" s="44"/>
      <c r="X1479" s="44" t="str">
        <f t="shared" si="283"/>
        <v/>
      </c>
      <c r="Y1479" s="142" t="str">
        <f t="shared" si="280"/>
        <v/>
      </c>
      <c r="Z1479" s="172" t="str">
        <f t="shared" si="284"/>
        <v/>
      </c>
      <c r="AA1479" s="169" t="str">
        <f>IF(ISNUMBER($Q1479),INDEX($D$1:$D$3663,S1479,1),"")</f>
        <v/>
      </c>
      <c r="AB1479" s="169" t="str">
        <f>IF(ISNUMBER($Q1479),INDEX($D$1:$D$3663,T1479,1),"")</f>
        <v/>
      </c>
      <c r="AC1479" s="169" t="str">
        <f>IF(ISNUMBER($Q1479),INDEX($D$1:$D$3663,U1479,1),"")</f>
        <v/>
      </c>
      <c r="AD1479" s="169" t="str">
        <f>IF(ISNUMBER($Q1479),INDEX($D$1:$D$3663,V1479,1),"")</f>
        <v/>
      </c>
      <c r="AE1479" s="59"/>
      <c r="AF1479" s="177" t="str">
        <f t="shared" si="285"/>
        <v/>
      </c>
      <c r="AG1479" s="178" t="s">
        <v>1403</v>
      </c>
      <c r="AH1479" s="59"/>
      <c r="AI1479" s="163" t="str">
        <f t="shared" si="286"/>
        <v/>
      </c>
      <c r="AJ1479" s="162" t="str">
        <f t="shared" si="278"/>
        <v/>
      </c>
      <c r="AK1479" s="119"/>
      <c r="AL1479" s="59" t="str">
        <f>IF(ISNUMBER($AJ1479),INDEX($Z$4:$AC$3663,$AJ1479,AL$3),"")</f>
        <v/>
      </c>
      <c r="AM1479" s="149" t="str">
        <f>IF(ISNUMBER($AJ1479),INDEX($Z$4:$AC$3663,$AJ1479,AM$3),"")</f>
        <v/>
      </c>
      <c r="AN1479" s="149" t="str">
        <f>IF(ISNUMBER($AJ1479),INDEX($Z$4:$AC$3663,$AJ1479,AN$3),"")</f>
        <v/>
      </c>
      <c r="AO1479" s="59"/>
      <c r="AP1479" s="59"/>
      <c r="AQ1479" s="166"/>
      <c r="AR1479" s="59"/>
      <c r="AS1479" s="59"/>
      <c r="AT1479" s="149"/>
      <c r="AU1479" s="149"/>
      <c r="AV1479" s="149"/>
      <c r="AW1479" s="149"/>
      <c r="AX1479" s="150"/>
      <c r="AY1479" s="151"/>
      <c r="AZ1479" s="59"/>
      <c r="BA1479" s="59"/>
      <c r="BB1479" s="59"/>
      <c r="BC1479" s="59"/>
      <c r="BD1479" s="59"/>
      <c r="BE1479" s="59"/>
      <c r="BF1479" s="43"/>
      <c r="BG1479" s="59"/>
      <c r="BH1479" s="59"/>
      <c r="BI1479" s="59"/>
      <c r="BJ1479" s="59"/>
      <c r="BK1479" s="59"/>
      <c r="BL1479" s="59"/>
      <c r="BM1479" s="59"/>
    </row>
    <row r="1480" spans="1:65" x14ac:dyDescent="0.25">
      <c r="A1480" s="82"/>
      <c r="B1480" s="122" t="s">
        <v>1392</v>
      </c>
      <c r="C1480" s="122">
        <v>3664.5</v>
      </c>
      <c r="D1480" s="122">
        <v>37.388364469713302</v>
      </c>
      <c r="E1480" s="142">
        <f>IF(B1479=B1480,0,MAX(E$4:E1479)+1)</f>
        <v>0</v>
      </c>
      <c r="F1480" s="142">
        <f t="shared" si="287"/>
        <v>3</v>
      </c>
      <c r="G1480" s="142" t="str">
        <f t="shared" si="281"/>
        <v/>
      </c>
      <c r="H1480" s="142" t="str">
        <f t="shared" si="282"/>
        <v/>
      </c>
      <c r="I1480" s="59"/>
      <c r="J1480" s="104"/>
      <c r="K1480" s="59"/>
      <c r="L1480" s="59"/>
      <c r="M1480" s="59"/>
      <c r="N1480" s="44"/>
      <c r="O1480" s="44"/>
      <c r="P1480" s="44"/>
      <c r="Q1480" s="43" t="str">
        <f t="shared" si="279"/>
        <v/>
      </c>
      <c r="R1480" s="60" t="str">
        <f t="shared" si="277"/>
        <v/>
      </c>
      <c r="S1480" s="60" t="str">
        <f t="shared" si="277"/>
        <v/>
      </c>
      <c r="T1480" s="60" t="str">
        <f t="shared" si="277"/>
        <v/>
      </c>
      <c r="U1480" s="60" t="str">
        <f t="shared" si="277"/>
        <v/>
      </c>
      <c r="V1480" s="60" t="str">
        <f t="shared" si="277"/>
        <v/>
      </c>
      <c r="W1480" s="44"/>
      <c r="X1480" s="44" t="str">
        <f t="shared" si="283"/>
        <v/>
      </c>
      <c r="Y1480" s="142" t="str">
        <f t="shared" si="280"/>
        <v/>
      </c>
      <c r="Z1480" s="172" t="str">
        <f t="shared" si="284"/>
        <v/>
      </c>
      <c r="AA1480" s="169" t="str">
        <f>IF(ISNUMBER($Q1480),INDEX($D$1:$D$3663,S1480,1),"")</f>
        <v/>
      </c>
      <c r="AB1480" s="169" t="str">
        <f>IF(ISNUMBER($Q1480),INDEX($D$1:$D$3663,T1480,1),"")</f>
        <v/>
      </c>
      <c r="AC1480" s="169" t="str">
        <f>IF(ISNUMBER($Q1480),INDEX($D$1:$D$3663,U1480,1),"")</f>
        <v/>
      </c>
      <c r="AD1480" s="169" t="str">
        <f>IF(ISNUMBER($Q1480),INDEX($D$1:$D$3663,V1480,1),"")</f>
        <v/>
      </c>
      <c r="AE1480" s="59"/>
      <c r="AF1480" s="177" t="str">
        <f t="shared" si="285"/>
        <v/>
      </c>
      <c r="AG1480" s="178" t="s">
        <v>1403</v>
      </c>
      <c r="AH1480" s="59"/>
      <c r="AI1480" s="163" t="str">
        <f t="shared" si="286"/>
        <v/>
      </c>
      <c r="AJ1480" s="162" t="str">
        <f t="shared" si="278"/>
        <v/>
      </c>
      <c r="AK1480" s="119"/>
      <c r="AL1480" s="59" t="str">
        <f>IF(ISNUMBER($AJ1480),INDEX($Z$4:$AC$3663,$AJ1480,AL$3),"")</f>
        <v/>
      </c>
      <c r="AM1480" s="149" t="str">
        <f>IF(ISNUMBER($AJ1480),INDEX($Z$4:$AC$3663,$AJ1480,AM$3),"")</f>
        <v/>
      </c>
      <c r="AN1480" s="149" t="str">
        <f>IF(ISNUMBER($AJ1480),INDEX($Z$4:$AC$3663,$AJ1480,AN$3),"")</f>
        <v/>
      </c>
      <c r="AO1480" s="59"/>
      <c r="AP1480" s="59"/>
      <c r="AQ1480" s="166"/>
      <c r="AR1480" s="59"/>
      <c r="AS1480" s="59"/>
      <c r="AT1480" s="149"/>
      <c r="AU1480" s="149"/>
      <c r="AV1480" s="149"/>
      <c r="AW1480" s="149"/>
      <c r="AX1480" s="150"/>
      <c r="AY1480" s="151"/>
      <c r="AZ1480" s="59"/>
      <c r="BA1480" s="59"/>
      <c r="BB1480" s="59"/>
      <c r="BC1480" s="59"/>
      <c r="BD1480" s="59"/>
      <c r="BE1480" s="59"/>
      <c r="BF1480" s="43"/>
      <c r="BG1480" s="59"/>
      <c r="BH1480" s="59"/>
      <c r="BI1480" s="59"/>
      <c r="BJ1480" s="59"/>
      <c r="BK1480" s="59"/>
      <c r="BL1480" s="59"/>
      <c r="BM1480" s="59"/>
    </row>
    <row r="1481" spans="1:65" x14ac:dyDescent="0.25">
      <c r="A1481" s="82"/>
      <c r="B1481" s="122" t="s">
        <v>1392</v>
      </c>
      <c r="C1481" s="122">
        <v>3665.5</v>
      </c>
      <c r="D1481" s="122">
        <v>37.320739616978202</v>
      </c>
      <c r="E1481" s="142">
        <f>IF(B1480=B1481,0,MAX(E$4:E1480)+1)</f>
        <v>0</v>
      </c>
      <c r="F1481" s="142">
        <f t="shared" si="287"/>
        <v>3</v>
      </c>
      <c r="G1481" s="142" t="str">
        <f t="shared" si="281"/>
        <v/>
      </c>
      <c r="H1481" s="142" t="str">
        <f t="shared" si="282"/>
        <v/>
      </c>
      <c r="I1481" s="59"/>
      <c r="J1481" s="104"/>
      <c r="K1481" s="59"/>
      <c r="L1481" s="59"/>
      <c r="M1481" s="59"/>
      <c r="N1481" s="44"/>
      <c r="O1481" s="44"/>
      <c r="P1481" s="44"/>
      <c r="Q1481" s="43" t="str">
        <f t="shared" si="279"/>
        <v/>
      </c>
      <c r="R1481" s="60" t="str">
        <f t="shared" si="277"/>
        <v/>
      </c>
      <c r="S1481" s="60" t="str">
        <f t="shared" si="277"/>
        <v/>
      </c>
      <c r="T1481" s="60" t="str">
        <f t="shared" si="277"/>
        <v/>
      </c>
      <c r="U1481" s="60" t="str">
        <f t="shared" si="277"/>
        <v/>
      </c>
      <c r="V1481" s="60" t="str">
        <f t="shared" si="277"/>
        <v/>
      </c>
      <c r="W1481" s="44"/>
      <c r="X1481" s="44" t="str">
        <f t="shared" si="283"/>
        <v/>
      </c>
      <c r="Y1481" s="142" t="str">
        <f t="shared" si="280"/>
        <v/>
      </c>
      <c r="Z1481" s="172" t="str">
        <f t="shared" si="284"/>
        <v/>
      </c>
      <c r="AA1481" s="169" t="str">
        <f>IF(ISNUMBER($Q1481),INDEX($D$1:$D$3663,S1481,1),"")</f>
        <v/>
      </c>
      <c r="AB1481" s="169" t="str">
        <f>IF(ISNUMBER($Q1481),INDEX($D$1:$D$3663,T1481,1),"")</f>
        <v/>
      </c>
      <c r="AC1481" s="169" t="str">
        <f>IF(ISNUMBER($Q1481),INDEX($D$1:$D$3663,U1481,1),"")</f>
        <v/>
      </c>
      <c r="AD1481" s="169" t="str">
        <f>IF(ISNUMBER($Q1481),INDEX($D$1:$D$3663,V1481,1),"")</f>
        <v/>
      </c>
      <c r="AE1481" s="59"/>
      <c r="AF1481" s="177" t="str">
        <f t="shared" si="285"/>
        <v/>
      </c>
      <c r="AG1481" s="178" t="s">
        <v>1403</v>
      </c>
      <c r="AH1481" s="59"/>
      <c r="AI1481" s="163" t="str">
        <f t="shared" si="286"/>
        <v/>
      </c>
      <c r="AJ1481" s="162" t="str">
        <f t="shared" si="278"/>
        <v/>
      </c>
      <c r="AK1481" s="119"/>
      <c r="AL1481" s="59" t="str">
        <f>IF(ISNUMBER($AJ1481),INDEX($Z$4:$AC$3663,$AJ1481,AL$3),"")</f>
        <v/>
      </c>
      <c r="AM1481" s="149" t="str">
        <f>IF(ISNUMBER($AJ1481),INDEX($Z$4:$AC$3663,$AJ1481,AM$3),"")</f>
        <v/>
      </c>
      <c r="AN1481" s="149" t="str">
        <f>IF(ISNUMBER($AJ1481),INDEX($Z$4:$AC$3663,$AJ1481,AN$3),"")</f>
        <v/>
      </c>
      <c r="AO1481" s="59"/>
      <c r="AP1481" s="59"/>
      <c r="AQ1481" s="166"/>
      <c r="AR1481" s="59"/>
      <c r="AS1481" s="59"/>
      <c r="AT1481" s="149"/>
      <c r="AU1481" s="149"/>
      <c r="AV1481" s="149"/>
      <c r="AW1481" s="149"/>
      <c r="AX1481" s="150"/>
      <c r="AY1481" s="151"/>
      <c r="AZ1481" s="59"/>
      <c r="BA1481" s="59"/>
      <c r="BB1481" s="59"/>
      <c r="BC1481" s="59"/>
      <c r="BD1481" s="59"/>
      <c r="BE1481" s="59"/>
      <c r="BF1481" s="43"/>
      <c r="BG1481" s="59"/>
      <c r="BH1481" s="59"/>
      <c r="BI1481" s="59"/>
      <c r="BJ1481" s="59"/>
      <c r="BK1481" s="59"/>
      <c r="BL1481" s="59"/>
      <c r="BM1481" s="59"/>
    </row>
    <row r="1482" spans="1:65" x14ac:dyDescent="0.25">
      <c r="A1482" s="82"/>
      <c r="B1482" s="122" t="s">
        <v>1392</v>
      </c>
      <c r="C1482" s="122">
        <v>3666.5</v>
      </c>
      <c r="D1482" s="122">
        <v>37.273919611935902</v>
      </c>
      <c r="E1482" s="142">
        <f>IF(B1481=B1482,0,MAX(E$4:E1481)+1)</f>
        <v>0</v>
      </c>
      <c r="F1482" s="142">
        <f t="shared" si="287"/>
        <v>3</v>
      </c>
      <c r="G1482" s="142" t="str">
        <f t="shared" si="281"/>
        <v/>
      </c>
      <c r="H1482" s="142" t="str">
        <f t="shared" si="282"/>
        <v/>
      </c>
      <c r="I1482" s="59"/>
      <c r="J1482" s="104"/>
      <c r="K1482" s="59"/>
      <c r="L1482" s="59"/>
      <c r="M1482" s="59"/>
      <c r="N1482" s="44"/>
      <c r="O1482" s="44"/>
      <c r="P1482" s="44"/>
      <c r="Q1482" s="43" t="str">
        <f t="shared" si="279"/>
        <v/>
      </c>
      <c r="R1482" s="60" t="str">
        <f t="shared" si="277"/>
        <v/>
      </c>
      <c r="S1482" s="60" t="str">
        <f t="shared" si="277"/>
        <v/>
      </c>
      <c r="T1482" s="60" t="str">
        <f t="shared" si="277"/>
        <v/>
      </c>
      <c r="U1482" s="60" t="str">
        <f t="shared" si="277"/>
        <v/>
      </c>
      <c r="V1482" s="60" t="str">
        <f t="shared" si="277"/>
        <v/>
      </c>
      <c r="W1482" s="44"/>
      <c r="X1482" s="44" t="str">
        <f t="shared" si="283"/>
        <v/>
      </c>
      <c r="Y1482" s="142" t="str">
        <f t="shared" si="280"/>
        <v/>
      </c>
      <c r="Z1482" s="172" t="str">
        <f t="shared" si="284"/>
        <v/>
      </c>
      <c r="AA1482" s="169" t="str">
        <f>IF(ISNUMBER($Q1482),INDEX($D$1:$D$3663,S1482,1),"")</f>
        <v/>
      </c>
      <c r="AB1482" s="169" t="str">
        <f>IF(ISNUMBER($Q1482),INDEX($D$1:$D$3663,T1482,1),"")</f>
        <v/>
      </c>
      <c r="AC1482" s="169" t="str">
        <f>IF(ISNUMBER($Q1482),INDEX($D$1:$D$3663,U1482,1),"")</f>
        <v/>
      </c>
      <c r="AD1482" s="169" t="str">
        <f>IF(ISNUMBER($Q1482),INDEX($D$1:$D$3663,V1482,1),"")</f>
        <v/>
      </c>
      <c r="AE1482" s="59"/>
      <c r="AF1482" s="177" t="str">
        <f t="shared" si="285"/>
        <v/>
      </c>
      <c r="AG1482" s="178" t="s">
        <v>1403</v>
      </c>
      <c r="AH1482" s="59"/>
      <c r="AI1482" s="163" t="str">
        <f t="shared" si="286"/>
        <v/>
      </c>
      <c r="AJ1482" s="162" t="str">
        <f t="shared" si="278"/>
        <v/>
      </c>
      <c r="AK1482" s="119"/>
      <c r="AL1482" s="59" t="str">
        <f>IF(ISNUMBER($AJ1482),INDEX($Z$4:$AC$3663,$AJ1482,AL$3),"")</f>
        <v/>
      </c>
      <c r="AM1482" s="149" t="str">
        <f>IF(ISNUMBER($AJ1482),INDEX($Z$4:$AC$3663,$AJ1482,AM$3),"")</f>
        <v/>
      </c>
      <c r="AN1482" s="149" t="str">
        <f>IF(ISNUMBER($AJ1482),INDEX($Z$4:$AC$3663,$AJ1482,AN$3),"")</f>
        <v/>
      </c>
      <c r="AO1482" s="59"/>
      <c r="AP1482" s="59"/>
      <c r="AQ1482" s="166"/>
      <c r="AR1482" s="59"/>
      <c r="AS1482" s="59"/>
      <c r="AT1482" s="149"/>
      <c r="AU1482" s="149"/>
      <c r="AV1482" s="149"/>
      <c r="AW1482" s="149"/>
      <c r="AX1482" s="150"/>
      <c r="AY1482" s="151"/>
      <c r="AZ1482" s="59"/>
      <c r="BA1482" s="59"/>
      <c r="BB1482" s="59"/>
      <c r="BC1482" s="59"/>
      <c r="BD1482" s="59"/>
      <c r="BE1482" s="59"/>
      <c r="BF1482" s="43"/>
      <c r="BG1482" s="59"/>
      <c r="BH1482" s="59"/>
      <c r="BI1482" s="59"/>
      <c r="BJ1482" s="59"/>
      <c r="BK1482" s="59"/>
      <c r="BL1482" s="59"/>
      <c r="BM1482" s="59"/>
    </row>
    <row r="1483" spans="1:65" x14ac:dyDescent="0.25">
      <c r="A1483" s="82"/>
      <c r="B1483" s="122" t="s">
        <v>1392</v>
      </c>
      <c r="C1483" s="122">
        <v>3667.5</v>
      </c>
      <c r="D1483" s="122">
        <v>37.297149403415197</v>
      </c>
      <c r="E1483" s="142">
        <f>IF(B1482=B1483,0,MAX(E$4:E1482)+1)</f>
        <v>0</v>
      </c>
      <c r="F1483" s="142">
        <f t="shared" si="287"/>
        <v>3</v>
      </c>
      <c r="G1483" s="142" t="str">
        <f t="shared" si="281"/>
        <v/>
      </c>
      <c r="H1483" s="142" t="str">
        <f t="shared" si="282"/>
        <v/>
      </c>
      <c r="I1483" s="59"/>
      <c r="J1483" s="104"/>
      <c r="K1483" s="59"/>
      <c r="L1483" s="59"/>
      <c r="M1483" s="59"/>
      <c r="N1483" s="44"/>
      <c r="O1483" s="44"/>
      <c r="P1483" s="44"/>
      <c r="Q1483" s="43" t="str">
        <f t="shared" si="279"/>
        <v/>
      </c>
      <c r="R1483" s="60" t="str">
        <f t="shared" si="277"/>
        <v/>
      </c>
      <c r="S1483" s="60" t="str">
        <f t="shared" si="277"/>
        <v/>
      </c>
      <c r="T1483" s="60" t="str">
        <f t="shared" si="277"/>
        <v/>
      </c>
      <c r="U1483" s="60" t="str">
        <f t="shared" si="277"/>
        <v/>
      </c>
      <c r="V1483" s="60" t="str">
        <f t="shared" si="277"/>
        <v/>
      </c>
      <c r="W1483" s="44"/>
      <c r="X1483" s="44" t="str">
        <f t="shared" si="283"/>
        <v/>
      </c>
      <c r="Y1483" s="142" t="str">
        <f t="shared" si="280"/>
        <v/>
      </c>
      <c r="Z1483" s="172" t="str">
        <f t="shared" si="284"/>
        <v/>
      </c>
      <c r="AA1483" s="169" t="str">
        <f>IF(ISNUMBER($Q1483),INDEX($D$1:$D$3663,S1483,1),"")</f>
        <v/>
      </c>
      <c r="AB1483" s="169" t="str">
        <f>IF(ISNUMBER($Q1483),INDEX($D$1:$D$3663,T1483,1),"")</f>
        <v/>
      </c>
      <c r="AC1483" s="169" t="str">
        <f>IF(ISNUMBER($Q1483),INDEX($D$1:$D$3663,U1483,1),"")</f>
        <v/>
      </c>
      <c r="AD1483" s="169" t="str">
        <f>IF(ISNUMBER($Q1483),INDEX($D$1:$D$3663,V1483,1),"")</f>
        <v/>
      </c>
      <c r="AE1483" s="59"/>
      <c r="AF1483" s="177" t="str">
        <f t="shared" si="285"/>
        <v/>
      </c>
      <c r="AG1483" s="178" t="s">
        <v>1403</v>
      </c>
      <c r="AH1483" s="59"/>
      <c r="AI1483" s="163" t="str">
        <f t="shared" si="286"/>
        <v/>
      </c>
      <c r="AJ1483" s="162" t="str">
        <f t="shared" si="278"/>
        <v/>
      </c>
      <c r="AK1483" s="119"/>
      <c r="AL1483" s="59" t="str">
        <f>IF(ISNUMBER($AJ1483),INDEX($Z$4:$AC$3663,$AJ1483,AL$3),"")</f>
        <v/>
      </c>
      <c r="AM1483" s="149" t="str">
        <f>IF(ISNUMBER($AJ1483),INDEX($Z$4:$AC$3663,$AJ1483,AM$3),"")</f>
        <v/>
      </c>
      <c r="AN1483" s="149" t="str">
        <f>IF(ISNUMBER($AJ1483),INDEX($Z$4:$AC$3663,$AJ1483,AN$3),"")</f>
        <v/>
      </c>
      <c r="AO1483" s="59"/>
      <c r="AP1483" s="59"/>
      <c r="AQ1483" s="166"/>
      <c r="AR1483" s="59"/>
      <c r="AS1483" s="59"/>
      <c r="AT1483" s="149"/>
      <c r="AU1483" s="149"/>
      <c r="AV1483" s="149"/>
      <c r="AW1483" s="149"/>
      <c r="AX1483" s="150"/>
      <c r="AY1483" s="151"/>
      <c r="AZ1483" s="59"/>
      <c r="BA1483" s="59"/>
      <c r="BB1483" s="59"/>
      <c r="BC1483" s="59"/>
      <c r="BD1483" s="59"/>
      <c r="BE1483" s="59"/>
      <c r="BF1483" s="43"/>
      <c r="BG1483" s="59"/>
      <c r="BH1483" s="59"/>
      <c r="BI1483" s="59"/>
      <c r="BJ1483" s="59"/>
      <c r="BK1483" s="59"/>
      <c r="BL1483" s="59"/>
      <c r="BM1483" s="59"/>
    </row>
    <row r="1484" spans="1:65" x14ac:dyDescent="0.25">
      <c r="A1484" s="82"/>
      <c r="B1484" s="122" t="s">
        <v>1392</v>
      </c>
      <c r="C1484" s="122">
        <v>3668.5</v>
      </c>
      <c r="D1484" s="122">
        <v>37.235786211052698</v>
      </c>
      <c r="E1484" s="142">
        <f>IF(B1483=B1484,0,MAX(E$4:E1483)+1)</f>
        <v>0</v>
      </c>
      <c r="F1484" s="142">
        <f t="shared" si="287"/>
        <v>3</v>
      </c>
      <c r="G1484" s="142" t="str">
        <f t="shared" si="281"/>
        <v/>
      </c>
      <c r="H1484" s="142" t="str">
        <f t="shared" si="282"/>
        <v/>
      </c>
      <c r="I1484" s="59"/>
      <c r="J1484" s="104"/>
      <c r="K1484" s="59"/>
      <c r="L1484" s="59"/>
      <c r="M1484" s="59"/>
      <c r="N1484" s="44"/>
      <c r="O1484" s="44"/>
      <c r="P1484" s="44"/>
      <c r="Q1484" s="43" t="str">
        <f t="shared" si="279"/>
        <v/>
      </c>
      <c r="R1484" s="60" t="str">
        <f t="shared" ref="R1484:V1534" si="288">IF(ISNUMBER($Q1484),IF($Q1484=0,R1483,R1483+1),"")</f>
        <v/>
      </c>
      <c r="S1484" s="60" t="str">
        <f t="shared" si="288"/>
        <v/>
      </c>
      <c r="T1484" s="60" t="str">
        <f t="shared" si="288"/>
        <v/>
      </c>
      <c r="U1484" s="60" t="str">
        <f t="shared" si="288"/>
        <v/>
      </c>
      <c r="V1484" s="60" t="str">
        <f t="shared" si="288"/>
        <v/>
      </c>
      <c r="W1484" s="44"/>
      <c r="X1484" s="44" t="str">
        <f t="shared" si="283"/>
        <v/>
      </c>
      <c r="Y1484" s="142" t="str">
        <f t="shared" si="280"/>
        <v/>
      </c>
      <c r="Z1484" s="172" t="str">
        <f t="shared" si="284"/>
        <v/>
      </c>
      <c r="AA1484" s="169" t="str">
        <f>IF(ISNUMBER($Q1484),INDEX($D$1:$D$3663,S1484,1),"")</f>
        <v/>
      </c>
      <c r="AB1484" s="169" t="str">
        <f>IF(ISNUMBER($Q1484),INDEX($D$1:$D$3663,T1484,1),"")</f>
        <v/>
      </c>
      <c r="AC1484" s="169" t="str">
        <f>IF(ISNUMBER($Q1484),INDEX($D$1:$D$3663,U1484,1),"")</f>
        <v/>
      </c>
      <c r="AD1484" s="169" t="str">
        <f>IF(ISNUMBER($Q1484),INDEX($D$1:$D$3663,V1484,1),"")</f>
        <v/>
      </c>
      <c r="AE1484" s="59"/>
      <c r="AF1484" s="177" t="str">
        <f t="shared" si="285"/>
        <v/>
      </c>
      <c r="AG1484" s="178" t="s">
        <v>1403</v>
      </c>
      <c r="AH1484" s="59"/>
      <c r="AI1484" s="163" t="str">
        <f t="shared" si="286"/>
        <v/>
      </c>
      <c r="AJ1484" s="162" t="str">
        <f t="shared" si="278"/>
        <v/>
      </c>
      <c r="AK1484" s="119"/>
      <c r="AL1484" s="59" t="str">
        <f>IF(ISNUMBER($AJ1484),INDEX($Z$4:$AC$3663,$AJ1484,AL$3),"")</f>
        <v/>
      </c>
      <c r="AM1484" s="149" t="str">
        <f>IF(ISNUMBER($AJ1484),INDEX($Z$4:$AC$3663,$AJ1484,AM$3),"")</f>
        <v/>
      </c>
      <c r="AN1484" s="149" t="str">
        <f>IF(ISNUMBER($AJ1484),INDEX($Z$4:$AC$3663,$AJ1484,AN$3),"")</f>
        <v/>
      </c>
      <c r="AO1484" s="59"/>
      <c r="AP1484" s="59"/>
      <c r="AQ1484" s="166"/>
      <c r="AR1484" s="59"/>
      <c r="AS1484" s="59"/>
      <c r="AT1484" s="149"/>
      <c r="AU1484" s="149"/>
      <c r="AV1484" s="149"/>
      <c r="AW1484" s="149"/>
      <c r="AX1484" s="150"/>
      <c r="AY1484" s="151"/>
      <c r="AZ1484" s="59"/>
      <c r="BA1484" s="59"/>
      <c r="BB1484" s="59"/>
      <c r="BC1484" s="59"/>
      <c r="BD1484" s="59"/>
      <c r="BE1484" s="59"/>
      <c r="BF1484" s="43"/>
      <c r="BG1484" s="59"/>
      <c r="BH1484" s="59"/>
      <c r="BI1484" s="59"/>
      <c r="BJ1484" s="59"/>
      <c r="BK1484" s="59"/>
      <c r="BL1484" s="59"/>
      <c r="BM1484" s="59"/>
    </row>
    <row r="1485" spans="1:65" x14ac:dyDescent="0.25">
      <c r="A1485" s="82"/>
      <c r="B1485" s="122" t="s">
        <v>1392</v>
      </c>
      <c r="C1485" s="122">
        <v>3669.5</v>
      </c>
      <c r="D1485" s="122">
        <v>37.186734878661703</v>
      </c>
      <c r="E1485" s="142">
        <f>IF(B1484=B1485,0,MAX(E$4:E1484)+1)</f>
        <v>0</v>
      </c>
      <c r="F1485" s="142">
        <f t="shared" si="287"/>
        <v>3</v>
      </c>
      <c r="G1485" s="142" t="str">
        <f t="shared" si="281"/>
        <v/>
      </c>
      <c r="H1485" s="142" t="str">
        <f t="shared" si="282"/>
        <v/>
      </c>
      <c r="I1485" s="59"/>
      <c r="J1485" s="104"/>
      <c r="K1485" s="59"/>
      <c r="L1485" s="59"/>
      <c r="M1485" s="59"/>
      <c r="N1485" s="44"/>
      <c r="O1485" s="44"/>
      <c r="P1485" s="44"/>
      <c r="Q1485" s="43" t="str">
        <f t="shared" si="279"/>
        <v/>
      </c>
      <c r="R1485" s="60" t="str">
        <f t="shared" si="288"/>
        <v/>
      </c>
      <c r="S1485" s="60" t="str">
        <f t="shared" si="288"/>
        <v/>
      </c>
      <c r="T1485" s="60" t="str">
        <f t="shared" si="288"/>
        <v/>
      </c>
      <c r="U1485" s="60" t="str">
        <f t="shared" si="288"/>
        <v/>
      </c>
      <c r="V1485" s="60" t="str">
        <f t="shared" si="288"/>
        <v/>
      </c>
      <c r="W1485" s="44"/>
      <c r="X1485" s="44" t="str">
        <f t="shared" si="283"/>
        <v/>
      </c>
      <c r="Y1485" s="142" t="str">
        <f t="shared" si="280"/>
        <v/>
      </c>
      <c r="Z1485" s="172" t="str">
        <f t="shared" si="284"/>
        <v/>
      </c>
      <c r="AA1485" s="169" t="str">
        <f>IF(ISNUMBER($Q1485),INDEX($D$1:$D$3663,S1485,1),"")</f>
        <v/>
      </c>
      <c r="AB1485" s="169" t="str">
        <f>IF(ISNUMBER($Q1485),INDEX($D$1:$D$3663,T1485,1),"")</f>
        <v/>
      </c>
      <c r="AC1485" s="169" t="str">
        <f>IF(ISNUMBER($Q1485),INDEX($D$1:$D$3663,U1485,1),"")</f>
        <v/>
      </c>
      <c r="AD1485" s="169" t="str">
        <f>IF(ISNUMBER($Q1485),INDEX($D$1:$D$3663,V1485,1),"")</f>
        <v/>
      </c>
      <c r="AE1485" s="59"/>
      <c r="AF1485" s="177" t="str">
        <f t="shared" si="285"/>
        <v/>
      </c>
      <c r="AG1485" s="178" t="s">
        <v>1403</v>
      </c>
      <c r="AH1485" s="59"/>
      <c r="AI1485" s="163" t="str">
        <f t="shared" si="286"/>
        <v/>
      </c>
      <c r="AJ1485" s="162" t="str">
        <f t="shared" si="278"/>
        <v/>
      </c>
      <c r="AK1485" s="119"/>
      <c r="AL1485" s="59" t="str">
        <f>IF(ISNUMBER($AJ1485),INDEX($Z$4:$AC$3663,$AJ1485,AL$3),"")</f>
        <v/>
      </c>
      <c r="AM1485" s="149" t="str">
        <f>IF(ISNUMBER($AJ1485),INDEX($Z$4:$AC$3663,$AJ1485,AM$3),"")</f>
        <v/>
      </c>
      <c r="AN1485" s="149" t="str">
        <f>IF(ISNUMBER($AJ1485),INDEX($Z$4:$AC$3663,$AJ1485,AN$3),"")</f>
        <v/>
      </c>
      <c r="AO1485" s="59"/>
      <c r="AP1485" s="59"/>
      <c r="AQ1485" s="166"/>
      <c r="AR1485" s="59"/>
      <c r="AS1485" s="59"/>
      <c r="AT1485" s="149"/>
      <c r="AU1485" s="149"/>
      <c r="AV1485" s="149"/>
      <c r="AW1485" s="149"/>
      <c r="AX1485" s="150"/>
      <c r="AY1485" s="151"/>
      <c r="AZ1485" s="59"/>
      <c r="BA1485" s="59"/>
      <c r="BB1485" s="59"/>
      <c r="BC1485" s="59"/>
      <c r="BD1485" s="59"/>
      <c r="BE1485" s="59"/>
      <c r="BF1485" s="43"/>
      <c r="BG1485" s="59"/>
      <c r="BH1485" s="59"/>
      <c r="BI1485" s="59"/>
      <c r="BJ1485" s="59"/>
      <c r="BK1485" s="59"/>
      <c r="BL1485" s="59"/>
      <c r="BM1485" s="59"/>
    </row>
    <row r="1486" spans="1:65" x14ac:dyDescent="0.25">
      <c r="A1486" s="82"/>
      <c r="B1486" s="122" t="s">
        <v>1392</v>
      </c>
      <c r="C1486" s="122">
        <v>3670.5</v>
      </c>
      <c r="D1486" s="122">
        <v>37.275387274352497</v>
      </c>
      <c r="E1486" s="142">
        <f>IF(B1485=B1486,0,MAX(E$4:E1485)+1)</f>
        <v>0</v>
      </c>
      <c r="F1486" s="142">
        <f t="shared" si="287"/>
        <v>3</v>
      </c>
      <c r="G1486" s="142" t="str">
        <f t="shared" si="281"/>
        <v/>
      </c>
      <c r="H1486" s="142" t="str">
        <f t="shared" si="282"/>
        <v/>
      </c>
      <c r="I1486" s="59"/>
      <c r="J1486" s="104"/>
      <c r="K1486" s="59"/>
      <c r="L1486" s="59"/>
      <c r="M1486" s="59"/>
      <c r="N1486" s="44"/>
      <c r="O1486" s="44"/>
      <c r="P1486" s="44"/>
      <c r="Q1486" s="43" t="str">
        <f t="shared" si="279"/>
        <v/>
      </c>
      <c r="R1486" s="60" t="str">
        <f t="shared" si="288"/>
        <v/>
      </c>
      <c r="S1486" s="60" t="str">
        <f t="shared" si="288"/>
        <v/>
      </c>
      <c r="T1486" s="60" t="str">
        <f t="shared" si="288"/>
        <v/>
      </c>
      <c r="U1486" s="60" t="str">
        <f t="shared" si="288"/>
        <v/>
      </c>
      <c r="V1486" s="60" t="str">
        <f t="shared" si="288"/>
        <v/>
      </c>
      <c r="W1486" s="44"/>
      <c r="X1486" s="44" t="str">
        <f t="shared" si="283"/>
        <v/>
      </c>
      <c r="Y1486" s="142" t="str">
        <f t="shared" si="280"/>
        <v/>
      </c>
      <c r="Z1486" s="172" t="str">
        <f t="shared" si="284"/>
        <v/>
      </c>
      <c r="AA1486" s="169" t="str">
        <f>IF(ISNUMBER($Q1486),INDEX($D$1:$D$3663,S1486,1),"")</f>
        <v/>
      </c>
      <c r="AB1486" s="169" t="str">
        <f>IF(ISNUMBER($Q1486),INDEX($D$1:$D$3663,T1486,1),"")</f>
        <v/>
      </c>
      <c r="AC1486" s="169" t="str">
        <f>IF(ISNUMBER($Q1486),INDEX($D$1:$D$3663,U1486,1),"")</f>
        <v/>
      </c>
      <c r="AD1486" s="169" t="str">
        <f>IF(ISNUMBER($Q1486),INDEX($D$1:$D$3663,V1486,1),"")</f>
        <v/>
      </c>
      <c r="AE1486" s="59"/>
      <c r="AF1486" s="177" t="str">
        <f t="shared" si="285"/>
        <v/>
      </c>
      <c r="AG1486" s="178" t="s">
        <v>1403</v>
      </c>
      <c r="AH1486" s="59"/>
      <c r="AI1486" s="163" t="str">
        <f t="shared" si="286"/>
        <v/>
      </c>
      <c r="AJ1486" s="162" t="str">
        <f t="shared" si="278"/>
        <v/>
      </c>
      <c r="AK1486" s="119"/>
      <c r="AL1486" s="59" t="str">
        <f>IF(ISNUMBER($AJ1486),INDEX($Z$4:$AC$3663,$AJ1486,AL$3),"")</f>
        <v/>
      </c>
      <c r="AM1486" s="149" t="str">
        <f>IF(ISNUMBER($AJ1486),INDEX($Z$4:$AC$3663,$AJ1486,AM$3),"")</f>
        <v/>
      </c>
      <c r="AN1486" s="149" t="str">
        <f>IF(ISNUMBER($AJ1486),INDEX($Z$4:$AC$3663,$AJ1486,AN$3),"")</f>
        <v/>
      </c>
      <c r="AO1486" s="59"/>
      <c r="AP1486" s="59"/>
      <c r="AQ1486" s="166"/>
      <c r="AR1486" s="59"/>
      <c r="AS1486" s="59"/>
      <c r="AT1486" s="149"/>
      <c r="AU1486" s="149"/>
      <c r="AV1486" s="149"/>
      <c r="AW1486" s="149"/>
      <c r="AX1486" s="150"/>
      <c r="AY1486" s="151"/>
      <c r="AZ1486" s="59"/>
      <c r="BA1486" s="59"/>
      <c r="BB1486" s="59"/>
      <c r="BC1486" s="59"/>
      <c r="BD1486" s="59"/>
      <c r="BE1486" s="59"/>
      <c r="BF1486" s="43"/>
      <c r="BG1486" s="59"/>
      <c r="BH1486" s="59"/>
      <c r="BI1486" s="59"/>
      <c r="BJ1486" s="59"/>
      <c r="BK1486" s="59"/>
      <c r="BL1486" s="59"/>
      <c r="BM1486" s="59"/>
    </row>
    <row r="1487" spans="1:65" x14ac:dyDescent="0.25">
      <c r="A1487" s="82"/>
      <c r="B1487" s="122" t="s">
        <v>1392</v>
      </c>
      <c r="C1487" s="122">
        <v>3671.5</v>
      </c>
      <c r="D1487" s="122">
        <v>37.219053158866402</v>
      </c>
      <c r="E1487" s="142">
        <f>IF(B1486=B1487,0,MAX(E$4:E1486)+1)</f>
        <v>0</v>
      </c>
      <c r="F1487" s="142">
        <f t="shared" si="287"/>
        <v>3</v>
      </c>
      <c r="G1487" s="142" t="str">
        <f t="shared" si="281"/>
        <v/>
      </c>
      <c r="H1487" s="142" t="str">
        <f t="shared" si="282"/>
        <v/>
      </c>
      <c r="I1487" s="59"/>
      <c r="J1487" s="104"/>
      <c r="K1487" s="59"/>
      <c r="L1487" s="59"/>
      <c r="M1487" s="59"/>
      <c r="N1487" s="44"/>
      <c r="O1487" s="44"/>
      <c r="P1487" s="44"/>
      <c r="Q1487" s="43" t="str">
        <f t="shared" si="279"/>
        <v/>
      </c>
      <c r="R1487" s="60" t="str">
        <f t="shared" si="288"/>
        <v/>
      </c>
      <c r="S1487" s="60" t="str">
        <f t="shared" si="288"/>
        <v/>
      </c>
      <c r="T1487" s="60" t="str">
        <f t="shared" si="288"/>
        <v/>
      </c>
      <c r="U1487" s="60" t="str">
        <f t="shared" si="288"/>
        <v/>
      </c>
      <c r="V1487" s="60" t="str">
        <f t="shared" si="288"/>
        <v/>
      </c>
      <c r="W1487" s="44"/>
      <c r="X1487" s="44" t="str">
        <f t="shared" si="283"/>
        <v/>
      </c>
      <c r="Y1487" s="142" t="str">
        <f t="shared" si="280"/>
        <v/>
      </c>
      <c r="Z1487" s="172" t="str">
        <f t="shared" si="284"/>
        <v/>
      </c>
      <c r="AA1487" s="169" t="str">
        <f>IF(ISNUMBER($Q1487),INDEX($D$1:$D$3663,S1487,1),"")</f>
        <v/>
      </c>
      <c r="AB1487" s="169" t="str">
        <f>IF(ISNUMBER($Q1487),INDEX($D$1:$D$3663,T1487,1),"")</f>
        <v/>
      </c>
      <c r="AC1487" s="169" t="str">
        <f>IF(ISNUMBER($Q1487),INDEX($D$1:$D$3663,U1487,1),"")</f>
        <v/>
      </c>
      <c r="AD1487" s="169" t="str">
        <f>IF(ISNUMBER($Q1487),INDEX($D$1:$D$3663,V1487,1),"")</f>
        <v/>
      </c>
      <c r="AE1487" s="59"/>
      <c r="AF1487" s="177" t="str">
        <f t="shared" si="285"/>
        <v/>
      </c>
      <c r="AG1487" s="178" t="s">
        <v>1403</v>
      </c>
      <c r="AH1487" s="59"/>
      <c r="AI1487" s="163" t="str">
        <f t="shared" si="286"/>
        <v/>
      </c>
      <c r="AJ1487" s="162" t="str">
        <f t="shared" si="278"/>
        <v/>
      </c>
      <c r="AK1487" s="119"/>
      <c r="AL1487" s="59" t="str">
        <f>IF(ISNUMBER($AJ1487),INDEX($Z$4:$AC$3663,$AJ1487,AL$3),"")</f>
        <v/>
      </c>
      <c r="AM1487" s="149" t="str">
        <f>IF(ISNUMBER($AJ1487),INDEX($Z$4:$AC$3663,$AJ1487,AM$3),"")</f>
        <v/>
      </c>
      <c r="AN1487" s="149" t="str">
        <f>IF(ISNUMBER($AJ1487),INDEX($Z$4:$AC$3663,$AJ1487,AN$3),"")</f>
        <v/>
      </c>
      <c r="AO1487" s="59"/>
      <c r="AP1487" s="59"/>
      <c r="AQ1487" s="166"/>
      <c r="AR1487" s="59"/>
      <c r="AS1487" s="59"/>
      <c r="AT1487" s="149"/>
      <c r="AU1487" s="149"/>
      <c r="AV1487" s="149"/>
      <c r="AW1487" s="149"/>
      <c r="AX1487" s="150"/>
      <c r="AY1487" s="151"/>
      <c r="AZ1487" s="59"/>
      <c r="BA1487" s="59"/>
      <c r="BB1487" s="59"/>
      <c r="BC1487" s="59"/>
      <c r="BD1487" s="59"/>
      <c r="BE1487" s="59"/>
      <c r="BF1487" s="43"/>
      <c r="BG1487" s="59"/>
      <c r="BH1487" s="59"/>
      <c r="BI1487" s="59"/>
      <c r="BJ1487" s="59"/>
      <c r="BK1487" s="59"/>
      <c r="BL1487" s="59"/>
      <c r="BM1487" s="59"/>
    </row>
    <row r="1488" spans="1:65" x14ac:dyDescent="0.25">
      <c r="A1488" s="82"/>
      <c r="B1488" s="122" t="s">
        <v>1392</v>
      </c>
      <c r="C1488" s="122">
        <v>3672.5</v>
      </c>
      <c r="D1488" s="122">
        <v>37.0460984618067</v>
      </c>
      <c r="E1488" s="142">
        <f>IF(B1487=B1488,0,MAX(E$4:E1487)+1)</f>
        <v>0</v>
      </c>
      <c r="F1488" s="142">
        <f t="shared" si="287"/>
        <v>3</v>
      </c>
      <c r="G1488" s="142" t="str">
        <f t="shared" si="281"/>
        <v/>
      </c>
      <c r="H1488" s="142" t="str">
        <f t="shared" si="282"/>
        <v/>
      </c>
      <c r="I1488" s="59"/>
      <c r="J1488" s="104"/>
      <c r="K1488" s="59"/>
      <c r="L1488" s="59"/>
      <c r="M1488" s="59"/>
      <c r="N1488" s="44"/>
      <c r="O1488" s="44"/>
      <c r="P1488" s="44"/>
      <c r="Q1488" s="43" t="str">
        <f t="shared" si="279"/>
        <v/>
      </c>
      <c r="R1488" s="60" t="str">
        <f t="shared" si="288"/>
        <v/>
      </c>
      <c r="S1488" s="60" t="str">
        <f t="shared" si="288"/>
        <v/>
      </c>
      <c r="T1488" s="60" t="str">
        <f t="shared" si="288"/>
        <v/>
      </c>
      <c r="U1488" s="60" t="str">
        <f t="shared" si="288"/>
        <v/>
      </c>
      <c r="V1488" s="60" t="str">
        <f t="shared" si="288"/>
        <v/>
      </c>
      <c r="W1488" s="44"/>
      <c r="X1488" s="44" t="str">
        <f t="shared" si="283"/>
        <v/>
      </c>
      <c r="Y1488" s="142" t="str">
        <f t="shared" si="280"/>
        <v/>
      </c>
      <c r="Z1488" s="172" t="str">
        <f t="shared" si="284"/>
        <v/>
      </c>
      <c r="AA1488" s="169" t="str">
        <f>IF(ISNUMBER($Q1488),INDEX($D$1:$D$3663,S1488,1),"")</f>
        <v/>
      </c>
      <c r="AB1488" s="169" t="str">
        <f>IF(ISNUMBER($Q1488),INDEX($D$1:$D$3663,T1488,1),"")</f>
        <v/>
      </c>
      <c r="AC1488" s="169" t="str">
        <f>IF(ISNUMBER($Q1488),INDEX($D$1:$D$3663,U1488,1),"")</f>
        <v/>
      </c>
      <c r="AD1488" s="169" t="str">
        <f>IF(ISNUMBER($Q1488),INDEX($D$1:$D$3663,V1488,1),"")</f>
        <v/>
      </c>
      <c r="AE1488" s="59"/>
      <c r="AF1488" s="177" t="str">
        <f t="shared" si="285"/>
        <v/>
      </c>
      <c r="AG1488" s="178" t="s">
        <v>1403</v>
      </c>
      <c r="AH1488" s="59"/>
      <c r="AI1488" s="163" t="str">
        <f t="shared" si="286"/>
        <v/>
      </c>
      <c r="AJ1488" s="162" t="str">
        <f t="shared" si="278"/>
        <v/>
      </c>
      <c r="AK1488" s="119"/>
      <c r="AL1488" s="59" t="str">
        <f>IF(ISNUMBER($AJ1488),INDEX($Z$4:$AC$3663,$AJ1488,AL$3),"")</f>
        <v/>
      </c>
      <c r="AM1488" s="149" t="str">
        <f>IF(ISNUMBER($AJ1488),INDEX($Z$4:$AC$3663,$AJ1488,AM$3),"")</f>
        <v/>
      </c>
      <c r="AN1488" s="149" t="str">
        <f>IF(ISNUMBER($AJ1488),INDEX($Z$4:$AC$3663,$AJ1488,AN$3),"")</f>
        <v/>
      </c>
      <c r="AO1488" s="59"/>
      <c r="AP1488" s="59"/>
      <c r="AQ1488" s="166"/>
      <c r="AR1488" s="59"/>
      <c r="AS1488" s="59"/>
      <c r="AT1488" s="149"/>
      <c r="AU1488" s="149"/>
      <c r="AV1488" s="149"/>
      <c r="AW1488" s="149"/>
      <c r="AX1488" s="150"/>
      <c r="AY1488" s="151"/>
      <c r="AZ1488" s="59"/>
      <c r="BA1488" s="59"/>
      <c r="BB1488" s="59"/>
      <c r="BC1488" s="59"/>
      <c r="BD1488" s="59"/>
      <c r="BE1488" s="59"/>
      <c r="BF1488" s="43"/>
      <c r="BG1488" s="59"/>
      <c r="BH1488" s="59"/>
      <c r="BI1488" s="59"/>
      <c r="BJ1488" s="59"/>
      <c r="BK1488" s="59"/>
      <c r="BL1488" s="59"/>
      <c r="BM1488" s="59"/>
    </row>
    <row r="1489" spans="1:65" x14ac:dyDescent="0.25">
      <c r="A1489" s="82"/>
      <c r="B1489" s="122" t="s">
        <v>1392</v>
      </c>
      <c r="C1489" s="122">
        <v>3673.5</v>
      </c>
      <c r="D1489" s="122">
        <v>37.271955303239203</v>
      </c>
      <c r="E1489" s="142">
        <f>IF(B1488=B1489,0,MAX(E$4:E1488)+1)</f>
        <v>0</v>
      </c>
      <c r="F1489" s="142">
        <f t="shared" si="287"/>
        <v>3</v>
      </c>
      <c r="G1489" s="142" t="str">
        <f t="shared" si="281"/>
        <v/>
      </c>
      <c r="H1489" s="142" t="str">
        <f t="shared" si="282"/>
        <v/>
      </c>
      <c r="I1489" s="59"/>
      <c r="J1489" s="104"/>
      <c r="K1489" s="59"/>
      <c r="L1489" s="59"/>
      <c r="M1489" s="59"/>
      <c r="N1489" s="44"/>
      <c r="O1489" s="44"/>
      <c r="P1489" s="44"/>
      <c r="Q1489" s="43" t="str">
        <f t="shared" si="279"/>
        <v/>
      </c>
      <c r="R1489" s="60" t="str">
        <f t="shared" si="288"/>
        <v/>
      </c>
      <c r="S1489" s="60" t="str">
        <f t="shared" si="288"/>
        <v/>
      </c>
      <c r="T1489" s="60" t="str">
        <f t="shared" si="288"/>
        <v/>
      </c>
      <c r="U1489" s="60" t="str">
        <f t="shared" si="288"/>
        <v/>
      </c>
      <c r="V1489" s="60" t="str">
        <f t="shared" si="288"/>
        <v/>
      </c>
      <c r="W1489" s="44"/>
      <c r="X1489" s="44" t="str">
        <f t="shared" si="283"/>
        <v/>
      </c>
      <c r="Y1489" s="142" t="str">
        <f t="shared" si="280"/>
        <v/>
      </c>
      <c r="Z1489" s="172" t="str">
        <f t="shared" si="284"/>
        <v/>
      </c>
      <c r="AA1489" s="169" t="str">
        <f>IF(ISNUMBER($Q1489),INDEX($D$1:$D$3663,S1489,1),"")</f>
        <v/>
      </c>
      <c r="AB1489" s="169" t="str">
        <f>IF(ISNUMBER($Q1489),INDEX($D$1:$D$3663,T1489,1),"")</f>
        <v/>
      </c>
      <c r="AC1489" s="169" t="str">
        <f>IF(ISNUMBER($Q1489),INDEX($D$1:$D$3663,U1489,1),"")</f>
        <v/>
      </c>
      <c r="AD1489" s="169" t="str">
        <f>IF(ISNUMBER($Q1489),INDEX($D$1:$D$3663,V1489,1),"")</f>
        <v/>
      </c>
      <c r="AE1489" s="59"/>
      <c r="AF1489" s="177" t="str">
        <f t="shared" si="285"/>
        <v/>
      </c>
      <c r="AG1489" s="178" t="s">
        <v>1403</v>
      </c>
      <c r="AH1489" s="59"/>
      <c r="AI1489" s="163" t="str">
        <f t="shared" si="286"/>
        <v/>
      </c>
      <c r="AJ1489" s="162" t="str">
        <f t="shared" si="278"/>
        <v/>
      </c>
      <c r="AK1489" s="119"/>
      <c r="AL1489" s="59" t="str">
        <f>IF(ISNUMBER($AJ1489),INDEX($Z$4:$AC$3663,$AJ1489,AL$3),"")</f>
        <v/>
      </c>
      <c r="AM1489" s="149" t="str">
        <f>IF(ISNUMBER($AJ1489),INDEX($Z$4:$AC$3663,$AJ1489,AM$3),"")</f>
        <v/>
      </c>
      <c r="AN1489" s="149" t="str">
        <f>IF(ISNUMBER($AJ1489),INDEX($Z$4:$AC$3663,$AJ1489,AN$3),"")</f>
        <v/>
      </c>
      <c r="AO1489" s="59"/>
      <c r="AP1489" s="59"/>
      <c r="AQ1489" s="166"/>
      <c r="AR1489" s="59"/>
      <c r="AS1489" s="59"/>
      <c r="AT1489" s="149"/>
      <c r="AU1489" s="149"/>
      <c r="AV1489" s="149"/>
      <c r="AW1489" s="149"/>
      <c r="AX1489" s="150"/>
      <c r="AY1489" s="151"/>
      <c r="AZ1489" s="59"/>
      <c r="BA1489" s="59"/>
      <c r="BB1489" s="59"/>
      <c r="BC1489" s="59"/>
      <c r="BD1489" s="59"/>
      <c r="BE1489" s="59"/>
      <c r="BF1489" s="43"/>
      <c r="BG1489" s="59"/>
      <c r="BH1489" s="59"/>
      <c r="BI1489" s="59"/>
      <c r="BJ1489" s="59"/>
      <c r="BK1489" s="59"/>
      <c r="BL1489" s="59"/>
      <c r="BM1489" s="59"/>
    </row>
    <row r="1490" spans="1:65" x14ac:dyDescent="0.25">
      <c r="A1490" s="82"/>
      <c r="B1490" s="122" t="s">
        <v>1392</v>
      </c>
      <c r="C1490" s="122">
        <v>3674.5</v>
      </c>
      <c r="D1490" s="122">
        <v>37.029762136100501</v>
      </c>
      <c r="E1490" s="142">
        <f>IF(B1489=B1490,0,MAX(E$4:E1489)+1)</f>
        <v>0</v>
      </c>
      <c r="F1490" s="142">
        <f t="shared" si="287"/>
        <v>3</v>
      </c>
      <c r="G1490" s="142" t="str">
        <f t="shared" si="281"/>
        <v/>
      </c>
      <c r="H1490" s="142" t="str">
        <f t="shared" si="282"/>
        <v/>
      </c>
      <c r="I1490" s="59"/>
      <c r="J1490" s="104"/>
      <c r="K1490" s="59"/>
      <c r="L1490" s="59"/>
      <c r="M1490" s="59"/>
      <c r="N1490" s="44"/>
      <c r="O1490" s="44"/>
      <c r="P1490" s="44"/>
      <c r="Q1490" s="43" t="str">
        <f t="shared" si="279"/>
        <v/>
      </c>
      <c r="R1490" s="60" t="str">
        <f t="shared" si="288"/>
        <v/>
      </c>
      <c r="S1490" s="60" t="str">
        <f t="shared" si="288"/>
        <v/>
      </c>
      <c r="T1490" s="60" t="str">
        <f t="shared" si="288"/>
        <v/>
      </c>
      <c r="U1490" s="60" t="str">
        <f t="shared" si="288"/>
        <v/>
      </c>
      <c r="V1490" s="60" t="str">
        <f t="shared" si="288"/>
        <v/>
      </c>
      <c r="W1490" s="44"/>
      <c r="X1490" s="44" t="str">
        <f t="shared" si="283"/>
        <v/>
      </c>
      <c r="Y1490" s="142" t="str">
        <f t="shared" si="280"/>
        <v/>
      </c>
      <c r="Z1490" s="172" t="str">
        <f t="shared" si="284"/>
        <v/>
      </c>
      <c r="AA1490" s="169" t="str">
        <f>IF(ISNUMBER($Q1490),INDEX($D$1:$D$3663,S1490,1),"")</f>
        <v/>
      </c>
      <c r="AB1490" s="169" t="str">
        <f>IF(ISNUMBER($Q1490),INDEX($D$1:$D$3663,T1490,1),"")</f>
        <v/>
      </c>
      <c r="AC1490" s="169" t="str">
        <f>IF(ISNUMBER($Q1490),INDEX($D$1:$D$3663,U1490,1),"")</f>
        <v/>
      </c>
      <c r="AD1490" s="169" t="str">
        <f>IF(ISNUMBER($Q1490),INDEX($D$1:$D$3663,V1490,1),"")</f>
        <v/>
      </c>
      <c r="AE1490" s="59"/>
      <c r="AF1490" s="177" t="str">
        <f t="shared" si="285"/>
        <v/>
      </c>
      <c r="AG1490" s="178" t="s">
        <v>1403</v>
      </c>
      <c r="AH1490" s="59"/>
      <c r="AI1490" s="163" t="str">
        <f t="shared" si="286"/>
        <v/>
      </c>
      <c r="AJ1490" s="162" t="str">
        <f t="shared" si="278"/>
        <v/>
      </c>
      <c r="AK1490" s="119"/>
      <c r="AL1490" s="59" t="str">
        <f>IF(ISNUMBER($AJ1490),INDEX($Z$4:$AC$3663,$AJ1490,AL$3),"")</f>
        <v/>
      </c>
      <c r="AM1490" s="149" t="str">
        <f>IF(ISNUMBER($AJ1490),INDEX($Z$4:$AC$3663,$AJ1490,AM$3),"")</f>
        <v/>
      </c>
      <c r="AN1490" s="149" t="str">
        <f>IF(ISNUMBER($AJ1490),INDEX($Z$4:$AC$3663,$AJ1490,AN$3),"")</f>
        <v/>
      </c>
      <c r="AO1490" s="59"/>
      <c r="AP1490" s="59"/>
      <c r="AQ1490" s="166"/>
      <c r="AR1490" s="59"/>
      <c r="AS1490" s="59"/>
      <c r="AT1490" s="149"/>
      <c r="AU1490" s="149"/>
      <c r="AV1490" s="149"/>
      <c r="AW1490" s="149"/>
      <c r="AX1490" s="150"/>
      <c r="AY1490" s="151"/>
      <c r="AZ1490" s="59"/>
      <c r="BA1490" s="59"/>
      <c r="BB1490" s="59"/>
      <c r="BC1490" s="59"/>
      <c r="BD1490" s="59"/>
      <c r="BE1490" s="59"/>
      <c r="BF1490" s="43"/>
      <c r="BG1490" s="59"/>
      <c r="BH1490" s="59"/>
      <c r="BI1490" s="59"/>
      <c r="BJ1490" s="59"/>
      <c r="BK1490" s="59"/>
      <c r="BL1490" s="59"/>
      <c r="BM1490" s="59"/>
    </row>
    <row r="1491" spans="1:65" x14ac:dyDescent="0.25">
      <c r="A1491" s="82"/>
      <c r="B1491" s="122" t="s">
        <v>1392</v>
      </c>
      <c r="C1491" s="122">
        <v>3675.5</v>
      </c>
      <c r="D1491" s="122">
        <v>37.368507805348003</v>
      </c>
      <c r="E1491" s="142">
        <f>IF(B1490=B1491,0,MAX(E$4:E1490)+1)</f>
        <v>0</v>
      </c>
      <c r="F1491" s="142">
        <f t="shared" si="287"/>
        <v>3</v>
      </c>
      <c r="G1491" s="142" t="str">
        <f t="shared" si="281"/>
        <v/>
      </c>
      <c r="H1491" s="142" t="str">
        <f t="shared" si="282"/>
        <v/>
      </c>
      <c r="I1491" s="59"/>
      <c r="J1491" s="104"/>
      <c r="K1491" s="59"/>
      <c r="L1491" s="59"/>
      <c r="M1491" s="59"/>
      <c r="N1491" s="44"/>
      <c r="O1491" s="44"/>
      <c r="P1491" s="44"/>
      <c r="Q1491" s="43" t="str">
        <f t="shared" si="279"/>
        <v/>
      </c>
      <c r="R1491" s="60" t="str">
        <f t="shared" si="288"/>
        <v/>
      </c>
      <c r="S1491" s="60" t="str">
        <f t="shared" si="288"/>
        <v/>
      </c>
      <c r="T1491" s="60" t="str">
        <f t="shared" si="288"/>
        <v/>
      </c>
      <c r="U1491" s="60" t="str">
        <f t="shared" si="288"/>
        <v/>
      </c>
      <c r="V1491" s="60" t="str">
        <f t="shared" si="288"/>
        <v/>
      </c>
      <c r="W1491" s="44"/>
      <c r="X1491" s="44" t="str">
        <f t="shared" si="283"/>
        <v/>
      </c>
      <c r="Y1491" s="142" t="str">
        <f t="shared" si="280"/>
        <v/>
      </c>
      <c r="Z1491" s="172" t="str">
        <f t="shared" si="284"/>
        <v/>
      </c>
      <c r="AA1491" s="169" t="str">
        <f>IF(ISNUMBER($Q1491),INDEX($D$1:$D$3663,S1491,1),"")</f>
        <v/>
      </c>
      <c r="AB1491" s="169" t="str">
        <f>IF(ISNUMBER($Q1491),INDEX($D$1:$D$3663,T1491,1),"")</f>
        <v/>
      </c>
      <c r="AC1491" s="169" t="str">
        <f>IF(ISNUMBER($Q1491),INDEX($D$1:$D$3663,U1491,1),"")</f>
        <v/>
      </c>
      <c r="AD1491" s="169" t="str">
        <f>IF(ISNUMBER($Q1491),INDEX($D$1:$D$3663,V1491,1),"")</f>
        <v/>
      </c>
      <c r="AE1491" s="59"/>
      <c r="AF1491" s="177" t="str">
        <f t="shared" si="285"/>
        <v/>
      </c>
      <c r="AG1491" s="178" t="s">
        <v>1403</v>
      </c>
      <c r="AH1491" s="59"/>
      <c r="AI1491" s="163" t="str">
        <f t="shared" si="286"/>
        <v/>
      </c>
      <c r="AJ1491" s="162" t="str">
        <f t="shared" si="278"/>
        <v/>
      </c>
      <c r="AK1491" s="119"/>
      <c r="AL1491" s="59" t="str">
        <f>IF(ISNUMBER($AJ1491),INDEX($Z$4:$AC$3663,$AJ1491,AL$3),"")</f>
        <v/>
      </c>
      <c r="AM1491" s="149" t="str">
        <f>IF(ISNUMBER($AJ1491),INDEX($Z$4:$AC$3663,$AJ1491,AM$3),"")</f>
        <v/>
      </c>
      <c r="AN1491" s="149" t="str">
        <f>IF(ISNUMBER($AJ1491),INDEX($Z$4:$AC$3663,$AJ1491,AN$3),"")</f>
        <v/>
      </c>
      <c r="AO1491" s="59"/>
      <c r="AP1491" s="59"/>
      <c r="AQ1491" s="166"/>
      <c r="AR1491" s="59"/>
      <c r="AS1491" s="59"/>
      <c r="AT1491" s="149"/>
      <c r="AU1491" s="149"/>
      <c r="AV1491" s="149"/>
      <c r="AW1491" s="149"/>
      <c r="AX1491" s="150"/>
      <c r="AY1491" s="151"/>
      <c r="AZ1491" s="59"/>
      <c r="BA1491" s="59"/>
      <c r="BB1491" s="59"/>
      <c r="BC1491" s="59"/>
      <c r="BD1491" s="59"/>
      <c r="BE1491" s="59"/>
      <c r="BF1491" s="43"/>
      <c r="BG1491" s="59"/>
      <c r="BH1491" s="59"/>
      <c r="BI1491" s="59"/>
      <c r="BJ1491" s="59"/>
      <c r="BK1491" s="59"/>
      <c r="BL1491" s="59"/>
      <c r="BM1491" s="59"/>
    </row>
    <row r="1492" spans="1:65" x14ac:dyDescent="0.25">
      <c r="A1492" s="82"/>
      <c r="B1492" s="122" t="s">
        <v>1392</v>
      </c>
      <c r="C1492" s="122">
        <v>3676.5</v>
      </c>
      <c r="D1492" s="122">
        <v>37.080804627881001</v>
      </c>
      <c r="E1492" s="142">
        <f>IF(B1491=B1492,0,MAX(E$4:E1491)+1)</f>
        <v>0</v>
      </c>
      <c r="F1492" s="142">
        <f t="shared" si="287"/>
        <v>3</v>
      </c>
      <c r="G1492" s="142" t="str">
        <f t="shared" si="281"/>
        <v/>
      </c>
      <c r="H1492" s="142" t="str">
        <f t="shared" si="282"/>
        <v/>
      </c>
      <c r="I1492" s="59"/>
      <c r="J1492" s="104"/>
      <c r="K1492" s="59"/>
      <c r="L1492" s="59"/>
      <c r="M1492" s="59"/>
      <c r="N1492" s="44"/>
      <c r="O1492" s="44"/>
      <c r="P1492" s="44"/>
      <c r="Q1492" s="43" t="str">
        <f t="shared" si="279"/>
        <v/>
      </c>
      <c r="R1492" s="60" t="str">
        <f t="shared" si="288"/>
        <v/>
      </c>
      <c r="S1492" s="60" t="str">
        <f t="shared" si="288"/>
        <v/>
      </c>
      <c r="T1492" s="60" t="str">
        <f t="shared" si="288"/>
        <v/>
      </c>
      <c r="U1492" s="60" t="str">
        <f t="shared" si="288"/>
        <v/>
      </c>
      <c r="V1492" s="60" t="str">
        <f t="shared" si="288"/>
        <v/>
      </c>
      <c r="W1492" s="44"/>
      <c r="X1492" s="44" t="str">
        <f t="shared" si="283"/>
        <v/>
      </c>
      <c r="Y1492" s="142" t="str">
        <f t="shared" si="280"/>
        <v/>
      </c>
      <c r="Z1492" s="172" t="str">
        <f t="shared" si="284"/>
        <v/>
      </c>
      <c r="AA1492" s="169" t="str">
        <f>IF(ISNUMBER($Q1492),INDEX($D$1:$D$3663,S1492,1),"")</f>
        <v/>
      </c>
      <c r="AB1492" s="169" t="str">
        <f>IF(ISNUMBER($Q1492),INDEX($D$1:$D$3663,T1492,1),"")</f>
        <v/>
      </c>
      <c r="AC1492" s="169" t="str">
        <f>IF(ISNUMBER($Q1492),INDEX($D$1:$D$3663,U1492,1),"")</f>
        <v/>
      </c>
      <c r="AD1492" s="169" t="str">
        <f>IF(ISNUMBER($Q1492),INDEX($D$1:$D$3663,V1492,1),"")</f>
        <v/>
      </c>
      <c r="AE1492" s="59"/>
      <c r="AF1492" s="177" t="str">
        <f t="shared" si="285"/>
        <v/>
      </c>
      <c r="AG1492" s="178" t="s">
        <v>1403</v>
      </c>
      <c r="AH1492" s="59"/>
      <c r="AI1492" s="163" t="str">
        <f t="shared" si="286"/>
        <v/>
      </c>
      <c r="AJ1492" s="162" t="str">
        <f t="shared" si="278"/>
        <v/>
      </c>
      <c r="AK1492" s="119"/>
      <c r="AL1492" s="59" t="str">
        <f>IF(ISNUMBER($AJ1492),INDEX($Z$4:$AC$3663,$AJ1492,AL$3),"")</f>
        <v/>
      </c>
      <c r="AM1492" s="149" t="str">
        <f>IF(ISNUMBER($AJ1492),INDEX($Z$4:$AC$3663,$AJ1492,AM$3),"")</f>
        <v/>
      </c>
      <c r="AN1492" s="149" t="str">
        <f>IF(ISNUMBER($AJ1492),INDEX($Z$4:$AC$3663,$AJ1492,AN$3),"")</f>
        <v/>
      </c>
      <c r="AO1492" s="59"/>
      <c r="AP1492" s="59"/>
      <c r="AQ1492" s="166"/>
      <c r="AR1492" s="59"/>
      <c r="AS1492" s="59"/>
      <c r="AT1492" s="149"/>
      <c r="AU1492" s="149"/>
      <c r="AV1492" s="149"/>
      <c r="AW1492" s="149"/>
      <c r="AX1492" s="150"/>
      <c r="AY1492" s="151"/>
      <c r="AZ1492" s="59"/>
      <c r="BA1492" s="59"/>
      <c r="BB1492" s="59"/>
      <c r="BC1492" s="59"/>
      <c r="BD1492" s="59"/>
      <c r="BE1492" s="59"/>
      <c r="BF1492" s="43"/>
      <c r="BG1492" s="59"/>
      <c r="BH1492" s="59"/>
      <c r="BI1492" s="59"/>
      <c r="BJ1492" s="59"/>
      <c r="BK1492" s="59"/>
      <c r="BL1492" s="59"/>
      <c r="BM1492" s="59"/>
    </row>
    <row r="1493" spans="1:65" x14ac:dyDescent="0.25">
      <c r="A1493" s="82"/>
      <c r="B1493" s="122" t="s">
        <v>1392</v>
      </c>
      <c r="C1493" s="122">
        <v>3677.5</v>
      </c>
      <c r="D1493" s="122">
        <v>37.173818652139801</v>
      </c>
      <c r="E1493" s="142">
        <f>IF(B1492=B1493,0,MAX(E$4:E1492)+1)</f>
        <v>0</v>
      </c>
      <c r="F1493" s="142">
        <f t="shared" si="287"/>
        <v>3</v>
      </c>
      <c r="G1493" s="142" t="str">
        <f t="shared" si="281"/>
        <v/>
      </c>
      <c r="H1493" s="142" t="str">
        <f t="shared" si="282"/>
        <v/>
      </c>
      <c r="I1493" s="59"/>
      <c r="J1493" s="104"/>
      <c r="K1493" s="59"/>
      <c r="L1493" s="59"/>
      <c r="M1493" s="59"/>
      <c r="N1493" s="44"/>
      <c r="O1493" s="44"/>
      <c r="P1493" s="44"/>
      <c r="Q1493" s="43" t="str">
        <f t="shared" si="279"/>
        <v/>
      </c>
      <c r="R1493" s="60" t="str">
        <f t="shared" si="288"/>
        <v/>
      </c>
      <c r="S1493" s="60" t="str">
        <f t="shared" si="288"/>
        <v/>
      </c>
      <c r="T1493" s="60" t="str">
        <f t="shared" si="288"/>
        <v/>
      </c>
      <c r="U1493" s="60" t="str">
        <f t="shared" si="288"/>
        <v/>
      </c>
      <c r="V1493" s="60" t="str">
        <f t="shared" si="288"/>
        <v/>
      </c>
      <c r="W1493" s="44"/>
      <c r="X1493" s="44" t="str">
        <f t="shared" si="283"/>
        <v/>
      </c>
      <c r="Y1493" s="142" t="str">
        <f t="shared" si="280"/>
        <v/>
      </c>
      <c r="Z1493" s="172" t="str">
        <f t="shared" si="284"/>
        <v/>
      </c>
      <c r="AA1493" s="169" t="str">
        <f>IF(ISNUMBER($Q1493),INDEX($D$1:$D$3663,S1493,1),"")</f>
        <v/>
      </c>
      <c r="AB1493" s="169" t="str">
        <f>IF(ISNUMBER($Q1493),INDEX($D$1:$D$3663,T1493,1),"")</f>
        <v/>
      </c>
      <c r="AC1493" s="169" t="str">
        <f>IF(ISNUMBER($Q1493),INDEX($D$1:$D$3663,U1493,1),"")</f>
        <v/>
      </c>
      <c r="AD1493" s="169" t="str">
        <f>IF(ISNUMBER($Q1493),INDEX($D$1:$D$3663,V1493,1),"")</f>
        <v/>
      </c>
      <c r="AE1493" s="59"/>
      <c r="AF1493" s="177" t="str">
        <f t="shared" si="285"/>
        <v/>
      </c>
      <c r="AG1493" s="178" t="s">
        <v>1403</v>
      </c>
      <c r="AH1493" s="59"/>
      <c r="AI1493" s="163" t="str">
        <f t="shared" si="286"/>
        <v/>
      </c>
      <c r="AJ1493" s="162" t="str">
        <f t="shared" si="278"/>
        <v/>
      </c>
      <c r="AK1493" s="119"/>
      <c r="AL1493" s="59" t="str">
        <f>IF(ISNUMBER($AJ1493),INDEX($Z$4:$AC$3663,$AJ1493,AL$3),"")</f>
        <v/>
      </c>
      <c r="AM1493" s="149" t="str">
        <f>IF(ISNUMBER($AJ1493),INDEX($Z$4:$AC$3663,$AJ1493,AM$3),"")</f>
        <v/>
      </c>
      <c r="AN1493" s="149" t="str">
        <f>IF(ISNUMBER($AJ1493),INDEX($Z$4:$AC$3663,$AJ1493,AN$3),"")</f>
        <v/>
      </c>
      <c r="AO1493" s="59"/>
      <c r="AP1493" s="59"/>
      <c r="AQ1493" s="166"/>
      <c r="AR1493" s="59"/>
      <c r="AS1493" s="59"/>
      <c r="AT1493" s="149"/>
      <c r="AU1493" s="149"/>
      <c r="AV1493" s="149"/>
      <c r="AW1493" s="149"/>
      <c r="AX1493" s="150"/>
      <c r="AY1493" s="151"/>
      <c r="AZ1493" s="59"/>
      <c r="BA1493" s="59"/>
      <c r="BB1493" s="59"/>
      <c r="BC1493" s="59"/>
      <c r="BD1493" s="59"/>
      <c r="BE1493" s="59"/>
      <c r="BF1493" s="43"/>
      <c r="BG1493" s="59"/>
      <c r="BH1493" s="59"/>
      <c r="BI1493" s="59"/>
      <c r="BJ1493" s="59"/>
      <c r="BK1493" s="59"/>
      <c r="BL1493" s="59"/>
      <c r="BM1493" s="59"/>
    </row>
    <row r="1494" spans="1:65" x14ac:dyDescent="0.25">
      <c r="A1494" s="82"/>
      <c r="B1494" s="122" t="s">
        <v>1392</v>
      </c>
      <c r="C1494" s="122">
        <v>3678.5</v>
      </c>
      <c r="D1494" s="122">
        <v>37.142433657450802</v>
      </c>
      <c r="E1494" s="142">
        <f>IF(B1493=B1494,0,MAX(E$4:E1493)+1)</f>
        <v>0</v>
      </c>
      <c r="F1494" s="142">
        <f t="shared" si="287"/>
        <v>3</v>
      </c>
      <c r="G1494" s="142" t="str">
        <f t="shared" si="281"/>
        <v/>
      </c>
      <c r="H1494" s="142" t="str">
        <f t="shared" si="282"/>
        <v/>
      </c>
      <c r="I1494" s="59"/>
      <c r="J1494" s="104"/>
      <c r="K1494" s="59"/>
      <c r="L1494" s="59"/>
      <c r="M1494" s="59"/>
      <c r="N1494" s="44"/>
      <c r="O1494" s="44"/>
      <c r="P1494" s="44"/>
      <c r="Q1494" s="43" t="str">
        <f t="shared" si="279"/>
        <v/>
      </c>
      <c r="R1494" s="60" t="str">
        <f t="shared" si="288"/>
        <v/>
      </c>
      <c r="S1494" s="60" t="str">
        <f t="shared" si="288"/>
        <v/>
      </c>
      <c r="T1494" s="60" t="str">
        <f t="shared" si="288"/>
        <v/>
      </c>
      <c r="U1494" s="60" t="str">
        <f t="shared" si="288"/>
        <v/>
      </c>
      <c r="V1494" s="60" t="str">
        <f t="shared" si="288"/>
        <v/>
      </c>
      <c r="W1494" s="44"/>
      <c r="X1494" s="44" t="str">
        <f t="shared" si="283"/>
        <v/>
      </c>
      <c r="Y1494" s="142" t="str">
        <f t="shared" si="280"/>
        <v/>
      </c>
      <c r="Z1494" s="172" t="str">
        <f t="shared" si="284"/>
        <v/>
      </c>
      <c r="AA1494" s="169" t="str">
        <f>IF(ISNUMBER($Q1494),INDEX($D$1:$D$3663,S1494,1),"")</f>
        <v/>
      </c>
      <c r="AB1494" s="169" t="str">
        <f>IF(ISNUMBER($Q1494),INDEX($D$1:$D$3663,T1494,1),"")</f>
        <v/>
      </c>
      <c r="AC1494" s="169" t="str">
        <f>IF(ISNUMBER($Q1494),INDEX($D$1:$D$3663,U1494,1),"")</f>
        <v/>
      </c>
      <c r="AD1494" s="169" t="str">
        <f>IF(ISNUMBER($Q1494),INDEX($D$1:$D$3663,V1494,1),"")</f>
        <v/>
      </c>
      <c r="AE1494" s="59"/>
      <c r="AF1494" s="177" t="str">
        <f t="shared" si="285"/>
        <v/>
      </c>
      <c r="AG1494" s="178" t="s">
        <v>1403</v>
      </c>
      <c r="AH1494" s="59"/>
      <c r="AI1494" s="163" t="str">
        <f t="shared" si="286"/>
        <v/>
      </c>
      <c r="AJ1494" s="162" t="str">
        <f t="shared" si="278"/>
        <v/>
      </c>
      <c r="AK1494" s="119"/>
      <c r="AL1494" s="59" t="str">
        <f>IF(ISNUMBER($AJ1494),INDEX($Z$4:$AC$3663,$AJ1494,AL$3),"")</f>
        <v/>
      </c>
      <c r="AM1494" s="149" t="str">
        <f>IF(ISNUMBER($AJ1494),INDEX($Z$4:$AC$3663,$AJ1494,AM$3),"")</f>
        <v/>
      </c>
      <c r="AN1494" s="149" t="str">
        <f>IF(ISNUMBER($AJ1494),INDEX($Z$4:$AC$3663,$AJ1494,AN$3),"")</f>
        <v/>
      </c>
      <c r="AO1494" s="59"/>
      <c r="AP1494" s="59"/>
      <c r="AQ1494" s="166"/>
      <c r="AR1494" s="59"/>
      <c r="AS1494" s="59"/>
      <c r="AT1494" s="149"/>
      <c r="AU1494" s="149"/>
      <c r="AV1494" s="149"/>
      <c r="AW1494" s="149"/>
      <c r="AX1494" s="150"/>
      <c r="AY1494" s="151"/>
      <c r="AZ1494" s="59"/>
      <c r="BA1494" s="59"/>
      <c r="BB1494" s="59"/>
      <c r="BC1494" s="59"/>
      <c r="BD1494" s="59"/>
      <c r="BE1494" s="59"/>
      <c r="BF1494" s="43"/>
      <c r="BG1494" s="59"/>
      <c r="BH1494" s="59"/>
      <c r="BI1494" s="59"/>
      <c r="BJ1494" s="59"/>
      <c r="BK1494" s="59"/>
      <c r="BL1494" s="59"/>
      <c r="BM1494" s="59"/>
    </row>
    <row r="1495" spans="1:65" x14ac:dyDescent="0.25">
      <c r="A1495" s="82"/>
      <c r="B1495" s="122" t="s">
        <v>1392</v>
      </c>
      <c r="C1495" s="122">
        <v>3679.5</v>
      </c>
      <c r="D1495" s="122">
        <v>37.253610960078802</v>
      </c>
      <c r="E1495" s="142">
        <f>IF(B1494=B1495,0,MAX(E$4:E1494)+1)</f>
        <v>0</v>
      </c>
      <c r="F1495" s="142">
        <f t="shared" si="287"/>
        <v>3</v>
      </c>
      <c r="G1495" s="142" t="str">
        <f t="shared" si="281"/>
        <v/>
      </c>
      <c r="H1495" s="142" t="str">
        <f t="shared" si="282"/>
        <v/>
      </c>
      <c r="I1495" s="59"/>
      <c r="J1495" s="104"/>
      <c r="K1495" s="59"/>
      <c r="L1495" s="59"/>
      <c r="M1495" s="59"/>
      <c r="N1495" s="44"/>
      <c r="O1495" s="44"/>
      <c r="P1495" s="44"/>
      <c r="Q1495" s="43" t="str">
        <f t="shared" si="279"/>
        <v/>
      </c>
      <c r="R1495" s="60" t="str">
        <f t="shared" si="288"/>
        <v/>
      </c>
      <c r="S1495" s="60" t="str">
        <f t="shared" si="288"/>
        <v/>
      </c>
      <c r="T1495" s="60" t="str">
        <f t="shared" si="288"/>
        <v/>
      </c>
      <c r="U1495" s="60" t="str">
        <f t="shared" si="288"/>
        <v/>
      </c>
      <c r="V1495" s="60" t="str">
        <f t="shared" si="288"/>
        <v/>
      </c>
      <c r="W1495" s="44"/>
      <c r="X1495" s="44" t="str">
        <f t="shared" si="283"/>
        <v/>
      </c>
      <c r="Y1495" s="142" t="str">
        <f t="shared" si="280"/>
        <v/>
      </c>
      <c r="Z1495" s="172" t="str">
        <f t="shared" si="284"/>
        <v/>
      </c>
      <c r="AA1495" s="169" t="str">
        <f>IF(ISNUMBER($Q1495),INDEX($D$1:$D$3663,S1495,1),"")</f>
        <v/>
      </c>
      <c r="AB1495" s="169" t="str">
        <f>IF(ISNUMBER($Q1495),INDEX($D$1:$D$3663,T1495,1),"")</f>
        <v/>
      </c>
      <c r="AC1495" s="169" t="str">
        <f>IF(ISNUMBER($Q1495),INDEX($D$1:$D$3663,U1495,1),"")</f>
        <v/>
      </c>
      <c r="AD1495" s="169" t="str">
        <f>IF(ISNUMBER($Q1495),INDEX($D$1:$D$3663,V1495,1),"")</f>
        <v/>
      </c>
      <c r="AE1495" s="59"/>
      <c r="AF1495" s="177" t="str">
        <f t="shared" si="285"/>
        <v/>
      </c>
      <c r="AG1495" s="178" t="s">
        <v>1403</v>
      </c>
      <c r="AH1495" s="59"/>
      <c r="AI1495" s="163" t="str">
        <f t="shared" si="286"/>
        <v/>
      </c>
      <c r="AJ1495" s="162" t="str">
        <f t="shared" si="278"/>
        <v/>
      </c>
      <c r="AK1495" s="119"/>
      <c r="AL1495" s="59" t="str">
        <f>IF(ISNUMBER($AJ1495),INDEX($Z$4:$AC$3663,$AJ1495,AL$3),"")</f>
        <v/>
      </c>
      <c r="AM1495" s="149" t="str">
        <f>IF(ISNUMBER($AJ1495),INDEX($Z$4:$AC$3663,$AJ1495,AM$3),"")</f>
        <v/>
      </c>
      <c r="AN1495" s="149" t="str">
        <f>IF(ISNUMBER($AJ1495),INDEX($Z$4:$AC$3663,$AJ1495,AN$3),"")</f>
        <v/>
      </c>
      <c r="AO1495" s="59"/>
      <c r="AP1495" s="59"/>
      <c r="AQ1495" s="166"/>
      <c r="AR1495" s="59"/>
      <c r="AS1495" s="59"/>
      <c r="AT1495" s="149"/>
      <c r="AU1495" s="149"/>
      <c r="AV1495" s="149"/>
      <c r="AW1495" s="149"/>
      <c r="AX1495" s="150"/>
      <c r="AY1495" s="151"/>
      <c r="AZ1495" s="59"/>
      <c r="BA1495" s="59"/>
      <c r="BB1495" s="59"/>
      <c r="BC1495" s="59"/>
      <c r="BD1495" s="59"/>
      <c r="BE1495" s="59"/>
      <c r="BF1495" s="43"/>
      <c r="BG1495" s="59"/>
      <c r="BH1495" s="59"/>
      <c r="BI1495" s="59"/>
      <c r="BJ1495" s="59"/>
      <c r="BK1495" s="59"/>
      <c r="BL1495" s="59"/>
      <c r="BM1495" s="59"/>
    </row>
    <row r="1496" spans="1:65" x14ac:dyDescent="0.25">
      <c r="A1496" s="82"/>
      <c r="B1496" s="122" t="s">
        <v>1392</v>
      </c>
      <c r="C1496" s="122">
        <v>3680.5</v>
      </c>
      <c r="D1496" s="122">
        <v>37.264807036281702</v>
      </c>
      <c r="E1496" s="142">
        <f>IF(B1495=B1496,0,MAX(E$4:E1495)+1)</f>
        <v>0</v>
      </c>
      <c r="F1496" s="142">
        <f t="shared" si="287"/>
        <v>3</v>
      </c>
      <c r="G1496" s="142" t="str">
        <f t="shared" si="281"/>
        <v/>
      </c>
      <c r="H1496" s="142" t="str">
        <f t="shared" si="282"/>
        <v/>
      </c>
      <c r="I1496" s="59"/>
      <c r="J1496" s="104"/>
      <c r="K1496" s="59"/>
      <c r="L1496" s="59"/>
      <c r="M1496" s="59"/>
      <c r="N1496" s="44"/>
      <c r="O1496" s="44"/>
      <c r="P1496" s="44"/>
      <c r="Q1496" s="43" t="str">
        <f t="shared" si="279"/>
        <v/>
      </c>
      <c r="R1496" s="60" t="str">
        <f t="shared" si="288"/>
        <v/>
      </c>
      <c r="S1496" s="60" t="str">
        <f t="shared" si="288"/>
        <v/>
      </c>
      <c r="T1496" s="60" t="str">
        <f t="shared" si="288"/>
        <v/>
      </c>
      <c r="U1496" s="60" t="str">
        <f t="shared" si="288"/>
        <v/>
      </c>
      <c r="V1496" s="60" t="str">
        <f t="shared" si="288"/>
        <v/>
      </c>
      <c r="W1496" s="44"/>
      <c r="X1496" s="44" t="str">
        <f t="shared" si="283"/>
        <v/>
      </c>
      <c r="Y1496" s="142" t="str">
        <f t="shared" si="280"/>
        <v/>
      </c>
      <c r="Z1496" s="172" t="str">
        <f t="shared" si="284"/>
        <v/>
      </c>
      <c r="AA1496" s="169" t="str">
        <f>IF(ISNUMBER($Q1496),INDEX($D$1:$D$3663,S1496,1),"")</f>
        <v/>
      </c>
      <c r="AB1496" s="169" t="str">
        <f>IF(ISNUMBER($Q1496),INDEX($D$1:$D$3663,T1496,1),"")</f>
        <v/>
      </c>
      <c r="AC1496" s="169" t="str">
        <f>IF(ISNUMBER($Q1496),INDEX($D$1:$D$3663,U1496,1),"")</f>
        <v/>
      </c>
      <c r="AD1496" s="169" t="str">
        <f>IF(ISNUMBER($Q1496),INDEX($D$1:$D$3663,V1496,1),"")</f>
        <v/>
      </c>
      <c r="AE1496" s="59"/>
      <c r="AF1496" s="177" t="str">
        <f t="shared" si="285"/>
        <v/>
      </c>
      <c r="AG1496" s="178" t="s">
        <v>1403</v>
      </c>
      <c r="AH1496" s="59"/>
      <c r="AI1496" s="163" t="str">
        <f t="shared" si="286"/>
        <v/>
      </c>
      <c r="AJ1496" s="162" t="str">
        <f t="shared" si="278"/>
        <v/>
      </c>
      <c r="AK1496" s="119"/>
      <c r="AL1496" s="59" t="str">
        <f>IF(ISNUMBER($AJ1496),INDEX($Z$4:$AC$3663,$AJ1496,AL$3),"")</f>
        <v/>
      </c>
      <c r="AM1496" s="149" t="str">
        <f>IF(ISNUMBER($AJ1496),INDEX($Z$4:$AC$3663,$AJ1496,AM$3),"")</f>
        <v/>
      </c>
      <c r="AN1496" s="149" t="str">
        <f>IF(ISNUMBER($AJ1496),INDEX($Z$4:$AC$3663,$AJ1496,AN$3),"")</f>
        <v/>
      </c>
      <c r="AO1496" s="59"/>
      <c r="AP1496" s="59"/>
      <c r="AQ1496" s="166"/>
      <c r="AR1496" s="59"/>
      <c r="AS1496" s="59"/>
      <c r="AT1496" s="149"/>
      <c r="AU1496" s="149"/>
      <c r="AV1496" s="149"/>
      <c r="AW1496" s="149"/>
      <c r="AX1496" s="150"/>
      <c r="AY1496" s="151"/>
      <c r="AZ1496" s="59"/>
      <c r="BA1496" s="59"/>
      <c r="BB1496" s="59"/>
      <c r="BC1496" s="59"/>
      <c r="BD1496" s="59"/>
      <c r="BE1496" s="59"/>
      <c r="BF1496" s="43"/>
      <c r="BG1496" s="59"/>
      <c r="BH1496" s="59"/>
      <c r="BI1496" s="59"/>
      <c r="BJ1496" s="59"/>
      <c r="BK1496" s="59"/>
      <c r="BL1496" s="59"/>
      <c r="BM1496" s="59"/>
    </row>
    <row r="1497" spans="1:65" x14ac:dyDescent="0.25">
      <c r="A1497" s="82"/>
      <c r="B1497" s="122" t="s">
        <v>1392</v>
      </c>
      <c r="C1497" s="122">
        <v>3681.5</v>
      </c>
      <c r="D1497" s="122">
        <v>37.2619801816912</v>
      </c>
      <c r="E1497" s="142">
        <f>IF(B1496=B1497,0,MAX(E$4:E1496)+1)</f>
        <v>0</v>
      </c>
      <c r="F1497" s="142">
        <f t="shared" si="287"/>
        <v>3</v>
      </c>
      <c r="G1497" s="142" t="str">
        <f t="shared" si="281"/>
        <v/>
      </c>
      <c r="H1497" s="142" t="str">
        <f t="shared" si="282"/>
        <v/>
      </c>
      <c r="I1497" s="59"/>
      <c r="J1497" s="104"/>
      <c r="K1497" s="59"/>
      <c r="L1497" s="59"/>
      <c r="M1497" s="59"/>
      <c r="N1497" s="44"/>
      <c r="O1497" s="44"/>
      <c r="P1497" s="44"/>
      <c r="Q1497" s="43" t="str">
        <f t="shared" si="279"/>
        <v/>
      </c>
      <c r="R1497" s="60" t="str">
        <f t="shared" si="288"/>
        <v/>
      </c>
      <c r="S1497" s="60" t="str">
        <f t="shared" si="288"/>
        <v/>
      </c>
      <c r="T1497" s="60" t="str">
        <f t="shared" si="288"/>
        <v/>
      </c>
      <c r="U1497" s="60" t="str">
        <f t="shared" si="288"/>
        <v/>
      </c>
      <c r="V1497" s="60" t="str">
        <f t="shared" si="288"/>
        <v/>
      </c>
      <c r="W1497" s="44"/>
      <c r="X1497" s="44" t="str">
        <f t="shared" si="283"/>
        <v/>
      </c>
      <c r="Y1497" s="142" t="str">
        <f t="shared" si="280"/>
        <v/>
      </c>
      <c r="Z1497" s="172" t="str">
        <f t="shared" si="284"/>
        <v/>
      </c>
      <c r="AA1497" s="169" t="str">
        <f>IF(ISNUMBER($Q1497),INDEX($D$1:$D$3663,S1497,1),"")</f>
        <v/>
      </c>
      <c r="AB1497" s="169" t="str">
        <f>IF(ISNUMBER($Q1497),INDEX($D$1:$D$3663,T1497,1),"")</f>
        <v/>
      </c>
      <c r="AC1497" s="169" t="str">
        <f>IF(ISNUMBER($Q1497),INDEX($D$1:$D$3663,U1497,1),"")</f>
        <v/>
      </c>
      <c r="AD1497" s="169" t="str">
        <f>IF(ISNUMBER($Q1497),INDEX($D$1:$D$3663,V1497,1),"")</f>
        <v/>
      </c>
      <c r="AE1497" s="59"/>
      <c r="AF1497" s="177" t="str">
        <f t="shared" si="285"/>
        <v/>
      </c>
      <c r="AG1497" s="178" t="s">
        <v>1403</v>
      </c>
      <c r="AH1497" s="59"/>
      <c r="AI1497" s="163" t="str">
        <f t="shared" si="286"/>
        <v/>
      </c>
      <c r="AJ1497" s="162" t="str">
        <f t="shared" si="278"/>
        <v/>
      </c>
      <c r="AK1497" s="119"/>
      <c r="AL1497" s="59" t="str">
        <f>IF(ISNUMBER($AJ1497),INDEX($Z$4:$AC$3663,$AJ1497,AL$3),"")</f>
        <v/>
      </c>
      <c r="AM1497" s="149" t="str">
        <f>IF(ISNUMBER($AJ1497),INDEX($Z$4:$AC$3663,$AJ1497,AM$3),"")</f>
        <v/>
      </c>
      <c r="AN1497" s="149" t="str">
        <f>IF(ISNUMBER($AJ1497),INDEX($Z$4:$AC$3663,$AJ1497,AN$3),"")</f>
        <v/>
      </c>
      <c r="AO1497" s="59"/>
      <c r="AP1497" s="59"/>
      <c r="AQ1497" s="166"/>
      <c r="AR1497" s="59"/>
      <c r="AS1497" s="59"/>
      <c r="AT1497" s="149"/>
      <c r="AU1497" s="149"/>
      <c r="AV1497" s="149"/>
      <c r="AW1497" s="149"/>
      <c r="AX1497" s="150"/>
      <c r="AY1497" s="151"/>
      <c r="AZ1497" s="59"/>
      <c r="BA1497" s="59"/>
      <c r="BB1497" s="59"/>
      <c r="BC1497" s="59"/>
      <c r="BD1497" s="59"/>
      <c r="BE1497" s="59"/>
      <c r="BF1497" s="43"/>
      <c r="BG1497" s="59"/>
      <c r="BH1497" s="59"/>
      <c r="BI1497" s="59"/>
      <c r="BJ1497" s="59"/>
      <c r="BK1497" s="59"/>
      <c r="BL1497" s="59"/>
      <c r="BM1497" s="59"/>
    </row>
    <row r="1498" spans="1:65" x14ac:dyDescent="0.25">
      <c r="A1498" s="82"/>
      <c r="B1498" s="122" t="s">
        <v>1392</v>
      </c>
      <c r="C1498" s="122">
        <v>3682.5</v>
      </c>
      <c r="D1498" s="122">
        <v>37.175963278816901</v>
      </c>
      <c r="E1498" s="142">
        <f>IF(B1497=B1498,0,MAX(E$4:E1497)+1)</f>
        <v>0</v>
      </c>
      <c r="F1498" s="142">
        <f t="shared" si="287"/>
        <v>3</v>
      </c>
      <c r="G1498" s="142" t="str">
        <f t="shared" si="281"/>
        <v/>
      </c>
      <c r="H1498" s="142" t="str">
        <f t="shared" si="282"/>
        <v/>
      </c>
      <c r="I1498" s="59"/>
      <c r="J1498" s="104"/>
      <c r="K1498" s="59"/>
      <c r="L1498" s="59"/>
      <c r="M1498" s="59"/>
      <c r="N1498" s="44"/>
      <c r="O1498" s="44"/>
      <c r="P1498" s="44"/>
      <c r="Q1498" s="43" t="str">
        <f t="shared" si="279"/>
        <v/>
      </c>
      <c r="R1498" s="60" t="str">
        <f t="shared" si="288"/>
        <v/>
      </c>
      <c r="S1498" s="60" t="str">
        <f t="shared" si="288"/>
        <v/>
      </c>
      <c r="T1498" s="60" t="str">
        <f t="shared" si="288"/>
        <v/>
      </c>
      <c r="U1498" s="60" t="str">
        <f t="shared" si="288"/>
        <v/>
      </c>
      <c r="V1498" s="60" t="str">
        <f t="shared" si="288"/>
        <v/>
      </c>
      <c r="W1498" s="44"/>
      <c r="X1498" s="44" t="str">
        <f t="shared" si="283"/>
        <v/>
      </c>
      <c r="Y1498" s="142" t="str">
        <f t="shared" si="280"/>
        <v/>
      </c>
      <c r="Z1498" s="172" t="str">
        <f t="shared" si="284"/>
        <v/>
      </c>
      <c r="AA1498" s="169" t="str">
        <f>IF(ISNUMBER($Q1498),INDEX($D$1:$D$3663,S1498,1),"")</f>
        <v/>
      </c>
      <c r="AB1498" s="169" t="str">
        <f>IF(ISNUMBER($Q1498),INDEX($D$1:$D$3663,T1498,1),"")</f>
        <v/>
      </c>
      <c r="AC1498" s="169" t="str">
        <f>IF(ISNUMBER($Q1498),INDEX($D$1:$D$3663,U1498,1),"")</f>
        <v/>
      </c>
      <c r="AD1498" s="169" t="str">
        <f>IF(ISNUMBER($Q1498),INDEX($D$1:$D$3663,V1498,1),"")</f>
        <v/>
      </c>
      <c r="AE1498" s="59"/>
      <c r="AF1498" s="177" t="str">
        <f t="shared" si="285"/>
        <v/>
      </c>
      <c r="AG1498" s="178" t="s">
        <v>1403</v>
      </c>
      <c r="AH1498" s="59"/>
      <c r="AI1498" s="163" t="str">
        <f t="shared" si="286"/>
        <v/>
      </c>
      <c r="AJ1498" s="162" t="str">
        <f t="shared" si="278"/>
        <v/>
      </c>
      <c r="AK1498" s="119"/>
      <c r="AL1498" s="59" t="str">
        <f>IF(ISNUMBER($AJ1498),INDEX($Z$4:$AC$3663,$AJ1498,AL$3),"")</f>
        <v/>
      </c>
      <c r="AM1498" s="149" t="str">
        <f>IF(ISNUMBER($AJ1498),INDEX($Z$4:$AC$3663,$AJ1498,AM$3),"")</f>
        <v/>
      </c>
      <c r="AN1498" s="149" t="str">
        <f>IF(ISNUMBER($AJ1498),INDEX($Z$4:$AC$3663,$AJ1498,AN$3),"")</f>
        <v/>
      </c>
      <c r="AO1498" s="59"/>
      <c r="AP1498" s="59"/>
      <c r="AQ1498" s="166"/>
      <c r="AR1498" s="59"/>
      <c r="AS1498" s="59"/>
      <c r="AT1498" s="149"/>
      <c r="AU1498" s="149"/>
      <c r="AV1498" s="149"/>
      <c r="AW1498" s="149"/>
      <c r="AX1498" s="150"/>
      <c r="AY1498" s="151"/>
      <c r="AZ1498" s="59"/>
      <c r="BA1498" s="59"/>
      <c r="BB1498" s="59"/>
      <c r="BC1498" s="59"/>
      <c r="BD1498" s="59"/>
      <c r="BE1498" s="59"/>
      <c r="BF1498" s="43"/>
      <c r="BG1498" s="59"/>
      <c r="BH1498" s="59"/>
      <c r="BI1498" s="59"/>
      <c r="BJ1498" s="59"/>
      <c r="BK1498" s="59"/>
      <c r="BL1498" s="59"/>
      <c r="BM1498" s="59"/>
    </row>
    <row r="1499" spans="1:65" x14ac:dyDescent="0.25">
      <c r="A1499" s="82"/>
      <c r="B1499" s="122" t="s">
        <v>1392</v>
      </c>
      <c r="C1499" s="122">
        <v>3683.5</v>
      </c>
      <c r="D1499" s="122">
        <v>37.094059991811903</v>
      </c>
      <c r="E1499" s="142">
        <f>IF(B1498=B1499,0,MAX(E$4:E1498)+1)</f>
        <v>0</v>
      </c>
      <c r="F1499" s="142">
        <f t="shared" si="287"/>
        <v>3</v>
      </c>
      <c r="G1499" s="142" t="str">
        <f t="shared" si="281"/>
        <v/>
      </c>
      <c r="H1499" s="142" t="str">
        <f t="shared" si="282"/>
        <v/>
      </c>
      <c r="I1499" s="59"/>
      <c r="J1499" s="104"/>
      <c r="K1499" s="59"/>
      <c r="L1499" s="59"/>
      <c r="M1499" s="59"/>
      <c r="N1499" s="44"/>
      <c r="O1499" s="44"/>
      <c r="P1499" s="44"/>
      <c r="Q1499" s="43" t="str">
        <f t="shared" si="279"/>
        <v/>
      </c>
      <c r="R1499" s="60" t="str">
        <f t="shared" si="288"/>
        <v/>
      </c>
      <c r="S1499" s="60" t="str">
        <f t="shared" si="288"/>
        <v/>
      </c>
      <c r="T1499" s="60" t="str">
        <f t="shared" si="288"/>
        <v/>
      </c>
      <c r="U1499" s="60" t="str">
        <f t="shared" si="288"/>
        <v/>
      </c>
      <c r="V1499" s="60" t="str">
        <f t="shared" si="288"/>
        <v/>
      </c>
      <c r="W1499" s="44"/>
      <c r="X1499" s="44" t="str">
        <f t="shared" si="283"/>
        <v/>
      </c>
      <c r="Y1499" s="142" t="str">
        <f t="shared" si="280"/>
        <v/>
      </c>
      <c r="Z1499" s="172" t="str">
        <f t="shared" si="284"/>
        <v/>
      </c>
      <c r="AA1499" s="169" t="str">
        <f>IF(ISNUMBER($Q1499),INDEX($D$1:$D$3663,S1499,1),"")</f>
        <v/>
      </c>
      <c r="AB1499" s="169" t="str">
        <f>IF(ISNUMBER($Q1499),INDEX($D$1:$D$3663,T1499,1),"")</f>
        <v/>
      </c>
      <c r="AC1499" s="169" t="str">
        <f>IF(ISNUMBER($Q1499),INDEX($D$1:$D$3663,U1499,1),"")</f>
        <v/>
      </c>
      <c r="AD1499" s="169" t="str">
        <f>IF(ISNUMBER($Q1499),INDEX($D$1:$D$3663,V1499,1),"")</f>
        <v/>
      </c>
      <c r="AE1499" s="59"/>
      <c r="AF1499" s="177" t="str">
        <f t="shared" si="285"/>
        <v/>
      </c>
      <c r="AG1499" s="178" t="s">
        <v>1403</v>
      </c>
      <c r="AH1499" s="59"/>
      <c r="AI1499" s="163" t="str">
        <f t="shared" si="286"/>
        <v/>
      </c>
      <c r="AJ1499" s="162" t="str">
        <f t="shared" si="278"/>
        <v/>
      </c>
      <c r="AK1499" s="119"/>
      <c r="AL1499" s="59" t="str">
        <f>IF(ISNUMBER($AJ1499),INDEX($Z$4:$AC$3663,$AJ1499,AL$3),"")</f>
        <v/>
      </c>
      <c r="AM1499" s="149" t="str">
        <f>IF(ISNUMBER($AJ1499),INDEX($Z$4:$AC$3663,$AJ1499,AM$3),"")</f>
        <v/>
      </c>
      <c r="AN1499" s="149" t="str">
        <f>IF(ISNUMBER($AJ1499),INDEX($Z$4:$AC$3663,$AJ1499,AN$3),"")</f>
        <v/>
      </c>
      <c r="AO1499" s="59"/>
      <c r="AP1499" s="59"/>
      <c r="AQ1499" s="166"/>
      <c r="AR1499" s="59"/>
      <c r="AS1499" s="59"/>
      <c r="AT1499" s="149"/>
      <c r="AU1499" s="149"/>
      <c r="AV1499" s="149"/>
      <c r="AW1499" s="149"/>
      <c r="AX1499" s="150"/>
      <c r="AY1499" s="151"/>
      <c r="AZ1499" s="59"/>
      <c r="BA1499" s="59"/>
      <c r="BB1499" s="59"/>
      <c r="BC1499" s="59"/>
      <c r="BD1499" s="59"/>
      <c r="BE1499" s="59"/>
      <c r="BF1499" s="43"/>
      <c r="BG1499" s="59"/>
      <c r="BH1499" s="59"/>
      <c r="BI1499" s="59"/>
      <c r="BJ1499" s="59"/>
      <c r="BK1499" s="59"/>
      <c r="BL1499" s="59"/>
      <c r="BM1499" s="59"/>
    </row>
    <row r="1500" spans="1:65" x14ac:dyDescent="0.25">
      <c r="A1500" s="82"/>
      <c r="B1500" s="122" t="s">
        <v>1392</v>
      </c>
      <c r="C1500" s="122">
        <v>3684.5</v>
      </c>
      <c r="D1500" s="122">
        <v>37.234411931177398</v>
      </c>
      <c r="E1500" s="142">
        <f>IF(B1499=B1500,0,MAX(E$4:E1499)+1)</f>
        <v>0</v>
      </c>
      <c r="F1500" s="142">
        <f t="shared" si="287"/>
        <v>3</v>
      </c>
      <c r="G1500" s="142" t="str">
        <f t="shared" si="281"/>
        <v/>
      </c>
      <c r="H1500" s="142" t="str">
        <f t="shared" si="282"/>
        <v/>
      </c>
      <c r="I1500" s="59"/>
      <c r="J1500" s="104"/>
      <c r="K1500" s="59"/>
      <c r="L1500" s="59"/>
      <c r="M1500" s="59"/>
      <c r="N1500" s="44"/>
      <c r="O1500" s="44"/>
      <c r="P1500" s="44"/>
      <c r="Q1500" s="43" t="str">
        <f t="shared" si="279"/>
        <v/>
      </c>
      <c r="R1500" s="60" t="str">
        <f t="shared" si="288"/>
        <v/>
      </c>
      <c r="S1500" s="60" t="str">
        <f t="shared" si="288"/>
        <v/>
      </c>
      <c r="T1500" s="60" t="str">
        <f t="shared" si="288"/>
        <v/>
      </c>
      <c r="U1500" s="60" t="str">
        <f t="shared" si="288"/>
        <v/>
      </c>
      <c r="V1500" s="60" t="str">
        <f t="shared" si="288"/>
        <v/>
      </c>
      <c r="W1500" s="44"/>
      <c r="X1500" s="44" t="str">
        <f t="shared" si="283"/>
        <v/>
      </c>
      <c r="Y1500" s="142" t="str">
        <f t="shared" si="280"/>
        <v/>
      </c>
      <c r="Z1500" s="172" t="str">
        <f t="shared" si="284"/>
        <v/>
      </c>
      <c r="AA1500" s="169" t="str">
        <f>IF(ISNUMBER($Q1500),INDEX($D$1:$D$3663,S1500,1),"")</f>
        <v/>
      </c>
      <c r="AB1500" s="169" t="str">
        <f>IF(ISNUMBER($Q1500),INDEX($D$1:$D$3663,T1500,1),"")</f>
        <v/>
      </c>
      <c r="AC1500" s="169" t="str">
        <f>IF(ISNUMBER($Q1500),INDEX($D$1:$D$3663,U1500,1),"")</f>
        <v/>
      </c>
      <c r="AD1500" s="169" t="str">
        <f>IF(ISNUMBER($Q1500),INDEX($D$1:$D$3663,V1500,1),"")</f>
        <v/>
      </c>
      <c r="AE1500" s="59"/>
      <c r="AF1500" s="177" t="str">
        <f t="shared" si="285"/>
        <v/>
      </c>
      <c r="AG1500" s="178" t="s">
        <v>1403</v>
      </c>
      <c r="AH1500" s="59"/>
      <c r="AI1500" s="163" t="str">
        <f t="shared" si="286"/>
        <v/>
      </c>
      <c r="AJ1500" s="162" t="str">
        <f t="shared" si="278"/>
        <v/>
      </c>
      <c r="AK1500" s="119"/>
      <c r="AL1500" s="59" t="str">
        <f>IF(ISNUMBER($AJ1500),INDEX($Z$4:$AC$3663,$AJ1500,AL$3),"")</f>
        <v/>
      </c>
      <c r="AM1500" s="149" t="str">
        <f>IF(ISNUMBER($AJ1500),INDEX($Z$4:$AC$3663,$AJ1500,AM$3),"")</f>
        <v/>
      </c>
      <c r="AN1500" s="149" t="str">
        <f>IF(ISNUMBER($AJ1500),INDEX($Z$4:$AC$3663,$AJ1500,AN$3),"")</f>
        <v/>
      </c>
      <c r="AO1500" s="59"/>
      <c r="AP1500" s="59"/>
      <c r="AQ1500" s="166"/>
      <c r="AR1500" s="59"/>
      <c r="AS1500" s="59"/>
      <c r="AT1500" s="149"/>
      <c r="AU1500" s="149"/>
      <c r="AV1500" s="149"/>
      <c r="AW1500" s="149"/>
      <c r="AX1500" s="150"/>
      <c r="AY1500" s="151"/>
      <c r="AZ1500" s="59"/>
      <c r="BA1500" s="59"/>
      <c r="BB1500" s="59"/>
      <c r="BC1500" s="59"/>
      <c r="BD1500" s="59"/>
      <c r="BE1500" s="59"/>
      <c r="BF1500" s="43"/>
      <c r="BG1500" s="59"/>
      <c r="BH1500" s="59"/>
      <c r="BI1500" s="59"/>
      <c r="BJ1500" s="59"/>
      <c r="BK1500" s="59"/>
      <c r="BL1500" s="59"/>
      <c r="BM1500" s="59"/>
    </row>
    <row r="1501" spans="1:65" x14ac:dyDescent="0.25">
      <c r="A1501" s="82"/>
      <c r="B1501" s="122" t="s">
        <v>1392</v>
      </c>
      <c r="C1501" s="122">
        <v>3685.5</v>
      </c>
      <c r="D1501" s="122">
        <v>37.061907883573099</v>
      </c>
      <c r="E1501" s="142">
        <f>IF(B1500=B1501,0,MAX(E$4:E1500)+1)</f>
        <v>0</v>
      </c>
      <c r="F1501" s="142">
        <f t="shared" si="287"/>
        <v>3</v>
      </c>
      <c r="G1501" s="142" t="str">
        <f t="shared" si="281"/>
        <v/>
      </c>
      <c r="H1501" s="142" t="str">
        <f t="shared" si="282"/>
        <v/>
      </c>
      <c r="I1501" s="59"/>
      <c r="J1501" s="104"/>
      <c r="K1501" s="59"/>
      <c r="L1501" s="59"/>
      <c r="M1501" s="59"/>
      <c r="N1501" s="44"/>
      <c r="O1501" s="44"/>
      <c r="P1501" s="44"/>
      <c r="Q1501" s="43" t="str">
        <f t="shared" si="279"/>
        <v/>
      </c>
      <c r="R1501" s="60" t="str">
        <f t="shared" si="288"/>
        <v/>
      </c>
      <c r="S1501" s="60" t="str">
        <f t="shared" si="288"/>
        <v/>
      </c>
      <c r="T1501" s="60" t="str">
        <f t="shared" si="288"/>
        <v/>
      </c>
      <c r="U1501" s="60" t="str">
        <f t="shared" si="288"/>
        <v/>
      </c>
      <c r="V1501" s="60" t="str">
        <f t="shared" si="288"/>
        <v/>
      </c>
      <c r="W1501" s="44"/>
      <c r="X1501" s="44" t="str">
        <f t="shared" si="283"/>
        <v/>
      </c>
      <c r="Y1501" s="142" t="str">
        <f t="shared" si="280"/>
        <v/>
      </c>
      <c r="Z1501" s="172" t="str">
        <f t="shared" si="284"/>
        <v/>
      </c>
      <c r="AA1501" s="169" t="str">
        <f>IF(ISNUMBER($Q1501),INDEX($D$1:$D$3663,S1501,1),"")</f>
        <v/>
      </c>
      <c r="AB1501" s="169" t="str">
        <f>IF(ISNUMBER($Q1501),INDEX($D$1:$D$3663,T1501,1),"")</f>
        <v/>
      </c>
      <c r="AC1501" s="169" t="str">
        <f>IF(ISNUMBER($Q1501),INDEX($D$1:$D$3663,U1501,1),"")</f>
        <v/>
      </c>
      <c r="AD1501" s="169" t="str">
        <f>IF(ISNUMBER($Q1501),INDEX($D$1:$D$3663,V1501,1),"")</f>
        <v/>
      </c>
      <c r="AE1501" s="59"/>
      <c r="AF1501" s="177" t="str">
        <f t="shared" si="285"/>
        <v/>
      </c>
      <c r="AG1501" s="178" t="s">
        <v>1403</v>
      </c>
      <c r="AH1501" s="59"/>
      <c r="AI1501" s="163" t="str">
        <f t="shared" si="286"/>
        <v/>
      </c>
      <c r="AJ1501" s="162" t="str">
        <f t="shared" ref="AJ1501:AJ1564" si="289">IF(AI1500=AI$2,AJ1500+AJ$2-1,IF(ISNUMBER(AI1501),AJ1500+AJ$2,""))</f>
        <v/>
      </c>
      <c r="AK1501" s="119"/>
      <c r="AL1501" s="59" t="str">
        <f>IF(ISNUMBER($AJ1501),INDEX($Z$4:$AC$3663,$AJ1501,AL$3),"")</f>
        <v/>
      </c>
      <c r="AM1501" s="149" t="str">
        <f>IF(ISNUMBER($AJ1501),INDEX($Z$4:$AC$3663,$AJ1501,AM$3),"")</f>
        <v/>
      </c>
      <c r="AN1501" s="149" t="str">
        <f>IF(ISNUMBER($AJ1501),INDEX($Z$4:$AC$3663,$AJ1501,AN$3),"")</f>
        <v/>
      </c>
      <c r="AO1501" s="59"/>
      <c r="AP1501" s="59"/>
      <c r="AQ1501" s="166"/>
      <c r="AR1501" s="59"/>
      <c r="AS1501" s="59"/>
      <c r="AT1501" s="149"/>
      <c r="AU1501" s="149"/>
      <c r="AV1501" s="149"/>
      <c r="AW1501" s="149"/>
      <c r="AX1501" s="150"/>
      <c r="AY1501" s="151"/>
      <c r="AZ1501" s="59"/>
      <c r="BA1501" s="59"/>
      <c r="BB1501" s="59"/>
      <c r="BC1501" s="59"/>
      <c r="BD1501" s="59"/>
      <c r="BE1501" s="59"/>
      <c r="BF1501" s="43"/>
      <c r="BG1501" s="59"/>
      <c r="BH1501" s="59"/>
      <c r="BI1501" s="59"/>
      <c r="BJ1501" s="59"/>
      <c r="BK1501" s="59"/>
      <c r="BL1501" s="59"/>
      <c r="BM1501" s="59"/>
    </row>
    <row r="1502" spans="1:65" x14ac:dyDescent="0.25">
      <c r="A1502" s="82"/>
      <c r="B1502" s="122" t="s">
        <v>1392</v>
      </c>
      <c r="C1502" s="122">
        <v>3686.5</v>
      </c>
      <c r="D1502" s="122">
        <v>37.154385199712301</v>
      </c>
      <c r="E1502" s="142">
        <f>IF(B1501=B1502,0,MAX(E$4:E1501)+1)</f>
        <v>0</v>
      </c>
      <c r="F1502" s="142">
        <f t="shared" si="287"/>
        <v>3</v>
      </c>
      <c r="G1502" s="142" t="str">
        <f t="shared" si="281"/>
        <v/>
      </c>
      <c r="H1502" s="142" t="str">
        <f t="shared" si="282"/>
        <v/>
      </c>
      <c r="I1502" s="59"/>
      <c r="J1502" s="104"/>
      <c r="K1502" s="59"/>
      <c r="L1502" s="59"/>
      <c r="M1502" s="59"/>
      <c r="N1502" s="44"/>
      <c r="O1502" s="44"/>
      <c r="P1502" s="44"/>
      <c r="Q1502" s="43" t="str">
        <f t="shared" si="279"/>
        <v/>
      </c>
      <c r="R1502" s="60" t="str">
        <f t="shared" si="288"/>
        <v/>
      </c>
      <c r="S1502" s="60" t="str">
        <f t="shared" si="288"/>
        <v/>
      </c>
      <c r="T1502" s="60" t="str">
        <f t="shared" si="288"/>
        <v/>
      </c>
      <c r="U1502" s="60" t="str">
        <f t="shared" si="288"/>
        <v/>
      </c>
      <c r="V1502" s="60" t="str">
        <f t="shared" si="288"/>
        <v/>
      </c>
      <c r="W1502" s="44"/>
      <c r="X1502" s="44" t="str">
        <f t="shared" si="283"/>
        <v/>
      </c>
      <c r="Y1502" s="142" t="str">
        <f t="shared" si="280"/>
        <v/>
      </c>
      <c r="Z1502" s="172" t="str">
        <f t="shared" si="284"/>
        <v/>
      </c>
      <c r="AA1502" s="169" t="str">
        <f>IF(ISNUMBER($Q1502),INDEX($D$1:$D$3663,S1502,1),"")</f>
        <v/>
      </c>
      <c r="AB1502" s="169" t="str">
        <f>IF(ISNUMBER($Q1502),INDEX($D$1:$D$3663,T1502,1),"")</f>
        <v/>
      </c>
      <c r="AC1502" s="169" t="str">
        <f>IF(ISNUMBER($Q1502),INDEX($D$1:$D$3663,U1502,1),"")</f>
        <v/>
      </c>
      <c r="AD1502" s="169" t="str">
        <f>IF(ISNUMBER($Q1502),INDEX($D$1:$D$3663,V1502,1),"")</f>
        <v/>
      </c>
      <c r="AE1502" s="59"/>
      <c r="AF1502" s="177" t="str">
        <f t="shared" si="285"/>
        <v/>
      </c>
      <c r="AG1502" s="178" t="s">
        <v>1403</v>
      </c>
      <c r="AH1502" s="59"/>
      <c r="AI1502" s="163" t="str">
        <f t="shared" si="286"/>
        <v/>
      </c>
      <c r="AJ1502" s="162" t="str">
        <f t="shared" si="289"/>
        <v/>
      </c>
      <c r="AK1502" s="119"/>
      <c r="AL1502" s="59" t="str">
        <f>IF(ISNUMBER($AJ1502),INDEX($Z$4:$AC$3663,$AJ1502,AL$3),"")</f>
        <v/>
      </c>
      <c r="AM1502" s="149" t="str">
        <f>IF(ISNUMBER($AJ1502),INDEX($Z$4:$AC$3663,$AJ1502,AM$3),"")</f>
        <v/>
      </c>
      <c r="AN1502" s="149" t="str">
        <f>IF(ISNUMBER($AJ1502),INDEX($Z$4:$AC$3663,$AJ1502,AN$3),"")</f>
        <v/>
      </c>
      <c r="AO1502" s="59"/>
      <c r="AP1502" s="59"/>
      <c r="AQ1502" s="166"/>
      <c r="AR1502" s="59"/>
      <c r="AS1502" s="59"/>
      <c r="AT1502" s="149"/>
      <c r="AU1502" s="149"/>
      <c r="AV1502" s="149"/>
      <c r="AW1502" s="149"/>
      <c r="AX1502" s="150"/>
      <c r="AY1502" s="151"/>
      <c r="AZ1502" s="59"/>
      <c r="BA1502" s="59"/>
      <c r="BB1502" s="59"/>
      <c r="BC1502" s="59"/>
      <c r="BD1502" s="59"/>
      <c r="BE1502" s="59"/>
      <c r="BF1502" s="43"/>
      <c r="BG1502" s="59"/>
      <c r="BH1502" s="59"/>
      <c r="BI1502" s="59"/>
      <c r="BJ1502" s="59"/>
      <c r="BK1502" s="59"/>
      <c r="BL1502" s="59"/>
      <c r="BM1502" s="59"/>
    </row>
    <row r="1503" spans="1:65" x14ac:dyDescent="0.25">
      <c r="A1503" s="82"/>
      <c r="B1503" s="122" t="s">
        <v>1392</v>
      </c>
      <c r="C1503" s="122">
        <v>3687.5</v>
      </c>
      <c r="D1503" s="122">
        <v>37.2693864982596</v>
      </c>
      <c r="E1503" s="142">
        <f>IF(B1502=B1503,0,MAX(E$4:E1502)+1)</f>
        <v>0</v>
      </c>
      <c r="F1503" s="142">
        <f t="shared" si="287"/>
        <v>3</v>
      </c>
      <c r="G1503" s="142" t="str">
        <f t="shared" si="281"/>
        <v/>
      </c>
      <c r="H1503" s="142" t="str">
        <f t="shared" si="282"/>
        <v/>
      </c>
      <c r="I1503" s="59"/>
      <c r="J1503" s="104"/>
      <c r="K1503" s="59"/>
      <c r="L1503" s="59"/>
      <c r="M1503" s="59"/>
      <c r="N1503" s="44"/>
      <c r="O1503" s="44"/>
      <c r="P1503" s="44"/>
      <c r="Q1503" s="43" t="str">
        <f t="shared" si="279"/>
        <v/>
      </c>
      <c r="R1503" s="60" t="str">
        <f t="shared" si="288"/>
        <v/>
      </c>
      <c r="S1503" s="60" t="str">
        <f t="shared" si="288"/>
        <v/>
      </c>
      <c r="T1503" s="60" t="str">
        <f t="shared" si="288"/>
        <v/>
      </c>
      <c r="U1503" s="60" t="str">
        <f t="shared" si="288"/>
        <v/>
      </c>
      <c r="V1503" s="60" t="str">
        <f t="shared" si="288"/>
        <v/>
      </c>
      <c r="W1503" s="44"/>
      <c r="X1503" s="44" t="str">
        <f t="shared" si="283"/>
        <v/>
      </c>
      <c r="Y1503" s="142" t="str">
        <f t="shared" si="280"/>
        <v/>
      </c>
      <c r="Z1503" s="172" t="str">
        <f t="shared" si="284"/>
        <v/>
      </c>
      <c r="AA1503" s="169" t="str">
        <f>IF(ISNUMBER($Q1503),INDEX($D$1:$D$3663,S1503,1),"")</f>
        <v/>
      </c>
      <c r="AB1503" s="169" t="str">
        <f>IF(ISNUMBER($Q1503),INDEX($D$1:$D$3663,T1503,1),"")</f>
        <v/>
      </c>
      <c r="AC1503" s="169" t="str">
        <f>IF(ISNUMBER($Q1503),INDEX($D$1:$D$3663,U1503,1),"")</f>
        <v/>
      </c>
      <c r="AD1503" s="169" t="str">
        <f>IF(ISNUMBER($Q1503),INDEX($D$1:$D$3663,V1503,1),"")</f>
        <v/>
      </c>
      <c r="AE1503" s="59"/>
      <c r="AF1503" s="177" t="str">
        <f t="shared" si="285"/>
        <v/>
      </c>
      <c r="AG1503" s="178" t="s">
        <v>1403</v>
      </c>
      <c r="AH1503" s="59"/>
      <c r="AI1503" s="163" t="str">
        <f t="shared" si="286"/>
        <v/>
      </c>
      <c r="AJ1503" s="162" t="str">
        <f t="shared" si="289"/>
        <v/>
      </c>
      <c r="AK1503" s="119"/>
      <c r="AL1503" s="59" t="str">
        <f>IF(ISNUMBER($AJ1503),INDEX($Z$4:$AC$3663,$AJ1503,AL$3),"")</f>
        <v/>
      </c>
      <c r="AM1503" s="149" t="str">
        <f>IF(ISNUMBER($AJ1503),INDEX($Z$4:$AC$3663,$AJ1503,AM$3),"")</f>
        <v/>
      </c>
      <c r="AN1503" s="149" t="str">
        <f>IF(ISNUMBER($AJ1503),INDEX($Z$4:$AC$3663,$AJ1503,AN$3),"")</f>
        <v/>
      </c>
      <c r="AO1503" s="59"/>
      <c r="AP1503" s="59"/>
      <c r="AQ1503" s="166"/>
      <c r="AR1503" s="59"/>
      <c r="AS1503" s="59"/>
      <c r="AT1503" s="149"/>
      <c r="AU1503" s="149"/>
      <c r="AV1503" s="149"/>
      <c r="AW1503" s="149"/>
      <c r="AX1503" s="150"/>
      <c r="AY1503" s="151"/>
      <c r="AZ1503" s="59"/>
      <c r="BA1503" s="59"/>
      <c r="BB1503" s="59"/>
      <c r="BC1503" s="59"/>
      <c r="BD1503" s="59"/>
      <c r="BE1503" s="59"/>
      <c r="BF1503" s="43"/>
      <c r="BG1503" s="59"/>
      <c r="BH1503" s="59"/>
      <c r="BI1503" s="59"/>
      <c r="BJ1503" s="59"/>
      <c r="BK1503" s="59"/>
      <c r="BL1503" s="59"/>
      <c r="BM1503" s="59"/>
    </row>
    <row r="1504" spans="1:65" x14ac:dyDescent="0.25">
      <c r="A1504" s="82"/>
      <c r="B1504" s="122" t="s">
        <v>1392</v>
      </c>
      <c r="C1504" s="122">
        <v>3688.5</v>
      </c>
      <c r="D1504" s="122">
        <v>37.073176829521799</v>
      </c>
      <c r="E1504" s="142">
        <f>IF(B1503=B1504,0,MAX(E$4:E1503)+1)</f>
        <v>0</v>
      </c>
      <c r="F1504" s="142">
        <f t="shared" si="287"/>
        <v>3</v>
      </c>
      <c r="G1504" s="142" t="str">
        <f t="shared" si="281"/>
        <v/>
      </c>
      <c r="H1504" s="142" t="str">
        <f t="shared" si="282"/>
        <v/>
      </c>
      <c r="I1504" s="59"/>
      <c r="J1504" s="104"/>
      <c r="K1504" s="59"/>
      <c r="L1504" s="59"/>
      <c r="M1504" s="59"/>
      <c r="N1504" s="44"/>
      <c r="O1504" s="44"/>
      <c r="P1504" s="44"/>
      <c r="Q1504" s="43" t="str">
        <f t="shared" si="279"/>
        <v/>
      </c>
      <c r="R1504" s="60" t="str">
        <f t="shared" si="288"/>
        <v/>
      </c>
      <c r="S1504" s="60" t="str">
        <f t="shared" si="288"/>
        <v/>
      </c>
      <c r="T1504" s="60" t="str">
        <f t="shared" si="288"/>
        <v/>
      </c>
      <c r="U1504" s="60" t="str">
        <f t="shared" si="288"/>
        <v/>
      </c>
      <c r="V1504" s="60" t="str">
        <f t="shared" si="288"/>
        <v/>
      </c>
      <c r="W1504" s="44"/>
      <c r="X1504" s="44" t="str">
        <f t="shared" si="283"/>
        <v/>
      </c>
      <c r="Y1504" s="142" t="str">
        <f t="shared" si="280"/>
        <v/>
      </c>
      <c r="Z1504" s="172" t="str">
        <f t="shared" si="284"/>
        <v/>
      </c>
      <c r="AA1504" s="169" t="str">
        <f>IF(ISNUMBER($Q1504),INDEX($D$1:$D$3663,S1504,1),"")</f>
        <v/>
      </c>
      <c r="AB1504" s="169" t="str">
        <f>IF(ISNUMBER($Q1504),INDEX($D$1:$D$3663,T1504,1),"")</f>
        <v/>
      </c>
      <c r="AC1504" s="169" t="str">
        <f>IF(ISNUMBER($Q1504),INDEX($D$1:$D$3663,U1504,1),"")</f>
        <v/>
      </c>
      <c r="AD1504" s="169" t="str">
        <f>IF(ISNUMBER($Q1504),INDEX($D$1:$D$3663,V1504,1),"")</f>
        <v/>
      </c>
      <c r="AE1504" s="59"/>
      <c r="AF1504" s="177" t="str">
        <f t="shared" si="285"/>
        <v/>
      </c>
      <c r="AG1504" s="178" t="s">
        <v>1403</v>
      </c>
      <c r="AH1504" s="59"/>
      <c r="AI1504" s="163" t="str">
        <f t="shared" si="286"/>
        <v/>
      </c>
      <c r="AJ1504" s="162" t="str">
        <f t="shared" si="289"/>
        <v/>
      </c>
      <c r="AK1504" s="119"/>
      <c r="AL1504" s="59" t="str">
        <f>IF(ISNUMBER($AJ1504),INDEX($Z$4:$AC$3663,$AJ1504,AL$3),"")</f>
        <v/>
      </c>
      <c r="AM1504" s="149" t="str">
        <f>IF(ISNUMBER($AJ1504),INDEX($Z$4:$AC$3663,$AJ1504,AM$3),"")</f>
        <v/>
      </c>
      <c r="AN1504" s="149" t="str">
        <f>IF(ISNUMBER($AJ1504),INDEX($Z$4:$AC$3663,$AJ1504,AN$3),"")</f>
        <v/>
      </c>
      <c r="AO1504" s="59"/>
      <c r="AP1504" s="59"/>
      <c r="AQ1504" s="166"/>
      <c r="AR1504" s="59"/>
      <c r="AS1504" s="59"/>
      <c r="AT1504" s="149"/>
      <c r="AU1504" s="149"/>
      <c r="AV1504" s="149"/>
      <c r="AW1504" s="149"/>
      <c r="AX1504" s="150"/>
      <c r="AY1504" s="151"/>
      <c r="AZ1504" s="59"/>
      <c r="BA1504" s="59"/>
      <c r="BB1504" s="59"/>
      <c r="BC1504" s="59"/>
      <c r="BD1504" s="59"/>
      <c r="BE1504" s="59"/>
      <c r="BF1504" s="43"/>
      <c r="BG1504" s="59"/>
      <c r="BH1504" s="59"/>
      <c r="BI1504" s="59"/>
      <c r="BJ1504" s="59"/>
      <c r="BK1504" s="59"/>
      <c r="BL1504" s="59"/>
      <c r="BM1504" s="59"/>
    </row>
    <row r="1505" spans="1:65" x14ac:dyDescent="0.25">
      <c r="A1505" s="82"/>
      <c r="B1505" s="122" t="s">
        <v>1392</v>
      </c>
      <c r="C1505" s="122">
        <v>3689.5</v>
      </c>
      <c r="D1505" s="122">
        <v>37.194269705233502</v>
      </c>
      <c r="E1505" s="142">
        <f>IF(B1504=B1505,0,MAX(E$4:E1504)+1)</f>
        <v>0</v>
      </c>
      <c r="F1505" s="142">
        <f t="shared" si="287"/>
        <v>3</v>
      </c>
      <c r="G1505" s="142" t="str">
        <f t="shared" si="281"/>
        <v/>
      </c>
      <c r="H1505" s="142" t="str">
        <f t="shared" si="282"/>
        <v/>
      </c>
      <c r="I1505" s="59"/>
      <c r="J1505" s="104"/>
      <c r="K1505" s="59"/>
      <c r="L1505" s="59"/>
      <c r="M1505" s="59"/>
      <c r="N1505" s="44"/>
      <c r="O1505" s="44"/>
      <c r="P1505" s="44"/>
      <c r="Q1505" s="43" t="str">
        <f t="shared" si="279"/>
        <v/>
      </c>
      <c r="R1505" s="60" t="str">
        <f t="shared" si="288"/>
        <v/>
      </c>
      <c r="S1505" s="60" t="str">
        <f t="shared" si="288"/>
        <v/>
      </c>
      <c r="T1505" s="60" t="str">
        <f t="shared" si="288"/>
        <v/>
      </c>
      <c r="U1505" s="60" t="str">
        <f t="shared" si="288"/>
        <v/>
      </c>
      <c r="V1505" s="60" t="str">
        <f t="shared" si="288"/>
        <v/>
      </c>
      <c r="W1505" s="44"/>
      <c r="X1505" s="44" t="str">
        <f t="shared" si="283"/>
        <v/>
      </c>
      <c r="Y1505" s="142" t="str">
        <f t="shared" si="280"/>
        <v/>
      </c>
      <c r="Z1505" s="172" t="str">
        <f t="shared" si="284"/>
        <v/>
      </c>
      <c r="AA1505" s="169" t="str">
        <f>IF(ISNUMBER($Q1505),INDEX($D$1:$D$3663,S1505,1),"")</f>
        <v/>
      </c>
      <c r="AB1505" s="169" t="str">
        <f>IF(ISNUMBER($Q1505),INDEX($D$1:$D$3663,T1505,1),"")</f>
        <v/>
      </c>
      <c r="AC1505" s="169" t="str">
        <f>IF(ISNUMBER($Q1505),INDEX($D$1:$D$3663,U1505,1),"")</f>
        <v/>
      </c>
      <c r="AD1505" s="169" t="str">
        <f>IF(ISNUMBER($Q1505),INDEX($D$1:$D$3663,V1505,1),"")</f>
        <v/>
      </c>
      <c r="AE1505" s="59"/>
      <c r="AF1505" s="177" t="str">
        <f t="shared" si="285"/>
        <v/>
      </c>
      <c r="AG1505" s="178" t="s">
        <v>1403</v>
      </c>
      <c r="AH1505" s="59"/>
      <c r="AI1505" s="163" t="str">
        <f t="shared" si="286"/>
        <v/>
      </c>
      <c r="AJ1505" s="162" t="str">
        <f t="shared" si="289"/>
        <v/>
      </c>
      <c r="AK1505" s="119"/>
      <c r="AL1505" s="59" t="str">
        <f>IF(ISNUMBER($AJ1505),INDEX($Z$4:$AC$3663,$AJ1505,AL$3),"")</f>
        <v/>
      </c>
      <c r="AM1505" s="149" t="str">
        <f>IF(ISNUMBER($AJ1505),INDEX($Z$4:$AC$3663,$AJ1505,AM$3),"")</f>
        <v/>
      </c>
      <c r="AN1505" s="149" t="str">
        <f>IF(ISNUMBER($AJ1505),INDEX($Z$4:$AC$3663,$AJ1505,AN$3),"")</f>
        <v/>
      </c>
      <c r="AO1505" s="59"/>
      <c r="AP1505" s="59"/>
      <c r="AQ1505" s="166"/>
      <c r="AR1505" s="59"/>
      <c r="AS1505" s="59"/>
      <c r="AT1505" s="149"/>
      <c r="AU1505" s="149"/>
      <c r="AV1505" s="149"/>
      <c r="AW1505" s="149"/>
      <c r="AX1505" s="150"/>
      <c r="AY1505" s="151"/>
      <c r="AZ1505" s="59"/>
      <c r="BA1505" s="59"/>
      <c r="BB1505" s="59"/>
      <c r="BC1505" s="59"/>
      <c r="BD1505" s="59"/>
      <c r="BE1505" s="59"/>
      <c r="BF1505" s="43"/>
      <c r="BG1505" s="59"/>
      <c r="BH1505" s="59"/>
      <c r="BI1505" s="59"/>
      <c r="BJ1505" s="59"/>
      <c r="BK1505" s="59"/>
      <c r="BL1505" s="59"/>
      <c r="BM1505" s="59"/>
    </row>
    <row r="1506" spans="1:65" x14ac:dyDescent="0.25">
      <c r="A1506" s="82"/>
      <c r="B1506" s="122" t="s">
        <v>1392</v>
      </c>
      <c r="C1506" s="122">
        <v>3690.5</v>
      </c>
      <c r="D1506" s="122">
        <v>37.045721290449798</v>
      </c>
      <c r="E1506" s="142">
        <f>IF(B1505=B1506,0,MAX(E$4:E1505)+1)</f>
        <v>0</v>
      </c>
      <c r="F1506" s="142">
        <f t="shared" si="287"/>
        <v>3</v>
      </c>
      <c r="G1506" s="142" t="str">
        <f t="shared" si="281"/>
        <v/>
      </c>
      <c r="H1506" s="142" t="str">
        <f t="shared" si="282"/>
        <v/>
      </c>
      <c r="I1506" s="59"/>
      <c r="J1506" s="104"/>
      <c r="K1506" s="59"/>
      <c r="L1506" s="59"/>
      <c r="M1506" s="59"/>
      <c r="N1506" s="44"/>
      <c r="O1506" s="44"/>
      <c r="P1506" s="44"/>
      <c r="Q1506" s="43" t="str">
        <f t="shared" si="279"/>
        <v/>
      </c>
      <c r="R1506" s="60" t="str">
        <f t="shared" si="288"/>
        <v/>
      </c>
      <c r="S1506" s="60" t="str">
        <f t="shared" si="288"/>
        <v/>
      </c>
      <c r="T1506" s="60" t="str">
        <f t="shared" si="288"/>
        <v/>
      </c>
      <c r="U1506" s="60" t="str">
        <f t="shared" si="288"/>
        <v/>
      </c>
      <c r="V1506" s="60" t="str">
        <f t="shared" si="288"/>
        <v/>
      </c>
      <c r="W1506" s="44"/>
      <c r="X1506" s="44" t="str">
        <f t="shared" si="283"/>
        <v/>
      </c>
      <c r="Y1506" s="142" t="str">
        <f t="shared" si="280"/>
        <v/>
      </c>
      <c r="Z1506" s="172" t="str">
        <f t="shared" si="284"/>
        <v/>
      </c>
      <c r="AA1506" s="169" t="str">
        <f>IF(ISNUMBER($Q1506),INDEX($D$1:$D$3663,S1506,1),"")</f>
        <v/>
      </c>
      <c r="AB1506" s="169" t="str">
        <f>IF(ISNUMBER($Q1506),INDEX($D$1:$D$3663,T1506,1),"")</f>
        <v/>
      </c>
      <c r="AC1506" s="169" t="str">
        <f>IF(ISNUMBER($Q1506),INDEX($D$1:$D$3663,U1506,1),"")</f>
        <v/>
      </c>
      <c r="AD1506" s="169" t="str">
        <f>IF(ISNUMBER($Q1506),INDEX($D$1:$D$3663,V1506,1),"")</f>
        <v/>
      </c>
      <c r="AE1506" s="59"/>
      <c r="AF1506" s="177" t="str">
        <f t="shared" si="285"/>
        <v/>
      </c>
      <c r="AG1506" s="178" t="s">
        <v>1403</v>
      </c>
      <c r="AH1506" s="59"/>
      <c r="AI1506" s="163" t="str">
        <f t="shared" si="286"/>
        <v/>
      </c>
      <c r="AJ1506" s="162" t="str">
        <f t="shared" si="289"/>
        <v/>
      </c>
      <c r="AK1506" s="119"/>
      <c r="AL1506" s="59" t="str">
        <f>IF(ISNUMBER($AJ1506),INDEX($Z$4:$AC$3663,$AJ1506,AL$3),"")</f>
        <v/>
      </c>
      <c r="AM1506" s="149" t="str">
        <f>IF(ISNUMBER($AJ1506),INDEX($Z$4:$AC$3663,$AJ1506,AM$3),"")</f>
        <v/>
      </c>
      <c r="AN1506" s="149" t="str">
        <f>IF(ISNUMBER($AJ1506),INDEX($Z$4:$AC$3663,$AJ1506,AN$3),"")</f>
        <v/>
      </c>
      <c r="AO1506" s="59"/>
      <c r="AP1506" s="59"/>
      <c r="AQ1506" s="166"/>
      <c r="AR1506" s="59"/>
      <c r="AS1506" s="59"/>
      <c r="AT1506" s="149"/>
      <c r="AU1506" s="149"/>
      <c r="AV1506" s="149"/>
      <c r="AW1506" s="149"/>
      <c r="AX1506" s="150"/>
      <c r="AY1506" s="151"/>
      <c r="AZ1506" s="59"/>
      <c r="BA1506" s="59"/>
      <c r="BB1506" s="59"/>
      <c r="BC1506" s="59"/>
      <c r="BD1506" s="59"/>
      <c r="BE1506" s="59"/>
      <c r="BF1506" s="43"/>
      <c r="BG1506" s="59"/>
      <c r="BH1506" s="59"/>
      <c r="BI1506" s="59"/>
      <c r="BJ1506" s="59"/>
      <c r="BK1506" s="59"/>
      <c r="BL1506" s="59"/>
      <c r="BM1506" s="59"/>
    </row>
    <row r="1507" spans="1:65" x14ac:dyDescent="0.25">
      <c r="A1507" s="82"/>
      <c r="B1507" s="122" t="s">
        <v>1392</v>
      </c>
      <c r="C1507" s="122">
        <v>3691.5</v>
      </c>
      <c r="D1507" s="122">
        <v>37.051692608933898</v>
      </c>
      <c r="E1507" s="142">
        <f>IF(B1506=B1507,0,MAX(E$4:E1506)+1)</f>
        <v>0</v>
      </c>
      <c r="F1507" s="142">
        <f t="shared" si="287"/>
        <v>3</v>
      </c>
      <c r="G1507" s="142" t="str">
        <f t="shared" si="281"/>
        <v/>
      </c>
      <c r="H1507" s="142" t="str">
        <f t="shared" si="282"/>
        <v/>
      </c>
      <c r="I1507" s="59"/>
      <c r="J1507" s="104"/>
      <c r="K1507" s="59"/>
      <c r="L1507" s="59"/>
      <c r="M1507" s="59"/>
      <c r="N1507" s="44"/>
      <c r="O1507" s="44"/>
      <c r="P1507" s="44"/>
      <c r="Q1507" s="43" t="str">
        <f t="shared" si="279"/>
        <v/>
      </c>
      <c r="R1507" s="60" t="str">
        <f t="shared" si="288"/>
        <v/>
      </c>
      <c r="S1507" s="60" t="str">
        <f t="shared" si="288"/>
        <v/>
      </c>
      <c r="T1507" s="60" t="str">
        <f t="shared" si="288"/>
        <v/>
      </c>
      <c r="U1507" s="60" t="str">
        <f t="shared" si="288"/>
        <v/>
      </c>
      <c r="V1507" s="60" t="str">
        <f t="shared" si="288"/>
        <v/>
      </c>
      <c r="W1507" s="44"/>
      <c r="X1507" s="44" t="str">
        <f t="shared" si="283"/>
        <v/>
      </c>
      <c r="Y1507" s="142" t="str">
        <f t="shared" si="280"/>
        <v/>
      </c>
      <c r="Z1507" s="172" t="str">
        <f t="shared" si="284"/>
        <v/>
      </c>
      <c r="AA1507" s="169" t="str">
        <f>IF(ISNUMBER($Q1507),INDEX($D$1:$D$3663,S1507,1),"")</f>
        <v/>
      </c>
      <c r="AB1507" s="169" t="str">
        <f>IF(ISNUMBER($Q1507),INDEX($D$1:$D$3663,T1507,1),"")</f>
        <v/>
      </c>
      <c r="AC1507" s="169" t="str">
        <f>IF(ISNUMBER($Q1507),INDEX($D$1:$D$3663,U1507,1),"")</f>
        <v/>
      </c>
      <c r="AD1507" s="169" t="str">
        <f>IF(ISNUMBER($Q1507),INDEX($D$1:$D$3663,V1507,1),"")</f>
        <v/>
      </c>
      <c r="AE1507" s="59"/>
      <c r="AF1507" s="177" t="str">
        <f t="shared" si="285"/>
        <v/>
      </c>
      <c r="AG1507" s="178" t="s">
        <v>1403</v>
      </c>
      <c r="AH1507" s="59"/>
      <c r="AI1507" s="163" t="str">
        <f t="shared" si="286"/>
        <v/>
      </c>
      <c r="AJ1507" s="162" t="str">
        <f t="shared" si="289"/>
        <v/>
      </c>
      <c r="AK1507" s="119"/>
      <c r="AL1507" s="59" t="str">
        <f>IF(ISNUMBER($AJ1507),INDEX($Z$4:$AC$3663,$AJ1507,AL$3),"")</f>
        <v/>
      </c>
      <c r="AM1507" s="149" t="str">
        <f>IF(ISNUMBER($AJ1507),INDEX($Z$4:$AC$3663,$AJ1507,AM$3),"")</f>
        <v/>
      </c>
      <c r="AN1507" s="149" t="str">
        <f>IF(ISNUMBER($AJ1507),INDEX($Z$4:$AC$3663,$AJ1507,AN$3),"")</f>
        <v/>
      </c>
      <c r="AO1507" s="59"/>
      <c r="AP1507" s="59"/>
      <c r="AQ1507" s="166"/>
      <c r="AR1507" s="59"/>
      <c r="AS1507" s="59"/>
      <c r="AT1507" s="149"/>
      <c r="AU1507" s="149"/>
      <c r="AV1507" s="149"/>
      <c r="AW1507" s="149"/>
      <c r="AX1507" s="150"/>
      <c r="AY1507" s="151"/>
      <c r="AZ1507" s="59"/>
      <c r="BA1507" s="59"/>
      <c r="BB1507" s="59"/>
      <c r="BC1507" s="59"/>
      <c r="BD1507" s="59"/>
      <c r="BE1507" s="59"/>
      <c r="BF1507" s="43"/>
      <c r="BG1507" s="59"/>
      <c r="BH1507" s="59"/>
      <c r="BI1507" s="59"/>
      <c r="BJ1507" s="59"/>
      <c r="BK1507" s="59"/>
      <c r="BL1507" s="59"/>
      <c r="BM1507" s="59"/>
    </row>
    <row r="1508" spans="1:65" x14ac:dyDescent="0.25">
      <c r="A1508" s="82"/>
      <c r="B1508" s="122" t="s">
        <v>1392</v>
      </c>
      <c r="C1508" s="122">
        <v>3692.5</v>
      </c>
      <c r="D1508" s="122">
        <v>37.134341660406797</v>
      </c>
      <c r="E1508" s="142">
        <f>IF(B1507=B1508,0,MAX(E$4:E1507)+1)</f>
        <v>0</v>
      </c>
      <c r="F1508" s="142">
        <f t="shared" si="287"/>
        <v>3</v>
      </c>
      <c r="G1508" s="142" t="str">
        <f t="shared" si="281"/>
        <v/>
      </c>
      <c r="H1508" s="142" t="str">
        <f t="shared" si="282"/>
        <v/>
      </c>
      <c r="I1508" s="59"/>
      <c r="J1508" s="104"/>
      <c r="K1508" s="59"/>
      <c r="L1508" s="59"/>
      <c r="M1508" s="59"/>
      <c r="N1508" s="44"/>
      <c r="O1508" s="44"/>
      <c r="P1508" s="44"/>
      <c r="Q1508" s="43" t="str">
        <f t="shared" si="279"/>
        <v/>
      </c>
      <c r="R1508" s="60" t="str">
        <f t="shared" si="288"/>
        <v/>
      </c>
      <c r="S1508" s="60" t="str">
        <f t="shared" si="288"/>
        <v/>
      </c>
      <c r="T1508" s="60" t="str">
        <f t="shared" si="288"/>
        <v/>
      </c>
      <c r="U1508" s="60" t="str">
        <f t="shared" si="288"/>
        <v/>
      </c>
      <c r="V1508" s="60" t="str">
        <f t="shared" si="288"/>
        <v/>
      </c>
      <c r="W1508" s="44"/>
      <c r="X1508" s="44" t="str">
        <f t="shared" si="283"/>
        <v/>
      </c>
      <c r="Y1508" s="142" t="str">
        <f t="shared" si="280"/>
        <v/>
      </c>
      <c r="Z1508" s="172" t="str">
        <f t="shared" si="284"/>
        <v/>
      </c>
      <c r="AA1508" s="169" t="str">
        <f>IF(ISNUMBER($Q1508),INDEX($D$1:$D$3663,S1508,1),"")</f>
        <v/>
      </c>
      <c r="AB1508" s="169" t="str">
        <f>IF(ISNUMBER($Q1508),INDEX($D$1:$D$3663,T1508,1),"")</f>
        <v/>
      </c>
      <c r="AC1508" s="169" t="str">
        <f>IF(ISNUMBER($Q1508),INDEX($D$1:$D$3663,U1508,1),"")</f>
        <v/>
      </c>
      <c r="AD1508" s="169" t="str">
        <f>IF(ISNUMBER($Q1508),INDEX($D$1:$D$3663,V1508,1),"")</f>
        <v/>
      </c>
      <c r="AE1508" s="59"/>
      <c r="AF1508" s="177" t="str">
        <f t="shared" si="285"/>
        <v/>
      </c>
      <c r="AG1508" s="178" t="s">
        <v>1403</v>
      </c>
      <c r="AH1508" s="59"/>
      <c r="AI1508" s="163" t="str">
        <f t="shared" si="286"/>
        <v/>
      </c>
      <c r="AJ1508" s="162" t="str">
        <f t="shared" si="289"/>
        <v/>
      </c>
      <c r="AK1508" s="119"/>
      <c r="AL1508" s="59" t="str">
        <f>IF(ISNUMBER($AJ1508),INDEX($Z$4:$AC$3663,$AJ1508,AL$3),"")</f>
        <v/>
      </c>
      <c r="AM1508" s="149" t="str">
        <f>IF(ISNUMBER($AJ1508),INDEX($Z$4:$AC$3663,$AJ1508,AM$3),"")</f>
        <v/>
      </c>
      <c r="AN1508" s="149" t="str">
        <f>IF(ISNUMBER($AJ1508),INDEX($Z$4:$AC$3663,$AJ1508,AN$3),"")</f>
        <v/>
      </c>
      <c r="AO1508" s="59"/>
      <c r="AP1508" s="59"/>
      <c r="AQ1508" s="166"/>
      <c r="AR1508" s="59"/>
      <c r="AS1508" s="59"/>
      <c r="AT1508" s="149"/>
      <c r="AU1508" s="149"/>
      <c r="AV1508" s="149"/>
      <c r="AW1508" s="149"/>
      <c r="AX1508" s="150"/>
      <c r="AY1508" s="151"/>
      <c r="AZ1508" s="59"/>
      <c r="BA1508" s="59"/>
      <c r="BB1508" s="59"/>
      <c r="BC1508" s="59"/>
      <c r="BD1508" s="59"/>
      <c r="BE1508" s="59"/>
      <c r="BF1508" s="43"/>
      <c r="BG1508" s="59"/>
      <c r="BH1508" s="59"/>
      <c r="BI1508" s="59"/>
      <c r="BJ1508" s="59"/>
      <c r="BK1508" s="59"/>
      <c r="BL1508" s="59"/>
      <c r="BM1508" s="59"/>
    </row>
    <row r="1509" spans="1:65" x14ac:dyDescent="0.25">
      <c r="A1509" s="82"/>
      <c r="B1509" s="122" t="s">
        <v>1392</v>
      </c>
      <c r="C1509" s="122">
        <v>3693.5</v>
      </c>
      <c r="D1509" s="122">
        <v>37.086613977216899</v>
      </c>
      <c r="E1509" s="142">
        <f>IF(B1508=B1509,0,MAX(E$4:E1508)+1)</f>
        <v>0</v>
      </c>
      <c r="F1509" s="142">
        <f t="shared" si="287"/>
        <v>3</v>
      </c>
      <c r="G1509" s="142" t="str">
        <f t="shared" si="281"/>
        <v/>
      </c>
      <c r="H1509" s="142" t="str">
        <f t="shared" si="282"/>
        <v/>
      </c>
      <c r="I1509" s="59"/>
      <c r="J1509" s="104"/>
      <c r="K1509" s="59"/>
      <c r="L1509" s="59"/>
      <c r="M1509" s="59"/>
      <c r="N1509" s="44"/>
      <c r="O1509" s="44"/>
      <c r="P1509" s="44"/>
      <c r="Q1509" s="43" t="str">
        <f t="shared" si="279"/>
        <v/>
      </c>
      <c r="R1509" s="60" t="str">
        <f t="shared" si="288"/>
        <v/>
      </c>
      <c r="S1509" s="60" t="str">
        <f t="shared" si="288"/>
        <v/>
      </c>
      <c r="T1509" s="60" t="str">
        <f t="shared" si="288"/>
        <v/>
      </c>
      <c r="U1509" s="60" t="str">
        <f t="shared" si="288"/>
        <v/>
      </c>
      <c r="V1509" s="60" t="str">
        <f t="shared" si="288"/>
        <v/>
      </c>
      <c r="W1509" s="44"/>
      <c r="X1509" s="44" t="str">
        <f t="shared" si="283"/>
        <v/>
      </c>
      <c r="Y1509" s="142" t="str">
        <f t="shared" si="280"/>
        <v/>
      </c>
      <c r="Z1509" s="172" t="str">
        <f t="shared" si="284"/>
        <v/>
      </c>
      <c r="AA1509" s="169" t="str">
        <f>IF(ISNUMBER($Q1509),INDEX($D$1:$D$3663,S1509,1),"")</f>
        <v/>
      </c>
      <c r="AB1509" s="169" t="str">
        <f>IF(ISNUMBER($Q1509),INDEX($D$1:$D$3663,T1509,1),"")</f>
        <v/>
      </c>
      <c r="AC1509" s="169" t="str">
        <f>IF(ISNUMBER($Q1509),INDEX($D$1:$D$3663,U1509,1),"")</f>
        <v/>
      </c>
      <c r="AD1509" s="169" t="str">
        <f>IF(ISNUMBER($Q1509),INDEX($D$1:$D$3663,V1509,1),"")</f>
        <v/>
      </c>
      <c r="AE1509" s="59"/>
      <c r="AF1509" s="177" t="str">
        <f t="shared" si="285"/>
        <v/>
      </c>
      <c r="AG1509" s="178" t="s">
        <v>1403</v>
      </c>
      <c r="AH1509" s="59"/>
      <c r="AI1509" s="163" t="str">
        <f t="shared" si="286"/>
        <v/>
      </c>
      <c r="AJ1509" s="162" t="str">
        <f t="shared" si="289"/>
        <v/>
      </c>
      <c r="AK1509" s="119"/>
      <c r="AL1509" s="59" t="str">
        <f>IF(ISNUMBER($AJ1509),INDEX($Z$4:$AC$3663,$AJ1509,AL$3),"")</f>
        <v/>
      </c>
      <c r="AM1509" s="149" t="str">
        <f>IF(ISNUMBER($AJ1509),INDEX($Z$4:$AC$3663,$AJ1509,AM$3),"")</f>
        <v/>
      </c>
      <c r="AN1509" s="149" t="str">
        <f>IF(ISNUMBER($AJ1509),INDEX($Z$4:$AC$3663,$AJ1509,AN$3),"")</f>
        <v/>
      </c>
      <c r="AO1509" s="59"/>
      <c r="AP1509" s="59"/>
      <c r="AQ1509" s="166"/>
      <c r="AR1509" s="59"/>
      <c r="AS1509" s="59"/>
      <c r="AT1509" s="149"/>
      <c r="AU1509" s="149"/>
      <c r="AV1509" s="149"/>
      <c r="AW1509" s="149"/>
      <c r="AX1509" s="150"/>
      <c r="AY1509" s="151"/>
      <c r="AZ1509" s="59"/>
      <c r="BA1509" s="59"/>
      <c r="BB1509" s="59"/>
      <c r="BC1509" s="59"/>
      <c r="BD1509" s="59"/>
      <c r="BE1509" s="59"/>
      <c r="BF1509" s="43"/>
      <c r="BG1509" s="59"/>
      <c r="BH1509" s="59"/>
      <c r="BI1509" s="59"/>
      <c r="BJ1509" s="59"/>
      <c r="BK1509" s="59"/>
      <c r="BL1509" s="59"/>
      <c r="BM1509" s="59"/>
    </row>
    <row r="1510" spans="1:65" x14ac:dyDescent="0.25">
      <c r="A1510" s="82"/>
      <c r="B1510" s="122" t="s">
        <v>1392</v>
      </c>
      <c r="C1510" s="122">
        <v>3694.5</v>
      </c>
      <c r="D1510" s="122">
        <v>37.1026522524024</v>
      </c>
      <c r="E1510" s="142">
        <f>IF(B1509=B1510,0,MAX(E$4:E1509)+1)</f>
        <v>0</v>
      </c>
      <c r="F1510" s="142">
        <f t="shared" si="287"/>
        <v>3</v>
      </c>
      <c r="G1510" s="142" t="str">
        <f t="shared" si="281"/>
        <v/>
      </c>
      <c r="H1510" s="142" t="str">
        <f t="shared" si="282"/>
        <v/>
      </c>
      <c r="I1510" s="59"/>
      <c r="J1510" s="104"/>
      <c r="K1510" s="59"/>
      <c r="L1510" s="59"/>
      <c r="M1510" s="59"/>
      <c r="N1510" s="44"/>
      <c r="O1510" s="44"/>
      <c r="P1510" s="44"/>
      <c r="Q1510" s="43" t="str">
        <f t="shared" si="279"/>
        <v/>
      </c>
      <c r="R1510" s="60" t="str">
        <f t="shared" si="288"/>
        <v/>
      </c>
      <c r="S1510" s="60" t="str">
        <f t="shared" si="288"/>
        <v/>
      </c>
      <c r="T1510" s="60" t="str">
        <f t="shared" si="288"/>
        <v/>
      </c>
      <c r="U1510" s="60" t="str">
        <f t="shared" si="288"/>
        <v/>
      </c>
      <c r="V1510" s="60" t="str">
        <f t="shared" si="288"/>
        <v/>
      </c>
      <c r="W1510" s="44"/>
      <c r="X1510" s="44" t="str">
        <f t="shared" si="283"/>
        <v/>
      </c>
      <c r="Y1510" s="142" t="str">
        <f t="shared" si="280"/>
        <v/>
      </c>
      <c r="Z1510" s="172" t="str">
        <f t="shared" si="284"/>
        <v/>
      </c>
      <c r="AA1510" s="169" t="str">
        <f>IF(ISNUMBER($Q1510),INDEX($D$1:$D$3663,S1510,1),"")</f>
        <v/>
      </c>
      <c r="AB1510" s="169" t="str">
        <f>IF(ISNUMBER($Q1510),INDEX($D$1:$D$3663,T1510,1),"")</f>
        <v/>
      </c>
      <c r="AC1510" s="169" t="str">
        <f>IF(ISNUMBER($Q1510),INDEX($D$1:$D$3663,U1510,1),"")</f>
        <v/>
      </c>
      <c r="AD1510" s="169" t="str">
        <f>IF(ISNUMBER($Q1510),INDEX($D$1:$D$3663,V1510,1),"")</f>
        <v/>
      </c>
      <c r="AE1510" s="59"/>
      <c r="AF1510" s="177" t="str">
        <f t="shared" si="285"/>
        <v/>
      </c>
      <c r="AG1510" s="178" t="s">
        <v>1403</v>
      </c>
      <c r="AH1510" s="59"/>
      <c r="AI1510" s="163" t="str">
        <f t="shared" si="286"/>
        <v/>
      </c>
      <c r="AJ1510" s="162" t="str">
        <f t="shared" si="289"/>
        <v/>
      </c>
      <c r="AK1510" s="119"/>
      <c r="AL1510" s="59" t="str">
        <f>IF(ISNUMBER($AJ1510),INDEX($Z$4:$AC$3663,$AJ1510,AL$3),"")</f>
        <v/>
      </c>
      <c r="AM1510" s="149" t="str">
        <f>IF(ISNUMBER($AJ1510),INDEX($Z$4:$AC$3663,$AJ1510,AM$3),"")</f>
        <v/>
      </c>
      <c r="AN1510" s="149" t="str">
        <f>IF(ISNUMBER($AJ1510),INDEX($Z$4:$AC$3663,$AJ1510,AN$3),"")</f>
        <v/>
      </c>
      <c r="AO1510" s="59"/>
      <c r="AP1510" s="59"/>
      <c r="AQ1510" s="166"/>
      <c r="AR1510" s="59"/>
      <c r="AS1510" s="59"/>
      <c r="AT1510" s="149"/>
      <c r="AU1510" s="149"/>
      <c r="AV1510" s="149"/>
      <c r="AW1510" s="149"/>
      <c r="AX1510" s="150"/>
      <c r="AY1510" s="151"/>
      <c r="AZ1510" s="59"/>
      <c r="BA1510" s="59"/>
      <c r="BB1510" s="59"/>
      <c r="BC1510" s="59"/>
      <c r="BD1510" s="59"/>
      <c r="BE1510" s="59"/>
      <c r="BF1510" s="43"/>
      <c r="BG1510" s="59"/>
      <c r="BH1510" s="59"/>
      <c r="BI1510" s="59"/>
      <c r="BJ1510" s="59"/>
      <c r="BK1510" s="59"/>
      <c r="BL1510" s="59"/>
      <c r="BM1510" s="59"/>
    </row>
    <row r="1511" spans="1:65" x14ac:dyDescent="0.25">
      <c r="A1511" s="82"/>
      <c r="B1511" s="122" t="s">
        <v>1392</v>
      </c>
      <c r="C1511" s="122">
        <v>3695.5</v>
      </c>
      <c r="D1511" s="122">
        <v>37.137231688320803</v>
      </c>
      <c r="E1511" s="142">
        <f>IF(B1510=B1511,0,MAX(E$4:E1510)+1)</f>
        <v>0</v>
      </c>
      <c r="F1511" s="142">
        <f t="shared" si="287"/>
        <v>3</v>
      </c>
      <c r="G1511" s="142" t="str">
        <f t="shared" si="281"/>
        <v/>
      </c>
      <c r="H1511" s="142" t="str">
        <f t="shared" si="282"/>
        <v/>
      </c>
      <c r="I1511" s="59"/>
      <c r="J1511" s="104"/>
      <c r="K1511" s="59"/>
      <c r="L1511" s="59"/>
      <c r="M1511" s="59"/>
      <c r="N1511" s="44"/>
      <c r="O1511" s="44"/>
      <c r="P1511" s="44"/>
      <c r="Q1511" s="43" t="str">
        <f t="shared" si="279"/>
        <v/>
      </c>
      <c r="R1511" s="60" t="str">
        <f t="shared" si="288"/>
        <v/>
      </c>
      <c r="S1511" s="60" t="str">
        <f t="shared" si="288"/>
        <v/>
      </c>
      <c r="T1511" s="60" t="str">
        <f t="shared" si="288"/>
        <v/>
      </c>
      <c r="U1511" s="60" t="str">
        <f t="shared" si="288"/>
        <v/>
      </c>
      <c r="V1511" s="60" t="str">
        <f t="shared" si="288"/>
        <v/>
      </c>
      <c r="W1511" s="44"/>
      <c r="X1511" s="44" t="str">
        <f t="shared" si="283"/>
        <v/>
      </c>
      <c r="Y1511" s="142" t="str">
        <f t="shared" si="280"/>
        <v/>
      </c>
      <c r="Z1511" s="172" t="str">
        <f t="shared" si="284"/>
        <v/>
      </c>
      <c r="AA1511" s="169" t="str">
        <f>IF(ISNUMBER($Q1511),INDEX($D$1:$D$3663,S1511,1),"")</f>
        <v/>
      </c>
      <c r="AB1511" s="169" t="str">
        <f>IF(ISNUMBER($Q1511),INDEX($D$1:$D$3663,T1511,1),"")</f>
        <v/>
      </c>
      <c r="AC1511" s="169" t="str">
        <f>IF(ISNUMBER($Q1511),INDEX($D$1:$D$3663,U1511,1),"")</f>
        <v/>
      </c>
      <c r="AD1511" s="169" t="str">
        <f>IF(ISNUMBER($Q1511),INDEX($D$1:$D$3663,V1511,1),"")</f>
        <v/>
      </c>
      <c r="AE1511" s="59"/>
      <c r="AF1511" s="177" t="str">
        <f t="shared" si="285"/>
        <v/>
      </c>
      <c r="AG1511" s="178" t="s">
        <v>1403</v>
      </c>
      <c r="AH1511" s="59"/>
      <c r="AI1511" s="163" t="str">
        <f t="shared" si="286"/>
        <v/>
      </c>
      <c r="AJ1511" s="162" t="str">
        <f t="shared" si="289"/>
        <v/>
      </c>
      <c r="AK1511" s="119"/>
      <c r="AL1511" s="59" t="str">
        <f>IF(ISNUMBER($AJ1511),INDEX($Z$4:$AC$3663,$AJ1511,AL$3),"")</f>
        <v/>
      </c>
      <c r="AM1511" s="149" t="str">
        <f>IF(ISNUMBER($AJ1511),INDEX($Z$4:$AC$3663,$AJ1511,AM$3),"")</f>
        <v/>
      </c>
      <c r="AN1511" s="149" t="str">
        <f>IF(ISNUMBER($AJ1511),INDEX($Z$4:$AC$3663,$AJ1511,AN$3),"")</f>
        <v/>
      </c>
      <c r="AO1511" s="59"/>
      <c r="AP1511" s="59"/>
      <c r="AQ1511" s="166"/>
      <c r="AR1511" s="59"/>
      <c r="AS1511" s="59"/>
      <c r="AT1511" s="149"/>
      <c r="AU1511" s="149"/>
      <c r="AV1511" s="149"/>
      <c r="AW1511" s="149"/>
      <c r="AX1511" s="150"/>
      <c r="AY1511" s="151"/>
      <c r="AZ1511" s="59"/>
      <c r="BA1511" s="59"/>
      <c r="BB1511" s="59"/>
      <c r="BC1511" s="59"/>
      <c r="BD1511" s="59"/>
      <c r="BE1511" s="59"/>
      <c r="BF1511" s="43"/>
      <c r="BG1511" s="59"/>
      <c r="BH1511" s="59"/>
      <c r="BI1511" s="59"/>
      <c r="BJ1511" s="59"/>
      <c r="BK1511" s="59"/>
      <c r="BL1511" s="59"/>
      <c r="BM1511" s="59"/>
    </row>
    <row r="1512" spans="1:65" x14ac:dyDescent="0.25">
      <c r="A1512" s="82"/>
      <c r="B1512" s="122" t="s">
        <v>1392</v>
      </c>
      <c r="C1512" s="122">
        <v>3696.5</v>
      </c>
      <c r="D1512" s="122">
        <v>37.078674702648399</v>
      </c>
      <c r="E1512" s="142">
        <f>IF(B1511=B1512,0,MAX(E$4:E1511)+1)</f>
        <v>0</v>
      </c>
      <c r="F1512" s="142">
        <f t="shared" si="287"/>
        <v>3</v>
      </c>
      <c r="G1512" s="142" t="str">
        <f t="shared" si="281"/>
        <v/>
      </c>
      <c r="H1512" s="142" t="str">
        <f t="shared" si="282"/>
        <v/>
      </c>
      <c r="I1512" s="59"/>
      <c r="J1512" s="104"/>
      <c r="K1512" s="59"/>
      <c r="L1512" s="59"/>
      <c r="M1512" s="59"/>
      <c r="N1512" s="44"/>
      <c r="O1512" s="44"/>
      <c r="P1512" s="44"/>
      <c r="Q1512" s="43" t="str">
        <f t="shared" si="279"/>
        <v/>
      </c>
      <c r="R1512" s="60" t="str">
        <f t="shared" si="288"/>
        <v/>
      </c>
      <c r="S1512" s="60" t="str">
        <f t="shared" si="288"/>
        <v/>
      </c>
      <c r="T1512" s="60" t="str">
        <f t="shared" si="288"/>
        <v/>
      </c>
      <c r="U1512" s="60" t="str">
        <f t="shared" si="288"/>
        <v/>
      </c>
      <c r="V1512" s="60" t="str">
        <f t="shared" si="288"/>
        <v/>
      </c>
      <c r="W1512" s="44"/>
      <c r="X1512" s="44" t="str">
        <f t="shared" si="283"/>
        <v/>
      </c>
      <c r="Y1512" s="142" t="str">
        <f t="shared" si="280"/>
        <v/>
      </c>
      <c r="Z1512" s="172" t="str">
        <f t="shared" si="284"/>
        <v/>
      </c>
      <c r="AA1512" s="169" t="str">
        <f>IF(ISNUMBER($Q1512),INDEX($D$1:$D$3663,S1512,1),"")</f>
        <v/>
      </c>
      <c r="AB1512" s="169" t="str">
        <f>IF(ISNUMBER($Q1512),INDEX($D$1:$D$3663,T1512,1),"")</f>
        <v/>
      </c>
      <c r="AC1512" s="169" t="str">
        <f>IF(ISNUMBER($Q1512),INDEX($D$1:$D$3663,U1512,1),"")</f>
        <v/>
      </c>
      <c r="AD1512" s="169" t="str">
        <f>IF(ISNUMBER($Q1512),INDEX($D$1:$D$3663,V1512,1),"")</f>
        <v/>
      </c>
      <c r="AE1512" s="59"/>
      <c r="AF1512" s="177" t="str">
        <f t="shared" si="285"/>
        <v/>
      </c>
      <c r="AG1512" s="178" t="s">
        <v>1403</v>
      </c>
      <c r="AH1512" s="59"/>
      <c r="AI1512" s="163" t="str">
        <f t="shared" si="286"/>
        <v/>
      </c>
      <c r="AJ1512" s="162" t="str">
        <f t="shared" si="289"/>
        <v/>
      </c>
      <c r="AK1512" s="119"/>
      <c r="AL1512" s="59" t="str">
        <f>IF(ISNUMBER($AJ1512),INDEX($Z$4:$AC$3663,$AJ1512,AL$3),"")</f>
        <v/>
      </c>
      <c r="AM1512" s="149" t="str">
        <f>IF(ISNUMBER($AJ1512),INDEX($Z$4:$AC$3663,$AJ1512,AM$3),"")</f>
        <v/>
      </c>
      <c r="AN1512" s="149" t="str">
        <f>IF(ISNUMBER($AJ1512),INDEX($Z$4:$AC$3663,$AJ1512,AN$3),"")</f>
        <v/>
      </c>
      <c r="AO1512" s="59"/>
      <c r="AP1512" s="59"/>
      <c r="AQ1512" s="166"/>
      <c r="AR1512" s="59"/>
      <c r="AS1512" s="59"/>
      <c r="AT1512" s="149"/>
      <c r="AU1512" s="149"/>
      <c r="AV1512" s="149"/>
      <c r="AW1512" s="149"/>
      <c r="AX1512" s="150"/>
      <c r="AY1512" s="151"/>
      <c r="AZ1512" s="59"/>
      <c r="BA1512" s="59"/>
      <c r="BB1512" s="59"/>
      <c r="BC1512" s="59"/>
      <c r="BD1512" s="59"/>
      <c r="BE1512" s="59"/>
      <c r="BF1512" s="43"/>
      <c r="BG1512" s="59"/>
      <c r="BH1512" s="59"/>
      <c r="BI1512" s="59"/>
      <c r="BJ1512" s="59"/>
      <c r="BK1512" s="59"/>
      <c r="BL1512" s="59"/>
      <c r="BM1512" s="59"/>
    </row>
    <row r="1513" spans="1:65" x14ac:dyDescent="0.25">
      <c r="A1513" s="82"/>
      <c r="B1513" s="122" t="s">
        <v>1392</v>
      </c>
      <c r="C1513" s="122">
        <v>3697.5</v>
      </c>
      <c r="D1513" s="122">
        <v>37.296685166636202</v>
      </c>
      <c r="E1513" s="142">
        <f>IF(B1512=B1513,0,MAX(E$4:E1512)+1)</f>
        <v>0</v>
      </c>
      <c r="F1513" s="142">
        <f t="shared" si="287"/>
        <v>3</v>
      </c>
      <c r="G1513" s="142" t="str">
        <f t="shared" si="281"/>
        <v/>
      </c>
      <c r="H1513" s="142" t="str">
        <f t="shared" si="282"/>
        <v/>
      </c>
      <c r="I1513" s="59"/>
      <c r="J1513" s="104"/>
      <c r="K1513" s="59"/>
      <c r="L1513" s="59"/>
      <c r="M1513" s="59"/>
      <c r="N1513" s="44"/>
      <c r="O1513" s="44"/>
      <c r="P1513" s="44"/>
      <c r="Q1513" s="43" t="str">
        <f t="shared" si="279"/>
        <v/>
      </c>
      <c r="R1513" s="60" t="str">
        <f t="shared" si="288"/>
        <v/>
      </c>
      <c r="S1513" s="60" t="str">
        <f t="shared" si="288"/>
        <v/>
      </c>
      <c r="T1513" s="60" t="str">
        <f t="shared" si="288"/>
        <v/>
      </c>
      <c r="U1513" s="60" t="str">
        <f t="shared" si="288"/>
        <v/>
      </c>
      <c r="V1513" s="60" t="str">
        <f t="shared" si="288"/>
        <v/>
      </c>
      <c r="W1513" s="44"/>
      <c r="X1513" s="44" t="str">
        <f t="shared" si="283"/>
        <v/>
      </c>
      <c r="Y1513" s="142" t="str">
        <f t="shared" si="280"/>
        <v/>
      </c>
      <c r="Z1513" s="172" t="str">
        <f t="shared" si="284"/>
        <v/>
      </c>
      <c r="AA1513" s="169" t="str">
        <f>IF(ISNUMBER($Q1513),INDEX($D$1:$D$3663,S1513,1),"")</f>
        <v/>
      </c>
      <c r="AB1513" s="169" t="str">
        <f>IF(ISNUMBER($Q1513),INDEX($D$1:$D$3663,T1513,1),"")</f>
        <v/>
      </c>
      <c r="AC1513" s="169" t="str">
        <f>IF(ISNUMBER($Q1513),INDEX($D$1:$D$3663,U1513,1),"")</f>
        <v/>
      </c>
      <c r="AD1513" s="169" t="str">
        <f>IF(ISNUMBER($Q1513),INDEX($D$1:$D$3663,V1513,1),"")</f>
        <v/>
      </c>
      <c r="AE1513" s="59"/>
      <c r="AF1513" s="177" t="str">
        <f t="shared" si="285"/>
        <v/>
      </c>
      <c r="AG1513" s="178" t="s">
        <v>1403</v>
      </c>
      <c r="AH1513" s="59"/>
      <c r="AI1513" s="163" t="str">
        <f t="shared" si="286"/>
        <v/>
      </c>
      <c r="AJ1513" s="162" t="str">
        <f t="shared" si="289"/>
        <v/>
      </c>
      <c r="AK1513" s="119"/>
      <c r="AL1513" s="59" t="str">
        <f>IF(ISNUMBER($AJ1513),INDEX($Z$4:$AC$3663,$AJ1513,AL$3),"")</f>
        <v/>
      </c>
      <c r="AM1513" s="149" t="str">
        <f>IF(ISNUMBER($AJ1513),INDEX($Z$4:$AC$3663,$AJ1513,AM$3),"")</f>
        <v/>
      </c>
      <c r="AN1513" s="149" t="str">
        <f>IF(ISNUMBER($AJ1513),INDEX($Z$4:$AC$3663,$AJ1513,AN$3),"")</f>
        <v/>
      </c>
      <c r="AO1513" s="59"/>
      <c r="AP1513" s="59"/>
      <c r="AQ1513" s="166"/>
      <c r="AR1513" s="59"/>
      <c r="AS1513" s="59"/>
      <c r="AT1513" s="149"/>
      <c r="AU1513" s="149"/>
      <c r="AV1513" s="149"/>
      <c r="AW1513" s="149"/>
      <c r="AX1513" s="150"/>
      <c r="AY1513" s="151"/>
      <c r="AZ1513" s="59"/>
      <c r="BA1513" s="59"/>
      <c r="BB1513" s="59"/>
      <c r="BC1513" s="59"/>
      <c r="BD1513" s="59"/>
      <c r="BE1513" s="59"/>
      <c r="BF1513" s="43"/>
      <c r="BG1513" s="59"/>
      <c r="BH1513" s="59"/>
      <c r="BI1513" s="59"/>
      <c r="BJ1513" s="59"/>
      <c r="BK1513" s="59"/>
      <c r="BL1513" s="59"/>
      <c r="BM1513" s="59"/>
    </row>
    <row r="1514" spans="1:65" x14ac:dyDescent="0.25">
      <c r="A1514" s="82"/>
      <c r="B1514" s="122" t="s">
        <v>1392</v>
      </c>
      <c r="C1514" s="122">
        <v>3698.5</v>
      </c>
      <c r="D1514" s="122">
        <v>37.121226207956802</v>
      </c>
      <c r="E1514" s="142">
        <f>IF(B1513=B1514,0,MAX(E$4:E1513)+1)</f>
        <v>0</v>
      </c>
      <c r="F1514" s="142">
        <f t="shared" si="287"/>
        <v>3</v>
      </c>
      <c r="G1514" s="142" t="str">
        <f t="shared" si="281"/>
        <v/>
      </c>
      <c r="H1514" s="142" t="str">
        <f t="shared" si="282"/>
        <v/>
      </c>
      <c r="I1514" s="59"/>
      <c r="J1514" s="104"/>
      <c r="K1514" s="59"/>
      <c r="L1514" s="59"/>
      <c r="M1514" s="59"/>
      <c r="N1514" s="44"/>
      <c r="O1514" s="44"/>
      <c r="P1514" s="44"/>
      <c r="Q1514" s="43" t="str">
        <f t="shared" si="279"/>
        <v/>
      </c>
      <c r="R1514" s="60" t="str">
        <f t="shared" si="288"/>
        <v/>
      </c>
      <c r="S1514" s="60" t="str">
        <f t="shared" si="288"/>
        <v/>
      </c>
      <c r="T1514" s="60" t="str">
        <f t="shared" si="288"/>
        <v/>
      </c>
      <c r="U1514" s="60" t="str">
        <f t="shared" si="288"/>
        <v/>
      </c>
      <c r="V1514" s="60" t="str">
        <f t="shared" si="288"/>
        <v/>
      </c>
      <c r="W1514" s="44"/>
      <c r="X1514" s="44" t="str">
        <f t="shared" si="283"/>
        <v/>
      </c>
      <c r="Y1514" s="142" t="str">
        <f t="shared" si="280"/>
        <v/>
      </c>
      <c r="Z1514" s="172" t="str">
        <f t="shared" si="284"/>
        <v/>
      </c>
      <c r="AA1514" s="169" t="str">
        <f>IF(ISNUMBER($Q1514),INDEX($D$1:$D$3663,S1514,1),"")</f>
        <v/>
      </c>
      <c r="AB1514" s="169" t="str">
        <f>IF(ISNUMBER($Q1514),INDEX($D$1:$D$3663,T1514,1),"")</f>
        <v/>
      </c>
      <c r="AC1514" s="169" t="str">
        <f>IF(ISNUMBER($Q1514),INDEX($D$1:$D$3663,U1514,1),"")</f>
        <v/>
      </c>
      <c r="AD1514" s="169" t="str">
        <f>IF(ISNUMBER($Q1514),INDEX($D$1:$D$3663,V1514,1),"")</f>
        <v/>
      </c>
      <c r="AE1514" s="59"/>
      <c r="AF1514" s="177" t="str">
        <f t="shared" si="285"/>
        <v/>
      </c>
      <c r="AG1514" s="178" t="s">
        <v>1403</v>
      </c>
      <c r="AH1514" s="59"/>
      <c r="AI1514" s="163" t="str">
        <f t="shared" si="286"/>
        <v/>
      </c>
      <c r="AJ1514" s="162" t="str">
        <f t="shared" si="289"/>
        <v/>
      </c>
      <c r="AK1514" s="119"/>
      <c r="AL1514" s="59" t="str">
        <f>IF(ISNUMBER($AJ1514),INDEX($Z$4:$AC$3663,$AJ1514,AL$3),"")</f>
        <v/>
      </c>
      <c r="AM1514" s="149" t="str">
        <f>IF(ISNUMBER($AJ1514),INDEX($Z$4:$AC$3663,$AJ1514,AM$3),"")</f>
        <v/>
      </c>
      <c r="AN1514" s="149" t="str">
        <f>IF(ISNUMBER($AJ1514),INDEX($Z$4:$AC$3663,$AJ1514,AN$3),"")</f>
        <v/>
      </c>
      <c r="AO1514" s="59"/>
      <c r="AP1514" s="59"/>
      <c r="AQ1514" s="166"/>
      <c r="AR1514" s="59"/>
      <c r="AS1514" s="59"/>
      <c r="AT1514" s="149"/>
      <c r="AU1514" s="149"/>
      <c r="AV1514" s="149"/>
      <c r="AW1514" s="149"/>
      <c r="AX1514" s="150"/>
      <c r="AY1514" s="151"/>
      <c r="AZ1514" s="59"/>
      <c r="BA1514" s="59"/>
      <c r="BB1514" s="59"/>
      <c r="BC1514" s="59"/>
      <c r="BD1514" s="59"/>
      <c r="BE1514" s="59"/>
      <c r="BF1514" s="43"/>
      <c r="BG1514" s="59"/>
      <c r="BH1514" s="59"/>
      <c r="BI1514" s="59"/>
      <c r="BJ1514" s="59"/>
      <c r="BK1514" s="59"/>
      <c r="BL1514" s="59"/>
      <c r="BM1514" s="59"/>
    </row>
    <row r="1515" spans="1:65" x14ac:dyDescent="0.25">
      <c r="A1515" s="82"/>
      <c r="B1515" s="122" t="s">
        <v>1392</v>
      </c>
      <c r="C1515" s="122">
        <v>3699.5</v>
      </c>
      <c r="D1515" s="122">
        <v>37.312798668226897</v>
      </c>
      <c r="E1515" s="142">
        <f>IF(B1514=B1515,0,MAX(E$4:E1514)+1)</f>
        <v>0</v>
      </c>
      <c r="F1515" s="142">
        <f t="shared" si="287"/>
        <v>3</v>
      </c>
      <c r="G1515" s="142" t="str">
        <f t="shared" si="281"/>
        <v/>
      </c>
      <c r="H1515" s="142" t="str">
        <f t="shared" si="282"/>
        <v/>
      </c>
      <c r="I1515" s="59"/>
      <c r="J1515" s="104"/>
      <c r="K1515" s="59"/>
      <c r="L1515" s="59"/>
      <c r="M1515" s="59"/>
      <c r="N1515" s="44"/>
      <c r="O1515" s="44"/>
      <c r="P1515" s="44"/>
      <c r="Q1515" s="43" t="str">
        <f t="shared" si="279"/>
        <v/>
      </c>
      <c r="R1515" s="60" t="str">
        <f t="shared" si="288"/>
        <v/>
      </c>
      <c r="S1515" s="60" t="str">
        <f t="shared" si="288"/>
        <v/>
      </c>
      <c r="T1515" s="60" t="str">
        <f t="shared" si="288"/>
        <v/>
      </c>
      <c r="U1515" s="60" t="str">
        <f t="shared" si="288"/>
        <v/>
      </c>
      <c r="V1515" s="60" t="str">
        <f t="shared" si="288"/>
        <v/>
      </c>
      <c r="W1515" s="44"/>
      <c r="X1515" s="44" t="str">
        <f t="shared" si="283"/>
        <v/>
      </c>
      <c r="Y1515" s="142" t="str">
        <f t="shared" si="280"/>
        <v/>
      </c>
      <c r="Z1515" s="172" t="str">
        <f t="shared" si="284"/>
        <v/>
      </c>
      <c r="AA1515" s="169" t="str">
        <f>IF(ISNUMBER($Q1515),INDEX($D$1:$D$3663,S1515,1),"")</f>
        <v/>
      </c>
      <c r="AB1515" s="169" t="str">
        <f>IF(ISNUMBER($Q1515),INDEX($D$1:$D$3663,T1515,1),"")</f>
        <v/>
      </c>
      <c r="AC1515" s="169" t="str">
        <f>IF(ISNUMBER($Q1515),INDEX($D$1:$D$3663,U1515,1),"")</f>
        <v/>
      </c>
      <c r="AD1515" s="169" t="str">
        <f>IF(ISNUMBER($Q1515),INDEX($D$1:$D$3663,V1515,1),"")</f>
        <v/>
      </c>
      <c r="AE1515" s="59"/>
      <c r="AF1515" s="177" t="str">
        <f t="shared" si="285"/>
        <v/>
      </c>
      <c r="AG1515" s="178" t="s">
        <v>1403</v>
      </c>
      <c r="AH1515" s="59"/>
      <c r="AI1515" s="163" t="str">
        <f t="shared" si="286"/>
        <v/>
      </c>
      <c r="AJ1515" s="162" t="str">
        <f t="shared" si="289"/>
        <v/>
      </c>
      <c r="AK1515" s="119"/>
      <c r="AL1515" s="59" t="str">
        <f>IF(ISNUMBER($AJ1515),INDEX($Z$4:$AC$3663,$AJ1515,AL$3),"")</f>
        <v/>
      </c>
      <c r="AM1515" s="149" t="str">
        <f>IF(ISNUMBER($AJ1515),INDEX($Z$4:$AC$3663,$AJ1515,AM$3),"")</f>
        <v/>
      </c>
      <c r="AN1515" s="149" t="str">
        <f>IF(ISNUMBER($AJ1515),INDEX($Z$4:$AC$3663,$AJ1515,AN$3),"")</f>
        <v/>
      </c>
      <c r="AO1515" s="59"/>
      <c r="AP1515" s="59"/>
      <c r="AQ1515" s="166"/>
      <c r="AR1515" s="59"/>
      <c r="AS1515" s="59"/>
      <c r="AT1515" s="149"/>
      <c r="AU1515" s="149"/>
      <c r="AV1515" s="149"/>
      <c r="AW1515" s="149"/>
      <c r="AX1515" s="150"/>
      <c r="AY1515" s="151"/>
      <c r="AZ1515" s="59"/>
      <c r="BA1515" s="59"/>
      <c r="BB1515" s="59"/>
      <c r="BC1515" s="59"/>
      <c r="BD1515" s="59"/>
      <c r="BE1515" s="59"/>
      <c r="BF1515" s="43"/>
      <c r="BG1515" s="59"/>
      <c r="BH1515" s="59"/>
      <c r="BI1515" s="59"/>
      <c r="BJ1515" s="59"/>
      <c r="BK1515" s="59"/>
      <c r="BL1515" s="59"/>
      <c r="BM1515" s="59"/>
    </row>
    <row r="1516" spans="1:65" x14ac:dyDescent="0.25">
      <c r="A1516" s="82"/>
      <c r="B1516" s="122" t="s">
        <v>1392</v>
      </c>
      <c r="C1516" s="122">
        <v>3700.5</v>
      </c>
      <c r="D1516" s="122">
        <v>37.288027260386897</v>
      </c>
      <c r="E1516" s="142">
        <f>IF(B1515=B1516,0,MAX(E$4:E1515)+1)</f>
        <v>0</v>
      </c>
      <c r="F1516" s="142">
        <f t="shared" si="287"/>
        <v>3</v>
      </c>
      <c r="G1516" s="142" t="str">
        <f t="shared" si="281"/>
        <v/>
      </c>
      <c r="H1516" s="142" t="str">
        <f t="shared" si="282"/>
        <v/>
      </c>
      <c r="I1516" s="59"/>
      <c r="J1516" s="104"/>
      <c r="K1516" s="59"/>
      <c r="L1516" s="59"/>
      <c r="M1516" s="59"/>
      <c r="N1516" s="44"/>
      <c r="O1516" s="44"/>
      <c r="P1516" s="44"/>
      <c r="Q1516" s="43" t="str">
        <f t="shared" si="279"/>
        <v/>
      </c>
      <c r="R1516" s="60" t="str">
        <f t="shared" si="288"/>
        <v/>
      </c>
      <c r="S1516" s="60" t="str">
        <f t="shared" si="288"/>
        <v/>
      </c>
      <c r="T1516" s="60" t="str">
        <f t="shared" si="288"/>
        <v/>
      </c>
      <c r="U1516" s="60" t="str">
        <f t="shared" si="288"/>
        <v/>
      </c>
      <c r="V1516" s="60" t="str">
        <f t="shared" si="288"/>
        <v/>
      </c>
      <c r="W1516" s="44"/>
      <c r="X1516" s="44" t="str">
        <f t="shared" si="283"/>
        <v/>
      </c>
      <c r="Y1516" s="142" t="str">
        <f t="shared" si="280"/>
        <v/>
      </c>
      <c r="Z1516" s="172" t="str">
        <f t="shared" si="284"/>
        <v/>
      </c>
      <c r="AA1516" s="169" t="str">
        <f>IF(ISNUMBER($Q1516),INDEX($D$1:$D$3663,S1516,1),"")</f>
        <v/>
      </c>
      <c r="AB1516" s="169" t="str">
        <f>IF(ISNUMBER($Q1516),INDEX($D$1:$D$3663,T1516,1),"")</f>
        <v/>
      </c>
      <c r="AC1516" s="169" t="str">
        <f>IF(ISNUMBER($Q1516),INDEX($D$1:$D$3663,U1516,1),"")</f>
        <v/>
      </c>
      <c r="AD1516" s="169" t="str">
        <f>IF(ISNUMBER($Q1516),INDEX($D$1:$D$3663,V1516,1),"")</f>
        <v/>
      </c>
      <c r="AE1516" s="59"/>
      <c r="AF1516" s="177" t="str">
        <f t="shared" si="285"/>
        <v/>
      </c>
      <c r="AG1516" s="178" t="s">
        <v>1403</v>
      </c>
      <c r="AH1516" s="59"/>
      <c r="AI1516" s="163" t="str">
        <f t="shared" si="286"/>
        <v/>
      </c>
      <c r="AJ1516" s="162" t="str">
        <f t="shared" si="289"/>
        <v/>
      </c>
      <c r="AK1516" s="119"/>
      <c r="AL1516" s="59" t="str">
        <f>IF(ISNUMBER($AJ1516),INDEX($Z$4:$AC$3663,$AJ1516,AL$3),"")</f>
        <v/>
      </c>
      <c r="AM1516" s="149" t="str">
        <f>IF(ISNUMBER($AJ1516),INDEX($Z$4:$AC$3663,$AJ1516,AM$3),"")</f>
        <v/>
      </c>
      <c r="AN1516" s="149" t="str">
        <f>IF(ISNUMBER($AJ1516),INDEX($Z$4:$AC$3663,$AJ1516,AN$3),"")</f>
        <v/>
      </c>
      <c r="AO1516" s="59"/>
      <c r="AP1516" s="59"/>
      <c r="AQ1516" s="166"/>
      <c r="AR1516" s="59"/>
      <c r="AS1516" s="59"/>
      <c r="AT1516" s="149"/>
      <c r="AU1516" s="149"/>
      <c r="AV1516" s="149"/>
      <c r="AW1516" s="149"/>
      <c r="AX1516" s="150"/>
      <c r="AY1516" s="151"/>
      <c r="AZ1516" s="59"/>
      <c r="BA1516" s="59"/>
      <c r="BB1516" s="59"/>
      <c r="BC1516" s="59"/>
      <c r="BD1516" s="59"/>
      <c r="BE1516" s="59"/>
      <c r="BF1516" s="43"/>
      <c r="BG1516" s="59"/>
      <c r="BH1516" s="59"/>
      <c r="BI1516" s="59"/>
      <c r="BJ1516" s="59"/>
      <c r="BK1516" s="59"/>
      <c r="BL1516" s="59"/>
      <c r="BM1516" s="59"/>
    </row>
    <row r="1517" spans="1:65" x14ac:dyDescent="0.25">
      <c r="A1517" s="82"/>
      <c r="B1517" s="122" t="s">
        <v>1392</v>
      </c>
      <c r="C1517" s="122">
        <v>3701.5</v>
      </c>
      <c r="D1517" s="122">
        <v>37.012883503858802</v>
      </c>
      <c r="E1517" s="142">
        <f>IF(B1516=B1517,0,MAX(E$4:E1516)+1)</f>
        <v>0</v>
      </c>
      <c r="F1517" s="142">
        <f t="shared" si="287"/>
        <v>3</v>
      </c>
      <c r="G1517" s="142" t="str">
        <f t="shared" si="281"/>
        <v/>
      </c>
      <c r="H1517" s="142" t="str">
        <f t="shared" si="282"/>
        <v/>
      </c>
      <c r="I1517" s="59"/>
      <c r="J1517" s="104"/>
      <c r="K1517" s="59"/>
      <c r="L1517" s="59"/>
      <c r="M1517" s="59"/>
      <c r="N1517" s="44"/>
      <c r="O1517" s="44"/>
      <c r="P1517" s="44"/>
      <c r="Q1517" s="43" t="str">
        <f t="shared" si="279"/>
        <v/>
      </c>
      <c r="R1517" s="60" t="str">
        <f t="shared" si="288"/>
        <v/>
      </c>
      <c r="S1517" s="60" t="str">
        <f t="shared" si="288"/>
        <v/>
      </c>
      <c r="T1517" s="60" t="str">
        <f t="shared" si="288"/>
        <v/>
      </c>
      <c r="U1517" s="60" t="str">
        <f t="shared" si="288"/>
        <v/>
      </c>
      <c r="V1517" s="60" t="str">
        <f t="shared" si="288"/>
        <v/>
      </c>
      <c r="W1517" s="44"/>
      <c r="X1517" s="44" t="str">
        <f t="shared" si="283"/>
        <v/>
      </c>
      <c r="Y1517" s="142" t="str">
        <f t="shared" si="280"/>
        <v/>
      </c>
      <c r="Z1517" s="172" t="str">
        <f t="shared" si="284"/>
        <v/>
      </c>
      <c r="AA1517" s="169" t="str">
        <f>IF(ISNUMBER($Q1517),INDEX($D$1:$D$3663,S1517,1),"")</f>
        <v/>
      </c>
      <c r="AB1517" s="169" t="str">
        <f>IF(ISNUMBER($Q1517),INDEX($D$1:$D$3663,T1517,1),"")</f>
        <v/>
      </c>
      <c r="AC1517" s="169" t="str">
        <f>IF(ISNUMBER($Q1517),INDEX($D$1:$D$3663,U1517,1),"")</f>
        <v/>
      </c>
      <c r="AD1517" s="169" t="str">
        <f>IF(ISNUMBER($Q1517),INDEX($D$1:$D$3663,V1517,1),"")</f>
        <v/>
      </c>
      <c r="AE1517" s="59"/>
      <c r="AF1517" s="177" t="str">
        <f t="shared" si="285"/>
        <v/>
      </c>
      <c r="AG1517" s="178" t="s">
        <v>1403</v>
      </c>
      <c r="AH1517" s="59"/>
      <c r="AI1517" s="163" t="str">
        <f t="shared" si="286"/>
        <v/>
      </c>
      <c r="AJ1517" s="162" t="str">
        <f t="shared" si="289"/>
        <v/>
      </c>
      <c r="AK1517" s="119"/>
      <c r="AL1517" s="59" t="str">
        <f>IF(ISNUMBER($AJ1517),INDEX($Z$4:$AC$3663,$AJ1517,AL$3),"")</f>
        <v/>
      </c>
      <c r="AM1517" s="149" t="str">
        <f>IF(ISNUMBER($AJ1517),INDEX($Z$4:$AC$3663,$AJ1517,AM$3),"")</f>
        <v/>
      </c>
      <c r="AN1517" s="149" t="str">
        <f>IF(ISNUMBER($AJ1517),INDEX($Z$4:$AC$3663,$AJ1517,AN$3),"")</f>
        <v/>
      </c>
      <c r="AO1517" s="59"/>
      <c r="AP1517" s="59"/>
      <c r="AQ1517" s="166"/>
      <c r="AR1517" s="59"/>
      <c r="AS1517" s="59"/>
      <c r="AT1517" s="149"/>
      <c r="AU1517" s="149"/>
      <c r="AV1517" s="149"/>
      <c r="AW1517" s="149"/>
      <c r="AX1517" s="150"/>
      <c r="AY1517" s="151"/>
      <c r="AZ1517" s="59"/>
      <c r="BA1517" s="59"/>
      <c r="BB1517" s="59"/>
      <c r="BC1517" s="59"/>
      <c r="BD1517" s="59"/>
      <c r="BE1517" s="59"/>
      <c r="BF1517" s="43"/>
      <c r="BG1517" s="59"/>
      <c r="BH1517" s="59"/>
      <c r="BI1517" s="59"/>
      <c r="BJ1517" s="59"/>
      <c r="BK1517" s="59"/>
      <c r="BL1517" s="59"/>
      <c r="BM1517" s="59"/>
    </row>
    <row r="1518" spans="1:65" x14ac:dyDescent="0.25">
      <c r="A1518" s="82"/>
      <c r="B1518" s="122" t="s">
        <v>1392</v>
      </c>
      <c r="C1518" s="122">
        <v>3702.5</v>
      </c>
      <c r="D1518" s="122">
        <v>37.214746288004498</v>
      </c>
      <c r="E1518" s="142">
        <f>IF(B1517=B1518,0,MAX(E$4:E1517)+1)</f>
        <v>0</v>
      </c>
      <c r="F1518" s="142">
        <f t="shared" si="287"/>
        <v>3</v>
      </c>
      <c r="G1518" s="142" t="str">
        <f t="shared" si="281"/>
        <v/>
      </c>
      <c r="H1518" s="142" t="str">
        <f t="shared" si="282"/>
        <v/>
      </c>
      <c r="I1518" s="59"/>
      <c r="J1518" s="104"/>
      <c r="K1518" s="59"/>
      <c r="L1518" s="59"/>
      <c r="M1518" s="59"/>
      <c r="N1518" s="44"/>
      <c r="O1518" s="44"/>
      <c r="P1518" s="44"/>
      <c r="Q1518" s="43" t="str">
        <f t="shared" si="279"/>
        <v/>
      </c>
      <c r="R1518" s="60" t="str">
        <f t="shared" si="288"/>
        <v/>
      </c>
      <c r="S1518" s="60" t="str">
        <f t="shared" si="288"/>
        <v/>
      </c>
      <c r="T1518" s="60" t="str">
        <f t="shared" si="288"/>
        <v/>
      </c>
      <c r="U1518" s="60" t="str">
        <f t="shared" si="288"/>
        <v/>
      </c>
      <c r="V1518" s="60" t="str">
        <f t="shared" si="288"/>
        <v/>
      </c>
      <c r="W1518" s="44"/>
      <c r="X1518" s="44" t="str">
        <f t="shared" si="283"/>
        <v/>
      </c>
      <c r="Y1518" s="142" t="str">
        <f t="shared" si="280"/>
        <v/>
      </c>
      <c r="Z1518" s="172" t="str">
        <f t="shared" si="284"/>
        <v/>
      </c>
      <c r="AA1518" s="169" t="str">
        <f>IF(ISNUMBER($Q1518),INDEX($D$1:$D$3663,S1518,1),"")</f>
        <v/>
      </c>
      <c r="AB1518" s="169" t="str">
        <f>IF(ISNUMBER($Q1518),INDEX($D$1:$D$3663,T1518,1),"")</f>
        <v/>
      </c>
      <c r="AC1518" s="169" t="str">
        <f>IF(ISNUMBER($Q1518),INDEX($D$1:$D$3663,U1518,1),"")</f>
        <v/>
      </c>
      <c r="AD1518" s="169" t="str">
        <f>IF(ISNUMBER($Q1518),INDEX($D$1:$D$3663,V1518,1),"")</f>
        <v/>
      </c>
      <c r="AE1518" s="59"/>
      <c r="AF1518" s="177" t="str">
        <f t="shared" si="285"/>
        <v/>
      </c>
      <c r="AG1518" s="178" t="s">
        <v>1403</v>
      </c>
      <c r="AH1518" s="59"/>
      <c r="AI1518" s="163" t="str">
        <f t="shared" si="286"/>
        <v/>
      </c>
      <c r="AJ1518" s="162" t="str">
        <f t="shared" si="289"/>
        <v/>
      </c>
      <c r="AK1518" s="119"/>
      <c r="AL1518" s="59" t="str">
        <f>IF(ISNUMBER($AJ1518),INDEX($Z$4:$AC$3663,$AJ1518,AL$3),"")</f>
        <v/>
      </c>
      <c r="AM1518" s="149" t="str">
        <f>IF(ISNUMBER($AJ1518),INDEX($Z$4:$AC$3663,$AJ1518,AM$3),"")</f>
        <v/>
      </c>
      <c r="AN1518" s="149" t="str">
        <f>IF(ISNUMBER($AJ1518),INDEX($Z$4:$AC$3663,$AJ1518,AN$3),"")</f>
        <v/>
      </c>
      <c r="AO1518" s="59"/>
      <c r="AP1518" s="59"/>
      <c r="AQ1518" s="166"/>
      <c r="AR1518" s="59"/>
      <c r="AS1518" s="59"/>
      <c r="AT1518" s="149"/>
      <c r="AU1518" s="149"/>
      <c r="AV1518" s="149"/>
      <c r="AW1518" s="149"/>
      <c r="AX1518" s="150"/>
      <c r="AY1518" s="151"/>
      <c r="AZ1518" s="59"/>
      <c r="BA1518" s="59"/>
      <c r="BB1518" s="59"/>
      <c r="BC1518" s="59"/>
      <c r="BD1518" s="59"/>
      <c r="BE1518" s="59"/>
      <c r="BF1518" s="43"/>
      <c r="BG1518" s="59"/>
      <c r="BH1518" s="59"/>
      <c r="BI1518" s="59"/>
      <c r="BJ1518" s="59"/>
      <c r="BK1518" s="59"/>
      <c r="BL1518" s="59"/>
      <c r="BM1518" s="59"/>
    </row>
    <row r="1519" spans="1:65" x14ac:dyDescent="0.25">
      <c r="A1519" s="82"/>
      <c r="B1519" s="122" t="s">
        <v>1392</v>
      </c>
      <c r="C1519" s="122">
        <v>3703.5</v>
      </c>
      <c r="D1519" s="122">
        <v>37.0492805374776</v>
      </c>
      <c r="E1519" s="142">
        <f>IF(B1518=B1519,0,MAX(E$4:E1518)+1)</f>
        <v>0</v>
      </c>
      <c r="F1519" s="142">
        <f t="shared" si="287"/>
        <v>3</v>
      </c>
      <c r="G1519" s="142" t="str">
        <f t="shared" si="281"/>
        <v/>
      </c>
      <c r="H1519" s="142" t="str">
        <f t="shared" si="282"/>
        <v/>
      </c>
      <c r="I1519" s="59"/>
      <c r="J1519" s="104"/>
      <c r="K1519" s="59"/>
      <c r="L1519" s="59"/>
      <c r="M1519" s="59"/>
      <c r="N1519" s="44"/>
      <c r="O1519" s="44"/>
      <c r="P1519" s="44"/>
      <c r="Q1519" s="43" t="str">
        <f t="shared" si="279"/>
        <v/>
      </c>
      <c r="R1519" s="60" t="str">
        <f t="shared" si="288"/>
        <v/>
      </c>
      <c r="S1519" s="60" t="str">
        <f t="shared" si="288"/>
        <v/>
      </c>
      <c r="T1519" s="60" t="str">
        <f t="shared" si="288"/>
        <v/>
      </c>
      <c r="U1519" s="60" t="str">
        <f t="shared" si="288"/>
        <v/>
      </c>
      <c r="V1519" s="60" t="str">
        <f t="shared" si="288"/>
        <v/>
      </c>
      <c r="W1519" s="44"/>
      <c r="X1519" s="44" t="str">
        <f t="shared" si="283"/>
        <v/>
      </c>
      <c r="Y1519" s="142" t="str">
        <f t="shared" si="280"/>
        <v/>
      </c>
      <c r="Z1519" s="172" t="str">
        <f t="shared" si="284"/>
        <v/>
      </c>
      <c r="AA1519" s="169" t="str">
        <f>IF(ISNUMBER($Q1519),INDEX($D$1:$D$3663,S1519,1),"")</f>
        <v/>
      </c>
      <c r="AB1519" s="169" t="str">
        <f>IF(ISNUMBER($Q1519),INDEX($D$1:$D$3663,T1519,1),"")</f>
        <v/>
      </c>
      <c r="AC1519" s="169" t="str">
        <f>IF(ISNUMBER($Q1519),INDEX($D$1:$D$3663,U1519,1),"")</f>
        <v/>
      </c>
      <c r="AD1519" s="169" t="str">
        <f>IF(ISNUMBER($Q1519),INDEX($D$1:$D$3663,V1519,1),"")</f>
        <v/>
      </c>
      <c r="AE1519" s="59"/>
      <c r="AF1519" s="177" t="str">
        <f t="shared" si="285"/>
        <v/>
      </c>
      <c r="AG1519" s="178" t="s">
        <v>1403</v>
      </c>
      <c r="AH1519" s="59"/>
      <c r="AI1519" s="163" t="str">
        <f t="shared" si="286"/>
        <v/>
      </c>
      <c r="AJ1519" s="162" t="str">
        <f t="shared" si="289"/>
        <v/>
      </c>
      <c r="AK1519" s="119"/>
      <c r="AL1519" s="59" t="str">
        <f>IF(ISNUMBER($AJ1519),INDEX($Z$4:$AC$3663,$AJ1519,AL$3),"")</f>
        <v/>
      </c>
      <c r="AM1519" s="149" t="str">
        <f>IF(ISNUMBER($AJ1519),INDEX($Z$4:$AC$3663,$AJ1519,AM$3),"")</f>
        <v/>
      </c>
      <c r="AN1519" s="149" t="str">
        <f>IF(ISNUMBER($AJ1519),INDEX($Z$4:$AC$3663,$AJ1519,AN$3),"")</f>
        <v/>
      </c>
      <c r="AO1519" s="59"/>
      <c r="AP1519" s="59"/>
      <c r="AQ1519" s="166"/>
      <c r="AR1519" s="59"/>
      <c r="AS1519" s="59"/>
      <c r="AT1519" s="149"/>
      <c r="AU1519" s="149"/>
      <c r="AV1519" s="149"/>
      <c r="AW1519" s="149"/>
      <c r="AX1519" s="150"/>
      <c r="AY1519" s="151"/>
      <c r="AZ1519" s="59"/>
      <c r="BA1519" s="59"/>
      <c r="BB1519" s="59"/>
      <c r="BC1519" s="59"/>
      <c r="BD1519" s="59"/>
      <c r="BE1519" s="59"/>
      <c r="BF1519" s="43"/>
      <c r="BG1519" s="59"/>
      <c r="BH1519" s="59"/>
      <c r="BI1519" s="59"/>
      <c r="BJ1519" s="59"/>
      <c r="BK1519" s="59"/>
      <c r="BL1519" s="59"/>
      <c r="BM1519" s="59"/>
    </row>
    <row r="1520" spans="1:65" x14ac:dyDescent="0.25">
      <c r="A1520" s="82"/>
      <c r="B1520" s="122" t="s">
        <v>1392</v>
      </c>
      <c r="C1520" s="122">
        <v>3704.5</v>
      </c>
      <c r="D1520" s="122">
        <v>37.036543895939801</v>
      </c>
      <c r="E1520" s="142">
        <f>IF(B1519=B1520,0,MAX(E$4:E1519)+1)</f>
        <v>0</v>
      </c>
      <c r="F1520" s="142">
        <f t="shared" si="287"/>
        <v>3</v>
      </c>
      <c r="G1520" s="142" t="str">
        <f t="shared" si="281"/>
        <v/>
      </c>
      <c r="H1520" s="142" t="str">
        <f t="shared" si="282"/>
        <v/>
      </c>
      <c r="I1520" s="59"/>
      <c r="J1520" s="104"/>
      <c r="K1520" s="59"/>
      <c r="L1520" s="59"/>
      <c r="M1520" s="59"/>
      <c r="N1520" s="44"/>
      <c r="O1520" s="44"/>
      <c r="P1520" s="44"/>
      <c r="Q1520" s="43" t="str">
        <f t="shared" si="279"/>
        <v/>
      </c>
      <c r="R1520" s="60" t="str">
        <f t="shared" si="288"/>
        <v/>
      </c>
      <c r="S1520" s="60" t="str">
        <f t="shared" si="288"/>
        <v/>
      </c>
      <c r="T1520" s="60" t="str">
        <f t="shared" si="288"/>
        <v/>
      </c>
      <c r="U1520" s="60" t="str">
        <f t="shared" si="288"/>
        <v/>
      </c>
      <c r="V1520" s="60" t="str">
        <f t="shared" si="288"/>
        <v/>
      </c>
      <c r="W1520" s="44"/>
      <c r="X1520" s="44" t="str">
        <f t="shared" si="283"/>
        <v/>
      </c>
      <c r="Y1520" s="142" t="str">
        <f t="shared" si="280"/>
        <v/>
      </c>
      <c r="Z1520" s="172" t="str">
        <f t="shared" si="284"/>
        <v/>
      </c>
      <c r="AA1520" s="169" t="str">
        <f>IF(ISNUMBER($Q1520),INDEX($D$1:$D$3663,S1520,1),"")</f>
        <v/>
      </c>
      <c r="AB1520" s="169" t="str">
        <f>IF(ISNUMBER($Q1520),INDEX($D$1:$D$3663,T1520,1),"")</f>
        <v/>
      </c>
      <c r="AC1520" s="169" t="str">
        <f>IF(ISNUMBER($Q1520),INDEX($D$1:$D$3663,U1520,1),"")</f>
        <v/>
      </c>
      <c r="AD1520" s="169" t="str">
        <f>IF(ISNUMBER($Q1520),INDEX($D$1:$D$3663,V1520,1),"")</f>
        <v/>
      </c>
      <c r="AE1520" s="59"/>
      <c r="AF1520" s="177" t="str">
        <f t="shared" si="285"/>
        <v/>
      </c>
      <c r="AG1520" s="178" t="s">
        <v>1403</v>
      </c>
      <c r="AH1520" s="59"/>
      <c r="AI1520" s="163" t="str">
        <f t="shared" si="286"/>
        <v/>
      </c>
      <c r="AJ1520" s="162" t="str">
        <f t="shared" si="289"/>
        <v/>
      </c>
      <c r="AK1520" s="119"/>
      <c r="AL1520" s="59" t="str">
        <f>IF(ISNUMBER($AJ1520),INDEX($Z$4:$AC$3663,$AJ1520,AL$3),"")</f>
        <v/>
      </c>
      <c r="AM1520" s="149" t="str">
        <f>IF(ISNUMBER($AJ1520),INDEX($Z$4:$AC$3663,$AJ1520,AM$3),"")</f>
        <v/>
      </c>
      <c r="AN1520" s="149" t="str">
        <f>IF(ISNUMBER($AJ1520),INDEX($Z$4:$AC$3663,$AJ1520,AN$3),"")</f>
        <v/>
      </c>
      <c r="AO1520" s="59"/>
      <c r="AP1520" s="59"/>
      <c r="AQ1520" s="166"/>
      <c r="AR1520" s="59"/>
      <c r="AS1520" s="59"/>
      <c r="AT1520" s="149"/>
      <c r="AU1520" s="149"/>
      <c r="AV1520" s="149"/>
      <c r="AW1520" s="149"/>
      <c r="AX1520" s="150"/>
      <c r="AY1520" s="151"/>
      <c r="AZ1520" s="59"/>
      <c r="BA1520" s="59"/>
      <c r="BB1520" s="59"/>
      <c r="BC1520" s="59"/>
      <c r="BD1520" s="59"/>
      <c r="BE1520" s="59"/>
      <c r="BF1520" s="43"/>
      <c r="BG1520" s="59"/>
      <c r="BH1520" s="59"/>
      <c r="BI1520" s="59"/>
      <c r="BJ1520" s="59"/>
      <c r="BK1520" s="59"/>
      <c r="BL1520" s="59"/>
      <c r="BM1520" s="59"/>
    </row>
    <row r="1521" spans="1:65" x14ac:dyDescent="0.25">
      <c r="A1521" s="82"/>
      <c r="B1521" s="122" t="s">
        <v>1392</v>
      </c>
      <c r="C1521" s="122">
        <v>3705.5</v>
      </c>
      <c r="D1521" s="122">
        <v>37.190675233615302</v>
      </c>
      <c r="E1521" s="142">
        <f>IF(B1520=B1521,0,MAX(E$4:E1520)+1)</f>
        <v>0</v>
      </c>
      <c r="F1521" s="142">
        <f t="shared" si="287"/>
        <v>3</v>
      </c>
      <c r="G1521" s="142" t="str">
        <f t="shared" si="281"/>
        <v/>
      </c>
      <c r="H1521" s="142" t="str">
        <f t="shared" si="282"/>
        <v/>
      </c>
      <c r="I1521" s="59"/>
      <c r="J1521" s="104"/>
      <c r="K1521" s="59"/>
      <c r="L1521" s="59"/>
      <c r="M1521" s="59"/>
      <c r="N1521" s="44"/>
      <c r="O1521" s="44"/>
      <c r="P1521" s="44"/>
      <c r="Q1521" s="43" t="str">
        <f t="shared" si="279"/>
        <v/>
      </c>
      <c r="R1521" s="60" t="str">
        <f t="shared" si="288"/>
        <v/>
      </c>
      <c r="S1521" s="60" t="str">
        <f t="shared" si="288"/>
        <v/>
      </c>
      <c r="T1521" s="60" t="str">
        <f t="shared" si="288"/>
        <v/>
      </c>
      <c r="U1521" s="60" t="str">
        <f t="shared" si="288"/>
        <v/>
      </c>
      <c r="V1521" s="60" t="str">
        <f t="shared" si="288"/>
        <v/>
      </c>
      <c r="W1521" s="44"/>
      <c r="X1521" s="44" t="str">
        <f t="shared" si="283"/>
        <v/>
      </c>
      <c r="Y1521" s="142" t="str">
        <f t="shared" si="280"/>
        <v/>
      </c>
      <c r="Z1521" s="172" t="str">
        <f t="shared" si="284"/>
        <v/>
      </c>
      <c r="AA1521" s="169" t="str">
        <f>IF(ISNUMBER($Q1521),INDEX($D$1:$D$3663,S1521,1),"")</f>
        <v/>
      </c>
      <c r="AB1521" s="169" t="str">
        <f>IF(ISNUMBER($Q1521),INDEX($D$1:$D$3663,T1521,1),"")</f>
        <v/>
      </c>
      <c r="AC1521" s="169" t="str">
        <f>IF(ISNUMBER($Q1521),INDEX($D$1:$D$3663,U1521,1),"")</f>
        <v/>
      </c>
      <c r="AD1521" s="169" t="str">
        <f>IF(ISNUMBER($Q1521),INDEX($D$1:$D$3663,V1521,1),"")</f>
        <v/>
      </c>
      <c r="AE1521" s="59"/>
      <c r="AF1521" s="177" t="str">
        <f t="shared" si="285"/>
        <v/>
      </c>
      <c r="AG1521" s="178" t="s">
        <v>1403</v>
      </c>
      <c r="AH1521" s="59"/>
      <c r="AI1521" s="163" t="str">
        <f t="shared" si="286"/>
        <v/>
      </c>
      <c r="AJ1521" s="162" t="str">
        <f t="shared" si="289"/>
        <v/>
      </c>
      <c r="AK1521" s="119"/>
      <c r="AL1521" s="59" t="str">
        <f>IF(ISNUMBER($AJ1521),INDEX($Z$4:$AC$3663,$AJ1521,AL$3),"")</f>
        <v/>
      </c>
      <c r="AM1521" s="149" t="str">
        <f>IF(ISNUMBER($AJ1521),INDEX($Z$4:$AC$3663,$AJ1521,AM$3),"")</f>
        <v/>
      </c>
      <c r="AN1521" s="149" t="str">
        <f>IF(ISNUMBER($AJ1521),INDEX($Z$4:$AC$3663,$AJ1521,AN$3),"")</f>
        <v/>
      </c>
      <c r="AO1521" s="59"/>
      <c r="AP1521" s="59"/>
      <c r="AQ1521" s="166"/>
      <c r="AR1521" s="59"/>
      <c r="AS1521" s="59"/>
      <c r="AT1521" s="149"/>
      <c r="AU1521" s="149"/>
      <c r="AV1521" s="149"/>
      <c r="AW1521" s="149"/>
      <c r="AX1521" s="150"/>
      <c r="AY1521" s="151"/>
      <c r="AZ1521" s="59"/>
      <c r="BA1521" s="59"/>
      <c r="BB1521" s="59"/>
      <c r="BC1521" s="59"/>
      <c r="BD1521" s="59"/>
      <c r="BE1521" s="59"/>
      <c r="BF1521" s="43"/>
      <c r="BG1521" s="59"/>
      <c r="BH1521" s="59"/>
      <c r="BI1521" s="59"/>
      <c r="BJ1521" s="59"/>
      <c r="BK1521" s="59"/>
      <c r="BL1521" s="59"/>
      <c r="BM1521" s="59"/>
    </row>
    <row r="1522" spans="1:65" x14ac:dyDescent="0.25">
      <c r="A1522" s="82"/>
      <c r="B1522" s="122" t="s">
        <v>1392</v>
      </c>
      <c r="C1522" s="122">
        <v>3706.5</v>
      </c>
      <c r="D1522" s="122">
        <v>37.252581933416003</v>
      </c>
      <c r="E1522" s="142">
        <f>IF(B1521=B1522,0,MAX(E$4:E1521)+1)</f>
        <v>0</v>
      </c>
      <c r="F1522" s="142">
        <f t="shared" si="287"/>
        <v>3</v>
      </c>
      <c r="G1522" s="142" t="str">
        <f t="shared" si="281"/>
        <v/>
      </c>
      <c r="H1522" s="142" t="str">
        <f t="shared" si="282"/>
        <v/>
      </c>
      <c r="I1522" s="59"/>
      <c r="J1522" s="104"/>
      <c r="K1522" s="59"/>
      <c r="L1522" s="59"/>
      <c r="M1522" s="59"/>
      <c r="N1522" s="44"/>
      <c r="O1522" s="44"/>
      <c r="P1522" s="44"/>
      <c r="Q1522" s="43" t="str">
        <f t="shared" si="279"/>
        <v/>
      </c>
      <c r="R1522" s="60" t="str">
        <f t="shared" si="288"/>
        <v/>
      </c>
      <c r="S1522" s="60" t="str">
        <f t="shared" si="288"/>
        <v/>
      </c>
      <c r="T1522" s="60" t="str">
        <f t="shared" si="288"/>
        <v/>
      </c>
      <c r="U1522" s="60" t="str">
        <f t="shared" si="288"/>
        <v/>
      </c>
      <c r="V1522" s="60" t="str">
        <f t="shared" si="288"/>
        <v/>
      </c>
      <c r="W1522" s="44"/>
      <c r="X1522" s="44" t="str">
        <f t="shared" si="283"/>
        <v/>
      </c>
      <c r="Y1522" s="142" t="str">
        <f t="shared" si="280"/>
        <v/>
      </c>
      <c r="Z1522" s="172" t="str">
        <f t="shared" si="284"/>
        <v/>
      </c>
      <c r="AA1522" s="169" t="str">
        <f>IF(ISNUMBER($Q1522),INDEX($D$1:$D$3663,S1522,1),"")</f>
        <v/>
      </c>
      <c r="AB1522" s="169" t="str">
        <f>IF(ISNUMBER($Q1522),INDEX($D$1:$D$3663,T1522,1),"")</f>
        <v/>
      </c>
      <c r="AC1522" s="169" t="str">
        <f>IF(ISNUMBER($Q1522),INDEX($D$1:$D$3663,U1522,1),"")</f>
        <v/>
      </c>
      <c r="AD1522" s="169" t="str">
        <f>IF(ISNUMBER($Q1522),INDEX($D$1:$D$3663,V1522,1),"")</f>
        <v/>
      </c>
      <c r="AE1522" s="59"/>
      <c r="AF1522" s="177" t="str">
        <f t="shared" si="285"/>
        <v/>
      </c>
      <c r="AG1522" s="178" t="s">
        <v>1403</v>
      </c>
      <c r="AH1522" s="59"/>
      <c r="AI1522" s="163" t="str">
        <f t="shared" si="286"/>
        <v/>
      </c>
      <c r="AJ1522" s="162" t="str">
        <f t="shared" si="289"/>
        <v/>
      </c>
      <c r="AK1522" s="119"/>
      <c r="AL1522" s="59" t="str">
        <f>IF(ISNUMBER($AJ1522),INDEX($Z$4:$AC$3663,$AJ1522,AL$3),"")</f>
        <v/>
      </c>
      <c r="AM1522" s="149" t="str">
        <f>IF(ISNUMBER($AJ1522),INDEX($Z$4:$AC$3663,$AJ1522,AM$3),"")</f>
        <v/>
      </c>
      <c r="AN1522" s="149" t="str">
        <f>IF(ISNUMBER($AJ1522),INDEX($Z$4:$AC$3663,$AJ1522,AN$3),"")</f>
        <v/>
      </c>
      <c r="AO1522" s="59"/>
      <c r="AP1522" s="59"/>
      <c r="AQ1522" s="166"/>
      <c r="AR1522" s="59"/>
      <c r="AS1522" s="59"/>
      <c r="AT1522" s="149"/>
      <c r="AU1522" s="149"/>
      <c r="AV1522" s="149"/>
      <c r="AW1522" s="149"/>
      <c r="AX1522" s="150"/>
      <c r="AY1522" s="151"/>
      <c r="AZ1522" s="59"/>
      <c r="BA1522" s="59"/>
      <c r="BB1522" s="59"/>
      <c r="BC1522" s="59"/>
      <c r="BD1522" s="59"/>
      <c r="BE1522" s="59"/>
      <c r="BF1522" s="43"/>
      <c r="BG1522" s="59"/>
      <c r="BH1522" s="59"/>
      <c r="BI1522" s="59"/>
      <c r="BJ1522" s="59"/>
      <c r="BK1522" s="59"/>
      <c r="BL1522" s="59"/>
      <c r="BM1522" s="59"/>
    </row>
    <row r="1523" spans="1:65" x14ac:dyDescent="0.25">
      <c r="A1523" s="82"/>
      <c r="B1523" s="122" t="s">
        <v>1392</v>
      </c>
      <c r="C1523" s="122">
        <v>3707.5</v>
      </c>
      <c r="D1523" s="122">
        <v>36.979872015863002</v>
      </c>
      <c r="E1523" s="142">
        <f>IF(B1522=B1523,0,MAX(E$4:E1522)+1)</f>
        <v>0</v>
      </c>
      <c r="F1523" s="142">
        <f t="shared" si="287"/>
        <v>3</v>
      </c>
      <c r="G1523" s="142" t="str">
        <f t="shared" si="281"/>
        <v/>
      </c>
      <c r="H1523" s="142" t="str">
        <f t="shared" si="282"/>
        <v/>
      </c>
      <c r="I1523" s="59"/>
      <c r="J1523" s="104"/>
      <c r="K1523" s="59"/>
      <c r="L1523" s="59"/>
      <c r="M1523" s="59"/>
      <c r="N1523" s="44"/>
      <c r="O1523" s="44"/>
      <c r="P1523" s="44"/>
      <c r="Q1523" s="43" t="str">
        <f t="shared" si="279"/>
        <v/>
      </c>
      <c r="R1523" s="60" t="str">
        <f t="shared" si="288"/>
        <v/>
      </c>
      <c r="S1523" s="60" t="str">
        <f t="shared" si="288"/>
        <v/>
      </c>
      <c r="T1523" s="60" t="str">
        <f t="shared" si="288"/>
        <v/>
      </c>
      <c r="U1523" s="60" t="str">
        <f t="shared" si="288"/>
        <v/>
      </c>
      <c r="V1523" s="60" t="str">
        <f t="shared" si="288"/>
        <v/>
      </c>
      <c r="W1523" s="44"/>
      <c r="X1523" s="44" t="str">
        <f t="shared" si="283"/>
        <v/>
      </c>
      <c r="Y1523" s="142" t="str">
        <f t="shared" si="280"/>
        <v/>
      </c>
      <c r="Z1523" s="172" t="str">
        <f t="shared" si="284"/>
        <v/>
      </c>
      <c r="AA1523" s="169" t="str">
        <f>IF(ISNUMBER($Q1523),INDEX($D$1:$D$3663,S1523,1),"")</f>
        <v/>
      </c>
      <c r="AB1523" s="169" t="str">
        <f>IF(ISNUMBER($Q1523),INDEX($D$1:$D$3663,T1523,1),"")</f>
        <v/>
      </c>
      <c r="AC1523" s="169" t="str">
        <f>IF(ISNUMBER($Q1523),INDEX($D$1:$D$3663,U1523,1),"")</f>
        <v/>
      </c>
      <c r="AD1523" s="169" t="str">
        <f>IF(ISNUMBER($Q1523),INDEX($D$1:$D$3663,V1523,1),"")</f>
        <v/>
      </c>
      <c r="AE1523" s="59"/>
      <c r="AF1523" s="177" t="str">
        <f t="shared" si="285"/>
        <v/>
      </c>
      <c r="AG1523" s="178" t="s">
        <v>1403</v>
      </c>
      <c r="AH1523" s="59"/>
      <c r="AI1523" s="163" t="str">
        <f t="shared" si="286"/>
        <v/>
      </c>
      <c r="AJ1523" s="162" t="str">
        <f t="shared" si="289"/>
        <v/>
      </c>
      <c r="AK1523" s="119"/>
      <c r="AL1523" s="59" t="str">
        <f>IF(ISNUMBER($AJ1523),INDEX($Z$4:$AC$3663,$AJ1523,AL$3),"")</f>
        <v/>
      </c>
      <c r="AM1523" s="149" t="str">
        <f>IF(ISNUMBER($AJ1523),INDEX($Z$4:$AC$3663,$AJ1523,AM$3),"")</f>
        <v/>
      </c>
      <c r="AN1523" s="149" t="str">
        <f>IF(ISNUMBER($AJ1523),INDEX($Z$4:$AC$3663,$AJ1523,AN$3),"")</f>
        <v/>
      </c>
      <c r="AO1523" s="59"/>
      <c r="AP1523" s="59"/>
      <c r="AQ1523" s="166"/>
      <c r="AR1523" s="59"/>
      <c r="AS1523" s="59"/>
      <c r="AT1523" s="149"/>
      <c r="AU1523" s="149"/>
      <c r="AV1523" s="149"/>
      <c r="AW1523" s="149"/>
      <c r="AX1523" s="150"/>
      <c r="AY1523" s="151"/>
      <c r="AZ1523" s="59"/>
      <c r="BA1523" s="59"/>
      <c r="BB1523" s="59"/>
      <c r="BC1523" s="59"/>
      <c r="BD1523" s="59"/>
      <c r="BE1523" s="59"/>
      <c r="BF1523" s="43"/>
      <c r="BG1523" s="59"/>
      <c r="BH1523" s="59"/>
      <c r="BI1523" s="59"/>
      <c r="BJ1523" s="59"/>
      <c r="BK1523" s="59"/>
      <c r="BL1523" s="59"/>
      <c r="BM1523" s="59"/>
    </row>
    <row r="1524" spans="1:65" x14ac:dyDescent="0.25">
      <c r="A1524" s="82"/>
      <c r="B1524" s="122" t="s">
        <v>1392</v>
      </c>
      <c r="C1524" s="122">
        <v>3708.5</v>
      </c>
      <c r="D1524" s="122">
        <v>37.175761951170202</v>
      </c>
      <c r="E1524" s="142">
        <f>IF(B1523=B1524,0,MAX(E$4:E1523)+1)</f>
        <v>0</v>
      </c>
      <c r="F1524" s="142">
        <f t="shared" si="287"/>
        <v>3</v>
      </c>
      <c r="G1524" s="142" t="str">
        <f t="shared" si="281"/>
        <v/>
      </c>
      <c r="H1524" s="142" t="str">
        <f t="shared" si="282"/>
        <v/>
      </c>
      <c r="I1524" s="59"/>
      <c r="J1524" s="104"/>
      <c r="K1524" s="59"/>
      <c r="L1524" s="59"/>
      <c r="M1524" s="59"/>
      <c r="N1524" s="44"/>
      <c r="O1524" s="44"/>
      <c r="P1524" s="44"/>
      <c r="Q1524" s="43" t="str">
        <f t="shared" si="279"/>
        <v/>
      </c>
      <c r="R1524" s="60" t="str">
        <f t="shared" si="288"/>
        <v/>
      </c>
      <c r="S1524" s="60" t="str">
        <f t="shared" si="288"/>
        <v/>
      </c>
      <c r="T1524" s="60" t="str">
        <f t="shared" si="288"/>
        <v/>
      </c>
      <c r="U1524" s="60" t="str">
        <f t="shared" si="288"/>
        <v/>
      </c>
      <c r="V1524" s="60" t="str">
        <f t="shared" si="288"/>
        <v/>
      </c>
      <c r="W1524" s="44"/>
      <c r="X1524" s="44" t="str">
        <f t="shared" si="283"/>
        <v/>
      </c>
      <c r="Y1524" s="142" t="str">
        <f t="shared" si="280"/>
        <v/>
      </c>
      <c r="Z1524" s="172" t="str">
        <f t="shared" si="284"/>
        <v/>
      </c>
      <c r="AA1524" s="169" t="str">
        <f>IF(ISNUMBER($Q1524),INDEX($D$1:$D$3663,S1524,1),"")</f>
        <v/>
      </c>
      <c r="AB1524" s="169" t="str">
        <f>IF(ISNUMBER($Q1524),INDEX($D$1:$D$3663,T1524,1),"")</f>
        <v/>
      </c>
      <c r="AC1524" s="169" t="str">
        <f>IF(ISNUMBER($Q1524),INDEX($D$1:$D$3663,U1524,1),"")</f>
        <v/>
      </c>
      <c r="AD1524" s="169" t="str">
        <f>IF(ISNUMBER($Q1524),INDEX($D$1:$D$3663,V1524,1),"")</f>
        <v/>
      </c>
      <c r="AE1524" s="59"/>
      <c r="AF1524" s="177" t="str">
        <f t="shared" si="285"/>
        <v/>
      </c>
      <c r="AG1524" s="178" t="s">
        <v>1403</v>
      </c>
      <c r="AH1524" s="59"/>
      <c r="AI1524" s="163" t="str">
        <f t="shared" si="286"/>
        <v/>
      </c>
      <c r="AJ1524" s="162" t="str">
        <f t="shared" si="289"/>
        <v/>
      </c>
      <c r="AK1524" s="119"/>
      <c r="AL1524" s="59" t="str">
        <f>IF(ISNUMBER($AJ1524),INDEX($Z$4:$AC$3663,$AJ1524,AL$3),"")</f>
        <v/>
      </c>
      <c r="AM1524" s="149" t="str">
        <f>IF(ISNUMBER($AJ1524),INDEX($Z$4:$AC$3663,$AJ1524,AM$3),"")</f>
        <v/>
      </c>
      <c r="AN1524" s="149" t="str">
        <f>IF(ISNUMBER($AJ1524),INDEX($Z$4:$AC$3663,$AJ1524,AN$3),"")</f>
        <v/>
      </c>
      <c r="AO1524" s="59"/>
      <c r="AP1524" s="59"/>
      <c r="AQ1524" s="166"/>
      <c r="AR1524" s="59"/>
      <c r="AS1524" s="59"/>
      <c r="AT1524" s="149"/>
      <c r="AU1524" s="149"/>
      <c r="AV1524" s="149"/>
      <c r="AW1524" s="149"/>
      <c r="AX1524" s="150"/>
      <c r="AY1524" s="151"/>
      <c r="AZ1524" s="59"/>
      <c r="BA1524" s="59"/>
      <c r="BB1524" s="59"/>
      <c r="BC1524" s="59"/>
      <c r="BD1524" s="59"/>
      <c r="BE1524" s="59"/>
      <c r="BF1524" s="43"/>
      <c r="BG1524" s="59"/>
      <c r="BH1524" s="59"/>
      <c r="BI1524" s="59"/>
      <c r="BJ1524" s="59"/>
      <c r="BK1524" s="59"/>
      <c r="BL1524" s="59"/>
      <c r="BM1524" s="59"/>
    </row>
    <row r="1525" spans="1:65" x14ac:dyDescent="0.25">
      <c r="A1525" s="82"/>
      <c r="B1525" s="122" t="s">
        <v>1392</v>
      </c>
      <c r="C1525" s="122">
        <v>3709.5</v>
      </c>
      <c r="D1525" s="122">
        <v>37.209839996023199</v>
      </c>
      <c r="E1525" s="142">
        <f>IF(B1524=B1525,0,MAX(E$4:E1524)+1)</f>
        <v>0</v>
      </c>
      <c r="F1525" s="142">
        <f t="shared" si="287"/>
        <v>3</v>
      </c>
      <c r="G1525" s="142" t="str">
        <f t="shared" si="281"/>
        <v/>
      </c>
      <c r="H1525" s="142" t="str">
        <f t="shared" si="282"/>
        <v/>
      </c>
      <c r="I1525" s="59"/>
      <c r="J1525" s="104"/>
      <c r="K1525" s="59"/>
      <c r="L1525" s="59"/>
      <c r="M1525" s="59"/>
      <c r="N1525" s="44"/>
      <c r="O1525" s="44"/>
      <c r="P1525" s="44"/>
      <c r="Q1525" s="43" t="str">
        <f t="shared" si="279"/>
        <v/>
      </c>
      <c r="R1525" s="60" t="str">
        <f t="shared" si="288"/>
        <v/>
      </c>
      <c r="S1525" s="60" t="str">
        <f t="shared" si="288"/>
        <v/>
      </c>
      <c r="T1525" s="60" t="str">
        <f t="shared" si="288"/>
        <v/>
      </c>
      <c r="U1525" s="60" t="str">
        <f t="shared" si="288"/>
        <v/>
      </c>
      <c r="V1525" s="60" t="str">
        <f t="shared" si="288"/>
        <v/>
      </c>
      <c r="W1525" s="44"/>
      <c r="X1525" s="44" t="str">
        <f t="shared" si="283"/>
        <v/>
      </c>
      <c r="Y1525" s="142" t="str">
        <f t="shared" si="280"/>
        <v/>
      </c>
      <c r="Z1525" s="172" t="str">
        <f t="shared" si="284"/>
        <v/>
      </c>
      <c r="AA1525" s="169" t="str">
        <f>IF(ISNUMBER($Q1525),INDEX($D$1:$D$3663,S1525,1),"")</f>
        <v/>
      </c>
      <c r="AB1525" s="169" t="str">
        <f>IF(ISNUMBER($Q1525),INDEX($D$1:$D$3663,T1525,1),"")</f>
        <v/>
      </c>
      <c r="AC1525" s="169" t="str">
        <f>IF(ISNUMBER($Q1525),INDEX($D$1:$D$3663,U1525,1),"")</f>
        <v/>
      </c>
      <c r="AD1525" s="169" t="str">
        <f>IF(ISNUMBER($Q1525),INDEX($D$1:$D$3663,V1525,1),"")</f>
        <v/>
      </c>
      <c r="AE1525" s="59"/>
      <c r="AF1525" s="177" t="str">
        <f t="shared" si="285"/>
        <v/>
      </c>
      <c r="AG1525" s="178" t="s">
        <v>1403</v>
      </c>
      <c r="AH1525" s="59"/>
      <c r="AI1525" s="163" t="str">
        <f t="shared" si="286"/>
        <v/>
      </c>
      <c r="AJ1525" s="162" t="str">
        <f t="shared" si="289"/>
        <v/>
      </c>
      <c r="AK1525" s="119"/>
      <c r="AL1525" s="59" t="str">
        <f>IF(ISNUMBER($AJ1525),INDEX($Z$4:$AC$3663,$AJ1525,AL$3),"")</f>
        <v/>
      </c>
      <c r="AM1525" s="149" t="str">
        <f>IF(ISNUMBER($AJ1525),INDEX($Z$4:$AC$3663,$AJ1525,AM$3),"")</f>
        <v/>
      </c>
      <c r="AN1525" s="149" t="str">
        <f>IF(ISNUMBER($AJ1525),INDEX($Z$4:$AC$3663,$AJ1525,AN$3),"")</f>
        <v/>
      </c>
      <c r="AO1525" s="59"/>
      <c r="AP1525" s="59"/>
      <c r="AQ1525" s="166"/>
      <c r="AR1525" s="59"/>
      <c r="AS1525" s="59"/>
      <c r="AT1525" s="149"/>
      <c r="AU1525" s="149"/>
      <c r="AV1525" s="149"/>
      <c r="AW1525" s="149"/>
      <c r="AX1525" s="150"/>
      <c r="AY1525" s="151"/>
      <c r="AZ1525" s="59"/>
      <c r="BA1525" s="59"/>
      <c r="BB1525" s="59"/>
      <c r="BC1525" s="59"/>
      <c r="BD1525" s="59"/>
      <c r="BE1525" s="59"/>
      <c r="BF1525" s="43"/>
      <c r="BG1525" s="59"/>
      <c r="BH1525" s="59"/>
      <c r="BI1525" s="59"/>
      <c r="BJ1525" s="59"/>
      <c r="BK1525" s="59"/>
      <c r="BL1525" s="59"/>
      <c r="BM1525" s="59"/>
    </row>
    <row r="1526" spans="1:65" x14ac:dyDescent="0.25">
      <c r="A1526" s="82"/>
      <c r="B1526" s="122" t="s">
        <v>1392</v>
      </c>
      <c r="C1526" s="122">
        <v>3710.5</v>
      </c>
      <c r="D1526" s="122">
        <v>37.230206227292598</v>
      </c>
      <c r="E1526" s="142">
        <f>IF(B1525=B1526,0,MAX(E$4:E1525)+1)</f>
        <v>0</v>
      </c>
      <c r="F1526" s="142">
        <f t="shared" si="287"/>
        <v>3</v>
      </c>
      <c r="G1526" s="142" t="str">
        <f t="shared" si="281"/>
        <v/>
      </c>
      <c r="H1526" s="142" t="str">
        <f t="shared" si="282"/>
        <v/>
      </c>
      <c r="I1526" s="59"/>
      <c r="J1526" s="104"/>
      <c r="K1526" s="59"/>
      <c r="L1526" s="59"/>
      <c r="M1526" s="59"/>
      <c r="N1526" s="44"/>
      <c r="O1526" s="44"/>
      <c r="P1526" s="44"/>
      <c r="Q1526" s="43" t="str">
        <f t="shared" si="279"/>
        <v/>
      </c>
      <c r="R1526" s="60" t="str">
        <f t="shared" si="288"/>
        <v/>
      </c>
      <c r="S1526" s="60" t="str">
        <f t="shared" si="288"/>
        <v/>
      </c>
      <c r="T1526" s="60" t="str">
        <f t="shared" si="288"/>
        <v/>
      </c>
      <c r="U1526" s="60" t="str">
        <f t="shared" si="288"/>
        <v/>
      </c>
      <c r="V1526" s="60" t="str">
        <f t="shared" si="288"/>
        <v/>
      </c>
      <c r="W1526" s="44"/>
      <c r="X1526" s="44" t="str">
        <f t="shared" si="283"/>
        <v/>
      </c>
      <c r="Y1526" s="142" t="str">
        <f t="shared" si="280"/>
        <v/>
      </c>
      <c r="Z1526" s="172" t="str">
        <f t="shared" si="284"/>
        <v/>
      </c>
      <c r="AA1526" s="169" t="str">
        <f>IF(ISNUMBER($Q1526),INDEX($D$1:$D$3663,S1526,1),"")</f>
        <v/>
      </c>
      <c r="AB1526" s="169" t="str">
        <f>IF(ISNUMBER($Q1526),INDEX($D$1:$D$3663,T1526,1),"")</f>
        <v/>
      </c>
      <c r="AC1526" s="169" t="str">
        <f>IF(ISNUMBER($Q1526),INDEX($D$1:$D$3663,U1526,1),"")</f>
        <v/>
      </c>
      <c r="AD1526" s="169" t="str">
        <f>IF(ISNUMBER($Q1526),INDEX($D$1:$D$3663,V1526,1),"")</f>
        <v/>
      </c>
      <c r="AE1526" s="59"/>
      <c r="AF1526" s="177" t="str">
        <f t="shared" si="285"/>
        <v/>
      </c>
      <c r="AG1526" s="178" t="s">
        <v>1403</v>
      </c>
      <c r="AH1526" s="59"/>
      <c r="AI1526" s="163" t="str">
        <f t="shared" si="286"/>
        <v/>
      </c>
      <c r="AJ1526" s="162" t="str">
        <f t="shared" si="289"/>
        <v/>
      </c>
      <c r="AK1526" s="119"/>
      <c r="AL1526" s="59" t="str">
        <f>IF(ISNUMBER($AJ1526),INDEX($Z$4:$AC$3663,$AJ1526,AL$3),"")</f>
        <v/>
      </c>
      <c r="AM1526" s="149" t="str">
        <f>IF(ISNUMBER($AJ1526),INDEX($Z$4:$AC$3663,$AJ1526,AM$3),"")</f>
        <v/>
      </c>
      <c r="AN1526" s="149" t="str">
        <f>IF(ISNUMBER($AJ1526),INDEX($Z$4:$AC$3663,$AJ1526,AN$3),"")</f>
        <v/>
      </c>
      <c r="AO1526" s="59"/>
      <c r="AP1526" s="59"/>
      <c r="AQ1526" s="166"/>
      <c r="AR1526" s="59"/>
      <c r="AS1526" s="59"/>
      <c r="AT1526" s="149"/>
      <c r="AU1526" s="149"/>
      <c r="AV1526" s="149"/>
      <c r="AW1526" s="149"/>
      <c r="AX1526" s="150"/>
      <c r="AY1526" s="151"/>
      <c r="AZ1526" s="59"/>
      <c r="BA1526" s="59"/>
      <c r="BB1526" s="59"/>
      <c r="BC1526" s="59"/>
      <c r="BD1526" s="59"/>
      <c r="BE1526" s="59"/>
      <c r="BF1526" s="43"/>
      <c r="BG1526" s="59"/>
      <c r="BH1526" s="59"/>
      <c r="BI1526" s="59"/>
      <c r="BJ1526" s="59"/>
      <c r="BK1526" s="59"/>
      <c r="BL1526" s="59"/>
      <c r="BM1526" s="59"/>
    </row>
    <row r="1527" spans="1:65" x14ac:dyDescent="0.25">
      <c r="A1527" s="82"/>
      <c r="B1527" s="122" t="s">
        <v>1392</v>
      </c>
      <c r="C1527" s="122">
        <v>3711.5</v>
      </c>
      <c r="D1527" s="122">
        <v>37.0963317408021</v>
      </c>
      <c r="E1527" s="142">
        <f>IF(B1526=B1527,0,MAX(E$4:E1526)+1)</f>
        <v>0</v>
      </c>
      <c r="F1527" s="142">
        <f t="shared" si="287"/>
        <v>3</v>
      </c>
      <c r="G1527" s="142" t="str">
        <f t="shared" si="281"/>
        <v/>
      </c>
      <c r="H1527" s="142" t="str">
        <f t="shared" si="282"/>
        <v/>
      </c>
      <c r="I1527" s="59"/>
      <c r="J1527" s="104"/>
      <c r="K1527" s="59"/>
      <c r="L1527" s="59"/>
      <c r="M1527" s="59"/>
      <c r="N1527" s="44"/>
      <c r="O1527" s="44"/>
      <c r="P1527" s="44"/>
      <c r="Q1527" s="43" t="str">
        <f t="shared" si="279"/>
        <v/>
      </c>
      <c r="R1527" s="60" t="str">
        <f t="shared" si="288"/>
        <v/>
      </c>
      <c r="S1527" s="60" t="str">
        <f t="shared" si="288"/>
        <v/>
      </c>
      <c r="T1527" s="60" t="str">
        <f t="shared" si="288"/>
        <v/>
      </c>
      <c r="U1527" s="60" t="str">
        <f t="shared" si="288"/>
        <v/>
      </c>
      <c r="V1527" s="60" t="str">
        <f t="shared" si="288"/>
        <v/>
      </c>
      <c r="W1527" s="44"/>
      <c r="X1527" s="44" t="str">
        <f t="shared" si="283"/>
        <v/>
      </c>
      <c r="Y1527" s="142" t="str">
        <f t="shared" si="280"/>
        <v/>
      </c>
      <c r="Z1527" s="172" t="str">
        <f t="shared" si="284"/>
        <v/>
      </c>
      <c r="AA1527" s="169" t="str">
        <f>IF(ISNUMBER($Q1527),INDEX($D$1:$D$3663,S1527,1),"")</f>
        <v/>
      </c>
      <c r="AB1527" s="169" t="str">
        <f>IF(ISNUMBER($Q1527),INDEX($D$1:$D$3663,T1527,1),"")</f>
        <v/>
      </c>
      <c r="AC1527" s="169" t="str">
        <f>IF(ISNUMBER($Q1527),INDEX($D$1:$D$3663,U1527,1),"")</f>
        <v/>
      </c>
      <c r="AD1527" s="169" t="str">
        <f>IF(ISNUMBER($Q1527),INDEX($D$1:$D$3663,V1527,1),"")</f>
        <v/>
      </c>
      <c r="AE1527" s="59"/>
      <c r="AF1527" s="177" t="str">
        <f t="shared" si="285"/>
        <v/>
      </c>
      <c r="AG1527" s="178" t="s">
        <v>1403</v>
      </c>
      <c r="AH1527" s="59"/>
      <c r="AI1527" s="163" t="str">
        <f t="shared" si="286"/>
        <v/>
      </c>
      <c r="AJ1527" s="162" t="str">
        <f t="shared" si="289"/>
        <v/>
      </c>
      <c r="AK1527" s="119"/>
      <c r="AL1527" s="59" t="str">
        <f>IF(ISNUMBER($AJ1527),INDEX($Z$4:$AC$3663,$AJ1527,AL$3),"")</f>
        <v/>
      </c>
      <c r="AM1527" s="149" t="str">
        <f>IF(ISNUMBER($AJ1527),INDEX($Z$4:$AC$3663,$AJ1527,AM$3),"")</f>
        <v/>
      </c>
      <c r="AN1527" s="149" t="str">
        <f>IF(ISNUMBER($AJ1527),INDEX($Z$4:$AC$3663,$AJ1527,AN$3),"")</f>
        <v/>
      </c>
      <c r="AO1527" s="59"/>
      <c r="AP1527" s="59"/>
      <c r="AQ1527" s="166"/>
      <c r="AR1527" s="59"/>
      <c r="AS1527" s="59"/>
      <c r="AT1527" s="149"/>
      <c r="AU1527" s="149"/>
      <c r="AV1527" s="149"/>
      <c r="AW1527" s="149"/>
      <c r="AX1527" s="150"/>
      <c r="AY1527" s="151"/>
      <c r="AZ1527" s="59"/>
      <c r="BA1527" s="59"/>
      <c r="BB1527" s="59"/>
      <c r="BC1527" s="59"/>
      <c r="BD1527" s="59"/>
      <c r="BE1527" s="59"/>
      <c r="BF1527" s="43"/>
      <c r="BG1527" s="59"/>
      <c r="BH1527" s="59"/>
      <c r="BI1527" s="59"/>
      <c r="BJ1527" s="59"/>
      <c r="BK1527" s="59"/>
      <c r="BL1527" s="59"/>
      <c r="BM1527" s="59"/>
    </row>
    <row r="1528" spans="1:65" x14ac:dyDescent="0.25">
      <c r="A1528" s="82"/>
      <c r="B1528" s="122" t="s">
        <v>1392</v>
      </c>
      <c r="C1528" s="122">
        <v>3712.5</v>
      </c>
      <c r="D1528" s="122">
        <v>36.906976444340003</v>
      </c>
      <c r="E1528" s="142">
        <f>IF(B1527=B1528,0,MAX(E$4:E1527)+1)</f>
        <v>0</v>
      </c>
      <c r="F1528" s="142">
        <f t="shared" si="287"/>
        <v>3</v>
      </c>
      <c r="G1528" s="142" t="str">
        <f t="shared" si="281"/>
        <v/>
      </c>
      <c r="H1528" s="142" t="str">
        <f t="shared" si="282"/>
        <v/>
      </c>
      <c r="I1528" s="59"/>
      <c r="J1528" s="104"/>
      <c r="K1528" s="59"/>
      <c r="L1528" s="59"/>
      <c r="M1528" s="59"/>
      <c r="N1528" s="44"/>
      <c r="O1528" s="44"/>
      <c r="P1528" s="44"/>
      <c r="Q1528" s="43" t="str">
        <f t="shared" si="279"/>
        <v/>
      </c>
      <c r="R1528" s="60" t="str">
        <f t="shared" si="288"/>
        <v/>
      </c>
      <c r="S1528" s="60" t="str">
        <f t="shared" si="288"/>
        <v/>
      </c>
      <c r="T1528" s="60" t="str">
        <f t="shared" si="288"/>
        <v/>
      </c>
      <c r="U1528" s="60" t="str">
        <f t="shared" si="288"/>
        <v/>
      </c>
      <c r="V1528" s="60" t="str">
        <f t="shared" si="288"/>
        <v/>
      </c>
      <c r="W1528" s="44"/>
      <c r="X1528" s="44" t="str">
        <f t="shared" si="283"/>
        <v/>
      </c>
      <c r="Y1528" s="142" t="str">
        <f t="shared" si="280"/>
        <v/>
      </c>
      <c r="Z1528" s="172" t="str">
        <f t="shared" si="284"/>
        <v/>
      </c>
      <c r="AA1528" s="169" t="str">
        <f>IF(ISNUMBER($Q1528),INDEX($D$1:$D$3663,S1528,1),"")</f>
        <v/>
      </c>
      <c r="AB1528" s="169" t="str">
        <f>IF(ISNUMBER($Q1528),INDEX($D$1:$D$3663,T1528,1),"")</f>
        <v/>
      </c>
      <c r="AC1528" s="169" t="str">
        <f>IF(ISNUMBER($Q1528),INDEX($D$1:$D$3663,U1528,1),"")</f>
        <v/>
      </c>
      <c r="AD1528" s="169" t="str">
        <f>IF(ISNUMBER($Q1528),INDEX($D$1:$D$3663,V1528,1),"")</f>
        <v/>
      </c>
      <c r="AE1528" s="59"/>
      <c r="AF1528" s="177" t="str">
        <f t="shared" si="285"/>
        <v/>
      </c>
      <c r="AG1528" s="178" t="s">
        <v>1403</v>
      </c>
      <c r="AH1528" s="59"/>
      <c r="AI1528" s="163" t="str">
        <f t="shared" si="286"/>
        <v/>
      </c>
      <c r="AJ1528" s="162" t="str">
        <f t="shared" si="289"/>
        <v/>
      </c>
      <c r="AK1528" s="119"/>
      <c r="AL1528" s="59" t="str">
        <f>IF(ISNUMBER($AJ1528),INDEX($Z$4:$AC$3663,$AJ1528,AL$3),"")</f>
        <v/>
      </c>
      <c r="AM1528" s="149" t="str">
        <f>IF(ISNUMBER($AJ1528),INDEX($Z$4:$AC$3663,$AJ1528,AM$3),"")</f>
        <v/>
      </c>
      <c r="AN1528" s="149" t="str">
        <f>IF(ISNUMBER($AJ1528),INDEX($Z$4:$AC$3663,$AJ1528,AN$3),"")</f>
        <v/>
      </c>
      <c r="AO1528" s="59"/>
      <c r="AP1528" s="59"/>
      <c r="AQ1528" s="166"/>
      <c r="AR1528" s="59"/>
      <c r="AS1528" s="59"/>
      <c r="AT1528" s="149"/>
      <c r="AU1528" s="149"/>
      <c r="AV1528" s="149"/>
      <c r="AW1528" s="149"/>
      <c r="AX1528" s="150"/>
      <c r="AY1528" s="151"/>
      <c r="AZ1528" s="59"/>
      <c r="BA1528" s="59"/>
      <c r="BB1528" s="59"/>
      <c r="BC1528" s="59"/>
      <c r="BD1528" s="59"/>
      <c r="BE1528" s="59"/>
      <c r="BF1528" s="43"/>
      <c r="BG1528" s="59"/>
      <c r="BH1528" s="59"/>
      <c r="BI1528" s="59"/>
      <c r="BJ1528" s="59"/>
      <c r="BK1528" s="59"/>
      <c r="BL1528" s="59"/>
      <c r="BM1528" s="59"/>
    </row>
    <row r="1529" spans="1:65" x14ac:dyDescent="0.25">
      <c r="A1529" s="82"/>
      <c r="B1529" s="122" t="s">
        <v>1392</v>
      </c>
      <c r="C1529" s="122">
        <v>3713.5</v>
      </c>
      <c r="D1529" s="122">
        <v>37.202636153162302</v>
      </c>
      <c r="E1529" s="142">
        <f>IF(B1528=B1529,0,MAX(E$4:E1528)+1)</f>
        <v>0</v>
      </c>
      <c r="F1529" s="142">
        <f t="shared" si="287"/>
        <v>3</v>
      </c>
      <c r="G1529" s="142" t="str">
        <f t="shared" si="281"/>
        <v/>
      </c>
      <c r="H1529" s="142" t="str">
        <f t="shared" si="282"/>
        <v/>
      </c>
      <c r="I1529" s="59"/>
      <c r="J1529" s="104"/>
      <c r="K1529" s="59"/>
      <c r="L1529" s="59"/>
      <c r="M1529" s="59"/>
      <c r="N1529" s="44"/>
      <c r="O1529" s="44"/>
      <c r="P1529" s="44"/>
      <c r="Q1529" s="43" t="str">
        <f t="shared" si="279"/>
        <v/>
      </c>
      <c r="R1529" s="60" t="str">
        <f t="shared" si="288"/>
        <v/>
      </c>
      <c r="S1529" s="60" t="str">
        <f t="shared" si="288"/>
        <v/>
      </c>
      <c r="T1529" s="60" t="str">
        <f t="shared" si="288"/>
        <v/>
      </c>
      <c r="U1529" s="60" t="str">
        <f t="shared" si="288"/>
        <v/>
      </c>
      <c r="V1529" s="60" t="str">
        <f t="shared" si="288"/>
        <v/>
      </c>
      <c r="W1529" s="44"/>
      <c r="X1529" s="44" t="str">
        <f t="shared" si="283"/>
        <v/>
      </c>
      <c r="Y1529" s="142" t="str">
        <f t="shared" si="280"/>
        <v/>
      </c>
      <c r="Z1529" s="172" t="str">
        <f t="shared" si="284"/>
        <v/>
      </c>
      <c r="AA1529" s="169" t="str">
        <f>IF(ISNUMBER($Q1529),INDEX($D$1:$D$3663,S1529,1),"")</f>
        <v/>
      </c>
      <c r="AB1529" s="169" t="str">
        <f>IF(ISNUMBER($Q1529),INDEX($D$1:$D$3663,T1529,1),"")</f>
        <v/>
      </c>
      <c r="AC1529" s="169" t="str">
        <f>IF(ISNUMBER($Q1529),INDEX($D$1:$D$3663,U1529,1),"")</f>
        <v/>
      </c>
      <c r="AD1529" s="169" t="str">
        <f>IF(ISNUMBER($Q1529),INDEX($D$1:$D$3663,V1529,1),"")</f>
        <v/>
      </c>
      <c r="AE1529" s="59"/>
      <c r="AF1529" s="177" t="str">
        <f t="shared" si="285"/>
        <v/>
      </c>
      <c r="AG1529" s="178" t="s">
        <v>1403</v>
      </c>
      <c r="AH1529" s="59"/>
      <c r="AI1529" s="163" t="str">
        <f t="shared" si="286"/>
        <v/>
      </c>
      <c r="AJ1529" s="162" t="str">
        <f t="shared" si="289"/>
        <v/>
      </c>
      <c r="AK1529" s="119"/>
      <c r="AL1529" s="59" t="str">
        <f>IF(ISNUMBER($AJ1529),INDEX($Z$4:$AC$3663,$AJ1529,AL$3),"")</f>
        <v/>
      </c>
      <c r="AM1529" s="149" t="str">
        <f>IF(ISNUMBER($AJ1529),INDEX($Z$4:$AC$3663,$AJ1529,AM$3),"")</f>
        <v/>
      </c>
      <c r="AN1529" s="149" t="str">
        <f>IF(ISNUMBER($AJ1529),INDEX($Z$4:$AC$3663,$AJ1529,AN$3),"")</f>
        <v/>
      </c>
      <c r="AO1529" s="59"/>
      <c r="AP1529" s="59"/>
      <c r="AQ1529" s="166"/>
      <c r="AR1529" s="59"/>
      <c r="AS1529" s="59"/>
      <c r="AT1529" s="149"/>
      <c r="AU1529" s="149"/>
      <c r="AV1529" s="149"/>
      <c r="AW1529" s="149"/>
      <c r="AX1529" s="150"/>
      <c r="AY1529" s="151"/>
      <c r="AZ1529" s="59"/>
      <c r="BA1529" s="59"/>
      <c r="BB1529" s="59"/>
      <c r="BC1529" s="59"/>
      <c r="BD1529" s="59"/>
      <c r="BE1529" s="59"/>
      <c r="BF1529" s="43"/>
      <c r="BG1529" s="59"/>
      <c r="BH1529" s="59"/>
      <c r="BI1529" s="59"/>
      <c r="BJ1529" s="59"/>
      <c r="BK1529" s="59"/>
      <c r="BL1529" s="59"/>
      <c r="BM1529" s="59"/>
    </row>
    <row r="1530" spans="1:65" x14ac:dyDescent="0.25">
      <c r="A1530" s="82"/>
      <c r="B1530" s="122" t="s">
        <v>1392</v>
      </c>
      <c r="C1530" s="122">
        <v>3714.5</v>
      </c>
      <c r="D1530" s="122">
        <v>36.984285657828998</v>
      </c>
      <c r="E1530" s="142">
        <f>IF(B1529=B1530,0,MAX(E$4:E1529)+1)</f>
        <v>0</v>
      </c>
      <c r="F1530" s="142">
        <f t="shared" si="287"/>
        <v>3</v>
      </c>
      <c r="G1530" s="142" t="str">
        <f t="shared" si="281"/>
        <v/>
      </c>
      <c r="H1530" s="142" t="str">
        <f t="shared" si="282"/>
        <v/>
      </c>
      <c r="I1530" s="59"/>
      <c r="J1530" s="104"/>
      <c r="K1530" s="59"/>
      <c r="L1530" s="59"/>
      <c r="M1530" s="59"/>
      <c r="N1530" s="44"/>
      <c r="O1530" s="44"/>
      <c r="P1530" s="44"/>
      <c r="Q1530" s="43" t="str">
        <f t="shared" si="279"/>
        <v/>
      </c>
      <c r="R1530" s="60" t="str">
        <f t="shared" si="288"/>
        <v/>
      </c>
      <c r="S1530" s="60" t="str">
        <f t="shared" si="288"/>
        <v/>
      </c>
      <c r="T1530" s="60" t="str">
        <f t="shared" si="288"/>
        <v/>
      </c>
      <c r="U1530" s="60" t="str">
        <f t="shared" si="288"/>
        <v/>
      </c>
      <c r="V1530" s="60" t="str">
        <f t="shared" si="288"/>
        <v/>
      </c>
      <c r="W1530" s="44"/>
      <c r="X1530" s="44" t="str">
        <f t="shared" si="283"/>
        <v/>
      </c>
      <c r="Y1530" s="142" t="str">
        <f t="shared" si="280"/>
        <v/>
      </c>
      <c r="Z1530" s="172" t="str">
        <f t="shared" si="284"/>
        <v/>
      </c>
      <c r="AA1530" s="169" t="str">
        <f>IF(ISNUMBER($Q1530),INDEX($D$1:$D$3663,S1530,1),"")</f>
        <v/>
      </c>
      <c r="AB1530" s="169" t="str">
        <f>IF(ISNUMBER($Q1530),INDEX($D$1:$D$3663,T1530,1),"")</f>
        <v/>
      </c>
      <c r="AC1530" s="169" t="str">
        <f>IF(ISNUMBER($Q1530),INDEX($D$1:$D$3663,U1530,1),"")</f>
        <v/>
      </c>
      <c r="AD1530" s="169" t="str">
        <f>IF(ISNUMBER($Q1530),INDEX($D$1:$D$3663,V1530,1),"")</f>
        <v/>
      </c>
      <c r="AE1530" s="59"/>
      <c r="AF1530" s="177" t="str">
        <f t="shared" si="285"/>
        <v/>
      </c>
      <c r="AG1530" s="178" t="s">
        <v>1403</v>
      </c>
      <c r="AH1530" s="59"/>
      <c r="AI1530" s="163" t="str">
        <f t="shared" si="286"/>
        <v/>
      </c>
      <c r="AJ1530" s="162" t="str">
        <f t="shared" si="289"/>
        <v/>
      </c>
      <c r="AK1530" s="119"/>
      <c r="AL1530" s="59" t="str">
        <f>IF(ISNUMBER($AJ1530),INDEX($Z$4:$AC$3663,$AJ1530,AL$3),"")</f>
        <v/>
      </c>
      <c r="AM1530" s="149" t="str">
        <f>IF(ISNUMBER($AJ1530),INDEX($Z$4:$AC$3663,$AJ1530,AM$3),"")</f>
        <v/>
      </c>
      <c r="AN1530" s="149" t="str">
        <f>IF(ISNUMBER($AJ1530),INDEX($Z$4:$AC$3663,$AJ1530,AN$3),"")</f>
        <v/>
      </c>
      <c r="AO1530" s="59"/>
      <c r="AP1530" s="59"/>
      <c r="AQ1530" s="166"/>
      <c r="AR1530" s="59"/>
      <c r="AS1530" s="59"/>
      <c r="AT1530" s="149"/>
      <c r="AU1530" s="149"/>
      <c r="AV1530" s="149"/>
      <c r="AW1530" s="149"/>
      <c r="AX1530" s="150"/>
      <c r="AY1530" s="151"/>
      <c r="AZ1530" s="59"/>
      <c r="BA1530" s="59"/>
      <c r="BB1530" s="59"/>
      <c r="BC1530" s="59"/>
      <c r="BD1530" s="59"/>
      <c r="BE1530" s="59"/>
      <c r="BF1530" s="43"/>
      <c r="BG1530" s="59"/>
      <c r="BH1530" s="59"/>
      <c r="BI1530" s="59"/>
      <c r="BJ1530" s="59"/>
      <c r="BK1530" s="59"/>
      <c r="BL1530" s="59"/>
      <c r="BM1530" s="59"/>
    </row>
    <row r="1531" spans="1:65" x14ac:dyDescent="0.25">
      <c r="A1531" s="82"/>
      <c r="B1531" s="122" t="s">
        <v>1392</v>
      </c>
      <c r="C1531" s="122">
        <v>3715.5</v>
      </c>
      <c r="D1531" s="122">
        <v>37.259218140799199</v>
      </c>
      <c r="E1531" s="142">
        <f>IF(B1530=B1531,0,MAX(E$4:E1530)+1)</f>
        <v>0</v>
      </c>
      <c r="F1531" s="142">
        <f t="shared" si="287"/>
        <v>3</v>
      </c>
      <c r="G1531" s="142" t="str">
        <f t="shared" si="281"/>
        <v/>
      </c>
      <c r="H1531" s="142" t="str">
        <f t="shared" si="282"/>
        <v/>
      </c>
      <c r="I1531" s="59"/>
      <c r="J1531" s="104"/>
      <c r="K1531" s="59"/>
      <c r="L1531" s="59"/>
      <c r="M1531" s="59"/>
      <c r="N1531" s="44"/>
      <c r="O1531" s="44"/>
      <c r="P1531" s="44"/>
      <c r="Q1531" s="43" t="str">
        <f t="shared" si="279"/>
        <v/>
      </c>
      <c r="R1531" s="60" t="str">
        <f t="shared" si="288"/>
        <v/>
      </c>
      <c r="S1531" s="60" t="str">
        <f t="shared" si="288"/>
        <v/>
      </c>
      <c r="T1531" s="60" t="str">
        <f t="shared" si="288"/>
        <v/>
      </c>
      <c r="U1531" s="60" t="str">
        <f t="shared" si="288"/>
        <v/>
      </c>
      <c r="V1531" s="60" t="str">
        <f t="shared" si="288"/>
        <v/>
      </c>
      <c r="W1531" s="44"/>
      <c r="X1531" s="44" t="str">
        <f t="shared" si="283"/>
        <v/>
      </c>
      <c r="Y1531" s="142" t="str">
        <f t="shared" si="280"/>
        <v/>
      </c>
      <c r="Z1531" s="172" t="str">
        <f t="shared" si="284"/>
        <v/>
      </c>
      <c r="AA1531" s="169" t="str">
        <f>IF(ISNUMBER($Q1531),INDEX($D$1:$D$3663,S1531,1),"")</f>
        <v/>
      </c>
      <c r="AB1531" s="169" t="str">
        <f>IF(ISNUMBER($Q1531),INDEX($D$1:$D$3663,T1531,1),"")</f>
        <v/>
      </c>
      <c r="AC1531" s="169" t="str">
        <f>IF(ISNUMBER($Q1531),INDEX($D$1:$D$3663,U1531,1),"")</f>
        <v/>
      </c>
      <c r="AD1531" s="169" t="str">
        <f>IF(ISNUMBER($Q1531),INDEX($D$1:$D$3663,V1531,1),"")</f>
        <v/>
      </c>
      <c r="AE1531" s="59"/>
      <c r="AF1531" s="177" t="str">
        <f t="shared" si="285"/>
        <v/>
      </c>
      <c r="AG1531" s="178" t="s">
        <v>1403</v>
      </c>
      <c r="AH1531" s="59"/>
      <c r="AI1531" s="163" t="str">
        <f t="shared" si="286"/>
        <v/>
      </c>
      <c r="AJ1531" s="162" t="str">
        <f t="shared" si="289"/>
        <v/>
      </c>
      <c r="AK1531" s="119"/>
      <c r="AL1531" s="59" t="str">
        <f>IF(ISNUMBER($AJ1531),INDEX($Z$4:$AC$3663,$AJ1531,AL$3),"")</f>
        <v/>
      </c>
      <c r="AM1531" s="149" t="str">
        <f>IF(ISNUMBER($AJ1531),INDEX($Z$4:$AC$3663,$AJ1531,AM$3),"")</f>
        <v/>
      </c>
      <c r="AN1531" s="149" t="str">
        <f>IF(ISNUMBER($AJ1531),INDEX($Z$4:$AC$3663,$AJ1531,AN$3),"")</f>
        <v/>
      </c>
      <c r="AO1531" s="59"/>
      <c r="AP1531" s="59"/>
      <c r="AQ1531" s="166"/>
      <c r="AR1531" s="59"/>
      <c r="AS1531" s="59"/>
      <c r="AT1531" s="149"/>
      <c r="AU1531" s="149"/>
      <c r="AV1531" s="149"/>
      <c r="AW1531" s="149"/>
      <c r="AX1531" s="150"/>
      <c r="AY1531" s="151"/>
      <c r="AZ1531" s="59"/>
      <c r="BA1531" s="59"/>
      <c r="BB1531" s="59"/>
      <c r="BC1531" s="59"/>
      <c r="BD1531" s="59"/>
      <c r="BE1531" s="59"/>
      <c r="BF1531" s="43"/>
      <c r="BG1531" s="59"/>
      <c r="BH1531" s="59"/>
      <c r="BI1531" s="59"/>
      <c r="BJ1531" s="59"/>
      <c r="BK1531" s="59"/>
      <c r="BL1531" s="59"/>
      <c r="BM1531" s="59"/>
    </row>
    <row r="1532" spans="1:65" x14ac:dyDescent="0.25">
      <c r="A1532" s="82"/>
      <c r="B1532" s="122" t="s">
        <v>1392</v>
      </c>
      <c r="C1532" s="122">
        <v>3716.5</v>
      </c>
      <c r="D1532" s="122">
        <v>37.066990636750397</v>
      </c>
      <c r="E1532" s="142">
        <f>IF(B1531=B1532,0,MAX(E$4:E1531)+1)</f>
        <v>0</v>
      </c>
      <c r="F1532" s="142">
        <f t="shared" si="287"/>
        <v>3</v>
      </c>
      <c r="G1532" s="142" t="str">
        <f t="shared" si="281"/>
        <v/>
      </c>
      <c r="H1532" s="142" t="str">
        <f t="shared" si="282"/>
        <v/>
      </c>
      <c r="I1532" s="59"/>
      <c r="J1532" s="104"/>
      <c r="K1532" s="59"/>
      <c r="L1532" s="59"/>
      <c r="M1532" s="59"/>
      <c r="N1532" s="44"/>
      <c r="O1532" s="44"/>
      <c r="P1532" s="44"/>
      <c r="Q1532" s="43" t="str">
        <f t="shared" si="279"/>
        <v/>
      </c>
      <c r="R1532" s="60" t="str">
        <f t="shared" si="288"/>
        <v/>
      </c>
      <c r="S1532" s="60" t="str">
        <f t="shared" si="288"/>
        <v/>
      </c>
      <c r="T1532" s="60" t="str">
        <f t="shared" si="288"/>
        <v/>
      </c>
      <c r="U1532" s="60" t="str">
        <f t="shared" si="288"/>
        <v/>
      </c>
      <c r="V1532" s="60" t="str">
        <f t="shared" si="288"/>
        <v/>
      </c>
      <c r="W1532" s="44"/>
      <c r="X1532" s="44" t="str">
        <f t="shared" si="283"/>
        <v/>
      </c>
      <c r="Y1532" s="142" t="str">
        <f t="shared" si="280"/>
        <v/>
      </c>
      <c r="Z1532" s="172" t="str">
        <f t="shared" si="284"/>
        <v/>
      </c>
      <c r="AA1532" s="169" t="str">
        <f>IF(ISNUMBER($Q1532),INDEX($D$1:$D$3663,S1532,1),"")</f>
        <v/>
      </c>
      <c r="AB1532" s="169" t="str">
        <f>IF(ISNUMBER($Q1532),INDEX($D$1:$D$3663,T1532,1),"")</f>
        <v/>
      </c>
      <c r="AC1532" s="169" t="str">
        <f>IF(ISNUMBER($Q1532),INDEX($D$1:$D$3663,U1532,1),"")</f>
        <v/>
      </c>
      <c r="AD1532" s="169" t="str">
        <f>IF(ISNUMBER($Q1532),INDEX($D$1:$D$3663,V1532,1),"")</f>
        <v/>
      </c>
      <c r="AE1532" s="59"/>
      <c r="AF1532" s="177" t="str">
        <f t="shared" si="285"/>
        <v/>
      </c>
      <c r="AG1532" s="178" t="s">
        <v>1403</v>
      </c>
      <c r="AH1532" s="59"/>
      <c r="AI1532" s="163" t="str">
        <f t="shared" si="286"/>
        <v/>
      </c>
      <c r="AJ1532" s="162" t="str">
        <f t="shared" si="289"/>
        <v/>
      </c>
      <c r="AK1532" s="119"/>
      <c r="AL1532" s="59" t="str">
        <f>IF(ISNUMBER($AJ1532),INDEX($Z$4:$AC$3663,$AJ1532,AL$3),"")</f>
        <v/>
      </c>
      <c r="AM1532" s="149" t="str">
        <f>IF(ISNUMBER($AJ1532),INDEX($Z$4:$AC$3663,$AJ1532,AM$3),"")</f>
        <v/>
      </c>
      <c r="AN1532" s="149" t="str">
        <f>IF(ISNUMBER($AJ1532),INDEX($Z$4:$AC$3663,$AJ1532,AN$3),"")</f>
        <v/>
      </c>
      <c r="AO1532" s="59"/>
      <c r="AP1532" s="59"/>
      <c r="AQ1532" s="166"/>
      <c r="AR1532" s="59"/>
      <c r="AS1532" s="59"/>
      <c r="AT1532" s="149"/>
      <c r="AU1532" s="149"/>
      <c r="AV1532" s="149"/>
      <c r="AW1532" s="149"/>
      <c r="AX1532" s="150"/>
      <c r="AY1532" s="151"/>
      <c r="AZ1532" s="59"/>
      <c r="BA1532" s="59"/>
      <c r="BB1532" s="59"/>
      <c r="BC1532" s="59"/>
      <c r="BD1532" s="59"/>
      <c r="BE1532" s="59"/>
      <c r="BF1532" s="43"/>
      <c r="BG1532" s="59"/>
      <c r="BH1532" s="59"/>
      <c r="BI1532" s="59"/>
      <c r="BJ1532" s="59"/>
      <c r="BK1532" s="59"/>
      <c r="BL1532" s="59"/>
      <c r="BM1532" s="59"/>
    </row>
    <row r="1533" spans="1:65" x14ac:dyDescent="0.25">
      <c r="A1533" s="82"/>
      <c r="B1533" s="122" t="s">
        <v>1392</v>
      </c>
      <c r="C1533" s="122">
        <v>3717.5</v>
      </c>
      <c r="D1533" s="122">
        <v>37.047732932315199</v>
      </c>
      <c r="E1533" s="142">
        <f>IF(B1532=B1533,0,MAX(E$4:E1532)+1)</f>
        <v>0</v>
      </c>
      <c r="F1533" s="142">
        <f t="shared" si="287"/>
        <v>3</v>
      </c>
      <c r="G1533" s="142" t="str">
        <f t="shared" si="281"/>
        <v/>
      </c>
      <c r="H1533" s="142" t="str">
        <f t="shared" si="282"/>
        <v/>
      </c>
      <c r="I1533" s="59"/>
      <c r="J1533" s="104"/>
      <c r="K1533" s="59"/>
      <c r="L1533" s="59"/>
      <c r="M1533" s="59"/>
      <c r="N1533" s="44"/>
      <c r="O1533" s="44"/>
      <c r="P1533" s="44"/>
      <c r="Q1533" s="43" t="str">
        <f t="shared" si="279"/>
        <v/>
      </c>
      <c r="R1533" s="60" t="str">
        <f t="shared" si="288"/>
        <v/>
      </c>
      <c r="S1533" s="60" t="str">
        <f t="shared" si="288"/>
        <v/>
      </c>
      <c r="T1533" s="60" t="str">
        <f t="shared" si="288"/>
        <v/>
      </c>
      <c r="U1533" s="60" t="str">
        <f t="shared" si="288"/>
        <v/>
      </c>
      <c r="V1533" s="60" t="str">
        <f t="shared" si="288"/>
        <v/>
      </c>
      <c r="W1533" s="44"/>
      <c r="X1533" s="44" t="str">
        <f t="shared" si="283"/>
        <v/>
      </c>
      <c r="Y1533" s="142" t="str">
        <f t="shared" si="280"/>
        <v/>
      </c>
      <c r="Z1533" s="172" t="str">
        <f t="shared" si="284"/>
        <v/>
      </c>
      <c r="AA1533" s="169" t="str">
        <f>IF(ISNUMBER($Q1533),INDEX($D$1:$D$3663,S1533,1),"")</f>
        <v/>
      </c>
      <c r="AB1533" s="169" t="str">
        <f>IF(ISNUMBER($Q1533),INDEX($D$1:$D$3663,T1533,1),"")</f>
        <v/>
      </c>
      <c r="AC1533" s="169" t="str">
        <f>IF(ISNUMBER($Q1533),INDEX($D$1:$D$3663,U1533,1),"")</f>
        <v/>
      </c>
      <c r="AD1533" s="169" t="str">
        <f>IF(ISNUMBER($Q1533),INDEX($D$1:$D$3663,V1533,1),"")</f>
        <v/>
      </c>
      <c r="AE1533" s="59"/>
      <c r="AF1533" s="177" t="str">
        <f t="shared" si="285"/>
        <v/>
      </c>
      <c r="AG1533" s="178" t="s">
        <v>1403</v>
      </c>
      <c r="AH1533" s="59"/>
      <c r="AI1533" s="163" t="str">
        <f t="shared" si="286"/>
        <v/>
      </c>
      <c r="AJ1533" s="162" t="str">
        <f t="shared" si="289"/>
        <v/>
      </c>
      <c r="AK1533" s="119"/>
      <c r="AL1533" s="59" t="str">
        <f>IF(ISNUMBER($AJ1533),INDEX($Z$4:$AC$3663,$AJ1533,AL$3),"")</f>
        <v/>
      </c>
      <c r="AM1533" s="149" t="str">
        <f>IF(ISNUMBER($AJ1533),INDEX($Z$4:$AC$3663,$AJ1533,AM$3),"")</f>
        <v/>
      </c>
      <c r="AN1533" s="149" t="str">
        <f>IF(ISNUMBER($AJ1533),INDEX($Z$4:$AC$3663,$AJ1533,AN$3),"")</f>
        <v/>
      </c>
      <c r="AO1533" s="59"/>
      <c r="AP1533" s="59"/>
      <c r="AQ1533" s="166"/>
      <c r="AR1533" s="59"/>
      <c r="AS1533" s="59"/>
      <c r="AT1533" s="149"/>
      <c r="AU1533" s="149"/>
      <c r="AV1533" s="149"/>
      <c r="AW1533" s="149"/>
      <c r="AX1533" s="150"/>
      <c r="AY1533" s="151"/>
      <c r="AZ1533" s="59"/>
      <c r="BA1533" s="59"/>
      <c r="BB1533" s="59"/>
      <c r="BC1533" s="59"/>
      <c r="BD1533" s="59"/>
      <c r="BE1533" s="59"/>
      <c r="BF1533" s="43"/>
      <c r="BG1533" s="59"/>
      <c r="BH1533" s="59"/>
      <c r="BI1533" s="59"/>
      <c r="BJ1533" s="59"/>
      <c r="BK1533" s="59"/>
      <c r="BL1533" s="59"/>
      <c r="BM1533" s="59"/>
    </row>
    <row r="1534" spans="1:65" x14ac:dyDescent="0.25">
      <c r="A1534" s="82"/>
      <c r="B1534" s="122" t="s">
        <v>1392</v>
      </c>
      <c r="C1534" s="122">
        <v>3718.5</v>
      </c>
      <c r="D1534" s="122">
        <v>37.082799554719898</v>
      </c>
      <c r="E1534" s="142">
        <f>IF(B1533=B1534,0,MAX(E$4:E1533)+1)</f>
        <v>0</v>
      </c>
      <c r="F1534" s="142">
        <f t="shared" si="287"/>
        <v>3</v>
      </c>
      <c r="G1534" s="142" t="str">
        <f t="shared" si="281"/>
        <v/>
      </c>
      <c r="H1534" s="142" t="str">
        <f t="shared" si="282"/>
        <v/>
      </c>
      <c r="I1534" s="59"/>
      <c r="J1534" s="104"/>
      <c r="K1534" s="59"/>
      <c r="L1534" s="59"/>
      <c r="M1534" s="59"/>
      <c r="N1534" s="44"/>
      <c r="O1534" s="44"/>
      <c r="P1534" s="44"/>
      <c r="Q1534" s="43" t="str">
        <f t="shared" si="279"/>
        <v/>
      </c>
      <c r="R1534" s="60" t="str">
        <f t="shared" si="288"/>
        <v/>
      </c>
      <c r="S1534" s="60" t="str">
        <f t="shared" si="288"/>
        <v/>
      </c>
      <c r="T1534" s="60" t="str">
        <f t="shared" si="288"/>
        <v/>
      </c>
      <c r="U1534" s="60" t="str">
        <f t="shared" si="288"/>
        <v/>
      </c>
      <c r="V1534" s="60" t="str">
        <f t="shared" si="288"/>
        <v/>
      </c>
      <c r="W1534" s="44"/>
      <c r="X1534" s="44" t="str">
        <f t="shared" si="283"/>
        <v/>
      </c>
      <c r="Y1534" s="142" t="str">
        <f t="shared" si="280"/>
        <v/>
      </c>
      <c r="Z1534" s="172" t="str">
        <f t="shared" si="284"/>
        <v/>
      </c>
      <c r="AA1534" s="169" t="str">
        <f>IF(ISNUMBER($Q1534),INDEX($D$1:$D$3663,S1534,1),"")</f>
        <v/>
      </c>
      <c r="AB1534" s="169" t="str">
        <f>IF(ISNUMBER($Q1534),INDEX($D$1:$D$3663,T1534,1),"")</f>
        <v/>
      </c>
      <c r="AC1534" s="169" t="str">
        <f>IF(ISNUMBER($Q1534),INDEX($D$1:$D$3663,U1534,1),"")</f>
        <v/>
      </c>
      <c r="AD1534" s="169" t="str">
        <f>IF(ISNUMBER($Q1534),INDEX($D$1:$D$3663,V1534,1),"")</f>
        <v/>
      </c>
      <c r="AE1534" s="59"/>
      <c r="AF1534" s="177" t="str">
        <f t="shared" si="285"/>
        <v/>
      </c>
      <c r="AG1534" s="178" t="s">
        <v>1403</v>
      </c>
      <c r="AH1534" s="59"/>
      <c r="AI1534" s="163" t="str">
        <f t="shared" si="286"/>
        <v/>
      </c>
      <c r="AJ1534" s="162" t="str">
        <f t="shared" si="289"/>
        <v/>
      </c>
      <c r="AK1534" s="119"/>
      <c r="AL1534" s="59" t="str">
        <f>IF(ISNUMBER($AJ1534),INDEX($Z$4:$AC$3663,$AJ1534,AL$3),"")</f>
        <v/>
      </c>
      <c r="AM1534" s="149" t="str">
        <f>IF(ISNUMBER($AJ1534),INDEX($Z$4:$AC$3663,$AJ1534,AM$3),"")</f>
        <v/>
      </c>
      <c r="AN1534" s="149" t="str">
        <f>IF(ISNUMBER($AJ1534),INDEX($Z$4:$AC$3663,$AJ1534,AN$3),"")</f>
        <v/>
      </c>
      <c r="AO1534" s="59"/>
      <c r="AP1534" s="59"/>
      <c r="AQ1534" s="166"/>
      <c r="AR1534" s="59"/>
      <c r="AS1534" s="59"/>
      <c r="AT1534" s="149"/>
      <c r="AU1534" s="149"/>
      <c r="AV1534" s="149"/>
      <c r="AW1534" s="149"/>
      <c r="AX1534" s="150"/>
      <c r="AY1534" s="151"/>
      <c r="AZ1534" s="59"/>
      <c r="BA1534" s="59"/>
      <c r="BB1534" s="59"/>
      <c r="BC1534" s="59"/>
      <c r="BD1534" s="59"/>
      <c r="BE1534" s="59"/>
      <c r="BF1534" s="43"/>
      <c r="BG1534" s="59"/>
      <c r="BH1534" s="59"/>
      <c r="BI1534" s="59"/>
      <c r="BJ1534" s="59"/>
      <c r="BK1534" s="59"/>
      <c r="BL1534" s="59"/>
      <c r="BM1534" s="59"/>
    </row>
    <row r="1535" spans="1:65" x14ac:dyDescent="0.25">
      <c r="A1535" s="82"/>
      <c r="B1535" s="122" t="s">
        <v>1392</v>
      </c>
      <c r="C1535" s="122">
        <v>3719.5</v>
      </c>
      <c r="D1535" s="122">
        <v>37.032973637242897</v>
      </c>
      <c r="E1535" s="142">
        <f>IF(B1534=B1535,0,MAX(E$4:E1534)+1)</f>
        <v>0</v>
      </c>
      <c r="F1535" s="142">
        <f t="shared" si="287"/>
        <v>3</v>
      </c>
      <c r="G1535" s="142" t="str">
        <f t="shared" si="281"/>
        <v/>
      </c>
      <c r="H1535" s="142" t="str">
        <f t="shared" si="282"/>
        <v/>
      </c>
      <c r="I1535" s="59"/>
      <c r="J1535" s="104"/>
      <c r="K1535" s="59"/>
      <c r="L1535" s="59"/>
      <c r="M1535" s="59"/>
      <c r="N1535" s="44"/>
      <c r="O1535" s="44"/>
      <c r="P1535" s="44"/>
      <c r="Q1535" s="43" t="str">
        <f t="shared" si="279"/>
        <v/>
      </c>
      <c r="R1535" s="60" t="str">
        <f t="shared" ref="R1535:V1585" si="290">IF(ISNUMBER($Q1535),IF($Q1535=0,R1534,R1534+1),"")</f>
        <v/>
      </c>
      <c r="S1535" s="60" t="str">
        <f t="shared" si="290"/>
        <v/>
      </c>
      <c r="T1535" s="60" t="str">
        <f t="shared" si="290"/>
        <v/>
      </c>
      <c r="U1535" s="60" t="str">
        <f t="shared" si="290"/>
        <v/>
      </c>
      <c r="V1535" s="60" t="str">
        <f t="shared" si="290"/>
        <v/>
      </c>
      <c r="W1535" s="44"/>
      <c r="X1535" s="44" t="str">
        <f t="shared" si="283"/>
        <v/>
      </c>
      <c r="Y1535" s="142" t="str">
        <f t="shared" si="280"/>
        <v/>
      </c>
      <c r="Z1535" s="172" t="str">
        <f t="shared" si="284"/>
        <v/>
      </c>
      <c r="AA1535" s="169" t="str">
        <f>IF(ISNUMBER($Q1535),INDEX($D$1:$D$3663,S1535,1),"")</f>
        <v/>
      </c>
      <c r="AB1535" s="169" t="str">
        <f>IF(ISNUMBER($Q1535),INDEX($D$1:$D$3663,T1535,1),"")</f>
        <v/>
      </c>
      <c r="AC1535" s="169" t="str">
        <f>IF(ISNUMBER($Q1535),INDEX($D$1:$D$3663,U1535,1),"")</f>
        <v/>
      </c>
      <c r="AD1535" s="169" t="str">
        <f>IF(ISNUMBER($Q1535),INDEX($D$1:$D$3663,V1535,1),"")</f>
        <v/>
      </c>
      <c r="AE1535" s="59"/>
      <c r="AF1535" s="177" t="str">
        <f t="shared" si="285"/>
        <v/>
      </c>
      <c r="AG1535" s="178" t="s">
        <v>1403</v>
      </c>
      <c r="AH1535" s="59"/>
      <c r="AI1535" s="163" t="str">
        <f t="shared" si="286"/>
        <v/>
      </c>
      <c r="AJ1535" s="162" t="str">
        <f t="shared" si="289"/>
        <v/>
      </c>
      <c r="AK1535" s="119"/>
      <c r="AL1535" s="59" t="str">
        <f>IF(ISNUMBER($AJ1535),INDEX($Z$4:$AC$3663,$AJ1535,AL$3),"")</f>
        <v/>
      </c>
      <c r="AM1535" s="149" t="str">
        <f>IF(ISNUMBER($AJ1535),INDEX($Z$4:$AC$3663,$AJ1535,AM$3),"")</f>
        <v/>
      </c>
      <c r="AN1535" s="149" t="str">
        <f>IF(ISNUMBER($AJ1535),INDEX($Z$4:$AC$3663,$AJ1535,AN$3),"")</f>
        <v/>
      </c>
      <c r="AO1535" s="59"/>
      <c r="AP1535" s="59"/>
      <c r="AQ1535" s="166"/>
      <c r="AR1535" s="59"/>
      <c r="AS1535" s="59"/>
      <c r="AT1535" s="149"/>
      <c r="AU1535" s="149"/>
      <c r="AV1535" s="149"/>
      <c r="AW1535" s="149"/>
      <c r="AX1535" s="150"/>
      <c r="AY1535" s="151"/>
      <c r="AZ1535" s="59"/>
      <c r="BA1535" s="59"/>
      <c r="BB1535" s="59"/>
      <c r="BC1535" s="59"/>
      <c r="BD1535" s="59"/>
      <c r="BE1535" s="59"/>
      <c r="BF1535" s="43"/>
      <c r="BG1535" s="59"/>
      <c r="BH1535" s="59"/>
      <c r="BI1535" s="59"/>
      <c r="BJ1535" s="59"/>
      <c r="BK1535" s="59"/>
      <c r="BL1535" s="59"/>
      <c r="BM1535" s="59"/>
    </row>
    <row r="1536" spans="1:65" x14ac:dyDescent="0.25">
      <c r="A1536" s="82"/>
      <c r="B1536" s="122" t="s">
        <v>1392</v>
      </c>
      <c r="C1536" s="122">
        <v>3720.5</v>
      </c>
      <c r="D1536" s="122">
        <v>37.319291657449398</v>
      </c>
      <c r="E1536" s="142">
        <f>IF(B1535=B1536,0,MAX(E$4:E1535)+1)</f>
        <v>0</v>
      </c>
      <c r="F1536" s="142">
        <f t="shared" si="287"/>
        <v>3</v>
      </c>
      <c r="G1536" s="142" t="str">
        <f t="shared" si="281"/>
        <v/>
      </c>
      <c r="H1536" s="142" t="str">
        <f t="shared" si="282"/>
        <v/>
      </c>
      <c r="I1536" s="59"/>
      <c r="J1536" s="104"/>
      <c r="K1536" s="59"/>
      <c r="L1536" s="59"/>
      <c r="M1536" s="59"/>
      <c r="N1536" s="44"/>
      <c r="O1536" s="44"/>
      <c r="P1536" s="44"/>
      <c r="Q1536" s="43" t="str">
        <f t="shared" si="279"/>
        <v/>
      </c>
      <c r="R1536" s="60" t="str">
        <f t="shared" si="290"/>
        <v/>
      </c>
      <c r="S1536" s="60" t="str">
        <f t="shared" si="290"/>
        <v/>
      </c>
      <c r="T1536" s="60" t="str">
        <f t="shared" si="290"/>
        <v/>
      </c>
      <c r="U1536" s="60" t="str">
        <f t="shared" si="290"/>
        <v/>
      </c>
      <c r="V1536" s="60" t="str">
        <f t="shared" si="290"/>
        <v/>
      </c>
      <c r="W1536" s="44"/>
      <c r="X1536" s="44" t="str">
        <f t="shared" si="283"/>
        <v/>
      </c>
      <c r="Y1536" s="142" t="str">
        <f t="shared" si="280"/>
        <v/>
      </c>
      <c r="Z1536" s="172" t="str">
        <f t="shared" si="284"/>
        <v/>
      </c>
      <c r="AA1536" s="169" t="str">
        <f>IF(ISNUMBER($Q1536),INDEX($D$1:$D$3663,S1536,1),"")</f>
        <v/>
      </c>
      <c r="AB1536" s="169" t="str">
        <f>IF(ISNUMBER($Q1536),INDEX($D$1:$D$3663,T1536,1),"")</f>
        <v/>
      </c>
      <c r="AC1536" s="169" t="str">
        <f>IF(ISNUMBER($Q1536),INDEX($D$1:$D$3663,U1536,1),"")</f>
        <v/>
      </c>
      <c r="AD1536" s="169" t="str">
        <f>IF(ISNUMBER($Q1536),INDEX($D$1:$D$3663,V1536,1),"")</f>
        <v/>
      </c>
      <c r="AE1536" s="59"/>
      <c r="AF1536" s="177" t="str">
        <f t="shared" si="285"/>
        <v/>
      </c>
      <c r="AG1536" s="178" t="s">
        <v>1403</v>
      </c>
      <c r="AH1536" s="59"/>
      <c r="AI1536" s="163" t="str">
        <f t="shared" si="286"/>
        <v/>
      </c>
      <c r="AJ1536" s="162" t="str">
        <f t="shared" si="289"/>
        <v/>
      </c>
      <c r="AK1536" s="119"/>
      <c r="AL1536" s="59" t="str">
        <f>IF(ISNUMBER($AJ1536),INDEX($Z$4:$AC$3663,$AJ1536,AL$3),"")</f>
        <v/>
      </c>
      <c r="AM1536" s="149" t="str">
        <f>IF(ISNUMBER($AJ1536),INDEX($Z$4:$AC$3663,$AJ1536,AM$3),"")</f>
        <v/>
      </c>
      <c r="AN1536" s="149" t="str">
        <f>IF(ISNUMBER($AJ1536),INDEX($Z$4:$AC$3663,$AJ1536,AN$3),"")</f>
        <v/>
      </c>
      <c r="AO1536" s="59"/>
      <c r="AP1536" s="59"/>
      <c r="AQ1536" s="166"/>
      <c r="AR1536" s="59"/>
      <c r="AS1536" s="59"/>
      <c r="AT1536" s="149"/>
      <c r="AU1536" s="149"/>
      <c r="AV1536" s="149"/>
      <c r="AW1536" s="149"/>
      <c r="AX1536" s="150"/>
      <c r="AY1536" s="151"/>
      <c r="AZ1536" s="59"/>
      <c r="BA1536" s="59"/>
      <c r="BB1536" s="59"/>
      <c r="BC1536" s="59"/>
      <c r="BD1536" s="59"/>
      <c r="BE1536" s="59"/>
      <c r="BF1536" s="43"/>
      <c r="BG1536" s="59"/>
      <c r="BH1536" s="59"/>
      <c r="BI1536" s="59"/>
      <c r="BJ1536" s="59"/>
      <c r="BK1536" s="59"/>
      <c r="BL1536" s="59"/>
      <c r="BM1536" s="59"/>
    </row>
    <row r="1537" spans="1:65" x14ac:dyDescent="0.25">
      <c r="A1537" s="82"/>
      <c r="B1537" s="122" t="s">
        <v>1392</v>
      </c>
      <c r="C1537" s="122">
        <v>3721.5</v>
      </c>
      <c r="D1537" s="122">
        <v>37.249597725112203</v>
      </c>
      <c r="E1537" s="142">
        <f>IF(B1536=B1537,0,MAX(E$4:E1536)+1)</f>
        <v>0</v>
      </c>
      <c r="F1537" s="142">
        <f t="shared" si="287"/>
        <v>3</v>
      </c>
      <c r="G1537" s="142" t="str">
        <f t="shared" si="281"/>
        <v/>
      </c>
      <c r="H1537" s="142" t="str">
        <f t="shared" si="282"/>
        <v/>
      </c>
      <c r="I1537" s="59"/>
      <c r="J1537" s="104"/>
      <c r="K1537" s="59"/>
      <c r="L1537" s="59"/>
      <c r="M1537" s="59"/>
      <c r="N1537" s="44"/>
      <c r="O1537" s="44"/>
      <c r="P1537" s="44"/>
      <c r="Q1537" s="43" t="str">
        <f t="shared" si="279"/>
        <v/>
      </c>
      <c r="R1537" s="60" t="str">
        <f t="shared" si="290"/>
        <v/>
      </c>
      <c r="S1537" s="60" t="str">
        <f t="shared" si="290"/>
        <v/>
      </c>
      <c r="T1537" s="60" t="str">
        <f t="shared" si="290"/>
        <v/>
      </c>
      <c r="U1537" s="60" t="str">
        <f t="shared" si="290"/>
        <v/>
      </c>
      <c r="V1537" s="60" t="str">
        <f t="shared" si="290"/>
        <v/>
      </c>
      <c r="W1537" s="44"/>
      <c r="X1537" s="44" t="str">
        <f t="shared" si="283"/>
        <v/>
      </c>
      <c r="Y1537" s="142" t="str">
        <f t="shared" si="280"/>
        <v/>
      </c>
      <c r="Z1537" s="172" t="str">
        <f t="shared" si="284"/>
        <v/>
      </c>
      <c r="AA1537" s="169" t="str">
        <f>IF(ISNUMBER($Q1537),INDEX($D$1:$D$3663,S1537,1),"")</f>
        <v/>
      </c>
      <c r="AB1537" s="169" t="str">
        <f>IF(ISNUMBER($Q1537),INDEX($D$1:$D$3663,T1537,1),"")</f>
        <v/>
      </c>
      <c r="AC1537" s="169" t="str">
        <f>IF(ISNUMBER($Q1537),INDEX($D$1:$D$3663,U1537,1),"")</f>
        <v/>
      </c>
      <c r="AD1537" s="169" t="str">
        <f>IF(ISNUMBER($Q1537),INDEX($D$1:$D$3663,V1537,1),"")</f>
        <v/>
      </c>
      <c r="AE1537" s="59"/>
      <c r="AF1537" s="177" t="str">
        <f t="shared" si="285"/>
        <v/>
      </c>
      <c r="AG1537" s="178" t="s">
        <v>1403</v>
      </c>
      <c r="AH1537" s="59"/>
      <c r="AI1537" s="163" t="str">
        <f t="shared" si="286"/>
        <v/>
      </c>
      <c r="AJ1537" s="162" t="str">
        <f t="shared" si="289"/>
        <v/>
      </c>
      <c r="AK1537" s="119"/>
      <c r="AL1537" s="59" t="str">
        <f>IF(ISNUMBER($AJ1537),INDEX($Z$4:$AC$3663,$AJ1537,AL$3),"")</f>
        <v/>
      </c>
      <c r="AM1537" s="149" t="str">
        <f>IF(ISNUMBER($AJ1537),INDEX($Z$4:$AC$3663,$AJ1537,AM$3),"")</f>
        <v/>
      </c>
      <c r="AN1537" s="149" t="str">
        <f>IF(ISNUMBER($AJ1537),INDEX($Z$4:$AC$3663,$AJ1537,AN$3),"")</f>
        <v/>
      </c>
      <c r="AO1537" s="59"/>
      <c r="AP1537" s="59"/>
      <c r="AQ1537" s="166"/>
      <c r="AR1537" s="59"/>
      <c r="AS1537" s="59"/>
      <c r="AT1537" s="149"/>
      <c r="AU1537" s="149"/>
      <c r="AV1537" s="149"/>
      <c r="AW1537" s="149"/>
      <c r="AX1537" s="150"/>
      <c r="AY1537" s="151"/>
      <c r="AZ1537" s="59"/>
      <c r="BA1537" s="59"/>
      <c r="BB1537" s="59"/>
      <c r="BC1537" s="59"/>
      <c r="BD1537" s="59"/>
      <c r="BE1537" s="59"/>
      <c r="BF1537" s="43"/>
      <c r="BG1537" s="59"/>
      <c r="BH1537" s="59"/>
      <c r="BI1537" s="59"/>
      <c r="BJ1537" s="59"/>
      <c r="BK1537" s="59"/>
      <c r="BL1537" s="59"/>
      <c r="BM1537" s="59"/>
    </row>
    <row r="1538" spans="1:65" x14ac:dyDescent="0.25">
      <c r="A1538" s="82"/>
      <c r="B1538" s="122" t="s">
        <v>1392</v>
      </c>
      <c r="C1538" s="122">
        <v>3722.5</v>
      </c>
      <c r="D1538" s="122">
        <v>37.189002096990997</v>
      </c>
      <c r="E1538" s="142">
        <f>IF(B1537=B1538,0,MAX(E$4:E1537)+1)</f>
        <v>0</v>
      </c>
      <c r="F1538" s="142">
        <f t="shared" si="287"/>
        <v>3</v>
      </c>
      <c r="G1538" s="142" t="str">
        <f t="shared" si="281"/>
        <v/>
      </c>
      <c r="H1538" s="142" t="str">
        <f t="shared" si="282"/>
        <v/>
      </c>
      <c r="I1538" s="59"/>
      <c r="J1538" s="104"/>
      <c r="K1538" s="59"/>
      <c r="L1538" s="59"/>
      <c r="M1538" s="59"/>
      <c r="N1538" s="44"/>
      <c r="O1538" s="44"/>
      <c r="P1538" s="44"/>
      <c r="Q1538" s="43" t="str">
        <f t="shared" si="279"/>
        <v/>
      </c>
      <c r="R1538" s="60" t="str">
        <f t="shared" si="290"/>
        <v/>
      </c>
      <c r="S1538" s="60" t="str">
        <f t="shared" si="290"/>
        <v/>
      </c>
      <c r="T1538" s="60" t="str">
        <f t="shared" si="290"/>
        <v/>
      </c>
      <c r="U1538" s="60" t="str">
        <f t="shared" si="290"/>
        <v/>
      </c>
      <c r="V1538" s="60" t="str">
        <f t="shared" si="290"/>
        <v/>
      </c>
      <c r="W1538" s="44"/>
      <c r="X1538" s="44" t="str">
        <f t="shared" si="283"/>
        <v/>
      </c>
      <c r="Y1538" s="142" t="str">
        <f t="shared" si="280"/>
        <v/>
      </c>
      <c r="Z1538" s="172" t="str">
        <f t="shared" si="284"/>
        <v/>
      </c>
      <c r="AA1538" s="169" t="str">
        <f>IF(ISNUMBER($Q1538),INDEX($D$1:$D$3663,S1538,1),"")</f>
        <v/>
      </c>
      <c r="AB1538" s="169" t="str">
        <f>IF(ISNUMBER($Q1538),INDEX($D$1:$D$3663,T1538,1),"")</f>
        <v/>
      </c>
      <c r="AC1538" s="169" t="str">
        <f>IF(ISNUMBER($Q1538),INDEX($D$1:$D$3663,U1538,1),"")</f>
        <v/>
      </c>
      <c r="AD1538" s="169" t="str">
        <f>IF(ISNUMBER($Q1538),INDEX($D$1:$D$3663,V1538,1),"")</f>
        <v/>
      </c>
      <c r="AE1538" s="59"/>
      <c r="AF1538" s="177" t="str">
        <f t="shared" si="285"/>
        <v/>
      </c>
      <c r="AG1538" s="178" t="s">
        <v>1403</v>
      </c>
      <c r="AH1538" s="59"/>
      <c r="AI1538" s="163" t="str">
        <f t="shared" si="286"/>
        <v/>
      </c>
      <c r="AJ1538" s="162" t="str">
        <f t="shared" si="289"/>
        <v/>
      </c>
      <c r="AK1538" s="119"/>
      <c r="AL1538" s="59" t="str">
        <f>IF(ISNUMBER($AJ1538),INDEX($Z$4:$AC$3663,$AJ1538,AL$3),"")</f>
        <v/>
      </c>
      <c r="AM1538" s="149" t="str">
        <f>IF(ISNUMBER($AJ1538),INDEX($Z$4:$AC$3663,$AJ1538,AM$3),"")</f>
        <v/>
      </c>
      <c r="AN1538" s="149" t="str">
        <f>IF(ISNUMBER($AJ1538),INDEX($Z$4:$AC$3663,$AJ1538,AN$3),"")</f>
        <v/>
      </c>
      <c r="AO1538" s="59"/>
      <c r="AP1538" s="59"/>
      <c r="AQ1538" s="166"/>
      <c r="AR1538" s="59"/>
      <c r="AS1538" s="59"/>
      <c r="AT1538" s="149"/>
      <c r="AU1538" s="149"/>
      <c r="AV1538" s="149"/>
      <c r="AW1538" s="149"/>
      <c r="AX1538" s="150"/>
      <c r="AY1538" s="151"/>
      <c r="AZ1538" s="59"/>
      <c r="BA1538" s="59"/>
      <c r="BB1538" s="59"/>
      <c r="BC1538" s="59"/>
      <c r="BD1538" s="59"/>
      <c r="BE1538" s="59"/>
      <c r="BF1538" s="43"/>
      <c r="BG1538" s="59"/>
      <c r="BH1538" s="59"/>
      <c r="BI1538" s="59"/>
      <c r="BJ1538" s="59"/>
      <c r="BK1538" s="59"/>
      <c r="BL1538" s="59"/>
      <c r="BM1538" s="59"/>
    </row>
    <row r="1539" spans="1:65" x14ac:dyDescent="0.25">
      <c r="A1539" s="82"/>
      <c r="B1539" s="122" t="s">
        <v>1392</v>
      </c>
      <c r="C1539" s="122">
        <v>3723.5</v>
      </c>
      <c r="D1539" s="122">
        <v>37.059179420173201</v>
      </c>
      <c r="E1539" s="142">
        <f>IF(B1538=B1539,0,MAX(E$4:E1538)+1)</f>
        <v>0</v>
      </c>
      <c r="F1539" s="142">
        <f t="shared" si="287"/>
        <v>3</v>
      </c>
      <c r="G1539" s="142" t="str">
        <f t="shared" si="281"/>
        <v/>
      </c>
      <c r="H1539" s="142" t="str">
        <f t="shared" si="282"/>
        <v/>
      </c>
      <c r="I1539" s="59"/>
      <c r="J1539" s="104"/>
      <c r="K1539" s="59"/>
      <c r="L1539" s="59"/>
      <c r="M1539" s="59"/>
      <c r="N1539" s="44"/>
      <c r="O1539" s="44"/>
      <c r="P1539" s="44"/>
      <c r="Q1539" s="43" t="str">
        <f t="shared" si="279"/>
        <v/>
      </c>
      <c r="R1539" s="60" t="str">
        <f t="shared" si="290"/>
        <v/>
      </c>
      <c r="S1539" s="60" t="str">
        <f t="shared" si="290"/>
        <v/>
      </c>
      <c r="T1539" s="60" t="str">
        <f t="shared" si="290"/>
        <v/>
      </c>
      <c r="U1539" s="60" t="str">
        <f t="shared" si="290"/>
        <v/>
      </c>
      <c r="V1539" s="60" t="str">
        <f t="shared" si="290"/>
        <v/>
      </c>
      <c r="W1539" s="44"/>
      <c r="X1539" s="44" t="str">
        <f t="shared" si="283"/>
        <v/>
      </c>
      <c r="Y1539" s="142" t="str">
        <f t="shared" si="280"/>
        <v/>
      </c>
      <c r="Z1539" s="172" t="str">
        <f t="shared" si="284"/>
        <v/>
      </c>
      <c r="AA1539" s="169" t="str">
        <f>IF(ISNUMBER($Q1539),INDEX($D$1:$D$3663,S1539,1),"")</f>
        <v/>
      </c>
      <c r="AB1539" s="169" t="str">
        <f>IF(ISNUMBER($Q1539),INDEX($D$1:$D$3663,T1539,1),"")</f>
        <v/>
      </c>
      <c r="AC1539" s="169" t="str">
        <f>IF(ISNUMBER($Q1539),INDEX($D$1:$D$3663,U1539,1),"")</f>
        <v/>
      </c>
      <c r="AD1539" s="169" t="str">
        <f>IF(ISNUMBER($Q1539),INDEX($D$1:$D$3663,V1539,1),"")</f>
        <v/>
      </c>
      <c r="AE1539" s="59"/>
      <c r="AF1539" s="177" t="str">
        <f t="shared" si="285"/>
        <v/>
      </c>
      <c r="AG1539" s="178" t="s">
        <v>1403</v>
      </c>
      <c r="AH1539" s="59"/>
      <c r="AI1539" s="163" t="str">
        <f t="shared" si="286"/>
        <v/>
      </c>
      <c r="AJ1539" s="162" t="str">
        <f t="shared" si="289"/>
        <v/>
      </c>
      <c r="AK1539" s="119"/>
      <c r="AL1539" s="59" t="str">
        <f>IF(ISNUMBER($AJ1539),INDEX($Z$4:$AC$3663,$AJ1539,AL$3),"")</f>
        <v/>
      </c>
      <c r="AM1539" s="149" t="str">
        <f>IF(ISNUMBER($AJ1539),INDEX($Z$4:$AC$3663,$AJ1539,AM$3),"")</f>
        <v/>
      </c>
      <c r="AN1539" s="149" t="str">
        <f>IF(ISNUMBER($AJ1539),INDEX($Z$4:$AC$3663,$AJ1539,AN$3),"")</f>
        <v/>
      </c>
      <c r="AO1539" s="59"/>
      <c r="AP1539" s="59"/>
      <c r="AQ1539" s="166"/>
      <c r="AR1539" s="59"/>
      <c r="AS1539" s="59"/>
      <c r="AT1539" s="149"/>
      <c r="AU1539" s="149"/>
      <c r="AV1539" s="149"/>
      <c r="AW1539" s="149"/>
      <c r="AX1539" s="150"/>
      <c r="AY1539" s="151"/>
      <c r="AZ1539" s="59"/>
      <c r="BA1539" s="59"/>
      <c r="BB1539" s="59"/>
      <c r="BC1539" s="59"/>
      <c r="BD1539" s="59"/>
      <c r="BE1539" s="59"/>
      <c r="BF1539" s="43"/>
      <c r="BG1539" s="59"/>
      <c r="BH1539" s="59"/>
      <c r="BI1539" s="59"/>
      <c r="BJ1539" s="59"/>
      <c r="BK1539" s="59"/>
      <c r="BL1539" s="59"/>
      <c r="BM1539" s="59"/>
    </row>
    <row r="1540" spans="1:65" x14ac:dyDescent="0.25">
      <c r="A1540" s="82"/>
      <c r="B1540" s="122" t="s">
        <v>1392</v>
      </c>
      <c r="C1540" s="122">
        <v>3724.5</v>
      </c>
      <c r="D1540" s="122">
        <v>36.947130048804702</v>
      </c>
      <c r="E1540" s="142">
        <f>IF(B1539=B1540,0,MAX(E$4:E1539)+1)</f>
        <v>0</v>
      </c>
      <c r="F1540" s="142">
        <f t="shared" si="287"/>
        <v>3</v>
      </c>
      <c r="G1540" s="142" t="str">
        <f t="shared" si="281"/>
        <v/>
      </c>
      <c r="H1540" s="142" t="str">
        <f t="shared" si="282"/>
        <v/>
      </c>
      <c r="I1540" s="59"/>
      <c r="J1540" s="104"/>
      <c r="K1540" s="59"/>
      <c r="L1540" s="59"/>
      <c r="M1540" s="59"/>
      <c r="N1540" s="44"/>
      <c r="O1540" s="44"/>
      <c r="P1540" s="44"/>
      <c r="Q1540" s="43" t="str">
        <f t="shared" ref="Q1540:Q1603" si="291">IF(H1540=1,C1540-MIN(C$4:C$3663),"")</f>
        <v/>
      </c>
      <c r="R1540" s="60" t="str">
        <f t="shared" si="290"/>
        <v/>
      </c>
      <c r="S1540" s="60" t="str">
        <f t="shared" si="290"/>
        <v/>
      </c>
      <c r="T1540" s="60" t="str">
        <f t="shared" si="290"/>
        <v/>
      </c>
      <c r="U1540" s="60" t="str">
        <f t="shared" si="290"/>
        <v/>
      </c>
      <c r="V1540" s="60" t="str">
        <f t="shared" si="290"/>
        <v/>
      </c>
      <c r="W1540" s="44"/>
      <c r="X1540" s="44" t="str">
        <f t="shared" si="283"/>
        <v/>
      </c>
      <c r="Y1540" s="142" t="str">
        <f t="shared" ref="Y1540:Y1603" si="292">IF(ISNUMBER(Q1540),C1540,"")</f>
        <v/>
      </c>
      <c r="Z1540" s="172" t="str">
        <f t="shared" si="284"/>
        <v/>
      </c>
      <c r="AA1540" s="169" t="str">
        <f>IF(ISNUMBER($Q1540),INDEX($D$1:$D$3663,S1540,1),"")</f>
        <v/>
      </c>
      <c r="AB1540" s="169" t="str">
        <f>IF(ISNUMBER($Q1540),INDEX($D$1:$D$3663,T1540,1),"")</f>
        <v/>
      </c>
      <c r="AC1540" s="169" t="str">
        <f>IF(ISNUMBER($Q1540),INDEX($D$1:$D$3663,U1540,1),"")</f>
        <v/>
      </c>
      <c r="AD1540" s="169" t="str">
        <f>IF(ISNUMBER($Q1540),INDEX($D$1:$D$3663,V1540,1),"")</f>
        <v/>
      </c>
      <c r="AE1540" s="59"/>
      <c r="AF1540" s="177" t="str">
        <f t="shared" si="285"/>
        <v/>
      </c>
      <c r="AG1540" s="178" t="s">
        <v>1403</v>
      </c>
      <c r="AH1540" s="59"/>
      <c r="AI1540" s="163" t="str">
        <f t="shared" si="286"/>
        <v/>
      </c>
      <c r="AJ1540" s="162" t="str">
        <f t="shared" si="289"/>
        <v/>
      </c>
      <c r="AK1540" s="119"/>
      <c r="AL1540" s="59" t="str">
        <f>IF(ISNUMBER($AJ1540),INDEX($Z$4:$AC$3663,$AJ1540,AL$3),"")</f>
        <v/>
      </c>
      <c r="AM1540" s="149" t="str">
        <f>IF(ISNUMBER($AJ1540),INDEX($Z$4:$AC$3663,$AJ1540,AM$3),"")</f>
        <v/>
      </c>
      <c r="AN1540" s="149" t="str">
        <f>IF(ISNUMBER($AJ1540),INDEX($Z$4:$AC$3663,$AJ1540,AN$3),"")</f>
        <v/>
      </c>
      <c r="AO1540" s="59"/>
      <c r="AP1540" s="59"/>
      <c r="AQ1540" s="166"/>
      <c r="AR1540" s="59"/>
      <c r="AS1540" s="59"/>
      <c r="AT1540" s="149"/>
      <c r="AU1540" s="149"/>
      <c r="AV1540" s="149"/>
      <c r="AW1540" s="149"/>
      <c r="AX1540" s="150"/>
      <c r="AY1540" s="151"/>
      <c r="AZ1540" s="59"/>
      <c r="BA1540" s="59"/>
      <c r="BB1540" s="59"/>
      <c r="BC1540" s="59"/>
      <c r="BD1540" s="59"/>
      <c r="BE1540" s="59"/>
      <c r="BF1540" s="43"/>
      <c r="BG1540" s="59"/>
      <c r="BH1540" s="59"/>
      <c r="BI1540" s="59"/>
      <c r="BJ1540" s="59"/>
      <c r="BK1540" s="59"/>
      <c r="BL1540" s="59"/>
      <c r="BM1540" s="59"/>
    </row>
    <row r="1541" spans="1:65" x14ac:dyDescent="0.25">
      <c r="A1541" s="82"/>
      <c r="B1541" s="122" t="s">
        <v>1392</v>
      </c>
      <c r="C1541" s="122">
        <v>3725.5</v>
      </c>
      <c r="D1541" s="122">
        <v>37.159919088972501</v>
      </c>
      <c r="E1541" s="142">
        <f>IF(B1540=B1541,0,MAX(E$4:E1540)+1)</f>
        <v>0</v>
      </c>
      <c r="F1541" s="142">
        <f t="shared" si="287"/>
        <v>3</v>
      </c>
      <c r="G1541" s="142" t="str">
        <f t="shared" ref="G1541:G1604" si="293">IF(E1541&gt;0,ROW(),"")</f>
        <v/>
      </c>
      <c r="H1541" s="142" t="str">
        <f t="shared" ref="H1541:H1604" si="294">IF(B1541=B$4,1,"")</f>
        <v/>
      </c>
      <c r="I1541" s="59"/>
      <c r="J1541" s="104"/>
      <c r="K1541" s="59"/>
      <c r="L1541" s="59"/>
      <c r="M1541" s="59"/>
      <c r="N1541" s="44"/>
      <c r="O1541" s="44"/>
      <c r="P1541" s="44"/>
      <c r="Q1541" s="43" t="str">
        <f t="shared" si="291"/>
        <v/>
      </c>
      <c r="R1541" s="60" t="str">
        <f t="shared" si="290"/>
        <v/>
      </c>
      <c r="S1541" s="60" t="str">
        <f t="shared" si="290"/>
        <v/>
      </c>
      <c r="T1541" s="60" t="str">
        <f t="shared" si="290"/>
        <v/>
      </c>
      <c r="U1541" s="60" t="str">
        <f t="shared" si="290"/>
        <v/>
      </c>
      <c r="V1541" s="60" t="str">
        <f t="shared" si="290"/>
        <v/>
      </c>
      <c r="W1541" s="44"/>
      <c r="X1541" s="44" t="str">
        <f t="shared" ref="X1541:X1604" si="295">IF(ISNUMBER(Y1541),ROW()-X$3,"")</f>
        <v/>
      </c>
      <c r="Y1541" s="142" t="str">
        <f t="shared" si="292"/>
        <v/>
      </c>
      <c r="Z1541" s="172" t="str">
        <f t="shared" ref="Z1541:Z1604" si="296">IF(ISNUMBER($Q1541),INDEX($D$1:$D$3663,R1541,1),"")</f>
        <v/>
      </c>
      <c r="AA1541" s="169" t="str">
        <f>IF(ISNUMBER($Q1541),INDEX($D$1:$D$3663,S1541,1),"")</f>
        <v/>
      </c>
      <c r="AB1541" s="169" t="str">
        <f>IF(ISNUMBER($Q1541),INDEX($D$1:$D$3663,T1541,1),"")</f>
        <v/>
      </c>
      <c r="AC1541" s="169" t="str">
        <f>IF(ISNUMBER($Q1541),INDEX($D$1:$D$3663,U1541,1),"")</f>
        <v/>
      </c>
      <c r="AD1541" s="169" t="str">
        <f>IF(ISNUMBER($Q1541),INDEX($D$1:$D$3663,V1541,1),"")</f>
        <v/>
      </c>
      <c r="AE1541" s="59"/>
      <c r="AF1541" s="177" t="str">
        <f t="shared" ref="AF1541:AF1604" si="297">IF(ISNUMBER(Q1541),Y1541/M$15-M$11,"")</f>
        <v/>
      </c>
      <c r="AG1541" s="178" t="s">
        <v>1403</v>
      </c>
      <c r="AH1541" s="59"/>
      <c r="AI1541" s="163" t="str">
        <f t="shared" ref="AI1541:AI1604" si="298">IF(ROW()-AI$3&lt;=AI$2,ROW()-AI$3,"")</f>
        <v/>
      </c>
      <c r="AJ1541" s="162" t="str">
        <f t="shared" si="289"/>
        <v/>
      </c>
      <c r="AK1541" s="119"/>
      <c r="AL1541" s="59" t="str">
        <f>IF(ISNUMBER($AJ1541),INDEX($Z$4:$AC$3663,$AJ1541,AL$3),"")</f>
        <v/>
      </c>
      <c r="AM1541" s="149" t="str">
        <f>IF(ISNUMBER($AJ1541),INDEX($Z$4:$AC$3663,$AJ1541,AM$3),"")</f>
        <v/>
      </c>
      <c r="AN1541" s="149" t="str">
        <f>IF(ISNUMBER($AJ1541),INDEX($Z$4:$AC$3663,$AJ1541,AN$3),"")</f>
        <v/>
      </c>
      <c r="AO1541" s="59"/>
      <c r="AP1541" s="59"/>
      <c r="AQ1541" s="166"/>
      <c r="AR1541" s="59"/>
      <c r="AS1541" s="59"/>
      <c r="AT1541" s="149"/>
      <c r="AU1541" s="149"/>
      <c r="AV1541" s="149"/>
      <c r="AW1541" s="149"/>
      <c r="AX1541" s="150"/>
      <c r="AY1541" s="151"/>
      <c r="AZ1541" s="59"/>
      <c r="BA1541" s="59"/>
      <c r="BB1541" s="59"/>
      <c r="BC1541" s="59"/>
      <c r="BD1541" s="59"/>
      <c r="BE1541" s="59"/>
      <c r="BF1541" s="43"/>
      <c r="BG1541" s="59"/>
      <c r="BH1541" s="59"/>
      <c r="BI1541" s="59"/>
      <c r="BJ1541" s="59"/>
      <c r="BK1541" s="59"/>
      <c r="BL1541" s="59"/>
      <c r="BM1541" s="59"/>
    </row>
    <row r="1542" spans="1:65" x14ac:dyDescent="0.25">
      <c r="A1542" s="82"/>
      <c r="B1542" s="122" t="s">
        <v>1392</v>
      </c>
      <c r="C1542" s="122">
        <v>3726.5</v>
      </c>
      <c r="D1542" s="122">
        <v>36.986468141388002</v>
      </c>
      <c r="E1542" s="142">
        <f>IF(B1541=B1542,0,MAX(E$4:E1541)+1)</f>
        <v>0</v>
      </c>
      <c r="F1542" s="142">
        <f t="shared" si="287"/>
        <v>3</v>
      </c>
      <c r="G1542" s="142" t="str">
        <f t="shared" si="293"/>
        <v/>
      </c>
      <c r="H1542" s="142" t="str">
        <f t="shared" si="294"/>
        <v/>
      </c>
      <c r="I1542" s="59"/>
      <c r="J1542" s="104"/>
      <c r="K1542" s="59"/>
      <c r="L1542" s="59"/>
      <c r="M1542" s="59"/>
      <c r="N1542" s="44"/>
      <c r="O1542" s="44"/>
      <c r="P1542" s="44"/>
      <c r="Q1542" s="43" t="str">
        <f t="shared" si="291"/>
        <v/>
      </c>
      <c r="R1542" s="60" t="str">
        <f t="shared" si="290"/>
        <v/>
      </c>
      <c r="S1542" s="60" t="str">
        <f t="shared" si="290"/>
        <v/>
      </c>
      <c r="T1542" s="60" t="str">
        <f t="shared" si="290"/>
        <v/>
      </c>
      <c r="U1542" s="60" t="str">
        <f t="shared" si="290"/>
        <v/>
      </c>
      <c r="V1542" s="60" t="str">
        <f t="shared" si="290"/>
        <v/>
      </c>
      <c r="W1542" s="44"/>
      <c r="X1542" s="44" t="str">
        <f t="shared" si="295"/>
        <v/>
      </c>
      <c r="Y1542" s="142" t="str">
        <f t="shared" si="292"/>
        <v/>
      </c>
      <c r="Z1542" s="172" t="str">
        <f t="shared" si="296"/>
        <v/>
      </c>
      <c r="AA1542" s="169" t="str">
        <f>IF(ISNUMBER($Q1542),INDEX($D$1:$D$3663,S1542,1),"")</f>
        <v/>
      </c>
      <c r="AB1542" s="169" t="str">
        <f>IF(ISNUMBER($Q1542),INDEX($D$1:$D$3663,T1542,1),"")</f>
        <v/>
      </c>
      <c r="AC1542" s="169" t="str">
        <f>IF(ISNUMBER($Q1542),INDEX($D$1:$D$3663,U1542,1),"")</f>
        <v/>
      </c>
      <c r="AD1542" s="169" t="str">
        <f>IF(ISNUMBER($Q1542),INDEX($D$1:$D$3663,V1542,1),"")</f>
        <v/>
      </c>
      <c r="AE1542" s="59"/>
      <c r="AF1542" s="177" t="str">
        <f t="shared" si="297"/>
        <v/>
      </c>
      <c r="AG1542" s="178" t="s">
        <v>1403</v>
      </c>
      <c r="AH1542" s="59"/>
      <c r="AI1542" s="163" t="str">
        <f t="shared" si="298"/>
        <v/>
      </c>
      <c r="AJ1542" s="162" t="str">
        <f t="shared" si="289"/>
        <v/>
      </c>
      <c r="AK1542" s="119"/>
      <c r="AL1542" s="59" t="str">
        <f>IF(ISNUMBER($AJ1542),INDEX($Z$4:$AC$3663,$AJ1542,AL$3),"")</f>
        <v/>
      </c>
      <c r="AM1542" s="149" t="str">
        <f>IF(ISNUMBER($AJ1542),INDEX($Z$4:$AC$3663,$AJ1542,AM$3),"")</f>
        <v/>
      </c>
      <c r="AN1542" s="149" t="str">
        <f>IF(ISNUMBER($AJ1542),INDEX($Z$4:$AC$3663,$AJ1542,AN$3),"")</f>
        <v/>
      </c>
      <c r="AO1542" s="59"/>
      <c r="AP1542" s="59"/>
      <c r="AQ1542" s="166"/>
      <c r="AR1542" s="59"/>
      <c r="AS1542" s="59"/>
      <c r="AT1542" s="149"/>
      <c r="AU1542" s="149"/>
      <c r="AV1542" s="149"/>
      <c r="AW1542" s="149"/>
      <c r="AX1542" s="150"/>
      <c r="AY1542" s="151"/>
      <c r="AZ1542" s="59"/>
      <c r="BA1542" s="59"/>
      <c r="BB1542" s="59"/>
      <c r="BC1542" s="59"/>
      <c r="BD1542" s="59"/>
      <c r="BE1542" s="59"/>
      <c r="BF1542" s="43"/>
      <c r="BG1542" s="59"/>
      <c r="BH1542" s="59"/>
      <c r="BI1542" s="59"/>
      <c r="BJ1542" s="59"/>
      <c r="BK1542" s="59"/>
      <c r="BL1542" s="59"/>
      <c r="BM1542" s="59"/>
    </row>
    <row r="1543" spans="1:65" x14ac:dyDescent="0.25">
      <c r="A1543" s="82"/>
      <c r="B1543" s="122" t="s">
        <v>1392</v>
      </c>
      <c r="C1543" s="122">
        <v>3727.5</v>
      </c>
      <c r="D1543" s="122">
        <v>37.180059832119603</v>
      </c>
      <c r="E1543" s="142">
        <f>IF(B1542=B1543,0,MAX(E$4:E1542)+1)</f>
        <v>0</v>
      </c>
      <c r="F1543" s="142">
        <f t="shared" ref="F1543:F1606" si="299">IF(E1543=0,F1542,E1543)</f>
        <v>3</v>
      </c>
      <c r="G1543" s="142" t="str">
        <f t="shared" si="293"/>
        <v/>
      </c>
      <c r="H1543" s="142" t="str">
        <f t="shared" si="294"/>
        <v/>
      </c>
      <c r="I1543" s="59"/>
      <c r="J1543" s="104"/>
      <c r="K1543" s="59"/>
      <c r="L1543" s="59"/>
      <c r="M1543" s="59"/>
      <c r="N1543" s="44"/>
      <c r="O1543" s="44"/>
      <c r="P1543" s="44"/>
      <c r="Q1543" s="43" t="str">
        <f t="shared" si="291"/>
        <v/>
      </c>
      <c r="R1543" s="60" t="str">
        <f t="shared" si="290"/>
        <v/>
      </c>
      <c r="S1543" s="60" t="str">
        <f t="shared" si="290"/>
        <v/>
      </c>
      <c r="T1543" s="60" t="str">
        <f t="shared" si="290"/>
        <v/>
      </c>
      <c r="U1543" s="60" t="str">
        <f t="shared" si="290"/>
        <v/>
      </c>
      <c r="V1543" s="60" t="str">
        <f t="shared" si="290"/>
        <v/>
      </c>
      <c r="W1543" s="44"/>
      <c r="X1543" s="44" t="str">
        <f t="shared" si="295"/>
        <v/>
      </c>
      <c r="Y1543" s="142" t="str">
        <f t="shared" si="292"/>
        <v/>
      </c>
      <c r="Z1543" s="172" t="str">
        <f t="shared" si="296"/>
        <v/>
      </c>
      <c r="AA1543" s="169" t="str">
        <f>IF(ISNUMBER($Q1543),INDEX($D$1:$D$3663,S1543,1),"")</f>
        <v/>
      </c>
      <c r="AB1543" s="169" t="str">
        <f>IF(ISNUMBER($Q1543),INDEX($D$1:$D$3663,T1543,1),"")</f>
        <v/>
      </c>
      <c r="AC1543" s="169" t="str">
        <f>IF(ISNUMBER($Q1543),INDEX($D$1:$D$3663,U1543,1),"")</f>
        <v/>
      </c>
      <c r="AD1543" s="169" t="str">
        <f>IF(ISNUMBER($Q1543),INDEX($D$1:$D$3663,V1543,1),"")</f>
        <v/>
      </c>
      <c r="AE1543" s="59"/>
      <c r="AF1543" s="177" t="str">
        <f t="shared" si="297"/>
        <v/>
      </c>
      <c r="AG1543" s="178" t="s">
        <v>1403</v>
      </c>
      <c r="AH1543" s="59"/>
      <c r="AI1543" s="163" t="str">
        <f t="shared" si="298"/>
        <v/>
      </c>
      <c r="AJ1543" s="162" t="str">
        <f t="shared" si="289"/>
        <v/>
      </c>
      <c r="AK1543" s="119"/>
      <c r="AL1543" s="59" t="str">
        <f>IF(ISNUMBER($AJ1543),INDEX($Z$4:$AC$3663,$AJ1543,AL$3),"")</f>
        <v/>
      </c>
      <c r="AM1543" s="149" t="str">
        <f>IF(ISNUMBER($AJ1543),INDEX($Z$4:$AC$3663,$AJ1543,AM$3),"")</f>
        <v/>
      </c>
      <c r="AN1543" s="149" t="str">
        <f>IF(ISNUMBER($AJ1543),INDEX($Z$4:$AC$3663,$AJ1543,AN$3),"")</f>
        <v/>
      </c>
      <c r="AO1543" s="59"/>
      <c r="AP1543" s="59"/>
      <c r="AQ1543" s="166"/>
      <c r="AR1543" s="59"/>
      <c r="AS1543" s="59"/>
      <c r="AT1543" s="149"/>
      <c r="AU1543" s="149"/>
      <c r="AV1543" s="149"/>
      <c r="AW1543" s="149"/>
      <c r="AX1543" s="150"/>
      <c r="AY1543" s="151"/>
      <c r="AZ1543" s="59"/>
      <c r="BA1543" s="59"/>
      <c r="BB1543" s="59"/>
      <c r="BC1543" s="59"/>
      <c r="BD1543" s="59"/>
      <c r="BE1543" s="59"/>
      <c r="BF1543" s="43"/>
      <c r="BG1543" s="59"/>
      <c r="BH1543" s="59"/>
      <c r="BI1543" s="59"/>
      <c r="BJ1543" s="59"/>
      <c r="BK1543" s="59"/>
      <c r="BL1543" s="59"/>
      <c r="BM1543" s="59"/>
    </row>
    <row r="1544" spans="1:65" x14ac:dyDescent="0.25">
      <c r="A1544" s="82"/>
      <c r="B1544" s="122" t="s">
        <v>1392</v>
      </c>
      <c r="C1544" s="122">
        <v>3728.5</v>
      </c>
      <c r="D1544" s="122">
        <v>37.205115875623797</v>
      </c>
      <c r="E1544" s="142">
        <f>IF(B1543=B1544,0,MAX(E$4:E1543)+1)</f>
        <v>0</v>
      </c>
      <c r="F1544" s="142">
        <f t="shared" si="299"/>
        <v>3</v>
      </c>
      <c r="G1544" s="142" t="str">
        <f t="shared" si="293"/>
        <v/>
      </c>
      <c r="H1544" s="142" t="str">
        <f t="shared" si="294"/>
        <v/>
      </c>
      <c r="I1544" s="59"/>
      <c r="J1544" s="104"/>
      <c r="K1544" s="59"/>
      <c r="L1544" s="59"/>
      <c r="M1544" s="59"/>
      <c r="N1544" s="44"/>
      <c r="O1544" s="44"/>
      <c r="P1544" s="44"/>
      <c r="Q1544" s="43" t="str">
        <f t="shared" si="291"/>
        <v/>
      </c>
      <c r="R1544" s="60" t="str">
        <f t="shared" si="290"/>
        <v/>
      </c>
      <c r="S1544" s="60" t="str">
        <f t="shared" si="290"/>
        <v/>
      </c>
      <c r="T1544" s="60" t="str">
        <f t="shared" si="290"/>
        <v/>
      </c>
      <c r="U1544" s="60" t="str">
        <f t="shared" si="290"/>
        <v/>
      </c>
      <c r="V1544" s="60" t="str">
        <f t="shared" si="290"/>
        <v/>
      </c>
      <c r="W1544" s="44"/>
      <c r="X1544" s="44" t="str">
        <f t="shared" si="295"/>
        <v/>
      </c>
      <c r="Y1544" s="142" t="str">
        <f t="shared" si="292"/>
        <v/>
      </c>
      <c r="Z1544" s="172" t="str">
        <f t="shared" si="296"/>
        <v/>
      </c>
      <c r="AA1544" s="169" t="str">
        <f>IF(ISNUMBER($Q1544),INDEX($D$1:$D$3663,S1544,1),"")</f>
        <v/>
      </c>
      <c r="AB1544" s="169" t="str">
        <f>IF(ISNUMBER($Q1544),INDEX($D$1:$D$3663,T1544,1),"")</f>
        <v/>
      </c>
      <c r="AC1544" s="169" t="str">
        <f>IF(ISNUMBER($Q1544),INDEX($D$1:$D$3663,U1544,1),"")</f>
        <v/>
      </c>
      <c r="AD1544" s="169" t="str">
        <f>IF(ISNUMBER($Q1544),INDEX($D$1:$D$3663,V1544,1),"")</f>
        <v/>
      </c>
      <c r="AE1544" s="59"/>
      <c r="AF1544" s="177" t="str">
        <f t="shared" si="297"/>
        <v/>
      </c>
      <c r="AG1544" s="178" t="s">
        <v>1403</v>
      </c>
      <c r="AH1544" s="59"/>
      <c r="AI1544" s="163" t="str">
        <f t="shared" si="298"/>
        <v/>
      </c>
      <c r="AJ1544" s="162" t="str">
        <f t="shared" si="289"/>
        <v/>
      </c>
      <c r="AK1544" s="119"/>
      <c r="AL1544" s="59" t="str">
        <f>IF(ISNUMBER($AJ1544),INDEX($Z$4:$AC$3663,$AJ1544,AL$3),"")</f>
        <v/>
      </c>
      <c r="AM1544" s="149" t="str">
        <f>IF(ISNUMBER($AJ1544),INDEX($Z$4:$AC$3663,$AJ1544,AM$3),"")</f>
        <v/>
      </c>
      <c r="AN1544" s="149" t="str">
        <f>IF(ISNUMBER($AJ1544),INDEX($Z$4:$AC$3663,$AJ1544,AN$3),"")</f>
        <v/>
      </c>
      <c r="AO1544" s="59"/>
      <c r="AP1544" s="59"/>
      <c r="AQ1544" s="166"/>
      <c r="AR1544" s="59"/>
      <c r="AS1544" s="59"/>
      <c r="AT1544" s="149"/>
      <c r="AU1544" s="149"/>
      <c r="AV1544" s="149"/>
      <c r="AW1544" s="149"/>
      <c r="AX1544" s="150"/>
      <c r="AY1544" s="151"/>
      <c r="AZ1544" s="59"/>
      <c r="BA1544" s="59"/>
      <c r="BB1544" s="59"/>
      <c r="BC1544" s="59"/>
      <c r="BD1544" s="59"/>
      <c r="BE1544" s="59"/>
      <c r="BF1544" s="43"/>
      <c r="BG1544" s="59"/>
      <c r="BH1544" s="59"/>
      <c r="BI1544" s="59"/>
      <c r="BJ1544" s="59"/>
      <c r="BK1544" s="59"/>
      <c r="BL1544" s="59"/>
      <c r="BM1544" s="59"/>
    </row>
    <row r="1545" spans="1:65" x14ac:dyDescent="0.25">
      <c r="A1545" s="82"/>
      <c r="B1545" s="122" t="s">
        <v>1392</v>
      </c>
      <c r="C1545" s="122">
        <v>3729.5</v>
      </c>
      <c r="D1545" s="122">
        <v>37.329762663759297</v>
      </c>
      <c r="E1545" s="142">
        <f>IF(B1544=B1545,0,MAX(E$4:E1544)+1)</f>
        <v>0</v>
      </c>
      <c r="F1545" s="142">
        <f t="shared" si="299"/>
        <v>3</v>
      </c>
      <c r="G1545" s="142" t="str">
        <f t="shared" si="293"/>
        <v/>
      </c>
      <c r="H1545" s="142" t="str">
        <f t="shared" si="294"/>
        <v/>
      </c>
      <c r="I1545" s="59"/>
      <c r="J1545" s="104"/>
      <c r="K1545" s="59"/>
      <c r="L1545" s="59"/>
      <c r="M1545" s="59"/>
      <c r="N1545" s="44"/>
      <c r="O1545" s="44"/>
      <c r="P1545" s="44"/>
      <c r="Q1545" s="43" t="str">
        <f t="shared" si="291"/>
        <v/>
      </c>
      <c r="R1545" s="60" t="str">
        <f t="shared" si="290"/>
        <v/>
      </c>
      <c r="S1545" s="60" t="str">
        <f t="shared" si="290"/>
        <v/>
      </c>
      <c r="T1545" s="60" t="str">
        <f t="shared" si="290"/>
        <v/>
      </c>
      <c r="U1545" s="60" t="str">
        <f t="shared" si="290"/>
        <v/>
      </c>
      <c r="V1545" s="60" t="str">
        <f t="shared" si="290"/>
        <v/>
      </c>
      <c r="W1545" s="44"/>
      <c r="X1545" s="44" t="str">
        <f t="shared" si="295"/>
        <v/>
      </c>
      <c r="Y1545" s="142" t="str">
        <f t="shared" si="292"/>
        <v/>
      </c>
      <c r="Z1545" s="172" t="str">
        <f t="shared" si="296"/>
        <v/>
      </c>
      <c r="AA1545" s="169" t="str">
        <f>IF(ISNUMBER($Q1545),INDEX($D$1:$D$3663,S1545,1),"")</f>
        <v/>
      </c>
      <c r="AB1545" s="169" t="str">
        <f>IF(ISNUMBER($Q1545),INDEX($D$1:$D$3663,T1545,1),"")</f>
        <v/>
      </c>
      <c r="AC1545" s="169" t="str">
        <f>IF(ISNUMBER($Q1545),INDEX($D$1:$D$3663,U1545,1),"")</f>
        <v/>
      </c>
      <c r="AD1545" s="169" t="str">
        <f>IF(ISNUMBER($Q1545),INDEX($D$1:$D$3663,V1545,1),"")</f>
        <v/>
      </c>
      <c r="AE1545" s="59"/>
      <c r="AF1545" s="177" t="str">
        <f t="shared" si="297"/>
        <v/>
      </c>
      <c r="AG1545" s="178" t="s">
        <v>1403</v>
      </c>
      <c r="AH1545" s="59"/>
      <c r="AI1545" s="163" t="str">
        <f t="shared" si="298"/>
        <v/>
      </c>
      <c r="AJ1545" s="162" t="str">
        <f t="shared" si="289"/>
        <v/>
      </c>
      <c r="AK1545" s="119"/>
      <c r="AL1545" s="59" t="str">
        <f>IF(ISNUMBER($AJ1545),INDEX($Z$4:$AC$3663,$AJ1545,AL$3),"")</f>
        <v/>
      </c>
      <c r="AM1545" s="149" t="str">
        <f>IF(ISNUMBER($AJ1545),INDEX($Z$4:$AC$3663,$AJ1545,AM$3),"")</f>
        <v/>
      </c>
      <c r="AN1545" s="149" t="str">
        <f>IF(ISNUMBER($AJ1545),INDEX($Z$4:$AC$3663,$AJ1545,AN$3),"")</f>
        <v/>
      </c>
      <c r="AO1545" s="59"/>
      <c r="AP1545" s="59"/>
      <c r="AQ1545" s="166"/>
      <c r="AR1545" s="59"/>
      <c r="AS1545" s="59"/>
      <c r="AT1545" s="149"/>
      <c r="AU1545" s="149"/>
      <c r="AV1545" s="149"/>
      <c r="AW1545" s="149"/>
      <c r="AX1545" s="150"/>
      <c r="AY1545" s="151"/>
      <c r="AZ1545" s="59"/>
      <c r="BA1545" s="59"/>
      <c r="BB1545" s="59"/>
      <c r="BC1545" s="59"/>
      <c r="BD1545" s="59"/>
      <c r="BE1545" s="59"/>
      <c r="BF1545" s="43"/>
      <c r="BG1545" s="59"/>
      <c r="BH1545" s="59"/>
      <c r="BI1545" s="59"/>
      <c r="BJ1545" s="59"/>
      <c r="BK1545" s="59"/>
      <c r="BL1545" s="59"/>
      <c r="BM1545" s="59"/>
    </row>
    <row r="1546" spans="1:65" x14ac:dyDescent="0.25">
      <c r="A1546" s="82"/>
      <c r="B1546" s="122" t="s">
        <v>1392</v>
      </c>
      <c r="C1546" s="122">
        <v>3730.5</v>
      </c>
      <c r="D1546" s="122">
        <v>37.2208102124522</v>
      </c>
      <c r="E1546" s="142">
        <f>IF(B1545=B1546,0,MAX(E$4:E1545)+1)</f>
        <v>0</v>
      </c>
      <c r="F1546" s="142">
        <f t="shared" si="299"/>
        <v>3</v>
      </c>
      <c r="G1546" s="142" t="str">
        <f t="shared" si="293"/>
        <v/>
      </c>
      <c r="H1546" s="142" t="str">
        <f t="shared" si="294"/>
        <v/>
      </c>
      <c r="I1546" s="59"/>
      <c r="J1546" s="104"/>
      <c r="K1546" s="59"/>
      <c r="L1546" s="59"/>
      <c r="M1546" s="59"/>
      <c r="N1546" s="44"/>
      <c r="O1546" s="44"/>
      <c r="P1546" s="44"/>
      <c r="Q1546" s="43" t="str">
        <f t="shared" si="291"/>
        <v/>
      </c>
      <c r="R1546" s="60" t="str">
        <f t="shared" si="290"/>
        <v/>
      </c>
      <c r="S1546" s="60" t="str">
        <f t="shared" si="290"/>
        <v/>
      </c>
      <c r="T1546" s="60" t="str">
        <f t="shared" si="290"/>
        <v/>
      </c>
      <c r="U1546" s="60" t="str">
        <f t="shared" si="290"/>
        <v/>
      </c>
      <c r="V1546" s="60" t="str">
        <f t="shared" si="290"/>
        <v/>
      </c>
      <c r="W1546" s="44"/>
      <c r="X1546" s="44" t="str">
        <f t="shared" si="295"/>
        <v/>
      </c>
      <c r="Y1546" s="142" t="str">
        <f t="shared" si="292"/>
        <v/>
      </c>
      <c r="Z1546" s="172" t="str">
        <f t="shared" si="296"/>
        <v/>
      </c>
      <c r="AA1546" s="169" t="str">
        <f>IF(ISNUMBER($Q1546),INDEX($D$1:$D$3663,S1546,1),"")</f>
        <v/>
      </c>
      <c r="AB1546" s="169" t="str">
        <f>IF(ISNUMBER($Q1546),INDEX($D$1:$D$3663,T1546,1),"")</f>
        <v/>
      </c>
      <c r="AC1546" s="169" t="str">
        <f>IF(ISNUMBER($Q1546),INDEX($D$1:$D$3663,U1546,1),"")</f>
        <v/>
      </c>
      <c r="AD1546" s="169" t="str">
        <f>IF(ISNUMBER($Q1546),INDEX($D$1:$D$3663,V1546,1),"")</f>
        <v/>
      </c>
      <c r="AE1546" s="59"/>
      <c r="AF1546" s="177" t="str">
        <f t="shared" si="297"/>
        <v/>
      </c>
      <c r="AG1546" s="178" t="s">
        <v>1403</v>
      </c>
      <c r="AH1546" s="59"/>
      <c r="AI1546" s="163" t="str">
        <f t="shared" si="298"/>
        <v/>
      </c>
      <c r="AJ1546" s="162" t="str">
        <f t="shared" si="289"/>
        <v/>
      </c>
      <c r="AK1546" s="119"/>
      <c r="AL1546" s="59" t="str">
        <f>IF(ISNUMBER($AJ1546),INDEX($Z$4:$AC$3663,$AJ1546,AL$3),"")</f>
        <v/>
      </c>
      <c r="AM1546" s="149" t="str">
        <f>IF(ISNUMBER($AJ1546),INDEX($Z$4:$AC$3663,$AJ1546,AM$3),"")</f>
        <v/>
      </c>
      <c r="AN1546" s="149" t="str">
        <f>IF(ISNUMBER($AJ1546),INDEX($Z$4:$AC$3663,$AJ1546,AN$3),"")</f>
        <v/>
      </c>
      <c r="AO1546" s="59"/>
      <c r="AP1546" s="59"/>
      <c r="AQ1546" s="166"/>
      <c r="AR1546" s="59"/>
      <c r="AS1546" s="59"/>
      <c r="AT1546" s="149"/>
      <c r="AU1546" s="149"/>
      <c r="AV1546" s="149"/>
      <c r="AW1546" s="149"/>
      <c r="AX1546" s="150"/>
      <c r="AY1546" s="151"/>
      <c r="AZ1546" s="59"/>
      <c r="BA1546" s="59"/>
      <c r="BB1546" s="59"/>
      <c r="BC1546" s="59"/>
      <c r="BD1546" s="59"/>
      <c r="BE1546" s="59"/>
      <c r="BF1546" s="43"/>
      <c r="BG1546" s="59"/>
      <c r="BH1546" s="59"/>
      <c r="BI1546" s="59"/>
      <c r="BJ1546" s="59"/>
      <c r="BK1546" s="59"/>
      <c r="BL1546" s="59"/>
      <c r="BM1546" s="59"/>
    </row>
    <row r="1547" spans="1:65" x14ac:dyDescent="0.25">
      <c r="A1547" s="82"/>
      <c r="B1547" s="122" t="s">
        <v>1392</v>
      </c>
      <c r="C1547" s="122">
        <v>3731.5</v>
      </c>
      <c r="D1547" s="122">
        <v>37.110255133237096</v>
      </c>
      <c r="E1547" s="142">
        <f>IF(B1546=B1547,0,MAX(E$4:E1546)+1)</f>
        <v>0</v>
      </c>
      <c r="F1547" s="142">
        <f t="shared" si="299"/>
        <v>3</v>
      </c>
      <c r="G1547" s="142" t="str">
        <f t="shared" si="293"/>
        <v/>
      </c>
      <c r="H1547" s="142" t="str">
        <f t="shared" si="294"/>
        <v/>
      </c>
      <c r="I1547" s="59"/>
      <c r="J1547" s="104"/>
      <c r="K1547" s="59"/>
      <c r="L1547" s="59"/>
      <c r="M1547" s="59"/>
      <c r="N1547" s="44"/>
      <c r="O1547" s="44"/>
      <c r="P1547" s="44"/>
      <c r="Q1547" s="43" t="str">
        <f t="shared" si="291"/>
        <v/>
      </c>
      <c r="R1547" s="60" t="str">
        <f t="shared" si="290"/>
        <v/>
      </c>
      <c r="S1547" s="60" t="str">
        <f t="shared" si="290"/>
        <v/>
      </c>
      <c r="T1547" s="60" t="str">
        <f t="shared" si="290"/>
        <v/>
      </c>
      <c r="U1547" s="60" t="str">
        <f t="shared" si="290"/>
        <v/>
      </c>
      <c r="V1547" s="60" t="str">
        <f t="shared" si="290"/>
        <v/>
      </c>
      <c r="W1547" s="44"/>
      <c r="X1547" s="44" t="str">
        <f t="shared" si="295"/>
        <v/>
      </c>
      <c r="Y1547" s="142" t="str">
        <f t="shared" si="292"/>
        <v/>
      </c>
      <c r="Z1547" s="172" t="str">
        <f t="shared" si="296"/>
        <v/>
      </c>
      <c r="AA1547" s="169" t="str">
        <f>IF(ISNUMBER($Q1547),INDEX($D$1:$D$3663,S1547,1),"")</f>
        <v/>
      </c>
      <c r="AB1547" s="169" t="str">
        <f>IF(ISNUMBER($Q1547),INDEX($D$1:$D$3663,T1547,1),"")</f>
        <v/>
      </c>
      <c r="AC1547" s="169" t="str">
        <f>IF(ISNUMBER($Q1547),INDEX($D$1:$D$3663,U1547,1),"")</f>
        <v/>
      </c>
      <c r="AD1547" s="169" t="str">
        <f>IF(ISNUMBER($Q1547),INDEX($D$1:$D$3663,V1547,1),"")</f>
        <v/>
      </c>
      <c r="AE1547" s="59"/>
      <c r="AF1547" s="177" t="str">
        <f t="shared" si="297"/>
        <v/>
      </c>
      <c r="AG1547" s="178" t="s">
        <v>1403</v>
      </c>
      <c r="AH1547" s="59"/>
      <c r="AI1547" s="163" t="str">
        <f t="shared" si="298"/>
        <v/>
      </c>
      <c r="AJ1547" s="162" t="str">
        <f t="shared" si="289"/>
        <v/>
      </c>
      <c r="AK1547" s="119"/>
      <c r="AL1547" s="59" t="str">
        <f>IF(ISNUMBER($AJ1547),INDEX($Z$4:$AC$3663,$AJ1547,AL$3),"")</f>
        <v/>
      </c>
      <c r="AM1547" s="149" t="str">
        <f>IF(ISNUMBER($AJ1547),INDEX($Z$4:$AC$3663,$AJ1547,AM$3),"")</f>
        <v/>
      </c>
      <c r="AN1547" s="149" t="str">
        <f>IF(ISNUMBER($AJ1547),INDEX($Z$4:$AC$3663,$AJ1547,AN$3),"")</f>
        <v/>
      </c>
      <c r="AO1547" s="59"/>
      <c r="AP1547" s="59"/>
      <c r="AQ1547" s="166"/>
      <c r="AR1547" s="59"/>
      <c r="AS1547" s="59"/>
      <c r="AT1547" s="149"/>
      <c r="AU1547" s="149"/>
      <c r="AV1547" s="149"/>
      <c r="AW1547" s="149"/>
      <c r="AX1547" s="150"/>
      <c r="AY1547" s="151"/>
      <c r="AZ1547" s="59"/>
      <c r="BA1547" s="59"/>
      <c r="BB1547" s="59"/>
      <c r="BC1547" s="59"/>
      <c r="BD1547" s="59"/>
      <c r="BE1547" s="59"/>
      <c r="BF1547" s="43"/>
      <c r="BG1547" s="59"/>
      <c r="BH1547" s="59"/>
      <c r="BI1547" s="59"/>
      <c r="BJ1547" s="59"/>
      <c r="BK1547" s="59"/>
      <c r="BL1547" s="59"/>
      <c r="BM1547" s="59"/>
    </row>
    <row r="1548" spans="1:65" x14ac:dyDescent="0.25">
      <c r="A1548" s="82"/>
      <c r="B1548" s="122" t="s">
        <v>1392</v>
      </c>
      <c r="C1548" s="122">
        <v>3732.5</v>
      </c>
      <c r="D1548" s="122">
        <v>37.129728103610503</v>
      </c>
      <c r="E1548" s="142">
        <f>IF(B1547=B1548,0,MAX(E$4:E1547)+1)</f>
        <v>0</v>
      </c>
      <c r="F1548" s="142">
        <f t="shared" si="299"/>
        <v>3</v>
      </c>
      <c r="G1548" s="142" t="str">
        <f t="shared" si="293"/>
        <v/>
      </c>
      <c r="H1548" s="142" t="str">
        <f t="shared" si="294"/>
        <v/>
      </c>
      <c r="I1548" s="59"/>
      <c r="J1548" s="104"/>
      <c r="K1548" s="59"/>
      <c r="L1548" s="59"/>
      <c r="M1548" s="59"/>
      <c r="N1548" s="44"/>
      <c r="O1548" s="44"/>
      <c r="P1548" s="44"/>
      <c r="Q1548" s="43" t="str">
        <f t="shared" si="291"/>
        <v/>
      </c>
      <c r="R1548" s="60" t="str">
        <f t="shared" si="290"/>
        <v/>
      </c>
      <c r="S1548" s="60" t="str">
        <f t="shared" si="290"/>
        <v/>
      </c>
      <c r="T1548" s="60" t="str">
        <f t="shared" si="290"/>
        <v/>
      </c>
      <c r="U1548" s="60" t="str">
        <f t="shared" si="290"/>
        <v/>
      </c>
      <c r="V1548" s="60" t="str">
        <f t="shared" si="290"/>
        <v/>
      </c>
      <c r="W1548" s="44"/>
      <c r="X1548" s="44" t="str">
        <f t="shared" si="295"/>
        <v/>
      </c>
      <c r="Y1548" s="142" t="str">
        <f t="shared" si="292"/>
        <v/>
      </c>
      <c r="Z1548" s="172" t="str">
        <f t="shared" si="296"/>
        <v/>
      </c>
      <c r="AA1548" s="169" t="str">
        <f>IF(ISNUMBER($Q1548),INDEX($D$1:$D$3663,S1548,1),"")</f>
        <v/>
      </c>
      <c r="AB1548" s="169" t="str">
        <f>IF(ISNUMBER($Q1548),INDEX($D$1:$D$3663,T1548,1),"")</f>
        <v/>
      </c>
      <c r="AC1548" s="169" t="str">
        <f>IF(ISNUMBER($Q1548),INDEX($D$1:$D$3663,U1548,1),"")</f>
        <v/>
      </c>
      <c r="AD1548" s="169" t="str">
        <f>IF(ISNUMBER($Q1548),INDEX($D$1:$D$3663,V1548,1),"")</f>
        <v/>
      </c>
      <c r="AE1548" s="59"/>
      <c r="AF1548" s="177" t="str">
        <f t="shared" si="297"/>
        <v/>
      </c>
      <c r="AG1548" s="178" t="s">
        <v>1403</v>
      </c>
      <c r="AH1548" s="59"/>
      <c r="AI1548" s="163" t="str">
        <f t="shared" si="298"/>
        <v/>
      </c>
      <c r="AJ1548" s="162" t="str">
        <f t="shared" si="289"/>
        <v/>
      </c>
      <c r="AK1548" s="119"/>
      <c r="AL1548" s="59" t="str">
        <f>IF(ISNUMBER($AJ1548),INDEX($Z$4:$AC$3663,$AJ1548,AL$3),"")</f>
        <v/>
      </c>
      <c r="AM1548" s="149" t="str">
        <f>IF(ISNUMBER($AJ1548),INDEX($Z$4:$AC$3663,$AJ1548,AM$3),"")</f>
        <v/>
      </c>
      <c r="AN1548" s="149" t="str">
        <f>IF(ISNUMBER($AJ1548),INDEX($Z$4:$AC$3663,$AJ1548,AN$3),"")</f>
        <v/>
      </c>
      <c r="AO1548" s="59"/>
      <c r="AP1548" s="59"/>
      <c r="AQ1548" s="166"/>
      <c r="AR1548" s="59"/>
      <c r="AS1548" s="59"/>
      <c r="AT1548" s="149"/>
      <c r="AU1548" s="149"/>
      <c r="AV1548" s="149"/>
      <c r="AW1548" s="149"/>
      <c r="AX1548" s="150"/>
      <c r="AY1548" s="151"/>
      <c r="AZ1548" s="59"/>
      <c r="BA1548" s="59"/>
      <c r="BB1548" s="59"/>
      <c r="BC1548" s="59"/>
      <c r="BD1548" s="59"/>
      <c r="BE1548" s="59"/>
      <c r="BF1548" s="43"/>
      <c r="BG1548" s="59"/>
      <c r="BH1548" s="59"/>
      <c r="BI1548" s="59"/>
      <c r="BJ1548" s="59"/>
      <c r="BK1548" s="59"/>
      <c r="BL1548" s="59"/>
      <c r="BM1548" s="59"/>
    </row>
    <row r="1549" spans="1:65" x14ac:dyDescent="0.25">
      <c r="A1549" s="82"/>
      <c r="B1549" s="122" t="s">
        <v>1392</v>
      </c>
      <c r="C1549" s="122">
        <v>3733.5</v>
      </c>
      <c r="D1549" s="122">
        <v>37.248815520302102</v>
      </c>
      <c r="E1549" s="142">
        <f>IF(B1548=B1549,0,MAX(E$4:E1548)+1)</f>
        <v>0</v>
      </c>
      <c r="F1549" s="142">
        <f t="shared" si="299"/>
        <v>3</v>
      </c>
      <c r="G1549" s="142" t="str">
        <f t="shared" si="293"/>
        <v/>
      </c>
      <c r="H1549" s="142" t="str">
        <f t="shared" si="294"/>
        <v/>
      </c>
      <c r="I1549" s="59"/>
      <c r="J1549" s="104"/>
      <c r="K1549" s="59"/>
      <c r="L1549" s="59"/>
      <c r="M1549" s="59"/>
      <c r="N1549" s="44"/>
      <c r="O1549" s="44"/>
      <c r="P1549" s="44"/>
      <c r="Q1549" s="43" t="str">
        <f t="shared" si="291"/>
        <v/>
      </c>
      <c r="R1549" s="60" t="str">
        <f t="shared" si="290"/>
        <v/>
      </c>
      <c r="S1549" s="60" t="str">
        <f t="shared" si="290"/>
        <v/>
      </c>
      <c r="T1549" s="60" t="str">
        <f t="shared" si="290"/>
        <v/>
      </c>
      <c r="U1549" s="60" t="str">
        <f t="shared" si="290"/>
        <v/>
      </c>
      <c r="V1549" s="60" t="str">
        <f t="shared" si="290"/>
        <v/>
      </c>
      <c r="W1549" s="44"/>
      <c r="X1549" s="44" t="str">
        <f t="shared" si="295"/>
        <v/>
      </c>
      <c r="Y1549" s="142" t="str">
        <f t="shared" si="292"/>
        <v/>
      </c>
      <c r="Z1549" s="172" t="str">
        <f t="shared" si="296"/>
        <v/>
      </c>
      <c r="AA1549" s="169" t="str">
        <f>IF(ISNUMBER($Q1549),INDEX($D$1:$D$3663,S1549,1),"")</f>
        <v/>
      </c>
      <c r="AB1549" s="169" t="str">
        <f>IF(ISNUMBER($Q1549),INDEX($D$1:$D$3663,T1549,1),"")</f>
        <v/>
      </c>
      <c r="AC1549" s="169" t="str">
        <f>IF(ISNUMBER($Q1549),INDEX($D$1:$D$3663,U1549,1),"")</f>
        <v/>
      </c>
      <c r="AD1549" s="169" t="str">
        <f>IF(ISNUMBER($Q1549),INDEX($D$1:$D$3663,V1549,1),"")</f>
        <v/>
      </c>
      <c r="AE1549" s="59"/>
      <c r="AF1549" s="177" t="str">
        <f t="shared" si="297"/>
        <v/>
      </c>
      <c r="AG1549" s="178" t="s">
        <v>1403</v>
      </c>
      <c r="AH1549" s="59"/>
      <c r="AI1549" s="163" t="str">
        <f t="shared" si="298"/>
        <v/>
      </c>
      <c r="AJ1549" s="162" t="str">
        <f t="shared" si="289"/>
        <v/>
      </c>
      <c r="AK1549" s="119"/>
      <c r="AL1549" s="59" t="str">
        <f>IF(ISNUMBER($AJ1549),INDEX($Z$4:$AC$3663,$AJ1549,AL$3),"")</f>
        <v/>
      </c>
      <c r="AM1549" s="149" t="str">
        <f>IF(ISNUMBER($AJ1549),INDEX($Z$4:$AC$3663,$AJ1549,AM$3),"")</f>
        <v/>
      </c>
      <c r="AN1549" s="149" t="str">
        <f>IF(ISNUMBER($AJ1549),INDEX($Z$4:$AC$3663,$AJ1549,AN$3),"")</f>
        <v/>
      </c>
      <c r="AO1549" s="59"/>
      <c r="AP1549" s="59"/>
      <c r="AQ1549" s="166"/>
      <c r="AR1549" s="59"/>
      <c r="AS1549" s="59"/>
      <c r="AT1549" s="149"/>
      <c r="AU1549" s="149"/>
      <c r="AV1549" s="149"/>
      <c r="AW1549" s="149"/>
      <c r="AX1549" s="150"/>
      <c r="AY1549" s="151"/>
      <c r="AZ1549" s="59"/>
      <c r="BA1549" s="59"/>
      <c r="BB1549" s="59"/>
      <c r="BC1549" s="59"/>
      <c r="BD1549" s="59"/>
      <c r="BE1549" s="59"/>
      <c r="BF1549" s="43"/>
      <c r="BG1549" s="59"/>
      <c r="BH1549" s="59"/>
      <c r="BI1549" s="59"/>
      <c r="BJ1549" s="59"/>
      <c r="BK1549" s="59"/>
      <c r="BL1549" s="59"/>
      <c r="BM1549" s="59"/>
    </row>
    <row r="1550" spans="1:65" x14ac:dyDescent="0.25">
      <c r="A1550" s="82"/>
      <c r="B1550" s="122" t="s">
        <v>1392</v>
      </c>
      <c r="C1550" s="122">
        <v>3734.5</v>
      </c>
      <c r="D1550" s="122">
        <v>37.161942981641701</v>
      </c>
      <c r="E1550" s="142">
        <f>IF(B1549=B1550,0,MAX(E$4:E1549)+1)</f>
        <v>0</v>
      </c>
      <c r="F1550" s="142">
        <f t="shared" si="299"/>
        <v>3</v>
      </c>
      <c r="G1550" s="142" t="str">
        <f t="shared" si="293"/>
        <v/>
      </c>
      <c r="H1550" s="142" t="str">
        <f t="shared" si="294"/>
        <v/>
      </c>
      <c r="I1550" s="59"/>
      <c r="J1550" s="104"/>
      <c r="K1550" s="59"/>
      <c r="L1550" s="59"/>
      <c r="M1550" s="59"/>
      <c r="N1550" s="44"/>
      <c r="O1550" s="44"/>
      <c r="P1550" s="44"/>
      <c r="Q1550" s="43" t="str">
        <f t="shared" si="291"/>
        <v/>
      </c>
      <c r="R1550" s="60" t="str">
        <f t="shared" si="290"/>
        <v/>
      </c>
      <c r="S1550" s="60" t="str">
        <f t="shared" si="290"/>
        <v/>
      </c>
      <c r="T1550" s="60" t="str">
        <f t="shared" si="290"/>
        <v/>
      </c>
      <c r="U1550" s="60" t="str">
        <f t="shared" si="290"/>
        <v/>
      </c>
      <c r="V1550" s="60" t="str">
        <f t="shared" si="290"/>
        <v/>
      </c>
      <c r="W1550" s="44"/>
      <c r="X1550" s="44" t="str">
        <f t="shared" si="295"/>
        <v/>
      </c>
      <c r="Y1550" s="142" t="str">
        <f t="shared" si="292"/>
        <v/>
      </c>
      <c r="Z1550" s="172" t="str">
        <f t="shared" si="296"/>
        <v/>
      </c>
      <c r="AA1550" s="169" t="str">
        <f>IF(ISNUMBER($Q1550),INDEX($D$1:$D$3663,S1550,1),"")</f>
        <v/>
      </c>
      <c r="AB1550" s="169" t="str">
        <f>IF(ISNUMBER($Q1550),INDEX($D$1:$D$3663,T1550,1),"")</f>
        <v/>
      </c>
      <c r="AC1550" s="169" t="str">
        <f>IF(ISNUMBER($Q1550),INDEX($D$1:$D$3663,U1550,1),"")</f>
        <v/>
      </c>
      <c r="AD1550" s="169" t="str">
        <f>IF(ISNUMBER($Q1550),INDEX($D$1:$D$3663,V1550,1),"")</f>
        <v/>
      </c>
      <c r="AE1550" s="59"/>
      <c r="AF1550" s="177" t="str">
        <f t="shared" si="297"/>
        <v/>
      </c>
      <c r="AG1550" s="178" t="s">
        <v>1403</v>
      </c>
      <c r="AH1550" s="59"/>
      <c r="AI1550" s="163" t="str">
        <f t="shared" si="298"/>
        <v/>
      </c>
      <c r="AJ1550" s="162" t="str">
        <f t="shared" si="289"/>
        <v/>
      </c>
      <c r="AK1550" s="119"/>
      <c r="AL1550" s="59" t="str">
        <f>IF(ISNUMBER($AJ1550),INDEX($Z$4:$AC$3663,$AJ1550,AL$3),"")</f>
        <v/>
      </c>
      <c r="AM1550" s="149" t="str">
        <f>IF(ISNUMBER($AJ1550),INDEX($Z$4:$AC$3663,$AJ1550,AM$3),"")</f>
        <v/>
      </c>
      <c r="AN1550" s="149" t="str">
        <f>IF(ISNUMBER($AJ1550),INDEX($Z$4:$AC$3663,$AJ1550,AN$3),"")</f>
        <v/>
      </c>
      <c r="AO1550" s="59"/>
      <c r="AP1550" s="59"/>
      <c r="AQ1550" s="166"/>
      <c r="AR1550" s="59"/>
      <c r="AS1550" s="59"/>
      <c r="AT1550" s="149"/>
      <c r="AU1550" s="149"/>
      <c r="AV1550" s="149"/>
      <c r="AW1550" s="149"/>
      <c r="AX1550" s="150"/>
      <c r="AY1550" s="151"/>
      <c r="AZ1550" s="59"/>
      <c r="BA1550" s="59"/>
      <c r="BB1550" s="59"/>
      <c r="BC1550" s="59"/>
      <c r="BD1550" s="59"/>
      <c r="BE1550" s="59"/>
      <c r="BF1550" s="43"/>
      <c r="BG1550" s="59"/>
      <c r="BH1550" s="59"/>
      <c r="BI1550" s="59"/>
      <c r="BJ1550" s="59"/>
      <c r="BK1550" s="59"/>
      <c r="BL1550" s="59"/>
      <c r="BM1550" s="59"/>
    </row>
    <row r="1551" spans="1:65" x14ac:dyDescent="0.25">
      <c r="A1551" s="82"/>
      <c r="B1551" s="122" t="s">
        <v>1392</v>
      </c>
      <c r="C1551" s="122">
        <v>3735.5</v>
      </c>
      <c r="D1551" s="122">
        <v>36.957354391947597</v>
      </c>
      <c r="E1551" s="142">
        <f>IF(B1550=B1551,0,MAX(E$4:E1550)+1)</f>
        <v>0</v>
      </c>
      <c r="F1551" s="142">
        <f t="shared" si="299"/>
        <v>3</v>
      </c>
      <c r="G1551" s="142" t="str">
        <f t="shared" si="293"/>
        <v/>
      </c>
      <c r="H1551" s="142" t="str">
        <f t="shared" si="294"/>
        <v/>
      </c>
      <c r="I1551" s="59"/>
      <c r="J1551" s="104"/>
      <c r="K1551" s="59"/>
      <c r="L1551" s="59"/>
      <c r="M1551" s="59"/>
      <c r="N1551" s="44"/>
      <c r="O1551" s="44"/>
      <c r="P1551" s="44"/>
      <c r="Q1551" s="43" t="str">
        <f t="shared" si="291"/>
        <v/>
      </c>
      <c r="R1551" s="60" t="str">
        <f t="shared" si="290"/>
        <v/>
      </c>
      <c r="S1551" s="60" t="str">
        <f t="shared" si="290"/>
        <v/>
      </c>
      <c r="T1551" s="60" t="str">
        <f t="shared" si="290"/>
        <v/>
      </c>
      <c r="U1551" s="60" t="str">
        <f t="shared" si="290"/>
        <v/>
      </c>
      <c r="V1551" s="60" t="str">
        <f t="shared" si="290"/>
        <v/>
      </c>
      <c r="W1551" s="44"/>
      <c r="X1551" s="44" t="str">
        <f t="shared" si="295"/>
        <v/>
      </c>
      <c r="Y1551" s="142" t="str">
        <f t="shared" si="292"/>
        <v/>
      </c>
      <c r="Z1551" s="172" t="str">
        <f t="shared" si="296"/>
        <v/>
      </c>
      <c r="AA1551" s="169" t="str">
        <f>IF(ISNUMBER($Q1551),INDEX($D$1:$D$3663,S1551,1),"")</f>
        <v/>
      </c>
      <c r="AB1551" s="169" t="str">
        <f>IF(ISNUMBER($Q1551),INDEX($D$1:$D$3663,T1551,1),"")</f>
        <v/>
      </c>
      <c r="AC1551" s="169" t="str">
        <f>IF(ISNUMBER($Q1551),INDEX($D$1:$D$3663,U1551,1),"")</f>
        <v/>
      </c>
      <c r="AD1551" s="169" t="str">
        <f>IF(ISNUMBER($Q1551),INDEX($D$1:$D$3663,V1551,1),"")</f>
        <v/>
      </c>
      <c r="AE1551" s="59"/>
      <c r="AF1551" s="177" t="str">
        <f t="shared" si="297"/>
        <v/>
      </c>
      <c r="AG1551" s="178" t="s">
        <v>1403</v>
      </c>
      <c r="AH1551" s="59"/>
      <c r="AI1551" s="163" t="str">
        <f t="shared" si="298"/>
        <v/>
      </c>
      <c r="AJ1551" s="162" t="str">
        <f t="shared" si="289"/>
        <v/>
      </c>
      <c r="AK1551" s="119"/>
      <c r="AL1551" s="59" t="str">
        <f>IF(ISNUMBER($AJ1551),INDEX($Z$4:$AC$3663,$AJ1551,AL$3),"")</f>
        <v/>
      </c>
      <c r="AM1551" s="149" t="str">
        <f>IF(ISNUMBER($AJ1551),INDEX($Z$4:$AC$3663,$AJ1551,AM$3),"")</f>
        <v/>
      </c>
      <c r="AN1551" s="149" t="str">
        <f>IF(ISNUMBER($AJ1551),INDEX($Z$4:$AC$3663,$AJ1551,AN$3),"")</f>
        <v/>
      </c>
      <c r="AO1551" s="59"/>
      <c r="AP1551" s="59"/>
      <c r="AQ1551" s="166"/>
      <c r="AR1551" s="59"/>
      <c r="AS1551" s="59"/>
      <c r="AT1551" s="149"/>
      <c r="AU1551" s="149"/>
      <c r="AV1551" s="149"/>
      <c r="AW1551" s="149"/>
      <c r="AX1551" s="150"/>
      <c r="AY1551" s="151"/>
      <c r="AZ1551" s="59"/>
      <c r="BA1551" s="59"/>
      <c r="BB1551" s="59"/>
      <c r="BC1551" s="59"/>
      <c r="BD1551" s="59"/>
      <c r="BE1551" s="59"/>
      <c r="BF1551" s="43"/>
      <c r="BG1551" s="59"/>
      <c r="BH1551" s="59"/>
      <c r="BI1551" s="59"/>
      <c r="BJ1551" s="59"/>
      <c r="BK1551" s="59"/>
      <c r="BL1551" s="59"/>
      <c r="BM1551" s="59"/>
    </row>
    <row r="1552" spans="1:65" x14ac:dyDescent="0.25">
      <c r="A1552" s="82"/>
      <c r="B1552" s="122" t="s">
        <v>1392</v>
      </c>
      <c r="C1552" s="122">
        <v>3736.5</v>
      </c>
      <c r="D1552" s="122">
        <v>37.167726959104101</v>
      </c>
      <c r="E1552" s="142">
        <f>IF(B1551=B1552,0,MAX(E$4:E1551)+1)</f>
        <v>0</v>
      </c>
      <c r="F1552" s="142">
        <f t="shared" si="299"/>
        <v>3</v>
      </c>
      <c r="G1552" s="142" t="str">
        <f t="shared" si="293"/>
        <v/>
      </c>
      <c r="H1552" s="142" t="str">
        <f t="shared" si="294"/>
        <v/>
      </c>
      <c r="I1552" s="59"/>
      <c r="J1552" s="104"/>
      <c r="K1552" s="59"/>
      <c r="L1552" s="59"/>
      <c r="M1552" s="59"/>
      <c r="N1552" s="44"/>
      <c r="O1552" s="44"/>
      <c r="P1552" s="44"/>
      <c r="Q1552" s="43" t="str">
        <f t="shared" si="291"/>
        <v/>
      </c>
      <c r="R1552" s="60" t="str">
        <f t="shared" si="290"/>
        <v/>
      </c>
      <c r="S1552" s="60" t="str">
        <f t="shared" si="290"/>
        <v/>
      </c>
      <c r="T1552" s="60" t="str">
        <f t="shared" si="290"/>
        <v/>
      </c>
      <c r="U1552" s="60" t="str">
        <f t="shared" si="290"/>
        <v/>
      </c>
      <c r="V1552" s="60" t="str">
        <f t="shared" si="290"/>
        <v/>
      </c>
      <c r="W1552" s="44"/>
      <c r="X1552" s="44" t="str">
        <f t="shared" si="295"/>
        <v/>
      </c>
      <c r="Y1552" s="142" t="str">
        <f t="shared" si="292"/>
        <v/>
      </c>
      <c r="Z1552" s="172" t="str">
        <f t="shared" si="296"/>
        <v/>
      </c>
      <c r="AA1552" s="169" t="str">
        <f>IF(ISNUMBER($Q1552),INDEX($D$1:$D$3663,S1552,1),"")</f>
        <v/>
      </c>
      <c r="AB1552" s="169" t="str">
        <f>IF(ISNUMBER($Q1552),INDEX($D$1:$D$3663,T1552,1),"")</f>
        <v/>
      </c>
      <c r="AC1552" s="169" t="str">
        <f>IF(ISNUMBER($Q1552),INDEX($D$1:$D$3663,U1552,1),"")</f>
        <v/>
      </c>
      <c r="AD1552" s="169" t="str">
        <f>IF(ISNUMBER($Q1552),INDEX($D$1:$D$3663,V1552,1),"")</f>
        <v/>
      </c>
      <c r="AE1552" s="59"/>
      <c r="AF1552" s="177" t="str">
        <f t="shared" si="297"/>
        <v/>
      </c>
      <c r="AG1552" s="178" t="s">
        <v>1403</v>
      </c>
      <c r="AH1552" s="59"/>
      <c r="AI1552" s="163" t="str">
        <f t="shared" si="298"/>
        <v/>
      </c>
      <c r="AJ1552" s="162" t="str">
        <f t="shared" si="289"/>
        <v/>
      </c>
      <c r="AK1552" s="119"/>
      <c r="AL1552" s="59" t="str">
        <f>IF(ISNUMBER($AJ1552),INDEX($Z$4:$AC$3663,$AJ1552,AL$3),"")</f>
        <v/>
      </c>
      <c r="AM1552" s="149" t="str">
        <f>IF(ISNUMBER($AJ1552),INDEX($Z$4:$AC$3663,$AJ1552,AM$3),"")</f>
        <v/>
      </c>
      <c r="AN1552" s="149" t="str">
        <f>IF(ISNUMBER($AJ1552),INDEX($Z$4:$AC$3663,$AJ1552,AN$3),"")</f>
        <v/>
      </c>
      <c r="AO1552" s="59"/>
      <c r="AP1552" s="59"/>
      <c r="AQ1552" s="166"/>
      <c r="AR1552" s="59"/>
      <c r="AS1552" s="59"/>
      <c r="AT1552" s="149"/>
      <c r="AU1552" s="149"/>
      <c r="AV1552" s="149"/>
      <c r="AW1552" s="149"/>
      <c r="AX1552" s="150"/>
      <c r="AY1552" s="151"/>
      <c r="AZ1552" s="59"/>
      <c r="BA1552" s="59"/>
      <c r="BB1552" s="59"/>
      <c r="BC1552" s="59"/>
      <c r="BD1552" s="59"/>
      <c r="BE1552" s="59"/>
      <c r="BF1552" s="43"/>
      <c r="BG1552" s="59"/>
      <c r="BH1552" s="59"/>
      <c r="BI1552" s="59"/>
      <c r="BJ1552" s="59"/>
      <c r="BK1552" s="59"/>
      <c r="BL1552" s="59"/>
      <c r="BM1552" s="59"/>
    </row>
    <row r="1553" spans="1:65" x14ac:dyDescent="0.25">
      <c r="A1553" s="82"/>
      <c r="B1553" s="122" t="s">
        <v>1392</v>
      </c>
      <c r="C1553" s="122">
        <v>3737.5</v>
      </c>
      <c r="D1553" s="122">
        <v>37.189348670245998</v>
      </c>
      <c r="E1553" s="142">
        <f>IF(B1552=B1553,0,MAX(E$4:E1552)+1)</f>
        <v>0</v>
      </c>
      <c r="F1553" s="142">
        <f t="shared" si="299"/>
        <v>3</v>
      </c>
      <c r="G1553" s="142" t="str">
        <f t="shared" si="293"/>
        <v/>
      </c>
      <c r="H1553" s="142" t="str">
        <f t="shared" si="294"/>
        <v/>
      </c>
      <c r="I1553" s="59"/>
      <c r="J1553" s="104"/>
      <c r="K1553" s="59"/>
      <c r="L1553" s="59"/>
      <c r="M1553" s="59"/>
      <c r="N1553" s="44"/>
      <c r="O1553" s="44"/>
      <c r="P1553" s="44"/>
      <c r="Q1553" s="43" t="str">
        <f t="shared" si="291"/>
        <v/>
      </c>
      <c r="R1553" s="60" t="str">
        <f t="shared" si="290"/>
        <v/>
      </c>
      <c r="S1553" s="60" t="str">
        <f t="shared" si="290"/>
        <v/>
      </c>
      <c r="T1553" s="60" t="str">
        <f t="shared" si="290"/>
        <v/>
      </c>
      <c r="U1553" s="60" t="str">
        <f t="shared" si="290"/>
        <v/>
      </c>
      <c r="V1553" s="60" t="str">
        <f t="shared" si="290"/>
        <v/>
      </c>
      <c r="W1553" s="44"/>
      <c r="X1553" s="44" t="str">
        <f t="shared" si="295"/>
        <v/>
      </c>
      <c r="Y1553" s="142" t="str">
        <f t="shared" si="292"/>
        <v/>
      </c>
      <c r="Z1553" s="172" t="str">
        <f t="shared" si="296"/>
        <v/>
      </c>
      <c r="AA1553" s="169" t="str">
        <f>IF(ISNUMBER($Q1553),INDEX($D$1:$D$3663,S1553,1),"")</f>
        <v/>
      </c>
      <c r="AB1553" s="169" t="str">
        <f>IF(ISNUMBER($Q1553),INDEX($D$1:$D$3663,T1553,1),"")</f>
        <v/>
      </c>
      <c r="AC1553" s="169" t="str">
        <f>IF(ISNUMBER($Q1553),INDEX($D$1:$D$3663,U1553,1),"")</f>
        <v/>
      </c>
      <c r="AD1553" s="169" t="str">
        <f>IF(ISNUMBER($Q1553),INDEX($D$1:$D$3663,V1553,1),"")</f>
        <v/>
      </c>
      <c r="AE1553" s="59"/>
      <c r="AF1553" s="177" t="str">
        <f t="shared" si="297"/>
        <v/>
      </c>
      <c r="AG1553" s="178" t="s">
        <v>1403</v>
      </c>
      <c r="AH1553" s="59"/>
      <c r="AI1553" s="163" t="str">
        <f t="shared" si="298"/>
        <v/>
      </c>
      <c r="AJ1553" s="162" t="str">
        <f t="shared" si="289"/>
        <v/>
      </c>
      <c r="AK1553" s="119"/>
      <c r="AL1553" s="59" t="str">
        <f>IF(ISNUMBER($AJ1553),INDEX($Z$4:$AC$3663,$AJ1553,AL$3),"")</f>
        <v/>
      </c>
      <c r="AM1553" s="149" t="str">
        <f>IF(ISNUMBER($AJ1553),INDEX($Z$4:$AC$3663,$AJ1553,AM$3),"")</f>
        <v/>
      </c>
      <c r="AN1553" s="149" t="str">
        <f>IF(ISNUMBER($AJ1553),INDEX($Z$4:$AC$3663,$AJ1553,AN$3),"")</f>
        <v/>
      </c>
      <c r="AO1553" s="59"/>
      <c r="AP1553" s="59"/>
      <c r="AQ1553" s="166"/>
      <c r="AR1553" s="59"/>
      <c r="AS1553" s="59"/>
      <c r="AT1553" s="149"/>
      <c r="AU1553" s="149"/>
      <c r="AV1553" s="149"/>
      <c r="AW1553" s="149"/>
      <c r="AX1553" s="150"/>
      <c r="AY1553" s="151"/>
      <c r="AZ1553" s="59"/>
      <c r="BA1553" s="59"/>
      <c r="BB1553" s="59"/>
      <c r="BC1553" s="59"/>
      <c r="BD1553" s="59"/>
      <c r="BE1553" s="59"/>
      <c r="BF1553" s="43"/>
      <c r="BG1553" s="59"/>
      <c r="BH1553" s="59"/>
      <c r="BI1553" s="59"/>
      <c r="BJ1553" s="59"/>
      <c r="BK1553" s="59"/>
      <c r="BL1553" s="59"/>
      <c r="BM1553" s="59"/>
    </row>
    <row r="1554" spans="1:65" x14ac:dyDescent="0.25">
      <c r="A1554" s="82"/>
      <c r="B1554" s="122" t="s">
        <v>1392</v>
      </c>
      <c r="C1554" s="122">
        <v>3738.5</v>
      </c>
      <c r="D1554" s="122">
        <v>37.147409899853301</v>
      </c>
      <c r="E1554" s="142">
        <f>IF(B1553=B1554,0,MAX(E$4:E1553)+1)</f>
        <v>0</v>
      </c>
      <c r="F1554" s="142">
        <f t="shared" si="299"/>
        <v>3</v>
      </c>
      <c r="G1554" s="142" t="str">
        <f t="shared" si="293"/>
        <v/>
      </c>
      <c r="H1554" s="142" t="str">
        <f t="shared" si="294"/>
        <v/>
      </c>
      <c r="I1554" s="59"/>
      <c r="J1554" s="104"/>
      <c r="K1554" s="59"/>
      <c r="L1554" s="59"/>
      <c r="M1554" s="59"/>
      <c r="N1554" s="44"/>
      <c r="O1554" s="44"/>
      <c r="P1554" s="44"/>
      <c r="Q1554" s="43" t="str">
        <f t="shared" si="291"/>
        <v/>
      </c>
      <c r="R1554" s="60" t="str">
        <f t="shared" si="290"/>
        <v/>
      </c>
      <c r="S1554" s="60" t="str">
        <f t="shared" si="290"/>
        <v/>
      </c>
      <c r="T1554" s="60" t="str">
        <f t="shared" si="290"/>
        <v/>
      </c>
      <c r="U1554" s="60" t="str">
        <f t="shared" si="290"/>
        <v/>
      </c>
      <c r="V1554" s="60" t="str">
        <f t="shared" si="290"/>
        <v/>
      </c>
      <c r="W1554" s="44"/>
      <c r="X1554" s="44" t="str">
        <f t="shared" si="295"/>
        <v/>
      </c>
      <c r="Y1554" s="142" t="str">
        <f t="shared" si="292"/>
        <v/>
      </c>
      <c r="Z1554" s="172" t="str">
        <f t="shared" si="296"/>
        <v/>
      </c>
      <c r="AA1554" s="169" t="str">
        <f>IF(ISNUMBER($Q1554),INDEX($D$1:$D$3663,S1554,1),"")</f>
        <v/>
      </c>
      <c r="AB1554" s="169" t="str">
        <f>IF(ISNUMBER($Q1554),INDEX($D$1:$D$3663,T1554,1),"")</f>
        <v/>
      </c>
      <c r="AC1554" s="169" t="str">
        <f>IF(ISNUMBER($Q1554),INDEX($D$1:$D$3663,U1554,1),"")</f>
        <v/>
      </c>
      <c r="AD1554" s="169" t="str">
        <f>IF(ISNUMBER($Q1554),INDEX($D$1:$D$3663,V1554,1),"")</f>
        <v/>
      </c>
      <c r="AE1554" s="59"/>
      <c r="AF1554" s="177" t="str">
        <f t="shared" si="297"/>
        <v/>
      </c>
      <c r="AG1554" s="178" t="s">
        <v>1403</v>
      </c>
      <c r="AH1554" s="59"/>
      <c r="AI1554" s="163" t="str">
        <f t="shared" si="298"/>
        <v/>
      </c>
      <c r="AJ1554" s="162" t="str">
        <f t="shared" si="289"/>
        <v/>
      </c>
      <c r="AK1554" s="119"/>
      <c r="AL1554" s="59" t="str">
        <f>IF(ISNUMBER($AJ1554),INDEX($Z$4:$AC$3663,$AJ1554,AL$3),"")</f>
        <v/>
      </c>
      <c r="AM1554" s="149" t="str">
        <f>IF(ISNUMBER($AJ1554),INDEX($Z$4:$AC$3663,$AJ1554,AM$3),"")</f>
        <v/>
      </c>
      <c r="AN1554" s="149" t="str">
        <f>IF(ISNUMBER($AJ1554),INDEX($Z$4:$AC$3663,$AJ1554,AN$3),"")</f>
        <v/>
      </c>
      <c r="AO1554" s="59"/>
      <c r="AP1554" s="59"/>
      <c r="AQ1554" s="166"/>
      <c r="AR1554" s="59"/>
      <c r="AS1554" s="59"/>
      <c r="AT1554" s="149"/>
      <c r="AU1554" s="149"/>
      <c r="AV1554" s="149"/>
      <c r="AW1554" s="149"/>
      <c r="AX1554" s="150"/>
      <c r="AY1554" s="151"/>
      <c r="AZ1554" s="59"/>
      <c r="BA1554" s="59"/>
      <c r="BB1554" s="59"/>
      <c r="BC1554" s="59"/>
      <c r="BD1554" s="59"/>
      <c r="BE1554" s="59"/>
      <c r="BF1554" s="43"/>
      <c r="BG1554" s="59"/>
      <c r="BH1554" s="59"/>
      <c r="BI1554" s="59"/>
      <c r="BJ1554" s="59"/>
      <c r="BK1554" s="59"/>
      <c r="BL1554" s="59"/>
      <c r="BM1554" s="59"/>
    </row>
    <row r="1555" spans="1:65" x14ac:dyDescent="0.25">
      <c r="A1555" s="82"/>
      <c r="B1555" s="122" t="s">
        <v>1392</v>
      </c>
      <c r="C1555" s="122">
        <v>3739.5</v>
      </c>
      <c r="D1555" s="122">
        <v>37.021234669447097</v>
      </c>
      <c r="E1555" s="142">
        <f>IF(B1554=B1555,0,MAX(E$4:E1554)+1)</f>
        <v>0</v>
      </c>
      <c r="F1555" s="142">
        <f t="shared" si="299"/>
        <v>3</v>
      </c>
      <c r="G1555" s="142" t="str">
        <f t="shared" si="293"/>
        <v/>
      </c>
      <c r="H1555" s="142" t="str">
        <f t="shared" si="294"/>
        <v/>
      </c>
      <c r="I1555" s="59"/>
      <c r="J1555" s="104"/>
      <c r="K1555" s="59"/>
      <c r="L1555" s="59"/>
      <c r="M1555" s="59"/>
      <c r="N1555" s="44"/>
      <c r="O1555" s="44"/>
      <c r="P1555" s="44"/>
      <c r="Q1555" s="43" t="str">
        <f t="shared" si="291"/>
        <v/>
      </c>
      <c r="R1555" s="60" t="str">
        <f t="shared" si="290"/>
        <v/>
      </c>
      <c r="S1555" s="60" t="str">
        <f t="shared" si="290"/>
        <v/>
      </c>
      <c r="T1555" s="60" t="str">
        <f t="shared" si="290"/>
        <v/>
      </c>
      <c r="U1555" s="60" t="str">
        <f t="shared" si="290"/>
        <v/>
      </c>
      <c r="V1555" s="60" t="str">
        <f t="shared" si="290"/>
        <v/>
      </c>
      <c r="W1555" s="44"/>
      <c r="X1555" s="44" t="str">
        <f t="shared" si="295"/>
        <v/>
      </c>
      <c r="Y1555" s="142" t="str">
        <f t="shared" si="292"/>
        <v/>
      </c>
      <c r="Z1555" s="172" t="str">
        <f t="shared" si="296"/>
        <v/>
      </c>
      <c r="AA1555" s="169" t="str">
        <f>IF(ISNUMBER($Q1555),INDEX($D$1:$D$3663,S1555,1),"")</f>
        <v/>
      </c>
      <c r="AB1555" s="169" t="str">
        <f>IF(ISNUMBER($Q1555),INDEX($D$1:$D$3663,T1555,1),"")</f>
        <v/>
      </c>
      <c r="AC1555" s="169" t="str">
        <f>IF(ISNUMBER($Q1555),INDEX($D$1:$D$3663,U1555,1),"")</f>
        <v/>
      </c>
      <c r="AD1555" s="169" t="str">
        <f>IF(ISNUMBER($Q1555),INDEX($D$1:$D$3663,V1555,1),"")</f>
        <v/>
      </c>
      <c r="AE1555" s="59"/>
      <c r="AF1555" s="177" t="str">
        <f t="shared" si="297"/>
        <v/>
      </c>
      <c r="AG1555" s="178" t="s">
        <v>1403</v>
      </c>
      <c r="AH1555" s="59"/>
      <c r="AI1555" s="163" t="str">
        <f t="shared" si="298"/>
        <v/>
      </c>
      <c r="AJ1555" s="162" t="str">
        <f t="shared" si="289"/>
        <v/>
      </c>
      <c r="AK1555" s="119"/>
      <c r="AL1555" s="59" t="str">
        <f>IF(ISNUMBER($AJ1555),INDEX($Z$4:$AC$3663,$AJ1555,AL$3),"")</f>
        <v/>
      </c>
      <c r="AM1555" s="149" t="str">
        <f>IF(ISNUMBER($AJ1555),INDEX($Z$4:$AC$3663,$AJ1555,AM$3),"")</f>
        <v/>
      </c>
      <c r="AN1555" s="149" t="str">
        <f>IF(ISNUMBER($AJ1555),INDEX($Z$4:$AC$3663,$AJ1555,AN$3),"")</f>
        <v/>
      </c>
      <c r="AO1555" s="59"/>
      <c r="AP1555" s="59"/>
      <c r="AQ1555" s="166"/>
      <c r="AR1555" s="59"/>
      <c r="AS1555" s="59"/>
      <c r="AT1555" s="149"/>
      <c r="AU1555" s="149"/>
      <c r="AV1555" s="149"/>
      <c r="AW1555" s="149"/>
      <c r="AX1555" s="150"/>
      <c r="AY1555" s="151"/>
      <c r="AZ1555" s="59"/>
      <c r="BA1555" s="59"/>
      <c r="BB1555" s="59"/>
      <c r="BC1555" s="59"/>
      <c r="BD1555" s="59"/>
      <c r="BE1555" s="59"/>
      <c r="BF1555" s="43"/>
      <c r="BG1555" s="59"/>
      <c r="BH1555" s="59"/>
      <c r="BI1555" s="59"/>
      <c r="BJ1555" s="59"/>
      <c r="BK1555" s="59"/>
      <c r="BL1555" s="59"/>
      <c r="BM1555" s="59"/>
    </row>
    <row r="1556" spans="1:65" x14ac:dyDescent="0.25">
      <c r="A1556" s="82"/>
      <c r="B1556" s="122" t="s">
        <v>1392</v>
      </c>
      <c r="C1556" s="122">
        <v>3740.5</v>
      </c>
      <c r="D1556" s="122">
        <v>37.138228144894697</v>
      </c>
      <c r="E1556" s="142">
        <f>IF(B1555=B1556,0,MAX(E$4:E1555)+1)</f>
        <v>0</v>
      </c>
      <c r="F1556" s="142">
        <f t="shared" si="299"/>
        <v>3</v>
      </c>
      <c r="G1556" s="142" t="str">
        <f t="shared" si="293"/>
        <v/>
      </c>
      <c r="H1556" s="142" t="str">
        <f t="shared" si="294"/>
        <v/>
      </c>
      <c r="I1556" s="59"/>
      <c r="J1556" s="104"/>
      <c r="K1556" s="59"/>
      <c r="L1556" s="59"/>
      <c r="M1556" s="59"/>
      <c r="N1556" s="44"/>
      <c r="O1556" s="44"/>
      <c r="P1556" s="44"/>
      <c r="Q1556" s="43" t="str">
        <f t="shared" si="291"/>
        <v/>
      </c>
      <c r="R1556" s="60" t="str">
        <f t="shared" si="290"/>
        <v/>
      </c>
      <c r="S1556" s="60" t="str">
        <f t="shared" si="290"/>
        <v/>
      </c>
      <c r="T1556" s="60" t="str">
        <f t="shared" si="290"/>
        <v/>
      </c>
      <c r="U1556" s="60" t="str">
        <f t="shared" si="290"/>
        <v/>
      </c>
      <c r="V1556" s="60" t="str">
        <f t="shared" si="290"/>
        <v/>
      </c>
      <c r="W1556" s="44"/>
      <c r="X1556" s="44" t="str">
        <f t="shared" si="295"/>
        <v/>
      </c>
      <c r="Y1556" s="142" t="str">
        <f t="shared" si="292"/>
        <v/>
      </c>
      <c r="Z1556" s="172" t="str">
        <f t="shared" si="296"/>
        <v/>
      </c>
      <c r="AA1556" s="169" t="str">
        <f>IF(ISNUMBER($Q1556),INDEX($D$1:$D$3663,S1556,1),"")</f>
        <v/>
      </c>
      <c r="AB1556" s="169" t="str">
        <f>IF(ISNUMBER($Q1556),INDEX($D$1:$D$3663,T1556,1),"")</f>
        <v/>
      </c>
      <c r="AC1556" s="169" t="str">
        <f>IF(ISNUMBER($Q1556),INDEX($D$1:$D$3663,U1556,1),"")</f>
        <v/>
      </c>
      <c r="AD1556" s="169" t="str">
        <f>IF(ISNUMBER($Q1556),INDEX($D$1:$D$3663,V1556,1),"")</f>
        <v/>
      </c>
      <c r="AE1556" s="59"/>
      <c r="AF1556" s="177" t="str">
        <f t="shared" si="297"/>
        <v/>
      </c>
      <c r="AG1556" s="178" t="s">
        <v>1403</v>
      </c>
      <c r="AH1556" s="59"/>
      <c r="AI1556" s="163" t="str">
        <f t="shared" si="298"/>
        <v/>
      </c>
      <c r="AJ1556" s="162" t="str">
        <f t="shared" si="289"/>
        <v/>
      </c>
      <c r="AK1556" s="119"/>
      <c r="AL1556" s="59" t="str">
        <f>IF(ISNUMBER($AJ1556),INDEX($Z$4:$AC$3663,$AJ1556,AL$3),"")</f>
        <v/>
      </c>
      <c r="AM1556" s="149" t="str">
        <f>IF(ISNUMBER($AJ1556),INDEX($Z$4:$AC$3663,$AJ1556,AM$3),"")</f>
        <v/>
      </c>
      <c r="AN1556" s="149" t="str">
        <f>IF(ISNUMBER($AJ1556),INDEX($Z$4:$AC$3663,$AJ1556,AN$3),"")</f>
        <v/>
      </c>
      <c r="AO1556" s="59"/>
      <c r="AP1556" s="59"/>
      <c r="AQ1556" s="166"/>
      <c r="AR1556" s="59"/>
      <c r="AS1556" s="59"/>
      <c r="AT1556" s="149"/>
      <c r="AU1556" s="149"/>
      <c r="AV1556" s="149"/>
      <c r="AW1556" s="149"/>
      <c r="AX1556" s="150"/>
      <c r="AY1556" s="151"/>
      <c r="AZ1556" s="59"/>
      <c r="BA1556" s="59"/>
      <c r="BB1556" s="59"/>
      <c r="BC1556" s="59"/>
      <c r="BD1556" s="59"/>
      <c r="BE1556" s="59"/>
      <c r="BF1556" s="43"/>
      <c r="BG1556" s="59"/>
      <c r="BH1556" s="59"/>
      <c r="BI1556" s="59"/>
      <c r="BJ1556" s="59"/>
      <c r="BK1556" s="59"/>
      <c r="BL1556" s="59"/>
      <c r="BM1556" s="59"/>
    </row>
    <row r="1557" spans="1:65" x14ac:dyDescent="0.25">
      <c r="A1557" s="82"/>
      <c r="B1557" s="122" t="s">
        <v>1392</v>
      </c>
      <c r="C1557" s="122">
        <v>3741.5</v>
      </c>
      <c r="D1557" s="122">
        <v>37.047039796073001</v>
      </c>
      <c r="E1557" s="142">
        <f>IF(B1556=B1557,0,MAX(E$4:E1556)+1)</f>
        <v>0</v>
      </c>
      <c r="F1557" s="142">
        <f t="shared" si="299"/>
        <v>3</v>
      </c>
      <c r="G1557" s="142" t="str">
        <f t="shared" si="293"/>
        <v/>
      </c>
      <c r="H1557" s="142" t="str">
        <f t="shared" si="294"/>
        <v/>
      </c>
      <c r="I1557" s="59"/>
      <c r="J1557" s="104"/>
      <c r="K1557" s="59"/>
      <c r="L1557" s="59"/>
      <c r="M1557" s="59"/>
      <c r="N1557" s="44"/>
      <c r="O1557" s="44"/>
      <c r="P1557" s="44"/>
      <c r="Q1557" s="43" t="str">
        <f t="shared" si="291"/>
        <v/>
      </c>
      <c r="R1557" s="60" t="str">
        <f t="shared" si="290"/>
        <v/>
      </c>
      <c r="S1557" s="60" t="str">
        <f t="shared" si="290"/>
        <v/>
      </c>
      <c r="T1557" s="60" t="str">
        <f t="shared" si="290"/>
        <v/>
      </c>
      <c r="U1557" s="60" t="str">
        <f t="shared" si="290"/>
        <v/>
      </c>
      <c r="V1557" s="60" t="str">
        <f t="shared" si="290"/>
        <v/>
      </c>
      <c r="W1557" s="44"/>
      <c r="X1557" s="44" t="str">
        <f t="shared" si="295"/>
        <v/>
      </c>
      <c r="Y1557" s="142" t="str">
        <f t="shared" si="292"/>
        <v/>
      </c>
      <c r="Z1557" s="172" t="str">
        <f t="shared" si="296"/>
        <v/>
      </c>
      <c r="AA1557" s="169" t="str">
        <f>IF(ISNUMBER($Q1557),INDEX($D$1:$D$3663,S1557,1),"")</f>
        <v/>
      </c>
      <c r="AB1557" s="169" t="str">
        <f>IF(ISNUMBER($Q1557),INDEX($D$1:$D$3663,T1557,1),"")</f>
        <v/>
      </c>
      <c r="AC1557" s="169" t="str">
        <f>IF(ISNUMBER($Q1557),INDEX($D$1:$D$3663,U1557,1),"")</f>
        <v/>
      </c>
      <c r="AD1557" s="169" t="str">
        <f>IF(ISNUMBER($Q1557),INDEX($D$1:$D$3663,V1557,1),"")</f>
        <v/>
      </c>
      <c r="AE1557" s="59"/>
      <c r="AF1557" s="177" t="str">
        <f t="shared" si="297"/>
        <v/>
      </c>
      <c r="AG1557" s="178" t="s">
        <v>1403</v>
      </c>
      <c r="AH1557" s="59"/>
      <c r="AI1557" s="163" t="str">
        <f t="shared" si="298"/>
        <v/>
      </c>
      <c r="AJ1557" s="162" t="str">
        <f t="shared" si="289"/>
        <v/>
      </c>
      <c r="AK1557" s="119"/>
      <c r="AL1557" s="59" t="str">
        <f>IF(ISNUMBER($AJ1557),INDEX($Z$4:$AC$3663,$AJ1557,AL$3),"")</f>
        <v/>
      </c>
      <c r="AM1557" s="149" t="str">
        <f>IF(ISNUMBER($AJ1557),INDEX($Z$4:$AC$3663,$AJ1557,AM$3),"")</f>
        <v/>
      </c>
      <c r="AN1557" s="149" t="str">
        <f>IF(ISNUMBER($AJ1557),INDEX($Z$4:$AC$3663,$AJ1557,AN$3),"")</f>
        <v/>
      </c>
      <c r="AO1557" s="59"/>
      <c r="AP1557" s="59"/>
      <c r="AQ1557" s="166"/>
      <c r="AR1557" s="59"/>
      <c r="AS1557" s="59"/>
      <c r="AT1557" s="149"/>
      <c r="AU1557" s="149"/>
      <c r="AV1557" s="149"/>
      <c r="AW1557" s="149"/>
      <c r="AX1557" s="150"/>
      <c r="AY1557" s="151"/>
      <c r="AZ1557" s="59"/>
      <c r="BA1557" s="59"/>
      <c r="BB1557" s="59"/>
      <c r="BC1557" s="59"/>
      <c r="BD1557" s="59"/>
      <c r="BE1557" s="59"/>
      <c r="BF1557" s="43"/>
      <c r="BG1557" s="59"/>
      <c r="BH1557" s="59"/>
      <c r="BI1557" s="59"/>
      <c r="BJ1557" s="59"/>
      <c r="BK1557" s="59"/>
      <c r="BL1557" s="59"/>
      <c r="BM1557" s="59"/>
    </row>
    <row r="1558" spans="1:65" x14ac:dyDescent="0.25">
      <c r="A1558" s="82"/>
      <c r="B1558" s="122" t="s">
        <v>1392</v>
      </c>
      <c r="C1558" s="122">
        <v>3742.5</v>
      </c>
      <c r="D1558" s="122">
        <v>37.165361578529897</v>
      </c>
      <c r="E1558" s="142">
        <f>IF(B1557=B1558,0,MAX(E$4:E1557)+1)</f>
        <v>0</v>
      </c>
      <c r="F1558" s="142">
        <f t="shared" si="299"/>
        <v>3</v>
      </c>
      <c r="G1558" s="142" t="str">
        <f t="shared" si="293"/>
        <v/>
      </c>
      <c r="H1558" s="142" t="str">
        <f t="shared" si="294"/>
        <v/>
      </c>
      <c r="I1558" s="59"/>
      <c r="J1558" s="104"/>
      <c r="K1558" s="59"/>
      <c r="L1558" s="59"/>
      <c r="M1558" s="59"/>
      <c r="N1558" s="44"/>
      <c r="O1558" s="44"/>
      <c r="P1558" s="44"/>
      <c r="Q1558" s="43" t="str">
        <f t="shared" si="291"/>
        <v/>
      </c>
      <c r="R1558" s="60" t="str">
        <f t="shared" si="290"/>
        <v/>
      </c>
      <c r="S1558" s="60" t="str">
        <f t="shared" si="290"/>
        <v/>
      </c>
      <c r="T1558" s="60" t="str">
        <f t="shared" si="290"/>
        <v/>
      </c>
      <c r="U1558" s="60" t="str">
        <f t="shared" si="290"/>
        <v/>
      </c>
      <c r="V1558" s="60" t="str">
        <f t="shared" si="290"/>
        <v/>
      </c>
      <c r="W1558" s="44"/>
      <c r="X1558" s="44" t="str">
        <f t="shared" si="295"/>
        <v/>
      </c>
      <c r="Y1558" s="142" t="str">
        <f t="shared" si="292"/>
        <v/>
      </c>
      <c r="Z1558" s="172" t="str">
        <f t="shared" si="296"/>
        <v/>
      </c>
      <c r="AA1558" s="169" t="str">
        <f>IF(ISNUMBER($Q1558),INDEX($D$1:$D$3663,S1558,1),"")</f>
        <v/>
      </c>
      <c r="AB1558" s="169" t="str">
        <f>IF(ISNUMBER($Q1558),INDEX($D$1:$D$3663,T1558,1),"")</f>
        <v/>
      </c>
      <c r="AC1558" s="169" t="str">
        <f>IF(ISNUMBER($Q1558),INDEX($D$1:$D$3663,U1558,1),"")</f>
        <v/>
      </c>
      <c r="AD1558" s="169" t="str">
        <f>IF(ISNUMBER($Q1558),INDEX($D$1:$D$3663,V1558,1),"")</f>
        <v/>
      </c>
      <c r="AE1558" s="59"/>
      <c r="AF1558" s="177" t="str">
        <f t="shared" si="297"/>
        <v/>
      </c>
      <c r="AG1558" s="178" t="s">
        <v>1403</v>
      </c>
      <c r="AH1558" s="59"/>
      <c r="AI1558" s="163" t="str">
        <f t="shared" si="298"/>
        <v/>
      </c>
      <c r="AJ1558" s="162" t="str">
        <f t="shared" si="289"/>
        <v/>
      </c>
      <c r="AK1558" s="119"/>
      <c r="AL1558" s="59" t="str">
        <f>IF(ISNUMBER($AJ1558),INDEX($Z$4:$AC$3663,$AJ1558,AL$3),"")</f>
        <v/>
      </c>
      <c r="AM1558" s="149" t="str">
        <f>IF(ISNUMBER($AJ1558),INDEX($Z$4:$AC$3663,$AJ1558,AM$3),"")</f>
        <v/>
      </c>
      <c r="AN1558" s="149" t="str">
        <f>IF(ISNUMBER($AJ1558),INDEX($Z$4:$AC$3663,$AJ1558,AN$3),"")</f>
        <v/>
      </c>
      <c r="AO1558" s="59"/>
      <c r="AP1558" s="59"/>
      <c r="AQ1558" s="166"/>
      <c r="AR1558" s="59"/>
      <c r="AS1558" s="59"/>
      <c r="AT1558" s="149"/>
      <c r="AU1558" s="149"/>
      <c r="AV1558" s="149"/>
      <c r="AW1558" s="149"/>
      <c r="AX1558" s="150"/>
      <c r="AY1558" s="151"/>
      <c r="AZ1558" s="59"/>
      <c r="BA1558" s="59"/>
      <c r="BB1558" s="59"/>
      <c r="BC1558" s="59"/>
      <c r="BD1558" s="59"/>
      <c r="BE1558" s="59"/>
      <c r="BF1558" s="43"/>
      <c r="BG1558" s="59"/>
      <c r="BH1558" s="59"/>
      <c r="BI1558" s="59"/>
      <c r="BJ1558" s="59"/>
      <c r="BK1558" s="59"/>
      <c r="BL1558" s="59"/>
      <c r="BM1558" s="59"/>
    </row>
    <row r="1559" spans="1:65" x14ac:dyDescent="0.25">
      <c r="A1559" s="82"/>
      <c r="B1559" s="122" t="s">
        <v>1392</v>
      </c>
      <c r="C1559" s="122">
        <v>3743.5</v>
      </c>
      <c r="D1559" s="122">
        <v>37.212135870350799</v>
      </c>
      <c r="E1559" s="142">
        <f>IF(B1558=B1559,0,MAX(E$4:E1558)+1)</f>
        <v>0</v>
      </c>
      <c r="F1559" s="142">
        <f t="shared" si="299"/>
        <v>3</v>
      </c>
      <c r="G1559" s="142" t="str">
        <f t="shared" si="293"/>
        <v/>
      </c>
      <c r="H1559" s="142" t="str">
        <f t="shared" si="294"/>
        <v/>
      </c>
      <c r="I1559" s="59"/>
      <c r="J1559" s="104"/>
      <c r="K1559" s="59"/>
      <c r="L1559" s="59"/>
      <c r="M1559" s="59"/>
      <c r="N1559" s="44"/>
      <c r="O1559" s="44"/>
      <c r="P1559" s="44"/>
      <c r="Q1559" s="43" t="str">
        <f t="shared" si="291"/>
        <v/>
      </c>
      <c r="R1559" s="60" t="str">
        <f t="shared" si="290"/>
        <v/>
      </c>
      <c r="S1559" s="60" t="str">
        <f t="shared" si="290"/>
        <v/>
      </c>
      <c r="T1559" s="60" t="str">
        <f t="shared" si="290"/>
        <v/>
      </c>
      <c r="U1559" s="60" t="str">
        <f t="shared" si="290"/>
        <v/>
      </c>
      <c r="V1559" s="60" t="str">
        <f t="shared" si="290"/>
        <v/>
      </c>
      <c r="W1559" s="44"/>
      <c r="X1559" s="44" t="str">
        <f t="shared" si="295"/>
        <v/>
      </c>
      <c r="Y1559" s="142" t="str">
        <f t="shared" si="292"/>
        <v/>
      </c>
      <c r="Z1559" s="172" t="str">
        <f t="shared" si="296"/>
        <v/>
      </c>
      <c r="AA1559" s="169" t="str">
        <f>IF(ISNUMBER($Q1559),INDEX($D$1:$D$3663,S1559,1),"")</f>
        <v/>
      </c>
      <c r="AB1559" s="169" t="str">
        <f>IF(ISNUMBER($Q1559),INDEX($D$1:$D$3663,T1559,1),"")</f>
        <v/>
      </c>
      <c r="AC1559" s="169" t="str">
        <f>IF(ISNUMBER($Q1559),INDEX($D$1:$D$3663,U1559,1),"")</f>
        <v/>
      </c>
      <c r="AD1559" s="169" t="str">
        <f>IF(ISNUMBER($Q1559),INDEX($D$1:$D$3663,V1559,1),"")</f>
        <v/>
      </c>
      <c r="AE1559" s="59"/>
      <c r="AF1559" s="177" t="str">
        <f t="shared" si="297"/>
        <v/>
      </c>
      <c r="AG1559" s="178" t="s">
        <v>1403</v>
      </c>
      <c r="AH1559" s="59"/>
      <c r="AI1559" s="163" t="str">
        <f t="shared" si="298"/>
        <v/>
      </c>
      <c r="AJ1559" s="162" t="str">
        <f t="shared" si="289"/>
        <v/>
      </c>
      <c r="AK1559" s="119"/>
      <c r="AL1559" s="59" t="str">
        <f>IF(ISNUMBER($AJ1559),INDEX($Z$4:$AC$3663,$AJ1559,AL$3),"")</f>
        <v/>
      </c>
      <c r="AM1559" s="149" t="str">
        <f>IF(ISNUMBER($AJ1559),INDEX($Z$4:$AC$3663,$AJ1559,AM$3),"")</f>
        <v/>
      </c>
      <c r="AN1559" s="149" t="str">
        <f>IF(ISNUMBER($AJ1559),INDEX($Z$4:$AC$3663,$AJ1559,AN$3),"")</f>
        <v/>
      </c>
      <c r="AO1559" s="59"/>
      <c r="AP1559" s="59"/>
      <c r="AQ1559" s="166"/>
      <c r="AR1559" s="59"/>
      <c r="AS1559" s="59"/>
      <c r="AT1559" s="149"/>
      <c r="AU1559" s="149"/>
      <c r="AV1559" s="149"/>
      <c r="AW1559" s="149"/>
      <c r="AX1559" s="150"/>
      <c r="AY1559" s="151"/>
      <c r="AZ1559" s="59"/>
      <c r="BA1559" s="59"/>
      <c r="BB1559" s="59"/>
      <c r="BC1559" s="59"/>
      <c r="BD1559" s="59"/>
      <c r="BE1559" s="59"/>
      <c r="BF1559" s="43"/>
      <c r="BG1559" s="59"/>
      <c r="BH1559" s="59"/>
      <c r="BI1559" s="59"/>
      <c r="BJ1559" s="59"/>
      <c r="BK1559" s="59"/>
      <c r="BL1559" s="59"/>
      <c r="BM1559" s="59"/>
    </row>
    <row r="1560" spans="1:65" x14ac:dyDescent="0.25">
      <c r="A1560" s="82"/>
      <c r="B1560" s="122" t="s">
        <v>1392</v>
      </c>
      <c r="C1560" s="122">
        <v>3744.5</v>
      </c>
      <c r="D1560" s="122">
        <v>37.126584679164502</v>
      </c>
      <c r="E1560" s="142">
        <f>IF(B1559=B1560,0,MAX(E$4:E1559)+1)</f>
        <v>0</v>
      </c>
      <c r="F1560" s="142">
        <f t="shared" si="299"/>
        <v>3</v>
      </c>
      <c r="G1560" s="142" t="str">
        <f t="shared" si="293"/>
        <v/>
      </c>
      <c r="H1560" s="142" t="str">
        <f t="shared" si="294"/>
        <v/>
      </c>
      <c r="I1560" s="59"/>
      <c r="J1560" s="104"/>
      <c r="K1560" s="59"/>
      <c r="L1560" s="59"/>
      <c r="M1560" s="59"/>
      <c r="N1560" s="44"/>
      <c r="O1560" s="44"/>
      <c r="P1560" s="44"/>
      <c r="Q1560" s="43" t="str">
        <f t="shared" si="291"/>
        <v/>
      </c>
      <c r="R1560" s="60" t="str">
        <f t="shared" si="290"/>
        <v/>
      </c>
      <c r="S1560" s="60" t="str">
        <f t="shared" si="290"/>
        <v/>
      </c>
      <c r="T1560" s="60" t="str">
        <f t="shared" si="290"/>
        <v/>
      </c>
      <c r="U1560" s="60" t="str">
        <f t="shared" si="290"/>
        <v/>
      </c>
      <c r="V1560" s="60" t="str">
        <f t="shared" si="290"/>
        <v/>
      </c>
      <c r="W1560" s="44"/>
      <c r="X1560" s="44" t="str">
        <f t="shared" si="295"/>
        <v/>
      </c>
      <c r="Y1560" s="142" t="str">
        <f t="shared" si="292"/>
        <v/>
      </c>
      <c r="Z1560" s="172" t="str">
        <f t="shared" si="296"/>
        <v/>
      </c>
      <c r="AA1560" s="169" t="str">
        <f>IF(ISNUMBER($Q1560),INDEX($D$1:$D$3663,S1560,1),"")</f>
        <v/>
      </c>
      <c r="AB1560" s="169" t="str">
        <f>IF(ISNUMBER($Q1560),INDEX($D$1:$D$3663,T1560,1),"")</f>
        <v/>
      </c>
      <c r="AC1560" s="169" t="str">
        <f>IF(ISNUMBER($Q1560),INDEX($D$1:$D$3663,U1560,1),"")</f>
        <v/>
      </c>
      <c r="AD1560" s="169" t="str">
        <f>IF(ISNUMBER($Q1560),INDEX($D$1:$D$3663,V1560,1),"")</f>
        <v/>
      </c>
      <c r="AE1560" s="59"/>
      <c r="AF1560" s="177" t="str">
        <f t="shared" si="297"/>
        <v/>
      </c>
      <c r="AG1560" s="178" t="s">
        <v>1403</v>
      </c>
      <c r="AH1560" s="59"/>
      <c r="AI1560" s="163" t="str">
        <f t="shared" si="298"/>
        <v/>
      </c>
      <c r="AJ1560" s="162" t="str">
        <f t="shared" si="289"/>
        <v/>
      </c>
      <c r="AK1560" s="119"/>
      <c r="AL1560" s="59" t="str">
        <f>IF(ISNUMBER($AJ1560),INDEX($Z$4:$AC$3663,$AJ1560,AL$3),"")</f>
        <v/>
      </c>
      <c r="AM1560" s="149" t="str">
        <f>IF(ISNUMBER($AJ1560),INDEX($Z$4:$AC$3663,$AJ1560,AM$3),"")</f>
        <v/>
      </c>
      <c r="AN1560" s="149" t="str">
        <f>IF(ISNUMBER($AJ1560),INDEX($Z$4:$AC$3663,$AJ1560,AN$3),"")</f>
        <v/>
      </c>
      <c r="AO1560" s="59"/>
      <c r="AP1560" s="59"/>
      <c r="AQ1560" s="166"/>
      <c r="AR1560" s="59"/>
      <c r="AS1560" s="59"/>
      <c r="AT1560" s="149"/>
      <c r="AU1560" s="149"/>
      <c r="AV1560" s="149"/>
      <c r="AW1560" s="149"/>
      <c r="AX1560" s="150"/>
      <c r="AY1560" s="151"/>
      <c r="AZ1560" s="59"/>
      <c r="BA1560" s="59"/>
      <c r="BB1560" s="59"/>
      <c r="BC1560" s="59"/>
      <c r="BD1560" s="59"/>
      <c r="BE1560" s="59"/>
      <c r="BF1560" s="43"/>
      <c r="BG1560" s="59"/>
      <c r="BH1560" s="59"/>
      <c r="BI1560" s="59"/>
      <c r="BJ1560" s="59"/>
      <c r="BK1560" s="59"/>
      <c r="BL1560" s="59"/>
      <c r="BM1560" s="59"/>
    </row>
    <row r="1561" spans="1:65" x14ac:dyDescent="0.25">
      <c r="A1561" s="82"/>
      <c r="B1561" s="122" t="s">
        <v>1392</v>
      </c>
      <c r="C1561" s="122">
        <v>3745.5</v>
      </c>
      <c r="D1561" s="122">
        <v>37.135344914161202</v>
      </c>
      <c r="E1561" s="142">
        <f>IF(B1560=B1561,0,MAX(E$4:E1560)+1)</f>
        <v>0</v>
      </c>
      <c r="F1561" s="142">
        <f t="shared" si="299"/>
        <v>3</v>
      </c>
      <c r="G1561" s="142" t="str">
        <f t="shared" si="293"/>
        <v/>
      </c>
      <c r="H1561" s="142" t="str">
        <f t="shared" si="294"/>
        <v/>
      </c>
      <c r="I1561" s="59"/>
      <c r="J1561" s="104"/>
      <c r="K1561" s="59"/>
      <c r="L1561" s="59"/>
      <c r="M1561" s="59"/>
      <c r="N1561" s="44"/>
      <c r="O1561" s="44"/>
      <c r="P1561" s="44"/>
      <c r="Q1561" s="43" t="str">
        <f t="shared" si="291"/>
        <v/>
      </c>
      <c r="R1561" s="60" t="str">
        <f t="shared" si="290"/>
        <v/>
      </c>
      <c r="S1561" s="60" t="str">
        <f t="shared" si="290"/>
        <v/>
      </c>
      <c r="T1561" s="60" t="str">
        <f t="shared" si="290"/>
        <v/>
      </c>
      <c r="U1561" s="60" t="str">
        <f t="shared" si="290"/>
        <v/>
      </c>
      <c r="V1561" s="60" t="str">
        <f t="shared" si="290"/>
        <v/>
      </c>
      <c r="W1561" s="44"/>
      <c r="X1561" s="44" t="str">
        <f t="shared" si="295"/>
        <v/>
      </c>
      <c r="Y1561" s="142" t="str">
        <f t="shared" si="292"/>
        <v/>
      </c>
      <c r="Z1561" s="172" t="str">
        <f t="shared" si="296"/>
        <v/>
      </c>
      <c r="AA1561" s="169" t="str">
        <f>IF(ISNUMBER($Q1561),INDEX($D$1:$D$3663,S1561,1),"")</f>
        <v/>
      </c>
      <c r="AB1561" s="169" t="str">
        <f>IF(ISNUMBER($Q1561),INDEX($D$1:$D$3663,T1561,1),"")</f>
        <v/>
      </c>
      <c r="AC1561" s="169" t="str">
        <f>IF(ISNUMBER($Q1561),INDEX($D$1:$D$3663,U1561,1),"")</f>
        <v/>
      </c>
      <c r="AD1561" s="169" t="str">
        <f>IF(ISNUMBER($Q1561),INDEX($D$1:$D$3663,V1561,1),"")</f>
        <v/>
      </c>
      <c r="AE1561" s="59"/>
      <c r="AF1561" s="177" t="str">
        <f t="shared" si="297"/>
        <v/>
      </c>
      <c r="AG1561" s="178" t="s">
        <v>1403</v>
      </c>
      <c r="AH1561" s="59"/>
      <c r="AI1561" s="163" t="str">
        <f t="shared" si="298"/>
        <v/>
      </c>
      <c r="AJ1561" s="162" t="str">
        <f t="shared" si="289"/>
        <v/>
      </c>
      <c r="AK1561" s="119"/>
      <c r="AL1561" s="59" t="str">
        <f>IF(ISNUMBER($AJ1561),INDEX($Z$4:$AC$3663,$AJ1561,AL$3),"")</f>
        <v/>
      </c>
      <c r="AM1561" s="149" t="str">
        <f>IF(ISNUMBER($AJ1561),INDEX($Z$4:$AC$3663,$AJ1561,AM$3),"")</f>
        <v/>
      </c>
      <c r="AN1561" s="149" t="str">
        <f>IF(ISNUMBER($AJ1561),INDEX($Z$4:$AC$3663,$AJ1561,AN$3),"")</f>
        <v/>
      </c>
      <c r="AO1561" s="59"/>
      <c r="AP1561" s="59"/>
      <c r="AQ1561" s="166"/>
      <c r="AR1561" s="59"/>
      <c r="AS1561" s="59"/>
      <c r="AT1561" s="149"/>
      <c r="AU1561" s="149"/>
      <c r="AV1561" s="149"/>
      <c r="AW1561" s="149"/>
      <c r="AX1561" s="150"/>
      <c r="AY1561" s="151"/>
      <c r="AZ1561" s="59"/>
      <c r="BA1561" s="59"/>
      <c r="BB1561" s="59"/>
      <c r="BC1561" s="59"/>
      <c r="BD1561" s="59"/>
      <c r="BE1561" s="59"/>
      <c r="BF1561" s="43"/>
      <c r="BG1561" s="59"/>
      <c r="BH1561" s="59"/>
      <c r="BI1561" s="59"/>
      <c r="BJ1561" s="59"/>
      <c r="BK1561" s="59"/>
      <c r="BL1561" s="59"/>
      <c r="BM1561" s="59"/>
    </row>
    <row r="1562" spans="1:65" x14ac:dyDescent="0.25">
      <c r="A1562" s="82"/>
      <c r="B1562" s="122" t="s">
        <v>1392</v>
      </c>
      <c r="C1562" s="122">
        <v>3746.5</v>
      </c>
      <c r="D1562" s="122">
        <v>37.127531803465899</v>
      </c>
      <c r="E1562" s="142">
        <f>IF(B1561=B1562,0,MAX(E$4:E1561)+1)</f>
        <v>0</v>
      </c>
      <c r="F1562" s="142">
        <f t="shared" si="299"/>
        <v>3</v>
      </c>
      <c r="G1562" s="142" t="str">
        <f t="shared" si="293"/>
        <v/>
      </c>
      <c r="H1562" s="142" t="str">
        <f t="shared" si="294"/>
        <v/>
      </c>
      <c r="I1562" s="59"/>
      <c r="J1562" s="104"/>
      <c r="K1562" s="59"/>
      <c r="L1562" s="59"/>
      <c r="M1562" s="59"/>
      <c r="N1562" s="44"/>
      <c r="O1562" s="44"/>
      <c r="P1562" s="44"/>
      <c r="Q1562" s="43" t="str">
        <f t="shared" si="291"/>
        <v/>
      </c>
      <c r="R1562" s="60" t="str">
        <f t="shared" si="290"/>
        <v/>
      </c>
      <c r="S1562" s="60" t="str">
        <f t="shared" si="290"/>
        <v/>
      </c>
      <c r="T1562" s="60" t="str">
        <f t="shared" si="290"/>
        <v/>
      </c>
      <c r="U1562" s="60" t="str">
        <f t="shared" si="290"/>
        <v/>
      </c>
      <c r="V1562" s="60" t="str">
        <f t="shared" si="290"/>
        <v/>
      </c>
      <c r="W1562" s="44"/>
      <c r="X1562" s="44" t="str">
        <f t="shared" si="295"/>
        <v/>
      </c>
      <c r="Y1562" s="142" t="str">
        <f t="shared" si="292"/>
        <v/>
      </c>
      <c r="Z1562" s="172" t="str">
        <f t="shared" si="296"/>
        <v/>
      </c>
      <c r="AA1562" s="169" t="str">
        <f>IF(ISNUMBER($Q1562),INDEX($D$1:$D$3663,S1562,1),"")</f>
        <v/>
      </c>
      <c r="AB1562" s="169" t="str">
        <f>IF(ISNUMBER($Q1562),INDEX($D$1:$D$3663,T1562,1),"")</f>
        <v/>
      </c>
      <c r="AC1562" s="169" t="str">
        <f>IF(ISNUMBER($Q1562),INDEX($D$1:$D$3663,U1562,1),"")</f>
        <v/>
      </c>
      <c r="AD1562" s="169" t="str">
        <f>IF(ISNUMBER($Q1562),INDEX($D$1:$D$3663,V1562,1),"")</f>
        <v/>
      </c>
      <c r="AE1562" s="59"/>
      <c r="AF1562" s="177" t="str">
        <f t="shared" si="297"/>
        <v/>
      </c>
      <c r="AG1562" s="178" t="s">
        <v>1403</v>
      </c>
      <c r="AH1562" s="59"/>
      <c r="AI1562" s="163" t="str">
        <f t="shared" si="298"/>
        <v/>
      </c>
      <c r="AJ1562" s="162" t="str">
        <f t="shared" si="289"/>
        <v/>
      </c>
      <c r="AK1562" s="119"/>
      <c r="AL1562" s="59" t="str">
        <f>IF(ISNUMBER($AJ1562),INDEX($Z$4:$AC$3663,$AJ1562,AL$3),"")</f>
        <v/>
      </c>
      <c r="AM1562" s="149" t="str">
        <f>IF(ISNUMBER($AJ1562),INDEX($Z$4:$AC$3663,$AJ1562,AM$3),"")</f>
        <v/>
      </c>
      <c r="AN1562" s="149" t="str">
        <f>IF(ISNUMBER($AJ1562),INDEX($Z$4:$AC$3663,$AJ1562,AN$3),"")</f>
        <v/>
      </c>
      <c r="AO1562" s="59"/>
      <c r="AP1562" s="59"/>
      <c r="AQ1562" s="166"/>
      <c r="AR1562" s="59"/>
      <c r="AS1562" s="59"/>
      <c r="AT1562" s="149"/>
      <c r="AU1562" s="149"/>
      <c r="AV1562" s="149"/>
      <c r="AW1562" s="149"/>
      <c r="AX1562" s="150"/>
      <c r="AY1562" s="151"/>
      <c r="AZ1562" s="59"/>
      <c r="BA1562" s="59"/>
      <c r="BB1562" s="59"/>
      <c r="BC1562" s="59"/>
      <c r="BD1562" s="59"/>
      <c r="BE1562" s="59"/>
      <c r="BF1562" s="43"/>
      <c r="BG1562" s="59"/>
      <c r="BH1562" s="59"/>
      <c r="BI1562" s="59"/>
      <c r="BJ1562" s="59"/>
      <c r="BK1562" s="59"/>
      <c r="BL1562" s="59"/>
      <c r="BM1562" s="59"/>
    </row>
    <row r="1563" spans="1:65" x14ac:dyDescent="0.25">
      <c r="A1563" s="82"/>
      <c r="B1563" s="122" t="s">
        <v>1392</v>
      </c>
      <c r="C1563" s="122">
        <v>3747.5</v>
      </c>
      <c r="D1563" s="122">
        <v>37.207578676958001</v>
      </c>
      <c r="E1563" s="142">
        <f>IF(B1562=B1563,0,MAX(E$4:E1562)+1)</f>
        <v>0</v>
      </c>
      <c r="F1563" s="142">
        <f t="shared" si="299"/>
        <v>3</v>
      </c>
      <c r="G1563" s="142" t="str">
        <f t="shared" si="293"/>
        <v/>
      </c>
      <c r="H1563" s="142" t="str">
        <f t="shared" si="294"/>
        <v/>
      </c>
      <c r="I1563" s="59"/>
      <c r="J1563" s="104"/>
      <c r="K1563" s="59"/>
      <c r="L1563" s="59"/>
      <c r="M1563" s="59"/>
      <c r="N1563" s="44"/>
      <c r="O1563" s="44"/>
      <c r="P1563" s="44"/>
      <c r="Q1563" s="43" t="str">
        <f t="shared" si="291"/>
        <v/>
      </c>
      <c r="R1563" s="60" t="str">
        <f t="shared" si="290"/>
        <v/>
      </c>
      <c r="S1563" s="60" t="str">
        <f t="shared" si="290"/>
        <v/>
      </c>
      <c r="T1563" s="60" t="str">
        <f t="shared" si="290"/>
        <v/>
      </c>
      <c r="U1563" s="60" t="str">
        <f t="shared" si="290"/>
        <v/>
      </c>
      <c r="V1563" s="60" t="str">
        <f t="shared" si="290"/>
        <v/>
      </c>
      <c r="W1563" s="44"/>
      <c r="X1563" s="44" t="str">
        <f t="shared" si="295"/>
        <v/>
      </c>
      <c r="Y1563" s="142" t="str">
        <f t="shared" si="292"/>
        <v/>
      </c>
      <c r="Z1563" s="172" t="str">
        <f t="shared" si="296"/>
        <v/>
      </c>
      <c r="AA1563" s="169" t="str">
        <f>IF(ISNUMBER($Q1563),INDEX($D$1:$D$3663,S1563,1),"")</f>
        <v/>
      </c>
      <c r="AB1563" s="169" t="str">
        <f>IF(ISNUMBER($Q1563),INDEX($D$1:$D$3663,T1563,1),"")</f>
        <v/>
      </c>
      <c r="AC1563" s="169" t="str">
        <f>IF(ISNUMBER($Q1563),INDEX($D$1:$D$3663,U1563,1),"")</f>
        <v/>
      </c>
      <c r="AD1563" s="169" t="str">
        <f>IF(ISNUMBER($Q1563),INDEX($D$1:$D$3663,V1563,1),"")</f>
        <v/>
      </c>
      <c r="AE1563" s="59"/>
      <c r="AF1563" s="177" t="str">
        <f t="shared" si="297"/>
        <v/>
      </c>
      <c r="AG1563" s="178" t="s">
        <v>1403</v>
      </c>
      <c r="AH1563" s="59"/>
      <c r="AI1563" s="163" t="str">
        <f t="shared" si="298"/>
        <v/>
      </c>
      <c r="AJ1563" s="162" t="str">
        <f t="shared" si="289"/>
        <v/>
      </c>
      <c r="AK1563" s="119"/>
      <c r="AL1563" s="59" t="str">
        <f>IF(ISNUMBER($AJ1563),INDEX($Z$4:$AC$3663,$AJ1563,AL$3),"")</f>
        <v/>
      </c>
      <c r="AM1563" s="149" t="str">
        <f>IF(ISNUMBER($AJ1563),INDEX($Z$4:$AC$3663,$AJ1563,AM$3),"")</f>
        <v/>
      </c>
      <c r="AN1563" s="149" t="str">
        <f>IF(ISNUMBER($AJ1563),INDEX($Z$4:$AC$3663,$AJ1563,AN$3),"")</f>
        <v/>
      </c>
      <c r="AO1563" s="59"/>
      <c r="AP1563" s="59"/>
      <c r="AQ1563" s="166"/>
      <c r="AR1563" s="59"/>
      <c r="AS1563" s="59"/>
      <c r="AT1563" s="149"/>
      <c r="AU1563" s="149"/>
      <c r="AV1563" s="149"/>
      <c r="AW1563" s="149"/>
      <c r="AX1563" s="150"/>
      <c r="AY1563" s="151"/>
      <c r="AZ1563" s="59"/>
      <c r="BA1563" s="59"/>
      <c r="BB1563" s="59"/>
      <c r="BC1563" s="59"/>
      <c r="BD1563" s="59"/>
      <c r="BE1563" s="59"/>
      <c r="BF1563" s="43"/>
      <c r="BG1563" s="59"/>
      <c r="BH1563" s="59"/>
      <c r="BI1563" s="59"/>
      <c r="BJ1563" s="59"/>
      <c r="BK1563" s="59"/>
      <c r="BL1563" s="59"/>
      <c r="BM1563" s="59"/>
    </row>
    <row r="1564" spans="1:65" x14ac:dyDescent="0.25">
      <c r="A1564" s="82"/>
      <c r="B1564" s="122" t="s">
        <v>1392</v>
      </c>
      <c r="C1564" s="122">
        <v>3748.5</v>
      </c>
      <c r="D1564" s="122">
        <v>36.982191084150202</v>
      </c>
      <c r="E1564" s="142">
        <f>IF(B1563=B1564,0,MAX(E$4:E1563)+1)</f>
        <v>0</v>
      </c>
      <c r="F1564" s="142">
        <f t="shared" si="299"/>
        <v>3</v>
      </c>
      <c r="G1564" s="142" t="str">
        <f t="shared" si="293"/>
        <v/>
      </c>
      <c r="H1564" s="142" t="str">
        <f t="shared" si="294"/>
        <v/>
      </c>
      <c r="I1564" s="59"/>
      <c r="J1564" s="104"/>
      <c r="K1564" s="59"/>
      <c r="L1564" s="59"/>
      <c r="M1564" s="59"/>
      <c r="N1564" s="44"/>
      <c r="O1564" s="44"/>
      <c r="P1564" s="44"/>
      <c r="Q1564" s="43" t="str">
        <f t="shared" si="291"/>
        <v/>
      </c>
      <c r="R1564" s="60" t="str">
        <f t="shared" si="290"/>
        <v/>
      </c>
      <c r="S1564" s="60" t="str">
        <f t="shared" si="290"/>
        <v/>
      </c>
      <c r="T1564" s="60" t="str">
        <f t="shared" si="290"/>
        <v/>
      </c>
      <c r="U1564" s="60" t="str">
        <f t="shared" si="290"/>
        <v/>
      </c>
      <c r="V1564" s="60" t="str">
        <f t="shared" si="290"/>
        <v/>
      </c>
      <c r="W1564" s="44"/>
      <c r="X1564" s="44" t="str">
        <f t="shared" si="295"/>
        <v/>
      </c>
      <c r="Y1564" s="142" t="str">
        <f t="shared" si="292"/>
        <v/>
      </c>
      <c r="Z1564" s="172" t="str">
        <f t="shared" si="296"/>
        <v/>
      </c>
      <c r="AA1564" s="169" t="str">
        <f>IF(ISNUMBER($Q1564),INDEX($D$1:$D$3663,S1564,1),"")</f>
        <v/>
      </c>
      <c r="AB1564" s="169" t="str">
        <f>IF(ISNUMBER($Q1564),INDEX($D$1:$D$3663,T1564,1),"")</f>
        <v/>
      </c>
      <c r="AC1564" s="169" t="str">
        <f>IF(ISNUMBER($Q1564),INDEX($D$1:$D$3663,U1564,1),"")</f>
        <v/>
      </c>
      <c r="AD1564" s="169" t="str">
        <f>IF(ISNUMBER($Q1564),INDEX($D$1:$D$3663,V1564,1),"")</f>
        <v/>
      </c>
      <c r="AE1564" s="59"/>
      <c r="AF1564" s="177" t="str">
        <f t="shared" si="297"/>
        <v/>
      </c>
      <c r="AG1564" s="178" t="s">
        <v>1403</v>
      </c>
      <c r="AH1564" s="59"/>
      <c r="AI1564" s="163" t="str">
        <f t="shared" si="298"/>
        <v/>
      </c>
      <c r="AJ1564" s="162" t="str">
        <f t="shared" si="289"/>
        <v/>
      </c>
      <c r="AK1564" s="119"/>
      <c r="AL1564" s="59" t="str">
        <f>IF(ISNUMBER($AJ1564),INDEX($Z$4:$AC$3663,$AJ1564,AL$3),"")</f>
        <v/>
      </c>
      <c r="AM1564" s="149" t="str">
        <f>IF(ISNUMBER($AJ1564),INDEX($Z$4:$AC$3663,$AJ1564,AM$3),"")</f>
        <v/>
      </c>
      <c r="AN1564" s="149" t="str">
        <f>IF(ISNUMBER($AJ1564),INDEX($Z$4:$AC$3663,$AJ1564,AN$3),"")</f>
        <v/>
      </c>
      <c r="AO1564" s="59"/>
      <c r="AP1564" s="59"/>
      <c r="AQ1564" s="166"/>
      <c r="AR1564" s="59"/>
      <c r="AS1564" s="59"/>
      <c r="AT1564" s="149"/>
      <c r="AU1564" s="149"/>
      <c r="AV1564" s="149"/>
      <c r="AW1564" s="149"/>
      <c r="AX1564" s="150"/>
      <c r="AY1564" s="151"/>
      <c r="AZ1564" s="59"/>
      <c r="BA1564" s="59"/>
      <c r="BB1564" s="59"/>
      <c r="BC1564" s="59"/>
      <c r="BD1564" s="59"/>
      <c r="BE1564" s="59"/>
      <c r="BF1564" s="43"/>
      <c r="BG1564" s="59"/>
      <c r="BH1564" s="59"/>
      <c r="BI1564" s="59"/>
      <c r="BJ1564" s="59"/>
      <c r="BK1564" s="59"/>
      <c r="BL1564" s="59"/>
      <c r="BM1564" s="59"/>
    </row>
    <row r="1565" spans="1:65" x14ac:dyDescent="0.25">
      <c r="A1565" s="82"/>
      <c r="B1565" s="122" t="s">
        <v>1392</v>
      </c>
      <c r="C1565" s="122">
        <v>3749.5</v>
      </c>
      <c r="D1565" s="122">
        <v>37.1584310655251</v>
      </c>
      <c r="E1565" s="142">
        <f>IF(B1564=B1565,0,MAX(E$4:E1564)+1)</f>
        <v>0</v>
      </c>
      <c r="F1565" s="142">
        <f t="shared" si="299"/>
        <v>3</v>
      </c>
      <c r="G1565" s="142" t="str">
        <f t="shared" si="293"/>
        <v/>
      </c>
      <c r="H1565" s="142" t="str">
        <f t="shared" si="294"/>
        <v/>
      </c>
      <c r="I1565" s="59"/>
      <c r="J1565" s="104"/>
      <c r="K1565" s="59"/>
      <c r="L1565" s="59"/>
      <c r="M1565" s="59"/>
      <c r="N1565" s="44"/>
      <c r="O1565" s="44"/>
      <c r="P1565" s="44"/>
      <c r="Q1565" s="43" t="str">
        <f t="shared" si="291"/>
        <v/>
      </c>
      <c r="R1565" s="60" t="str">
        <f t="shared" si="290"/>
        <v/>
      </c>
      <c r="S1565" s="60" t="str">
        <f t="shared" si="290"/>
        <v/>
      </c>
      <c r="T1565" s="60" t="str">
        <f t="shared" si="290"/>
        <v/>
      </c>
      <c r="U1565" s="60" t="str">
        <f t="shared" si="290"/>
        <v/>
      </c>
      <c r="V1565" s="60" t="str">
        <f t="shared" si="290"/>
        <v/>
      </c>
      <c r="W1565" s="44"/>
      <c r="X1565" s="44" t="str">
        <f t="shared" si="295"/>
        <v/>
      </c>
      <c r="Y1565" s="142" t="str">
        <f t="shared" si="292"/>
        <v/>
      </c>
      <c r="Z1565" s="172" t="str">
        <f t="shared" si="296"/>
        <v/>
      </c>
      <c r="AA1565" s="169" t="str">
        <f>IF(ISNUMBER($Q1565),INDEX($D$1:$D$3663,S1565,1),"")</f>
        <v/>
      </c>
      <c r="AB1565" s="169" t="str">
        <f>IF(ISNUMBER($Q1565),INDEX($D$1:$D$3663,T1565,1),"")</f>
        <v/>
      </c>
      <c r="AC1565" s="169" t="str">
        <f>IF(ISNUMBER($Q1565),INDEX($D$1:$D$3663,U1565,1),"")</f>
        <v/>
      </c>
      <c r="AD1565" s="169" t="str">
        <f>IF(ISNUMBER($Q1565),INDEX($D$1:$D$3663,V1565,1),"")</f>
        <v/>
      </c>
      <c r="AE1565" s="59"/>
      <c r="AF1565" s="177" t="str">
        <f t="shared" si="297"/>
        <v/>
      </c>
      <c r="AG1565" s="178" t="s">
        <v>1403</v>
      </c>
      <c r="AH1565" s="59"/>
      <c r="AI1565" s="163" t="str">
        <f t="shared" si="298"/>
        <v/>
      </c>
      <c r="AJ1565" s="162" t="str">
        <f t="shared" ref="AJ1565:AJ1628" si="300">IF(AI1564=AI$2,AJ1564+AJ$2-1,IF(ISNUMBER(AI1565),AJ1564+AJ$2,""))</f>
        <v/>
      </c>
      <c r="AK1565" s="119"/>
      <c r="AL1565" s="59" t="str">
        <f>IF(ISNUMBER($AJ1565),INDEX($Z$4:$AC$3663,$AJ1565,AL$3),"")</f>
        <v/>
      </c>
      <c r="AM1565" s="149" t="str">
        <f>IF(ISNUMBER($AJ1565),INDEX($Z$4:$AC$3663,$AJ1565,AM$3),"")</f>
        <v/>
      </c>
      <c r="AN1565" s="149" t="str">
        <f>IF(ISNUMBER($AJ1565),INDEX($Z$4:$AC$3663,$AJ1565,AN$3),"")</f>
        <v/>
      </c>
      <c r="AO1565" s="59"/>
      <c r="AP1565" s="59"/>
      <c r="AQ1565" s="166"/>
      <c r="AR1565" s="59"/>
      <c r="AS1565" s="59"/>
      <c r="AT1565" s="149"/>
      <c r="AU1565" s="149"/>
      <c r="AV1565" s="149"/>
      <c r="AW1565" s="149"/>
      <c r="AX1565" s="150"/>
      <c r="AY1565" s="151"/>
      <c r="AZ1565" s="59"/>
      <c r="BA1565" s="59"/>
      <c r="BB1565" s="59"/>
      <c r="BC1565" s="59"/>
      <c r="BD1565" s="59"/>
      <c r="BE1565" s="59"/>
      <c r="BF1565" s="43"/>
      <c r="BG1565" s="59"/>
      <c r="BH1565" s="59"/>
      <c r="BI1565" s="59"/>
      <c r="BJ1565" s="59"/>
      <c r="BK1565" s="59"/>
      <c r="BL1565" s="59"/>
      <c r="BM1565" s="59"/>
    </row>
    <row r="1566" spans="1:65" x14ac:dyDescent="0.25">
      <c r="A1566" s="82"/>
      <c r="B1566" s="122" t="s">
        <v>1392</v>
      </c>
      <c r="C1566" s="122">
        <v>3750.5</v>
      </c>
      <c r="D1566" s="122">
        <v>37.123453465574102</v>
      </c>
      <c r="E1566" s="142">
        <f>IF(B1565=B1566,0,MAX(E$4:E1565)+1)</f>
        <v>0</v>
      </c>
      <c r="F1566" s="142">
        <f t="shared" si="299"/>
        <v>3</v>
      </c>
      <c r="G1566" s="142" t="str">
        <f t="shared" si="293"/>
        <v/>
      </c>
      <c r="H1566" s="142" t="str">
        <f t="shared" si="294"/>
        <v/>
      </c>
      <c r="I1566" s="59"/>
      <c r="J1566" s="104"/>
      <c r="K1566" s="59"/>
      <c r="L1566" s="59"/>
      <c r="M1566" s="59"/>
      <c r="N1566" s="44"/>
      <c r="O1566" s="44"/>
      <c r="P1566" s="44"/>
      <c r="Q1566" s="43" t="str">
        <f t="shared" si="291"/>
        <v/>
      </c>
      <c r="R1566" s="60" t="str">
        <f t="shared" si="290"/>
        <v/>
      </c>
      <c r="S1566" s="60" t="str">
        <f t="shared" si="290"/>
        <v/>
      </c>
      <c r="T1566" s="60" t="str">
        <f t="shared" si="290"/>
        <v/>
      </c>
      <c r="U1566" s="60" t="str">
        <f t="shared" si="290"/>
        <v/>
      </c>
      <c r="V1566" s="60" t="str">
        <f t="shared" si="290"/>
        <v/>
      </c>
      <c r="W1566" s="44"/>
      <c r="X1566" s="44" t="str">
        <f t="shared" si="295"/>
        <v/>
      </c>
      <c r="Y1566" s="142" t="str">
        <f t="shared" si="292"/>
        <v/>
      </c>
      <c r="Z1566" s="172" t="str">
        <f t="shared" si="296"/>
        <v/>
      </c>
      <c r="AA1566" s="169" t="str">
        <f>IF(ISNUMBER($Q1566),INDEX($D$1:$D$3663,S1566,1),"")</f>
        <v/>
      </c>
      <c r="AB1566" s="169" t="str">
        <f>IF(ISNUMBER($Q1566),INDEX($D$1:$D$3663,T1566,1),"")</f>
        <v/>
      </c>
      <c r="AC1566" s="169" t="str">
        <f>IF(ISNUMBER($Q1566),INDEX($D$1:$D$3663,U1566,1),"")</f>
        <v/>
      </c>
      <c r="AD1566" s="169" t="str">
        <f>IF(ISNUMBER($Q1566),INDEX($D$1:$D$3663,V1566,1),"")</f>
        <v/>
      </c>
      <c r="AE1566" s="59"/>
      <c r="AF1566" s="177" t="str">
        <f t="shared" si="297"/>
        <v/>
      </c>
      <c r="AG1566" s="178" t="s">
        <v>1403</v>
      </c>
      <c r="AH1566" s="59"/>
      <c r="AI1566" s="163" t="str">
        <f t="shared" si="298"/>
        <v/>
      </c>
      <c r="AJ1566" s="162" t="str">
        <f t="shared" si="300"/>
        <v/>
      </c>
      <c r="AK1566" s="119"/>
      <c r="AL1566" s="59" t="str">
        <f>IF(ISNUMBER($AJ1566),INDEX($Z$4:$AC$3663,$AJ1566,AL$3),"")</f>
        <v/>
      </c>
      <c r="AM1566" s="149" t="str">
        <f>IF(ISNUMBER($AJ1566),INDEX($Z$4:$AC$3663,$AJ1566,AM$3),"")</f>
        <v/>
      </c>
      <c r="AN1566" s="149" t="str">
        <f>IF(ISNUMBER($AJ1566),INDEX($Z$4:$AC$3663,$AJ1566,AN$3),"")</f>
        <v/>
      </c>
      <c r="AO1566" s="59"/>
      <c r="AP1566" s="59"/>
      <c r="AQ1566" s="166"/>
      <c r="AR1566" s="59"/>
      <c r="AS1566" s="59"/>
      <c r="AT1566" s="149"/>
      <c r="AU1566" s="149"/>
      <c r="AV1566" s="149"/>
      <c r="AW1566" s="149"/>
      <c r="AX1566" s="150"/>
      <c r="AY1566" s="151"/>
      <c r="AZ1566" s="59"/>
      <c r="BA1566" s="59"/>
      <c r="BB1566" s="59"/>
      <c r="BC1566" s="59"/>
      <c r="BD1566" s="59"/>
      <c r="BE1566" s="59"/>
      <c r="BF1566" s="43"/>
      <c r="BG1566" s="59"/>
      <c r="BH1566" s="59"/>
      <c r="BI1566" s="59"/>
      <c r="BJ1566" s="59"/>
      <c r="BK1566" s="59"/>
      <c r="BL1566" s="59"/>
      <c r="BM1566" s="59"/>
    </row>
    <row r="1567" spans="1:65" x14ac:dyDescent="0.25">
      <c r="A1567" s="82"/>
      <c r="B1567" s="122" t="s">
        <v>1392</v>
      </c>
      <c r="C1567" s="122">
        <v>3751.5</v>
      </c>
      <c r="D1567" s="122">
        <v>37.167127413402397</v>
      </c>
      <c r="E1567" s="142">
        <f>IF(B1566=B1567,0,MAX(E$4:E1566)+1)</f>
        <v>0</v>
      </c>
      <c r="F1567" s="142">
        <f t="shared" si="299"/>
        <v>3</v>
      </c>
      <c r="G1567" s="142" t="str">
        <f t="shared" si="293"/>
        <v/>
      </c>
      <c r="H1567" s="142" t="str">
        <f t="shared" si="294"/>
        <v/>
      </c>
      <c r="I1567" s="59"/>
      <c r="J1567" s="104"/>
      <c r="K1567" s="59"/>
      <c r="L1567" s="59"/>
      <c r="M1567" s="59"/>
      <c r="N1567" s="44"/>
      <c r="O1567" s="44"/>
      <c r="P1567" s="44"/>
      <c r="Q1567" s="43" t="str">
        <f t="shared" si="291"/>
        <v/>
      </c>
      <c r="R1567" s="60" t="str">
        <f t="shared" si="290"/>
        <v/>
      </c>
      <c r="S1567" s="60" t="str">
        <f t="shared" si="290"/>
        <v/>
      </c>
      <c r="T1567" s="60" t="str">
        <f t="shared" si="290"/>
        <v/>
      </c>
      <c r="U1567" s="60" t="str">
        <f t="shared" si="290"/>
        <v/>
      </c>
      <c r="V1567" s="60" t="str">
        <f t="shared" si="290"/>
        <v/>
      </c>
      <c r="W1567" s="44"/>
      <c r="X1567" s="44" t="str">
        <f t="shared" si="295"/>
        <v/>
      </c>
      <c r="Y1567" s="142" t="str">
        <f t="shared" si="292"/>
        <v/>
      </c>
      <c r="Z1567" s="172" t="str">
        <f t="shared" si="296"/>
        <v/>
      </c>
      <c r="AA1567" s="169" t="str">
        <f>IF(ISNUMBER($Q1567),INDEX($D$1:$D$3663,S1567,1),"")</f>
        <v/>
      </c>
      <c r="AB1567" s="169" t="str">
        <f>IF(ISNUMBER($Q1567),INDEX($D$1:$D$3663,T1567,1),"")</f>
        <v/>
      </c>
      <c r="AC1567" s="169" t="str">
        <f>IF(ISNUMBER($Q1567),INDEX($D$1:$D$3663,U1567,1),"")</f>
        <v/>
      </c>
      <c r="AD1567" s="169" t="str">
        <f>IF(ISNUMBER($Q1567),INDEX($D$1:$D$3663,V1567,1),"")</f>
        <v/>
      </c>
      <c r="AE1567" s="59"/>
      <c r="AF1567" s="177" t="str">
        <f t="shared" si="297"/>
        <v/>
      </c>
      <c r="AG1567" s="178" t="s">
        <v>1403</v>
      </c>
      <c r="AH1567" s="59"/>
      <c r="AI1567" s="163" t="str">
        <f t="shared" si="298"/>
        <v/>
      </c>
      <c r="AJ1567" s="162" t="str">
        <f t="shared" si="300"/>
        <v/>
      </c>
      <c r="AK1567" s="119"/>
      <c r="AL1567" s="59" t="str">
        <f>IF(ISNUMBER($AJ1567),INDEX($Z$4:$AC$3663,$AJ1567,AL$3),"")</f>
        <v/>
      </c>
      <c r="AM1567" s="149" t="str">
        <f>IF(ISNUMBER($AJ1567),INDEX($Z$4:$AC$3663,$AJ1567,AM$3),"")</f>
        <v/>
      </c>
      <c r="AN1567" s="149" t="str">
        <f>IF(ISNUMBER($AJ1567),INDEX($Z$4:$AC$3663,$AJ1567,AN$3),"")</f>
        <v/>
      </c>
      <c r="AO1567" s="59"/>
      <c r="AP1567" s="59"/>
      <c r="AQ1567" s="166"/>
      <c r="AR1567" s="59"/>
      <c r="AS1567" s="59"/>
      <c r="AT1567" s="149"/>
      <c r="AU1567" s="149"/>
      <c r="AV1567" s="149"/>
      <c r="AW1567" s="149"/>
      <c r="AX1567" s="150"/>
      <c r="AY1567" s="151"/>
      <c r="AZ1567" s="59"/>
      <c r="BA1567" s="59"/>
      <c r="BB1567" s="59"/>
      <c r="BC1567" s="59"/>
      <c r="BD1567" s="59"/>
      <c r="BE1567" s="59"/>
      <c r="BF1567" s="43"/>
      <c r="BG1567" s="59"/>
      <c r="BH1567" s="59"/>
      <c r="BI1567" s="59"/>
      <c r="BJ1567" s="59"/>
      <c r="BK1567" s="59"/>
      <c r="BL1567" s="59"/>
      <c r="BM1567" s="59"/>
    </row>
    <row r="1568" spans="1:65" x14ac:dyDescent="0.25">
      <c r="A1568" s="82"/>
      <c r="B1568" s="122" t="s">
        <v>1392</v>
      </c>
      <c r="C1568" s="122">
        <v>3752.5</v>
      </c>
      <c r="D1568" s="122">
        <v>36.981012435536996</v>
      </c>
      <c r="E1568" s="142">
        <f>IF(B1567=B1568,0,MAX(E$4:E1567)+1)</f>
        <v>0</v>
      </c>
      <c r="F1568" s="142">
        <f t="shared" si="299"/>
        <v>3</v>
      </c>
      <c r="G1568" s="142" t="str">
        <f t="shared" si="293"/>
        <v/>
      </c>
      <c r="H1568" s="142" t="str">
        <f t="shared" si="294"/>
        <v/>
      </c>
      <c r="I1568" s="59"/>
      <c r="J1568" s="104"/>
      <c r="K1568" s="59"/>
      <c r="L1568" s="59"/>
      <c r="M1568" s="59"/>
      <c r="N1568" s="44"/>
      <c r="O1568" s="44"/>
      <c r="P1568" s="44"/>
      <c r="Q1568" s="43" t="str">
        <f t="shared" si="291"/>
        <v/>
      </c>
      <c r="R1568" s="60" t="str">
        <f t="shared" si="290"/>
        <v/>
      </c>
      <c r="S1568" s="60" t="str">
        <f t="shared" si="290"/>
        <v/>
      </c>
      <c r="T1568" s="60" t="str">
        <f t="shared" si="290"/>
        <v/>
      </c>
      <c r="U1568" s="60" t="str">
        <f t="shared" si="290"/>
        <v/>
      </c>
      <c r="V1568" s="60" t="str">
        <f t="shared" si="290"/>
        <v/>
      </c>
      <c r="W1568" s="44"/>
      <c r="X1568" s="44" t="str">
        <f t="shared" si="295"/>
        <v/>
      </c>
      <c r="Y1568" s="142" t="str">
        <f t="shared" si="292"/>
        <v/>
      </c>
      <c r="Z1568" s="172" t="str">
        <f t="shared" si="296"/>
        <v/>
      </c>
      <c r="AA1568" s="169" t="str">
        <f>IF(ISNUMBER($Q1568),INDEX($D$1:$D$3663,S1568,1),"")</f>
        <v/>
      </c>
      <c r="AB1568" s="169" t="str">
        <f>IF(ISNUMBER($Q1568),INDEX($D$1:$D$3663,T1568,1),"")</f>
        <v/>
      </c>
      <c r="AC1568" s="169" t="str">
        <f>IF(ISNUMBER($Q1568),INDEX($D$1:$D$3663,U1568,1),"")</f>
        <v/>
      </c>
      <c r="AD1568" s="169" t="str">
        <f>IF(ISNUMBER($Q1568),INDEX($D$1:$D$3663,V1568,1),"")</f>
        <v/>
      </c>
      <c r="AE1568" s="59"/>
      <c r="AF1568" s="177" t="str">
        <f t="shared" si="297"/>
        <v/>
      </c>
      <c r="AG1568" s="178" t="s">
        <v>1403</v>
      </c>
      <c r="AH1568" s="59"/>
      <c r="AI1568" s="163" t="str">
        <f t="shared" si="298"/>
        <v/>
      </c>
      <c r="AJ1568" s="162" t="str">
        <f t="shared" si="300"/>
        <v/>
      </c>
      <c r="AK1568" s="119"/>
      <c r="AL1568" s="59" t="str">
        <f>IF(ISNUMBER($AJ1568),INDEX($Z$4:$AC$3663,$AJ1568,AL$3),"")</f>
        <v/>
      </c>
      <c r="AM1568" s="149" t="str">
        <f>IF(ISNUMBER($AJ1568),INDEX($Z$4:$AC$3663,$AJ1568,AM$3),"")</f>
        <v/>
      </c>
      <c r="AN1568" s="149" t="str">
        <f>IF(ISNUMBER($AJ1568),INDEX($Z$4:$AC$3663,$AJ1568,AN$3),"")</f>
        <v/>
      </c>
      <c r="AO1568" s="59"/>
      <c r="AP1568" s="59"/>
      <c r="AQ1568" s="166"/>
      <c r="AR1568" s="59"/>
      <c r="AS1568" s="59"/>
      <c r="AT1568" s="149"/>
      <c r="AU1568" s="149"/>
      <c r="AV1568" s="149"/>
      <c r="AW1568" s="149"/>
      <c r="AX1568" s="150"/>
      <c r="AY1568" s="151"/>
      <c r="AZ1568" s="59"/>
      <c r="BA1568" s="59"/>
      <c r="BB1568" s="59"/>
      <c r="BC1568" s="59"/>
      <c r="BD1568" s="59"/>
      <c r="BE1568" s="59"/>
      <c r="BF1568" s="43"/>
      <c r="BG1568" s="59"/>
      <c r="BH1568" s="59"/>
      <c r="BI1568" s="59"/>
      <c r="BJ1568" s="59"/>
      <c r="BK1568" s="59"/>
      <c r="BL1568" s="59"/>
      <c r="BM1568" s="59"/>
    </row>
    <row r="1569" spans="1:65" x14ac:dyDescent="0.25">
      <c r="A1569" s="82"/>
      <c r="B1569" s="122" t="s">
        <v>1392</v>
      </c>
      <c r="C1569" s="122">
        <v>3753.5</v>
      </c>
      <c r="D1569" s="122">
        <v>36.950881058870998</v>
      </c>
      <c r="E1569" s="142">
        <f>IF(B1568=B1569,0,MAX(E$4:E1568)+1)</f>
        <v>0</v>
      </c>
      <c r="F1569" s="142">
        <f t="shared" si="299"/>
        <v>3</v>
      </c>
      <c r="G1569" s="142" t="str">
        <f t="shared" si="293"/>
        <v/>
      </c>
      <c r="H1569" s="142" t="str">
        <f t="shared" si="294"/>
        <v/>
      </c>
      <c r="I1569" s="59"/>
      <c r="J1569" s="104"/>
      <c r="K1569" s="59"/>
      <c r="L1569" s="59"/>
      <c r="M1569" s="59"/>
      <c r="N1569" s="44"/>
      <c r="O1569" s="44"/>
      <c r="P1569" s="44"/>
      <c r="Q1569" s="43" t="str">
        <f t="shared" si="291"/>
        <v/>
      </c>
      <c r="R1569" s="60" t="str">
        <f t="shared" si="290"/>
        <v/>
      </c>
      <c r="S1569" s="60" t="str">
        <f t="shared" si="290"/>
        <v/>
      </c>
      <c r="T1569" s="60" t="str">
        <f t="shared" si="290"/>
        <v/>
      </c>
      <c r="U1569" s="60" t="str">
        <f t="shared" si="290"/>
        <v/>
      </c>
      <c r="V1569" s="60" t="str">
        <f t="shared" si="290"/>
        <v/>
      </c>
      <c r="W1569" s="44"/>
      <c r="X1569" s="44" t="str">
        <f t="shared" si="295"/>
        <v/>
      </c>
      <c r="Y1569" s="142" t="str">
        <f t="shared" si="292"/>
        <v/>
      </c>
      <c r="Z1569" s="172" t="str">
        <f t="shared" si="296"/>
        <v/>
      </c>
      <c r="AA1569" s="169" t="str">
        <f>IF(ISNUMBER($Q1569),INDEX($D$1:$D$3663,S1569,1),"")</f>
        <v/>
      </c>
      <c r="AB1569" s="169" t="str">
        <f>IF(ISNUMBER($Q1569),INDEX($D$1:$D$3663,T1569,1),"")</f>
        <v/>
      </c>
      <c r="AC1569" s="169" t="str">
        <f>IF(ISNUMBER($Q1569),INDEX($D$1:$D$3663,U1569,1),"")</f>
        <v/>
      </c>
      <c r="AD1569" s="169" t="str">
        <f>IF(ISNUMBER($Q1569),INDEX($D$1:$D$3663,V1569,1),"")</f>
        <v/>
      </c>
      <c r="AE1569" s="59"/>
      <c r="AF1569" s="177" t="str">
        <f t="shared" si="297"/>
        <v/>
      </c>
      <c r="AG1569" s="178" t="s">
        <v>1403</v>
      </c>
      <c r="AH1569" s="59"/>
      <c r="AI1569" s="163" t="str">
        <f t="shared" si="298"/>
        <v/>
      </c>
      <c r="AJ1569" s="162" t="str">
        <f t="shared" si="300"/>
        <v/>
      </c>
      <c r="AK1569" s="119"/>
      <c r="AL1569" s="59" t="str">
        <f>IF(ISNUMBER($AJ1569),INDEX($Z$4:$AC$3663,$AJ1569,AL$3),"")</f>
        <v/>
      </c>
      <c r="AM1569" s="149" t="str">
        <f>IF(ISNUMBER($AJ1569),INDEX($Z$4:$AC$3663,$AJ1569,AM$3),"")</f>
        <v/>
      </c>
      <c r="AN1569" s="149" t="str">
        <f>IF(ISNUMBER($AJ1569),INDEX($Z$4:$AC$3663,$AJ1569,AN$3),"")</f>
        <v/>
      </c>
      <c r="AO1569" s="59"/>
      <c r="AP1569" s="59"/>
      <c r="AQ1569" s="166"/>
      <c r="AR1569" s="59"/>
      <c r="AS1569" s="59"/>
      <c r="AT1569" s="149"/>
      <c r="AU1569" s="149"/>
      <c r="AV1569" s="149"/>
      <c r="AW1569" s="149"/>
      <c r="AX1569" s="150"/>
      <c r="AY1569" s="151"/>
      <c r="AZ1569" s="59"/>
      <c r="BA1569" s="59"/>
      <c r="BB1569" s="59"/>
      <c r="BC1569" s="59"/>
      <c r="BD1569" s="59"/>
      <c r="BE1569" s="59"/>
      <c r="BF1569" s="43"/>
      <c r="BG1569" s="59"/>
      <c r="BH1569" s="59"/>
      <c r="BI1569" s="59"/>
      <c r="BJ1569" s="59"/>
      <c r="BK1569" s="59"/>
      <c r="BL1569" s="59"/>
      <c r="BM1569" s="59"/>
    </row>
    <row r="1570" spans="1:65" x14ac:dyDescent="0.25">
      <c r="A1570" s="82"/>
      <c r="B1570" s="122" t="s">
        <v>1392</v>
      </c>
      <c r="C1570" s="122">
        <v>3754.5</v>
      </c>
      <c r="D1570" s="122">
        <v>37.221733433078903</v>
      </c>
      <c r="E1570" s="142">
        <f>IF(B1569=B1570,0,MAX(E$4:E1569)+1)</f>
        <v>0</v>
      </c>
      <c r="F1570" s="142">
        <f t="shared" si="299"/>
        <v>3</v>
      </c>
      <c r="G1570" s="142" t="str">
        <f t="shared" si="293"/>
        <v/>
      </c>
      <c r="H1570" s="142" t="str">
        <f t="shared" si="294"/>
        <v/>
      </c>
      <c r="I1570" s="59"/>
      <c r="J1570" s="104"/>
      <c r="K1570" s="59"/>
      <c r="L1570" s="59"/>
      <c r="M1570" s="59"/>
      <c r="N1570" s="44"/>
      <c r="O1570" s="44"/>
      <c r="P1570" s="44"/>
      <c r="Q1570" s="43" t="str">
        <f t="shared" si="291"/>
        <v/>
      </c>
      <c r="R1570" s="60" t="str">
        <f t="shared" si="290"/>
        <v/>
      </c>
      <c r="S1570" s="60" t="str">
        <f t="shared" si="290"/>
        <v/>
      </c>
      <c r="T1570" s="60" t="str">
        <f t="shared" si="290"/>
        <v/>
      </c>
      <c r="U1570" s="60" t="str">
        <f t="shared" si="290"/>
        <v/>
      </c>
      <c r="V1570" s="60" t="str">
        <f t="shared" si="290"/>
        <v/>
      </c>
      <c r="W1570" s="44"/>
      <c r="X1570" s="44" t="str">
        <f t="shared" si="295"/>
        <v/>
      </c>
      <c r="Y1570" s="142" t="str">
        <f t="shared" si="292"/>
        <v/>
      </c>
      <c r="Z1570" s="172" t="str">
        <f t="shared" si="296"/>
        <v/>
      </c>
      <c r="AA1570" s="169" t="str">
        <f>IF(ISNUMBER($Q1570),INDEX($D$1:$D$3663,S1570,1),"")</f>
        <v/>
      </c>
      <c r="AB1570" s="169" t="str">
        <f>IF(ISNUMBER($Q1570),INDEX($D$1:$D$3663,T1570,1),"")</f>
        <v/>
      </c>
      <c r="AC1570" s="169" t="str">
        <f>IF(ISNUMBER($Q1570),INDEX($D$1:$D$3663,U1570,1),"")</f>
        <v/>
      </c>
      <c r="AD1570" s="169" t="str">
        <f>IF(ISNUMBER($Q1570),INDEX($D$1:$D$3663,V1570,1),"")</f>
        <v/>
      </c>
      <c r="AE1570" s="59"/>
      <c r="AF1570" s="177" t="str">
        <f t="shared" si="297"/>
        <v/>
      </c>
      <c r="AG1570" s="178" t="s">
        <v>1403</v>
      </c>
      <c r="AH1570" s="59"/>
      <c r="AI1570" s="163" t="str">
        <f t="shared" si="298"/>
        <v/>
      </c>
      <c r="AJ1570" s="162" t="str">
        <f t="shared" si="300"/>
        <v/>
      </c>
      <c r="AK1570" s="119"/>
      <c r="AL1570" s="59" t="str">
        <f>IF(ISNUMBER($AJ1570),INDEX($Z$4:$AC$3663,$AJ1570,AL$3),"")</f>
        <v/>
      </c>
      <c r="AM1570" s="149" t="str">
        <f>IF(ISNUMBER($AJ1570),INDEX($Z$4:$AC$3663,$AJ1570,AM$3),"")</f>
        <v/>
      </c>
      <c r="AN1570" s="149" t="str">
        <f>IF(ISNUMBER($AJ1570),INDEX($Z$4:$AC$3663,$AJ1570,AN$3),"")</f>
        <v/>
      </c>
      <c r="AO1570" s="59"/>
      <c r="AP1570" s="59"/>
      <c r="AQ1570" s="166"/>
      <c r="AR1570" s="59"/>
      <c r="AS1570" s="59"/>
      <c r="AT1570" s="149"/>
      <c r="AU1570" s="149"/>
      <c r="AV1570" s="149"/>
      <c r="AW1570" s="149"/>
      <c r="AX1570" s="150"/>
      <c r="AY1570" s="151"/>
      <c r="AZ1570" s="59"/>
      <c r="BA1570" s="59"/>
      <c r="BB1570" s="59"/>
      <c r="BC1570" s="59"/>
      <c r="BD1570" s="59"/>
      <c r="BE1570" s="59"/>
      <c r="BF1570" s="43"/>
      <c r="BG1570" s="59"/>
      <c r="BH1570" s="59"/>
      <c r="BI1570" s="59"/>
      <c r="BJ1570" s="59"/>
      <c r="BK1570" s="59"/>
      <c r="BL1570" s="59"/>
      <c r="BM1570" s="59"/>
    </row>
    <row r="1571" spans="1:65" x14ac:dyDescent="0.25">
      <c r="A1571" s="82"/>
      <c r="B1571" s="122" t="s">
        <v>1392</v>
      </c>
      <c r="C1571" s="122">
        <v>3755.5</v>
      </c>
      <c r="D1571" s="122">
        <v>37.294831910903703</v>
      </c>
      <c r="E1571" s="142">
        <f>IF(B1570=B1571,0,MAX(E$4:E1570)+1)</f>
        <v>0</v>
      </c>
      <c r="F1571" s="142">
        <f t="shared" si="299"/>
        <v>3</v>
      </c>
      <c r="G1571" s="142" t="str">
        <f t="shared" si="293"/>
        <v/>
      </c>
      <c r="H1571" s="142" t="str">
        <f t="shared" si="294"/>
        <v/>
      </c>
      <c r="I1571" s="59"/>
      <c r="J1571" s="104"/>
      <c r="K1571" s="59"/>
      <c r="L1571" s="59"/>
      <c r="M1571" s="59"/>
      <c r="N1571" s="44"/>
      <c r="O1571" s="44"/>
      <c r="P1571" s="44"/>
      <c r="Q1571" s="43" t="str">
        <f t="shared" si="291"/>
        <v/>
      </c>
      <c r="R1571" s="60" t="str">
        <f t="shared" si="290"/>
        <v/>
      </c>
      <c r="S1571" s="60" t="str">
        <f t="shared" si="290"/>
        <v/>
      </c>
      <c r="T1571" s="60" t="str">
        <f t="shared" si="290"/>
        <v/>
      </c>
      <c r="U1571" s="60" t="str">
        <f t="shared" si="290"/>
        <v/>
      </c>
      <c r="V1571" s="60" t="str">
        <f t="shared" si="290"/>
        <v/>
      </c>
      <c r="W1571" s="44"/>
      <c r="X1571" s="44" t="str">
        <f t="shared" si="295"/>
        <v/>
      </c>
      <c r="Y1571" s="142" t="str">
        <f t="shared" si="292"/>
        <v/>
      </c>
      <c r="Z1571" s="172" t="str">
        <f t="shared" si="296"/>
        <v/>
      </c>
      <c r="AA1571" s="169" t="str">
        <f>IF(ISNUMBER($Q1571),INDEX($D$1:$D$3663,S1571,1),"")</f>
        <v/>
      </c>
      <c r="AB1571" s="169" t="str">
        <f>IF(ISNUMBER($Q1571),INDEX($D$1:$D$3663,T1571,1),"")</f>
        <v/>
      </c>
      <c r="AC1571" s="169" t="str">
        <f>IF(ISNUMBER($Q1571),INDEX($D$1:$D$3663,U1571,1),"")</f>
        <v/>
      </c>
      <c r="AD1571" s="169" t="str">
        <f>IF(ISNUMBER($Q1571),INDEX($D$1:$D$3663,V1571,1),"")</f>
        <v/>
      </c>
      <c r="AE1571" s="59"/>
      <c r="AF1571" s="177" t="str">
        <f t="shared" si="297"/>
        <v/>
      </c>
      <c r="AG1571" s="178" t="s">
        <v>1403</v>
      </c>
      <c r="AH1571" s="59"/>
      <c r="AI1571" s="163" t="str">
        <f t="shared" si="298"/>
        <v/>
      </c>
      <c r="AJ1571" s="162" t="str">
        <f t="shared" si="300"/>
        <v/>
      </c>
      <c r="AK1571" s="119"/>
      <c r="AL1571" s="59" t="str">
        <f>IF(ISNUMBER($AJ1571),INDEX($Z$4:$AC$3663,$AJ1571,AL$3),"")</f>
        <v/>
      </c>
      <c r="AM1571" s="149" t="str">
        <f>IF(ISNUMBER($AJ1571),INDEX($Z$4:$AC$3663,$AJ1571,AM$3),"")</f>
        <v/>
      </c>
      <c r="AN1571" s="149" t="str">
        <f>IF(ISNUMBER($AJ1571),INDEX($Z$4:$AC$3663,$AJ1571,AN$3),"")</f>
        <v/>
      </c>
      <c r="AO1571" s="59"/>
      <c r="AP1571" s="59"/>
      <c r="AQ1571" s="166"/>
      <c r="AR1571" s="59"/>
      <c r="AS1571" s="59"/>
      <c r="AT1571" s="149"/>
      <c r="AU1571" s="149"/>
      <c r="AV1571" s="149"/>
      <c r="AW1571" s="149"/>
      <c r="AX1571" s="150"/>
      <c r="AY1571" s="151"/>
      <c r="AZ1571" s="59"/>
      <c r="BA1571" s="59"/>
      <c r="BB1571" s="59"/>
      <c r="BC1571" s="59"/>
      <c r="BD1571" s="59"/>
      <c r="BE1571" s="59"/>
      <c r="BF1571" s="43"/>
      <c r="BG1571" s="59"/>
      <c r="BH1571" s="59"/>
      <c r="BI1571" s="59"/>
      <c r="BJ1571" s="59"/>
      <c r="BK1571" s="59"/>
      <c r="BL1571" s="59"/>
      <c r="BM1571" s="59"/>
    </row>
    <row r="1572" spans="1:65" x14ac:dyDescent="0.25">
      <c r="A1572" s="82"/>
      <c r="B1572" s="122" t="s">
        <v>1392</v>
      </c>
      <c r="C1572" s="122">
        <v>3756.5</v>
      </c>
      <c r="D1572" s="122">
        <v>37.137826848115701</v>
      </c>
      <c r="E1572" s="142">
        <f>IF(B1571=B1572,0,MAX(E$4:E1571)+1)</f>
        <v>0</v>
      </c>
      <c r="F1572" s="142">
        <f t="shared" si="299"/>
        <v>3</v>
      </c>
      <c r="G1572" s="142" t="str">
        <f t="shared" si="293"/>
        <v/>
      </c>
      <c r="H1572" s="142" t="str">
        <f t="shared" si="294"/>
        <v/>
      </c>
      <c r="I1572" s="59"/>
      <c r="J1572" s="104"/>
      <c r="K1572" s="59"/>
      <c r="L1572" s="59"/>
      <c r="M1572" s="59"/>
      <c r="N1572" s="44"/>
      <c r="O1572" s="44"/>
      <c r="P1572" s="44"/>
      <c r="Q1572" s="43" t="str">
        <f t="shared" si="291"/>
        <v/>
      </c>
      <c r="R1572" s="60" t="str">
        <f t="shared" si="290"/>
        <v/>
      </c>
      <c r="S1572" s="60" t="str">
        <f t="shared" si="290"/>
        <v/>
      </c>
      <c r="T1572" s="60" t="str">
        <f t="shared" si="290"/>
        <v/>
      </c>
      <c r="U1572" s="60" t="str">
        <f t="shared" si="290"/>
        <v/>
      </c>
      <c r="V1572" s="60" t="str">
        <f t="shared" si="290"/>
        <v/>
      </c>
      <c r="W1572" s="44"/>
      <c r="X1572" s="44" t="str">
        <f t="shared" si="295"/>
        <v/>
      </c>
      <c r="Y1572" s="142" t="str">
        <f t="shared" si="292"/>
        <v/>
      </c>
      <c r="Z1572" s="172" t="str">
        <f t="shared" si="296"/>
        <v/>
      </c>
      <c r="AA1572" s="169" t="str">
        <f>IF(ISNUMBER($Q1572),INDEX($D$1:$D$3663,S1572,1),"")</f>
        <v/>
      </c>
      <c r="AB1572" s="169" t="str">
        <f>IF(ISNUMBER($Q1572),INDEX($D$1:$D$3663,T1572,1),"")</f>
        <v/>
      </c>
      <c r="AC1572" s="169" t="str">
        <f>IF(ISNUMBER($Q1572),INDEX($D$1:$D$3663,U1572,1),"")</f>
        <v/>
      </c>
      <c r="AD1572" s="169" t="str">
        <f>IF(ISNUMBER($Q1572),INDEX($D$1:$D$3663,V1572,1),"")</f>
        <v/>
      </c>
      <c r="AE1572" s="59"/>
      <c r="AF1572" s="177" t="str">
        <f t="shared" si="297"/>
        <v/>
      </c>
      <c r="AG1572" s="178" t="s">
        <v>1403</v>
      </c>
      <c r="AH1572" s="59"/>
      <c r="AI1572" s="163" t="str">
        <f t="shared" si="298"/>
        <v/>
      </c>
      <c r="AJ1572" s="162" t="str">
        <f t="shared" si="300"/>
        <v/>
      </c>
      <c r="AK1572" s="119"/>
      <c r="AL1572" s="59" t="str">
        <f>IF(ISNUMBER($AJ1572),INDEX($Z$4:$AC$3663,$AJ1572,AL$3),"")</f>
        <v/>
      </c>
      <c r="AM1572" s="149" t="str">
        <f>IF(ISNUMBER($AJ1572),INDEX($Z$4:$AC$3663,$AJ1572,AM$3),"")</f>
        <v/>
      </c>
      <c r="AN1572" s="149" t="str">
        <f>IF(ISNUMBER($AJ1572),INDEX($Z$4:$AC$3663,$AJ1572,AN$3),"")</f>
        <v/>
      </c>
      <c r="AO1572" s="59"/>
      <c r="AP1572" s="59"/>
      <c r="AQ1572" s="166"/>
      <c r="AR1572" s="59"/>
      <c r="AS1572" s="59"/>
      <c r="AT1572" s="149"/>
      <c r="AU1572" s="149"/>
      <c r="AV1572" s="149"/>
      <c r="AW1572" s="149"/>
      <c r="AX1572" s="150"/>
      <c r="AY1572" s="151"/>
      <c r="AZ1572" s="59"/>
      <c r="BA1572" s="59"/>
      <c r="BB1572" s="59"/>
      <c r="BC1572" s="59"/>
      <c r="BD1572" s="59"/>
      <c r="BE1572" s="59"/>
      <c r="BF1572" s="43"/>
      <c r="BG1572" s="59"/>
      <c r="BH1572" s="59"/>
      <c r="BI1572" s="59"/>
      <c r="BJ1572" s="59"/>
      <c r="BK1572" s="59"/>
      <c r="BL1572" s="59"/>
      <c r="BM1572" s="59"/>
    </row>
    <row r="1573" spans="1:65" x14ac:dyDescent="0.25">
      <c r="A1573" s="82"/>
      <c r="B1573" s="122" t="s">
        <v>1392</v>
      </c>
      <c r="C1573" s="122">
        <v>3757.5</v>
      </c>
      <c r="D1573" s="122">
        <v>36.985149083425803</v>
      </c>
      <c r="E1573" s="142">
        <f>IF(B1572=B1573,0,MAX(E$4:E1572)+1)</f>
        <v>0</v>
      </c>
      <c r="F1573" s="142">
        <f t="shared" si="299"/>
        <v>3</v>
      </c>
      <c r="G1573" s="142" t="str">
        <f t="shared" si="293"/>
        <v/>
      </c>
      <c r="H1573" s="142" t="str">
        <f t="shared" si="294"/>
        <v/>
      </c>
      <c r="I1573" s="59"/>
      <c r="J1573" s="104"/>
      <c r="K1573" s="59"/>
      <c r="L1573" s="59"/>
      <c r="M1573" s="59"/>
      <c r="N1573" s="44"/>
      <c r="O1573" s="44"/>
      <c r="P1573" s="44"/>
      <c r="Q1573" s="43" t="str">
        <f t="shared" si="291"/>
        <v/>
      </c>
      <c r="R1573" s="60" t="str">
        <f t="shared" si="290"/>
        <v/>
      </c>
      <c r="S1573" s="60" t="str">
        <f t="shared" si="290"/>
        <v/>
      </c>
      <c r="T1573" s="60" t="str">
        <f t="shared" si="290"/>
        <v/>
      </c>
      <c r="U1573" s="60" t="str">
        <f t="shared" si="290"/>
        <v/>
      </c>
      <c r="V1573" s="60" t="str">
        <f t="shared" si="290"/>
        <v/>
      </c>
      <c r="W1573" s="44"/>
      <c r="X1573" s="44" t="str">
        <f t="shared" si="295"/>
        <v/>
      </c>
      <c r="Y1573" s="142" t="str">
        <f t="shared" si="292"/>
        <v/>
      </c>
      <c r="Z1573" s="172" t="str">
        <f t="shared" si="296"/>
        <v/>
      </c>
      <c r="AA1573" s="169" t="str">
        <f>IF(ISNUMBER($Q1573),INDEX($D$1:$D$3663,S1573,1),"")</f>
        <v/>
      </c>
      <c r="AB1573" s="169" t="str">
        <f>IF(ISNUMBER($Q1573),INDEX($D$1:$D$3663,T1573,1),"")</f>
        <v/>
      </c>
      <c r="AC1573" s="169" t="str">
        <f>IF(ISNUMBER($Q1573),INDEX($D$1:$D$3663,U1573,1),"")</f>
        <v/>
      </c>
      <c r="AD1573" s="169" t="str">
        <f>IF(ISNUMBER($Q1573),INDEX($D$1:$D$3663,V1573,1),"")</f>
        <v/>
      </c>
      <c r="AE1573" s="59"/>
      <c r="AF1573" s="177" t="str">
        <f t="shared" si="297"/>
        <v/>
      </c>
      <c r="AG1573" s="178" t="s">
        <v>1403</v>
      </c>
      <c r="AH1573" s="59"/>
      <c r="AI1573" s="163" t="str">
        <f t="shared" si="298"/>
        <v/>
      </c>
      <c r="AJ1573" s="162" t="str">
        <f t="shared" si="300"/>
        <v/>
      </c>
      <c r="AK1573" s="119"/>
      <c r="AL1573" s="59" t="str">
        <f>IF(ISNUMBER($AJ1573),INDEX($Z$4:$AC$3663,$AJ1573,AL$3),"")</f>
        <v/>
      </c>
      <c r="AM1573" s="149" t="str">
        <f>IF(ISNUMBER($AJ1573),INDEX($Z$4:$AC$3663,$AJ1573,AM$3),"")</f>
        <v/>
      </c>
      <c r="AN1573" s="149" t="str">
        <f>IF(ISNUMBER($AJ1573),INDEX($Z$4:$AC$3663,$AJ1573,AN$3),"")</f>
        <v/>
      </c>
      <c r="AO1573" s="59"/>
      <c r="AP1573" s="59"/>
      <c r="AQ1573" s="166"/>
      <c r="AR1573" s="59"/>
      <c r="AS1573" s="59"/>
      <c r="AT1573" s="149"/>
      <c r="AU1573" s="149"/>
      <c r="AV1573" s="149"/>
      <c r="AW1573" s="149"/>
      <c r="AX1573" s="150"/>
      <c r="AY1573" s="151"/>
      <c r="AZ1573" s="59"/>
      <c r="BA1573" s="59"/>
      <c r="BB1573" s="59"/>
      <c r="BC1573" s="59"/>
      <c r="BD1573" s="59"/>
      <c r="BE1573" s="59"/>
      <c r="BF1573" s="43"/>
      <c r="BG1573" s="59"/>
      <c r="BH1573" s="59"/>
      <c r="BI1573" s="59"/>
      <c r="BJ1573" s="59"/>
      <c r="BK1573" s="59"/>
      <c r="BL1573" s="59"/>
      <c r="BM1573" s="59"/>
    </row>
    <row r="1574" spans="1:65" x14ac:dyDescent="0.25">
      <c r="A1574" s="82"/>
      <c r="B1574" s="122" t="s">
        <v>1392</v>
      </c>
      <c r="C1574" s="122">
        <v>3758.5</v>
      </c>
      <c r="D1574" s="122">
        <v>37.0127874281442</v>
      </c>
      <c r="E1574" s="142">
        <f>IF(B1573=B1574,0,MAX(E$4:E1573)+1)</f>
        <v>0</v>
      </c>
      <c r="F1574" s="142">
        <f t="shared" si="299"/>
        <v>3</v>
      </c>
      <c r="G1574" s="142" t="str">
        <f t="shared" si="293"/>
        <v/>
      </c>
      <c r="H1574" s="142" t="str">
        <f t="shared" si="294"/>
        <v/>
      </c>
      <c r="I1574" s="59"/>
      <c r="J1574" s="104"/>
      <c r="K1574" s="59"/>
      <c r="L1574" s="59"/>
      <c r="M1574" s="59"/>
      <c r="N1574" s="44"/>
      <c r="O1574" s="44"/>
      <c r="P1574" s="44"/>
      <c r="Q1574" s="43" t="str">
        <f t="shared" si="291"/>
        <v/>
      </c>
      <c r="R1574" s="60" t="str">
        <f t="shared" si="290"/>
        <v/>
      </c>
      <c r="S1574" s="60" t="str">
        <f t="shared" si="290"/>
        <v/>
      </c>
      <c r="T1574" s="60" t="str">
        <f t="shared" si="290"/>
        <v/>
      </c>
      <c r="U1574" s="60" t="str">
        <f t="shared" si="290"/>
        <v/>
      </c>
      <c r="V1574" s="60" t="str">
        <f t="shared" si="290"/>
        <v/>
      </c>
      <c r="W1574" s="44"/>
      <c r="X1574" s="44" t="str">
        <f t="shared" si="295"/>
        <v/>
      </c>
      <c r="Y1574" s="142" t="str">
        <f t="shared" si="292"/>
        <v/>
      </c>
      <c r="Z1574" s="172" t="str">
        <f t="shared" si="296"/>
        <v/>
      </c>
      <c r="AA1574" s="169" t="str">
        <f>IF(ISNUMBER($Q1574),INDEX($D$1:$D$3663,S1574,1),"")</f>
        <v/>
      </c>
      <c r="AB1574" s="169" t="str">
        <f>IF(ISNUMBER($Q1574),INDEX($D$1:$D$3663,T1574,1),"")</f>
        <v/>
      </c>
      <c r="AC1574" s="169" t="str">
        <f>IF(ISNUMBER($Q1574),INDEX($D$1:$D$3663,U1574,1),"")</f>
        <v/>
      </c>
      <c r="AD1574" s="169" t="str">
        <f>IF(ISNUMBER($Q1574),INDEX($D$1:$D$3663,V1574,1),"")</f>
        <v/>
      </c>
      <c r="AE1574" s="59"/>
      <c r="AF1574" s="177" t="str">
        <f t="shared" si="297"/>
        <v/>
      </c>
      <c r="AG1574" s="178" t="s">
        <v>1403</v>
      </c>
      <c r="AH1574" s="59"/>
      <c r="AI1574" s="163" t="str">
        <f t="shared" si="298"/>
        <v/>
      </c>
      <c r="AJ1574" s="162" t="str">
        <f t="shared" si="300"/>
        <v/>
      </c>
      <c r="AK1574" s="119"/>
      <c r="AL1574" s="59" t="str">
        <f>IF(ISNUMBER($AJ1574),INDEX($Z$4:$AC$3663,$AJ1574,AL$3),"")</f>
        <v/>
      </c>
      <c r="AM1574" s="149" t="str">
        <f>IF(ISNUMBER($AJ1574),INDEX($Z$4:$AC$3663,$AJ1574,AM$3),"")</f>
        <v/>
      </c>
      <c r="AN1574" s="149" t="str">
        <f>IF(ISNUMBER($AJ1574),INDEX($Z$4:$AC$3663,$AJ1574,AN$3),"")</f>
        <v/>
      </c>
      <c r="AO1574" s="59"/>
      <c r="AP1574" s="59"/>
      <c r="AQ1574" s="166"/>
      <c r="AR1574" s="59"/>
      <c r="AS1574" s="59"/>
      <c r="AT1574" s="149"/>
      <c r="AU1574" s="149"/>
      <c r="AV1574" s="149"/>
      <c r="AW1574" s="149"/>
      <c r="AX1574" s="150"/>
      <c r="AY1574" s="151"/>
      <c r="AZ1574" s="59"/>
      <c r="BA1574" s="59"/>
      <c r="BB1574" s="59"/>
      <c r="BC1574" s="59"/>
      <c r="BD1574" s="59"/>
      <c r="BE1574" s="59"/>
      <c r="BF1574" s="43"/>
      <c r="BG1574" s="59"/>
      <c r="BH1574" s="59"/>
      <c r="BI1574" s="59"/>
      <c r="BJ1574" s="59"/>
      <c r="BK1574" s="59"/>
      <c r="BL1574" s="59"/>
      <c r="BM1574" s="59"/>
    </row>
    <row r="1575" spans="1:65" x14ac:dyDescent="0.25">
      <c r="A1575" s="82"/>
      <c r="B1575" s="122" t="s">
        <v>1392</v>
      </c>
      <c r="C1575" s="122">
        <v>3759.5</v>
      </c>
      <c r="D1575" s="122">
        <v>37.149452221349598</v>
      </c>
      <c r="E1575" s="142">
        <f>IF(B1574=B1575,0,MAX(E$4:E1574)+1)</f>
        <v>0</v>
      </c>
      <c r="F1575" s="142">
        <f t="shared" si="299"/>
        <v>3</v>
      </c>
      <c r="G1575" s="142" t="str">
        <f t="shared" si="293"/>
        <v/>
      </c>
      <c r="H1575" s="142" t="str">
        <f t="shared" si="294"/>
        <v/>
      </c>
      <c r="I1575" s="59"/>
      <c r="J1575" s="104"/>
      <c r="K1575" s="59"/>
      <c r="L1575" s="59"/>
      <c r="M1575" s="59"/>
      <c r="N1575" s="44"/>
      <c r="O1575" s="44"/>
      <c r="P1575" s="44"/>
      <c r="Q1575" s="43" t="str">
        <f t="shared" si="291"/>
        <v/>
      </c>
      <c r="R1575" s="60" t="str">
        <f t="shared" si="290"/>
        <v/>
      </c>
      <c r="S1575" s="60" t="str">
        <f t="shared" si="290"/>
        <v/>
      </c>
      <c r="T1575" s="60" t="str">
        <f t="shared" si="290"/>
        <v/>
      </c>
      <c r="U1575" s="60" t="str">
        <f t="shared" si="290"/>
        <v/>
      </c>
      <c r="V1575" s="60" t="str">
        <f t="shared" si="290"/>
        <v/>
      </c>
      <c r="W1575" s="44"/>
      <c r="X1575" s="44" t="str">
        <f t="shared" si="295"/>
        <v/>
      </c>
      <c r="Y1575" s="142" t="str">
        <f t="shared" si="292"/>
        <v/>
      </c>
      <c r="Z1575" s="172" t="str">
        <f t="shared" si="296"/>
        <v/>
      </c>
      <c r="AA1575" s="169" t="str">
        <f>IF(ISNUMBER($Q1575),INDEX($D$1:$D$3663,S1575,1),"")</f>
        <v/>
      </c>
      <c r="AB1575" s="169" t="str">
        <f>IF(ISNUMBER($Q1575),INDEX($D$1:$D$3663,T1575,1),"")</f>
        <v/>
      </c>
      <c r="AC1575" s="169" t="str">
        <f>IF(ISNUMBER($Q1575),INDEX($D$1:$D$3663,U1575,1),"")</f>
        <v/>
      </c>
      <c r="AD1575" s="169" t="str">
        <f>IF(ISNUMBER($Q1575),INDEX($D$1:$D$3663,V1575,1),"")</f>
        <v/>
      </c>
      <c r="AE1575" s="59"/>
      <c r="AF1575" s="177" t="str">
        <f t="shared" si="297"/>
        <v/>
      </c>
      <c r="AG1575" s="178" t="s">
        <v>1403</v>
      </c>
      <c r="AH1575" s="59"/>
      <c r="AI1575" s="163" t="str">
        <f t="shared" si="298"/>
        <v/>
      </c>
      <c r="AJ1575" s="162" t="str">
        <f t="shared" si="300"/>
        <v/>
      </c>
      <c r="AK1575" s="119"/>
      <c r="AL1575" s="59" t="str">
        <f>IF(ISNUMBER($AJ1575),INDEX($Z$4:$AC$3663,$AJ1575,AL$3),"")</f>
        <v/>
      </c>
      <c r="AM1575" s="149" t="str">
        <f>IF(ISNUMBER($AJ1575),INDEX($Z$4:$AC$3663,$AJ1575,AM$3),"")</f>
        <v/>
      </c>
      <c r="AN1575" s="149" t="str">
        <f>IF(ISNUMBER($AJ1575),INDEX($Z$4:$AC$3663,$AJ1575,AN$3),"")</f>
        <v/>
      </c>
      <c r="AO1575" s="59"/>
      <c r="AP1575" s="59"/>
      <c r="AQ1575" s="166"/>
      <c r="AR1575" s="59"/>
      <c r="AS1575" s="59"/>
      <c r="AT1575" s="149"/>
      <c r="AU1575" s="149"/>
      <c r="AV1575" s="149"/>
      <c r="AW1575" s="149"/>
      <c r="AX1575" s="150"/>
      <c r="AY1575" s="151"/>
      <c r="AZ1575" s="59"/>
      <c r="BA1575" s="59"/>
      <c r="BB1575" s="59"/>
      <c r="BC1575" s="59"/>
      <c r="BD1575" s="59"/>
      <c r="BE1575" s="59"/>
      <c r="BF1575" s="43"/>
      <c r="BG1575" s="59"/>
      <c r="BH1575" s="59"/>
      <c r="BI1575" s="59"/>
      <c r="BJ1575" s="59"/>
      <c r="BK1575" s="59"/>
      <c r="BL1575" s="59"/>
      <c r="BM1575" s="59"/>
    </row>
    <row r="1576" spans="1:65" x14ac:dyDescent="0.25">
      <c r="A1576" s="82"/>
      <c r="B1576" s="122" t="s">
        <v>1392</v>
      </c>
      <c r="C1576" s="122">
        <v>3760.5</v>
      </c>
      <c r="D1576" s="122">
        <v>37.012757139978298</v>
      </c>
      <c r="E1576" s="142">
        <f>IF(B1575=B1576,0,MAX(E$4:E1575)+1)</f>
        <v>0</v>
      </c>
      <c r="F1576" s="142">
        <f t="shared" si="299"/>
        <v>3</v>
      </c>
      <c r="G1576" s="142" t="str">
        <f t="shared" si="293"/>
        <v/>
      </c>
      <c r="H1576" s="142" t="str">
        <f t="shared" si="294"/>
        <v/>
      </c>
      <c r="I1576" s="59"/>
      <c r="J1576" s="104"/>
      <c r="K1576" s="59"/>
      <c r="L1576" s="59"/>
      <c r="M1576" s="59"/>
      <c r="N1576" s="44"/>
      <c r="O1576" s="44"/>
      <c r="P1576" s="44"/>
      <c r="Q1576" s="43" t="str">
        <f t="shared" si="291"/>
        <v/>
      </c>
      <c r="R1576" s="60" t="str">
        <f t="shared" si="290"/>
        <v/>
      </c>
      <c r="S1576" s="60" t="str">
        <f t="shared" si="290"/>
        <v/>
      </c>
      <c r="T1576" s="60" t="str">
        <f t="shared" si="290"/>
        <v/>
      </c>
      <c r="U1576" s="60" t="str">
        <f t="shared" si="290"/>
        <v/>
      </c>
      <c r="V1576" s="60" t="str">
        <f t="shared" si="290"/>
        <v/>
      </c>
      <c r="W1576" s="44"/>
      <c r="X1576" s="44" t="str">
        <f t="shared" si="295"/>
        <v/>
      </c>
      <c r="Y1576" s="142" t="str">
        <f t="shared" si="292"/>
        <v/>
      </c>
      <c r="Z1576" s="172" t="str">
        <f t="shared" si="296"/>
        <v/>
      </c>
      <c r="AA1576" s="169" t="str">
        <f>IF(ISNUMBER($Q1576),INDEX($D$1:$D$3663,S1576,1),"")</f>
        <v/>
      </c>
      <c r="AB1576" s="169" t="str">
        <f>IF(ISNUMBER($Q1576),INDEX($D$1:$D$3663,T1576,1),"")</f>
        <v/>
      </c>
      <c r="AC1576" s="169" t="str">
        <f>IF(ISNUMBER($Q1576),INDEX($D$1:$D$3663,U1576,1),"")</f>
        <v/>
      </c>
      <c r="AD1576" s="169" t="str">
        <f>IF(ISNUMBER($Q1576),INDEX($D$1:$D$3663,V1576,1),"")</f>
        <v/>
      </c>
      <c r="AE1576" s="59"/>
      <c r="AF1576" s="177" t="str">
        <f t="shared" si="297"/>
        <v/>
      </c>
      <c r="AG1576" s="178" t="s">
        <v>1403</v>
      </c>
      <c r="AH1576" s="59"/>
      <c r="AI1576" s="163" t="str">
        <f t="shared" si="298"/>
        <v/>
      </c>
      <c r="AJ1576" s="162" t="str">
        <f t="shared" si="300"/>
        <v/>
      </c>
      <c r="AK1576" s="119"/>
      <c r="AL1576" s="59" t="str">
        <f>IF(ISNUMBER($AJ1576),INDEX($Z$4:$AC$3663,$AJ1576,AL$3),"")</f>
        <v/>
      </c>
      <c r="AM1576" s="149" t="str">
        <f>IF(ISNUMBER($AJ1576),INDEX($Z$4:$AC$3663,$AJ1576,AM$3),"")</f>
        <v/>
      </c>
      <c r="AN1576" s="149" t="str">
        <f>IF(ISNUMBER($AJ1576),INDEX($Z$4:$AC$3663,$AJ1576,AN$3),"")</f>
        <v/>
      </c>
      <c r="AO1576" s="59"/>
      <c r="AP1576" s="59"/>
      <c r="AQ1576" s="166"/>
      <c r="AR1576" s="59"/>
      <c r="AS1576" s="59"/>
      <c r="AT1576" s="149"/>
      <c r="AU1576" s="149"/>
      <c r="AV1576" s="149"/>
      <c r="AW1576" s="149"/>
      <c r="AX1576" s="150"/>
      <c r="AY1576" s="151"/>
      <c r="AZ1576" s="59"/>
      <c r="BA1576" s="59"/>
      <c r="BB1576" s="59"/>
      <c r="BC1576" s="59"/>
      <c r="BD1576" s="59"/>
      <c r="BE1576" s="59"/>
      <c r="BF1576" s="43"/>
      <c r="BG1576" s="59"/>
      <c r="BH1576" s="59"/>
      <c r="BI1576" s="59"/>
      <c r="BJ1576" s="59"/>
      <c r="BK1576" s="59"/>
      <c r="BL1576" s="59"/>
      <c r="BM1576" s="59"/>
    </row>
    <row r="1577" spans="1:65" x14ac:dyDescent="0.25">
      <c r="A1577" s="82"/>
      <c r="B1577" s="122" t="s">
        <v>1392</v>
      </c>
      <c r="C1577" s="122">
        <v>3761.5</v>
      </c>
      <c r="D1577" s="122">
        <v>37.218312128038697</v>
      </c>
      <c r="E1577" s="142">
        <f>IF(B1576=B1577,0,MAX(E$4:E1576)+1)</f>
        <v>0</v>
      </c>
      <c r="F1577" s="142">
        <f t="shared" si="299"/>
        <v>3</v>
      </c>
      <c r="G1577" s="142" t="str">
        <f t="shared" si="293"/>
        <v/>
      </c>
      <c r="H1577" s="142" t="str">
        <f t="shared" si="294"/>
        <v/>
      </c>
      <c r="I1577" s="59"/>
      <c r="J1577" s="104"/>
      <c r="K1577" s="59"/>
      <c r="L1577" s="59"/>
      <c r="M1577" s="59"/>
      <c r="N1577" s="44"/>
      <c r="O1577" s="44"/>
      <c r="P1577" s="44"/>
      <c r="Q1577" s="43" t="str">
        <f t="shared" si="291"/>
        <v/>
      </c>
      <c r="R1577" s="60" t="str">
        <f t="shared" si="290"/>
        <v/>
      </c>
      <c r="S1577" s="60" t="str">
        <f t="shared" si="290"/>
        <v/>
      </c>
      <c r="T1577" s="60" t="str">
        <f t="shared" si="290"/>
        <v/>
      </c>
      <c r="U1577" s="60" t="str">
        <f t="shared" si="290"/>
        <v/>
      </c>
      <c r="V1577" s="60" t="str">
        <f t="shared" si="290"/>
        <v/>
      </c>
      <c r="W1577" s="44"/>
      <c r="X1577" s="44" t="str">
        <f t="shared" si="295"/>
        <v/>
      </c>
      <c r="Y1577" s="142" t="str">
        <f t="shared" si="292"/>
        <v/>
      </c>
      <c r="Z1577" s="172" t="str">
        <f t="shared" si="296"/>
        <v/>
      </c>
      <c r="AA1577" s="169" t="str">
        <f>IF(ISNUMBER($Q1577),INDEX($D$1:$D$3663,S1577,1),"")</f>
        <v/>
      </c>
      <c r="AB1577" s="169" t="str">
        <f>IF(ISNUMBER($Q1577),INDEX($D$1:$D$3663,T1577,1),"")</f>
        <v/>
      </c>
      <c r="AC1577" s="169" t="str">
        <f>IF(ISNUMBER($Q1577),INDEX($D$1:$D$3663,U1577,1),"")</f>
        <v/>
      </c>
      <c r="AD1577" s="169" t="str">
        <f>IF(ISNUMBER($Q1577),INDEX($D$1:$D$3663,V1577,1),"")</f>
        <v/>
      </c>
      <c r="AE1577" s="59"/>
      <c r="AF1577" s="177" t="str">
        <f t="shared" si="297"/>
        <v/>
      </c>
      <c r="AG1577" s="178" t="s">
        <v>1403</v>
      </c>
      <c r="AH1577" s="59"/>
      <c r="AI1577" s="163" t="str">
        <f t="shared" si="298"/>
        <v/>
      </c>
      <c r="AJ1577" s="162" t="str">
        <f t="shared" si="300"/>
        <v/>
      </c>
      <c r="AK1577" s="119"/>
      <c r="AL1577" s="59" t="str">
        <f>IF(ISNUMBER($AJ1577),INDEX($Z$4:$AC$3663,$AJ1577,AL$3),"")</f>
        <v/>
      </c>
      <c r="AM1577" s="149" t="str">
        <f>IF(ISNUMBER($AJ1577),INDEX($Z$4:$AC$3663,$AJ1577,AM$3),"")</f>
        <v/>
      </c>
      <c r="AN1577" s="149" t="str">
        <f>IF(ISNUMBER($AJ1577),INDEX($Z$4:$AC$3663,$AJ1577,AN$3),"")</f>
        <v/>
      </c>
      <c r="AO1577" s="59"/>
      <c r="AP1577" s="59"/>
      <c r="AQ1577" s="166"/>
      <c r="AR1577" s="59"/>
      <c r="AS1577" s="59"/>
      <c r="AT1577" s="149"/>
      <c r="AU1577" s="149"/>
      <c r="AV1577" s="149"/>
      <c r="AW1577" s="149"/>
      <c r="AX1577" s="150"/>
      <c r="AY1577" s="151"/>
      <c r="AZ1577" s="59"/>
      <c r="BA1577" s="59"/>
      <c r="BB1577" s="59"/>
      <c r="BC1577" s="59"/>
      <c r="BD1577" s="59"/>
      <c r="BE1577" s="59"/>
      <c r="BF1577" s="43"/>
      <c r="BG1577" s="59"/>
      <c r="BH1577" s="59"/>
      <c r="BI1577" s="59"/>
      <c r="BJ1577" s="59"/>
      <c r="BK1577" s="59"/>
      <c r="BL1577" s="59"/>
      <c r="BM1577" s="59"/>
    </row>
    <row r="1578" spans="1:65" x14ac:dyDescent="0.25">
      <c r="A1578" s="82"/>
      <c r="B1578" s="122" t="s">
        <v>1392</v>
      </c>
      <c r="C1578" s="122">
        <v>3762.5</v>
      </c>
      <c r="D1578" s="122">
        <v>37.249224783831998</v>
      </c>
      <c r="E1578" s="142">
        <f>IF(B1577=B1578,0,MAX(E$4:E1577)+1)</f>
        <v>0</v>
      </c>
      <c r="F1578" s="142">
        <f t="shared" si="299"/>
        <v>3</v>
      </c>
      <c r="G1578" s="142" t="str">
        <f t="shared" si="293"/>
        <v/>
      </c>
      <c r="H1578" s="142" t="str">
        <f t="shared" si="294"/>
        <v/>
      </c>
      <c r="I1578" s="59"/>
      <c r="J1578" s="104"/>
      <c r="K1578" s="59"/>
      <c r="L1578" s="59"/>
      <c r="M1578" s="59"/>
      <c r="N1578" s="44"/>
      <c r="O1578" s="44"/>
      <c r="P1578" s="44"/>
      <c r="Q1578" s="43" t="str">
        <f t="shared" si="291"/>
        <v/>
      </c>
      <c r="R1578" s="60" t="str">
        <f t="shared" si="290"/>
        <v/>
      </c>
      <c r="S1578" s="60" t="str">
        <f t="shared" si="290"/>
        <v/>
      </c>
      <c r="T1578" s="60" t="str">
        <f t="shared" si="290"/>
        <v/>
      </c>
      <c r="U1578" s="60" t="str">
        <f t="shared" si="290"/>
        <v/>
      </c>
      <c r="V1578" s="60" t="str">
        <f t="shared" si="290"/>
        <v/>
      </c>
      <c r="W1578" s="44"/>
      <c r="X1578" s="44" t="str">
        <f t="shared" si="295"/>
        <v/>
      </c>
      <c r="Y1578" s="142" t="str">
        <f t="shared" si="292"/>
        <v/>
      </c>
      <c r="Z1578" s="172" t="str">
        <f t="shared" si="296"/>
        <v/>
      </c>
      <c r="AA1578" s="169" t="str">
        <f>IF(ISNUMBER($Q1578),INDEX($D$1:$D$3663,S1578,1),"")</f>
        <v/>
      </c>
      <c r="AB1578" s="169" t="str">
        <f>IF(ISNUMBER($Q1578),INDEX($D$1:$D$3663,T1578,1),"")</f>
        <v/>
      </c>
      <c r="AC1578" s="169" t="str">
        <f>IF(ISNUMBER($Q1578),INDEX($D$1:$D$3663,U1578,1),"")</f>
        <v/>
      </c>
      <c r="AD1578" s="169" t="str">
        <f>IF(ISNUMBER($Q1578),INDEX($D$1:$D$3663,V1578,1),"")</f>
        <v/>
      </c>
      <c r="AE1578" s="59"/>
      <c r="AF1578" s="177" t="str">
        <f t="shared" si="297"/>
        <v/>
      </c>
      <c r="AG1578" s="178" t="s">
        <v>1403</v>
      </c>
      <c r="AH1578" s="59"/>
      <c r="AI1578" s="163" t="str">
        <f t="shared" si="298"/>
        <v/>
      </c>
      <c r="AJ1578" s="162" t="str">
        <f t="shared" si="300"/>
        <v/>
      </c>
      <c r="AK1578" s="119"/>
      <c r="AL1578" s="59" t="str">
        <f>IF(ISNUMBER($AJ1578),INDEX($Z$4:$AC$3663,$AJ1578,AL$3),"")</f>
        <v/>
      </c>
      <c r="AM1578" s="149" t="str">
        <f>IF(ISNUMBER($AJ1578),INDEX($Z$4:$AC$3663,$AJ1578,AM$3),"")</f>
        <v/>
      </c>
      <c r="AN1578" s="149" t="str">
        <f>IF(ISNUMBER($AJ1578),INDEX($Z$4:$AC$3663,$AJ1578,AN$3),"")</f>
        <v/>
      </c>
      <c r="AO1578" s="59"/>
      <c r="AP1578" s="59"/>
      <c r="AQ1578" s="166"/>
      <c r="AR1578" s="59"/>
      <c r="AS1578" s="59"/>
      <c r="AT1578" s="149"/>
      <c r="AU1578" s="149"/>
      <c r="AV1578" s="149"/>
      <c r="AW1578" s="149"/>
      <c r="AX1578" s="150"/>
      <c r="AY1578" s="151"/>
      <c r="AZ1578" s="59"/>
      <c r="BA1578" s="59"/>
      <c r="BB1578" s="59"/>
      <c r="BC1578" s="59"/>
      <c r="BD1578" s="59"/>
      <c r="BE1578" s="59"/>
      <c r="BF1578" s="43"/>
      <c r="BG1578" s="59"/>
      <c r="BH1578" s="59"/>
      <c r="BI1578" s="59"/>
      <c r="BJ1578" s="59"/>
      <c r="BK1578" s="59"/>
      <c r="BL1578" s="59"/>
      <c r="BM1578" s="59"/>
    </row>
    <row r="1579" spans="1:65" x14ac:dyDescent="0.25">
      <c r="A1579" s="82"/>
      <c r="B1579" s="122" t="s">
        <v>1392</v>
      </c>
      <c r="C1579" s="122">
        <v>3763.5</v>
      </c>
      <c r="D1579" s="122">
        <v>37.163871987905203</v>
      </c>
      <c r="E1579" s="142">
        <f>IF(B1578=B1579,0,MAX(E$4:E1578)+1)</f>
        <v>0</v>
      </c>
      <c r="F1579" s="142">
        <f t="shared" si="299"/>
        <v>3</v>
      </c>
      <c r="G1579" s="142" t="str">
        <f t="shared" si="293"/>
        <v/>
      </c>
      <c r="H1579" s="142" t="str">
        <f t="shared" si="294"/>
        <v/>
      </c>
      <c r="I1579" s="59"/>
      <c r="J1579" s="104"/>
      <c r="K1579" s="59"/>
      <c r="L1579" s="59"/>
      <c r="M1579" s="59"/>
      <c r="N1579" s="44"/>
      <c r="O1579" s="44"/>
      <c r="P1579" s="44"/>
      <c r="Q1579" s="43" t="str">
        <f t="shared" si="291"/>
        <v/>
      </c>
      <c r="R1579" s="60" t="str">
        <f t="shared" si="290"/>
        <v/>
      </c>
      <c r="S1579" s="60" t="str">
        <f t="shared" si="290"/>
        <v/>
      </c>
      <c r="T1579" s="60" t="str">
        <f t="shared" si="290"/>
        <v/>
      </c>
      <c r="U1579" s="60" t="str">
        <f t="shared" si="290"/>
        <v/>
      </c>
      <c r="V1579" s="60" t="str">
        <f t="shared" si="290"/>
        <v/>
      </c>
      <c r="W1579" s="44"/>
      <c r="X1579" s="44" t="str">
        <f t="shared" si="295"/>
        <v/>
      </c>
      <c r="Y1579" s="142" t="str">
        <f t="shared" si="292"/>
        <v/>
      </c>
      <c r="Z1579" s="172" t="str">
        <f t="shared" si="296"/>
        <v/>
      </c>
      <c r="AA1579" s="169" t="str">
        <f>IF(ISNUMBER($Q1579),INDEX($D$1:$D$3663,S1579,1),"")</f>
        <v/>
      </c>
      <c r="AB1579" s="169" t="str">
        <f>IF(ISNUMBER($Q1579),INDEX($D$1:$D$3663,T1579,1),"")</f>
        <v/>
      </c>
      <c r="AC1579" s="169" t="str">
        <f>IF(ISNUMBER($Q1579),INDEX($D$1:$D$3663,U1579,1),"")</f>
        <v/>
      </c>
      <c r="AD1579" s="169" t="str">
        <f>IF(ISNUMBER($Q1579),INDEX($D$1:$D$3663,V1579,1),"")</f>
        <v/>
      </c>
      <c r="AE1579" s="59"/>
      <c r="AF1579" s="177" t="str">
        <f t="shared" si="297"/>
        <v/>
      </c>
      <c r="AG1579" s="178" t="s">
        <v>1403</v>
      </c>
      <c r="AH1579" s="59"/>
      <c r="AI1579" s="163" t="str">
        <f t="shared" si="298"/>
        <v/>
      </c>
      <c r="AJ1579" s="162" t="str">
        <f t="shared" si="300"/>
        <v/>
      </c>
      <c r="AK1579" s="119"/>
      <c r="AL1579" s="59" t="str">
        <f>IF(ISNUMBER($AJ1579),INDEX($Z$4:$AC$3663,$AJ1579,AL$3),"")</f>
        <v/>
      </c>
      <c r="AM1579" s="149" t="str">
        <f>IF(ISNUMBER($AJ1579),INDEX($Z$4:$AC$3663,$AJ1579,AM$3),"")</f>
        <v/>
      </c>
      <c r="AN1579" s="149" t="str">
        <f>IF(ISNUMBER($AJ1579),INDEX($Z$4:$AC$3663,$AJ1579,AN$3),"")</f>
        <v/>
      </c>
      <c r="AO1579" s="59"/>
      <c r="AP1579" s="59"/>
      <c r="AQ1579" s="166"/>
      <c r="AR1579" s="59"/>
      <c r="AS1579" s="59"/>
      <c r="AT1579" s="149"/>
      <c r="AU1579" s="149"/>
      <c r="AV1579" s="149"/>
      <c r="AW1579" s="149"/>
      <c r="AX1579" s="150"/>
      <c r="AY1579" s="151"/>
      <c r="AZ1579" s="59"/>
      <c r="BA1579" s="59"/>
      <c r="BB1579" s="59"/>
      <c r="BC1579" s="59"/>
      <c r="BD1579" s="59"/>
      <c r="BE1579" s="59"/>
      <c r="BF1579" s="43"/>
      <c r="BG1579" s="59"/>
      <c r="BH1579" s="59"/>
      <c r="BI1579" s="59"/>
      <c r="BJ1579" s="59"/>
      <c r="BK1579" s="59"/>
      <c r="BL1579" s="59"/>
      <c r="BM1579" s="59"/>
    </row>
    <row r="1580" spans="1:65" x14ac:dyDescent="0.25">
      <c r="A1580" s="82"/>
      <c r="B1580" s="122" t="s">
        <v>1392</v>
      </c>
      <c r="C1580" s="122">
        <v>3764.5</v>
      </c>
      <c r="D1580" s="122">
        <v>37.172025752836099</v>
      </c>
      <c r="E1580" s="142">
        <f>IF(B1579=B1580,0,MAX(E$4:E1579)+1)</f>
        <v>0</v>
      </c>
      <c r="F1580" s="142">
        <f t="shared" si="299"/>
        <v>3</v>
      </c>
      <c r="G1580" s="142" t="str">
        <f t="shared" si="293"/>
        <v/>
      </c>
      <c r="H1580" s="142" t="str">
        <f t="shared" si="294"/>
        <v/>
      </c>
      <c r="I1580" s="59"/>
      <c r="J1580" s="104"/>
      <c r="K1580" s="59"/>
      <c r="L1580" s="59"/>
      <c r="M1580" s="59"/>
      <c r="N1580" s="44"/>
      <c r="O1580" s="44"/>
      <c r="P1580" s="44"/>
      <c r="Q1580" s="43" t="str">
        <f t="shared" si="291"/>
        <v/>
      </c>
      <c r="R1580" s="60" t="str">
        <f t="shared" si="290"/>
        <v/>
      </c>
      <c r="S1580" s="60" t="str">
        <f t="shared" si="290"/>
        <v/>
      </c>
      <c r="T1580" s="60" t="str">
        <f t="shared" si="290"/>
        <v/>
      </c>
      <c r="U1580" s="60" t="str">
        <f t="shared" si="290"/>
        <v/>
      </c>
      <c r="V1580" s="60" t="str">
        <f t="shared" si="290"/>
        <v/>
      </c>
      <c r="W1580" s="44"/>
      <c r="X1580" s="44" t="str">
        <f t="shared" si="295"/>
        <v/>
      </c>
      <c r="Y1580" s="142" t="str">
        <f t="shared" si="292"/>
        <v/>
      </c>
      <c r="Z1580" s="172" t="str">
        <f t="shared" si="296"/>
        <v/>
      </c>
      <c r="AA1580" s="169" t="str">
        <f>IF(ISNUMBER($Q1580),INDEX($D$1:$D$3663,S1580,1),"")</f>
        <v/>
      </c>
      <c r="AB1580" s="169" t="str">
        <f>IF(ISNUMBER($Q1580),INDEX($D$1:$D$3663,T1580,1),"")</f>
        <v/>
      </c>
      <c r="AC1580" s="169" t="str">
        <f>IF(ISNUMBER($Q1580),INDEX($D$1:$D$3663,U1580,1),"")</f>
        <v/>
      </c>
      <c r="AD1580" s="169" t="str">
        <f>IF(ISNUMBER($Q1580),INDEX($D$1:$D$3663,V1580,1),"")</f>
        <v/>
      </c>
      <c r="AE1580" s="59"/>
      <c r="AF1580" s="177" t="str">
        <f t="shared" si="297"/>
        <v/>
      </c>
      <c r="AG1580" s="178" t="s">
        <v>1403</v>
      </c>
      <c r="AH1580" s="59"/>
      <c r="AI1580" s="163" t="str">
        <f t="shared" si="298"/>
        <v/>
      </c>
      <c r="AJ1580" s="162" t="str">
        <f t="shared" si="300"/>
        <v/>
      </c>
      <c r="AK1580" s="119"/>
      <c r="AL1580" s="59" t="str">
        <f>IF(ISNUMBER($AJ1580),INDEX($Z$4:$AC$3663,$AJ1580,AL$3),"")</f>
        <v/>
      </c>
      <c r="AM1580" s="149" t="str">
        <f>IF(ISNUMBER($AJ1580),INDEX($Z$4:$AC$3663,$AJ1580,AM$3),"")</f>
        <v/>
      </c>
      <c r="AN1580" s="149" t="str">
        <f>IF(ISNUMBER($AJ1580),INDEX($Z$4:$AC$3663,$AJ1580,AN$3),"")</f>
        <v/>
      </c>
      <c r="AO1580" s="59"/>
      <c r="AP1580" s="59"/>
      <c r="AQ1580" s="166"/>
      <c r="AR1580" s="59"/>
      <c r="AS1580" s="59"/>
      <c r="AT1580" s="149"/>
      <c r="AU1580" s="149"/>
      <c r="AV1580" s="149"/>
      <c r="AW1580" s="149"/>
      <c r="AX1580" s="150"/>
      <c r="AY1580" s="151"/>
      <c r="AZ1580" s="59"/>
      <c r="BA1580" s="59"/>
      <c r="BB1580" s="59"/>
      <c r="BC1580" s="59"/>
      <c r="BD1580" s="59"/>
      <c r="BE1580" s="59"/>
      <c r="BF1580" s="43"/>
      <c r="BG1580" s="59"/>
      <c r="BH1580" s="59"/>
      <c r="BI1580" s="59"/>
      <c r="BJ1580" s="59"/>
      <c r="BK1580" s="59"/>
      <c r="BL1580" s="59"/>
      <c r="BM1580" s="59"/>
    </row>
    <row r="1581" spans="1:65" x14ac:dyDescent="0.25">
      <c r="A1581" s="82"/>
      <c r="B1581" s="122" t="s">
        <v>1392</v>
      </c>
      <c r="C1581" s="122">
        <v>3765.5</v>
      </c>
      <c r="D1581" s="122">
        <v>37.124184336070698</v>
      </c>
      <c r="E1581" s="142">
        <f>IF(B1580=B1581,0,MAX(E$4:E1580)+1)</f>
        <v>0</v>
      </c>
      <c r="F1581" s="142">
        <f t="shared" si="299"/>
        <v>3</v>
      </c>
      <c r="G1581" s="142" t="str">
        <f t="shared" si="293"/>
        <v/>
      </c>
      <c r="H1581" s="142" t="str">
        <f t="shared" si="294"/>
        <v/>
      </c>
      <c r="I1581" s="59"/>
      <c r="J1581" s="104"/>
      <c r="K1581" s="59"/>
      <c r="L1581" s="59"/>
      <c r="M1581" s="59"/>
      <c r="N1581" s="44"/>
      <c r="O1581" s="44"/>
      <c r="P1581" s="44"/>
      <c r="Q1581" s="43" t="str">
        <f t="shared" si="291"/>
        <v/>
      </c>
      <c r="R1581" s="60" t="str">
        <f t="shared" si="290"/>
        <v/>
      </c>
      <c r="S1581" s="60" t="str">
        <f t="shared" si="290"/>
        <v/>
      </c>
      <c r="T1581" s="60" t="str">
        <f t="shared" si="290"/>
        <v/>
      </c>
      <c r="U1581" s="60" t="str">
        <f t="shared" si="290"/>
        <v/>
      </c>
      <c r="V1581" s="60" t="str">
        <f t="shared" si="290"/>
        <v/>
      </c>
      <c r="W1581" s="44"/>
      <c r="X1581" s="44" t="str">
        <f t="shared" si="295"/>
        <v/>
      </c>
      <c r="Y1581" s="142" t="str">
        <f t="shared" si="292"/>
        <v/>
      </c>
      <c r="Z1581" s="172" t="str">
        <f t="shared" si="296"/>
        <v/>
      </c>
      <c r="AA1581" s="169" t="str">
        <f>IF(ISNUMBER($Q1581),INDEX($D$1:$D$3663,S1581,1),"")</f>
        <v/>
      </c>
      <c r="AB1581" s="169" t="str">
        <f>IF(ISNUMBER($Q1581),INDEX($D$1:$D$3663,T1581,1),"")</f>
        <v/>
      </c>
      <c r="AC1581" s="169" t="str">
        <f>IF(ISNUMBER($Q1581),INDEX($D$1:$D$3663,U1581,1),"")</f>
        <v/>
      </c>
      <c r="AD1581" s="169" t="str">
        <f>IF(ISNUMBER($Q1581),INDEX($D$1:$D$3663,V1581,1),"")</f>
        <v/>
      </c>
      <c r="AE1581" s="59"/>
      <c r="AF1581" s="177" t="str">
        <f t="shared" si="297"/>
        <v/>
      </c>
      <c r="AG1581" s="178" t="s">
        <v>1403</v>
      </c>
      <c r="AH1581" s="59"/>
      <c r="AI1581" s="163" t="str">
        <f t="shared" si="298"/>
        <v/>
      </c>
      <c r="AJ1581" s="162" t="str">
        <f t="shared" si="300"/>
        <v/>
      </c>
      <c r="AK1581" s="119"/>
      <c r="AL1581" s="59" t="str">
        <f>IF(ISNUMBER($AJ1581),INDEX($Z$4:$AC$3663,$AJ1581,AL$3),"")</f>
        <v/>
      </c>
      <c r="AM1581" s="149" t="str">
        <f>IF(ISNUMBER($AJ1581),INDEX($Z$4:$AC$3663,$AJ1581,AM$3),"")</f>
        <v/>
      </c>
      <c r="AN1581" s="149" t="str">
        <f>IF(ISNUMBER($AJ1581),INDEX($Z$4:$AC$3663,$AJ1581,AN$3),"")</f>
        <v/>
      </c>
      <c r="AO1581" s="59"/>
      <c r="AP1581" s="59"/>
      <c r="AQ1581" s="166"/>
      <c r="AR1581" s="59"/>
      <c r="AS1581" s="59"/>
      <c r="AT1581" s="149"/>
      <c r="AU1581" s="149"/>
      <c r="AV1581" s="149"/>
      <c r="AW1581" s="149"/>
      <c r="AX1581" s="150"/>
      <c r="AY1581" s="151"/>
      <c r="AZ1581" s="59"/>
      <c r="BA1581" s="59"/>
      <c r="BB1581" s="59"/>
      <c r="BC1581" s="59"/>
      <c r="BD1581" s="59"/>
      <c r="BE1581" s="59"/>
      <c r="BF1581" s="43"/>
      <c r="BG1581" s="59"/>
      <c r="BH1581" s="59"/>
      <c r="BI1581" s="59"/>
      <c r="BJ1581" s="59"/>
      <c r="BK1581" s="59"/>
      <c r="BL1581" s="59"/>
      <c r="BM1581" s="59"/>
    </row>
    <row r="1582" spans="1:65" x14ac:dyDescent="0.25">
      <c r="A1582" s="82"/>
      <c r="B1582" s="122" t="s">
        <v>1392</v>
      </c>
      <c r="C1582" s="122">
        <v>3766.5</v>
      </c>
      <c r="D1582" s="122">
        <v>37.248068215440398</v>
      </c>
      <c r="E1582" s="142">
        <f>IF(B1581=B1582,0,MAX(E$4:E1581)+1)</f>
        <v>0</v>
      </c>
      <c r="F1582" s="142">
        <f t="shared" si="299"/>
        <v>3</v>
      </c>
      <c r="G1582" s="142" t="str">
        <f t="shared" si="293"/>
        <v/>
      </c>
      <c r="H1582" s="142" t="str">
        <f t="shared" si="294"/>
        <v/>
      </c>
      <c r="I1582" s="59"/>
      <c r="J1582" s="104"/>
      <c r="K1582" s="59"/>
      <c r="L1582" s="59"/>
      <c r="M1582" s="59"/>
      <c r="N1582" s="44"/>
      <c r="O1582" s="44"/>
      <c r="P1582" s="44"/>
      <c r="Q1582" s="43" t="str">
        <f t="shared" si="291"/>
        <v/>
      </c>
      <c r="R1582" s="60" t="str">
        <f t="shared" si="290"/>
        <v/>
      </c>
      <c r="S1582" s="60" t="str">
        <f t="shared" si="290"/>
        <v/>
      </c>
      <c r="T1582" s="60" t="str">
        <f t="shared" si="290"/>
        <v/>
      </c>
      <c r="U1582" s="60" t="str">
        <f t="shared" si="290"/>
        <v/>
      </c>
      <c r="V1582" s="60" t="str">
        <f t="shared" si="290"/>
        <v/>
      </c>
      <c r="W1582" s="44"/>
      <c r="X1582" s="44" t="str">
        <f t="shared" si="295"/>
        <v/>
      </c>
      <c r="Y1582" s="142" t="str">
        <f t="shared" si="292"/>
        <v/>
      </c>
      <c r="Z1582" s="172" t="str">
        <f t="shared" si="296"/>
        <v/>
      </c>
      <c r="AA1582" s="169" t="str">
        <f>IF(ISNUMBER($Q1582),INDEX($D$1:$D$3663,S1582,1),"")</f>
        <v/>
      </c>
      <c r="AB1582" s="169" t="str">
        <f>IF(ISNUMBER($Q1582),INDEX($D$1:$D$3663,T1582,1),"")</f>
        <v/>
      </c>
      <c r="AC1582" s="169" t="str">
        <f>IF(ISNUMBER($Q1582),INDEX($D$1:$D$3663,U1582,1),"")</f>
        <v/>
      </c>
      <c r="AD1582" s="169" t="str">
        <f>IF(ISNUMBER($Q1582),INDEX($D$1:$D$3663,V1582,1),"")</f>
        <v/>
      </c>
      <c r="AE1582" s="59"/>
      <c r="AF1582" s="177" t="str">
        <f t="shared" si="297"/>
        <v/>
      </c>
      <c r="AG1582" s="178" t="s">
        <v>1403</v>
      </c>
      <c r="AH1582" s="59"/>
      <c r="AI1582" s="163" t="str">
        <f t="shared" si="298"/>
        <v/>
      </c>
      <c r="AJ1582" s="162" t="str">
        <f t="shared" si="300"/>
        <v/>
      </c>
      <c r="AK1582" s="119"/>
      <c r="AL1582" s="59" t="str">
        <f>IF(ISNUMBER($AJ1582),INDEX($Z$4:$AC$3663,$AJ1582,AL$3),"")</f>
        <v/>
      </c>
      <c r="AM1582" s="149" t="str">
        <f>IF(ISNUMBER($AJ1582),INDEX($Z$4:$AC$3663,$AJ1582,AM$3),"")</f>
        <v/>
      </c>
      <c r="AN1582" s="149" t="str">
        <f>IF(ISNUMBER($AJ1582),INDEX($Z$4:$AC$3663,$AJ1582,AN$3),"")</f>
        <v/>
      </c>
      <c r="AO1582" s="59"/>
      <c r="AP1582" s="59"/>
      <c r="AQ1582" s="166"/>
      <c r="AR1582" s="59"/>
      <c r="AS1582" s="59"/>
      <c r="AT1582" s="149"/>
      <c r="AU1582" s="149"/>
      <c r="AV1582" s="149"/>
      <c r="AW1582" s="149"/>
      <c r="AX1582" s="150"/>
      <c r="AY1582" s="151"/>
      <c r="AZ1582" s="59"/>
      <c r="BA1582" s="59"/>
      <c r="BB1582" s="59"/>
      <c r="BC1582" s="59"/>
      <c r="BD1582" s="59"/>
      <c r="BE1582" s="59"/>
      <c r="BF1582" s="43"/>
      <c r="BG1582" s="59"/>
      <c r="BH1582" s="59"/>
      <c r="BI1582" s="59"/>
      <c r="BJ1582" s="59"/>
      <c r="BK1582" s="59"/>
      <c r="BL1582" s="59"/>
      <c r="BM1582" s="59"/>
    </row>
    <row r="1583" spans="1:65" x14ac:dyDescent="0.25">
      <c r="A1583" s="82"/>
      <c r="B1583" s="122" t="s">
        <v>1392</v>
      </c>
      <c r="C1583" s="122">
        <v>3767.5</v>
      </c>
      <c r="D1583" s="122">
        <v>37.3870134252467</v>
      </c>
      <c r="E1583" s="142">
        <f>IF(B1582=B1583,0,MAX(E$4:E1582)+1)</f>
        <v>0</v>
      </c>
      <c r="F1583" s="142">
        <f t="shared" si="299"/>
        <v>3</v>
      </c>
      <c r="G1583" s="142" t="str">
        <f t="shared" si="293"/>
        <v/>
      </c>
      <c r="H1583" s="142" t="str">
        <f t="shared" si="294"/>
        <v/>
      </c>
      <c r="I1583" s="59"/>
      <c r="J1583" s="104"/>
      <c r="K1583" s="59"/>
      <c r="L1583" s="59"/>
      <c r="M1583" s="59"/>
      <c r="N1583" s="44"/>
      <c r="O1583" s="44"/>
      <c r="P1583" s="44"/>
      <c r="Q1583" s="43" t="str">
        <f t="shared" si="291"/>
        <v/>
      </c>
      <c r="R1583" s="60" t="str">
        <f t="shared" si="290"/>
        <v/>
      </c>
      <c r="S1583" s="60" t="str">
        <f t="shared" si="290"/>
        <v/>
      </c>
      <c r="T1583" s="60" t="str">
        <f t="shared" si="290"/>
        <v/>
      </c>
      <c r="U1583" s="60" t="str">
        <f t="shared" si="290"/>
        <v/>
      </c>
      <c r="V1583" s="60" t="str">
        <f t="shared" si="290"/>
        <v/>
      </c>
      <c r="W1583" s="44"/>
      <c r="X1583" s="44" t="str">
        <f t="shared" si="295"/>
        <v/>
      </c>
      <c r="Y1583" s="142" t="str">
        <f t="shared" si="292"/>
        <v/>
      </c>
      <c r="Z1583" s="172" t="str">
        <f t="shared" si="296"/>
        <v/>
      </c>
      <c r="AA1583" s="169" t="str">
        <f>IF(ISNUMBER($Q1583),INDEX($D$1:$D$3663,S1583,1),"")</f>
        <v/>
      </c>
      <c r="AB1583" s="169" t="str">
        <f>IF(ISNUMBER($Q1583),INDEX($D$1:$D$3663,T1583,1),"")</f>
        <v/>
      </c>
      <c r="AC1583" s="169" t="str">
        <f>IF(ISNUMBER($Q1583),INDEX($D$1:$D$3663,U1583,1),"")</f>
        <v/>
      </c>
      <c r="AD1583" s="169" t="str">
        <f>IF(ISNUMBER($Q1583),INDEX($D$1:$D$3663,V1583,1),"")</f>
        <v/>
      </c>
      <c r="AE1583" s="59"/>
      <c r="AF1583" s="177" t="str">
        <f t="shared" si="297"/>
        <v/>
      </c>
      <c r="AG1583" s="178" t="s">
        <v>1403</v>
      </c>
      <c r="AH1583" s="59"/>
      <c r="AI1583" s="163" t="str">
        <f t="shared" si="298"/>
        <v/>
      </c>
      <c r="AJ1583" s="162" t="str">
        <f t="shared" si="300"/>
        <v/>
      </c>
      <c r="AK1583" s="119"/>
      <c r="AL1583" s="59" t="str">
        <f>IF(ISNUMBER($AJ1583),INDEX($Z$4:$AC$3663,$AJ1583,AL$3),"")</f>
        <v/>
      </c>
      <c r="AM1583" s="149" t="str">
        <f>IF(ISNUMBER($AJ1583),INDEX($Z$4:$AC$3663,$AJ1583,AM$3),"")</f>
        <v/>
      </c>
      <c r="AN1583" s="149" t="str">
        <f>IF(ISNUMBER($AJ1583),INDEX($Z$4:$AC$3663,$AJ1583,AN$3),"")</f>
        <v/>
      </c>
      <c r="AO1583" s="59"/>
      <c r="AP1583" s="59"/>
      <c r="AQ1583" s="166"/>
      <c r="AR1583" s="59"/>
      <c r="AS1583" s="59"/>
      <c r="AT1583" s="149"/>
      <c r="AU1583" s="149"/>
      <c r="AV1583" s="149"/>
      <c r="AW1583" s="149"/>
      <c r="AX1583" s="150"/>
      <c r="AY1583" s="151"/>
      <c r="AZ1583" s="59"/>
      <c r="BA1583" s="59"/>
      <c r="BB1583" s="59"/>
      <c r="BC1583" s="59"/>
      <c r="BD1583" s="59"/>
      <c r="BE1583" s="59"/>
      <c r="BF1583" s="43"/>
      <c r="BG1583" s="59"/>
      <c r="BH1583" s="59"/>
      <c r="BI1583" s="59"/>
      <c r="BJ1583" s="59"/>
      <c r="BK1583" s="59"/>
      <c r="BL1583" s="59"/>
      <c r="BM1583" s="59"/>
    </row>
    <row r="1584" spans="1:65" x14ac:dyDescent="0.25">
      <c r="A1584" s="82"/>
      <c r="B1584" s="122" t="s">
        <v>1392</v>
      </c>
      <c r="C1584" s="122">
        <v>3768.5</v>
      </c>
      <c r="D1584" s="122">
        <v>37.0731137105317</v>
      </c>
      <c r="E1584" s="142">
        <f>IF(B1583=B1584,0,MAX(E$4:E1583)+1)</f>
        <v>0</v>
      </c>
      <c r="F1584" s="142">
        <f t="shared" si="299"/>
        <v>3</v>
      </c>
      <c r="G1584" s="142" t="str">
        <f t="shared" si="293"/>
        <v/>
      </c>
      <c r="H1584" s="142" t="str">
        <f t="shared" si="294"/>
        <v/>
      </c>
      <c r="I1584" s="59"/>
      <c r="J1584" s="104"/>
      <c r="K1584" s="59"/>
      <c r="L1584" s="59"/>
      <c r="M1584" s="59"/>
      <c r="N1584" s="44"/>
      <c r="O1584" s="44"/>
      <c r="P1584" s="44"/>
      <c r="Q1584" s="43" t="str">
        <f t="shared" si="291"/>
        <v/>
      </c>
      <c r="R1584" s="60" t="str">
        <f t="shared" si="290"/>
        <v/>
      </c>
      <c r="S1584" s="60" t="str">
        <f t="shared" si="290"/>
        <v/>
      </c>
      <c r="T1584" s="60" t="str">
        <f t="shared" si="290"/>
        <v/>
      </c>
      <c r="U1584" s="60" t="str">
        <f t="shared" si="290"/>
        <v/>
      </c>
      <c r="V1584" s="60" t="str">
        <f t="shared" si="290"/>
        <v/>
      </c>
      <c r="W1584" s="44"/>
      <c r="X1584" s="44" t="str">
        <f t="shared" si="295"/>
        <v/>
      </c>
      <c r="Y1584" s="142" t="str">
        <f t="shared" si="292"/>
        <v/>
      </c>
      <c r="Z1584" s="172" t="str">
        <f t="shared" si="296"/>
        <v/>
      </c>
      <c r="AA1584" s="169" t="str">
        <f>IF(ISNUMBER($Q1584),INDEX($D$1:$D$3663,S1584,1),"")</f>
        <v/>
      </c>
      <c r="AB1584" s="169" t="str">
        <f>IF(ISNUMBER($Q1584),INDEX($D$1:$D$3663,T1584,1),"")</f>
        <v/>
      </c>
      <c r="AC1584" s="169" t="str">
        <f>IF(ISNUMBER($Q1584),INDEX($D$1:$D$3663,U1584,1),"")</f>
        <v/>
      </c>
      <c r="AD1584" s="169" t="str">
        <f>IF(ISNUMBER($Q1584),INDEX($D$1:$D$3663,V1584,1),"")</f>
        <v/>
      </c>
      <c r="AE1584" s="59"/>
      <c r="AF1584" s="177" t="str">
        <f t="shared" si="297"/>
        <v/>
      </c>
      <c r="AG1584" s="178" t="s">
        <v>1403</v>
      </c>
      <c r="AH1584" s="59"/>
      <c r="AI1584" s="163" t="str">
        <f t="shared" si="298"/>
        <v/>
      </c>
      <c r="AJ1584" s="162" t="str">
        <f t="shared" si="300"/>
        <v/>
      </c>
      <c r="AK1584" s="119"/>
      <c r="AL1584" s="59" t="str">
        <f>IF(ISNUMBER($AJ1584),INDEX($Z$4:$AC$3663,$AJ1584,AL$3),"")</f>
        <v/>
      </c>
      <c r="AM1584" s="149" t="str">
        <f>IF(ISNUMBER($AJ1584),INDEX($Z$4:$AC$3663,$AJ1584,AM$3),"")</f>
        <v/>
      </c>
      <c r="AN1584" s="149" t="str">
        <f>IF(ISNUMBER($AJ1584),INDEX($Z$4:$AC$3663,$AJ1584,AN$3),"")</f>
        <v/>
      </c>
      <c r="AO1584" s="59"/>
      <c r="AP1584" s="59"/>
      <c r="AQ1584" s="166"/>
      <c r="AR1584" s="59"/>
      <c r="AS1584" s="59"/>
      <c r="AT1584" s="149"/>
      <c r="AU1584" s="149"/>
      <c r="AV1584" s="149"/>
      <c r="AW1584" s="149"/>
      <c r="AX1584" s="150"/>
      <c r="AY1584" s="151"/>
      <c r="AZ1584" s="59"/>
      <c r="BA1584" s="59"/>
      <c r="BB1584" s="59"/>
      <c r="BC1584" s="59"/>
      <c r="BD1584" s="59"/>
      <c r="BE1584" s="59"/>
      <c r="BF1584" s="43"/>
      <c r="BG1584" s="59"/>
      <c r="BH1584" s="59"/>
      <c r="BI1584" s="59"/>
      <c r="BJ1584" s="59"/>
      <c r="BK1584" s="59"/>
      <c r="BL1584" s="59"/>
      <c r="BM1584" s="59"/>
    </row>
    <row r="1585" spans="1:65" x14ac:dyDescent="0.25">
      <c r="A1585" s="82"/>
      <c r="B1585" s="122" t="s">
        <v>1392</v>
      </c>
      <c r="C1585" s="122">
        <v>3769.5</v>
      </c>
      <c r="D1585" s="122">
        <v>37.193425243524104</v>
      </c>
      <c r="E1585" s="142">
        <f>IF(B1584=B1585,0,MAX(E$4:E1584)+1)</f>
        <v>0</v>
      </c>
      <c r="F1585" s="142">
        <f t="shared" si="299"/>
        <v>3</v>
      </c>
      <c r="G1585" s="142" t="str">
        <f t="shared" si="293"/>
        <v/>
      </c>
      <c r="H1585" s="142" t="str">
        <f t="shared" si="294"/>
        <v/>
      </c>
      <c r="I1585" s="59"/>
      <c r="J1585" s="104"/>
      <c r="K1585" s="59"/>
      <c r="L1585" s="59"/>
      <c r="M1585" s="59"/>
      <c r="N1585" s="44"/>
      <c r="O1585" s="44"/>
      <c r="P1585" s="44"/>
      <c r="Q1585" s="43" t="str">
        <f t="shared" si="291"/>
        <v/>
      </c>
      <c r="R1585" s="60" t="str">
        <f t="shared" si="290"/>
        <v/>
      </c>
      <c r="S1585" s="60" t="str">
        <f t="shared" si="290"/>
        <v/>
      </c>
      <c r="T1585" s="60" t="str">
        <f t="shared" si="290"/>
        <v/>
      </c>
      <c r="U1585" s="60" t="str">
        <f t="shared" si="290"/>
        <v/>
      </c>
      <c r="V1585" s="60" t="str">
        <f t="shared" si="290"/>
        <v/>
      </c>
      <c r="W1585" s="44"/>
      <c r="X1585" s="44" t="str">
        <f t="shared" si="295"/>
        <v/>
      </c>
      <c r="Y1585" s="142" t="str">
        <f t="shared" si="292"/>
        <v/>
      </c>
      <c r="Z1585" s="172" t="str">
        <f t="shared" si="296"/>
        <v/>
      </c>
      <c r="AA1585" s="169" t="str">
        <f>IF(ISNUMBER($Q1585),INDEX($D$1:$D$3663,S1585,1),"")</f>
        <v/>
      </c>
      <c r="AB1585" s="169" t="str">
        <f>IF(ISNUMBER($Q1585),INDEX($D$1:$D$3663,T1585,1),"")</f>
        <v/>
      </c>
      <c r="AC1585" s="169" t="str">
        <f>IF(ISNUMBER($Q1585),INDEX($D$1:$D$3663,U1585,1),"")</f>
        <v/>
      </c>
      <c r="AD1585" s="169" t="str">
        <f>IF(ISNUMBER($Q1585),INDEX($D$1:$D$3663,V1585,1),"")</f>
        <v/>
      </c>
      <c r="AE1585" s="59"/>
      <c r="AF1585" s="177" t="str">
        <f t="shared" si="297"/>
        <v/>
      </c>
      <c r="AG1585" s="178" t="s">
        <v>1403</v>
      </c>
      <c r="AH1585" s="59"/>
      <c r="AI1585" s="163" t="str">
        <f t="shared" si="298"/>
        <v/>
      </c>
      <c r="AJ1585" s="162" t="str">
        <f t="shared" si="300"/>
        <v/>
      </c>
      <c r="AK1585" s="119"/>
      <c r="AL1585" s="59" t="str">
        <f>IF(ISNUMBER($AJ1585),INDEX($Z$4:$AC$3663,$AJ1585,AL$3),"")</f>
        <v/>
      </c>
      <c r="AM1585" s="149" t="str">
        <f>IF(ISNUMBER($AJ1585),INDEX($Z$4:$AC$3663,$AJ1585,AM$3),"")</f>
        <v/>
      </c>
      <c r="AN1585" s="149" t="str">
        <f>IF(ISNUMBER($AJ1585),INDEX($Z$4:$AC$3663,$AJ1585,AN$3),"")</f>
        <v/>
      </c>
      <c r="AO1585" s="59"/>
      <c r="AP1585" s="59"/>
      <c r="AQ1585" s="166"/>
      <c r="AR1585" s="59"/>
      <c r="AS1585" s="59"/>
      <c r="AT1585" s="149"/>
      <c r="AU1585" s="149"/>
      <c r="AV1585" s="149"/>
      <c r="AW1585" s="149"/>
      <c r="AX1585" s="150"/>
      <c r="AY1585" s="151"/>
      <c r="AZ1585" s="59"/>
      <c r="BA1585" s="59"/>
      <c r="BB1585" s="59"/>
      <c r="BC1585" s="59"/>
      <c r="BD1585" s="59"/>
      <c r="BE1585" s="59"/>
      <c r="BF1585" s="43"/>
      <c r="BG1585" s="59"/>
      <c r="BH1585" s="59"/>
      <c r="BI1585" s="59"/>
      <c r="BJ1585" s="59"/>
      <c r="BK1585" s="59"/>
      <c r="BL1585" s="59"/>
      <c r="BM1585" s="59"/>
    </row>
    <row r="1586" spans="1:65" x14ac:dyDescent="0.25">
      <c r="A1586" s="82"/>
      <c r="B1586" s="122" t="s">
        <v>1392</v>
      </c>
      <c r="C1586" s="122">
        <v>3770.5</v>
      </c>
      <c r="D1586" s="122">
        <v>37.0688633411769</v>
      </c>
      <c r="E1586" s="142">
        <f>IF(B1585=B1586,0,MAX(E$4:E1585)+1)</f>
        <v>0</v>
      </c>
      <c r="F1586" s="142">
        <f t="shared" si="299"/>
        <v>3</v>
      </c>
      <c r="G1586" s="142" t="str">
        <f t="shared" si="293"/>
        <v/>
      </c>
      <c r="H1586" s="142" t="str">
        <f t="shared" si="294"/>
        <v/>
      </c>
      <c r="I1586" s="59"/>
      <c r="J1586" s="104"/>
      <c r="K1586" s="59"/>
      <c r="L1586" s="59"/>
      <c r="M1586" s="59"/>
      <c r="N1586" s="44"/>
      <c r="O1586" s="44"/>
      <c r="P1586" s="44"/>
      <c r="Q1586" s="43" t="str">
        <f t="shared" si="291"/>
        <v/>
      </c>
      <c r="R1586" s="60" t="str">
        <f t="shared" ref="R1586:V1636" si="301">IF(ISNUMBER($Q1586),IF($Q1586=0,R1585,R1585+1),"")</f>
        <v/>
      </c>
      <c r="S1586" s="60" t="str">
        <f t="shared" si="301"/>
        <v/>
      </c>
      <c r="T1586" s="60" t="str">
        <f t="shared" si="301"/>
        <v/>
      </c>
      <c r="U1586" s="60" t="str">
        <f t="shared" si="301"/>
        <v/>
      </c>
      <c r="V1586" s="60" t="str">
        <f t="shared" si="301"/>
        <v/>
      </c>
      <c r="W1586" s="44"/>
      <c r="X1586" s="44" t="str">
        <f t="shared" si="295"/>
        <v/>
      </c>
      <c r="Y1586" s="142" t="str">
        <f t="shared" si="292"/>
        <v/>
      </c>
      <c r="Z1586" s="172" t="str">
        <f t="shared" si="296"/>
        <v/>
      </c>
      <c r="AA1586" s="169" t="str">
        <f>IF(ISNUMBER($Q1586),INDEX($D$1:$D$3663,S1586,1),"")</f>
        <v/>
      </c>
      <c r="AB1586" s="169" t="str">
        <f>IF(ISNUMBER($Q1586),INDEX($D$1:$D$3663,T1586,1),"")</f>
        <v/>
      </c>
      <c r="AC1586" s="169" t="str">
        <f>IF(ISNUMBER($Q1586),INDEX($D$1:$D$3663,U1586,1),"")</f>
        <v/>
      </c>
      <c r="AD1586" s="169" t="str">
        <f>IF(ISNUMBER($Q1586),INDEX($D$1:$D$3663,V1586,1),"")</f>
        <v/>
      </c>
      <c r="AE1586" s="59"/>
      <c r="AF1586" s="177" t="str">
        <f t="shared" si="297"/>
        <v/>
      </c>
      <c r="AG1586" s="178" t="s">
        <v>1403</v>
      </c>
      <c r="AH1586" s="59"/>
      <c r="AI1586" s="163" t="str">
        <f t="shared" si="298"/>
        <v/>
      </c>
      <c r="AJ1586" s="162" t="str">
        <f t="shared" si="300"/>
        <v/>
      </c>
      <c r="AK1586" s="119"/>
      <c r="AL1586" s="59" t="str">
        <f>IF(ISNUMBER($AJ1586),INDEX($Z$4:$AC$3663,$AJ1586,AL$3),"")</f>
        <v/>
      </c>
      <c r="AM1586" s="149" t="str">
        <f>IF(ISNUMBER($AJ1586),INDEX($Z$4:$AC$3663,$AJ1586,AM$3),"")</f>
        <v/>
      </c>
      <c r="AN1586" s="149" t="str">
        <f>IF(ISNUMBER($AJ1586),INDEX($Z$4:$AC$3663,$AJ1586,AN$3),"")</f>
        <v/>
      </c>
      <c r="AO1586" s="59"/>
      <c r="AP1586" s="59"/>
      <c r="AQ1586" s="166"/>
      <c r="AR1586" s="59"/>
      <c r="AS1586" s="59"/>
      <c r="AT1586" s="149"/>
      <c r="AU1586" s="149"/>
      <c r="AV1586" s="149"/>
      <c r="AW1586" s="149"/>
      <c r="AX1586" s="150"/>
      <c r="AY1586" s="151"/>
      <c r="AZ1586" s="59"/>
      <c r="BA1586" s="59"/>
      <c r="BB1586" s="59"/>
      <c r="BC1586" s="59"/>
      <c r="BD1586" s="59"/>
      <c r="BE1586" s="59"/>
      <c r="BF1586" s="43"/>
      <c r="BG1586" s="59"/>
      <c r="BH1586" s="59"/>
      <c r="BI1586" s="59"/>
      <c r="BJ1586" s="59"/>
      <c r="BK1586" s="59"/>
      <c r="BL1586" s="59"/>
      <c r="BM1586" s="59"/>
    </row>
    <row r="1587" spans="1:65" x14ac:dyDescent="0.25">
      <c r="A1587" s="82"/>
      <c r="B1587" s="122" t="s">
        <v>1392</v>
      </c>
      <c r="C1587" s="122">
        <v>3771.5</v>
      </c>
      <c r="D1587" s="122">
        <v>37.1517897760043</v>
      </c>
      <c r="E1587" s="142">
        <f>IF(B1586=B1587,0,MAX(E$4:E1586)+1)</f>
        <v>0</v>
      </c>
      <c r="F1587" s="142">
        <f t="shared" si="299"/>
        <v>3</v>
      </c>
      <c r="G1587" s="142" t="str">
        <f t="shared" si="293"/>
        <v/>
      </c>
      <c r="H1587" s="142" t="str">
        <f t="shared" si="294"/>
        <v/>
      </c>
      <c r="I1587" s="59"/>
      <c r="J1587" s="104"/>
      <c r="K1587" s="59"/>
      <c r="L1587" s="59"/>
      <c r="M1587" s="59"/>
      <c r="N1587" s="44"/>
      <c r="O1587" s="44"/>
      <c r="P1587" s="44"/>
      <c r="Q1587" s="43" t="str">
        <f t="shared" si="291"/>
        <v/>
      </c>
      <c r="R1587" s="60" t="str">
        <f t="shared" si="301"/>
        <v/>
      </c>
      <c r="S1587" s="60" t="str">
        <f t="shared" si="301"/>
        <v/>
      </c>
      <c r="T1587" s="60" t="str">
        <f t="shared" si="301"/>
        <v/>
      </c>
      <c r="U1587" s="60" t="str">
        <f t="shared" si="301"/>
        <v/>
      </c>
      <c r="V1587" s="60" t="str">
        <f t="shared" si="301"/>
        <v/>
      </c>
      <c r="W1587" s="44"/>
      <c r="X1587" s="44" t="str">
        <f t="shared" si="295"/>
        <v/>
      </c>
      <c r="Y1587" s="142" t="str">
        <f t="shared" si="292"/>
        <v/>
      </c>
      <c r="Z1587" s="172" t="str">
        <f t="shared" si="296"/>
        <v/>
      </c>
      <c r="AA1587" s="169" t="str">
        <f>IF(ISNUMBER($Q1587),INDEX($D$1:$D$3663,S1587,1),"")</f>
        <v/>
      </c>
      <c r="AB1587" s="169" t="str">
        <f>IF(ISNUMBER($Q1587),INDEX($D$1:$D$3663,T1587,1),"")</f>
        <v/>
      </c>
      <c r="AC1587" s="169" t="str">
        <f>IF(ISNUMBER($Q1587),INDEX($D$1:$D$3663,U1587,1),"")</f>
        <v/>
      </c>
      <c r="AD1587" s="169" t="str">
        <f>IF(ISNUMBER($Q1587),INDEX($D$1:$D$3663,V1587,1),"")</f>
        <v/>
      </c>
      <c r="AE1587" s="59"/>
      <c r="AF1587" s="177" t="str">
        <f t="shared" si="297"/>
        <v/>
      </c>
      <c r="AG1587" s="178" t="s">
        <v>1403</v>
      </c>
      <c r="AH1587" s="59"/>
      <c r="AI1587" s="163" t="str">
        <f t="shared" si="298"/>
        <v/>
      </c>
      <c r="AJ1587" s="162" t="str">
        <f t="shared" si="300"/>
        <v/>
      </c>
      <c r="AK1587" s="119"/>
      <c r="AL1587" s="59" t="str">
        <f>IF(ISNUMBER($AJ1587),INDEX($Z$4:$AC$3663,$AJ1587,AL$3),"")</f>
        <v/>
      </c>
      <c r="AM1587" s="149" t="str">
        <f>IF(ISNUMBER($AJ1587),INDEX($Z$4:$AC$3663,$AJ1587,AM$3),"")</f>
        <v/>
      </c>
      <c r="AN1587" s="149" t="str">
        <f>IF(ISNUMBER($AJ1587),INDEX($Z$4:$AC$3663,$AJ1587,AN$3),"")</f>
        <v/>
      </c>
      <c r="AO1587" s="59"/>
      <c r="AP1587" s="59"/>
      <c r="AQ1587" s="166"/>
      <c r="AR1587" s="59"/>
      <c r="AS1587" s="59"/>
      <c r="AT1587" s="149"/>
      <c r="AU1587" s="149"/>
      <c r="AV1587" s="149"/>
      <c r="AW1587" s="149"/>
      <c r="AX1587" s="150"/>
      <c r="AY1587" s="151"/>
      <c r="AZ1587" s="59"/>
      <c r="BA1587" s="59"/>
      <c r="BB1587" s="59"/>
      <c r="BC1587" s="59"/>
      <c r="BD1587" s="59"/>
      <c r="BE1587" s="59"/>
      <c r="BF1587" s="43"/>
      <c r="BG1587" s="59"/>
      <c r="BH1587" s="59"/>
      <c r="BI1587" s="59"/>
      <c r="BJ1587" s="59"/>
      <c r="BK1587" s="59"/>
      <c r="BL1587" s="59"/>
      <c r="BM1587" s="59"/>
    </row>
    <row r="1588" spans="1:65" x14ac:dyDescent="0.25">
      <c r="A1588" s="82"/>
      <c r="B1588" s="122" t="s">
        <v>1392</v>
      </c>
      <c r="C1588" s="122">
        <v>3772.5</v>
      </c>
      <c r="D1588" s="122">
        <v>37.246990329414601</v>
      </c>
      <c r="E1588" s="142">
        <f>IF(B1587=B1588,0,MAX(E$4:E1587)+1)</f>
        <v>0</v>
      </c>
      <c r="F1588" s="142">
        <f t="shared" si="299"/>
        <v>3</v>
      </c>
      <c r="G1588" s="142" t="str">
        <f t="shared" si="293"/>
        <v/>
      </c>
      <c r="H1588" s="142" t="str">
        <f t="shared" si="294"/>
        <v/>
      </c>
      <c r="I1588" s="59"/>
      <c r="J1588" s="104"/>
      <c r="K1588" s="59"/>
      <c r="L1588" s="59"/>
      <c r="M1588" s="59"/>
      <c r="N1588" s="44"/>
      <c r="O1588" s="44"/>
      <c r="P1588" s="44"/>
      <c r="Q1588" s="43" t="str">
        <f t="shared" si="291"/>
        <v/>
      </c>
      <c r="R1588" s="60" t="str">
        <f t="shared" si="301"/>
        <v/>
      </c>
      <c r="S1588" s="60" t="str">
        <f t="shared" si="301"/>
        <v/>
      </c>
      <c r="T1588" s="60" t="str">
        <f t="shared" si="301"/>
        <v/>
      </c>
      <c r="U1588" s="60" t="str">
        <f t="shared" si="301"/>
        <v/>
      </c>
      <c r="V1588" s="60" t="str">
        <f t="shared" si="301"/>
        <v/>
      </c>
      <c r="W1588" s="44"/>
      <c r="X1588" s="44" t="str">
        <f t="shared" si="295"/>
        <v/>
      </c>
      <c r="Y1588" s="142" t="str">
        <f t="shared" si="292"/>
        <v/>
      </c>
      <c r="Z1588" s="172" t="str">
        <f t="shared" si="296"/>
        <v/>
      </c>
      <c r="AA1588" s="169" t="str">
        <f>IF(ISNUMBER($Q1588),INDEX($D$1:$D$3663,S1588,1),"")</f>
        <v/>
      </c>
      <c r="AB1588" s="169" t="str">
        <f>IF(ISNUMBER($Q1588),INDEX($D$1:$D$3663,T1588,1),"")</f>
        <v/>
      </c>
      <c r="AC1588" s="169" t="str">
        <f>IF(ISNUMBER($Q1588),INDEX($D$1:$D$3663,U1588,1),"")</f>
        <v/>
      </c>
      <c r="AD1588" s="169" t="str">
        <f>IF(ISNUMBER($Q1588),INDEX($D$1:$D$3663,V1588,1),"")</f>
        <v/>
      </c>
      <c r="AE1588" s="59"/>
      <c r="AF1588" s="177" t="str">
        <f t="shared" si="297"/>
        <v/>
      </c>
      <c r="AG1588" s="178" t="s">
        <v>1403</v>
      </c>
      <c r="AH1588" s="59"/>
      <c r="AI1588" s="163" t="str">
        <f t="shared" si="298"/>
        <v/>
      </c>
      <c r="AJ1588" s="162" t="str">
        <f t="shared" si="300"/>
        <v/>
      </c>
      <c r="AK1588" s="119"/>
      <c r="AL1588" s="59" t="str">
        <f>IF(ISNUMBER($AJ1588),INDEX($Z$4:$AC$3663,$AJ1588,AL$3),"")</f>
        <v/>
      </c>
      <c r="AM1588" s="149" t="str">
        <f>IF(ISNUMBER($AJ1588),INDEX($Z$4:$AC$3663,$AJ1588,AM$3),"")</f>
        <v/>
      </c>
      <c r="AN1588" s="149" t="str">
        <f>IF(ISNUMBER($AJ1588),INDEX($Z$4:$AC$3663,$AJ1588,AN$3),"")</f>
        <v/>
      </c>
      <c r="AO1588" s="59"/>
      <c r="AP1588" s="59"/>
      <c r="AQ1588" s="166"/>
      <c r="AR1588" s="59"/>
      <c r="AS1588" s="59"/>
      <c r="AT1588" s="149"/>
      <c r="AU1588" s="149"/>
      <c r="AV1588" s="149"/>
      <c r="AW1588" s="149"/>
      <c r="AX1588" s="150"/>
      <c r="AY1588" s="151"/>
      <c r="AZ1588" s="59"/>
      <c r="BA1588" s="59"/>
      <c r="BB1588" s="59"/>
      <c r="BC1588" s="59"/>
      <c r="BD1588" s="59"/>
      <c r="BE1588" s="59"/>
      <c r="BF1588" s="43"/>
      <c r="BG1588" s="59"/>
      <c r="BH1588" s="59"/>
      <c r="BI1588" s="59"/>
      <c r="BJ1588" s="59"/>
      <c r="BK1588" s="59"/>
      <c r="BL1588" s="59"/>
      <c r="BM1588" s="59"/>
    </row>
    <row r="1589" spans="1:65" x14ac:dyDescent="0.25">
      <c r="A1589" s="82"/>
      <c r="B1589" s="122" t="s">
        <v>1392</v>
      </c>
      <c r="C1589" s="122">
        <v>3773.5</v>
      </c>
      <c r="D1589" s="122">
        <v>37.3901642975271</v>
      </c>
      <c r="E1589" s="142">
        <f>IF(B1588=B1589,0,MAX(E$4:E1588)+1)</f>
        <v>0</v>
      </c>
      <c r="F1589" s="142">
        <f t="shared" si="299"/>
        <v>3</v>
      </c>
      <c r="G1589" s="142" t="str">
        <f t="shared" si="293"/>
        <v/>
      </c>
      <c r="H1589" s="142" t="str">
        <f t="shared" si="294"/>
        <v/>
      </c>
      <c r="I1589" s="59"/>
      <c r="J1589" s="104"/>
      <c r="K1589" s="59"/>
      <c r="L1589" s="59"/>
      <c r="M1589" s="59"/>
      <c r="N1589" s="44"/>
      <c r="O1589" s="44"/>
      <c r="P1589" s="44"/>
      <c r="Q1589" s="43" t="str">
        <f t="shared" si="291"/>
        <v/>
      </c>
      <c r="R1589" s="60" t="str">
        <f t="shared" si="301"/>
        <v/>
      </c>
      <c r="S1589" s="60" t="str">
        <f t="shared" si="301"/>
        <v/>
      </c>
      <c r="T1589" s="60" t="str">
        <f t="shared" si="301"/>
        <v/>
      </c>
      <c r="U1589" s="60" t="str">
        <f t="shared" si="301"/>
        <v/>
      </c>
      <c r="V1589" s="60" t="str">
        <f t="shared" si="301"/>
        <v/>
      </c>
      <c r="W1589" s="44"/>
      <c r="X1589" s="44" t="str">
        <f t="shared" si="295"/>
        <v/>
      </c>
      <c r="Y1589" s="142" t="str">
        <f t="shared" si="292"/>
        <v/>
      </c>
      <c r="Z1589" s="172" t="str">
        <f t="shared" si="296"/>
        <v/>
      </c>
      <c r="AA1589" s="169" t="str">
        <f>IF(ISNUMBER($Q1589),INDEX($D$1:$D$3663,S1589,1),"")</f>
        <v/>
      </c>
      <c r="AB1589" s="169" t="str">
        <f>IF(ISNUMBER($Q1589),INDEX($D$1:$D$3663,T1589,1),"")</f>
        <v/>
      </c>
      <c r="AC1589" s="169" t="str">
        <f>IF(ISNUMBER($Q1589),INDEX($D$1:$D$3663,U1589,1),"")</f>
        <v/>
      </c>
      <c r="AD1589" s="169" t="str">
        <f>IF(ISNUMBER($Q1589),INDEX($D$1:$D$3663,V1589,1),"")</f>
        <v/>
      </c>
      <c r="AE1589" s="59"/>
      <c r="AF1589" s="177" t="str">
        <f t="shared" si="297"/>
        <v/>
      </c>
      <c r="AG1589" s="178" t="s">
        <v>1403</v>
      </c>
      <c r="AH1589" s="59"/>
      <c r="AI1589" s="163" t="str">
        <f t="shared" si="298"/>
        <v/>
      </c>
      <c r="AJ1589" s="162" t="str">
        <f t="shared" si="300"/>
        <v/>
      </c>
      <c r="AK1589" s="119"/>
      <c r="AL1589" s="59" t="str">
        <f>IF(ISNUMBER($AJ1589),INDEX($Z$4:$AC$3663,$AJ1589,AL$3),"")</f>
        <v/>
      </c>
      <c r="AM1589" s="149" t="str">
        <f>IF(ISNUMBER($AJ1589),INDEX($Z$4:$AC$3663,$AJ1589,AM$3),"")</f>
        <v/>
      </c>
      <c r="AN1589" s="149" t="str">
        <f>IF(ISNUMBER($AJ1589),INDEX($Z$4:$AC$3663,$AJ1589,AN$3),"")</f>
        <v/>
      </c>
      <c r="AO1589" s="59"/>
      <c r="AP1589" s="59"/>
      <c r="AQ1589" s="166"/>
      <c r="AR1589" s="59"/>
      <c r="AS1589" s="59"/>
      <c r="AT1589" s="149"/>
      <c r="AU1589" s="149"/>
      <c r="AV1589" s="149"/>
      <c r="AW1589" s="149"/>
      <c r="AX1589" s="150"/>
      <c r="AY1589" s="151"/>
      <c r="AZ1589" s="59"/>
      <c r="BA1589" s="59"/>
      <c r="BB1589" s="59"/>
      <c r="BC1589" s="59"/>
      <c r="BD1589" s="59"/>
      <c r="BE1589" s="59"/>
      <c r="BF1589" s="43"/>
      <c r="BG1589" s="59"/>
      <c r="BH1589" s="59"/>
      <c r="BI1589" s="59"/>
      <c r="BJ1589" s="59"/>
      <c r="BK1589" s="59"/>
      <c r="BL1589" s="59"/>
      <c r="BM1589" s="59"/>
    </row>
    <row r="1590" spans="1:65" x14ac:dyDescent="0.25">
      <c r="A1590" s="82"/>
      <c r="B1590" s="122" t="s">
        <v>1392</v>
      </c>
      <c r="C1590" s="122">
        <v>3774.5</v>
      </c>
      <c r="D1590" s="122">
        <v>37.029682203949299</v>
      </c>
      <c r="E1590" s="142">
        <f>IF(B1589=B1590,0,MAX(E$4:E1589)+1)</f>
        <v>0</v>
      </c>
      <c r="F1590" s="142">
        <f t="shared" si="299"/>
        <v>3</v>
      </c>
      <c r="G1590" s="142" t="str">
        <f t="shared" si="293"/>
        <v/>
      </c>
      <c r="H1590" s="142" t="str">
        <f t="shared" si="294"/>
        <v/>
      </c>
      <c r="I1590" s="59"/>
      <c r="J1590" s="104"/>
      <c r="K1590" s="59"/>
      <c r="L1590" s="59"/>
      <c r="M1590" s="59"/>
      <c r="N1590" s="44"/>
      <c r="O1590" s="44"/>
      <c r="P1590" s="44"/>
      <c r="Q1590" s="43" t="str">
        <f t="shared" si="291"/>
        <v/>
      </c>
      <c r="R1590" s="60" t="str">
        <f t="shared" si="301"/>
        <v/>
      </c>
      <c r="S1590" s="60" t="str">
        <f t="shared" si="301"/>
        <v/>
      </c>
      <c r="T1590" s="60" t="str">
        <f t="shared" si="301"/>
        <v/>
      </c>
      <c r="U1590" s="60" t="str">
        <f t="shared" si="301"/>
        <v/>
      </c>
      <c r="V1590" s="60" t="str">
        <f t="shared" si="301"/>
        <v/>
      </c>
      <c r="W1590" s="44"/>
      <c r="X1590" s="44" t="str">
        <f t="shared" si="295"/>
        <v/>
      </c>
      <c r="Y1590" s="142" t="str">
        <f t="shared" si="292"/>
        <v/>
      </c>
      <c r="Z1590" s="172" t="str">
        <f t="shared" si="296"/>
        <v/>
      </c>
      <c r="AA1590" s="169" t="str">
        <f>IF(ISNUMBER($Q1590),INDEX($D$1:$D$3663,S1590,1),"")</f>
        <v/>
      </c>
      <c r="AB1590" s="169" t="str">
        <f>IF(ISNUMBER($Q1590),INDEX($D$1:$D$3663,T1590,1),"")</f>
        <v/>
      </c>
      <c r="AC1590" s="169" t="str">
        <f>IF(ISNUMBER($Q1590),INDEX($D$1:$D$3663,U1590,1),"")</f>
        <v/>
      </c>
      <c r="AD1590" s="169" t="str">
        <f>IF(ISNUMBER($Q1590),INDEX($D$1:$D$3663,V1590,1),"")</f>
        <v/>
      </c>
      <c r="AE1590" s="59"/>
      <c r="AF1590" s="177" t="str">
        <f t="shared" si="297"/>
        <v/>
      </c>
      <c r="AG1590" s="178" t="s">
        <v>1403</v>
      </c>
      <c r="AH1590" s="59"/>
      <c r="AI1590" s="163" t="str">
        <f t="shared" si="298"/>
        <v/>
      </c>
      <c r="AJ1590" s="162" t="str">
        <f t="shared" si="300"/>
        <v/>
      </c>
      <c r="AK1590" s="119"/>
      <c r="AL1590" s="59" t="str">
        <f>IF(ISNUMBER($AJ1590),INDEX($Z$4:$AC$3663,$AJ1590,AL$3),"")</f>
        <v/>
      </c>
      <c r="AM1590" s="149" t="str">
        <f>IF(ISNUMBER($AJ1590),INDEX($Z$4:$AC$3663,$AJ1590,AM$3),"")</f>
        <v/>
      </c>
      <c r="AN1590" s="149" t="str">
        <f>IF(ISNUMBER($AJ1590),INDEX($Z$4:$AC$3663,$AJ1590,AN$3),"")</f>
        <v/>
      </c>
      <c r="AO1590" s="59"/>
      <c r="AP1590" s="59"/>
      <c r="AQ1590" s="166"/>
      <c r="AR1590" s="59"/>
      <c r="AS1590" s="59"/>
      <c r="AT1590" s="149"/>
      <c r="AU1590" s="149"/>
      <c r="AV1590" s="149"/>
      <c r="AW1590" s="149"/>
      <c r="AX1590" s="150"/>
      <c r="AY1590" s="151"/>
      <c r="AZ1590" s="59"/>
      <c r="BA1590" s="59"/>
      <c r="BB1590" s="59"/>
      <c r="BC1590" s="59"/>
      <c r="BD1590" s="59"/>
      <c r="BE1590" s="59"/>
      <c r="BF1590" s="43"/>
      <c r="BG1590" s="59"/>
      <c r="BH1590" s="59"/>
      <c r="BI1590" s="59"/>
      <c r="BJ1590" s="59"/>
      <c r="BK1590" s="59"/>
      <c r="BL1590" s="59"/>
      <c r="BM1590" s="59"/>
    </row>
    <row r="1591" spans="1:65" x14ac:dyDescent="0.25">
      <c r="A1591" s="82"/>
      <c r="B1591" s="122" t="s">
        <v>1392</v>
      </c>
      <c r="C1591" s="122">
        <v>3775.5</v>
      </c>
      <c r="D1591" s="122">
        <v>37.330244859606601</v>
      </c>
      <c r="E1591" s="142">
        <f>IF(B1590=B1591,0,MAX(E$4:E1590)+1)</f>
        <v>0</v>
      </c>
      <c r="F1591" s="142">
        <f t="shared" si="299"/>
        <v>3</v>
      </c>
      <c r="G1591" s="142" t="str">
        <f t="shared" si="293"/>
        <v/>
      </c>
      <c r="H1591" s="142" t="str">
        <f t="shared" si="294"/>
        <v/>
      </c>
      <c r="I1591" s="59"/>
      <c r="J1591" s="104"/>
      <c r="K1591" s="59"/>
      <c r="L1591" s="59"/>
      <c r="M1591" s="59"/>
      <c r="N1591" s="44"/>
      <c r="O1591" s="44"/>
      <c r="P1591" s="44"/>
      <c r="Q1591" s="43" t="str">
        <f t="shared" si="291"/>
        <v/>
      </c>
      <c r="R1591" s="60" t="str">
        <f t="shared" si="301"/>
        <v/>
      </c>
      <c r="S1591" s="60" t="str">
        <f t="shared" si="301"/>
        <v/>
      </c>
      <c r="T1591" s="60" t="str">
        <f t="shared" si="301"/>
        <v/>
      </c>
      <c r="U1591" s="60" t="str">
        <f t="shared" si="301"/>
        <v/>
      </c>
      <c r="V1591" s="60" t="str">
        <f t="shared" si="301"/>
        <v/>
      </c>
      <c r="W1591" s="44"/>
      <c r="X1591" s="44" t="str">
        <f t="shared" si="295"/>
        <v/>
      </c>
      <c r="Y1591" s="142" t="str">
        <f t="shared" si="292"/>
        <v/>
      </c>
      <c r="Z1591" s="172" t="str">
        <f t="shared" si="296"/>
        <v/>
      </c>
      <c r="AA1591" s="169" t="str">
        <f>IF(ISNUMBER($Q1591),INDEX($D$1:$D$3663,S1591,1),"")</f>
        <v/>
      </c>
      <c r="AB1591" s="169" t="str">
        <f>IF(ISNUMBER($Q1591),INDEX($D$1:$D$3663,T1591,1),"")</f>
        <v/>
      </c>
      <c r="AC1591" s="169" t="str">
        <f>IF(ISNUMBER($Q1591),INDEX($D$1:$D$3663,U1591,1),"")</f>
        <v/>
      </c>
      <c r="AD1591" s="169" t="str">
        <f>IF(ISNUMBER($Q1591),INDEX($D$1:$D$3663,V1591,1),"")</f>
        <v/>
      </c>
      <c r="AE1591" s="59"/>
      <c r="AF1591" s="177" t="str">
        <f t="shared" si="297"/>
        <v/>
      </c>
      <c r="AG1591" s="178" t="s">
        <v>1403</v>
      </c>
      <c r="AH1591" s="59"/>
      <c r="AI1591" s="163" t="str">
        <f t="shared" si="298"/>
        <v/>
      </c>
      <c r="AJ1591" s="162" t="str">
        <f t="shared" si="300"/>
        <v/>
      </c>
      <c r="AK1591" s="119"/>
      <c r="AL1591" s="59" t="str">
        <f>IF(ISNUMBER($AJ1591),INDEX($Z$4:$AC$3663,$AJ1591,AL$3),"")</f>
        <v/>
      </c>
      <c r="AM1591" s="149" t="str">
        <f>IF(ISNUMBER($AJ1591),INDEX($Z$4:$AC$3663,$AJ1591,AM$3),"")</f>
        <v/>
      </c>
      <c r="AN1591" s="149" t="str">
        <f>IF(ISNUMBER($AJ1591),INDEX($Z$4:$AC$3663,$AJ1591,AN$3),"")</f>
        <v/>
      </c>
      <c r="AO1591" s="59"/>
      <c r="AP1591" s="59"/>
      <c r="AQ1591" s="166"/>
      <c r="AR1591" s="59"/>
      <c r="AS1591" s="59"/>
      <c r="AT1591" s="149"/>
      <c r="AU1591" s="149"/>
      <c r="AV1591" s="149"/>
      <c r="AW1591" s="149"/>
      <c r="AX1591" s="150"/>
      <c r="AY1591" s="151"/>
      <c r="AZ1591" s="59"/>
      <c r="BA1591" s="59"/>
      <c r="BB1591" s="59"/>
      <c r="BC1591" s="59"/>
      <c r="BD1591" s="59"/>
      <c r="BE1591" s="59"/>
      <c r="BF1591" s="43"/>
      <c r="BG1591" s="59"/>
      <c r="BH1591" s="59"/>
      <c r="BI1591" s="59"/>
      <c r="BJ1591" s="59"/>
      <c r="BK1591" s="59"/>
      <c r="BL1591" s="59"/>
      <c r="BM1591" s="59"/>
    </row>
    <row r="1592" spans="1:65" x14ac:dyDescent="0.25">
      <c r="A1592" s="82"/>
      <c r="B1592" s="122" t="s">
        <v>1392</v>
      </c>
      <c r="C1592" s="122">
        <v>3776.5</v>
      </c>
      <c r="D1592" s="122">
        <v>37.252796206511199</v>
      </c>
      <c r="E1592" s="142">
        <f>IF(B1591=B1592,0,MAX(E$4:E1591)+1)</f>
        <v>0</v>
      </c>
      <c r="F1592" s="142">
        <f t="shared" si="299"/>
        <v>3</v>
      </c>
      <c r="G1592" s="142" t="str">
        <f t="shared" si="293"/>
        <v/>
      </c>
      <c r="H1592" s="142" t="str">
        <f t="shared" si="294"/>
        <v/>
      </c>
      <c r="I1592" s="59"/>
      <c r="J1592" s="104"/>
      <c r="K1592" s="59"/>
      <c r="L1592" s="59"/>
      <c r="M1592" s="59"/>
      <c r="N1592" s="44"/>
      <c r="O1592" s="44"/>
      <c r="P1592" s="44"/>
      <c r="Q1592" s="43" t="str">
        <f t="shared" si="291"/>
        <v/>
      </c>
      <c r="R1592" s="60" t="str">
        <f t="shared" si="301"/>
        <v/>
      </c>
      <c r="S1592" s="60" t="str">
        <f t="shared" si="301"/>
        <v/>
      </c>
      <c r="T1592" s="60" t="str">
        <f t="shared" si="301"/>
        <v/>
      </c>
      <c r="U1592" s="60" t="str">
        <f t="shared" si="301"/>
        <v/>
      </c>
      <c r="V1592" s="60" t="str">
        <f t="shared" si="301"/>
        <v/>
      </c>
      <c r="W1592" s="44"/>
      <c r="X1592" s="44" t="str">
        <f t="shared" si="295"/>
        <v/>
      </c>
      <c r="Y1592" s="142" t="str">
        <f t="shared" si="292"/>
        <v/>
      </c>
      <c r="Z1592" s="172" t="str">
        <f t="shared" si="296"/>
        <v/>
      </c>
      <c r="AA1592" s="169" t="str">
        <f>IF(ISNUMBER($Q1592),INDEX($D$1:$D$3663,S1592,1),"")</f>
        <v/>
      </c>
      <c r="AB1592" s="169" t="str">
        <f>IF(ISNUMBER($Q1592),INDEX($D$1:$D$3663,T1592,1),"")</f>
        <v/>
      </c>
      <c r="AC1592" s="169" t="str">
        <f>IF(ISNUMBER($Q1592),INDEX($D$1:$D$3663,U1592,1),"")</f>
        <v/>
      </c>
      <c r="AD1592" s="169" t="str">
        <f>IF(ISNUMBER($Q1592),INDEX($D$1:$D$3663,V1592,1),"")</f>
        <v/>
      </c>
      <c r="AE1592" s="59"/>
      <c r="AF1592" s="177" t="str">
        <f t="shared" si="297"/>
        <v/>
      </c>
      <c r="AG1592" s="178" t="s">
        <v>1403</v>
      </c>
      <c r="AH1592" s="59"/>
      <c r="AI1592" s="163" t="str">
        <f t="shared" si="298"/>
        <v/>
      </c>
      <c r="AJ1592" s="162" t="str">
        <f t="shared" si="300"/>
        <v/>
      </c>
      <c r="AK1592" s="119"/>
      <c r="AL1592" s="59" t="str">
        <f>IF(ISNUMBER($AJ1592),INDEX($Z$4:$AC$3663,$AJ1592,AL$3),"")</f>
        <v/>
      </c>
      <c r="AM1592" s="149" t="str">
        <f>IF(ISNUMBER($AJ1592),INDEX($Z$4:$AC$3663,$AJ1592,AM$3),"")</f>
        <v/>
      </c>
      <c r="AN1592" s="149" t="str">
        <f>IF(ISNUMBER($AJ1592),INDEX($Z$4:$AC$3663,$AJ1592,AN$3),"")</f>
        <v/>
      </c>
      <c r="AO1592" s="59"/>
      <c r="AP1592" s="59"/>
      <c r="AQ1592" s="166"/>
      <c r="AR1592" s="59"/>
      <c r="AS1592" s="59"/>
      <c r="AT1592" s="149"/>
      <c r="AU1592" s="149"/>
      <c r="AV1592" s="149"/>
      <c r="AW1592" s="149"/>
      <c r="AX1592" s="150"/>
      <c r="AY1592" s="151"/>
      <c r="AZ1592" s="59"/>
      <c r="BA1592" s="59"/>
      <c r="BB1592" s="59"/>
      <c r="BC1592" s="59"/>
      <c r="BD1592" s="59"/>
      <c r="BE1592" s="59"/>
      <c r="BF1592" s="43"/>
      <c r="BG1592" s="59"/>
      <c r="BH1592" s="59"/>
      <c r="BI1592" s="59"/>
      <c r="BJ1592" s="59"/>
      <c r="BK1592" s="59"/>
      <c r="BL1592" s="59"/>
      <c r="BM1592" s="59"/>
    </row>
    <row r="1593" spans="1:65" x14ac:dyDescent="0.25">
      <c r="A1593" s="82"/>
      <c r="B1593" s="122" t="s">
        <v>1392</v>
      </c>
      <c r="C1593" s="122">
        <v>3777.5</v>
      </c>
      <c r="D1593" s="122">
        <v>37.1382227129467</v>
      </c>
      <c r="E1593" s="142">
        <f>IF(B1592=B1593,0,MAX(E$4:E1592)+1)</f>
        <v>0</v>
      </c>
      <c r="F1593" s="142">
        <f t="shared" si="299"/>
        <v>3</v>
      </c>
      <c r="G1593" s="142" t="str">
        <f t="shared" si="293"/>
        <v/>
      </c>
      <c r="H1593" s="142" t="str">
        <f t="shared" si="294"/>
        <v/>
      </c>
      <c r="I1593" s="59"/>
      <c r="J1593" s="104"/>
      <c r="K1593" s="59"/>
      <c r="L1593" s="59"/>
      <c r="M1593" s="59"/>
      <c r="N1593" s="44"/>
      <c r="O1593" s="44"/>
      <c r="P1593" s="44"/>
      <c r="Q1593" s="43" t="str">
        <f t="shared" si="291"/>
        <v/>
      </c>
      <c r="R1593" s="60" t="str">
        <f t="shared" si="301"/>
        <v/>
      </c>
      <c r="S1593" s="60" t="str">
        <f t="shared" si="301"/>
        <v/>
      </c>
      <c r="T1593" s="60" t="str">
        <f t="shared" si="301"/>
        <v/>
      </c>
      <c r="U1593" s="60" t="str">
        <f t="shared" si="301"/>
        <v/>
      </c>
      <c r="V1593" s="60" t="str">
        <f t="shared" si="301"/>
        <v/>
      </c>
      <c r="W1593" s="44"/>
      <c r="X1593" s="44" t="str">
        <f t="shared" si="295"/>
        <v/>
      </c>
      <c r="Y1593" s="142" t="str">
        <f t="shared" si="292"/>
        <v/>
      </c>
      <c r="Z1593" s="172" t="str">
        <f t="shared" si="296"/>
        <v/>
      </c>
      <c r="AA1593" s="169" t="str">
        <f>IF(ISNUMBER($Q1593),INDEX($D$1:$D$3663,S1593,1),"")</f>
        <v/>
      </c>
      <c r="AB1593" s="169" t="str">
        <f>IF(ISNUMBER($Q1593),INDEX($D$1:$D$3663,T1593,1),"")</f>
        <v/>
      </c>
      <c r="AC1593" s="169" t="str">
        <f>IF(ISNUMBER($Q1593),INDEX($D$1:$D$3663,U1593,1),"")</f>
        <v/>
      </c>
      <c r="AD1593" s="169" t="str">
        <f>IF(ISNUMBER($Q1593),INDEX($D$1:$D$3663,V1593,1),"")</f>
        <v/>
      </c>
      <c r="AE1593" s="59"/>
      <c r="AF1593" s="177" t="str">
        <f t="shared" si="297"/>
        <v/>
      </c>
      <c r="AG1593" s="178" t="s">
        <v>1403</v>
      </c>
      <c r="AH1593" s="59"/>
      <c r="AI1593" s="163" t="str">
        <f t="shared" si="298"/>
        <v/>
      </c>
      <c r="AJ1593" s="162" t="str">
        <f t="shared" si="300"/>
        <v/>
      </c>
      <c r="AK1593" s="119"/>
      <c r="AL1593" s="59" t="str">
        <f>IF(ISNUMBER($AJ1593),INDEX($Z$4:$AC$3663,$AJ1593,AL$3),"")</f>
        <v/>
      </c>
      <c r="AM1593" s="149" t="str">
        <f>IF(ISNUMBER($AJ1593),INDEX($Z$4:$AC$3663,$AJ1593,AM$3),"")</f>
        <v/>
      </c>
      <c r="AN1593" s="149" t="str">
        <f>IF(ISNUMBER($AJ1593),INDEX($Z$4:$AC$3663,$AJ1593,AN$3),"")</f>
        <v/>
      </c>
      <c r="AO1593" s="59"/>
      <c r="AP1593" s="59"/>
      <c r="AQ1593" s="166"/>
      <c r="AR1593" s="59"/>
      <c r="AS1593" s="59"/>
      <c r="AT1593" s="149"/>
      <c r="AU1593" s="149"/>
      <c r="AV1593" s="149"/>
      <c r="AW1593" s="149"/>
      <c r="AX1593" s="150"/>
      <c r="AY1593" s="151"/>
      <c r="AZ1593" s="59"/>
      <c r="BA1593" s="59"/>
      <c r="BB1593" s="59"/>
      <c r="BC1593" s="59"/>
      <c r="BD1593" s="59"/>
      <c r="BE1593" s="59"/>
      <c r="BF1593" s="43"/>
      <c r="BG1593" s="59"/>
      <c r="BH1593" s="59"/>
      <c r="BI1593" s="59"/>
      <c r="BJ1593" s="59"/>
      <c r="BK1593" s="59"/>
      <c r="BL1593" s="59"/>
      <c r="BM1593" s="59"/>
    </row>
    <row r="1594" spans="1:65" x14ac:dyDescent="0.25">
      <c r="A1594" s="82"/>
      <c r="B1594" s="122" t="s">
        <v>1392</v>
      </c>
      <c r="C1594" s="122">
        <v>3778.5</v>
      </c>
      <c r="D1594" s="122">
        <v>37.326947091729302</v>
      </c>
      <c r="E1594" s="142">
        <f>IF(B1593=B1594,0,MAX(E$4:E1593)+1)</f>
        <v>0</v>
      </c>
      <c r="F1594" s="142">
        <f t="shared" si="299"/>
        <v>3</v>
      </c>
      <c r="G1594" s="142" t="str">
        <f t="shared" si="293"/>
        <v/>
      </c>
      <c r="H1594" s="142" t="str">
        <f t="shared" si="294"/>
        <v/>
      </c>
      <c r="I1594" s="59"/>
      <c r="J1594" s="104"/>
      <c r="K1594" s="59"/>
      <c r="L1594" s="59"/>
      <c r="M1594" s="59"/>
      <c r="N1594" s="44"/>
      <c r="O1594" s="44"/>
      <c r="P1594" s="44"/>
      <c r="Q1594" s="43" t="str">
        <f t="shared" si="291"/>
        <v/>
      </c>
      <c r="R1594" s="60" t="str">
        <f t="shared" si="301"/>
        <v/>
      </c>
      <c r="S1594" s="60" t="str">
        <f t="shared" si="301"/>
        <v/>
      </c>
      <c r="T1594" s="60" t="str">
        <f t="shared" si="301"/>
        <v/>
      </c>
      <c r="U1594" s="60" t="str">
        <f t="shared" si="301"/>
        <v/>
      </c>
      <c r="V1594" s="60" t="str">
        <f t="shared" si="301"/>
        <v/>
      </c>
      <c r="W1594" s="44"/>
      <c r="X1594" s="44" t="str">
        <f t="shared" si="295"/>
        <v/>
      </c>
      <c r="Y1594" s="142" t="str">
        <f t="shared" si="292"/>
        <v/>
      </c>
      <c r="Z1594" s="172" t="str">
        <f t="shared" si="296"/>
        <v/>
      </c>
      <c r="AA1594" s="169" t="str">
        <f>IF(ISNUMBER($Q1594),INDEX($D$1:$D$3663,S1594,1),"")</f>
        <v/>
      </c>
      <c r="AB1594" s="169" t="str">
        <f>IF(ISNUMBER($Q1594),INDEX($D$1:$D$3663,T1594,1),"")</f>
        <v/>
      </c>
      <c r="AC1594" s="169" t="str">
        <f>IF(ISNUMBER($Q1594),INDEX($D$1:$D$3663,U1594,1),"")</f>
        <v/>
      </c>
      <c r="AD1594" s="169" t="str">
        <f>IF(ISNUMBER($Q1594),INDEX($D$1:$D$3663,V1594,1),"")</f>
        <v/>
      </c>
      <c r="AE1594" s="59"/>
      <c r="AF1594" s="177" t="str">
        <f t="shared" si="297"/>
        <v/>
      </c>
      <c r="AG1594" s="178" t="s">
        <v>1403</v>
      </c>
      <c r="AH1594" s="59"/>
      <c r="AI1594" s="163" t="str">
        <f t="shared" si="298"/>
        <v/>
      </c>
      <c r="AJ1594" s="162" t="str">
        <f t="shared" si="300"/>
        <v/>
      </c>
      <c r="AK1594" s="119"/>
      <c r="AL1594" s="59" t="str">
        <f>IF(ISNUMBER($AJ1594),INDEX($Z$4:$AC$3663,$AJ1594,AL$3),"")</f>
        <v/>
      </c>
      <c r="AM1594" s="149" t="str">
        <f>IF(ISNUMBER($AJ1594),INDEX($Z$4:$AC$3663,$AJ1594,AM$3),"")</f>
        <v/>
      </c>
      <c r="AN1594" s="149" t="str">
        <f>IF(ISNUMBER($AJ1594),INDEX($Z$4:$AC$3663,$AJ1594,AN$3),"")</f>
        <v/>
      </c>
      <c r="AO1594" s="59"/>
      <c r="AP1594" s="59"/>
      <c r="AQ1594" s="166"/>
      <c r="AR1594" s="59"/>
      <c r="AS1594" s="59"/>
      <c r="AT1594" s="149"/>
      <c r="AU1594" s="149"/>
      <c r="AV1594" s="149"/>
      <c r="AW1594" s="149"/>
      <c r="AX1594" s="150"/>
      <c r="AY1594" s="151"/>
      <c r="AZ1594" s="59"/>
      <c r="BA1594" s="59"/>
      <c r="BB1594" s="59"/>
      <c r="BC1594" s="59"/>
      <c r="BD1594" s="59"/>
      <c r="BE1594" s="59"/>
      <c r="BF1594" s="43"/>
      <c r="BG1594" s="59"/>
      <c r="BH1594" s="59"/>
      <c r="BI1594" s="59"/>
      <c r="BJ1594" s="59"/>
      <c r="BK1594" s="59"/>
      <c r="BL1594" s="59"/>
      <c r="BM1594" s="59"/>
    </row>
    <row r="1595" spans="1:65" x14ac:dyDescent="0.25">
      <c r="A1595" s="82"/>
      <c r="B1595" s="122" t="s">
        <v>1392</v>
      </c>
      <c r="C1595" s="122">
        <v>3779.5</v>
      </c>
      <c r="D1595" s="122">
        <v>37.1551322948199</v>
      </c>
      <c r="E1595" s="142">
        <f>IF(B1594=B1595,0,MAX(E$4:E1594)+1)</f>
        <v>0</v>
      </c>
      <c r="F1595" s="142">
        <f t="shared" si="299"/>
        <v>3</v>
      </c>
      <c r="G1595" s="142" t="str">
        <f t="shared" si="293"/>
        <v/>
      </c>
      <c r="H1595" s="142" t="str">
        <f t="shared" si="294"/>
        <v/>
      </c>
      <c r="I1595" s="59"/>
      <c r="J1595" s="104"/>
      <c r="K1595" s="59"/>
      <c r="L1595" s="59"/>
      <c r="M1595" s="59"/>
      <c r="N1595" s="44"/>
      <c r="O1595" s="44"/>
      <c r="P1595" s="44"/>
      <c r="Q1595" s="43" t="str">
        <f t="shared" si="291"/>
        <v/>
      </c>
      <c r="R1595" s="60" t="str">
        <f t="shared" si="301"/>
        <v/>
      </c>
      <c r="S1595" s="60" t="str">
        <f t="shared" si="301"/>
        <v/>
      </c>
      <c r="T1595" s="60" t="str">
        <f t="shared" si="301"/>
        <v/>
      </c>
      <c r="U1595" s="60" t="str">
        <f t="shared" si="301"/>
        <v/>
      </c>
      <c r="V1595" s="60" t="str">
        <f t="shared" si="301"/>
        <v/>
      </c>
      <c r="W1595" s="44"/>
      <c r="X1595" s="44" t="str">
        <f t="shared" si="295"/>
        <v/>
      </c>
      <c r="Y1595" s="142" t="str">
        <f t="shared" si="292"/>
        <v/>
      </c>
      <c r="Z1595" s="172" t="str">
        <f t="shared" si="296"/>
        <v/>
      </c>
      <c r="AA1595" s="169" t="str">
        <f>IF(ISNUMBER($Q1595),INDEX($D$1:$D$3663,S1595,1),"")</f>
        <v/>
      </c>
      <c r="AB1595" s="169" t="str">
        <f>IF(ISNUMBER($Q1595),INDEX($D$1:$D$3663,T1595,1),"")</f>
        <v/>
      </c>
      <c r="AC1595" s="169" t="str">
        <f>IF(ISNUMBER($Q1595),INDEX($D$1:$D$3663,U1595,1),"")</f>
        <v/>
      </c>
      <c r="AD1595" s="169" t="str">
        <f>IF(ISNUMBER($Q1595),INDEX($D$1:$D$3663,V1595,1),"")</f>
        <v/>
      </c>
      <c r="AE1595" s="59"/>
      <c r="AF1595" s="177" t="str">
        <f t="shared" si="297"/>
        <v/>
      </c>
      <c r="AG1595" s="178" t="s">
        <v>1403</v>
      </c>
      <c r="AH1595" s="59"/>
      <c r="AI1595" s="163" t="str">
        <f t="shared" si="298"/>
        <v/>
      </c>
      <c r="AJ1595" s="162" t="str">
        <f t="shared" si="300"/>
        <v/>
      </c>
      <c r="AK1595" s="119"/>
      <c r="AL1595" s="59" t="str">
        <f>IF(ISNUMBER($AJ1595),INDEX($Z$4:$AC$3663,$AJ1595,AL$3),"")</f>
        <v/>
      </c>
      <c r="AM1595" s="149" t="str">
        <f>IF(ISNUMBER($AJ1595),INDEX($Z$4:$AC$3663,$AJ1595,AM$3),"")</f>
        <v/>
      </c>
      <c r="AN1595" s="149" t="str">
        <f>IF(ISNUMBER($AJ1595),INDEX($Z$4:$AC$3663,$AJ1595,AN$3),"")</f>
        <v/>
      </c>
      <c r="AO1595" s="59"/>
      <c r="AP1595" s="59"/>
      <c r="AQ1595" s="166"/>
      <c r="AR1595" s="59"/>
      <c r="AS1595" s="59"/>
      <c r="AT1595" s="149"/>
      <c r="AU1595" s="149"/>
      <c r="AV1595" s="149"/>
      <c r="AW1595" s="149"/>
      <c r="AX1595" s="150"/>
      <c r="AY1595" s="151"/>
      <c r="AZ1595" s="59"/>
      <c r="BA1595" s="59"/>
      <c r="BB1595" s="59"/>
      <c r="BC1595" s="59"/>
      <c r="BD1595" s="59"/>
      <c r="BE1595" s="59"/>
      <c r="BF1595" s="43"/>
      <c r="BG1595" s="59"/>
      <c r="BH1595" s="59"/>
      <c r="BI1595" s="59"/>
      <c r="BJ1595" s="59"/>
      <c r="BK1595" s="59"/>
      <c r="BL1595" s="59"/>
      <c r="BM1595" s="59"/>
    </row>
    <row r="1596" spans="1:65" x14ac:dyDescent="0.25">
      <c r="A1596" s="82"/>
      <c r="B1596" s="122" t="s">
        <v>1392</v>
      </c>
      <c r="C1596" s="122">
        <v>3780.5</v>
      </c>
      <c r="D1596" s="122">
        <v>37.190425896089202</v>
      </c>
      <c r="E1596" s="142">
        <f>IF(B1595=B1596,0,MAX(E$4:E1595)+1)</f>
        <v>0</v>
      </c>
      <c r="F1596" s="142">
        <f t="shared" si="299"/>
        <v>3</v>
      </c>
      <c r="G1596" s="142" t="str">
        <f t="shared" si="293"/>
        <v/>
      </c>
      <c r="H1596" s="142" t="str">
        <f t="shared" si="294"/>
        <v/>
      </c>
      <c r="I1596" s="59"/>
      <c r="J1596" s="104"/>
      <c r="K1596" s="59"/>
      <c r="L1596" s="59"/>
      <c r="M1596" s="59"/>
      <c r="N1596" s="44"/>
      <c r="O1596" s="44"/>
      <c r="P1596" s="44"/>
      <c r="Q1596" s="43" t="str">
        <f t="shared" si="291"/>
        <v/>
      </c>
      <c r="R1596" s="60" t="str">
        <f t="shared" si="301"/>
        <v/>
      </c>
      <c r="S1596" s="60" t="str">
        <f t="shared" si="301"/>
        <v/>
      </c>
      <c r="T1596" s="60" t="str">
        <f t="shared" si="301"/>
        <v/>
      </c>
      <c r="U1596" s="60" t="str">
        <f t="shared" si="301"/>
        <v/>
      </c>
      <c r="V1596" s="60" t="str">
        <f t="shared" si="301"/>
        <v/>
      </c>
      <c r="W1596" s="44"/>
      <c r="X1596" s="44" t="str">
        <f t="shared" si="295"/>
        <v/>
      </c>
      <c r="Y1596" s="142" t="str">
        <f t="shared" si="292"/>
        <v/>
      </c>
      <c r="Z1596" s="172" t="str">
        <f t="shared" si="296"/>
        <v/>
      </c>
      <c r="AA1596" s="169" t="str">
        <f>IF(ISNUMBER($Q1596),INDEX($D$1:$D$3663,S1596,1),"")</f>
        <v/>
      </c>
      <c r="AB1596" s="169" t="str">
        <f>IF(ISNUMBER($Q1596),INDEX($D$1:$D$3663,T1596,1),"")</f>
        <v/>
      </c>
      <c r="AC1596" s="169" t="str">
        <f>IF(ISNUMBER($Q1596),INDEX($D$1:$D$3663,U1596,1),"")</f>
        <v/>
      </c>
      <c r="AD1596" s="169" t="str">
        <f>IF(ISNUMBER($Q1596),INDEX($D$1:$D$3663,V1596,1),"")</f>
        <v/>
      </c>
      <c r="AE1596" s="59"/>
      <c r="AF1596" s="177" t="str">
        <f t="shared" si="297"/>
        <v/>
      </c>
      <c r="AG1596" s="178" t="s">
        <v>1403</v>
      </c>
      <c r="AH1596" s="59"/>
      <c r="AI1596" s="163" t="str">
        <f t="shared" si="298"/>
        <v/>
      </c>
      <c r="AJ1596" s="162" t="str">
        <f t="shared" si="300"/>
        <v/>
      </c>
      <c r="AK1596" s="119"/>
      <c r="AL1596" s="59" t="str">
        <f>IF(ISNUMBER($AJ1596),INDEX($Z$4:$AC$3663,$AJ1596,AL$3),"")</f>
        <v/>
      </c>
      <c r="AM1596" s="149" t="str">
        <f>IF(ISNUMBER($AJ1596),INDEX($Z$4:$AC$3663,$AJ1596,AM$3),"")</f>
        <v/>
      </c>
      <c r="AN1596" s="149" t="str">
        <f>IF(ISNUMBER($AJ1596),INDEX($Z$4:$AC$3663,$AJ1596,AN$3),"")</f>
        <v/>
      </c>
      <c r="AO1596" s="59"/>
      <c r="AP1596" s="59"/>
      <c r="AQ1596" s="166"/>
      <c r="AR1596" s="59"/>
      <c r="AS1596" s="59"/>
      <c r="AT1596" s="149"/>
      <c r="AU1596" s="149"/>
      <c r="AV1596" s="149"/>
      <c r="AW1596" s="149"/>
      <c r="AX1596" s="150"/>
      <c r="AY1596" s="151"/>
      <c r="AZ1596" s="59"/>
      <c r="BA1596" s="59"/>
      <c r="BB1596" s="59"/>
      <c r="BC1596" s="59"/>
      <c r="BD1596" s="59"/>
      <c r="BE1596" s="59"/>
      <c r="BF1596" s="43"/>
      <c r="BG1596" s="59"/>
      <c r="BH1596" s="59"/>
      <c r="BI1596" s="59"/>
      <c r="BJ1596" s="59"/>
      <c r="BK1596" s="59"/>
      <c r="BL1596" s="59"/>
      <c r="BM1596" s="59"/>
    </row>
    <row r="1597" spans="1:65" x14ac:dyDescent="0.25">
      <c r="A1597" s="82"/>
      <c r="B1597" s="122" t="s">
        <v>1392</v>
      </c>
      <c r="C1597" s="122">
        <v>3781.5</v>
      </c>
      <c r="D1597" s="122">
        <v>37.110926892754101</v>
      </c>
      <c r="E1597" s="142">
        <f>IF(B1596=B1597,0,MAX(E$4:E1596)+1)</f>
        <v>0</v>
      </c>
      <c r="F1597" s="142">
        <f t="shared" si="299"/>
        <v>3</v>
      </c>
      <c r="G1597" s="142" t="str">
        <f t="shared" si="293"/>
        <v/>
      </c>
      <c r="H1597" s="142" t="str">
        <f t="shared" si="294"/>
        <v/>
      </c>
      <c r="I1597" s="59"/>
      <c r="J1597" s="104"/>
      <c r="K1597" s="59"/>
      <c r="L1597" s="59"/>
      <c r="M1597" s="59"/>
      <c r="N1597" s="44"/>
      <c r="O1597" s="44"/>
      <c r="P1597" s="44"/>
      <c r="Q1597" s="43" t="str">
        <f t="shared" si="291"/>
        <v/>
      </c>
      <c r="R1597" s="60" t="str">
        <f t="shared" si="301"/>
        <v/>
      </c>
      <c r="S1597" s="60" t="str">
        <f t="shared" si="301"/>
        <v/>
      </c>
      <c r="T1597" s="60" t="str">
        <f t="shared" si="301"/>
        <v/>
      </c>
      <c r="U1597" s="60" t="str">
        <f t="shared" si="301"/>
        <v/>
      </c>
      <c r="V1597" s="60" t="str">
        <f t="shared" si="301"/>
        <v/>
      </c>
      <c r="W1597" s="44"/>
      <c r="X1597" s="44" t="str">
        <f t="shared" si="295"/>
        <v/>
      </c>
      <c r="Y1597" s="142" t="str">
        <f t="shared" si="292"/>
        <v/>
      </c>
      <c r="Z1597" s="172" t="str">
        <f t="shared" si="296"/>
        <v/>
      </c>
      <c r="AA1597" s="169" t="str">
        <f>IF(ISNUMBER($Q1597),INDEX($D$1:$D$3663,S1597,1),"")</f>
        <v/>
      </c>
      <c r="AB1597" s="169" t="str">
        <f>IF(ISNUMBER($Q1597),INDEX($D$1:$D$3663,T1597,1),"")</f>
        <v/>
      </c>
      <c r="AC1597" s="169" t="str">
        <f>IF(ISNUMBER($Q1597),INDEX($D$1:$D$3663,U1597,1),"")</f>
        <v/>
      </c>
      <c r="AD1597" s="169" t="str">
        <f>IF(ISNUMBER($Q1597),INDEX($D$1:$D$3663,V1597,1),"")</f>
        <v/>
      </c>
      <c r="AE1597" s="59"/>
      <c r="AF1597" s="177" t="str">
        <f t="shared" si="297"/>
        <v/>
      </c>
      <c r="AG1597" s="178" t="s">
        <v>1403</v>
      </c>
      <c r="AH1597" s="59"/>
      <c r="AI1597" s="163" t="str">
        <f t="shared" si="298"/>
        <v/>
      </c>
      <c r="AJ1597" s="162" t="str">
        <f t="shared" si="300"/>
        <v/>
      </c>
      <c r="AK1597" s="119"/>
      <c r="AL1597" s="59" t="str">
        <f>IF(ISNUMBER($AJ1597),INDEX($Z$4:$AC$3663,$AJ1597,AL$3),"")</f>
        <v/>
      </c>
      <c r="AM1597" s="149" t="str">
        <f>IF(ISNUMBER($AJ1597),INDEX($Z$4:$AC$3663,$AJ1597,AM$3),"")</f>
        <v/>
      </c>
      <c r="AN1597" s="149" t="str">
        <f>IF(ISNUMBER($AJ1597),INDEX($Z$4:$AC$3663,$AJ1597,AN$3),"")</f>
        <v/>
      </c>
      <c r="AO1597" s="59"/>
      <c r="AP1597" s="59"/>
      <c r="AQ1597" s="166"/>
      <c r="AR1597" s="59"/>
      <c r="AS1597" s="59"/>
      <c r="AT1597" s="149"/>
      <c r="AU1597" s="149"/>
      <c r="AV1597" s="149"/>
      <c r="AW1597" s="149"/>
      <c r="AX1597" s="150"/>
      <c r="AY1597" s="151"/>
      <c r="AZ1597" s="59"/>
      <c r="BA1597" s="59"/>
      <c r="BB1597" s="59"/>
      <c r="BC1597" s="59"/>
      <c r="BD1597" s="59"/>
      <c r="BE1597" s="59"/>
      <c r="BF1597" s="43"/>
      <c r="BG1597" s="59"/>
      <c r="BH1597" s="59"/>
      <c r="BI1597" s="59"/>
      <c r="BJ1597" s="59"/>
      <c r="BK1597" s="59"/>
      <c r="BL1597" s="59"/>
      <c r="BM1597" s="59"/>
    </row>
    <row r="1598" spans="1:65" x14ac:dyDescent="0.25">
      <c r="A1598" s="82"/>
      <c r="B1598" s="122" t="s">
        <v>1392</v>
      </c>
      <c r="C1598" s="122">
        <v>3782.5</v>
      </c>
      <c r="D1598" s="122">
        <v>37.329732404423901</v>
      </c>
      <c r="E1598" s="142">
        <f>IF(B1597=B1598,0,MAX(E$4:E1597)+1)</f>
        <v>0</v>
      </c>
      <c r="F1598" s="142">
        <f t="shared" si="299"/>
        <v>3</v>
      </c>
      <c r="G1598" s="142" t="str">
        <f t="shared" si="293"/>
        <v/>
      </c>
      <c r="H1598" s="142" t="str">
        <f t="shared" si="294"/>
        <v/>
      </c>
      <c r="I1598" s="59"/>
      <c r="J1598" s="104"/>
      <c r="K1598" s="59"/>
      <c r="L1598" s="59"/>
      <c r="M1598" s="59"/>
      <c r="N1598" s="44"/>
      <c r="O1598" s="44"/>
      <c r="P1598" s="44"/>
      <c r="Q1598" s="43" t="str">
        <f t="shared" si="291"/>
        <v/>
      </c>
      <c r="R1598" s="60" t="str">
        <f t="shared" si="301"/>
        <v/>
      </c>
      <c r="S1598" s="60" t="str">
        <f t="shared" si="301"/>
        <v/>
      </c>
      <c r="T1598" s="60" t="str">
        <f t="shared" si="301"/>
        <v/>
      </c>
      <c r="U1598" s="60" t="str">
        <f t="shared" si="301"/>
        <v/>
      </c>
      <c r="V1598" s="60" t="str">
        <f t="shared" si="301"/>
        <v/>
      </c>
      <c r="W1598" s="44"/>
      <c r="X1598" s="44" t="str">
        <f t="shared" si="295"/>
        <v/>
      </c>
      <c r="Y1598" s="142" t="str">
        <f t="shared" si="292"/>
        <v/>
      </c>
      <c r="Z1598" s="172" t="str">
        <f t="shared" si="296"/>
        <v/>
      </c>
      <c r="AA1598" s="169" t="str">
        <f>IF(ISNUMBER($Q1598),INDEX($D$1:$D$3663,S1598,1),"")</f>
        <v/>
      </c>
      <c r="AB1598" s="169" t="str">
        <f>IF(ISNUMBER($Q1598),INDEX($D$1:$D$3663,T1598,1),"")</f>
        <v/>
      </c>
      <c r="AC1598" s="169" t="str">
        <f>IF(ISNUMBER($Q1598),INDEX($D$1:$D$3663,U1598,1),"")</f>
        <v/>
      </c>
      <c r="AD1598" s="169" t="str">
        <f>IF(ISNUMBER($Q1598),INDEX($D$1:$D$3663,V1598,1),"")</f>
        <v/>
      </c>
      <c r="AE1598" s="59"/>
      <c r="AF1598" s="177" t="str">
        <f t="shared" si="297"/>
        <v/>
      </c>
      <c r="AG1598" s="178" t="s">
        <v>1403</v>
      </c>
      <c r="AH1598" s="59"/>
      <c r="AI1598" s="163" t="str">
        <f t="shared" si="298"/>
        <v/>
      </c>
      <c r="AJ1598" s="162" t="str">
        <f t="shared" si="300"/>
        <v/>
      </c>
      <c r="AK1598" s="119"/>
      <c r="AL1598" s="59" t="str">
        <f>IF(ISNUMBER($AJ1598),INDEX($Z$4:$AC$3663,$AJ1598,AL$3),"")</f>
        <v/>
      </c>
      <c r="AM1598" s="149" t="str">
        <f>IF(ISNUMBER($AJ1598),INDEX($Z$4:$AC$3663,$AJ1598,AM$3),"")</f>
        <v/>
      </c>
      <c r="AN1598" s="149" t="str">
        <f>IF(ISNUMBER($AJ1598),INDEX($Z$4:$AC$3663,$AJ1598,AN$3),"")</f>
        <v/>
      </c>
      <c r="AO1598" s="59"/>
      <c r="AP1598" s="59"/>
      <c r="AQ1598" s="166"/>
      <c r="AR1598" s="59"/>
      <c r="AS1598" s="59"/>
      <c r="AT1598" s="149"/>
      <c r="AU1598" s="149"/>
      <c r="AV1598" s="149"/>
      <c r="AW1598" s="149"/>
      <c r="AX1598" s="150"/>
      <c r="AY1598" s="151"/>
      <c r="AZ1598" s="59"/>
      <c r="BA1598" s="59"/>
      <c r="BB1598" s="59"/>
      <c r="BC1598" s="59"/>
      <c r="BD1598" s="59"/>
      <c r="BE1598" s="59"/>
      <c r="BF1598" s="43"/>
      <c r="BG1598" s="59"/>
      <c r="BH1598" s="59"/>
      <c r="BI1598" s="59"/>
      <c r="BJ1598" s="59"/>
      <c r="BK1598" s="59"/>
      <c r="BL1598" s="59"/>
      <c r="BM1598" s="59"/>
    </row>
    <row r="1599" spans="1:65" x14ac:dyDescent="0.25">
      <c r="A1599" s="82"/>
      <c r="B1599" s="122" t="s">
        <v>1392</v>
      </c>
      <c r="C1599" s="122">
        <v>3783.5</v>
      </c>
      <c r="D1599" s="122">
        <v>37.220413809761702</v>
      </c>
      <c r="E1599" s="142">
        <f>IF(B1598=B1599,0,MAX(E$4:E1598)+1)</f>
        <v>0</v>
      </c>
      <c r="F1599" s="142">
        <f t="shared" si="299"/>
        <v>3</v>
      </c>
      <c r="G1599" s="142" t="str">
        <f t="shared" si="293"/>
        <v/>
      </c>
      <c r="H1599" s="142" t="str">
        <f t="shared" si="294"/>
        <v/>
      </c>
      <c r="I1599" s="59"/>
      <c r="J1599" s="104"/>
      <c r="K1599" s="59"/>
      <c r="L1599" s="59"/>
      <c r="M1599" s="59"/>
      <c r="N1599" s="44"/>
      <c r="O1599" s="44"/>
      <c r="P1599" s="44"/>
      <c r="Q1599" s="43" t="str">
        <f t="shared" si="291"/>
        <v/>
      </c>
      <c r="R1599" s="60" t="str">
        <f t="shared" si="301"/>
        <v/>
      </c>
      <c r="S1599" s="60" t="str">
        <f t="shared" si="301"/>
        <v/>
      </c>
      <c r="T1599" s="60" t="str">
        <f t="shared" si="301"/>
        <v/>
      </c>
      <c r="U1599" s="60" t="str">
        <f t="shared" si="301"/>
        <v/>
      </c>
      <c r="V1599" s="60" t="str">
        <f t="shared" si="301"/>
        <v/>
      </c>
      <c r="W1599" s="44"/>
      <c r="X1599" s="44" t="str">
        <f t="shared" si="295"/>
        <v/>
      </c>
      <c r="Y1599" s="142" t="str">
        <f t="shared" si="292"/>
        <v/>
      </c>
      <c r="Z1599" s="172" t="str">
        <f t="shared" si="296"/>
        <v/>
      </c>
      <c r="AA1599" s="169" t="str">
        <f>IF(ISNUMBER($Q1599),INDEX($D$1:$D$3663,S1599,1),"")</f>
        <v/>
      </c>
      <c r="AB1599" s="169" t="str">
        <f>IF(ISNUMBER($Q1599),INDEX($D$1:$D$3663,T1599,1),"")</f>
        <v/>
      </c>
      <c r="AC1599" s="169" t="str">
        <f>IF(ISNUMBER($Q1599),INDEX($D$1:$D$3663,U1599,1),"")</f>
        <v/>
      </c>
      <c r="AD1599" s="169" t="str">
        <f>IF(ISNUMBER($Q1599),INDEX($D$1:$D$3663,V1599,1),"")</f>
        <v/>
      </c>
      <c r="AE1599" s="59"/>
      <c r="AF1599" s="177" t="str">
        <f t="shared" si="297"/>
        <v/>
      </c>
      <c r="AG1599" s="178" t="s">
        <v>1403</v>
      </c>
      <c r="AH1599" s="59"/>
      <c r="AI1599" s="163" t="str">
        <f t="shared" si="298"/>
        <v/>
      </c>
      <c r="AJ1599" s="162" t="str">
        <f t="shared" si="300"/>
        <v/>
      </c>
      <c r="AK1599" s="119"/>
      <c r="AL1599" s="59" t="str">
        <f>IF(ISNUMBER($AJ1599),INDEX($Z$4:$AC$3663,$AJ1599,AL$3),"")</f>
        <v/>
      </c>
      <c r="AM1599" s="149" t="str">
        <f>IF(ISNUMBER($AJ1599),INDEX($Z$4:$AC$3663,$AJ1599,AM$3),"")</f>
        <v/>
      </c>
      <c r="AN1599" s="149" t="str">
        <f>IF(ISNUMBER($AJ1599),INDEX($Z$4:$AC$3663,$AJ1599,AN$3),"")</f>
        <v/>
      </c>
      <c r="AO1599" s="59"/>
      <c r="AP1599" s="59"/>
      <c r="AQ1599" s="166"/>
      <c r="AR1599" s="59"/>
      <c r="AS1599" s="59"/>
      <c r="AT1599" s="149"/>
      <c r="AU1599" s="149"/>
      <c r="AV1599" s="149"/>
      <c r="AW1599" s="149"/>
      <c r="AX1599" s="150"/>
      <c r="AY1599" s="151"/>
      <c r="AZ1599" s="59"/>
      <c r="BA1599" s="59"/>
      <c r="BB1599" s="59"/>
      <c r="BC1599" s="59"/>
      <c r="BD1599" s="59"/>
      <c r="BE1599" s="59"/>
      <c r="BF1599" s="43"/>
      <c r="BG1599" s="59"/>
      <c r="BH1599" s="59"/>
      <c r="BI1599" s="59"/>
      <c r="BJ1599" s="59"/>
      <c r="BK1599" s="59"/>
      <c r="BL1599" s="59"/>
      <c r="BM1599" s="59"/>
    </row>
    <row r="1600" spans="1:65" x14ac:dyDescent="0.25">
      <c r="A1600" s="82"/>
      <c r="B1600" s="122" t="s">
        <v>1392</v>
      </c>
      <c r="C1600" s="122">
        <v>3784.5</v>
      </c>
      <c r="D1600" s="122">
        <v>37.169371788855798</v>
      </c>
      <c r="E1600" s="142">
        <f>IF(B1599=B1600,0,MAX(E$4:E1599)+1)</f>
        <v>0</v>
      </c>
      <c r="F1600" s="142">
        <f t="shared" si="299"/>
        <v>3</v>
      </c>
      <c r="G1600" s="142" t="str">
        <f t="shared" si="293"/>
        <v/>
      </c>
      <c r="H1600" s="142" t="str">
        <f t="shared" si="294"/>
        <v/>
      </c>
      <c r="I1600" s="59"/>
      <c r="J1600" s="104"/>
      <c r="K1600" s="59"/>
      <c r="L1600" s="59"/>
      <c r="M1600" s="59"/>
      <c r="N1600" s="44"/>
      <c r="O1600" s="44"/>
      <c r="P1600" s="44"/>
      <c r="Q1600" s="43" t="str">
        <f t="shared" si="291"/>
        <v/>
      </c>
      <c r="R1600" s="60" t="str">
        <f t="shared" si="301"/>
        <v/>
      </c>
      <c r="S1600" s="60" t="str">
        <f t="shared" si="301"/>
        <v/>
      </c>
      <c r="T1600" s="60" t="str">
        <f t="shared" si="301"/>
        <v/>
      </c>
      <c r="U1600" s="60" t="str">
        <f t="shared" si="301"/>
        <v/>
      </c>
      <c r="V1600" s="60" t="str">
        <f t="shared" si="301"/>
        <v/>
      </c>
      <c r="W1600" s="44"/>
      <c r="X1600" s="44" t="str">
        <f t="shared" si="295"/>
        <v/>
      </c>
      <c r="Y1600" s="142" t="str">
        <f t="shared" si="292"/>
        <v/>
      </c>
      <c r="Z1600" s="172" t="str">
        <f t="shared" si="296"/>
        <v/>
      </c>
      <c r="AA1600" s="169" t="str">
        <f>IF(ISNUMBER($Q1600),INDEX($D$1:$D$3663,S1600,1),"")</f>
        <v/>
      </c>
      <c r="AB1600" s="169" t="str">
        <f>IF(ISNUMBER($Q1600),INDEX($D$1:$D$3663,T1600,1),"")</f>
        <v/>
      </c>
      <c r="AC1600" s="169" t="str">
        <f>IF(ISNUMBER($Q1600),INDEX($D$1:$D$3663,U1600,1),"")</f>
        <v/>
      </c>
      <c r="AD1600" s="169" t="str">
        <f>IF(ISNUMBER($Q1600),INDEX($D$1:$D$3663,V1600,1),"")</f>
        <v/>
      </c>
      <c r="AE1600" s="59"/>
      <c r="AF1600" s="177" t="str">
        <f t="shared" si="297"/>
        <v/>
      </c>
      <c r="AG1600" s="178" t="s">
        <v>1403</v>
      </c>
      <c r="AH1600" s="59"/>
      <c r="AI1600" s="163" t="str">
        <f t="shared" si="298"/>
        <v/>
      </c>
      <c r="AJ1600" s="162" t="str">
        <f t="shared" si="300"/>
        <v/>
      </c>
      <c r="AK1600" s="119"/>
      <c r="AL1600" s="59" t="str">
        <f>IF(ISNUMBER($AJ1600),INDEX($Z$4:$AC$3663,$AJ1600,AL$3),"")</f>
        <v/>
      </c>
      <c r="AM1600" s="149" t="str">
        <f>IF(ISNUMBER($AJ1600),INDEX($Z$4:$AC$3663,$AJ1600,AM$3),"")</f>
        <v/>
      </c>
      <c r="AN1600" s="149" t="str">
        <f>IF(ISNUMBER($AJ1600),INDEX($Z$4:$AC$3663,$AJ1600,AN$3),"")</f>
        <v/>
      </c>
      <c r="AO1600" s="59"/>
      <c r="AP1600" s="59"/>
      <c r="AQ1600" s="166"/>
      <c r="AR1600" s="59"/>
      <c r="AS1600" s="59"/>
      <c r="AT1600" s="149"/>
      <c r="AU1600" s="149"/>
      <c r="AV1600" s="149"/>
      <c r="AW1600" s="149"/>
      <c r="AX1600" s="150"/>
      <c r="AY1600" s="151"/>
      <c r="AZ1600" s="59"/>
      <c r="BA1600" s="59"/>
      <c r="BB1600" s="59"/>
      <c r="BC1600" s="59"/>
      <c r="BD1600" s="59"/>
      <c r="BE1600" s="59"/>
      <c r="BF1600" s="43"/>
      <c r="BG1600" s="59"/>
      <c r="BH1600" s="59"/>
      <c r="BI1600" s="59"/>
      <c r="BJ1600" s="59"/>
      <c r="BK1600" s="59"/>
      <c r="BL1600" s="59"/>
      <c r="BM1600" s="59"/>
    </row>
    <row r="1601" spans="1:65" x14ac:dyDescent="0.25">
      <c r="A1601" s="82"/>
      <c r="B1601" s="122" t="s">
        <v>1392</v>
      </c>
      <c r="C1601" s="122">
        <v>3785.5</v>
      </c>
      <c r="D1601" s="122">
        <v>37.240106213839901</v>
      </c>
      <c r="E1601" s="142">
        <f>IF(B1600=B1601,0,MAX(E$4:E1600)+1)</f>
        <v>0</v>
      </c>
      <c r="F1601" s="142">
        <f t="shared" si="299"/>
        <v>3</v>
      </c>
      <c r="G1601" s="142" t="str">
        <f t="shared" si="293"/>
        <v/>
      </c>
      <c r="H1601" s="142" t="str">
        <f t="shared" si="294"/>
        <v/>
      </c>
      <c r="I1601" s="59"/>
      <c r="J1601" s="104"/>
      <c r="K1601" s="59"/>
      <c r="L1601" s="59"/>
      <c r="M1601" s="59"/>
      <c r="N1601" s="44"/>
      <c r="O1601" s="44"/>
      <c r="P1601" s="44"/>
      <c r="Q1601" s="43" t="str">
        <f t="shared" si="291"/>
        <v/>
      </c>
      <c r="R1601" s="60" t="str">
        <f t="shared" si="301"/>
        <v/>
      </c>
      <c r="S1601" s="60" t="str">
        <f t="shared" si="301"/>
        <v/>
      </c>
      <c r="T1601" s="60" t="str">
        <f t="shared" si="301"/>
        <v/>
      </c>
      <c r="U1601" s="60" t="str">
        <f t="shared" si="301"/>
        <v/>
      </c>
      <c r="V1601" s="60" t="str">
        <f t="shared" si="301"/>
        <v/>
      </c>
      <c r="W1601" s="44"/>
      <c r="X1601" s="44" t="str">
        <f t="shared" si="295"/>
        <v/>
      </c>
      <c r="Y1601" s="142" t="str">
        <f t="shared" si="292"/>
        <v/>
      </c>
      <c r="Z1601" s="172" t="str">
        <f t="shared" si="296"/>
        <v/>
      </c>
      <c r="AA1601" s="169" t="str">
        <f>IF(ISNUMBER($Q1601),INDEX($D$1:$D$3663,S1601,1),"")</f>
        <v/>
      </c>
      <c r="AB1601" s="169" t="str">
        <f>IF(ISNUMBER($Q1601),INDEX($D$1:$D$3663,T1601,1),"")</f>
        <v/>
      </c>
      <c r="AC1601" s="169" t="str">
        <f>IF(ISNUMBER($Q1601),INDEX($D$1:$D$3663,U1601,1),"")</f>
        <v/>
      </c>
      <c r="AD1601" s="169" t="str">
        <f>IF(ISNUMBER($Q1601),INDEX($D$1:$D$3663,V1601,1),"")</f>
        <v/>
      </c>
      <c r="AE1601" s="59"/>
      <c r="AF1601" s="177" t="str">
        <f t="shared" si="297"/>
        <v/>
      </c>
      <c r="AG1601" s="178" t="s">
        <v>1403</v>
      </c>
      <c r="AH1601" s="59"/>
      <c r="AI1601" s="163" t="str">
        <f t="shared" si="298"/>
        <v/>
      </c>
      <c r="AJ1601" s="162" t="str">
        <f t="shared" si="300"/>
        <v/>
      </c>
      <c r="AK1601" s="119"/>
      <c r="AL1601" s="59" t="str">
        <f>IF(ISNUMBER($AJ1601),INDEX($Z$4:$AC$3663,$AJ1601,AL$3),"")</f>
        <v/>
      </c>
      <c r="AM1601" s="149" t="str">
        <f>IF(ISNUMBER($AJ1601),INDEX($Z$4:$AC$3663,$AJ1601,AM$3),"")</f>
        <v/>
      </c>
      <c r="AN1601" s="149" t="str">
        <f>IF(ISNUMBER($AJ1601),INDEX($Z$4:$AC$3663,$AJ1601,AN$3),"")</f>
        <v/>
      </c>
      <c r="AO1601" s="59"/>
      <c r="AP1601" s="59"/>
      <c r="AQ1601" s="166"/>
      <c r="AR1601" s="59"/>
      <c r="AS1601" s="59"/>
      <c r="AT1601" s="149"/>
      <c r="AU1601" s="149"/>
      <c r="AV1601" s="149"/>
      <c r="AW1601" s="149"/>
      <c r="AX1601" s="150"/>
      <c r="AY1601" s="151"/>
      <c r="AZ1601" s="59"/>
      <c r="BA1601" s="59"/>
      <c r="BB1601" s="59"/>
      <c r="BC1601" s="59"/>
      <c r="BD1601" s="59"/>
      <c r="BE1601" s="59"/>
      <c r="BF1601" s="43"/>
      <c r="BG1601" s="59"/>
      <c r="BH1601" s="59"/>
      <c r="BI1601" s="59"/>
      <c r="BJ1601" s="59"/>
      <c r="BK1601" s="59"/>
      <c r="BL1601" s="59"/>
      <c r="BM1601" s="59"/>
    </row>
    <row r="1602" spans="1:65" x14ac:dyDescent="0.25">
      <c r="A1602" s="82"/>
      <c r="B1602" s="122" t="s">
        <v>1392</v>
      </c>
      <c r="C1602" s="122">
        <v>3786.5</v>
      </c>
      <c r="D1602" s="122">
        <v>37.090940035776697</v>
      </c>
      <c r="E1602" s="142">
        <f>IF(B1601=B1602,0,MAX(E$4:E1601)+1)</f>
        <v>0</v>
      </c>
      <c r="F1602" s="142">
        <f t="shared" si="299"/>
        <v>3</v>
      </c>
      <c r="G1602" s="142" t="str">
        <f t="shared" si="293"/>
        <v/>
      </c>
      <c r="H1602" s="142" t="str">
        <f t="shared" si="294"/>
        <v/>
      </c>
      <c r="I1602" s="59"/>
      <c r="J1602" s="104"/>
      <c r="K1602" s="59"/>
      <c r="L1602" s="59"/>
      <c r="M1602" s="59"/>
      <c r="N1602" s="44"/>
      <c r="O1602" s="44"/>
      <c r="P1602" s="44"/>
      <c r="Q1602" s="43" t="str">
        <f t="shared" si="291"/>
        <v/>
      </c>
      <c r="R1602" s="60" t="str">
        <f t="shared" si="301"/>
        <v/>
      </c>
      <c r="S1602" s="60" t="str">
        <f t="shared" si="301"/>
        <v/>
      </c>
      <c r="T1602" s="60" t="str">
        <f t="shared" si="301"/>
        <v/>
      </c>
      <c r="U1602" s="60" t="str">
        <f t="shared" si="301"/>
        <v/>
      </c>
      <c r="V1602" s="60" t="str">
        <f t="shared" si="301"/>
        <v/>
      </c>
      <c r="W1602" s="44"/>
      <c r="X1602" s="44" t="str">
        <f t="shared" si="295"/>
        <v/>
      </c>
      <c r="Y1602" s="142" t="str">
        <f t="shared" si="292"/>
        <v/>
      </c>
      <c r="Z1602" s="172" t="str">
        <f t="shared" si="296"/>
        <v/>
      </c>
      <c r="AA1602" s="169" t="str">
        <f>IF(ISNUMBER($Q1602),INDEX($D$1:$D$3663,S1602,1),"")</f>
        <v/>
      </c>
      <c r="AB1602" s="169" t="str">
        <f>IF(ISNUMBER($Q1602),INDEX($D$1:$D$3663,T1602,1),"")</f>
        <v/>
      </c>
      <c r="AC1602" s="169" t="str">
        <f>IF(ISNUMBER($Q1602),INDEX($D$1:$D$3663,U1602,1),"")</f>
        <v/>
      </c>
      <c r="AD1602" s="169" t="str">
        <f>IF(ISNUMBER($Q1602),INDEX($D$1:$D$3663,V1602,1),"")</f>
        <v/>
      </c>
      <c r="AE1602" s="59"/>
      <c r="AF1602" s="177" t="str">
        <f t="shared" si="297"/>
        <v/>
      </c>
      <c r="AG1602" s="178" t="s">
        <v>1403</v>
      </c>
      <c r="AH1602" s="59"/>
      <c r="AI1602" s="163" t="str">
        <f t="shared" si="298"/>
        <v/>
      </c>
      <c r="AJ1602" s="162" t="str">
        <f t="shared" si="300"/>
        <v/>
      </c>
      <c r="AK1602" s="119"/>
      <c r="AL1602" s="59" t="str">
        <f>IF(ISNUMBER($AJ1602),INDEX($Z$4:$AC$3663,$AJ1602,AL$3),"")</f>
        <v/>
      </c>
      <c r="AM1602" s="149" t="str">
        <f>IF(ISNUMBER($AJ1602),INDEX($Z$4:$AC$3663,$AJ1602,AM$3),"")</f>
        <v/>
      </c>
      <c r="AN1602" s="149" t="str">
        <f>IF(ISNUMBER($AJ1602),INDEX($Z$4:$AC$3663,$AJ1602,AN$3),"")</f>
        <v/>
      </c>
      <c r="AO1602" s="59"/>
      <c r="AP1602" s="59"/>
      <c r="AQ1602" s="166"/>
      <c r="AR1602" s="59"/>
      <c r="AS1602" s="59"/>
      <c r="AT1602" s="149"/>
      <c r="AU1602" s="149"/>
      <c r="AV1602" s="149"/>
      <c r="AW1602" s="149"/>
      <c r="AX1602" s="150"/>
      <c r="AY1602" s="151"/>
      <c r="AZ1602" s="59"/>
      <c r="BA1602" s="59"/>
      <c r="BB1602" s="59"/>
      <c r="BC1602" s="59"/>
      <c r="BD1602" s="59"/>
      <c r="BE1602" s="59"/>
      <c r="BF1602" s="43"/>
      <c r="BG1602" s="59"/>
      <c r="BH1602" s="59"/>
      <c r="BI1602" s="59"/>
      <c r="BJ1602" s="59"/>
      <c r="BK1602" s="59"/>
      <c r="BL1602" s="59"/>
      <c r="BM1602" s="59"/>
    </row>
    <row r="1603" spans="1:65" x14ac:dyDescent="0.25">
      <c r="A1603" s="82"/>
      <c r="B1603" s="122" t="s">
        <v>1392</v>
      </c>
      <c r="C1603" s="122">
        <v>3787.5</v>
      </c>
      <c r="D1603" s="122">
        <v>37.279573284180202</v>
      </c>
      <c r="E1603" s="142">
        <f>IF(B1602=B1603,0,MAX(E$4:E1602)+1)</f>
        <v>0</v>
      </c>
      <c r="F1603" s="142">
        <f t="shared" si="299"/>
        <v>3</v>
      </c>
      <c r="G1603" s="142" t="str">
        <f t="shared" si="293"/>
        <v/>
      </c>
      <c r="H1603" s="142" t="str">
        <f t="shared" si="294"/>
        <v/>
      </c>
      <c r="I1603" s="59"/>
      <c r="J1603" s="104"/>
      <c r="K1603" s="59"/>
      <c r="L1603" s="59"/>
      <c r="M1603" s="59"/>
      <c r="N1603" s="44"/>
      <c r="O1603" s="44"/>
      <c r="P1603" s="44"/>
      <c r="Q1603" s="43" t="str">
        <f t="shared" si="291"/>
        <v/>
      </c>
      <c r="R1603" s="60" t="str">
        <f t="shared" si="301"/>
        <v/>
      </c>
      <c r="S1603" s="60" t="str">
        <f t="shared" si="301"/>
        <v/>
      </c>
      <c r="T1603" s="60" t="str">
        <f t="shared" si="301"/>
        <v/>
      </c>
      <c r="U1603" s="60" t="str">
        <f t="shared" si="301"/>
        <v/>
      </c>
      <c r="V1603" s="60" t="str">
        <f t="shared" si="301"/>
        <v/>
      </c>
      <c r="W1603" s="44"/>
      <c r="X1603" s="44" t="str">
        <f t="shared" si="295"/>
        <v/>
      </c>
      <c r="Y1603" s="142" t="str">
        <f t="shared" si="292"/>
        <v/>
      </c>
      <c r="Z1603" s="172" t="str">
        <f t="shared" si="296"/>
        <v/>
      </c>
      <c r="AA1603" s="169" t="str">
        <f>IF(ISNUMBER($Q1603),INDEX($D$1:$D$3663,S1603,1),"")</f>
        <v/>
      </c>
      <c r="AB1603" s="169" t="str">
        <f>IF(ISNUMBER($Q1603),INDEX($D$1:$D$3663,T1603,1),"")</f>
        <v/>
      </c>
      <c r="AC1603" s="169" t="str">
        <f>IF(ISNUMBER($Q1603),INDEX($D$1:$D$3663,U1603,1),"")</f>
        <v/>
      </c>
      <c r="AD1603" s="169" t="str">
        <f>IF(ISNUMBER($Q1603),INDEX($D$1:$D$3663,V1603,1),"")</f>
        <v/>
      </c>
      <c r="AE1603" s="59"/>
      <c r="AF1603" s="177" t="str">
        <f t="shared" si="297"/>
        <v/>
      </c>
      <c r="AG1603" s="178" t="s">
        <v>1403</v>
      </c>
      <c r="AH1603" s="59"/>
      <c r="AI1603" s="163" t="str">
        <f t="shared" si="298"/>
        <v/>
      </c>
      <c r="AJ1603" s="162" t="str">
        <f t="shared" si="300"/>
        <v/>
      </c>
      <c r="AK1603" s="119"/>
      <c r="AL1603" s="59" t="str">
        <f>IF(ISNUMBER($AJ1603),INDEX($Z$4:$AC$3663,$AJ1603,AL$3),"")</f>
        <v/>
      </c>
      <c r="AM1603" s="149" t="str">
        <f>IF(ISNUMBER($AJ1603),INDEX($Z$4:$AC$3663,$AJ1603,AM$3),"")</f>
        <v/>
      </c>
      <c r="AN1603" s="149" t="str">
        <f>IF(ISNUMBER($AJ1603),INDEX($Z$4:$AC$3663,$AJ1603,AN$3),"")</f>
        <v/>
      </c>
      <c r="AO1603" s="59"/>
      <c r="AP1603" s="59"/>
      <c r="AQ1603" s="166"/>
      <c r="AR1603" s="59"/>
      <c r="AS1603" s="59"/>
      <c r="AT1603" s="149"/>
      <c r="AU1603" s="149"/>
      <c r="AV1603" s="149"/>
      <c r="AW1603" s="149"/>
      <c r="AX1603" s="150"/>
      <c r="AY1603" s="151"/>
      <c r="AZ1603" s="59"/>
      <c r="BA1603" s="59"/>
      <c r="BB1603" s="59"/>
      <c r="BC1603" s="59"/>
      <c r="BD1603" s="59"/>
      <c r="BE1603" s="59"/>
      <c r="BF1603" s="43"/>
      <c r="BG1603" s="59"/>
      <c r="BH1603" s="59"/>
      <c r="BI1603" s="59"/>
      <c r="BJ1603" s="59"/>
      <c r="BK1603" s="59"/>
      <c r="BL1603" s="59"/>
      <c r="BM1603" s="59"/>
    </row>
    <row r="1604" spans="1:65" x14ac:dyDescent="0.25">
      <c r="A1604" s="82"/>
      <c r="B1604" s="122" t="s">
        <v>1392</v>
      </c>
      <c r="C1604" s="122">
        <v>3788.5</v>
      </c>
      <c r="D1604" s="122">
        <v>37.307714556896599</v>
      </c>
      <c r="E1604" s="142">
        <f>IF(B1603=B1604,0,MAX(E$4:E1603)+1)</f>
        <v>0</v>
      </c>
      <c r="F1604" s="142">
        <f t="shared" si="299"/>
        <v>3</v>
      </c>
      <c r="G1604" s="142" t="str">
        <f t="shared" si="293"/>
        <v/>
      </c>
      <c r="H1604" s="142" t="str">
        <f t="shared" si="294"/>
        <v/>
      </c>
      <c r="I1604" s="59"/>
      <c r="J1604" s="104"/>
      <c r="K1604" s="59"/>
      <c r="L1604" s="59"/>
      <c r="M1604" s="59"/>
      <c r="N1604" s="44"/>
      <c r="O1604" s="44"/>
      <c r="P1604" s="44"/>
      <c r="Q1604" s="43" t="str">
        <f t="shared" ref="Q1604:Q1667" si="302">IF(H1604=1,C1604-MIN(C$4:C$3663),"")</f>
        <v/>
      </c>
      <c r="R1604" s="60" t="str">
        <f t="shared" si="301"/>
        <v/>
      </c>
      <c r="S1604" s="60" t="str">
        <f t="shared" si="301"/>
        <v/>
      </c>
      <c r="T1604" s="60" t="str">
        <f t="shared" si="301"/>
        <v/>
      </c>
      <c r="U1604" s="60" t="str">
        <f t="shared" si="301"/>
        <v/>
      </c>
      <c r="V1604" s="60" t="str">
        <f t="shared" si="301"/>
        <v/>
      </c>
      <c r="W1604" s="44"/>
      <c r="X1604" s="44" t="str">
        <f t="shared" si="295"/>
        <v/>
      </c>
      <c r="Y1604" s="142" t="str">
        <f t="shared" ref="Y1604:Y1667" si="303">IF(ISNUMBER(Q1604),C1604,"")</f>
        <v/>
      </c>
      <c r="Z1604" s="172" t="str">
        <f t="shared" si="296"/>
        <v/>
      </c>
      <c r="AA1604" s="169" t="str">
        <f>IF(ISNUMBER($Q1604),INDEX($D$1:$D$3663,S1604,1),"")</f>
        <v/>
      </c>
      <c r="AB1604" s="169" t="str">
        <f>IF(ISNUMBER($Q1604),INDEX($D$1:$D$3663,T1604,1),"")</f>
        <v/>
      </c>
      <c r="AC1604" s="169" t="str">
        <f>IF(ISNUMBER($Q1604),INDEX($D$1:$D$3663,U1604,1),"")</f>
        <v/>
      </c>
      <c r="AD1604" s="169" t="str">
        <f>IF(ISNUMBER($Q1604),INDEX($D$1:$D$3663,V1604,1),"")</f>
        <v/>
      </c>
      <c r="AE1604" s="59"/>
      <c r="AF1604" s="177" t="str">
        <f t="shared" si="297"/>
        <v/>
      </c>
      <c r="AG1604" s="178" t="s">
        <v>1403</v>
      </c>
      <c r="AH1604" s="59"/>
      <c r="AI1604" s="163" t="str">
        <f t="shared" si="298"/>
        <v/>
      </c>
      <c r="AJ1604" s="162" t="str">
        <f t="shared" si="300"/>
        <v/>
      </c>
      <c r="AK1604" s="119"/>
      <c r="AL1604" s="59" t="str">
        <f>IF(ISNUMBER($AJ1604),INDEX($Z$4:$AC$3663,$AJ1604,AL$3),"")</f>
        <v/>
      </c>
      <c r="AM1604" s="149" t="str">
        <f>IF(ISNUMBER($AJ1604),INDEX($Z$4:$AC$3663,$AJ1604,AM$3),"")</f>
        <v/>
      </c>
      <c r="AN1604" s="149" t="str">
        <f>IF(ISNUMBER($AJ1604),INDEX($Z$4:$AC$3663,$AJ1604,AN$3),"")</f>
        <v/>
      </c>
      <c r="AO1604" s="59"/>
      <c r="AP1604" s="59"/>
      <c r="AQ1604" s="166"/>
      <c r="AR1604" s="59"/>
      <c r="AS1604" s="59"/>
      <c r="AT1604" s="149"/>
      <c r="AU1604" s="149"/>
      <c r="AV1604" s="149"/>
      <c r="AW1604" s="149"/>
      <c r="AX1604" s="150"/>
      <c r="AY1604" s="151"/>
      <c r="AZ1604" s="59"/>
      <c r="BA1604" s="59"/>
      <c r="BB1604" s="59"/>
      <c r="BC1604" s="59"/>
      <c r="BD1604" s="59"/>
      <c r="BE1604" s="59"/>
      <c r="BF1604" s="43"/>
      <c r="BG1604" s="59"/>
      <c r="BH1604" s="59"/>
      <c r="BI1604" s="59"/>
      <c r="BJ1604" s="59"/>
      <c r="BK1604" s="59"/>
      <c r="BL1604" s="59"/>
      <c r="BM1604" s="59"/>
    </row>
    <row r="1605" spans="1:65" x14ac:dyDescent="0.25">
      <c r="A1605" s="82"/>
      <c r="B1605" s="122" t="s">
        <v>1392</v>
      </c>
      <c r="C1605" s="122">
        <v>3789.5</v>
      </c>
      <c r="D1605" s="122">
        <v>37.251745642212697</v>
      </c>
      <c r="E1605" s="142">
        <f>IF(B1604=B1605,0,MAX(E$4:E1604)+1)</f>
        <v>0</v>
      </c>
      <c r="F1605" s="142">
        <f t="shared" si="299"/>
        <v>3</v>
      </c>
      <c r="G1605" s="142" t="str">
        <f t="shared" ref="G1605:G1668" si="304">IF(E1605&gt;0,ROW(),"")</f>
        <v/>
      </c>
      <c r="H1605" s="142" t="str">
        <f t="shared" ref="H1605:H1668" si="305">IF(B1605=B$4,1,"")</f>
        <v/>
      </c>
      <c r="I1605" s="59"/>
      <c r="J1605" s="104"/>
      <c r="K1605" s="59"/>
      <c r="L1605" s="59"/>
      <c r="M1605" s="59"/>
      <c r="N1605" s="44"/>
      <c r="O1605" s="44"/>
      <c r="P1605" s="44"/>
      <c r="Q1605" s="43" t="str">
        <f t="shared" si="302"/>
        <v/>
      </c>
      <c r="R1605" s="60" t="str">
        <f t="shared" si="301"/>
        <v/>
      </c>
      <c r="S1605" s="60" t="str">
        <f t="shared" si="301"/>
        <v/>
      </c>
      <c r="T1605" s="60" t="str">
        <f t="shared" si="301"/>
        <v/>
      </c>
      <c r="U1605" s="60" t="str">
        <f t="shared" si="301"/>
        <v/>
      </c>
      <c r="V1605" s="60" t="str">
        <f t="shared" si="301"/>
        <v/>
      </c>
      <c r="W1605" s="44"/>
      <c r="X1605" s="44" t="str">
        <f t="shared" ref="X1605:X1668" si="306">IF(ISNUMBER(Y1605),ROW()-X$3,"")</f>
        <v/>
      </c>
      <c r="Y1605" s="142" t="str">
        <f t="shared" si="303"/>
        <v/>
      </c>
      <c r="Z1605" s="172" t="str">
        <f t="shared" ref="Z1605:Z1668" si="307">IF(ISNUMBER($Q1605),INDEX($D$1:$D$3663,R1605,1),"")</f>
        <v/>
      </c>
      <c r="AA1605" s="169" t="str">
        <f>IF(ISNUMBER($Q1605),INDEX($D$1:$D$3663,S1605,1),"")</f>
        <v/>
      </c>
      <c r="AB1605" s="169" t="str">
        <f>IF(ISNUMBER($Q1605),INDEX($D$1:$D$3663,T1605,1),"")</f>
        <v/>
      </c>
      <c r="AC1605" s="169" t="str">
        <f>IF(ISNUMBER($Q1605),INDEX($D$1:$D$3663,U1605,1),"")</f>
        <v/>
      </c>
      <c r="AD1605" s="169" t="str">
        <f>IF(ISNUMBER($Q1605),INDEX($D$1:$D$3663,V1605,1),"")</f>
        <v/>
      </c>
      <c r="AE1605" s="59"/>
      <c r="AF1605" s="177" t="str">
        <f t="shared" ref="AF1605:AF1668" si="308">IF(ISNUMBER(Q1605),Y1605/M$15-M$11,"")</f>
        <v/>
      </c>
      <c r="AG1605" s="178" t="s">
        <v>1403</v>
      </c>
      <c r="AH1605" s="59"/>
      <c r="AI1605" s="163" t="str">
        <f t="shared" ref="AI1605:AI1668" si="309">IF(ROW()-AI$3&lt;=AI$2,ROW()-AI$3,"")</f>
        <v/>
      </c>
      <c r="AJ1605" s="162" t="str">
        <f t="shared" si="300"/>
        <v/>
      </c>
      <c r="AK1605" s="119"/>
      <c r="AL1605" s="59" t="str">
        <f>IF(ISNUMBER($AJ1605),INDEX($Z$4:$AC$3663,$AJ1605,AL$3),"")</f>
        <v/>
      </c>
      <c r="AM1605" s="149" t="str">
        <f>IF(ISNUMBER($AJ1605),INDEX($Z$4:$AC$3663,$AJ1605,AM$3),"")</f>
        <v/>
      </c>
      <c r="AN1605" s="149" t="str">
        <f>IF(ISNUMBER($AJ1605),INDEX($Z$4:$AC$3663,$AJ1605,AN$3),"")</f>
        <v/>
      </c>
      <c r="AO1605" s="59"/>
      <c r="AP1605" s="59"/>
      <c r="AQ1605" s="166"/>
      <c r="AR1605" s="59"/>
      <c r="AS1605" s="59"/>
      <c r="AT1605" s="149"/>
      <c r="AU1605" s="149"/>
      <c r="AV1605" s="149"/>
      <c r="AW1605" s="149"/>
      <c r="AX1605" s="150"/>
      <c r="AY1605" s="151"/>
      <c r="AZ1605" s="59"/>
      <c r="BA1605" s="59"/>
      <c r="BB1605" s="59"/>
      <c r="BC1605" s="59"/>
      <c r="BD1605" s="59"/>
      <c r="BE1605" s="59"/>
      <c r="BF1605" s="43"/>
      <c r="BG1605" s="59"/>
      <c r="BH1605" s="59"/>
      <c r="BI1605" s="59"/>
      <c r="BJ1605" s="59"/>
      <c r="BK1605" s="59"/>
      <c r="BL1605" s="59"/>
      <c r="BM1605" s="59"/>
    </row>
    <row r="1606" spans="1:65" x14ac:dyDescent="0.25">
      <c r="A1606" s="82"/>
      <c r="B1606" s="122" t="s">
        <v>1392</v>
      </c>
      <c r="C1606" s="122">
        <v>3790.5</v>
      </c>
      <c r="D1606" s="122">
        <v>37.204883193938599</v>
      </c>
      <c r="E1606" s="142">
        <f>IF(B1605=B1606,0,MAX(E$4:E1605)+1)</f>
        <v>0</v>
      </c>
      <c r="F1606" s="142">
        <f t="shared" si="299"/>
        <v>3</v>
      </c>
      <c r="G1606" s="142" t="str">
        <f t="shared" si="304"/>
        <v/>
      </c>
      <c r="H1606" s="142" t="str">
        <f t="shared" si="305"/>
        <v/>
      </c>
      <c r="I1606" s="59"/>
      <c r="J1606" s="104"/>
      <c r="K1606" s="59"/>
      <c r="L1606" s="59"/>
      <c r="M1606" s="59"/>
      <c r="N1606" s="44"/>
      <c r="O1606" s="44"/>
      <c r="P1606" s="44"/>
      <c r="Q1606" s="43" t="str">
        <f t="shared" si="302"/>
        <v/>
      </c>
      <c r="R1606" s="60" t="str">
        <f t="shared" si="301"/>
        <v/>
      </c>
      <c r="S1606" s="60" t="str">
        <f t="shared" si="301"/>
        <v/>
      </c>
      <c r="T1606" s="60" t="str">
        <f t="shared" si="301"/>
        <v/>
      </c>
      <c r="U1606" s="60" t="str">
        <f t="shared" si="301"/>
        <v/>
      </c>
      <c r="V1606" s="60" t="str">
        <f t="shared" si="301"/>
        <v/>
      </c>
      <c r="W1606" s="44"/>
      <c r="X1606" s="44" t="str">
        <f t="shared" si="306"/>
        <v/>
      </c>
      <c r="Y1606" s="142" t="str">
        <f t="shared" si="303"/>
        <v/>
      </c>
      <c r="Z1606" s="172" t="str">
        <f t="shared" si="307"/>
        <v/>
      </c>
      <c r="AA1606" s="169" t="str">
        <f>IF(ISNUMBER($Q1606),INDEX($D$1:$D$3663,S1606,1),"")</f>
        <v/>
      </c>
      <c r="AB1606" s="169" t="str">
        <f>IF(ISNUMBER($Q1606),INDEX($D$1:$D$3663,T1606,1),"")</f>
        <v/>
      </c>
      <c r="AC1606" s="169" t="str">
        <f>IF(ISNUMBER($Q1606),INDEX($D$1:$D$3663,U1606,1),"")</f>
        <v/>
      </c>
      <c r="AD1606" s="169" t="str">
        <f>IF(ISNUMBER($Q1606),INDEX($D$1:$D$3663,V1606,1),"")</f>
        <v/>
      </c>
      <c r="AE1606" s="59"/>
      <c r="AF1606" s="177" t="str">
        <f t="shared" si="308"/>
        <v/>
      </c>
      <c r="AG1606" s="178" t="s">
        <v>1403</v>
      </c>
      <c r="AH1606" s="59"/>
      <c r="AI1606" s="163" t="str">
        <f t="shared" si="309"/>
        <v/>
      </c>
      <c r="AJ1606" s="162" t="str">
        <f t="shared" si="300"/>
        <v/>
      </c>
      <c r="AK1606" s="119"/>
      <c r="AL1606" s="59" t="str">
        <f>IF(ISNUMBER($AJ1606),INDEX($Z$4:$AC$3663,$AJ1606,AL$3),"")</f>
        <v/>
      </c>
      <c r="AM1606" s="149" t="str">
        <f>IF(ISNUMBER($AJ1606),INDEX($Z$4:$AC$3663,$AJ1606,AM$3),"")</f>
        <v/>
      </c>
      <c r="AN1606" s="149" t="str">
        <f>IF(ISNUMBER($AJ1606),INDEX($Z$4:$AC$3663,$AJ1606,AN$3),"")</f>
        <v/>
      </c>
      <c r="AO1606" s="59"/>
      <c r="AP1606" s="59"/>
      <c r="AQ1606" s="166"/>
      <c r="AR1606" s="59"/>
      <c r="AS1606" s="59"/>
      <c r="AT1606" s="149"/>
      <c r="AU1606" s="149"/>
      <c r="AV1606" s="149"/>
      <c r="AW1606" s="149"/>
      <c r="AX1606" s="150"/>
      <c r="AY1606" s="151"/>
      <c r="AZ1606" s="59"/>
      <c r="BA1606" s="59"/>
      <c r="BB1606" s="59"/>
      <c r="BC1606" s="59"/>
      <c r="BD1606" s="59"/>
      <c r="BE1606" s="59"/>
      <c r="BF1606" s="43"/>
      <c r="BG1606" s="59"/>
      <c r="BH1606" s="59"/>
      <c r="BI1606" s="59"/>
      <c r="BJ1606" s="59"/>
      <c r="BK1606" s="59"/>
      <c r="BL1606" s="59"/>
      <c r="BM1606" s="59"/>
    </row>
    <row r="1607" spans="1:65" x14ac:dyDescent="0.25">
      <c r="A1607" s="82"/>
      <c r="B1607" s="122" t="s">
        <v>1392</v>
      </c>
      <c r="C1607" s="122">
        <v>3791.5</v>
      </c>
      <c r="D1607" s="122">
        <v>37.268550584431999</v>
      </c>
      <c r="E1607" s="142">
        <f>IF(B1606=B1607,0,MAX(E$4:E1606)+1)</f>
        <v>0</v>
      </c>
      <c r="F1607" s="142">
        <f t="shared" ref="F1607:F1670" si="310">IF(E1607=0,F1606,E1607)</f>
        <v>3</v>
      </c>
      <c r="G1607" s="142" t="str">
        <f t="shared" si="304"/>
        <v/>
      </c>
      <c r="H1607" s="142" t="str">
        <f t="shared" si="305"/>
        <v/>
      </c>
      <c r="I1607" s="59"/>
      <c r="J1607" s="104"/>
      <c r="K1607" s="59"/>
      <c r="L1607" s="59"/>
      <c r="M1607" s="59"/>
      <c r="N1607" s="44"/>
      <c r="O1607" s="44"/>
      <c r="P1607" s="44"/>
      <c r="Q1607" s="43" t="str">
        <f t="shared" si="302"/>
        <v/>
      </c>
      <c r="R1607" s="60" t="str">
        <f t="shared" si="301"/>
        <v/>
      </c>
      <c r="S1607" s="60" t="str">
        <f t="shared" si="301"/>
        <v/>
      </c>
      <c r="T1607" s="60" t="str">
        <f t="shared" si="301"/>
        <v/>
      </c>
      <c r="U1607" s="60" t="str">
        <f t="shared" si="301"/>
        <v/>
      </c>
      <c r="V1607" s="60" t="str">
        <f t="shared" si="301"/>
        <v/>
      </c>
      <c r="W1607" s="44"/>
      <c r="X1607" s="44" t="str">
        <f t="shared" si="306"/>
        <v/>
      </c>
      <c r="Y1607" s="142" t="str">
        <f t="shared" si="303"/>
        <v/>
      </c>
      <c r="Z1607" s="172" t="str">
        <f t="shared" si="307"/>
        <v/>
      </c>
      <c r="AA1607" s="169" t="str">
        <f>IF(ISNUMBER($Q1607),INDEX($D$1:$D$3663,S1607,1),"")</f>
        <v/>
      </c>
      <c r="AB1607" s="169" t="str">
        <f>IF(ISNUMBER($Q1607),INDEX($D$1:$D$3663,T1607,1),"")</f>
        <v/>
      </c>
      <c r="AC1607" s="169" t="str">
        <f>IF(ISNUMBER($Q1607),INDEX($D$1:$D$3663,U1607,1),"")</f>
        <v/>
      </c>
      <c r="AD1607" s="169" t="str">
        <f>IF(ISNUMBER($Q1607),INDEX($D$1:$D$3663,V1607,1),"")</f>
        <v/>
      </c>
      <c r="AE1607" s="59"/>
      <c r="AF1607" s="177" t="str">
        <f t="shared" si="308"/>
        <v/>
      </c>
      <c r="AG1607" s="178" t="s">
        <v>1403</v>
      </c>
      <c r="AH1607" s="59"/>
      <c r="AI1607" s="163" t="str">
        <f t="shared" si="309"/>
        <v/>
      </c>
      <c r="AJ1607" s="162" t="str">
        <f t="shared" si="300"/>
        <v/>
      </c>
      <c r="AK1607" s="119"/>
      <c r="AL1607" s="59" t="str">
        <f>IF(ISNUMBER($AJ1607),INDEX($Z$4:$AC$3663,$AJ1607,AL$3),"")</f>
        <v/>
      </c>
      <c r="AM1607" s="149" t="str">
        <f>IF(ISNUMBER($AJ1607),INDEX($Z$4:$AC$3663,$AJ1607,AM$3),"")</f>
        <v/>
      </c>
      <c r="AN1607" s="149" t="str">
        <f>IF(ISNUMBER($AJ1607),INDEX($Z$4:$AC$3663,$AJ1607,AN$3),"")</f>
        <v/>
      </c>
      <c r="AO1607" s="59"/>
      <c r="AP1607" s="59"/>
      <c r="AQ1607" s="166"/>
      <c r="AR1607" s="59"/>
      <c r="AS1607" s="59"/>
      <c r="AT1607" s="149"/>
      <c r="AU1607" s="149"/>
      <c r="AV1607" s="149"/>
      <c r="AW1607" s="149"/>
      <c r="AX1607" s="150"/>
      <c r="AY1607" s="151"/>
      <c r="AZ1607" s="59"/>
      <c r="BA1607" s="59"/>
      <c r="BB1607" s="59"/>
      <c r="BC1607" s="59"/>
      <c r="BD1607" s="59"/>
      <c r="BE1607" s="59"/>
      <c r="BF1607" s="43"/>
      <c r="BG1607" s="59"/>
      <c r="BH1607" s="59"/>
      <c r="BI1607" s="59"/>
      <c r="BJ1607" s="59"/>
      <c r="BK1607" s="59"/>
      <c r="BL1607" s="59"/>
      <c r="BM1607" s="59"/>
    </row>
    <row r="1608" spans="1:65" x14ac:dyDescent="0.25">
      <c r="A1608" s="82"/>
      <c r="B1608" s="122" t="s">
        <v>1392</v>
      </c>
      <c r="C1608" s="122">
        <v>3792.5</v>
      </c>
      <c r="D1608" s="122">
        <v>37.287911775532102</v>
      </c>
      <c r="E1608" s="142">
        <f>IF(B1607=B1608,0,MAX(E$4:E1607)+1)</f>
        <v>0</v>
      </c>
      <c r="F1608" s="142">
        <f t="shared" si="310"/>
        <v>3</v>
      </c>
      <c r="G1608" s="142" t="str">
        <f t="shared" si="304"/>
        <v/>
      </c>
      <c r="H1608" s="142" t="str">
        <f t="shared" si="305"/>
        <v/>
      </c>
      <c r="I1608" s="59"/>
      <c r="J1608" s="104"/>
      <c r="K1608" s="59"/>
      <c r="L1608" s="59"/>
      <c r="M1608" s="59"/>
      <c r="N1608" s="44"/>
      <c r="O1608" s="44"/>
      <c r="P1608" s="44"/>
      <c r="Q1608" s="43" t="str">
        <f t="shared" si="302"/>
        <v/>
      </c>
      <c r="R1608" s="60" t="str">
        <f t="shared" si="301"/>
        <v/>
      </c>
      <c r="S1608" s="60" t="str">
        <f t="shared" si="301"/>
        <v/>
      </c>
      <c r="T1608" s="60" t="str">
        <f t="shared" si="301"/>
        <v/>
      </c>
      <c r="U1608" s="60" t="str">
        <f t="shared" si="301"/>
        <v/>
      </c>
      <c r="V1608" s="60" t="str">
        <f t="shared" si="301"/>
        <v/>
      </c>
      <c r="W1608" s="44"/>
      <c r="X1608" s="44" t="str">
        <f t="shared" si="306"/>
        <v/>
      </c>
      <c r="Y1608" s="142" t="str">
        <f t="shared" si="303"/>
        <v/>
      </c>
      <c r="Z1608" s="172" t="str">
        <f t="shared" si="307"/>
        <v/>
      </c>
      <c r="AA1608" s="169" t="str">
        <f>IF(ISNUMBER($Q1608),INDEX($D$1:$D$3663,S1608,1),"")</f>
        <v/>
      </c>
      <c r="AB1608" s="169" t="str">
        <f>IF(ISNUMBER($Q1608),INDEX($D$1:$D$3663,T1608,1),"")</f>
        <v/>
      </c>
      <c r="AC1608" s="169" t="str">
        <f>IF(ISNUMBER($Q1608),INDEX($D$1:$D$3663,U1608,1),"")</f>
        <v/>
      </c>
      <c r="AD1608" s="169" t="str">
        <f>IF(ISNUMBER($Q1608),INDEX($D$1:$D$3663,V1608,1),"")</f>
        <v/>
      </c>
      <c r="AE1608" s="59"/>
      <c r="AF1608" s="177" t="str">
        <f t="shared" si="308"/>
        <v/>
      </c>
      <c r="AG1608" s="178" t="s">
        <v>1403</v>
      </c>
      <c r="AH1608" s="59"/>
      <c r="AI1608" s="163" t="str">
        <f t="shared" si="309"/>
        <v/>
      </c>
      <c r="AJ1608" s="162" t="str">
        <f t="shared" si="300"/>
        <v/>
      </c>
      <c r="AK1608" s="119"/>
      <c r="AL1608" s="59" t="str">
        <f>IF(ISNUMBER($AJ1608),INDEX($Z$4:$AC$3663,$AJ1608,AL$3),"")</f>
        <v/>
      </c>
      <c r="AM1608" s="149" t="str">
        <f>IF(ISNUMBER($AJ1608),INDEX($Z$4:$AC$3663,$AJ1608,AM$3),"")</f>
        <v/>
      </c>
      <c r="AN1608" s="149" t="str">
        <f>IF(ISNUMBER($AJ1608),INDEX($Z$4:$AC$3663,$AJ1608,AN$3),"")</f>
        <v/>
      </c>
      <c r="AO1608" s="59"/>
      <c r="AP1608" s="59"/>
      <c r="AQ1608" s="166"/>
      <c r="AR1608" s="59"/>
      <c r="AS1608" s="59"/>
      <c r="AT1608" s="149"/>
      <c r="AU1608" s="149"/>
      <c r="AV1608" s="149"/>
      <c r="AW1608" s="149"/>
      <c r="AX1608" s="150"/>
      <c r="AY1608" s="151"/>
      <c r="AZ1608" s="59"/>
      <c r="BA1608" s="59"/>
      <c r="BB1608" s="59"/>
      <c r="BC1608" s="59"/>
      <c r="BD1608" s="59"/>
      <c r="BE1608" s="59"/>
      <c r="BF1608" s="43"/>
      <c r="BG1608" s="59"/>
      <c r="BH1608" s="59"/>
      <c r="BI1608" s="59"/>
      <c r="BJ1608" s="59"/>
      <c r="BK1608" s="59"/>
      <c r="BL1608" s="59"/>
      <c r="BM1608" s="59"/>
    </row>
    <row r="1609" spans="1:65" x14ac:dyDescent="0.25">
      <c r="A1609" s="82"/>
      <c r="B1609" s="122" t="s">
        <v>1392</v>
      </c>
      <c r="C1609" s="122">
        <v>3793.5</v>
      </c>
      <c r="D1609" s="122">
        <v>37.158852380503099</v>
      </c>
      <c r="E1609" s="142">
        <f>IF(B1608=B1609,0,MAX(E$4:E1608)+1)</f>
        <v>0</v>
      </c>
      <c r="F1609" s="142">
        <f t="shared" si="310"/>
        <v>3</v>
      </c>
      <c r="G1609" s="142" t="str">
        <f t="shared" si="304"/>
        <v/>
      </c>
      <c r="H1609" s="142" t="str">
        <f t="shared" si="305"/>
        <v/>
      </c>
      <c r="I1609" s="59"/>
      <c r="J1609" s="104"/>
      <c r="K1609" s="59"/>
      <c r="L1609" s="59"/>
      <c r="M1609" s="59"/>
      <c r="N1609" s="44"/>
      <c r="O1609" s="44"/>
      <c r="P1609" s="44"/>
      <c r="Q1609" s="43" t="str">
        <f t="shared" si="302"/>
        <v/>
      </c>
      <c r="R1609" s="60" t="str">
        <f t="shared" si="301"/>
        <v/>
      </c>
      <c r="S1609" s="60" t="str">
        <f t="shared" si="301"/>
        <v/>
      </c>
      <c r="T1609" s="60" t="str">
        <f t="shared" si="301"/>
        <v/>
      </c>
      <c r="U1609" s="60" t="str">
        <f t="shared" si="301"/>
        <v/>
      </c>
      <c r="V1609" s="60" t="str">
        <f t="shared" si="301"/>
        <v/>
      </c>
      <c r="W1609" s="44"/>
      <c r="X1609" s="44" t="str">
        <f t="shared" si="306"/>
        <v/>
      </c>
      <c r="Y1609" s="142" t="str">
        <f t="shared" si="303"/>
        <v/>
      </c>
      <c r="Z1609" s="172" t="str">
        <f t="shared" si="307"/>
        <v/>
      </c>
      <c r="AA1609" s="169" t="str">
        <f>IF(ISNUMBER($Q1609),INDEX($D$1:$D$3663,S1609,1),"")</f>
        <v/>
      </c>
      <c r="AB1609" s="169" t="str">
        <f>IF(ISNUMBER($Q1609),INDEX($D$1:$D$3663,T1609,1),"")</f>
        <v/>
      </c>
      <c r="AC1609" s="169" t="str">
        <f>IF(ISNUMBER($Q1609),INDEX($D$1:$D$3663,U1609,1),"")</f>
        <v/>
      </c>
      <c r="AD1609" s="169" t="str">
        <f>IF(ISNUMBER($Q1609),INDEX($D$1:$D$3663,V1609,1),"")</f>
        <v/>
      </c>
      <c r="AE1609" s="59"/>
      <c r="AF1609" s="177" t="str">
        <f t="shared" si="308"/>
        <v/>
      </c>
      <c r="AG1609" s="178" t="s">
        <v>1403</v>
      </c>
      <c r="AH1609" s="59"/>
      <c r="AI1609" s="163" t="str">
        <f t="shared" si="309"/>
        <v/>
      </c>
      <c r="AJ1609" s="162" t="str">
        <f t="shared" si="300"/>
        <v/>
      </c>
      <c r="AK1609" s="119"/>
      <c r="AL1609" s="59" t="str">
        <f>IF(ISNUMBER($AJ1609),INDEX($Z$4:$AC$3663,$AJ1609,AL$3),"")</f>
        <v/>
      </c>
      <c r="AM1609" s="149" t="str">
        <f>IF(ISNUMBER($AJ1609),INDEX($Z$4:$AC$3663,$AJ1609,AM$3),"")</f>
        <v/>
      </c>
      <c r="AN1609" s="149" t="str">
        <f>IF(ISNUMBER($AJ1609),INDEX($Z$4:$AC$3663,$AJ1609,AN$3),"")</f>
        <v/>
      </c>
      <c r="AO1609" s="59"/>
      <c r="AP1609" s="59"/>
      <c r="AQ1609" s="166"/>
      <c r="AR1609" s="59"/>
      <c r="AS1609" s="59"/>
      <c r="AT1609" s="149"/>
      <c r="AU1609" s="149"/>
      <c r="AV1609" s="149"/>
      <c r="AW1609" s="149"/>
      <c r="AX1609" s="150"/>
      <c r="AY1609" s="151"/>
      <c r="AZ1609" s="59"/>
      <c r="BA1609" s="59"/>
      <c r="BB1609" s="59"/>
      <c r="BC1609" s="59"/>
      <c r="BD1609" s="59"/>
      <c r="BE1609" s="59"/>
      <c r="BF1609" s="43"/>
      <c r="BG1609" s="59"/>
      <c r="BH1609" s="59"/>
      <c r="BI1609" s="59"/>
      <c r="BJ1609" s="59"/>
      <c r="BK1609" s="59"/>
      <c r="BL1609" s="59"/>
      <c r="BM1609" s="59"/>
    </row>
    <row r="1610" spans="1:65" x14ac:dyDescent="0.25">
      <c r="A1610" s="82"/>
      <c r="B1610" s="122" t="s">
        <v>1392</v>
      </c>
      <c r="C1610" s="122">
        <v>3794.5</v>
      </c>
      <c r="D1610" s="122">
        <v>37.280907211526703</v>
      </c>
      <c r="E1610" s="142">
        <f>IF(B1609=B1610,0,MAX(E$4:E1609)+1)</f>
        <v>0</v>
      </c>
      <c r="F1610" s="142">
        <f t="shared" si="310"/>
        <v>3</v>
      </c>
      <c r="G1610" s="142" t="str">
        <f t="shared" si="304"/>
        <v/>
      </c>
      <c r="H1610" s="142" t="str">
        <f t="shared" si="305"/>
        <v/>
      </c>
      <c r="I1610" s="59"/>
      <c r="J1610" s="104"/>
      <c r="K1610" s="59"/>
      <c r="L1610" s="59"/>
      <c r="M1610" s="59"/>
      <c r="N1610" s="44"/>
      <c r="O1610" s="44"/>
      <c r="P1610" s="44"/>
      <c r="Q1610" s="43" t="str">
        <f t="shared" si="302"/>
        <v/>
      </c>
      <c r="R1610" s="60" t="str">
        <f t="shared" si="301"/>
        <v/>
      </c>
      <c r="S1610" s="60" t="str">
        <f t="shared" si="301"/>
        <v/>
      </c>
      <c r="T1610" s="60" t="str">
        <f t="shared" si="301"/>
        <v/>
      </c>
      <c r="U1610" s="60" t="str">
        <f t="shared" si="301"/>
        <v/>
      </c>
      <c r="V1610" s="60" t="str">
        <f t="shared" si="301"/>
        <v/>
      </c>
      <c r="W1610" s="44"/>
      <c r="X1610" s="44" t="str">
        <f t="shared" si="306"/>
        <v/>
      </c>
      <c r="Y1610" s="142" t="str">
        <f t="shared" si="303"/>
        <v/>
      </c>
      <c r="Z1610" s="172" t="str">
        <f t="shared" si="307"/>
        <v/>
      </c>
      <c r="AA1610" s="169" t="str">
        <f>IF(ISNUMBER($Q1610),INDEX($D$1:$D$3663,S1610,1),"")</f>
        <v/>
      </c>
      <c r="AB1610" s="169" t="str">
        <f>IF(ISNUMBER($Q1610),INDEX($D$1:$D$3663,T1610,1),"")</f>
        <v/>
      </c>
      <c r="AC1610" s="169" t="str">
        <f>IF(ISNUMBER($Q1610),INDEX($D$1:$D$3663,U1610,1),"")</f>
        <v/>
      </c>
      <c r="AD1610" s="169" t="str">
        <f>IF(ISNUMBER($Q1610),INDEX($D$1:$D$3663,V1610,1),"")</f>
        <v/>
      </c>
      <c r="AE1610" s="59"/>
      <c r="AF1610" s="177" t="str">
        <f t="shared" si="308"/>
        <v/>
      </c>
      <c r="AG1610" s="178" t="s">
        <v>1403</v>
      </c>
      <c r="AH1610" s="59"/>
      <c r="AI1610" s="163" t="str">
        <f t="shared" si="309"/>
        <v/>
      </c>
      <c r="AJ1610" s="162" t="str">
        <f t="shared" si="300"/>
        <v/>
      </c>
      <c r="AK1610" s="119"/>
      <c r="AL1610" s="59" t="str">
        <f>IF(ISNUMBER($AJ1610),INDEX($Z$4:$AC$3663,$AJ1610,AL$3),"")</f>
        <v/>
      </c>
      <c r="AM1610" s="149" t="str">
        <f>IF(ISNUMBER($AJ1610),INDEX($Z$4:$AC$3663,$AJ1610,AM$3),"")</f>
        <v/>
      </c>
      <c r="AN1610" s="149" t="str">
        <f>IF(ISNUMBER($AJ1610),INDEX($Z$4:$AC$3663,$AJ1610,AN$3),"")</f>
        <v/>
      </c>
      <c r="AO1610" s="59"/>
      <c r="AP1610" s="59"/>
      <c r="AQ1610" s="166"/>
      <c r="AR1610" s="59"/>
      <c r="AS1610" s="59"/>
      <c r="AT1610" s="149"/>
      <c r="AU1610" s="149"/>
      <c r="AV1610" s="149"/>
      <c r="AW1610" s="149"/>
      <c r="AX1610" s="150"/>
      <c r="AY1610" s="151"/>
      <c r="AZ1610" s="59"/>
      <c r="BA1610" s="59"/>
      <c r="BB1610" s="59"/>
      <c r="BC1610" s="59"/>
      <c r="BD1610" s="59"/>
      <c r="BE1610" s="59"/>
      <c r="BF1610" s="43"/>
      <c r="BG1610" s="59"/>
      <c r="BH1610" s="59"/>
      <c r="BI1610" s="59"/>
      <c r="BJ1610" s="59"/>
      <c r="BK1610" s="59"/>
      <c r="BL1610" s="59"/>
      <c r="BM1610" s="59"/>
    </row>
    <row r="1611" spans="1:65" x14ac:dyDescent="0.25">
      <c r="A1611" s="82"/>
      <c r="B1611" s="122" t="s">
        <v>1392</v>
      </c>
      <c r="C1611" s="122">
        <v>3795.5</v>
      </c>
      <c r="D1611" s="122">
        <v>37.298478345588897</v>
      </c>
      <c r="E1611" s="142">
        <f>IF(B1610=B1611,0,MAX(E$4:E1610)+1)</f>
        <v>0</v>
      </c>
      <c r="F1611" s="142">
        <f t="shared" si="310"/>
        <v>3</v>
      </c>
      <c r="G1611" s="142" t="str">
        <f t="shared" si="304"/>
        <v/>
      </c>
      <c r="H1611" s="142" t="str">
        <f t="shared" si="305"/>
        <v/>
      </c>
      <c r="I1611" s="59"/>
      <c r="J1611" s="104"/>
      <c r="K1611" s="59"/>
      <c r="L1611" s="59"/>
      <c r="M1611" s="59"/>
      <c r="N1611" s="44"/>
      <c r="O1611" s="44"/>
      <c r="P1611" s="44"/>
      <c r="Q1611" s="43" t="str">
        <f t="shared" si="302"/>
        <v/>
      </c>
      <c r="R1611" s="60" t="str">
        <f t="shared" si="301"/>
        <v/>
      </c>
      <c r="S1611" s="60" t="str">
        <f t="shared" si="301"/>
        <v/>
      </c>
      <c r="T1611" s="60" t="str">
        <f t="shared" si="301"/>
        <v/>
      </c>
      <c r="U1611" s="60" t="str">
        <f t="shared" si="301"/>
        <v/>
      </c>
      <c r="V1611" s="60" t="str">
        <f t="shared" si="301"/>
        <v/>
      </c>
      <c r="W1611" s="44"/>
      <c r="X1611" s="44" t="str">
        <f t="shared" si="306"/>
        <v/>
      </c>
      <c r="Y1611" s="142" t="str">
        <f t="shared" si="303"/>
        <v/>
      </c>
      <c r="Z1611" s="172" t="str">
        <f t="shared" si="307"/>
        <v/>
      </c>
      <c r="AA1611" s="169" t="str">
        <f>IF(ISNUMBER($Q1611),INDEX($D$1:$D$3663,S1611,1),"")</f>
        <v/>
      </c>
      <c r="AB1611" s="169" t="str">
        <f>IF(ISNUMBER($Q1611),INDEX($D$1:$D$3663,T1611,1),"")</f>
        <v/>
      </c>
      <c r="AC1611" s="169" t="str">
        <f>IF(ISNUMBER($Q1611),INDEX($D$1:$D$3663,U1611,1),"")</f>
        <v/>
      </c>
      <c r="AD1611" s="169" t="str">
        <f>IF(ISNUMBER($Q1611),INDEX($D$1:$D$3663,V1611,1),"")</f>
        <v/>
      </c>
      <c r="AE1611" s="59"/>
      <c r="AF1611" s="177" t="str">
        <f t="shared" si="308"/>
        <v/>
      </c>
      <c r="AG1611" s="178" t="s">
        <v>1403</v>
      </c>
      <c r="AH1611" s="59"/>
      <c r="AI1611" s="163" t="str">
        <f t="shared" si="309"/>
        <v/>
      </c>
      <c r="AJ1611" s="162" t="str">
        <f t="shared" si="300"/>
        <v/>
      </c>
      <c r="AK1611" s="119"/>
      <c r="AL1611" s="59" t="str">
        <f>IF(ISNUMBER($AJ1611),INDEX($Z$4:$AC$3663,$AJ1611,AL$3),"")</f>
        <v/>
      </c>
      <c r="AM1611" s="149" t="str">
        <f>IF(ISNUMBER($AJ1611),INDEX($Z$4:$AC$3663,$AJ1611,AM$3),"")</f>
        <v/>
      </c>
      <c r="AN1611" s="149" t="str">
        <f>IF(ISNUMBER($AJ1611),INDEX($Z$4:$AC$3663,$AJ1611,AN$3),"")</f>
        <v/>
      </c>
      <c r="AO1611" s="59"/>
      <c r="AP1611" s="59"/>
      <c r="AQ1611" s="166"/>
      <c r="AR1611" s="59"/>
      <c r="AS1611" s="59"/>
      <c r="AT1611" s="149"/>
      <c r="AU1611" s="149"/>
      <c r="AV1611" s="149"/>
      <c r="AW1611" s="149"/>
      <c r="AX1611" s="150"/>
      <c r="AY1611" s="151"/>
      <c r="AZ1611" s="59"/>
      <c r="BA1611" s="59"/>
      <c r="BB1611" s="59"/>
      <c r="BC1611" s="59"/>
      <c r="BD1611" s="59"/>
      <c r="BE1611" s="59"/>
      <c r="BF1611" s="43"/>
      <c r="BG1611" s="59"/>
      <c r="BH1611" s="59"/>
      <c r="BI1611" s="59"/>
      <c r="BJ1611" s="59"/>
      <c r="BK1611" s="59"/>
      <c r="BL1611" s="59"/>
      <c r="BM1611" s="59"/>
    </row>
    <row r="1612" spans="1:65" x14ac:dyDescent="0.25">
      <c r="A1612" s="82"/>
      <c r="B1612" s="122" t="s">
        <v>1392</v>
      </c>
      <c r="C1612" s="122">
        <v>3796.5</v>
      </c>
      <c r="D1612" s="122">
        <v>37.186241820345103</v>
      </c>
      <c r="E1612" s="142">
        <f>IF(B1611=B1612,0,MAX(E$4:E1611)+1)</f>
        <v>0</v>
      </c>
      <c r="F1612" s="142">
        <f t="shared" si="310"/>
        <v>3</v>
      </c>
      <c r="G1612" s="142" t="str">
        <f t="shared" si="304"/>
        <v/>
      </c>
      <c r="H1612" s="142" t="str">
        <f t="shared" si="305"/>
        <v/>
      </c>
      <c r="I1612" s="59"/>
      <c r="J1612" s="104"/>
      <c r="K1612" s="59"/>
      <c r="L1612" s="59"/>
      <c r="M1612" s="59"/>
      <c r="N1612" s="44"/>
      <c r="O1612" s="44"/>
      <c r="P1612" s="44"/>
      <c r="Q1612" s="43" t="str">
        <f t="shared" si="302"/>
        <v/>
      </c>
      <c r="R1612" s="60" t="str">
        <f t="shared" si="301"/>
        <v/>
      </c>
      <c r="S1612" s="60" t="str">
        <f t="shared" si="301"/>
        <v/>
      </c>
      <c r="T1612" s="60" t="str">
        <f t="shared" si="301"/>
        <v/>
      </c>
      <c r="U1612" s="60" t="str">
        <f t="shared" si="301"/>
        <v/>
      </c>
      <c r="V1612" s="60" t="str">
        <f t="shared" si="301"/>
        <v/>
      </c>
      <c r="W1612" s="44"/>
      <c r="X1612" s="44" t="str">
        <f t="shared" si="306"/>
        <v/>
      </c>
      <c r="Y1612" s="142" t="str">
        <f t="shared" si="303"/>
        <v/>
      </c>
      <c r="Z1612" s="172" t="str">
        <f t="shared" si="307"/>
        <v/>
      </c>
      <c r="AA1612" s="169" t="str">
        <f>IF(ISNUMBER($Q1612),INDEX($D$1:$D$3663,S1612,1),"")</f>
        <v/>
      </c>
      <c r="AB1612" s="169" t="str">
        <f>IF(ISNUMBER($Q1612),INDEX($D$1:$D$3663,T1612,1),"")</f>
        <v/>
      </c>
      <c r="AC1612" s="169" t="str">
        <f>IF(ISNUMBER($Q1612),INDEX($D$1:$D$3663,U1612,1),"")</f>
        <v/>
      </c>
      <c r="AD1612" s="169" t="str">
        <f>IF(ISNUMBER($Q1612),INDEX($D$1:$D$3663,V1612,1),"")</f>
        <v/>
      </c>
      <c r="AE1612" s="59"/>
      <c r="AF1612" s="177" t="str">
        <f t="shared" si="308"/>
        <v/>
      </c>
      <c r="AG1612" s="178" t="s">
        <v>1403</v>
      </c>
      <c r="AH1612" s="59"/>
      <c r="AI1612" s="163" t="str">
        <f t="shared" si="309"/>
        <v/>
      </c>
      <c r="AJ1612" s="162" t="str">
        <f t="shared" si="300"/>
        <v/>
      </c>
      <c r="AK1612" s="119"/>
      <c r="AL1612" s="59" t="str">
        <f>IF(ISNUMBER($AJ1612),INDEX($Z$4:$AC$3663,$AJ1612,AL$3),"")</f>
        <v/>
      </c>
      <c r="AM1612" s="149" t="str">
        <f>IF(ISNUMBER($AJ1612),INDEX($Z$4:$AC$3663,$AJ1612,AM$3),"")</f>
        <v/>
      </c>
      <c r="AN1612" s="149" t="str">
        <f>IF(ISNUMBER($AJ1612),INDEX($Z$4:$AC$3663,$AJ1612,AN$3),"")</f>
        <v/>
      </c>
      <c r="AO1612" s="59"/>
      <c r="AP1612" s="59"/>
      <c r="AQ1612" s="166"/>
      <c r="AR1612" s="59"/>
      <c r="AS1612" s="59"/>
      <c r="AT1612" s="149"/>
      <c r="AU1612" s="149"/>
      <c r="AV1612" s="149"/>
      <c r="AW1612" s="149"/>
      <c r="AX1612" s="150"/>
      <c r="AY1612" s="151"/>
      <c r="AZ1612" s="59"/>
      <c r="BA1612" s="59"/>
      <c r="BB1612" s="59"/>
      <c r="BC1612" s="59"/>
      <c r="BD1612" s="59"/>
      <c r="BE1612" s="59"/>
      <c r="BF1612" s="43"/>
      <c r="BG1612" s="59"/>
      <c r="BH1612" s="59"/>
      <c r="BI1612" s="59"/>
      <c r="BJ1612" s="59"/>
      <c r="BK1612" s="59"/>
      <c r="BL1612" s="59"/>
      <c r="BM1612" s="59"/>
    </row>
    <row r="1613" spans="1:65" x14ac:dyDescent="0.25">
      <c r="A1613" s="82"/>
      <c r="B1613" s="122" t="s">
        <v>1392</v>
      </c>
      <c r="C1613" s="122">
        <v>3797.5</v>
      </c>
      <c r="D1613" s="122">
        <v>37.263953463188003</v>
      </c>
      <c r="E1613" s="142">
        <f>IF(B1612=B1613,0,MAX(E$4:E1612)+1)</f>
        <v>0</v>
      </c>
      <c r="F1613" s="142">
        <f t="shared" si="310"/>
        <v>3</v>
      </c>
      <c r="G1613" s="142" t="str">
        <f t="shared" si="304"/>
        <v/>
      </c>
      <c r="H1613" s="142" t="str">
        <f t="shared" si="305"/>
        <v/>
      </c>
      <c r="I1613" s="59"/>
      <c r="J1613" s="104"/>
      <c r="K1613" s="59"/>
      <c r="L1613" s="59"/>
      <c r="M1613" s="59"/>
      <c r="N1613" s="44"/>
      <c r="O1613" s="44"/>
      <c r="P1613" s="44"/>
      <c r="Q1613" s="43" t="str">
        <f t="shared" si="302"/>
        <v/>
      </c>
      <c r="R1613" s="60" t="str">
        <f t="shared" si="301"/>
        <v/>
      </c>
      <c r="S1613" s="60" t="str">
        <f t="shared" si="301"/>
        <v/>
      </c>
      <c r="T1613" s="60" t="str">
        <f t="shared" si="301"/>
        <v/>
      </c>
      <c r="U1613" s="60" t="str">
        <f t="shared" si="301"/>
        <v/>
      </c>
      <c r="V1613" s="60" t="str">
        <f t="shared" si="301"/>
        <v/>
      </c>
      <c r="W1613" s="44"/>
      <c r="X1613" s="44" t="str">
        <f t="shared" si="306"/>
        <v/>
      </c>
      <c r="Y1613" s="142" t="str">
        <f t="shared" si="303"/>
        <v/>
      </c>
      <c r="Z1613" s="172" t="str">
        <f t="shared" si="307"/>
        <v/>
      </c>
      <c r="AA1613" s="169" t="str">
        <f>IF(ISNUMBER($Q1613),INDEX($D$1:$D$3663,S1613,1),"")</f>
        <v/>
      </c>
      <c r="AB1613" s="169" t="str">
        <f>IF(ISNUMBER($Q1613),INDEX($D$1:$D$3663,T1613,1),"")</f>
        <v/>
      </c>
      <c r="AC1613" s="169" t="str">
        <f>IF(ISNUMBER($Q1613),INDEX($D$1:$D$3663,U1613,1),"")</f>
        <v/>
      </c>
      <c r="AD1613" s="169" t="str">
        <f>IF(ISNUMBER($Q1613),INDEX($D$1:$D$3663,V1613,1),"")</f>
        <v/>
      </c>
      <c r="AE1613" s="59"/>
      <c r="AF1613" s="177" t="str">
        <f t="shared" si="308"/>
        <v/>
      </c>
      <c r="AG1613" s="178" t="s">
        <v>1403</v>
      </c>
      <c r="AH1613" s="59"/>
      <c r="AI1613" s="163" t="str">
        <f t="shared" si="309"/>
        <v/>
      </c>
      <c r="AJ1613" s="162" t="str">
        <f t="shared" si="300"/>
        <v/>
      </c>
      <c r="AK1613" s="119"/>
      <c r="AL1613" s="59" t="str">
        <f>IF(ISNUMBER($AJ1613),INDEX($Z$4:$AC$3663,$AJ1613,AL$3),"")</f>
        <v/>
      </c>
      <c r="AM1613" s="149" t="str">
        <f>IF(ISNUMBER($AJ1613),INDEX($Z$4:$AC$3663,$AJ1613,AM$3),"")</f>
        <v/>
      </c>
      <c r="AN1613" s="149" t="str">
        <f>IF(ISNUMBER($AJ1613),INDEX($Z$4:$AC$3663,$AJ1613,AN$3),"")</f>
        <v/>
      </c>
      <c r="AO1613" s="59"/>
      <c r="AP1613" s="59"/>
      <c r="AQ1613" s="166"/>
      <c r="AR1613" s="59"/>
      <c r="AS1613" s="59"/>
      <c r="AT1613" s="149"/>
      <c r="AU1613" s="149"/>
      <c r="AV1613" s="149"/>
      <c r="AW1613" s="149"/>
      <c r="AX1613" s="150"/>
      <c r="AY1613" s="151"/>
      <c r="AZ1613" s="59"/>
      <c r="BA1613" s="59"/>
      <c r="BB1613" s="59"/>
      <c r="BC1613" s="59"/>
      <c r="BD1613" s="59"/>
      <c r="BE1613" s="59"/>
      <c r="BF1613" s="43"/>
      <c r="BG1613" s="59"/>
      <c r="BH1613" s="59"/>
      <c r="BI1613" s="59"/>
      <c r="BJ1613" s="59"/>
      <c r="BK1613" s="59"/>
      <c r="BL1613" s="59"/>
      <c r="BM1613" s="59"/>
    </row>
    <row r="1614" spans="1:65" x14ac:dyDescent="0.25">
      <c r="A1614" s="82"/>
      <c r="B1614" s="122" t="s">
        <v>1392</v>
      </c>
      <c r="C1614" s="122">
        <v>3798.5</v>
      </c>
      <c r="D1614" s="122">
        <v>37.426540083871302</v>
      </c>
      <c r="E1614" s="142">
        <f>IF(B1613=B1614,0,MAX(E$4:E1613)+1)</f>
        <v>0</v>
      </c>
      <c r="F1614" s="142">
        <f t="shared" si="310"/>
        <v>3</v>
      </c>
      <c r="G1614" s="142" t="str">
        <f t="shared" si="304"/>
        <v/>
      </c>
      <c r="H1614" s="142" t="str">
        <f t="shared" si="305"/>
        <v/>
      </c>
      <c r="I1614" s="59"/>
      <c r="J1614" s="104"/>
      <c r="K1614" s="59"/>
      <c r="L1614" s="59"/>
      <c r="M1614" s="59"/>
      <c r="N1614" s="44"/>
      <c r="O1614" s="44"/>
      <c r="P1614" s="44"/>
      <c r="Q1614" s="43" t="str">
        <f t="shared" si="302"/>
        <v/>
      </c>
      <c r="R1614" s="60" t="str">
        <f t="shared" si="301"/>
        <v/>
      </c>
      <c r="S1614" s="60" t="str">
        <f t="shared" si="301"/>
        <v/>
      </c>
      <c r="T1614" s="60" t="str">
        <f t="shared" si="301"/>
        <v/>
      </c>
      <c r="U1614" s="60" t="str">
        <f t="shared" si="301"/>
        <v/>
      </c>
      <c r="V1614" s="60" t="str">
        <f t="shared" si="301"/>
        <v/>
      </c>
      <c r="W1614" s="44"/>
      <c r="X1614" s="44" t="str">
        <f t="shared" si="306"/>
        <v/>
      </c>
      <c r="Y1614" s="142" t="str">
        <f t="shared" si="303"/>
        <v/>
      </c>
      <c r="Z1614" s="172" t="str">
        <f t="shared" si="307"/>
        <v/>
      </c>
      <c r="AA1614" s="169" t="str">
        <f>IF(ISNUMBER($Q1614),INDEX($D$1:$D$3663,S1614,1),"")</f>
        <v/>
      </c>
      <c r="AB1614" s="169" t="str">
        <f>IF(ISNUMBER($Q1614),INDEX($D$1:$D$3663,T1614,1),"")</f>
        <v/>
      </c>
      <c r="AC1614" s="169" t="str">
        <f>IF(ISNUMBER($Q1614),INDEX($D$1:$D$3663,U1614,1),"")</f>
        <v/>
      </c>
      <c r="AD1614" s="169" t="str">
        <f>IF(ISNUMBER($Q1614),INDEX($D$1:$D$3663,V1614,1),"")</f>
        <v/>
      </c>
      <c r="AE1614" s="59"/>
      <c r="AF1614" s="177" t="str">
        <f t="shared" si="308"/>
        <v/>
      </c>
      <c r="AG1614" s="178" t="s">
        <v>1403</v>
      </c>
      <c r="AH1614" s="59"/>
      <c r="AI1614" s="163" t="str">
        <f t="shared" si="309"/>
        <v/>
      </c>
      <c r="AJ1614" s="162" t="str">
        <f t="shared" si="300"/>
        <v/>
      </c>
      <c r="AK1614" s="119"/>
      <c r="AL1614" s="59" t="str">
        <f>IF(ISNUMBER($AJ1614),INDEX($Z$4:$AC$3663,$AJ1614,AL$3),"")</f>
        <v/>
      </c>
      <c r="AM1614" s="149" t="str">
        <f>IF(ISNUMBER($AJ1614),INDEX($Z$4:$AC$3663,$AJ1614,AM$3),"")</f>
        <v/>
      </c>
      <c r="AN1614" s="149" t="str">
        <f>IF(ISNUMBER($AJ1614),INDEX($Z$4:$AC$3663,$AJ1614,AN$3),"")</f>
        <v/>
      </c>
      <c r="AO1614" s="59"/>
      <c r="AP1614" s="59"/>
      <c r="AQ1614" s="166"/>
      <c r="AR1614" s="59"/>
      <c r="AS1614" s="59"/>
      <c r="AT1614" s="149"/>
      <c r="AU1614" s="149"/>
      <c r="AV1614" s="149"/>
      <c r="AW1614" s="149"/>
      <c r="AX1614" s="150"/>
      <c r="AY1614" s="151"/>
      <c r="AZ1614" s="59"/>
      <c r="BA1614" s="59"/>
      <c r="BB1614" s="59"/>
      <c r="BC1614" s="59"/>
      <c r="BD1614" s="59"/>
      <c r="BE1614" s="59"/>
      <c r="BF1614" s="43"/>
      <c r="BG1614" s="59"/>
      <c r="BH1614" s="59"/>
      <c r="BI1614" s="59"/>
      <c r="BJ1614" s="59"/>
      <c r="BK1614" s="59"/>
      <c r="BL1614" s="59"/>
      <c r="BM1614" s="59"/>
    </row>
    <row r="1615" spans="1:65" x14ac:dyDescent="0.25">
      <c r="A1615" s="82"/>
      <c r="B1615" s="122" t="s">
        <v>1392</v>
      </c>
      <c r="C1615" s="122">
        <v>3799.5</v>
      </c>
      <c r="D1615" s="122">
        <v>37.275327760285897</v>
      </c>
      <c r="E1615" s="142">
        <f>IF(B1614=B1615,0,MAX(E$4:E1614)+1)</f>
        <v>0</v>
      </c>
      <c r="F1615" s="142">
        <f t="shared" si="310"/>
        <v>3</v>
      </c>
      <c r="G1615" s="142" t="str">
        <f t="shared" si="304"/>
        <v/>
      </c>
      <c r="H1615" s="142" t="str">
        <f t="shared" si="305"/>
        <v/>
      </c>
      <c r="I1615" s="59"/>
      <c r="J1615" s="104"/>
      <c r="K1615" s="59"/>
      <c r="L1615" s="59"/>
      <c r="M1615" s="59"/>
      <c r="N1615" s="44"/>
      <c r="O1615" s="44"/>
      <c r="P1615" s="44"/>
      <c r="Q1615" s="43" t="str">
        <f t="shared" si="302"/>
        <v/>
      </c>
      <c r="R1615" s="60" t="str">
        <f t="shared" si="301"/>
        <v/>
      </c>
      <c r="S1615" s="60" t="str">
        <f t="shared" si="301"/>
        <v/>
      </c>
      <c r="T1615" s="60" t="str">
        <f t="shared" si="301"/>
        <v/>
      </c>
      <c r="U1615" s="60" t="str">
        <f t="shared" si="301"/>
        <v/>
      </c>
      <c r="V1615" s="60" t="str">
        <f t="shared" si="301"/>
        <v/>
      </c>
      <c r="W1615" s="44"/>
      <c r="X1615" s="44" t="str">
        <f t="shared" si="306"/>
        <v/>
      </c>
      <c r="Y1615" s="142" t="str">
        <f t="shared" si="303"/>
        <v/>
      </c>
      <c r="Z1615" s="172" t="str">
        <f t="shared" si="307"/>
        <v/>
      </c>
      <c r="AA1615" s="169" t="str">
        <f>IF(ISNUMBER($Q1615),INDEX($D$1:$D$3663,S1615,1),"")</f>
        <v/>
      </c>
      <c r="AB1615" s="169" t="str">
        <f>IF(ISNUMBER($Q1615),INDEX($D$1:$D$3663,T1615,1),"")</f>
        <v/>
      </c>
      <c r="AC1615" s="169" t="str">
        <f>IF(ISNUMBER($Q1615),INDEX($D$1:$D$3663,U1615,1),"")</f>
        <v/>
      </c>
      <c r="AD1615" s="169" t="str">
        <f>IF(ISNUMBER($Q1615),INDEX($D$1:$D$3663,V1615,1),"")</f>
        <v/>
      </c>
      <c r="AE1615" s="59"/>
      <c r="AF1615" s="177" t="str">
        <f t="shared" si="308"/>
        <v/>
      </c>
      <c r="AG1615" s="178" t="s">
        <v>1403</v>
      </c>
      <c r="AH1615" s="59"/>
      <c r="AI1615" s="163" t="str">
        <f t="shared" si="309"/>
        <v/>
      </c>
      <c r="AJ1615" s="162" t="str">
        <f t="shared" si="300"/>
        <v/>
      </c>
      <c r="AK1615" s="119"/>
      <c r="AL1615" s="59" t="str">
        <f>IF(ISNUMBER($AJ1615),INDEX($Z$4:$AC$3663,$AJ1615,AL$3),"")</f>
        <v/>
      </c>
      <c r="AM1615" s="149" t="str">
        <f>IF(ISNUMBER($AJ1615),INDEX($Z$4:$AC$3663,$AJ1615,AM$3),"")</f>
        <v/>
      </c>
      <c r="AN1615" s="149" t="str">
        <f>IF(ISNUMBER($AJ1615),INDEX($Z$4:$AC$3663,$AJ1615,AN$3),"")</f>
        <v/>
      </c>
      <c r="AO1615" s="59"/>
      <c r="AP1615" s="59"/>
      <c r="AQ1615" s="166"/>
      <c r="AR1615" s="59"/>
      <c r="AS1615" s="59"/>
      <c r="AT1615" s="149"/>
      <c r="AU1615" s="149"/>
      <c r="AV1615" s="149"/>
      <c r="AW1615" s="149"/>
      <c r="AX1615" s="150"/>
      <c r="AY1615" s="151"/>
      <c r="AZ1615" s="59"/>
      <c r="BA1615" s="59"/>
      <c r="BB1615" s="59"/>
      <c r="BC1615" s="59"/>
      <c r="BD1615" s="59"/>
      <c r="BE1615" s="59"/>
      <c r="BF1615" s="43"/>
      <c r="BG1615" s="59"/>
      <c r="BH1615" s="59"/>
      <c r="BI1615" s="59"/>
      <c r="BJ1615" s="59"/>
      <c r="BK1615" s="59"/>
      <c r="BL1615" s="59"/>
      <c r="BM1615" s="59"/>
    </row>
    <row r="1616" spans="1:65" x14ac:dyDescent="0.25">
      <c r="A1616" s="82"/>
      <c r="B1616" s="122" t="s">
        <v>1392</v>
      </c>
      <c r="C1616" s="122">
        <v>3800.5</v>
      </c>
      <c r="D1616" s="122">
        <v>37.208557872534598</v>
      </c>
      <c r="E1616" s="142">
        <f>IF(B1615=B1616,0,MAX(E$4:E1615)+1)</f>
        <v>0</v>
      </c>
      <c r="F1616" s="142">
        <f t="shared" si="310"/>
        <v>3</v>
      </c>
      <c r="G1616" s="142" t="str">
        <f t="shared" si="304"/>
        <v/>
      </c>
      <c r="H1616" s="142" t="str">
        <f t="shared" si="305"/>
        <v/>
      </c>
      <c r="I1616" s="59"/>
      <c r="J1616" s="104"/>
      <c r="K1616" s="59"/>
      <c r="L1616" s="59"/>
      <c r="M1616" s="59"/>
      <c r="N1616" s="44"/>
      <c r="O1616" s="44"/>
      <c r="P1616" s="44"/>
      <c r="Q1616" s="43" t="str">
        <f t="shared" si="302"/>
        <v/>
      </c>
      <c r="R1616" s="60" t="str">
        <f t="shared" si="301"/>
        <v/>
      </c>
      <c r="S1616" s="60" t="str">
        <f t="shared" si="301"/>
        <v/>
      </c>
      <c r="T1616" s="60" t="str">
        <f t="shared" si="301"/>
        <v/>
      </c>
      <c r="U1616" s="60" t="str">
        <f t="shared" si="301"/>
        <v/>
      </c>
      <c r="V1616" s="60" t="str">
        <f t="shared" si="301"/>
        <v/>
      </c>
      <c r="W1616" s="44"/>
      <c r="X1616" s="44" t="str">
        <f t="shared" si="306"/>
        <v/>
      </c>
      <c r="Y1616" s="142" t="str">
        <f t="shared" si="303"/>
        <v/>
      </c>
      <c r="Z1616" s="172" t="str">
        <f t="shared" si="307"/>
        <v/>
      </c>
      <c r="AA1616" s="169" t="str">
        <f>IF(ISNUMBER($Q1616),INDEX($D$1:$D$3663,S1616,1),"")</f>
        <v/>
      </c>
      <c r="AB1616" s="169" t="str">
        <f>IF(ISNUMBER($Q1616),INDEX($D$1:$D$3663,T1616,1),"")</f>
        <v/>
      </c>
      <c r="AC1616" s="169" t="str">
        <f>IF(ISNUMBER($Q1616),INDEX($D$1:$D$3663,U1616,1),"")</f>
        <v/>
      </c>
      <c r="AD1616" s="169" t="str">
        <f>IF(ISNUMBER($Q1616),INDEX($D$1:$D$3663,V1616,1),"")</f>
        <v/>
      </c>
      <c r="AE1616" s="59"/>
      <c r="AF1616" s="177" t="str">
        <f t="shared" si="308"/>
        <v/>
      </c>
      <c r="AG1616" s="178" t="s">
        <v>1403</v>
      </c>
      <c r="AH1616" s="59"/>
      <c r="AI1616" s="163" t="str">
        <f t="shared" si="309"/>
        <v/>
      </c>
      <c r="AJ1616" s="162" t="str">
        <f t="shared" si="300"/>
        <v/>
      </c>
      <c r="AK1616" s="119"/>
      <c r="AL1616" s="59" t="str">
        <f>IF(ISNUMBER($AJ1616),INDEX($Z$4:$AC$3663,$AJ1616,AL$3),"")</f>
        <v/>
      </c>
      <c r="AM1616" s="149" t="str">
        <f>IF(ISNUMBER($AJ1616),INDEX($Z$4:$AC$3663,$AJ1616,AM$3),"")</f>
        <v/>
      </c>
      <c r="AN1616" s="149" t="str">
        <f>IF(ISNUMBER($AJ1616),INDEX($Z$4:$AC$3663,$AJ1616,AN$3),"")</f>
        <v/>
      </c>
      <c r="AO1616" s="59"/>
      <c r="AP1616" s="59"/>
      <c r="AQ1616" s="166"/>
      <c r="AR1616" s="59"/>
      <c r="AS1616" s="59"/>
      <c r="AT1616" s="149"/>
      <c r="AU1616" s="149"/>
      <c r="AV1616" s="149"/>
      <c r="AW1616" s="149"/>
      <c r="AX1616" s="150"/>
      <c r="AY1616" s="151"/>
      <c r="AZ1616" s="59"/>
      <c r="BA1616" s="59"/>
      <c r="BB1616" s="59"/>
      <c r="BC1616" s="59"/>
      <c r="BD1616" s="59"/>
      <c r="BE1616" s="59"/>
      <c r="BF1616" s="43"/>
      <c r="BG1616" s="59"/>
      <c r="BH1616" s="59"/>
      <c r="BI1616" s="59"/>
      <c r="BJ1616" s="59"/>
      <c r="BK1616" s="59"/>
      <c r="BL1616" s="59"/>
      <c r="BM1616" s="59"/>
    </row>
    <row r="1617" spans="1:65" x14ac:dyDescent="0.25">
      <c r="A1617" s="82"/>
      <c r="B1617" s="122" t="s">
        <v>1392</v>
      </c>
      <c r="C1617" s="122">
        <v>3801.5</v>
      </c>
      <c r="D1617" s="122">
        <v>37.264222859169799</v>
      </c>
      <c r="E1617" s="142">
        <f>IF(B1616=B1617,0,MAX(E$4:E1616)+1)</f>
        <v>0</v>
      </c>
      <c r="F1617" s="142">
        <f t="shared" si="310"/>
        <v>3</v>
      </c>
      <c r="G1617" s="142" t="str">
        <f t="shared" si="304"/>
        <v/>
      </c>
      <c r="H1617" s="142" t="str">
        <f t="shared" si="305"/>
        <v/>
      </c>
      <c r="I1617" s="59"/>
      <c r="J1617" s="104"/>
      <c r="K1617" s="59"/>
      <c r="L1617" s="59"/>
      <c r="M1617" s="59"/>
      <c r="N1617" s="44"/>
      <c r="O1617" s="44"/>
      <c r="P1617" s="44"/>
      <c r="Q1617" s="43" t="str">
        <f t="shared" si="302"/>
        <v/>
      </c>
      <c r="R1617" s="60" t="str">
        <f t="shared" si="301"/>
        <v/>
      </c>
      <c r="S1617" s="60" t="str">
        <f t="shared" si="301"/>
        <v/>
      </c>
      <c r="T1617" s="60" t="str">
        <f t="shared" si="301"/>
        <v/>
      </c>
      <c r="U1617" s="60" t="str">
        <f t="shared" si="301"/>
        <v/>
      </c>
      <c r="V1617" s="60" t="str">
        <f t="shared" si="301"/>
        <v/>
      </c>
      <c r="W1617" s="44"/>
      <c r="X1617" s="44" t="str">
        <f t="shared" si="306"/>
        <v/>
      </c>
      <c r="Y1617" s="142" t="str">
        <f t="shared" si="303"/>
        <v/>
      </c>
      <c r="Z1617" s="172" t="str">
        <f t="shared" si="307"/>
        <v/>
      </c>
      <c r="AA1617" s="169" t="str">
        <f>IF(ISNUMBER($Q1617),INDEX($D$1:$D$3663,S1617,1),"")</f>
        <v/>
      </c>
      <c r="AB1617" s="169" t="str">
        <f>IF(ISNUMBER($Q1617),INDEX($D$1:$D$3663,T1617,1),"")</f>
        <v/>
      </c>
      <c r="AC1617" s="169" t="str">
        <f>IF(ISNUMBER($Q1617),INDEX($D$1:$D$3663,U1617,1),"")</f>
        <v/>
      </c>
      <c r="AD1617" s="169" t="str">
        <f>IF(ISNUMBER($Q1617),INDEX($D$1:$D$3663,V1617,1),"")</f>
        <v/>
      </c>
      <c r="AE1617" s="59"/>
      <c r="AF1617" s="177" t="str">
        <f t="shared" si="308"/>
        <v/>
      </c>
      <c r="AG1617" s="178" t="s">
        <v>1403</v>
      </c>
      <c r="AH1617" s="59"/>
      <c r="AI1617" s="163" t="str">
        <f t="shared" si="309"/>
        <v/>
      </c>
      <c r="AJ1617" s="162" t="str">
        <f t="shared" si="300"/>
        <v/>
      </c>
      <c r="AK1617" s="119"/>
      <c r="AL1617" s="59" t="str">
        <f>IF(ISNUMBER($AJ1617),INDEX($Z$4:$AC$3663,$AJ1617,AL$3),"")</f>
        <v/>
      </c>
      <c r="AM1617" s="149" t="str">
        <f>IF(ISNUMBER($AJ1617),INDEX($Z$4:$AC$3663,$AJ1617,AM$3),"")</f>
        <v/>
      </c>
      <c r="AN1617" s="149" t="str">
        <f>IF(ISNUMBER($AJ1617),INDEX($Z$4:$AC$3663,$AJ1617,AN$3),"")</f>
        <v/>
      </c>
      <c r="AO1617" s="59"/>
      <c r="AP1617" s="59"/>
      <c r="AQ1617" s="166"/>
      <c r="AR1617" s="59"/>
      <c r="AS1617" s="59"/>
      <c r="AT1617" s="149"/>
      <c r="AU1617" s="149"/>
      <c r="AV1617" s="149"/>
      <c r="AW1617" s="149"/>
      <c r="AX1617" s="150"/>
      <c r="AY1617" s="151"/>
      <c r="AZ1617" s="59"/>
      <c r="BA1617" s="59"/>
      <c r="BB1617" s="59"/>
      <c r="BC1617" s="59"/>
      <c r="BD1617" s="59"/>
      <c r="BE1617" s="59"/>
      <c r="BF1617" s="43"/>
      <c r="BG1617" s="59"/>
      <c r="BH1617" s="59"/>
      <c r="BI1617" s="59"/>
      <c r="BJ1617" s="59"/>
      <c r="BK1617" s="59"/>
      <c r="BL1617" s="59"/>
      <c r="BM1617" s="59"/>
    </row>
    <row r="1618" spans="1:65" x14ac:dyDescent="0.25">
      <c r="A1618" s="82"/>
      <c r="B1618" s="122" t="s">
        <v>1392</v>
      </c>
      <c r="C1618" s="122">
        <v>3802.5</v>
      </c>
      <c r="D1618" s="122">
        <v>37.363502592247201</v>
      </c>
      <c r="E1618" s="142">
        <f>IF(B1617=B1618,0,MAX(E$4:E1617)+1)</f>
        <v>0</v>
      </c>
      <c r="F1618" s="142">
        <f t="shared" si="310"/>
        <v>3</v>
      </c>
      <c r="G1618" s="142" t="str">
        <f t="shared" si="304"/>
        <v/>
      </c>
      <c r="H1618" s="142" t="str">
        <f t="shared" si="305"/>
        <v/>
      </c>
      <c r="I1618" s="59"/>
      <c r="J1618" s="104"/>
      <c r="K1618" s="59"/>
      <c r="L1618" s="59"/>
      <c r="M1618" s="59"/>
      <c r="N1618" s="44"/>
      <c r="O1618" s="44"/>
      <c r="P1618" s="44"/>
      <c r="Q1618" s="43" t="str">
        <f t="shared" si="302"/>
        <v/>
      </c>
      <c r="R1618" s="60" t="str">
        <f t="shared" si="301"/>
        <v/>
      </c>
      <c r="S1618" s="60" t="str">
        <f t="shared" si="301"/>
        <v/>
      </c>
      <c r="T1618" s="60" t="str">
        <f t="shared" si="301"/>
        <v/>
      </c>
      <c r="U1618" s="60" t="str">
        <f t="shared" si="301"/>
        <v/>
      </c>
      <c r="V1618" s="60" t="str">
        <f t="shared" si="301"/>
        <v/>
      </c>
      <c r="W1618" s="44"/>
      <c r="X1618" s="44" t="str">
        <f t="shared" si="306"/>
        <v/>
      </c>
      <c r="Y1618" s="142" t="str">
        <f t="shared" si="303"/>
        <v/>
      </c>
      <c r="Z1618" s="172" t="str">
        <f t="shared" si="307"/>
        <v/>
      </c>
      <c r="AA1618" s="169" t="str">
        <f>IF(ISNUMBER($Q1618),INDEX($D$1:$D$3663,S1618,1),"")</f>
        <v/>
      </c>
      <c r="AB1618" s="169" t="str">
        <f>IF(ISNUMBER($Q1618),INDEX($D$1:$D$3663,T1618,1),"")</f>
        <v/>
      </c>
      <c r="AC1618" s="169" t="str">
        <f>IF(ISNUMBER($Q1618),INDEX($D$1:$D$3663,U1618,1),"")</f>
        <v/>
      </c>
      <c r="AD1618" s="169" t="str">
        <f>IF(ISNUMBER($Q1618),INDEX($D$1:$D$3663,V1618,1),"")</f>
        <v/>
      </c>
      <c r="AE1618" s="59"/>
      <c r="AF1618" s="177" t="str">
        <f t="shared" si="308"/>
        <v/>
      </c>
      <c r="AG1618" s="178" t="s">
        <v>1403</v>
      </c>
      <c r="AH1618" s="59"/>
      <c r="AI1618" s="163" t="str">
        <f t="shared" si="309"/>
        <v/>
      </c>
      <c r="AJ1618" s="162" t="str">
        <f t="shared" si="300"/>
        <v/>
      </c>
      <c r="AK1618" s="119"/>
      <c r="AL1618" s="59" t="str">
        <f>IF(ISNUMBER($AJ1618),INDEX($Z$4:$AC$3663,$AJ1618,AL$3),"")</f>
        <v/>
      </c>
      <c r="AM1618" s="149" t="str">
        <f>IF(ISNUMBER($AJ1618),INDEX($Z$4:$AC$3663,$AJ1618,AM$3),"")</f>
        <v/>
      </c>
      <c r="AN1618" s="149" t="str">
        <f>IF(ISNUMBER($AJ1618),INDEX($Z$4:$AC$3663,$AJ1618,AN$3),"")</f>
        <v/>
      </c>
      <c r="AO1618" s="59"/>
      <c r="AP1618" s="59"/>
      <c r="AQ1618" s="166"/>
      <c r="AR1618" s="59"/>
      <c r="AS1618" s="59"/>
      <c r="AT1618" s="149"/>
      <c r="AU1618" s="149"/>
      <c r="AV1618" s="149"/>
      <c r="AW1618" s="149"/>
      <c r="AX1618" s="150"/>
      <c r="AY1618" s="151"/>
      <c r="AZ1618" s="59"/>
      <c r="BA1618" s="59"/>
      <c r="BB1618" s="59"/>
      <c r="BC1618" s="59"/>
      <c r="BD1618" s="59"/>
      <c r="BE1618" s="59"/>
      <c r="BF1618" s="43"/>
      <c r="BG1618" s="59"/>
      <c r="BH1618" s="59"/>
      <c r="BI1618" s="59"/>
      <c r="BJ1618" s="59"/>
      <c r="BK1618" s="59"/>
      <c r="BL1618" s="59"/>
      <c r="BM1618" s="59"/>
    </row>
    <row r="1619" spans="1:65" x14ac:dyDescent="0.25">
      <c r="A1619" s="82"/>
      <c r="B1619" s="122" t="s">
        <v>1392</v>
      </c>
      <c r="C1619" s="122">
        <v>3803.5</v>
      </c>
      <c r="D1619" s="122">
        <v>37.063280926274501</v>
      </c>
      <c r="E1619" s="142">
        <f>IF(B1618=B1619,0,MAX(E$4:E1618)+1)</f>
        <v>0</v>
      </c>
      <c r="F1619" s="142">
        <f t="shared" si="310"/>
        <v>3</v>
      </c>
      <c r="G1619" s="142" t="str">
        <f t="shared" si="304"/>
        <v/>
      </c>
      <c r="H1619" s="142" t="str">
        <f t="shared" si="305"/>
        <v/>
      </c>
      <c r="I1619" s="59"/>
      <c r="J1619" s="104"/>
      <c r="K1619" s="59"/>
      <c r="L1619" s="59"/>
      <c r="M1619" s="59"/>
      <c r="N1619" s="44"/>
      <c r="O1619" s="44"/>
      <c r="P1619" s="44"/>
      <c r="Q1619" s="43" t="str">
        <f t="shared" si="302"/>
        <v/>
      </c>
      <c r="R1619" s="60" t="str">
        <f t="shared" si="301"/>
        <v/>
      </c>
      <c r="S1619" s="60" t="str">
        <f t="shared" si="301"/>
        <v/>
      </c>
      <c r="T1619" s="60" t="str">
        <f t="shared" si="301"/>
        <v/>
      </c>
      <c r="U1619" s="60" t="str">
        <f t="shared" si="301"/>
        <v/>
      </c>
      <c r="V1619" s="60" t="str">
        <f t="shared" si="301"/>
        <v/>
      </c>
      <c r="W1619" s="44"/>
      <c r="X1619" s="44" t="str">
        <f t="shared" si="306"/>
        <v/>
      </c>
      <c r="Y1619" s="142" t="str">
        <f t="shared" si="303"/>
        <v/>
      </c>
      <c r="Z1619" s="172" t="str">
        <f t="shared" si="307"/>
        <v/>
      </c>
      <c r="AA1619" s="169" t="str">
        <f>IF(ISNUMBER($Q1619),INDEX($D$1:$D$3663,S1619,1),"")</f>
        <v/>
      </c>
      <c r="AB1619" s="169" t="str">
        <f>IF(ISNUMBER($Q1619),INDEX($D$1:$D$3663,T1619,1),"")</f>
        <v/>
      </c>
      <c r="AC1619" s="169" t="str">
        <f>IF(ISNUMBER($Q1619),INDEX($D$1:$D$3663,U1619,1),"")</f>
        <v/>
      </c>
      <c r="AD1619" s="169" t="str">
        <f>IF(ISNUMBER($Q1619),INDEX($D$1:$D$3663,V1619,1),"")</f>
        <v/>
      </c>
      <c r="AE1619" s="59"/>
      <c r="AF1619" s="177" t="str">
        <f t="shared" si="308"/>
        <v/>
      </c>
      <c r="AG1619" s="178" t="s">
        <v>1403</v>
      </c>
      <c r="AH1619" s="59"/>
      <c r="AI1619" s="163" t="str">
        <f t="shared" si="309"/>
        <v/>
      </c>
      <c r="AJ1619" s="162" t="str">
        <f t="shared" si="300"/>
        <v/>
      </c>
      <c r="AK1619" s="119"/>
      <c r="AL1619" s="59" t="str">
        <f>IF(ISNUMBER($AJ1619),INDEX($Z$4:$AC$3663,$AJ1619,AL$3),"")</f>
        <v/>
      </c>
      <c r="AM1619" s="149" t="str">
        <f>IF(ISNUMBER($AJ1619),INDEX($Z$4:$AC$3663,$AJ1619,AM$3),"")</f>
        <v/>
      </c>
      <c r="AN1619" s="149" t="str">
        <f>IF(ISNUMBER($AJ1619),INDEX($Z$4:$AC$3663,$AJ1619,AN$3),"")</f>
        <v/>
      </c>
      <c r="AO1619" s="59"/>
      <c r="AP1619" s="59"/>
      <c r="AQ1619" s="166"/>
      <c r="AR1619" s="59"/>
      <c r="AS1619" s="59"/>
      <c r="AT1619" s="149"/>
      <c r="AU1619" s="149"/>
      <c r="AV1619" s="149"/>
      <c r="AW1619" s="149"/>
      <c r="AX1619" s="150"/>
      <c r="AY1619" s="151"/>
      <c r="AZ1619" s="59"/>
      <c r="BA1619" s="59"/>
      <c r="BB1619" s="59"/>
      <c r="BC1619" s="59"/>
      <c r="BD1619" s="59"/>
      <c r="BE1619" s="59"/>
      <c r="BF1619" s="43"/>
      <c r="BG1619" s="59"/>
      <c r="BH1619" s="59"/>
      <c r="BI1619" s="59"/>
      <c r="BJ1619" s="59"/>
      <c r="BK1619" s="59"/>
      <c r="BL1619" s="59"/>
      <c r="BM1619" s="59"/>
    </row>
    <row r="1620" spans="1:65" x14ac:dyDescent="0.25">
      <c r="A1620" s="82"/>
      <c r="B1620" s="122" t="s">
        <v>1392</v>
      </c>
      <c r="C1620" s="122">
        <v>3804.5</v>
      </c>
      <c r="D1620" s="122">
        <v>37.205866097835198</v>
      </c>
      <c r="E1620" s="142">
        <f>IF(B1619=B1620,0,MAX(E$4:E1619)+1)</f>
        <v>0</v>
      </c>
      <c r="F1620" s="142">
        <f t="shared" si="310"/>
        <v>3</v>
      </c>
      <c r="G1620" s="142" t="str">
        <f t="shared" si="304"/>
        <v/>
      </c>
      <c r="H1620" s="142" t="str">
        <f t="shared" si="305"/>
        <v/>
      </c>
      <c r="I1620" s="59"/>
      <c r="J1620" s="104"/>
      <c r="K1620" s="59"/>
      <c r="L1620" s="59"/>
      <c r="M1620" s="59"/>
      <c r="N1620" s="44"/>
      <c r="O1620" s="44"/>
      <c r="P1620" s="44"/>
      <c r="Q1620" s="43" t="str">
        <f t="shared" si="302"/>
        <v/>
      </c>
      <c r="R1620" s="60" t="str">
        <f t="shared" si="301"/>
        <v/>
      </c>
      <c r="S1620" s="60" t="str">
        <f t="shared" si="301"/>
        <v/>
      </c>
      <c r="T1620" s="60" t="str">
        <f t="shared" si="301"/>
        <v/>
      </c>
      <c r="U1620" s="60" t="str">
        <f t="shared" si="301"/>
        <v/>
      </c>
      <c r="V1620" s="60" t="str">
        <f t="shared" si="301"/>
        <v/>
      </c>
      <c r="W1620" s="44"/>
      <c r="X1620" s="44" t="str">
        <f t="shared" si="306"/>
        <v/>
      </c>
      <c r="Y1620" s="142" t="str">
        <f t="shared" si="303"/>
        <v/>
      </c>
      <c r="Z1620" s="172" t="str">
        <f t="shared" si="307"/>
        <v/>
      </c>
      <c r="AA1620" s="169" t="str">
        <f>IF(ISNUMBER($Q1620),INDEX($D$1:$D$3663,S1620,1),"")</f>
        <v/>
      </c>
      <c r="AB1620" s="169" t="str">
        <f>IF(ISNUMBER($Q1620),INDEX($D$1:$D$3663,T1620,1),"")</f>
        <v/>
      </c>
      <c r="AC1620" s="169" t="str">
        <f>IF(ISNUMBER($Q1620),INDEX($D$1:$D$3663,U1620,1),"")</f>
        <v/>
      </c>
      <c r="AD1620" s="169" t="str">
        <f>IF(ISNUMBER($Q1620),INDEX($D$1:$D$3663,V1620,1),"")</f>
        <v/>
      </c>
      <c r="AE1620" s="59"/>
      <c r="AF1620" s="177" t="str">
        <f t="shared" si="308"/>
        <v/>
      </c>
      <c r="AG1620" s="178" t="s">
        <v>1403</v>
      </c>
      <c r="AH1620" s="59"/>
      <c r="AI1620" s="163" t="str">
        <f t="shared" si="309"/>
        <v/>
      </c>
      <c r="AJ1620" s="162" t="str">
        <f t="shared" si="300"/>
        <v/>
      </c>
      <c r="AK1620" s="119"/>
      <c r="AL1620" s="59" t="str">
        <f>IF(ISNUMBER($AJ1620),INDEX($Z$4:$AC$3663,$AJ1620,AL$3),"")</f>
        <v/>
      </c>
      <c r="AM1620" s="149" t="str">
        <f>IF(ISNUMBER($AJ1620),INDEX($Z$4:$AC$3663,$AJ1620,AM$3),"")</f>
        <v/>
      </c>
      <c r="AN1620" s="149" t="str">
        <f>IF(ISNUMBER($AJ1620),INDEX($Z$4:$AC$3663,$AJ1620,AN$3),"")</f>
        <v/>
      </c>
      <c r="AO1620" s="59"/>
      <c r="AP1620" s="59"/>
      <c r="AQ1620" s="166"/>
      <c r="AR1620" s="59"/>
      <c r="AS1620" s="59"/>
      <c r="AT1620" s="149"/>
      <c r="AU1620" s="149"/>
      <c r="AV1620" s="149"/>
      <c r="AW1620" s="149"/>
      <c r="AX1620" s="150"/>
      <c r="AY1620" s="151"/>
      <c r="AZ1620" s="59"/>
      <c r="BA1620" s="59"/>
      <c r="BB1620" s="59"/>
      <c r="BC1620" s="59"/>
      <c r="BD1620" s="59"/>
      <c r="BE1620" s="59"/>
      <c r="BF1620" s="43"/>
      <c r="BG1620" s="59"/>
      <c r="BH1620" s="59"/>
      <c r="BI1620" s="59"/>
      <c r="BJ1620" s="59"/>
      <c r="BK1620" s="59"/>
      <c r="BL1620" s="59"/>
      <c r="BM1620" s="59"/>
    </row>
    <row r="1621" spans="1:65" x14ac:dyDescent="0.25">
      <c r="A1621" s="82"/>
      <c r="B1621" s="122" t="s">
        <v>1392</v>
      </c>
      <c r="C1621" s="122">
        <v>3805.5</v>
      </c>
      <c r="D1621" s="122">
        <v>37.212129396873799</v>
      </c>
      <c r="E1621" s="142">
        <f>IF(B1620=B1621,0,MAX(E$4:E1620)+1)</f>
        <v>0</v>
      </c>
      <c r="F1621" s="142">
        <f t="shared" si="310"/>
        <v>3</v>
      </c>
      <c r="G1621" s="142" t="str">
        <f t="shared" si="304"/>
        <v/>
      </c>
      <c r="H1621" s="142" t="str">
        <f t="shared" si="305"/>
        <v/>
      </c>
      <c r="I1621" s="59"/>
      <c r="J1621" s="104"/>
      <c r="K1621" s="59"/>
      <c r="L1621" s="59"/>
      <c r="M1621" s="59"/>
      <c r="N1621" s="44"/>
      <c r="O1621" s="44"/>
      <c r="P1621" s="44"/>
      <c r="Q1621" s="43" t="str">
        <f t="shared" si="302"/>
        <v/>
      </c>
      <c r="R1621" s="60" t="str">
        <f t="shared" si="301"/>
        <v/>
      </c>
      <c r="S1621" s="60" t="str">
        <f t="shared" si="301"/>
        <v/>
      </c>
      <c r="T1621" s="60" t="str">
        <f t="shared" si="301"/>
        <v/>
      </c>
      <c r="U1621" s="60" t="str">
        <f t="shared" si="301"/>
        <v/>
      </c>
      <c r="V1621" s="60" t="str">
        <f t="shared" si="301"/>
        <v/>
      </c>
      <c r="W1621" s="44"/>
      <c r="X1621" s="44" t="str">
        <f t="shared" si="306"/>
        <v/>
      </c>
      <c r="Y1621" s="142" t="str">
        <f t="shared" si="303"/>
        <v/>
      </c>
      <c r="Z1621" s="172" t="str">
        <f t="shared" si="307"/>
        <v/>
      </c>
      <c r="AA1621" s="169" t="str">
        <f>IF(ISNUMBER($Q1621),INDEX($D$1:$D$3663,S1621,1),"")</f>
        <v/>
      </c>
      <c r="AB1621" s="169" t="str">
        <f>IF(ISNUMBER($Q1621),INDEX($D$1:$D$3663,T1621,1),"")</f>
        <v/>
      </c>
      <c r="AC1621" s="169" t="str">
        <f>IF(ISNUMBER($Q1621),INDEX($D$1:$D$3663,U1621,1),"")</f>
        <v/>
      </c>
      <c r="AD1621" s="169" t="str">
        <f>IF(ISNUMBER($Q1621),INDEX($D$1:$D$3663,V1621,1),"")</f>
        <v/>
      </c>
      <c r="AE1621" s="59"/>
      <c r="AF1621" s="177" t="str">
        <f t="shared" si="308"/>
        <v/>
      </c>
      <c r="AG1621" s="178" t="s">
        <v>1403</v>
      </c>
      <c r="AH1621" s="59"/>
      <c r="AI1621" s="163" t="str">
        <f t="shared" si="309"/>
        <v/>
      </c>
      <c r="AJ1621" s="162" t="str">
        <f t="shared" si="300"/>
        <v/>
      </c>
      <c r="AK1621" s="119"/>
      <c r="AL1621" s="59" t="str">
        <f>IF(ISNUMBER($AJ1621),INDEX($Z$4:$AC$3663,$AJ1621,AL$3),"")</f>
        <v/>
      </c>
      <c r="AM1621" s="149" t="str">
        <f>IF(ISNUMBER($AJ1621),INDEX($Z$4:$AC$3663,$AJ1621,AM$3),"")</f>
        <v/>
      </c>
      <c r="AN1621" s="149" t="str">
        <f>IF(ISNUMBER($AJ1621),INDEX($Z$4:$AC$3663,$AJ1621,AN$3),"")</f>
        <v/>
      </c>
      <c r="AO1621" s="59"/>
      <c r="AP1621" s="59"/>
      <c r="AQ1621" s="166"/>
      <c r="AR1621" s="59"/>
      <c r="AS1621" s="59"/>
      <c r="AT1621" s="149"/>
      <c r="AU1621" s="149"/>
      <c r="AV1621" s="149"/>
      <c r="AW1621" s="149"/>
      <c r="AX1621" s="150"/>
      <c r="AY1621" s="151"/>
      <c r="AZ1621" s="59"/>
      <c r="BA1621" s="59"/>
      <c r="BB1621" s="59"/>
      <c r="BC1621" s="59"/>
      <c r="BD1621" s="59"/>
      <c r="BE1621" s="59"/>
      <c r="BF1621" s="43"/>
      <c r="BG1621" s="59"/>
      <c r="BH1621" s="59"/>
      <c r="BI1621" s="59"/>
      <c r="BJ1621" s="59"/>
      <c r="BK1621" s="59"/>
      <c r="BL1621" s="59"/>
      <c r="BM1621" s="59"/>
    </row>
    <row r="1622" spans="1:65" x14ac:dyDescent="0.25">
      <c r="A1622" s="82"/>
      <c r="B1622" s="122" t="s">
        <v>1392</v>
      </c>
      <c r="C1622" s="122">
        <v>3806.5</v>
      </c>
      <c r="D1622" s="122">
        <v>37.286026942781703</v>
      </c>
      <c r="E1622" s="142">
        <f>IF(B1621=B1622,0,MAX(E$4:E1621)+1)</f>
        <v>0</v>
      </c>
      <c r="F1622" s="142">
        <f t="shared" si="310"/>
        <v>3</v>
      </c>
      <c r="G1622" s="142" t="str">
        <f t="shared" si="304"/>
        <v/>
      </c>
      <c r="H1622" s="142" t="str">
        <f t="shared" si="305"/>
        <v/>
      </c>
      <c r="I1622" s="59"/>
      <c r="J1622" s="104"/>
      <c r="K1622" s="59"/>
      <c r="L1622" s="59"/>
      <c r="M1622" s="59"/>
      <c r="N1622" s="44"/>
      <c r="O1622" s="44"/>
      <c r="P1622" s="44"/>
      <c r="Q1622" s="43" t="str">
        <f t="shared" si="302"/>
        <v/>
      </c>
      <c r="R1622" s="60" t="str">
        <f t="shared" si="301"/>
        <v/>
      </c>
      <c r="S1622" s="60" t="str">
        <f t="shared" si="301"/>
        <v/>
      </c>
      <c r="T1622" s="60" t="str">
        <f t="shared" si="301"/>
        <v/>
      </c>
      <c r="U1622" s="60" t="str">
        <f t="shared" si="301"/>
        <v/>
      </c>
      <c r="V1622" s="60" t="str">
        <f t="shared" si="301"/>
        <v/>
      </c>
      <c r="W1622" s="44"/>
      <c r="X1622" s="44" t="str">
        <f t="shared" si="306"/>
        <v/>
      </c>
      <c r="Y1622" s="142" t="str">
        <f t="shared" si="303"/>
        <v/>
      </c>
      <c r="Z1622" s="172" t="str">
        <f t="shared" si="307"/>
        <v/>
      </c>
      <c r="AA1622" s="169" t="str">
        <f>IF(ISNUMBER($Q1622),INDEX($D$1:$D$3663,S1622,1),"")</f>
        <v/>
      </c>
      <c r="AB1622" s="169" t="str">
        <f>IF(ISNUMBER($Q1622),INDEX($D$1:$D$3663,T1622,1),"")</f>
        <v/>
      </c>
      <c r="AC1622" s="169" t="str">
        <f>IF(ISNUMBER($Q1622),INDEX($D$1:$D$3663,U1622,1),"")</f>
        <v/>
      </c>
      <c r="AD1622" s="169" t="str">
        <f>IF(ISNUMBER($Q1622),INDEX($D$1:$D$3663,V1622,1),"")</f>
        <v/>
      </c>
      <c r="AE1622" s="59"/>
      <c r="AF1622" s="177" t="str">
        <f t="shared" si="308"/>
        <v/>
      </c>
      <c r="AG1622" s="178" t="s">
        <v>1403</v>
      </c>
      <c r="AH1622" s="59"/>
      <c r="AI1622" s="163" t="str">
        <f t="shared" si="309"/>
        <v/>
      </c>
      <c r="AJ1622" s="162" t="str">
        <f t="shared" si="300"/>
        <v/>
      </c>
      <c r="AK1622" s="119"/>
      <c r="AL1622" s="59" t="str">
        <f>IF(ISNUMBER($AJ1622),INDEX($Z$4:$AC$3663,$AJ1622,AL$3),"")</f>
        <v/>
      </c>
      <c r="AM1622" s="149" t="str">
        <f>IF(ISNUMBER($AJ1622),INDEX($Z$4:$AC$3663,$AJ1622,AM$3),"")</f>
        <v/>
      </c>
      <c r="AN1622" s="149" t="str">
        <f>IF(ISNUMBER($AJ1622),INDEX($Z$4:$AC$3663,$AJ1622,AN$3),"")</f>
        <v/>
      </c>
      <c r="AO1622" s="59"/>
      <c r="AP1622" s="59"/>
      <c r="AQ1622" s="166"/>
      <c r="AR1622" s="59"/>
      <c r="AS1622" s="59"/>
      <c r="AT1622" s="149"/>
      <c r="AU1622" s="149"/>
      <c r="AV1622" s="149"/>
      <c r="AW1622" s="149"/>
      <c r="AX1622" s="150"/>
      <c r="AY1622" s="151"/>
      <c r="AZ1622" s="59"/>
      <c r="BA1622" s="59"/>
      <c r="BB1622" s="59"/>
      <c r="BC1622" s="59"/>
      <c r="BD1622" s="59"/>
      <c r="BE1622" s="59"/>
      <c r="BF1622" s="43"/>
      <c r="BG1622" s="59"/>
      <c r="BH1622" s="59"/>
      <c r="BI1622" s="59"/>
      <c r="BJ1622" s="59"/>
      <c r="BK1622" s="59"/>
      <c r="BL1622" s="59"/>
      <c r="BM1622" s="59"/>
    </row>
    <row r="1623" spans="1:65" x14ac:dyDescent="0.25">
      <c r="A1623" s="82"/>
      <c r="B1623" s="122" t="s">
        <v>1392</v>
      </c>
      <c r="C1623" s="122">
        <v>3807.5</v>
      </c>
      <c r="D1623" s="122">
        <v>37.049703396486699</v>
      </c>
      <c r="E1623" s="142">
        <f>IF(B1622=B1623,0,MAX(E$4:E1622)+1)</f>
        <v>0</v>
      </c>
      <c r="F1623" s="142">
        <f t="shared" si="310"/>
        <v>3</v>
      </c>
      <c r="G1623" s="142" t="str">
        <f t="shared" si="304"/>
        <v/>
      </c>
      <c r="H1623" s="142" t="str">
        <f t="shared" si="305"/>
        <v/>
      </c>
      <c r="I1623" s="59"/>
      <c r="J1623" s="104"/>
      <c r="K1623" s="59"/>
      <c r="L1623" s="59"/>
      <c r="M1623" s="59"/>
      <c r="N1623" s="44"/>
      <c r="O1623" s="44"/>
      <c r="P1623" s="44"/>
      <c r="Q1623" s="43" t="str">
        <f t="shared" si="302"/>
        <v/>
      </c>
      <c r="R1623" s="60" t="str">
        <f t="shared" si="301"/>
        <v/>
      </c>
      <c r="S1623" s="60" t="str">
        <f t="shared" si="301"/>
        <v/>
      </c>
      <c r="T1623" s="60" t="str">
        <f t="shared" si="301"/>
        <v/>
      </c>
      <c r="U1623" s="60" t="str">
        <f t="shared" si="301"/>
        <v/>
      </c>
      <c r="V1623" s="60" t="str">
        <f t="shared" si="301"/>
        <v/>
      </c>
      <c r="W1623" s="44"/>
      <c r="X1623" s="44" t="str">
        <f t="shared" si="306"/>
        <v/>
      </c>
      <c r="Y1623" s="142" t="str">
        <f t="shared" si="303"/>
        <v/>
      </c>
      <c r="Z1623" s="172" t="str">
        <f t="shared" si="307"/>
        <v/>
      </c>
      <c r="AA1623" s="169" t="str">
        <f>IF(ISNUMBER($Q1623),INDEX($D$1:$D$3663,S1623,1),"")</f>
        <v/>
      </c>
      <c r="AB1623" s="169" t="str">
        <f>IF(ISNUMBER($Q1623),INDEX($D$1:$D$3663,T1623,1),"")</f>
        <v/>
      </c>
      <c r="AC1623" s="169" t="str">
        <f>IF(ISNUMBER($Q1623),INDEX($D$1:$D$3663,U1623,1),"")</f>
        <v/>
      </c>
      <c r="AD1623" s="169" t="str">
        <f>IF(ISNUMBER($Q1623),INDEX($D$1:$D$3663,V1623,1),"")</f>
        <v/>
      </c>
      <c r="AE1623" s="59"/>
      <c r="AF1623" s="177" t="str">
        <f t="shared" si="308"/>
        <v/>
      </c>
      <c r="AG1623" s="178" t="s">
        <v>1403</v>
      </c>
      <c r="AH1623" s="59"/>
      <c r="AI1623" s="163" t="str">
        <f t="shared" si="309"/>
        <v/>
      </c>
      <c r="AJ1623" s="162" t="str">
        <f t="shared" si="300"/>
        <v/>
      </c>
      <c r="AK1623" s="119"/>
      <c r="AL1623" s="59" t="str">
        <f>IF(ISNUMBER($AJ1623),INDEX($Z$4:$AC$3663,$AJ1623,AL$3),"")</f>
        <v/>
      </c>
      <c r="AM1623" s="149" t="str">
        <f>IF(ISNUMBER($AJ1623),INDEX($Z$4:$AC$3663,$AJ1623,AM$3),"")</f>
        <v/>
      </c>
      <c r="AN1623" s="149" t="str">
        <f>IF(ISNUMBER($AJ1623),INDEX($Z$4:$AC$3663,$AJ1623,AN$3),"")</f>
        <v/>
      </c>
      <c r="AO1623" s="59"/>
      <c r="AP1623" s="59"/>
      <c r="AQ1623" s="166"/>
      <c r="AR1623" s="59"/>
      <c r="AS1623" s="59"/>
      <c r="AT1623" s="149"/>
      <c r="AU1623" s="149"/>
      <c r="AV1623" s="149"/>
      <c r="AW1623" s="149"/>
      <c r="AX1623" s="150"/>
      <c r="AY1623" s="151"/>
      <c r="AZ1623" s="59"/>
      <c r="BA1623" s="59"/>
      <c r="BB1623" s="59"/>
      <c r="BC1623" s="59"/>
      <c r="BD1623" s="59"/>
      <c r="BE1623" s="59"/>
      <c r="BF1623" s="43"/>
      <c r="BG1623" s="59"/>
      <c r="BH1623" s="59"/>
      <c r="BI1623" s="59"/>
      <c r="BJ1623" s="59"/>
      <c r="BK1623" s="59"/>
      <c r="BL1623" s="59"/>
      <c r="BM1623" s="59"/>
    </row>
    <row r="1624" spans="1:65" x14ac:dyDescent="0.25">
      <c r="A1624" s="82"/>
      <c r="B1624" s="122" t="s">
        <v>1392</v>
      </c>
      <c r="C1624" s="122">
        <v>3808.5</v>
      </c>
      <c r="D1624" s="122">
        <v>37.184237251845502</v>
      </c>
      <c r="E1624" s="142">
        <f>IF(B1623=B1624,0,MAX(E$4:E1623)+1)</f>
        <v>0</v>
      </c>
      <c r="F1624" s="142">
        <f t="shared" si="310"/>
        <v>3</v>
      </c>
      <c r="G1624" s="142" t="str">
        <f t="shared" si="304"/>
        <v/>
      </c>
      <c r="H1624" s="142" t="str">
        <f t="shared" si="305"/>
        <v/>
      </c>
      <c r="I1624" s="59"/>
      <c r="J1624" s="104"/>
      <c r="K1624" s="59"/>
      <c r="L1624" s="59"/>
      <c r="M1624" s="59"/>
      <c r="N1624" s="44"/>
      <c r="O1624" s="44"/>
      <c r="P1624" s="44"/>
      <c r="Q1624" s="43" t="str">
        <f t="shared" si="302"/>
        <v/>
      </c>
      <c r="R1624" s="60" t="str">
        <f t="shared" si="301"/>
        <v/>
      </c>
      <c r="S1624" s="60" t="str">
        <f t="shared" si="301"/>
        <v/>
      </c>
      <c r="T1624" s="60" t="str">
        <f t="shared" si="301"/>
        <v/>
      </c>
      <c r="U1624" s="60" t="str">
        <f t="shared" si="301"/>
        <v/>
      </c>
      <c r="V1624" s="60" t="str">
        <f t="shared" si="301"/>
        <v/>
      </c>
      <c r="W1624" s="44"/>
      <c r="X1624" s="44" t="str">
        <f t="shared" si="306"/>
        <v/>
      </c>
      <c r="Y1624" s="142" t="str">
        <f t="shared" si="303"/>
        <v/>
      </c>
      <c r="Z1624" s="172" t="str">
        <f t="shared" si="307"/>
        <v/>
      </c>
      <c r="AA1624" s="169" t="str">
        <f>IF(ISNUMBER($Q1624),INDEX($D$1:$D$3663,S1624,1),"")</f>
        <v/>
      </c>
      <c r="AB1624" s="169" t="str">
        <f>IF(ISNUMBER($Q1624),INDEX($D$1:$D$3663,T1624,1),"")</f>
        <v/>
      </c>
      <c r="AC1624" s="169" t="str">
        <f>IF(ISNUMBER($Q1624),INDEX($D$1:$D$3663,U1624,1),"")</f>
        <v/>
      </c>
      <c r="AD1624" s="169" t="str">
        <f>IF(ISNUMBER($Q1624),INDEX($D$1:$D$3663,V1624,1),"")</f>
        <v/>
      </c>
      <c r="AE1624" s="59"/>
      <c r="AF1624" s="177" t="str">
        <f t="shared" si="308"/>
        <v/>
      </c>
      <c r="AG1624" s="178" t="s">
        <v>1403</v>
      </c>
      <c r="AH1624" s="59"/>
      <c r="AI1624" s="163" t="str">
        <f t="shared" si="309"/>
        <v/>
      </c>
      <c r="AJ1624" s="162" t="str">
        <f t="shared" si="300"/>
        <v/>
      </c>
      <c r="AK1624" s="119"/>
      <c r="AL1624" s="59" t="str">
        <f>IF(ISNUMBER($AJ1624),INDEX($Z$4:$AC$3663,$AJ1624,AL$3),"")</f>
        <v/>
      </c>
      <c r="AM1624" s="149" t="str">
        <f>IF(ISNUMBER($AJ1624),INDEX($Z$4:$AC$3663,$AJ1624,AM$3),"")</f>
        <v/>
      </c>
      <c r="AN1624" s="149" t="str">
        <f>IF(ISNUMBER($AJ1624),INDEX($Z$4:$AC$3663,$AJ1624,AN$3),"")</f>
        <v/>
      </c>
      <c r="AO1624" s="59"/>
      <c r="AP1624" s="59"/>
      <c r="AQ1624" s="166"/>
      <c r="AR1624" s="59"/>
      <c r="AS1624" s="59"/>
      <c r="AT1624" s="149"/>
      <c r="AU1624" s="149"/>
      <c r="AV1624" s="149"/>
      <c r="AW1624" s="149"/>
      <c r="AX1624" s="150"/>
      <c r="AY1624" s="151"/>
      <c r="AZ1624" s="59"/>
      <c r="BA1624" s="59"/>
      <c r="BB1624" s="59"/>
      <c r="BC1624" s="59"/>
      <c r="BD1624" s="59"/>
      <c r="BE1624" s="59"/>
      <c r="BF1624" s="43"/>
      <c r="BG1624" s="59"/>
      <c r="BH1624" s="59"/>
      <c r="BI1624" s="59"/>
      <c r="BJ1624" s="59"/>
      <c r="BK1624" s="59"/>
      <c r="BL1624" s="59"/>
      <c r="BM1624" s="59"/>
    </row>
    <row r="1625" spans="1:65" x14ac:dyDescent="0.25">
      <c r="A1625" s="82"/>
      <c r="B1625" s="122" t="s">
        <v>1392</v>
      </c>
      <c r="C1625" s="122">
        <v>3809.5</v>
      </c>
      <c r="D1625" s="122">
        <v>37.051116807905998</v>
      </c>
      <c r="E1625" s="142">
        <f>IF(B1624=B1625,0,MAX(E$4:E1624)+1)</f>
        <v>0</v>
      </c>
      <c r="F1625" s="142">
        <f t="shared" si="310"/>
        <v>3</v>
      </c>
      <c r="G1625" s="142" t="str">
        <f t="shared" si="304"/>
        <v/>
      </c>
      <c r="H1625" s="142" t="str">
        <f t="shared" si="305"/>
        <v/>
      </c>
      <c r="I1625" s="59"/>
      <c r="J1625" s="104"/>
      <c r="K1625" s="59"/>
      <c r="L1625" s="59"/>
      <c r="M1625" s="59"/>
      <c r="N1625" s="44"/>
      <c r="O1625" s="44"/>
      <c r="P1625" s="44"/>
      <c r="Q1625" s="43" t="str">
        <f t="shared" si="302"/>
        <v/>
      </c>
      <c r="R1625" s="60" t="str">
        <f t="shared" si="301"/>
        <v/>
      </c>
      <c r="S1625" s="60" t="str">
        <f t="shared" si="301"/>
        <v/>
      </c>
      <c r="T1625" s="60" t="str">
        <f t="shared" si="301"/>
        <v/>
      </c>
      <c r="U1625" s="60" t="str">
        <f t="shared" si="301"/>
        <v/>
      </c>
      <c r="V1625" s="60" t="str">
        <f t="shared" si="301"/>
        <v/>
      </c>
      <c r="W1625" s="44"/>
      <c r="X1625" s="44" t="str">
        <f t="shared" si="306"/>
        <v/>
      </c>
      <c r="Y1625" s="142" t="str">
        <f t="shared" si="303"/>
        <v/>
      </c>
      <c r="Z1625" s="172" t="str">
        <f t="shared" si="307"/>
        <v/>
      </c>
      <c r="AA1625" s="169" t="str">
        <f>IF(ISNUMBER($Q1625),INDEX($D$1:$D$3663,S1625,1),"")</f>
        <v/>
      </c>
      <c r="AB1625" s="169" t="str">
        <f>IF(ISNUMBER($Q1625),INDEX($D$1:$D$3663,T1625,1),"")</f>
        <v/>
      </c>
      <c r="AC1625" s="169" t="str">
        <f>IF(ISNUMBER($Q1625),INDEX($D$1:$D$3663,U1625,1),"")</f>
        <v/>
      </c>
      <c r="AD1625" s="169" t="str">
        <f>IF(ISNUMBER($Q1625),INDEX($D$1:$D$3663,V1625,1),"")</f>
        <v/>
      </c>
      <c r="AE1625" s="59"/>
      <c r="AF1625" s="177" t="str">
        <f t="shared" si="308"/>
        <v/>
      </c>
      <c r="AG1625" s="178" t="s">
        <v>1403</v>
      </c>
      <c r="AH1625" s="59"/>
      <c r="AI1625" s="163" t="str">
        <f t="shared" si="309"/>
        <v/>
      </c>
      <c r="AJ1625" s="162" t="str">
        <f t="shared" si="300"/>
        <v/>
      </c>
      <c r="AK1625" s="119"/>
      <c r="AL1625" s="59" t="str">
        <f>IF(ISNUMBER($AJ1625),INDEX($Z$4:$AC$3663,$AJ1625,AL$3),"")</f>
        <v/>
      </c>
      <c r="AM1625" s="149" t="str">
        <f>IF(ISNUMBER($AJ1625),INDEX($Z$4:$AC$3663,$AJ1625,AM$3),"")</f>
        <v/>
      </c>
      <c r="AN1625" s="149" t="str">
        <f>IF(ISNUMBER($AJ1625),INDEX($Z$4:$AC$3663,$AJ1625,AN$3),"")</f>
        <v/>
      </c>
      <c r="AO1625" s="59"/>
      <c r="AP1625" s="59"/>
      <c r="AQ1625" s="166"/>
      <c r="AR1625" s="59"/>
      <c r="AS1625" s="59"/>
      <c r="AT1625" s="149"/>
      <c r="AU1625" s="149"/>
      <c r="AV1625" s="149"/>
      <c r="AW1625" s="149"/>
      <c r="AX1625" s="150"/>
      <c r="AY1625" s="151"/>
      <c r="AZ1625" s="59"/>
      <c r="BA1625" s="59"/>
      <c r="BB1625" s="59"/>
      <c r="BC1625" s="59"/>
      <c r="BD1625" s="59"/>
      <c r="BE1625" s="59"/>
      <c r="BF1625" s="43"/>
      <c r="BG1625" s="59"/>
      <c r="BH1625" s="59"/>
      <c r="BI1625" s="59"/>
      <c r="BJ1625" s="59"/>
      <c r="BK1625" s="59"/>
      <c r="BL1625" s="59"/>
      <c r="BM1625" s="59"/>
    </row>
    <row r="1626" spans="1:65" x14ac:dyDescent="0.25">
      <c r="A1626" s="82"/>
      <c r="B1626" s="122" t="s">
        <v>1392</v>
      </c>
      <c r="C1626" s="122">
        <v>3810.5</v>
      </c>
      <c r="D1626" s="122">
        <v>37.070937756186503</v>
      </c>
      <c r="E1626" s="142">
        <f>IF(B1625=B1626,0,MAX(E$4:E1625)+1)</f>
        <v>0</v>
      </c>
      <c r="F1626" s="142">
        <f t="shared" si="310"/>
        <v>3</v>
      </c>
      <c r="G1626" s="142" t="str">
        <f t="shared" si="304"/>
        <v/>
      </c>
      <c r="H1626" s="142" t="str">
        <f t="shared" si="305"/>
        <v/>
      </c>
      <c r="I1626" s="59"/>
      <c r="J1626" s="104"/>
      <c r="K1626" s="59"/>
      <c r="L1626" s="59"/>
      <c r="M1626" s="59"/>
      <c r="N1626" s="44"/>
      <c r="O1626" s="44"/>
      <c r="P1626" s="44"/>
      <c r="Q1626" s="43" t="str">
        <f t="shared" si="302"/>
        <v/>
      </c>
      <c r="R1626" s="60" t="str">
        <f t="shared" si="301"/>
        <v/>
      </c>
      <c r="S1626" s="60" t="str">
        <f t="shared" si="301"/>
        <v/>
      </c>
      <c r="T1626" s="60" t="str">
        <f t="shared" si="301"/>
        <v/>
      </c>
      <c r="U1626" s="60" t="str">
        <f t="shared" si="301"/>
        <v/>
      </c>
      <c r="V1626" s="60" t="str">
        <f t="shared" si="301"/>
        <v/>
      </c>
      <c r="W1626" s="44"/>
      <c r="X1626" s="44" t="str">
        <f t="shared" si="306"/>
        <v/>
      </c>
      <c r="Y1626" s="142" t="str">
        <f t="shared" si="303"/>
        <v/>
      </c>
      <c r="Z1626" s="172" t="str">
        <f t="shared" si="307"/>
        <v/>
      </c>
      <c r="AA1626" s="169" t="str">
        <f>IF(ISNUMBER($Q1626),INDEX($D$1:$D$3663,S1626,1),"")</f>
        <v/>
      </c>
      <c r="AB1626" s="169" t="str">
        <f>IF(ISNUMBER($Q1626),INDEX($D$1:$D$3663,T1626,1),"")</f>
        <v/>
      </c>
      <c r="AC1626" s="169" t="str">
        <f>IF(ISNUMBER($Q1626),INDEX($D$1:$D$3663,U1626,1),"")</f>
        <v/>
      </c>
      <c r="AD1626" s="169" t="str">
        <f>IF(ISNUMBER($Q1626),INDEX($D$1:$D$3663,V1626,1),"")</f>
        <v/>
      </c>
      <c r="AE1626" s="59"/>
      <c r="AF1626" s="177" t="str">
        <f t="shared" si="308"/>
        <v/>
      </c>
      <c r="AG1626" s="178" t="s">
        <v>1403</v>
      </c>
      <c r="AH1626" s="59"/>
      <c r="AI1626" s="163" t="str">
        <f t="shared" si="309"/>
        <v/>
      </c>
      <c r="AJ1626" s="162" t="str">
        <f t="shared" si="300"/>
        <v/>
      </c>
      <c r="AK1626" s="119"/>
      <c r="AL1626" s="59" t="str">
        <f>IF(ISNUMBER($AJ1626),INDEX($Z$4:$AC$3663,$AJ1626,AL$3),"")</f>
        <v/>
      </c>
      <c r="AM1626" s="149" t="str">
        <f>IF(ISNUMBER($AJ1626),INDEX($Z$4:$AC$3663,$AJ1626,AM$3),"")</f>
        <v/>
      </c>
      <c r="AN1626" s="149" t="str">
        <f>IF(ISNUMBER($AJ1626),INDEX($Z$4:$AC$3663,$AJ1626,AN$3),"")</f>
        <v/>
      </c>
      <c r="AO1626" s="59"/>
      <c r="AP1626" s="59"/>
      <c r="AQ1626" s="166"/>
      <c r="AR1626" s="59"/>
      <c r="AS1626" s="59"/>
      <c r="AT1626" s="149"/>
      <c r="AU1626" s="149"/>
      <c r="AV1626" s="149"/>
      <c r="AW1626" s="149"/>
      <c r="AX1626" s="150"/>
      <c r="AY1626" s="151"/>
      <c r="AZ1626" s="59"/>
      <c r="BA1626" s="59"/>
      <c r="BB1626" s="59"/>
      <c r="BC1626" s="59"/>
      <c r="BD1626" s="59"/>
      <c r="BE1626" s="59"/>
      <c r="BF1626" s="43"/>
      <c r="BG1626" s="59"/>
      <c r="BH1626" s="59"/>
      <c r="BI1626" s="59"/>
      <c r="BJ1626" s="59"/>
      <c r="BK1626" s="59"/>
      <c r="BL1626" s="59"/>
      <c r="BM1626" s="59"/>
    </row>
    <row r="1627" spans="1:65" x14ac:dyDescent="0.25">
      <c r="A1627" s="82"/>
      <c r="B1627" s="122" t="s">
        <v>1392</v>
      </c>
      <c r="C1627" s="122">
        <v>3811.5</v>
      </c>
      <c r="D1627" s="122">
        <v>37.263116505457397</v>
      </c>
      <c r="E1627" s="142">
        <f>IF(B1626=B1627,0,MAX(E$4:E1626)+1)</f>
        <v>0</v>
      </c>
      <c r="F1627" s="142">
        <f t="shared" si="310"/>
        <v>3</v>
      </c>
      <c r="G1627" s="142" t="str">
        <f t="shared" si="304"/>
        <v/>
      </c>
      <c r="H1627" s="142" t="str">
        <f t="shared" si="305"/>
        <v/>
      </c>
      <c r="I1627" s="59"/>
      <c r="J1627" s="104"/>
      <c r="K1627" s="59"/>
      <c r="L1627" s="59"/>
      <c r="M1627" s="59"/>
      <c r="N1627" s="44"/>
      <c r="O1627" s="44"/>
      <c r="P1627" s="44"/>
      <c r="Q1627" s="43" t="str">
        <f t="shared" si="302"/>
        <v/>
      </c>
      <c r="R1627" s="60" t="str">
        <f t="shared" si="301"/>
        <v/>
      </c>
      <c r="S1627" s="60" t="str">
        <f t="shared" si="301"/>
        <v/>
      </c>
      <c r="T1627" s="60" t="str">
        <f t="shared" si="301"/>
        <v/>
      </c>
      <c r="U1627" s="60" t="str">
        <f t="shared" si="301"/>
        <v/>
      </c>
      <c r="V1627" s="60" t="str">
        <f t="shared" si="301"/>
        <v/>
      </c>
      <c r="W1627" s="44"/>
      <c r="X1627" s="44" t="str">
        <f t="shared" si="306"/>
        <v/>
      </c>
      <c r="Y1627" s="142" t="str">
        <f t="shared" si="303"/>
        <v/>
      </c>
      <c r="Z1627" s="172" t="str">
        <f t="shared" si="307"/>
        <v/>
      </c>
      <c r="AA1627" s="169" t="str">
        <f>IF(ISNUMBER($Q1627),INDEX($D$1:$D$3663,S1627,1),"")</f>
        <v/>
      </c>
      <c r="AB1627" s="169" t="str">
        <f>IF(ISNUMBER($Q1627),INDEX($D$1:$D$3663,T1627,1),"")</f>
        <v/>
      </c>
      <c r="AC1627" s="169" t="str">
        <f>IF(ISNUMBER($Q1627),INDEX($D$1:$D$3663,U1627,1),"")</f>
        <v/>
      </c>
      <c r="AD1627" s="169" t="str">
        <f>IF(ISNUMBER($Q1627),INDEX($D$1:$D$3663,V1627,1),"")</f>
        <v/>
      </c>
      <c r="AE1627" s="59"/>
      <c r="AF1627" s="177" t="str">
        <f t="shared" si="308"/>
        <v/>
      </c>
      <c r="AG1627" s="178" t="s">
        <v>1403</v>
      </c>
      <c r="AH1627" s="59"/>
      <c r="AI1627" s="163" t="str">
        <f t="shared" si="309"/>
        <v/>
      </c>
      <c r="AJ1627" s="162" t="str">
        <f t="shared" si="300"/>
        <v/>
      </c>
      <c r="AK1627" s="119"/>
      <c r="AL1627" s="59" t="str">
        <f>IF(ISNUMBER($AJ1627),INDEX($Z$4:$AC$3663,$AJ1627,AL$3),"")</f>
        <v/>
      </c>
      <c r="AM1627" s="149" t="str">
        <f>IF(ISNUMBER($AJ1627),INDEX($Z$4:$AC$3663,$AJ1627,AM$3),"")</f>
        <v/>
      </c>
      <c r="AN1627" s="149" t="str">
        <f>IF(ISNUMBER($AJ1627),INDEX($Z$4:$AC$3663,$AJ1627,AN$3),"")</f>
        <v/>
      </c>
      <c r="AO1627" s="59"/>
      <c r="AP1627" s="59"/>
      <c r="AQ1627" s="166"/>
      <c r="AR1627" s="59"/>
      <c r="AS1627" s="59"/>
      <c r="AT1627" s="149"/>
      <c r="AU1627" s="149"/>
      <c r="AV1627" s="149"/>
      <c r="AW1627" s="149"/>
      <c r="AX1627" s="150"/>
      <c r="AY1627" s="151"/>
      <c r="AZ1627" s="59"/>
      <c r="BA1627" s="59"/>
      <c r="BB1627" s="59"/>
      <c r="BC1627" s="59"/>
      <c r="BD1627" s="59"/>
      <c r="BE1627" s="59"/>
      <c r="BF1627" s="43"/>
      <c r="BG1627" s="59"/>
      <c r="BH1627" s="59"/>
      <c r="BI1627" s="59"/>
      <c r="BJ1627" s="59"/>
      <c r="BK1627" s="59"/>
      <c r="BL1627" s="59"/>
      <c r="BM1627" s="59"/>
    </row>
    <row r="1628" spans="1:65" x14ac:dyDescent="0.25">
      <c r="A1628" s="82"/>
      <c r="B1628" s="122" t="s">
        <v>1392</v>
      </c>
      <c r="C1628" s="122">
        <v>3812.5</v>
      </c>
      <c r="D1628" s="122">
        <v>37.284885754684097</v>
      </c>
      <c r="E1628" s="142">
        <f>IF(B1627=B1628,0,MAX(E$4:E1627)+1)</f>
        <v>0</v>
      </c>
      <c r="F1628" s="142">
        <f t="shared" si="310"/>
        <v>3</v>
      </c>
      <c r="G1628" s="142" t="str">
        <f t="shared" si="304"/>
        <v/>
      </c>
      <c r="H1628" s="142" t="str">
        <f t="shared" si="305"/>
        <v/>
      </c>
      <c r="I1628" s="59"/>
      <c r="J1628" s="104"/>
      <c r="K1628" s="59"/>
      <c r="L1628" s="59"/>
      <c r="M1628" s="59"/>
      <c r="N1628" s="44"/>
      <c r="O1628" s="44"/>
      <c r="P1628" s="44"/>
      <c r="Q1628" s="43" t="str">
        <f t="shared" si="302"/>
        <v/>
      </c>
      <c r="R1628" s="60" t="str">
        <f t="shared" si="301"/>
        <v/>
      </c>
      <c r="S1628" s="60" t="str">
        <f t="shared" si="301"/>
        <v/>
      </c>
      <c r="T1628" s="60" t="str">
        <f t="shared" si="301"/>
        <v/>
      </c>
      <c r="U1628" s="60" t="str">
        <f t="shared" si="301"/>
        <v/>
      </c>
      <c r="V1628" s="60" t="str">
        <f t="shared" si="301"/>
        <v/>
      </c>
      <c r="W1628" s="44"/>
      <c r="X1628" s="44" t="str">
        <f t="shared" si="306"/>
        <v/>
      </c>
      <c r="Y1628" s="142" t="str">
        <f t="shared" si="303"/>
        <v/>
      </c>
      <c r="Z1628" s="172" t="str">
        <f t="shared" si="307"/>
        <v/>
      </c>
      <c r="AA1628" s="169" t="str">
        <f>IF(ISNUMBER($Q1628),INDEX($D$1:$D$3663,S1628,1),"")</f>
        <v/>
      </c>
      <c r="AB1628" s="169" t="str">
        <f>IF(ISNUMBER($Q1628),INDEX($D$1:$D$3663,T1628,1),"")</f>
        <v/>
      </c>
      <c r="AC1628" s="169" t="str">
        <f>IF(ISNUMBER($Q1628),INDEX($D$1:$D$3663,U1628,1),"")</f>
        <v/>
      </c>
      <c r="AD1628" s="169" t="str">
        <f>IF(ISNUMBER($Q1628),INDEX($D$1:$D$3663,V1628,1),"")</f>
        <v/>
      </c>
      <c r="AE1628" s="59"/>
      <c r="AF1628" s="177" t="str">
        <f t="shared" si="308"/>
        <v/>
      </c>
      <c r="AG1628" s="178" t="s">
        <v>1403</v>
      </c>
      <c r="AH1628" s="59"/>
      <c r="AI1628" s="163" t="str">
        <f t="shared" si="309"/>
        <v/>
      </c>
      <c r="AJ1628" s="162" t="str">
        <f t="shared" si="300"/>
        <v/>
      </c>
      <c r="AK1628" s="119"/>
      <c r="AL1628" s="59" t="str">
        <f>IF(ISNUMBER($AJ1628),INDEX($Z$4:$AC$3663,$AJ1628,AL$3),"")</f>
        <v/>
      </c>
      <c r="AM1628" s="149" t="str">
        <f>IF(ISNUMBER($AJ1628),INDEX($Z$4:$AC$3663,$AJ1628,AM$3),"")</f>
        <v/>
      </c>
      <c r="AN1628" s="149" t="str">
        <f>IF(ISNUMBER($AJ1628),INDEX($Z$4:$AC$3663,$AJ1628,AN$3),"")</f>
        <v/>
      </c>
      <c r="AO1628" s="59"/>
      <c r="AP1628" s="59"/>
      <c r="AQ1628" s="166"/>
      <c r="AR1628" s="59"/>
      <c r="AS1628" s="59"/>
      <c r="AT1628" s="149"/>
      <c r="AU1628" s="149"/>
      <c r="AV1628" s="149"/>
      <c r="AW1628" s="149"/>
      <c r="AX1628" s="150"/>
      <c r="AY1628" s="151"/>
      <c r="AZ1628" s="59"/>
      <c r="BA1628" s="59"/>
      <c r="BB1628" s="59"/>
      <c r="BC1628" s="59"/>
      <c r="BD1628" s="59"/>
      <c r="BE1628" s="59"/>
      <c r="BF1628" s="43"/>
      <c r="BG1628" s="59"/>
      <c r="BH1628" s="59"/>
      <c r="BI1628" s="59"/>
      <c r="BJ1628" s="59"/>
      <c r="BK1628" s="59"/>
      <c r="BL1628" s="59"/>
      <c r="BM1628" s="59"/>
    </row>
    <row r="1629" spans="1:65" x14ac:dyDescent="0.25">
      <c r="A1629" s="82"/>
      <c r="B1629" s="122" t="s">
        <v>1392</v>
      </c>
      <c r="C1629" s="122">
        <v>3813.5</v>
      </c>
      <c r="D1629" s="122">
        <v>37.316088687383399</v>
      </c>
      <c r="E1629" s="142">
        <f>IF(B1628=B1629,0,MAX(E$4:E1628)+1)</f>
        <v>0</v>
      </c>
      <c r="F1629" s="142">
        <f t="shared" si="310"/>
        <v>3</v>
      </c>
      <c r="G1629" s="142" t="str">
        <f t="shared" si="304"/>
        <v/>
      </c>
      <c r="H1629" s="142" t="str">
        <f t="shared" si="305"/>
        <v/>
      </c>
      <c r="I1629" s="59"/>
      <c r="J1629" s="104"/>
      <c r="K1629" s="59"/>
      <c r="L1629" s="59"/>
      <c r="M1629" s="59"/>
      <c r="N1629" s="44"/>
      <c r="O1629" s="44"/>
      <c r="P1629" s="44"/>
      <c r="Q1629" s="43" t="str">
        <f t="shared" si="302"/>
        <v/>
      </c>
      <c r="R1629" s="60" t="str">
        <f t="shared" si="301"/>
        <v/>
      </c>
      <c r="S1629" s="60" t="str">
        <f t="shared" si="301"/>
        <v/>
      </c>
      <c r="T1629" s="60" t="str">
        <f t="shared" si="301"/>
        <v/>
      </c>
      <c r="U1629" s="60" t="str">
        <f t="shared" si="301"/>
        <v/>
      </c>
      <c r="V1629" s="60" t="str">
        <f t="shared" si="301"/>
        <v/>
      </c>
      <c r="W1629" s="44"/>
      <c r="X1629" s="44" t="str">
        <f t="shared" si="306"/>
        <v/>
      </c>
      <c r="Y1629" s="142" t="str">
        <f t="shared" si="303"/>
        <v/>
      </c>
      <c r="Z1629" s="172" t="str">
        <f t="shared" si="307"/>
        <v/>
      </c>
      <c r="AA1629" s="169" t="str">
        <f>IF(ISNUMBER($Q1629),INDEX($D$1:$D$3663,S1629,1),"")</f>
        <v/>
      </c>
      <c r="AB1629" s="169" t="str">
        <f>IF(ISNUMBER($Q1629),INDEX($D$1:$D$3663,T1629,1),"")</f>
        <v/>
      </c>
      <c r="AC1629" s="169" t="str">
        <f>IF(ISNUMBER($Q1629),INDEX($D$1:$D$3663,U1629,1),"")</f>
        <v/>
      </c>
      <c r="AD1629" s="169" t="str">
        <f>IF(ISNUMBER($Q1629),INDEX($D$1:$D$3663,V1629,1),"")</f>
        <v/>
      </c>
      <c r="AE1629" s="59"/>
      <c r="AF1629" s="177" t="str">
        <f t="shared" si="308"/>
        <v/>
      </c>
      <c r="AG1629" s="178" t="s">
        <v>1403</v>
      </c>
      <c r="AH1629" s="59"/>
      <c r="AI1629" s="163" t="str">
        <f t="shared" si="309"/>
        <v/>
      </c>
      <c r="AJ1629" s="162" t="str">
        <f t="shared" ref="AJ1629:AJ1692" si="311">IF(AI1628=AI$2,AJ1628+AJ$2-1,IF(ISNUMBER(AI1629),AJ1628+AJ$2,""))</f>
        <v/>
      </c>
      <c r="AK1629" s="119"/>
      <c r="AL1629" s="59" t="str">
        <f>IF(ISNUMBER($AJ1629),INDEX($Z$4:$AC$3663,$AJ1629,AL$3),"")</f>
        <v/>
      </c>
      <c r="AM1629" s="149" t="str">
        <f>IF(ISNUMBER($AJ1629),INDEX($Z$4:$AC$3663,$AJ1629,AM$3),"")</f>
        <v/>
      </c>
      <c r="AN1629" s="149" t="str">
        <f>IF(ISNUMBER($AJ1629),INDEX($Z$4:$AC$3663,$AJ1629,AN$3),"")</f>
        <v/>
      </c>
      <c r="AO1629" s="59"/>
      <c r="AP1629" s="59"/>
      <c r="AQ1629" s="166"/>
      <c r="AR1629" s="59"/>
      <c r="AS1629" s="59"/>
      <c r="AT1629" s="149"/>
      <c r="AU1629" s="149"/>
      <c r="AV1629" s="149"/>
      <c r="AW1629" s="149"/>
      <c r="AX1629" s="150"/>
      <c r="AY1629" s="151"/>
      <c r="AZ1629" s="59"/>
      <c r="BA1629" s="59"/>
      <c r="BB1629" s="59"/>
      <c r="BC1629" s="59"/>
      <c r="BD1629" s="59"/>
      <c r="BE1629" s="59"/>
      <c r="BF1629" s="43"/>
      <c r="BG1629" s="59"/>
      <c r="BH1629" s="59"/>
      <c r="BI1629" s="59"/>
      <c r="BJ1629" s="59"/>
      <c r="BK1629" s="59"/>
      <c r="BL1629" s="59"/>
      <c r="BM1629" s="59"/>
    </row>
    <row r="1630" spans="1:65" x14ac:dyDescent="0.25">
      <c r="A1630" s="82"/>
      <c r="B1630" s="122" t="s">
        <v>1392</v>
      </c>
      <c r="C1630" s="122">
        <v>3814.5</v>
      </c>
      <c r="D1630" s="122">
        <v>37.201324540702302</v>
      </c>
      <c r="E1630" s="142">
        <f>IF(B1629=B1630,0,MAX(E$4:E1629)+1)</f>
        <v>0</v>
      </c>
      <c r="F1630" s="142">
        <f t="shared" si="310"/>
        <v>3</v>
      </c>
      <c r="G1630" s="142" t="str">
        <f t="shared" si="304"/>
        <v/>
      </c>
      <c r="H1630" s="142" t="str">
        <f t="shared" si="305"/>
        <v/>
      </c>
      <c r="I1630" s="59"/>
      <c r="J1630" s="104"/>
      <c r="K1630" s="59"/>
      <c r="L1630" s="59"/>
      <c r="M1630" s="59"/>
      <c r="N1630" s="44"/>
      <c r="O1630" s="44"/>
      <c r="P1630" s="44"/>
      <c r="Q1630" s="43" t="str">
        <f t="shared" si="302"/>
        <v/>
      </c>
      <c r="R1630" s="60" t="str">
        <f t="shared" si="301"/>
        <v/>
      </c>
      <c r="S1630" s="60" t="str">
        <f t="shared" si="301"/>
        <v/>
      </c>
      <c r="T1630" s="60" t="str">
        <f t="shared" si="301"/>
        <v/>
      </c>
      <c r="U1630" s="60" t="str">
        <f t="shared" si="301"/>
        <v/>
      </c>
      <c r="V1630" s="60" t="str">
        <f t="shared" si="301"/>
        <v/>
      </c>
      <c r="W1630" s="44"/>
      <c r="X1630" s="44" t="str">
        <f t="shared" si="306"/>
        <v/>
      </c>
      <c r="Y1630" s="142" t="str">
        <f t="shared" si="303"/>
        <v/>
      </c>
      <c r="Z1630" s="172" t="str">
        <f t="shared" si="307"/>
        <v/>
      </c>
      <c r="AA1630" s="169" t="str">
        <f>IF(ISNUMBER($Q1630),INDEX($D$1:$D$3663,S1630,1),"")</f>
        <v/>
      </c>
      <c r="AB1630" s="169" t="str">
        <f>IF(ISNUMBER($Q1630),INDEX($D$1:$D$3663,T1630,1),"")</f>
        <v/>
      </c>
      <c r="AC1630" s="169" t="str">
        <f>IF(ISNUMBER($Q1630),INDEX($D$1:$D$3663,U1630,1),"")</f>
        <v/>
      </c>
      <c r="AD1630" s="169" t="str">
        <f>IF(ISNUMBER($Q1630),INDEX($D$1:$D$3663,V1630,1),"")</f>
        <v/>
      </c>
      <c r="AE1630" s="59"/>
      <c r="AF1630" s="177" t="str">
        <f t="shared" si="308"/>
        <v/>
      </c>
      <c r="AG1630" s="178" t="s">
        <v>1403</v>
      </c>
      <c r="AH1630" s="59"/>
      <c r="AI1630" s="163" t="str">
        <f t="shared" si="309"/>
        <v/>
      </c>
      <c r="AJ1630" s="162" t="str">
        <f t="shared" si="311"/>
        <v/>
      </c>
      <c r="AK1630" s="119"/>
      <c r="AL1630" s="59" t="str">
        <f>IF(ISNUMBER($AJ1630),INDEX($Z$4:$AC$3663,$AJ1630,AL$3),"")</f>
        <v/>
      </c>
      <c r="AM1630" s="149" t="str">
        <f>IF(ISNUMBER($AJ1630),INDEX($Z$4:$AC$3663,$AJ1630,AM$3),"")</f>
        <v/>
      </c>
      <c r="AN1630" s="149" t="str">
        <f>IF(ISNUMBER($AJ1630),INDEX($Z$4:$AC$3663,$AJ1630,AN$3),"")</f>
        <v/>
      </c>
      <c r="AO1630" s="59"/>
      <c r="AP1630" s="59"/>
      <c r="AQ1630" s="166"/>
      <c r="AR1630" s="59"/>
      <c r="AS1630" s="59"/>
      <c r="AT1630" s="149"/>
      <c r="AU1630" s="149"/>
      <c r="AV1630" s="149"/>
      <c r="AW1630" s="149"/>
      <c r="AX1630" s="150"/>
      <c r="AY1630" s="151"/>
      <c r="AZ1630" s="59"/>
      <c r="BA1630" s="59"/>
      <c r="BB1630" s="59"/>
      <c r="BC1630" s="59"/>
      <c r="BD1630" s="59"/>
      <c r="BE1630" s="59"/>
      <c r="BF1630" s="43"/>
      <c r="BG1630" s="59"/>
      <c r="BH1630" s="59"/>
      <c r="BI1630" s="59"/>
      <c r="BJ1630" s="59"/>
      <c r="BK1630" s="59"/>
      <c r="BL1630" s="59"/>
      <c r="BM1630" s="59"/>
    </row>
    <row r="1631" spans="1:65" x14ac:dyDescent="0.25">
      <c r="A1631" s="82"/>
      <c r="B1631" s="122" t="s">
        <v>1392</v>
      </c>
      <c r="C1631" s="122">
        <v>3815.5</v>
      </c>
      <c r="D1631" s="122">
        <v>37.230394480745304</v>
      </c>
      <c r="E1631" s="142">
        <f>IF(B1630=B1631,0,MAX(E$4:E1630)+1)</f>
        <v>0</v>
      </c>
      <c r="F1631" s="142">
        <f t="shared" si="310"/>
        <v>3</v>
      </c>
      <c r="G1631" s="142" t="str">
        <f t="shared" si="304"/>
        <v/>
      </c>
      <c r="H1631" s="142" t="str">
        <f t="shared" si="305"/>
        <v/>
      </c>
      <c r="I1631" s="59"/>
      <c r="J1631" s="104"/>
      <c r="K1631" s="59"/>
      <c r="L1631" s="59"/>
      <c r="M1631" s="59"/>
      <c r="N1631" s="44"/>
      <c r="O1631" s="44"/>
      <c r="P1631" s="44"/>
      <c r="Q1631" s="43" t="str">
        <f t="shared" si="302"/>
        <v/>
      </c>
      <c r="R1631" s="60" t="str">
        <f t="shared" si="301"/>
        <v/>
      </c>
      <c r="S1631" s="60" t="str">
        <f t="shared" si="301"/>
        <v/>
      </c>
      <c r="T1631" s="60" t="str">
        <f t="shared" si="301"/>
        <v/>
      </c>
      <c r="U1631" s="60" t="str">
        <f t="shared" si="301"/>
        <v/>
      </c>
      <c r="V1631" s="60" t="str">
        <f t="shared" si="301"/>
        <v/>
      </c>
      <c r="W1631" s="44"/>
      <c r="X1631" s="44" t="str">
        <f t="shared" si="306"/>
        <v/>
      </c>
      <c r="Y1631" s="142" t="str">
        <f t="shared" si="303"/>
        <v/>
      </c>
      <c r="Z1631" s="172" t="str">
        <f t="shared" si="307"/>
        <v/>
      </c>
      <c r="AA1631" s="169" t="str">
        <f>IF(ISNUMBER($Q1631),INDEX($D$1:$D$3663,S1631,1),"")</f>
        <v/>
      </c>
      <c r="AB1631" s="169" t="str">
        <f>IF(ISNUMBER($Q1631),INDEX($D$1:$D$3663,T1631,1),"")</f>
        <v/>
      </c>
      <c r="AC1631" s="169" t="str">
        <f>IF(ISNUMBER($Q1631),INDEX($D$1:$D$3663,U1631,1),"")</f>
        <v/>
      </c>
      <c r="AD1631" s="169" t="str">
        <f>IF(ISNUMBER($Q1631),INDEX($D$1:$D$3663,V1631,1),"")</f>
        <v/>
      </c>
      <c r="AE1631" s="59"/>
      <c r="AF1631" s="177" t="str">
        <f t="shared" si="308"/>
        <v/>
      </c>
      <c r="AG1631" s="178" t="s">
        <v>1403</v>
      </c>
      <c r="AH1631" s="59"/>
      <c r="AI1631" s="163" t="str">
        <f t="shared" si="309"/>
        <v/>
      </c>
      <c r="AJ1631" s="162" t="str">
        <f t="shared" si="311"/>
        <v/>
      </c>
      <c r="AK1631" s="119"/>
      <c r="AL1631" s="59" t="str">
        <f>IF(ISNUMBER($AJ1631),INDEX($Z$4:$AC$3663,$AJ1631,AL$3),"")</f>
        <v/>
      </c>
      <c r="AM1631" s="149" t="str">
        <f>IF(ISNUMBER($AJ1631),INDEX($Z$4:$AC$3663,$AJ1631,AM$3),"")</f>
        <v/>
      </c>
      <c r="AN1631" s="149" t="str">
        <f>IF(ISNUMBER($AJ1631),INDEX($Z$4:$AC$3663,$AJ1631,AN$3),"")</f>
        <v/>
      </c>
      <c r="AO1631" s="59"/>
      <c r="AP1631" s="59"/>
      <c r="AQ1631" s="166"/>
      <c r="AR1631" s="59"/>
      <c r="AS1631" s="59"/>
      <c r="AT1631" s="149"/>
      <c r="AU1631" s="149"/>
      <c r="AV1631" s="149"/>
      <c r="AW1631" s="149"/>
      <c r="AX1631" s="150"/>
      <c r="AY1631" s="151"/>
      <c r="AZ1631" s="59"/>
      <c r="BA1631" s="59"/>
      <c r="BB1631" s="59"/>
      <c r="BC1631" s="59"/>
      <c r="BD1631" s="59"/>
      <c r="BE1631" s="59"/>
      <c r="BF1631" s="43"/>
      <c r="BG1631" s="59"/>
      <c r="BH1631" s="59"/>
      <c r="BI1631" s="59"/>
      <c r="BJ1631" s="59"/>
      <c r="BK1631" s="59"/>
      <c r="BL1631" s="59"/>
      <c r="BM1631" s="59"/>
    </row>
    <row r="1632" spans="1:65" x14ac:dyDescent="0.25">
      <c r="A1632" s="82"/>
      <c r="B1632" s="122" t="s">
        <v>1392</v>
      </c>
      <c r="C1632" s="122">
        <v>3816.5</v>
      </c>
      <c r="D1632" s="122">
        <v>37.264775300285301</v>
      </c>
      <c r="E1632" s="142">
        <f>IF(B1631=B1632,0,MAX(E$4:E1631)+1)</f>
        <v>0</v>
      </c>
      <c r="F1632" s="142">
        <f t="shared" si="310"/>
        <v>3</v>
      </c>
      <c r="G1632" s="142" t="str">
        <f t="shared" si="304"/>
        <v/>
      </c>
      <c r="H1632" s="142" t="str">
        <f t="shared" si="305"/>
        <v/>
      </c>
      <c r="I1632" s="59"/>
      <c r="J1632" s="104"/>
      <c r="K1632" s="59"/>
      <c r="L1632" s="59"/>
      <c r="M1632" s="59"/>
      <c r="N1632" s="44"/>
      <c r="O1632" s="44"/>
      <c r="P1632" s="44"/>
      <c r="Q1632" s="43" t="str">
        <f t="shared" si="302"/>
        <v/>
      </c>
      <c r="R1632" s="60" t="str">
        <f t="shared" si="301"/>
        <v/>
      </c>
      <c r="S1632" s="60" t="str">
        <f t="shared" si="301"/>
        <v/>
      </c>
      <c r="T1632" s="60" t="str">
        <f t="shared" si="301"/>
        <v/>
      </c>
      <c r="U1632" s="60" t="str">
        <f t="shared" si="301"/>
        <v/>
      </c>
      <c r="V1632" s="60" t="str">
        <f t="shared" si="301"/>
        <v/>
      </c>
      <c r="W1632" s="44"/>
      <c r="X1632" s="44" t="str">
        <f t="shared" si="306"/>
        <v/>
      </c>
      <c r="Y1632" s="142" t="str">
        <f t="shared" si="303"/>
        <v/>
      </c>
      <c r="Z1632" s="172" t="str">
        <f t="shared" si="307"/>
        <v/>
      </c>
      <c r="AA1632" s="169" t="str">
        <f>IF(ISNUMBER($Q1632),INDEX($D$1:$D$3663,S1632,1),"")</f>
        <v/>
      </c>
      <c r="AB1632" s="169" t="str">
        <f>IF(ISNUMBER($Q1632),INDEX($D$1:$D$3663,T1632,1),"")</f>
        <v/>
      </c>
      <c r="AC1632" s="169" t="str">
        <f>IF(ISNUMBER($Q1632),INDEX($D$1:$D$3663,U1632,1),"")</f>
        <v/>
      </c>
      <c r="AD1632" s="169" t="str">
        <f>IF(ISNUMBER($Q1632),INDEX($D$1:$D$3663,V1632,1),"")</f>
        <v/>
      </c>
      <c r="AE1632" s="59"/>
      <c r="AF1632" s="177" t="str">
        <f t="shared" si="308"/>
        <v/>
      </c>
      <c r="AG1632" s="178" t="s">
        <v>1403</v>
      </c>
      <c r="AH1632" s="59"/>
      <c r="AI1632" s="163" t="str">
        <f t="shared" si="309"/>
        <v/>
      </c>
      <c r="AJ1632" s="162" t="str">
        <f t="shared" si="311"/>
        <v/>
      </c>
      <c r="AK1632" s="119"/>
      <c r="AL1632" s="59" t="str">
        <f>IF(ISNUMBER($AJ1632),INDEX($Z$4:$AC$3663,$AJ1632,AL$3),"")</f>
        <v/>
      </c>
      <c r="AM1632" s="149" t="str">
        <f>IF(ISNUMBER($AJ1632),INDEX($Z$4:$AC$3663,$AJ1632,AM$3),"")</f>
        <v/>
      </c>
      <c r="AN1632" s="149" t="str">
        <f>IF(ISNUMBER($AJ1632),INDEX($Z$4:$AC$3663,$AJ1632,AN$3),"")</f>
        <v/>
      </c>
      <c r="AO1632" s="59"/>
      <c r="AP1632" s="59"/>
      <c r="AQ1632" s="166"/>
      <c r="AR1632" s="59"/>
      <c r="AS1632" s="59"/>
      <c r="AT1632" s="149"/>
      <c r="AU1632" s="149"/>
      <c r="AV1632" s="149"/>
      <c r="AW1632" s="149"/>
      <c r="AX1632" s="150"/>
      <c r="AY1632" s="151"/>
      <c r="AZ1632" s="59"/>
      <c r="BA1632" s="59"/>
      <c r="BB1632" s="59"/>
      <c r="BC1632" s="59"/>
      <c r="BD1632" s="59"/>
      <c r="BE1632" s="59"/>
      <c r="BF1632" s="43"/>
      <c r="BG1632" s="59"/>
      <c r="BH1632" s="59"/>
      <c r="BI1632" s="59"/>
      <c r="BJ1632" s="59"/>
      <c r="BK1632" s="59"/>
      <c r="BL1632" s="59"/>
      <c r="BM1632" s="59"/>
    </row>
    <row r="1633" spans="1:65" x14ac:dyDescent="0.25">
      <c r="A1633" s="82"/>
      <c r="B1633" s="122" t="s">
        <v>1392</v>
      </c>
      <c r="C1633" s="122">
        <v>3817.5</v>
      </c>
      <c r="D1633" s="122">
        <v>37.222361546827102</v>
      </c>
      <c r="E1633" s="142">
        <f>IF(B1632=B1633,0,MAX(E$4:E1632)+1)</f>
        <v>0</v>
      </c>
      <c r="F1633" s="142">
        <f t="shared" si="310"/>
        <v>3</v>
      </c>
      <c r="G1633" s="142" t="str">
        <f t="shared" si="304"/>
        <v/>
      </c>
      <c r="H1633" s="142" t="str">
        <f t="shared" si="305"/>
        <v/>
      </c>
      <c r="I1633" s="59"/>
      <c r="J1633" s="104"/>
      <c r="K1633" s="59"/>
      <c r="L1633" s="59"/>
      <c r="M1633" s="59"/>
      <c r="N1633" s="44"/>
      <c r="O1633" s="44"/>
      <c r="P1633" s="44"/>
      <c r="Q1633" s="43" t="str">
        <f t="shared" si="302"/>
        <v/>
      </c>
      <c r="R1633" s="60" t="str">
        <f t="shared" si="301"/>
        <v/>
      </c>
      <c r="S1633" s="60" t="str">
        <f t="shared" si="301"/>
        <v/>
      </c>
      <c r="T1633" s="60" t="str">
        <f t="shared" si="301"/>
        <v/>
      </c>
      <c r="U1633" s="60" t="str">
        <f t="shared" si="301"/>
        <v/>
      </c>
      <c r="V1633" s="60" t="str">
        <f t="shared" si="301"/>
        <v/>
      </c>
      <c r="W1633" s="44"/>
      <c r="X1633" s="44" t="str">
        <f t="shared" si="306"/>
        <v/>
      </c>
      <c r="Y1633" s="142" t="str">
        <f t="shared" si="303"/>
        <v/>
      </c>
      <c r="Z1633" s="172" t="str">
        <f t="shared" si="307"/>
        <v/>
      </c>
      <c r="AA1633" s="169" t="str">
        <f>IF(ISNUMBER($Q1633),INDEX($D$1:$D$3663,S1633,1),"")</f>
        <v/>
      </c>
      <c r="AB1633" s="169" t="str">
        <f>IF(ISNUMBER($Q1633),INDEX($D$1:$D$3663,T1633,1),"")</f>
        <v/>
      </c>
      <c r="AC1633" s="169" t="str">
        <f>IF(ISNUMBER($Q1633),INDEX($D$1:$D$3663,U1633,1),"")</f>
        <v/>
      </c>
      <c r="AD1633" s="169" t="str">
        <f>IF(ISNUMBER($Q1633),INDEX($D$1:$D$3663,V1633,1),"")</f>
        <v/>
      </c>
      <c r="AE1633" s="59"/>
      <c r="AF1633" s="177" t="str">
        <f t="shared" si="308"/>
        <v/>
      </c>
      <c r="AG1633" s="178" t="s">
        <v>1403</v>
      </c>
      <c r="AH1633" s="59"/>
      <c r="AI1633" s="163" t="str">
        <f t="shared" si="309"/>
        <v/>
      </c>
      <c r="AJ1633" s="162" t="str">
        <f t="shared" si="311"/>
        <v/>
      </c>
      <c r="AK1633" s="119"/>
      <c r="AL1633" s="59" t="str">
        <f>IF(ISNUMBER($AJ1633),INDEX($Z$4:$AC$3663,$AJ1633,AL$3),"")</f>
        <v/>
      </c>
      <c r="AM1633" s="149" t="str">
        <f>IF(ISNUMBER($AJ1633),INDEX($Z$4:$AC$3663,$AJ1633,AM$3),"")</f>
        <v/>
      </c>
      <c r="AN1633" s="149" t="str">
        <f>IF(ISNUMBER($AJ1633),INDEX($Z$4:$AC$3663,$AJ1633,AN$3),"")</f>
        <v/>
      </c>
      <c r="AO1633" s="59"/>
      <c r="AP1633" s="59"/>
      <c r="AQ1633" s="166"/>
      <c r="AR1633" s="59"/>
      <c r="AS1633" s="59"/>
      <c r="AT1633" s="149"/>
      <c r="AU1633" s="149"/>
      <c r="AV1633" s="149"/>
      <c r="AW1633" s="149"/>
      <c r="AX1633" s="150"/>
      <c r="AY1633" s="151"/>
      <c r="AZ1633" s="59"/>
      <c r="BA1633" s="59"/>
      <c r="BB1633" s="59"/>
      <c r="BC1633" s="59"/>
      <c r="BD1633" s="59"/>
      <c r="BE1633" s="59"/>
      <c r="BF1633" s="43"/>
      <c r="BG1633" s="59"/>
      <c r="BH1633" s="59"/>
      <c r="BI1633" s="59"/>
      <c r="BJ1633" s="59"/>
      <c r="BK1633" s="59"/>
      <c r="BL1633" s="59"/>
      <c r="BM1633" s="59"/>
    </row>
    <row r="1634" spans="1:65" x14ac:dyDescent="0.25">
      <c r="A1634" s="82"/>
      <c r="B1634" s="122" t="s">
        <v>1392</v>
      </c>
      <c r="C1634" s="122">
        <v>3818.5</v>
      </c>
      <c r="D1634" s="122">
        <v>37.306002674751703</v>
      </c>
      <c r="E1634" s="142">
        <f>IF(B1633=B1634,0,MAX(E$4:E1633)+1)</f>
        <v>0</v>
      </c>
      <c r="F1634" s="142">
        <f t="shared" si="310"/>
        <v>3</v>
      </c>
      <c r="G1634" s="142" t="str">
        <f t="shared" si="304"/>
        <v/>
      </c>
      <c r="H1634" s="142" t="str">
        <f t="shared" si="305"/>
        <v/>
      </c>
      <c r="I1634" s="59"/>
      <c r="J1634" s="104"/>
      <c r="K1634" s="59"/>
      <c r="L1634" s="59"/>
      <c r="M1634" s="59"/>
      <c r="N1634" s="44"/>
      <c r="O1634" s="44"/>
      <c r="P1634" s="44"/>
      <c r="Q1634" s="43" t="str">
        <f t="shared" si="302"/>
        <v/>
      </c>
      <c r="R1634" s="60" t="str">
        <f t="shared" si="301"/>
        <v/>
      </c>
      <c r="S1634" s="60" t="str">
        <f t="shared" si="301"/>
        <v/>
      </c>
      <c r="T1634" s="60" t="str">
        <f t="shared" si="301"/>
        <v/>
      </c>
      <c r="U1634" s="60" t="str">
        <f t="shared" si="301"/>
        <v/>
      </c>
      <c r="V1634" s="60" t="str">
        <f t="shared" si="301"/>
        <v/>
      </c>
      <c r="W1634" s="44"/>
      <c r="X1634" s="44" t="str">
        <f t="shared" si="306"/>
        <v/>
      </c>
      <c r="Y1634" s="142" t="str">
        <f t="shared" si="303"/>
        <v/>
      </c>
      <c r="Z1634" s="172" t="str">
        <f t="shared" si="307"/>
        <v/>
      </c>
      <c r="AA1634" s="169" t="str">
        <f>IF(ISNUMBER($Q1634),INDEX($D$1:$D$3663,S1634,1),"")</f>
        <v/>
      </c>
      <c r="AB1634" s="169" t="str">
        <f>IF(ISNUMBER($Q1634),INDEX($D$1:$D$3663,T1634,1),"")</f>
        <v/>
      </c>
      <c r="AC1634" s="169" t="str">
        <f>IF(ISNUMBER($Q1634),INDEX($D$1:$D$3663,U1634,1),"")</f>
        <v/>
      </c>
      <c r="AD1634" s="169" t="str">
        <f>IF(ISNUMBER($Q1634),INDEX($D$1:$D$3663,V1634,1),"")</f>
        <v/>
      </c>
      <c r="AE1634" s="59"/>
      <c r="AF1634" s="177" t="str">
        <f t="shared" si="308"/>
        <v/>
      </c>
      <c r="AG1634" s="178" t="s">
        <v>1403</v>
      </c>
      <c r="AH1634" s="59"/>
      <c r="AI1634" s="163" t="str">
        <f t="shared" si="309"/>
        <v/>
      </c>
      <c r="AJ1634" s="162" t="str">
        <f t="shared" si="311"/>
        <v/>
      </c>
      <c r="AK1634" s="119"/>
      <c r="AL1634" s="59" t="str">
        <f>IF(ISNUMBER($AJ1634),INDEX($Z$4:$AC$3663,$AJ1634,AL$3),"")</f>
        <v/>
      </c>
      <c r="AM1634" s="149" t="str">
        <f>IF(ISNUMBER($AJ1634),INDEX($Z$4:$AC$3663,$AJ1634,AM$3),"")</f>
        <v/>
      </c>
      <c r="AN1634" s="149" t="str">
        <f>IF(ISNUMBER($AJ1634),INDEX($Z$4:$AC$3663,$AJ1634,AN$3),"")</f>
        <v/>
      </c>
      <c r="AO1634" s="59"/>
      <c r="AP1634" s="59"/>
      <c r="AQ1634" s="166"/>
      <c r="AR1634" s="59"/>
      <c r="AS1634" s="59"/>
      <c r="AT1634" s="149"/>
      <c r="AU1634" s="149"/>
      <c r="AV1634" s="149"/>
      <c r="AW1634" s="149"/>
      <c r="AX1634" s="150"/>
      <c r="AY1634" s="151"/>
      <c r="AZ1634" s="59"/>
      <c r="BA1634" s="59"/>
      <c r="BB1634" s="59"/>
      <c r="BC1634" s="59"/>
      <c r="BD1634" s="59"/>
      <c r="BE1634" s="59"/>
      <c r="BF1634" s="43"/>
      <c r="BG1634" s="59"/>
      <c r="BH1634" s="59"/>
      <c r="BI1634" s="59"/>
      <c r="BJ1634" s="59"/>
      <c r="BK1634" s="59"/>
      <c r="BL1634" s="59"/>
      <c r="BM1634" s="59"/>
    </row>
    <row r="1635" spans="1:65" x14ac:dyDescent="0.25">
      <c r="A1635" s="82"/>
      <c r="B1635" s="122" t="s">
        <v>1392</v>
      </c>
      <c r="C1635" s="122">
        <v>3819.5</v>
      </c>
      <c r="D1635" s="122">
        <v>37.244542501580703</v>
      </c>
      <c r="E1635" s="142">
        <f>IF(B1634=B1635,0,MAX(E$4:E1634)+1)</f>
        <v>0</v>
      </c>
      <c r="F1635" s="142">
        <f t="shared" si="310"/>
        <v>3</v>
      </c>
      <c r="G1635" s="142" t="str">
        <f t="shared" si="304"/>
        <v/>
      </c>
      <c r="H1635" s="142" t="str">
        <f t="shared" si="305"/>
        <v/>
      </c>
      <c r="I1635" s="59"/>
      <c r="J1635" s="104"/>
      <c r="K1635" s="59"/>
      <c r="L1635" s="59"/>
      <c r="M1635" s="59"/>
      <c r="N1635" s="44"/>
      <c r="O1635" s="44"/>
      <c r="P1635" s="44"/>
      <c r="Q1635" s="43" t="str">
        <f t="shared" si="302"/>
        <v/>
      </c>
      <c r="R1635" s="60" t="str">
        <f t="shared" si="301"/>
        <v/>
      </c>
      <c r="S1635" s="60" t="str">
        <f t="shared" si="301"/>
        <v/>
      </c>
      <c r="T1635" s="60" t="str">
        <f t="shared" si="301"/>
        <v/>
      </c>
      <c r="U1635" s="60" t="str">
        <f t="shared" si="301"/>
        <v/>
      </c>
      <c r="V1635" s="60" t="str">
        <f t="shared" si="301"/>
        <v/>
      </c>
      <c r="W1635" s="44"/>
      <c r="X1635" s="44" t="str">
        <f t="shared" si="306"/>
        <v/>
      </c>
      <c r="Y1635" s="142" t="str">
        <f t="shared" si="303"/>
        <v/>
      </c>
      <c r="Z1635" s="172" t="str">
        <f t="shared" si="307"/>
        <v/>
      </c>
      <c r="AA1635" s="169" t="str">
        <f>IF(ISNUMBER($Q1635),INDEX($D$1:$D$3663,S1635,1),"")</f>
        <v/>
      </c>
      <c r="AB1635" s="169" t="str">
        <f>IF(ISNUMBER($Q1635),INDEX($D$1:$D$3663,T1635,1),"")</f>
        <v/>
      </c>
      <c r="AC1635" s="169" t="str">
        <f>IF(ISNUMBER($Q1635),INDEX($D$1:$D$3663,U1635,1),"")</f>
        <v/>
      </c>
      <c r="AD1635" s="169" t="str">
        <f>IF(ISNUMBER($Q1635),INDEX($D$1:$D$3663,V1635,1),"")</f>
        <v/>
      </c>
      <c r="AE1635" s="59"/>
      <c r="AF1635" s="177" t="str">
        <f t="shared" si="308"/>
        <v/>
      </c>
      <c r="AG1635" s="178" t="s">
        <v>1403</v>
      </c>
      <c r="AH1635" s="59"/>
      <c r="AI1635" s="163" t="str">
        <f t="shared" si="309"/>
        <v/>
      </c>
      <c r="AJ1635" s="162" t="str">
        <f t="shared" si="311"/>
        <v/>
      </c>
      <c r="AK1635" s="119"/>
      <c r="AL1635" s="59" t="str">
        <f>IF(ISNUMBER($AJ1635),INDEX($Z$4:$AC$3663,$AJ1635,AL$3),"")</f>
        <v/>
      </c>
      <c r="AM1635" s="149" t="str">
        <f>IF(ISNUMBER($AJ1635),INDEX($Z$4:$AC$3663,$AJ1635,AM$3),"")</f>
        <v/>
      </c>
      <c r="AN1635" s="149" t="str">
        <f>IF(ISNUMBER($AJ1635),INDEX($Z$4:$AC$3663,$AJ1635,AN$3),"")</f>
        <v/>
      </c>
      <c r="AO1635" s="59"/>
      <c r="AP1635" s="59"/>
      <c r="AQ1635" s="166"/>
      <c r="AR1635" s="59"/>
      <c r="AS1635" s="59"/>
      <c r="AT1635" s="149"/>
      <c r="AU1635" s="149"/>
      <c r="AV1635" s="149"/>
      <c r="AW1635" s="149"/>
      <c r="AX1635" s="150"/>
      <c r="AY1635" s="151"/>
      <c r="AZ1635" s="59"/>
      <c r="BA1635" s="59"/>
      <c r="BB1635" s="59"/>
      <c r="BC1635" s="59"/>
      <c r="BD1635" s="59"/>
      <c r="BE1635" s="59"/>
      <c r="BF1635" s="43"/>
      <c r="BG1635" s="59"/>
      <c r="BH1635" s="59"/>
      <c r="BI1635" s="59"/>
      <c r="BJ1635" s="59"/>
      <c r="BK1635" s="59"/>
      <c r="BL1635" s="59"/>
      <c r="BM1635" s="59"/>
    </row>
    <row r="1636" spans="1:65" x14ac:dyDescent="0.25">
      <c r="A1636" s="82"/>
      <c r="B1636" s="122" t="s">
        <v>1392</v>
      </c>
      <c r="C1636" s="122">
        <v>3820.5</v>
      </c>
      <c r="D1636" s="122">
        <v>37.215615108990001</v>
      </c>
      <c r="E1636" s="142">
        <f>IF(B1635=B1636,0,MAX(E$4:E1635)+1)</f>
        <v>0</v>
      </c>
      <c r="F1636" s="142">
        <f t="shared" si="310"/>
        <v>3</v>
      </c>
      <c r="G1636" s="142" t="str">
        <f t="shared" si="304"/>
        <v/>
      </c>
      <c r="H1636" s="142" t="str">
        <f t="shared" si="305"/>
        <v/>
      </c>
      <c r="I1636" s="59"/>
      <c r="J1636" s="104"/>
      <c r="K1636" s="59"/>
      <c r="L1636" s="59"/>
      <c r="M1636" s="59"/>
      <c r="N1636" s="44"/>
      <c r="O1636" s="44"/>
      <c r="P1636" s="44"/>
      <c r="Q1636" s="43" t="str">
        <f t="shared" si="302"/>
        <v/>
      </c>
      <c r="R1636" s="60" t="str">
        <f t="shared" si="301"/>
        <v/>
      </c>
      <c r="S1636" s="60" t="str">
        <f t="shared" si="301"/>
        <v/>
      </c>
      <c r="T1636" s="60" t="str">
        <f t="shared" si="301"/>
        <v/>
      </c>
      <c r="U1636" s="60" t="str">
        <f t="shared" si="301"/>
        <v/>
      </c>
      <c r="V1636" s="60" t="str">
        <f t="shared" si="301"/>
        <v/>
      </c>
      <c r="W1636" s="44"/>
      <c r="X1636" s="44" t="str">
        <f t="shared" si="306"/>
        <v/>
      </c>
      <c r="Y1636" s="142" t="str">
        <f t="shared" si="303"/>
        <v/>
      </c>
      <c r="Z1636" s="172" t="str">
        <f t="shared" si="307"/>
        <v/>
      </c>
      <c r="AA1636" s="169" t="str">
        <f>IF(ISNUMBER($Q1636),INDEX($D$1:$D$3663,S1636,1),"")</f>
        <v/>
      </c>
      <c r="AB1636" s="169" t="str">
        <f>IF(ISNUMBER($Q1636),INDEX($D$1:$D$3663,T1636,1),"")</f>
        <v/>
      </c>
      <c r="AC1636" s="169" t="str">
        <f>IF(ISNUMBER($Q1636),INDEX($D$1:$D$3663,U1636,1),"")</f>
        <v/>
      </c>
      <c r="AD1636" s="169" t="str">
        <f>IF(ISNUMBER($Q1636),INDEX($D$1:$D$3663,V1636,1),"")</f>
        <v/>
      </c>
      <c r="AE1636" s="59"/>
      <c r="AF1636" s="177" t="str">
        <f t="shared" si="308"/>
        <v/>
      </c>
      <c r="AG1636" s="178" t="s">
        <v>1403</v>
      </c>
      <c r="AH1636" s="59"/>
      <c r="AI1636" s="163" t="str">
        <f t="shared" si="309"/>
        <v/>
      </c>
      <c r="AJ1636" s="162" t="str">
        <f t="shared" si="311"/>
        <v/>
      </c>
      <c r="AK1636" s="119"/>
      <c r="AL1636" s="59" t="str">
        <f>IF(ISNUMBER($AJ1636),INDEX($Z$4:$AC$3663,$AJ1636,AL$3),"")</f>
        <v/>
      </c>
      <c r="AM1636" s="149" t="str">
        <f>IF(ISNUMBER($AJ1636),INDEX($Z$4:$AC$3663,$AJ1636,AM$3),"")</f>
        <v/>
      </c>
      <c r="AN1636" s="149" t="str">
        <f>IF(ISNUMBER($AJ1636),INDEX($Z$4:$AC$3663,$AJ1636,AN$3),"")</f>
        <v/>
      </c>
      <c r="AO1636" s="59"/>
      <c r="AP1636" s="59"/>
      <c r="AQ1636" s="166"/>
      <c r="AR1636" s="59"/>
      <c r="AS1636" s="59"/>
      <c r="AT1636" s="149"/>
      <c r="AU1636" s="149"/>
      <c r="AV1636" s="149"/>
      <c r="AW1636" s="149"/>
      <c r="AX1636" s="150"/>
      <c r="AY1636" s="151"/>
      <c r="AZ1636" s="59"/>
      <c r="BA1636" s="59"/>
      <c r="BB1636" s="59"/>
      <c r="BC1636" s="59"/>
      <c r="BD1636" s="59"/>
      <c r="BE1636" s="59"/>
      <c r="BF1636" s="43"/>
      <c r="BG1636" s="59"/>
      <c r="BH1636" s="59"/>
      <c r="BI1636" s="59"/>
      <c r="BJ1636" s="59"/>
      <c r="BK1636" s="59"/>
      <c r="BL1636" s="59"/>
      <c r="BM1636" s="59"/>
    </row>
    <row r="1637" spans="1:65" x14ac:dyDescent="0.25">
      <c r="A1637" s="82"/>
      <c r="B1637" s="122" t="s">
        <v>1392</v>
      </c>
      <c r="C1637" s="122">
        <v>3821.5</v>
      </c>
      <c r="D1637" s="122">
        <v>37.338883119353</v>
      </c>
      <c r="E1637" s="142">
        <f>IF(B1636=B1637,0,MAX(E$4:E1636)+1)</f>
        <v>0</v>
      </c>
      <c r="F1637" s="142">
        <f t="shared" si="310"/>
        <v>3</v>
      </c>
      <c r="G1637" s="142" t="str">
        <f t="shared" si="304"/>
        <v/>
      </c>
      <c r="H1637" s="142" t="str">
        <f t="shared" si="305"/>
        <v/>
      </c>
      <c r="I1637" s="59"/>
      <c r="J1637" s="104"/>
      <c r="K1637" s="59"/>
      <c r="L1637" s="59"/>
      <c r="M1637" s="59"/>
      <c r="N1637" s="44"/>
      <c r="O1637" s="44"/>
      <c r="P1637" s="44"/>
      <c r="Q1637" s="43" t="str">
        <f t="shared" si="302"/>
        <v/>
      </c>
      <c r="R1637" s="60" t="str">
        <f t="shared" ref="R1637:V1687" si="312">IF(ISNUMBER($Q1637),IF($Q1637=0,R1636,R1636+1),"")</f>
        <v/>
      </c>
      <c r="S1637" s="60" t="str">
        <f t="shared" si="312"/>
        <v/>
      </c>
      <c r="T1637" s="60" t="str">
        <f t="shared" si="312"/>
        <v/>
      </c>
      <c r="U1637" s="60" t="str">
        <f t="shared" si="312"/>
        <v/>
      </c>
      <c r="V1637" s="60" t="str">
        <f t="shared" si="312"/>
        <v/>
      </c>
      <c r="W1637" s="44"/>
      <c r="X1637" s="44" t="str">
        <f t="shared" si="306"/>
        <v/>
      </c>
      <c r="Y1637" s="142" t="str">
        <f t="shared" si="303"/>
        <v/>
      </c>
      <c r="Z1637" s="172" t="str">
        <f t="shared" si="307"/>
        <v/>
      </c>
      <c r="AA1637" s="169" t="str">
        <f>IF(ISNUMBER($Q1637),INDEX($D$1:$D$3663,S1637,1),"")</f>
        <v/>
      </c>
      <c r="AB1637" s="169" t="str">
        <f>IF(ISNUMBER($Q1637),INDEX($D$1:$D$3663,T1637,1),"")</f>
        <v/>
      </c>
      <c r="AC1637" s="169" t="str">
        <f>IF(ISNUMBER($Q1637),INDEX($D$1:$D$3663,U1637,1),"")</f>
        <v/>
      </c>
      <c r="AD1637" s="169" t="str">
        <f>IF(ISNUMBER($Q1637),INDEX($D$1:$D$3663,V1637,1),"")</f>
        <v/>
      </c>
      <c r="AE1637" s="59"/>
      <c r="AF1637" s="177" t="str">
        <f t="shared" si="308"/>
        <v/>
      </c>
      <c r="AG1637" s="178" t="s">
        <v>1403</v>
      </c>
      <c r="AH1637" s="59"/>
      <c r="AI1637" s="163" t="str">
        <f t="shared" si="309"/>
        <v/>
      </c>
      <c r="AJ1637" s="162" t="str">
        <f t="shared" si="311"/>
        <v/>
      </c>
      <c r="AK1637" s="119"/>
      <c r="AL1637" s="59" t="str">
        <f>IF(ISNUMBER($AJ1637),INDEX($Z$4:$AC$3663,$AJ1637,AL$3),"")</f>
        <v/>
      </c>
      <c r="AM1637" s="149" t="str">
        <f>IF(ISNUMBER($AJ1637),INDEX($Z$4:$AC$3663,$AJ1637,AM$3),"")</f>
        <v/>
      </c>
      <c r="AN1637" s="149" t="str">
        <f>IF(ISNUMBER($AJ1637),INDEX($Z$4:$AC$3663,$AJ1637,AN$3),"")</f>
        <v/>
      </c>
      <c r="AO1637" s="59"/>
      <c r="AP1637" s="59"/>
      <c r="AQ1637" s="166"/>
      <c r="AR1637" s="59"/>
      <c r="AS1637" s="59"/>
      <c r="AT1637" s="149"/>
      <c r="AU1637" s="149"/>
      <c r="AV1637" s="149"/>
      <c r="AW1637" s="149"/>
      <c r="AX1637" s="150"/>
      <c r="AY1637" s="151"/>
      <c r="AZ1637" s="59"/>
      <c r="BA1637" s="59"/>
      <c r="BB1637" s="59"/>
      <c r="BC1637" s="59"/>
      <c r="BD1637" s="59"/>
      <c r="BE1637" s="59"/>
      <c r="BF1637" s="43"/>
      <c r="BG1637" s="59"/>
      <c r="BH1637" s="59"/>
      <c r="BI1637" s="59"/>
      <c r="BJ1637" s="59"/>
      <c r="BK1637" s="59"/>
      <c r="BL1637" s="59"/>
      <c r="BM1637" s="59"/>
    </row>
    <row r="1638" spans="1:65" x14ac:dyDescent="0.25">
      <c r="A1638" s="82"/>
      <c r="B1638" s="122" t="s">
        <v>1392</v>
      </c>
      <c r="C1638" s="122">
        <v>3822.5</v>
      </c>
      <c r="D1638" s="122">
        <v>37.3111186227842</v>
      </c>
      <c r="E1638" s="142">
        <f>IF(B1637=B1638,0,MAX(E$4:E1637)+1)</f>
        <v>0</v>
      </c>
      <c r="F1638" s="142">
        <f t="shared" si="310"/>
        <v>3</v>
      </c>
      <c r="G1638" s="142" t="str">
        <f t="shared" si="304"/>
        <v/>
      </c>
      <c r="H1638" s="142" t="str">
        <f t="shared" si="305"/>
        <v/>
      </c>
      <c r="I1638" s="59"/>
      <c r="J1638" s="104"/>
      <c r="K1638" s="59"/>
      <c r="L1638" s="59"/>
      <c r="M1638" s="59"/>
      <c r="N1638" s="44"/>
      <c r="O1638" s="44"/>
      <c r="P1638" s="44"/>
      <c r="Q1638" s="43" t="str">
        <f t="shared" si="302"/>
        <v/>
      </c>
      <c r="R1638" s="60" t="str">
        <f t="shared" si="312"/>
        <v/>
      </c>
      <c r="S1638" s="60" t="str">
        <f t="shared" si="312"/>
        <v/>
      </c>
      <c r="T1638" s="60" t="str">
        <f t="shared" si="312"/>
        <v/>
      </c>
      <c r="U1638" s="60" t="str">
        <f t="shared" si="312"/>
        <v/>
      </c>
      <c r="V1638" s="60" t="str">
        <f t="shared" si="312"/>
        <v/>
      </c>
      <c r="W1638" s="44"/>
      <c r="X1638" s="44" t="str">
        <f t="shared" si="306"/>
        <v/>
      </c>
      <c r="Y1638" s="142" t="str">
        <f t="shared" si="303"/>
        <v/>
      </c>
      <c r="Z1638" s="172" t="str">
        <f t="shared" si="307"/>
        <v/>
      </c>
      <c r="AA1638" s="169" t="str">
        <f>IF(ISNUMBER($Q1638),INDEX($D$1:$D$3663,S1638,1),"")</f>
        <v/>
      </c>
      <c r="AB1638" s="169" t="str">
        <f>IF(ISNUMBER($Q1638),INDEX($D$1:$D$3663,T1638,1),"")</f>
        <v/>
      </c>
      <c r="AC1638" s="169" t="str">
        <f>IF(ISNUMBER($Q1638),INDEX($D$1:$D$3663,U1638,1),"")</f>
        <v/>
      </c>
      <c r="AD1638" s="169" t="str">
        <f>IF(ISNUMBER($Q1638),INDEX($D$1:$D$3663,V1638,1),"")</f>
        <v/>
      </c>
      <c r="AE1638" s="59"/>
      <c r="AF1638" s="177" t="str">
        <f t="shared" si="308"/>
        <v/>
      </c>
      <c r="AG1638" s="178" t="s">
        <v>1403</v>
      </c>
      <c r="AH1638" s="59"/>
      <c r="AI1638" s="163" t="str">
        <f t="shared" si="309"/>
        <v/>
      </c>
      <c r="AJ1638" s="162" t="str">
        <f t="shared" si="311"/>
        <v/>
      </c>
      <c r="AK1638" s="119"/>
      <c r="AL1638" s="59" t="str">
        <f>IF(ISNUMBER($AJ1638),INDEX($Z$4:$AC$3663,$AJ1638,AL$3),"")</f>
        <v/>
      </c>
      <c r="AM1638" s="149" t="str">
        <f>IF(ISNUMBER($AJ1638),INDEX($Z$4:$AC$3663,$AJ1638,AM$3),"")</f>
        <v/>
      </c>
      <c r="AN1638" s="149" t="str">
        <f>IF(ISNUMBER($AJ1638),INDEX($Z$4:$AC$3663,$AJ1638,AN$3),"")</f>
        <v/>
      </c>
      <c r="AO1638" s="59"/>
      <c r="AP1638" s="59"/>
      <c r="AQ1638" s="166"/>
      <c r="AR1638" s="59"/>
      <c r="AS1638" s="59"/>
      <c r="AT1638" s="149"/>
      <c r="AU1638" s="149"/>
      <c r="AV1638" s="149"/>
      <c r="AW1638" s="149"/>
      <c r="AX1638" s="150"/>
      <c r="AY1638" s="151"/>
      <c r="AZ1638" s="59"/>
      <c r="BA1638" s="59"/>
      <c r="BB1638" s="59"/>
      <c r="BC1638" s="59"/>
      <c r="BD1638" s="59"/>
      <c r="BE1638" s="59"/>
      <c r="BF1638" s="43"/>
      <c r="BG1638" s="59"/>
      <c r="BH1638" s="59"/>
      <c r="BI1638" s="59"/>
      <c r="BJ1638" s="59"/>
      <c r="BK1638" s="59"/>
      <c r="BL1638" s="59"/>
      <c r="BM1638" s="59"/>
    </row>
    <row r="1639" spans="1:65" x14ac:dyDescent="0.25">
      <c r="A1639" s="82"/>
      <c r="B1639" s="122" t="s">
        <v>1392</v>
      </c>
      <c r="C1639" s="122">
        <v>3823.5</v>
      </c>
      <c r="D1639" s="122">
        <v>37.3371441107398</v>
      </c>
      <c r="E1639" s="142">
        <f>IF(B1638=B1639,0,MAX(E$4:E1638)+1)</f>
        <v>0</v>
      </c>
      <c r="F1639" s="142">
        <f t="shared" si="310"/>
        <v>3</v>
      </c>
      <c r="G1639" s="142" t="str">
        <f t="shared" si="304"/>
        <v/>
      </c>
      <c r="H1639" s="142" t="str">
        <f t="shared" si="305"/>
        <v/>
      </c>
      <c r="I1639" s="59"/>
      <c r="J1639" s="104"/>
      <c r="K1639" s="59"/>
      <c r="L1639" s="59"/>
      <c r="M1639" s="59"/>
      <c r="N1639" s="44"/>
      <c r="O1639" s="44"/>
      <c r="P1639" s="44"/>
      <c r="Q1639" s="43" t="str">
        <f t="shared" si="302"/>
        <v/>
      </c>
      <c r="R1639" s="60" t="str">
        <f t="shared" si="312"/>
        <v/>
      </c>
      <c r="S1639" s="60" t="str">
        <f t="shared" si="312"/>
        <v/>
      </c>
      <c r="T1639" s="60" t="str">
        <f t="shared" si="312"/>
        <v/>
      </c>
      <c r="U1639" s="60" t="str">
        <f t="shared" si="312"/>
        <v/>
      </c>
      <c r="V1639" s="60" t="str">
        <f t="shared" si="312"/>
        <v/>
      </c>
      <c r="W1639" s="44"/>
      <c r="X1639" s="44" t="str">
        <f t="shared" si="306"/>
        <v/>
      </c>
      <c r="Y1639" s="142" t="str">
        <f t="shared" si="303"/>
        <v/>
      </c>
      <c r="Z1639" s="172" t="str">
        <f t="shared" si="307"/>
        <v/>
      </c>
      <c r="AA1639" s="169" t="str">
        <f>IF(ISNUMBER($Q1639),INDEX($D$1:$D$3663,S1639,1),"")</f>
        <v/>
      </c>
      <c r="AB1639" s="169" t="str">
        <f>IF(ISNUMBER($Q1639),INDEX($D$1:$D$3663,T1639,1),"")</f>
        <v/>
      </c>
      <c r="AC1639" s="169" t="str">
        <f>IF(ISNUMBER($Q1639),INDEX($D$1:$D$3663,U1639,1),"")</f>
        <v/>
      </c>
      <c r="AD1639" s="169" t="str">
        <f>IF(ISNUMBER($Q1639),INDEX($D$1:$D$3663,V1639,1),"")</f>
        <v/>
      </c>
      <c r="AE1639" s="59"/>
      <c r="AF1639" s="177" t="str">
        <f t="shared" si="308"/>
        <v/>
      </c>
      <c r="AG1639" s="178" t="s">
        <v>1403</v>
      </c>
      <c r="AH1639" s="59"/>
      <c r="AI1639" s="163" t="str">
        <f t="shared" si="309"/>
        <v/>
      </c>
      <c r="AJ1639" s="162" t="str">
        <f t="shared" si="311"/>
        <v/>
      </c>
      <c r="AK1639" s="119"/>
      <c r="AL1639" s="59" t="str">
        <f>IF(ISNUMBER($AJ1639),INDEX($Z$4:$AC$3663,$AJ1639,AL$3),"")</f>
        <v/>
      </c>
      <c r="AM1639" s="149" t="str">
        <f>IF(ISNUMBER($AJ1639),INDEX($Z$4:$AC$3663,$AJ1639,AM$3),"")</f>
        <v/>
      </c>
      <c r="AN1639" s="149" t="str">
        <f>IF(ISNUMBER($AJ1639),INDEX($Z$4:$AC$3663,$AJ1639,AN$3),"")</f>
        <v/>
      </c>
      <c r="AO1639" s="59"/>
      <c r="AP1639" s="59"/>
      <c r="AQ1639" s="166"/>
      <c r="AR1639" s="59"/>
      <c r="AS1639" s="59"/>
      <c r="AT1639" s="149"/>
      <c r="AU1639" s="149"/>
      <c r="AV1639" s="149"/>
      <c r="AW1639" s="149"/>
      <c r="AX1639" s="150"/>
      <c r="AY1639" s="151"/>
      <c r="AZ1639" s="59"/>
      <c r="BA1639" s="59"/>
      <c r="BB1639" s="59"/>
      <c r="BC1639" s="59"/>
      <c r="BD1639" s="59"/>
      <c r="BE1639" s="59"/>
      <c r="BF1639" s="43"/>
      <c r="BG1639" s="59"/>
      <c r="BH1639" s="59"/>
      <c r="BI1639" s="59"/>
      <c r="BJ1639" s="59"/>
      <c r="BK1639" s="59"/>
      <c r="BL1639" s="59"/>
      <c r="BM1639" s="59"/>
    </row>
    <row r="1640" spans="1:65" x14ac:dyDescent="0.25">
      <c r="A1640" s="82"/>
      <c r="B1640" s="122" t="s">
        <v>1392</v>
      </c>
      <c r="C1640" s="122">
        <v>3824.5</v>
      </c>
      <c r="D1640" s="122">
        <v>37.1898622917899</v>
      </c>
      <c r="E1640" s="142">
        <f>IF(B1639=B1640,0,MAX(E$4:E1639)+1)</f>
        <v>0</v>
      </c>
      <c r="F1640" s="142">
        <f t="shared" si="310"/>
        <v>3</v>
      </c>
      <c r="G1640" s="142" t="str">
        <f t="shared" si="304"/>
        <v/>
      </c>
      <c r="H1640" s="142" t="str">
        <f t="shared" si="305"/>
        <v/>
      </c>
      <c r="I1640" s="59"/>
      <c r="J1640" s="104"/>
      <c r="K1640" s="59"/>
      <c r="L1640" s="59"/>
      <c r="M1640" s="59"/>
      <c r="N1640" s="44"/>
      <c r="O1640" s="44"/>
      <c r="P1640" s="44"/>
      <c r="Q1640" s="43" t="str">
        <f t="shared" si="302"/>
        <v/>
      </c>
      <c r="R1640" s="60" t="str">
        <f t="shared" si="312"/>
        <v/>
      </c>
      <c r="S1640" s="60" t="str">
        <f t="shared" si="312"/>
        <v/>
      </c>
      <c r="T1640" s="60" t="str">
        <f t="shared" si="312"/>
        <v/>
      </c>
      <c r="U1640" s="60" t="str">
        <f t="shared" si="312"/>
        <v/>
      </c>
      <c r="V1640" s="60" t="str">
        <f t="shared" si="312"/>
        <v/>
      </c>
      <c r="W1640" s="44"/>
      <c r="X1640" s="44" t="str">
        <f t="shared" si="306"/>
        <v/>
      </c>
      <c r="Y1640" s="142" t="str">
        <f t="shared" si="303"/>
        <v/>
      </c>
      <c r="Z1640" s="172" t="str">
        <f t="shared" si="307"/>
        <v/>
      </c>
      <c r="AA1640" s="169" t="str">
        <f>IF(ISNUMBER($Q1640),INDEX($D$1:$D$3663,S1640,1),"")</f>
        <v/>
      </c>
      <c r="AB1640" s="169" t="str">
        <f>IF(ISNUMBER($Q1640),INDEX($D$1:$D$3663,T1640,1),"")</f>
        <v/>
      </c>
      <c r="AC1640" s="169" t="str">
        <f>IF(ISNUMBER($Q1640),INDEX($D$1:$D$3663,U1640,1),"")</f>
        <v/>
      </c>
      <c r="AD1640" s="169" t="str">
        <f>IF(ISNUMBER($Q1640),INDEX($D$1:$D$3663,V1640,1),"")</f>
        <v/>
      </c>
      <c r="AE1640" s="59"/>
      <c r="AF1640" s="177" t="str">
        <f t="shared" si="308"/>
        <v/>
      </c>
      <c r="AG1640" s="178" t="s">
        <v>1403</v>
      </c>
      <c r="AH1640" s="59"/>
      <c r="AI1640" s="163" t="str">
        <f t="shared" si="309"/>
        <v/>
      </c>
      <c r="AJ1640" s="162" t="str">
        <f t="shared" si="311"/>
        <v/>
      </c>
      <c r="AK1640" s="119"/>
      <c r="AL1640" s="59" t="str">
        <f>IF(ISNUMBER($AJ1640),INDEX($Z$4:$AC$3663,$AJ1640,AL$3),"")</f>
        <v/>
      </c>
      <c r="AM1640" s="149" t="str">
        <f>IF(ISNUMBER($AJ1640),INDEX($Z$4:$AC$3663,$AJ1640,AM$3),"")</f>
        <v/>
      </c>
      <c r="AN1640" s="149" t="str">
        <f>IF(ISNUMBER($AJ1640),INDEX($Z$4:$AC$3663,$AJ1640,AN$3),"")</f>
        <v/>
      </c>
      <c r="AO1640" s="59"/>
      <c r="AP1640" s="59"/>
      <c r="AQ1640" s="166"/>
      <c r="AR1640" s="59"/>
      <c r="AS1640" s="59"/>
      <c r="AT1640" s="149"/>
      <c r="AU1640" s="149"/>
      <c r="AV1640" s="149"/>
      <c r="AW1640" s="149"/>
      <c r="AX1640" s="150"/>
      <c r="AY1640" s="151"/>
      <c r="AZ1640" s="59"/>
      <c r="BA1640" s="59"/>
      <c r="BB1640" s="59"/>
      <c r="BC1640" s="59"/>
      <c r="BD1640" s="59"/>
      <c r="BE1640" s="59"/>
      <c r="BF1640" s="43"/>
      <c r="BG1640" s="59"/>
      <c r="BH1640" s="59"/>
      <c r="BI1640" s="59"/>
      <c r="BJ1640" s="59"/>
      <c r="BK1640" s="59"/>
      <c r="BL1640" s="59"/>
      <c r="BM1640" s="59"/>
    </row>
    <row r="1641" spans="1:65" x14ac:dyDescent="0.25">
      <c r="A1641" s="82"/>
      <c r="B1641" s="122" t="s">
        <v>1392</v>
      </c>
      <c r="C1641" s="122">
        <v>3825.5</v>
      </c>
      <c r="D1641" s="122">
        <v>37.064033715538301</v>
      </c>
      <c r="E1641" s="142">
        <f>IF(B1640=B1641,0,MAX(E$4:E1640)+1)</f>
        <v>0</v>
      </c>
      <c r="F1641" s="142">
        <f t="shared" si="310"/>
        <v>3</v>
      </c>
      <c r="G1641" s="142" t="str">
        <f t="shared" si="304"/>
        <v/>
      </c>
      <c r="H1641" s="142" t="str">
        <f t="shared" si="305"/>
        <v/>
      </c>
      <c r="I1641" s="59"/>
      <c r="J1641" s="104"/>
      <c r="K1641" s="59"/>
      <c r="L1641" s="59"/>
      <c r="M1641" s="59"/>
      <c r="N1641" s="44"/>
      <c r="O1641" s="44"/>
      <c r="P1641" s="44"/>
      <c r="Q1641" s="43" t="str">
        <f t="shared" si="302"/>
        <v/>
      </c>
      <c r="R1641" s="60" t="str">
        <f t="shared" si="312"/>
        <v/>
      </c>
      <c r="S1641" s="60" t="str">
        <f t="shared" si="312"/>
        <v/>
      </c>
      <c r="T1641" s="60" t="str">
        <f t="shared" si="312"/>
        <v/>
      </c>
      <c r="U1641" s="60" t="str">
        <f t="shared" si="312"/>
        <v/>
      </c>
      <c r="V1641" s="60" t="str">
        <f t="shared" si="312"/>
        <v/>
      </c>
      <c r="W1641" s="44"/>
      <c r="X1641" s="44" t="str">
        <f t="shared" si="306"/>
        <v/>
      </c>
      <c r="Y1641" s="142" t="str">
        <f t="shared" si="303"/>
        <v/>
      </c>
      <c r="Z1641" s="172" t="str">
        <f t="shared" si="307"/>
        <v/>
      </c>
      <c r="AA1641" s="169" t="str">
        <f>IF(ISNUMBER($Q1641),INDEX($D$1:$D$3663,S1641,1),"")</f>
        <v/>
      </c>
      <c r="AB1641" s="169" t="str">
        <f>IF(ISNUMBER($Q1641),INDEX($D$1:$D$3663,T1641,1),"")</f>
        <v/>
      </c>
      <c r="AC1641" s="169" t="str">
        <f>IF(ISNUMBER($Q1641),INDEX($D$1:$D$3663,U1641,1),"")</f>
        <v/>
      </c>
      <c r="AD1641" s="169" t="str">
        <f>IF(ISNUMBER($Q1641),INDEX($D$1:$D$3663,V1641,1),"")</f>
        <v/>
      </c>
      <c r="AE1641" s="59"/>
      <c r="AF1641" s="177" t="str">
        <f t="shared" si="308"/>
        <v/>
      </c>
      <c r="AG1641" s="178" t="s">
        <v>1403</v>
      </c>
      <c r="AH1641" s="59"/>
      <c r="AI1641" s="163" t="str">
        <f t="shared" si="309"/>
        <v/>
      </c>
      <c r="AJ1641" s="162" t="str">
        <f t="shared" si="311"/>
        <v/>
      </c>
      <c r="AK1641" s="119"/>
      <c r="AL1641" s="59" t="str">
        <f>IF(ISNUMBER($AJ1641),INDEX($Z$4:$AC$3663,$AJ1641,AL$3),"")</f>
        <v/>
      </c>
      <c r="AM1641" s="149" t="str">
        <f>IF(ISNUMBER($AJ1641),INDEX($Z$4:$AC$3663,$AJ1641,AM$3),"")</f>
        <v/>
      </c>
      <c r="AN1641" s="149" t="str">
        <f>IF(ISNUMBER($AJ1641),INDEX($Z$4:$AC$3663,$AJ1641,AN$3),"")</f>
        <v/>
      </c>
      <c r="AO1641" s="59"/>
      <c r="AP1641" s="59"/>
      <c r="AQ1641" s="166"/>
      <c r="AR1641" s="59"/>
      <c r="AS1641" s="59"/>
      <c r="AT1641" s="149"/>
      <c r="AU1641" s="149"/>
      <c r="AV1641" s="149"/>
      <c r="AW1641" s="149"/>
      <c r="AX1641" s="150"/>
      <c r="AY1641" s="151"/>
      <c r="AZ1641" s="59"/>
      <c r="BA1641" s="59"/>
      <c r="BB1641" s="59"/>
      <c r="BC1641" s="59"/>
      <c r="BD1641" s="59"/>
      <c r="BE1641" s="59"/>
      <c r="BF1641" s="43"/>
      <c r="BG1641" s="59"/>
      <c r="BH1641" s="59"/>
      <c r="BI1641" s="59"/>
      <c r="BJ1641" s="59"/>
      <c r="BK1641" s="59"/>
      <c r="BL1641" s="59"/>
      <c r="BM1641" s="59"/>
    </row>
    <row r="1642" spans="1:65" x14ac:dyDescent="0.25">
      <c r="A1642" s="82"/>
      <c r="B1642" s="122" t="s">
        <v>1392</v>
      </c>
      <c r="C1642" s="122">
        <v>3826.5</v>
      </c>
      <c r="D1642" s="122">
        <v>37.437562152761899</v>
      </c>
      <c r="E1642" s="142">
        <f>IF(B1641=B1642,0,MAX(E$4:E1641)+1)</f>
        <v>0</v>
      </c>
      <c r="F1642" s="142">
        <f t="shared" si="310"/>
        <v>3</v>
      </c>
      <c r="G1642" s="142" t="str">
        <f t="shared" si="304"/>
        <v/>
      </c>
      <c r="H1642" s="142" t="str">
        <f t="shared" si="305"/>
        <v/>
      </c>
      <c r="I1642" s="59"/>
      <c r="J1642" s="104"/>
      <c r="K1642" s="59"/>
      <c r="L1642" s="59"/>
      <c r="M1642" s="59"/>
      <c r="N1642" s="44"/>
      <c r="O1642" s="44"/>
      <c r="P1642" s="44"/>
      <c r="Q1642" s="43" t="str">
        <f t="shared" si="302"/>
        <v/>
      </c>
      <c r="R1642" s="60" t="str">
        <f t="shared" si="312"/>
        <v/>
      </c>
      <c r="S1642" s="60" t="str">
        <f t="shared" si="312"/>
        <v/>
      </c>
      <c r="T1642" s="60" t="str">
        <f t="shared" si="312"/>
        <v/>
      </c>
      <c r="U1642" s="60" t="str">
        <f t="shared" si="312"/>
        <v/>
      </c>
      <c r="V1642" s="60" t="str">
        <f t="shared" si="312"/>
        <v/>
      </c>
      <c r="W1642" s="44"/>
      <c r="X1642" s="44" t="str">
        <f t="shared" si="306"/>
        <v/>
      </c>
      <c r="Y1642" s="142" t="str">
        <f t="shared" si="303"/>
        <v/>
      </c>
      <c r="Z1642" s="172" t="str">
        <f t="shared" si="307"/>
        <v/>
      </c>
      <c r="AA1642" s="169" t="str">
        <f>IF(ISNUMBER($Q1642),INDEX($D$1:$D$3663,S1642,1),"")</f>
        <v/>
      </c>
      <c r="AB1642" s="169" t="str">
        <f>IF(ISNUMBER($Q1642),INDEX($D$1:$D$3663,T1642,1),"")</f>
        <v/>
      </c>
      <c r="AC1642" s="169" t="str">
        <f>IF(ISNUMBER($Q1642),INDEX($D$1:$D$3663,U1642,1),"")</f>
        <v/>
      </c>
      <c r="AD1642" s="169" t="str">
        <f>IF(ISNUMBER($Q1642),INDEX($D$1:$D$3663,V1642,1),"")</f>
        <v/>
      </c>
      <c r="AE1642" s="59"/>
      <c r="AF1642" s="177" t="str">
        <f t="shared" si="308"/>
        <v/>
      </c>
      <c r="AG1642" s="178" t="s">
        <v>1403</v>
      </c>
      <c r="AH1642" s="59"/>
      <c r="AI1642" s="163" t="str">
        <f t="shared" si="309"/>
        <v/>
      </c>
      <c r="AJ1642" s="162" t="str">
        <f t="shared" si="311"/>
        <v/>
      </c>
      <c r="AK1642" s="119"/>
      <c r="AL1642" s="59" t="str">
        <f>IF(ISNUMBER($AJ1642),INDEX($Z$4:$AC$3663,$AJ1642,AL$3),"")</f>
        <v/>
      </c>
      <c r="AM1642" s="149" t="str">
        <f>IF(ISNUMBER($AJ1642),INDEX($Z$4:$AC$3663,$AJ1642,AM$3),"")</f>
        <v/>
      </c>
      <c r="AN1642" s="149" t="str">
        <f>IF(ISNUMBER($AJ1642),INDEX($Z$4:$AC$3663,$AJ1642,AN$3),"")</f>
        <v/>
      </c>
      <c r="AO1642" s="59"/>
      <c r="AP1642" s="59"/>
      <c r="AQ1642" s="166"/>
      <c r="AR1642" s="59"/>
      <c r="AS1642" s="59"/>
      <c r="AT1642" s="149"/>
      <c r="AU1642" s="149"/>
      <c r="AV1642" s="149"/>
      <c r="AW1642" s="149"/>
      <c r="AX1642" s="150"/>
      <c r="AY1642" s="151"/>
      <c r="AZ1642" s="59"/>
      <c r="BA1642" s="59"/>
      <c r="BB1642" s="59"/>
      <c r="BC1642" s="59"/>
      <c r="BD1642" s="59"/>
      <c r="BE1642" s="59"/>
      <c r="BF1642" s="43"/>
      <c r="BG1642" s="59"/>
      <c r="BH1642" s="59"/>
      <c r="BI1642" s="59"/>
      <c r="BJ1642" s="59"/>
      <c r="BK1642" s="59"/>
      <c r="BL1642" s="59"/>
      <c r="BM1642" s="59"/>
    </row>
    <row r="1643" spans="1:65" x14ac:dyDescent="0.25">
      <c r="A1643" s="82"/>
      <c r="B1643" s="122" t="s">
        <v>1392</v>
      </c>
      <c r="C1643" s="122">
        <v>3827.5</v>
      </c>
      <c r="D1643" s="122">
        <v>37.185530427170399</v>
      </c>
      <c r="E1643" s="142">
        <f>IF(B1642=B1643,0,MAX(E$4:E1642)+1)</f>
        <v>0</v>
      </c>
      <c r="F1643" s="142">
        <f t="shared" si="310"/>
        <v>3</v>
      </c>
      <c r="G1643" s="142" t="str">
        <f t="shared" si="304"/>
        <v/>
      </c>
      <c r="H1643" s="142" t="str">
        <f t="shared" si="305"/>
        <v/>
      </c>
      <c r="I1643" s="59"/>
      <c r="J1643" s="104"/>
      <c r="K1643" s="59"/>
      <c r="L1643" s="59"/>
      <c r="M1643" s="59"/>
      <c r="N1643" s="44"/>
      <c r="O1643" s="44"/>
      <c r="P1643" s="44"/>
      <c r="Q1643" s="43" t="str">
        <f t="shared" si="302"/>
        <v/>
      </c>
      <c r="R1643" s="60" t="str">
        <f t="shared" si="312"/>
        <v/>
      </c>
      <c r="S1643" s="60" t="str">
        <f t="shared" si="312"/>
        <v/>
      </c>
      <c r="T1643" s="60" t="str">
        <f t="shared" si="312"/>
        <v/>
      </c>
      <c r="U1643" s="60" t="str">
        <f t="shared" si="312"/>
        <v/>
      </c>
      <c r="V1643" s="60" t="str">
        <f t="shared" si="312"/>
        <v/>
      </c>
      <c r="W1643" s="44"/>
      <c r="X1643" s="44" t="str">
        <f t="shared" si="306"/>
        <v/>
      </c>
      <c r="Y1643" s="142" t="str">
        <f t="shared" si="303"/>
        <v/>
      </c>
      <c r="Z1643" s="172" t="str">
        <f t="shared" si="307"/>
        <v/>
      </c>
      <c r="AA1643" s="169" t="str">
        <f>IF(ISNUMBER($Q1643),INDEX($D$1:$D$3663,S1643,1),"")</f>
        <v/>
      </c>
      <c r="AB1643" s="169" t="str">
        <f>IF(ISNUMBER($Q1643),INDEX($D$1:$D$3663,T1643,1),"")</f>
        <v/>
      </c>
      <c r="AC1643" s="169" t="str">
        <f>IF(ISNUMBER($Q1643),INDEX($D$1:$D$3663,U1643,1),"")</f>
        <v/>
      </c>
      <c r="AD1643" s="169" t="str">
        <f>IF(ISNUMBER($Q1643),INDEX($D$1:$D$3663,V1643,1),"")</f>
        <v/>
      </c>
      <c r="AE1643" s="59"/>
      <c r="AF1643" s="177" t="str">
        <f t="shared" si="308"/>
        <v/>
      </c>
      <c r="AG1643" s="178" t="s">
        <v>1403</v>
      </c>
      <c r="AH1643" s="59"/>
      <c r="AI1643" s="163" t="str">
        <f t="shared" si="309"/>
        <v/>
      </c>
      <c r="AJ1643" s="162" t="str">
        <f t="shared" si="311"/>
        <v/>
      </c>
      <c r="AK1643" s="119"/>
      <c r="AL1643" s="59" t="str">
        <f>IF(ISNUMBER($AJ1643),INDEX($Z$4:$AC$3663,$AJ1643,AL$3),"")</f>
        <v/>
      </c>
      <c r="AM1643" s="149" t="str">
        <f>IF(ISNUMBER($AJ1643),INDEX($Z$4:$AC$3663,$AJ1643,AM$3),"")</f>
        <v/>
      </c>
      <c r="AN1643" s="149" t="str">
        <f>IF(ISNUMBER($AJ1643),INDEX($Z$4:$AC$3663,$AJ1643,AN$3),"")</f>
        <v/>
      </c>
      <c r="AO1643" s="59"/>
      <c r="AP1643" s="59"/>
      <c r="AQ1643" s="166"/>
      <c r="AR1643" s="59"/>
      <c r="AS1643" s="59"/>
      <c r="AT1643" s="149"/>
      <c r="AU1643" s="149"/>
      <c r="AV1643" s="149"/>
      <c r="AW1643" s="149"/>
      <c r="AX1643" s="150"/>
      <c r="AY1643" s="151"/>
      <c r="AZ1643" s="59"/>
      <c r="BA1643" s="59"/>
      <c r="BB1643" s="59"/>
      <c r="BC1643" s="59"/>
      <c r="BD1643" s="59"/>
      <c r="BE1643" s="59"/>
      <c r="BF1643" s="43"/>
      <c r="BG1643" s="59"/>
      <c r="BH1643" s="59"/>
      <c r="BI1643" s="59"/>
      <c r="BJ1643" s="59"/>
      <c r="BK1643" s="59"/>
      <c r="BL1643" s="59"/>
      <c r="BM1643" s="59"/>
    </row>
    <row r="1644" spans="1:65" x14ac:dyDescent="0.25">
      <c r="A1644" s="82"/>
      <c r="B1644" s="122" t="s">
        <v>1392</v>
      </c>
      <c r="C1644" s="122">
        <v>3828.5</v>
      </c>
      <c r="D1644" s="122">
        <v>37.211930580128403</v>
      </c>
      <c r="E1644" s="142">
        <f>IF(B1643=B1644,0,MAX(E$4:E1643)+1)</f>
        <v>0</v>
      </c>
      <c r="F1644" s="142">
        <f t="shared" si="310"/>
        <v>3</v>
      </c>
      <c r="G1644" s="142" t="str">
        <f t="shared" si="304"/>
        <v/>
      </c>
      <c r="H1644" s="142" t="str">
        <f t="shared" si="305"/>
        <v/>
      </c>
      <c r="I1644" s="59"/>
      <c r="J1644" s="104"/>
      <c r="K1644" s="59"/>
      <c r="L1644" s="59"/>
      <c r="M1644" s="59"/>
      <c r="N1644" s="44"/>
      <c r="O1644" s="44"/>
      <c r="P1644" s="44"/>
      <c r="Q1644" s="43" t="str">
        <f t="shared" si="302"/>
        <v/>
      </c>
      <c r="R1644" s="60" t="str">
        <f t="shared" si="312"/>
        <v/>
      </c>
      <c r="S1644" s="60" t="str">
        <f t="shared" si="312"/>
        <v/>
      </c>
      <c r="T1644" s="60" t="str">
        <f t="shared" si="312"/>
        <v/>
      </c>
      <c r="U1644" s="60" t="str">
        <f t="shared" si="312"/>
        <v/>
      </c>
      <c r="V1644" s="60" t="str">
        <f t="shared" si="312"/>
        <v/>
      </c>
      <c r="W1644" s="44"/>
      <c r="X1644" s="44" t="str">
        <f t="shared" si="306"/>
        <v/>
      </c>
      <c r="Y1644" s="142" t="str">
        <f t="shared" si="303"/>
        <v/>
      </c>
      <c r="Z1644" s="172" t="str">
        <f t="shared" si="307"/>
        <v/>
      </c>
      <c r="AA1644" s="169" t="str">
        <f>IF(ISNUMBER($Q1644),INDEX($D$1:$D$3663,S1644,1),"")</f>
        <v/>
      </c>
      <c r="AB1644" s="169" t="str">
        <f>IF(ISNUMBER($Q1644),INDEX($D$1:$D$3663,T1644,1),"")</f>
        <v/>
      </c>
      <c r="AC1644" s="169" t="str">
        <f>IF(ISNUMBER($Q1644),INDEX($D$1:$D$3663,U1644,1),"")</f>
        <v/>
      </c>
      <c r="AD1644" s="169" t="str">
        <f>IF(ISNUMBER($Q1644),INDEX($D$1:$D$3663,V1644,1),"")</f>
        <v/>
      </c>
      <c r="AE1644" s="59"/>
      <c r="AF1644" s="177" t="str">
        <f t="shared" si="308"/>
        <v/>
      </c>
      <c r="AG1644" s="178" t="s">
        <v>1403</v>
      </c>
      <c r="AH1644" s="59"/>
      <c r="AI1644" s="163" t="str">
        <f t="shared" si="309"/>
        <v/>
      </c>
      <c r="AJ1644" s="162" t="str">
        <f t="shared" si="311"/>
        <v/>
      </c>
      <c r="AK1644" s="119"/>
      <c r="AL1644" s="59" t="str">
        <f>IF(ISNUMBER($AJ1644),INDEX($Z$4:$AC$3663,$AJ1644,AL$3),"")</f>
        <v/>
      </c>
      <c r="AM1644" s="149" t="str">
        <f>IF(ISNUMBER($AJ1644),INDEX($Z$4:$AC$3663,$AJ1644,AM$3),"")</f>
        <v/>
      </c>
      <c r="AN1644" s="149" t="str">
        <f>IF(ISNUMBER($AJ1644),INDEX($Z$4:$AC$3663,$AJ1644,AN$3),"")</f>
        <v/>
      </c>
      <c r="AO1644" s="59"/>
      <c r="AP1644" s="59"/>
      <c r="AQ1644" s="166"/>
      <c r="AR1644" s="59"/>
      <c r="AS1644" s="59"/>
      <c r="AT1644" s="149"/>
      <c r="AU1644" s="149"/>
      <c r="AV1644" s="149"/>
      <c r="AW1644" s="149"/>
      <c r="AX1644" s="150"/>
      <c r="AY1644" s="151"/>
      <c r="AZ1644" s="59"/>
      <c r="BA1644" s="59"/>
      <c r="BB1644" s="59"/>
      <c r="BC1644" s="59"/>
      <c r="BD1644" s="59"/>
      <c r="BE1644" s="59"/>
      <c r="BF1644" s="43"/>
      <c r="BG1644" s="59"/>
      <c r="BH1644" s="59"/>
      <c r="BI1644" s="59"/>
      <c r="BJ1644" s="59"/>
      <c r="BK1644" s="59"/>
      <c r="BL1644" s="59"/>
      <c r="BM1644" s="59"/>
    </row>
    <row r="1645" spans="1:65" x14ac:dyDescent="0.25">
      <c r="A1645" s="82"/>
      <c r="B1645" s="122" t="s">
        <v>1392</v>
      </c>
      <c r="C1645" s="122">
        <v>3829.5</v>
      </c>
      <c r="D1645" s="122">
        <v>37.296961073601203</v>
      </c>
      <c r="E1645" s="142">
        <f>IF(B1644=B1645,0,MAX(E$4:E1644)+1)</f>
        <v>0</v>
      </c>
      <c r="F1645" s="142">
        <f t="shared" si="310"/>
        <v>3</v>
      </c>
      <c r="G1645" s="142" t="str">
        <f t="shared" si="304"/>
        <v/>
      </c>
      <c r="H1645" s="142" t="str">
        <f t="shared" si="305"/>
        <v/>
      </c>
      <c r="I1645" s="59"/>
      <c r="J1645" s="104"/>
      <c r="K1645" s="59"/>
      <c r="L1645" s="59"/>
      <c r="M1645" s="59"/>
      <c r="N1645" s="44"/>
      <c r="O1645" s="44"/>
      <c r="P1645" s="44"/>
      <c r="Q1645" s="43" t="str">
        <f t="shared" si="302"/>
        <v/>
      </c>
      <c r="R1645" s="60" t="str">
        <f t="shared" si="312"/>
        <v/>
      </c>
      <c r="S1645" s="60" t="str">
        <f t="shared" si="312"/>
        <v/>
      </c>
      <c r="T1645" s="60" t="str">
        <f t="shared" si="312"/>
        <v/>
      </c>
      <c r="U1645" s="60" t="str">
        <f t="shared" si="312"/>
        <v/>
      </c>
      <c r="V1645" s="60" t="str">
        <f t="shared" si="312"/>
        <v/>
      </c>
      <c r="W1645" s="44"/>
      <c r="X1645" s="44" t="str">
        <f t="shared" si="306"/>
        <v/>
      </c>
      <c r="Y1645" s="142" t="str">
        <f t="shared" si="303"/>
        <v/>
      </c>
      <c r="Z1645" s="172" t="str">
        <f t="shared" si="307"/>
        <v/>
      </c>
      <c r="AA1645" s="169" t="str">
        <f>IF(ISNUMBER($Q1645),INDEX($D$1:$D$3663,S1645,1),"")</f>
        <v/>
      </c>
      <c r="AB1645" s="169" t="str">
        <f>IF(ISNUMBER($Q1645),INDEX($D$1:$D$3663,T1645,1),"")</f>
        <v/>
      </c>
      <c r="AC1645" s="169" t="str">
        <f>IF(ISNUMBER($Q1645),INDEX($D$1:$D$3663,U1645,1),"")</f>
        <v/>
      </c>
      <c r="AD1645" s="169" t="str">
        <f>IF(ISNUMBER($Q1645),INDEX($D$1:$D$3663,V1645,1),"")</f>
        <v/>
      </c>
      <c r="AE1645" s="59"/>
      <c r="AF1645" s="177" t="str">
        <f t="shared" si="308"/>
        <v/>
      </c>
      <c r="AG1645" s="178" t="s">
        <v>1403</v>
      </c>
      <c r="AH1645" s="59"/>
      <c r="AI1645" s="163" t="str">
        <f t="shared" si="309"/>
        <v/>
      </c>
      <c r="AJ1645" s="162" t="str">
        <f t="shared" si="311"/>
        <v/>
      </c>
      <c r="AK1645" s="119"/>
      <c r="AL1645" s="59" t="str">
        <f>IF(ISNUMBER($AJ1645),INDEX($Z$4:$AC$3663,$AJ1645,AL$3),"")</f>
        <v/>
      </c>
      <c r="AM1645" s="149" t="str">
        <f>IF(ISNUMBER($AJ1645),INDEX($Z$4:$AC$3663,$AJ1645,AM$3),"")</f>
        <v/>
      </c>
      <c r="AN1645" s="149" t="str">
        <f>IF(ISNUMBER($AJ1645),INDEX($Z$4:$AC$3663,$AJ1645,AN$3),"")</f>
        <v/>
      </c>
      <c r="AO1645" s="59"/>
      <c r="AP1645" s="59"/>
      <c r="AQ1645" s="166"/>
      <c r="AR1645" s="59"/>
      <c r="AS1645" s="59"/>
      <c r="AT1645" s="149"/>
      <c r="AU1645" s="149"/>
      <c r="AV1645" s="149"/>
      <c r="AW1645" s="149"/>
      <c r="AX1645" s="150"/>
      <c r="AY1645" s="151"/>
      <c r="AZ1645" s="59"/>
      <c r="BA1645" s="59"/>
      <c r="BB1645" s="59"/>
      <c r="BC1645" s="59"/>
      <c r="BD1645" s="59"/>
      <c r="BE1645" s="59"/>
      <c r="BF1645" s="43"/>
      <c r="BG1645" s="59"/>
      <c r="BH1645" s="59"/>
      <c r="BI1645" s="59"/>
      <c r="BJ1645" s="59"/>
      <c r="BK1645" s="59"/>
      <c r="BL1645" s="59"/>
      <c r="BM1645" s="59"/>
    </row>
    <row r="1646" spans="1:65" x14ac:dyDescent="0.25">
      <c r="A1646" s="82"/>
      <c r="B1646" s="122" t="s">
        <v>1392</v>
      </c>
      <c r="C1646" s="122">
        <v>3830.5</v>
      </c>
      <c r="D1646" s="122">
        <v>37.1555210557894</v>
      </c>
      <c r="E1646" s="142">
        <f>IF(B1645=B1646,0,MAX(E$4:E1645)+1)</f>
        <v>0</v>
      </c>
      <c r="F1646" s="142">
        <f t="shared" si="310"/>
        <v>3</v>
      </c>
      <c r="G1646" s="142" t="str">
        <f t="shared" si="304"/>
        <v/>
      </c>
      <c r="H1646" s="142" t="str">
        <f t="shared" si="305"/>
        <v/>
      </c>
      <c r="I1646" s="59"/>
      <c r="J1646" s="104"/>
      <c r="K1646" s="59"/>
      <c r="L1646" s="59"/>
      <c r="M1646" s="59"/>
      <c r="N1646" s="44"/>
      <c r="O1646" s="44"/>
      <c r="P1646" s="44"/>
      <c r="Q1646" s="43" t="str">
        <f t="shared" si="302"/>
        <v/>
      </c>
      <c r="R1646" s="60" t="str">
        <f t="shared" si="312"/>
        <v/>
      </c>
      <c r="S1646" s="60" t="str">
        <f t="shared" si="312"/>
        <v/>
      </c>
      <c r="T1646" s="60" t="str">
        <f t="shared" si="312"/>
        <v/>
      </c>
      <c r="U1646" s="60" t="str">
        <f t="shared" si="312"/>
        <v/>
      </c>
      <c r="V1646" s="60" t="str">
        <f t="shared" si="312"/>
        <v/>
      </c>
      <c r="W1646" s="44"/>
      <c r="X1646" s="44" t="str">
        <f t="shared" si="306"/>
        <v/>
      </c>
      <c r="Y1646" s="142" t="str">
        <f t="shared" si="303"/>
        <v/>
      </c>
      <c r="Z1646" s="172" t="str">
        <f t="shared" si="307"/>
        <v/>
      </c>
      <c r="AA1646" s="169" t="str">
        <f>IF(ISNUMBER($Q1646),INDEX($D$1:$D$3663,S1646,1),"")</f>
        <v/>
      </c>
      <c r="AB1646" s="169" t="str">
        <f>IF(ISNUMBER($Q1646),INDEX($D$1:$D$3663,T1646,1),"")</f>
        <v/>
      </c>
      <c r="AC1646" s="169" t="str">
        <f>IF(ISNUMBER($Q1646),INDEX($D$1:$D$3663,U1646,1),"")</f>
        <v/>
      </c>
      <c r="AD1646" s="169" t="str">
        <f>IF(ISNUMBER($Q1646),INDEX($D$1:$D$3663,V1646,1),"")</f>
        <v/>
      </c>
      <c r="AE1646" s="59"/>
      <c r="AF1646" s="177" t="str">
        <f t="shared" si="308"/>
        <v/>
      </c>
      <c r="AG1646" s="178" t="s">
        <v>1403</v>
      </c>
      <c r="AH1646" s="59"/>
      <c r="AI1646" s="163" t="str">
        <f t="shared" si="309"/>
        <v/>
      </c>
      <c r="AJ1646" s="162" t="str">
        <f t="shared" si="311"/>
        <v/>
      </c>
      <c r="AK1646" s="119"/>
      <c r="AL1646" s="59" t="str">
        <f>IF(ISNUMBER($AJ1646),INDEX($Z$4:$AC$3663,$AJ1646,AL$3),"")</f>
        <v/>
      </c>
      <c r="AM1646" s="149" t="str">
        <f>IF(ISNUMBER($AJ1646),INDEX($Z$4:$AC$3663,$AJ1646,AM$3),"")</f>
        <v/>
      </c>
      <c r="AN1646" s="149" t="str">
        <f>IF(ISNUMBER($AJ1646),INDEX($Z$4:$AC$3663,$AJ1646,AN$3),"")</f>
        <v/>
      </c>
      <c r="AO1646" s="59"/>
      <c r="AP1646" s="59"/>
      <c r="AQ1646" s="166"/>
      <c r="AR1646" s="59"/>
      <c r="AS1646" s="59"/>
      <c r="AT1646" s="149"/>
      <c r="AU1646" s="149"/>
      <c r="AV1646" s="149"/>
      <c r="AW1646" s="149"/>
      <c r="AX1646" s="150"/>
      <c r="AY1646" s="151"/>
      <c r="AZ1646" s="59"/>
      <c r="BA1646" s="59"/>
      <c r="BB1646" s="59"/>
      <c r="BC1646" s="59"/>
      <c r="BD1646" s="59"/>
      <c r="BE1646" s="59"/>
      <c r="BF1646" s="43"/>
      <c r="BG1646" s="59"/>
      <c r="BH1646" s="59"/>
      <c r="BI1646" s="59"/>
      <c r="BJ1646" s="59"/>
      <c r="BK1646" s="59"/>
      <c r="BL1646" s="59"/>
      <c r="BM1646" s="59"/>
    </row>
    <row r="1647" spans="1:65" x14ac:dyDescent="0.25">
      <c r="A1647" s="82"/>
      <c r="B1647" s="122" t="s">
        <v>1392</v>
      </c>
      <c r="C1647" s="122">
        <v>3831.5</v>
      </c>
      <c r="D1647" s="122">
        <v>37.3828694599164</v>
      </c>
      <c r="E1647" s="142">
        <f>IF(B1646=B1647,0,MAX(E$4:E1646)+1)</f>
        <v>0</v>
      </c>
      <c r="F1647" s="142">
        <f t="shared" si="310"/>
        <v>3</v>
      </c>
      <c r="G1647" s="142" t="str">
        <f t="shared" si="304"/>
        <v/>
      </c>
      <c r="H1647" s="142" t="str">
        <f t="shared" si="305"/>
        <v/>
      </c>
      <c r="I1647" s="59"/>
      <c r="J1647" s="104"/>
      <c r="K1647" s="59"/>
      <c r="L1647" s="59"/>
      <c r="M1647" s="59"/>
      <c r="N1647" s="44"/>
      <c r="O1647" s="44"/>
      <c r="P1647" s="44"/>
      <c r="Q1647" s="43" t="str">
        <f t="shared" si="302"/>
        <v/>
      </c>
      <c r="R1647" s="60" t="str">
        <f t="shared" si="312"/>
        <v/>
      </c>
      <c r="S1647" s="60" t="str">
        <f t="shared" si="312"/>
        <v/>
      </c>
      <c r="T1647" s="60" t="str">
        <f t="shared" si="312"/>
        <v/>
      </c>
      <c r="U1647" s="60" t="str">
        <f t="shared" si="312"/>
        <v/>
      </c>
      <c r="V1647" s="60" t="str">
        <f t="shared" si="312"/>
        <v/>
      </c>
      <c r="W1647" s="44"/>
      <c r="X1647" s="44" t="str">
        <f t="shared" si="306"/>
        <v/>
      </c>
      <c r="Y1647" s="142" t="str">
        <f t="shared" si="303"/>
        <v/>
      </c>
      <c r="Z1647" s="172" t="str">
        <f t="shared" si="307"/>
        <v/>
      </c>
      <c r="AA1647" s="169" t="str">
        <f>IF(ISNUMBER($Q1647),INDEX($D$1:$D$3663,S1647,1),"")</f>
        <v/>
      </c>
      <c r="AB1647" s="169" t="str">
        <f>IF(ISNUMBER($Q1647),INDEX($D$1:$D$3663,T1647,1),"")</f>
        <v/>
      </c>
      <c r="AC1647" s="169" t="str">
        <f>IF(ISNUMBER($Q1647),INDEX($D$1:$D$3663,U1647,1),"")</f>
        <v/>
      </c>
      <c r="AD1647" s="169" t="str">
        <f>IF(ISNUMBER($Q1647),INDEX($D$1:$D$3663,V1647,1),"")</f>
        <v/>
      </c>
      <c r="AE1647" s="59"/>
      <c r="AF1647" s="177" t="str">
        <f t="shared" si="308"/>
        <v/>
      </c>
      <c r="AG1647" s="178" t="s">
        <v>1403</v>
      </c>
      <c r="AH1647" s="59"/>
      <c r="AI1647" s="163" t="str">
        <f t="shared" si="309"/>
        <v/>
      </c>
      <c r="AJ1647" s="162" t="str">
        <f t="shared" si="311"/>
        <v/>
      </c>
      <c r="AK1647" s="119"/>
      <c r="AL1647" s="59" t="str">
        <f>IF(ISNUMBER($AJ1647),INDEX($Z$4:$AC$3663,$AJ1647,AL$3),"")</f>
        <v/>
      </c>
      <c r="AM1647" s="149" t="str">
        <f>IF(ISNUMBER($AJ1647),INDEX($Z$4:$AC$3663,$AJ1647,AM$3),"")</f>
        <v/>
      </c>
      <c r="AN1647" s="149" t="str">
        <f>IF(ISNUMBER($AJ1647),INDEX($Z$4:$AC$3663,$AJ1647,AN$3),"")</f>
        <v/>
      </c>
      <c r="AO1647" s="59"/>
      <c r="AP1647" s="59"/>
      <c r="AQ1647" s="166"/>
      <c r="AR1647" s="59"/>
      <c r="AS1647" s="59"/>
      <c r="AT1647" s="149"/>
      <c r="AU1647" s="149"/>
      <c r="AV1647" s="149"/>
      <c r="AW1647" s="149"/>
      <c r="AX1647" s="150"/>
      <c r="AY1647" s="151"/>
      <c r="AZ1647" s="59"/>
      <c r="BA1647" s="59"/>
      <c r="BB1647" s="59"/>
      <c r="BC1647" s="59"/>
      <c r="BD1647" s="59"/>
      <c r="BE1647" s="59"/>
      <c r="BF1647" s="43"/>
      <c r="BG1647" s="59"/>
      <c r="BH1647" s="59"/>
      <c r="BI1647" s="59"/>
      <c r="BJ1647" s="59"/>
      <c r="BK1647" s="59"/>
      <c r="BL1647" s="59"/>
      <c r="BM1647" s="59"/>
    </row>
    <row r="1648" spans="1:65" x14ac:dyDescent="0.25">
      <c r="A1648" s="82"/>
      <c r="B1648" s="122" t="s">
        <v>1392</v>
      </c>
      <c r="C1648" s="122">
        <v>3832.5</v>
      </c>
      <c r="D1648" s="122">
        <v>37.133110618444597</v>
      </c>
      <c r="E1648" s="142">
        <f>IF(B1647=B1648,0,MAX(E$4:E1647)+1)</f>
        <v>0</v>
      </c>
      <c r="F1648" s="142">
        <f t="shared" si="310"/>
        <v>3</v>
      </c>
      <c r="G1648" s="142" t="str">
        <f t="shared" si="304"/>
        <v/>
      </c>
      <c r="H1648" s="142" t="str">
        <f t="shared" si="305"/>
        <v/>
      </c>
      <c r="I1648" s="59"/>
      <c r="J1648" s="104"/>
      <c r="K1648" s="59"/>
      <c r="L1648" s="59"/>
      <c r="M1648" s="59"/>
      <c r="N1648" s="44"/>
      <c r="O1648" s="44"/>
      <c r="P1648" s="44"/>
      <c r="Q1648" s="43" t="str">
        <f t="shared" si="302"/>
        <v/>
      </c>
      <c r="R1648" s="60" t="str">
        <f t="shared" si="312"/>
        <v/>
      </c>
      <c r="S1648" s="60" t="str">
        <f t="shared" si="312"/>
        <v/>
      </c>
      <c r="T1648" s="60" t="str">
        <f t="shared" si="312"/>
        <v/>
      </c>
      <c r="U1648" s="60" t="str">
        <f t="shared" si="312"/>
        <v/>
      </c>
      <c r="V1648" s="60" t="str">
        <f t="shared" si="312"/>
        <v/>
      </c>
      <c r="W1648" s="44"/>
      <c r="X1648" s="44" t="str">
        <f t="shared" si="306"/>
        <v/>
      </c>
      <c r="Y1648" s="142" t="str">
        <f t="shared" si="303"/>
        <v/>
      </c>
      <c r="Z1648" s="172" t="str">
        <f t="shared" si="307"/>
        <v/>
      </c>
      <c r="AA1648" s="169" t="str">
        <f>IF(ISNUMBER($Q1648),INDEX($D$1:$D$3663,S1648,1),"")</f>
        <v/>
      </c>
      <c r="AB1648" s="169" t="str">
        <f>IF(ISNUMBER($Q1648),INDEX($D$1:$D$3663,T1648,1),"")</f>
        <v/>
      </c>
      <c r="AC1648" s="169" t="str">
        <f>IF(ISNUMBER($Q1648),INDEX($D$1:$D$3663,U1648,1),"")</f>
        <v/>
      </c>
      <c r="AD1648" s="169" t="str">
        <f>IF(ISNUMBER($Q1648),INDEX($D$1:$D$3663,V1648,1),"")</f>
        <v/>
      </c>
      <c r="AE1648" s="59"/>
      <c r="AF1648" s="177" t="str">
        <f t="shared" si="308"/>
        <v/>
      </c>
      <c r="AG1648" s="178" t="s">
        <v>1403</v>
      </c>
      <c r="AH1648" s="59"/>
      <c r="AI1648" s="163" t="str">
        <f t="shared" si="309"/>
        <v/>
      </c>
      <c r="AJ1648" s="162" t="str">
        <f t="shared" si="311"/>
        <v/>
      </c>
      <c r="AK1648" s="119"/>
      <c r="AL1648" s="59" t="str">
        <f>IF(ISNUMBER($AJ1648),INDEX($Z$4:$AC$3663,$AJ1648,AL$3),"")</f>
        <v/>
      </c>
      <c r="AM1648" s="149" t="str">
        <f>IF(ISNUMBER($AJ1648),INDEX($Z$4:$AC$3663,$AJ1648,AM$3),"")</f>
        <v/>
      </c>
      <c r="AN1648" s="149" t="str">
        <f>IF(ISNUMBER($AJ1648),INDEX($Z$4:$AC$3663,$AJ1648,AN$3),"")</f>
        <v/>
      </c>
      <c r="AO1648" s="59"/>
      <c r="AP1648" s="59"/>
      <c r="AQ1648" s="166"/>
      <c r="AR1648" s="59"/>
      <c r="AS1648" s="59"/>
      <c r="AT1648" s="149"/>
      <c r="AU1648" s="149"/>
      <c r="AV1648" s="149"/>
      <c r="AW1648" s="149"/>
      <c r="AX1648" s="150"/>
      <c r="AY1648" s="151"/>
      <c r="AZ1648" s="59"/>
      <c r="BA1648" s="59"/>
      <c r="BB1648" s="59"/>
      <c r="BC1648" s="59"/>
      <c r="BD1648" s="59"/>
      <c r="BE1648" s="59"/>
      <c r="BF1648" s="43"/>
      <c r="BG1648" s="59"/>
      <c r="BH1648" s="59"/>
      <c r="BI1648" s="59"/>
      <c r="BJ1648" s="59"/>
      <c r="BK1648" s="59"/>
      <c r="BL1648" s="59"/>
      <c r="BM1648" s="59"/>
    </row>
    <row r="1649" spans="1:65" x14ac:dyDescent="0.25">
      <c r="A1649" s="82"/>
      <c r="B1649" s="122" t="s">
        <v>1392</v>
      </c>
      <c r="C1649" s="122">
        <v>3833.5</v>
      </c>
      <c r="D1649" s="122">
        <v>37.394916714024902</v>
      </c>
      <c r="E1649" s="142">
        <f>IF(B1648=B1649,0,MAX(E$4:E1648)+1)</f>
        <v>0</v>
      </c>
      <c r="F1649" s="142">
        <f t="shared" si="310"/>
        <v>3</v>
      </c>
      <c r="G1649" s="142" t="str">
        <f t="shared" si="304"/>
        <v/>
      </c>
      <c r="H1649" s="142" t="str">
        <f t="shared" si="305"/>
        <v/>
      </c>
      <c r="I1649" s="59"/>
      <c r="J1649" s="104"/>
      <c r="K1649" s="59"/>
      <c r="L1649" s="59"/>
      <c r="M1649" s="59"/>
      <c r="N1649" s="44"/>
      <c r="O1649" s="44"/>
      <c r="P1649" s="44"/>
      <c r="Q1649" s="43" t="str">
        <f t="shared" si="302"/>
        <v/>
      </c>
      <c r="R1649" s="60" t="str">
        <f t="shared" si="312"/>
        <v/>
      </c>
      <c r="S1649" s="60" t="str">
        <f t="shared" si="312"/>
        <v/>
      </c>
      <c r="T1649" s="60" t="str">
        <f t="shared" si="312"/>
        <v/>
      </c>
      <c r="U1649" s="60" t="str">
        <f t="shared" si="312"/>
        <v/>
      </c>
      <c r="V1649" s="60" t="str">
        <f t="shared" si="312"/>
        <v/>
      </c>
      <c r="W1649" s="44"/>
      <c r="X1649" s="44" t="str">
        <f t="shared" si="306"/>
        <v/>
      </c>
      <c r="Y1649" s="142" t="str">
        <f t="shared" si="303"/>
        <v/>
      </c>
      <c r="Z1649" s="172" t="str">
        <f t="shared" si="307"/>
        <v/>
      </c>
      <c r="AA1649" s="169" t="str">
        <f>IF(ISNUMBER($Q1649),INDEX($D$1:$D$3663,S1649,1),"")</f>
        <v/>
      </c>
      <c r="AB1649" s="169" t="str">
        <f>IF(ISNUMBER($Q1649),INDEX($D$1:$D$3663,T1649,1),"")</f>
        <v/>
      </c>
      <c r="AC1649" s="169" t="str">
        <f>IF(ISNUMBER($Q1649),INDEX($D$1:$D$3663,U1649,1),"")</f>
        <v/>
      </c>
      <c r="AD1649" s="169" t="str">
        <f>IF(ISNUMBER($Q1649),INDEX($D$1:$D$3663,V1649,1),"")</f>
        <v/>
      </c>
      <c r="AE1649" s="59"/>
      <c r="AF1649" s="177" t="str">
        <f t="shared" si="308"/>
        <v/>
      </c>
      <c r="AG1649" s="178" t="s">
        <v>1403</v>
      </c>
      <c r="AH1649" s="59"/>
      <c r="AI1649" s="163" t="str">
        <f t="shared" si="309"/>
        <v/>
      </c>
      <c r="AJ1649" s="162" t="str">
        <f t="shared" si="311"/>
        <v/>
      </c>
      <c r="AK1649" s="119"/>
      <c r="AL1649" s="59" t="str">
        <f>IF(ISNUMBER($AJ1649),INDEX($Z$4:$AC$3663,$AJ1649,AL$3),"")</f>
        <v/>
      </c>
      <c r="AM1649" s="149" t="str">
        <f>IF(ISNUMBER($AJ1649),INDEX($Z$4:$AC$3663,$AJ1649,AM$3),"")</f>
        <v/>
      </c>
      <c r="AN1649" s="149" t="str">
        <f>IF(ISNUMBER($AJ1649),INDEX($Z$4:$AC$3663,$AJ1649,AN$3),"")</f>
        <v/>
      </c>
      <c r="AO1649" s="59"/>
      <c r="AP1649" s="59"/>
      <c r="AQ1649" s="166"/>
      <c r="AR1649" s="59"/>
      <c r="AS1649" s="59"/>
      <c r="AT1649" s="149"/>
      <c r="AU1649" s="149"/>
      <c r="AV1649" s="149"/>
      <c r="AW1649" s="149"/>
      <c r="AX1649" s="150"/>
      <c r="AY1649" s="151"/>
      <c r="AZ1649" s="59"/>
      <c r="BA1649" s="59"/>
      <c r="BB1649" s="59"/>
      <c r="BC1649" s="59"/>
      <c r="BD1649" s="59"/>
      <c r="BE1649" s="59"/>
      <c r="BF1649" s="43"/>
      <c r="BG1649" s="59"/>
      <c r="BH1649" s="59"/>
      <c r="BI1649" s="59"/>
      <c r="BJ1649" s="59"/>
      <c r="BK1649" s="59"/>
      <c r="BL1649" s="59"/>
      <c r="BM1649" s="59"/>
    </row>
    <row r="1650" spans="1:65" x14ac:dyDescent="0.25">
      <c r="A1650" s="82"/>
      <c r="B1650" s="122" t="s">
        <v>1392</v>
      </c>
      <c r="C1650" s="122">
        <v>3834.5</v>
      </c>
      <c r="D1650" s="122">
        <v>37.4194747032032</v>
      </c>
      <c r="E1650" s="142">
        <f>IF(B1649=B1650,0,MAX(E$4:E1649)+1)</f>
        <v>0</v>
      </c>
      <c r="F1650" s="142">
        <f t="shared" si="310"/>
        <v>3</v>
      </c>
      <c r="G1650" s="142" t="str">
        <f t="shared" si="304"/>
        <v/>
      </c>
      <c r="H1650" s="142" t="str">
        <f t="shared" si="305"/>
        <v/>
      </c>
      <c r="I1650" s="59"/>
      <c r="J1650" s="104"/>
      <c r="K1650" s="59"/>
      <c r="L1650" s="59"/>
      <c r="M1650" s="59"/>
      <c r="N1650" s="44"/>
      <c r="O1650" s="44"/>
      <c r="P1650" s="44"/>
      <c r="Q1650" s="43" t="str">
        <f t="shared" si="302"/>
        <v/>
      </c>
      <c r="R1650" s="60" t="str">
        <f t="shared" si="312"/>
        <v/>
      </c>
      <c r="S1650" s="60" t="str">
        <f t="shared" si="312"/>
        <v/>
      </c>
      <c r="T1650" s="60" t="str">
        <f t="shared" si="312"/>
        <v/>
      </c>
      <c r="U1650" s="60" t="str">
        <f t="shared" si="312"/>
        <v/>
      </c>
      <c r="V1650" s="60" t="str">
        <f t="shared" si="312"/>
        <v/>
      </c>
      <c r="W1650" s="44"/>
      <c r="X1650" s="44" t="str">
        <f t="shared" si="306"/>
        <v/>
      </c>
      <c r="Y1650" s="142" t="str">
        <f t="shared" si="303"/>
        <v/>
      </c>
      <c r="Z1650" s="172" t="str">
        <f t="shared" si="307"/>
        <v/>
      </c>
      <c r="AA1650" s="169" t="str">
        <f>IF(ISNUMBER($Q1650),INDEX($D$1:$D$3663,S1650,1),"")</f>
        <v/>
      </c>
      <c r="AB1650" s="169" t="str">
        <f>IF(ISNUMBER($Q1650),INDEX($D$1:$D$3663,T1650,1),"")</f>
        <v/>
      </c>
      <c r="AC1650" s="169" t="str">
        <f>IF(ISNUMBER($Q1650),INDEX($D$1:$D$3663,U1650,1),"")</f>
        <v/>
      </c>
      <c r="AD1650" s="169" t="str">
        <f>IF(ISNUMBER($Q1650),INDEX($D$1:$D$3663,V1650,1),"")</f>
        <v/>
      </c>
      <c r="AE1650" s="59"/>
      <c r="AF1650" s="177" t="str">
        <f t="shared" si="308"/>
        <v/>
      </c>
      <c r="AG1650" s="178" t="s">
        <v>1403</v>
      </c>
      <c r="AH1650" s="59"/>
      <c r="AI1650" s="163" t="str">
        <f t="shared" si="309"/>
        <v/>
      </c>
      <c r="AJ1650" s="162" t="str">
        <f t="shared" si="311"/>
        <v/>
      </c>
      <c r="AK1650" s="119"/>
      <c r="AL1650" s="59" t="str">
        <f>IF(ISNUMBER($AJ1650),INDEX($Z$4:$AC$3663,$AJ1650,AL$3),"")</f>
        <v/>
      </c>
      <c r="AM1650" s="149" t="str">
        <f>IF(ISNUMBER($AJ1650),INDEX($Z$4:$AC$3663,$AJ1650,AM$3),"")</f>
        <v/>
      </c>
      <c r="AN1650" s="149" t="str">
        <f>IF(ISNUMBER($AJ1650),INDEX($Z$4:$AC$3663,$AJ1650,AN$3),"")</f>
        <v/>
      </c>
      <c r="AO1650" s="59"/>
      <c r="AP1650" s="59"/>
      <c r="AQ1650" s="166"/>
      <c r="AR1650" s="59"/>
      <c r="AS1650" s="59"/>
      <c r="AT1650" s="149"/>
      <c r="AU1650" s="149"/>
      <c r="AV1650" s="149"/>
      <c r="AW1650" s="149"/>
      <c r="AX1650" s="150"/>
      <c r="AY1650" s="151"/>
      <c r="AZ1650" s="59"/>
      <c r="BA1650" s="59"/>
      <c r="BB1650" s="59"/>
      <c r="BC1650" s="59"/>
      <c r="BD1650" s="59"/>
      <c r="BE1650" s="59"/>
      <c r="BF1650" s="43"/>
      <c r="BG1650" s="59"/>
      <c r="BH1650" s="59"/>
      <c r="BI1650" s="59"/>
      <c r="BJ1650" s="59"/>
      <c r="BK1650" s="59"/>
      <c r="BL1650" s="59"/>
      <c r="BM1650" s="59"/>
    </row>
    <row r="1651" spans="1:65" x14ac:dyDescent="0.25">
      <c r="A1651" s="82"/>
      <c r="B1651" s="122" t="s">
        <v>1392</v>
      </c>
      <c r="C1651" s="122">
        <v>3835.5</v>
      </c>
      <c r="D1651" s="122">
        <v>37.360075451841801</v>
      </c>
      <c r="E1651" s="142">
        <f>IF(B1650=B1651,0,MAX(E$4:E1650)+1)</f>
        <v>0</v>
      </c>
      <c r="F1651" s="142">
        <f t="shared" si="310"/>
        <v>3</v>
      </c>
      <c r="G1651" s="142" t="str">
        <f t="shared" si="304"/>
        <v/>
      </c>
      <c r="H1651" s="142" t="str">
        <f t="shared" si="305"/>
        <v/>
      </c>
      <c r="I1651" s="59"/>
      <c r="J1651" s="104"/>
      <c r="K1651" s="59"/>
      <c r="L1651" s="59"/>
      <c r="M1651" s="59"/>
      <c r="N1651" s="44"/>
      <c r="O1651" s="44"/>
      <c r="P1651" s="44"/>
      <c r="Q1651" s="43" t="str">
        <f t="shared" si="302"/>
        <v/>
      </c>
      <c r="R1651" s="60" t="str">
        <f t="shared" si="312"/>
        <v/>
      </c>
      <c r="S1651" s="60" t="str">
        <f t="shared" si="312"/>
        <v/>
      </c>
      <c r="T1651" s="60" t="str">
        <f t="shared" si="312"/>
        <v/>
      </c>
      <c r="U1651" s="60" t="str">
        <f t="shared" si="312"/>
        <v/>
      </c>
      <c r="V1651" s="60" t="str">
        <f t="shared" si="312"/>
        <v/>
      </c>
      <c r="W1651" s="44"/>
      <c r="X1651" s="44" t="str">
        <f t="shared" si="306"/>
        <v/>
      </c>
      <c r="Y1651" s="142" t="str">
        <f t="shared" si="303"/>
        <v/>
      </c>
      <c r="Z1651" s="172" t="str">
        <f t="shared" si="307"/>
        <v/>
      </c>
      <c r="AA1651" s="169" t="str">
        <f>IF(ISNUMBER($Q1651),INDEX($D$1:$D$3663,S1651,1),"")</f>
        <v/>
      </c>
      <c r="AB1651" s="169" t="str">
        <f>IF(ISNUMBER($Q1651),INDEX($D$1:$D$3663,T1651,1),"")</f>
        <v/>
      </c>
      <c r="AC1651" s="169" t="str">
        <f>IF(ISNUMBER($Q1651),INDEX($D$1:$D$3663,U1651,1),"")</f>
        <v/>
      </c>
      <c r="AD1651" s="169" t="str">
        <f>IF(ISNUMBER($Q1651),INDEX($D$1:$D$3663,V1651,1),"")</f>
        <v/>
      </c>
      <c r="AE1651" s="59"/>
      <c r="AF1651" s="177" t="str">
        <f t="shared" si="308"/>
        <v/>
      </c>
      <c r="AG1651" s="178" t="s">
        <v>1403</v>
      </c>
      <c r="AH1651" s="59"/>
      <c r="AI1651" s="163" t="str">
        <f t="shared" si="309"/>
        <v/>
      </c>
      <c r="AJ1651" s="162" t="str">
        <f t="shared" si="311"/>
        <v/>
      </c>
      <c r="AK1651" s="119"/>
      <c r="AL1651" s="59" t="str">
        <f>IF(ISNUMBER($AJ1651),INDEX($Z$4:$AC$3663,$AJ1651,AL$3),"")</f>
        <v/>
      </c>
      <c r="AM1651" s="149" t="str">
        <f>IF(ISNUMBER($AJ1651),INDEX($Z$4:$AC$3663,$AJ1651,AM$3),"")</f>
        <v/>
      </c>
      <c r="AN1651" s="149" t="str">
        <f>IF(ISNUMBER($AJ1651),INDEX($Z$4:$AC$3663,$AJ1651,AN$3),"")</f>
        <v/>
      </c>
      <c r="AO1651" s="59"/>
      <c r="AP1651" s="59"/>
      <c r="AQ1651" s="166"/>
      <c r="AR1651" s="59"/>
      <c r="AS1651" s="59"/>
      <c r="AT1651" s="149"/>
      <c r="AU1651" s="149"/>
      <c r="AV1651" s="149"/>
      <c r="AW1651" s="149"/>
      <c r="AX1651" s="150"/>
      <c r="AY1651" s="151"/>
      <c r="AZ1651" s="59"/>
      <c r="BA1651" s="59"/>
      <c r="BB1651" s="59"/>
      <c r="BC1651" s="59"/>
      <c r="BD1651" s="59"/>
      <c r="BE1651" s="59"/>
      <c r="BF1651" s="43"/>
      <c r="BG1651" s="59"/>
      <c r="BH1651" s="59"/>
      <c r="BI1651" s="59"/>
      <c r="BJ1651" s="59"/>
      <c r="BK1651" s="59"/>
      <c r="BL1651" s="59"/>
      <c r="BM1651" s="59"/>
    </row>
    <row r="1652" spans="1:65" x14ac:dyDescent="0.25">
      <c r="A1652" s="82"/>
      <c r="B1652" s="122" t="s">
        <v>1392</v>
      </c>
      <c r="C1652" s="122">
        <v>3836.5</v>
      </c>
      <c r="D1652" s="122">
        <v>37.166852442199399</v>
      </c>
      <c r="E1652" s="142">
        <f>IF(B1651=B1652,0,MAX(E$4:E1651)+1)</f>
        <v>0</v>
      </c>
      <c r="F1652" s="142">
        <f t="shared" si="310"/>
        <v>3</v>
      </c>
      <c r="G1652" s="142" t="str">
        <f t="shared" si="304"/>
        <v/>
      </c>
      <c r="H1652" s="142" t="str">
        <f t="shared" si="305"/>
        <v/>
      </c>
      <c r="I1652" s="59"/>
      <c r="J1652" s="104"/>
      <c r="K1652" s="59"/>
      <c r="L1652" s="59"/>
      <c r="M1652" s="59"/>
      <c r="N1652" s="44"/>
      <c r="O1652" s="44"/>
      <c r="P1652" s="44"/>
      <c r="Q1652" s="43" t="str">
        <f t="shared" si="302"/>
        <v/>
      </c>
      <c r="R1652" s="60" t="str">
        <f t="shared" si="312"/>
        <v/>
      </c>
      <c r="S1652" s="60" t="str">
        <f t="shared" si="312"/>
        <v/>
      </c>
      <c r="T1652" s="60" t="str">
        <f t="shared" si="312"/>
        <v/>
      </c>
      <c r="U1652" s="60" t="str">
        <f t="shared" si="312"/>
        <v/>
      </c>
      <c r="V1652" s="60" t="str">
        <f t="shared" si="312"/>
        <v/>
      </c>
      <c r="W1652" s="44"/>
      <c r="X1652" s="44" t="str">
        <f t="shared" si="306"/>
        <v/>
      </c>
      <c r="Y1652" s="142" t="str">
        <f t="shared" si="303"/>
        <v/>
      </c>
      <c r="Z1652" s="172" t="str">
        <f t="shared" si="307"/>
        <v/>
      </c>
      <c r="AA1652" s="169" t="str">
        <f>IF(ISNUMBER($Q1652),INDEX($D$1:$D$3663,S1652,1),"")</f>
        <v/>
      </c>
      <c r="AB1652" s="169" t="str">
        <f>IF(ISNUMBER($Q1652),INDEX($D$1:$D$3663,T1652,1),"")</f>
        <v/>
      </c>
      <c r="AC1652" s="169" t="str">
        <f>IF(ISNUMBER($Q1652),INDEX($D$1:$D$3663,U1652,1),"")</f>
        <v/>
      </c>
      <c r="AD1652" s="169" t="str">
        <f>IF(ISNUMBER($Q1652),INDEX($D$1:$D$3663,V1652,1),"")</f>
        <v/>
      </c>
      <c r="AE1652" s="59"/>
      <c r="AF1652" s="177" t="str">
        <f t="shared" si="308"/>
        <v/>
      </c>
      <c r="AG1652" s="178" t="s">
        <v>1403</v>
      </c>
      <c r="AH1652" s="59"/>
      <c r="AI1652" s="163" t="str">
        <f t="shared" si="309"/>
        <v/>
      </c>
      <c r="AJ1652" s="162" t="str">
        <f t="shared" si="311"/>
        <v/>
      </c>
      <c r="AK1652" s="119"/>
      <c r="AL1652" s="59" t="str">
        <f>IF(ISNUMBER($AJ1652),INDEX($Z$4:$AC$3663,$AJ1652,AL$3),"")</f>
        <v/>
      </c>
      <c r="AM1652" s="149" t="str">
        <f>IF(ISNUMBER($AJ1652),INDEX($Z$4:$AC$3663,$AJ1652,AM$3),"")</f>
        <v/>
      </c>
      <c r="AN1652" s="149" t="str">
        <f>IF(ISNUMBER($AJ1652),INDEX($Z$4:$AC$3663,$AJ1652,AN$3),"")</f>
        <v/>
      </c>
      <c r="AO1652" s="59"/>
      <c r="AP1652" s="59"/>
      <c r="AQ1652" s="166"/>
      <c r="AR1652" s="59"/>
      <c r="AS1652" s="59"/>
      <c r="AT1652" s="149"/>
      <c r="AU1652" s="149"/>
      <c r="AV1652" s="149"/>
      <c r="AW1652" s="149"/>
      <c r="AX1652" s="150"/>
      <c r="AY1652" s="151"/>
      <c r="AZ1652" s="59"/>
      <c r="BA1652" s="59"/>
      <c r="BB1652" s="59"/>
      <c r="BC1652" s="59"/>
      <c r="BD1652" s="59"/>
      <c r="BE1652" s="59"/>
      <c r="BF1652" s="43"/>
      <c r="BG1652" s="59"/>
      <c r="BH1652" s="59"/>
      <c r="BI1652" s="59"/>
      <c r="BJ1652" s="59"/>
      <c r="BK1652" s="59"/>
      <c r="BL1652" s="59"/>
      <c r="BM1652" s="59"/>
    </row>
    <row r="1653" spans="1:65" x14ac:dyDescent="0.25">
      <c r="A1653" s="82"/>
      <c r="B1653" s="122" t="s">
        <v>1392</v>
      </c>
      <c r="C1653" s="122">
        <v>3837.5</v>
      </c>
      <c r="D1653" s="122">
        <v>37.313947256680599</v>
      </c>
      <c r="E1653" s="142">
        <f>IF(B1652=B1653,0,MAX(E$4:E1652)+1)</f>
        <v>0</v>
      </c>
      <c r="F1653" s="142">
        <f t="shared" si="310"/>
        <v>3</v>
      </c>
      <c r="G1653" s="142" t="str">
        <f t="shared" si="304"/>
        <v/>
      </c>
      <c r="H1653" s="142" t="str">
        <f t="shared" si="305"/>
        <v/>
      </c>
      <c r="I1653" s="59"/>
      <c r="J1653" s="104"/>
      <c r="K1653" s="59"/>
      <c r="L1653" s="59"/>
      <c r="M1653" s="59"/>
      <c r="N1653" s="44"/>
      <c r="O1653" s="44"/>
      <c r="P1653" s="44"/>
      <c r="Q1653" s="43" t="str">
        <f t="shared" si="302"/>
        <v/>
      </c>
      <c r="R1653" s="60" t="str">
        <f t="shared" si="312"/>
        <v/>
      </c>
      <c r="S1653" s="60" t="str">
        <f t="shared" si="312"/>
        <v/>
      </c>
      <c r="T1653" s="60" t="str">
        <f t="shared" si="312"/>
        <v/>
      </c>
      <c r="U1653" s="60" t="str">
        <f t="shared" si="312"/>
        <v/>
      </c>
      <c r="V1653" s="60" t="str">
        <f t="shared" si="312"/>
        <v/>
      </c>
      <c r="W1653" s="44"/>
      <c r="X1653" s="44" t="str">
        <f t="shared" si="306"/>
        <v/>
      </c>
      <c r="Y1653" s="142" t="str">
        <f t="shared" si="303"/>
        <v/>
      </c>
      <c r="Z1653" s="172" t="str">
        <f t="shared" si="307"/>
        <v/>
      </c>
      <c r="AA1653" s="169" t="str">
        <f>IF(ISNUMBER($Q1653),INDEX($D$1:$D$3663,S1653,1),"")</f>
        <v/>
      </c>
      <c r="AB1653" s="169" t="str">
        <f>IF(ISNUMBER($Q1653),INDEX($D$1:$D$3663,T1653,1),"")</f>
        <v/>
      </c>
      <c r="AC1653" s="169" t="str">
        <f>IF(ISNUMBER($Q1653),INDEX($D$1:$D$3663,U1653,1),"")</f>
        <v/>
      </c>
      <c r="AD1653" s="169" t="str">
        <f>IF(ISNUMBER($Q1653),INDEX($D$1:$D$3663,V1653,1),"")</f>
        <v/>
      </c>
      <c r="AE1653" s="59"/>
      <c r="AF1653" s="177" t="str">
        <f t="shared" si="308"/>
        <v/>
      </c>
      <c r="AG1653" s="178" t="s">
        <v>1403</v>
      </c>
      <c r="AH1653" s="59"/>
      <c r="AI1653" s="163" t="str">
        <f t="shared" si="309"/>
        <v/>
      </c>
      <c r="AJ1653" s="162" t="str">
        <f t="shared" si="311"/>
        <v/>
      </c>
      <c r="AK1653" s="119"/>
      <c r="AL1653" s="59" t="str">
        <f>IF(ISNUMBER($AJ1653),INDEX($Z$4:$AC$3663,$AJ1653,AL$3),"")</f>
        <v/>
      </c>
      <c r="AM1653" s="149" t="str">
        <f>IF(ISNUMBER($AJ1653),INDEX($Z$4:$AC$3663,$AJ1653,AM$3),"")</f>
        <v/>
      </c>
      <c r="AN1653" s="149" t="str">
        <f>IF(ISNUMBER($AJ1653),INDEX($Z$4:$AC$3663,$AJ1653,AN$3),"")</f>
        <v/>
      </c>
      <c r="AO1653" s="59"/>
      <c r="AP1653" s="59"/>
      <c r="AQ1653" s="166"/>
      <c r="AR1653" s="59"/>
      <c r="AS1653" s="59"/>
      <c r="AT1653" s="149"/>
      <c r="AU1653" s="149"/>
      <c r="AV1653" s="149"/>
      <c r="AW1653" s="149"/>
      <c r="AX1653" s="150"/>
      <c r="AY1653" s="151"/>
      <c r="AZ1653" s="59"/>
      <c r="BA1653" s="59"/>
      <c r="BB1653" s="59"/>
      <c r="BC1653" s="59"/>
      <c r="BD1653" s="59"/>
      <c r="BE1653" s="59"/>
      <c r="BF1653" s="43"/>
      <c r="BG1653" s="59"/>
      <c r="BH1653" s="59"/>
      <c r="BI1653" s="59"/>
      <c r="BJ1653" s="59"/>
      <c r="BK1653" s="59"/>
      <c r="BL1653" s="59"/>
      <c r="BM1653" s="59"/>
    </row>
    <row r="1654" spans="1:65" x14ac:dyDescent="0.25">
      <c r="A1654" s="82"/>
      <c r="B1654" s="122" t="s">
        <v>1392</v>
      </c>
      <c r="C1654" s="122">
        <v>3838.5</v>
      </c>
      <c r="D1654" s="122">
        <v>37.2369311586545</v>
      </c>
      <c r="E1654" s="142">
        <f>IF(B1653=B1654,0,MAX(E$4:E1653)+1)</f>
        <v>0</v>
      </c>
      <c r="F1654" s="142">
        <f t="shared" si="310"/>
        <v>3</v>
      </c>
      <c r="G1654" s="142" t="str">
        <f t="shared" si="304"/>
        <v/>
      </c>
      <c r="H1654" s="142" t="str">
        <f t="shared" si="305"/>
        <v/>
      </c>
      <c r="I1654" s="59"/>
      <c r="J1654" s="104"/>
      <c r="K1654" s="59"/>
      <c r="L1654" s="59"/>
      <c r="M1654" s="59"/>
      <c r="N1654" s="44"/>
      <c r="O1654" s="44"/>
      <c r="P1654" s="44"/>
      <c r="Q1654" s="43" t="str">
        <f t="shared" si="302"/>
        <v/>
      </c>
      <c r="R1654" s="60" t="str">
        <f t="shared" si="312"/>
        <v/>
      </c>
      <c r="S1654" s="60" t="str">
        <f t="shared" si="312"/>
        <v/>
      </c>
      <c r="T1654" s="60" t="str">
        <f t="shared" si="312"/>
        <v/>
      </c>
      <c r="U1654" s="60" t="str">
        <f t="shared" si="312"/>
        <v/>
      </c>
      <c r="V1654" s="60" t="str">
        <f t="shared" si="312"/>
        <v/>
      </c>
      <c r="W1654" s="44"/>
      <c r="X1654" s="44" t="str">
        <f t="shared" si="306"/>
        <v/>
      </c>
      <c r="Y1654" s="142" t="str">
        <f t="shared" si="303"/>
        <v/>
      </c>
      <c r="Z1654" s="172" t="str">
        <f t="shared" si="307"/>
        <v/>
      </c>
      <c r="AA1654" s="169" t="str">
        <f>IF(ISNUMBER($Q1654),INDEX($D$1:$D$3663,S1654,1),"")</f>
        <v/>
      </c>
      <c r="AB1654" s="169" t="str">
        <f>IF(ISNUMBER($Q1654),INDEX($D$1:$D$3663,T1654,1),"")</f>
        <v/>
      </c>
      <c r="AC1654" s="169" t="str">
        <f>IF(ISNUMBER($Q1654),INDEX($D$1:$D$3663,U1654,1),"")</f>
        <v/>
      </c>
      <c r="AD1654" s="169" t="str">
        <f>IF(ISNUMBER($Q1654),INDEX($D$1:$D$3663,V1654,1),"")</f>
        <v/>
      </c>
      <c r="AE1654" s="59"/>
      <c r="AF1654" s="177" t="str">
        <f t="shared" si="308"/>
        <v/>
      </c>
      <c r="AG1654" s="178" t="s">
        <v>1403</v>
      </c>
      <c r="AH1654" s="59"/>
      <c r="AI1654" s="163" t="str">
        <f t="shared" si="309"/>
        <v/>
      </c>
      <c r="AJ1654" s="162" t="str">
        <f t="shared" si="311"/>
        <v/>
      </c>
      <c r="AK1654" s="119"/>
      <c r="AL1654" s="59" t="str">
        <f>IF(ISNUMBER($AJ1654),INDEX($Z$4:$AC$3663,$AJ1654,AL$3),"")</f>
        <v/>
      </c>
      <c r="AM1654" s="149" t="str">
        <f>IF(ISNUMBER($AJ1654),INDEX($Z$4:$AC$3663,$AJ1654,AM$3),"")</f>
        <v/>
      </c>
      <c r="AN1654" s="149" t="str">
        <f>IF(ISNUMBER($AJ1654),INDEX($Z$4:$AC$3663,$AJ1654,AN$3),"")</f>
        <v/>
      </c>
      <c r="AO1654" s="59"/>
      <c r="AP1654" s="59"/>
      <c r="AQ1654" s="166"/>
      <c r="AR1654" s="59"/>
      <c r="AS1654" s="59"/>
      <c r="AT1654" s="149"/>
      <c r="AU1654" s="149"/>
      <c r="AV1654" s="149"/>
      <c r="AW1654" s="149"/>
      <c r="AX1654" s="150"/>
      <c r="AY1654" s="151"/>
      <c r="AZ1654" s="59"/>
      <c r="BA1654" s="59"/>
      <c r="BB1654" s="59"/>
      <c r="BC1654" s="59"/>
      <c r="BD1654" s="59"/>
      <c r="BE1654" s="59"/>
      <c r="BF1654" s="43"/>
      <c r="BG1654" s="59"/>
      <c r="BH1654" s="59"/>
      <c r="BI1654" s="59"/>
      <c r="BJ1654" s="59"/>
      <c r="BK1654" s="59"/>
      <c r="BL1654" s="59"/>
      <c r="BM1654" s="59"/>
    </row>
    <row r="1655" spans="1:65" x14ac:dyDescent="0.25">
      <c r="A1655" s="82"/>
      <c r="B1655" s="122" t="s">
        <v>1392</v>
      </c>
      <c r="C1655" s="122">
        <v>3839.5</v>
      </c>
      <c r="D1655" s="122">
        <v>37.262039255675298</v>
      </c>
      <c r="E1655" s="142">
        <f>IF(B1654=B1655,0,MAX(E$4:E1654)+1)</f>
        <v>0</v>
      </c>
      <c r="F1655" s="142">
        <f t="shared" si="310"/>
        <v>3</v>
      </c>
      <c r="G1655" s="142" t="str">
        <f t="shared" si="304"/>
        <v/>
      </c>
      <c r="H1655" s="142" t="str">
        <f t="shared" si="305"/>
        <v/>
      </c>
      <c r="I1655" s="59"/>
      <c r="J1655" s="104"/>
      <c r="K1655" s="59"/>
      <c r="L1655" s="59"/>
      <c r="M1655" s="59"/>
      <c r="N1655" s="44"/>
      <c r="O1655" s="44"/>
      <c r="P1655" s="44"/>
      <c r="Q1655" s="43" t="str">
        <f t="shared" si="302"/>
        <v/>
      </c>
      <c r="R1655" s="60" t="str">
        <f t="shared" si="312"/>
        <v/>
      </c>
      <c r="S1655" s="60" t="str">
        <f t="shared" si="312"/>
        <v/>
      </c>
      <c r="T1655" s="60" t="str">
        <f t="shared" si="312"/>
        <v/>
      </c>
      <c r="U1655" s="60" t="str">
        <f t="shared" si="312"/>
        <v/>
      </c>
      <c r="V1655" s="60" t="str">
        <f t="shared" si="312"/>
        <v/>
      </c>
      <c r="W1655" s="44"/>
      <c r="X1655" s="44" t="str">
        <f t="shared" si="306"/>
        <v/>
      </c>
      <c r="Y1655" s="142" t="str">
        <f t="shared" si="303"/>
        <v/>
      </c>
      <c r="Z1655" s="172" t="str">
        <f t="shared" si="307"/>
        <v/>
      </c>
      <c r="AA1655" s="169" t="str">
        <f>IF(ISNUMBER($Q1655),INDEX($D$1:$D$3663,S1655,1),"")</f>
        <v/>
      </c>
      <c r="AB1655" s="169" t="str">
        <f>IF(ISNUMBER($Q1655),INDEX($D$1:$D$3663,T1655,1),"")</f>
        <v/>
      </c>
      <c r="AC1655" s="169" t="str">
        <f>IF(ISNUMBER($Q1655),INDEX($D$1:$D$3663,U1655,1),"")</f>
        <v/>
      </c>
      <c r="AD1655" s="169" t="str">
        <f>IF(ISNUMBER($Q1655),INDEX($D$1:$D$3663,V1655,1),"")</f>
        <v/>
      </c>
      <c r="AE1655" s="59"/>
      <c r="AF1655" s="177" t="str">
        <f t="shared" si="308"/>
        <v/>
      </c>
      <c r="AG1655" s="178" t="s">
        <v>1403</v>
      </c>
      <c r="AH1655" s="59"/>
      <c r="AI1655" s="163" t="str">
        <f t="shared" si="309"/>
        <v/>
      </c>
      <c r="AJ1655" s="162" t="str">
        <f t="shared" si="311"/>
        <v/>
      </c>
      <c r="AK1655" s="119"/>
      <c r="AL1655" s="59" t="str">
        <f>IF(ISNUMBER($AJ1655),INDEX($Z$4:$AC$3663,$AJ1655,AL$3),"")</f>
        <v/>
      </c>
      <c r="AM1655" s="149" t="str">
        <f>IF(ISNUMBER($AJ1655),INDEX($Z$4:$AC$3663,$AJ1655,AM$3),"")</f>
        <v/>
      </c>
      <c r="AN1655" s="149" t="str">
        <f>IF(ISNUMBER($AJ1655),INDEX($Z$4:$AC$3663,$AJ1655,AN$3),"")</f>
        <v/>
      </c>
      <c r="AO1655" s="59"/>
      <c r="AP1655" s="59"/>
      <c r="AQ1655" s="166"/>
      <c r="AR1655" s="59"/>
      <c r="AS1655" s="59"/>
      <c r="AT1655" s="149"/>
      <c r="AU1655" s="149"/>
      <c r="AV1655" s="149"/>
      <c r="AW1655" s="149"/>
      <c r="AX1655" s="150"/>
      <c r="AY1655" s="151"/>
      <c r="AZ1655" s="59"/>
      <c r="BA1655" s="59"/>
      <c r="BB1655" s="59"/>
      <c r="BC1655" s="59"/>
      <c r="BD1655" s="59"/>
      <c r="BE1655" s="59"/>
      <c r="BF1655" s="43"/>
      <c r="BG1655" s="59"/>
      <c r="BH1655" s="59"/>
      <c r="BI1655" s="59"/>
      <c r="BJ1655" s="59"/>
      <c r="BK1655" s="59"/>
      <c r="BL1655" s="59"/>
      <c r="BM1655" s="59"/>
    </row>
    <row r="1656" spans="1:65" x14ac:dyDescent="0.25">
      <c r="A1656" s="82"/>
      <c r="B1656" s="122" t="s">
        <v>1392</v>
      </c>
      <c r="C1656" s="122">
        <v>3840.5</v>
      </c>
      <c r="D1656" s="122">
        <v>37.308856861226097</v>
      </c>
      <c r="E1656" s="142">
        <f>IF(B1655=B1656,0,MAX(E$4:E1655)+1)</f>
        <v>0</v>
      </c>
      <c r="F1656" s="142">
        <f t="shared" si="310"/>
        <v>3</v>
      </c>
      <c r="G1656" s="142" t="str">
        <f t="shared" si="304"/>
        <v/>
      </c>
      <c r="H1656" s="142" t="str">
        <f t="shared" si="305"/>
        <v/>
      </c>
      <c r="I1656" s="59"/>
      <c r="J1656" s="104"/>
      <c r="K1656" s="59"/>
      <c r="L1656" s="59"/>
      <c r="M1656" s="59"/>
      <c r="N1656" s="44"/>
      <c r="O1656" s="44"/>
      <c r="P1656" s="44"/>
      <c r="Q1656" s="43" t="str">
        <f t="shared" si="302"/>
        <v/>
      </c>
      <c r="R1656" s="60" t="str">
        <f t="shared" si="312"/>
        <v/>
      </c>
      <c r="S1656" s="60" t="str">
        <f t="shared" si="312"/>
        <v/>
      </c>
      <c r="T1656" s="60" t="str">
        <f t="shared" si="312"/>
        <v/>
      </c>
      <c r="U1656" s="60" t="str">
        <f t="shared" si="312"/>
        <v/>
      </c>
      <c r="V1656" s="60" t="str">
        <f t="shared" si="312"/>
        <v/>
      </c>
      <c r="W1656" s="44"/>
      <c r="X1656" s="44" t="str">
        <f t="shared" si="306"/>
        <v/>
      </c>
      <c r="Y1656" s="142" t="str">
        <f t="shared" si="303"/>
        <v/>
      </c>
      <c r="Z1656" s="172" t="str">
        <f t="shared" si="307"/>
        <v/>
      </c>
      <c r="AA1656" s="169" t="str">
        <f>IF(ISNUMBER($Q1656),INDEX($D$1:$D$3663,S1656,1),"")</f>
        <v/>
      </c>
      <c r="AB1656" s="169" t="str">
        <f>IF(ISNUMBER($Q1656),INDEX($D$1:$D$3663,T1656,1),"")</f>
        <v/>
      </c>
      <c r="AC1656" s="169" t="str">
        <f>IF(ISNUMBER($Q1656),INDEX($D$1:$D$3663,U1656,1),"")</f>
        <v/>
      </c>
      <c r="AD1656" s="169" t="str">
        <f>IF(ISNUMBER($Q1656),INDEX($D$1:$D$3663,V1656,1),"")</f>
        <v/>
      </c>
      <c r="AE1656" s="59"/>
      <c r="AF1656" s="177" t="str">
        <f t="shared" si="308"/>
        <v/>
      </c>
      <c r="AG1656" s="178" t="s">
        <v>1403</v>
      </c>
      <c r="AH1656" s="59"/>
      <c r="AI1656" s="163" t="str">
        <f t="shared" si="309"/>
        <v/>
      </c>
      <c r="AJ1656" s="162" t="str">
        <f t="shared" si="311"/>
        <v/>
      </c>
      <c r="AK1656" s="119"/>
      <c r="AL1656" s="59" t="str">
        <f>IF(ISNUMBER($AJ1656),INDEX($Z$4:$AC$3663,$AJ1656,AL$3),"")</f>
        <v/>
      </c>
      <c r="AM1656" s="149" t="str">
        <f>IF(ISNUMBER($AJ1656),INDEX($Z$4:$AC$3663,$AJ1656,AM$3),"")</f>
        <v/>
      </c>
      <c r="AN1656" s="149" t="str">
        <f>IF(ISNUMBER($AJ1656),INDEX($Z$4:$AC$3663,$AJ1656,AN$3),"")</f>
        <v/>
      </c>
      <c r="AO1656" s="59"/>
      <c r="AP1656" s="59"/>
      <c r="AQ1656" s="166"/>
      <c r="AR1656" s="59"/>
      <c r="AS1656" s="59"/>
      <c r="AT1656" s="149"/>
      <c r="AU1656" s="149"/>
      <c r="AV1656" s="149"/>
      <c r="AW1656" s="149"/>
      <c r="AX1656" s="150"/>
      <c r="AY1656" s="151"/>
      <c r="AZ1656" s="59"/>
      <c r="BA1656" s="59"/>
      <c r="BB1656" s="59"/>
      <c r="BC1656" s="59"/>
      <c r="BD1656" s="59"/>
      <c r="BE1656" s="59"/>
      <c r="BF1656" s="43"/>
      <c r="BG1656" s="59"/>
      <c r="BH1656" s="59"/>
      <c r="BI1656" s="59"/>
      <c r="BJ1656" s="59"/>
      <c r="BK1656" s="59"/>
      <c r="BL1656" s="59"/>
      <c r="BM1656" s="59"/>
    </row>
    <row r="1657" spans="1:65" x14ac:dyDescent="0.25">
      <c r="A1657" s="82"/>
      <c r="B1657" s="122" t="s">
        <v>1392</v>
      </c>
      <c r="C1657" s="122">
        <v>3841.5</v>
      </c>
      <c r="D1657" s="122">
        <v>37.349606934194803</v>
      </c>
      <c r="E1657" s="142">
        <f>IF(B1656=B1657,0,MAX(E$4:E1656)+1)</f>
        <v>0</v>
      </c>
      <c r="F1657" s="142">
        <f t="shared" si="310"/>
        <v>3</v>
      </c>
      <c r="G1657" s="142" t="str">
        <f t="shared" si="304"/>
        <v/>
      </c>
      <c r="H1657" s="142" t="str">
        <f t="shared" si="305"/>
        <v/>
      </c>
      <c r="I1657" s="59"/>
      <c r="J1657" s="104"/>
      <c r="K1657" s="59"/>
      <c r="L1657" s="59"/>
      <c r="M1657" s="59"/>
      <c r="N1657" s="44"/>
      <c r="O1657" s="44"/>
      <c r="P1657" s="44"/>
      <c r="Q1657" s="43" t="str">
        <f t="shared" si="302"/>
        <v/>
      </c>
      <c r="R1657" s="60" t="str">
        <f t="shared" si="312"/>
        <v/>
      </c>
      <c r="S1657" s="60" t="str">
        <f t="shared" si="312"/>
        <v/>
      </c>
      <c r="T1657" s="60" t="str">
        <f t="shared" si="312"/>
        <v/>
      </c>
      <c r="U1657" s="60" t="str">
        <f t="shared" si="312"/>
        <v/>
      </c>
      <c r="V1657" s="60" t="str">
        <f t="shared" si="312"/>
        <v/>
      </c>
      <c r="W1657" s="44"/>
      <c r="X1657" s="44" t="str">
        <f t="shared" si="306"/>
        <v/>
      </c>
      <c r="Y1657" s="142" t="str">
        <f t="shared" si="303"/>
        <v/>
      </c>
      <c r="Z1657" s="172" t="str">
        <f t="shared" si="307"/>
        <v/>
      </c>
      <c r="AA1657" s="169" t="str">
        <f>IF(ISNUMBER($Q1657),INDEX($D$1:$D$3663,S1657,1),"")</f>
        <v/>
      </c>
      <c r="AB1657" s="169" t="str">
        <f>IF(ISNUMBER($Q1657),INDEX($D$1:$D$3663,T1657,1),"")</f>
        <v/>
      </c>
      <c r="AC1657" s="169" t="str">
        <f>IF(ISNUMBER($Q1657),INDEX($D$1:$D$3663,U1657,1),"")</f>
        <v/>
      </c>
      <c r="AD1657" s="169" t="str">
        <f>IF(ISNUMBER($Q1657),INDEX($D$1:$D$3663,V1657,1),"")</f>
        <v/>
      </c>
      <c r="AE1657" s="59"/>
      <c r="AF1657" s="177" t="str">
        <f t="shared" si="308"/>
        <v/>
      </c>
      <c r="AG1657" s="178" t="s">
        <v>1403</v>
      </c>
      <c r="AH1657" s="59"/>
      <c r="AI1657" s="163" t="str">
        <f t="shared" si="309"/>
        <v/>
      </c>
      <c r="AJ1657" s="162" t="str">
        <f t="shared" si="311"/>
        <v/>
      </c>
      <c r="AK1657" s="119"/>
      <c r="AL1657" s="59" t="str">
        <f>IF(ISNUMBER($AJ1657),INDEX($Z$4:$AC$3663,$AJ1657,AL$3),"")</f>
        <v/>
      </c>
      <c r="AM1657" s="149" t="str">
        <f>IF(ISNUMBER($AJ1657),INDEX($Z$4:$AC$3663,$AJ1657,AM$3),"")</f>
        <v/>
      </c>
      <c r="AN1657" s="149" t="str">
        <f>IF(ISNUMBER($AJ1657),INDEX($Z$4:$AC$3663,$AJ1657,AN$3),"")</f>
        <v/>
      </c>
      <c r="AO1657" s="59"/>
      <c r="AP1657" s="59"/>
      <c r="AQ1657" s="166"/>
      <c r="AR1657" s="59"/>
      <c r="AS1657" s="59"/>
      <c r="AT1657" s="149"/>
      <c r="AU1657" s="149"/>
      <c r="AV1657" s="149"/>
      <c r="AW1657" s="149"/>
      <c r="AX1657" s="150"/>
      <c r="AY1657" s="151"/>
      <c r="AZ1657" s="59"/>
      <c r="BA1657" s="59"/>
      <c r="BB1657" s="59"/>
      <c r="BC1657" s="59"/>
      <c r="BD1657" s="59"/>
      <c r="BE1657" s="59"/>
      <c r="BF1657" s="43"/>
      <c r="BG1657" s="59"/>
      <c r="BH1657" s="59"/>
      <c r="BI1657" s="59"/>
      <c r="BJ1657" s="59"/>
      <c r="BK1657" s="59"/>
      <c r="BL1657" s="59"/>
      <c r="BM1657" s="59"/>
    </row>
    <row r="1658" spans="1:65" x14ac:dyDescent="0.25">
      <c r="A1658" s="82"/>
      <c r="B1658" s="122" t="s">
        <v>1392</v>
      </c>
      <c r="C1658" s="122">
        <v>3842.5</v>
      </c>
      <c r="D1658" s="122">
        <v>37.322919415883398</v>
      </c>
      <c r="E1658" s="142">
        <f>IF(B1657=B1658,0,MAX(E$4:E1657)+1)</f>
        <v>0</v>
      </c>
      <c r="F1658" s="142">
        <f t="shared" si="310"/>
        <v>3</v>
      </c>
      <c r="G1658" s="142" t="str">
        <f t="shared" si="304"/>
        <v/>
      </c>
      <c r="H1658" s="142" t="str">
        <f t="shared" si="305"/>
        <v/>
      </c>
      <c r="I1658" s="59"/>
      <c r="J1658" s="104"/>
      <c r="K1658" s="59"/>
      <c r="L1658" s="59"/>
      <c r="M1658" s="59"/>
      <c r="N1658" s="44"/>
      <c r="O1658" s="44"/>
      <c r="P1658" s="44"/>
      <c r="Q1658" s="43" t="str">
        <f t="shared" si="302"/>
        <v/>
      </c>
      <c r="R1658" s="60" t="str">
        <f t="shared" si="312"/>
        <v/>
      </c>
      <c r="S1658" s="60" t="str">
        <f t="shared" si="312"/>
        <v/>
      </c>
      <c r="T1658" s="60" t="str">
        <f t="shared" si="312"/>
        <v/>
      </c>
      <c r="U1658" s="60" t="str">
        <f t="shared" si="312"/>
        <v/>
      </c>
      <c r="V1658" s="60" t="str">
        <f t="shared" si="312"/>
        <v/>
      </c>
      <c r="W1658" s="44"/>
      <c r="X1658" s="44" t="str">
        <f t="shared" si="306"/>
        <v/>
      </c>
      <c r="Y1658" s="142" t="str">
        <f t="shared" si="303"/>
        <v/>
      </c>
      <c r="Z1658" s="172" t="str">
        <f t="shared" si="307"/>
        <v/>
      </c>
      <c r="AA1658" s="169" t="str">
        <f>IF(ISNUMBER($Q1658),INDEX($D$1:$D$3663,S1658,1),"")</f>
        <v/>
      </c>
      <c r="AB1658" s="169" t="str">
        <f>IF(ISNUMBER($Q1658),INDEX($D$1:$D$3663,T1658,1),"")</f>
        <v/>
      </c>
      <c r="AC1658" s="169" t="str">
        <f>IF(ISNUMBER($Q1658),INDEX($D$1:$D$3663,U1658,1),"")</f>
        <v/>
      </c>
      <c r="AD1658" s="169" t="str">
        <f>IF(ISNUMBER($Q1658),INDEX($D$1:$D$3663,V1658,1),"")</f>
        <v/>
      </c>
      <c r="AE1658" s="59"/>
      <c r="AF1658" s="177" t="str">
        <f t="shared" si="308"/>
        <v/>
      </c>
      <c r="AG1658" s="178" t="s">
        <v>1403</v>
      </c>
      <c r="AH1658" s="59"/>
      <c r="AI1658" s="163" t="str">
        <f t="shared" si="309"/>
        <v/>
      </c>
      <c r="AJ1658" s="162" t="str">
        <f t="shared" si="311"/>
        <v/>
      </c>
      <c r="AK1658" s="119"/>
      <c r="AL1658" s="59" t="str">
        <f>IF(ISNUMBER($AJ1658),INDEX($Z$4:$AC$3663,$AJ1658,AL$3),"")</f>
        <v/>
      </c>
      <c r="AM1658" s="149" t="str">
        <f>IF(ISNUMBER($AJ1658),INDEX($Z$4:$AC$3663,$AJ1658,AM$3),"")</f>
        <v/>
      </c>
      <c r="AN1658" s="149" t="str">
        <f>IF(ISNUMBER($AJ1658),INDEX($Z$4:$AC$3663,$AJ1658,AN$3),"")</f>
        <v/>
      </c>
      <c r="AO1658" s="59"/>
      <c r="AP1658" s="59"/>
      <c r="AQ1658" s="166"/>
      <c r="AR1658" s="59"/>
      <c r="AS1658" s="59"/>
      <c r="AT1658" s="149"/>
      <c r="AU1658" s="149"/>
      <c r="AV1658" s="149"/>
      <c r="AW1658" s="149"/>
      <c r="AX1658" s="150"/>
      <c r="AY1658" s="151"/>
      <c r="AZ1658" s="59"/>
      <c r="BA1658" s="59"/>
      <c r="BB1658" s="59"/>
      <c r="BC1658" s="59"/>
      <c r="BD1658" s="59"/>
      <c r="BE1658" s="59"/>
      <c r="BF1658" s="43"/>
      <c r="BG1658" s="59"/>
      <c r="BH1658" s="59"/>
      <c r="BI1658" s="59"/>
      <c r="BJ1658" s="59"/>
      <c r="BK1658" s="59"/>
      <c r="BL1658" s="59"/>
      <c r="BM1658" s="59"/>
    </row>
    <row r="1659" spans="1:65" x14ac:dyDescent="0.25">
      <c r="A1659" s="82"/>
      <c r="B1659" s="122" t="s">
        <v>1392</v>
      </c>
      <c r="C1659" s="122">
        <v>3843.5</v>
      </c>
      <c r="D1659" s="122">
        <v>37.259389078633902</v>
      </c>
      <c r="E1659" s="142">
        <f>IF(B1658=B1659,0,MAX(E$4:E1658)+1)</f>
        <v>0</v>
      </c>
      <c r="F1659" s="142">
        <f t="shared" si="310"/>
        <v>3</v>
      </c>
      <c r="G1659" s="142" t="str">
        <f t="shared" si="304"/>
        <v/>
      </c>
      <c r="H1659" s="142" t="str">
        <f t="shared" si="305"/>
        <v/>
      </c>
      <c r="I1659" s="59"/>
      <c r="J1659" s="104"/>
      <c r="K1659" s="59"/>
      <c r="L1659" s="59"/>
      <c r="M1659" s="59"/>
      <c r="N1659" s="44"/>
      <c r="O1659" s="44"/>
      <c r="P1659" s="44"/>
      <c r="Q1659" s="43" t="str">
        <f t="shared" si="302"/>
        <v/>
      </c>
      <c r="R1659" s="60" t="str">
        <f t="shared" si="312"/>
        <v/>
      </c>
      <c r="S1659" s="60" t="str">
        <f t="shared" si="312"/>
        <v/>
      </c>
      <c r="T1659" s="60" t="str">
        <f t="shared" si="312"/>
        <v/>
      </c>
      <c r="U1659" s="60" t="str">
        <f t="shared" si="312"/>
        <v/>
      </c>
      <c r="V1659" s="60" t="str">
        <f t="shared" si="312"/>
        <v/>
      </c>
      <c r="W1659" s="44"/>
      <c r="X1659" s="44" t="str">
        <f t="shared" si="306"/>
        <v/>
      </c>
      <c r="Y1659" s="142" t="str">
        <f t="shared" si="303"/>
        <v/>
      </c>
      <c r="Z1659" s="172" t="str">
        <f t="shared" si="307"/>
        <v/>
      </c>
      <c r="AA1659" s="169" t="str">
        <f>IF(ISNUMBER($Q1659),INDEX($D$1:$D$3663,S1659,1),"")</f>
        <v/>
      </c>
      <c r="AB1659" s="169" t="str">
        <f>IF(ISNUMBER($Q1659),INDEX($D$1:$D$3663,T1659,1),"")</f>
        <v/>
      </c>
      <c r="AC1659" s="169" t="str">
        <f>IF(ISNUMBER($Q1659),INDEX($D$1:$D$3663,U1659,1),"")</f>
        <v/>
      </c>
      <c r="AD1659" s="169" t="str">
        <f>IF(ISNUMBER($Q1659),INDEX($D$1:$D$3663,V1659,1),"")</f>
        <v/>
      </c>
      <c r="AE1659" s="59"/>
      <c r="AF1659" s="177" t="str">
        <f t="shared" si="308"/>
        <v/>
      </c>
      <c r="AG1659" s="178" t="s">
        <v>1403</v>
      </c>
      <c r="AH1659" s="59"/>
      <c r="AI1659" s="163" t="str">
        <f t="shared" si="309"/>
        <v/>
      </c>
      <c r="AJ1659" s="162" t="str">
        <f t="shared" si="311"/>
        <v/>
      </c>
      <c r="AK1659" s="119"/>
      <c r="AL1659" s="59" t="str">
        <f>IF(ISNUMBER($AJ1659),INDEX($Z$4:$AC$3663,$AJ1659,AL$3),"")</f>
        <v/>
      </c>
      <c r="AM1659" s="149" t="str">
        <f>IF(ISNUMBER($AJ1659),INDEX($Z$4:$AC$3663,$AJ1659,AM$3),"")</f>
        <v/>
      </c>
      <c r="AN1659" s="149" t="str">
        <f>IF(ISNUMBER($AJ1659),INDEX($Z$4:$AC$3663,$AJ1659,AN$3),"")</f>
        <v/>
      </c>
      <c r="AO1659" s="59"/>
      <c r="AP1659" s="59"/>
      <c r="AQ1659" s="166"/>
      <c r="AR1659" s="59"/>
      <c r="AS1659" s="59"/>
      <c r="AT1659" s="149"/>
      <c r="AU1659" s="149"/>
      <c r="AV1659" s="149"/>
      <c r="AW1659" s="149"/>
      <c r="AX1659" s="150"/>
      <c r="AY1659" s="151"/>
      <c r="AZ1659" s="59"/>
      <c r="BA1659" s="59"/>
      <c r="BB1659" s="59"/>
      <c r="BC1659" s="59"/>
      <c r="BD1659" s="59"/>
      <c r="BE1659" s="59"/>
      <c r="BF1659" s="43"/>
      <c r="BG1659" s="59"/>
      <c r="BH1659" s="59"/>
      <c r="BI1659" s="59"/>
      <c r="BJ1659" s="59"/>
      <c r="BK1659" s="59"/>
      <c r="BL1659" s="59"/>
      <c r="BM1659" s="59"/>
    </row>
    <row r="1660" spans="1:65" x14ac:dyDescent="0.25">
      <c r="A1660" s="82"/>
      <c r="B1660" s="122" t="s">
        <v>1392</v>
      </c>
      <c r="C1660" s="122">
        <v>3844.5</v>
      </c>
      <c r="D1660" s="122">
        <v>37.060078737857999</v>
      </c>
      <c r="E1660" s="142">
        <f>IF(B1659=B1660,0,MAX(E$4:E1659)+1)</f>
        <v>0</v>
      </c>
      <c r="F1660" s="142">
        <f t="shared" si="310"/>
        <v>3</v>
      </c>
      <c r="G1660" s="142" t="str">
        <f t="shared" si="304"/>
        <v/>
      </c>
      <c r="H1660" s="142" t="str">
        <f t="shared" si="305"/>
        <v/>
      </c>
      <c r="I1660" s="59"/>
      <c r="J1660" s="104"/>
      <c r="K1660" s="59"/>
      <c r="L1660" s="59"/>
      <c r="M1660" s="59"/>
      <c r="N1660" s="44"/>
      <c r="O1660" s="44"/>
      <c r="P1660" s="44"/>
      <c r="Q1660" s="43" t="str">
        <f t="shared" si="302"/>
        <v/>
      </c>
      <c r="R1660" s="60" t="str">
        <f t="shared" si="312"/>
        <v/>
      </c>
      <c r="S1660" s="60" t="str">
        <f t="shared" si="312"/>
        <v/>
      </c>
      <c r="T1660" s="60" t="str">
        <f t="shared" si="312"/>
        <v/>
      </c>
      <c r="U1660" s="60" t="str">
        <f t="shared" si="312"/>
        <v/>
      </c>
      <c r="V1660" s="60" t="str">
        <f t="shared" si="312"/>
        <v/>
      </c>
      <c r="W1660" s="44"/>
      <c r="X1660" s="44" t="str">
        <f t="shared" si="306"/>
        <v/>
      </c>
      <c r="Y1660" s="142" t="str">
        <f t="shared" si="303"/>
        <v/>
      </c>
      <c r="Z1660" s="172" t="str">
        <f t="shared" si="307"/>
        <v/>
      </c>
      <c r="AA1660" s="169" t="str">
        <f>IF(ISNUMBER($Q1660),INDEX($D$1:$D$3663,S1660,1),"")</f>
        <v/>
      </c>
      <c r="AB1660" s="169" t="str">
        <f>IF(ISNUMBER($Q1660),INDEX($D$1:$D$3663,T1660,1),"")</f>
        <v/>
      </c>
      <c r="AC1660" s="169" t="str">
        <f>IF(ISNUMBER($Q1660),INDEX($D$1:$D$3663,U1660,1),"")</f>
        <v/>
      </c>
      <c r="AD1660" s="169" t="str">
        <f>IF(ISNUMBER($Q1660),INDEX($D$1:$D$3663,V1660,1),"")</f>
        <v/>
      </c>
      <c r="AE1660" s="59"/>
      <c r="AF1660" s="177" t="str">
        <f t="shared" si="308"/>
        <v/>
      </c>
      <c r="AG1660" s="178" t="s">
        <v>1403</v>
      </c>
      <c r="AH1660" s="59"/>
      <c r="AI1660" s="163" t="str">
        <f t="shared" si="309"/>
        <v/>
      </c>
      <c r="AJ1660" s="162" t="str">
        <f t="shared" si="311"/>
        <v/>
      </c>
      <c r="AK1660" s="119"/>
      <c r="AL1660" s="59" t="str">
        <f>IF(ISNUMBER($AJ1660),INDEX($Z$4:$AC$3663,$AJ1660,AL$3),"")</f>
        <v/>
      </c>
      <c r="AM1660" s="149" t="str">
        <f>IF(ISNUMBER($AJ1660),INDEX($Z$4:$AC$3663,$AJ1660,AM$3),"")</f>
        <v/>
      </c>
      <c r="AN1660" s="149" t="str">
        <f>IF(ISNUMBER($AJ1660),INDEX($Z$4:$AC$3663,$AJ1660,AN$3),"")</f>
        <v/>
      </c>
      <c r="AO1660" s="59"/>
      <c r="AP1660" s="59"/>
      <c r="AQ1660" s="166"/>
      <c r="AR1660" s="59"/>
      <c r="AS1660" s="59"/>
      <c r="AT1660" s="149"/>
      <c r="AU1660" s="149"/>
      <c r="AV1660" s="149"/>
      <c r="AW1660" s="149"/>
      <c r="AX1660" s="150"/>
      <c r="AY1660" s="151"/>
      <c r="AZ1660" s="59"/>
      <c r="BA1660" s="59"/>
      <c r="BB1660" s="59"/>
      <c r="BC1660" s="59"/>
      <c r="BD1660" s="59"/>
      <c r="BE1660" s="59"/>
      <c r="BF1660" s="43"/>
      <c r="BG1660" s="59"/>
      <c r="BH1660" s="59"/>
      <c r="BI1660" s="59"/>
      <c r="BJ1660" s="59"/>
      <c r="BK1660" s="59"/>
      <c r="BL1660" s="59"/>
      <c r="BM1660" s="59"/>
    </row>
    <row r="1661" spans="1:65" x14ac:dyDescent="0.25">
      <c r="A1661" s="82"/>
      <c r="B1661" s="122" t="s">
        <v>1392</v>
      </c>
      <c r="C1661" s="122">
        <v>3845.5</v>
      </c>
      <c r="D1661" s="122">
        <v>37.208287440009698</v>
      </c>
      <c r="E1661" s="142">
        <f>IF(B1660=B1661,0,MAX(E$4:E1660)+1)</f>
        <v>0</v>
      </c>
      <c r="F1661" s="142">
        <f t="shared" si="310"/>
        <v>3</v>
      </c>
      <c r="G1661" s="142" t="str">
        <f t="shared" si="304"/>
        <v/>
      </c>
      <c r="H1661" s="142" t="str">
        <f t="shared" si="305"/>
        <v/>
      </c>
      <c r="I1661" s="59"/>
      <c r="J1661" s="104"/>
      <c r="K1661" s="59"/>
      <c r="L1661" s="59"/>
      <c r="M1661" s="59"/>
      <c r="N1661" s="44"/>
      <c r="O1661" s="44"/>
      <c r="P1661" s="44"/>
      <c r="Q1661" s="43" t="str">
        <f t="shared" si="302"/>
        <v/>
      </c>
      <c r="R1661" s="60" t="str">
        <f t="shared" si="312"/>
        <v/>
      </c>
      <c r="S1661" s="60" t="str">
        <f t="shared" si="312"/>
        <v/>
      </c>
      <c r="T1661" s="60" t="str">
        <f t="shared" si="312"/>
        <v/>
      </c>
      <c r="U1661" s="60" t="str">
        <f t="shared" si="312"/>
        <v/>
      </c>
      <c r="V1661" s="60" t="str">
        <f t="shared" si="312"/>
        <v/>
      </c>
      <c r="W1661" s="44"/>
      <c r="X1661" s="44" t="str">
        <f t="shared" si="306"/>
        <v/>
      </c>
      <c r="Y1661" s="142" t="str">
        <f t="shared" si="303"/>
        <v/>
      </c>
      <c r="Z1661" s="172" t="str">
        <f t="shared" si="307"/>
        <v/>
      </c>
      <c r="AA1661" s="169" t="str">
        <f>IF(ISNUMBER($Q1661),INDEX($D$1:$D$3663,S1661,1),"")</f>
        <v/>
      </c>
      <c r="AB1661" s="169" t="str">
        <f>IF(ISNUMBER($Q1661),INDEX($D$1:$D$3663,T1661,1),"")</f>
        <v/>
      </c>
      <c r="AC1661" s="169" t="str">
        <f>IF(ISNUMBER($Q1661),INDEX($D$1:$D$3663,U1661,1),"")</f>
        <v/>
      </c>
      <c r="AD1661" s="169" t="str">
        <f>IF(ISNUMBER($Q1661),INDEX($D$1:$D$3663,V1661,1),"")</f>
        <v/>
      </c>
      <c r="AE1661" s="59"/>
      <c r="AF1661" s="177" t="str">
        <f t="shared" si="308"/>
        <v/>
      </c>
      <c r="AG1661" s="178" t="s">
        <v>1403</v>
      </c>
      <c r="AH1661" s="59"/>
      <c r="AI1661" s="163" t="str">
        <f t="shared" si="309"/>
        <v/>
      </c>
      <c r="AJ1661" s="162" t="str">
        <f t="shared" si="311"/>
        <v/>
      </c>
      <c r="AK1661" s="119"/>
      <c r="AL1661" s="59" t="str">
        <f>IF(ISNUMBER($AJ1661),INDEX($Z$4:$AC$3663,$AJ1661,AL$3),"")</f>
        <v/>
      </c>
      <c r="AM1661" s="149" t="str">
        <f>IF(ISNUMBER($AJ1661),INDEX($Z$4:$AC$3663,$AJ1661,AM$3),"")</f>
        <v/>
      </c>
      <c r="AN1661" s="149" t="str">
        <f>IF(ISNUMBER($AJ1661),INDEX($Z$4:$AC$3663,$AJ1661,AN$3),"")</f>
        <v/>
      </c>
      <c r="AO1661" s="59"/>
      <c r="AP1661" s="59"/>
      <c r="AQ1661" s="166"/>
      <c r="AR1661" s="59"/>
      <c r="AS1661" s="59"/>
      <c r="AT1661" s="149"/>
      <c r="AU1661" s="149"/>
      <c r="AV1661" s="149"/>
      <c r="AW1661" s="149"/>
      <c r="AX1661" s="150"/>
      <c r="AY1661" s="151"/>
      <c r="AZ1661" s="59"/>
      <c r="BA1661" s="59"/>
      <c r="BB1661" s="59"/>
      <c r="BC1661" s="59"/>
      <c r="BD1661" s="59"/>
      <c r="BE1661" s="59"/>
      <c r="BF1661" s="43"/>
      <c r="BG1661" s="59"/>
      <c r="BH1661" s="59"/>
      <c r="BI1661" s="59"/>
      <c r="BJ1661" s="59"/>
      <c r="BK1661" s="59"/>
      <c r="BL1661" s="59"/>
      <c r="BM1661" s="59"/>
    </row>
    <row r="1662" spans="1:65" x14ac:dyDescent="0.25">
      <c r="A1662" s="82"/>
      <c r="B1662" s="122" t="s">
        <v>1392</v>
      </c>
      <c r="C1662" s="122">
        <v>3846.5</v>
      </c>
      <c r="D1662" s="122">
        <v>37.235329324754701</v>
      </c>
      <c r="E1662" s="142">
        <f>IF(B1661=B1662,0,MAX(E$4:E1661)+1)</f>
        <v>0</v>
      </c>
      <c r="F1662" s="142">
        <f t="shared" si="310"/>
        <v>3</v>
      </c>
      <c r="G1662" s="142" t="str">
        <f t="shared" si="304"/>
        <v/>
      </c>
      <c r="H1662" s="142" t="str">
        <f t="shared" si="305"/>
        <v/>
      </c>
      <c r="I1662" s="59"/>
      <c r="J1662" s="104"/>
      <c r="K1662" s="59"/>
      <c r="L1662" s="59"/>
      <c r="M1662" s="59"/>
      <c r="N1662" s="44"/>
      <c r="O1662" s="44"/>
      <c r="P1662" s="44"/>
      <c r="Q1662" s="43" t="str">
        <f t="shared" si="302"/>
        <v/>
      </c>
      <c r="R1662" s="60" t="str">
        <f t="shared" si="312"/>
        <v/>
      </c>
      <c r="S1662" s="60" t="str">
        <f t="shared" si="312"/>
        <v/>
      </c>
      <c r="T1662" s="60" t="str">
        <f t="shared" si="312"/>
        <v/>
      </c>
      <c r="U1662" s="60" t="str">
        <f t="shared" si="312"/>
        <v/>
      </c>
      <c r="V1662" s="60" t="str">
        <f t="shared" si="312"/>
        <v/>
      </c>
      <c r="W1662" s="44"/>
      <c r="X1662" s="44" t="str">
        <f t="shared" si="306"/>
        <v/>
      </c>
      <c r="Y1662" s="142" t="str">
        <f t="shared" si="303"/>
        <v/>
      </c>
      <c r="Z1662" s="172" t="str">
        <f t="shared" si="307"/>
        <v/>
      </c>
      <c r="AA1662" s="169" t="str">
        <f>IF(ISNUMBER($Q1662),INDEX($D$1:$D$3663,S1662,1),"")</f>
        <v/>
      </c>
      <c r="AB1662" s="169" t="str">
        <f>IF(ISNUMBER($Q1662),INDEX($D$1:$D$3663,T1662,1),"")</f>
        <v/>
      </c>
      <c r="AC1662" s="169" t="str">
        <f>IF(ISNUMBER($Q1662),INDEX($D$1:$D$3663,U1662,1),"")</f>
        <v/>
      </c>
      <c r="AD1662" s="169" t="str">
        <f>IF(ISNUMBER($Q1662),INDEX($D$1:$D$3663,V1662,1),"")</f>
        <v/>
      </c>
      <c r="AE1662" s="59"/>
      <c r="AF1662" s="177" t="str">
        <f t="shared" si="308"/>
        <v/>
      </c>
      <c r="AG1662" s="178" t="s">
        <v>1403</v>
      </c>
      <c r="AH1662" s="59"/>
      <c r="AI1662" s="163" t="str">
        <f t="shared" si="309"/>
        <v/>
      </c>
      <c r="AJ1662" s="162" t="str">
        <f t="shared" si="311"/>
        <v/>
      </c>
      <c r="AK1662" s="119"/>
      <c r="AL1662" s="59" t="str">
        <f>IF(ISNUMBER($AJ1662),INDEX($Z$4:$AC$3663,$AJ1662,AL$3),"")</f>
        <v/>
      </c>
      <c r="AM1662" s="149" t="str">
        <f>IF(ISNUMBER($AJ1662),INDEX($Z$4:$AC$3663,$AJ1662,AM$3),"")</f>
        <v/>
      </c>
      <c r="AN1662" s="149" t="str">
        <f>IF(ISNUMBER($AJ1662),INDEX($Z$4:$AC$3663,$AJ1662,AN$3),"")</f>
        <v/>
      </c>
      <c r="AO1662" s="59"/>
      <c r="AP1662" s="59"/>
      <c r="AQ1662" s="166"/>
      <c r="AR1662" s="59"/>
      <c r="AS1662" s="59"/>
      <c r="AT1662" s="149"/>
      <c r="AU1662" s="149"/>
      <c r="AV1662" s="149"/>
      <c r="AW1662" s="149"/>
      <c r="AX1662" s="150"/>
      <c r="AY1662" s="151"/>
      <c r="AZ1662" s="59"/>
      <c r="BA1662" s="59"/>
      <c r="BB1662" s="59"/>
      <c r="BC1662" s="59"/>
      <c r="BD1662" s="59"/>
      <c r="BE1662" s="59"/>
      <c r="BF1662" s="43"/>
      <c r="BG1662" s="59"/>
      <c r="BH1662" s="59"/>
      <c r="BI1662" s="59"/>
      <c r="BJ1662" s="59"/>
      <c r="BK1662" s="59"/>
      <c r="BL1662" s="59"/>
      <c r="BM1662" s="59"/>
    </row>
    <row r="1663" spans="1:65" x14ac:dyDescent="0.25">
      <c r="A1663" s="82"/>
      <c r="B1663" s="122" t="s">
        <v>1392</v>
      </c>
      <c r="C1663" s="122">
        <v>3847.5</v>
      </c>
      <c r="D1663" s="122">
        <v>37.243333589588502</v>
      </c>
      <c r="E1663" s="142">
        <f>IF(B1662=B1663,0,MAX(E$4:E1662)+1)</f>
        <v>0</v>
      </c>
      <c r="F1663" s="142">
        <f t="shared" si="310"/>
        <v>3</v>
      </c>
      <c r="G1663" s="142" t="str">
        <f t="shared" si="304"/>
        <v/>
      </c>
      <c r="H1663" s="142" t="str">
        <f t="shared" si="305"/>
        <v/>
      </c>
      <c r="I1663" s="59"/>
      <c r="J1663" s="104"/>
      <c r="K1663" s="59"/>
      <c r="L1663" s="59"/>
      <c r="M1663" s="59"/>
      <c r="N1663" s="44"/>
      <c r="O1663" s="44"/>
      <c r="P1663" s="44"/>
      <c r="Q1663" s="43" t="str">
        <f t="shared" si="302"/>
        <v/>
      </c>
      <c r="R1663" s="60" t="str">
        <f t="shared" si="312"/>
        <v/>
      </c>
      <c r="S1663" s="60" t="str">
        <f t="shared" si="312"/>
        <v/>
      </c>
      <c r="T1663" s="60" t="str">
        <f t="shared" si="312"/>
        <v/>
      </c>
      <c r="U1663" s="60" t="str">
        <f t="shared" si="312"/>
        <v/>
      </c>
      <c r="V1663" s="60" t="str">
        <f t="shared" si="312"/>
        <v/>
      </c>
      <c r="W1663" s="44"/>
      <c r="X1663" s="44" t="str">
        <f t="shared" si="306"/>
        <v/>
      </c>
      <c r="Y1663" s="142" t="str">
        <f t="shared" si="303"/>
        <v/>
      </c>
      <c r="Z1663" s="172" t="str">
        <f t="shared" si="307"/>
        <v/>
      </c>
      <c r="AA1663" s="169" t="str">
        <f>IF(ISNUMBER($Q1663),INDEX($D$1:$D$3663,S1663,1),"")</f>
        <v/>
      </c>
      <c r="AB1663" s="169" t="str">
        <f>IF(ISNUMBER($Q1663),INDEX($D$1:$D$3663,T1663,1),"")</f>
        <v/>
      </c>
      <c r="AC1663" s="169" t="str">
        <f>IF(ISNUMBER($Q1663),INDEX($D$1:$D$3663,U1663,1),"")</f>
        <v/>
      </c>
      <c r="AD1663" s="169" t="str">
        <f>IF(ISNUMBER($Q1663),INDEX($D$1:$D$3663,V1663,1),"")</f>
        <v/>
      </c>
      <c r="AE1663" s="59"/>
      <c r="AF1663" s="177" t="str">
        <f t="shared" si="308"/>
        <v/>
      </c>
      <c r="AG1663" s="178" t="s">
        <v>1403</v>
      </c>
      <c r="AH1663" s="59"/>
      <c r="AI1663" s="163" t="str">
        <f t="shared" si="309"/>
        <v/>
      </c>
      <c r="AJ1663" s="162" t="str">
        <f t="shared" si="311"/>
        <v/>
      </c>
      <c r="AK1663" s="119"/>
      <c r="AL1663" s="59" t="str">
        <f>IF(ISNUMBER($AJ1663),INDEX($Z$4:$AC$3663,$AJ1663,AL$3),"")</f>
        <v/>
      </c>
      <c r="AM1663" s="149" t="str">
        <f>IF(ISNUMBER($AJ1663),INDEX($Z$4:$AC$3663,$AJ1663,AM$3),"")</f>
        <v/>
      </c>
      <c r="AN1663" s="149" t="str">
        <f>IF(ISNUMBER($AJ1663),INDEX($Z$4:$AC$3663,$AJ1663,AN$3),"")</f>
        <v/>
      </c>
      <c r="AO1663" s="59"/>
      <c r="AP1663" s="59"/>
      <c r="AQ1663" s="166"/>
      <c r="AR1663" s="59"/>
      <c r="AS1663" s="59"/>
      <c r="AT1663" s="149"/>
      <c r="AU1663" s="149"/>
      <c r="AV1663" s="149"/>
      <c r="AW1663" s="149"/>
      <c r="AX1663" s="150"/>
      <c r="AY1663" s="151"/>
      <c r="AZ1663" s="59"/>
      <c r="BA1663" s="59"/>
      <c r="BB1663" s="59"/>
      <c r="BC1663" s="59"/>
      <c r="BD1663" s="59"/>
      <c r="BE1663" s="59"/>
      <c r="BF1663" s="43"/>
      <c r="BG1663" s="59"/>
      <c r="BH1663" s="59"/>
      <c r="BI1663" s="59"/>
      <c r="BJ1663" s="59"/>
      <c r="BK1663" s="59"/>
      <c r="BL1663" s="59"/>
      <c r="BM1663" s="59"/>
    </row>
    <row r="1664" spans="1:65" x14ac:dyDescent="0.25">
      <c r="A1664" s="82"/>
      <c r="B1664" s="122" t="s">
        <v>1392</v>
      </c>
      <c r="C1664" s="122">
        <v>3848.5</v>
      </c>
      <c r="D1664" s="122">
        <v>37.351997362642798</v>
      </c>
      <c r="E1664" s="142">
        <f>IF(B1663=B1664,0,MAX(E$4:E1663)+1)</f>
        <v>0</v>
      </c>
      <c r="F1664" s="142">
        <f t="shared" si="310"/>
        <v>3</v>
      </c>
      <c r="G1664" s="142" t="str">
        <f t="shared" si="304"/>
        <v/>
      </c>
      <c r="H1664" s="142" t="str">
        <f t="shared" si="305"/>
        <v/>
      </c>
      <c r="I1664" s="59"/>
      <c r="J1664" s="104"/>
      <c r="K1664" s="59"/>
      <c r="L1664" s="59"/>
      <c r="M1664" s="59"/>
      <c r="N1664" s="44"/>
      <c r="O1664" s="44"/>
      <c r="P1664" s="44"/>
      <c r="Q1664" s="43" t="str">
        <f t="shared" si="302"/>
        <v/>
      </c>
      <c r="R1664" s="60" t="str">
        <f t="shared" si="312"/>
        <v/>
      </c>
      <c r="S1664" s="60" t="str">
        <f t="shared" si="312"/>
        <v/>
      </c>
      <c r="T1664" s="60" t="str">
        <f t="shared" si="312"/>
        <v/>
      </c>
      <c r="U1664" s="60" t="str">
        <f t="shared" si="312"/>
        <v/>
      </c>
      <c r="V1664" s="60" t="str">
        <f t="shared" si="312"/>
        <v/>
      </c>
      <c r="W1664" s="44"/>
      <c r="X1664" s="44" t="str">
        <f t="shared" si="306"/>
        <v/>
      </c>
      <c r="Y1664" s="142" t="str">
        <f t="shared" si="303"/>
        <v/>
      </c>
      <c r="Z1664" s="172" t="str">
        <f t="shared" si="307"/>
        <v/>
      </c>
      <c r="AA1664" s="169" t="str">
        <f>IF(ISNUMBER($Q1664),INDEX($D$1:$D$3663,S1664,1),"")</f>
        <v/>
      </c>
      <c r="AB1664" s="169" t="str">
        <f>IF(ISNUMBER($Q1664),INDEX($D$1:$D$3663,T1664,1),"")</f>
        <v/>
      </c>
      <c r="AC1664" s="169" t="str">
        <f>IF(ISNUMBER($Q1664),INDEX($D$1:$D$3663,U1664,1),"")</f>
        <v/>
      </c>
      <c r="AD1664" s="169" t="str">
        <f>IF(ISNUMBER($Q1664),INDEX($D$1:$D$3663,V1664,1),"")</f>
        <v/>
      </c>
      <c r="AE1664" s="59"/>
      <c r="AF1664" s="177" t="str">
        <f t="shared" si="308"/>
        <v/>
      </c>
      <c r="AG1664" s="178" t="s">
        <v>1403</v>
      </c>
      <c r="AH1664" s="59"/>
      <c r="AI1664" s="163" t="str">
        <f t="shared" si="309"/>
        <v/>
      </c>
      <c r="AJ1664" s="162" t="str">
        <f t="shared" si="311"/>
        <v/>
      </c>
      <c r="AK1664" s="119"/>
      <c r="AL1664" s="59" t="str">
        <f>IF(ISNUMBER($AJ1664),INDEX($Z$4:$AC$3663,$AJ1664,AL$3),"")</f>
        <v/>
      </c>
      <c r="AM1664" s="149" t="str">
        <f>IF(ISNUMBER($AJ1664),INDEX($Z$4:$AC$3663,$AJ1664,AM$3),"")</f>
        <v/>
      </c>
      <c r="AN1664" s="149" t="str">
        <f>IF(ISNUMBER($AJ1664),INDEX($Z$4:$AC$3663,$AJ1664,AN$3),"")</f>
        <v/>
      </c>
      <c r="AO1664" s="59"/>
      <c r="AP1664" s="59"/>
      <c r="AQ1664" s="166"/>
      <c r="AR1664" s="59"/>
      <c r="AS1664" s="59"/>
      <c r="AT1664" s="149"/>
      <c r="AU1664" s="149"/>
      <c r="AV1664" s="149"/>
      <c r="AW1664" s="149"/>
      <c r="AX1664" s="150"/>
      <c r="AY1664" s="151"/>
      <c r="AZ1664" s="59"/>
      <c r="BA1664" s="59"/>
      <c r="BB1664" s="59"/>
      <c r="BC1664" s="59"/>
      <c r="BD1664" s="59"/>
      <c r="BE1664" s="59"/>
      <c r="BF1664" s="43"/>
      <c r="BG1664" s="59"/>
      <c r="BH1664" s="59"/>
      <c r="BI1664" s="59"/>
      <c r="BJ1664" s="59"/>
      <c r="BK1664" s="59"/>
      <c r="BL1664" s="59"/>
      <c r="BM1664" s="59"/>
    </row>
    <row r="1665" spans="1:65" x14ac:dyDescent="0.25">
      <c r="A1665" s="82"/>
      <c r="B1665" s="122" t="s">
        <v>1392</v>
      </c>
      <c r="C1665" s="122">
        <v>3849.5</v>
      </c>
      <c r="D1665" s="122">
        <v>37.1705322008252</v>
      </c>
      <c r="E1665" s="142">
        <f>IF(B1664=B1665,0,MAX(E$4:E1664)+1)</f>
        <v>0</v>
      </c>
      <c r="F1665" s="142">
        <f t="shared" si="310"/>
        <v>3</v>
      </c>
      <c r="G1665" s="142" t="str">
        <f t="shared" si="304"/>
        <v/>
      </c>
      <c r="H1665" s="142" t="str">
        <f t="shared" si="305"/>
        <v/>
      </c>
      <c r="I1665" s="59"/>
      <c r="J1665" s="104"/>
      <c r="K1665" s="59"/>
      <c r="L1665" s="59"/>
      <c r="M1665" s="59"/>
      <c r="N1665" s="44"/>
      <c r="O1665" s="44"/>
      <c r="P1665" s="44"/>
      <c r="Q1665" s="43" t="str">
        <f t="shared" si="302"/>
        <v/>
      </c>
      <c r="R1665" s="60" t="str">
        <f t="shared" si="312"/>
        <v/>
      </c>
      <c r="S1665" s="60" t="str">
        <f t="shared" si="312"/>
        <v/>
      </c>
      <c r="T1665" s="60" t="str">
        <f t="shared" si="312"/>
        <v/>
      </c>
      <c r="U1665" s="60" t="str">
        <f t="shared" si="312"/>
        <v/>
      </c>
      <c r="V1665" s="60" t="str">
        <f t="shared" si="312"/>
        <v/>
      </c>
      <c r="W1665" s="44"/>
      <c r="X1665" s="44" t="str">
        <f t="shared" si="306"/>
        <v/>
      </c>
      <c r="Y1665" s="142" t="str">
        <f t="shared" si="303"/>
        <v/>
      </c>
      <c r="Z1665" s="172" t="str">
        <f t="shared" si="307"/>
        <v/>
      </c>
      <c r="AA1665" s="169" t="str">
        <f>IF(ISNUMBER($Q1665),INDEX($D$1:$D$3663,S1665,1),"")</f>
        <v/>
      </c>
      <c r="AB1665" s="169" t="str">
        <f>IF(ISNUMBER($Q1665),INDEX($D$1:$D$3663,T1665,1),"")</f>
        <v/>
      </c>
      <c r="AC1665" s="169" t="str">
        <f>IF(ISNUMBER($Q1665),INDEX($D$1:$D$3663,U1665,1),"")</f>
        <v/>
      </c>
      <c r="AD1665" s="169" t="str">
        <f>IF(ISNUMBER($Q1665),INDEX($D$1:$D$3663,V1665,1),"")</f>
        <v/>
      </c>
      <c r="AE1665" s="59"/>
      <c r="AF1665" s="177" t="str">
        <f t="shared" si="308"/>
        <v/>
      </c>
      <c r="AG1665" s="178" t="s">
        <v>1403</v>
      </c>
      <c r="AH1665" s="59"/>
      <c r="AI1665" s="163" t="str">
        <f t="shared" si="309"/>
        <v/>
      </c>
      <c r="AJ1665" s="162" t="str">
        <f t="shared" si="311"/>
        <v/>
      </c>
      <c r="AK1665" s="119"/>
      <c r="AL1665" s="59" t="str">
        <f>IF(ISNUMBER($AJ1665),INDEX($Z$4:$AC$3663,$AJ1665,AL$3),"")</f>
        <v/>
      </c>
      <c r="AM1665" s="149" t="str">
        <f>IF(ISNUMBER($AJ1665),INDEX($Z$4:$AC$3663,$AJ1665,AM$3),"")</f>
        <v/>
      </c>
      <c r="AN1665" s="149" t="str">
        <f>IF(ISNUMBER($AJ1665),INDEX($Z$4:$AC$3663,$AJ1665,AN$3),"")</f>
        <v/>
      </c>
      <c r="AO1665" s="59"/>
      <c r="AP1665" s="59"/>
      <c r="AQ1665" s="166"/>
      <c r="AR1665" s="59"/>
      <c r="AS1665" s="59"/>
      <c r="AT1665" s="149"/>
      <c r="AU1665" s="149"/>
      <c r="AV1665" s="149"/>
      <c r="AW1665" s="149"/>
      <c r="AX1665" s="150"/>
      <c r="AY1665" s="151"/>
      <c r="AZ1665" s="59"/>
      <c r="BA1665" s="59"/>
      <c r="BB1665" s="59"/>
      <c r="BC1665" s="59"/>
      <c r="BD1665" s="59"/>
      <c r="BE1665" s="59"/>
      <c r="BF1665" s="43"/>
      <c r="BG1665" s="59"/>
      <c r="BH1665" s="59"/>
      <c r="BI1665" s="59"/>
      <c r="BJ1665" s="59"/>
      <c r="BK1665" s="59"/>
      <c r="BL1665" s="59"/>
      <c r="BM1665" s="59"/>
    </row>
    <row r="1666" spans="1:65" x14ac:dyDescent="0.25">
      <c r="A1666" s="82"/>
      <c r="B1666" s="122" t="s">
        <v>1392</v>
      </c>
      <c r="C1666" s="122">
        <v>3850.5</v>
      </c>
      <c r="D1666" s="122">
        <v>37.197457157323399</v>
      </c>
      <c r="E1666" s="142">
        <f>IF(B1665=B1666,0,MAX(E$4:E1665)+1)</f>
        <v>0</v>
      </c>
      <c r="F1666" s="142">
        <f t="shared" si="310"/>
        <v>3</v>
      </c>
      <c r="G1666" s="142" t="str">
        <f t="shared" si="304"/>
        <v/>
      </c>
      <c r="H1666" s="142" t="str">
        <f t="shared" si="305"/>
        <v/>
      </c>
      <c r="I1666" s="59"/>
      <c r="J1666" s="104"/>
      <c r="K1666" s="59"/>
      <c r="L1666" s="59"/>
      <c r="M1666" s="59"/>
      <c r="N1666" s="44"/>
      <c r="O1666" s="44"/>
      <c r="P1666" s="44"/>
      <c r="Q1666" s="43" t="str">
        <f t="shared" si="302"/>
        <v/>
      </c>
      <c r="R1666" s="60" t="str">
        <f t="shared" si="312"/>
        <v/>
      </c>
      <c r="S1666" s="60" t="str">
        <f t="shared" si="312"/>
        <v/>
      </c>
      <c r="T1666" s="60" t="str">
        <f t="shared" si="312"/>
        <v/>
      </c>
      <c r="U1666" s="60" t="str">
        <f t="shared" si="312"/>
        <v/>
      </c>
      <c r="V1666" s="60" t="str">
        <f t="shared" si="312"/>
        <v/>
      </c>
      <c r="W1666" s="44"/>
      <c r="X1666" s="44" t="str">
        <f t="shared" si="306"/>
        <v/>
      </c>
      <c r="Y1666" s="142" t="str">
        <f t="shared" si="303"/>
        <v/>
      </c>
      <c r="Z1666" s="172" t="str">
        <f t="shared" si="307"/>
        <v/>
      </c>
      <c r="AA1666" s="169" t="str">
        <f>IF(ISNUMBER($Q1666),INDEX($D$1:$D$3663,S1666,1),"")</f>
        <v/>
      </c>
      <c r="AB1666" s="169" t="str">
        <f>IF(ISNUMBER($Q1666),INDEX($D$1:$D$3663,T1666,1),"")</f>
        <v/>
      </c>
      <c r="AC1666" s="169" t="str">
        <f>IF(ISNUMBER($Q1666),INDEX($D$1:$D$3663,U1666,1),"")</f>
        <v/>
      </c>
      <c r="AD1666" s="169" t="str">
        <f>IF(ISNUMBER($Q1666),INDEX($D$1:$D$3663,V1666,1),"")</f>
        <v/>
      </c>
      <c r="AE1666" s="59"/>
      <c r="AF1666" s="177" t="str">
        <f t="shared" si="308"/>
        <v/>
      </c>
      <c r="AG1666" s="178" t="s">
        <v>1403</v>
      </c>
      <c r="AH1666" s="59"/>
      <c r="AI1666" s="163" t="str">
        <f t="shared" si="309"/>
        <v/>
      </c>
      <c r="AJ1666" s="162" t="str">
        <f t="shared" si="311"/>
        <v/>
      </c>
      <c r="AK1666" s="119"/>
      <c r="AL1666" s="59" t="str">
        <f>IF(ISNUMBER($AJ1666),INDEX($Z$4:$AC$3663,$AJ1666,AL$3),"")</f>
        <v/>
      </c>
      <c r="AM1666" s="149" t="str">
        <f>IF(ISNUMBER($AJ1666),INDEX($Z$4:$AC$3663,$AJ1666,AM$3),"")</f>
        <v/>
      </c>
      <c r="AN1666" s="149" t="str">
        <f>IF(ISNUMBER($AJ1666),INDEX($Z$4:$AC$3663,$AJ1666,AN$3),"")</f>
        <v/>
      </c>
      <c r="AO1666" s="59"/>
      <c r="AP1666" s="59"/>
      <c r="AQ1666" s="166"/>
      <c r="AR1666" s="59"/>
      <c r="AS1666" s="59"/>
      <c r="AT1666" s="149"/>
      <c r="AU1666" s="149"/>
      <c r="AV1666" s="149"/>
      <c r="AW1666" s="149"/>
      <c r="AX1666" s="150"/>
      <c r="AY1666" s="151"/>
      <c r="AZ1666" s="59"/>
      <c r="BA1666" s="59"/>
      <c r="BB1666" s="59"/>
      <c r="BC1666" s="59"/>
      <c r="BD1666" s="59"/>
      <c r="BE1666" s="59"/>
      <c r="BF1666" s="43"/>
      <c r="BG1666" s="59"/>
      <c r="BH1666" s="59"/>
      <c r="BI1666" s="59"/>
      <c r="BJ1666" s="59"/>
      <c r="BK1666" s="59"/>
      <c r="BL1666" s="59"/>
      <c r="BM1666" s="59"/>
    </row>
    <row r="1667" spans="1:65" x14ac:dyDescent="0.25">
      <c r="A1667" s="82"/>
      <c r="B1667" s="122" t="s">
        <v>1392</v>
      </c>
      <c r="C1667" s="122">
        <v>3851.5</v>
      </c>
      <c r="D1667" s="122">
        <v>37.3069456240665</v>
      </c>
      <c r="E1667" s="142">
        <f>IF(B1666=B1667,0,MAX(E$4:E1666)+1)</f>
        <v>0</v>
      </c>
      <c r="F1667" s="142">
        <f t="shared" si="310"/>
        <v>3</v>
      </c>
      <c r="G1667" s="142" t="str">
        <f t="shared" si="304"/>
        <v/>
      </c>
      <c r="H1667" s="142" t="str">
        <f t="shared" si="305"/>
        <v/>
      </c>
      <c r="I1667" s="59"/>
      <c r="J1667" s="104"/>
      <c r="K1667" s="59"/>
      <c r="L1667" s="59"/>
      <c r="M1667" s="59"/>
      <c r="N1667" s="44"/>
      <c r="O1667" s="44"/>
      <c r="P1667" s="44"/>
      <c r="Q1667" s="43" t="str">
        <f t="shared" si="302"/>
        <v/>
      </c>
      <c r="R1667" s="60" t="str">
        <f t="shared" si="312"/>
        <v/>
      </c>
      <c r="S1667" s="60" t="str">
        <f t="shared" si="312"/>
        <v/>
      </c>
      <c r="T1667" s="60" t="str">
        <f t="shared" si="312"/>
        <v/>
      </c>
      <c r="U1667" s="60" t="str">
        <f t="shared" si="312"/>
        <v/>
      </c>
      <c r="V1667" s="60" t="str">
        <f t="shared" si="312"/>
        <v/>
      </c>
      <c r="W1667" s="44"/>
      <c r="X1667" s="44" t="str">
        <f t="shared" si="306"/>
        <v/>
      </c>
      <c r="Y1667" s="142" t="str">
        <f t="shared" si="303"/>
        <v/>
      </c>
      <c r="Z1667" s="172" t="str">
        <f t="shared" si="307"/>
        <v/>
      </c>
      <c r="AA1667" s="169" t="str">
        <f>IF(ISNUMBER($Q1667),INDEX($D$1:$D$3663,S1667,1),"")</f>
        <v/>
      </c>
      <c r="AB1667" s="169" t="str">
        <f>IF(ISNUMBER($Q1667),INDEX($D$1:$D$3663,T1667,1),"")</f>
        <v/>
      </c>
      <c r="AC1667" s="169" t="str">
        <f>IF(ISNUMBER($Q1667),INDEX($D$1:$D$3663,U1667,1),"")</f>
        <v/>
      </c>
      <c r="AD1667" s="169" t="str">
        <f>IF(ISNUMBER($Q1667),INDEX($D$1:$D$3663,V1667,1),"")</f>
        <v/>
      </c>
      <c r="AE1667" s="59"/>
      <c r="AF1667" s="177" t="str">
        <f t="shared" si="308"/>
        <v/>
      </c>
      <c r="AG1667" s="178" t="s">
        <v>1403</v>
      </c>
      <c r="AH1667" s="59"/>
      <c r="AI1667" s="163" t="str">
        <f t="shared" si="309"/>
        <v/>
      </c>
      <c r="AJ1667" s="162" t="str">
        <f t="shared" si="311"/>
        <v/>
      </c>
      <c r="AK1667" s="119"/>
      <c r="AL1667" s="59" t="str">
        <f>IF(ISNUMBER($AJ1667),INDEX($Z$4:$AC$3663,$AJ1667,AL$3),"")</f>
        <v/>
      </c>
      <c r="AM1667" s="149" t="str">
        <f>IF(ISNUMBER($AJ1667),INDEX($Z$4:$AC$3663,$AJ1667,AM$3),"")</f>
        <v/>
      </c>
      <c r="AN1667" s="149" t="str">
        <f>IF(ISNUMBER($AJ1667),INDEX($Z$4:$AC$3663,$AJ1667,AN$3),"")</f>
        <v/>
      </c>
      <c r="AO1667" s="59"/>
      <c r="AP1667" s="59"/>
      <c r="AQ1667" s="166"/>
      <c r="AR1667" s="59"/>
      <c r="AS1667" s="59"/>
      <c r="AT1667" s="149"/>
      <c r="AU1667" s="149"/>
      <c r="AV1667" s="149"/>
      <c r="AW1667" s="149"/>
      <c r="AX1667" s="150"/>
      <c r="AY1667" s="151"/>
      <c r="AZ1667" s="59"/>
      <c r="BA1667" s="59"/>
      <c r="BB1667" s="59"/>
      <c r="BC1667" s="59"/>
      <c r="BD1667" s="59"/>
      <c r="BE1667" s="59"/>
      <c r="BF1667" s="43"/>
      <c r="BG1667" s="59"/>
      <c r="BH1667" s="59"/>
      <c r="BI1667" s="59"/>
      <c r="BJ1667" s="59"/>
      <c r="BK1667" s="59"/>
      <c r="BL1667" s="59"/>
      <c r="BM1667" s="59"/>
    </row>
    <row r="1668" spans="1:65" x14ac:dyDescent="0.25">
      <c r="A1668" s="82"/>
      <c r="B1668" s="122" t="s">
        <v>1392</v>
      </c>
      <c r="C1668" s="122">
        <v>3852.5</v>
      </c>
      <c r="D1668" s="122">
        <v>37.168171714362103</v>
      </c>
      <c r="E1668" s="142">
        <f>IF(B1667=B1668,0,MAX(E$4:E1667)+1)</f>
        <v>0</v>
      </c>
      <c r="F1668" s="142">
        <f t="shared" si="310"/>
        <v>3</v>
      </c>
      <c r="G1668" s="142" t="str">
        <f t="shared" si="304"/>
        <v/>
      </c>
      <c r="H1668" s="142" t="str">
        <f t="shared" si="305"/>
        <v/>
      </c>
      <c r="I1668" s="59"/>
      <c r="J1668" s="104"/>
      <c r="K1668" s="59"/>
      <c r="L1668" s="59"/>
      <c r="M1668" s="59"/>
      <c r="N1668" s="44"/>
      <c r="O1668" s="44"/>
      <c r="P1668" s="44"/>
      <c r="Q1668" s="43" t="str">
        <f t="shared" ref="Q1668:Q1731" si="313">IF(H1668=1,C1668-MIN(C$4:C$3663),"")</f>
        <v/>
      </c>
      <c r="R1668" s="60" t="str">
        <f t="shared" si="312"/>
        <v/>
      </c>
      <c r="S1668" s="60" t="str">
        <f t="shared" si="312"/>
        <v/>
      </c>
      <c r="T1668" s="60" t="str">
        <f t="shared" si="312"/>
        <v/>
      </c>
      <c r="U1668" s="60" t="str">
        <f t="shared" si="312"/>
        <v/>
      </c>
      <c r="V1668" s="60" t="str">
        <f t="shared" si="312"/>
        <v/>
      </c>
      <c r="W1668" s="44"/>
      <c r="X1668" s="44" t="str">
        <f t="shared" si="306"/>
        <v/>
      </c>
      <c r="Y1668" s="142" t="str">
        <f t="shared" ref="Y1668:Y1731" si="314">IF(ISNUMBER(Q1668),C1668,"")</f>
        <v/>
      </c>
      <c r="Z1668" s="172" t="str">
        <f t="shared" si="307"/>
        <v/>
      </c>
      <c r="AA1668" s="169" t="str">
        <f>IF(ISNUMBER($Q1668),INDEX($D$1:$D$3663,S1668,1),"")</f>
        <v/>
      </c>
      <c r="AB1668" s="169" t="str">
        <f>IF(ISNUMBER($Q1668),INDEX($D$1:$D$3663,T1668,1),"")</f>
        <v/>
      </c>
      <c r="AC1668" s="169" t="str">
        <f>IF(ISNUMBER($Q1668),INDEX($D$1:$D$3663,U1668,1),"")</f>
        <v/>
      </c>
      <c r="AD1668" s="169" t="str">
        <f>IF(ISNUMBER($Q1668),INDEX($D$1:$D$3663,V1668,1),"")</f>
        <v/>
      </c>
      <c r="AE1668" s="59"/>
      <c r="AF1668" s="177" t="str">
        <f t="shared" si="308"/>
        <v/>
      </c>
      <c r="AG1668" s="178" t="s">
        <v>1403</v>
      </c>
      <c r="AH1668" s="59"/>
      <c r="AI1668" s="163" t="str">
        <f t="shared" si="309"/>
        <v/>
      </c>
      <c r="AJ1668" s="162" t="str">
        <f t="shared" si="311"/>
        <v/>
      </c>
      <c r="AK1668" s="119"/>
      <c r="AL1668" s="59" t="str">
        <f>IF(ISNUMBER($AJ1668),INDEX($Z$4:$AC$3663,$AJ1668,AL$3),"")</f>
        <v/>
      </c>
      <c r="AM1668" s="149" t="str">
        <f>IF(ISNUMBER($AJ1668),INDEX($Z$4:$AC$3663,$AJ1668,AM$3),"")</f>
        <v/>
      </c>
      <c r="AN1668" s="149" t="str">
        <f>IF(ISNUMBER($AJ1668),INDEX($Z$4:$AC$3663,$AJ1668,AN$3),"")</f>
        <v/>
      </c>
      <c r="AO1668" s="59"/>
      <c r="AP1668" s="59"/>
      <c r="AQ1668" s="166"/>
      <c r="AR1668" s="59"/>
      <c r="AS1668" s="59"/>
      <c r="AT1668" s="149"/>
      <c r="AU1668" s="149"/>
      <c r="AV1668" s="149"/>
      <c r="AW1668" s="149"/>
      <c r="AX1668" s="150"/>
      <c r="AY1668" s="151"/>
      <c r="AZ1668" s="59"/>
      <c r="BA1668" s="59"/>
      <c r="BB1668" s="59"/>
      <c r="BC1668" s="59"/>
      <c r="BD1668" s="59"/>
      <c r="BE1668" s="59"/>
      <c r="BF1668" s="43"/>
      <c r="BG1668" s="59"/>
      <c r="BH1668" s="59"/>
      <c r="BI1668" s="59"/>
      <c r="BJ1668" s="59"/>
      <c r="BK1668" s="59"/>
      <c r="BL1668" s="59"/>
      <c r="BM1668" s="59"/>
    </row>
    <row r="1669" spans="1:65" x14ac:dyDescent="0.25">
      <c r="A1669" s="82"/>
      <c r="B1669" s="122" t="s">
        <v>1392</v>
      </c>
      <c r="C1669" s="122">
        <v>3853.5</v>
      </c>
      <c r="D1669" s="122">
        <v>37.309067888623602</v>
      </c>
      <c r="E1669" s="142">
        <f>IF(B1668=B1669,0,MAX(E$4:E1668)+1)</f>
        <v>0</v>
      </c>
      <c r="F1669" s="142">
        <f t="shared" si="310"/>
        <v>3</v>
      </c>
      <c r="G1669" s="142" t="str">
        <f t="shared" ref="G1669:G1732" si="315">IF(E1669&gt;0,ROW(),"")</f>
        <v/>
      </c>
      <c r="H1669" s="142" t="str">
        <f t="shared" ref="H1669:H1732" si="316">IF(B1669=B$4,1,"")</f>
        <v/>
      </c>
      <c r="I1669" s="59"/>
      <c r="J1669" s="104"/>
      <c r="K1669" s="59"/>
      <c r="L1669" s="59"/>
      <c r="M1669" s="59"/>
      <c r="N1669" s="44"/>
      <c r="O1669" s="44"/>
      <c r="P1669" s="44"/>
      <c r="Q1669" s="43" t="str">
        <f t="shared" si="313"/>
        <v/>
      </c>
      <c r="R1669" s="60" t="str">
        <f t="shared" si="312"/>
        <v/>
      </c>
      <c r="S1669" s="60" t="str">
        <f t="shared" si="312"/>
        <v/>
      </c>
      <c r="T1669" s="60" t="str">
        <f t="shared" si="312"/>
        <v/>
      </c>
      <c r="U1669" s="60" t="str">
        <f t="shared" si="312"/>
        <v/>
      </c>
      <c r="V1669" s="60" t="str">
        <f t="shared" si="312"/>
        <v/>
      </c>
      <c r="W1669" s="44"/>
      <c r="X1669" s="44" t="str">
        <f t="shared" ref="X1669:X1732" si="317">IF(ISNUMBER(Y1669),ROW()-X$3,"")</f>
        <v/>
      </c>
      <c r="Y1669" s="142" t="str">
        <f t="shared" si="314"/>
        <v/>
      </c>
      <c r="Z1669" s="172" t="str">
        <f t="shared" ref="Z1669:Z1732" si="318">IF(ISNUMBER($Q1669),INDEX($D$1:$D$3663,R1669,1),"")</f>
        <v/>
      </c>
      <c r="AA1669" s="169" t="str">
        <f>IF(ISNUMBER($Q1669),INDEX($D$1:$D$3663,S1669,1),"")</f>
        <v/>
      </c>
      <c r="AB1669" s="169" t="str">
        <f>IF(ISNUMBER($Q1669),INDEX($D$1:$D$3663,T1669,1),"")</f>
        <v/>
      </c>
      <c r="AC1669" s="169" t="str">
        <f>IF(ISNUMBER($Q1669),INDEX($D$1:$D$3663,U1669,1),"")</f>
        <v/>
      </c>
      <c r="AD1669" s="169" t="str">
        <f>IF(ISNUMBER($Q1669),INDEX($D$1:$D$3663,V1669,1),"")</f>
        <v/>
      </c>
      <c r="AE1669" s="59"/>
      <c r="AF1669" s="177" t="str">
        <f t="shared" ref="AF1669:AF1732" si="319">IF(ISNUMBER(Q1669),Y1669/M$15-M$11,"")</f>
        <v/>
      </c>
      <c r="AG1669" s="178" t="s">
        <v>1403</v>
      </c>
      <c r="AH1669" s="59"/>
      <c r="AI1669" s="163" t="str">
        <f t="shared" ref="AI1669:AI1732" si="320">IF(ROW()-AI$3&lt;=AI$2,ROW()-AI$3,"")</f>
        <v/>
      </c>
      <c r="AJ1669" s="162" t="str">
        <f t="shared" si="311"/>
        <v/>
      </c>
      <c r="AK1669" s="119"/>
      <c r="AL1669" s="59" t="str">
        <f>IF(ISNUMBER($AJ1669),INDEX($Z$4:$AC$3663,$AJ1669,AL$3),"")</f>
        <v/>
      </c>
      <c r="AM1669" s="149" t="str">
        <f>IF(ISNUMBER($AJ1669),INDEX($Z$4:$AC$3663,$AJ1669,AM$3),"")</f>
        <v/>
      </c>
      <c r="AN1669" s="149" t="str">
        <f>IF(ISNUMBER($AJ1669),INDEX($Z$4:$AC$3663,$AJ1669,AN$3),"")</f>
        <v/>
      </c>
      <c r="AO1669" s="59"/>
      <c r="AP1669" s="59"/>
      <c r="AQ1669" s="166"/>
      <c r="AR1669" s="59"/>
      <c r="AS1669" s="59"/>
      <c r="AT1669" s="149"/>
      <c r="AU1669" s="149"/>
      <c r="AV1669" s="149"/>
      <c r="AW1669" s="149"/>
      <c r="AX1669" s="150"/>
      <c r="AY1669" s="151"/>
      <c r="AZ1669" s="59"/>
      <c r="BA1669" s="59"/>
      <c r="BB1669" s="59"/>
      <c r="BC1669" s="59"/>
      <c r="BD1669" s="59"/>
      <c r="BE1669" s="59"/>
      <c r="BF1669" s="43"/>
      <c r="BG1669" s="59"/>
      <c r="BH1669" s="59"/>
      <c r="BI1669" s="59"/>
      <c r="BJ1669" s="59"/>
      <c r="BK1669" s="59"/>
      <c r="BL1669" s="59"/>
      <c r="BM1669" s="59"/>
    </row>
    <row r="1670" spans="1:65" x14ac:dyDescent="0.25">
      <c r="A1670" s="82"/>
      <c r="B1670" s="122" t="s">
        <v>1392</v>
      </c>
      <c r="C1670" s="122">
        <v>3854.5</v>
      </c>
      <c r="D1670" s="122">
        <v>37.489974465169098</v>
      </c>
      <c r="E1670" s="142">
        <f>IF(B1669=B1670,0,MAX(E$4:E1669)+1)</f>
        <v>0</v>
      </c>
      <c r="F1670" s="142">
        <f t="shared" si="310"/>
        <v>3</v>
      </c>
      <c r="G1670" s="142" t="str">
        <f t="shared" si="315"/>
        <v/>
      </c>
      <c r="H1670" s="142" t="str">
        <f t="shared" si="316"/>
        <v/>
      </c>
      <c r="I1670" s="59"/>
      <c r="J1670" s="104"/>
      <c r="K1670" s="59"/>
      <c r="L1670" s="59"/>
      <c r="M1670" s="59"/>
      <c r="N1670" s="44"/>
      <c r="O1670" s="44"/>
      <c r="P1670" s="44"/>
      <c r="Q1670" s="43" t="str">
        <f t="shared" si="313"/>
        <v/>
      </c>
      <c r="R1670" s="60" t="str">
        <f t="shared" si="312"/>
        <v/>
      </c>
      <c r="S1670" s="60" t="str">
        <f t="shared" si="312"/>
        <v/>
      </c>
      <c r="T1670" s="60" t="str">
        <f t="shared" si="312"/>
        <v/>
      </c>
      <c r="U1670" s="60" t="str">
        <f t="shared" si="312"/>
        <v/>
      </c>
      <c r="V1670" s="60" t="str">
        <f t="shared" si="312"/>
        <v/>
      </c>
      <c r="W1670" s="44"/>
      <c r="X1670" s="44" t="str">
        <f t="shared" si="317"/>
        <v/>
      </c>
      <c r="Y1670" s="142" t="str">
        <f t="shared" si="314"/>
        <v/>
      </c>
      <c r="Z1670" s="172" t="str">
        <f t="shared" si="318"/>
        <v/>
      </c>
      <c r="AA1670" s="169" t="str">
        <f>IF(ISNUMBER($Q1670),INDEX($D$1:$D$3663,S1670,1),"")</f>
        <v/>
      </c>
      <c r="AB1670" s="169" t="str">
        <f>IF(ISNUMBER($Q1670),INDEX($D$1:$D$3663,T1670,1),"")</f>
        <v/>
      </c>
      <c r="AC1670" s="169" t="str">
        <f>IF(ISNUMBER($Q1670),INDEX($D$1:$D$3663,U1670,1),"")</f>
        <v/>
      </c>
      <c r="AD1670" s="169" t="str">
        <f>IF(ISNUMBER($Q1670),INDEX($D$1:$D$3663,V1670,1),"")</f>
        <v/>
      </c>
      <c r="AE1670" s="59"/>
      <c r="AF1670" s="177" t="str">
        <f t="shared" si="319"/>
        <v/>
      </c>
      <c r="AG1670" s="178" t="s">
        <v>1403</v>
      </c>
      <c r="AH1670" s="59"/>
      <c r="AI1670" s="163" t="str">
        <f t="shared" si="320"/>
        <v/>
      </c>
      <c r="AJ1670" s="162" t="str">
        <f t="shared" si="311"/>
        <v/>
      </c>
      <c r="AK1670" s="119"/>
      <c r="AL1670" s="59" t="str">
        <f>IF(ISNUMBER($AJ1670),INDEX($Z$4:$AC$3663,$AJ1670,AL$3),"")</f>
        <v/>
      </c>
      <c r="AM1670" s="149" t="str">
        <f>IF(ISNUMBER($AJ1670),INDEX($Z$4:$AC$3663,$AJ1670,AM$3),"")</f>
        <v/>
      </c>
      <c r="AN1670" s="149" t="str">
        <f>IF(ISNUMBER($AJ1670),INDEX($Z$4:$AC$3663,$AJ1670,AN$3),"")</f>
        <v/>
      </c>
      <c r="AO1670" s="59"/>
      <c r="AP1670" s="59"/>
      <c r="AQ1670" s="166"/>
      <c r="AR1670" s="59"/>
      <c r="AS1670" s="59"/>
      <c r="AT1670" s="149"/>
      <c r="AU1670" s="149"/>
      <c r="AV1670" s="149"/>
      <c r="AW1670" s="149"/>
      <c r="AX1670" s="150"/>
      <c r="AY1670" s="151"/>
      <c r="AZ1670" s="59"/>
      <c r="BA1670" s="59"/>
      <c r="BB1670" s="59"/>
      <c r="BC1670" s="59"/>
      <c r="BD1670" s="59"/>
      <c r="BE1670" s="59"/>
      <c r="BF1670" s="43"/>
      <c r="BG1670" s="59"/>
      <c r="BH1670" s="59"/>
      <c r="BI1670" s="59"/>
      <c r="BJ1670" s="59"/>
      <c r="BK1670" s="59"/>
      <c r="BL1670" s="59"/>
      <c r="BM1670" s="59"/>
    </row>
    <row r="1671" spans="1:65" x14ac:dyDescent="0.25">
      <c r="A1671" s="82"/>
      <c r="B1671" s="122" t="s">
        <v>1392</v>
      </c>
      <c r="C1671" s="122">
        <v>3855.5</v>
      </c>
      <c r="D1671" s="122">
        <v>37.362230387426202</v>
      </c>
      <c r="E1671" s="142">
        <f>IF(B1670=B1671,0,MAX(E$4:E1670)+1)</f>
        <v>0</v>
      </c>
      <c r="F1671" s="142">
        <f t="shared" ref="F1671:F1734" si="321">IF(E1671=0,F1670,E1671)</f>
        <v>3</v>
      </c>
      <c r="G1671" s="142" t="str">
        <f t="shared" si="315"/>
        <v/>
      </c>
      <c r="H1671" s="142" t="str">
        <f t="shared" si="316"/>
        <v/>
      </c>
      <c r="I1671" s="59"/>
      <c r="J1671" s="104"/>
      <c r="K1671" s="59"/>
      <c r="L1671" s="59"/>
      <c r="M1671" s="59"/>
      <c r="N1671" s="44"/>
      <c r="O1671" s="44"/>
      <c r="P1671" s="44"/>
      <c r="Q1671" s="43" t="str">
        <f t="shared" si="313"/>
        <v/>
      </c>
      <c r="R1671" s="60" t="str">
        <f t="shared" si="312"/>
        <v/>
      </c>
      <c r="S1671" s="60" t="str">
        <f t="shared" si="312"/>
        <v/>
      </c>
      <c r="T1671" s="60" t="str">
        <f t="shared" si="312"/>
        <v/>
      </c>
      <c r="U1671" s="60" t="str">
        <f t="shared" si="312"/>
        <v/>
      </c>
      <c r="V1671" s="60" t="str">
        <f t="shared" si="312"/>
        <v/>
      </c>
      <c r="W1671" s="44"/>
      <c r="X1671" s="44" t="str">
        <f t="shared" si="317"/>
        <v/>
      </c>
      <c r="Y1671" s="142" t="str">
        <f t="shared" si="314"/>
        <v/>
      </c>
      <c r="Z1671" s="172" t="str">
        <f t="shared" si="318"/>
        <v/>
      </c>
      <c r="AA1671" s="169" t="str">
        <f>IF(ISNUMBER($Q1671),INDEX($D$1:$D$3663,S1671,1),"")</f>
        <v/>
      </c>
      <c r="AB1671" s="169" t="str">
        <f>IF(ISNUMBER($Q1671),INDEX($D$1:$D$3663,T1671,1),"")</f>
        <v/>
      </c>
      <c r="AC1671" s="169" t="str">
        <f>IF(ISNUMBER($Q1671),INDEX($D$1:$D$3663,U1671,1),"")</f>
        <v/>
      </c>
      <c r="AD1671" s="169" t="str">
        <f>IF(ISNUMBER($Q1671),INDEX($D$1:$D$3663,V1671,1),"")</f>
        <v/>
      </c>
      <c r="AE1671" s="59"/>
      <c r="AF1671" s="177" t="str">
        <f t="shared" si="319"/>
        <v/>
      </c>
      <c r="AG1671" s="178" t="s">
        <v>1403</v>
      </c>
      <c r="AH1671" s="59"/>
      <c r="AI1671" s="163" t="str">
        <f t="shared" si="320"/>
        <v/>
      </c>
      <c r="AJ1671" s="162" t="str">
        <f t="shared" si="311"/>
        <v/>
      </c>
      <c r="AK1671" s="119"/>
      <c r="AL1671" s="59" t="str">
        <f>IF(ISNUMBER($AJ1671),INDEX($Z$4:$AC$3663,$AJ1671,AL$3),"")</f>
        <v/>
      </c>
      <c r="AM1671" s="149" t="str">
        <f>IF(ISNUMBER($AJ1671),INDEX($Z$4:$AC$3663,$AJ1671,AM$3),"")</f>
        <v/>
      </c>
      <c r="AN1671" s="149" t="str">
        <f>IF(ISNUMBER($AJ1671),INDEX($Z$4:$AC$3663,$AJ1671,AN$3),"")</f>
        <v/>
      </c>
      <c r="AO1671" s="59"/>
      <c r="AP1671" s="59"/>
      <c r="AQ1671" s="166"/>
      <c r="AR1671" s="59"/>
      <c r="AS1671" s="59"/>
      <c r="AT1671" s="149"/>
      <c r="AU1671" s="149"/>
      <c r="AV1671" s="149"/>
      <c r="AW1671" s="149"/>
      <c r="AX1671" s="150"/>
      <c r="AY1671" s="151"/>
      <c r="AZ1671" s="59"/>
      <c r="BA1671" s="59"/>
      <c r="BB1671" s="59"/>
      <c r="BC1671" s="59"/>
      <c r="BD1671" s="59"/>
      <c r="BE1671" s="59"/>
      <c r="BF1671" s="43"/>
      <c r="BG1671" s="59"/>
      <c r="BH1671" s="59"/>
      <c r="BI1671" s="59"/>
      <c r="BJ1671" s="59"/>
      <c r="BK1671" s="59"/>
      <c r="BL1671" s="59"/>
      <c r="BM1671" s="59"/>
    </row>
    <row r="1672" spans="1:65" x14ac:dyDescent="0.25">
      <c r="A1672" s="82"/>
      <c r="B1672" s="122" t="s">
        <v>1392</v>
      </c>
      <c r="C1672" s="122">
        <v>3856.5</v>
      </c>
      <c r="D1672" s="122">
        <v>37.102249372531197</v>
      </c>
      <c r="E1672" s="142">
        <f>IF(B1671=B1672,0,MAX(E$4:E1671)+1)</f>
        <v>0</v>
      </c>
      <c r="F1672" s="142">
        <f t="shared" si="321"/>
        <v>3</v>
      </c>
      <c r="G1672" s="142" t="str">
        <f t="shared" si="315"/>
        <v/>
      </c>
      <c r="H1672" s="142" t="str">
        <f t="shared" si="316"/>
        <v/>
      </c>
      <c r="I1672" s="59"/>
      <c r="J1672" s="104"/>
      <c r="K1672" s="59"/>
      <c r="L1672" s="59"/>
      <c r="M1672" s="59"/>
      <c r="N1672" s="44"/>
      <c r="O1672" s="44"/>
      <c r="P1672" s="44"/>
      <c r="Q1672" s="43" t="str">
        <f t="shared" si="313"/>
        <v/>
      </c>
      <c r="R1672" s="60" t="str">
        <f t="shared" si="312"/>
        <v/>
      </c>
      <c r="S1672" s="60" t="str">
        <f t="shared" si="312"/>
        <v/>
      </c>
      <c r="T1672" s="60" t="str">
        <f t="shared" si="312"/>
        <v/>
      </c>
      <c r="U1672" s="60" t="str">
        <f t="shared" si="312"/>
        <v/>
      </c>
      <c r="V1672" s="60" t="str">
        <f t="shared" si="312"/>
        <v/>
      </c>
      <c r="W1672" s="44"/>
      <c r="X1672" s="44" t="str">
        <f t="shared" si="317"/>
        <v/>
      </c>
      <c r="Y1672" s="142" t="str">
        <f t="shared" si="314"/>
        <v/>
      </c>
      <c r="Z1672" s="172" t="str">
        <f t="shared" si="318"/>
        <v/>
      </c>
      <c r="AA1672" s="169" t="str">
        <f>IF(ISNUMBER($Q1672),INDEX($D$1:$D$3663,S1672,1),"")</f>
        <v/>
      </c>
      <c r="AB1672" s="169" t="str">
        <f>IF(ISNUMBER($Q1672),INDEX($D$1:$D$3663,T1672,1),"")</f>
        <v/>
      </c>
      <c r="AC1672" s="169" t="str">
        <f>IF(ISNUMBER($Q1672),INDEX($D$1:$D$3663,U1672,1),"")</f>
        <v/>
      </c>
      <c r="AD1672" s="169" t="str">
        <f>IF(ISNUMBER($Q1672),INDEX($D$1:$D$3663,V1672,1),"")</f>
        <v/>
      </c>
      <c r="AE1672" s="59"/>
      <c r="AF1672" s="177" t="str">
        <f t="shared" si="319"/>
        <v/>
      </c>
      <c r="AG1672" s="178" t="s">
        <v>1403</v>
      </c>
      <c r="AH1672" s="59"/>
      <c r="AI1672" s="163" t="str">
        <f t="shared" si="320"/>
        <v/>
      </c>
      <c r="AJ1672" s="162" t="str">
        <f t="shared" si="311"/>
        <v/>
      </c>
      <c r="AK1672" s="119"/>
      <c r="AL1672" s="59" t="str">
        <f>IF(ISNUMBER($AJ1672),INDEX($Z$4:$AC$3663,$AJ1672,AL$3),"")</f>
        <v/>
      </c>
      <c r="AM1672" s="149" t="str">
        <f>IF(ISNUMBER($AJ1672),INDEX($Z$4:$AC$3663,$AJ1672,AM$3),"")</f>
        <v/>
      </c>
      <c r="AN1672" s="149" t="str">
        <f>IF(ISNUMBER($AJ1672),INDEX($Z$4:$AC$3663,$AJ1672,AN$3),"")</f>
        <v/>
      </c>
      <c r="AO1672" s="59"/>
      <c r="AP1672" s="59"/>
      <c r="AQ1672" s="166"/>
      <c r="AR1672" s="59"/>
      <c r="AS1672" s="59"/>
      <c r="AT1672" s="149"/>
      <c r="AU1672" s="149"/>
      <c r="AV1672" s="149"/>
      <c r="AW1672" s="149"/>
      <c r="AX1672" s="150"/>
      <c r="AY1672" s="151"/>
      <c r="AZ1672" s="59"/>
      <c r="BA1672" s="59"/>
      <c r="BB1672" s="59"/>
      <c r="BC1672" s="59"/>
      <c r="BD1672" s="59"/>
      <c r="BE1672" s="59"/>
      <c r="BF1672" s="43"/>
      <c r="BG1672" s="59"/>
      <c r="BH1672" s="59"/>
      <c r="BI1672" s="59"/>
      <c r="BJ1672" s="59"/>
      <c r="BK1672" s="59"/>
      <c r="BL1672" s="59"/>
      <c r="BM1672" s="59"/>
    </row>
    <row r="1673" spans="1:65" x14ac:dyDescent="0.25">
      <c r="A1673" s="82"/>
      <c r="B1673" s="122" t="s">
        <v>1392</v>
      </c>
      <c r="C1673" s="122">
        <v>3857.5</v>
      </c>
      <c r="D1673" s="122">
        <v>37.205920091723101</v>
      </c>
      <c r="E1673" s="142">
        <f>IF(B1672=B1673,0,MAX(E$4:E1672)+1)</f>
        <v>0</v>
      </c>
      <c r="F1673" s="142">
        <f t="shared" si="321"/>
        <v>3</v>
      </c>
      <c r="G1673" s="142" t="str">
        <f t="shared" si="315"/>
        <v/>
      </c>
      <c r="H1673" s="142" t="str">
        <f t="shared" si="316"/>
        <v/>
      </c>
      <c r="I1673" s="59"/>
      <c r="J1673" s="104"/>
      <c r="K1673" s="59"/>
      <c r="L1673" s="59"/>
      <c r="M1673" s="59"/>
      <c r="N1673" s="44"/>
      <c r="O1673" s="44"/>
      <c r="P1673" s="44"/>
      <c r="Q1673" s="43" t="str">
        <f t="shared" si="313"/>
        <v/>
      </c>
      <c r="R1673" s="60" t="str">
        <f t="shared" si="312"/>
        <v/>
      </c>
      <c r="S1673" s="60" t="str">
        <f t="shared" si="312"/>
        <v/>
      </c>
      <c r="T1673" s="60" t="str">
        <f t="shared" si="312"/>
        <v/>
      </c>
      <c r="U1673" s="60" t="str">
        <f t="shared" si="312"/>
        <v/>
      </c>
      <c r="V1673" s="60" t="str">
        <f t="shared" si="312"/>
        <v/>
      </c>
      <c r="W1673" s="44"/>
      <c r="X1673" s="44" t="str">
        <f t="shared" si="317"/>
        <v/>
      </c>
      <c r="Y1673" s="142" t="str">
        <f t="shared" si="314"/>
        <v/>
      </c>
      <c r="Z1673" s="172" t="str">
        <f t="shared" si="318"/>
        <v/>
      </c>
      <c r="AA1673" s="169" t="str">
        <f>IF(ISNUMBER($Q1673),INDEX($D$1:$D$3663,S1673,1),"")</f>
        <v/>
      </c>
      <c r="AB1673" s="169" t="str">
        <f>IF(ISNUMBER($Q1673),INDEX($D$1:$D$3663,T1673,1),"")</f>
        <v/>
      </c>
      <c r="AC1673" s="169" t="str">
        <f>IF(ISNUMBER($Q1673),INDEX($D$1:$D$3663,U1673,1),"")</f>
        <v/>
      </c>
      <c r="AD1673" s="169" t="str">
        <f>IF(ISNUMBER($Q1673),INDEX($D$1:$D$3663,V1673,1),"")</f>
        <v/>
      </c>
      <c r="AE1673" s="59"/>
      <c r="AF1673" s="177" t="str">
        <f t="shared" si="319"/>
        <v/>
      </c>
      <c r="AG1673" s="178" t="s">
        <v>1403</v>
      </c>
      <c r="AH1673" s="59"/>
      <c r="AI1673" s="163" t="str">
        <f t="shared" si="320"/>
        <v/>
      </c>
      <c r="AJ1673" s="162" t="str">
        <f t="shared" si="311"/>
        <v/>
      </c>
      <c r="AK1673" s="119"/>
      <c r="AL1673" s="59" t="str">
        <f>IF(ISNUMBER($AJ1673),INDEX($Z$4:$AC$3663,$AJ1673,AL$3),"")</f>
        <v/>
      </c>
      <c r="AM1673" s="149" t="str">
        <f>IF(ISNUMBER($AJ1673),INDEX($Z$4:$AC$3663,$AJ1673,AM$3),"")</f>
        <v/>
      </c>
      <c r="AN1673" s="149" t="str">
        <f>IF(ISNUMBER($AJ1673),INDEX($Z$4:$AC$3663,$AJ1673,AN$3),"")</f>
        <v/>
      </c>
      <c r="AO1673" s="59"/>
      <c r="AP1673" s="59"/>
      <c r="AQ1673" s="166"/>
      <c r="AR1673" s="59"/>
      <c r="AS1673" s="59"/>
      <c r="AT1673" s="149"/>
      <c r="AU1673" s="149"/>
      <c r="AV1673" s="149"/>
      <c r="AW1673" s="149"/>
      <c r="AX1673" s="150"/>
      <c r="AY1673" s="151"/>
      <c r="AZ1673" s="59"/>
      <c r="BA1673" s="59"/>
      <c r="BB1673" s="59"/>
      <c r="BC1673" s="59"/>
      <c r="BD1673" s="59"/>
      <c r="BE1673" s="59"/>
      <c r="BF1673" s="43"/>
      <c r="BG1673" s="59"/>
      <c r="BH1673" s="59"/>
      <c r="BI1673" s="59"/>
      <c r="BJ1673" s="59"/>
      <c r="BK1673" s="59"/>
      <c r="BL1673" s="59"/>
      <c r="BM1673" s="59"/>
    </row>
    <row r="1674" spans="1:65" x14ac:dyDescent="0.25">
      <c r="A1674" s="82"/>
      <c r="B1674" s="122" t="s">
        <v>1392</v>
      </c>
      <c r="C1674" s="122">
        <v>3858.5</v>
      </c>
      <c r="D1674" s="122">
        <v>37.159911396702903</v>
      </c>
      <c r="E1674" s="142">
        <f>IF(B1673=B1674,0,MAX(E$4:E1673)+1)</f>
        <v>0</v>
      </c>
      <c r="F1674" s="142">
        <f t="shared" si="321"/>
        <v>3</v>
      </c>
      <c r="G1674" s="142" t="str">
        <f t="shared" si="315"/>
        <v/>
      </c>
      <c r="H1674" s="142" t="str">
        <f t="shared" si="316"/>
        <v/>
      </c>
      <c r="I1674" s="59"/>
      <c r="J1674" s="104"/>
      <c r="K1674" s="59"/>
      <c r="L1674" s="59"/>
      <c r="M1674" s="59"/>
      <c r="N1674" s="44"/>
      <c r="O1674" s="44"/>
      <c r="P1674" s="44"/>
      <c r="Q1674" s="43" t="str">
        <f t="shared" si="313"/>
        <v/>
      </c>
      <c r="R1674" s="60" t="str">
        <f t="shared" si="312"/>
        <v/>
      </c>
      <c r="S1674" s="60" t="str">
        <f t="shared" si="312"/>
        <v/>
      </c>
      <c r="T1674" s="60" t="str">
        <f t="shared" si="312"/>
        <v/>
      </c>
      <c r="U1674" s="60" t="str">
        <f t="shared" si="312"/>
        <v/>
      </c>
      <c r="V1674" s="60" t="str">
        <f t="shared" si="312"/>
        <v/>
      </c>
      <c r="W1674" s="44"/>
      <c r="X1674" s="44" t="str">
        <f t="shared" si="317"/>
        <v/>
      </c>
      <c r="Y1674" s="142" t="str">
        <f t="shared" si="314"/>
        <v/>
      </c>
      <c r="Z1674" s="172" t="str">
        <f t="shared" si="318"/>
        <v/>
      </c>
      <c r="AA1674" s="169" t="str">
        <f>IF(ISNUMBER($Q1674),INDEX($D$1:$D$3663,S1674,1),"")</f>
        <v/>
      </c>
      <c r="AB1674" s="169" t="str">
        <f>IF(ISNUMBER($Q1674),INDEX($D$1:$D$3663,T1674,1),"")</f>
        <v/>
      </c>
      <c r="AC1674" s="169" t="str">
        <f>IF(ISNUMBER($Q1674),INDEX($D$1:$D$3663,U1674,1),"")</f>
        <v/>
      </c>
      <c r="AD1674" s="169" t="str">
        <f>IF(ISNUMBER($Q1674),INDEX($D$1:$D$3663,V1674,1),"")</f>
        <v/>
      </c>
      <c r="AE1674" s="59"/>
      <c r="AF1674" s="177" t="str">
        <f t="shared" si="319"/>
        <v/>
      </c>
      <c r="AG1674" s="178" t="s">
        <v>1403</v>
      </c>
      <c r="AH1674" s="59"/>
      <c r="AI1674" s="163" t="str">
        <f t="shared" si="320"/>
        <v/>
      </c>
      <c r="AJ1674" s="162" t="str">
        <f t="shared" si="311"/>
        <v/>
      </c>
      <c r="AK1674" s="119"/>
      <c r="AL1674" s="59" t="str">
        <f>IF(ISNUMBER($AJ1674),INDEX($Z$4:$AC$3663,$AJ1674,AL$3),"")</f>
        <v/>
      </c>
      <c r="AM1674" s="149" t="str">
        <f>IF(ISNUMBER($AJ1674),INDEX($Z$4:$AC$3663,$AJ1674,AM$3),"")</f>
        <v/>
      </c>
      <c r="AN1674" s="149" t="str">
        <f>IF(ISNUMBER($AJ1674),INDEX($Z$4:$AC$3663,$AJ1674,AN$3),"")</f>
        <v/>
      </c>
      <c r="AO1674" s="59"/>
      <c r="AP1674" s="59"/>
      <c r="AQ1674" s="166"/>
      <c r="AR1674" s="59"/>
      <c r="AS1674" s="59"/>
      <c r="AT1674" s="149"/>
      <c r="AU1674" s="149"/>
      <c r="AV1674" s="149"/>
      <c r="AW1674" s="149"/>
      <c r="AX1674" s="150"/>
      <c r="AY1674" s="151"/>
      <c r="AZ1674" s="59"/>
      <c r="BA1674" s="59"/>
      <c r="BB1674" s="59"/>
      <c r="BC1674" s="59"/>
      <c r="BD1674" s="59"/>
      <c r="BE1674" s="59"/>
      <c r="BF1674" s="43"/>
      <c r="BG1674" s="59"/>
      <c r="BH1674" s="59"/>
      <c r="BI1674" s="59"/>
      <c r="BJ1674" s="59"/>
      <c r="BK1674" s="59"/>
      <c r="BL1674" s="59"/>
      <c r="BM1674" s="59"/>
    </row>
    <row r="1675" spans="1:65" x14ac:dyDescent="0.25">
      <c r="A1675" s="82"/>
      <c r="B1675" s="122" t="s">
        <v>1392</v>
      </c>
      <c r="C1675" s="122">
        <v>3859.5</v>
      </c>
      <c r="D1675" s="122">
        <v>37.088264317189299</v>
      </c>
      <c r="E1675" s="142">
        <f>IF(B1674=B1675,0,MAX(E$4:E1674)+1)</f>
        <v>0</v>
      </c>
      <c r="F1675" s="142">
        <f t="shared" si="321"/>
        <v>3</v>
      </c>
      <c r="G1675" s="142" t="str">
        <f t="shared" si="315"/>
        <v/>
      </c>
      <c r="H1675" s="142" t="str">
        <f t="shared" si="316"/>
        <v/>
      </c>
      <c r="I1675" s="59"/>
      <c r="J1675" s="104"/>
      <c r="K1675" s="59"/>
      <c r="L1675" s="59"/>
      <c r="M1675" s="59"/>
      <c r="N1675" s="44"/>
      <c r="O1675" s="44"/>
      <c r="P1675" s="44"/>
      <c r="Q1675" s="43" t="str">
        <f t="shared" si="313"/>
        <v/>
      </c>
      <c r="R1675" s="60" t="str">
        <f t="shared" si="312"/>
        <v/>
      </c>
      <c r="S1675" s="60" t="str">
        <f t="shared" si="312"/>
        <v/>
      </c>
      <c r="T1675" s="60" t="str">
        <f t="shared" si="312"/>
        <v/>
      </c>
      <c r="U1675" s="60" t="str">
        <f t="shared" si="312"/>
        <v/>
      </c>
      <c r="V1675" s="60" t="str">
        <f t="shared" si="312"/>
        <v/>
      </c>
      <c r="W1675" s="44"/>
      <c r="X1675" s="44" t="str">
        <f t="shared" si="317"/>
        <v/>
      </c>
      <c r="Y1675" s="142" t="str">
        <f t="shared" si="314"/>
        <v/>
      </c>
      <c r="Z1675" s="172" t="str">
        <f t="shared" si="318"/>
        <v/>
      </c>
      <c r="AA1675" s="169" t="str">
        <f>IF(ISNUMBER($Q1675),INDEX($D$1:$D$3663,S1675,1),"")</f>
        <v/>
      </c>
      <c r="AB1675" s="169" t="str">
        <f>IF(ISNUMBER($Q1675),INDEX($D$1:$D$3663,T1675,1),"")</f>
        <v/>
      </c>
      <c r="AC1675" s="169" t="str">
        <f>IF(ISNUMBER($Q1675),INDEX($D$1:$D$3663,U1675,1),"")</f>
        <v/>
      </c>
      <c r="AD1675" s="169" t="str">
        <f>IF(ISNUMBER($Q1675),INDEX($D$1:$D$3663,V1675,1),"")</f>
        <v/>
      </c>
      <c r="AE1675" s="59"/>
      <c r="AF1675" s="177" t="str">
        <f t="shared" si="319"/>
        <v/>
      </c>
      <c r="AG1675" s="178" t="s">
        <v>1403</v>
      </c>
      <c r="AH1675" s="59"/>
      <c r="AI1675" s="163" t="str">
        <f t="shared" si="320"/>
        <v/>
      </c>
      <c r="AJ1675" s="162" t="str">
        <f t="shared" si="311"/>
        <v/>
      </c>
      <c r="AK1675" s="119"/>
      <c r="AL1675" s="59" t="str">
        <f>IF(ISNUMBER($AJ1675),INDEX($Z$4:$AC$3663,$AJ1675,AL$3),"")</f>
        <v/>
      </c>
      <c r="AM1675" s="149" t="str">
        <f>IF(ISNUMBER($AJ1675),INDEX($Z$4:$AC$3663,$AJ1675,AM$3),"")</f>
        <v/>
      </c>
      <c r="AN1675" s="149" t="str">
        <f>IF(ISNUMBER($AJ1675),INDEX($Z$4:$AC$3663,$AJ1675,AN$3),"")</f>
        <v/>
      </c>
      <c r="AO1675" s="59"/>
      <c r="AP1675" s="59"/>
      <c r="AQ1675" s="166"/>
      <c r="AR1675" s="59"/>
      <c r="AS1675" s="59"/>
      <c r="AT1675" s="149"/>
      <c r="AU1675" s="149"/>
      <c r="AV1675" s="149"/>
      <c r="AW1675" s="149"/>
      <c r="AX1675" s="150"/>
      <c r="AY1675" s="151"/>
      <c r="AZ1675" s="59"/>
      <c r="BA1675" s="59"/>
      <c r="BB1675" s="59"/>
      <c r="BC1675" s="59"/>
      <c r="BD1675" s="59"/>
      <c r="BE1675" s="59"/>
      <c r="BF1675" s="43"/>
      <c r="BG1675" s="59"/>
      <c r="BH1675" s="59"/>
      <c r="BI1675" s="59"/>
      <c r="BJ1675" s="59"/>
      <c r="BK1675" s="59"/>
      <c r="BL1675" s="59"/>
      <c r="BM1675" s="59"/>
    </row>
    <row r="1676" spans="1:65" x14ac:dyDescent="0.25">
      <c r="A1676" s="82"/>
      <c r="B1676" s="122" t="s">
        <v>1392</v>
      </c>
      <c r="C1676" s="122">
        <v>3860.5</v>
      </c>
      <c r="D1676" s="122">
        <v>37.246964623544699</v>
      </c>
      <c r="E1676" s="142">
        <f>IF(B1675=B1676,0,MAX(E$4:E1675)+1)</f>
        <v>0</v>
      </c>
      <c r="F1676" s="142">
        <f t="shared" si="321"/>
        <v>3</v>
      </c>
      <c r="G1676" s="142" t="str">
        <f t="shared" si="315"/>
        <v/>
      </c>
      <c r="H1676" s="142" t="str">
        <f t="shared" si="316"/>
        <v/>
      </c>
      <c r="I1676" s="59"/>
      <c r="J1676" s="104"/>
      <c r="K1676" s="59"/>
      <c r="L1676" s="59"/>
      <c r="M1676" s="59"/>
      <c r="N1676" s="44"/>
      <c r="O1676" s="44"/>
      <c r="P1676" s="44"/>
      <c r="Q1676" s="43" t="str">
        <f t="shared" si="313"/>
        <v/>
      </c>
      <c r="R1676" s="60" t="str">
        <f t="shared" si="312"/>
        <v/>
      </c>
      <c r="S1676" s="60" t="str">
        <f t="shared" si="312"/>
        <v/>
      </c>
      <c r="T1676" s="60" t="str">
        <f t="shared" si="312"/>
        <v/>
      </c>
      <c r="U1676" s="60" t="str">
        <f t="shared" si="312"/>
        <v/>
      </c>
      <c r="V1676" s="60" t="str">
        <f t="shared" si="312"/>
        <v/>
      </c>
      <c r="W1676" s="44"/>
      <c r="X1676" s="44" t="str">
        <f t="shared" si="317"/>
        <v/>
      </c>
      <c r="Y1676" s="142" t="str">
        <f t="shared" si="314"/>
        <v/>
      </c>
      <c r="Z1676" s="172" t="str">
        <f t="shared" si="318"/>
        <v/>
      </c>
      <c r="AA1676" s="169" t="str">
        <f>IF(ISNUMBER($Q1676),INDEX($D$1:$D$3663,S1676,1),"")</f>
        <v/>
      </c>
      <c r="AB1676" s="169" t="str">
        <f>IF(ISNUMBER($Q1676),INDEX($D$1:$D$3663,T1676,1),"")</f>
        <v/>
      </c>
      <c r="AC1676" s="169" t="str">
        <f>IF(ISNUMBER($Q1676),INDEX($D$1:$D$3663,U1676,1),"")</f>
        <v/>
      </c>
      <c r="AD1676" s="169" t="str">
        <f>IF(ISNUMBER($Q1676),INDEX($D$1:$D$3663,V1676,1),"")</f>
        <v/>
      </c>
      <c r="AE1676" s="59"/>
      <c r="AF1676" s="177" t="str">
        <f t="shared" si="319"/>
        <v/>
      </c>
      <c r="AG1676" s="178" t="s">
        <v>1403</v>
      </c>
      <c r="AH1676" s="59"/>
      <c r="AI1676" s="163" t="str">
        <f t="shared" si="320"/>
        <v/>
      </c>
      <c r="AJ1676" s="162" t="str">
        <f t="shared" si="311"/>
        <v/>
      </c>
      <c r="AK1676" s="119"/>
      <c r="AL1676" s="59" t="str">
        <f>IF(ISNUMBER($AJ1676),INDEX($Z$4:$AC$3663,$AJ1676,AL$3),"")</f>
        <v/>
      </c>
      <c r="AM1676" s="149" t="str">
        <f>IF(ISNUMBER($AJ1676),INDEX($Z$4:$AC$3663,$AJ1676,AM$3),"")</f>
        <v/>
      </c>
      <c r="AN1676" s="149" t="str">
        <f>IF(ISNUMBER($AJ1676),INDEX($Z$4:$AC$3663,$AJ1676,AN$3),"")</f>
        <v/>
      </c>
      <c r="AO1676" s="59"/>
      <c r="AP1676" s="59"/>
      <c r="AQ1676" s="166"/>
      <c r="AR1676" s="59"/>
      <c r="AS1676" s="59"/>
      <c r="AT1676" s="149"/>
      <c r="AU1676" s="149"/>
      <c r="AV1676" s="149"/>
      <c r="AW1676" s="149"/>
      <c r="AX1676" s="150"/>
      <c r="AY1676" s="151"/>
      <c r="AZ1676" s="59"/>
      <c r="BA1676" s="59"/>
      <c r="BB1676" s="59"/>
      <c r="BC1676" s="59"/>
      <c r="BD1676" s="59"/>
      <c r="BE1676" s="59"/>
      <c r="BF1676" s="43"/>
      <c r="BG1676" s="59"/>
      <c r="BH1676" s="59"/>
      <c r="BI1676" s="59"/>
      <c r="BJ1676" s="59"/>
      <c r="BK1676" s="59"/>
      <c r="BL1676" s="59"/>
      <c r="BM1676" s="59"/>
    </row>
    <row r="1677" spans="1:65" x14ac:dyDescent="0.25">
      <c r="A1677" s="82"/>
      <c r="B1677" s="122" t="s">
        <v>1392</v>
      </c>
      <c r="C1677" s="122">
        <v>3861.5</v>
      </c>
      <c r="D1677" s="122">
        <v>37.331741036825001</v>
      </c>
      <c r="E1677" s="142">
        <f>IF(B1676=B1677,0,MAX(E$4:E1676)+1)</f>
        <v>0</v>
      </c>
      <c r="F1677" s="142">
        <f t="shared" si="321"/>
        <v>3</v>
      </c>
      <c r="G1677" s="142" t="str">
        <f t="shared" si="315"/>
        <v/>
      </c>
      <c r="H1677" s="142" t="str">
        <f t="shared" si="316"/>
        <v/>
      </c>
      <c r="I1677" s="59"/>
      <c r="J1677" s="104"/>
      <c r="K1677" s="59"/>
      <c r="L1677" s="59"/>
      <c r="M1677" s="59"/>
      <c r="N1677" s="44"/>
      <c r="O1677" s="44"/>
      <c r="P1677" s="44"/>
      <c r="Q1677" s="43" t="str">
        <f t="shared" si="313"/>
        <v/>
      </c>
      <c r="R1677" s="60" t="str">
        <f t="shared" si="312"/>
        <v/>
      </c>
      <c r="S1677" s="60" t="str">
        <f t="shared" si="312"/>
        <v/>
      </c>
      <c r="T1677" s="60" t="str">
        <f t="shared" si="312"/>
        <v/>
      </c>
      <c r="U1677" s="60" t="str">
        <f t="shared" si="312"/>
        <v/>
      </c>
      <c r="V1677" s="60" t="str">
        <f t="shared" si="312"/>
        <v/>
      </c>
      <c r="W1677" s="44"/>
      <c r="X1677" s="44" t="str">
        <f t="shared" si="317"/>
        <v/>
      </c>
      <c r="Y1677" s="142" t="str">
        <f t="shared" si="314"/>
        <v/>
      </c>
      <c r="Z1677" s="172" t="str">
        <f t="shared" si="318"/>
        <v/>
      </c>
      <c r="AA1677" s="169" t="str">
        <f>IF(ISNUMBER($Q1677),INDEX($D$1:$D$3663,S1677,1),"")</f>
        <v/>
      </c>
      <c r="AB1677" s="169" t="str">
        <f>IF(ISNUMBER($Q1677),INDEX($D$1:$D$3663,T1677,1),"")</f>
        <v/>
      </c>
      <c r="AC1677" s="169" t="str">
        <f>IF(ISNUMBER($Q1677),INDEX($D$1:$D$3663,U1677,1),"")</f>
        <v/>
      </c>
      <c r="AD1677" s="169" t="str">
        <f>IF(ISNUMBER($Q1677),INDEX($D$1:$D$3663,V1677,1),"")</f>
        <v/>
      </c>
      <c r="AE1677" s="59"/>
      <c r="AF1677" s="177" t="str">
        <f t="shared" si="319"/>
        <v/>
      </c>
      <c r="AG1677" s="178" t="s">
        <v>1403</v>
      </c>
      <c r="AH1677" s="59"/>
      <c r="AI1677" s="163" t="str">
        <f t="shared" si="320"/>
        <v/>
      </c>
      <c r="AJ1677" s="162" t="str">
        <f t="shared" si="311"/>
        <v/>
      </c>
      <c r="AK1677" s="119"/>
      <c r="AL1677" s="59" t="str">
        <f>IF(ISNUMBER($AJ1677),INDEX($Z$4:$AC$3663,$AJ1677,AL$3),"")</f>
        <v/>
      </c>
      <c r="AM1677" s="149" t="str">
        <f>IF(ISNUMBER($AJ1677),INDEX($Z$4:$AC$3663,$AJ1677,AM$3),"")</f>
        <v/>
      </c>
      <c r="AN1677" s="149" t="str">
        <f>IF(ISNUMBER($AJ1677),INDEX($Z$4:$AC$3663,$AJ1677,AN$3),"")</f>
        <v/>
      </c>
      <c r="AO1677" s="59"/>
      <c r="AP1677" s="59"/>
      <c r="AQ1677" s="166"/>
      <c r="AR1677" s="59"/>
      <c r="AS1677" s="59"/>
      <c r="AT1677" s="149"/>
      <c r="AU1677" s="149"/>
      <c r="AV1677" s="149"/>
      <c r="AW1677" s="149"/>
      <c r="AX1677" s="150"/>
      <c r="AY1677" s="151"/>
      <c r="AZ1677" s="59"/>
      <c r="BA1677" s="59"/>
      <c r="BB1677" s="59"/>
      <c r="BC1677" s="59"/>
      <c r="BD1677" s="59"/>
      <c r="BE1677" s="59"/>
      <c r="BF1677" s="43"/>
      <c r="BG1677" s="59"/>
      <c r="BH1677" s="59"/>
      <c r="BI1677" s="59"/>
      <c r="BJ1677" s="59"/>
      <c r="BK1677" s="59"/>
      <c r="BL1677" s="59"/>
      <c r="BM1677" s="59"/>
    </row>
    <row r="1678" spans="1:65" x14ac:dyDescent="0.25">
      <c r="A1678" s="82"/>
      <c r="B1678" s="122" t="s">
        <v>1392</v>
      </c>
      <c r="C1678" s="122">
        <v>3862.5</v>
      </c>
      <c r="D1678" s="122">
        <v>37.287441143747103</v>
      </c>
      <c r="E1678" s="142">
        <f>IF(B1677=B1678,0,MAX(E$4:E1677)+1)</f>
        <v>0</v>
      </c>
      <c r="F1678" s="142">
        <f t="shared" si="321"/>
        <v>3</v>
      </c>
      <c r="G1678" s="142" t="str">
        <f t="shared" si="315"/>
        <v/>
      </c>
      <c r="H1678" s="142" t="str">
        <f t="shared" si="316"/>
        <v/>
      </c>
      <c r="I1678" s="59"/>
      <c r="J1678" s="104"/>
      <c r="K1678" s="59"/>
      <c r="L1678" s="59"/>
      <c r="M1678" s="59"/>
      <c r="N1678" s="44"/>
      <c r="O1678" s="44"/>
      <c r="P1678" s="44"/>
      <c r="Q1678" s="43" t="str">
        <f t="shared" si="313"/>
        <v/>
      </c>
      <c r="R1678" s="60" t="str">
        <f t="shared" si="312"/>
        <v/>
      </c>
      <c r="S1678" s="60" t="str">
        <f t="shared" si="312"/>
        <v/>
      </c>
      <c r="T1678" s="60" t="str">
        <f t="shared" si="312"/>
        <v/>
      </c>
      <c r="U1678" s="60" t="str">
        <f t="shared" si="312"/>
        <v/>
      </c>
      <c r="V1678" s="60" t="str">
        <f t="shared" si="312"/>
        <v/>
      </c>
      <c r="W1678" s="44"/>
      <c r="X1678" s="44" t="str">
        <f t="shared" si="317"/>
        <v/>
      </c>
      <c r="Y1678" s="142" t="str">
        <f t="shared" si="314"/>
        <v/>
      </c>
      <c r="Z1678" s="172" t="str">
        <f t="shared" si="318"/>
        <v/>
      </c>
      <c r="AA1678" s="169" t="str">
        <f>IF(ISNUMBER($Q1678),INDEX($D$1:$D$3663,S1678,1),"")</f>
        <v/>
      </c>
      <c r="AB1678" s="169" t="str">
        <f>IF(ISNUMBER($Q1678),INDEX($D$1:$D$3663,T1678,1),"")</f>
        <v/>
      </c>
      <c r="AC1678" s="169" t="str">
        <f>IF(ISNUMBER($Q1678),INDEX($D$1:$D$3663,U1678,1),"")</f>
        <v/>
      </c>
      <c r="AD1678" s="169" t="str">
        <f>IF(ISNUMBER($Q1678),INDEX($D$1:$D$3663,V1678,1),"")</f>
        <v/>
      </c>
      <c r="AE1678" s="59"/>
      <c r="AF1678" s="177" t="str">
        <f t="shared" si="319"/>
        <v/>
      </c>
      <c r="AG1678" s="178" t="s">
        <v>1403</v>
      </c>
      <c r="AH1678" s="59"/>
      <c r="AI1678" s="163" t="str">
        <f t="shared" si="320"/>
        <v/>
      </c>
      <c r="AJ1678" s="162" t="str">
        <f t="shared" si="311"/>
        <v/>
      </c>
      <c r="AK1678" s="119"/>
      <c r="AL1678" s="59" t="str">
        <f>IF(ISNUMBER($AJ1678),INDEX($Z$4:$AC$3663,$AJ1678,AL$3),"")</f>
        <v/>
      </c>
      <c r="AM1678" s="149" t="str">
        <f>IF(ISNUMBER($AJ1678),INDEX($Z$4:$AC$3663,$AJ1678,AM$3),"")</f>
        <v/>
      </c>
      <c r="AN1678" s="149" t="str">
        <f>IF(ISNUMBER($AJ1678),INDEX($Z$4:$AC$3663,$AJ1678,AN$3),"")</f>
        <v/>
      </c>
      <c r="AO1678" s="59"/>
      <c r="AP1678" s="59"/>
      <c r="AQ1678" s="166"/>
      <c r="AR1678" s="59"/>
      <c r="AS1678" s="59"/>
      <c r="AT1678" s="149"/>
      <c r="AU1678" s="149"/>
      <c r="AV1678" s="149"/>
      <c r="AW1678" s="149"/>
      <c r="AX1678" s="150"/>
      <c r="AY1678" s="151"/>
      <c r="AZ1678" s="59"/>
      <c r="BA1678" s="59"/>
      <c r="BB1678" s="59"/>
      <c r="BC1678" s="59"/>
      <c r="BD1678" s="59"/>
      <c r="BE1678" s="59"/>
      <c r="BF1678" s="43"/>
      <c r="BG1678" s="59"/>
      <c r="BH1678" s="59"/>
      <c r="BI1678" s="59"/>
      <c r="BJ1678" s="59"/>
      <c r="BK1678" s="59"/>
      <c r="BL1678" s="59"/>
      <c r="BM1678" s="59"/>
    </row>
    <row r="1679" spans="1:65" x14ac:dyDescent="0.25">
      <c r="A1679" s="82"/>
      <c r="B1679" s="122" t="s">
        <v>1392</v>
      </c>
      <c r="C1679" s="122">
        <v>3863.5</v>
      </c>
      <c r="D1679" s="122">
        <v>37.302289498481002</v>
      </c>
      <c r="E1679" s="142">
        <f>IF(B1678=B1679,0,MAX(E$4:E1678)+1)</f>
        <v>0</v>
      </c>
      <c r="F1679" s="142">
        <f t="shared" si="321"/>
        <v>3</v>
      </c>
      <c r="G1679" s="142" t="str">
        <f t="shared" si="315"/>
        <v/>
      </c>
      <c r="H1679" s="142" t="str">
        <f t="shared" si="316"/>
        <v/>
      </c>
      <c r="I1679" s="59"/>
      <c r="J1679" s="104"/>
      <c r="K1679" s="59"/>
      <c r="L1679" s="59"/>
      <c r="M1679" s="59"/>
      <c r="N1679" s="44"/>
      <c r="O1679" s="44"/>
      <c r="P1679" s="44"/>
      <c r="Q1679" s="43" t="str">
        <f t="shared" si="313"/>
        <v/>
      </c>
      <c r="R1679" s="60" t="str">
        <f t="shared" si="312"/>
        <v/>
      </c>
      <c r="S1679" s="60" t="str">
        <f t="shared" si="312"/>
        <v/>
      </c>
      <c r="T1679" s="60" t="str">
        <f t="shared" si="312"/>
        <v/>
      </c>
      <c r="U1679" s="60" t="str">
        <f t="shared" si="312"/>
        <v/>
      </c>
      <c r="V1679" s="60" t="str">
        <f t="shared" si="312"/>
        <v/>
      </c>
      <c r="W1679" s="44"/>
      <c r="X1679" s="44" t="str">
        <f t="shared" si="317"/>
        <v/>
      </c>
      <c r="Y1679" s="142" t="str">
        <f t="shared" si="314"/>
        <v/>
      </c>
      <c r="Z1679" s="172" t="str">
        <f t="shared" si="318"/>
        <v/>
      </c>
      <c r="AA1679" s="169" t="str">
        <f>IF(ISNUMBER($Q1679),INDEX($D$1:$D$3663,S1679,1),"")</f>
        <v/>
      </c>
      <c r="AB1679" s="169" t="str">
        <f>IF(ISNUMBER($Q1679),INDEX($D$1:$D$3663,T1679,1),"")</f>
        <v/>
      </c>
      <c r="AC1679" s="169" t="str">
        <f>IF(ISNUMBER($Q1679),INDEX($D$1:$D$3663,U1679,1),"")</f>
        <v/>
      </c>
      <c r="AD1679" s="169" t="str">
        <f>IF(ISNUMBER($Q1679),INDEX($D$1:$D$3663,V1679,1),"")</f>
        <v/>
      </c>
      <c r="AE1679" s="59"/>
      <c r="AF1679" s="177" t="str">
        <f t="shared" si="319"/>
        <v/>
      </c>
      <c r="AG1679" s="178" t="s">
        <v>1403</v>
      </c>
      <c r="AH1679" s="59"/>
      <c r="AI1679" s="163" t="str">
        <f t="shared" si="320"/>
        <v/>
      </c>
      <c r="AJ1679" s="162" t="str">
        <f t="shared" si="311"/>
        <v/>
      </c>
      <c r="AK1679" s="119"/>
      <c r="AL1679" s="59" t="str">
        <f>IF(ISNUMBER($AJ1679),INDEX($Z$4:$AC$3663,$AJ1679,AL$3),"")</f>
        <v/>
      </c>
      <c r="AM1679" s="149" t="str">
        <f>IF(ISNUMBER($AJ1679),INDEX($Z$4:$AC$3663,$AJ1679,AM$3),"")</f>
        <v/>
      </c>
      <c r="AN1679" s="149" t="str">
        <f>IF(ISNUMBER($AJ1679),INDEX($Z$4:$AC$3663,$AJ1679,AN$3),"")</f>
        <v/>
      </c>
      <c r="AO1679" s="59"/>
      <c r="AP1679" s="59"/>
      <c r="AQ1679" s="166"/>
      <c r="AR1679" s="59"/>
      <c r="AS1679" s="59"/>
      <c r="AT1679" s="149"/>
      <c r="AU1679" s="149"/>
      <c r="AV1679" s="149"/>
      <c r="AW1679" s="149"/>
      <c r="AX1679" s="150"/>
      <c r="AY1679" s="151"/>
      <c r="AZ1679" s="59"/>
      <c r="BA1679" s="59"/>
      <c r="BB1679" s="59"/>
      <c r="BC1679" s="59"/>
      <c r="BD1679" s="59"/>
      <c r="BE1679" s="59"/>
      <c r="BF1679" s="43"/>
      <c r="BG1679" s="59"/>
      <c r="BH1679" s="59"/>
      <c r="BI1679" s="59"/>
      <c r="BJ1679" s="59"/>
      <c r="BK1679" s="59"/>
      <c r="BL1679" s="59"/>
      <c r="BM1679" s="59"/>
    </row>
    <row r="1680" spans="1:65" x14ac:dyDescent="0.25">
      <c r="A1680" s="82"/>
      <c r="B1680" s="122" t="s">
        <v>1392</v>
      </c>
      <c r="C1680" s="122">
        <v>3864.5</v>
      </c>
      <c r="D1680" s="122">
        <v>37.144572325876702</v>
      </c>
      <c r="E1680" s="142">
        <f>IF(B1679=B1680,0,MAX(E$4:E1679)+1)</f>
        <v>0</v>
      </c>
      <c r="F1680" s="142">
        <f t="shared" si="321"/>
        <v>3</v>
      </c>
      <c r="G1680" s="142" t="str">
        <f t="shared" si="315"/>
        <v/>
      </c>
      <c r="H1680" s="142" t="str">
        <f t="shared" si="316"/>
        <v/>
      </c>
      <c r="I1680" s="59"/>
      <c r="J1680" s="104"/>
      <c r="K1680" s="59"/>
      <c r="L1680" s="59"/>
      <c r="M1680" s="59"/>
      <c r="N1680" s="44"/>
      <c r="O1680" s="44"/>
      <c r="P1680" s="44"/>
      <c r="Q1680" s="43" t="str">
        <f t="shared" si="313"/>
        <v/>
      </c>
      <c r="R1680" s="60" t="str">
        <f t="shared" si="312"/>
        <v/>
      </c>
      <c r="S1680" s="60" t="str">
        <f t="shared" si="312"/>
        <v/>
      </c>
      <c r="T1680" s="60" t="str">
        <f t="shared" si="312"/>
        <v/>
      </c>
      <c r="U1680" s="60" t="str">
        <f t="shared" si="312"/>
        <v/>
      </c>
      <c r="V1680" s="60" t="str">
        <f t="shared" si="312"/>
        <v/>
      </c>
      <c r="W1680" s="44"/>
      <c r="X1680" s="44" t="str">
        <f t="shared" si="317"/>
        <v/>
      </c>
      <c r="Y1680" s="142" t="str">
        <f t="shared" si="314"/>
        <v/>
      </c>
      <c r="Z1680" s="172" t="str">
        <f t="shared" si="318"/>
        <v/>
      </c>
      <c r="AA1680" s="169" t="str">
        <f>IF(ISNUMBER($Q1680),INDEX($D$1:$D$3663,S1680,1),"")</f>
        <v/>
      </c>
      <c r="AB1680" s="169" t="str">
        <f>IF(ISNUMBER($Q1680),INDEX($D$1:$D$3663,T1680,1),"")</f>
        <v/>
      </c>
      <c r="AC1680" s="169" t="str">
        <f>IF(ISNUMBER($Q1680),INDEX($D$1:$D$3663,U1680,1),"")</f>
        <v/>
      </c>
      <c r="AD1680" s="169" t="str">
        <f>IF(ISNUMBER($Q1680),INDEX($D$1:$D$3663,V1680,1),"")</f>
        <v/>
      </c>
      <c r="AE1680" s="59"/>
      <c r="AF1680" s="177" t="str">
        <f t="shared" si="319"/>
        <v/>
      </c>
      <c r="AG1680" s="178" t="s">
        <v>1403</v>
      </c>
      <c r="AH1680" s="59"/>
      <c r="AI1680" s="163" t="str">
        <f t="shared" si="320"/>
        <v/>
      </c>
      <c r="AJ1680" s="162" t="str">
        <f t="shared" si="311"/>
        <v/>
      </c>
      <c r="AK1680" s="119"/>
      <c r="AL1680" s="59" t="str">
        <f>IF(ISNUMBER($AJ1680),INDEX($Z$4:$AC$3663,$AJ1680,AL$3),"")</f>
        <v/>
      </c>
      <c r="AM1680" s="149" t="str">
        <f>IF(ISNUMBER($AJ1680),INDEX($Z$4:$AC$3663,$AJ1680,AM$3),"")</f>
        <v/>
      </c>
      <c r="AN1680" s="149" t="str">
        <f>IF(ISNUMBER($AJ1680),INDEX($Z$4:$AC$3663,$AJ1680,AN$3),"")</f>
        <v/>
      </c>
      <c r="AO1680" s="59"/>
      <c r="AP1680" s="59"/>
      <c r="AQ1680" s="166"/>
      <c r="AR1680" s="59"/>
      <c r="AS1680" s="59"/>
      <c r="AT1680" s="149"/>
      <c r="AU1680" s="149"/>
      <c r="AV1680" s="149"/>
      <c r="AW1680" s="149"/>
      <c r="AX1680" s="150"/>
      <c r="AY1680" s="151"/>
      <c r="AZ1680" s="59"/>
      <c r="BA1680" s="59"/>
      <c r="BB1680" s="59"/>
      <c r="BC1680" s="59"/>
      <c r="BD1680" s="59"/>
      <c r="BE1680" s="59"/>
      <c r="BF1680" s="43"/>
      <c r="BG1680" s="59"/>
      <c r="BH1680" s="59"/>
      <c r="BI1680" s="59"/>
      <c r="BJ1680" s="59"/>
      <c r="BK1680" s="59"/>
      <c r="BL1680" s="59"/>
      <c r="BM1680" s="59"/>
    </row>
    <row r="1681" spans="1:65" x14ac:dyDescent="0.25">
      <c r="A1681" s="82"/>
      <c r="B1681" s="122" t="s">
        <v>1392</v>
      </c>
      <c r="C1681" s="122">
        <v>3865.5</v>
      </c>
      <c r="D1681" s="122">
        <v>37.304675265940098</v>
      </c>
      <c r="E1681" s="142">
        <f>IF(B1680=B1681,0,MAX(E$4:E1680)+1)</f>
        <v>0</v>
      </c>
      <c r="F1681" s="142">
        <f t="shared" si="321"/>
        <v>3</v>
      </c>
      <c r="G1681" s="142" t="str">
        <f t="shared" si="315"/>
        <v/>
      </c>
      <c r="H1681" s="142" t="str">
        <f t="shared" si="316"/>
        <v/>
      </c>
      <c r="I1681" s="59"/>
      <c r="J1681" s="104"/>
      <c r="K1681" s="59"/>
      <c r="L1681" s="59"/>
      <c r="M1681" s="59"/>
      <c r="N1681" s="44"/>
      <c r="O1681" s="44"/>
      <c r="P1681" s="44"/>
      <c r="Q1681" s="43" t="str">
        <f t="shared" si="313"/>
        <v/>
      </c>
      <c r="R1681" s="60" t="str">
        <f t="shared" si="312"/>
        <v/>
      </c>
      <c r="S1681" s="60" t="str">
        <f t="shared" si="312"/>
        <v/>
      </c>
      <c r="T1681" s="60" t="str">
        <f t="shared" si="312"/>
        <v/>
      </c>
      <c r="U1681" s="60" t="str">
        <f t="shared" si="312"/>
        <v/>
      </c>
      <c r="V1681" s="60" t="str">
        <f t="shared" si="312"/>
        <v/>
      </c>
      <c r="W1681" s="44"/>
      <c r="X1681" s="44" t="str">
        <f t="shared" si="317"/>
        <v/>
      </c>
      <c r="Y1681" s="142" t="str">
        <f t="shared" si="314"/>
        <v/>
      </c>
      <c r="Z1681" s="172" t="str">
        <f t="shared" si="318"/>
        <v/>
      </c>
      <c r="AA1681" s="169" t="str">
        <f>IF(ISNUMBER($Q1681),INDEX($D$1:$D$3663,S1681,1),"")</f>
        <v/>
      </c>
      <c r="AB1681" s="169" t="str">
        <f>IF(ISNUMBER($Q1681),INDEX($D$1:$D$3663,T1681,1),"")</f>
        <v/>
      </c>
      <c r="AC1681" s="169" t="str">
        <f>IF(ISNUMBER($Q1681),INDEX($D$1:$D$3663,U1681,1),"")</f>
        <v/>
      </c>
      <c r="AD1681" s="169" t="str">
        <f>IF(ISNUMBER($Q1681),INDEX($D$1:$D$3663,V1681,1),"")</f>
        <v/>
      </c>
      <c r="AE1681" s="59"/>
      <c r="AF1681" s="177" t="str">
        <f t="shared" si="319"/>
        <v/>
      </c>
      <c r="AG1681" s="178" t="s">
        <v>1403</v>
      </c>
      <c r="AH1681" s="59"/>
      <c r="AI1681" s="163" t="str">
        <f t="shared" si="320"/>
        <v/>
      </c>
      <c r="AJ1681" s="162" t="str">
        <f t="shared" si="311"/>
        <v/>
      </c>
      <c r="AK1681" s="119"/>
      <c r="AL1681" s="59" t="str">
        <f>IF(ISNUMBER($AJ1681),INDEX($Z$4:$AC$3663,$AJ1681,AL$3),"")</f>
        <v/>
      </c>
      <c r="AM1681" s="149" t="str">
        <f>IF(ISNUMBER($AJ1681),INDEX($Z$4:$AC$3663,$AJ1681,AM$3),"")</f>
        <v/>
      </c>
      <c r="AN1681" s="149" t="str">
        <f>IF(ISNUMBER($AJ1681),INDEX($Z$4:$AC$3663,$AJ1681,AN$3),"")</f>
        <v/>
      </c>
      <c r="AO1681" s="59"/>
      <c r="AP1681" s="59"/>
      <c r="AQ1681" s="166"/>
      <c r="AR1681" s="59"/>
      <c r="AS1681" s="59"/>
      <c r="AT1681" s="149"/>
      <c r="AU1681" s="149"/>
      <c r="AV1681" s="149"/>
      <c r="AW1681" s="149"/>
      <c r="AX1681" s="150"/>
      <c r="AY1681" s="151"/>
      <c r="AZ1681" s="59"/>
      <c r="BA1681" s="59"/>
      <c r="BB1681" s="59"/>
      <c r="BC1681" s="59"/>
      <c r="BD1681" s="59"/>
      <c r="BE1681" s="59"/>
      <c r="BF1681" s="43"/>
      <c r="BG1681" s="59"/>
      <c r="BH1681" s="59"/>
      <c r="BI1681" s="59"/>
      <c r="BJ1681" s="59"/>
      <c r="BK1681" s="59"/>
      <c r="BL1681" s="59"/>
      <c r="BM1681" s="59"/>
    </row>
    <row r="1682" spans="1:65" x14ac:dyDescent="0.25">
      <c r="A1682" s="82"/>
      <c r="B1682" s="122" t="s">
        <v>1392</v>
      </c>
      <c r="C1682" s="122">
        <v>3866.5</v>
      </c>
      <c r="D1682" s="122">
        <v>37.220243478256997</v>
      </c>
      <c r="E1682" s="142">
        <f>IF(B1681=B1682,0,MAX(E$4:E1681)+1)</f>
        <v>0</v>
      </c>
      <c r="F1682" s="142">
        <f t="shared" si="321"/>
        <v>3</v>
      </c>
      <c r="G1682" s="142" t="str">
        <f t="shared" si="315"/>
        <v/>
      </c>
      <c r="H1682" s="142" t="str">
        <f t="shared" si="316"/>
        <v/>
      </c>
      <c r="I1682" s="59"/>
      <c r="J1682" s="104"/>
      <c r="K1682" s="59"/>
      <c r="L1682" s="59"/>
      <c r="M1682" s="59"/>
      <c r="N1682" s="44"/>
      <c r="O1682" s="44"/>
      <c r="P1682" s="44"/>
      <c r="Q1682" s="43" t="str">
        <f t="shared" si="313"/>
        <v/>
      </c>
      <c r="R1682" s="60" t="str">
        <f t="shared" si="312"/>
        <v/>
      </c>
      <c r="S1682" s="60" t="str">
        <f t="shared" si="312"/>
        <v/>
      </c>
      <c r="T1682" s="60" t="str">
        <f t="shared" si="312"/>
        <v/>
      </c>
      <c r="U1682" s="60" t="str">
        <f t="shared" si="312"/>
        <v/>
      </c>
      <c r="V1682" s="60" t="str">
        <f t="shared" si="312"/>
        <v/>
      </c>
      <c r="W1682" s="44"/>
      <c r="X1682" s="44" t="str">
        <f t="shared" si="317"/>
        <v/>
      </c>
      <c r="Y1682" s="142" t="str">
        <f t="shared" si="314"/>
        <v/>
      </c>
      <c r="Z1682" s="172" t="str">
        <f t="shared" si="318"/>
        <v/>
      </c>
      <c r="AA1682" s="169" t="str">
        <f>IF(ISNUMBER($Q1682),INDEX($D$1:$D$3663,S1682,1),"")</f>
        <v/>
      </c>
      <c r="AB1682" s="169" t="str">
        <f>IF(ISNUMBER($Q1682),INDEX($D$1:$D$3663,T1682,1),"")</f>
        <v/>
      </c>
      <c r="AC1682" s="169" t="str">
        <f>IF(ISNUMBER($Q1682),INDEX($D$1:$D$3663,U1682,1),"")</f>
        <v/>
      </c>
      <c r="AD1682" s="169" t="str">
        <f>IF(ISNUMBER($Q1682),INDEX($D$1:$D$3663,V1682,1),"")</f>
        <v/>
      </c>
      <c r="AE1682" s="59"/>
      <c r="AF1682" s="177" t="str">
        <f t="shared" si="319"/>
        <v/>
      </c>
      <c r="AG1682" s="178" t="s">
        <v>1403</v>
      </c>
      <c r="AH1682" s="59"/>
      <c r="AI1682" s="163" t="str">
        <f t="shared" si="320"/>
        <v/>
      </c>
      <c r="AJ1682" s="162" t="str">
        <f t="shared" si="311"/>
        <v/>
      </c>
      <c r="AK1682" s="119"/>
      <c r="AL1682" s="59" t="str">
        <f>IF(ISNUMBER($AJ1682),INDEX($Z$4:$AC$3663,$AJ1682,AL$3),"")</f>
        <v/>
      </c>
      <c r="AM1682" s="149" t="str">
        <f>IF(ISNUMBER($AJ1682),INDEX($Z$4:$AC$3663,$AJ1682,AM$3),"")</f>
        <v/>
      </c>
      <c r="AN1682" s="149" t="str">
        <f>IF(ISNUMBER($AJ1682),INDEX($Z$4:$AC$3663,$AJ1682,AN$3),"")</f>
        <v/>
      </c>
      <c r="AO1682" s="59"/>
      <c r="AP1682" s="59"/>
      <c r="AQ1682" s="166"/>
      <c r="AR1682" s="59"/>
      <c r="AS1682" s="59"/>
      <c r="AT1682" s="149"/>
      <c r="AU1682" s="149"/>
      <c r="AV1682" s="149"/>
      <c r="AW1682" s="149"/>
      <c r="AX1682" s="150"/>
      <c r="AY1682" s="151"/>
      <c r="AZ1682" s="59"/>
      <c r="BA1682" s="59"/>
      <c r="BB1682" s="59"/>
      <c r="BC1682" s="59"/>
      <c r="BD1682" s="59"/>
      <c r="BE1682" s="59"/>
      <c r="BF1682" s="43"/>
      <c r="BG1682" s="59"/>
      <c r="BH1682" s="59"/>
      <c r="BI1682" s="59"/>
      <c r="BJ1682" s="59"/>
      <c r="BK1682" s="59"/>
      <c r="BL1682" s="59"/>
      <c r="BM1682" s="59"/>
    </row>
    <row r="1683" spans="1:65" x14ac:dyDescent="0.25">
      <c r="A1683" s="82"/>
      <c r="B1683" s="122" t="s">
        <v>1392</v>
      </c>
      <c r="C1683" s="122">
        <v>3867.5</v>
      </c>
      <c r="D1683" s="122">
        <v>37.490145103766999</v>
      </c>
      <c r="E1683" s="142">
        <f>IF(B1682=B1683,0,MAX(E$4:E1682)+1)</f>
        <v>0</v>
      </c>
      <c r="F1683" s="142">
        <f t="shared" si="321"/>
        <v>3</v>
      </c>
      <c r="G1683" s="142" t="str">
        <f t="shared" si="315"/>
        <v/>
      </c>
      <c r="H1683" s="142" t="str">
        <f t="shared" si="316"/>
        <v/>
      </c>
      <c r="I1683" s="59"/>
      <c r="J1683" s="104"/>
      <c r="K1683" s="59"/>
      <c r="L1683" s="59"/>
      <c r="M1683" s="59"/>
      <c r="N1683" s="44"/>
      <c r="O1683" s="44"/>
      <c r="P1683" s="44"/>
      <c r="Q1683" s="43" t="str">
        <f t="shared" si="313"/>
        <v/>
      </c>
      <c r="R1683" s="60" t="str">
        <f t="shared" si="312"/>
        <v/>
      </c>
      <c r="S1683" s="60" t="str">
        <f t="shared" si="312"/>
        <v/>
      </c>
      <c r="T1683" s="60" t="str">
        <f t="shared" si="312"/>
        <v/>
      </c>
      <c r="U1683" s="60" t="str">
        <f t="shared" si="312"/>
        <v/>
      </c>
      <c r="V1683" s="60" t="str">
        <f t="shared" si="312"/>
        <v/>
      </c>
      <c r="W1683" s="44"/>
      <c r="X1683" s="44" t="str">
        <f t="shared" si="317"/>
        <v/>
      </c>
      <c r="Y1683" s="142" t="str">
        <f t="shared" si="314"/>
        <v/>
      </c>
      <c r="Z1683" s="172" t="str">
        <f t="shared" si="318"/>
        <v/>
      </c>
      <c r="AA1683" s="169" t="str">
        <f>IF(ISNUMBER($Q1683),INDEX($D$1:$D$3663,S1683,1),"")</f>
        <v/>
      </c>
      <c r="AB1683" s="169" t="str">
        <f>IF(ISNUMBER($Q1683),INDEX($D$1:$D$3663,T1683,1),"")</f>
        <v/>
      </c>
      <c r="AC1683" s="169" t="str">
        <f>IF(ISNUMBER($Q1683),INDEX($D$1:$D$3663,U1683,1),"")</f>
        <v/>
      </c>
      <c r="AD1683" s="169" t="str">
        <f>IF(ISNUMBER($Q1683),INDEX($D$1:$D$3663,V1683,1),"")</f>
        <v/>
      </c>
      <c r="AE1683" s="59"/>
      <c r="AF1683" s="177" t="str">
        <f t="shared" si="319"/>
        <v/>
      </c>
      <c r="AG1683" s="178" t="s">
        <v>1403</v>
      </c>
      <c r="AH1683" s="59"/>
      <c r="AI1683" s="163" t="str">
        <f t="shared" si="320"/>
        <v/>
      </c>
      <c r="AJ1683" s="162" t="str">
        <f t="shared" si="311"/>
        <v/>
      </c>
      <c r="AK1683" s="119"/>
      <c r="AL1683" s="59" t="str">
        <f>IF(ISNUMBER($AJ1683),INDEX($Z$4:$AC$3663,$AJ1683,AL$3),"")</f>
        <v/>
      </c>
      <c r="AM1683" s="149" t="str">
        <f>IF(ISNUMBER($AJ1683),INDEX($Z$4:$AC$3663,$AJ1683,AM$3),"")</f>
        <v/>
      </c>
      <c r="AN1683" s="149" t="str">
        <f>IF(ISNUMBER($AJ1683),INDEX($Z$4:$AC$3663,$AJ1683,AN$3),"")</f>
        <v/>
      </c>
      <c r="AO1683" s="59"/>
      <c r="AP1683" s="59"/>
      <c r="AQ1683" s="166"/>
      <c r="AR1683" s="59"/>
      <c r="AS1683" s="59"/>
      <c r="AT1683" s="149"/>
      <c r="AU1683" s="149"/>
      <c r="AV1683" s="149"/>
      <c r="AW1683" s="149"/>
      <c r="AX1683" s="150"/>
      <c r="AY1683" s="151"/>
      <c r="AZ1683" s="59"/>
      <c r="BA1683" s="59"/>
      <c r="BB1683" s="59"/>
      <c r="BC1683" s="59"/>
      <c r="BD1683" s="59"/>
      <c r="BE1683" s="59"/>
      <c r="BF1683" s="43"/>
      <c r="BG1683" s="59"/>
      <c r="BH1683" s="59"/>
      <c r="BI1683" s="59"/>
      <c r="BJ1683" s="59"/>
      <c r="BK1683" s="59"/>
      <c r="BL1683" s="59"/>
      <c r="BM1683" s="59"/>
    </row>
    <row r="1684" spans="1:65" x14ac:dyDescent="0.25">
      <c r="A1684" s="82"/>
      <c r="B1684" s="122" t="s">
        <v>1392</v>
      </c>
      <c r="C1684" s="122">
        <v>3868.5</v>
      </c>
      <c r="D1684" s="122">
        <v>37.255698133631697</v>
      </c>
      <c r="E1684" s="142">
        <f>IF(B1683=B1684,0,MAX(E$4:E1683)+1)</f>
        <v>0</v>
      </c>
      <c r="F1684" s="142">
        <f t="shared" si="321"/>
        <v>3</v>
      </c>
      <c r="G1684" s="142" t="str">
        <f t="shared" si="315"/>
        <v/>
      </c>
      <c r="H1684" s="142" t="str">
        <f t="shared" si="316"/>
        <v/>
      </c>
      <c r="I1684" s="59"/>
      <c r="J1684" s="104"/>
      <c r="K1684" s="59"/>
      <c r="L1684" s="59"/>
      <c r="M1684" s="59"/>
      <c r="N1684" s="44"/>
      <c r="O1684" s="44"/>
      <c r="P1684" s="44"/>
      <c r="Q1684" s="43" t="str">
        <f t="shared" si="313"/>
        <v/>
      </c>
      <c r="R1684" s="60" t="str">
        <f t="shared" si="312"/>
        <v/>
      </c>
      <c r="S1684" s="60" t="str">
        <f t="shared" si="312"/>
        <v/>
      </c>
      <c r="T1684" s="60" t="str">
        <f t="shared" si="312"/>
        <v/>
      </c>
      <c r="U1684" s="60" t="str">
        <f t="shared" si="312"/>
        <v/>
      </c>
      <c r="V1684" s="60" t="str">
        <f t="shared" si="312"/>
        <v/>
      </c>
      <c r="W1684" s="44"/>
      <c r="X1684" s="44" t="str">
        <f t="shared" si="317"/>
        <v/>
      </c>
      <c r="Y1684" s="142" t="str">
        <f t="shared" si="314"/>
        <v/>
      </c>
      <c r="Z1684" s="172" t="str">
        <f t="shared" si="318"/>
        <v/>
      </c>
      <c r="AA1684" s="169" t="str">
        <f>IF(ISNUMBER($Q1684),INDEX($D$1:$D$3663,S1684,1),"")</f>
        <v/>
      </c>
      <c r="AB1684" s="169" t="str">
        <f>IF(ISNUMBER($Q1684),INDEX($D$1:$D$3663,T1684,1),"")</f>
        <v/>
      </c>
      <c r="AC1684" s="169" t="str">
        <f>IF(ISNUMBER($Q1684),INDEX($D$1:$D$3663,U1684,1),"")</f>
        <v/>
      </c>
      <c r="AD1684" s="169" t="str">
        <f>IF(ISNUMBER($Q1684),INDEX($D$1:$D$3663,V1684,1),"")</f>
        <v/>
      </c>
      <c r="AE1684" s="59"/>
      <c r="AF1684" s="177" t="str">
        <f t="shared" si="319"/>
        <v/>
      </c>
      <c r="AG1684" s="178" t="s">
        <v>1403</v>
      </c>
      <c r="AH1684" s="59"/>
      <c r="AI1684" s="163" t="str">
        <f t="shared" si="320"/>
        <v/>
      </c>
      <c r="AJ1684" s="162" t="str">
        <f t="shared" si="311"/>
        <v/>
      </c>
      <c r="AK1684" s="119"/>
      <c r="AL1684" s="59" t="str">
        <f>IF(ISNUMBER($AJ1684),INDEX($Z$4:$AC$3663,$AJ1684,AL$3),"")</f>
        <v/>
      </c>
      <c r="AM1684" s="149" t="str">
        <f>IF(ISNUMBER($AJ1684),INDEX($Z$4:$AC$3663,$AJ1684,AM$3),"")</f>
        <v/>
      </c>
      <c r="AN1684" s="149" t="str">
        <f>IF(ISNUMBER($AJ1684),INDEX($Z$4:$AC$3663,$AJ1684,AN$3),"")</f>
        <v/>
      </c>
      <c r="AO1684" s="59"/>
      <c r="AP1684" s="59"/>
      <c r="AQ1684" s="166"/>
      <c r="AR1684" s="59"/>
      <c r="AS1684" s="59"/>
      <c r="AT1684" s="149"/>
      <c r="AU1684" s="149"/>
      <c r="AV1684" s="149"/>
      <c r="AW1684" s="149"/>
      <c r="AX1684" s="150"/>
      <c r="AY1684" s="151"/>
      <c r="AZ1684" s="59"/>
      <c r="BA1684" s="59"/>
      <c r="BB1684" s="59"/>
      <c r="BC1684" s="59"/>
      <c r="BD1684" s="59"/>
      <c r="BE1684" s="59"/>
      <c r="BF1684" s="43"/>
      <c r="BG1684" s="59"/>
      <c r="BH1684" s="59"/>
      <c r="BI1684" s="59"/>
      <c r="BJ1684" s="59"/>
      <c r="BK1684" s="59"/>
      <c r="BL1684" s="59"/>
      <c r="BM1684" s="59"/>
    </row>
    <row r="1685" spans="1:65" x14ac:dyDescent="0.25">
      <c r="A1685" s="82"/>
      <c r="B1685" s="122" t="s">
        <v>1392</v>
      </c>
      <c r="C1685" s="122">
        <v>3869.5</v>
      </c>
      <c r="D1685" s="122">
        <v>37.2388886629452</v>
      </c>
      <c r="E1685" s="142">
        <f>IF(B1684=B1685,0,MAX(E$4:E1684)+1)</f>
        <v>0</v>
      </c>
      <c r="F1685" s="142">
        <f t="shared" si="321"/>
        <v>3</v>
      </c>
      <c r="G1685" s="142" t="str">
        <f t="shared" si="315"/>
        <v/>
      </c>
      <c r="H1685" s="142" t="str">
        <f t="shared" si="316"/>
        <v/>
      </c>
      <c r="I1685" s="59"/>
      <c r="J1685" s="104"/>
      <c r="K1685" s="59"/>
      <c r="L1685" s="59"/>
      <c r="M1685" s="59"/>
      <c r="N1685" s="44"/>
      <c r="O1685" s="44"/>
      <c r="P1685" s="44"/>
      <c r="Q1685" s="43" t="str">
        <f t="shared" si="313"/>
        <v/>
      </c>
      <c r="R1685" s="60" t="str">
        <f t="shared" si="312"/>
        <v/>
      </c>
      <c r="S1685" s="60" t="str">
        <f t="shared" si="312"/>
        <v/>
      </c>
      <c r="T1685" s="60" t="str">
        <f t="shared" si="312"/>
        <v/>
      </c>
      <c r="U1685" s="60" t="str">
        <f t="shared" si="312"/>
        <v/>
      </c>
      <c r="V1685" s="60" t="str">
        <f t="shared" si="312"/>
        <v/>
      </c>
      <c r="W1685" s="44"/>
      <c r="X1685" s="44" t="str">
        <f t="shared" si="317"/>
        <v/>
      </c>
      <c r="Y1685" s="142" t="str">
        <f t="shared" si="314"/>
        <v/>
      </c>
      <c r="Z1685" s="172" t="str">
        <f t="shared" si="318"/>
        <v/>
      </c>
      <c r="AA1685" s="169" t="str">
        <f>IF(ISNUMBER($Q1685),INDEX($D$1:$D$3663,S1685,1),"")</f>
        <v/>
      </c>
      <c r="AB1685" s="169" t="str">
        <f>IF(ISNUMBER($Q1685),INDEX($D$1:$D$3663,T1685,1),"")</f>
        <v/>
      </c>
      <c r="AC1685" s="169" t="str">
        <f>IF(ISNUMBER($Q1685),INDEX($D$1:$D$3663,U1685,1),"")</f>
        <v/>
      </c>
      <c r="AD1685" s="169" t="str">
        <f>IF(ISNUMBER($Q1685),INDEX($D$1:$D$3663,V1685,1),"")</f>
        <v/>
      </c>
      <c r="AE1685" s="59"/>
      <c r="AF1685" s="177" t="str">
        <f t="shared" si="319"/>
        <v/>
      </c>
      <c r="AG1685" s="178" t="s">
        <v>1403</v>
      </c>
      <c r="AH1685" s="59"/>
      <c r="AI1685" s="163" t="str">
        <f t="shared" si="320"/>
        <v/>
      </c>
      <c r="AJ1685" s="162" t="str">
        <f t="shared" si="311"/>
        <v/>
      </c>
      <c r="AK1685" s="119"/>
      <c r="AL1685" s="59" t="str">
        <f>IF(ISNUMBER($AJ1685),INDEX($Z$4:$AC$3663,$AJ1685,AL$3),"")</f>
        <v/>
      </c>
      <c r="AM1685" s="149" t="str">
        <f>IF(ISNUMBER($AJ1685),INDEX($Z$4:$AC$3663,$AJ1685,AM$3),"")</f>
        <v/>
      </c>
      <c r="AN1685" s="149" t="str">
        <f>IF(ISNUMBER($AJ1685),INDEX($Z$4:$AC$3663,$AJ1685,AN$3),"")</f>
        <v/>
      </c>
      <c r="AO1685" s="59"/>
      <c r="AP1685" s="59"/>
      <c r="AQ1685" s="166"/>
      <c r="AR1685" s="59"/>
      <c r="AS1685" s="59"/>
      <c r="AT1685" s="149"/>
      <c r="AU1685" s="149"/>
      <c r="AV1685" s="149"/>
      <c r="AW1685" s="149"/>
      <c r="AX1685" s="150"/>
      <c r="AY1685" s="151"/>
      <c r="AZ1685" s="59"/>
      <c r="BA1685" s="59"/>
      <c r="BB1685" s="59"/>
      <c r="BC1685" s="59"/>
      <c r="BD1685" s="59"/>
      <c r="BE1685" s="59"/>
      <c r="BF1685" s="43"/>
      <c r="BG1685" s="59"/>
      <c r="BH1685" s="59"/>
      <c r="BI1685" s="59"/>
      <c r="BJ1685" s="59"/>
      <c r="BK1685" s="59"/>
      <c r="BL1685" s="59"/>
      <c r="BM1685" s="59"/>
    </row>
    <row r="1686" spans="1:65" x14ac:dyDescent="0.25">
      <c r="A1686" s="82"/>
      <c r="B1686" s="122" t="s">
        <v>1392</v>
      </c>
      <c r="C1686" s="122">
        <v>3870.5</v>
      </c>
      <c r="D1686" s="122">
        <v>37.320511264641297</v>
      </c>
      <c r="E1686" s="142">
        <f>IF(B1685=B1686,0,MAX(E$4:E1685)+1)</f>
        <v>0</v>
      </c>
      <c r="F1686" s="142">
        <f t="shared" si="321"/>
        <v>3</v>
      </c>
      <c r="G1686" s="142" t="str">
        <f t="shared" si="315"/>
        <v/>
      </c>
      <c r="H1686" s="142" t="str">
        <f t="shared" si="316"/>
        <v/>
      </c>
      <c r="I1686" s="59"/>
      <c r="J1686" s="104"/>
      <c r="K1686" s="59"/>
      <c r="L1686" s="59"/>
      <c r="M1686" s="59"/>
      <c r="N1686" s="44"/>
      <c r="O1686" s="44"/>
      <c r="P1686" s="44"/>
      <c r="Q1686" s="43" t="str">
        <f t="shared" si="313"/>
        <v/>
      </c>
      <c r="R1686" s="60" t="str">
        <f t="shared" si="312"/>
        <v/>
      </c>
      <c r="S1686" s="60" t="str">
        <f t="shared" si="312"/>
        <v/>
      </c>
      <c r="T1686" s="60" t="str">
        <f t="shared" si="312"/>
        <v/>
      </c>
      <c r="U1686" s="60" t="str">
        <f t="shared" si="312"/>
        <v/>
      </c>
      <c r="V1686" s="60" t="str">
        <f t="shared" si="312"/>
        <v/>
      </c>
      <c r="W1686" s="44"/>
      <c r="X1686" s="44" t="str">
        <f t="shared" si="317"/>
        <v/>
      </c>
      <c r="Y1686" s="142" t="str">
        <f t="shared" si="314"/>
        <v/>
      </c>
      <c r="Z1686" s="172" t="str">
        <f t="shared" si="318"/>
        <v/>
      </c>
      <c r="AA1686" s="169" t="str">
        <f>IF(ISNUMBER($Q1686),INDEX($D$1:$D$3663,S1686,1),"")</f>
        <v/>
      </c>
      <c r="AB1686" s="169" t="str">
        <f>IF(ISNUMBER($Q1686),INDEX($D$1:$D$3663,T1686,1),"")</f>
        <v/>
      </c>
      <c r="AC1686" s="169" t="str">
        <f>IF(ISNUMBER($Q1686),INDEX($D$1:$D$3663,U1686,1),"")</f>
        <v/>
      </c>
      <c r="AD1686" s="169" t="str">
        <f>IF(ISNUMBER($Q1686),INDEX($D$1:$D$3663,V1686,1),"")</f>
        <v/>
      </c>
      <c r="AE1686" s="59"/>
      <c r="AF1686" s="177" t="str">
        <f t="shared" si="319"/>
        <v/>
      </c>
      <c r="AG1686" s="178" t="s">
        <v>1403</v>
      </c>
      <c r="AH1686" s="59"/>
      <c r="AI1686" s="163" t="str">
        <f t="shared" si="320"/>
        <v/>
      </c>
      <c r="AJ1686" s="162" t="str">
        <f t="shared" si="311"/>
        <v/>
      </c>
      <c r="AK1686" s="119"/>
      <c r="AL1686" s="59" t="str">
        <f>IF(ISNUMBER($AJ1686),INDEX($Z$4:$AC$3663,$AJ1686,AL$3),"")</f>
        <v/>
      </c>
      <c r="AM1686" s="149" t="str">
        <f>IF(ISNUMBER($AJ1686),INDEX($Z$4:$AC$3663,$AJ1686,AM$3),"")</f>
        <v/>
      </c>
      <c r="AN1686" s="149" t="str">
        <f>IF(ISNUMBER($AJ1686),INDEX($Z$4:$AC$3663,$AJ1686,AN$3),"")</f>
        <v/>
      </c>
      <c r="AO1686" s="59"/>
      <c r="AP1686" s="59"/>
      <c r="AQ1686" s="166"/>
      <c r="AR1686" s="59"/>
      <c r="AS1686" s="59"/>
      <c r="AT1686" s="149"/>
      <c r="AU1686" s="149"/>
      <c r="AV1686" s="149"/>
      <c r="AW1686" s="149"/>
      <c r="AX1686" s="150"/>
      <c r="AY1686" s="151"/>
      <c r="AZ1686" s="59"/>
      <c r="BA1686" s="59"/>
      <c r="BB1686" s="59"/>
      <c r="BC1686" s="59"/>
      <c r="BD1686" s="59"/>
      <c r="BE1686" s="59"/>
      <c r="BF1686" s="43"/>
      <c r="BG1686" s="59"/>
      <c r="BH1686" s="59"/>
      <c r="BI1686" s="59"/>
      <c r="BJ1686" s="59"/>
      <c r="BK1686" s="59"/>
      <c r="BL1686" s="59"/>
      <c r="BM1686" s="59"/>
    </row>
    <row r="1687" spans="1:65" x14ac:dyDescent="0.25">
      <c r="A1687" s="82"/>
      <c r="B1687" s="122" t="s">
        <v>1392</v>
      </c>
      <c r="C1687" s="122">
        <v>3871.5</v>
      </c>
      <c r="D1687" s="122">
        <v>37.1538566002097</v>
      </c>
      <c r="E1687" s="142">
        <f>IF(B1686=B1687,0,MAX(E$4:E1686)+1)</f>
        <v>0</v>
      </c>
      <c r="F1687" s="142">
        <f t="shared" si="321"/>
        <v>3</v>
      </c>
      <c r="G1687" s="142" t="str">
        <f t="shared" si="315"/>
        <v/>
      </c>
      <c r="H1687" s="142" t="str">
        <f t="shared" si="316"/>
        <v/>
      </c>
      <c r="I1687" s="59"/>
      <c r="J1687" s="104"/>
      <c r="K1687" s="59"/>
      <c r="L1687" s="59"/>
      <c r="M1687" s="59"/>
      <c r="N1687" s="44"/>
      <c r="O1687" s="44"/>
      <c r="P1687" s="44"/>
      <c r="Q1687" s="43" t="str">
        <f t="shared" si="313"/>
        <v/>
      </c>
      <c r="R1687" s="60" t="str">
        <f t="shared" si="312"/>
        <v/>
      </c>
      <c r="S1687" s="60" t="str">
        <f t="shared" si="312"/>
        <v/>
      </c>
      <c r="T1687" s="60" t="str">
        <f t="shared" si="312"/>
        <v/>
      </c>
      <c r="U1687" s="60" t="str">
        <f t="shared" si="312"/>
        <v/>
      </c>
      <c r="V1687" s="60" t="str">
        <f t="shared" si="312"/>
        <v/>
      </c>
      <c r="W1687" s="44"/>
      <c r="X1687" s="44" t="str">
        <f t="shared" si="317"/>
        <v/>
      </c>
      <c r="Y1687" s="142" t="str">
        <f t="shared" si="314"/>
        <v/>
      </c>
      <c r="Z1687" s="172" t="str">
        <f t="shared" si="318"/>
        <v/>
      </c>
      <c r="AA1687" s="169" t="str">
        <f>IF(ISNUMBER($Q1687),INDEX($D$1:$D$3663,S1687,1),"")</f>
        <v/>
      </c>
      <c r="AB1687" s="169" t="str">
        <f>IF(ISNUMBER($Q1687),INDEX($D$1:$D$3663,T1687,1),"")</f>
        <v/>
      </c>
      <c r="AC1687" s="169" t="str">
        <f>IF(ISNUMBER($Q1687),INDEX($D$1:$D$3663,U1687,1),"")</f>
        <v/>
      </c>
      <c r="AD1687" s="169" t="str">
        <f>IF(ISNUMBER($Q1687),INDEX($D$1:$D$3663,V1687,1),"")</f>
        <v/>
      </c>
      <c r="AE1687" s="59"/>
      <c r="AF1687" s="177" t="str">
        <f t="shared" si="319"/>
        <v/>
      </c>
      <c r="AG1687" s="178" t="s">
        <v>1403</v>
      </c>
      <c r="AH1687" s="59"/>
      <c r="AI1687" s="163" t="str">
        <f t="shared" si="320"/>
        <v/>
      </c>
      <c r="AJ1687" s="162" t="str">
        <f t="shared" si="311"/>
        <v/>
      </c>
      <c r="AK1687" s="119"/>
      <c r="AL1687" s="59" t="str">
        <f>IF(ISNUMBER($AJ1687),INDEX($Z$4:$AC$3663,$AJ1687,AL$3),"")</f>
        <v/>
      </c>
      <c r="AM1687" s="149" t="str">
        <f>IF(ISNUMBER($AJ1687),INDEX($Z$4:$AC$3663,$AJ1687,AM$3),"")</f>
        <v/>
      </c>
      <c r="AN1687" s="149" t="str">
        <f>IF(ISNUMBER($AJ1687),INDEX($Z$4:$AC$3663,$AJ1687,AN$3),"")</f>
        <v/>
      </c>
      <c r="AO1687" s="59"/>
      <c r="AP1687" s="59"/>
      <c r="AQ1687" s="166"/>
      <c r="AR1687" s="59"/>
      <c r="AS1687" s="59"/>
      <c r="AT1687" s="149"/>
      <c r="AU1687" s="149"/>
      <c r="AV1687" s="149"/>
      <c r="AW1687" s="149"/>
      <c r="AX1687" s="150"/>
      <c r="AY1687" s="151"/>
      <c r="AZ1687" s="59"/>
      <c r="BA1687" s="59"/>
      <c r="BB1687" s="59"/>
      <c r="BC1687" s="59"/>
      <c r="BD1687" s="59"/>
      <c r="BE1687" s="59"/>
      <c r="BF1687" s="43"/>
      <c r="BG1687" s="59"/>
      <c r="BH1687" s="59"/>
      <c r="BI1687" s="59"/>
      <c r="BJ1687" s="59"/>
      <c r="BK1687" s="59"/>
      <c r="BL1687" s="59"/>
      <c r="BM1687" s="59"/>
    </row>
    <row r="1688" spans="1:65" x14ac:dyDescent="0.25">
      <c r="A1688" s="82"/>
      <c r="B1688" s="122" t="s">
        <v>1392</v>
      </c>
      <c r="C1688" s="122">
        <v>3872.5</v>
      </c>
      <c r="D1688" s="122">
        <v>37.099055845082802</v>
      </c>
      <c r="E1688" s="142">
        <f>IF(B1687=B1688,0,MAX(E$4:E1687)+1)</f>
        <v>0</v>
      </c>
      <c r="F1688" s="142">
        <f t="shared" si="321"/>
        <v>3</v>
      </c>
      <c r="G1688" s="142" t="str">
        <f t="shared" si="315"/>
        <v/>
      </c>
      <c r="H1688" s="142" t="str">
        <f t="shared" si="316"/>
        <v/>
      </c>
      <c r="I1688" s="59"/>
      <c r="J1688" s="104"/>
      <c r="K1688" s="59"/>
      <c r="L1688" s="59"/>
      <c r="M1688" s="59"/>
      <c r="N1688" s="44"/>
      <c r="O1688" s="44"/>
      <c r="P1688" s="44"/>
      <c r="Q1688" s="43" t="str">
        <f t="shared" si="313"/>
        <v/>
      </c>
      <c r="R1688" s="60" t="str">
        <f t="shared" ref="R1688:V1738" si="322">IF(ISNUMBER($Q1688),IF($Q1688=0,R1687,R1687+1),"")</f>
        <v/>
      </c>
      <c r="S1688" s="60" t="str">
        <f t="shared" si="322"/>
        <v/>
      </c>
      <c r="T1688" s="60" t="str">
        <f t="shared" si="322"/>
        <v/>
      </c>
      <c r="U1688" s="60" t="str">
        <f t="shared" si="322"/>
        <v/>
      </c>
      <c r="V1688" s="60" t="str">
        <f t="shared" si="322"/>
        <v/>
      </c>
      <c r="W1688" s="44"/>
      <c r="X1688" s="44" t="str">
        <f t="shared" si="317"/>
        <v/>
      </c>
      <c r="Y1688" s="142" t="str">
        <f t="shared" si="314"/>
        <v/>
      </c>
      <c r="Z1688" s="172" t="str">
        <f t="shared" si="318"/>
        <v/>
      </c>
      <c r="AA1688" s="169" t="str">
        <f>IF(ISNUMBER($Q1688),INDEX($D$1:$D$3663,S1688,1),"")</f>
        <v/>
      </c>
      <c r="AB1688" s="169" t="str">
        <f>IF(ISNUMBER($Q1688),INDEX($D$1:$D$3663,T1688,1),"")</f>
        <v/>
      </c>
      <c r="AC1688" s="169" t="str">
        <f>IF(ISNUMBER($Q1688),INDEX($D$1:$D$3663,U1688,1),"")</f>
        <v/>
      </c>
      <c r="AD1688" s="169" t="str">
        <f>IF(ISNUMBER($Q1688),INDEX($D$1:$D$3663,V1688,1),"")</f>
        <v/>
      </c>
      <c r="AE1688" s="59"/>
      <c r="AF1688" s="177" t="str">
        <f t="shared" si="319"/>
        <v/>
      </c>
      <c r="AG1688" s="178" t="s">
        <v>1403</v>
      </c>
      <c r="AH1688" s="59"/>
      <c r="AI1688" s="163" t="str">
        <f t="shared" si="320"/>
        <v/>
      </c>
      <c r="AJ1688" s="162" t="str">
        <f t="shared" si="311"/>
        <v/>
      </c>
      <c r="AK1688" s="119"/>
      <c r="AL1688" s="59" t="str">
        <f>IF(ISNUMBER($AJ1688),INDEX($Z$4:$AC$3663,$AJ1688,AL$3),"")</f>
        <v/>
      </c>
      <c r="AM1688" s="149" t="str">
        <f>IF(ISNUMBER($AJ1688),INDEX($Z$4:$AC$3663,$AJ1688,AM$3),"")</f>
        <v/>
      </c>
      <c r="AN1688" s="149" t="str">
        <f>IF(ISNUMBER($AJ1688),INDEX($Z$4:$AC$3663,$AJ1688,AN$3),"")</f>
        <v/>
      </c>
      <c r="AO1688" s="59"/>
      <c r="AP1688" s="59"/>
      <c r="AQ1688" s="166"/>
      <c r="AR1688" s="59"/>
      <c r="AS1688" s="59"/>
      <c r="AT1688" s="149"/>
      <c r="AU1688" s="149"/>
      <c r="AV1688" s="149"/>
      <c r="AW1688" s="149"/>
      <c r="AX1688" s="150"/>
      <c r="AY1688" s="151"/>
      <c r="AZ1688" s="59"/>
      <c r="BA1688" s="59"/>
      <c r="BB1688" s="59"/>
      <c r="BC1688" s="59"/>
      <c r="BD1688" s="59"/>
      <c r="BE1688" s="59"/>
      <c r="BF1688" s="43"/>
      <c r="BG1688" s="59"/>
      <c r="BH1688" s="59"/>
      <c r="BI1688" s="59"/>
      <c r="BJ1688" s="59"/>
      <c r="BK1688" s="59"/>
      <c r="BL1688" s="59"/>
      <c r="BM1688" s="59"/>
    </row>
    <row r="1689" spans="1:65" x14ac:dyDescent="0.25">
      <c r="A1689" s="82"/>
      <c r="B1689" s="122" t="s">
        <v>1392</v>
      </c>
      <c r="C1689" s="122">
        <v>3873.5</v>
      </c>
      <c r="D1689" s="122">
        <v>37.357021504584203</v>
      </c>
      <c r="E1689" s="142">
        <f>IF(B1688=B1689,0,MAX(E$4:E1688)+1)</f>
        <v>0</v>
      </c>
      <c r="F1689" s="142">
        <f t="shared" si="321"/>
        <v>3</v>
      </c>
      <c r="G1689" s="142" t="str">
        <f t="shared" si="315"/>
        <v/>
      </c>
      <c r="H1689" s="142" t="str">
        <f t="shared" si="316"/>
        <v/>
      </c>
      <c r="I1689" s="59"/>
      <c r="J1689" s="104"/>
      <c r="K1689" s="59"/>
      <c r="L1689" s="59"/>
      <c r="M1689" s="59"/>
      <c r="N1689" s="44"/>
      <c r="O1689" s="44"/>
      <c r="P1689" s="44"/>
      <c r="Q1689" s="43" t="str">
        <f t="shared" si="313"/>
        <v/>
      </c>
      <c r="R1689" s="60" t="str">
        <f t="shared" si="322"/>
        <v/>
      </c>
      <c r="S1689" s="60" t="str">
        <f t="shared" si="322"/>
        <v/>
      </c>
      <c r="T1689" s="60" t="str">
        <f t="shared" si="322"/>
        <v/>
      </c>
      <c r="U1689" s="60" t="str">
        <f t="shared" si="322"/>
        <v/>
      </c>
      <c r="V1689" s="60" t="str">
        <f t="shared" si="322"/>
        <v/>
      </c>
      <c r="W1689" s="44"/>
      <c r="X1689" s="44" t="str">
        <f t="shared" si="317"/>
        <v/>
      </c>
      <c r="Y1689" s="142" t="str">
        <f t="shared" si="314"/>
        <v/>
      </c>
      <c r="Z1689" s="172" t="str">
        <f t="shared" si="318"/>
        <v/>
      </c>
      <c r="AA1689" s="169" t="str">
        <f>IF(ISNUMBER($Q1689),INDEX($D$1:$D$3663,S1689,1),"")</f>
        <v/>
      </c>
      <c r="AB1689" s="169" t="str">
        <f>IF(ISNUMBER($Q1689),INDEX($D$1:$D$3663,T1689,1),"")</f>
        <v/>
      </c>
      <c r="AC1689" s="169" t="str">
        <f>IF(ISNUMBER($Q1689),INDEX($D$1:$D$3663,U1689,1),"")</f>
        <v/>
      </c>
      <c r="AD1689" s="169" t="str">
        <f>IF(ISNUMBER($Q1689),INDEX($D$1:$D$3663,V1689,1),"")</f>
        <v/>
      </c>
      <c r="AE1689" s="59"/>
      <c r="AF1689" s="177" t="str">
        <f t="shared" si="319"/>
        <v/>
      </c>
      <c r="AG1689" s="178" t="s">
        <v>1403</v>
      </c>
      <c r="AH1689" s="59"/>
      <c r="AI1689" s="163" t="str">
        <f t="shared" si="320"/>
        <v/>
      </c>
      <c r="AJ1689" s="162" t="str">
        <f t="shared" si="311"/>
        <v/>
      </c>
      <c r="AK1689" s="119"/>
      <c r="AL1689" s="59" t="str">
        <f>IF(ISNUMBER($AJ1689),INDEX($Z$4:$AC$3663,$AJ1689,AL$3),"")</f>
        <v/>
      </c>
      <c r="AM1689" s="149" t="str">
        <f>IF(ISNUMBER($AJ1689),INDEX($Z$4:$AC$3663,$AJ1689,AM$3),"")</f>
        <v/>
      </c>
      <c r="AN1689" s="149" t="str">
        <f>IF(ISNUMBER($AJ1689),INDEX($Z$4:$AC$3663,$AJ1689,AN$3),"")</f>
        <v/>
      </c>
      <c r="AO1689" s="59"/>
      <c r="AP1689" s="59"/>
      <c r="AQ1689" s="166"/>
      <c r="AR1689" s="59"/>
      <c r="AS1689" s="59"/>
      <c r="AT1689" s="149"/>
      <c r="AU1689" s="149"/>
      <c r="AV1689" s="149"/>
      <c r="AW1689" s="149"/>
      <c r="AX1689" s="150"/>
      <c r="AY1689" s="151"/>
      <c r="AZ1689" s="59"/>
      <c r="BA1689" s="59"/>
      <c r="BB1689" s="59"/>
      <c r="BC1689" s="59"/>
      <c r="BD1689" s="59"/>
      <c r="BE1689" s="59"/>
      <c r="BF1689" s="43"/>
      <c r="BG1689" s="59"/>
      <c r="BH1689" s="59"/>
      <c r="BI1689" s="59"/>
      <c r="BJ1689" s="59"/>
      <c r="BK1689" s="59"/>
      <c r="BL1689" s="59"/>
      <c r="BM1689" s="59"/>
    </row>
    <row r="1690" spans="1:65" x14ac:dyDescent="0.25">
      <c r="A1690" s="82"/>
      <c r="B1690" s="122" t="s">
        <v>1392</v>
      </c>
      <c r="C1690" s="122">
        <v>3874.5</v>
      </c>
      <c r="D1690" s="122">
        <v>37.2746449842356</v>
      </c>
      <c r="E1690" s="142">
        <f>IF(B1689=B1690,0,MAX(E$4:E1689)+1)</f>
        <v>0</v>
      </c>
      <c r="F1690" s="142">
        <f t="shared" si="321"/>
        <v>3</v>
      </c>
      <c r="G1690" s="142" t="str">
        <f t="shared" si="315"/>
        <v/>
      </c>
      <c r="H1690" s="142" t="str">
        <f t="shared" si="316"/>
        <v/>
      </c>
      <c r="I1690" s="59"/>
      <c r="J1690" s="104"/>
      <c r="K1690" s="59"/>
      <c r="L1690" s="59"/>
      <c r="M1690" s="59"/>
      <c r="N1690" s="44"/>
      <c r="O1690" s="44"/>
      <c r="P1690" s="44"/>
      <c r="Q1690" s="43" t="str">
        <f t="shared" si="313"/>
        <v/>
      </c>
      <c r="R1690" s="60" t="str">
        <f t="shared" si="322"/>
        <v/>
      </c>
      <c r="S1690" s="60" t="str">
        <f t="shared" si="322"/>
        <v/>
      </c>
      <c r="T1690" s="60" t="str">
        <f t="shared" si="322"/>
        <v/>
      </c>
      <c r="U1690" s="60" t="str">
        <f t="shared" si="322"/>
        <v/>
      </c>
      <c r="V1690" s="60" t="str">
        <f t="shared" si="322"/>
        <v/>
      </c>
      <c r="W1690" s="44"/>
      <c r="X1690" s="44" t="str">
        <f t="shared" si="317"/>
        <v/>
      </c>
      <c r="Y1690" s="142" t="str">
        <f t="shared" si="314"/>
        <v/>
      </c>
      <c r="Z1690" s="172" t="str">
        <f t="shared" si="318"/>
        <v/>
      </c>
      <c r="AA1690" s="169" t="str">
        <f>IF(ISNUMBER($Q1690),INDEX($D$1:$D$3663,S1690,1),"")</f>
        <v/>
      </c>
      <c r="AB1690" s="169" t="str">
        <f>IF(ISNUMBER($Q1690),INDEX($D$1:$D$3663,T1690,1),"")</f>
        <v/>
      </c>
      <c r="AC1690" s="169" t="str">
        <f>IF(ISNUMBER($Q1690),INDEX($D$1:$D$3663,U1690,1),"")</f>
        <v/>
      </c>
      <c r="AD1690" s="169" t="str">
        <f>IF(ISNUMBER($Q1690),INDEX($D$1:$D$3663,V1690,1),"")</f>
        <v/>
      </c>
      <c r="AE1690" s="59"/>
      <c r="AF1690" s="177" t="str">
        <f t="shared" si="319"/>
        <v/>
      </c>
      <c r="AG1690" s="178" t="s">
        <v>1403</v>
      </c>
      <c r="AH1690" s="59"/>
      <c r="AI1690" s="163" t="str">
        <f t="shared" si="320"/>
        <v/>
      </c>
      <c r="AJ1690" s="162" t="str">
        <f t="shared" si="311"/>
        <v/>
      </c>
      <c r="AK1690" s="119"/>
      <c r="AL1690" s="59" t="str">
        <f>IF(ISNUMBER($AJ1690),INDEX($Z$4:$AC$3663,$AJ1690,AL$3),"")</f>
        <v/>
      </c>
      <c r="AM1690" s="149" t="str">
        <f>IF(ISNUMBER($AJ1690),INDEX($Z$4:$AC$3663,$AJ1690,AM$3),"")</f>
        <v/>
      </c>
      <c r="AN1690" s="149" t="str">
        <f>IF(ISNUMBER($AJ1690),INDEX($Z$4:$AC$3663,$AJ1690,AN$3),"")</f>
        <v/>
      </c>
      <c r="AO1690" s="59"/>
      <c r="AP1690" s="59"/>
      <c r="AQ1690" s="166"/>
      <c r="AR1690" s="59"/>
      <c r="AS1690" s="59"/>
      <c r="AT1690" s="149"/>
      <c r="AU1690" s="149"/>
      <c r="AV1690" s="149"/>
      <c r="AW1690" s="149"/>
      <c r="AX1690" s="150"/>
      <c r="AY1690" s="151"/>
      <c r="AZ1690" s="59"/>
      <c r="BA1690" s="59"/>
      <c r="BB1690" s="59"/>
      <c r="BC1690" s="59"/>
      <c r="BD1690" s="59"/>
      <c r="BE1690" s="59"/>
      <c r="BF1690" s="43"/>
      <c r="BG1690" s="59"/>
      <c r="BH1690" s="59"/>
      <c r="BI1690" s="59"/>
      <c r="BJ1690" s="59"/>
      <c r="BK1690" s="59"/>
      <c r="BL1690" s="59"/>
      <c r="BM1690" s="59"/>
    </row>
    <row r="1691" spans="1:65" x14ac:dyDescent="0.25">
      <c r="A1691" s="82"/>
      <c r="B1691" s="122" t="s">
        <v>1392</v>
      </c>
      <c r="C1691" s="122">
        <v>3875.5</v>
      </c>
      <c r="D1691" s="122">
        <v>37.356717116988598</v>
      </c>
      <c r="E1691" s="142">
        <f>IF(B1690=B1691,0,MAX(E$4:E1690)+1)</f>
        <v>0</v>
      </c>
      <c r="F1691" s="142">
        <f t="shared" si="321"/>
        <v>3</v>
      </c>
      <c r="G1691" s="142" t="str">
        <f t="shared" si="315"/>
        <v/>
      </c>
      <c r="H1691" s="142" t="str">
        <f t="shared" si="316"/>
        <v/>
      </c>
      <c r="I1691" s="59"/>
      <c r="J1691" s="104"/>
      <c r="K1691" s="59"/>
      <c r="L1691" s="59"/>
      <c r="M1691" s="59"/>
      <c r="N1691" s="44"/>
      <c r="O1691" s="44"/>
      <c r="P1691" s="44"/>
      <c r="Q1691" s="43" t="str">
        <f t="shared" si="313"/>
        <v/>
      </c>
      <c r="R1691" s="60" t="str">
        <f t="shared" si="322"/>
        <v/>
      </c>
      <c r="S1691" s="60" t="str">
        <f t="shared" si="322"/>
        <v/>
      </c>
      <c r="T1691" s="60" t="str">
        <f t="shared" si="322"/>
        <v/>
      </c>
      <c r="U1691" s="60" t="str">
        <f t="shared" si="322"/>
        <v/>
      </c>
      <c r="V1691" s="60" t="str">
        <f t="shared" si="322"/>
        <v/>
      </c>
      <c r="W1691" s="44"/>
      <c r="X1691" s="44" t="str">
        <f t="shared" si="317"/>
        <v/>
      </c>
      <c r="Y1691" s="142" t="str">
        <f t="shared" si="314"/>
        <v/>
      </c>
      <c r="Z1691" s="172" t="str">
        <f t="shared" si="318"/>
        <v/>
      </c>
      <c r="AA1691" s="169" t="str">
        <f>IF(ISNUMBER($Q1691),INDEX($D$1:$D$3663,S1691,1),"")</f>
        <v/>
      </c>
      <c r="AB1691" s="169" t="str">
        <f>IF(ISNUMBER($Q1691),INDEX($D$1:$D$3663,T1691,1),"")</f>
        <v/>
      </c>
      <c r="AC1691" s="169" t="str">
        <f>IF(ISNUMBER($Q1691),INDEX($D$1:$D$3663,U1691,1),"")</f>
        <v/>
      </c>
      <c r="AD1691" s="169" t="str">
        <f>IF(ISNUMBER($Q1691),INDEX($D$1:$D$3663,V1691,1),"")</f>
        <v/>
      </c>
      <c r="AE1691" s="59"/>
      <c r="AF1691" s="177" t="str">
        <f t="shared" si="319"/>
        <v/>
      </c>
      <c r="AG1691" s="178" t="s">
        <v>1403</v>
      </c>
      <c r="AH1691" s="59"/>
      <c r="AI1691" s="163" t="str">
        <f t="shared" si="320"/>
        <v/>
      </c>
      <c r="AJ1691" s="162" t="str">
        <f t="shared" si="311"/>
        <v/>
      </c>
      <c r="AK1691" s="119"/>
      <c r="AL1691" s="59" t="str">
        <f>IF(ISNUMBER($AJ1691),INDEX($Z$4:$AC$3663,$AJ1691,AL$3),"")</f>
        <v/>
      </c>
      <c r="AM1691" s="149" t="str">
        <f>IF(ISNUMBER($AJ1691),INDEX($Z$4:$AC$3663,$AJ1691,AM$3),"")</f>
        <v/>
      </c>
      <c r="AN1691" s="149" t="str">
        <f>IF(ISNUMBER($AJ1691),INDEX($Z$4:$AC$3663,$AJ1691,AN$3),"")</f>
        <v/>
      </c>
      <c r="AO1691" s="59"/>
      <c r="AP1691" s="59"/>
      <c r="AQ1691" s="166"/>
      <c r="AR1691" s="59"/>
      <c r="AS1691" s="59"/>
      <c r="AT1691" s="149"/>
      <c r="AU1691" s="149"/>
      <c r="AV1691" s="149"/>
      <c r="AW1691" s="149"/>
      <c r="AX1691" s="150"/>
      <c r="AY1691" s="151"/>
      <c r="AZ1691" s="59"/>
      <c r="BA1691" s="59"/>
      <c r="BB1691" s="59"/>
      <c r="BC1691" s="59"/>
      <c r="BD1691" s="59"/>
      <c r="BE1691" s="59"/>
      <c r="BF1691" s="43"/>
      <c r="BG1691" s="59"/>
      <c r="BH1691" s="59"/>
      <c r="BI1691" s="59"/>
      <c r="BJ1691" s="59"/>
      <c r="BK1691" s="59"/>
      <c r="BL1691" s="59"/>
      <c r="BM1691" s="59"/>
    </row>
    <row r="1692" spans="1:65" x14ac:dyDescent="0.25">
      <c r="A1692" s="82"/>
      <c r="B1692" s="122" t="s">
        <v>1392</v>
      </c>
      <c r="C1692" s="122">
        <v>3876.5</v>
      </c>
      <c r="D1692" s="122">
        <v>37.292824382377297</v>
      </c>
      <c r="E1692" s="142">
        <f>IF(B1691=B1692,0,MAX(E$4:E1691)+1)</f>
        <v>0</v>
      </c>
      <c r="F1692" s="142">
        <f t="shared" si="321"/>
        <v>3</v>
      </c>
      <c r="G1692" s="142" t="str">
        <f t="shared" si="315"/>
        <v/>
      </c>
      <c r="H1692" s="142" t="str">
        <f t="shared" si="316"/>
        <v/>
      </c>
      <c r="I1692" s="59"/>
      <c r="J1692" s="104"/>
      <c r="K1692" s="59"/>
      <c r="L1692" s="59"/>
      <c r="M1692" s="59"/>
      <c r="N1692" s="44"/>
      <c r="O1692" s="44"/>
      <c r="P1692" s="44"/>
      <c r="Q1692" s="43" t="str">
        <f t="shared" si="313"/>
        <v/>
      </c>
      <c r="R1692" s="60" t="str">
        <f t="shared" si="322"/>
        <v/>
      </c>
      <c r="S1692" s="60" t="str">
        <f t="shared" si="322"/>
        <v/>
      </c>
      <c r="T1692" s="60" t="str">
        <f t="shared" si="322"/>
        <v/>
      </c>
      <c r="U1692" s="60" t="str">
        <f t="shared" si="322"/>
        <v/>
      </c>
      <c r="V1692" s="60" t="str">
        <f t="shared" si="322"/>
        <v/>
      </c>
      <c r="W1692" s="44"/>
      <c r="X1692" s="44" t="str">
        <f t="shared" si="317"/>
        <v/>
      </c>
      <c r="Y1692" s="142" t="str">
        <f t="shared" si="314"/>
        <v/>
      </c>
      <c r="Z1692" s="172" t="str">
        <f t="shared" si="318"/>
        <v/>
      </c>
      <c r="AA1692" s="169" t="str">
        <f>IF(ISNUMBER($Q1692),INDEX($D$1:$D$3663,S1692,1),"")</f>
        <v/>
      </c>
      <c r="AB1692" s="169" t="str">
        <f>IF(ISNUMBER($Q1692),INDEX($D$1:$D$3663,T1692,1),"")</f>
        <v/>
      </c>
      <c r="AC1692" s="169" t="str">
        <f>IF(ISNUMBER($Q1692),INDEX($D$1:$D$3663,U1692,1),"")</f>
        <v/>
      </c>
      <c r="AD1692" s="169" t="str">
        <f>IF(ISNUMBER($Q1692),INDEX($D$1:$D$3663,V1692,1),"")</f>
        <v/>
      </c>
      <c r="AE1692" s="59"/>
      <c r="AF1692" s="177" t="str">
        <f t="shared" si="319"/>
        <v/>
      </c>
      <c r="AG1692" s="178" t="s">
        <v>1403</v>
      </c>
      <c r="AH1692" s="59"/>
      <c r="AI1692" s="163" t="str">
        <f t="shared" si="320"/>
        <v/>
      </c>
      <c r="AJ1692" s="162" t="str">
        <f t="shared" si="311"/>
        <v/>
      </c>
      <c r="AK1692" s="119"/>
      <c r="AL1692" s="59" t="str">
        <f>IF(ISNUMBER($AJ1692),INDEX($Z$4:$AC$3663,$AJ1692,AL$3),"")</f>
        <v/>
      </c>
      <c r="AM1692" s="149" t="str">
        <f>IF(ISNUMBER($AJ1692),INDEX($Z$4:$AC$3663,$AJ1692,AM$3),"")</f>
        <v/>
      </c>
      <c r="AN1692" s="149" t="str">
        <f>IF(ISNUMBER($AJ1692),INDEX($Z$4:$AC$3663,$AJ1692,AN$3),"")</f>
        <v/>
      </c>
      <c r="AO1692" s="59"/>
      <c r="AP1692" s="59"/>
      <c r="AQ1692" s="166"/>
      <c r="AR1692" s="59"/>
      <c r="AS1692" s="59"/>
      <c r="AT1692" s="149"/>
      <c r="AU1692" s="149"/>
      <c r="AV1692" s="149"/>
      <c r="AW1692" s="149"/>
      <c r="AX1692" s="150"/>
      <c r="AY1692" s="151"/>
      <c r="AZ1692" s="59"/>
      <c r="BA1692" s="59"/>
      <c r="BB1692" s="59"/>
      <c r="BC1692" s="59"/>
      <c r="BD1692" s="59"/>
      <c r="BE1692" s="59"/>
      <c r="BF1692" s="43"/>
      <c r="BG1692" s="59"/>
      <c r="BH1692" s="59"/>
      <c r="BI1692" s="59"/>
      <c r="BJ1692" s="59"/>
      <c r="BK1692" s="59"/>
      <c r="BL1692" s="59"/>
      <c r="BM1692" s="59"/>
    </row>
    <row r="1693" spans="1:65" x14ac:dyDescent="0.25">
      <c r="A1693" s="82"/>
      <c r="B1693" s="122" t="s">
        <v>1392</v>
      </c>
      <c r="C1693" s="122">
        <v>3877.5</v>
      </c>
      <c r="D1693" s="122">
        <v>37.451554825022399</v>
      </c>
      <c r="E1693" s="142">
        <f>IF(B1692=B1693,0,MAX(E$4:E1692)+1)</f>
        <v>0</v>
      </c>
      <c r="F1693" s="142">
        <f t="shared" si="321"/>
        <v>3</v>
      </c>
      <c r="G1693" s="142" t="str">
        <f t="shared" si="315"/>
        <v/>
      </c>
      <c r="H1693" s="142" t="str">
        <f t="shared" si="316"/>
        <v/>
      </c>
      <c r="I1693" s="59"/>
      <c r="J1693" s="104"/>
      <c r="K1693" s="59"/>
      <c r="L1693" s="59"/>
      <c r="M1693" s="59"/>
      <c r="N1693" s="44"/>
      <c r="O1693" s="44"/>
      <c r="P1693" s="44"/>
      <c r="Q1693" s="43" t="str">
        <f t="shared" si="313"/>
        <v/>
      </c>
      <c r="R1693" s="60" t="str">
        <f t="shared" si="322"/>
        <v/>
      </c>
      <c r="S1693" s="60" t="str">
        <f t="shared" si="322"/>
        <v/>
      </c>
      <c r="T1693" s="60" t="str">
        <f t="shared" si="322"/>
        <v/>
      </c>
      <c r="U1693" s="60" t="str">
        <f t="shared" si="322"/>
        <v/>
      </c>
      <c r="V1693" s="60" t="str">
        <f t="shared" si="322"/>
        <v/>
      </c>
      <c r="W1693" s="44"/>
      <c r="X1693" s="44" t="str">
        <f t="shared" si="317"/>
        <v/>
      </c>
      <c r="Y1693" s="142" t="str">
        <f t="shared" si="314"/>
        <v/>
      </c>
      <c r="Z1693" s="172" t="str">
        <f t="shared" si="318"/>
        <v/>
      </c>
      <c r="AA1693" s="169" t="str">
        <f>IF(ISNUMBER($Q1693),INDEX($D$1:$D$3663,S1693,1),"")</f>
        <v/>
      </c>
      <c r="AB1693" s="169" t="str">
        <f>IF(ISNUMBER($Q1693),INDEX($D$1:$D$3663,T1693,1),"")</f>
        <v/>
      </c>
      <c r="AC1693" s="169" t="str">
        <f>IF(ISNUMBER($Q1693),INDEX($D$1:$D$3663,U1693,1),"")</f>
        <v/>
      </c>
      <c r="AD1693" s="169" t="str">
        <f>IF(ISNUMBER($Q1693),INDEX($D$1:$D$3663,V1693,1),"")</f>
        <v/>
      </c>
      <c r="AE1693" s="59"/>
      <c r="AF1693" s="177" t="str">
        <f t="shared" si="319"/>
        <v/>
      </c>
      <c r="AG1693" s="178" t="s">
        <v>1403</v>
      </c>
      <c r="AH1693" s="59"/>
      <c r="AI1693" s="163" t="str">
        <f t="shared" si="320"/>
        <v/>
      </c>
      <c r="AJ1693" s="162" t="str">
        <f t="shared" ref="AJ1693:AJ1756" si="323">IF(AI1692=AI$2,AJ1692+AJ$2-1,IF(ISNUMBER(AI1693),AJ1692+AJ$2,""))</f>
        <v/>
      </c>
      <c r="AK1693" s="119"/>
      <c r="AL1693" s="59" t="str">
        <f>IF(ISNUMBER($AJ1693),INDEX($Z$4:$AC$3663,$AJ1693,AL$3),"")</f>
        <v/>
      </c>
      <c r="AM1693" s="149" t="str">
        <f>IF(ISNUMBER($AJ1693),INDEX($Z$4:$AC$3663,$AJ1693,AM$3),"")</f>
        <v/>
      </c>
      <c r="AN1693" s="149" t="str">
        <f>IF(ISNUMBER($AJ1693),INDEX($Z$4:$AC$3663,$AJ1693,AN$3),"")</f>
        <v/>
      </c>
      <c r="AO1693" s="59"/>
      <c r="AP1693" s="59"/>
      <c r="AQ1693" s="166"/>
      <c r="AR1693" s="59"/>
      <c r="AS1693" s="59"/>
      <c r="AT1693" s="149"/>
      <c r="AU1693" s="149"/>
      <c r="AV1693" s="149"/>
      <c r="AW1693" s="149"/>
      <c r="AX1693" s="150"/>
      <c r="AY1693" s="151"/>
      <c r="AZ1693" s="59"/>
      <c r="BA1693" s="59"/>
      <c r="BB1693" s="59"/>
      <c r="BC1693" s="59"/>
      <c r="BD1693" s="59"/>
      <c r="BE1693" s="59"/>
      <c r="BF1693" s="43"/>
      <c r="BG1693" s="59"/>
      <c r="BH1693" s="59"/>
      <c r="BI1693" s="59"/>
      <c r="BJ1693" s="59"/>
      <c r="BK1693" s="59"/>
      <c r="BL1693" s="59"/>
      <c r="BM1693" s="59"/>
    </row>
    <row r="1694" spans="1:65" x14ac:dyDescent="0.25">
      <c r="A1694" s="82"/>
      <c r="B1694" s="122" t="s">
        <v>1392</v>
      </c>
      <c r="C1694" s="122">
        <v>3878.5</v>
      </c>
      <c r="D1694" s="122">
        <v>37.178831771195199</v>
      </c>
      <c r="E1694" s="142">
        <f>IF(B1693=B1694,0,MAX(E$4:E1693)+1)</f>
        <v>0</v>
      </c>
      <c r="F1694" s="142">
        <f t="shared" si="321"/>
        <v>3</v>
      </c>
      <c r="G1694" s="142" t="str">
        <f t="shared" si="315"/>
        <v/>
      </c>
      <c r="H1694" s="142" t="str">
        <f t="shared" si="316"/>
        <v/>
      </c>
      <c r="I1694" s="59"/>
      <c r="J1694" s="104"/>
      <c r="K1694" s="59"/>
      <c r="L1694" s="59"/>
      <c r="M1694" s="59"/>
      <c r="N1694" s="44"/>
      <c r="O1694" s="44"/>
      <c r="P1694" s="44"/>
      <c r="Q1694" s="43" t="str">
        <f t="shared" si="313"/>
        <v/>
      </c>
      <c r="R1694" s="60" t="str">
        <f t="shared" si="322"/>
        <v/>
      </c>
      <c r="S1694" s="60" t="str">
        <f t="shared" si="322"/>
        <v/>
      </c>
      <c r="T1694" s="60" t="str">
        <f t="shared" si="322"/>
        <v/>
      </c>
      <c r="U1694" s="60" t="str">
        <f t="shared" si="322"/>
        <v/>
      </c>
      <c r="V1694" s="60" t="str">
        <f t="shared" si="322"/>
        <v/>
      </c>
      <c r="W1694" s="44"/>
      <c r="X1694" s="44" t="str">
        <f t="shared" si="317"/>
        <v/>
      </c>
      <c r="Y1694" s="142" t="str">
        <f t="shared" si="314"/>
        <v/>
      </c>
      <c r="Z1694" s="172" t="str">
        <f t="shared" si="318"/>
        <v/>
      </c>
      <c r="AA1694" s="169" t="str">
        <f>IF(ISNUMBER($Q1694),INDEX($D$1:$D$3663,S1694,1),"")</f>
        <v/>
      </c>
      <c r="AB1694" s="169" t="str">
        <f>IF(ISNUMBER($Q1694),INDEX($D$1:$D$3663,T1694,1),"")</f>
        <v/>
      </c>
      <c r="AC1694" s="169" t="str">
        <f>IF(ISNUMBER($Q1694),INDEX($D$1:$D$3663,U1694,1),"")</f>
        <v/>
      </c>
      <c r="AD1694" s="169" t="str">
        <f>IF(ISNUMBER($Q1694),INDEX($D$1:$D$3663,V1694,1),"")</f>
        <v/>
      </c>
      <c r="AE1694" s="59"/>
      <c r="AF1694" s="177" t="str">
        <f t="shared" si="319"/>
        <v/>
      </c>
      <c r="AG1694" s="178" t="s">
        <v>1403</v>
      </c>
      <c r="AH1694" s="59"/>
      <c r="AI1694" s="163" t="str">
        <f t="shared" si="320"/>
        <v/>
      </c>
      <c r="AJ1694" s="162" t="str">
        <f t="shared" si="323"/>
        <v/>
      </c>
      <c r="AK1694" s="119"/>
      <c r="AL1694" s="59" t="str">
        <f>IF(ISNUMBER($AJ1694),INDEX($Z$4:$AC$3663,$AJ1694,AL$3),"")</f>
        <v/>
      </c>
      <c r="AM1694" s="149" t="str">
        <f>IF(ISNUMBER($AJ1694),INDEX($Z$4:$AC$3663,$AJ1694,AM$3),"")</f>
        <v/>
      </c>
      <c r="AN1694" s="149" t="str">
        <f>IF(ISNUMBER($AJ1694),INDEX($Z$4:$AC$3663,$AJ1694,AN$3),"")</f>
        <v/>
      </c>
      <c r="AO1694" s="59"/>
      <c r="AP1694" s="59"/>
      <c r="AQ1694" s="166"/>
      <c r="AR1694" s="59"/>
      <c r="AS1694" s="59"/>
      <c r="AT1694" s="149"/>
      <c r="AU1694" s="149"/>
      <c r="AV1694" s="149"/>
      <c r="AW1694" s="149"/>
      <c r="AX1694" s="150"/>
      <c r="AY1694" s="151"/>
      <c r="AZ1694" s="59"/>
      <c r="BA1694" s="59"/>
      <c r="BB1694" s="59"/>
      <c r="BC1694" s="59"/>
      <c r="BD1694" s="59"/>
      <c r="BE1694" s="59"/>
      <c r="BF1694" s="43"/>
      <c r="BG1694" s="59"/>
      <c r="BH1694" s="59"/>
      <c r="BI1694" s="59"/>
      <c r="BJ1694" s="59"/>
      <c r="BK1694" s="59"/>
      <c r="BL1694" s="59"/>
      <c r="BM1694" s="59"/>
    </row>
    <row r="1695" spans="1:65" x14ac:dyDescent="0.25">
      <c r="A1695" s="82"/>
      <c r="B1695" s="122" t="s">
        <v>1392</v>
      </c>
      <c r="C1695" s="122">
        <v>3879.5</v>
      </c>
      <c r="D1695" s="122">
        <v>37.126407295052999</v>
      </c>
      <c r="E1695" s="142">
        <f>IF(B1694=B1695,0,MAX(E$4:E1694)+1)</f>
        <v>0</v>
      </c>
      <c r="F1695" s="142">
        <f t="shared" si="321"/>
        <v>3</v>
      </c>
      <c r="G1695" s="142" t="str">
        <f t="shared" si="315"/>
        <v/>
      </c>
      <c r="H1695" s="142" t="str">
        <f t="shared" si="316"/>
        <v/>
      </c>
      <c r="I1695" s="59"/>
      <c r="J1695" s="104"/>
      <c r="K1695" s="59"/>
      <c r="L1695" s="59"/>
      <c r="M1695" s="59"/>
      <c r="N1695" s="44"/>
      <c r="O1695" s="44"/>
      <c r="P1695" s="44"/>
      <c r="Q1695" s="43" t="str">
        <f t="shared" si="313"/>
        <v/>
      </c>
      <c r="R1695" s="60" t="str">
        <f t="shared" si="322"/>
        <v/>
      </c>
      <c r="S1695" s="60" t="str">
        <f t="shared" si="322"/>
        <v/>
      </c>
      <c r="T1695" s="60" t="str">
        <f t="shared" si="322"/>
        <v/>
      </c>
      <c r="U1695" s="60" t="str">
        <f t="shared" si="322"/>
        <v/>
      </c>
      <c r="V1695" s="60" t="str">
        <f t="shared" si="322"/>
        <v/>
      </c>
      <c r="W1695" s="44"/>
      <c r="X1695" s="44" t="str">
        <f t="shared" si="317"/>
        <v/>
      </c>
      <c r="Y1695" s="142" t="str">
        <f t="shared" si="314"/>
        <v/>
      </c>
      <c r="Z1695" s="172" t="str">
        <f t="shared" si="318"/>
        <v/>
      </c>
      <c r="AA1695" s="169" t="str">
        <f>IF(ISNUMBER($Q1695),INDEX($D$1:$D$3663,S1695,1),"")</f>
        <v/>
      </c>
      <c r="AB1695" s="169" t="str">
        <f>IF(ISNUMBER($Q1695),INDEX($D$1:$D$3663,T1695,1),"")</f>
        <v/>
      </c>
      <c r="AC1695" s="169" t="str">
        <f>IF(ISNUMBER($Q1695),INDEX($D$1:$D$3663,U1695,1),"")</f>
        <v/>
      </c>
      <c r="AD1695" s="169" t="str">
        <f>IF(ISNUMBER($Q1695),INDEX($D$1:$D$3663,V1695,1),"")</f>
        <v/>
      </c>
      <c r="AE1695" s="59"/>
      <c r="AF1695" s="177" t="str">
        <f t="shared" si="319"/>
        <v/>
      </c>
      <c r="AG1695" s="178" t="s">
        <v>1403</v>
      </c>
      <c r="AH1695" s="59"/>
      <c r="AI1695" s="163" t="str">
        <f t="shared" si="320"/>
        <v/>
      </c>
      <c r="AJ1695" s="162" t="str">
        <f t="shared" si="323"/>
        <v/>
      </c>
      <c r="AK1695" s="119"/>
      <c r="AL1695" s="59" t="str">
        <f>IF(ISNUMBER($AJ1695),INDEX($Z$4:$AC$3663,$AJ1695,AL$3),"")</f>
        <v/>
      </c>
      <c r="AM1695" s="149" t="str">
        <f>IF(ISNUMBER($AJ1695),INDEX($Z$4:$AC$3663,$AJ1695,AM$3),"")</f>
        <v/>
      </c>
      <c r="AN1695" s="149" t="str">
        <f>IF(ISNUMBER($AJ1695),INDEX($Z$4:$AC$3663,$AJ1695,AN$3),"")</f>
        <v/>
      </c>
      <c r="AO1695" s="59"/>
      <c r="AP1695" s="59"/>
      <c r="AQ1695" s="166"/>
      <c r="AR1695" s="59"/>
      <c r="AS1695" s="59"/>
      <c r="AT1695" s="149"/>
      <c r="AU1695" s="149"/>
      <c r="AV1695" s="149"/>
      <c r="AW1695" s="149"/>
      <c r="AX1695" s="150"/>
      <c r="AY1695" s="151"/>
      <c r="AZ1695" s="59"/>
      <c r="BA1695" s="59"/>
      <c r="BB1695" s="59"/>
      <c r="BC1695" s="59"/>
      <c r="BD1695" s="59"/>
      <c r="BE1695" s="59"/>
      <c r="BF1695" s="43"/>
      <c r="BG1695" s="59"/>
      <c r="BH1695" s="59"/>
      <c r="BI1695" s="59"/>
      <c r="BJ1695" s="59"/>
      <c r="BK1695" s="59"/>
      <c r="BL1695" s="59"/>
      <c r="BM1695" s="59"/>
    </row>
    <row r="1696" spans="1:65" x14ac:dyDescent="0.25">
      <c r="A1696" s="82"/>
      <c r="B1696" s="122" t="s">
        <v>1392</v>
      </c>
      <c r="C1696" s="122">
        <v>3880.5</v>
      </c>
      <c r="D1696" s="122">
        <v>37.299373136849901</v>
      </c>
      <c r="E1696" s="142">
        <f>IF(B1695=B1696,0,MAX(E$4:E1695)+1)</f>
        <v>0</v>
      </c>
      <c r="F1696" s="142">
        <f t="shared" si="321"/>
        <v>3</v>
      </c>
      <c r="G1696" s="142" t="str">
        <f t="shared" si="315"/>
        <v/>
      </c>
      <c r="H1696" s="142" t="str">
        <f t="shared" si="316"/>
        <v/>
      </c>
      <c r="I1696" s="59"/>
      <c r="J1696" s="104"/>
      <c r="K1696" s="59"/>
      <c r="L1696" s="59"/>
      <c r="M1696" s="59"/>
      <c r="N1696" s="44"/>
      <c r="O1696" s="44"/>
      <c r="P1696" s="44"/>
      <c r="Q1696" s="43" t="str">
        <f t="shared" si="313"/>
        <v/>
      </c>
      <c r="R1696" s="60" t="str">
        <f t="shared" si="322"/>
        <v/>
      </c>
      <c r="S1696" s="60" t="str">
        <f t="shared" si="322"/>
        <v/>
      </c>
      <c r="T1696" s="60" t="str">
        <f t="shared" si="322"/>
        <v/>
      </c>
      <c r="U1696" s="60" t="str">
        <f t="shared" si="322"/>
        <v/>
      </c>
      <c r="V1696" s="60" t="str">
        <f t="shared" si="322"/>
        <v/>
      </c>
      <c r="W1696" s="44"/>
      <c r="X1696" s="44" t="str">
        <f t="shared" si="317"/>
        <v/>
      </c>
      <c r="Y1696" s="142" t="str">
        <f t="shared" si="314"/>
        <v/>
      </c>
      <c r="Z1696" s="172" t="str">
        <f t="shared" si="318"/>
        <v/>
      </c>
      <c r="AA1696" s="169" t="str">
        <f>IF(ISNUMBER($Q1696),INDEX($D$1:$D$3663,S1696,1),"")</f>
        <v/>
      </c>
      <c r="AB1696" s="169" t="str">
        <f>IF(ISNUMBER($Q1696),INDEX($D$1:$D$3663,T1696,1),"")</f>
        <v/>
      </c>
      <c r="AC1696" s="169" t="str">
        <f>IF(ISNUMBER($Q1696),INDEX($D$1:$D$3663,U1696,1),"")</f>
        <v/>
      </c>
      <c r="AD1696" s="169" t="str">
        <f>IF(ISNUMBER($Q1696),INDEX($D$1:$D$3663,V1696,1),"")</f>
        <v/>
      </c>
      <c r="AE1696" s="59"/>
      <c r="AF1696" s="177" t="str">
        <f t="shared" si="319"/>
        <v/>
      </c>
      <c r="AG1696" s="178" t="s">
        <v>1403</v>
      </c>
      <c r="AH1696" s="59"/>
      <c r="AI1696" s="163" t="str">
        <f t="shared" si="320"/>
        <v/>
      </c>
      <c r="AJ1696" s="162" t="str">
        <f t="shared" si="323"/>
        <v/>
      </c>
      <c r="AK1696" s="119"/>
      <c r="AL1696" s="59" t="str">
        <f>IF(ISNUMBER($AJ1696),INDEX($Z$4:$AC$3663,$AJ1696,AL$3),"")</f>
        <v/>
      </c>
      <c r="AM1696" s="149" t="str">
        <f>IF(ISNUMBER($AJ1696),INDEX($Z$4:$AC$3663,$AJ1696,AM$3),"")</f>
        <v/>
      </c>
      <c r="AN1696" s="149" t="str">
        <f>IF(ISNUMBER($AJ1696),INDEX($Z$4:$AC$3663,$AJ1696,AN$3),"")</f>
        <v/>
      </c>
      <c r="AO1696" s="59"/>
      <c r="AP1696" s="59"/>
      <c r="AQ1696" s="166"/>
      <c r="AR1696" s="59"/>
      <c r="AS1696" s="59"/>
      <c r="AT1696" s="149"/>
      <c r="AU1696" s="149"/>
      <c r="AV1696" s="149"/>
      <c r="AW1696" s="149"/>
      <c r="AX1696" s="150"/>
      <c r="AY1696" s="151"/>
      <c r="AZ1696" s="59"/>
      <c r="BA1696" s="59"/>
      <c r="BB1696" s="59"/>
      <c r="BC1696" s="59"/>
      <c r="BD1696" s="59"/>
      <c r="BE1696" s="59"/>
      <c r="BF1696" s="43"/>
      <c r="BG1696" s="59"/>
      <c r="BH1696" s="59"/>
      <c r="BI1696" s="59"/>
      <c r="BJ1696" s="59"/>
      <c r="BK1696" s="59"/>
      <c r="BL1696" s="59"/>
      <c r="BM1696" s="59"/>
    </row>
    <row r="1697" spans="1:65" x14ac:dyDescent="0.25">
      <c r="A1697" s="82"/>
      <c r="B1697" s="122" t="s">
        <v>1392</v>
      </c>
      <c r="C1697" s="122">
        <v>3881.5</v>
      </c>
      <c r="D1697" s="122">
        <v>37.098542905734803</v>
      </c>
      <c r="E1697" s="142">
        <f>IF(B1696=B1697,0,MAX(E$4:E1696)+1)</f>
        <v>0</v>
      </c>
      <c r="F1697" s="142">
        <f t="shared" si="321"/>
        <v>3</v>
      </c>
      <c r="G1697" s="142" t="str">
        <f t="shared" si="315"/>
        <v/>
      </c>
      <c r="H1697" s="142" t="str">
        <f t="shared" si="316"/>
        <v/>
      </c>
      <c r="I1697" s="59"/>
      <c r="J1697" s="104"/>
      <c r="K1697" s="59"/>
      <c r="L1697" s="59"/>
      <c r="M1697" s="59"/>
      <c r="N1697" s="44"/>
      <c r="O1697" s="44"/>
      <c r="P1697" s="44"/>
      <c r="Q1697" s="43" t="str">
        <f t="shared" si="313"/>
        <v/>
      </c>
      <c r="R1697" s="60" t="str">
        <f t="shared" si="322"/>
        <v/>
      </c>
      <c r="S1697" s="60" t="str">
        <f t="shared" si="322"/>
        <v/>
      </c>
      <c r="T1697" s="60" t="str">
        <f t="shared" si="322"/>
        <v/>
      </c>
      <c r="U1697" s="60" t="str">
        <f t="shared" si="322"/>
        <v/>
      </c>
      <c r="V1697" s="60" t="str">
        <f t="shared" si="322"/>
        <v/>
      </c>
      <c r="W1697" s="44"/>
      <c r="X1697" s="44" t="str">
        <f t="shared" si="317"/>
        <v/>
      </c>
      <c r="Y1697" s="142" t="str">
        <f t="shared" si="314"/>
        <v/>
      </c>
      <c r="Z1697" s="172" t="str">
        <f t="shared" si="318"/>
        <v/>
      </c>
      <c r="AA1697" s="169" t="str">
        <f>IF(ISNUMBER($Q1697),INDEX($D$1:$D$3663,S1697,1),"")</f>
        <v/>
      </c>
      <c r="AB1697" s="169" t="str">
        <f>IF(ISNUMBER($Q1697),INDEX($D$1:$D$3663,T1697,1),"")</f>
        <v/>
      </c>
      <c r="AC1697" s="169" t="str">
        <f>IF(ISNUMBER($Q1697),INDEX($D$1:$D$3663,U1697,1),"")</f>
        <v/>
      </c>
      <c r="AD1697" s="169" t="str">
        <f>IF(ISNUMBER($Q1697),INDEX($D$1:$D$3663,V1697,1),"")</f>
        <v/>
      </c>
      <c r="AE1697" s="59"/>
      <c r="AF1697" s="177" t="str">
        <f t="shared" si="319"/>
        <v/>
      </c>
      <c r="AG1697" s="178" t="s">
        <v>1403</v>
      </c>
      <c r="AH1697" s="59"/>
      <c r="AI1697" s="163" t="str">
        <f t="shared" si="320"/>
        <v/>
      </c>
      <c r="AJ1697" s="162" t="str">
        <f t="shared" si="323"/>
        <v/>
      </c>
      <c r="AK1697" s="119"/>
      <c r="AL1697" s="59" t="str">
        <f>IF(ISNUMBER($AJ1697),INDEX($Z$4:$AC$3663,$AJ1697,AL$3),"")</f>
        <v/>
      </c>
      <c r="AM1697" s="149" t="str">
        <f>IF(ISNUMBER($AJ1697),INDEX($Z$4:$AC$3663,$AJ1697,AM$3),"")</f>
        <v/>
      </c>
      <c r="AN1697" s="149" t="str">
        <f>IF(ISNUMBER($AJ1697),INDEX($Z$4:$AC$3663,$AJ1697,AN$3),"")</f>
        <v/>
      </c>
      <c r="AO1697" s="59"/>
      <c r="AP1697" s="59"/>
      <c r="AQ1697" s="166"/>
      <c r="AR1697" s="59"/>
      <c r="AS1697" s="59"/>
      <c r="AT1697" s="149"/>
      <c r="AU1697" s="149"/>
      <c r="AV1697" s="149"/>
      <c r="AW1697" s="149"/>
      <c r="AX1697" s="150"/>
      <c r="AY1697" s="151"/>
      <c r="AZ1697" s="59"/>
      <c r="BA1697" s="59"/>
      <c r="BB1697" s="59"/>
      <c r="BC1697" s="59"/>
      <c r="BD1697" s="59"/>
      <c r="BE1697" s="59"/>
      <c r="BF1697" s="43"/>
      <c r="BG1697" s="59"/>
      <c r="BH1697" s="59"/>
      <c r="BI1697" s="59"/>
      <c r="BJ1697" s="59"/>
      <c r="BK1697" s="59"/>
      <c r="BL1697" s="59"/>
      <c r="BM1697" s="59"/>
    </row>
    <row r="1698" spans="1:65" x14ac:dyDescent="0.25">
      <c r="A1698" s="82"/>
      <c r="B1698" s="122" t="s">
        <v>1392</v>
      </c>
      <c r="C1698" s="122">
        <v>3882.5</v>
      </c>
      <c r="D1698" s="122">
        <v>37.261845424533099</v>
      </c>
      <c r="E1698" s="142">
        <f>IF(B1697=B1698,0,MAX(E$4:E1697)+1)</f>
        <v>0</v>
      </c>
      <c r="F1698" s="142">
        <f t="shared" si="321"/>
        <v>3</v>
      </c>
      <c r="G1698" s="142" t="str">
        <f t="shared" si="315"/>
        <v/>
      </c>
      <c r="H1698" s="142" t="str">
        <f t="shared" si="316"/>
        <v/>
      </c>
      <c r="I1698" s="59"/>
      <c r="J1698" s="104"/>
      <c r="K1698" s="59"/>
      <c r="L1698" s="59"/>
      <c r="M1698" s="59"/>
      <c r="N1698" s="44"/>
      <c r="O1698" s="44"/>
      <c r="P1698" s="44"/>
      <c r="Q1698" s="43" t="str">
        <f t="shared" si="313"/>
        <v/>
      </c>
      <c r="R1698" s="60" t="str">
        <f t="shared" si="322"/>
        <v/>
      </c>
      <c r="S1698" s="60" t="str">
        <f t="shared" si="322"/>
        <v/>
      </c>
      <c r="T1698" s="60" t="str">
        <f t="shared" si="322"/>
        <v/>
      </c>
      <c r="U1698" s="60" t="str">
        <f t="shared" si="322"/>
        <v/>
      </c>
      <c r="V1698" s="60" t="str">
        <f t="shared" si="322"/>
        <v/>
      </c>
      <c r="W1698" s="44"/>
      <c r="X1698" s="44" t="str">
        <f t="shared" si="317"/>
        <v/>
      </c>
      <c r="Y1698" s="142" t="str">
        <f t="shared" si="314"/>
        <v/>
      </c>
      <c r="Z1698" s="172" t="str">
        <f t="shared" si="318"/>
        <v/>
      </c>
      <c r="AA1698" s="169" t="str">
        <f>IF(ISNUMBER($Q1698),INDEX($D$1:$D$3663,S1698,1),"")</f>
        <v/>
      </c>
      <c r="AB1698" s="169" t="str">
        <f>IF(ISNUMBER($Q1698),INDEX($D$1:$D$3663,T1698,1),"")</f>
        <v/>
      </c>
      <c r="AC1698" s="169" t="str">
        <f>IF(ISNUMBER($Q1698),INDEX($D$1:$D$3663,U1698,1),"")</f>
        <v/>
      </c>
      <c r="AD1698" s="169" t="str">
        <f>IF(ISNUMBER($Q1698),INDEX($D$1:$D$3663,V1698,1),"")</f>
        <v/>
      </c>
      <c r="AE1698" s="59"/>
      <c r="AF1698" s="177" t="str">
        <f t="shared" si="319"/>
        <v/>
      </c>
      <c r="AG1698" s="178" t="s">
        <v>1403</v>
      </c>
      <c r="AH1698" s="59"/>
      <c r="AI1698" s="163" t="str">
        <f t="shared" si="320"/>
        <v/>
      </c>
      <c r="AJ1698" s="162" t="str">
        <f t="shared" si="323"/>
        <v/>
      </c>
      <c r="AK1698" s="119"/>
      <c r="AL1698" s="59" t="str">
        <f>IF(ISNUMBER($AJ1698),INDEX($Z$4:$AC$3663,$AJ1698,AL$3),"")</f>
        <v/>
      </c>
      <c r="AM1698" s="149" t="str">
        <f>IF(ISNUMBER($AJ1698),INDEX($Z$4:$AC$3663,$AJ1698,AM$3),"")</f>
        <v/>
      </c>
      <c r="AN1698" s="149" t="str">
        <f>IF(ISNUMBER($AJ1698),INDEX($Z$4:$AC$3663,$AJ1698,AN$3),"")</f>
        <v/>
      </c>
      <c r="AO1698" s="59"/>
      <c r="AP1698" s="59"/>
      <c r="AQ1698" s="166"/>
      <c r="AR1698" s="59"/>
      <c r="AS1698" s="59"/>
      <c r="AT1698" s="149"/>
      <c r="AU1698" s="149"/>
      <c r="AV1698" s="149"/>
      <c r="AW1698" s="149"/>
      <c r="AX1698" s="150"/>
      <c r="AY1698" s="151"/>
      <c r="AZ1698" s="59"/>
      <c r="BA1698" s="59"/>
      <c r="BB1698" s="59"/>
      <c r="BC1698" s="59"/>
      <c r="BD1698" s="59"/>
      <c r="BE1698" s="59"/>
      <c r="BF1698" s="43"/>
      <c r="BG1698" s="59"/>
      <c r="BH1698" s="59"/>
      <c r="BI1698" s="59"/>
      <c r="BJ1698" s="59"/>
      <c r="BK1698" s="59"/>
      <c r="BL1698" s="59"/>
      <c r="BM1698" s="59"/>
    </row>
    <row r="1699" spans="1:65" x14ac:dyDescent="0.25">
      <c r="A1699" s="82"/>
      <c r="B1699" s="122" t="s">
        <v>1392</v>
      </c>
      <c r="C1699" s="122">
        <v>3883.5</v>
      </c>
      <c r="D1699" s="122">
        <v>37.355891019303598</v>
      </c>
      <c r="E1699" s="142">
        <f>IF(B1698=B1699,0,MAX(E$4:E1698)+1)</f>
        <v>0</v>
      </c>
      <c r="F1699" s="142">
        <f t="shared" si="321"/>
        <v>3</v>
      </c>
      <c r="G1699" s="142" t="str">
        <f t="shared" si="315"/>
        <v/>
      </c>
      <c r="H1699" s="142" t="str">
        <f t="shared" si="316"/>
        <v/>
      </c>
      <c r="I1699" s="59"/>
      <c r="J1699" s="104"/>
      <c r="K1699" s="59"/>
      <c r="L1699" s="59"/>
      <c r="M1699" s="59"/>
      <c r="N1699" s="44"/>
      <c r="O1699" s="44"/>
      <c r="P1699" s="44"/>
      <c r="Q1699" s="43" t="str">
        <f t="shared" si="313"/>
        <v/>
      </c>
      <c r="R1699" s="60" t="str">
        <f t="shared" si="322"/>
        <v/>
      </c>
      <c r="S1699" s="60" t="str">
        <f t="shared" si="322"/>
        <v/>
      </c>
      <c r="T1699" s="60" t="str">
        <f t="shared" si="322"/>
        <v/>
      </c>
      <c r="U1699" s="60" t="str">
        <f t="shared" si="322"/>
        <v/>
      </c>
      <c r="V1699" s="60" t="str">
        <f t="shared" si="322"/>
        <v/>
      </c>
      <c r="W1699" s="44"/>
      <c r="X1699" s="44" t="str">
        <f t="shared" si="317"/>
        <v/>
      </c>
      <c r="Y1699" s="142" t="str">
        <f t="shared" si="314"/>
        <v/>
      </c>
      <c r="Z1699" s="172" t="str">
        <f t="shared" si="318"/>
        <v/>
      </c>
      <c r="AA1699" s="169" t="str">
        <f>IF(ISNUMBER($Q1699),INDEX($D$1:$D$3663,S1699,1),"")</f>
        <v/>
      </c>
      <c r="AB1699" s="169" t="str">
        <f>IF(ISNUMBER($Q1699),INDEX($D$1:$D$3663,T1699,1),"")</f>
        <v/>
      </c>
      <c r="AC1699" s="169" t="str">
        <f>IF(ISNUMBER($Q1699),INDEX($D$1:$D$3663,U1699,1),"")</f>
        <v/>
      </c>
      <c r="AD1699" s="169" t="str">
        <f>IF(ISNUMBER($Q1699),INDEX($D$1:$D$3663,V1699,1),"")</f>
        <v/>
      </c>
      <c r="AE1699" s="59"/>
      <c r="AF1699" s="177" t="str">
        <f t="shared" si="319"/>
        <v/>
      </c>
      <c r="AG1699" s="178" t="s">
        <v>1403</v>
      </c>
      <c r="AH1699" s="59"/>
      <c r="AI1699" s="163" t="str">
        <f t="shared" si="320"/>
        <v/>
      </c>
      <c r="AJ1699" s="162" t="str">
        <f t="shared" si="323"/>
        <v/>
      </c>
      <c r="AK1699" s="119"/>
      <c r="AL1699" s="59" t="str">
        <f>IF(ISNUMBER($AJ1699),INDEX($Z$4:$AC$3663,$AJ1699,AL$3),"")</f>
        <v/>
      </c>
      <c r="AM1699" s="149" t="str">
        <f>IF(ISNUMBER($AJ1699),INDEX($Z$4:$AC$3663,$AJ1699,AM$3),"")</f>
        <v/>
      </c>
      <c r="AN1699" s="149" t="str">
        <f>IF(ISNUMBER($AJ1699),INDEX($Z$4:$AC$3663,$AJ1699,AN$3),"")</f>
        <v/>
      </c>
      <c r="AO1699" s="59"/>
      <c r="AP1699" s="59"/>
      <c r="AQ1699" s="166"/>
      <c r="AR1699" s="59"/>
      <c r="AS1699" s="59"/>
      <c r="AT1699" s="149"/>
      <c r="AU1699" s="149"/>
      <c r="AV1699" s="149"/>
      <c r="AW1699" s="149"/>
      <c r="AX1699" s="150"/>
      <c r="AY1699" s="151"/>
      <c r="AZ1699" s="59"/>
      <c r="BA1699" s="59"/>
      <c r="BB1699" s="59"/>
      <c r="BC1699" s="59"/>
      <c r="BD1699" s="59"/>
      <c r="BE1699" s="59"/>
      <c r="BF1699" s="43"/>
      <c r="BG1699" s="59"/>
      <c r="BH1699" s="59"/>
      <c r="BI1699" s="59"/>
      <c r="BJ1699" s="59"/>
      <c r="BK1699" s="59"/>
      <c r="BL1699" s="59"/>
      <c r="BM1699" s="59"/>
    </row>
    <row r="1700" spans="1:65" x14ac:dyDescent="0.25">
      <c r="A1700" s="82"/>
      <c r="B1700" s="122" t="s">
        <v>1392</v>
      </c>
      <c r="C1700" s="122">
        <v>3884.5</v>
      </c>
      <c r="D1700" s="122">
        <v>37.106220825363998</v>
      </c>
      <c r="E1700" s="142">
        <f>IF(B1699=B1700,0,MAX(E$4:E1699)+1)</f>
        <v>0</v>
      </c>
      <c r="F1700" s="142">
        <f t="shared" si="321"/>
        <v>3</v>
      </c>
      <c r="G1700" s="142" t="str">
        <f t="shared" si="315"/>
        <v/>
      </c>
      <c r="H1700" s="142" t="str">
        <f t="shared" si="316"/>
        <v/>
      </c>
      <c r="I1700" s="59"/>
      <c r="J1700" s="104"/>
      <c r="K1700" s="59"/>
      <c r="L1700" s="59"/>
      <c r="M1700" s="59"/>
      <c r="N1700" s="44"/>
      <c r="O1700" s="44"/>
      <c r="P1700" s="44"/>
      <c r="Q1700" s="43" t="str">
        <f t="shared" si="313"/>
        <v/>
      </c>
      <c r="R1700" s="60" t="str">
        <f t="shared" si="322"/>
        <v/>
      </c>
      <c r="S1700" s="60" t="str">
        <f t="shared" si="322"/>
        <v/>
      </c>
      <c r="T1700" s="60" t="str">
        <f t="shared" si="322"/>
        <v/>
      </c>
      <c r="U1700" s="60" t="str">
        <f t="shared" si="322"/>
        <v/>
      </c>
      <c r="V1700" s="60" t="str">
        <f t="shared" si="322"/>
        <v/>
      </c>
      <c r="W1700" s="44"/>
      <c r="X1700" s="44" t="str">
        <f t="shared" si="317"/>
        <v/>
      </c>
      <c r="Y1700" s="142" t="str">
        <f t="shared" si="314"/>
        <v/>
      </c>
      <c r="Z1700" s="172" t="str">
        <f t="shared" si="318"/>
        <v/>
      </c>
      <c r="AA1700" s="169" t="str">
        <f>IF(ISNUMBER($Q1700),INDEX($D$1:$D$3663,S1700,1),"")</f>
        <v/>
      </c>
      <c r="AB1700" s="169" t="str">
        <f>IF(ISNUMBER($Q1700),INDEX($D$1:$D$3663,T1700,1),"")</f>
        <v/>
      </c>
      <c r="AC1700" s="169" t="str">
        <f>IF(ISNUMBER($Q1700),INDEX($D$1:$D$3663,U1700,1),"")</f>
        <v/>
      </c>
      <c r="AD1700" s="169" t="str">
        <f>IF(ISNUMBER($Q1700),INDEX($D$1:$D$3663,V1700,1),"")</f>
        <v/>
      </c>
      <c r="AE1700" s="59"/>
      <c r="AF1700" s="177" t="str">
        <f t="shared" si="319"/>
        <v/>
      </c>
      <c r="AG1700" s="178" t="s">
        <v>1403</v>
      </c>
      <c r="AH1700" s="59"/>
      <c r="AI1700" s="163" t="str">
        <f t="shared" si="320"/>
        <v/>
      </c>
      <c r="AJ1700" s="162" t="str">
        <f t="shared" si="323"/>
        <v/>
      </c>
      <c r="AK1700" s="119"/>
      <c r="AL1700" s="59" t="str">
        <f>IF(ISNUMBER($AJ1700),INDEX($Z$4:$AC$3663,$AJ1700,AL$3),"")</f>
        <v/>
      </c>
      <c r="AM1700" s="149" t="str">
        <f>IF(ISNUMBER($AJ1700),INDEX($Z$4:$AC$3663,$AJ1700,AM$3),"")</f>
        <v/>
      </c>
      <c r="AN1700" s="149" t="str">
        <f>IF(ISNUMBER($AJ1700),INDEX($Z$4:$AC$3663,$AJ1700,AN$3),"")</f>
        <v/>
      </c>
      <c r="AO1700" s="59"/>
      <c r="AP1700" s="59"/>
      <c r="AQ1700" s="166"/>
      <c r="AR1700" s="59"/>
      <c r="AS1700" s="59"/>
      <c r="AT1700" s="149"/>
      <c r="AU1700" s="149"/>
      <c r="AV1700" s="149"/>
      <c r="AW1700" s="149"/>
      <c r="AX1700" s="150"/>
      <c r="AY1700" s="151"/>
      <c r="AZ1700" s="59"/>
      <c r="BA1700" s="59"/>
      <c r="BB1700" s="59"/>
      <c r="BC1700" s="59"/>
      <c r="BD1700" s="59"/>
      <c r="BE1700" s="59"/>
      <c r="BF1700" s="43"/>
      <c r="BG1700" s="59"/>
      <c r="BH1700" s="59"/>
      <c r="BI1700" s="59"/>
      <c r="BJ1700" s="59"/>
      <c r="BK1700" s="59"/>
      <c r="BL1700" s="59"/>
      <c r="BM1700" s="59"/>
    </row>
    <row r="1701" spans="1:65" x14ac:dyDescent="0.25">
      <c r="A1701" s="82"/>
      <c r="B1701" s="122" t="s">
        <v>1392</v>
      </c>
      <c r="C1701" s="122">
        <v>3885.5</v>
      </c>
      <c r="D1701" s="122">
        <v>37.169224644785999</v>
      </c>
      <c r="E1701" s="142">
        <f>IF(B1700=B1701,0,MAX(E$4:E1700)+1)</f>
        <v>0</v>
      </c>
      <c r="F1701" s="142">
        <f t="shared" si="321"/>
        <v>3</v>
      </c>
      <c r="G1701" s="142" t="str">
        <f t="shared" si="315"/>
        <v/>
      </c>
      <c r="H1701" s="142" t="str">
        <f t="shared" si="316"/>
        <v/>
      </c>
      <c r="I1701" s="59"/>
      <c r="J1701" s="104"/>
      <c r="K1701" s="59"/>
      <c r="L1701" s="59"/>
      <c r="M1701" s="59"/>
      <c r="N1701" s="44"/>
      <c r="O1701" s="44"/>
      <c r="P1701" s="44"/>
      <c r="Q1701" s="43" t="str">
        <f t="shared" si="313"/>
        <v/>
      </c>
      <c r="R1701" s="60" t="str">
        <f t="shared" si="322"/>
        <v/>
      </c>
      <c r="S1701" s="60" t="str">
        <f t="shared" si="322"/>
        <v/>
      </c>
      <c r="T1701" s="60" t="str">
        <f t="shared" si="322"/>
        <v/>
      </c>
      <c r="U1701" s="60" t="str">
        <f t="shared" si="322"/>
        <v/>
      </c>
      <c r="V1701" s="60" t="str">
        <f t="shared" si="322"/>
        <v/>
      </c>
      <c r="W1701" s="44"/>
      <c r="X1701" s="44" t="str">
        <f t="shared" si="317"/>
        <v/>
      </c>
      <c r="Y1701" s="142" t="str">
        <f t="shared" si="314"/>
        <v/>
      </c>
      <c r="Z1701" s="172" t="str">
        <f t="shared" si="318"/>
        <v/>
      </c>
      <c r="AA1701" s="169" t="str">
        <f>IF(ISNUMBER($Q1701),INDEX($D$1:$D$3663,S1701,1),"")</f>
        <v/>
      </c>
      <c r="AB1701" s="169" t="str">
        <f>IF(ISNUMBER($Q1701),INDEX($D$1:$D$3663,T1701,1),"")</f>
        <v/>
      </c>
      <c r="AC1701" s="169" t="str">
        <f>IF(ISNUMBER($Q1701),INDEX($D$1:$D$3663,U1701,1),"")</f>
        <v/>
      </c>
      <c r="AD1701" s="169" t="str">
        <f>IF(ISNUMBER($Q1701),INDEX($D$1:$D$3663,V1701,1),"")</f>
        <v/>
      </c>
      <c r="AE1701" s="59"/>
      <c r="AF1701" s="177" t="str">
        <f t="shared" si="319"/>
        <v/>
      </c>
      <c r="AG1701" s="178" t="s">
        <v>1403</v>
      </c>
      <c r="AH1701" s="59"/>
      <c r="AI1701" s="163" t="str">
        <f t="shared" si="320"/>
        <v/>
      </c>
      <c r="AJ1701" s="162" t="str">
        <f t="shared" si="323"/>
        <v/>
      </c>
      <c r="AK1701" s="119"/>
      <c r="AL1701" s="59" t="str">
        <f>IF(ISNUMBER($AJ1701),INDEX($Z$4:$AC$3663,$AJ1701,AL$3),"")</f>
        <v/>
      </c>
      <c r="AM1701" s="149" t="str">
        <f>IF(ISNUMBER($AJ1701),INDEX($Z$4:$AC$3663,$AJ1701,AM$3),"")</f>
        <v/>
      </c>
      <c r="AN1701" s="149" t="str">
        <f>IF(ISNUMBER($AJ1701),INDEX($Z$4:$AC$3663,$AJ1701,AN$3),"")</f>
        <v/>
      </c>
      <c r="AO1701" s="59"/>
      <c r="AP1701" s="59"/>
      <c r="AQ1701" s="166"/>
      <c r="AR1701" s="59"/>
      <c r="AS1701" s="59"/>
      <c r="AT1701" s="149"/>
      <c r="AU1701" s="149"/>
      <c r="AV1701" s="149"/>
      <c r="AW1701" s="149"/>
      <c r="AX1701" s="150"/>
      <c r="AY1701" s="151"/>
      <c r="AZ1701" s="59"/>
      <c r="BA1701" s="59"/>
      <c r="BB1701" s="59"/>
      <c r="BC1701" s="59"/>
      <c r="BD1701" s="59"/>
      <c r="BE1701" s="59"/>
      <c r="BF1701" s="43"/>
      <c r="BG1701" s="59"/>
      <c r="BH1701" s="59"/>
      <c r="BI1701" s="59"/>
      <c r="BJ1701" s="59"/>
      <c r="BK1701" s="59"/>
      <c r="BL1701" s="59"/>
      <c r="BM1701" s="59"/>
    </row>
    <row r="1702" spans="1:65" x14ac:dyDescent="0.25">
      <c r="A1702" s="82"/>
      <c r="B1702" s="122" t="s">
        <v>1392</v>
      </c>
      <c r="C1702" s="122">
        <v>3886.5</v>
      </c>
      <c r="D1702" s="122">
        <v>37.243220974239698</v>
      </c>
      <c r="E1702" s="142">
        <f>IF(B1701=B1702,0,MAX(E$4:E1701)+1)</f>
        <v>0</v>
      </c>
      <c r="F1702" s="142">
        <f t="shared" si="321"/>
        <v>3</v>
      </c>
      <c r="G1702" s="142" t="str">
        <f t="shared" si="315"/>
        <v/>
      </c>
      <c r="H1702" s="142" t="str">
        <f t="shared" si="316"/>
        <v/>
      </c>
      <c r="I1702" s="59"/>
      <c r="J1702" s="104"/>
      <c r="K1702" s="59"/>
      <c r="L1702" s="59"/>
      <c r="M1702" s="59"/>
      <c r="N1702" s="44"/>
      <c r="O1702" s="44"/>
      <c r="P1702" s="44"/>
      <c r="Q1702" s="43" t="str">
        <f t="shared" si="313"/>
        <v/>
      </c>
      <c r="R1702" s="60" t="str">
        <f t="shared" si="322"/>
        <v/>
      </c>
      <c r="S1702" s="60" t="str">
        <f t="shared" si="322"/>
        <v/>
      </c>
      <c r="T1702" s="60" t="str">
        <f t="shared" si="322"/>
        <v/>
      </c>
      <c r="U1702" s="60" t="str">
        <f t="shared" si="322"/>
        <v/>
      </c>
      <c r="V1702" s="60" t="str">
        <f t="shared" si="322"/>
        <v/>
      </c>
      <c r="W1702" s="44"/>
      <c r="X1702" s="44" t="str">
        <f t="shared" si="317"/>
        <v/>
      </c>
      <c r="Y1702" s="142" t="str">
        <f t="shared" si="314"/>
        <v/>
      </c>
      <c r="Z1702" s="172" t="str">
        <f t="shared" si="318"/>
        <v/>
      </c>
      <c r="AA1702" s="169" t="str">
        <f>IF(ISNUMBER($Q1702),INDEX($D$1:$D$3663,S1702,1),"")</f>
        <v/>
      </c>
      <c r="AB1702" s="169" t="str">
        <f>IF(ISNUMBER($Q1702),INDEX($D$1:$D$3663,T1702,1),"")</f>
        <v/>
      </c>
      <c r="AC1702" s="169" t="str">
        <f>IF(ISNUMBER($Q1702),INDEX($D$1:$D$3663,U1702,1),"")</f>
        <v/>
      </c>
      <c r="AD1702" s="169" t="str">
        <f>IF(ISNUMBER($Q1702),INDEX($D$1:$D$3663,V1702,1),"")</f>
        <v/>
      </c>
      <c r="AE1702" s="59"/>
      <c r="AF1702" s="177" t="str">
        <f t="shared" si="319"/>
        <v/>
      </c>
      <c r="AG1702" s="178" t="s">
        <v>1403</v>
      </c>
      <c r="AH1702" s="59"/>
      <c r="AI1702" s="163" t="str">
        <f t="shared" si="320"/>
        <v/>
      </c>
      <c r="AJ1702" s="162" t="str">
        <f t="shared" si="323"/>
        <v/>
      </c>
      <c r="AK1702" s="119"/>
      <c r="AL1702" s="59" t="str">
        <f>IF(ISNUMBER($AJ1702),INDEX($Z$4:$AC$3663,$AJ1702,AL$3),"")</f>
        <v/>
      </c>
      <c r="AM1702" s="149" t="str">
        <f>IF(ISNUMBER($AJ1702),INDEX($Z$4:$AC$3663,$AJ1702,AM$3),"")</f>
        <v/>
      </c>
      <c r="AN1702" s="149" t="str">
        <f>IF(ISNUMBER($AJ1702),INDEX($Z$4:$AC$3663,$AJ1702,AN$3),"")</f>
        <v/>
      </c>
      <c r="AO1702" s="59"/>
      <c r="AP1702" s="59"/>
      <c r="AQ1702" s="166"/>
      <c r="AR1702" s="59"/>
      <c r="AS1702" s="59"/>
      <c r="AT1702" s="149"/>
      <c r="AU1702" s="149"/>
      <c r="AV1702" s="149"/>
      <c r="AW1702" s="149"/>
      <c r="AX1702" s="150"/>
      <c r="AY1702" s="151"/>
      <c r="AZ1702" s="59"/>
      <c r="BA1702" s="59"/>
      <c r="BB1702" s="59"/>
      <c r="BC1702" s="59"/>
      <c r="BD1702" s="59"/>
      <c r="BE1702" s="59"/>
      <c r="BF1702" s="43"/>
      <c r="BG1702" s="59"/>
      <c r="BH1702" s="59"/>
      <c r="BI1702" s="59"/>
      <c r="BJ1702" s="59"/>
      <c r="BK1702" s="59"/>
      <c r="BL1702" s="59"/>
      <c r="BM1702" s="59"/>
    </row>
    <row r="1703" spans="1:65" x14ac:dyDescent="0.25">
      <c r="A1703" s="82"/>
      <c r="B1703" s="122" t="s">
        <v>1392</v>
      </c>
      <c r="C1703" s="122">
        <v>3887.5</v>
      </c>
      <c r="D1703" s="122">
        <v>37.3491924273861</v>
      </c>
      <c r="E1703" s="142">
        <f>IF(B1702=B1703,0,MAX(E$4:E1702)+1)</f>
        <v>0</v>
      </c>
      <c r="F1703" s="142">
        <f t="shared" si="321"/>
        <v>3</v>
      </c>
      <c r="G1703" s="142" t="str">
        <f t="shared" si="315"/>
        <v/>
      </c>
      <c r="H1703" s="142" t="str">
        <f t="shared" si="316"/>
        <v/>
      </c>
      <c r="I1703" s="59"/>
      <c r="J1703" s="104"/>
      <c r="K1703" s="59"/>
      <c r="L1703" s="59"/>
      <c r="M1703" s="59"/>
      <c r="N1703" s="44"/>
      <c r="O1703" s="44"/>
      <c r="P1703" s="44"/>
      <c r="Q1703" s="43" t="str">
        <f t="shared" si="313"/>
        <v/>
      </c>
      <c r="R1703" s="60" t="str">
        <f t="shared" si="322"/>
        <v/>
      </c>
      <c r="S1703" s="60" t="str">
        <f t="shared" si="322"/>
        <v/>
      </c>
      <c r="T1703" s="60" t="str">
        <f t="shared" si="322"/>
        <v/>
      </c>
      <c r="U1703" s="60" t="str">
        <f t="shared" si="322"/>
        <v/>
      </c>
      <c r="V1703" s="60" t="str">
        <f t="shared" si="322"/>
        <v/>
      </c>
      <c r="W1703" s="44"/>
      <c r="X1703" s="44" t="str">
        <f t="shared" si="317"/>
        <v/>
      </c>
      <c r="Y1703" s="142" t="str">
        <f t="shared" si="314"/>
        <v/>
      </c>
      <c r="Z1703" s="172" t="str">
        <f t="shared" si="318"/>
        <v/>
      </c>
      <c r="AA1703" s="169" t="str">
        <f>IF(ISNUMBER($Q1703),INDEX($D$1:$D$3663,S1703,1),"")</f>
        <v/>
      </c>
      <c r="AB1703" s="169" t="str">
        <f>IF(ISNUMBER($Q1703),INDEX($D$1:$D$3663,T1703,1),"")</f>
        <v/>
      </c>
      <c r="AC1703" s="169" t="str">
        <f>IF(ISNUMBER($Q1703),INDEX($D$1:$D$3663,U1703,1),"")</f>
        <v/>
      </c>
      <c r="AD1703" s="169" t="str">
        <f>IF(ISNUMBER($Q1703),INDEX($D$1:$D$3663,V1703,1),"")</f>
        <v/>
      </c>
      <c r="AE1703" s="59"/>
      <c r="AF1703" s="177" t="str">
        <f t="shared" si="319"/>
        <v/>
      </c>
      <c r="AG1703" s="178" t="s">
        <v>1403</v>
      </c>
      <c r="AH1703" s="59"/>
      <c r="AI1703" s="163" t="str">
        <f t="shared" si="320"/>
        <v/>
      </c>
      <c r="AJ1703" s="162" t="str">
        <f t="shared" si="323"/>
        <v/>
      </c>
      <c r="AK1703" s="119"/>
      <c r="AL1703" s="59" t="str">
        <f>IF(ISNUMBER($AJ1703),INDEX($Z$4:$AC$3663,$AJ1703,AL$3),"")</f>
        <v/>
      </c>
      <c r="AM1703" s="149" t="str">
        <f>IF(ISNUMBER($AJ1703),INDEX($Z$4:$AC$3663,$AJ1703,AM$3),"")</f>
        <v/>
      </c>
      <c r="AN1703" s="149" t="str">
        <f>IF(ISNUMBER($AJ1703),INDEX($Z$4:$AC$3663,$AJ1703,AN$3),"")</f>
        <v/>
      </c>
      <c r="AO1703" s="59"/>
      <c r="AP1703" s="59"/>
      <c r="AQ1703" s="166"/>
      <c r="AR1703" s="59"/>
      <c r="AS1703" s="59"/>
      <c r="AT1703" s="149"/>
      <c r="AU1703" s="149"/>
      <c r="AV1703" s="149"/>
      <c r="AW1703" s="149"/>
      <c r="AX1703" s="150"/>
      <c r="AY1703" s="151"/>
      <c r="AZ1703" s="59"/>
      <c r="BA1703" s="59"/>
      <c r="BB1703" s="59"/>
      <c r="BC1703" s="59"/>
      <c r="BD1703" s="59"/>
      <c r="BE1703" s="59"/>
      <c r="BF1703" s="43"/>
      <c r="BG1703" s="59"/>
      <c r="BH1703" s="59"/>
      <c r="BI1703" s="59"/>
      <c r="BJ1703" s="59"/>
      <c r="BK1703" s="59"/>
      <c r="BL1703" s="59"/>
      <c r="BM1703" s="59"/>
    </row>
    <row r="1704" spans="1:65" x14ac:dyDescent="0.25">
      <c r="A1704" s="82"/>
      <c r="B1704" s="122" t="s">
        <v>1392</v>
      </c>
      <c r="C1704" s="122">
        <v>3888.5</v>
      </c>
      <c r="D1704" s="122">
        <v>37.3731477742433</v>
      </c>
      <c r="E1704" s="142">
        <f>IF(B1703=B1704,0,MAX(E$4:E1703)+1)</f>
        <v>0</v>
      </c>
      <c r="F1704" s="142">
        <f t="shared" si="321"/>
        <v>3</v>
      </c>
      <c r="G1704" s="142" t="str">
        <f t="shared" si="315"/>
        <v/>
      </c>
      <c r="H1704" s="142" t="str">
        <f t="shared" si="316"/>
        <v/>
      </c>
      <c r="I1704" s="59"/>
      <c r="J1704" s="104"/>
      <c r="K1704" s="59"/>
      <c r="L1704" s="59"/>
      <c r="M1704" s="59"/>
      <c r="N1704" s="44"/>
      <c r="O1704" s="44"/>
      <c r="P1704" s="44"/>
      <c r="Q1704" s="43" t="str">
        <f t="shared" si="313"/>
        <v/>
      </c>
      <c r="R1704" s="60" t="str">
        <f t="shared" si="322"/>
        <v/>
      </c>
      <c r="S1704" s="60" t="str">
        <f t="shared" si="322"/>
        <v/>
      </c>
      <c r="T1704" s="60" t="str">
        <f t="shared" si="322"/>
        <v/>
      </c>
      <c r="U1704" s="60" t="str">
        <f t="shared" si="322"/>
        <v/>
      </c>
      <c r="V1704" s="60" t="str">
        <f t="shared" si="322"/>
        <v/>
      </c>
      <c r="W1704" s="44"/>
      <c r="X1704" s="44" t="str">
        <f t="shared" si="317"/>
        <v/>
      </c>
      <c r="Y1704" s="142" t="str">
        <f t="shared" si="314"/>
        <v/>
      </c>
      <c r="Z1704" s="172" t="str">
        <f t="shared" si="318"/>
        <v/>
      </c>
      <c r="AA1704" s="169" t="str">
        <f>IF(ISNUMBER($Q1704),INDEX($D$1:$D$3663,S1704,1),"")</f>
        <v/>
      </c>
      <c r="AB1704" s="169" t="str">
        <f>IF(ISNUMBER($Q1704),INDEX($D$1:$D$3663,T1704,1),"")</f>
        <v/>
      </c>
      <c r="AC1704" s="169" t="str">
        <f>IF(ISNUMBER($Q1704),INDEX($D$1:$D$3663,U1704,1),"")</f>
        <v/>
      </c>
      <c r="AD1704" s="169" t="str">
        <f>IF(ISNUMBER($Q1704),INDEX($D$1:$D$3663,V1704,1),"")</f>
        <v/>
      </c>
      <c r="AE1704" s="59"/>
      <c r="AF1704" s="177" t="str">
        <f t="shared" si="319"/>
        <v/>
      </c>
      <c r="AG1704" s="178" t="s">
        <v>1403</v>
      </c>
      <c r="AH1704" s="59"/>
      <c r="AI1704" s="163" t="str">
        <f t="shared" si="320"/>
        <v/>
      </c>
      <c r="AJ1704" s="162" t="str">
        <f t="shared" si="323"/>
        <v/>
      </c>
      <c r="AK1704" s="119"/>
      <c r="AL1704" s="59" t="str">
        <f>IF(ISNUMBER($AJ1704),INDEX($Z$4:$AC$3663,$AJ1704,AL$3),"")</f>
        <v/>
      </c>
      <c r="AM1704" s="149" t="str">
        <f>IF(ISNUMBER($AJ1704),INDEX($Z$4:$AC$3663,$AJ1704,AM$3),"")</f>
        <v/>
      </c>
      <c r="AN1704" s="149" t="str">
        <f>IF(ISNUMBER($AJ1704),INDEX($Z$4:$AC$3663,$AJ1704,AN$3),"")</f>
        <v/>
      </c>
      <c r="AO1704" s="59"/>
      <c r="AP1704" s="59"/>
      <c r="AQ1704" s="166"/>
      <c r="AR1704" s="59"/>
      <c r="AS1704" s="59"/>
      <c r="AT1704" s="149"/>
      <c r="AU1704" s="149"/>
      <c r="AV1704" s="149"/>
      <c r="AW1704" s="149"/>
      <c r="AX1704" s="150"/>
      <c r="AY1704" s="151"/>
      <c r="AZ1704" s="59"/>
      <c r="BA1704" s="59"/>
      <c r="BB1704" s="59"/>
      <c r="BC1704" s="59"/>
      <c r="BD1704" s="59"/>
      <c r="BE1704" s="59"/>
      <c r="BF1704" s="43"/>
      <c r="BG1704" s="59"/>
      <c r="BH1704" s="59"/>
      <c r="BI1704" s="59"/>
      <c r="BJ1704" s="59"/>
      <c r="BK1704" s="59"/>
      <c r="BL1704" s="59"/>
      <c r="BM1704" s="59"/>
    </row>
    <row r="1705" spans="1:65" x14ac:dyDescent="0.25">
      <c r="A1705" s="82"/>
      <c r="B1705" s="122" t="s">
        <v>1392</v>
      </c>
      <c r="C1705" s="122">
        <v>3889.5</v>
      </c>
      <c r="D1705" s="122">
        <v>37.329413566035498</v>
      </c>
      <c r="E1705" s="142">
        <f>IF(B1704=B1705,0,MAX(E$4:E1704)+1)</f>
        <v>0</v>
      </c>
      <c r="F1705" s="142">
        <f t="shared" si="321"/>
        <v>3</v>
      </c>
      <c r="G1705" s="142" t="str">
        <f t="shared" si="315"/>
        <v/>
      </c>
      <c r="H1705" s="142" t="str">
        <f t="shared" si="316"/>
        <v/>
      </c>
      <c r="I1705" s="59"/>
      <c r="J1705" s="104"/>
      <c r="K1705" s="59"/>
      <c r="L1705" s="59"/>
      <c r="M1705" s="59"/>
      <c r="N1705" s="44"/>
      <c r="O1705" s="44"/>
      <c r="P1705" s="44"/>
      <c r="Q1705" s="43" t="str">
        <f t="shared" si="313"/>
        <v/>
      </c>
      <c r="R1705" s="60" t="str">
        <f t="shared" si="322"/>
        <v/>
      </c>
      <c r="S1705" s="60" t="str">
        <f t="shared" si="322"/>
        <v/>
      </c>
      <c r="T1705" s="60" t="str">
        <f t="shared" si="322"/>
        <v/>
      </c>
      <c r="U1705" s="60" t="str">
        <f t="shared" si="322"/>
        <v/>
      </c>
      <c r="V1705" s="60" t="str">
        <f t="shared" si="322"/>
        <v/>
      </c>
      <c r="W1705" s="44"/>
      <c r="X1705" s="44" t="str">
        <f t="shared" si="317"/>
        <v/>
      </c>
      <c r="Y1705" s="142" t="str">
        <f t="shared" si="314"/>
        <v/>
      </c>
      <c r="Z1705" s="172" t="str">
        <f t="shared" si="318"/>
        <v/>
      </c>
      <c r="AA1705" s="169" t="str">
        <f>IF(ISNUMBER($Q1705),INDEX($D$1:$D$3663,S1705,1),"")</f>
        <v/>
      </c>
      <c r="AB1705" s="169" t="str">
        <f>IF(ISNUMBER($Q1705),INDEX($D$1:$D$3663,T1705,1),"")</f>
        <v/>
      </c>
      <c r="AC1705" s="169" t="str">
        <f>IF(ISNUMBER($Q1705),INDEX($D$1:$D$3663,U1705,1),"")</f>
        <v/>
      </c>
      <c r="AD1705" s="169" t="str">
        <f>IF(ISNUMBER($Q1705),INDEX($D$1:$D$3663,V1705,1),"")</f>
        <v/>
      </c>
      <c r="AE1705" s="59"/>
      <c r="AF1705" s="177" t="str">
        <f t="shared" si="319"/>
        <v/>
      </c>
      <c r="AG1705" s="178" t="s">
        <v>1403</v>
      </c>
      <c r="AH1705" s="59"/>
      <c r="AI1705" s="163" t="str">
        <f t="shared" si="320"/>
        <v/>
      </c>
      <c r="AJ1705" s="162" t="str">
        <f t="shared" si="323"/>
        <v/>
      </c>
      <c r="AK1705" s="119"/>
      <c r="AL1705" s="59" t="str">
        <f>IF(ISNUMBER($AJ1705),INDEX($Z$4:$AC$3663,$AJ1705,AL$3),"")</f>
        <v/>
      </c>
      <c r="AM1705" s="149" t="str">
        <f>IF(ISNUMBER($AJ1705),INDEX($Z$4:$AC$3663,$AJ1705,AM$3),"")</f>
        <v/>
      </c>
      <c r="AN1705" s="149" t="str">
        <f>IF(ISNUMBER($AJ1705),INDEX($Z$4:$AC$3663,$AJ1705,AN$3),"")</f>
        <v/>
      </c>
      <c r="AO1705" s="59"/>
      <c r="AP1705" s="59"/>
      <c r="AQ1705" s="166"/>
      <c r="AR1705" s="59"/>
      <c r="AS1705" s="59"/>
      <c r="AT1705" s="149"/>
      <c r="AU1705" s="149"/>
      <c r="AV1705" s="149"/>
      <c r="AW1705" s="149"/>
      <c r="AX1705" s="150"/>
      <c r="AY1705" s="151"/>
      <c r="AZ1705" s="59"/>
      <c r="BA1705" s="59"/>
      <c r="BB1705" s="59"/>
      <c r="BC1705" s="59"/>
      <c r="BD1705" s="59"/>
      <c r="BE1705" s="59"/>
      <c r="BF1705" s="43"/>
      <c r="BG1705" s="59"/>
      <c r="BH1705" s="59"/>
      <c r="BI1705" s="59"/>
      <c r="BJ1705" s="59"/>
      <c r="BK1705" s="59"/>
      <c r="BL1705" s="59"/>
      <c r="BM1705" s="59"/>
    </row>
    <row r="1706" spans="1:65" x14ac:dyDescent="0.25">
      <c r="A1706" s="82"/>
      <c r="B1706" s="122" t="s">
        <v>1392</v>
      </c>
      <c r="C1706" s="122">
        <v>3890.5</v>
      </c>
      <c r="D1706" s="122">
        <v>37.296942987372198</v>
      </c>
      <c r="E1706" s="142">
        <f>IF(B1705=B1706,0,MAX(E$4:E1705)+1)</f>
        <v>0</v>
      </c>
      <c r="F1706" s="142">
        <f t="shared" si="321"/>
        <v>3</v>
      </c>
      <c r="G1706" s="142" t="str">
        <f t="shared" si="315"/>
        <v/>
      </c>
      <c r="H1706" s="142" t="str">
        <f t="shared" si="316"/>
        <v/>
      </c>
      <c r="I1706" s="59"/>
      <c r="J1706" s="104"/>
      <c r="K1706" s="59"/>
      <c r="L1706" s="59"/>
      <c r="M1706" s="59"/>
      <c r="N1706" s="44"/>
      <c r="O1706" s="44"/>
      <c r="P1706" s="44"/>
      <c r="Q1706" s="43" t="str">
        <f t="shared" si="313"/>
        <v/>
      </c>
      <c r="R1706" s="60" t="str">
        <f t="shared" si="322"/>
        <v/>
      </c>
      <c r="S1706" s="60" t="str">
        <f t="shared" si="322"/>
        <v/>
      </c>
      <c r="T1706" s="60" t="str">
        <f t="shared" si="322"/>
        <v/>
      </c>
      <c r="U1706" s="60" t="str">
        <f t="shared" si="322"/>
        <v/>
      </c>
      <c r="V1706" s="60" t="str">
        <f t="shared" si="322"/>
        <v/>
      </c>
      <c r="W1706" s="44"/>
      <c r="X1706" s="44" t="str">
        <f t="shared" si="317"/>
        <v/>
      </c>
      <c r="Y1706" s="142" t="str">
        <f t="shared" si="314"/>
        <v/>
      </c>
      <c r="Z1706" s="172" t="str">
        <f t="shared" si="318"/>
        <v/>
      </c>
      <c r="AA1706" s="169" t="str">
        <f>IF(ISNUMBER($Q1706),INDEX($D$1:$D$3663,S1706,1),"")</f>
        <v/>
      </c>
      <c r="AB1706" s="169" t="str">
        <f>IF(ISNUMBER($Q1706),INDEX($D$1:$D$3663,T1706,1),"")</f>
        <v/>
      </c>
      <c r="AC1706" s="169" t="str">
        <f>IF(ISNUMBER($Q1706),INDEX($D$1:$D$3663,U1706,1),"")</f>
        <v/>
      </c>
      <c r="AD1706" s="169" t="str">
        <f>IF(ISNUMBER($Q1706),INDEX($D$1:$D$3663,V1706,1),"")</f>
        <v/>
      </c>
      <c r="AE1706" s="59"/>
      <c r="AF1706" s="177" t="str">
        <f t="shared" si="319"/>
        <v/>
      </c>
      <c r="AG1706" s="178" t="s">
        <v>1403</v>
      </c>
      <c r="AH1706" s="59"/>
      <c r="AI1706" s="163" t="str">
        <f t="shared" si="320"/>
        <v/>
      </c>
      <c r="AJ1706" s="162" t="str">
        <f t="shared" si="323"/>
        <v/>
      </c>
      <c r="AK1706" s="119"/>
      <c r="AL1706" s="59" t="str">
        <f>IF(ISNUMBER($AJ1706),INDEX($Z$4:$AC$3663,$AJ1706,AL$3),"")</f>
        <v/>
      </c>
      <c r="AM1706" s="149" t="str">
        <f>IF(ISNUMBER($AJ1706),INDEX($Z$4:$AC$3663,$AJ1706,AM$3),"")</f>
        <v/>
      </c>
      <c r="AN1706" s="149" t="str">
        <f>IF(ISNUMBER($AJ1706),INDEX($Z$4:$AC$3663,$AJ1706,AN$3),"")</f>
        <v/>
      </c>
      <c r="AO1706" s="59"/>
      <c r="AP1706" s="59"/>
      <c r="AQ1706" s="166"/>
      <c r="AR1706" s="59"/>
      <c r="AS1706" s="59"/>
      <c r="AT1706" s="149"/>
      <c r="AU1706" s="149"/>
      <c r="AV1706" s="149"/>
      <c r="AW1706" s="149"/>
      <c r="AX1706" s="150"/>
      <c r="AY1706" s="151"/>
      <c r="AZ1706" s="59"/>
      <c r="BA1706" s="59"/>
      <c r="BB1706" s="59"/>
      <c r="BC1706" s="59"/>
      <c r="BD1706" s="59"/>
      <c r="BE1706" s="59"/>
      <c r="BF1706" s="43"/>
      <c r="BG1706" s="59"/>
      <c r="BH1706" s="59"/>
      <c r="BI1706" s="59"/>
      <c r="BJ1706" s="59"/>
      <c r="BK1706" s="59"/>
      <c r="BL1706" s="59"/>
      <c r="BM1706" s="59"/>
    </row>
    <row r="1707" spans="1:65" x14ac:dyDescent="0.25">
      <c r="A1707" s="82"/>
      <c r="B1707" s="122" t="s">
        <v>1392</v>
      </c>
      <c r="C1707" s="122">
        <v>3891.5</v>
      </c>
      <c r="D1707" s="122">
        <v>37.348267025470903</v>
      </c>
      <c r="E1707" s="142">
        <f>IF(B1706=B1707,0,MAX(E$4:E1706)+1)</f>
        <v>0</v>
      </c>
      <c r="F1707" s="142">
        <f t="shared" si="321"/>
        <v>3</v>
      </c>
      <c r="G1707" s="142" t="str">
        <f t="shared" si="315"/>
        <v/>
      </c>
      <c r="H1707" s="142" t="str">
        <f t="shared" si="316"/>
        <v/>
      </c>
      <c r="I1707" s="59"/>
      <c r="J1707" s="104"/>
      <c r="K1707" s="59"/>
      <c r="L1707" s="59"/>
      <c r="M1707" s="59"/>
      <c r="N1707" s="44"/>
      <c r="O1707" s="44"/>
      <c r="P1707" s="44"/>
      <c r="Q1707" s="43" t="str">
        <f t="shared" si="313"/>
        <v/>
      </c>
      <c r="R1707" s="60" t="str">
        <f t="shared" si="322"/>
        <v/>
      </c>
      <c r="S1707" s="60" t="str">
        <f t="shared" si="322"/>
        <v/>
      </c>
      <c r="T1707" s="60" t="str">
        <f t="shared" si="322"/>
        <v/>
      </c>
      <c r="U1707" s="60" t="str">
        <f t="shared" si="322"/>
        <v/>
      </c>
      <c r="V1707" s="60" t="str">
        <f t="shared" si="322"/>
        <v/>
      </c>
      <c r="W1707" s="44"/>
      <c r="X1707" s="44" t="str">
        <f t="shared" si="317"/>
        <v/>
      </c>
      <c r="Y1707" s="142" t="str">
        <f t="shared" si="314"/>
        <v/>
      </c>
      <c r="Z1707" s="172" t="str">
        <f t="shared" si="318"/>
        <v/>
      </c>
      <c r="AA1707" s="169" t="str">
        <f>IF(ISNUMBER($Q1707),INDEX($D$1:$D$3663,S1707,1),"")</f>
        <v/>
      </c>
      <c r="AB1707" s="169" t="str">
        <f>IF(ISNUMBER($Q1707),INDEX($D$1:$D$3663,T1707,1),"")</f>
        <v/>
      </c>
      <c r="AC1707" s="169" t="str">
        <f>IF(ISNUMBER($Q1707),INDEX($D$1:$D$3663,U1707,1),"")</f>
        <v/>
      </c>
      <c r="AD1707" s="169" t="str">
        <f>IF(ISNUMBER($Q1707),INDEX($D$1:$D$3663,V1707,1),"")</f>
        <v/>
      </c>
      <c r="AE1707" s="59"/>
      <c r="AF1707" s="177" t="str">
        <f t="shared" si="319"/>
        <v/>
      </c>
      <c r="AG1707" s="178" t="s">
        <v>1403</v>
      </c>
      <c r="AH1707" s="59"/>
      <c r="AI1707" s="163" t="str">
        <f t="shared" si="320"/>
        <v/>
      </c>
      <c r="AJ1707" s="162" t="str">
        <f t="shared" si="323"/>
        <v/>
      </c>
      <c r="AK1707" s="119"/>
      <c r="AL1707" s="59" t="str">
        <f>IF(ISNUMBER($AJ1707),INDEX($Z$4:$AC$3663,$AJ1707,AL$3),"")</f>
        <v/>
      </c>
      <c r="AM1707" s="149" t="str">
        <f>IF(ISNUMBER($AJ1707),INDEX($Z$4:$AC$3663,$AJ1707,AM$3),"")</f>
        <v/>
      </c>
      <c r="AN1707" s="149" t="str">
        <f>IF(ISNUMBER($AJ1707),INDEX($Z$4:$AC$3663,$AJ1707,AN$3),"")</f>
        <v/>
      </c>
      <c r="AO1707" s="59"/>
      <c r="AP1707" s="59"/>
      <c r="AQ1707" s="166"/>
      <c r="AR1707" s="59"/>
      <c r="AS1707" s="59"/>
      <c r="AT1707" s="149"/>
      <c r="AU1707" s="149"/>
      <c r="AV1707" s="149"/>
      <c r="AW1707" s="149"/>
      <c r="AX1707" s="150"/>
      <c r="AY1707" s="151"/>
      <c r="AZ1707" s="59"/>
      <c r="BA1707" s="59"/>
      <c r="BB1707" s="59"/>
      <c r="BC1707" s="59"/>
      <c r="BD1707" s="59"/>
      <c r="BE1707" s="59"/>
      <c r="BF1707" s="43"/>
      <c r="BG1707" s="59"/>
      <c r="BH1707" s="59"/>
      <c r="BI1707" s="59"/>
      <c r="BJ1707" s="59"/>
      <c r="BK1707" s="59"/>
      <c r="BL1707" s="59"/>
      <c r="BM1707" s="59"/>
    </row>
    <row r="1708" spans="1:65" x14ac:dyDescent="0.25">
      <c r="A1708" s="82"/>
      <c r="B1708" s="122" t="s">
        <v>1392</v>
      </c>
      <c r="C1708" s="122">
        <v>3892.5</v>
      </c>
      <c r="D1708" s="122">
        <v>37.175767495620001</v>
      </c>
      <c r="E1708" s="142">
        <f>IF(B1707=B1708,0,MAX(E$4:E1707)+1)</f>
        <v>0</v>
      </c>
      <c r="F1708" s="142">
        <f t="shared" si="321"/>
        <v>3</v>
      </c>
      <c r="G1708" s="142" t="str">
        <f t="shared" si="315"/>
        <v/>
      </c>
      <c r="H1708" s="142" t="str">
        <f t="shared" si="316"/>
        <v/>
      </c>
      <c r="I1708" s="59"/>
      <c r="J1708" s="104"/>
      <c r="K1708" s="59"/>
      <c r="L1708" s="59"/>
      <c r="M1708" s="59"/>
      <c r="N1708" s="44"/>
      <c r="O1708" s="44"/>
      <c r="P1708" s="44"/>
      <c r="Q1708" s="43" t="str">
        <f t="shared" si="313"/>
        <v/>
      </c>
      <c r="R1708" s="60" t="str">
        <f t="shared" si="322"/>
        <v/>
      </c>
      <c r="S1708" s="60" t="str">
        <f t="shared" si="322"/>
        <v/>
      </c>
      <c r="T1708" s="60" t="str">
        <f t="shared" si="322"/>
        <v/>
      </c>
      <c r="U1708" s="60" t="str">
        <f t="shared" si="322"/>
        <v/>
      </c>
      <c r="V1708" s="60" t="str">
        <f t="shared" si="322"/>
        <v/>
      </c>
      <c r="W1708" s="44"/>
      <c r="X1708" s="44" t="str">
        <f t="shared" si="317"/>
        <v/>
      </c>
      <c r="Y1708" s="142" t="str">
        <f t="shared" si="314"/>
        <v/>
      </c>
      <c r="Z1708" s="172" t="str">
        <f t="shared" si="318"/>
        <v/>
      </c>
      <c r="AA1708" s="169" t="str">
        <f>IF(ISNUMBER($Q1708),INDEX($D$1:$D$3663,S1708,1),"")</f>
        <v/>
      </c>
      <c r="AB1708" s="169" t="str">
        <f>IF(ISNUMBER($Q1708),INDEX($D$1:$D$3663,T1708,1),"")</f>
        <v/>
      </c>
      <c r="AC1708" s="169" t="str">
        <f>IF(ISNUMBER($Q1708),INDEX($D$1:$D$3663,U1708,1),"")</f>
        <v/>
      </c>
      <c r="AD1708" s="169" t="str">
        <f>IF(ISNUMBER($Q1708),INDEX($D$1:$D$3663,V1708,1),"")</f>
        <v/>
      </c>
      <c r="AE1708" s="59"/>
      <c r="AF1708" s="177" t="str">
        <f t="shared" si="319"/>
        <v/>
      </c>
      <c r="AG1708" s="178" t="s">
        <v>1403</v>
      </c>
      <c r="AH1708" s="59"/>
      <c r="AI1708" s="163" t="str">
        <f t="shared" si="320"/>
        <v/>
      </c>
      <c r="AJ1708" s="162" t="str">
        <f t="shared" si="323"/>
        <v/>
      </c>
      <c r="AK1708" s="119"/>
      <c r="AL1708" s="59" t="str">
        <f>IF(ISNUMBER($AJ1708),INDEX($Z$4:$AC$3663,$AJ1708,AL$3),"")</f>
        <v/>
      </c>
      <c r="AM1708" s="149" t="str">
        <f>IF(ISNUMBER($AJ1708),INDEX($Z$4:$AC$3663,$AJ1708,AM$3),"")</f>
        <v/>
      </c>
      <c r="AN1708" s="149" t="str">
        <f>IF(ISNUMBER($AJ1708),INDEX($Z$4:$AC$3663,$AJ1708,AN$3),"")</f>
        <v/>
      </c>
      <c r="AO1708" s="59"/>
      <c r="AP1708" s="59"/>
      <c r="AQ1708" s="166"/>
      <c r="AR1708" s="59"/>
      <c r="AS1708" s="59"/>
      <c r="AT1708" s="149"/>
      <c r="AU1708" s="149"/>
      <c r="AV1708" s="149"/>
      <c r="AW1708" s="149"/>
      <c r="AX1708" s="150"/>
      <c r="AY1708" s="151"/>
      <c r="AZ1708" s="59"/>
      <c r="BA1708" s="59"/>
      <c r="BB1708" s="59"/>
      <c r="BC1708" s="59"/>
      <c r="BD1708" s="59"/>
      <c r="BE1708" s="59"/>
      <c r="BF1708" s="43"/>
      <c r="BG1708" s="59"/>
      <c r="BH1708" s="59"/>
      <c r="BI1708" s="59"/>
      <c r="BJ1708" s="59"/>
      <c r="BK1708" s="59"/>
      <c r="BL1708" s="59"/>
      <c r="BM1708" s="59"/>
    </row>
    <row r="1709" spans="1:65" x14ac:dyDescent="0.25">
      <c r="A1709" s="82"/>
      <c r="B1709" s="122" t="s">
        <v>1392</v>
      </c>
      <c r="C1709" s="122">
        <v>3893.5</v>
      </c>
      <c r="D1709" s="122">
        <v>37.169815600306798</v>
      </c>
      <c r="E1709" s="142">
        <f>IF(B1708=B1709,0,MAX(E$4:E1708)+1)</f>
        <v>0</v>
      </c>
      <c r="F1709" s="142">
        <f t="shared" si="321"/>
        <v>3</v>
      </c>
      <c r="G1709" s="142" t="str">
        <f t="shared" si="315"/>
        <v/>
      </c>
      <c r="H1709" s="142" t="str">
        <f t="shared" si="316"/>
        <v/>
      </c>
      <c r="I1709" s="59"/>
      <c r="J1709" s="104"/>
      <c r="K1709" s="59"/>
      <c r="L1709" s="59"/>
      <c r="M1709" s="59"/>
      <c r="N1709" s="44"/>
      <c r="O1709" s="44"/>
      <c r="P1709" s="44"/>
      <c r="Q1709" s="43" t="str">
        <f t="shared" si="313"/>
        <v/>
      </c>
      <c r="R1709" s="60" t="str">
        <f t="shared" si="322"/>
        <v/>
      </c>
      <c r="S1709" s="60" t="str">
        <f t="shared" si="322"/>
        <v/>
      </c>
      <c r="T1709" s="60" t="str">
        <f t="shared" si="322"/>
        <v/>
      </c>
      <c r="U1709" s="60" t="str">
        <f t="shared" si="322"/>
        <v/>
      </c>
      <c r="V1709" s="60" t="str">
        <f t="shared" si="322"/>
        <v/>
      </c>
      <c r="W1709" s="44"/>
      <c r="X1709" s="44" t="str">
        <f t="shared" si="317"/>
        <v/>
      </c>
      <c r="Y1709" s="142" t="str">
        <f t="shared" si="314"/>
        <v/>
      </c>
      <c r="Z1709" s="172" t="str">
        <f t="shared" si="318"/>
        <v/>
      </c>
      <c r="AA1709" s="169" t="str">
        <f>IF(ISNUMBER($Q1709),INDEX($D$1:$D$3663,S1709,1),"")</f>
        <v/>
      </c>
      <c r="AB1709" s="169" t="str">
        <f>IF(ISNUMBER($Q1709),INDEX($D$1:$D$3663,T1709,1),"")</f>
        <v/>
      </c>
      <c r="AC1709" s="169" t="str">
        <f>IF(ISNUMBER($Q1709),INDEX($D$1:$D$3663,U1709,1),"")</f>
        <v/>
      </c>
      <c r="AD1709" s="169" t="str">
        <f>IF(ISNUMBER($Q1709),INDEX($D$1:$D$3663,V1709,1),"")</f>
        <v/>
      </c>
      <c r="AE1709" s="59"/>
      <c r="AF1709" s="177" t="str">
        <f t="shared" si="319"/>
        <v/>
      </c>
      <c r="AG1709" s="178" t="s">
        <v>1403</v>
      </c>
      <c r="AH1709" s="59"/>
      <c r="AI1709" s="163" t="str">
        <f t="shared" si="320"/>
        <v/>
      </c>
      <c r="AJ1709" s="162" t="str">
        <f t="shared" si="323"/>
        <v/>
      </c>
      <c r="AK1709" s="119"/>
      <c r="AL1709" s="59" t="str">
        <f>IF(ISNUMBER($AJ1709),INDEX($Z$4:$AC$3663,$AJ1709,AL$3),"")</f>
        <v/>
      </c>
      <c r="AM1709" s="149" t="str">
        <f>IF(ISNUMBER($AJ1709),INDEX($Z$4:$AC$3663,$AJ1709,AM$3),"")</f>
        <v/>
      </c>
      <c r="AN1709" s="149" t="str">
        <f>IF(ISNUMBER($AJ1709),INDEX($Z$4:$AC$3663,$AJ1709,AN$3),"")</f>
        <v/>
      </c>
      <c r="AO1709" s="59"/>
      <c r="AP1709" s="59"/>
      <c r="AQ1709" s="166"/>
      <c r="AR1709" s="59"/>
      <c r="AS1709" s="59"/>
      <c r="AT1709" s="149"/>
      <c r="AU1709" s="149"/>
      <c r="AV1709" s="149"/>
      <c r="AW1709" s="149"/>
      <c r="AX1709" s="150"/>
      <c r="AY1709" s="151"/>
      <c r="AZ1709" s="59"/>
      <c r="BA1709" s="59"/>
      <c r="BB1709" s="59"/>
      <c r="BC1709" s="59"/>
      <c r="BD1709" s="59"/>
      <c r="BE1709" s="59"/>
      <c r="BF1709" s="43"/>
      <c r="BG1709" s="59"/>
      <c r="BH1709" s="59"/>
      <c r="BI1709" s="59"/>
      <c r="BJ1709" s="59"/>
      <c r="BK1709" s="59"/>
      <c r="BL1709" s="59"/>
      <c r="BM1709" s="59"/>
    </row>
    <row r="1710" spans="1:65" x14ac:dyDescent="0.25">
      <c r="A1710" s="82"/>
      <c r="B1710" s="122" t="s">
        <v>1392</v>
      </c>
      <c r="C1710" s="122">
        <v>3894.5</v>
      </c>
      <c r="D1710" s="122">
        <v>37.162607864356602</v>
      </c>
      <c r="E1710" s="142">
        <f>IF(B1709=B1710,0,MAX(E$4:E1709)+1)</f>
        <v>0</v>
      </c>
      <c r="F1710" s="142">
        <f t="shared" si="321"/>
        <v>3</v>
      </c>
      <c r="G1710" s="142" t="str">
        <f t="shared" si="315"/>
        <v/>
      </c>
      <c r="H1710" s="142" t="str">
        <f t="shared" si="316"/>
        <v/>
      </c>
      <c r="I1710" s="59"/>
      <c r="J1710" s="104"/>
      <c r="K1710" s="59"/>
      <c r="L1710" s="59"/>
      <c r="M1710" s="59"/>
      <c r="N1710" s="44"/>
      <c r="O1710" s="44"/>
      <c r="P1710" s="44"/>
      <c r="Q1710" s="43" t="str">
        <f t="shared" si="313"/>
        <v/>
      </c>
      <c r="R1710" s="60" t="str">
        <f t="shared" si="322"/>
        <v/>
      </c>
      <c r="S1710" s="60" t="str">
        <f t="shared" si="322"/>
        <v/>
      </c>
      <c r="T1710" s="60" t="str">
        <f t="shared" si="322"/>
        <v/>
      </c>
      <c r="U1710" s="60" t="str">
        <f t="shared" si="322"/>
        <v/>
      </c>
      <c r="V1710" s="60" t="str">
        <f t="shared" si="322"/>
        <v/>
      </c>
      <c r="W1710" s="44"/>
      <c r="X1710" s="44" t="str">
        <f t="shared" si="317"/>
        <v/>
      </c>
      <c r="Y1710" s="142" t="str">
        <f t="shared" si="314"/>
        <v/>
      </c>
      <c r="Z1710" s="172" t="str">
        <f t="shared" si="318"/>
        <v/>
      </c>
      <c r="AA1710" s="169" t="str">
        <f>IF(ISNUMBER($Q1710),INDEX($D$1:$D$3663,S1710,1),"")</f>
        <v/>
      </c>
      <c r="AB1710" s="169" t="str">
        <f>IF(ISNUMBER($Q1710),INDEX($D$1:$D$3663,T1710,1),"")</f>
        <v/>
      </c>
      <c r="AC1710" s="169" t="str">
        <f>IF(ISNUMBER($Q1710),INDEX($D$1:$D$3663,U1710,1),"")</f>
        <v/>
      </c>
      <c r="AD1710" s="169" t="str">
        <f>IF(ISNUMBER($Q1710),INDEX($D$1:$D$3663,V1710,1),"")</f>
        <v/>
      </c>
      <c r="AE1710" s="59"/>
      <c r="AF1710" s="177" t="str">
        <f t="shared" si="319"/>
        <v/>
      </c>
      <c r="AG1710" s="178" t="s">
        <v>1403</v>
      </c>
      <c r="AH1710" s="59"/>
      <c r="AI1710" s="163" t="str">
        <f t="shared" si="320"/>
        <v/>
      </c>
      <c r="AJ1710" s="162" t="str">
        <f t="shared" si="323"/>
        <v/>
      </c>
      <c r="AK1710" s="119"/>
      <c r="AL1710" s="59" t="str">
        <f>IF(ISNUMBER($AJ1710),INDEX($Z$4:$AC$3663,$AJ1710,AL$3),"")</f>
        <v/>
      </c>
      <c r="AM1710" s="149" t="str">
        <f>IF(ISNUMBER($AJ1710),INDEX($Z$4:$AC$3663,$AJ1710,AM$3),"")</f>
        <v/>
      </c>
      <c r="AN1710" s="149" t="str">
        <f>IF(ISNUMBER($AJ1710),INDEX($Z$4:$AC$3663,$AJ1710,AN$3),"")</f>
        <v/>
      </c>
      <c r="AO1710" s="59"/>
      <c r="AP1710" s="59"/>
      <c r="AQ1710" s="166"/>
      <c r="AR1710" s="59"/>
      <c r="AS1710" s="59"/>
      <c r="AT1710" s="149"/>
      <c r="AU1710" s="149"/>
      <c r="AV1710" s="149"/>
      <c r="AW1710" s="149"/>
      <c r="AX1710" s="150"/>
      <c r="AY1710" s="151"/>
      <c r="AZ1710" s="59"/>
      <c r="BA1710" s="59"/>
      <c r="BB1710" s="59"/>
      <c r="BC1710" s="59"/>
      <c r="BD1710" s="59"/>
      <c r="BE1710" s="59"/>
      <c r="BF1710" s="43"/>
      <c r="BG1710" s="59"/>
      <c r="BH1710" s="59"/>
      <c r="BI1710" s="59"/>
      <c r="BJ1710" s="59"/>
      <c r="BK1710" s="59"/>
      <c r="BL1710" s="59"/>
      <c r="BM1710" s="59"/>
    </row>
    <row r="1711" spans="1:65" x14ac:dyDescent="0.25">
      <c r="A1711" s="82"/>
      <c r="B1711" s="122" t="s">
        <v>1392</v>
      </c>
      <c r="C1711" s="122">
        <v>3895.5</v>
      </c>
      <c r="D1711" s="122">
        <v>37.319284496499201</v>
      </c>
      <c r="E1711" s="142">
        <f>IF(B1710=B1711,0,MAX(E$4:E1710)+1)</f>
        <v>0</v>
      </c>
      <c r="F1711" s="142">
        <f t="shared" si="321"/>
        <v>3</v>
      </c>
      <c r="G1711" s="142" t="str">
        <f t="shared" si="315"/>
        <v/>
      </c>
      <c r="H1711" s="142" t="str">
        <f t="shared" si="316"/>
        <v/>
      </c>
      <c r="I1711" s="59"/>
      <c r="J1711" s="104"/>
      <c r="K1711" s="59"/>
      <c r="L1711" s="59"/>
      <c r="M1711" s="59"/>
      <c r="N1711" s="44"/>
      <c r="O1711" s="44"/>
      <c r="P1711" s="44"/>
      <c r="Q1711" s="43" t="str">
        <f t="shared" si="313"/>
        <v/>
      </c>
      <c r="R1711" s="60" t="str">
        <f t="shared" si="322"/>
        <v/>
      </c>
      <c r="S1711" s="60" t="str">
        <f t="shared" si="322"/>
        <v/>
      </c>
      <c r="T1711" s="60" t="str">
        <f t="shared" si="322"/>
        <v/>
      </c>
      <c r="U1711" s="60" t="str">
        <f t="shared" si="322"/>
        <v/>
      </c>
      <c r="V1711" s="60" t="str">
        <f t="shared" si="322"/>
        <v/>
      </c>
      <c r="W1711" s="44"/>
      <c r="X1711" s="44" t="str">
        <f t="shared" si="317"/>
        <v/>
      </c>
      <c r="Y1711" s="142" t="str">
        <f t="shared" si="314"/>
        <v/>
      </c>
      <c r="Z1711" s="172" t="str">
        <f t="shared" si="318"/>
        <v/>
      </c>
      <c r="AA1711" s="169" t="str">
        <f>IF(ISNUMBER($Q1711),INDEX($D$1:$D$3663,S1711,1),"")</f>
        <v/>
      </c>
      <c r="AB1711" s="169" t="str">
        <f>IF(ISNUMBER($Q1711),INDEX($D$1:$D$3663,T1711,1),"")</f>
        <v/>
      </c>
      <c r="AC1711" s="169" t="str">
        <f>IF(ISNUMBER($Q1711),INDEX($D$1:$D$3663,U1711,1),"")</f>
        <v/>
      </c>
      <c r="AD1711" s="169" t="str">
        <f>IF(ISNUMBER($Q1711),INDEX($D$1:$D$3663,V1711,1),"")</f>
        <v/>
      </c>
      <c r="AE1711" s="59"/>
      <c r="AF1711" s="177" t="str">
        <f t="shared" si="319"/>
        <v/>
      </c>
      <c r="AG1711" s="178" t="s">
        <v>1403</v>
      </c>
      <c r="AH1711" s="59"/>
      <c r="AI1711" s="163" t="str">
        <f t="shared" si="320"/>
        <v/>
      </c>
      <c r="AJ1711" s="162" t="str">
        <f t="shared" si="323"/>
        <v/>
      </c>
      <c r="AK1711" s="119"/>
      <c r="AL1711" s="59" t="str">
        <f>IF(ISNUMBER($AJ1711),INDEX($Z$4:$AC$3663,$AJ1711,AL$3),"")</f>
        <v/>
      </c>
      <c r="AM1711" s="149" t="str">
        <f>IF(ISNUMBER($AJ1711),INDEX($Z$4:$AC$3663,$AJ1711,AM$3),"")</f>
        <v/>
      </c>
      <c r="AN1711" s="149" t="str">
        <f>IF(ISNUMBER($AJ1711),INDEX($Z$4:$AC$3663,$AJ1711,AN$3),"")</f>
        <v/>
      </c>
      <c r="AO1711" s="59"/>
      <c r="AP1711" s="59"/>
      <c r="AQ1711" s="166"/>
      <c r="AR1711" s="59"/>
      <c r="AS1711" s="59"/>
      <c r="AT1711" s="149"/>
      <c r="AU1711" s="149"/>
      <c r="AV1711" s="149"/>
      <c r="AW1711" s="149"/>
      <c r="AX1711" s="150"/>
      <c r="AY1711" s="151"/>
      <c r="AZ1711" s="59"/>
      <c r="BA1711" s="59"/>
      <c r="BB1711" s="59"/>
      <c r="BC1711" s="59"/>
      <c r="BD1711" s="59"/>
      <c r="BE1711" s="59"/>
      <c r="BF1711" s="43"/>
      <c r="BG1711" s="59"/>
      <c r="BH1711" s="59"/>
      <c r="BI1711" s="59"/>
      <c r="BJ1711" s="59"/>
      <c r="BK1711" s="59"/>
      <c r="BL1711" s="59"/>
      <c r="BM1711" s="59"/>
    </row>
    <row r="1712" spans="1:65" x14ac:dyDescent="0.25">
      <c r="A1712" s="82"/>
      <c r="B1712" s="122" t="s">
        <v>1392</v>
      </c>
      <c r="C1712" s="122">
        <v>3896.5</v>
      </c>
      <c r="D1712" s="122">
        <v>37.122672686128901</v>
      </c>
      <c r="E1712" s="142">
        <f>IF(B1711=B1712,0,MAX(E$4:E1711)+1)</f>
        <v>0</v>
      </c>
      <c r="F1712" s="142">
        <f t="shared" si="321"/>
        <v>3</v>
      </c>
      <c r="G1712" s="142" t="str">
        <f t="shared" si="315"/>
        <v/>
      </c>
      <c r="H1712" s="142" t="str">
        <f t="shared" si="316"/>
        <v/>
      </c>
      <c r="I1712" s="59"/>
      <c r="J1712" s="104"/>
      <c r="K1712" s="59"/>
      <c r="L1712" s="59"/>
      <c r="M1712" s="59"/>
      <c r="N1712" s="44"/>
      <c r="O1712" s="44"/>
      <c r="P1712" s="44"/>
      <c r="Q1712" s="43" t="str">
        <f t="shared" si="313"/>
        <v/>
      </c>
      <c r="R1712" s="60" t="str">
        <f t="shared" si="322"/>
        <v/>
      </c>
      <c r="S1712" s="60" t="str">
        <f t="shared" si="322"/>
        <v/>
      </c>
      <c r="T1712" s="60" t="str">
        <f t="shared" si="322"/>
        <v/>
      </c>
      <c r="U1712" s="60" t="str">
        <f t="shared" si="322"/>
        <v/>
      </c>
      <c r="V1712" s="60" t="str">
        <f t="shared" si="322"/>
        <v/>
      </c>
      <c r="W1712" s="44"/>
      <c r="X1712" s="44" t="str">
        <f t="shared" si="317"/>
        <v/>
      </c>
      <c r="Y1712" s="142" t="str">
        <f t="shared" si="314"/>
        <v/>
      </c>
      <c r="Z1712" s="172" t="str">
        <f t="shared" si="318"/>
        <v/>
      </c>
      <c r="AA1712" s="169" t="str">
        <f>IF(ISNUMBER($Q1712),INDEX($D$1:$D$3663,S1712,1),"")</f>
        <v/>
      </c>
      <c r="AB1712" s="169" t="str">
        <f>IF(ISNUMBER($Q1712),INDEX($D$1:$D$3663,T1712,1),"")</f>
        <v/>
      </c>
      <c r="AC1712" s="169" t="str">
        <f>IF(ISNUMBER($Q1712),INDEX($D$1:$D$3663,U1712,1),"")</f>
        <v/>
      </c>
      <c r="AD1712" s="169" t="str">
        <f>IF(ISNUMBER($Q1712),INDEX($D$1:$D$3663,V1712,1),"")</f>
        <v/>
      </c>
      <c r="AE1712" s="59"/>
      <c r="AF1712" s="177" t="str">
        <f t="shared" si="319"/>
        <v/>
      </c>
      <c r="AG1712" s="178" t="s">
        <v>1403</v>
      </c>
      <c r="AH1712" s="59"/>
      <c r="AI1712" s="163" t="str">
        <f t="shared" si="320"/>
        <v/>
      </c>
      <c r="AJ1712" s="162" t="str">
        <f t="shared" si="323"/>
        <v/>
      </c>
      <c r="AK1712" s="119"/>
      <c r="AL1712" s="59" t="str">
        <f>IF(ISNUMBER($AJ1712),INDEX($Z$4:$AC$3663,$AJ1712,AL$3),"")</f>
        <v/>
      </c>
      <c r="AM1712" s="149" t="str">
        <f>IF(ISNUMBER($AJ1712),INDEX($Z$4:$AC$3663,$AJ1712,AM$3),"")</f>
        <v/>
      </c>
      <c r="AN1712" s="149" t="str">
        <f>IF(ISNUMBER($AJ1712),INDEX($Z$4:$AC$3663,$AJ1712,AN$3),"")</f>
        <v/>
      </c>
      <c r="AO1712" s="59"/>
      <c r="AP1712" s="59"/>
      <c r="AQ1712" s="166"/>
      <c r="AR1712" s="59"/>
      <c r="AS1712" s="59"/>
      <c r="AT1712" s="149"/>
      <c r="AU1712" s="149"/>
      <c r="AV1712" s="149"/>
      <c r="AW1712" s="149"/>
      <c r="AX1712" s="150"/>
      <c r="AY1712" s="151"/>
      <c r="AZ1712" s="59"/>
      <c r="BA1712" s="59"/>
      <c r="BB1712" s="59"/>
      <c r="BC1712" s="59"/>
      <c r="BD1712" s="59"/>
      <c r="BE1712" s="59"/>
      <c r="BF1712" s="43"/>
      <c r="BG1712" s="59"/>
      <c r="BH1712" s="59"/>
      <c r="BI1712" s="59"/>
      <c r="BJ1712" s="59"/>
      <c r="BK1712" s="59"/>
      <c r="BL1712" s="59"/>
      <c r="BM1712" s="59"/>
    </row>
    <row r="1713" spans="1:65" x14ac:dyDescent="0.25">
      <c r="A1713" s="82"/>
      <c r="B1713" s="122" t="s">
        <v>1392</v>
      </c>
      <c r="C1713" s="122">
        <v>3897.5</v>
      </c>
      <c r="D1713" s="122">
        <v>37.274663456142598</v>
      </c>
      <c r="E1713" s="142">
        <f>IF(B1712=B1713,0,MAX(E$4:E1712)+1)</f>
        <v>0</v>
      </c>
      <c r="F1713" s="142">
        <f t="shared" si="321"/>
        <v>3</v>
      </c>
      <c r="G1713" s="142" t="str">
        <f t="shared" si="315"/>
        <v/>
      </c>
      <c r="H1713" s="142" t="str">
        <f t="shared" si="316"/>
        <v/>
      </c>
      <c r="I1713" s="59"/>
      <c r="J1713" s="104"/>
      <c r="K1713" s="59"/>
      <c r="L1713" s="59"/>
      <c r="M1713" s="59"/>
      <c r="N1713" s="44"/>
      <c r="O1713" s="44"/>
      <c r="P1713" s="44"/>
      <c r="Q1713" s="43" t="str">
        <f t="shared" si="313"/>
        <v/>
      </c>
      <c r="R1713" s="60" t="str">
        <f t="shared" si="322"/>
        <v/>
      </c>
      <c r="S1713" s="60" t="str">
        <f t="shared" si="322"/>
        <v/>
      </c>
      <c r="T1713" s="60" t="str">
        <f t="shared" si="322"/>
        <v/>
      </c>
      <c r="U1713" s="60" t="str">
        <f t="shared" si="322"/>
        <v/>
      </c>
      <c r="V1713" s="60" t="str">
        <f t="shared" si="322"/>
        <v/>
      </c>
      <c r="W1713" s="44"/>
      <c r="X1713" s="44" t="str">
        <f t="shared" si="317"/>
        <v/>
      </c>
      <c r="Y1713" s="142" t="str">
        <f t="shared" si="314"/>
        <v/>
      </c>
      <c r="Z1713" s="172" t="str">
        <f t="shared" si="318"/>
        <v/>
      </c>
      <c r="AA1713" s="169" t="str">
        <f>IF(ISNUMBER($Q1713),INDEX($D$1:$D$3663,S1713,1),"")</f>
        <v/>
      </c>
      <c r="AB1713" s="169" t="str">
        <f>IF(ISNUMBER($Q1713),INDEX($D$1:$D$3663,T1713,1),"")</f>
        <v/>
      </c>
      <c r="AC1713" s="169" t="str">
        <f>IF(ISNUMBER($Q1713),INDEX($D$1:$D$3663,U1713,1),"")</f>
        <v/>
      </c>
      <c r="AD1713" s="169" t="str">
        <f>IF(ISNUMBER($Q1713),INDEX($D$1:$D$3663,V1713,1),"")</f>
        <v/>
      </c>
      <c r="AE1713" s="59"/>
      <c r="AF1713" s="177" t="str">
        <f t="shared" si="319"/>
        <v/>
      </c>
      <c r="AG1713" s="178" t="s">
        <v>1403</v>
      </c>
      <c r="AH1713" s="59"/>
      <c r="AI1713" s="163" t="str">
        <f t="shared" si="320"/>
        <v/>
      </c>
      <c r="AJ1713" s="162" t="str">
        <f t="shared" si="323"/>
        <v/>
      </c>
      <c r="AK1713" s="119"/>
      <c r="AL1713" s="59" t="str">
        <f>IF(ISNUMBER($AJ1713),INDEX($Z$4:$AC$3663,$AJ1713,AL$3),"")</f>
        <v/>
      </c>
      <c r="AM1713" s="149" t="str">
        <f>IF(ISNUMBER($AJ1713),INDEX($Z$4:$AC$3663,$AJ1713,AM$3),"")</f>
        <v/>
      </c>
      <c r="AN1713" s="149" t="str">
        <f>IF(ISNUMBER($AJ1713),INDEX($Z$4:$AC$3663,$AJ1713,AN$3),"")</f>
        <v/>
      </c>
      <c r="AO1713" s="59"/>
      <c r="AP1713" s="59"/>
      <c r="AQ1713" s="166"/>
      <c r="AR1713" s="59"/>
      <c r="AS1713" s="59"/>
      <c r="AT1713" s="149"/>
      <c r="AU1713" s="149"/>
      <c r="AV1713" s="149"/>
      <c r="AW1713" s="149"/>
      <c r="AX1713" s="150"/>
      <c r="AY1713" s="151"/>
      <c r="AZ1713" s="59"/>
      <c r="BA1713" s="59"/>
      <c r="BB1713" s="59"/>
      <c r="BC1713" s="59"/>
      <c r="BD1713" s="59"/>
      <c r="BE1713" s="59"/>
      <c r="BF1713" s="43"/>
      <c r="BG1713" s="59"/>
      <c r="BH1713" s="59"/>
      <c r="BI1713" s="59"/>
      <c r="BJ1713" s="59"/>
      <c r="BK1713" s="59"/>
      <c r="BL1713" s="59"/>
      <c r="BM1713" s="59"/>
    </row>
    <row r="1714" spans="1:65" x14ac:dyDescent="0.25">
      <c r="A1714" s="82"/>
      <c r="B1714" s="122" t="s">
        <v>1392</v>
      </c>
      <c r="C1714" s="122">
        <v>3898.5</v>
      </c>
      <c r="D1714" s="122">
        <v>37.189472995577702</v>
      </c>
      <c r="E1714" s="142">
        <f>IF(B1713=B1714,0,MAX(E$4:E1713)+1)</f>
        <v>0</v>
      </c>
      <c r="F1714" s="142">
        <f t="shared" si="321"/>
        <v>3</v>
      </c>
      <c r="G1714" s="142" t="str">
        <f t="shared" si="315"/>
        <v/>
      </c>
      <c r="H1714" s="142" t="str">
        <f t="shared" si="316"/>
        <v/>
      </c>
      <c r="I1714" s="59"/>
      <c r="J1714" s="104"/>
      <c r="K1714" s="59"/>
      <c r="L1714" s="59"/>
      <c r="M1714" s="59"/>
      <c r="N1714" s="44"/>
      <c r="O1714" s="44"/>
      <c r="P1714" s="44"/>
      <c r="Q1714" s="43" t="str">
        <f t="shared" si="313"/>
        <v/>
      </c>
      <c r="R1714" s="60" t="str">
        <f t="shared" si="322"/>
        <v/>
      </c>
      <c r="S1714" s="60" t="str">
        <f t="shared" si="322"/>
        <v/>
      </c>
      <c r="T1714" s="60" t="str">
        <f t="shared" si="322"/>
        <v/>
      </c>
      <c r="U1714" s="60" t="str">
        <f t="shared" si="322"/>
        <v/>
      </c>
      <c r="V1714" s="60" t="str">
        <f t="shared" si="322"/>
        <v/>
      </c>
      <c r="W1714" s="44"/>
      <c r="X1714" s="44" t="str">
        <f t="shared" si="317"/>
        <v/>
      </c>
      <c r="Y1714" s="142" t="str">
        <f t="shared" si="314"/>
        <v/>
      </c>
      <c r="Z1714" s="172" t="str">
        <f t="shared" si="318"/>
        <v/>
      </c>
      <c r="AA1714" s="169" t="str">
        <f>IF(ISNUMBER($Q1714),INDEX($D$1:$D$3663,S1714,1),"")</f>
        <v/>
      </c>
      <c r="AB1714" s="169" t="str">
        <f>IF(ISNUMBER($Q1714),INDEX($D$1:$D$3663,T1714,1),"")</f>
        <v/>
      </c>
      <c r="AC1714" s="169" t="str">
        <f>IF(ISNUMBER($Q1714),INDEX($D$1:$D$3663,U1714,1),"")</f>
        <v/>
      </c>
      <c r="AD1714" s="169" t="str">
        <f>IF(ISNUMBER($Q1714),INDEX($D$1:$D$3663,V1714,1),"")</f>
        <v/>
      </c>
      <c r="AE1714" s="59"/>
      <c r="AF1714" s="177" t="str">
        <f t="shared" si="319"/>
        <v/>
      </c>
      <c r="AG1714" s="178" t="s">
        <v>1403</v>
      </c>
      <c r="AH1714" s="59"/>
      <c r="AI1714" s="163" t="str">
        <f t="shared" si="320"/>
        <v/>
      </c>
      <c r="AJ1714" s="162" t="str">
        <f t="shared" si="323"/>
        <v/>
      </c>
      <c r="AK1714" s="119"/>
      <c r="AL1714" s="59" t="str">
        <f>IF(ISNUMBER($AJ1714),INDEX($Z$4:$AC$3663,$AJ1714,AL$3),"")</f>
        <v/>
      </c>
      <c r="AM1714" s="149" t="str">
        <f>IF(ISNUMBER($AJ1714),INDEX($Z$4:$AC$3663,$AJ1714,AM$3),"")</f>
        <v/>
      </c>
      <c r="AN1714" s="149" t="str">
        <f>IF(ISNUMBER($AJ1714),INDEX($Z$4:$AC$3663,$AJ1714,AN$3),"")</f>
        <v/>
      </c>
      <c r="AO1714" s="59"/>
      <c r="AP1714" s="59"/>
      <c r="AQ1714" s="166"/>
      <c r="AR1714" s="59"/>
      <c r="AS1714" s="59"/>
      <c r="AT1714" s="149"/>
      <c r="AU1714" s="149"/>
      <c r="AV1714" s="149"/>
      <c r="AW1714" s="149"/>
      <c r="AX1714" s="150"/>
      <c r="AY1714" s="151"/>
      <c r="AZ1714" s="59"/>
      <c r="BA1714" s="59"/>
      <c r="BB1714" s="59"/>
      <c r="BC1714" s="59"/>
      <c r="BD1714" s="59"/>
      <c r="BE1714" s="59"/>
      <c r="BF1714" s="43"/>
      <c r="BG1714" s="59"/>
      <c r="BH1714" s="59"/>
      <c r="BI1714" s="59"/>
      <c r="BJ1714" s="59"/>
      <c r="BK1714" s="59"/>
      <c r="BL1714" s="59"/>
      <c r="BM1714" s="59"/>
    </row>
    <row r="1715" spans="1:65" x14ac:dyDescent="0.25">
      <c r="A1715" s="82"/>
      <c r="B1715" s="122" t="s">
        <v>1392</v>
      </c>
      <c r="C1715" s="122">
        <v>3899.5</v>
      </c>
      <c r="D1715" s="122">
        <v>37.175932342769698</v>
      </c>
      <c r="E1715" s="142">
        <f>IF(B1714=B1715,0,MAX(E$4:E1714)+1)</f>
        <v>0</v>
      </c>
      <c r="F1715" s="142">
        <f t="shared" si="321"/>
        <v>3</v>
      </c>
      <c r="G1715" s="142" t="str">
        <f t="shared" si="315"/>
        <v/>
      </c>
      <c r="H1715" s="142" t="str">
        <f t="shared" si="316"/>
        <v/>
      </c>
      <c r="I1715" s="59"/>
      <c r="J1715" s="104"/>
      <c r="K1715" s="59"/>
      <c r="L1715" s="59"/>
      <c r="M1715" s="59"/>
      <c r="N1715" s="44"/>
      <c r="O1715" s="44"/>
      <c r="P1715" s="44"/>
      <c r="Q1715" s="43" t="str">
        <f t="shared" si="313"/>
        <v/>
      </c>
      <c r="R1715" s="60" t="str">
        <f t="shared" si="322"/>
        <v/>
      </c>
      <c r="S1715" s="60" t="str">
        <f t="shared" si="322"/>
        <v/>
      </c>
      <c r="T1715" s="60" t="str">
        <f t="shared" si="322"/>
        <v/>
      </c>
      <c r="U1715" s="60" t="str">
        <f t="shared" si="322"/>
        <v/>
      </c>
      <c r="V1715" s="60" t="str">
        <f t="shared" si="322"/>
        <v/>
      </c>
      <c r="W1715" s="44"/>
      <c r="X1715" s="44" t="str">
        <f t="shared" si="317"/>
        <v/>
      </c>
      <c r="Y1715" s="142" t="str">
        <f t="shared" si="314"/>
        <v/>
      </c>
      <c r="Z1715" s="172" t="str">
        <f t="shared" si="318"/>
        <v/>
      </c>
      <c r="AA1715" s="169" t="str">
        <f>IF(ISNUMBER($Q1715),INDEX($D$1:$D$3663,S1715,1),"")</f>
        <v/>
      </c>
      <c r="AB1715" s="169" t="str">
        <f>IF(ISNUMBER($Q1715),INDEX($D$1:$D$3663,T1715,1),"")</f>
        <v/>
      </c>
      <c r="AC1715" s="169" t="str">
        <f>IF(ISNUMBER($Q1715),INDEX($D$1:$D$3663,U1715,1),"")</f>
        <v/>
      </c>
      <c r="AD1715" s="169" t="str">
        <f>IF(ISNUMBER($Q1715),INDEX($D$1:$D$3663,V1715,1),"")</f>
        <v/>
      </c>
      <c r="AE1715" s="59"/>
      <c r="AF1715" s="177" t="str">
        <f t="shared" si="319"/>
        <v/>
      </c>
      <c r="AG1715" s="178" t="s">
        <v>1403</v>
      </c>
      <c r="AH1715" s="59"/>
      <c r="AI1715" s="163" t="str">
        <f t="shared" si="320"/>
        <v/>
      </c>
      <c r="AJ1715" s="162" t="str">
        <f t="shared" si="323"/>
        <v/>
      </c>
      <c r="AK1715" s="119"/>
      <c r="AL1715" s="59" t="str">
        <f>IF(ISNUMBER($AJ1715),INDEX($Z$4:$AC$3663,$AJ1715,AL$3),"")</f>
        <v/>
      </c>
      <c r="AM1715" s="149" t="str">
        <f>IF(ISNUMBER($AJ1715),INDEX($Z$4:$AC$3663,$AJ1715,AM$3),"")</f>
        <v/>
      </c>
      <c r="AN1715" s="149" t="str">
        <f>IF(ISNUMBER($AJ1715),INDEX($Z$4:$AC$3663,$AJ1715,AN$3),"")</f>
        <v/>
      </c>
      <c r="AO1715" s="59"/>
      <c r="AP1715" s="59"/>
      <c r="AQ1715" s="166"/>
      <c r="AR1715" s="59"/>
      <c r="AS1715" s="59"/>
      <c r="AT1715" s="149"/>
      <c r="AU1715" s="149"/>
      <c r="AV1715" s="149"/>
      <c r="AW1715" s="149"/>
      <c r="AX1715" s="150"/>
      <c r="AY1715" s="151"/>
      <c r="AZ1715" s="59"/>
      <c r="BA1715" s="59"/>
      <c r="BB1715" s="59"/>
      <c r="BC1715" s="59"/>
      <c r="BD1715" s="59"/>
      <c r="BE1715" s="59"/>
      <c r="BF1715" s="43"/>
      <c r="BG1715" s="59"/>
      <c r="BH1715" s="59"/>
      <c r="BI1715" s="59"/>
      <c r="BJ1715" s="59"/>
      <c r="BK1715" s="59"/>
      <c r="BL1715" s="59"/>
      <c r="BM1715" s="59"/>
    </row>
    <row r="1716" spans="1:65" x14ac:dyDescent="0.25">
      <c r="A1716" s="82"/>
      <c r="B1716" s="122" t="s">
        <v>1392</v>
      </c>
      <c r="C1716" s="122">
        <v>3900.5</v>
      </c>
      <c r="D1716" s="122">
        <v>37.058119180547997</v>
      </c>
      <c r="E1716" s="142">
        <f>IF(B1715=B1716,0,MAX(E$4:E1715)+1)</f>
        <v>0</v>
      </c>
      <c r="F1716" s="142">
        <f t="shared" si="321"/>
        <v>3</v>
      </c>
      <c r="G1716" s="142" t="str">
        <f t="shared" si="315"/>
        <v/>
      </c>
      <c r="H1716" s="142" t="str">
        <f t="shared" si="316"/>
        <v/>
      </c>
      <c r="I1716" s="59"/>
      <c r="J1716" s="104"/>
      <c r="K1716" s="59"/>
      <c r="L1716" s="59"/>
      <c r="M1716" s="59"/>
      <c r="N1716" s="44"/>
      <c r="O1716" s="44"/>
      <c r="P1716" s="44"/>
      <c r="Q1716" s="43" t="str">
        <f t="shared" si="313"/>
        <v/>
      </c>
      <c r="R1716" s="60" t="str">
        <f t="shared" si="322"/>
        <v/>
      </c>
      <c r="S1716" s="60" t="str">
        <f t="shared" si="322"/>
        <v/>
      </c>
      <c r="T1716" s="60" t="str">
        <f t="shared" si="322"/>
        <v/>
      </c>
      <c r="U1716" s="60" t="str">
        <f t="shared" si="322"/>
        <v/>
      </c>
      <c r="V1716" s="60" t="str">
        <f t="shared" si="322"/>
        <v/>
      </c>
      <c r="W1716" s="44"/>
      <c r="X1716" s="44" t="str">
        <f t="shared" si="317"/>
        <v/>
      </c>
      <c r="Y1716" s="142" t="str">
        <f t="shared" si="314"/>
        <v/>
      </c>
      <c r="Z1716" s="172" t="str">
        <f t="shared" si="318"/>
        <v/>
      </c>
      <c r="AA1716" s="169" t="str">
        <f>IF(ISNUMBER($Q1716),INDEX($D$1:$D$3663,S1716,1),"")</f>
        <v/>
      </c>
      <c r="AB1716" s="169" t="str">
        <f>IF(ISNUMBER($Q1716),INDEX($D$1:$D$3663,T1716,1),"")</f>
        <v/>
      </c>
      <c r="AC1716" s="169" t="str">
        <f>IF(ISNUMBER($Q1716),INDEX($D$1:$D$3663,U1716,1),"")</f>
        <v/>
      </c>
      <c r="AD1716" s="169" t="str">
        <f>IF(ISNUMBER($Q1716),INDEX($D$1:$D$3663,V1716,1),"")</f>
        <v/>
      </c>
      <c r="AE1716" s="59"/>
      <c r="AF1716" s="177" t="str">
        <f t="shared" si="319"/>
        <v/>
      </c>
      <c r="AG1716" s="178" t="s">
        <v>1403</v>
      </c>
      <c r="AH1716" s="59"/>
      <c r="AI1716" s="163" t="str">
        <f t="shared" si="320"/>
        <v/>
      </c>
      <c r="AJ1716" s="162" t="str">
        <f t="shared" si="323"/>
        <v/>
      </c>
      <c r="AK1716" s="119"/>
      <c r="AL1716" s="59" t="str">
        <f>IF(ISNUMBER($AJ1716),INDEX($Z$4:$AC$3663,$AJ1716,AL$3),"")</f>
        <v/>
      </c>
      <c r="AM1716" s="149" t="str">
        <f>IF(ISNUMBER($AJ1716),INDEX($Z$4:$AC$3663,$AJ1716,AM$3),"")</f>
        <v/>
      </c>
      <c r="AN1716" s="149" t="str">
        <f>IF(ISNUMBER($AJ1716),INDEX($Z$4:$AC$3663,$AJ1716,AN$3),"")</f>
        <v/>
      </c>
      <c r="AO1716" s="59"/>
      <c r="AP1716" s="59"/>
      <c r="AQ1716" s="166"/>
      <c r="AR1716" s="59"/>
      <c r="AS1716" s="59"/>
      <c r="AT1716" s="149"/>
      <c r="AU1716" s="149"/>
      <c r="AV1716" s="149"/>
      <c r="AW1716" s="149"/>
      <c r="AX1716" s="150"/>
      <c r="AY1716" s="151"/>
      <c r="AZ1716" s="59"/>
      <c r="BA1716" s="59"/>
      <c r="BB1716" s="59"/>
      <c r="BC1716" s="59"/>
      <c r="BD1716" s="59"/>
      <c r="BE1716" s="59"/>
      <c r="BF1716" s="43"/>
      <c r="BG1716" s="59"/>
      <c r="BH1716" s="59"/>
      <c r="BI1716" s="59"/>
      <c r="BJ1716" s="59"/>
      <c r="BK1716" s="59"/>
      <c r="BL1716" s="59"/>
      <c r="BM1716" s="59"/>
    </row>
    <row r="1717" spans="1:65" x14ac:dyDescent="0.25">
      <c r="A1717" s="82"/>
      <c r="B1717" s="122" t="s">
        <v>1392</v>
      </c>
      <c r="C1717" s="122">
        <v>3901.5</v>
      </c>
      <c r="D1717" s="122">
        <v>37.148517251725202</v>
      </c>
      <c r="E1717" s="142">
        <f>IF(B1716=B1717,0,MAX(E$4:E1716)+1)</f>
        <v>0</v>
      </c>
      <c r="F1717" s="142">
        <f t="shared" si="321"/>
        <v>3</v>
      </c>
      <c r="G1717" s="142" t="str">
        <f t="shared" si="315"/>
        <v/>
      </c>
      <c r="H1717" s="142" t="str">
        <f t="shared" si="316"/>
        <v/>
      </c>
      <c r="I1717" s="59"/>
      <c r="J1717" s="104"/>
      <c r="K1717" s="59"/>
      <c r="L1717" s="59"/>
      <c r="M1717" s="59"/>
      <c r="N1717" s="44"/>
      <c r="O1717" s="44"/>
      <c r="P1717" s="44"/>
      <c r="Q1717" s="43" t="str">
        <f t="shared" si="313"/>
        <v/>
      </c>
      <c r="R1717" s="60" t="str">
        <f t="shared" si="322"/>
        <v/>
      </c>
      <c r="S1717" s="60" t="str">
        <f t="shared" si="322"/>
        <v/>
      </c>
      <c r="T1717" s="60" t="str">
        <f t="shared" si="322"/>
        <v/>
      </c>
      <c r="U1717" s="60" t="str">
        <f t="shared" si="322"/>
        <v/>
      </c>
      <c r="V1717" s="60" t="str">
        <f t="shared" si="322"/>
        <v/>
      </c>
      <c r="W1717" s="44"/>
      <c r="X1717" s="44" t="str">
        <f t="shared" si="317"/>
        <v/>
      </c>
      <c r="Y1717" s="142" t="str">
        <f t="shared" si="314"/>
        <v/>
      </c>
      <c r="Z1717" s="172" t="str">
        <f t="shared" si="318"/>
        <v/>
      </c>
      <c r="AA1717" s="169" t="str">
        <f>IF(ISNUMBER($Q1717),INDEX($D$1:$D$3663,S1717,1),"")</f>
        <v/>
      </c>
      <c r="AB1717" s="169" t="str">
        <f>IF(ISNUMBER($Q1717),INDEX($D$1:$D$3663,T1717,1),"")</f>
        <v/>
      </c>
      <c r="AC1717" s="169" t="str">
        <f>IF(ISNUMBER($Q1717),INDEX($D$1:$D$3663,U1717,1),"")</f>
        <v/>
      </c>
      <c r="AD1717" s="169" t="str">
        <f>IF(ISNUMBER($Q1717),INDEX($D$1:$D$3663,V1717,1),"")</f>
        <v/>
      </c>
      <c r="AE1717" s="59"/>
      <c r="AF1717" s="177" t="str">
        <f t="shared" si="319"/>
        <v/>
      </c>
      <c r="AG1717" s="178" t="s">
        <v>1403</v>
      </c>
      <c r="AH1717" s="59"/>
      <c r="AI1717" s="163" t="str">
        <f t="shared" si="320"/>
        <v/>
      </c>
      <c r="AJ1717" s="162" t="str">
        <f t="shared" si="323"/>
        <v/>
      </c>
      <c r="AK1717" s="119"/>
      <c r="AL1717" s="59" t="str">
        <f>IF(ISNUMBER($AJ1717),INDEX($Z$4:$AC$3663,$AJ1717,AL$3),"")</f>
        <v/>
      </c>
      <c r="AM1717" s="149" t="str">
        <f>IF(ISNUMBER($AJ1717),INDEX($Z$4:$AC$3663,$AJ1717,AM$3),"")</f>
        <v/>
      </c>
      <c r="AN1717" s="149" t="str">
        <f>IF(ISNUMBER($AJ1717),INDEX($Z$4:$AC$3663,$AJ1717,AN$3),"")</f>
        <v/>
      </c>
      <c r="AO1717" s="59"/>
      <c r="AP1717" s="59"/>
      <c r="AQ1717" s="166"/>
      <c r="AR1717" s="59"/>
      <c r="AS1717" s="59"/>
      <c r="AT1717" s="149"/>
      <c r="AU1717" s="149"/>
      <c r="AV1717" s="149"/>
      <c r="AW1717" s="149"/>
      <c r="AX1717" s="150"/>
      <c r="AY1717" s="151"/>
      <c r="AZ1717" s="59"/>
      <c r="BA1717" s="59"/>
      <c r="BB1717" s="59"/>
      <c r="BC1717" s="59"/>
      <c r="BD1717" s="59"/>
      <c r="BE1717" s="59"/>
      <c r="BF1717" s="43"/>
      <c r="BG1717" s="59"/>
      <c r="BH1717" s="59"/>
      <c r="BI1717" s="59"/>
      <c r="BJ1717" s="59"/>
      <c r="BK1717" s="59"/>
      <c r="BL1717" s="59"/>
      <c r="BM1717" s="59"/>
    </row>
    <row r="1718" spans="1:65" x14ac:dyDescent="0.25">
      <c r="A1718" s="82"/>
      <c r="B1718" s="122" t="s">
        <v>1392</v>
      </c>
      <c r="C1718" s="122">
        <v>3902.5</v>
      </c>
      <c r="D1718" s="122">
        <v>37.206063959107098</v>
      </c>
      <c r="E1718" s="142">
        <f>IF(B1717=B1718,0,MAX(E$4:E1717)+1)</f>
        <v>0</v>
      </c>
      <c r="F1718" s="142">
        <f t="shared" si="321"/>
        <v>3</v>
      </c>
      <c r="G1718" s="142" t="str">
        <f t="shared" si="315"/>
        <v/>
      </c>
      <c r="H1718" s="142" t="str">
        <f t="shared" si="316"/>
        <v/>
      </c>
      <c r="I1718" s="59"/>
      <c r="J1718" s="104"/>
      <c r="K1718" s="59"/>
      <c r="L1718" s="59"/>
      <c r="M1718" s="59"/>
      <c r="N1718" s="44"/>
      <c r="O1718" s="44"/>
      <c r="P1718" s="44"/>
      <c r="Q1718" s="43" t="str">
        <f t="shared" si="313"/>
        <v/>
      </c>
      <c r="R1718" s="60" t="str">
        <f t="shared" si="322"/>
        <v/>
      </c>
      <c r="S1718" s="60" t="str">
        <f t="shared" si="322"/>
        <v/>
      </c>
      <c r="T1718" s="60" t="str">
        <f t="shared" si="322"/>
        <v/>
      </c>
      <c r="U1718" s="60" t="str">
        <f t="shared" si="322"/>
        <v/>
      </c>
      <c r="V1718" s="60" t="str">
        <f t="shared" si="322"/>
        <v/>
      </c>
      <c r="W1718" s="44"/>
      <c r="X1718" s="44" t="str">
        <f t="shared" si="317"/>
        <v/>
      </c>
      <c r="Y1718" s="142" t="str">
        <f t="shared" si="314"/>
        <v/>
      </c>
      <c r="Z1718" s="172" t="str">
        <f t="shared" si="318"/>
        <v/>
      </c>
      <c r="AA1718" s="169" t="str">
        <f>IF(ISNUMBER($Q1718),INDEX($D$1:$D$3663,S1718,1),"")</f>
        <v/>
      </c>
      <c r="AB1718" s="169" t="str">
        <f>IF(ISNUMBER($Q1718),INDEX($D$1:$D$3663,T1718,1),"")</f>
        <v/>
      </c>
      <c r="AC1718" s="169" t="str">
        <f>IF(ISNUMBER($Q1718),INDEX($D$1:$D$3663,U1718,1),"")</f>
        <v/>
      </c>
      <c r="AD1718" s="169" t="str">
        <f>IF(ISNUMBER($Q1718),INDEX($D$1:$D$3663,V1718,1),"")</f>
        <v/>
      </c>
      <c r="AE1718" s="59"/>
      <c r="AF1718" s="177" t="str">
        <f t="shared" si="319"/>
        <v/>
      </c>
      <c r="AG1718" s="178" t="s">
        <v>1403</v>
      </c>
      <c r="AH1718" s="59"/>
      <c r="AI1718" s="163" t="str">
        <f t="shared" si="320"/>
        <v/>
      </c>
      <c r="AJ1718" s="162" t="str">
        <f t="shared" si="323"/>
        <v/>
      </c>
      <c r="AK1718" s="119"/>
      <c r="AL1718" s="59" t="str">
        <f>IF(ISNUMBER($AJ1718),INDEX($Z$4:$AC$3663,$AJ1718,AL$3),"")</f>
        <v/>
      </c>
      <c r="AM1718" s="149" t="str">
        <f>IF(ISNUMBER($AJ1718),INDEX($Z$4:$AC$3663,$AJ1718,AM$3),"")</f>
        <v/>
      </c>
      <c r="AN1718" s="149" t="str">
        <f>IF(ISNUMBER($AJ1718),INDEX($Z$4:$AC$3663,$AJ1718,AN$3),"")</f>
        <v/>
      </c>
      <c r="AO1718" s="59"/>
      <c r="AP1718" s="59"/>
      <c r="AQ1718" s="166"/>
      <c r="AR1718" s="59"/>
      <c r="AS1718" s="59"/>
      <c r="AT1718" s="149"/>
      <c r="AU1718" s="149"/>
      <c r="AV1718" s="149"/>
      <c r="AW1718" s="149"/>
      <c r="AX1718" s="150"/>
      <c r="AY1718" s="151"/>
      <c r="AZ1718" s="59"/>
      <c r="BA1718" s="59"/>
      <c r="BB1718" s="59"/>
      <c r="BC1718" s="59"/>
      <c r="BD1718" s="59"/>
      <c r="BE1718" s="59"/>
      <c r="BF1718" s="43"/>
      <c r="BG1718" s="59"/>
      <c r="BH1718" s="59"/>
      <c r="BI1718" s="59"/>
      <c r="BJ1718" s="59"/>
      <c r="BK1718" s="59"/>
      <c r="BL1718" s="59"/>
      <c r="BM1718" s="59"/>
    </row>
    <row r="1719" spans="1:65" x14ac:dyDescent="0.25">
      <c r="A1719" s="82"/>
      <c r="B1719" s="122" t="s">
        <v>1392</v>
      </c>
      <c r="C1719" s="122">
        <v>3903.5</v>
      </c>
      <c r="D1719" s="122">
        <v>37.110981361659</v>
      </c>
      <c r="E1719" s="142">
        <f>IF(B1718=B1719,0,MAX(E$4:E1718)+1)</f>
        <v>0</v>
      </c>
      <c r="F1719" s="142">
        <f t="shared" si="321"/>
        <v>3</v>
      </c>
      <c r="G1719" s="142" t="str">
        <f t="shared" si="315"/>
        <v/>
      </c>
      <c r="H1719" s="142" t="str">
        <f t="shared" si="316"/>
        <v/>
      </c>
      <c r="I1719" s="59"/>
      <c r="J1719" s="104"/>
      <c r="K1719" s="59"/>
      <c r="L1719" s="59"/>
      <c r="M1719" s="59"/>
      <c r="N1719" s="44"/>
      <c r="O1719" s="44"/>
      <c r="P1719" s="44"/>
      <c r="Q1719" s="43" t="str">
        <f t="shared" si="313"/>
        <v/>
      </c>
      <c r="R1719" s="60" t="str">
        <f t="shared" si="322"/>
        <v/>
      </c>
      <c r="S1719" s="60" t="str">
        <f t="shared" si="322"/>
        <v/>
      </c>
      <c r="T1719" s="60" t="str">
        <f t="shared" si="322"/>
        <v/>
      </c>
      <c r="U1719" s="60" t="str">
        <f t="shared" si="322"/>
        <v/>
      </c>
      <c r="V1719" s="60" t="str">
        <f t="shared" si="322"/>
        <v/>
      </c>
      <c r="W1719" s="44"/>
      <c r="X1719" s="44" t="str">
        <f t="shared" si="317"/>
        <v/>
      </c>
      <c r="Y1719" s="142" t="str">
        <f t="shared" si="314"/>
        <v/>
      </c>
      <c r="Z1719" s="172" t="str">
        <f t="shared" si="318"/>
        <v/>
      </c>
      <c r="AA1719" s="169" t="str">
        <f>IF(ISNUMBER($Q1719),INDEX($D$1:$D$3663,S1719,1),"")</f>
        <v/>
      </c>
      <c r="AB1719" s="169" t="str">
        <f>IF(ISNUMBER($Q1719),INDEX($D$1:$D$3663,T1719,1),"")</f>
        <v/>
      </c>
      <c r="AC1719" s="169" t="str">
        <f>IF(ISNUMBER($Q1719),INDEX($D$1:$D$3663,U1719,1),"")</f>
        <v/>
      </c>
      <c r="AD1719" s="169" t="str">
        <f>IF(ISNUMBER($Q1719),INDEX($D$1:$D$3663,V1719,1),"")</f>
        <v/>
      </c>
      <c r="AE1719" s="59"/>
      <c r="AF1719" s="177" t="str">
        <f t="shared" si="319"/>
        <v/>
      </c>
      <c r="AG1719" s="178" t="s">
        <v>1403</v>
      </c>
      <c r="AH1719" s="59"/>
      <c r="AI1719" s="163" t="str">
        <f t="shared" si="320"/>
        <v/>
      </c>
      <c r="AJ1719" s="162" t="str">
        <f t="shared" si="323"/>
        <v/>
      </c>
      <c r="AK1719" s="119"/>
      <c r="AL1719" s="59" t="str">
        <f>IF(ISNUMBER($AJ1719),INDEX($Z$4:$AC$3663,$AJ1719,AL$3),"")</f>
        <v/>
      </c>
      <c r="AM1719" s="149" t="str">
        <f>IF(ISNUMBER($AJ1719),INDEX($Z$4:$AC$3663,$AJ1719,AM$3),"")</f>
        <v/>
      </c>
      <c r="AN1719" s="149" t="str">
        <f>IF(ISNUMBER($AJ1719),INDEX($Z$4:$AC$3663,$AJ1719,AN$3),"")</f>
        <v/>
      </c>
      <c r="AO1719" s="59"/>
      <c r="AP1719" s="59"/>
      <c r="AQ1719" s="166"/>
      <c r="AR1719" s="59"/>
      <c r="AS1719" s="59"/>
      <c r="AT1719" s="149"/>
      <c r="AU1719" s="149"/>
      <c r="AV1719" s="149"/>
      <c r="AW1719" s="149"/>
      <c r="AX1719" s="150"/>
      <c r="AY1719" s="151"/>
      <c r="AZ1719" s="59"/>
      <c r="BA1719" s="59"/>
      <c r="BB1719" s="59"/>
      <c r="BC1719" s="59"/>
      <c r="BD1719" s="59"/>
      <c r="BE1719" s="59"/>
      <c r="BF1719" s="43"/>
      <c r="BG1719" s="59"/>
      <c r="BH1719" s="59"/>
      <c r="BI1719" s="59"/>
      <c r="BJ1719" s="59"/>
      <c r="BK1719" s="59"/>
      <c r="BL1719" s="59"/>
      <c r="BM1719" s="59"/>
    </row>
    <row r="1720" spans="1:65" x14ac:dyDescent="0.25">
      <c r="A1720" s="82"/>
      <c r="B1720" s="122" t="s">
        <v>1392</v>
      </c>
      <c r="C1720" s="122">
        <v>3904.5</v>
      </c>
      <c r="D1720" s="122">
        <v>37.150243029414398</v>
      </c>
      <c r="E1720" s="142">
        <f>IF(B1719=B1720,0,MAX(E$4:E1719)+1)</f>
        <v>0</v>
      </c>
      <c r="F1720" s="142">
        <f t="shared" si="321"/>
        <v>3</v>
      </c>
      <c r="G1720" s="142" t="str">
        <f t="shared" si="315"/>
        <v/>
      </c>
      <c r="H1720" s="142" t="str">
        <f t="shared" si="316"/>
        <v/>
      </c>
      <c r="I1720" s="59"/>
      <c r="J1720" s="104"/>
      <c r="K1720" s="59"/>
      <c r="L1720" s="59"/>
      <c r="M1720" s="59"/>
      <c r="N1720" s="44"/>
      <c r="O1720" s="44"/>
      <c r="P1720" s="44"/>
      <c r="Q1720" s="43" t="str">
        <f t="shared" si="313"/>
        <v/>
      </c>
      <c r="R1720" s="60" t="str">
        <f t="shared" si="322"/>
        <v/>
      </c>
      <c r="S1720" s="60" t="str">
        <f t="shared" si="322"/>
        <v/>
      </c>
      <c r="T1720" s="60" t="str">
        <f t="shared" si="322"/>
        <v/>
      </c>
      <c r="U1720" s="60" t="str">
        <f t="shared" si="322"/>
        <v/>
      </c>
      <c r="V1720" s="60" t="str">
        <f t="shared" si="322"/>
        <v/>
      </c>
      <c r="W1720" s="44"/>
      <c r="X1720" s="44" t="str">
        <f t="shared" si="317"/>
        <v/>
      </c>
      <c r="Y1720" s="142" t="str">
        <f t="shared" si="314"/>
        <v/>
      </c>
      <c r="Z1720" s="172" t="str">
        <f t="shared" si="318"/>
        <v/>
      </c>
      <c r="AA1720" s="169" t="str">
        <f>IF(ISNUMBER($Q1720),INDEX($D$1:$D$3663,S1720,1),"")</f>
        <v/>
      </c>
      <c r="AB1720" s="169" t="str">
        <f>IF(ISNUMBER($Q1720),INDEX($D$1:$D$3663,T1720,1),"")</f>
        <v/>
      </c>
      <c r="AC1720" s="169" t="str">
        <f>IF(ISNUMBER($Q1720),INDEX($D$1:$D$3663,U1720,1),"")</f>
        <v/>
      </c>
      <c r="AD1720" s="169" t="str">
        <f>IF(ISNUMBER($Q1720),INDEX($D$1:$D$3663,V1720,1),"")</f>
        <v/>
      </c>
      <c r="AE1720" s="59"/>
      <c r="AF1720" s="177" t="str">
        <f t="shared" si="319"/>
        <v/>
      </c>
      <c r="AG1720" s="178" t="s">
        <v>1403</v>
      </c>
      <c r="AH1720" s="59"/>
      <c r="AI1720" s="163" t="str">
        <f t="shared" si="320"/>
        <v/>
      </c>
      <c r="AJ1720" s="162" t="str">
        <f t="shared" si="323"/>
        <v/>
      </c>
      <c r="AK1720" s="119"/>
      <c r="AL1720" s="59" t="str">
        <f>IF(ISNUMBER($AJ1720),INDEX($Z$4:$AC$3663,$AJ1720,AL$3),"")</f>
        <v/>
      </c>
      <c r="AM1720" s="149" t="str">
        <f>IF(ISNUMBER($AJ1720),INDEX($Z$4:$AC$3663,$AJ1720,AM$3),"")</f>
        <v/>
      </c>
      <c r="AN1720" s="149" t="str">
        <f>IF(ISNUMBER($AJ1720),INDEX($Z$4:$AC$3663,$AJ1720,AN$3),"")</f>
        <v/>
      </c>
      <c r="AO1720" s="59"/>
      <c r="AP1720" s="59"/>
      <c r="AQ1720" s="166"/>
      <c r="AR1720" s="59"/>
      <c r="AS1720" s="59"/>
      <c r="AT1720" s="149"/>
      <c r="AU1720" s="149"/>
      <c r="AV1720" s="149"/>
      <c r="AW1720" s="149"/>
      <c r="AX1720" s="150"/>
      <c r="AY1720" s="151"/>
      <c r="AZ1720" s="59"/>
      <c r="BA1720" s="59"/>
      <c r="BB1720" s="59"/>
      <c r="BC1720" s="59"/>
      <c r="BD1720" s="59"/>
      <c r="BE1720" s="59"/>
      <c r="BF1720" s="43"/>
      <c r="BG1720" s="59"/>
      <c r="BH1720" s="59"/>
      <c r="BI1720" s="59"/>
      <c r="BJ1720" s="59"/>
      <c r="BK1720" s="59"/>
      <c r="BL1720" s="59"/>
      <c r="BM1720" s="59"/>
    </row>
    <row r="1721" spans="1:65" x14ac:dyDescent="0.25">
      <c r="A1721" s="82"/>
      <c r="B1721" s="122" t="s">
        <v>1392</v>
      </c>
      <c r="C1721" s="122">
        <v>3905.5</v>
      </c>
      <c r="D1721" s="122">
        <v>37.069959944020901</v>
      </c>
      <c r="E1721" s="142">
        <f>IF(B1720=B1721,0,MAX(E$4:E1720)+1)</f>
        <v>0</v>
      </c>
      <c r="F1721" s="142">
        <f t="shared" si="321"/>
        <v>3</v>
      </c>
      <c r="G1721" s="142" t="str">
        <f t="shared" si="315"/>
        <v/>
      </c>
      <c r="H1721" s="142" t="str">
        <f t="shared" si="316"/>
        <v/>
      </c>
      <c r="I1721" s="59"/>
      <c r="J1721" s="104"/>
      <c r="K1721" s="59"/>
      <c r="L1721" s="59"/>
      <c r="M1721" s="59"/>
      <c r="N1721" s="44"/>
      <c r="O1721" s="44"/>
      <c r="P1721" s="44"/>
      <c r="Q1721" s="43" t="str">
        <f t="shared" si="313"/>
        <v/>
      </c>
      <c r="R1721" s="60" t="str">
        <f t="shared" si="322"/>
        <v/>
      </c>
      <c r="S1721" s="60" t="str">
        <f t="shared" si="322"/>
        <v/>
      </c>
      <c r="T1721" s="60" t="str">
        <f t="shared" si="322"/>
        <v/>
      </c>
      <c r="U1721" s="60" t="str">
        <f t="shared" si="322"/>
        <v/>
      </c>
      <c r="V1721" s="60" t="str">
        <f t="shared" si="322"/>
        <v/>
      </c>
      <c r="W1721" s="44"/>
      <c r="X1721" s="44" t="str">
        <f t="shared" si="317"/>
        <v/>
      </c>
      <c r="Y1721" s="142" t="str">
        <f t="shared" si="314"/>
        <v/>
      </c>
      <c r="Z1721" s="172" t="str">
        <f t="shared" si="318"/>
        <v/>
      </c>
      <c r="AA1721" s="169" t="str">
        <f>IF(ISNUMBER($Q1721),INDEX($D$1:$D$3663,S1721,1),"")</f>
        <v/>
      </c>
      <c r="AB1721" s="169" t="str">
        <f>IF(ISNUMBER($Q1721),INDEX($D$1:$D$3663,T1721,1),"")</f>
        <v/>
      </c>
      <c r="AC1721" s="169" t="str">
        <f>IF(ISNUMBER($Q1721),INDEX($D$1:$D$3663,U1721,1),"")</f>
        <v/>
      </c>
      <c r="AD1721" s="169" t="str">
        <f>IF(ISNUMBER($Q1721),INDEX($D$1:$D$3663,V1721,1),"")</f>
        <v/>
      </c>
      <c r="AE1721" s="59"/>
      <c r="AF1721" s="177" t="str">
        <f t="shared" si="319"/>
        <v/>
      </c>
      <c r="AG1721" s="178" t="s">
        <v>1403</v>
      </c>
      <c r="AH1721" s="59"/>
      <c r="AI1721" s="163" t="str">
        <f t="shared" si="320"/>
        <v/>
      </c>
      <c r="AJ1721" s="162" t="str">
        <f t="shared" si="323"/>
        <v/>
      </c>
      <c r="AK1721" s="119"/>
      <c r="AL1721" s="59" t="str">
        <f>IF(ISNUMBER($AJ1721),INDEX($Z$4:$AC$3663,$AJ1721,AL$3),"")</f>
        <v/>
      </c>
      <c r="AM1721" s="149" t="str">
        <f>IF(ISNUMBER($AJ1721),INDEX($Z$4:$AC$3663,$AJ1721,AM$3),"")</f>
        <v/>
      </c>
      <c r="AN1721" s="149" t="str">
        <f>IF(ISNUMBER($AJ1721),INDEX($Z$4:$AC$3663,$AJ1721,AN$3),"")</f>
        <v/>
      </c>
      <c r="AO1721" s="59"/>
      <c r="AP1721" s="59"/>
      <c r="AQ1721" s="166"/>
      <c r="AR1721" s="59"/>
      <c r="AS1721" s="59"/>
      <c r="AT1721" s="149"/>
      <c r="AU1721" s="149"/>
      <c r="AV1721" s="149"/>
      <c r="AW1721" s="149"/>
      <c r="AX1721" s="150"/>
      <c r="AY1721" s="151"/>
      <c r="AZ1721" s="59"/>
      <c r="BA1721" s="59"/>
      <c r="BB1721" s="59"/>
      <c r="BC1721" s="59"/>
      <c r="BD1721" s="59"/>
      <c r="BE1721" s="59"/>
      <c r="BF1721" s="43"/>
      <c r="BG1721" s="59"/>
      <c r="BH1721" s="59"/>
      <c r="BI1721" s="59"/>
      <c r="BJ1721" s="59"/>
      <c r="BK1721" s="59"/>
      <c r="BL1721" s="59"/>
      <c r="BM1721" s="59"/>
    </row>
    <row r="1722" spans="1:65" x14ac:dyDescent="0.25">
      <c r="A1722" s="82"/>
      <c r="B1722" s="122" t="s">
        <v>1392</v>
      </c>
      <c r="C1722" s="122">
        <v>3906.5</v>
      </c>
      <c r="D1722" s="122">
        <v>37.032161002674798</v>
      </c>
      <c r="E1722" s="142">
        <f>IF(B1721=B1722,0,MAX(E$4:E1721)+1)</f>
        <v>0</v>
      </c>
      <c r="F1722" s="142">
        <f t="shared" si="321"/>
        <v>3</v>
      </c>
      <c r="G1722" s="142" t="str">
        <f t="shared" si="315"/>
        <v/>
      </c>
      <c r="H1722" s="142" t="str">
        <f t="shared" si="316"/>
        <v/>
      </c>
      <c r="I1722" s="59"/>
      <c r="J1722" s="104"/>
      <c r="K1722" s="59"/>
      <c r="L1722" s="59"/>
      <c r="M1722" s="59"/>
      <c r="N1722" s="44"/>
      <c r="O1722" s="44"/>
      <c r="P1722" s="44"/>
      <c r="Q1722" s="43" t="str">
        <f t="shared" si="313"/>
        <v/>
      </c>
      <c r="R1722" s="60" t="str">
        <f t="shared" si="322"/>
        <v/>
      </c>
      <c r="S1722" s="60" t="str">
        <f t="shared" si="322"/>
        <v/>
      </c>
      <c r="T1722" s="60" t="str">
        <f t="shared" si="322"/>
        <v/>
      </c>
      <c r="U1722" s="60" t="str">
        <f t="shared" si="322"/>
        <v/>
      </c>
      <c r="V1722" s="60" t="str">
        <f t="shared" si="322"/>
        <v/>
      </c>
      <c r="W1722" s="44"/>
      <c r="X1722" s="44" t="str">
        <f t="shared" si="317"/>
        <v/>
      </c>
      <c r="Y1722" s="142" t="str">
        <f t="shared" si="314"/>
        <v/>
      </c>
      <c r="Z1722" s="172" t="str">
        <f t="shared" si="318"/>
        <v/>
      </c>
      <c r="AA1722" s="169" t="str">
        <f>IF(ISNUMBER($Q1722),INDEX($D$1:$D$3663,S1722,1),"")</f>
        <v/>
      </c>
      <c r="AB1722" s="169" t="str">
        <f>IF(ISNUMBER($Q1722),INDEX($D$1:$D$3663,T1722,1),"")</f>
        <v/>
      </c>
      <c r="AC1722" s="169" t="str">
        <f>IF(ISNUMBER($Q1722),INDEX($D$1:$D$3663,U1722,1),"")</f>
        <v/>
      </c>
      <c r="AD1722" s="169" t="str">
        <f>IF(ISNUMBER($Q1722),INDEX($D$1:$D$3663,V1722,1),"")</f>
        <v/>
      </c>
      <c r="AE1722" s="59"/>
      <c r="AF1722" s="177" t="str">
        <f t="shared" si="319"/>
        <v/>
      </c>
      <c r="AG1722" s="178" t="s">
        <v>1403</v>
      </c>
      <c r="AH1722" s="59"/>
      <c r="AI1722" s="163" t="str">
        <f t="shared" si="320"/>
        <v/>
      </c>
      <c r="AJ1722" s="162" t="str">
        <f t="shared" si="323"/>
        <v/>
      </c>
      <c r="AK1722" s="119"/>
      <c r="AL1722" s="59" t="str">
        <f>IF(ISNUMBER($AJ1722),INDEX($Z$4:$AC$3663,$AJ1722,AL$3),"")</f>
        <v/>
      </c>
      <c r="AM1722" s="149" t="str">
        <f>IF(ISNUMBER($AJ1722),INDEX($Z$4:$AC$3663,$AJ1722,AM$3),"")</f>
        <v/>
      </c>
      <c r="AN1722" s="149" t="str">
        <f>IF(ISNUMBER($AJ1722),INDEX($Z$4:$AC$3663,$AJ1722,AN$3),"")</f>
        <v/>
      </c>
      <c r="AO1722" s="59"/>
      <c r="AP1722" s="59"/>
      <c r="AQ1722" s="166"/>
      <c r="AR1722" s="59"/>
      <c r="AS1722" s="59"/>
      <c r="AT1722" s="149"/>
      <c r="AU1722" s="149"/>
      <c r="AV1722" s="149"/>
      <c r="AW1722" s="149"/>
      <c r="AX1722" s="150"/>
      <c r="AY1722" s="151"/>
      <c r="AZ1722" s="59"/>
      <c r="BA1722" s="59"/>
      <c r="BB1722" s="59"/>
      <c r="BC1722" s="59"/>
      <c r="BD1722" s="59"/>
      <c r="BE1722" s="59"/>
      <c r="BF1722" s="43"/>
      <c r="BG1722" s="59"/>
      <c r="BH1722" s="59"/>
      <c r="BI1722" s="59"/>
      <c r="BJ1722" s="59"/>
      <c r="BK1722" s="59"/>
      <c r="BL1722" s="59"/>
      <c r="BM1722" s="59"/>
    </row>
    <row r="1723" spans="1:65" x14ac:dyDescent="0.25">
      <c r="A1723" s="82"/>
      <c r="B1723" s="122" t="s">
        <v>1392</v>
      </c>
      <c r="C1723" s="122">
        <v>3907.5</v>
      </c>
      <c r="D1723" s="122">
        <v>37.093114021560901</v>
      </c>
      <c r="E1723" s="142">
        <f>IF(B1722=B1723,0,MAX(E$4:E1722)+1)</f>
        <v>0</v>
      </c>
      <c r="F1723" s="142">
        <f t="shared" si="321"/>
        <v>3</v>
      </c>
      <c r="G1723" s="142" t="str">
        <f t="shared" si="315"/>
        <v/>
      </c>
      <c r="H1723" s="142" t="str">
        <f t="shared" si="316"/>
        <v/>
      </c>
      <c r="I1723" s="59"/>
      <c r="J1723" s="104"/>
      <c r="K1723" s="59"/>
      <c r="L1723" s="59"/>
      <c r="M1723" s="59"/>
      <c r="N1723" s="44"/>
      <c r="O1723" s="44"/>
      <c r="P1723" s="44"/>
      <c r="Q1723" s="43" t="str">
        <f t="shared" si="313"/>
        <v/>
      </c>
      <c r="R1723" s="60" t="str">
        <f t="shared" si="322"/>
        <v/>
      </c>
      <c r="S1723" s="60" t="str">
        <f t="shared" si="322"/>
        <v/>
      </c>
      <c r="T1723" s="60" t="str">
        <f t="shared" si="322"/>
        <v/>
      </c>
      <c r="U1723" s="60" t="str">
        <f t="shared" si="322"/>
        <v/>
      </c>
      <c r="V1723" s="60" t="str">
        <f t="shared" si="322"/>
        <v/>
      </c>
      <c r="W1723" s="44"/>
      <c r="X1723" s="44" t="str">
        <f t="shared" si="317"/>
        <v/>
      </c>
      <c r="Y1723" s="142" t="str">
        <f t="shared" si="314"/>
        <v/>
      </c>
      <c r="Z1723" s="172" t="str">
        <f t="shared" si="318"/>
        <v/>
      </c>
      <c r="AA1723" s="169" t="str">
        <f>IF(ISNUMBER($Q1723),INDEX($D$1:$D$3663,S1723,1),"")</f>
        <v/>
      </c>
      <c r="AB1723" s="169" t="str">
        <f>IF(ISNUMBER($Q1723),INDEX($D$1:$D$3663,T1723,1),"")</f>
        <v/>
      </c>
      <c r="AC1723" s="169" t="str">
        <f>IF(ISNUMBER($Q1723),INDEX($D$1:$D$3663,U1723,1),"")</f>
        <v/>
      </c>
      <c r="AD1723" s="169" t="str">
        <f>IF(ISNUMBER($Q1723),INDEX($D$1:$D$3663,V1723,1),"")</f>
        <v/>
      </c>
      <c r="AE1723" s="59"/>
      <c r="AF1723" s="177" t="str">
        <f t="shared" si="319"/>
        <v/>
      </c>
      <c r="AG1723" s="178" t="s">
        <v>1403</v>
      </c>
      <c r="AH1723" s="59"/>
      <c r="AI1723" s="163" t="str">
        <f t="shared" si="320"/>
        <v/>
      </c>
      <c r="AJ1723" s="162" t="str">
        <f t="shared" si="323"/>
        <v/>
      </c>
      <c r="AK1723" s="119"/>
      <c r="AL1723" s="59" t="str">
        <f>IF(ISNUMBER($AJ1723),INDEX($Z$4:$AC$3663,$AJ1723,AL$3),"")</f>
        <v/>
      </c>
      <c r="AM1723" s="149" t="str">
        <f>IF(ISNUMBER($AJ1723),INDEX($Z$4:$AC$3663,$AJ1723,AM$3),"")</f>
        <v/>
      </c>
      <c r="AN1723" s="149" t="str">
        <f>IF(ISNUMBER($AJ1723),INDEX($Z$4:$AC$3663,$AJ1723,AN$3),"")</f>
        <v/>
      </c>
      <c r="AO1723" s="59"/>
      <c r="AP1723" s="59"/>
      <c r="AQ1723" s="166"/>
      <c r="AR1723" s="59"/>
      <c r="AS1723" s="59"/>
      <c r="AT1723" s="149"/>
      <c r="AU1723" s="149"/>
      <c r="AV1723" s="149"/>
      <c r="AW1723" s="149"/>
      <c r="AX1723" s="150"/>
      <c r="AY1723" s="151"/>
      <c r="AZ1723" s="59"/>
      <c r="BA1723" s="59"/>
      <c r="BB1723" s="59"/>
      <c r="BC1723" s="59"/>
      <c r="BD1723" s="59"/>
      <c r="BE1723" s="59"/>
      <c r="BF1723" s="43"/>
      <c r="BG1723" s="59"/>
      <c r="BH1723" s="59"/>
      <c r="BI1723" s="59"/>
      <c r="BJ1723" s="59"/>
      <c r="BK1723" s="59"/>
      <c r="BL1723" s="59"/>
      <c r="BM1723" s="59"/>
    </row>
    <row r="1724" spans="1:65" x14ac:dyDescent="0.25">
      <c r="A1724" s="82"/>
      <c r="B1724" s="122" t="s">
        <v>1392</v>
      </c>
      <c r="C1724" s="122">
        <v>3908.5</v>
      </c>
      <c r="D1724" s="122">
        <v>37.042039659437499</v>
      </c>
      <c r="E1724" s="142">
        <f>IF(B1723=B1724,0,MAX(E$4:E1723)+1)</f>
        <v>0</v>
      </c>
      <c r="F1724" s="142">
        <f t="shared" si="321"/>
        <v>3</v>
      </c>
      <c r="G1724" s="142" t="str">
        <f t="shared" si="315"/>
        <v/>
      </c>
      <c r="H1724" s="142" t="str">
        <f t="shared" si="316"/>
        <v/>
      </c>
      <c r="I1724" s="59"/>
      <c r="J1724" s="104"/>
      <c r="K1724" s="59"/>
      <c r="L1724" s="59"/>
      <c r="M1724" s="59"/>
      <c r="N1724" s="44"/>
      <c r="O1724" s="44"/>
      <c r="P1724" s="44"/>
      <c r="Q1724" s="43" t="str">
        <f t="shared" si="313"/>
        <v/>
      </c>
      <c r="R1724" s="60" t="str">
        <f t="shared" si="322"/>
        <v/>
      </c>
      <c r="S1724" s="60" t="str">
        <f t="shared" si="322"/>
        <v/>
      </c>
      <c r="T1724" s="60" t="str">
        <f t="shared" si="322"/>
        <v/>
      </c>
      <c r="U1724" s="60" t="str">
        <f t="shared" si="322"/>
        <v/>
      </c>
      <c r="V1724" s="60" t="str">
        <f t="shared" si="322"/>
        <v/>
      </c>
      <c r="W1724" s="44"/>
      <c r="X1724" s="44" t="str">
        <f t="shared" si="317"/>
        <v/>
      </c>
      <c r="Y1724" s="142" t="str">
        <f t="shared" si="314"/>
        <v/>
      </c>
      <c r="Z1724" s="172" t="str">
        <f t="shared" si="318"/>
        <v/>
      </c>
      <c r="AA1724" s="169" t="str">
        <f>IF(ISNUMBER($Q1724),INDEX($D$1:$D$3663,S1724,1),"")</f>
        <v/>
      </c>
      <c r="AB1724" s="169" t="str">
        <f>IF(ISNUMBER($Q1724),INDEX($D$1:$D$3663,T1724,1),"")</f>
        <v/>
      </c>
      <c r="AC1724" s="169" t="str">
        <f>IF(ISNUMBER($Q1724),INDEX($D$1:$D$3663,U1724,1),"")</f>
        <v/>
      </c>
      <c r="AD1724" s="169" t="str">
        <f>IF(ISNUMBER($Q1724),INDEX($D$1:$D$3663,V1724,1),"")</f>
        <v/>
      </c>
      <c r="AE1724" s="59"/>
      <c r="AF1724" s="177" t="str">
        <f t="shared" si="319"/>
        <v/>
      </c>
      <c r="AG1724" s="178" t="s">
        <v>1403</v>
      </c>
      <c r="AH1724" s="59"/>
      <c r="AI1724" s="163" t="str">
        <f t="shared" si="320"/>
        <v/>
      </c>
      <c r="AJ1724" s="162" t="str">
        <f t="shared" si="323"/>
        <v/>
      </c>
      <c r="AK1724" s="119"/>
      <c r="AL1724" s="59" t="str">
        <f>IF(ISNUMBER($AJ1724),INDEX($Z$4:$AC$3663,$AJ1724,AL$3),"")</f>
        <v/>
      </c>
      <c r="AM1724" s="149" t="str">
        <f>IF(ISNUMBER($AJ1724),INDEX($Z$4:$AC$3663,$AJ1724,AM$3),"")</f>
        <v/>
      </c>
      <c r="AN1724" s="149" t="str">
        <f>IF(ISNUMBER($AJ1724),INDEX($Z$4:$AC$3663,$AJ1724,AN$3),"")</f>
        <v/>
      </c>
      <c r="AO1724" s="59"/>
      <c r="AP1724" s="59"/>
      <c r="AQ1724" s="166"/>
      <c r="AR1724" s="59"/>
      <c r="AS1724" s="59"/>
      <c r="AT1724" s="149"/>
      <c r="AU1724" s="149"/>
      <c r="AV1724" s="149"/>
      <c r="AW1724" s="149"/>
      <c r="AX1724" s="150"/>
      <c r="AY1724" s="151"/>
      <c r="AZ1724" s="59"/>
      <c r="BA1724" s="59"/>
      <c r="BB1724" s="59"/>
      <c r="BC1724" s="59"/>
      <c r="BD1724" s="59"/>
      <c r="BE1724" s="59"/>
      <c r="BF1724" s="43"/>
      <c r="BG1724" s="59"/>
      <c r="BH1724" s="59"/>
      <c r="BI1724" s="59"/>
      <c r="BJ1724" s="59"/>
      <c r="BK1724" s="59"/>
      <c r="BL1724" s="59"/>
      <c r="BM1724" s="59"/>
    </row>
    <row r="1725" spans="1:65" x14ac:dyDescent="0.25">
      <c r="A1725" s="82"/>
      <c r="B1725" s="122" t="s">
        <v>1392</v>
      </c>
      <c r="C1725" s="122">
        <v>3909.5</v>
      </c>
      <c r="D1725" s="122">
        <v>36.929549328591698</v>
      </c>
      <c r="E1725" s="142">
        <f>IF(B1724=B1725,0,MAX(E$4:E1724)+1)</f>
        <v>0</v>
      </c>
      <c r="F1725" s="142">
        <f t="shared" si="321"/>
        <v>3</v>
      </c>
      <c r="G1725" s="142" t="str">
        <f t="shared" si="315"/>
        <v/>
      </c>
      <c r="H1725" s="142" t="str">
        <f t="shared" si="316"/>
        <v/>
      </c>
      <c r="I1725" s="59"/>
      <c r="J1725" s="104"/>
      <c r="K1725" s="59"/>
      <c r="L1725" s="59"/>
      <c r="M1725" s="59"/>
      <c r="N1725" s="44"/>
      <c r="O1725" s="44"/>
      <c r="P1725" s="44"/>
      <c r="Q1725" s="43" t="str">
        <f t="shared" si="313"/>
        <v/>
      </c>
      <c r="R1725" s="60" t="str">
        <f t="shared" si="322"/>
        <v/>
      </c>
      <c r="S1725" s="60" t="str">
        <f t="shared" si="322"/>
        <v/>
      </c>
      <c r="T1725" s="60" t="str">
        <f t="shared" si="322"/>
        <v/>
      </c>
      <c r="U1725" s="60" t="str">
        <f t="shared" si="322"/>
        <v/>
      </c>
      <c r="V1725" s="60" t="str">
        <f t="shared" si="322"/>
        <v/>
      </c>
      <c r="W1725" s="44"/>
      <c r="X1725" s="44" t="str">
        <f t="shared" si="317"/>
        <v/>
      </c>
      <c r="Y1725" s="142" t="str">
        <f t="shared" si="314"/>
        <v/>
      </c>
      <c r="Z1725" s="172" t="str">
        <f t="shared" si="318"/>
        <v/>
      </c>
      <c r="AA1725" s="169" t="str">
        <f>IF(ISNUMBER($Q1725),INDEX($D$1:$D$3663,S1725,1),"")</f>
        <v/>
      </c>
      <c r="AB1725" s="169" t="str">
        <f>IF(ISNUMBER($Q1725),INDEX($D$1:$D$3663,T1725,1),"")</f>
        <v/>
      </c>
      <c r="AC1725" s="169" t="str">
        <f>IF(ISNUMBER($Q1725),INDEX($D$1:$D$3663,U1725,1),"")</f>
        <v/>
      </c>
      <c r="AD1725" s="169" t="str">
        <f>IF(ISNUMBER($Q1725),INDEX($D$1:$D$3663,V1725,1),"")</f>
        <v/>
      </c>
      <c r="AE1725" s="59"/>
      <c r="AF1725" s="177" t="str">
        <f t="shared" si="319"/>
        <v/>
      </c>
      <c r="AG1725" s="178" t="s">
        <v>1403</v>
      </c>
      <c r="AH1725" s="59"/>
      <c r="AI1725" s="163" t="str">
        <f t="shared" si="320"/>
        <v/>
      </c>
      <c r="AJ1725" s="162" t="str">
        <f t="shared" si="323"/>
        <v/>
      </c>
      <c r="AK1725" s="119"/>
      <c r="AL1725" s="59" t="str">
        <f>IF(ISNUMBER($AJ1725),INDEX($Z$4:$AC$3663,$AJ1725,AL$3),"")</f>
        <v/>
      </c>
      <c r="AM1725" s="149" t="str">
        <f>IF(ISNUMBER($AJ1725),INDEX($Z$4:$AC$3663,$AJ1725,AM$3),"")</f>
        <v/>
      </c>
      <c r="AN1725" s="149" t="str">
        <f>IF(ISNUMBER($AJ1725),INDEX($Z$4:$AC$3663,$AJ1725,AN$3),"")</f>
        <v/>
      </c>
      <c r="AO1725" s="59"/>
      <c r="AP1725" s="59"/>
      <c r="AQ1725" s="166"/>
      <c r="AR1725" s="59"/>
      <c r="AS1725" s="59"/>
      <c r="AT1725" s="149"/>
      <c r="AU1725" s="149"/>
      <c r="AV1725" s="149"/>
      <c r="AW1725" s="149"/>
      <c r="AX1725" s="150"/>
      <c r="AY1725" s="151"/>
      <c r="AZ1725" s="59"/>
      <c r="BA1725" s="59"/>
      <c r="BB1725" s="59"/>
      <c r="BC1725" s="59"/>
      <c r="BD1725" s="59"/>
      <c r="BE1725" s="59"/>
      <c r="BF1725" s="43"/>
      <c r="BG1725" s="59"/>
      <c r="BH1725" s="59"/>
      <c r="BI1725" s="59"/>
      <c r="BJ1725" s="59"/>
      <c r="BK1725" s="59"/>
      <c r="BL1725" s="59"/>
      <c r="BM1725" s="59"/>
    </row>
    <row r="1726" spans="1:65" x14ac:dyDescent="0.25">
      <c r="A1726" s="82"/>
      <c r="B1726" s="122" t="s">
        <v>1392</v>
      </c>
      <c r="C1726" s="122">
        <v>3910.5</v>
      </c>
      <c r="D1726" s="122">
        <v>36.971821369836597</v>
      </c>
      <c r="E1726" s="142">
        <f>IF(B1725=B1726,0,MAX(E$4:E1725)+1)</f>
        <v>0</v>
      </c>
      <c r="F1726" s="142">
        <f t="shared" si="321"/>
        <v>3</v>
      </c>
      <c r="G1726" s="142" t="str">
        <f t="shared" si="315"/>
        <v/>
      </c>
      <c r="H1726" s="142" t="str">
        <f t="shared" si="316"/>
        <v/>
      </c>
      <c r="I1726" s="59"/>
      <c r="J1726" s="104"/>
      <c r="K1726" s="59"/>
      <c r="L1726" s="59"/>
      <c r="M1726" s="59"/>
      <c r="N1726" s="44"/>
      <c r="O1726" s="44"/>
      <c r="P1726" s="44"/>
      <c r="Q1726" s="43" t="str">
        <f t="shared" si="313"/>
        <v/>
      </c>
      <c r="R1726" s="60" t="str">
        <f t="shared" si="322"/>
        <v/>
      </c>
      <c r="S1726" s="60" t="str">
        <f t="shared" si="322"/>
        <v/>
      </c>
      <c r="T1726" s="60" t="str">
        <f t="shared" si="322"/>
        <v/>
      </c>
      <c r="U1726" s="60" t="str">
        <f t="shared" si="322"/>
        <v/>
      </c>
      <c r="V1726" s="60" t="str">
        <f t="shared" si="322"/>
        <v/>
      </c>
      <c r="W1726" s="44"/>
      <c r="X1726" s="44" t="str">
        <f t="shared" si="317"/>
        <v/>
      </c>
      <c r="Y1726" s="142" t="str">
        <f t="shared" si="314"/>
        <v/>
      </c>
      <c r="Z1726" s="172" t="str">
        <f t="shared" si="318"/>
        <v/>
      </c>
      <c r="AA1726" s="169" t="str">
        <f>IF(ISNUMBER($Q1726),INDEX($D$1:$D$3663,S1726,1),"")</f>
        <v/>
      </c>
      <c r="AB1726" s="169" t="str">
        <f>IF(ISNUMBER($Q1726),INDEX($D$1:$D$3663,T1726,1),"")</f>
        <v/>
      </c>
      <c r="AC1726" s="169" t="str">
        <f>IF(ISNUMBER($Q1726),INDEX($D$1:$D$3663,U1726,1),"")</f>
        <v/>
      </c>
      <c r="AD1726" s="169" t="str">
        <f>IF(ISNUMBER($Q1726),INDEX($D$1:$D$3663,V1726,1),"")</f>
        <v/>
      </c>
      <c r="AE1726" s="59"/>
      <c r="AF1726" s="177" t="str">
        <f t="shared" si="319"/>
        <v/>
      </c>
      <c r="AG1726" s="178" t="s">
        <v>1403</v>
      </c>
      <c r="AH1726" s="59"/>
      <c r="AI1726" s="163" t="str">
        <f t="shared" si="320"/>
        <v/>
      </c>
      <c r="AJ1726" s="162" t="str">
        <f t="shared" si="323"/>
        <v/>
      </c>
      <c r="AK1726" s="119"/>
      <c r="AL1726" s="59" t="str">
        <f>IF(ISNUMBER($AJ1726),INDEX($Z$4:$AC$3663,$AJ1726,AL$3),"")</f>
        <v/>
      </c>
      <c r="AM1726" s="149" t="str">
        <f>IF(ISNUMBER($AJ1726),INDEX($Z$4:$AC$3663,$AJ1726,AM$3),"")</f>
        <v/>
      </c>
      <c r="AN1726" s="149" t="str">
        <f>IF(ISNUMBER($AJ1726),INDEX($Z$4:$AC$3663,$AJ1726,AN$3),"")</f>
        <v/>
      </c>
      <c r="AO1726" s="59"/>
      <c r="AP1726" s="59"/>
      <c r="AQ1726" s="166"/>
      <c r="AR1726" s="59"/>
      <c r="AS1726" s="59"/>
      <c r="AT1726" s="149"/>
      <c r="AU1726" s="149"/>
      <c r="AV1726" s="149"/>
      <c r="AW1726" s="149"/>
      <c r="AX1726" s="150"/>
      <c r="AY1726" s="151"/>
      <c r="AZ1726" s="59"/>
      <c r="BA1726" s="59"/>
      <c r="BB1726" s="59"/>
      <c r="BC1726" s="59"/>
      <c r="BD1726" s="59"/>
      <c r="BE1726" s="59"/>
      <c r="BF1726" s="43"/>
      <c r="BG1726" s="59"/>
      <c r="BH1726" s="59"/>
      <c r="BI1726" s="59"/>
      <c r="BJ1726" s="59"/>
      <c r="BK1726" s="59"/>
      <c r="BL1726" s="59"/>
      <c r="BM1726" s="59"/>
    </row>
    <row r="1727" spans="1:65" x14ac:dyDescent="0.25">
      <c r="A1727" s="82"/>
      <c r="B1727" s="122" t="s">
        <v>1392</v>
      </c>
      <c r="C1727" s="122">
        <v>3911.5</v>
      </c>
      <c r="D1727" s="122">
        <v>37.082688017306197</v>
      </c>
      <c r="E1727" s="142">
        <f>IF(B1726=B1727,0,MAX(E$4:E1726)+1)</f>
        <v>0</v>
      </c>
      <c r="F1727" s="142">
        <f t="shared" si="321"/>
        <v>3</v>
      </c>
      <c r="G1727" s="142" t="str">
        <f t="shared" si="315"/>
        <v/>
      </c>
      <c r="H1727" s="142" t="str">
        <f t="shared" si="316"/>
        <v/>
      </c>
      <c r="I1727" s="59"/>
      <c r="J1727" s="104"/>
      <c r="K1727" s="59"/>
      <c r="L1727" s="59"/>
      <c r="M1727" s="59"/>
      <c r="N1727" s="44"/>
      <c r="O1727" s="44"/>
      <c r="P1727" s="44"/>
      <c r="Q1727" s="43" t="str">
        <f t="shared" si="313"/>
        <v/>
      </c>
      <c r="R1727" s="60" t="str">
        <f t="shared" si="322"/>
        <v/>
      </c>
      <c r="S1727" s="60" t="str">
        <f t="shared" si="322"/>
        <v/>
      </c>
      <c r="T1727" s="60" t="str">
        <f t="shared" si="322"/>
        <v/>
      </c>
      <c r="U1727" s="60" t="str">
        <f t="shared" si="322"/>
        <v/>
      </c>
      <c r="V1727" s="60" t="str">
        <f t="shared" si="322"/>
        <v/>
      </c>
      <c r="W1727" s="44"/>
      <c r="X1727" s="44" t="str">
        <f t="shared" si="317"/>
        <v/>
      </c>
      <c r="Y1727" s="142" t="str">
        <f t="shared" si="314"/>
        <v/>
      </c>
      <c r="Z1727" s="172" t="str">
        <f t="shared" si="318"/>
        <v/>
      </c>
      <c r="AA1727" s="169" t="str">
        <f>IF(ISNUMBER($Q1727),INDEX($D$1:$D$3663,S1727,1),"")</f>
        <v/>
      </c>
      <c r="AB1727" s="169" t="str">
        <f>IF(ISNUMBER($Q1727),INDEX($D$1:$D$3663,T1727,1),"")</f>
        <v/>
      </c>
      <c r="AC1727" s="169" t="str">
        <f>IF(ISNUMBER($Q1727),INDEX($D$1:$D$3663,U1727,1),"")</f>
        <v/>
      </c>
      <c r="AD1727" s="169" t="str">
        <f>IF(ISNUMBER($Q1727),INDEX($D$1:$D$3663,V1727,1),"")</f>
        <v/>
      </c>
      <c r="AE1727" s="59"/>
      <c r="AF1727" s="177" t="str">
        <f t="shared" si="319"/>
        <v/>
      </c>
      <c r="AG1727" s="178" t="s">
        <v>1403</v>
      </c>
      <c r="AH1727" s="59"/>
      <c r="AI1727" s="163" t="str">
        <f t="shared" si="320"/>
        <v/>
      </c>
      <c r="AJ1727" s="162" t="str">
        <f t="shared" si="323"/>
        <v/>
      </c>
      <c r="AK1727" s="119"/>
      <c r="AL1727" s="59" t="str">
        <f>IF(ISNUMBER($AJ1727),INDEX($Z$4:$AC$3663,$AJ1727,AL$3),"")</f>
        <v/>
      </c>
      <c r="AM1727" s="149" t="str">
        <f>IF(ISNUMBER($AJ1727),INDEX($Z$4:$AC$3663,$AJ1727,AM$3),"")</f>
        <v/>
      </c>
      <c r="AN1727" s="149" t="str">
        <f>IF(ISNUMBER($AJ1727),INDEX($Z$4:$AC$3663,$AJ1727,AN$3),"")</f>
        <v/>
      </c>
      <c r="AO1727" s="59"/>
      <c r="AP1727" s="59"/>
      <c r="AQ1727" s="166"/>
      <c r="AR1727" s="59"/>
      <c r="AS1727" s="59"/>
      <c r="AT1727" s="149"/>
      <c r="AU1727" s="149"/>
      <c r="AV1727" s="149"/>
      <c r="AW1727" s="149"/>
      <c r="AX1727" s="150"/>
      <c r="AY1727" s="151"/>
      <c r="AZ1727" s="59"/>
      <c r="BA1727" s="59"/>
      <c r="BB1727" s="59"/>
      <c r="BC1727" s="59"/>
      <c r="BD1727" s="59"/>
      <c r="BE1727" s="59"/>
      <c r="BF1727" s="43"/>
      <c r="BG1727" s="59"/>
      <c r="BH1727" s="59"/>
      <c r="BI1727" s="59"/>
      <c r="BJ1727" s="59"/>
      <c r="BK1727" s="59"/>
      <c r="BL1727" s="59"/>
      <c r="BM1727" s="59"/>
    </row>
    <row r="1728" spans="1:65" x14ac:dyDescent="0.25">
      <c r="A1728" s="82"/>
      <c r="B1728" s="122" t="s">
        <v>1392</v>
      </c>
      <c r="C1728" s="122">
        <v>3912.5</v>
      </c>
      <c r="D1728" s="122">
        <v>37.013371229228497</v>
      </c>
      <c r="E1728" s="142">
        <f>IF(B1727=B1728,0,MAX(E$4:E1727)+1)</f>
        <v>0</v>
      </c>
      <c r="F1728" s="142">
        <f t="shared" si="321"/>
        <v>3</v>
      </c>
      <c r="G1728" s="142" t="str">
        <f t="shared" si="315"/>
        <v/>
      </c>
      <c r="H1728" s="142" t="str">
        <f t="shared" si="316"/>
        <v/>
      </c>
      <c r="I1728" s="59"/>
      <c r="J1728" s="104"/>
      <c r="K1728" s="59"/>
      <c r="L1728" s="59"/>
      <c r="M1728" s="59"/>
      <c r="N1728" s="44"/>
      <c r="O1728" s="44"/>
      <c r="P1728" s="44"/>
      <c r="Q1728" s="43" t="str">
        <f t="shared" si="313"/>
        <v/>
      </c>
      <c r="R1728" s="60" t="str">
        <f t="shared" si="322"/>
        <v/>
      </c>
      <c r="S1728" s="60" t="str">
        <f t="shared" si="322"/>
        <v/>
      </c>
      <c r="T1728" s="60" t="str">
        <f t="shared" si="322"/>
        <v/>
      </c>
      <c r="U1728" s="60" t="str">
        <f t="shared" si="322"/>
        <v/>
      </c>
      <c r="V1728" s="60" t="str">
        <f t="shared" si="322"/>
        <v/>
      </c>
      <c r="W1728" s="44"/>
      <c r="X1728" s="44" t="str">
        <f t="shared" si="317"/>
        <v/>
      </c>
      <c r="Y1728" s="142" t="str">
        <f t="shared" si="314"/>
        <v/>
      </c>
      <c r="Z1728" s="172" t="str">
        <f t="shared" si="318"/>
        <v/>
      </c>
      <c r="AA1728" s="169" t="str">
        <f>IF(ISNUMBER($Q1728),INDEX($D$1:$D$3663,S1728,1),"")</f>
        <v/>
      </c>
      <c r="AB1728" s="169" t="str">
        <f>IF(ISNUMBER($Q1728),INDEX($D$1:$D$3663,T1728,1),"")</f>
        <v/>
      </c>
      <c r="AC1728" s="169" t="str">
        <f>IF(ISNUMBER($Q1728),INDEX($D$1:$D$3663,U1728,1),"")</f>
        <v/>
      </c>
      <c r="AD1728" s="169" t="str">
        <f>IF(ISNUMBER($Q1728),INDEX($D$1:$D$3663,V1728,1),"")</f>
        <v/>
      </c>
      <c r="AE1728" s="59"/>
      <c r="AF1728" s="177" t="str">
        <f t="shared" si="319"/>
        <v/>
      </c>
      <c r="AG1728" s="178" t="s">
        <v>1403</v>
      </c>
      <c r="AH1728" s="59"/>
      <c r="AI1728" s="163" t="str">
        <f t="shared" si="320"/>
        <v/>
      </c>
      <c r="AJ1728" s="162" t="str">
        <f t="shared" si="323"/>
        <v/>
      </c>
      <c r="AK1728" s="119"/>
      <c r="AL1728" s="59" t="str">
        <f>IF(ISNUMBER($AJ1728),INDEX($Z$4:$AC$3663,$AJ1728,AL$3),"")</f>
        <v/>
      </c>
      <c r="AM1728" s="149" t="str">
        <f>IF(ISNUMBER($AJ1728),INDEX($Z$4:$AC$3663,$AJ1728,AM$3),"")</f>
        <v/>
      </c>
      <c r="AN1728" s="149" t="str">
        <f>IF(ISNUMBER($AJ1728),INDEX($Z$4:$AC$3663,$AJ1728,AN$3),"")</f>
        <v/>
      </c>
      <c r="AO1728" s="59"/>
      <c r="AP1728" s="59"/>
      <c r="AQ1728" s="166"/>
      <c r="AR1728" s="59"/>
      <c r="AS1728" s="59"/>
      <c r="AT1728" s="149"/>
      <c r="AU1728" s="149"/>
      <c r="AV1728" s="149"/>
      <c r="AW1728" s="149"/>
      <c r="AX1728" s="150"/>
      <c r="AY1728" s="151"/>
      <c r="AZ1728" s="59"/>
      <c r="BA1728" s="59"/>
      <c r="BB1728" s="59"/>
      <c r="BC1728" s="59"/>
      <c r="BD1728" s="59"/>
      <c r="BE1728" s="59"/>
      <c r="BF1728" s="43"/>
      <c r="BG1728" s="59"/>
      <c r="BH1728" s="59"/>
      <c r="BI1728" s="59"/>
      <c r="BJ1728" s="59"/>
      <c r="BK1728" s="59"/>
      <c r="BL1728" s="59"/>
      <c r="BM1728" s="59"/>
    </row>
    <row r="1729" spans="1:65" x14ac:dyDescent="0.25">
      <c r="A1729" s="82"/>
      <c r="B1729" s="122" t="s">
        <v>1392</v>
      </c>
      <c r="C1729" s="122">
        <v>3913.5</v>
      </c>
      <c r="D1729" s="122">
        <v>36.961716701488903</v>
      </c>
      <c r="E1729" s="142">
        <f>IF(B1728=B1729,0,MAX(E$4:E1728)+1)</f>
        <v>0</v>
      </c>
      <c r="F1729" s="142">
        <f t="shared" si="321"/>
        <v>3</v>
      </c>
      <c r="G1729" s="142" t="str">
        <f t="shared" si="315"/>
        <v/>
      </c>
      <c r="H1729" s="142" t="str">
        <f t="shared" si="316"/>
        <v/>
      </c>
      <c r="I1729" s="59"/>
      <c r="J1729" s="104"/>
      <c r="K1729" s="59"/>
      <c r="L1729" s="59"/>
      <c r="M1729" s="59"/>
      <c r="N1729" s="44"/>
      <c r="O1729" s="44"/>
      <c r="P1729" s="44"/>
      <c r="Q1729" s="43" t="str">
        <f t="shared" si="313"/>
        <v/>
      </c>
      <c r="R1729" s="60" t="str">
        <f t="shared" si="322"/>
        <v/>
      </c>
      <c r="S1729" s="60" t="str">
        <f t="shared" si="322"/>
        <v/>
      </c>
      <c r="T1729" s="60" t="str">
        <f t="shared" si="322"/>
        <v/>
      </c>
      <c r="U1729" s="60" t="str">
        <f t="shared" si="322"/>
        <v/>
      </c>
      <c r="V1729" s="60" t="str">
        <f t="shared" si="322"/>
        <v/>
      </c>
      <c r="W1729" s="44"/>
      <c r="X1729" s="44" t="str">
        <f t="shared" si="317"/>
        <v/>
      </c>
      <c r="Y1729" s="142" t="str">
        <f t="shared" si="314"/>
        <v/>
      </c>
      <c r="Z1729" s="172" t="str">
        <f t="shared" si="318"/>
        <v/>
      </c>
      <c r="AA1729" s="169" t="str">
        <f>IF(ISNUMBER($Q1729),INDEX($D$1:$D$3663,S1729,1),"")</f>
        <v/>
      </c>
      <c r="AB1729" s="169" t="str">
        <f>IF(ISNUMBER($Q1729),INDEX($D$1:$D$3663,T1729,1),"")</f>
        <v/>
      </c>
      <c r="AC1729" s="169" t="str">
        <f>IF(ISNUMBER($Q1729),INDEX($D$1:$D$3663,U1729,1),"")</f>
        <v/>
      </c>
      <c r="AD1729" s="169" t="str">
        <f>IF(ISNUMBER($Q1729),INDEX($D$1:$D$3663,V1729,1),"")</f>
        <v/>
      </c>
      <c r="AE1729" s="59"/>
      <c r="AF1729" s="177" t="str">
        <f t="shared" si="319"/>
        <v/>
      </c>
      <c r="AG1729" s="178" t="s">
        <v>1403</v>
      </c>
      <c r="AH1729" s="59"/>
      <c r="AI1729" s="163" t="str">
        <f t="shared" si="320"/>
        <v/>
      </c>
      <c r="AJ1729" s="162" t="str">
        <f t="shared" si="323"/>
        <v/>
      </c>
      <c r="AK1729" s="119"/>
      <c r="AL1729" s="59" t="str">
        <f>IF(ISNUMBER($AJ1729),INDEX($Z$4:$AC$3663,$AJ1729,AL$3),"")</f>
        <v/>
      </c>
      <c r="AM1729" s="149" t="str">
        <f>IF(ISNUMBER($AJ1729),INDEX($Z$4:$AC$3663,$AJ1729,AM$3),"")</f>
        <v/>
      </c>
      <c r="AN1729" s="149" t="str">
        <f>IF(ISNUMBER($AJ1729),INDEX($Z$4:$AC$3663,$AJ1729,AN$3),"")</f>
        <v/>
      </c>
      <c r="AO1729" s="59"/>
      <c r="AP1729" s="59"/>
      <c r="AQ1729" s="166"/>
      <c r="AR1729" s="59"/>
      <c r="AS1729" s="59"/>
      <c r="AT1729" s="149"/>
      <c r="AU1729" s="149"/>
      <c r="AV1729" s="149"/>
      <c r="AW1729" s="149"/>
      <c r="AX1729" s="150"/>
      <c r="AY1729" s="151"/>
      <c r="AZ1729" s="59"/>
      <c r="BA1729" s="59"/>
      <c r="BB1729" s="59"/>
      <c r="BC1729" s="59"/>
      <c r="BD1729" s="59"/>
      <c r="BE1729" s="59"/>
      <c r="BF1729" s="43"/>
      <c r="BG1729" s="59"/>
      <c r="BH1729" s="59"/>
      <c r="BI1729" s="59"/>
      <c r="BJ1729" s="59"/>
      <c r="BK1729" s="59"/>
      <c r="BL1729" s="59"/>
      <c r="BM1729" s="59"/>
    </row>
    <row r="1730" spans="1:65" x14ac:dyDescent="0.25">
      <c r="A1730" s="82"/>
      <c r="B1730" s="122" t="s">
        <v>1392</v>
      </c>
      <c r="C1730" s="122">
        <v>3914.5</v>
      </c>
      <c r="D1730" s="122">
        <v>36.973953008848603</v>
      </c>
      <c r="E1730" s="142">
        <f>IF(B1729=B1730,0,MAX(E$4:E1729)+1)</f>
        <v>0</v>
      </c>
      <c r="F1730" s="142">
        <f t="shared" si="321"/>
        <v>3</v>
      </c>
      <c r="G1730" s="142" t="str">
        <f t="shared" si="315"/>
        <v/>
      </c>
      <c r="H1730" s="142" t="str">
        <f t="shared" si="316"/>
        <v/>
      </c>
      <c r="I1730" s="59"/>
      <c r="J1730" s="104"/>
      <c r="K1730" s="59"/>
      <c r="L1730" s="59"/>
      <c r="M1730" s="59"/>
      <c r="N1730" s="44"/>
      <c r="O1730" s="44"/>
      <c r="P1730" s="44"/>
      <c r="Q1730" s="43" t="str">
        <f t="shared" si="313"/>
        <v/>
      </c>
      <c r="R1730" s="60" t="str">
        <f t="shared" si="322"/>
        <v/>
      </c>
      <c r="S1730" s="60" t="str">
        <f t="shared" si="322"/>
        <v/>
      </c>
      <c r="T1730" s="60" t="str">
        <f t="shared" si="322"/>
        <v/>
      </c>
      <c r="U1730" s="60" t="str">
        <f t="shared" si="322"/>
        <v/>
      </c>
      <c r="V1730" s="60" t="str">
        <f t="shared" si="322"/>
        <v/>
      </c>
      <c r="W1730" s="44"/>
      <c r="X1730" s="44" t="str">
        <f t="shared" si="317"/>
        <v/>
      </c>
      <c r="Y1730" s="142" t="str">
        <f t="shared" si="314"/>
        <v/>
      </c>
      <c r="Z1730" s="172" t="str">
        <f t="shared" si="318"/>
        <v/>
      </c>
      <c r="AA1730" s="169" t="str">
        <f>IF(ISNUMBER($Q1730),INDEX($D$1:$D$3663,S1730,1),"")</f>
        <v/>
      </c>
      <c r="AB1730" s="169" t="str">
        <f>IF(ISNUMBER($Q1730),INDEX($D$1:$D$3663,T1730,1),"")</f>
        <v/>
      </c>
      <c r="AC1730" s="169" t="str">
        <f>IF(ISNUMBER($Q1730),INDEX($D$1:$D$3663,U1730,1),"")</f>
        <v/>
      </c>
      <c r="AD1730" s="169" t="str">
        <f>IF(ISNUMBER($Q1730),INDEX($D$1:$D$3663,V1730,1),"")</f>
        <v/>
      </c>
      <c r="AE1730" s="59"/>
      <c r="AF1730" s="177" t="str">
        <f t="shared" si="319"/>
        <v/>
      </c>
      <c r="AG1730" s="178" t="s">
        <v>1403</v>
      </c>
      <c r="AH1730" s="59"/>
      <c r="AI1730" s="163" t="str">
        <f t="shared" si="320"/>
        <v/>
      </c>
      <c r="AJ1730" s="162" t="str">
        <f t="shared" si="323"/>
        <v/>
      </c>
      <c r="AK1730" s="119"/>
      <c r="AL1730" s="59" t="str">
        <f>IF(ISNUMBER($AJ1730),INDEX($Z$4:$AC$3663,$AJ1730,AL$3),"")</f>
        <v/>
      </c>
      <c r="AM1730" s="149" t="str">
        <f>IF(ISNUMBER($AJ1730),INDEX($Z$4:$AC$3663,$AJ1730,AM$3),"")</f>
        <v/>
      </c>
      <c r="AN1730" s="149" t="str">
        <f>IF(ISNUMBER($AJ1730),INDEX($Z$4:$AC$3663,$AJ1730,AN$3),"")</f>
        <v/>
      </c>
      <c r="AO1730" s="59"/>
      <c r="AP1730" s="59"/>
      <c r="AQ1730" s="166"/>
      <c r="AR1730" s="59"/>
      <c r="AS1730" s="59"/>
      <c r="AT1730" s="149"/>
      <c r="AU1730" s="149"/>
      <c r="AV1730" s="149"/>
      <c r="AW1730" s="149"/>
      <c r="AX1730" s="150"/>
      <c r="AY1730" s="151"/>
      <c r="AZ1730" s="59"/>
      <c r="BA1730" s="59"/>
      <c r="BB1730" s="59"/>
      <c r="BC1730" s="59"/>
      <c r="BD1730" s="59"/>
      <c r="BE1730" s="59"/>
      <c r="BF1730" s="43"/>
      <c r="BG1730" s="59"/>
      <c r="BH1730" s="59"/>
      <c r="BI1730" s="59"/>
      <c r="BJ1730" s="59"/>
      <c r="BK1730" s="59"/>
      <c r="BL1730" s="59"/>
      <c r="BM1730" s="59"/>
    </row>
    <row r="1731" spans="1:65" x14ac:dyDescent="0.25">
      <c r="A1731" s="82"/>
      <c r="B1731" s="122" t="s">
        <v>1392</v>
      </c>
      <c r="C1731" s="122">
        <v>3915.5</v>
      </c>
      <c r="D1731" s="122">
        <v>37.031803929572199</v>
      </c>
      <c r="E1731" s="142">
        <f>IF(B1730=B1731,0,MAX(E$4:E1730)+1)</f>
        <v>0</v>
      </c>
      <c r="F1731" s="142">
        <f t="shared" si="321"/>
        <v>3</v>
      </c>
      <c r="G1731" s="142" t="str">
        <f t="shared" si="315"/>
        <v/>
      </c>
      <c r="H1731" s="142" t="str">
        <f t="shared" si="316"/>
        <v/>
      </c>
      <c r="I1731" s="59"/>
      <c r="J1731" s="104"/>
      <c r="K1731" s="59"/>
      <c r="L1731" s="59"/>
      <c r="M1731" s="59"/>
      <c r="N1731" s="44"/>
      <c r="O1731" s="44"/>
      <c r="P1731" s="44"/>
      <c r="Q1731" s="43" t="str">
        <f t="shared" si="313"/>
        <v/>
      </c>
      <c r="R1731" s="60" t="str">
        <f t="shared" si="322"/>
        <v/>
      </c>
      <c r="S1731" s="60" t="str">
        <f t="shared" si="322"/>
        <v/>
      </c>
      <c r="T1731" s="60" t="str">
        <f t="shared" si="322"/>
        <v/>
      </c>
      <c r="U1731" s="60" t="str">
        <f t="shared" si="322"/>
        <v/>
      </c>
      <c r="V1731" s="60" t="str">
        <f t="shared" si="322"/>
        <v/>
      </c>
      <c r="W1731" s="44"/>
      <c r="X1731" s="44" t="str">
        <f t="shared" si="317"/>
        <v/>
      </c>
      <c r="Y1731" s="142" t="str">
        <f t="shared" si="314"/>
        <v/>
      </c>
      <c r="Z1731" s="172" t="str">
        <f t="shared" si="318"/>
        <v/>
      </c>
      <c r="AA1731" s="169" t="str">
        <f>IF(ISNUMBER($Q1731),INDEX($D$1:$D$3663,S1731,1),"")</f>
        <v/>
      </c>
      <c r="AB1731" s="169" t="str">
        <f>IF(ISNUMBER($Q1731),INDEX($D$1:$D$3663,T1731,1),"")</f>
        <v/>
      </c>
      <c r="AC1731" s="169" t="str">
        <f>IF(ISNUMBER($Q1731),INDEX($D$1:$D$3663,U1731,1),"")</f>
        <v/>
      </c>
      <c r="AD1731" s="169" t="str">
        <f>IF(ISNUMBER($Q1731),INDEX($D$1:$D$3663,V1731,1),"")</f>
        <v/>
      </c>
      <c r="AE1731" s="59"/>
      <c r="AF1731" s="177" t="str">
        <f t="shared" si="319"/>
        <v/>
      </c>
      <c r="AG1731" s="178" t="s">
        <v>1403</v>
      </c>
      <c r="AH1731" s="59"/>
      <c r="AI1731" s="163" t="str">
        <f t="shared" si="320"/>
        <v/>
      </c>
      <c r="AJ1731" s="162" t="str">
        <f t="shared" si="323"/>
        <v/>
      </c>
      <c r="AK1731" s="119"/>
      <c r="AL1731" s="59" t="str">
        <f>IF(ISNUMBER($AJ1731),INDEX($Z$4:$AC$3663,$AJ1731,AL$3),"")</f>
        <v/>
      </c>
      <c r="AM1731" s="149" t="str">
        <f>IF(ISNUMBER($AJ1731),INDEX($Z$4:$AC$3663,$AJ1731,AM$3),"")</f>
        <v/>
      </c>
      <c r="AN1731" s="149" t="str">
        <f>IF(ISNUMBER($AJ1731),INDEX($Z$4:$AC$3663,$AJ1731,AN$3),"")</f>
        <v/>
      </c>
      <c r="AO1731" s="59"/>
      <c r="AP1731" s="59"/>
      <c r="AQ1731" s="166"/>
      <c r="AR1731" s="59"/>
      <c r="AS1731" s="59"/>
      <c r="AT1731" s="149"/>
      <c r="AU1731" s="149"/>
      <c r="AV1731" s="149"/>
      <c r="AW1731" s="149"/>
      <c r="AX1731" s="150"/>
      <c r="AY1731" s="151"/>
      <c r="AZ1731" s="59"/>
      <c r="BA1731" s="59"/>
      <c r="BB1731" s="59"/>
      <c r="BC1731" s="59"/>
      <c r="BD1731" s="59"/>
      <c r="BE1731" s="59"/>
      <c r="BF1731" s="43"/>
      <c r="BG1731" s="59"/>
      <c r="BH1731" s="59"/>
      <c r="BI1731" s="59"/>
      <c r="BJ1731" s="59"/>
      <c r="BK1731" s="59"/>
      <c r="BL1731" s="59"/>
      <c r="BM1731" s="59"/>
    </row>
    <row r="1732" spans="1:65" x14ac:dyDescent="0.25">
      <c r="A1732" s="82"/>
      <c r="B1732" s="122" t="s">
        <v>1392</v>
      </c>
      <c r="C1732" s="122">
        <v>3916.5</v>
      </c>
      <c r="D1732" s="122">
        <v>36.8735004599653</v>
      </c>
      <c r="E1732" s="142">
        <f>IF(B1731=B1732,0,MAX(E$4:E1731)+1)</f>
        <v>0</v>
      </c>
      <c r="F1732" s="142">
        <f t="shared" si="321"/>
        <v>3</v>
      </c>
      <c r="G1732" s="142" t="str">
        <f t="shared" si="315"/>
        <v/>
      </c>
      <c r="H1732" s="142" t="str">
        <f t="shared" si="316"/>
        <v/>
      </c>
      <c r="I1732" s="59"/>
      <c r="J1732" s="104"/>
      <c r="K1732" s="59"/>
      <c r="L1732" s="59"/>
      <c r="M1732" s="59"/>
      <c r="N1732" s="44"/>
      <c r="O1732" s="44"/>
      <c r="P1732" s="44"/>
      <c r="Q1732" s="43" t="str">
        <f t="shared" ref="Q1732:Q1795" si="324">IF(H1732=1,C1732-MIN(C$4:C$3663),"")</f>
        <v/>
      </c>
      <c r="R1732" s="60" t="str">
        <f t="shared" si="322"/>
        <v/>
      </c>
      <c r="S1732" s="60" t="str">
        <f t="shared" si="322"/>
        <v/>
      </c>
      <c r="T1732" s="60" t="str">
        <f t="shared" si="322"/>
        <v/>
      </c>
      <c r="U1732" s="60" t="str">
        <f t="shared" si="322"/>
        <v/>
      </c>
      <c r="V1732" s="60" t="str">
        <f t="shared" si="322"/>
        <v/>
      </c>
      <c r="W1732" s="44"/>
      <c r="X1732" s="44" t="str">
        <f t="shared" si="317"/>
        <v/>
      </c>
      <c r="Y1732" s="142" t="str">
        <f t="shared" ref="Y1732:Y1795" si="325">IF(ISNUMBER(Q1732),C1732,"")</f>
        <v/>
      </c>
      <c r="Z1732" s="172" t="str">
        <f t="shared" si="318"/>
        <v/>
      </c>
      <c r="AA1732" s="169" t="str">
        <f>IF(ISNUMBER($Q1732),INDEX($D$1:$D$3663,S1732,1),"")</f>
        <v/>
      </c>
      <c r="AB1732" s="169" t="str">
        <f>IF(ISNUMBER($Q1732),INDEX($D$1:$D$3663,T1732,1),"")</f>
        <v/>
      </c>
      <c r="AC1732" s="169" t="str">
        <f>IF(ISNUMBER($Q1732),INDEX($D$1:$D$3663,U1732,1),"")</f>
        <v/>
      </c>
      <c r="AD1732" s="169" t="str">
        <f>IF(ISNUMBER($Q1732),INDEX($D$1:$D$3663,V1732,1),"")</f>
        <v/>
      </c>
      <c r="AE1732" s="59"/>
      <c r="AF1732" s="177" t="str">
        <f t="shared" si="319"/>
        <v/>
      </c>
      <c r="AG1732" s="178" t="s">
        <v>1403</v>
      </c>
      <c r="AH1732" s="59"/>
      <c r="AI1732" s="163" t="str">
        <f t="shared" si="320"/>
        <v/>
      </c>
      <c r="AJ1732" s="162" t="str">
        <f t="shared" si="323"/>
        <v/>
      </c>
      <c r="AK1732" s="119"/>
      <c r="AL1732" s="59" t="str">
        <f>IF(ISNUMBER($AJ1732),INDEX($Z$4:$AC$3663,$AJ1732,AL$3),"")</f>
        <v/>
      </c>
      <c r="AM1732" s="149" t="str">
        <f>IF(ISNUMBER($AJ1732),INDEX($Z$4:$AC$3663,$AJ1732,AM$3),"")</f>
        <v/>
      </c>
      <c r="AN1732" s="149" t="str">
        <f>IF(ISNUMBER($AJ1732),INDEX($Z$4:$AC$3663,$AJ1732,AN$3),"")</f>
        <v/>
      </c>
      <c r="AO1732" s="59"/>
      <c r="AP1732" s="59"/>
      <c r="AQ1732" s="166"/>
      <c r="AR1732" s="59"/>
      <c r="AS1732" s="59"/>
      <c r="AT1732" s="149"/>
      <c r="AU1732" s="149"/>
      <c r="AV1732" s="149"/>
      <c r="AW1732" s="149"/>
      <c r="AX1732" s="150"/>
      <c r="AY1732" s="151"/>
      <c r="AZ1732" s="59"/>
      <c r="BA1732" s="59"/>
      <c r="BB1732" s="59"/>
      <c r="BC1732" s="59"/>
      <c r="BD1732" s="59"/>
      <c r="BE1732" s="59"/>
      <c r="BF1732" s="43"/>
      <c r="BG1732" s="59"/>
      <c r="BH1732" s="59"/>
      <c r="BI1732" s="59"/>
      <c r="BJ1732" s="59"/>
      <c r="BK1732" s="59"/>
      <c r="BL1732" s="59"/>
      <c r="BM1732" s="59"/>
    </row>
    <row r="1733" spans="1:65" x14ac:dyDescent="0.25">
      <c r="A1733" s="82"/>
      <c r="B1733" s="122" t="s">
        <v>1392</v>
      </c>
      <c r="C1733" s="122">
        <v>3917.5</v>
      </c>
      <c r="D1733" s="122">
        <v>36.896091384923402</v>
      </c>
      <c r="E1733" s="142">
        <f>IF(B1732=B1733,0,MAX(E$4:E1732)+1)</f>
        <v>0</v>
      </c>
      <c r="F1733" s="142">
        <f t="shared" si="321"/>
        <v>3</v>
      </c>
      <c r="G1733" s="142" t="str">
        <f t="shared" ref="G1733:G1796" si="326">IF(E1733&gt;0,ROW(),"")</f>
        <v/>
      </c>
      <c r="H1733" s="142" t="str">
        <f t="shared" ref="H1733:H1796" si="327">IF(B1733=B$4,1,"")</f>
        <v/>
      </c>
      <c r="I1733" s="59"/>
      <c r="J1733" s="104"/>
      <c r="K1733" s="59"/>
      <c r="L1733" s="59"/>
      <c r="M1733" s="59"/>
      <c r="N1733" s="44"/>
      <c r="O1733" s="44"/>
      <c r="P1733" s="44"/>
      <c r="Q1733" s="43" t="str">
        <f t="shared" si="324"/>
        <v/>
      </c>
      <c r="R1733" s="60" t="str">
        <f t="shared" si="322"/>
        <v/>
      </c>
      <c r="S1733" s="60" t="str">
        <f t="shared" si="322"/>
        <v/>
      </c>
      <c r="T1733" s="60" t="str">
        <f t="shared" si="322"/>
        <v/>
      </c>
      <c r="U1733" s="60" t="str">
        <f t="shared" si="322"/>
        <v/>
      </c>
      <c r="V1733" s="60" t="str">
        <f t="shared" si="322"/>
        <v/>
      </c>
      <c r="W1733" s="44"/>
      <c r="X1733" s="44" t="str">
        <f t="shared" ref="X1733:X1796" si="328">IF(ISNUMBER(Y1733),ROW()-X$3,"")</f>
        <v/>
      </c>
      <c r="Y1733" s="142" t="str">
        <f t="shared" si="325"/>
        <v/>
      </c>
      <c r="Z1733" s="172" t="str">
        <f t="shared" ref="Z1733:Z1796" si="329">IF(ISNUMBER($Q1733),INDEX($D$1:$D$3663,R1733,1),"")</f>
        <v/>
      </c>
      <c r="AA1733" s="169" t="str">
        <f>IF(ISNUMBER($Q1733),INDEX($D$1:$D$3663,S1733,1),"")</f>
        <v/>
      </c>
      <c r="AB1733" s="169" t="str">
        <f>IF(ISNUMBER($Q1733),INDEX($D$1:$D$3663,T1733,1),"")</f>
        <v/>
      </c>
      <c r="AC1733" s="169" t="str">
        <f>IF(ISNUMBER($Q1733),INDEX($D$1:$D$3663,U1733,1),"")</f>
        <v/>
      </c>
      <c r="AD1733" s="169" t="str">
        <f>IF(ISNUMBER($Q1733),INDEX($D$1:$D$3663,V1733,1),"")</f>
        <v/>
      </c>
      <c r="AE1733" s="59"/>
      <c r="AF1733" s="177" t="str">
        <f t="shared" ref="AF1733:AF1796" si="330">IF(ISNUMBER(Q1733),Y1733/M$15-M$11,"")</f>
        <v/>
      </c>
      <c r="AG1733" s="178" t="s">
        <v>1403</v>
      </c>
      <c r="AH1733" s="59"/>
      <c r="AI1733" s="163" t="str">
        <f t="shared" ref="AI1733:AI1796" si="331">IF(ROW()-AI$3&lt;=AI$2,ROW()-AI$3,"")</f>
        <v/>
      </c>
      <c r="AJ1733" s="162" t="str">
        <f t="shared" si="323"/>
        <v/>
      </c>
      <c r="AK1733" s="119"/>
      <c r="AL1733" s="59" t="str">
        <f>IF(ISNUMBER($AJ1733),INDEX($Z$4:$AC$3663,$AJ1733,AL$3),"")</f>
        <v/>
      </c>
      <c r="AM1733" s="149" t="str">
        <f>IF(ISNUMBER($AJ1733),INDEX($Z$4:$AC$3663,$AJ1733,AM$3),"")</f>
        <v/>
      </c>
      <c r="AN1733" s="149" t="str">
        <f>IF(ISNUMBER($AJ1733),INDEX($Z$4:$AC$3663,$AJ1733,AN$3),"")</f>
        <v/>
      </c>
      <c r="AO1733" s="59"/>
      <c r="AP1733" s="59"/>
      <c r="AQ1733" s="166"/>
      <c r="AR1733" s="59"/>
      <c r="AS1733" s="59"/>
      <c r="AT1733" s="149"/>
      <c r="AU1733" s="149"/>
      <c r="AV1733" s="149"/>
      <c r="AW1733" s="149"/>
      <c r="AX1733" s="150"/>
      <c r="AY1733" s="151"/>
      <c r="AZ1733" s="59"/>
      <c r="BA1733" s="59"/>
      <c r="BB1733" s="59"/>
      <c r="BC1733" s="59"/>
      <c r="BD1733" s="59"/>
      <c r="BE1733" s="59"/>
      <c r="BF1733" s="43"/>
      <c r="BG1733" s="59"/>
      <c r="BH1733" s="59"/>
      <c r="BI1733" s="59"/>
      <c r="BJ1733" s="59"/>
      <c r="BK1733" s="59"/>
      <c r="BL1733" s="59"/>
      <c r="BM1733" s="59"/>
    </row>
    <row r="1734" spans="1:65" x14ac:dyDescent="0.25">
      <c r="A1734" s="82"/>
      <c r="B1734" s="122" t="s">
        <v>1392</v>
      </c>
      <c r="C1734" s="122">
        <v>3918.5</v>
      </c>
      <c r="D1734" s="122">
        <v>37.060973984522903</v>
      </c>
      <c r="E1734" s="142">
        <f>IF(B1733=B1734,0,MAX(E$4:E1733)+1)</f>
        <v>0</v>
      </c>
      <c r="F1734" s="142">
        <f t="shared" si="321"/>
        <v>3</v>
      </c>
      <c r="G1734" s="142" t="str">
        <f t="shared" si="326"/>
        <v/>
      </c>
      <c r="H1734" s="142" t="str">
        <f t="shared" si="327"/>
        <v/>
      </c>
      <c r="I1734" s="59"/>
      <c r="J1734" s="104"/>
      <c r="K1734" s="59"/>
      <c r="L1734" s="59"/>
      <c r="M1734" s="59"/>
      <c r="N1734" s="44"/>
      <c r="O1734" s="44"/>
      <c r="P1734" s="44"/>
      <c r="Q1734" s="43" t="str">
        <f t="shared" si="324"/>
        <v/>
      </c>
      <c r="R1734" s="60" t="str">
        <f t="shared" si="322"/>
        <v/>
      </c>
      <c r="S1734" s="60" t="str">
        <f t="shared" si="322"/>
        <v/>
      </c>
      <c r="T1734" s="60" t="str">
        <f t="shared" si="322"/>
        <v/>
      </c>
      <c r="U1734" s="60" t="str">
        <f t="shared" si="322"/>
        <v/>
      </c>
      <c r="V1734" s="60" t="str">
        <f t="shared" si="322"/>
        <v/>
      </c>
      <c r="W1734" s="44"/>
      <c r="X1734" s="44" t="str">
        <f t="shared" si="328"/>
        <v/>
      </c>
      <c r="Y1734" s="142" t="str">
        <f t="shared" si="325"/>
        <v/>
      </c>
      <c r="Z1734" s="172" t="str">
        <f t="shared" si="329"/>
        <v/>
      </c>
      <c r="AA1734" s="169" t="str">
        <f>IF(ISNUMBER($Q1734),INDEX($D$1:$D$3663,S1734,1),"")</f>
        <v/>
      </c>
      <c r="AB1734" s="169" t="str">
        <f>IF(ISNUMBER($Q1734),INDEX($D$1:$D$3663,T1734,1),"")</f>
        <v/>
      </c>
      <c r="AC1734" s="169" t="str">
        <f>IF(ISNUMBER($Q1734),INDEX($D$1:$D$3663,U1734,1),"")</f>
        <v/>
      </c>
      <c r="AD1734" s="169" t="str">
        <f>IF(ISNUMBER($Q1734),INDEX($D$1:$D$3663,V1734,1),"")</f>
        <v/>
      </c>
      <c r="AE1734" s="59"/>
      <c r="AF1734" s="177" t="str">
        <f t="shared" si="330"/>
        <v/>
      </c>
      <c r="AG1734" s="178" t="s">
        <v>1403</v>
      </c>
      <c r="AH1734" s="59"/>
      <c r="AI1734" s="163" t="str">
        <f t="shared" si="331"/>
        <v/>
      </c>
      <c r="AJ1734" s="162" t="str">
        <f t="shared" si="323"/>
        <v/>
      </c>
      <c r="AK1734" s="119"/>
      <c r="AL1734" s="59" t="str">
        <f>IF(ISNUMBER($AJ1734),INDEX($Z$4:$AC$3663,$AJ1734,AL$3),"")</f>
        <v/>
      </c>
      <c r="AM1734" s="149" t="str">
        <f>IF(ISNUMBER($AJ1734),INDEX($Z$4:$AC$3663,$AJ1734,AM$3),"")</f>
        <v/>
      </c>
      <c r="AN1734" s="149" t="str">
        <f>IF(ISNUMBER($AJ1734),INDEX($Z$4:$AC$3663,$AJ1734,AN$3),"")</f>
        <v/>
      </c>
      <c r="AO1734" s="59"/>
      <c r="AP1734" s="59"/>
      <c r="AQ1734" s="166"/>
      <c r="AR1734" s="59"/>
      <c r="AS1734" s="59"/>
      <c r="AT1734" s="149"/>
      <c r="AU1734" s="149"/>
      <c r="AV1734" s="149"/>
      <c r="AW1734" s="149"/>
      <c r="AX1734" s="150"/>
      <c r="AY1734" s="151"/>
      <c r="AZ1734" s="59"/>
      <c r="BA1734" s="59"/>
      <c r="BB1734" s="59"/>
      <c r="BC1734" s="59"/>
      <c r="BD1734" s="59"/>
      <c r="BE1734" s="59"/>
      <c r="BF1734" s="43"/>
      <c r="BG1734" s="59"/>
      <c r="BH1734" s="59"/>
      <c r="BI1734" s="59"/>
      <c r="BJ1734" s="59"/>
      <c r="BK1734" s="59"/>
      <c r="BL1734" s="59"/>
      <c r="BM1734" s="59"/>
    </row>
    <row r="1735" spans="1:65" x14ac:dyDescent="0.25">
      <c r="A1735" s="82"/>
      <c r="B1735" s="122" t="s">
        <v>1392</v>
      </c>
      <c r="C1735" s="122">
        <v>3919.5</v>
      </c>
      <c r="D1735" s="122">
        <v>36.914034976036199</v>
      </c>
      <c r="E1735" s="142">
        <f>IF(B1734=B1735,0,MAX(E$4:E1734)+1)</f>
        <v>0</v>
      </c>
      <c r="F1735" s="142">
        <f t="shared" ref="F1735:F1798" si="332">IF(E1735=0,F1734,E1735)</f>
        <v>3</v>
      </c>
      <c r="G1735" s="142" t="str">
        <f t="shared" si="326"/>
        <v/>
      </c>
      <c r="H1735" s="142" t="str">
        <f t="shared" si="327"/>
        <v/>
      </c>
      <c r="I1735" s="59"/>
      <c r="J1735" s="104"/>
      <c r="K1735" s="59"/>
      <c r="L1735" s="59"/>
      <c r="M1735" s="59"/>
      <c r="N1735" s="44"/>
      <c r="O1735" s="44"/>
      <c r="P1735" s="44"/>
      <c r="Q1735" s="43" t="str">
        <f t="shared" si="324"/>
        <v/>
      </c>
      <c r="R1735" s="60" t="str">
        <f t="shared" si="322"/>
        <v/>
      </c>
      <c r="S1735" s="60" t="str">
        <f t="shared" si="322"/>
        <v/>
      </c>
      <c r="T1735" s="60" t="str">
        <f t="shared" si="322"/>
        <v/>
      </c>
      <c r="U1735" s="60" t="str">
        <f t="shared" si="322"/>
        <v/>
      </c>
      <c r="V1735" s="60" t="str">
        <f t="shared" si="322"/>
        <v/>
      </c>
      <c r="W1735" s="44"/>
      <c r="X1735" s="44" t="str">
        <f t="shared" si="328"/>
        <v/>
      </c>
      <c r="Y1735" s="142" t="str">
        <f t="shared" si="325"/>
        <v/>
      </c>
      <c r="Z1735" s="172" t="str">
        <f t="shared" si="329"/>
        <v/>
      </c>
      <c r="AA1735" s="169" t="str">
        <f>IF(ISNUMBER($Q1735),INDEX($D$1:$D$3663,S1735,1),"")</f>
        <v/>
      </c>
      <c r="AB1735" s="169" t="str">
        <f>IF(ISNUMBER($Q1735),INDEX($D$1:$D$3663,T1735,1),"")</f>
        <v/>
      </c>
      <c r="AC1735" s="169" t="str">
        <f>IF(ISNUMBER($Q1735),INDEX($D$1:$D$3663,U1735,1),"")</f>
        <v/>
      </c>
      <c r="AD1735" s="169" t="str">
        <f>IF(ISNUMBER($Q1735),INDEX($D$1:$D$3663,V1735,1),"")</f>
        <v/>
      </c>
      <c r="AE1735" s="59"/>
      <c r="AF1735" s="177" t="str">
        <f t="shared" si="330"/>
        <v/>
      </c>
      <c r="AG1735" s="178" t="s">
        <v>1403</v>
      </c>
      <c r="AH1735" s="59"/>
      <c r="AI1735" s="163" t="str">
        <f t="shared" si="331"/>
        <v/>
      </c>
      <c r="AJ1735" s="162" t="str">
        <f t="shared" si="323"/>
        <v/>
      </c>
      <c r="AK1735" s="119"/>
      <c r="AL1735" s="59" t="str">
        <f>IF(ISNUMBER($AJ1735),INDEX($Z$4:$AC$3663,$AJ1735,AL$3),"")</f>
        <v/>
      </c>
      <c r="AM1735" s="149" t="str">
        <f>IF(ISNUMBER($AJ1735),INDEX($Z$4:$AC$3663,$AJ1735,AM$3),"")</f>
        <v/>
      </c>
      <c r="AN1735" s="149" t="str">
        <f>IF(ISNUMBER($AJ1735),INDEX($Z$4:$AC$3663,$AJ1735,AN$3),"")</f>
        <v/>
      </c>
      <c r="AO1735" s="59"/>
      <c r="AP1735" s="59"/>
      <c r="AQ1735" s="166"/>
      <c r="AR1735" s="59"/>
      <c r="AS1735" s="59"/>
      <c r="AT1735" s="149"/>
      <c r="AU1735" s="149"/>
      <c r="AV1735" s="149"/>
      <c r="AW1735" s="149"/>
      <c r="AX1735" s="150"/>
      <c r="AY1735" s="151"/>
      <c r="AZ1735" s="59"/>
      <c r="BA1735" s="59"/>
      <c r="BB1735" s="59"/>
      <c r="BC1735" s="59"/>
      <c r="BD1735" s="59"/>
      <c r="BE1735" s="59"/>
      <c r="BF1735" s="43"/>
      <c r="BG1735" s="59"/>
      <c r="BH1735" s="59"/>
      <c r="BI1735" s="59"/>
      <c r="BJ1735" s="59"/>
      <c r="BK1735" s="59"/>
      <c r="BL1735" s="59"/>
      <c r="BM1735" s="59"/>
    </row>
    <row r="1736" spans="1:65" x14ac:dyDescent="0.25">
      <c r="A1736" s="82"/>
      <c r="B1736" s="122" t="s">
        <v>1392</v>
      </c>
      <c r="C1736" s="122">
        <v>3920.5</v>
      </c>
      <c r="D1736" s="122">
        <v>37.0778698695011</v>
      </c>
      <c r="E1736" s="142">
        <f>IF(B1735=B1736,0,MAX(E$4:E1735)+1)</f>
        <v>0</v>
      </c>
      <c r="F1736" s="142">
        <f t="shared" si="332"/>
        <v>3</v>
      </c>
      <c r="G1736" s="142" t="str">
        <f t="shared" si="326"/>
        <v/>
      </c>
      <c r="H1736" s="142" t="str">
        <f t="shared" si="327"/>
        <v/>
      </c>
      <c r="I1736" s="59"/>
      <c r="J1736" s="104"/>
      <c r="K1736" s="59"/>
      <c r="L1736" s="59"/>
      <c r="M1736" s="59"/>
      <c r="N1736" s="44"/>
      <c r="O1736" s="44"/>
      <c r="P1736" s="44"/>
      <c r="Q1736" s="43" t="str">
        <f t="shared" si="324"/>
        <v/>
      </c>
      <c r="R1736" s="60" t="str">
        <f t="shared" si="322"/>
        <v/>
      </c>
      <c r="S1736" s="60" t="str">
        <f t="shared" si="322"/>
        <v/>
      </c>
      <c r="T1736" s="60" t="str">
        <f t="shared" si="322"/>
        <v/>
      </c>
      <c r="U1736" s="60" t="str">
        <f t="shared" si="322"/>
        <v/>
      </c>
      <c r="V1736" s="60" t="str">
        <f t="shared" si="322"/>
        <v/>
      </c>
      <c r="W1736" s="44"/>
      <c r="X1736" s="44" t="str">
        <f t="shared" si="328"/>
        <v/>
      </c>
      <c r="Y1736" s="142" t="str">
        <f t="shared" si="325"/>
        <v/>
      </c>
      <c r="Z1736" s="172" t="str">
        <f t="shared" si="329"/>
        <v/>
      </c>
      <c r="AA1736" s="169" t="str">
        <f>IF(ISNUMBER($Q1736),INDEX($D$1:$D$3663,S1736,1),"")</f>
        <v/>
      </c>
      <c r="AB1736" s="169" t="str">
        <f>IF(ISNUMBER($Q1736),INDEX($D$1:$D$3663,T1736,1),"")</f>
        <v/>
      </c>
      <c r="AC1736" s="169" t="str">
        <f>IF(ISNUMBER($Q1736),INDEX($D$1:$D$3663,U1736,1),"")</f>
        <v/>
      </c>
      <c r="AD1736" s="169" t="str">
        <f>IF(ISNUMBER($Q1736),INDEX($D$1:$D$3663,V1736,1),"")</f>
        <v/>
      </c>
      <c r="AE1736" s="59"/>
      <c r="AF1736" s="177" t="str">
        <f t="shared" si="330"/>
        <v/>
      </c>
      <c r="AG1736" s="178" t="s">
        <v>1403</v>
      </c>
      <c r="AH1736" s="59"/>
      <c r="AI1736" s="163" t="str">
        <f t="shared" si="331"/>
        <v/>
      </c>
      <c r="AJ1736" s="162" t="str">
        <f t="shared" si="323"/>
        <v/>
      </c>
      <c r="AK1736" s="119"/>
      <c r="AL1736" s="59" t="str">
        <f>IF(ISNUMBER($AJ1736),INDEX($Z$4:$AC$3663,$AJ1736,AL$3),"")</f>
        <v/>
      </c>
      <c r="AM1736" s="149" t="str">
        <f>IF(ISNUMBER($AJ1736),INDEX($Z$4:$AC$3663,$AJ1736,AM$3),"")</f>
        <v/>
      </c>
      <c r="AN1736" s="149" t="str">
        <f>IF(ISNUMBER($AJ1736),INDEX($Z$4:$AC$3663,$AJ1736,AN$3),"")</f>
        <v/>
      </c>
      <c r="AO1736" s="59"/>
      <c r="AP1736" s="59"/>
      <c r="AQ1736" s="166"/>
      <c r="AR1736" s="59"/>
      <c r="AS1736" s="59"/>
      <c r="AT1736" s="149"/>
      <c r="AU1736" s="149"/>
      <c r="AV1736" s="149"/>
      <c r="AW1736" s="149"/>
      <c r="AX1736" s="150"/>
      <c r="AY1736" s="151"/>
      <c r="AZ1736" s="59"/>
      <c r="BA1736" s="59"/>
      <c r="BB1736" s="59"/>
      <c r="BC1736" s="59"/>
      <c r="BD1736" s="59"/>
      <c r="BE1736" s="59"/>
      <c r="BF1736" s="43"/>
      <c r="BG1736" s="59"/>
      <c r="BH1736" s="59"/>
      <c r="BI1736" s="59"/>
      <c r="BJ1736" s="59"/>
      <c r="BK1736" s="59"/>
      <c r="BL1736" s="59"/>
      <c r="BM1736" s="59"/>
    </row>
    <row r="1737" spans="1:65" x14ac:dyDescent="0.25">
      <c r="A1737" s="82"/>
      <c r="B1737" s="122" t="s">
        <v>1392</v>
      </c>
      <c r="C1737" s="122">
        <v>3921.5</v>
      </c>
      <c r="D1737" s="122">
        <v>37.0371064438242</v>
      </c>
      <c r="E1737" s="142">
        <f>IF(B1736=B1737,0,MAX(E$4:E1736)+1)</f>
        <v>0</v>
      </c>
      <c r="F1737" s="142">
        <f t="shared" si="332"/>
        <v>3</v>
      </c>
      <c r="G1737" s="142" t="str">
        <f t="shared" si="326"/>
        <v/>
      </c>
      <c r="H1737" s="142" t="str">
        <f t="shared" si="327"/>
        <v/>
      </c>
      <c r="I1737" s="59"/>
      <c r="J1737" s="104"/>
      <c r="K1737" s="59"/>
      <c r="L1737" s="59"/>
      <c r="M1737" s="59"/>
      <c r="N1737" s="44"/>
      <c r="O1737" s="44"/>
      <c r="P1737" s="44"/>
      <c r="Q1737" s="43" t="str">
        <f t="shared" si="324"/>
        <v/>
      </c>
      <c r="R1737" s="60" t="str">
        <f t="shared" si="322"/>
        <v/>
      </c>
      <c r="S1737" s="60" t="str">
        <f t="shared" si="322"/>
        <v/>
      </c>
      <c r="T1737" s="60" t="str">
        <f t="shared" si="322"/>
        <v/>
      </c>
      <c r="U1737" s="60" t="str">
        <f t="shared" si="322"/>
        <v/>
      </c>
      <c r="V1737" s="60" t="str">
        <f t="shared" si="322"/>
        <v/>
      </c>
      <c r="W1737" s="44"/>
      <c r="X1737" s="44" t="str">
        <f t="shared" si="328"/>
        <v/>
      </c>
      <c r="Y1737" s="142" t="str">
        <f t="shared" si="325"/>
        <v/>
      </c>
      <c r="Z1737" s="172" t="str">
        <f t="shared" si="329"/>
        <v/>
      </c>
      <c r="AA1737" s="169" t="str">
        <f>IF(ISNUMBER($Q1737),INDEX($D$1:$D$3663,S1737,1),"")</f>
        <v/>
      </c>
      <c r="AB1737" s="169" t="str">
        <f>IF(ISNUMBER($Q1737),INDEX($D$1:$D$3663,T1737,1),"")</f>
        <v/>
      </c>
      <c r="AC1737" s="169" t="str">
        <f>IF(ISNUMBER($Q1737),INDEX($D$1:$D$3663,U1737,1),"")</f>
        <v/>
      </c>
      <c r="AD1737" s="169" t="str">
        <f>IF(ISNUMBER($Q1737),INDEX($D$1:$D$3663,V1737,1),"")</f>
        <v/>
      </c>
      <c r="AE1737" s="59"/>
      <c r="AF1737" s="177" t="str">
        <f t="shared" si="330"/>
        <v/>
      </c>
      <c r="AG1737" s="178" t="s">
        <v>1403</v>
      </c>
      <c r="AH1737" s="59"/>
      <c r="AI1737" s="163" t="str">
        <f t="shared" si="331"/>
        <v/>
      </c>
      <c r="AJ1737" s="162" t="str">
        <f t="shared" si="323"/>
        <v/>
      </c>
      <c r="AK1737" s="119"/>
      <c r="AL1737" s="59" t="str">
        <f>IF(ISNUMBER($AJ1737),INDEX($Z$4:$AC$3663,$AJ1737,AL$3),"")</f>
        <v/>
      </c>
      <c r="AM1737" s="149" t="str">
        <f>IF(ISNUMBER($AJ1737),INDEX($Z$4:$AC$3663,$AJ1737,AM$3),"")</f>
        <v/>
      </c>
      <c r="AN1737" s="149" t="str">
        <f>IF(ISNUMBER($AJ1737),INDEX($Z$4:$AC$3663,$AJ1737,AN$3),"")</f>
        <v/>
      </c>
      <c r="AO1737" s="59"/>
      <c r="AP1737" s="59"/>
      <c r="AQ1737" s="166"/>
      <c r="AR1737" s="59"/>
      <c r="AS1737" s="59"/>
      <c r="AT1737" s="149"/>
      <c r="AU1737" s="149"/>
      <c r="AV1737" s="149"/>
      <c r="AW1737" s="149"/>
      <c r="AX1737" s="150"/>
      <c r="AY1737" s="151"/>
      <c r="AZ1737" s="59"/>
      <c r="BA1737" s="59"/>
      <c r="BB1737" s="59"/>
      <c r="BC1737" s="59"/>
      <c r="BD1737" s="59"/>
      <c r="BE1737" s="59"/>
      <c r="BF1737" s="43"/>
      <c r="BG1737" s="59"/>
      <c r="BH1737" s="59"/>
      <c r="BI1737" s="59"/>
      <c r="BJ1737" s="59"/>
      <c r="BK1737" s="59"/>
      <c r="BL1737" s="59"/>
      <c r="BM1737" s="59"/>
    </row>
    <row r="1738" spans="1:65" x14ac:dyDescent="0.25">
      <c r="A1738" s="82"/>
      <c r="B1738" s="122" t="s">
        <v>1392</v>
      </c>
      <c r="C1738" s="122">
        <v>3922.5</v>
      </c>
      <c r="D1738" s="122">
        <v>36.945119507742596</v>
      </c>
      <c r="E1738" s="142">
        <f>IF(B1737=B1738,0,MAX(E$4:E1737)+1)</f>
        <v>0</v>
      </c>
      <c r="F1738" s="142">
        <f t="shared" si="332"/>
        <v>3</v>
      </c>
      <c r="G1738" s="142" t="str">
        <f t="shared" si="326"/>
        <v/>
      </c>
      <c r="H1738" s="142" t="str">
        <f t="shared" si="327"/>
        <v/>
      </c>
      <c r="I1738" s="59"/>
      <c r="J1738" s="104"/>
      <c r="K1738" s="59"/>
      <c r="L1738" s="59"/>
      <c r="M1738" s="59"/>
      <c r="N1738" s="44"/>
      <c r="O1738" s="44"/>
      <c r="P1738" s="44"/>
      <c r="Q1738" s="43" t="str">
        <f t="shared" si="324"/>
        <v/>
      </c>
      <c r="R1738" s="60" t="str">
        <f t="shared" si="322"/>
        <v/>
      </c>
      <c r="S1738" s="60" t="str">
        <f t="shared" si="322"/>
        <v/>
      </c>
      <c r="T1738" s="60" t="str">
        <f t="shared" si="322"/>
        <v/>
      </c>
      <c r="U1738" s="60" t="str">
        <f t="shared" si="322"/>
        <v/>
      </c>
      <c r="V1738" s="60" t="str">
        <f t="shared" si="322"/>
        <v/>
      </c>
      <c r="W1738" s="44"/>
      <c r="X1738" s="44" t="str">
        <f t="shared" si="328"/>
        <v/>
      </c>
      <c r="Y1738" s="142" t="str">
        <f t="shared" si="325"/>
        <v/>
      </c>
      <c r="Z1738" s="172" t="str">
        <f t="shared" si="329"/>
        <v/>
      </c>
      <c r="AA1738" s="169" t="str">
        <f>IF(ISNUMBER($Q1738),INDEX($D$1:$D$3663,S1738,1),"")</f>
        <v/>
      </c>
      <c r="AB1738" s="169" t="str">
        <f>IF(ISNUMBER($Q1738),INDEX($D$1:$D$3663,T1738,1),"")</f>
        <v/>
      </c>
      <c r="AC1738" s="169" t="str">
        <f>IF(ISNUMBER($Q1738),INDEX($D$1:$D$3663,U1738,1),"")</f>
        <v/>
      </c>
      <c r="AD1738" s="169" t="str">
        <f>IF(ISNUMBER($Q1738),INDEX($D$1:$D$3663,V1738,1),"")</f>
        <v/>
      </c>
      <c r="AE1738" s="59"/>
      <c r="AF1738" s="177" t="str">
        <f t="shared" si="330"/>
        <v/>
      </c>
      <c r="AG1738" s="178" t="s">
        <v>1403</v>
      </c>
      <c r="AH1738" s="59"/>
      <c r="AI1738" s="163" t="str">
        <f t="shared" si="331"/>
        <v/>
      </c>
      <c r="AJ1738" s="162" t="str">
        <f t="shared" si="323"/>
        <v/>
      </c>
      <c r="AK1738" s="119"/>
      <c r="AL1738" s="59" t="str">
        <f>IF(ISNUMBER($AJ1738),INDEX($Z$4:$AC$3663,$AJ1738,AL$3),"")</f>
        <v/>
      </c>
      <c r="AM1738" s="149" t="str">
        <f>IF(ISNUMBER($AJ1738),INDEX($Z$4:$AC$3663,$AJ1738,AM$3),"")</f>
        <v/>
      </c>
      <c r="AN1738" s="149" t="str">
        <f>IF(ISNUMBER($AJ1738),INDEX($Z$4:$AC$3663,$AJ1738,AN$3),"")</f>
        <v/>
      </c>
      <c r="AO1738" s="59"/>
      <c r="AP1738" s="59"/>
      <c r="AQ1738" s="166"/>
      <c r="AR1738" s="59"/>
      <c r="AS1738" s="59"/>
      <c r="AT1738" s="149"/>
      <c r="AU1738" s="149"/>
      <c r="AV1738" s="149"/>
      <c r="AW1738" s="149"/>
      <c r="AX1738" s="150"/>
      <c r="AY1738" s="151"/>
      <c r="AZ1738" s="59"/>
      <c r="BA1738" s="59"/>
      <c r="BB1738" s="59"/>
      <c r="BC1738" s="59"/>
      <c r="BD1738" s="59"/>
      <c r="BE1738" s="59"/>
      <c r="BF1738" s="43"/>
      <c r="BG1738" s="59"/>
      <c r="BH1738" s="59"/>
      <c r="BI1738" s="59"/>
      <c r="BJ1738" s="59"/>
      <c r="BK1738" s="59"/>
      <c r="BL1738" s="59"/>
      <c r="BM1738" s="59"/>
    </row>
    <row r="1739" spans="1:65" x14ac:dyDescent="0.25">
      <c r="A1739" s="82"/>
      <c r="B1739" s="122" t="s">
        <v>1392</v>
      </c>
      <c r="C1739" s="122">
        <v>3923.5</v>
      </c>
      <c r="D1739" s="122">
        <v>36.925499759106899</v>
      </c>
      <c r="E1739" s="142">
        <f>IF(B1738=B1739,0,MAX(E$4:E1738)+1)</f>
        <v>0</v>
      </c>
      <c r="F1739" s="142">
        <f t="shared" si="332"/>
        <v>3</v>
      </c>
      <c r="G1739" s="142" t="str">
        <f t="shared" si="326"/>
        <v/>
      </c>
      <c r="H1739" s="142" t="str">
        <f t="shared" si="327"/>
        <v/>
      </c>
      <c r="I1739" s="59"/>
      <c r="J1739" s="104"/>
      <c r="K1739" s="59"/>
      <c r="L1739" s="59"/>
      <c r="M1739" s="59"/>
      <c r="N1739" s="44"/>
      <c r="O1739" s="44"/>
      <c r="P1739" s="44"/>
      <c r="Q1739" s="43" t="str">
        <f t="shared" si="324"/>
        <v/>
      </c>
      <c r="R1739" s="60" t="str">
        <f t="shared" ref="R1739:V1789" si="333">IF(ISNUMBER($Q1739),IF($Q1739=0,R1738,R1738+1),"")</f>
        <v/>
      </c>
      <c r="S1739" s="60" t="str">
        <f t="shared" si="333"/>
        <v/>
      </c>
      <c r="T1739" s="60" t="str">
        <f t="shared" si="333"/>
        <v/>
      </c>
      <c r="U1739" s="60" t="str">
        <f t="shared" si="333"/>
        <v/>
      </c>
      <c r="V1739" s="60" t="str">
        <f t="shared" si="333"/>
        <v/>
      </c>
      <c r="W1739" s="44"/>
      <c r="X1739" s="44" t="str">
        <f t="shared" si="328"/>
        <v/>
      </c>
      <c r="Y1739" s="142" t="str">
        <f t="shared" si="325"/>
        <v/>
      </c>
      <c r="Z1739" s="172" t="str">
        <f t="shared" si="329"/>
        <v/>
      </c>
      <c r="AA1739" s="169" t="str">
        <f>IF(ISNUMBER($Q1739),INDEX($D$1:$D$3663,S1739,1),"")</f>
        <v/>
      </c>
      <c r="AB1739" s="169" t="str">
        <f>IF(ISNUMBER($Q1739),INDEX($D$1:$D$3663,T1739,1),"")</f>
        <v/>
      </c>
      <c r="AC1739" s="169" t="str">
        <f>IF(ISNUMBER($Q1739),INDEX($D$1:$D$3663,U1739,1),"")</f>
        <v/>
      </c>
      <c r="AD1739" s="169" t="str">
        <f>IF(ISNUMBER($Q1739),INDEX($D$1:$D$3663,V1739,1),"")</f>
        <v/>
      </c>
      <c r="AE1739" s="59"/>
      <c r="AF1739" s="177" t="str">
        <f t="shared" si="330"/>
        <v/>
      </c>
      <c r="AG1739" s="178" t="s">
        <v>1403</v>
      </c>
      <c r="AH1739" s="59"/>
      <c r="AI1739" s="163" t="str">
        <f t="shared" si="331"/>
        <v/>
      </c>
      <c r="AJ1739" s="162" t="str">
        <f t="shared" si="323"/>
        <v/>
      </c>
      <c r="AK1739" s="119"/>
      <c r="AL1739" s="59" t="str">
        <f>IF(ISNUMBER($AJ1739),INDEX($Z$4:$AC$3663,$AJ1739,AL$3),"")</f>
        <v/>
      </c>
      <c r="AM1739" s="149" t="str">
        <f>IF(ISNUMBER($AJ1739),INDEX($Z$4:$AC$3663,$AJ1739,AM$3),"")</f>
        <v/>
      </c>
      <c r="AN1739" s="149" t="str">
        <f>IF(ISNUMBER($AJ1739),INDEX($Z$4:$AC$3663,$AJ1739,AN$3),"")</f>
        <v/>
      </c>
      <c r="AO1739" s="59"/>
      <c r="AP1739" s="59"/>
      <c r="AQ1739" s="166"/>
      <c r="AR1739" s="59"/>
      <c r="AS1739" s="59"/>
      <c r="AT1739" s="149"/>
      <c r="AU1739" s="149"/>
      <c r="AV1739" s="149"/>
      <c r="AW1739" s="149"/>
      <c r="AX1739" s="150"/>
      <c r="AY1739" s="151"/>
      <c r="AZ1739" s="59"/>
      <c r="BA1739" s="59"/>
      <c r="BB1739" s="59"/>
      <c r="BC1739" s="59"/>
      <c r="BD1739" s="59"/>
      <c r="BE1739" s="59"/>
      <c r="BF1739" s="43"/>
      <c r="BG1739" s="59"/>
      <c r="BH1739" s="59"/>
      <c r="BI1739" s="59"/>
      <c r="BJ1739" s="59"/>
      <c r="BK1739" s="59"/>
      <c r="BL1739" s="59"/>
      <c r="BM1739" s="59"/>
    </row>
    <row r="1740" spans="1:65" x14ac:dyDescent="0.25">
      <c r="A1740" s="82"/>
      <c r="B1740" s="122" t="s">
        <v>1392</v>
      </c>
      <c r="C1740" s="122">
        <v>3924.5</v>
      </c>
      <c r="D1740" s="122">
        <v>36.809497745052802</v>
      </c>
      <c r="E1740" s="142">
        <f>IF(B1739=B1740,0,MAX(E$4:E1739)+1)</f>
        <v>0</v>
      </c>
      <c r="F1740" s="142">
        <f t="shared" si="332"/>
        <v>3</v>
      </c>
      <c r="G1740" s="142" t="str">
        <f t="shared" si="326"/>
        <v/>
      </c>
      <c r="H1740" s="142" t="str">
        <f t="shared" si="327"/>
        <v/>
      </c>
      <c r="I1740" s="59"/>
      <c r="J1740" s="104"/>
      <c r="K1740" s="59"/>
      <c r="L1740" s="59"/>
      <c r="M1740" s="59"/>
      <c r="N1740" s="44"/>
      <c r="O1740" s="44"/>
      <c r="P1740" s="44"/>
      <c r="Q1740" s="43" t="str">
        <f t="shared" si="324"/>
        <v/>
      </c>
      <c r="R1740" s="60" t="str">
        <f t="shared" si="333"/>
        <v/>
      </c>
      <c r="S1740" s="60" t="str">
        <f t="shared" si="333"/>
        <v/>
      </c>
      <c r="T1740" s="60" t="str">
        <f t="shared" si="333"/>
        <v/>
      </c>
      <c r="U1740" s="60" t="str">
        <f t="shared" si="333"/>
        <v/>
      </c>
      <c r="V1740" s="60" t="str">
        <f t="shared" si="333"/>
        <v/>
      </c>
      <c r="W1740" s="44"/>
      <c r="X1740" s="44" t="str">
        <f t="shared" si="328"/>
        <v/>
      </c>
      <c r="Y1740" s="142" t="str">
        <f t="shared" si="325"/>
        <v/>
      </c>
      <c r="Z1740" s="172" t="str">
        <f t="shared" si="329"/>
        <v/>
      </c>
      <c r="AA1740" s="169" t="str">
        <f>IF(ISNUMBER($Q1740),INDEX($D$1:$D$3663,S1740,1),"")</f>
        <v/>
      </c>
      <c r="AB1740" s="169" t="str">
        <f>IF(ISNUMBER($Q1740),INDEX($D$1:$D$3663,T1740,1),"")</f>
        <v/>
      </c>
      <c r="AC1740" s="169" t="str">
        <f>IF(ISNUMBER($Q1740),INDEX($D$1:$D$3663,U1740,1),"")</f>
        <v/>
      </c>
      <c r="AD1740" s="169" t="str">
        <f>IF(ISNUMBER($Q1740),INDEX($D$1:$D$3663,V1740,1),"")</f>
        <v/>
      </c>
      <c r="AE1740" s="59"/>
      <c r="AF1740" s="177" t="str">
        <f t="shared" si="330"/>
        <v/>
      </c>
      <c r="AG1740" s="178" t="s">
        <v>1403</v>
      </c>
      <c r="AH1740" s="59"/>
      <c r="AI1740" s="163" t="str">
        <f t="shared" si="331"/>
        <v/>
      </c>
      <c r="AJ1740" s="162" t="str">
        <f t="shared" si="323"/>
        <v/>
      </c>
      <c r="AK1740" s="119"/>
      <c r="AL1740" s="59" t="str">
        <f>IF(ISNUMBER($AJ1740),INDEX($Z$4:$AC$3663,$AJ1740,AL$3),"")</f>
        <v/>
      </c>
      <c r="AM1740" s="149" t="str">
        <f>IF(ISNUMBER($AJ1740),INDEX($Z$4:$AC$3663,$AJ1740,AM$3),"")</f>
        <v/>
      </c>
      <c r="AN1740" s="149" t="str">
        <f>IF(ISNUMBER($AJ1740),INDEX($Z$4:$AC$3663,$AJ1740,AN$3),"")</f>
        <v/>
      </c>
      <c r="AO1740" s="59"/>
      <c r="AP1740" s="59"/>
      <c r="AQ1740" s="166"/>
      <c r="AR1740" s="59"/>
      <c r="AS1740" s="59"/>
      <c r="AT1740" s="149"/>
      <c r="AU1740" s="149"/>
      <c r="AV1740" s="149"/>
      <c r="AW1740" s="149"/>
      <c r="AX1740" s="150"/>
      <c r="AY1740" s="151"/>
      <c r="AZ1740" s="59"/>
      <c r="BA1740" s="59"/>
      <c r="BB1740" s="59"/>
      <c r="BC1740" s="59"/>
      <c r="BD1740" s="59"/>
      <c r="BE1740" s="59"/>
      <c r="BF1740" s="43"/>
      <c r="BG1740" s="59"/>
      <c r="BH1740" s="59"/>
      <c r="BI1740" s="59"/>
      <c r="BJ1740" s="59"/>
      <c r="BK1740" s="59"/>
      <c r="BL1740" s="59"/>
      <c r="BM1740" s="59"/>
    </row>
    <row r="1741" spans="1:65" x14ac:dyDescent="0.25">
      <c r="A1741" s="82"/>
      <c r="B1741" s="122" t="s">
        <v>1392</v>
      </c>
      <c r="C1741" s="122">
        <v>3925.5</v>
      </c>
      <c r="D1741" s="122">
        <v>36.875300248534799</v>
      </c>
      <c r="E1741" s="142">
        <f>IF(B1740=B1741,0,MAX(E$4:E1740)+1)</f>
        <v>0</v>
      </c>
      <c r="F1741" s="142">
        <f t="shared" si="332"/>
        <v>3</v>
      </c>
      <c r="G1741" s="142" t="str">
        <f t="shared" si="326"/>
        <v/>
      </c>
      <c r="H1741" s="142" t="str">
        <f t="shared" si="327"/>
        <v/>
      </c>
      <c r="I1741" s="59"/>
      <c r="J1741" s="104"/>
      <c r="K1741" s="59"/>
      <c r="L1741" s="59"/>
      <c r="M1741" s="59"/>
      <c r="N1741" s="44"/>
      <c r="O1741" s="44"/>
      <c r="P1741" s="44"/>
      <c r="Q1741" s="43" t="str">
        <f t="shared" si="324"/>
        <v/>
      </c>
      <c r="R1741" s="60" t="str">
        <f t="shared" si="333"/>
        <v/>
      </c>
      <c r="S1741" s="60" t="str">
        <f t="shared" si="333"/>
        <v/>
      </c>
      <c r="T1741" s="60" t="str">
        <f t="shared" si="333"/>
        <v/>
      </c>
      <c r="U1741" s="60" t="str">
        <f t="shared" si="333"/>
        <v/>
      </c>
      <c r="V1741" s="60" t="str">
        <f t="shared" si="333"/>
        <v/>
      </c>
      <c r="W1741" s="44"/>
      <c r="X1741" s="44" t="str">
        <f t="shared" si="328"/>
        <v/>
      </c>
      <c r="Y1741" s="142" t="str">
        <f t="shared" si="325"/>
        <v/>
      </c>
      <c r="Z1741" s="172" t="str">
        <f t="shared" si="329"/>
        <v/>
      </c>
      <c r="AA1741" s="169" t="str">
        <f>IF(ISNUMBER($Q1741),INDEX($D$1:$D$3663,S1741,1),"")</f>
        <v/>
      </c>
      <c r="AB1741" s="169" t="str">
        <f>IF(ISNUMBER($Q1741),INDEX($D$1:$D$3663,T1741,1),"")</f>
        <v/>
      </c>
      <c r="AC1741" s="169" t="str">
        <f>IF(ISNUMBER($Q1741),INDEX($D$1:$D$3663,U1741,1),"")</f>
        <v/>
      </c>
      <c r="AD1741" s="169" t="str">
        <f>IF(ISNUMBER($Q1741),INDEX($D$1:$D$3663,V1741,1),"")</f>
        <v/>
      </c>
      <c r="AE1741" s="59"/>
      <c r="AF1741" s="177" t="str">
        <f t="shared" si="330"/>
        <v/>
      </c>
      <c r="AG1741" s="178" t="s">
        <v>1403</v>
      </c>
      <c r="AH1741" s="59"/>
      <c r="AI1741" s="163" t="str">
        <f t="shared" si="331"/>
        <v/>
      </c>
      <c r="AJ1741" s="162" t="str">
        <f t="shared" si="323"/>
        <v/>
      </c>
      <c r="AK1741" s="119"/>
      <c r="AL1741" s="59" t="str">
        <f>IF(ISNUMBER($AJ1741),INDEX($Z$4:$AC$3663,$AJ1741,AL$3),"")</f>
        <v/>
      </c>
      <c r="AM1741" s="149" t="str">
        <f>IF(ISNUMBER($AJ1741),INDEX($Z$4:$AC$3663,$AJ1741,AM$3),"")</f>
        <v/>
      </c>
      <c r="AN1741" s="149" t="str">
        <f>IF(ISNUMBER($AJ1741),INDEX($Z$4:$AC$3663,$AJ1741,AN$3),"")</f>
        <v/>
      </c>
      <c r="AO1741" s="59"/>
      <c r="AP1741" s="59"/>
      <c r="AQ1741" s="166"/>
      <c r="AR1741" s="59"/>
      <c r="AS1741" s="59"/>
      <c r="AT1741" s="149"/>
      <c r="AU1741" s="149"/>
      <c r="AV1741" s="149"/>
      <c r="AW1741" s="149"/>
      <c r="AX1741" s="150"/>
      <c r="AY1741" s="151"/>
      <c r="AZ1741" s="59"/>
      <c r="BA1741" s="59"/>
      <c r="BB1741" s="59"/>
      <c r="BC1741" s="59"/>
      <c r="BD1741" s="59"/>
      <c r="BE1741" s="59"/>
      <c r="BF1741" s="43"/>
      <c r="BG1741" s="59"/>
      <c r="BH1741" s="59"/>
      <c r="BI1741" s="59"/>
      <c r="BJ1741" s="59"/>
      <c r="BK1741" s="59"/>
      <c r="BL1741" s="59"/>
      <c r="BM1741" s="59"/>
    </row>
    <row r="1742" spans="1:65" x14ac:dyDescent="0.25">
      <c r="A1742" s="82"/>
      <c r="B1742" s="122" t="s">
        <v>1392</v>
      </c>
      <c r="C1742" s="122">
        <v>3926.5</v>
      </c>
      <c r="D1742" s="122">
        <v>36.9048449347681</v>
      </c>
      <c r="E1742" s="142">
        <f>IF(B1741=B1742,0,MAX(E$4:E1741)+1)</f>
        <v>0</v>
      </c>
      <c r="F1742" s="142">
        <f t="shared" si="332"/>
        <v>3</v>
      </c>
      <c r="G1742" s="142" t="str">
        <f t="shared" si="326"/>
        <v/>
      </c>
      <c r="H1742" s="142" t="str">
        <f t="shared" si="327"/>
        <v/>
      </c>
      <c r="I1742" s="59"/>
      <c r="J1742" s="104"/>
      <c r="K1742" s="59"/>
      <c r="L1742" s="59"/>
      <c r="M1742" s="59"/>
      <c r="N1742" s="44"/>
      <c r="O1742" s="44"/>
      <c r="P1742" s="44"/>
      <c r="Q1742" s="43" t="str">
        <f t="shared" si="324"/>
        <v/>
      </c>
      <c r="R1742" s="60" t="str">
        <f t="shared" si="333"/>
        <v/>
      </c>
      <c r="S1742" s="60" t="str">
        <f t="shared" si="333"/>
        <v/>
      </c>
      <c r="T1742" s="60" t="str">
        <f t="shared" si="333"/>
        <v/>
      </c>
      <c r="U1742" s="60" t="str">
        <f t="shared" si="333"/>
        <v/>
      </c>
      <c r="V1742" s="60" t="str">
        <f t="shared" si="333"/>
        <v/>
      </c>
      <c r="W1742" s="44"/>
      <c r="X1742" s="44" t="str">
        <f t="shared" si="328"/>
        <v/>
      </c>
      <c r="Y1742" s="142" t="str">
        <f t="shared" si="325"/>
        <v/>
      </c>
      <c r="Z1742" s="172" t="str">
        <f t="shared" si="329"/>
        <v/>
      </c>
      <c r="AA1742" s="169" t="str">
        <f>IF(ISNUMBER($Q1742),INDEX($D$1:$D$3663,S1742,1),"")</f>
        <v/>
      </c>
      <c r="AB1742" s="169" t="str">
        <f>IF(ISNUMBER($Q1742),INDEX($D$1:$D$3663,T1742,1),"")</f>
        <v/>
      </c>
      <c r="AC1742" s="169" t="str">
        <f>IF(ISNUMBER($Q1742),INDEX($D$1:$D$3663,U1742,1),"")</f>
        <v/>
      </c>
      <c r="AD1742" s="169" t="str">
        <f>IF(ISNUMBER($Q1742),INDEX($D$1:$D$3663,V1742,1),"")</f>
        <v/>
      </c>
      <c r="AE1742" s="59"/>
      <c r="AF1742" s="177" t="str">
        <f t="shared" si="330"/>
        <v/>
      </c>
      <c r="AG1742" s="178" t="s">
        <v>1403</v>
      </c>
      <c r="AH1742" s="59"/>
      <c r="AI1742" s="163" t="str">
        <f t="shared" si="331"/>
        <v/>
      </c>
      <c r="AJ1742" s="162" t="str">
        <f t="shared" si="323"/>
        <v/>
      </c>
      <c r="AK1742" s="119"/>
      <c r="AL1742" s="59" t="str">
        <f>IF(ISNUMBER($AJ1742),INDEX($Z$4:$AC$3663,$AJ1742,AL$3),"")</f>
        <v/>
      </c>
      <c r="AM1742" s="149" t="str">
        <f>IF(ISNUMBER($AJ1742),INDEX($Z$4:$AC$3663,$AJ1742,AM$3),"")</f>
        <v/>
      </c>
      <c r="AN1742" s="149" t="str">
        <f>IF(ISNUMBER($AJ1742),INDEX($Z$4:$AC$3663,$AJ1742,AN$3),"")</f>
        <v/>
      </c>
      <c r="AO1742" s="59"/>
      <c r="AP1742" s="59"/>
      <c r="AQ1742" s="166"/>
      <c r="AR1742" s="59"/>
      <c r="AS1742" s="59"/>
      <c r="AT1742" s="149"/>
      <c r="AU1742" s="149"/>
      <c r="AV1742" s="149"/>
      <c r="AW1742" s="149"/>
      <c r="AX1742" s="150"/>
      <c r="AY1742" s="151"/>
      <c r="AZ1742" s="59"/>
      <c r="BA1742" s="59"/>
      <c r="BB1742" s="59"/>
      <c r="BC1742" s="59"/>
      <c r="BD1742" s="59"/>
      <c r="BE1742" s="59"/>
      <c r="BF1742" s="43"/>
      <c r="BG1742" s="59"/>
      <c r="BH1742" s="59"/>
      <c r="BI1742" s="59"/>
      <c r="BJ1742" s="59"/>
      <c r="BK1742" s="59"/>
      <c r="BL1742" s="59"/>
      <c r="BM1742" s="59"/>
    </row>
    <row r="1743" spans="1:65" x14ac:dyDescent="0.25">
      <c r="A1743" s="82"/>
      <c r="B1743" s="122" t="s">
        <v>1392</v>
      </c>
      <c r="C1743" s="122">
        <v>3927.5</v>
      </c>
      <c r="D1743" s="122">
        <v>36.899154332564699</v>
      </c>
      <c r="E1743" s="142">
        <f>IF(B1742=B1743,0,MAX(E$4:E1742)+1)</f>
        <v>0</v>
      </c>
      <c r="F1743" s="142">
        <f t="shared" si="332"/>
        <v>3</v>
      </c>
      <c r="G1743" s="142" t="str">
        <f t="shared" si="326"/>
        <v/>
      </c>
      <c r="H1743" s="142" t="str">
        <f t="shared" si="327"/>
        <v/>
      </c>
      <c r="I1743" s="59"/>
      <c r="J1743" s="104"/>
      <c r="K1743" s="59"/>
      <c r="L1743" s="59"/>
      <c r="M1743" s="59"/>
      <c r="N1743" s="44"/>
      <c r="O1743" s="44"/>
      <c r="P1743" s="44"/>
      <c r="Q1743" s="43" t="str">
        <f t="shared" si="324"/>
        <v/>
      </c>
      <c r="R1743" s="60" t="str">
        <f t="shared" si="333"/>
        <v/>
      </c>
      <c r="S1743" s="60" t="str">
        <f t="shared" si="333"/>
        <v/>
      </c>
      <c r="T1743" s="60" t="str">
        <f t="shared" si="333"/>
        <v/>
      </c>
      <c r="U1743" s="60" t="str">
        <f t="shared" si="333"/>
        <v/>
      </c>
      <c r="V1743" s="60" t="str">
        <f t="shared" si="333"/>
        <v/>
      </c>
      <c r="W1743" s="44"/>
      <c r="X1743" s="44" t="str">
        <f t="shared" si="328"/>
        <v/>
      </c>
      <c r="Y1743" s="142" t="str">
        <f t="shared" si="325"/>
        <v/>
      </c>
      <c r="Z1743" s="172" t="str">
        <f t="shared" si="329"/>
        <v/>
      </c>
      <c r="AA1743" s="169" t="str">
        <f>IF(ISNUMBER($Q1743),INDEX($D$1:$D$3663,S1743,1),"")</f>
        <v/>
      </c>
      <c r="AB1743" s="169" t="str">
        <f>IF(ISNUMBER($Q1743),INDEX($D$1:$D$3663,T1743,1),"")</f>
        <v/>
      </c>
      <c r="AC1743" s="169" t="str">
        <f>IF(ISNUMBER($Q1743),INDEX($D$1:$D$3663,U1743,1),"")</f>
        <v/>
      </c>
      <c r="AD1743" s="169" t="str">
        <f>IF(ISNUMBER($Q1743),INDEX($D$1:$D$3663,V1743,1),"")</f>
        <v/>
      </c>
      <c r="AE1743" s="59"/>
      <c r="AF1743" s="177" t="str">
        <f t="shared" si="330"/>
        <v/>
      </c>
      <c r="AG1743" s="178" t="s">
        <v>1403</v>
      </c>
      <c r="AH1743" s="59"/>
      <c r="AI1743" s="163" t="str">
        <f t="shared" si="331"/>
        <v/>
      </c>
      <c r="AJ1743" s="162" t="str">
        <f t="shared" si="323"/>
        <v/>
      </c>
      <c r="AK1743" s="119"/>
      <c r="AL1743" s="59" t="str">
        <f>IF(ISNUMBER($AJ1743),INDEX($Z$4:$AC$3663,$AJ1743,AL$3),"")</f>
        <v/>
      </c>
      <c r="AM1743" s="149" t="str">
        <f>IF(ISNUMBER($AJ1743),INDEX($Z$4:$AC$3663,$AJ1743,AM$3),"")</f>
        <v/>
      </c>
      <c r="AN1743" s="149" t="str">
        <f>IF(ISNUMBER($AJ1743),INDEX($Z$4:$AC$3663,$AJ1743,AN$3),"")</f>
        <v/>
      </c>
      <c r="AO1743" s="59"/>
      <c r="AP1743" s="59"/>
      <c r="AQ1743" s="166"/>
      <c r="AR1743" s="59"/>
      <c r="AS1743" s="59"/>
      <c r="AT1743" s="149"/>
      <c r="AU1743" s="149"/>
      <c r="AV1743" s="149"/>
      <c r="AW1743" s="149"/>
      <c r="AX1743" s="150"/>
      <c r="AY1743" s="151"/>
      <c r="AZ1743" s="59"/>
      <c r="BA1743" s="59"/>
      <c r="BB1743" s="59"/>
      <c r="BC1743" s="59"/>
      <c r="BD1743" s="59"/>
      <c r="BE1743" s="59"/>
      <c r="BF1743" s="43"/>
      <c r="BG1743" s="59"/>
      <c r="BH1743" s="59"/>
      <c r="BI1743" s="59"/>
      <c r="BJ1743" s="59"/>
      <c r="BK1743" s="59"/>
      <c r="BL1743" s="59"/>
      <c r="BM1743" s="59"/>
    </row>
    <row r="1744" spans="1:65" x14ac:dyDescent="0.25">
      <c r="A1744" s="82"/>
      <c r="B1744" s="122" t="s">
        <v>1392</v>
      </c>
      <c r="C1744" s="122">
        <v>3928.5</v>
      </c>
      <c r="D1744" s="122">
        <v>36.919961668172</v>
      </c>
      <c r="E1744" s="142">
        <f>IF(B1743=B1744,0,MAX(E$4:E1743)+1)</f>
        <v>0</v>
      </c>
      <c r="F1744" s="142">
        <f t="shared" si="332"/>
        <v>3</v>
      </c>
      <c r="G1744" s="142" t="str">
        <f t="shared" si="326"/>
        <v/>
      </c>
      <c r="H1744" s="142" t="str">
        <f t="shared" si="327"/>
        <v/>
      </c>
      <c r="I1744" s="59"/>
      <c r="J1744" s="104"/>
      <c r="K1744" s="59"/>
      <c r="L1744" s="59"/>
      <c r="M1744" s="59"/>
      <c r="N1744" s="44"/>
      <c r="O1744" s="44"/>
      <c r="P1744" s="44"/>
      <c r="Q1744" s="43" t="str">
        <f t="shared" si="324"/>
        <v/>
      </c>
      <c r="R1744" s="60" t="str">
        <f t="shared" si="333"/>
        <v/>
      </c>
      <c r="S1744" s="60" t="str">
        <f t="shared" si="333"/>
        <v/>
      </c>
      <c r="T1744" s="60" t="str">
        <f t="shared" si="333"/>
        <v/>
      </c>
      <c r="U1744" s="60" t="str">
        <f t="shared" si="333"/>
        <v/>
      </c>
      <c r="V1744" s="60" t="str">
        <f t="shared" si="333"/>
        <v/>
      </c>
      <c r="W1744" s="44"/>
      <c r="X1744" s="44" t="str">
        <f t="shared" si="328"/>
        <v/>
      </c>
      <c r="Y1744" s="142" t="str">
        <f t="shared" si="325"/>
        <v/>
      </c>
      <c r="Z1744" s="172" t="str">
        <f t="shared" si="329"/>
        <v/>
      </c>
      <c r="AA1744" s="169" t="str">
        <f>IF(ISNUMBER($Q1744),INDEX($D$1:$D$3663,S1744,1),"")</f>
        <v/>
      </c>
      <c r="AB1744" s="169" t="str">
        <f>IF(ISNUMBER($Q1744),INDEX($D$1:$D$3663,T1744,1),"")</f>
        <v/>
      </c>
      <c r="AC1744" s="169" t="str">
        <f>IF(ISNUMBER($Q1744),INDEX($D$1:$D$3663,U1744,1),"")</f>
        <v/>
      </c>
      <c r="AD1744" s="169" t="str">
        <f>IF(ISNUMBER($Q1744),INDEX($D$1:$D$3663,V1744,1),"")</f>
        <v/>
      </c>
      <c r="AE1744" s="59"/>
      <c r="AF1744" s="177" t="str">
        <f t="shared" si="330"/>
        <v/>
      </c>
      <c r="AG1744" s="178" t="s">
        <v>1403</v>
      </c>
      <c r="AH1744" s="59"/>
      <c r="AI1744" s="163" t="str">
        <f t="shared" si="331"/>
        <v/>
      </c>
      <c r="AJ1744" s="162" t="str">
        <f t="shared" si="323"/>
        <v/>
      </c>
      <c r="AK1744" s="119"/>
      <c r="AL1744" s="59" t="str">
        <f>IF(ISNUMBER($AJ1744),INDEX($Z$4:$AC$3663,$AJ1744,AL$3),"")</f>
        <v/>
      </c>
      <c r="AM1744" s="149" t="str">
        <f>IF(ISNUMBER($AJ1744),INDEX($Z$4:$AC$3663,$AJ1744,AM$3),"")</f>
        <v/>
      </c>
      <c r="AN1744" s="149" t="str">
        <f>IF(ISNUMBER($AJ1744),INDEX($Z$4:$AC$3663,$AJ1744,AN$3),"")</f>
        <v/>
      </c>
      <c r="AO1744" s="59"/>
      <c r="AP1744" s="59"/>
      <c r="AQ1744" s="166"/>
      <c r="AR1744" s="59"/>
      <c r="AS1744" s="59"/>
      <c r="AT1744" s="149"/>
      <c r="AU1744" s="149"/>
      <c r="AV1744" s="149"/>
      <c r="AW1744" s="149"/>
      <c r="AX1744" s="150"/>
      <c r="AY1744" s="151"/>
      <c r="AZ1744" s="59"/>
      <c r="BA1744" s="59"/>
      <c r="BB1744" s="59"/>
      <c r="BC1744" s="59"/>
      <c r="BD1744" s="59"/>
      <c r="BE1744" s="59"/>
      <c r="BF1744" s="43"/>
      <c r="BG1744" s="59"/>
      <c r="BH1744" s="59"/>
      <c r="BI1744" s="59"/>
      <c r="BJ1744" s="59"/>
      <c r="BK1744" s="59"/>
      <c r="BL1744" s="59"/>
      <c r="BM1744" s="59"/>
    </row>
    <row r="1745" spans="1:65" x14ac:dyDescent="0.25">
      <c r="A1745" s="82"/>
      <c r="B1745" s="122" t="s">
        <v>1392</v>
      </c>
      <c r="C1745" s="122">
        <v>3929.5</v>
      </c>
      <c r="D1745" s="122">
        <v>36.900804974508397</v>
      </c>
      <c r="E1745" s="142">
        <f>IF(B1744=B1745,0,MAX(E$4:E1744)+1)</f>
        <v>0</v>
      </c>
      <c r="F1745" s="142">
        <f t="shared" si="332"/>
        <v>3</v>
      </c>
      <c r="G1745" s="142" t="str">
        <f t="shared" si="326"/>
        <v/>
      </c>
      <c r="H1745" s="142" t="str">
        <f t="shared" si="327"/>
        <v/>
      </c>
      <c r="I1745" s="59"/>
      <c r="J1745" s="104"/>
      <c r="K1745" s="59"/>
      <c r="L1745" s="59"/>
      <c r="M1745" s="59"/>
      <c r="N1745" s="44"/>
      <c r="O1745" s="44"/>
      <c r="P1745" s="44"/>
      <c r="Q1745" s="43" t="str">
        <f t="shared" si="324"/>
        <v/>
      </c>
      <c r="R1745" s="60" t="str">
        <f t="shared" si="333"/>
        <v/>
      </c>
      <c r="S1745" s="60" t="str">
        <f t="shared" si="333"/>
        <v/>
      </c>
      <c r="T1745" s="60" t="str">
        <f t="shared" si="333"/>
        <v/>
      </c>
      <c r="U1745" s="60" t="str">
        <f t="shared" si="333"/>
        <v/>
      </c>
      <c r="V1745" s="60" t="str">
        <f t="shared" si="333"/>
        <v/>
      </c>
      <c r="W1745" s="44"/>
      <c r="X1745" s="44" t="str">
        <f t="shared" si="328"/>
        <v/>
      </c>
      <c r="Y1745" s="142" t="str">
        <f t="shared" si="325"/>
        <v/>
      </c>
      <c r="Z1745" s="172" t="str">
        <f t="shared" si="329"/>
        <v/>
      </c>
      <c r="AA1745" s="169" t="str">
        <f>IF(ISNUMBER($Q1745),INDEX($D$1:$D$3663,S1745,1),"")</f>
        <v/>
      </c>
      <c r="AB1745" s="169" t="str">
        <f>IF(ISNUMBER($Q1745),INDEX($D$1:$D$3663,T1745,1),"")</f>
        <v/>
      </c>
      <c r="AC1745" s="169" t="str">
        <f>IF(ISNUMBER($Q1745),INDEX($D$1:$D$3663,U1745,1),"")</f>
        <v/>
      </c>
      <c r="AD1745" s="169" t="str">
        <f>IF(ISNUMBER($Q1745),INDEX($D$1:$D$3663,V1745,1),"")</f>
        <v/>
      </c>
      <c r="AE1745" s="59"/>
      <c r="AF1745" s="177" t="str">
        <f t="shared" si="330"/>
        <v/>
      </c>
      <c r="AG1745" s="178" t="s">
        <v>1403</v>
      </c>
      <c r="AH1745" s="59"/>
      <c r="AI1745" s="163" t="str">
        <f t="shared" si="331"/>
        <v/>
      </c>
      <c r="AJ1745" s="162" t="str">
        <f t="shared" si="323"/>
        <v/>
      </c>
      <c r="AK1745" s="119"/>
      <c r="AL1745" s="59" t="str">
        <f>IF(ISNUMBER($AJ1745),INDEX($Z$4:$AC$3663,$AJ1745,AL$3),"")</f>
        <v/>
      </c>
      <c r="AM1745" s="149" t="str">
        <f>IF(ISNUMBER($AJ1745),INDEX($Z$4:$AC$3663,$AJ1745,AM$3),"")</f>
        <v/>
      </c>
      <c r="AN1745" s="149" t="str">
        <f>IF(ISNUMBER($AJ1745),INDEX($Z$4:$AC$3663,$AJ1745,AN$3),"")</f>
        <v/>
      </c>
      <c r="AO1745" s="59"/>
      <c r="AP1745" s="59"/>
      <c r="AQ1745" s="166"/>
      <c r="AR1745" s="59"/>
      <c r="AS1745" s="59"/>
      <c r="AT1745" s="149"/>
      <c r="AU1745" s="149"/>
      <c r="AV1745" s="149"/>
      <c r="AW1745" s="149"/>
      <c r="AX1745" s="150"/>
      <c r="AY1745" s="151"/>
      <c r="AZ1745" s="59"/>
      <c r="BA1745" s="59"/>
      <c r="BB1745" s="59"/>
      <c r="BC1745" s="59"/>
      <c r="BD1745" s="59"/>
      <c r="BE1745" s="59"/>
      <c r="BF1745" s="43"/>
      <c r="BG1745" s="59"/>
      <c r="BH1745" s="59"/>
      <c r="BI1745" s="59"/>
      <c r="BJ1745" s="59"/>
      <c r="BK1745" s="59"/>
      <c r="BL1745" s="59"/>
      <c r="BM1745" s="59"/>
    </row>
    <row r="1746" spans="1:65" x14ac:dyDescent="0.25">
      <c r="A1746" s="82"/>
      <c r="B1746" s="122" t="s">
        <v>1392</v>
      </c>
      <c r="C1746" s="122">
        <v>3930.5</v>
      </c>
      <c r="D1746" s="122">
        <v>37.063568694826301</v>
      </c>
      <c r="E1746" s="142">
        <f>IF(B1745=B1746,0,MAX(E$4:E1745)+1)</f>
        <v>0</v>
      </c>
      <c r="F1746" s="142">
        <f t="shared" si="332"/>
        <v>3</v>
      </c>
      <c r="G1746" s="142" t="str">
        <f t="shared" si="326"/>
        <v/>
      </c>
      <c r="H1746" s="142" t="str">
        <f t="shared" si="327"/>
        <v/>
      </c>
      <c r="I1746" s="59"/>
      <c r="J1746" s="104"/>
      <c r="K1746" s="59"/>
      <c r="L1746" s="59"/>
      <c r="M1746" s="59"/>
      <c r="N1746" s="44"/>
      <c r="O1746" s="44"/>
      <c r="P1746" s="44"/>
      <c r="Q1746" s="43" t="str">
        <f t="shared" si="324"/>
        <v/>
      </c>
      <c r="R1746" s="60" t="str">
        <f t="shared" si="333"/>
        <v/>
      </c>
      <c r="S1746" s="60" t="str">
        <f t="shared" si="333"/>
        <v/>
      </c>
      <c r="T1746" s="60" t="str">
        <f t="shared" si="333"/>
        <v/>
      </c>
      <c r="U1746" s="60" t="str">
        <f t="shared" si="333"/>
        <v/>
      </c>
      <c r="V1746" s="60" t="str">
        <f t="shared" si="333"/>
        <v/>
      </c>
      <c r="W1746" s="44"/>
      <c r="X1746" s="44" t="str">
        <f t="shared" si="328"/>
        <v/>
      </c>
      <c r="Y1746" s="142" t="str">
        <f t="shared" si="325"/>
        <v/>
      </c>
      <c r="Z1746" s="172" t="str">
        <f t="shared" si="329"/>
        <v/>
      </c>
      <c r="AA1746" s="169" t="str">
        <f>IF(ISNUMBER($Q1746),INDEX($D$1:$D$3663,S1746,1),"")</f>
        <v/>
      </c>
      <c r="AB1746" s="169" t="str">
        <f>IF(ISNUMBER($Q1746),INDEX($D$1:$D$3663,T1746,1),"")</f>
        <v/>
      </c>
      <c r="AC1746" s="169" t="str">
        <f>IF(ISNUMBER($Q1746),INDEX($D$1:$D$3663,U1746,1),"")</f>
        <v/>
      </c>
      <c r="AD1746" s="169" t="str">
        <f>IF(ISNUMBER($Q1746),INDEX($D$1:$D$3663,V1746,1),"")</f>
        <v/>
      </c>
      <c r="AE1746" s="59"/>
      <c r="AF1746" s="177" t="str">
        <f t="shared" si="330"/>
        <v/>
      </c>
      <c r="AG1746" s="178" t="s">
        <v>1403</v>
      </c>
      <c r="AH1746" s="59"/>
      <c r="AI1746" s="163" t="str">
        <f t="shared" si="331"/>
        <v/>
      </c>
      <c r="AJ1746" s="162" t="str">
        <f t="shared" si="323"/>
        <v/>
      </c>
      <c r="AK1746" s="119"/>
      <c r="AL1746" s="59" t="str">
        <f>IF(ISNUMBER($AJ1746),INDEX($Z$4:$AC$3663,$AJ1746,AL$3),"")</f>
        <v/>
      </c>
      <c r="AM1746" s="149" t="str">
        <f>IF(ISNUMBER($AJ1746),INDEX($Z$4:$AC$3663,$AJ1746,AM$3),"")</f>
        <v/>
      </c>
      <c r="AN1746" s="149" t="str">
        <f>IF(ISNUMBER($AJ1746),INDEX($Z$4:$AC$3663,$AJ1746,AN$3),"")</f>
        <v/>
      </c>
      <c r="AO1746" s="59"/>
      <c r="AP1746" s="59"/>
      <c r="AQ1746" s="166"/>
      <c r="AR1746" s="59"/>
      <c r="AS1746" s="59"/>
      <c r="AT1746" s="149"/>
      <c r="AU1746" s="149"/>
      <c r="AV1746" s="149"/>
      <c r="AW1746" s="149"/>
      <c r="AX1746" s="150"/>
      <c r="AY1746" s="151"/>
      <c r="AZ1746" s="59"/>
      <c r="BA1746" s="59"/>
      <c r="BB1746" s="59"/>
      <c r="BC1746" s="59"/>
      <c r="BD1746" s="59"/>
      <c r="BE1746" s="59"/>
      <c r="BF1746" s="43"/>
      <c r="BG1746" s="59"/>
      <c r="BH1746" s="59"/>
      <c r="BI1746" s="59"/>
      <c r="BJ1746" s="59"/>
      <c r="BK1746" s="59"/>
      <c r="BL1746" s="59"/>
      <c r="BM1746" s="59"/>
    </row>
    <row r="1747" spans="1:65" x14ac:dyDescent="0.25">
      <c r="A1747" s="82"/>
      <c r="B1747" s="122" t="s">
        <v>1392</v>
      </c>
      <c r="C1747" s="122">
        <v>3931.5</v>
      </c>
      <c r="D1747" s="122">
        <v>36.900287607502499</v>
      </c>
      <c r="E1747" s="142">
        <f>IF(B1746=B1747,0,MAX(E$4:E1746)+1)</f>
        <v>0</v>
      </c>
      <c r="F1747" s="142">
        <f t="shared" si="332"/>
        <v>3</v>
      </c>
      <c r="G1747" s="142" t="str">
        <f t="shared" si="326"/>
        <v/>
      </c>
      <c r="H1747" s="142" t="str">
        <f t="shared" si="327"/>
        <v/>
      </c>
      <c r="I1747" s="59"/>
      <c r="J1747" s="104"/>
      <c r="K1747" s="59"/>
      <c r="L1747" s="59"/>
      <c r="M1747" s="59"/>
      <c r="N1747" s="44"/>
      <c r="O1747" s="44"/>
      <c r="P1747" s="44"/>
      <c r="Q1747" s="43" t="str">
        <f t="shared" si="324"/>
        <v/>
      </c>
      <c r="R1747" s="60" t="str">
        <f t="shared" si="333"/>
        <v/>
      </c>
      <c r="S1747" s="60" t="str">
        <f t="shared" si="333"/>
        <v/>
      </c>
      <c r="T1747" s="60" t="str">
        <f t="shared" si="333"/>
        <v/>
      </c>
      <c r="U1747" s="60" t="str">
        <f t="shared" si="333"/>
        <v/>
      </c>
      <c r="V1747" s="60" t="str">
        <f t="shared" si="333"/>
        <v/>
      </c>
      <c r="W1747" s="44"/>
      <c r="X1747" s="44" t="str">
        <f t="shared" si="328"/>
        <v/>
      </c>
      <c r="Y1747" s="142" t="str">
        <f t="shared" si="325"/>
        <v/>
      </c>
      <c r="Z1747" s="172" t="str">
        <f t="shared" si="329"/>
        <v/>
      </c>
      <c r="AA1747" s="169" t="str">
        <f>IF(ISNUMBER($Q1747),INDEX($D$1:$D$3663,S1747,1),"")</f>
        <v/>
      </c>
      <c r="AB1747" s="169" t="str">
        <f>IF(ISNUMBER($Q1747),INDEX($D$1:$D$3663,T1747,1),"")</f>
        <v/>
      </c>
      <c r="AC1747" s="169" t="str">
        <f>IF(ISNUMBER($Q1747),INDEX($D$1:$D$3663,U1747,1),"")</f>
        <v/>
      </c>
      <c r="AD1747" s="169" t="str">
        <f>IF(ISNUMBER($Q1747),INDEX($D$1:$D$3663,V1747,1),"")</f>
        <v/>
      </c>
      <c r="AE1747" s="59"/>
      <c r="AF1747" s="177" t="str">
        <f t="shared" si="330"/>
        <v/>
      </c>
      <c r="AG1747" s="178" t="s">
        <v>1403</v>
      </c>
      <c r="AH1747" s="59"/>
      <c r="AI1747" s="163" t="str">
        <f t="shared" si="331"/>
        <v/>
      </c>
      <c r="AJ1747" s="162" t="str">
        <f t="shared" si="323"/>
        <v/>
      </c>
      <c r="AK1747" s="119"/>
      <c r="AL1747" s="59" t="str">
        <f>IF(ISNUMBER($AJ1747),INDEX($Z$4:$AC$3663,$AJ1747,AL$3),"")</f>
        <v/>
      </c>
      <c r="AM1747" s="149" t="str">
        <f>IF(ISNUMBER($AJ1747),INDEX($Z$4:$AC$3663,$AJ1747,AM$3),"")</f>
        <v/>
      </c>
      <c r="AN1747" s="149" t="str">
        <f>IF(ISNUMBER($AJ1747),INDEX($Z$4:$AC$3663,$AJ1747,AN$3),"")</f>
        <v/>
      </c>
      <c r="AO1747" s="59"/>
      <c r="AP1747" s="59"/>
      <c r="AQ1747" s="166"/>
      <c r="AR1747" s="59"/>
      <c r="AS1747" s="59"/>
      <c r="AT1747" s="149"/>
      <c r="AU1747" s="149"/>
      <c r="AV1747" s="149"/>
      <c r="AW1747" s="149"/>
      <c r="AX1747" s="150"/>
      <c r="AY1747" s="151"/>
      <c r="AZ1747" s="59"/>
      <c r="BA1747" s="59"/>
      <c r="BB1747" s="59"/>
      <c r="BC1747" s="59"/>
      <c r="BD1747" s="59"/>
      <c r="BE1747" s="59"/>
      <c r="BF1747" s="43"/>
      <c r="BG1747" s="59"/>
      <c r="BH1747" s="59"/>
      <c r="BI1747" s="59"/>
      <c r="BJ1747" s="59"/>
      <c r="BK1747" s="59"/>
      <c r="BL1747" s="59"/>
      <c r="BM1747" s="59"/>
    </row>
    <row r="1748" spans="1:65" x14ac:dyDescent="0.25">
      <c r="A1748" s="82"/>
      <c r="B1748" s="122" t="s">
        <v>1392</v>
      </c>
      <c r="C1748" s="122">
        <v>3932.5</v>
      </c>
      <c r="D1748" s="122">
        <v>36.734653060207599</v>
      </c>
      <c r="E1748" s="142">
        <f>IF(B1747=B1748,0,MAX(E$4:E1747)+1)</f>
        <v>0</v>
      </c>
      <c r="F1748" s="142">
        <f t="shared" si="332"/>
        <v>3</v>
      </c>
      <c r="G1748" s="142" t="str">
        <f t="shared" si="326"/>
        <v/>
      </c>
      <c r="H1748" s="142" t="str">
        <f t="shared" si="327"/>
        <v/>
      </c>
      <c r="I1748" s="59"/>
      <c r="J1748" s="104"/>
      <c r="K1748" s="59"/>
      <c r="L1748" s="59"/>
      <c r="M1748" s="59"/>
      <c r="N1748" s="44"/>
      <c r="O1748" s="44"/>
      <c r="P1748" s="44"/>
      <c r="Q1748" s="43" t="str">
        <f t="shared" si="324"/>
        <v/>
      </c>
      <c r="R1748" s="60" t="str">
        <f t="shared" si="333"/>
        <v/>
      </c>
      <c r="S1748" s="60" t="str">
        <f t="shared" si="333"/>
        <v/>
      </c>
      <c r="T1748" s="60" t="str">
        <f t="shared" si="333"/>
        <v/>
      </c>
      <c r="U1748" s="60" t="str">
        <f t="shared" si="333"/>
        <v/>
      </c>
      <c r="V1748" s="60" t="str">
        <f t="shared" si="333"/>
        <v/>
      </c>
      <c r="W1748" s="44"/>
      <c r="X1748" s="44" t="str">
        <f t="shared" si="328"/>
        <v/>
      </c>
      <c r="Y1748" s="142" t="str">
        <f t="shared" si="325"/>
        <v/>
      </c>
      <c r="Z1748" s="172" t="str">
        <f t="shared" si="329"/>
        <v/>
      </c>
      <c r="AA1748" s="169" t="str">
        <f>IF(ISNUMBER($Q1748),INDEX($D$1:$D$3663,S1748,1),"")</f>
        <v/>
      </c>
      <c r="AB1748" s="169" t="str">
        <f>IF(ISNUMBER($Q1748),INDEX($D$1:$D$3663,T1748,1),"")</f>
        <v/>
      </c>
      <c r="AC1748" s="169" t="str">
        <f>IF(ISNUMBER($Q1748),INDEX($D$1:$D$3663,U1748,1),"")</f>
        <v/>
      </c>
      <c r="AD1748" s="169" t="str">
        <f>IF(ISNUMBER($Q1748),INDEX($D$1:$D$3663,V1748,1),"")</f>
        <v/>
      </c>
      <c r="AE1748" s="59"/>
      <c r="AF1748" s="177" t="str">
        <f t="shared" si="330"/>
        <v/>
      </c>
      <c r="AG1748" s="178" t="s">
        <v>1403</v>
      </c>
      <c r="AH1748" s="59"/>
      <c r="AI1748" s="163" t="str">
        <f t="shared" si="331"/>
        <v/>
      </c>
      <c r="AJ1748" s="162" t="str">
        <f t="shared" si="323"/>
        <v/>
      </c>
      <c r="AK1748" s="119"/>
      <c r="AL1748" s="59" t="str">
        <f>IF(ISNUMBER($AJ1748),INDEX($Z$4:$AC$3663,$AJ1748,AL$3),"")</f>
        <v/>
      </c>
      <c r="AM1748" s="149" t="str">
        <f>IF(ISNUMBER($AJ1748),INDEX($Z$4:$AC$3663,$AJ1748,AM$3),"")</f>
        <v/>
      </c>
      <c r="AN1748" s="149" t="str">
        <f>IF(ISNUMBER($AJ1748),INDEX($Z$4:$AC$3663,$AJ1748,AN$3),"")</f>
        <v/>
      </c>
      <c r="AO1748" s="59"/>
      <c r="AP1748" s="59"/>
      <c r="AQ1748" s="166"/>
      <c r="AR1748" s="59"/>
      <c r="AS1748" s="59"/>
      <c r="AT1748" s="149"/>
      <c r="AU1748" s="149"/>
      <c r="AV1748" s="149"/>
      <c r="AW1748" s="149"/>
      <c r="AX1748" s="150"/>
      <c r="AY1748" s="151"/>
      <c r="AZ1748" s="59"/>
      <c r="BA1748" s="59"/>
      <c r="BB1748" s="59"/>
      <c r="BC1748" s="59"/>
      <c r="BD1748" s="59"/>
      <c r="BE1748" s="59"/>
      <c r="BF1748" s="43"/>
      <c r="BG1748" s="59"/>
      <c r="BH1748" s="59"/>
      <c r="BI1748" s="59"/>
      <c r="BJ1748" s="59"/>
      <c r="BK1748" s="59"/>
      <c r="BL1748" s="59"/>
      <c r="BM1748" s="59"/>
    </row>
    <row r="1749" spans="1:65" x14ac:dyDescent="0.25">
      <c r="A1749" s="82"/>
      <c r="B1749" s="122" t="s">
        <v>1392</v>
      </c>
      <c r="C1749" s="122">
        <v>3933.5</v>
      </c>
      <c r="D1749" s="122">
        <v>36.803018968382901</v>
      </c>
      <c r="E1749" s="142">
        <f>IF(B1748=B1749,0,MAX(E$4:E1748)+1)</f>
        <v>0</v>
      </c>
      <c r="F1749" s="142">
        <f t="shared" si="332"/>
        <v>3</v>
      </c>
      <c r="G1749" s="142" t="str">
        <f t="shared" si="326"/>
        <v/>
      </c>
      <c r="H1749" s="142" t="str">
        <f t="shared" si="327"/>
        <v/>
      </c>
      <c r="I1749" s="59"/>
      <c r="J1749" s="104"/>
      <c r="K1749" s="59"/>
      <c r="L1749" s="59"/>
      <c r="M1749" s="59"/>
      <c r="N1749" s="44"/>
      <c r="O1749" s="44"/>
      <c r="P1749" s="44"/>
      <c r="Q1749" s="43" t="str">
        <f t="shared" si="324"/>
        <v/>
      </c>
      <c r="R1749" s="60" t="str">
        <f t="shared" si="333"/>
        <v/>
      </c>
      <c r="S1749" s="60" t="str">
        <f t="shared" si="333"/>
        <v/>
      </c>
      <c r="T1749" s="60" t="str">
        <f t="shared" si="333"/>
        <v/>
      </c>
      <c r="U1749" s="60" t="str">
        <f t="shared" si="333"/>
        <v/>
      </c>
      <c r="V1749" s="60" t="str">
        <f t="shared" si="333"/>
        <v/>
      </c>
      <c r="W1749" s="44"/>
      <c r="X1749" s="44" t="str">
        <f t="shared" si="328"/>
        <v/>
      </c>
      <c r="Y1749" s="142" t="str">
        <f t="shared" si="325"/>
        <v/>
      </c>
      <c r="Z1749" s="172" t="str">
        <f t="shared" si="329"/>
        <v/>
      </c>
      <c r="AA1749" s="169" t="str">
        <f>IF(ISNUMBER($Q1749),INDEX($D$1:$D$3663,S1749,1),"")</f>
        <v/>
      </c>
      <c r="AB1749" s="169" t="str">
        <f>IF(ISNUMBER($Q1749),INDEX($D$1:$D$3663,T1749,1),"")</f>
        <v/>
      </c>
      <c r="AC1749" s="169" t="str">
        <f>IF(ISNUMBER($Q1749),INDEX($D$1:$D$3663,U1749,1),"")</f>
        <v/>
      </c>
      <c r="AD1749" s="169" t="str">
        <f>IF(ISNUMBER($Q1749),INDEX($D$1:$D$3663,V1749,1),"")</f>
        <v/>
      </c>
      <c r="AE1749" s="59"/>
      <c r="AF1749" s="177" t="str">
        <f t="shared" si="330"/>
        <v/>
      </c>
      <c r="AG1749" s="178" t="s">
        <v>1403</v>
      </c>
      <c r="AH1749" s="59"/>
      <c r="AI1749" s="163" t="str">
        <f t="shared" si="331"/>
        <v/>
      </c>
      <c r="AJ1749" s="162" t="str">
        <f t="shared" si="323"/>
        <v/>
      </c>
      <c r="AK1749" s="119"/>
      <c r="AL1749" s="59" t="str">
        <f>IF(ISNUMBER($AJ1749),INDEX($Z$4:$AC$3663,$AJ1749,AL$3),"")</f>
        <v/>
      </c>
      <c r="AM1749" s="149" t="str">
        <f>IF(ISNUMBER($AJ1749),INDEX($Z$4:$AC$3663,$AJ1749,AM$3),"")</f>
        <v/>
      </c>
      <c r="AN1749" s="149" t="str">
        <f>IF(ISNUMBER($AJ1749),INDEX($Z$4:$AC$3663,$AJ1749,AN$3),"")</f>
        <v/>
      </c>
      <c r="AO1749" s="59"/>
      <c r="AP1749" s="59"/>
      <c r="AQ1749" s="166"/>
      <c r="AR1749" s="59"/>
      <c r="AS1749" s="59"/>
      <c r="AT1749" s="149"/>
      <c r="AU1749" s="149"/>
      <c r="AV1749" s="149"/>
      <c r="AW1749" s="149"/>
      <c r="AX1749" s="150"/>
      <c r="AY1749" s="151"/>
      <c r="AZ1749" s="59"/>
      <c r="BA1749" s="59"/>
      <c r="BB1749" s="59"/>
      <c r="BC1749" s="59"/>
      <c r="BD1749" s="59"/>
      <c r="BE1749" s="59"/>
      <c r="BF1749" s="43"/>
      <c r="BG1749" s="59"/>
      <c r="BH1749" s="59"/>
      <c r="BI1749" s="59"/>
      <c r="BJ1749" s="59"/>
      <c r="BK1749" s="59"/>
      <c r="BL1749" s="59"/>
      <c r="BM1749" s="59"/>
    </row>
    <row r="1750" spans="1:65" x14ac:dyDescent="0.25">
      <c r="A1750" s="82"/>
      <c r="B1750" s="122" t="s">
        <v>1392</v>
      </c>
      <c r="C1750" s="122">
        <v>3934.5</v>
      </c>
      <c r="D1750" s="122">
        <v>36.676310101870797</v>
      </c>
      <c r="E1750" s="142">
        <f>IF(B1749=B1750,0,MAX(E$4:E1749)+1)</f>
        <v>0</v>
      </c>
      <c r="F1750" s="142">
        <f t="shared" si="332"/>
        <v>3</v>
      </c>
      <c r="G1750" s="142" t="str">
        <f t="shared" si="326"/>
        <v/>
      </c>
      <c r="H1750" s="142" t="str">
        <f t="shared" si="327"/>
        <v/>
      </c>
      <c r="I1750" s="59"/>
      <c r="J1750" s="104"/>
      <c r="K1750" s="59"/>
      <c r="L1750" s="59"/>
      <c r="M1750" s="59"/>
      <c r="N1750" s="44"/>
      <c r="O1750" s="44"/>
      <c r="P1750" s="44"/>
      <c r="Q1750" s="43" t="str">
        <f t="shared" si="324"/>
        <v/>
      </c>
      <c r="R1750" s="60" t="str">
        <f t="shared" si="333"/>
        <v/>
      </c>
      <c r="S1750" s="60" t="str">
        <f t="shared" si="333"/>
        <v/>
      </c>
      <c r="T1750" s="60" t="str">
        <f t="shared" si="333"/>
        <v/>
      </c>
      <c r="U1750" s="60" t="str">
        <f t="shared" si="333"/>
        <v/>
      </c>
      <c r="V1750" s="60" t="str">
        <f t="shared" si="333"/>
        <v/>
      </c>
      <c r="W1750" s="44"/>
      <c r="X1750" s="44" t="str">
        <f t="shared" si="328"/>
        <v/>
      </c>
      <c r="Y1750" s="142" t="str">
        <f t="shared" si="325"/>
        <v/>
      </c>
      <c r="Z1750" s="172" t="str">
        <f t="shared" si="329"/>
        <v/>
      </c>
      <c r="AA1750" s="169" t="str">
        <f>IF(ISNUMBER($Q1750),INDEX($D$1:$D$3663,S1750,1),"")</f>
        <v/>
      </c>
      <c r="AB1750" s="169" t="str">
        <f>IF(ISNUMBER($Q1750),INDEX($D$1:$D$3663,T1750,1),"")</f>
        <v/>
      </c>
      <c r="AC1750" s="169" t="str">
        <f>IF(ISNUMBER($Q1750),INDEX($D$1:$D$3663,U1750,1),"")</f>
        <v/>
      </c>
      <c r="AD1750" s="169" t="str">
        <f>IF(ISNUMBER($Q1750),INDEX($D$1:$D$3663,V1750,1),"")</f>
        <v/>
      </c>
      <c r="AE1750" s="59"/>
      <c r="AF1750" s="177" t="str">
        <f t="shared" si="330"/>
        <v/>
      </c>
      <c r="AG1750" s="178" t="s">
        <v>1403</v>
      </c>
      <c r="AH1750" s="59"/>
      <c r="AI1750" s="163" t="str">
        <f t="shared" si="331"/>
        <v/>
      </c>
      <c r="AJ1750" s="162" t="str">
        <f t="shared" si="323"/>
        <v/>
      </c>
      <c r="AK1750" s="119"/>
      <c r="AL1750" s="59" t="str">
        <f>IF(ISNUMBER($AJ1750),INDEX($Z$4:$AC$3663,$AJ1750,AL$3),"")</f>
        <v/>
      </c>
      <c r="AM1750" s="149" t="str">
        <f>IF(ISNUMBER($AJ1750),INDEX($Z$4:$AC$3663,$AJ1750,AM$3),"")</f>
        <v/>
      </c>
      <c r="AN1750" s="149" t="str">
        <f>IF(ISNUMBER($AJ1750),INDEX($Z$4:$AC$3663,$AJ1750,AN$3),"")</f>
        <v/>
      </c>
      <c r="AO1750" s="59"/>
      <c r="AP1750" s="59"/>
      <c r="AQ1750" s="166"/>
      <c r="AR1750" s="59"/>
      <c r="AS1750" s="59"/>
      <c r="AT1750" s="149"/>
      <c r="AU1750" s="149"/>
      <c r="AV1750" s="149"/>
      <c r="AW1750" s="149"/>
      <c r="AX1750" s="150"/>
      <c r="AY1750" s="151"/>
      <c r="AZ1750" s="59"/>
      <c r="BA1750" s="59"/>
      <c r="BB1750" s="59"/>
      <c r="BC1750" s="59"/>
      <c r="BD1750" s="59"/>
      <c r="BE1750" s="59"/>
      <c r="BF1750" s="43"/>
      <c r="BG1750" s="59"/>
      <c r="BH1750" s="59"/>
      <c r="BI1750" s="59"/>
      <c r="BJ1750" s="59"/>
      <c r="BK1750" s="59"/>
      <c r="BL1750" s="59"/>
      <c r="BM1750" s="59"/>
    </row>
    <row r="1751" spans="1:65" x14ac:dyDescent="0.25">
      <c r="A1751" s="82"/>
      <c r="B1751" s="122" t="s">
        <v>1392</v>
      </c>
      <c r="C1751" s="122">
        <v>3935.5</v>
      </c>
      <c r="D1751" s="122">
        <v>36.723696356330798</v>
      </c>
      <c r="E1751" s="142">
        <f>IF(B1750=B1751,0,MAX(E$4:E1750)+1)</f>
        <v>0</v>
      </c>
      <c r="F1751" s="142">
        <f t="shared" si="332"/>
        <v>3</v>
      </c>
      <c r="G1751" s="142" t="str">
        <f t="shared" si="326"/>
        <v/>
      </c>
      <c r="H1751" s="142" t="str">
        <f t="shared" si="327"/>
        <v/>
      </c>
      <c r="I1751" s="59"/>
      <c r="J1751" s="104"/>
      <c r="K1751" s="59"/>
      <c r="L1751" s="59"/>
      <c r="M1751" s="59"/>
      <c r="N1751" s="44"/>
      <c r="O1751" s="44"/>
      <c r="P1751" s="44"/>
      <c r="Q1751" s="43" t="str">
        <f t="shared" si="324"/>
        <v/>
      </c>
      <c r="R1751" s="60" t="str">
        <f t="shared" si="333"/>
        <v/>
      </c>
      <c r="S1751" s="60" t="str">
        <f t="shared" si="333"/>
        <v/>
      </c>
      <c r="T1751" s="60" t="str">
        <f t="shared" si="333"/>
        <v/>
      </c>
      <c r="U1751" s="60" t="str">
        <f t="shared" si="333"/>
        <v/>
      </c>
      <c r="V1751" s="60" t="str">
        <f t="shared" si="333"/>
        <v/>
      </c>
      <c r="W1751" s="44"/>
      <c r="X1751" s="44" t="str">
        <f t="shared" si="328"/>
        <v/>
      </c>
      <c r="Y1751" s="142" t="str">
        <f t="shared" si="325"/>
        <v/>
      </c>
      <c r="Z1751" s="172" t="str">
        <f t="shared" si="329"/>
        <v/>
      </c>
      <c r="AA1751" s="169" t="str">
        <f>IF(ISNUMBER($Q1751),INDEX($D$1:$D$3663,S1751,1),"")</f>
        <v/>
      </c>
      <c r="AB1751" s="169" t="str">
        <f>IF(ISNUMBER($Q1751),INDEX($D$1:$D$3663,T1751,1),"")</f>
        <v/>
      </c>
      <c r="AC1751" s="169" t="str">
        <f>IF(ISNUMBER($Q1751),INDEX($D$1:$D$3663,U1751,1),"")</f>
        <v/>
      </c>
      <c r="AD1751" s="169" t="str">
        <f>IF(ISNUMBER($Q1751),INDEX($D$1:$D$3663,V1751,1),"")</f>
        <v/>
      </c>
      <c r="AE1751" s="59"/>
      <c r="AF1751" s="177" t="str">
        <f t="shared" si="330"/>
        <v/>
      </c>
      <c r="AG1751" s="178" t="s">
        <v>1403</v>
      </c>
      <c r="AH1751" s="59"/>
      <c r="AI1751" s="163" t="str">
        <f t="shared" si="331"/>
        <v/>
      </c>
      <c r="AJ1751" s="162" t="str">
        <f t="shared" si="323"/>
        <v/>
      </c>
      <c r="AK1751" s="119"/>
      <c r="AL1751" s="59" t="str">
        <f>IF(ISNUMBER($AJ1751),INDEX($Z$4:$AC$3663,$AJ1751,AL$3),"")</f>
        <v/>
      </c>
      <c r="AM1751" s="149" t="str">
        <f>IF(ISNUMBER($AJ1751),INDEX($Z$4:$AC$3663,$AJ1751,AM$3),"")</f>
        <v/>
      </c>
      <c r="AN1751" s="149" t="str">
        <f>IF(ISNUMBER($AJ1751),INDEX($Z$4:$AC$3663,$AJ1751,AN$3),"")</f>
        <v/>
      </c>
      <c r="AO1751" s="59"/>
      <c r="AP1751" s="59"/>
      <c r="AQ1751" s="166"/>
      <c r="AR1751" s="59"/>
      <c r="AS1751" s="59"/>
      <c r="AT1751" s="149"/>
      <c r="AU1751" s="149"/>
      <c r="AV1751" s="149"/>
      <c r="AW1751" s="149"/>
      <c r="AX1751" s="150"/>
      <c r="AY1751" s="151"/>
      <c r="AZ1751" s="59"/>
      <c r="BA1751" s="59"/>
      <c r="BB1751" s="59"/>
      <c r="BC1751" s="59"/>
      <c r="BD1751" s="59"/>
      <c r="BE1751" s="59"/>
      <c r="BF1751" s="43"/>
      <c r="BG1751" s="59"/>
      <c r="BH1751" s="59"/>
      <c r="BI1751" s="59"/>
      <c r="BJ1751" s="59"/>
      <c r="BK1751" s="59"/>
      <c r="BL1751" s="59"/>
      <c r="BM1751" s="59"/>
    </row>
    <row r="1752" spans="1:65" x14ac:dyDescent="0.25">
      <c r="A1752" s="82"/>
      <c r="B1752" s="122" t="s">
        <v>1392</v>
      </c>
      <c r="C1752" s="122">
        <v>3936.5</v>
      </c>
      <c r="D1752" s="122">
        <v>36.835546116787697</v>
      </c>
      <c r="E1752" s="142">
        <f>IF(B1751=B1752,0,MAX(E$4:E1751)+1)</f>
        <v>0</v>
      </c>
      <c r="F1752" s="142">
        <f t="shared" si="332"/>
        <v>3</v>
      </c>
      <c r="G1752" s="142" t="str">
        <f t="shared" si="326"/>
        <v/>
      </c>
      <c r="H1752" s="142" t="str">
        <f t="shared" si="327"/>
        <v/>
      </c>
      <c r="I1752" s="59"/>
      <c r="J1752" s="104"/>
      <c r="K1752" s="59"/>
      <c r="L1752" s="59"/>
      <c r="M1752" s="59"/>
      <c r="N1752" s="44"/>
      <c r="O1752" s="44"/>
      <c r="P1752" s="44"/>
      <c r="Q1752" s="43" t="str">
        <f t="shared" si="324"/>
        <v/>
      </c>
      <c r="R1752" s="60" t="str">
        <f t="shared" si="333"/>
        <v/>
      </c>
      <c r="S1752" s="60" t="str">
        <f t="shared" si="333"/>
        <v/>
      </c>
      <c r="T1752" s="60" t="str">
        <f t="shared" si="333"/>
        <v/>
      </c>
      <c r="U1752" s="60" t="str">
        <f t="shared" si="333"/>
        <v/>
      </c>
      <c r="V1752" s="60" t="str">
        <f t="shared" si="333"/>
        <v/>
      </c>
      <c r="W1752" s="44"/>
      <c r="X1752" s="44" t="str">
        <f t="shared" si="328"/>
        <v/>
      </c>
      <c r="Y1752" s="142" t="str">
        <f t="shared" si="325"/>
        <v/>
      </c>
      <c r="Z1752" s="172" t="str">
        <f t="shared" si="329"/>
        <v/>
      </c>
      <c r="AA1752" s="169" t="str">
        <f>IF(ISNUMBER($Q1752),INDEX($D$1:$D$3663,S1752,1),"")</f>
        <v/>
      </c>
      <c r="AB1752" s="169" t="str">
        <f>IF(ISNUMBER($Q1752),INDEX($D$1:$D$3663,T1752,1),"")</f>
        <v/>
      </c>
      <c r="AC1752" s="169" t="str">
        <f>IF(ISNUMBER($Q1752),INDEX($D$1:$D$3663,U1752,1),"")</f>
        <v/>
      </c>
      <c r="AD1752" s="169" t="str">
        <f>IF(ISNUMBER($Q1752),INDEX($D$1:$D$3663,V1752,1),"")</f>
        <v/>
      </c>
      <c r="AE1752" s="59"/>
      <c r="AF1752" s="177" t="str">
        <f t="shared" si="330"/>
        <v/>
      </c>
      <c r="AG1752" s="178" t="s">
        <v>1403</v>
      </c>
      <c r="AH1752" s="59"/>
      <c r="AI1752" s="163" t="str">
        <f t="shared" si="331"/>
        <v/>
      </c>
      <c r="AJ1752" s="162" t="str">
        <f t="shared" si="323"/>
        <v/>
      </c>
      <c r="AK1752" s="119"/>
      <c r="AL1752" s="59" t="str">
        <f>IF(ISNUMBER($AJ1752),INDEX($Z$4:$AC$3663,$AJ1752,AL$3),"")</f>
        <v/>
      </c>
      <c r="AM1752" s="149" t="str">
        <f>IF(ISNUMBER($AJ1752),INDEX($Z$4:$AC$3663,$AJ1752,AM$3),"")</f>
        <v/>
      </c>
      <c r="AN1752" s="149" t="str">
        <f>IF(ISNUMBER($AJ1752),INDEX($Z$4:$AC$3663,$AJ1752,AN$3),"")</f>
        <v/>
      </c>
      <c r="AO1752" s="59"/>
      <c r="AP1752" s="59"/>
      <c r="AQ1752" s="166"/>
      <c r="AR1752" s="59"/>
      <c r="AS1752" s="59"/>
      <c r="AT1752" s="149"/>
      <c r="AU1752" s="149"/>
      <c r="AV1752" s="149"/>
      <c r="AW1752" s="149"/>
      <c r="AX1752" s="150"/>
      <c r="AY1752" s="151"/>
      <c r="AZ1752" s="59"/>
      <c r="BA1752" s="59"/>
      <c r="BB1752" s="59"/>
      <c r="BC1752" s="59"/>
      <c r="BD1752" s="59"/>
      <c r="BE1752" s="59"/>
      <c r="BF1752" s="43"/>
      <c r="BG1752" s="59"/>
      <c r="BH1752" s="59"/>
      <c r="BI1752" s="59"/>
      <c r="BJ1752" s="59"/>
      <c r="BK1752" s="59"/>
      <c r="BL1752" s="59"/>
      <c r="BM1752" s="59"/>
    </row>
    <row r="1753" spans="1:65" x14ac:dyDescent="0.25">
      <c r="A1753" s="82"/>
      <c r="B1753" s="122" t="s">
        <v>1392</v>
      </c>
      <c r="C1753" s="122">
        <v>3937.5</v>
      </c>
      <c r="D1753" s="122">
        <v>36.8650496302878</v>
      </c>
      <c r="E1753" s="142">
        <f>IF(B1752=B1753,0,MAX(E$4:E1752)+1)</f>
        <v>0</v>
      </c>
      <c r="F1753" s="142">
        <f t="shared" si="332"/>
        <v>3</v>
      </c>
      <c r="G1753" s="142" t="str">
        <f t="shared" si="326"/>
        <v/>
      </c>
      <c r="H1753" s="142" t="str">
        <f t="shared" si="327"/>
        <v/>
      </c>
      <c r="I1753" s="59"/>
      <c r="J1753" s="104"/>
      <c r="K1753" s="59"/>
      <c r="L1753" s="59"/>
      <c r="M1753" s="59"/>
      <c r="N1753" s="44"/>
      <c r="O1753" s="44"/>
      <c r="P1753" s="44"/>
      <c r="Q1753" s="43" t="str">
        <f t="shared" si="324"/>
        <v/>
      </c>
      <c r="R1753" s="60" t="str">
        <f t="shared" si="333"/>
        <v/>
      </c>
      <c r="S1753" s="60" t="str">
        <f t="shared" si="333"/>
        <v/>
      </c>
      <c r="T1753" s="60" t="str">
        <f t="shared" si="333"/>
        <v/>
      </c>
      <c r="U1753" s="60" t="str">
        <f t="shared" si="333"/>
        <v/>
      </c>
      <c r="V1753" s="60" t="str">
        <f t="shared" si="333"/>
        <v/>
      </c>
      <c r="W1753" s="44"/>
      <c r="X1753" s="44" t="str">
        <f t="shared" si="328"/>
        <v/>
      </c>
      <c r="Y1753" s="142" t="str">
        <f t="shared" si="325"/>
        <v/>
      </c>
      <c r="Z1753" s="172" t="str">
        <f t="shared" si="329"/>
        <v/>
      </c>
      <c r="AA1753" s="169" t="str">
        <f>IF(ISNUMBER($Q1753),INDEX($D$1:$D$3663,S1753,1),"")</f>
        <v/>
      </c>
      <c r="AB1753" s="169" t="str">
        <f>IF(ISNUMBER($Q1753),INDEX($D$1:$D$3663,T1753,1),"")</f>
        <v/>
      </c>
      <c r="AC1753" s="169" t="str">
        <f>IF(ISNUMBER($Q1753),INDEX($D$1:$D$3663,U1753,1),"")</f>
        <v/>
      </c>
      <c r="AD1753" s="169" t="str">
        <f>IF(ISNUMBER($Q1753),INDEX($D$1:$D$3663,V1753,1),"")</f>
        <v/>
      </c>
      <c r="AE1753" s="59"/>
      <c r="AF1753" s="177" t="str">
        <f t="shared" si="330"/>
        <v/>
      </c>
      <c r="AG1753" s="178" t="s">
        <v>1403</v>
      </c>
      <c r="AH1753" s="59"/>
      <c r="AI1753" s="163" t="str">
        <f t="shared" si="331"/>
        <v/>
      </c>
      <c r="AJ1753" s="162" t="str">
        <f t="shared" si="323"/>
        <v/>
      </c>
      <c r="AK1753" s="119"/>
      <c r="AL1753" s="59" t="str">
        <f>IF(ISNUMBER($AJ1753),INDEX($Z$4:$AC$3663,$AJ1753,AL$3),"")</f>
        <v/>
      </c>
      <c r="AM1753" s="149" t="str">
        <f>IF(ISNUMBER($AJ1753),INDEX($Z$4:$AC$3663,$AJ1753,AM$3),"")</f>
        <v/>
      </c>
      <c r="AN1753" s="149" t="str">
        <f>IF(ISNUMBER($AJ1753),INDEX($Z$4:$AC$3663,$AJ1753,AN$3),"")</f>
        <v/>
      </c>
      <c r="AO1753" s="59"/>
      <c r="AP1753" s="59"/>
      <c r="AQ1753" s="166"/>
      <c r="AR1753" s="59"/>
      <c r="AS1753" s="59"/>
      <c r="AT1753" s="149"/>
      <c r="AU1753" s="149"/>
      <c r="AV1753" s="149"/>
      <c r="AW1753" s="149"/>
      <c r="AX1753" s="150"/>
      <c r="AY1753" s="151"/>
      <c r="AZ1753" s="59"/>
      <c r="BA1753" s="59"/>
      <c r="BB1753" s="59"/>
      <c r="BC1753" s="59"/>
      <c r="BD1753" s="59"/>
      <c r="BE1753" s="59"/>
      <c r="BF1753" s="43"/>
      <c r="BG1753" s="59"/>
      <c r="BH1753" s="59"/>
      <c r="BI1753" s="59"/>
      <c r="BJ1753" s="59"/>
      <c r="BK1753" s="59"/>
      <c r="BL1753" s="59"/>
      <c r="BM1753" s="59"/>
    </row>
    <row r="1754" spans="1:65" x14ac:dyDescent="0.25">
      <c r="A1754" s="82"/>
      <c r="B1754" s="122" t="s">
        <v>1392</v>
      </c>
      <c r="C1754" s="122">
        <v>3938.5</v>
      </c>
      <c r="D1754" s="122">
        <v>36.694550744765003</v>
      </c>
      <c r="E1754" s="142">
        <f>IF(B1753=B1754,0,MAX(E$4:E1753)+1)</f>
        <v>0</v>
      </c>
      <c r="F1754" s="142">
        <f t="shared" si="332"/>
        <v>3</v>
      </c>
      <c r="G1754" s="142" t="str">
        <f t="shared" si="326"/>
        <v/>
      </c>
      <c r="H1754" s="142" t="str">
        <f t="shared" si="327"/>
        <v/>
      </c>
      <c r="I1754" s="59"/>
      <c r="J1754" s="104"/>
      <c r="K1754" s="59"/>
      <c r="L1754" s="59"/>
      <c r="M1754" s="59"/>
      <c r="N1754" s="44"/>
      <c r="O1754" s="44"/>
      <c r="P1754" s="44"/>
      <c r="Q1754" s="43" t="str">
        <f t="shared" si="324"/>
        <v/>
      </c>
      <c r="R1754" s="60" t="str">
        <f t="shared" si="333"/>
        <v/>
      </c>
      <c r="S1754" s="60" t="str">
        <f t="shared" si="333"/>
        <v/>
      </c>
      <c r="T1754" s="60" t="str">
        <f t="shared" si="333"/>
        <v/>
      </c>
      <c r="U1754" s="60" t="str">
        <f t="shared" si="333"/>
        <v/>
      </c>
      <c r="V1754" s="60" t="str">
        <f t="shared" si="333"/>
        <v/>
      </c>
      <c r="W1754" s="44"/>
      <c r="X1754" s="44" t="str">
        <f t="shared" si="328"/>
        <v/>
      </c>
      <c r="Y1754" s="142" t="str">
        <f t="shared" si="325"/>
        <v/>
      </c>
      <c r="Z1754" s="172" t="str">
        <f t="shared" si="329"/>
        <v/>
      </c>
      <c r="AA1754" s="169" t="str">
        <f>IF(ISNUMBER($Q1754),INDEX($D$1:$D$3663,S1754,1),"")</f>
        <v/>
      </c>
      <c r="AB1754" s="169" t="str">
        <f>IF(ISNUMBER($Q1754),INDEX($D$1:$D$3663,T1754,1),"")</f>
        <v/>
      </c>
      <c r="AC1754" s="169" t="str">
        <f>IF(ISNUMBER($Q1754),INDEX($D$1:$D$3663,U1754,1),"")</f>
        <v/>
      </c>
      <c r="AD1754" s="169" t="str">
        <f>IF(ISNUMBER($Q1754),INDEX($D$1:$D$3663,V1754,1),"")</f>
        <v/>
      </c>
      <c r="AE1754" s="59"/>
      <c r="AF1754" s="177" t="str">
        <f t="shared" si="330"/>
        <v/>
      </c>
      <c r="AG1754" s="178" t="s">
        <v>1403</v>
      </c>
      <c r="AH1754" s="59"/>
      <c r="AI1754" s="163" t="str">
        <f t="shared" si="331"/>
        <v/>
      </c>
      <c r="AJ1754" s="162" t="str">
        <f t="shared" si="323"/>
        <v/>
      </c>
      <c r="AK1754" s="119"/>
      <c r="AL1754" s="59" t="str">
        <f>IF(ISNUMBER($AJ1754),INDEX($Z$4:$AC$3663,$AJ1754,AL$3),"")</f>
        <v/>
      </c>
      <c r="AM1754" s="149" t="str">
        <f>IF(ISNUMBER($AJ1754),INDEX($Z$4:$AC$3663,$AJ1754,AM$3),"")</f>
        <v/>
      </c>
      <c r="AN1754" s="149" t="str">
        <f>IF(ISNUMBER($AJ1754),INDEX($Z$4:$AC$3663,$AJ1754,AN$3),"")</f>
        <v/>
      </c>
      <c r="AO1754" s="59"/>
      <c r="AP1754" s="59"/>
      <c r="AQ1754" s="166"/>
      <c r="AR1754" s="59"/>
      <c r="AS1754" s="59"/>
      <c r="AT1754" s="149"/>
      <c r="AU1754" s="149"/>
      <c r="AV1754" s="149"/>
      <c r="AW1754" s="149"/>
      <c r="AX1754" s="150"/>
      <c r="AY1754" s="151"/>
      <c r="AZ1754" s="59"/>
      <c r="BA1754" s="59"/>
      <c r="BB1754" s="59"/>
      <c r="BC1754" s="59"/>
      <c r="BD1754" s="59"/>
      <c r="BE1754" s="59"/>
      <c r="BF1754" s="43"/>
      <c r="BG1754" s="59"/>
      <c r="BH1754" s="59"/>
      <c r="BI1754" s="59"/>
      <c r="BJ1754" s="59"/>
      <c r="BK1754" s="59"/>
      <c r="BL1754" s="59"/>
      <c r="BM1754" s="59"/>
    </row>
    <row r="1755" spans="1:65" x14ac:dyDescent="0.25">
      <c r="A1755" s="82"/>
      <c r="B1755" s="122" t="s">
        <v>1392</v>
      </c>
      <c r="C1755" s="122">
        <v>3939.5</v>
      </c>
      <c r="D1755" s="122">
        <v>36.816611331864699</v>
      </c>
      <c r="E1755" s="142">
        <f>IF(B1754=B1755,0,MAX(E$4:E1754)+1)</f>
        <v>0</v>
      </c>
      <c r="F1755" s="142">
        <f t="shared" si="332"/>
        <v>3</v>
      </c>
      <c r="G1755" s="142" t="str">
        <f t="shared" si="326"/>
        <v/>
      </c>
      <c r="H1755" s="142" t="str">
        <f t="shared" si="327"/>
        <v/>
      </c>
      <c r="I1755" s="59"/>
      <c r="J1755" s="104"/>
      <c r="K1755" s="59"/>
      <c r="L1755" s="59"/>
      <c r="M1755" s="59"/>
      <c r="N1755" s="44"/>
      <c r="O1755" s="44"/>
      <c r="P1755" s="44"/>
      <c r="Q1755" s="43" t="str">
        <f t="shared" si="324"/>
        <v/>
      </c>
      <c r="R1755" s="60" t="str">
        <f t="shared" si="333"/>
        <v/>
      </c>
      <c r="S1755" s="60" t="str">
        <f t="shared" si="333"/>
        <v/>
      </c>
      <c r="T1755" s="60" t="str">
        <f t="shared" si="333"/>
        <v/>
      </c>
      <c r="U1755" s="60" t="str">
        <f t="shared" si="333"/>
        <v/>
      </c>
      <c r="V1755" s="60" t="str">
        <f t="shared" si="333"/>
        <v/>
      </c>
      <c r="W1755" s="44"/>
      <c r="X1755" s="44" t="str">
        <f t="shared" si="328"/>
        <v/>
      </c>
      <c r="Y1755" s="142" t="str">
        <f t="shared" si="325"/>
        <v/>
      </c>
      <c r="Z1755" s="172" t="str">
        <f t="shared" si="329"/>
        <v/>
      </c>
      <c r="AA1755" s="169" t="str">
        <f>IF(ISNUMBER($Q1755),INDEX($D$1:$D$3663,S1755,1),"")</f>
        <v/>
      </c>
      <c r="AB1755" s="169" t="str">
        <f>IF(ISNUMBER($Q1755),INDEX($D$1:$D$3663,T1755,1),"")</f>
        <v/>
      </c>
      <c r="AC1755" s="169" t="str">
        <f>IF(ISNUMBER($Q1755),INDEX($D$1:$D$3663,U1755,1),"")</f>
        <v/>
      </c>
      <c r="AD1755" s="169" t="str">
        <f>IF(ISNUMBER($Q1755),INDEX($D$1:$D$3663,V1755,1),"")</f>
        <v/>
      </c>
      <c r="AE1755" s="59"/>
      <c r="AF1755" s="177" t="str">
        <f t="shared" si="330"/>
        <v/>
      </c>
      <c r="AG1755" s="178" t="s">
        <v>1403</v>
      </c>
      <c r="AH1755" s="59"/>
      <c r="AI1755" s="163" t="str">
        <f t="shared" si="331"/>
        <v/>
      </c>
      <c r="AJ1755" s="162" t="str">
        <f t="shared" si="323"/>
        <v/>
      </c>
      <c r="AK1755" s="119"/>
      <c r="AL1755" s="59" t="str">
        <f>IF(ISNUMBER($AJ1755),INDEX($Z$4:$AC$3663,$AJ1755,AL$3),"")</f>
        <v/>
      </c>
      <c r="AM1755" s="149" t="str">
        <f>IF(ISNUMBER($AJ1755),INDEX($Z$4:$AC$3663,$AJ1755,AM$3),"")</f>
        <v/>
      </c>
      <c r="AN1755" s="149" t="str">
        <f>IF(ISNUMBER($AJ1755),INDEX($Z$4:$AC$3663,$AJ1755,AN$3),"")</f>
        <v/>
      </c>
      <c r="AO1755" s="59"/>
      <c r="AP1755" s="59"/>
      <c r="AQ1755" s="166"/>
      <c r="AR1755" s="59"/>
      <c r="AS1755" s="59"/>
      <c r="AT1755" s="149"/>
      <c r="AU1755" s="149"/>
      <c r="AV1755" s="149"/>
      <c r="AW1755" s="149"/>
      <c r="AX1755" s="150"/>
      <c r="AY1755" s="151"/>
      <c r="AZ1755" s="59"/>
      <c r="BA1755" s="59"/>
      <c r="BB1755" s="59"/>
      <c r="BC1755" s="59"/>
      <c r="BD1755" s="59"/>
      <c r="BE1755" s="59"/>
      <c r="BF1755" s="43"/>
      <c r="BG1755" s="59"/>
      <c r="BH1755" s="59"/>
      <c r="BI1755" s="59"/>
      <c r="BJ1755" s="59"/>
      <c r="BK1755" s="59"/>
      <c r="BL1755" s="59"/>
      <c r="BM1755" s="59"/>
    </row>
    <row r="1756" spans="1:65" x14ac:dyDescent="0.25">
      <c r="A1756" s="82"/>
      <c r="B1756" s="122" t="s">
        <v>1392</v>
      </c>
      <c r="C1756" s="122">
        <v>3940.5</v>
      </c>
      <c r="D1756" s="122">
        <v>36.872055025068299</v>
      </c>
      <c r="E1756" s="142">
        <f>IF(B1755=B1756,0,MAX(E$4:E1755)+1)</f>
        <v>0</v>
      </c>
      <c r="F1756" s="142">
        <f t="shared" si="332"/>
        <v>3</v>
      </c>
      <c r="G1756" s="142" t="str">
        <f t="shared" si="326"/>
        <v/>
      </c>
      <c r="H1756" s="142" t="str">
        <f t="shared" si="327"/>
        <v/>
      </c>
      <c r="I1756" s="59"/>
      <c r="J1756" s="104"/>
      <c r="K1756" s="59"/>
      <c r="L1756" s="59"/>
      <c r="M1756" s="59"/>
      <c r="N1756" s="44"/>
      <c r="O1756" s="44"/>
      <c r="P1756" s="44"/>
      <c r="Q1756" s="43" t="str">
        <f t="shared" si="324"/>
        <v/>
      </c>
      <c r="R1756" s="60" t="str">
        <f t="shared" si="333"/>
        <v/>
      </c>
      <c r="S1756" s="60" t="str">
        <f t="shared" si="333"/>
        <v/>
      </c>
      <c r="T1756" s="60" t="str">
        <f t="shared" si="333"/>
        <v/>
      </c>
      <c r="U1756" s="60" t="str">
        <f t="shared" si="333"/>
        <v/>
      </c>
      <c r="V1756" s="60" t="str">
        <f t="shared" si="333"/>
        <v/>
      </c>
      <c r="W1756" s="44"/>
      <c r="X1756" s="44" t="str">
        <f t="shared" si="328"/>
        <v/>
      </c>
      <c r="Y1756" s="142" t="str">
        <f t="shared" si="325"/>
        <v/>
      </c>
      <c r="Z1756" s="172" t="str">
        <f t="shared" si="329"/>
        <v/>
      </c>
      <c r="AA1756" s="169" t="str">
        <f>IF(ISNUMBER($Q1756),INDEX($D$1:$D$3663,S1756,1),"")</f>
        <v/>
      </c>
      <c r="AB1756" s="169" t="str">
        <f>IF(ISNUMBER($Q1756),INDEX($D$1:$D$3663,T1756,1),"")</f>
        <v/>
      </c>
      <c r="AC1756" s="169" t="str">
        <f>IF(ISNUMBER($Q1756),INDEX($D$1:$D$3663,U1756,1),"")</f>
        <v/>
      </c>
      <c r="AD1756" s="169" t="str">
        <f>IF(ISNUMBER($Q1756),INDEX($D$1:$D$3663,V1756,1),"")</f>
        <v/>
      </c>
      <c r="AE1756" s="59"/>
      <c r="AF1756" s="177" t="str">
        <f t="shared" si="330"/>
        <v/>
      </c>
      <c r="AG1756" s="178" t="s">
        <v>1403</v>
      </c>
      <c r="AH1756" s="59"/>
      <c r="AI1756" s="163" t="str">
        <f t="shared" si="331"/>
        <v/>
      </c>
      <c r="AJ1756" s="162" t="str">
        <f t="shared" si="323"/>
        <v/>
      </c>
      <c r="AK1756" s="119"/>
      <c r="AL1756" s="59" t="str">
        <f>IF(ISNUMBER($AJ1756),INDEX($Z$4:$AC$3663,$AJ1756,AL$3),"")</f>
        <v/>
      </c>
      <c r="AM1756" s="149" t="str">
        <f>IF(ISNUMBER($AJ1756),INDEX($Z$4:$AC$3663,$AJ1756,AM$3),"")</f>
        <v/>
      </c>
      <c r="AN1756" s="149" t="str">
        <f>IF(ISNUMBER($AJ1756),INDEX($Z$4:$AC$3663,$AJ1756,AN$3),"")</f>
        <v/>
      </c>
      <c r="AO1756" s="59"/>
      <c r="AP1756" s="59"/>
      <c r="AQ1756" s="166"/>
      <c r="AR1756" s="59"/>
      <c r="AS1756" s="59"/>
      <c r="AT1756" s="149"/>
      <c r="AU1756" s="149"/>
      <c r="AV1756" s="149"/>
      <c r="AW1756" s="149"/>
      <c r="AX1756" s="150"/>
      <c r="AY1756" s="151"/>
      <c r="AZ1756" s="59"/>
      <c r="BA1756" s="59"/>
      <c r="BB1756" s="59"/>
      <c r="BC1756" s="59"/>
      <c r="BD1756" s="59"/>
      <c r="BE1756" s="59"/>
      <c r="BF1756" s="43"/>
      <c r="BG1756" s="59"/>
      <c r="BH1756" s="59"/>
      <c r="BI1756" s="59"/>
      <c r="BJ1756" s="59"/>
      <c r="BK1756" s="59"/>
      <c r="BL1756" s="59"/>
      <c r="BM1756" s="59"/>
    </row>
    <row r="1757" spans="1:65" x14ac:dyDescent="0.25">
      <c r="A1757" s="82"/>
      <c r="B1757" s="122" t="s">
        <v>1392</v>
      </c>
      <c r="C1757" s="122">
        <v>3941.5</v>
      </c>
      <c r="D1757" s="122">
        <v>36.876739765496403</v>
      </c>
      <c r="E1757" s="142">
        <f>IF(B1756=B1757,0,MAX(E$4:E1756)+1)</f>
        <v>0</v>
      </c>
      <c r="F1757" s="142">
        <f t="shared" si="332"/>
        <v>3</v>
      </c>
      <c r="G1757" s="142" t="str">
        <f t="shared" si="326"/>
        <v/>
      </c>
      <c r="H1757" s="142" t="str">
        <f t="shared" si="327"/>
        <v/>
      </c>
      <c r="I1757" s="59"/>
      <c r="J1757" s="104"/>
      <c r="K1757" s="59"/>
      <c r="L1757" s="59"/>
      <c r="M1757" s="59"/>
      <c r="N1757" s="44"/>
      <c r="O1757" s="44"/>
      <c r="P1757" s="44"/>
      <c r="Q1757" s="43" t="str">
        <f t="shared" si="324"/>
        <v/>
      </c>
      <c r="R1757" s="60" t="str">
        <f t="shared" si="333"/>
        <v/>
      </c>
      <c r="S1757" s="60" t="str">
        <f t="shared" si="333"/>
        <v/>
      </c>
      <c r="T1757" s="60" t="str">
        <f t="shared" si="333"/>
        <v/>
      </c>
      <c r="U1757" s="60" t="str">
        <f t="shared" si="333"/>
        <v/>
      </c>
      <c r="V1757" s="60" t="str">
        <f t="shared" si="333"/>
        <v/>
      </c>
      <c r="W1757" s="44"/>
      <c r="X1757" s="44" t="str">
        <f t="shared" si="328"/>
        <v/>
      </c>
      <c r="Y1757" s="142" t="str">
        <f t="shared" si="325"/>
        <v/>
      </c>
      <c r="Z1757" s="172" t="str">
        <f t="shared" si="329"/>
        <v/>
      </c>
      <c r="AA1757" s="169" t="str">
        <f>IF(ISNUMBER($Q1757),INDEX($D$1:$D$3663,S1757,1),"")</f>
        <v/>
      </c>
      <c r="AB1757" s="169" t="str">
        <f>IF(ISNUMBER($Q1757),INDEX($D$1:$D$3663,T1757,1),"")</f>
        <v/>
      </c>
      <c r="AC1757" s="169" t="str">
        <f>IF(ISNUMBER($Q1757),INDEX($D$1:$D$3663,U1757,1),"")</f>
        <v/>
      </c>
      <c r="AD1757" s="169" t="str">
        <f>IF(ISNUMBER($Q1757),INDEX($D$1:$D$3663,V1757,1),"")</f>
        <v/>
      </c>
      <c r="AE1757" s="59"/>
      <c r="AF1757" s="177" t="str">
        <f t="shared" si="330"/>
        <v/>
      </c>
      <c r="AG1757" s="178" t="s">
        <v>1403</v>
      </c>
      <c r="AH1757" s="59"/>
      <c r="AI1757" s="163" t="str">
        <f t="shared" si="331"/>
        <v/>
      </c>
      <c r="AJ1757" s="162" t="str">
        <f t="shared" ref="AJ1757:AJ1820" si="334">IF(AI1756=AI$2,AJ1756+AJ$2-1,IF(ISNUMBER(AI1757),AJ1756+AJ$2,""))</f>
        <v/>
      </c>
      <c r="AK1757" s="119"/>
      <c r="AL1757" s="59" t="str">
        <f>IF(ISNUMBER($AJ1757),INDEX($Z$4:$AC$3663,$AJ1757,AL$3),"")</f>
        <v/>
      </c>
      <c r="AM1757" s="149" t="str">
        <f>IF(ISNUMBER($AJ1757),INDEX($Z$4:$AC$3663,$AJ1757,AM$3),"")</f>
        <v/>
      </c>
      <c r="AN1757" s="149" t="str">
        <f>IF(ISNUMBER($AJ1757),INDEX($Z$4:$AC$3663,$AJ1757,AN$3),"")</f>
        <v/>
      </c>
      <c r="AO1757" s="59"/>
      <c r="AP1757" s="59"/>
      <c r="AQ1757" s="166"/>
      <c r="AR1757" s="59"/>
      <c r="AS1757" s="59"/>
      <c r="AT1757" s="149"/>
      <c r="AU1757" s="149"/>
      <c r="AV1757" s="149"/>
      <c r="AW1757" s="149"/>
      <c r="AX1757" s="150"/>
      <c r="AY1757" s="151"/>
      <c r="AZ1757" s="59"/>
      <c r="BA1757" s="59"/>
      <c r="BB1757" s="59"/>
      <c r="BC1757" s="59"/>
      <c r="BD1757" s="59"/>
      <c r="BE1757" s="59"/>
      <c r="BF1757" s="43"/>
      <c r="BG1757" s="59"/>
      <c r="BH1757" s="59"/>
      <c r="BI1757" s="59"/>
      <c r="BJ1757" s="59"/>
      <c r="BK1757" s="59"/>
      <c r="BL1757" s="59"/>
      <c r="BM1757" s="59"/>
    </row>
    <row r="1758" spans="1:65" x14ac:dyDescent="0.25">
      <c r="A1758" s="82"/>
      <c r="B1758" s="122" t="s">
        <v>1392</v>
      </c>
      <c r="C1758" s="122">
        <v>3942.5</v>
      </c>
      <c r="D1758" s="122">
        <v>36.656705581748597</v>
      </c>
      <c r="E1758" s="142">
        <f>IF(B1757=B1758,0,MAX(E$4:E1757)+1)</f>
        <v>0</v>
      </c>
      <c r="F1758" s="142">
        <f t="shared" si="332"/>
        <v>3</v>
      </c>
      <c r="G1758" s="142" t="str">
        <f t="shared" si="326"/>
        <v/>
      </c>
      <c r="H1758" s="142" t="str">
        <f t="shared" si="327"/>
        <v/>
      </c>
      <c r="I1758" s="59"/>
      <c r="J1758" s="104"/>
      <c r="K1758" s="59"/>
      <c r="L1758" s="59"/>
      <c r="M1758" s="59"/>
      <c r="N1758" s="44"/>
      <c r="O1758" s="44"/>
      <c r="P1758" s="44"/>
      <c r="Q1758" s="43" t="str">
        <f t="shared" si="324"/>
        <v/>
      </c>
      <c r="R1758" s="60" t="str">
        <f t="shared" si="333"/>
        <v/>
      </c>
      <c r="S1758" s="60" t="str">
        <f t="shared" si="333"/>
        <v/>
      </c>
      <c r="T1758" s="60" t="str">
        <f t="shared" si="333"/>
        <v/>
      </c>
      <c r="U1758" s="60" t="str">
        <f t="shared" si="333"/>
        <v/>
      </c>
      <c r="V1758" s="60" t="str">
        <f t="shared" si="333"/>
        <v/>
      </c>
      <c r="W1758" s="44"/>
      <c r="X1758" s="44" t="str">
        <f t="shared" si="328"/>
        <v/>
      </c>
      <c r="Y1758" s="142" t="str">
        <f t="shared" si="325"/>
        <v/>
      </c>
      <c r="Z1758" s="172" t="str">
        <f t="shared" si="329"/>
        <v/>
      </c>
      <c r="AA1758" s="169" t="str">
        <f>IF(ISNUMBER($Q1758),INDEX($D$1:$D$3663,S1758,1),"")</f>
        <v/>
      </c>
      <c r="AB1758" s="169" t="str">
        <f>IF(ISNUMBER($Q1758),INDEX($D$1:$D$3663,T1758,1),"")</f>
        <v/>
      </c>
      <c r="AC1758" s="169" t="str">
        <f>IF(ISNUMBER($Q1758),INDEX($D$1:$D$3663,U1758,1),"")</f>
        <v/>
      </c>
      <c r="AD1758" s="169" t="str">
        <f>IF(ISNUMBER($Q1758),INDEX($D$1:$D$3663,V1758,1),"")</f>
        <v/>
      </c>
      <c r="AE1758" s="59"/>
      <c r="AF1758" s="177" t="str">
        <f t="shared" si="330"/>
        <v/>
      </c>
      <c r="AG1758" s="178" t="s">
        <v>1403</v>
      </c>
      <c r="AH1758" s="59"/>
      <c r="AI1758" s="163" t="str">
        <f t="shared" si="331"/>
        <v/>
      </c>
      <c r="AJ1758" s="162" t="str">
        <f t="shared" si="334"/>
        <v/>
      </c>
      <c r="AK1758" s="119"/>
      <c r="AL1758" s="59" t="str">
        <f>IF(ISNUMBER($AJ1758),INDEX($Z$4:$AC$3663,$AJ1758,AL$3),"")</f>
        <v/>
      </c>
      <c r="AM1758" s="149" t="str">
        <f>IF(ISNUMBER($AJ1758),INDEX($Z$4:$AC$3663,$AJ1758,AM$3),"")</f>
        <v/>
      </c>
      <c r="AN1758" s="149" t="str">
        <f>IF(ISNUMBER($AJ1758),INDEX($Z$4:$AC$3663,$AJ1758,AN$3),"")</f>
        <v/>
      </c>
      <c r="AO1758" s="59"/>
      <c r="AP1758" s="59"/>
      <c r="AQ1758" s="166"/>
      <c r="AR1758" s="59"/>
      <c r="AS1758" s="59"/>
      <c r="AT1758" s="149"/>
      <c r="AU1758" s="149"/>
      <c r="AV1758" s="149"/>
      <c r="AW1758" s="149"/>
      <c r="AX1758" s="150"/>
      <c r="AY1758" s="151"/>
      <c r="AZ1758" s="59"/>
      <c r="BA1758" s="59"/>
      <c r="BB1758" s="59"/>
      <c r="BC1758" s="59"/>
      <c r="BD1758" s="59"/>
      <c r="BE1758" s="59"/>
      <c r="BF1758" s="43"/>
      <c r="BG1758" s="59"/>
      <c r="BH1758" s="59"/>
      <c r="BI1758" s="59"/>
      <c r="BJ1758" s="59"/>
      <c r="BK1758" s="59"/>
      <c r="BL1758" s="59"/>
      <c r="BM1758" s="59"/>
    </row>
    <row r="1759" spans="1:65" x14ac:dyDescent="0.25">
      <c r="A1759" s="82"/>
      <c r="B1759" s="122" t="s">
        <v>1392</v>
      </c>
      <c r="C1759" s="122">
        <v>3943.5</v>
      </c>
      <c r="D1759" s="122">
        <v>36.810242754408897</v>
      </c>
      <c r="E1759" s="142">
        <f>IF(B1758=B1759,0,MAX(E$4:E1758)+1)</f>
        <v>0</v>
      </c>
      <c r="F1759" s="142">
        <f t="shared" si="332"/>
        <v>3</v>
      </c>
      <c r="G1759" s="142" t="str">
        <f t="shared" si="326"/>
        <v/>
      </c>
      <c r="H1759" s="142" t="str">
        <f t="shared" si="327"/>
        <v/>
      </c>
      <c r="I1759" s="59"/>
      <c r="J1759" s="104"/>
      <c r="K1759" s="59"/>
      <c r="L1759" s="59"/>
      <c r="M1759" s="59"/>
      <c r="N1759" s="44"/>
      <c r="O1759" s="44"/>
      <c r="P1759" s="44"/>
      <c r="Q1759" s="43" t="str">
        <f t="shared" si="324"/>
        <v/>
      </c>
      <c r="R1759" s="60" t="str">
        <f t="shared" si="333"/>
        <v/>
      </c>
      <c r="S1759" s="60" t="str">
        <f t="shared" si="333"/>
        <v/>
      </c>
      <c r="T1759" s="60" t="str">
        <f t="shared" si="333"/>
        <v/>
      </c>
      <c r="U1759" s="60" t="str">
        <f t="shared" si="333"/>
        <v/>
      </c>
      <c r="V1759" s="60" t="str">
        <f t="shared" si="333"/>
        <v/>
      </c>
      <c r="W1759" s="44"/>
      <c r="X1759" s="44" t="str">
        <f t="shared" si="328"/>
        <v/>
      </c>
      <c r="Y1759" s="142" t="str">
        <f t="shared" si="325"/>
        <v/>
      </c>
      <c r="Z1759" s="172" t="str">
        <f t="shared" si="329"/>
        <v/>
      </c>
      <c r="AA1759" s="169" t="str">
        <f>IF(ISNUMBER($Q1759),INDEX($D$1:$D$3663,S1759,1),"")</f>
        <v/>
      </c>
      <c r="AB1759" s="169" t="str">
        <f>IF(ISNUMBER($Q1759),INDEX($D$1:$D$3663,T1759,1),"")</f>
        <v/>
      </c>
      <c r="AC1759" s="169" t="str">
        <f>IF(ISNUMBER($Q1759),INDEX($D$1:$D$3663,U1759,1),"")</f>
        <v/>
      </c>
      <c r="AD1759" s="169" t="str">
        <f>IF(ISNUMBER($Q1759),INDEX($D$1:$D$3663,V1759,1),"")</f>
        <v/>
      </c>
      <c r="AE1759" s="59"/>
      <c r="AF1759" s="177" t="str">
        <f t="shared" si="330"/>
        <v/>
      </c>
      <c r="AG1759" s="178" t="s">
        <v>1403</v>
      </c>
      <c r="AH1759" s="59"/>
      <c r="AI1759" s="163" t="str">
        <f t="shared" si="331"/>
        <v/>
      </c>
      <c r="AJ1759" s="162" t="str">
        <f t="shared" si="334"/>
        <v/>
      </c>
      <c r="AK1759" s="119"/>
      <c r="AL1759" s="59" t="str">
        <f>IF(ISNUMBER($AJ1759),INDEX($Z$4:$AC$3663,$AJ1759,AL$3),"")</f>
        <v/>
      </c>
      <c r="AM1759" s="149" t="str">
        <f>IF(ISNUMBER($AJ1759),INDEX($Z$4:$AC$3663,$AJ1759,AM$3),"")</f>
        <v/>
      </c>
      <c r="AN1759" s="149" t="str">
        <f>IF(ISNUMBER($AJ1759),INDEX($Z$4:$AC$3663,$AJ1759,AN$3),"")</f>
        <v/>
      </c>
      <c r="AO1759" s="59"/>
      <c r="AP1759" s="59"/>
      <c r="AQ1759" s="166"/>
      <c r="AR1759" s="59"/>
      <c r="AS1759" s="59"/>
      <c r="AT1759" s="149"/>
      <c r="AU1759" s="149"/>
      <c r="AV1759" s="149"/>
      <c r="AW1759" s="149"/>
      <c r="AX1759" s="150"/>
      <c r="AY1759" s="151"/>
      <c r="AZ1759" s="59"/>
      <c r="BA1759" s="59"/>
      <c r="BB1759" s="59"/>
      <c r="BC1759" s="59"/>
      <c r="BD1759" s="59"/>
      <c r="BE1759" s="59"/>
      <c r="BF1759" s="43"/>
      <c r="BG1759" s="59"/>
      <c r="BH1759" s="59"/>
      <c r="BI1759" s="59"/>
      <c r="BJ1759" s="59"/>
      <c r="BK1759" s="59"/>
      <c r="BL1759" s="59"/>
      <c r="BM1759" s="59"/>
    </row>
    <row r="1760" spans="1:65" x14ac:dyDescent="0.25">
      <c r="A1760" s="82"/>
      <c r="B1760" s="122" t="s">
        <v>1392</v>
      </c>
      <c r="C1760" s="122">
        <v>3944.5</v>
      </c>
      <c r="D1760" s="122">
        <v>36.786926594975</v>
      </c>
      <c r="E1760" s="142">
        <f>IF(B1759=B1760,0,MAX(E$4:E1759)+1)</f>
        <v>0</v>
      </c>
      <c r="F1760" s="142">
        <f t="shared" si="332"/>
        <v>3</v>
      </c>
      <c r="G1760" s="142" t="str">
        <f t="shared" si="326"/>
        <v/>
      </c>
      <c r="H1760" s="142" t="str">
        <f t="shared" si="327"/>
        <v/>
      </c>
      <c r="I1760" s="59"/>
      <c r="J1760" s="104"/>
      <c r="K1760" s="59"/>
      <c r="L1760" s="59"/>
      <c r="M1760" s="59"/>
      <c r="N1760" s="44"/>
      <c r="O1760" s="44"/>
      <c r="P1760" s="44"/>
      <c r="Q1760" s="43" t="str">
        <f t="shared" si="324"/>
        <v/>
      </c>
      <c r="R1760" s="60" t="str">
        <f t="shared" si="333"/>
        <v/>
      </c>
      <c r="S1760" s="60" t="str">
        <f t="shared" si="333"/>
        <v/>
      </c>
      <c r="T1760" s="60" t="str">
        <f t="shared" si="333"/>
        <v/>
      </c>
      <c r="U1760" s="60" t="str">
        <f t="shared" si="333"/>
        <v/>
      </c>
      <c r="V1760" s="60" t="str">
        <f t="shared" si="333"/>
        <v/>
      </c>
      <c r="W1760" s="44"/>
      <c r="X1760" s="44" t="str">
        <f t="shared" si="328"/>
        <v/>
      </c>
      <c r="Y1760" s="142" t="str">
        <f t="shared" si="325"/>
        <v/>
      </c>
      <c r="Z1760" s="172" t="str">
        <f t="shared" si="329"/>
        <v/>
      </c>
      <c r="AA1760" s="169" t="str">
        <f>IF(ISNUMBER($Q1760),INDEX($D$1:$D$3663,S1760,1),"")</f>
        <v/>
      </c>
      <c r="AB1760" s="169" t="str">
        <f>IF(ISNUMBER($Q1760),INDEX($D$1:$D$3663,T1760,1),"")</f>
        <v/>
      </c>
      <c r="AC1760" s="169" t="str">
        <f>IF(ISNUMBER($Q1760),INDEX($D$1:$D$3663,U1760,1),"")</f>
        <v/>
      </c>
      <c r="AD1760" s="169" t="str">
        <f>IF(ISNUMBER($Q1760),INDEX($D$1:$D$3663,V1760,1),"")</f>
        <v/>
      </c>
      <c r="AE1760" s="59"/>
      <c r="AF1760" s="177" t="str">
        <f t="shared" si="330"/>
        <v/>
      </c>
      <c r="AG1760" s="178" t="s">
        <v>1403</v>
      </c>
      <c r="AH1760" s="59"/>
      <c r="AI1760" s="163" t="str">
        <f t="shared" si="331"/>
        <v/>
      </c>
      <c r="AJ1760" s="162" t="str">
        <f t="shared" si="334"/>
        <v/>
      </c>
      <c r="AK1760" s="119"/>
      <c r="AL1760" s="59" t="str">
        <f>IF(ISNUMBER($AJ1760),INDEX($Z$4:$AC$3663,$AJ1760,AL$3),"")</f>
        <v/>
      </c>
      <c r="AM1760" s="149" t="str">
        <f>IF(ISNUMBER($AJ1760),INDEX($Z$4:$AC$3663,$AJ1760,AM$3),"")</f>
        <v/>
      </c>
      <c r="AN1760" s="149" t="str">
        <f>IF(ISNUMBER($AJ1760),INDEX($Z$4:$AC$3663,$AJ1760,AN$3),"")</f>
        <v/>
      </c>
      <c r="AO1760" s="59"/>
      <c r="AP1760" s="59"/>
      <c r="AQ1760" s="166"/>
      <c r="AR1760" s="59"/>
      <c r="AS1760" s="59"/>
      <c r="AT1760" s="149"/>
      <c r="AU1760" s="149"/>
      <c r="AV1760" s="149"/>
      <c r="AW1760" s="149"/>
      <c r="AX1760" s="150"/>
      <c r="AY1760" s="151"/>
      <c r="AZ1760" s="59"/>
      <c r="BA1760" s="59"/>
      <c r="BB1760" s="59"/>
      <c r="BC1760" s="59"/>
      <c r="BD1760" s="59"/>
      <c r="BE1760" s="59"/>
      <c r="BF1760" s="43"/>
      <c r="BG1760" s="59"/>
      <c r="BH1760" s="59"/>
      <c r="BI1760" s="59"/>
      <c r="BJ1760" s="59"/>
      <c r="BK1760" s="59"/>
      <c r="BL1760" s="59"/>
      <c r="BM1760" s="59"/>
    </row>
    <row r="1761" spans="1:65" x14ac:dyDescent="0.25">
      <c r="A1761" s="82"/>
      <c r="B1761" s="122" t="s">
        <v>1392</v>
      </c>
      <c r="C1761" s="122">
        <v>3945.5</v>
      </c>
      <c r="D1761" s="122">
        <v>36.822168918032297</v>
      </c>
      <c r="E1761" s="142">
        <f>IF(B1760=B1761,0,MAX(E$4:E1760)+1)</f>
        <v>0</v>
      </c>
      <c r="F1761" s="142">
        <f t="shared" si="332"/>
        <v>3</v>
      </c>
      <c r="G1761" s="142" t="str">
        <f t="shared" si="326"/>
        <v/>
      </c>
      <c r="H1761" s="142" t="str">
        <f t="shared" si="327"/>
        <v/>
      </c>
      <c r="I1761" s="59"/>
      <c r="J1761" s="104"/>
      <c r="K1761" s="59"/>
      <c r="L1761" s="59"/>
      <c r="M1761" s="59"/>
      <c r="N1761" s="44"/>
      <c r="O1761" s="44"/>
      <c r="P1761" s="44"/>
      <c r="Q1761" s="43" t="str">
        <f t="shared" si="324"/>
        <v/>
      </c>
      <c r="R1761" s="60" t="str">
        <f t="shared" si="333"/>
        <v/>
      </c>
      <c r="S1761" s="60" t="str">
        <f t="shared" si="333"/>
        <v/>
      </c>
      <c r="T1761" s="60" t="str">
        <f t="shared" si="333"/>
        <v/>
      </c>
      <c r="U1761" s="60" t="str">
        <f t="shared" si="333"/>
        <v/>
      </c>
      <c r="V1761" s="60" t="str">
        <f t="shared" si="333"/>
        <v/>
      </c>
      <c r="W1761" s="44"/>
      <c r="X1761" s="44" t="str">
        <f t="shared" si="328"/>
        <v/>
      </c>
      <c r="Y1761" s="142" t="str">
        <f t="shared" si="325"/>
        <v/>
      </c>
      <c r="Z1761" s="172" t="str">
        <f t="shared" si="329"/>
        <v/>
      </c>
      <c r="AA1761" s="169" t="str">
        <f>IF(ISNUMBER($Q1761),INDEX($D$1:$D$3663,S1761,1),"")</f>
        <v/>
      </c>
      <c r="AB1761" s="169" t="str">
        <f>IF(ISNUMBER($Q1761),INDEX($D$1:$D$3663,T1761,1),"")</f>
        <v/>
      </c>
      <c r="AC1761" s="169" t="str">
        <f>IF(ISNUMBER($Q1761),INDEX($D$1:$D$3663,U1761,1),"")</f>
        <v/>
      </c>
      <c r="AD1761" s="169" t="str">
        <f>IF(ISNUMBER($Q1761),INDEX($D$1:$D$3663,V1761,1),"")</f>
        <v/>
      </c>
      <c r="AE1761" s="59"/>
      <c r="AF1761" s="177" t="str">
        <f t="shared" si="330"/>
        <v/>
      </c>
      <c r="AG1761" s="178" t="s">
        <v>1403</v>
      </c>
      <c r="AH1761" s="59"/>
      <c r="AI1761" s="163" t="str">
        <f t="shared" si="331"/>
        <v/>
      </c>
      <c r="AJ1761" s="162" t="str">
        <f t="shared" si="334"/>
        <v/>
      </c>
      <c r="AK1761" s="119"/>
      <c r="AL1761" s="59" t="str">
        <f>IF(ISNUMBER($AJ1761),INDEX($Z$4:$AC$3663,$AJ1761,AL$3),"")</f>
        <v/>
      </c>
      <c r="AM1761" s="149" t="str">
        <f>IF(ISNUMBER($AJ1761),INDEX($Z$4:$AC$3663,$AJ1761,AM$3),"")</f>
        <v/>
      </c>
      <c r="AN1761" s="149" t="str">
        <f>IF(ISNUMBER($AJ1761),INDEX($Z$4:$AC$3663,$AJ1761,AN$3),"")</f>
        <v/>
      </c>
      <c r="AO1761" s="59"/>
      <c r="AP1761" s="59"/>
      <c r="AQ1761" s="166"/>
      <c r="AR1761" s="59"/>
      <c r="AS1761" s="59"/>
      <c r="AT1761" s="149"/>
      <c r="AU1761" s="149"/>
      <c r="AV1761" s="149"/>
      <c r="AW1761" s="149"/>
      <c r="AX1761" s="150"/>
      <c r="AY1761" s="151"/>
      <c r="AZ1761" s="59"/>
      <c r="BA1761" s="59"/>
      <c r="BB1761" s="59"/>
      <c r="BC1761" s="59"/>
      <c r="BD1761" s="59"/>
      <c r="BE1761" s="59"/>
      <c r="BF1761" s="43"/>
      <c r="BG1761" s="59"/>
      <c r="BH1761" s="59"/>
      <c r="BI1761" s="59"/>
      <c r="BJ1761" s="59"/>
      <c r="BK1761" s="59"/>
      <c r="BL1761" s="59"/>
      <c r="BM1761" s="59"/>
    </row>
    <row r="1762" spans="1:65" x14ac:dyDescent="0.25">
      <c r="A1762" s="82"/>
      <c r="B1762" s="122" t="s">
        <v>1392</v>
      </c>
      <c r="C1762" s="122">
        <v>3946.5</v>
      </c>
      <c r="D1762" s="122">
        <v>36.6756376479739</v>
      </c>
      <c r="E1762" s="142">
        <f>IF(B1761=B1762,0,MAX(E$4:E1761)+1)</f>
        <v>0</v>
      </c>
      <c r="F1762" s="142">
        <f t="shared" si="332"/>
        <v>3</v>
      </c>
      <c r="G1762" s="142" t="str">
        <f t="shared" si="326"/>
        <v/>
      </c>
      <c r="H1762" s="142" t="str">
        <f t="shared" si="327"/>
        <v/>
      </c>
      <c r="I1762" s="59"/>
      <c r="J1762" s="104"/>
      <c r="K1762" s="59"/>
      <c r="L1762" s="59"/>
      <c r="M1762" s="59"/>
      <c r="N1762" s="44"/>
      <c r="O1762" s="44"/>
      <c r="P1762" s="44"/>
      <c r="Q1762" s="43" t="str">
        <f t="shared" si="324"/>
        <v/>
      </c>
      <c r="R1762" s="60" t="str">
        <f t="shared" si="333"/>
        <v/>
      </c>
      <c r="S1762" s="60" t="str">
        <f t="shared" si="333"/>
        <v/>
      </c>
      <c r="T1762" s="60" t="str">
        <f t="shared" si="333"/>
        <v/>
      </c>
      <c r="U1762" s="60" t="str">
        <f t="shared" si="333"/>
        <v/>
      </c>
      <c r="V1762" s="60" t="str">
        <f t="shared" si="333"/>
        <v/>
      </c>
      <c r="W1762" s="44"/>
      <c r="X1762" s="44" t="str">
        <f t="shared" si="328"/>
        <v/>
      </c>
      <c r="Y1762" s="142" t="str">
        <f t="shared" si="325"/>
        <v/>
      </c>
      <c r="Z1762" s="172" t="str">
        <f t="shared" si="329"/>
        <v/>
      </c>
      <c r="AA1762" s="169" t="str">
        <f>IF(ISNUMBER($Q1762),INDEX($D$1:$D$3663,S1762,1),"")</f>
        <v/>
      </c>
      <c r="AB1762" s="169" t="str">
        <f>IF(ISNUMBER($Q1762),INDEX($D$1:$D$3663,T1762,1),"")</f>
        <v/>
      </c>
      <c r="AC1762" s="169" t="str">
        <f>IF(ISNUMBER($Q1762),INDEX($D$1:$D$3663,U1762,1),"")</f>
        <v/>
      </c>
      <c r="AD1762" s="169" t="str">
        <f>IF(ISNUMBER($Q1762),INDEX($D$1:$D$3663,V1762,1),"")</f>
        <v/>
      </c>
      <c r="AE1762" s="59"/>
      <c r="AF1762" s="177" t="str">
        <f t="shared" si="330"/>
        <v/>
      </c>
      <c r="AG1762" s="178" t="s">
        <v>1403</v>
      </c>
      <c r="AH1762" s="59"/>
      <c r="AI1762" s="163" t="str">
        <f t="shared" si="331"/>
        <v/>
      </c>
      <c r="AJ1762" s="162" t="str">
        <f t="shared" si="334"/>
        <v/>
      </c>
      <c r="AK1762" s="119"/>
      <c r="AL1762" s="59" t="str">
        <f>IF(ISNUMBER($AJ1762),INDEX($Z$4:$AC$3663,$AJ1762,AL$3),"")</f>
        <v/>
      </c>
      <c r="AM1762" s="149" t="str">
        <f>IF(ISNUMBER($AJ1762),INDEX($Z$4:$AC$3663,$AJ1762,AM$3),"")</f>
        <v/>
      </c>
      <c r="AN1762" s="149" t="str">
        <f>IF(ISNUMBER($AJ1762),INDEX($Z$4:$AC$3663,$AJ1762,AN$3),"")</f>
        <v/>
      </c>
      <c r="AO1762" s="59"/>
      <c r="AP1762" s="59"/>
      <c r="AQ1762" s="166"/>
      <c r="AR1762" s="59"/>
      <c r="AS1762" s="59"/>
      <c r="AT1762" s="149"/>
      <c r="AU1762" s="149"/>
      <c r="AV1762" s="149"/>
      <c r="AW1762" s="149"/>
      <c r="AX1762" s="150"/>
      <c r="AY1762" s="151"/>
      <c r="AZ1762" s="59"/>
      <c r="BA1762" s="59"/>
      <c r="BB1762" s="59"/>
      <c r="BC1762" s="59"/>
      <c r="BD1762" s="59"/>
      <c r="BE1762" s="59"/>
      <c r="BF1762" s="43"/>
      <c r="BG1762" s="59"/>
      <c r="BH1762" s="59"/>
      <c r="BI1762" s="59"/>
      <c r="BJ1762" s="59"/>
      <c r="BK1762" s="59"/>
      <c r="BL1762" s="59"/>
      <c r="BM1762" s="59"/>
    </row>
    <row r="1763" spans="1:65" x14ac:dyDescent="0.25">
      <c r="A1763" s="82"/>
      <c r="B1763" s="122" t="s">
        <v>1392</v>
      </c>
      <c r="C1763" s="122">
        <v>3947.5</v>
      </c>
      <c r="D1763" s="122">
        <v>36.711647913489102</v>
      </c>
      <c r="E1763" s="142">
        <f>IF(B1762=B1763,0,MAX(E$4:E1762)+1)</f>
        <v>0</v>
      </c>
      <c r="F1763" s="142">
        <f t="shared" si="332"/>
        <v>3</v>
      </c>
      <c r="G1763" s="142" t="str">
        <f t="shared" si="326"/>
        <v/>
      </c>
      <c r="H1763" s="142" t="str">
        <f t="shared" si="327"/>
        <v/>
      </c>
      <c r="I1763" s="59"/>
      <c r="J1763" s="104"/>
      <c r="K1763" s="59"/>
      <c r="L1763" s="59"/>
      <c r="M1763" s="59"/>
      <c r="N1763" s="44"/>
      <c r="O1763" s="44"/>
      <c r="P1763" s="44"/>
      <c r="Q1763" s="43" t="str">
        <f t="shared" si="324"/>
        <v/>
      </c>
      <c r="R1763" s="60" t="str">
        <f t="shared" si="333"/>
        <v/>
      </c>
      <c r="S1763" s="60" t="str">
        <f t="shared" si="333"/>
        <v/>
      </c>
      <c r="T1763" s="60" t="str">
        <f t="shared" si="333"/>
        <v/>
      </c>
      <c r="U1763" s="60" t="str">
        <f t="shared" si="333"/>
        <v/>
      </c>
      <c r="V1763" s="60" t="str">
        <f t="shared" si="333"/>
        <v/>
      </c>
      <c r="W1763" s="44"/>
      <c r="X1763" s="44" t="str">
        <f t="shared" si="328"/>
        <v/>
      </c>
      <c r="Y1763" s="142" t="str">
        <f t="shared" si="325"/>
        <v/>
      </c>
      <c r="Z1763" s="172" t="str">
        <f t="shared" si="329"/>
        <v/>
      </c>
      <c r="AA1763" s="169" t="str">
        <f>IF(ISNUMBER($Q1763),INDEX($D$1:$D$3663,S1763,1),"")</f>
        <v/>
      </c>
      <c r="AB1763" s="169" t="str">
        <f>IF(ISNUMBER($Q1763),INDEX($D$1:$D$3663,T1763,1),"")</f>
        <v/>
      </c>
      <c r="AC1763" s="169" t="str">
        <f>IF(ISNUMBER($Q1763),INDEX($D$1:$D$3663,U1763,1),"")</f>
        <v/>
      </c>
      <c r="AD1763" s="169" t="str">
        <f>IF(ISNUMBER($Q1763),INDEX($D$1:$D$3663,V1763,1),"")</f>
        <v/>
      </c>
      <c r="AE1763" s="59"/>
      <c r="AF1763" s="177" t="str">
        <f t="shared" si="330"/>
        <v/>
      </c>
      <c r="AG1763" s="178" t="s">
        <v>1403</v>
      </c>
      <c r="AH1763" s="59"/>
      <c r="AI1763" s="163" t="str">
        <f t="shared" si="331"/>
        <v/>
      </c>
      <c r="AJ1763" s="162" t="str">
        <f t="shared" si="334"/>
        <v/>
      </c>
      <c r="AK1763" s="119"/>
      <c r="AL1763" s="59" t="str">
        <f>IF(ISNUMBER($AJ1763),INDEX($Z$4:$AC$3663,$AJ1763,AL$3),"")</f>
        <v/>
      </c>
      <c r="AM1763" s="149" t="str">
        <f>IF(ISNUMBER($AJ1763),INDEX($Z$4:$AC$3663,$AJ1763,AM$3),"")</f>
        <v/>
      </c>
      <c r="AN1763" s="149" t="str">
        <f>IF(ISNUMBER($AJ1763),INDEX($Z$4:$AC$3663,$AJ1763,AN$3),"")</f>
        <v/>
      </c>
      <c r="AO1763" s="59"/>
      <c r="AP1763" s="59"/>
      <c r="AQ1763" s="166"/>
      <c r="AR1763" s="59"/>
      <c r="AS1763" s="59"/>
      <c r="AT1763" s="149"/>
      <c r="AU1763" s="149"/>
      <c r="AV1763" s="149"/>
      <c r="AW1763" s="149"/>
      <c r="AX1763" s="150"/>
      <c r="AY1763" s="151"/>
      <c r="AZ1763" s="59"/>
      <c r="BA1763" s="59"/>
      <c r="BB1763" s="59"/>
      <c r="BC1763" s="59"/>
      <c r="BD1763" s="59"/>
      <c r="BE1763" s="59"/>
      <c r="BF1763" s="43"/>
      <c r="BG1763" s="59"/>
      <c r="BH1763" s="59"/>
      <c r="BI1763" s="59"/>
      <c r="BJ1763" s="59"/>
      <c r="BK1763" s="59"/>
      <c r="BL1763" s="59"/>
      <c r="BM1763" s="59"/>
    </row>
    <row r="1764" spans="1:65" x14ac:dyDescent="0.25">
      <c r="A1764" s="82"/>
      <c r="B1764" s="122" t="s">
        <v>1392</v>
      </c>
      <c r="C1764" s="122">
        <v>3948.5</v>
      </c>
      <c r="D1764" s="122">
        <v>36.595943861269099</v>
      </c>
      <c r="E1764" s="142">
        <f>IF(B1763=B1764,0,MAX(E$4:E1763)+1)</f>
        <v>0</v>
      </c>
      <c r="F1764" s="142">
        <f t="shared" si="332"/>
        <v>3</v>
      </c>
      <c r="G1764" s="142" t="str">
        <f t="shared" si="326"/>
        <v/>
      </c>
      <c r="H1764" s="142" t="str">
        <f t="shared" si="327"/>
        <v/>
      </c>
      <c r="I1764" s="59"/>
      <c r="J1764" s="104"/>
      <c r="K1764" s="59"/>
      <c r="L1764" s="59"/>
      <c r="M1764" s="59"/>
      <c r="N1764" s="44"/>
      <c r="O1764" s="44"/>
      <c r="P1764" s="44"/>
      <c r="Q1764" s="43" t="str">
        <f t="shared" si="324"/>
        <v/>
      </c>
      <c r="R1764" s="60" t="str">
        <f t="shared" si="333"/>
        <v/>
      </c>
      <c r="S1764" s="60" t="str">
        <f t="shared" si="333"/>
        <v/>
      </c>
      <c r="T1764" s="60" t="str">
        <f t="shared" si="333"/>
        <v/>
      </c>
      <c r="U1764" s="60" t="str">
        <f t="shared" si="333"/>
        <v/>
      </c>
      <c r="V1764" s="60" t="str">
        <f t="shared" si="333"/>
        <v/>
      </c>
      <c r="W1764" s="44"/>
      <c r="X1764" s="44" t="str">
        <f t="shared" si="328"/>
        <v/>
      </c>
      <c r="Y1764" s="142" t="str">
        <f t="shared" si="325"/>
        <v/>
      </c>
      <c r="Z1764" s="172" t="str">
        <f t="shared" si="329"/>
        <v/>
      </c>
      <c r="AA1764" s="169" t="str">
        <f>IF(ISNUMBER($Q1764),INDEX($D$1:$D$3663,S1764,1),"")</f>
        <v/>
      </c>
      <c r="AB1764" s="169" t="str">
        <f>IF(ISNUMBER($Q1764),INDEX($D$1:$D$3663,T1764,1),"")</f>
        <v/>
      </c>
      <c r="AC1764" s="169" t="str">
        <f>IF(ISNUMBER($Q1764),INDEX($D$1:$D$3663,U1764,1),"")</f>
        <v/>
      </c>
      <c r="AD1764" s="169" t="str">
        <f>IF(ISNUMBER($Q1764),INDEX($D$1:$D$3663,V1764,1),"")</f>
        <v/>
      </c>
      <c r="AE1764" s="59"/>
      <c r="AF1764" s="177" t="str">
        <f t="shared" si="330"/>
        <v/>
      </c>
      <c r="AG1764" s="178" t="s">
        <v>1403</v>
      </c>
      <c r="AH1764" s="59"/>
      <c r="AI1764" s="163" t="str">
        <f t="shared" si="331"/>
        <v/>
      </c>
      <c r="AJ1764" s="162" t="str">
        <f t="shared" si="334"/>
        <v/>
      </c>
      <c r="AK1764" s="119"/>
      <c r="AL1764" s="59" t="str">
        <f>IF(ISNUMBER($AJ1764),INDEX($Z$4:$AC$3663,$AJ1764,AL$3),"")</f>
        <v/>
      </c>
      <c r="AM1764" s="149" t="str">
        <f>IF(ISNUMBER($AJ1764),INDEX($Z$4:$AC$3663,$AJ1764,AM$3),"")</f>
        <v/>
      </c>
      <c r="AN1764" s="149" t="str">
        <f>IF(ISNUMBER($AJ1764),INDEX($Z$4:$AC$3663,$AJ1764,AN$3),"")</f>
        <v/>
      </c>
      <c r="AO1764" s="59"/>
      <c r="AP1764" s="59"/>
      <c r="AQ1764" s="166"/>
      <c r="AR1764" s="59"/>
      <c r="AS1764" s="59"/>
      <c r="AT1764" s="149"/>
      <c r="AU1764" s="149"/>
      <c r="AV1764" s="149"/>
      <c r="AW1764" s="149"/>
      <c r="AX1764" s="150"/>
      <c r="AY1764" s="151"/>
      <c r="AZ1764" s="59"/>
      <c r="BA1764" s="59"/>
      <c r="BB1764" s="59"/>
      <c r="BC1764" s="59"/>
      <c r="BD1764" s="59"/>
      <c r="BE1764" s="59"/>
      <c r="BF1764" s="43"/>
      <c r="BG1764" s="59"/>
      <c r="BH1764" s="59"/>
      <c r="BI1764" s="59"/>
      <c r="BJ1764" s="59"/>
      <c r="BK1764" s="59"/>
      <c r="BL1764" s="59"/>
      <c r="BM1764" s="59"/>
    </row>
    <row r="1765" spans="1:65" x14ac:dyDescent="0.25">
      <c r="A1765" s="82"/>
      <c r="B1765" s="122" t="s">
        <v>1392</v>
      </c>
      <c r="C1765" s="122">
        <v>3949.5</v>
      </c>
      <c r="D1765" s="122">
        <v>36.751694437507403</v>
      </c>
      <c r="E1765" s="142">
        <f>IF(B1764=B1765,0,MAX(E$4:E1764)+1)</f>
        <v>0</v>
      </c>
      <c r="F1765" s="142">
        <f t="shared" si="332"/>
        <v>3</v>
      </c>
      <c r="G1765" s="142" t="str">
        <f t="shared" si="326"/>
        <v/>
      </c>
      <c r="H1765" s="142" t="str">
        <f t="shared" si="327"/>
        <v/>
      </c>
      <c r="I1765" s="59"/>
      <c r="J1765" s="104"/>
      <c r="K1765" s="59"/>
      <c r="L1765" s="59"/>
      <c r="M1765" s="59"/>
      <c r="N1765" s="44"/>
      <c r="O1765" s="44"/>
      <c r="P1765" s="44"/>
      <c r="Q1765" s="43" t="str">
        <f t="shared" si="324"/>
        <v/>
      </c>
      <c r="R1765" s="60" t="str">
        <f t="shared" si="333"/>
        <v/>
      </c>
      <c r="S1765" s="60" t="str">
        <f t="shared" si="333"/>
        <v/>
      </c>
      <c r="T1765" s="60" t="str">
        <f t="shared" si="333"/>
        <v/>
      </c>
      <c r="U1765" s="60" t="str">
        <f t="shared" si="333"/>
        <v/>
      </c>
      <c r="V1765" s="60" t="str">
        <f t="shared" si="333"/>
        <v/>
      </c>
      <c r="W1765" s="44"/>
      <c r="X1765" s="44" t="str">
        <f t="shared" si="328"/>
        <v/>
      </c>
      <c r="Y1765" s="142" t="str">
        <f t="shared" si="325"/>
        <v/>
      </c>
      <c r="Z1765" s="172" t="str">
        <f t="shared" si="329"/>
        <v/>
      </c>
      <c r="AA1765" s="169" t="str">
        <f>IF(ISNUMBER($Q1765),INDEX($D$1:$D$3663,S1765,1),"")</f>
        <v/>
      </c>
      <c r="AB1765" s="169" t="str">
        <f>IF(ISNUMBER($Q1765),INDEX($D$1:$D$3663,T1765,1),"")</f>
        <v/>
      </c>
      <c r="AC1765" s="169" t="str">
        <f>IF(ISNUMBER($Q1765),INDEX($D$1:$D$3663,U1765,1),"")</f>
        <v/>
      </c>
      <c r="AD1765" s="169" t="str">
        <f>IF(ISNUMBER($Q1765),INDEX($D$1:$D$3663,V1765,1),"")</f>
        <v/>
      </c>
      <c r="AE1765" s="59"/>
      <c r="AF1765" s="177" t="str">
        <f t="shared" si="330"/>
        <v/>
      </c>
      <c r="AG1765" s="178" t="s">
        <v>1403</v>
      </c>
      <c r="AH1765" s="59"/>
      <c r="AI1765" s="163" t="str">
        <f t="shared" si="331"/>
        <v/>
      </c>
      <c r="AJ1765" s="162" t="str">
        <f t="shared" si="334"/>
        <v/>
      </c>
      <c r="AK1765" s="119"/>
      <c r="AL1765" s="59" t="str">
        <f>IF(ISNUMBER($AJ1765),INDEX($Z$4:$AC$3663,$AJ1765,AL$3),"")</f>
        <v/>
      </c>
      <c r="AM1765" s="149" t="str">
        <f>IF(ISNUMBER($AJ1765),INDEX($Z$4:$AC$3663,$AJ1765,AM$3),"")</f>
        <v/>
      </c>
      <c r="AN1765" s="149" t="str">
        <f>IF(ISNUMBER($AJ1765),INDEX($Z$4:$AC$3663,$AJ1765,AN$3),"")</f>
        <v/>
      </c>
      <c r="AO1765" s="59"/>
      <c r="AP1765" s="59"/>
      <c r="AQ1765" s="166"/>
      <c r="AR1765" s="59"/>
      <c r="AS1765" s="59"/>
      <c r="AT1765" s="149"/>
      <c r="AU1765" s="149"/>
      <c r="AV1765" s="149"/>
      <c r="AW1765" s="149"/>
      <c r="AX1765" s="150"/>
      <c r="AY1765" s="151"/>
      <c r="AZ1765" s="59"/>
      <c r="BA1765" s="59"/>
      <c r="BB1765" s="59"/>
      <c r="BC1765" s="59"/>
      <c r="BD1765" s="59"/>
      <c r="BE1765" s="59"/>
      <c r="BF1765" s="43"/>
      <c r="BG1765" s="59"/>
      <c r="BH1765" s="59"/>
      <c r="BI1765" s="59"/>
      <c r="BJ1765" s="59"/>
      <c r="BK1765" s="59"/>
      <c r="BL1765" s="59"/>
      <c r="BM1765" s="59"/>
    </row>
    <row r="1766" spans="1:65" x14ac:dyDescent="0.25">
      <c r="A1766" s="82"/>
      <c r="B1766" s="122" t="s">
        <v>1392</v>
      </c>
      <c r="C1766" s="122">
        <v>3950.5</v>
      </c>
      <c r="D1766" s="122">
        <v>36.8194058011373</v>
      </c>
      <c r="E1766" s="142">
        <f>IF(B1765=B1766,0,MAX(E$4:E1765)+1)</f>
        <v>0</v>
      </c>
      <c r="F1766" s="142">
        <f t="shared" si="332"/>
        <v>3</v>
      </c>
      <c r="G1766" s="142" t="str">
        <f t="shared" si="326"/>
        <v/>
      </c>
      <c r="H1766" s="142" t="str">
        <f t="shared" si="327"/>
        <v/>
      </c>
      <c r="I1766" s="59"/>
      <c r="J1766" s="104"/>
      <c r="K1766" s="59"/>
      <c r="L1766" s="59"/>
      <c r="M1766" s="59"/>
      <c r="N1766" s="44"/>
      <c r="O1766" s="44"/>
      <c r="P1766" s="44"/>
      <c r="Q1766" s="43" t="str">
        <f t="shared" si="324"/>
        <v/>
      </c>
      <c r="R1766" s="60" t="str">
        <f t="shared" si="333"/>
        <v/>
      </c>
      <c r="S1766" s="60" t="str">
        <f t="shared" si="333"/>
        <v/>
      </c>
      <c r="T1766" s="60" t="str">
        <f t="shared" si="333"/>
        <v/>
      </c>
      <c r="U1766" s="60" t="str">
        <f t="shared" si="333"/>
        <v/>
      </c>
      <c r="V1766" s="60" t="str">
        <f t="shared" si="333"/>
        <v/>
      </c>
      <c r="W1766" s="44"/>
      <c r="X1766" s="44" t="str">
        <f t="shared" si="328"/>
        <v/>
      </c>
      <c r="Y1766" s="142" t="str">
        <f t="shared" si="325"/>
        <v/>
      </c>
      <c r="Z1766" s="172" t="str">
        <f t="shared" si="329"/>
        <v/>
      </c>
      <c r="AA1766" s="169" t="str">
        <f>IF(ISNUMBER($Q1766),INDEX($D$1:$D$3663,S1766,1),"")</f>
        <v/>
      </c>
      <c r="AB1766" s="169" t="str">
        <f>IF(ISNUMBER($Q1766),INDEX($D$1:$D$3663,T1766,1),"")</f>
        <v/>
      </c>
      <c r="AC1766" s="169" t="str">
        <f>IF(ISNUMBER($Q1766),INDEX($D$1:$D$3663,U1766,1),"")</f>
        <v/>
      </c>
      <c r="AD1766" s="169" t="str">
        <f>IF(ISNUMBER($Q1766),INDEX($D$1:$D$3663,V1766,1),"")</f>
        <v/>
      </c>
      <c r="AE1766" s="59"/>
      <c r="AF1766" s="177" t="str">
        <f t="shared" si="330"/>
        <v/>
      </c>
      <c r="AG1766" s="178" t="s">
        <v>1403</v>
      </c>
      <c r="AH1766" s="59"/>
      <c r="AI1766" s="163" t="str">
        <f t="shared" si="331"/>
        <v/>
      </c>
      <c r="AJ1766" s="162" t="str">
        <f t="shared" si="334"/>
        <v/>
      </c>
      <c r="AK1766" s="119"/>
      <c r="AL1766" s="59" t="str">
        <f>IF(ISNUMBER($AJ1766),INDEX($Z$4:$AC$3663,$AJ1766,AL$3),"")</f>
        <v/>
      </c>
      <c r="AM1766" s="149" t="str">
        <f>IF(ISNUMBER($AJ1766),INDEX($Z$4:$AC$3663,$AJ1766,AM$3),"")</f>
        <v/>
      </c>
      <c r="AN1766" s="149" t="str">
        <f>IF(ISNUMBER($AJ1766),INDEX($Z$4:$AC$3663,$AJ1766,AN$3),"")</f>
        <v/>
      </c>
      <c r="AO1766" s="59"/>
      <c r="AP1766" s="59"/>
      <c r="AQ1766" s="166"/>
      <c r="AR1766" s="59"/>
      <c r="AS1766" s="59"/>
      <c r="AT1766" s="149"/>
      <c r="AU1766" s="149"/>
      <c r="AV1766" s="149"/>
      <c r="AW1766" s="149"/>
      <c r="AX1766" s="150"/>
      <c r="AY1766" s="151"/>
      <c r="AZ1766" s="59"/>
      <c r="BA1766" s="59"/>
      <c r="BB1766" s="59"/>
      <c r="BC1766" s="59"/>
      <c r="BD1766" s="59"/>
      <c r="BE1766" s="59"/>
      <c r="BF1766" s="43"/>
      <c r="BG1766" s="59"/>
      <c r="BH1766" s="59"/>
      <c r="BI1766" s="59"/>
      <c r="BJ1766" s="59"/>
      <c r="BK1766" s="59"/>
      <c r="BL1766" s="59"/>
      <c r="BM1766" s="59"/>
    </row>
    <row r="1767" spans="1:65" x14ac:dyDescent="0.25">
      <c r="A1767" s="82"/>
      <c r="B1767" s="122" t="s">
        <v>1392</v>
      </c>
      <c r="C1767" s="122">
        <v>3951.5</v>
      </c>
      <c r="D1767" s="122">
        <v>36.701337770636499</v>
      </c>
      <c r="E1767" s="142">
        <f>IF(B1766=B1767,0,MAX(E$4:E1766)+1)</f>
        <v>0</v>
      </c>
      <c r="F1767" s="142">
        <f t="shared" si="332"/>
        <v>3</v>
      </c>
      <c r="G1767" s="142" t="str">
        <f t="shared" si="326"/>
        <v/>
      </c>
      <c r="H1767" s="142" t="str">
        <f t="shared" si="327"/>
        <v/>
      </c>
      <c r="I1767" s="59"/>
      <c r="J1767" s="104"/>
      <c r="K1767" s="59"/>
      <c r="L1767" s="59"/>
      <c r="M1767" s="59"/>
      <c r="N1767" s="44"/>
      <c r="O1767" s="44"/>
      <c r="P1767" s="44"/>
      <c r="Q1767" s="43" t="str">
        <f t="shared" si="324"/>
        <v/>
      </c>
      <c r="R1767" s="60" t="str">
        <f t="shared" si="333"/>
        <v/>
      </c>
      <c r="S1767" s="60" t="str">
        <f t="shared" si="333"/>
        <v/>
      </c>
      <c r="T1767" s="60" t="str">
        <f t="shared" si="333"/>
        <v/>
      </c>
      <c r="U1767" s="60" t="str">
        <f t="shared" si="333"/>
        <v/>
      </c>
      <c r="V1767" s="60" t="str">
        <f t="shared" si="333"/>
        <v/>
      </c>
      <c r="W1767" s="44"/>
      <c r="X1767" s="44" t="str">
        <f t="shared" si="328"/>
        <v/>
      </c>
      <c r="Y1767" s="142" t="str">
        <f t="shared" si="325"/>
        <v/>
      </c>
      <c r="Z1767" s="172" t="str">
        <f t="shared" si="329"/>
        <v/>
      </c>
      <c r="AA1767" s="169" t="str">
        <f>IF(ISNUMBER($Q1767),INDEX($D$1:$D$3663,S1767,1),"")</f>
        <v/>
      </c>
      <c r="AB1767" s="169" t="str">
        <f>IF(ISNUMBER($Q1767),INDEX($D$1:$D$3663,T1767,1),"")</f>
        <v/>
      </c>
      <c r="AC1767" s="169" t="str">
        <f>IF(ISNUMBER($Q1767),INDEX($D$1:$D$3663,U1767,1),"")</f>
        <v/>
      </c>
      <c r="AD1767" s="169" t="str">
        <f>IF(ISNUMBER($Q1767),INDEX($D$1:$D$3663,V1767,1),"")</f>
        <v/>
      </c>
      <c r="AE1767" s="59"/>
      <c r="AF1767" s="177" t="str">
        <f t="shared" si="330"/>
        <v/>
      </c>
      <c r="AG1767" s="178" t="s">
        <v>1403</v>
      </c>
      <c r="AH1767" s="59"/>
      <c r="AI1767" s="163" t="str">
        <f t="shared" si="331"/>
        <v/>
      </c>
      <c r="AJ1767" s="162" t="str">
        <f t="shared" si="334"/>
        <v/>
      </c>
      <c r="AK1767" s="119"/>
      <c r="AL1767" s="59" t="str">
        <f>IF(ISNUMBER($AJ1767),INDEX($Z$4:$AC$3663,$AJ1767,AL$3),"")</f>
        <v/>
      </c>
      <c r="AM1767" s="149" t="str">
        <f>IF(ISNUMBER($AJ1767),INDEX($Z$4:$AC$3663,$AJ1767,AM$3),"")</f>
        <v/>
      </c>
      <c r="AN1767" s="149" t="str">
        <f>IF(ISNUMBER($AJ1767),INDEX($Z$4:$AC$3663,$AJ1767,AN$3),"")</f>
        <v/>
      </c>
      <c r="AO1767" s="59"/>
      <c r="AP1767" s="59"/>
      <c r="AQ1767" s="166"/>
      <c r="AR1767" s="59"/>
      <c r="AS1767" s="59"/>
      <c r="AT1767" s="149"/>
      <c r="AU1767" s="149"/>
      <c r="AV1767" s="149"/>
      <c r="AW1767" s="149"/>
      <c r="AX1767" s="150"/>
      <c r="AY1767" s="151"/>
      <c r="AZ1767" s="59"/>
      <c r="BA1767" s="59"/>
      <c r="BB1767" s="59"/>
      <c r="BC1767" s="59"/>
      <c r="BD1767" s="59"/>
      <c r="BE1767" s="59"/>
      <c r="BF1767" s="43"/>
      <c r="BG1767" s="59"/>
      <c r="BH1767" s="59"/>
      <c r="BI1767" s="59"/>
      <c r="BJ1767" s="59"/>
      <c r="BK1767" s="59"/>
      <c r="BL1767" s="59"/>
      <c r="BM1767" s="59"/>
    </row>
    <row r="1768" spans="1:65" x14ac:dyDescent="0.25">
      <c r="A1768" s="82"/>
      <c r="B1768" s="122" t="s">
        <v>1392</v>
      </c>
      <c r="C1768" s="122">
        <v>3952.5</v>
      </c>
      <c r="D1768" s="122">
        <v>36.696128090068797</v>
      </c>
      <c r="E1768" s="142">
        <f>IF(B1767=B1768,0,MAX(E$4:E1767)+1)</f>
        <v>0</v>
      </c>
      <c r="F1768" s="142">
        <f t="shared" si="332"/>
        <v>3</v>
      </c>
      <c r="G1768" s="142" t="str">
        <f t="shared" si="326"/>
        <v/>
      </c>
      <c r="H1768" s="142" t="str">
        <f t="shared" si="327"/>
        <v/>
      </c>
      <c r="I1768" s="59"/>
      <c r="J1768" s="104"/>
      <c r="K1768" s="59"/>
      <c r="L1768" s="59"/>
      <c r="M1768" s="59"/>
      <c r="N1768" s="44"/>
      <c r="O1768" s="44"/>
      <c r="P1768" s="44"/>
      <c r="Q1768" s="43" t="str">
        <f t="shared" si="324"/>
        <v/>
      </c>
      <c r="R1768" s="60" t="str">
        <f t="shared" si="333"/>
        <v/>
      </c>
      <c r="S1768" s="60" t="str">
        <f t="shared" si="333"/>
        <v/>
      </c>
      <c r="T1768" s="60" t="str">
        <f t="shared" si="333"/>
        <v/>
      </c>
      <c r="U1768" s="60" t="str">
        <f t="shared" si="333"/>
        <v/>
      </c>
      <c r="V1768" s="60" t="str">
        <f t="shared" si="333"/>
        <v/>
      </c>
      <c r="W1768" s="44"/>
      <c r="X1768" s="44" t="str">
        <f t="shared" si="328"/>
        <v/>
      </c>
      <c r="Y1768" s="142" t="str">
        <f t="shared" si="325"/>
        <v/>
      </c>
      <c r="Z1768" s="172" t="str">
        <f t="shared" si="329"/>
        <v/>
      </c>
      <c r="AA1768" s="169" t="str">
        <f>IF(ISNUMBER($Q1768),INDEX($D$1:$D$3663,S1768,1),"")</f>
        <v/>
      </c>
      <c r="AB1768" s="169" t="str">
        <f>IF(ISNUMBER($Q1768),INDEX($D$1:$D$3663,T1768,1),"")</f>
        <v/>
      </c>
      <c r="AC1768" s="169" t="str">
        <f>IF(ISNUMBER($Q1768),INDEX($D$1:$D$3663,U1768,1),"")</f>
        <v/>
      </c>
      <c r="AD1768" s="169" t="str">
        <f>IF(ISNUMBER($Q1768),INDEX($D$1:$D$3663,V1768,1),"")</f>
        <v/>
      </c>
      <c r="AE1768" s="59"/>
      <c r="AF1768" s="177" t="str">
        <f t="shared" si="330"/>
        <v/>
      </c>
      <c r="AG1768" s="178" t="s">
        <v>1403</v>
      </c>
      <c r="AH1768" s="59"/>
      <c r="AI1768" s="163" t="str">
        <f t="shared" si="331"/>
        <v/>
      </c>
      <c r="AJ1768" s="162" t="str">
        <f t="shared" si="334"/>
        <v/>
      </c>
      <c r="AK1768" s="119"/>
      <c r="AL1768" s="59" t="str">
        <f>IF(ISNUMBER($AJ1768),INDEX($Z$4:$AC$3663,$AJ1768,AL$3),"")</f>
        <v/>
      </c>
      <c r="AM1768" s="149" t="str">
        <f>IF(ISNUMBER($AJ1768),INDEX($Z$4:$AC$3663,$AJ1768,AM$3),"")</f>
        <v/>
      </c>
      <c r="AN1768" s="149" t="str">
        <f>IF(ISNUMBER($AJ1768),INDEX($Z$4:$AC$3663,$AJ1768,AN$3),"")</f>
        <v/>
      </c>
      <c r="AO1768" s="59"/>
      <c r="AP1768" s="59"/>
      <c r="AQ1768" s="166"/>
      <c r="AR1768" s="59"/>
      <c r="AS1768" s="59"/>
      <c r="AT1768" s="149"/>
      <c r="AU1768" s="149"/>
      <c r="AV1768" s="149"/>
      <c r="AW1768" s="149"/>
      <c r="AX1768" s="150"/>
      <c r="AY1768" s="151"/>
      <c r="AZ1768" s="59"/>
      <c r="BA1768" s="59"/>
      <c r="BB1768" s="59"/>
      <c r="BC1768" s="59"/>
      <c r="BD1768" s="59"/>
      <c r="BE1768" s="59"/>
      <c r="BF1768" s="43"/>
      <c r="BG1768" s="59"/>
      <c r="BH1768" s="59"/>
      <c r="BI1768" s="59"/>
      <c r="BJ1768" s="59"/>
      <c r="BK1768" s="59"/>
      <c r="BL1768" s="59"/>
      <c r="BM1768" s="59"/>
    </row>
    <row r="1769" spans="1:65" x14ac:dyDescent="0.25">
      <c r="A1769" s="82"/>
      <c r="B1769" s="122" t="s">
        <v>1392</v>
      </c>
      <c r="C1769" s="122">
        <v>3953.5</v>
      </c>
      <c r="D1769" s="122">
        <v>36.597836653578597</v>
      </c>
      <c r="E1769" s="142">
        <f>IF(B1768=B1769,0,MAX(E$4:E1768)+1)</f>
        <v>0</v>
      </c>
      <c r="F1769" s="142">
        <f t="shared" si="332"/>
        <v>3</v>
      </c>
      <c r="G1769" s="142" t="str">
        <f t="shared" si="326"/>
        <v/>
      </c>
      <c r="H1769" s="142" t="str">
        <f t="shared" si="327"/>
        <v/>
      </c>
      <c r="I1769" s="59"/>
      <c r="J1769" s="104"/>
      <c r="K1769" s="59"/>
      <c r="L1769" s="59"/>
      <c r="M1769" s="59"/>
      <c r="N1769" s="44"/>
      <c r="O1769" s="44"/>
      <c r="P1769" s="44"/>
      <c r="Q1769" s="43" t="str">
        <f t="shared" si="324"/>
        <v/>
      </c>
      <c r="R1769" s="60" t="str">
        <f t="shared" si="333"/>
        <v/>
      </c>
      <c r="S1769" s="60" t="str">
        <f t="shared" si="333"/>
        <v/>
      </c>
      <c r="T1769" s="60" t="str">
        <f t="shared" si="333"/>
        <v/>
      </c>
      <c r="U1769" s="60" t="str">
        <f t="shared" si="333"/>
        <v/>
      </c>
      <c r="V1769" s="60" t="str">
        <f t="shared" si="333"/>
        <v/>
      </c>
      <c r="W1769" s="44"/>
      <c r="X1769" s="44" t="str">
        <f t="shared" si="328"/>
        <v/>
      </c>
      <c r="Y1769" s="142" t="str">
        <f t="shared" si="325"/>
        <v/>
      </c>
      <c r="Z1769" s="172" t="str">
        <f t="shared" si="329"/>
        <v/>
      </c>
      <c r="AA1769" s="169" t="str">
        <f>IF(ISNUMBER($Q1769),INDEX($D$1:$D$3663,S1769,1),"")</f>
        <v/>
      </c>
      <c r="AB1769" s="169" t="str">
        <f>IF(ISNUMBER($Q1769),INDEX($D$1:$D$3663,T1769,1),"")</f>
        <v/>
      </c>
      <c r="AC1769" s="169" t="str">
        <f>IF(ISNUMBER($Q1769),INDEX($D$1:$D$3663,U1769,1),"")</f>
        <v/>
      </c>
      <c r="AD1769" s="169" t="str">
        <f>IF(ISNUMBER($Q1769),INDEX($D$1:$D$3663,V1769,1),"")</f>
        <v/>
      </c>
      <c r="AE1769" s="59"/>
      <c r="AF1769" s="177" t="str">
        <f t="shared" si="330"/>
        <v/>
      </c>
      <c r="AG1769" s="178" t="s">
        <v>1403</v>
      </c>
      <c r="AH1769" s="59"/>
      <c r="AI1769" s="163" t="str">
        <f t="shared" si="331"/>
        <v/>
      </c>
      <c r="AJ1769" s="162" t="str">
        <f t="shared" si="334"/>
        <v/>
      </c>
      <c r="AK1769" s="119"/>
      <c r="AL1769" s="59" t="str">
        <f>IF(ISNUMBER($AJ1769),INDEX($Z$4:$AC$3663,$AJ1769,AL$3),"")</f>
        <v/>
      </c>
      <c r="AM1769" s="149" t="str">
        <f>IF(ISNUMBER($AJ1769),INDEX($Z$4:$AC$3663,$AJ1769,AM$3),"")</f>
        <v/>
      </c>
      <c r="AN1769" s="149" t="str">
        <f>IF(ISNUMBER($AJ1769),INDEX($Z$4:$AC$3663,$AJ1769,AN$3),"")</f>
        <v/>
      </c>
      <c r="AO1769" s="59"/>
      <c r="AP1769" s="59"/>
      <c r="AQ1769" s="166"/>
      <c r="AR1769" s="59"/>
      <c r="AS1769" s="59"/>
      <c r="AT1769" s="149"/>
      <c r="AU1769" s="149"/>
      <c r="AV1769" s="149"/>
      <c r="AW1769" s="149"/>
      <c r="AX1769" s="150"/>
      <c r="AY1769" s="151"/>
      <c r="AZ1769" s="59"/>
      <c r="BA1769" s="59"/>
      <c r="BB1769" s="59"/>
      <c r="BC1769" s="59"/>
      <c r="BD1769" s="59"/>
      <c r="BE1769" s="59"/>
      <c r="BF1769" s="43"/>
      <c r="BG1769" s="59"/>
      <c r="BH1769" s="59"/>
      <c r="BI1769" s="59"/>
      <c r="BJ1769" s="59"/>
      <c r="BK1769" s="59"/>
      <c r="BL1769" s="59"/>
      <c r="BM1769" s="59"/>
    </row>
    <row r="1770" spans="1:65" x14ac:dyDescent="0.25">
      <c r="A1770" s="82"/>
      <c r="B1770" s="122" t="s">
        <v>1392</v>
      </c>
      <c r="C1770" s="122">
        <v>3954.5</v>
      </c>
      <c r="D1770" s="122">
        <v>36.519701891351801</v>
      </c>
      <c r="E1770" s="142">
        <f>IF(B1769=B1770,0,MAX(E$4:E1769)+1)</f>
        <v>0</v>
      </c>
      <c r="F1770" s="142">
        <f t="shared" si="332"/>
        <v>3</v>
      </c>
      <c r="G1770" s="142" t="str">
        <f t="shared" si="326"/>
        <v/>
      </c>
      <c r="H1770" s="142" t="str">
        <f t="shared" si="327"/>
        <v/>
      </c>
      <c r="I1770" s="59"/>
      <c r="J1770" s="104"/>
      <c r="K1770" s="59"/>
      <c r="L1770" s="59"/>
      <c r="M1770" s="59"/>
      <c r="N1770" s="44"/>
      <c r="O1770" s="44"/>
      <c r="P1770" s="44"/>
      <c r="Q1770" s="43" t="str">
        <f t="shared" si="324"/>
        <v/>
      </c>
      <c r="R1770" s="60" t="str">
        <f t="shared" si="333"/>
        <v/>
      </c>
      <c r="S1770" s="60" t="str">
        <f t="shared" si="333"/>
        <v/>
      </c>
      <c r="T1770" s="60" t="str">
        <f t="shared" si="333"/>
        <v/>
      </c>
      <c r="U1770" s="60" t="str">
        <f t="shared" si="333"/>
        <v/>
      </c>
      <c r="V1770" s="60" t="str">
        <f t="shared" si="333"/>
        <v/>
      </c>
      <c r="W1770" s="44"/>
      <c r="X1770" s="44" t="str">
        <f t="shared" si="328"/>
        <v/>
      </c>
      <c r="Y1770" s="142" t="str">
        <f t="shared" si="325"/>
        <v/>
      </c>
      <c r="Z1770" s="172" t="str">
        <f t="shared" si="329"/>
        <v/>
      </c>
      <c r="AA1770" s="169" t="str">
        <f>IF(ISNUMBER($Q1770),INDEX($D$1:$D$3663,S1770,1),"")</f>
        <v/>
      </c>
      <c r="AB1770" s="169" t="str">
        <f>IF(ISNUMBER($Q1770),INDEX($D$1:$D$3663,T1770,1),"")</f>
        <v/>
      </c>
      <c r="AC1770" s="169" t="str">
        <f>IF(ISNUMBER($Q1770),INDEX($D$1:$D$3663,U1770,1),"")</f>
        <v/>
      </c>
      <c r="AD1770" s="169" t="str">
        <f>IF(ISNUMBER($Q1770),INDEX($D$1:$D$3663,V1770,1),"")</f>
        <v/>
      </c>
      <c r="AE1770" s="59"/>
      <c r="AF1770" s="177" t="str">
        <f t="shared" si="330"/>
        <v/>
      </c>
      <c r="AG1770" s="178" t="s">
        <v>1403</v>
      </c>
      <c r="AH1770" s="59"/>
      <c r="AI1770" s="163" t="str">
        <f t="shared" si="331"/>
        <v/>
      </c>
      <c r="AJ1770" s="162" t="str">
        <f t="shared" si="334"/>
        <v/>
      </c>
      <c r="AK1770" s="119"/>
      <c r="AL1770" s="59" t="str">
        <f>IF(ISNUMBER($AJ1770),INDEX($Z$4:$AC$3663,$AJ1770,AL$3),"")</f>
        <v/>
      </c>
      <c r="AM1770" s="149" t="str">
        <f>IF(ISNUMBER($AJ1770),INDEX($Z$4:$AC$3663,$AJ1770,AM$3),"")</f>
        <v/>
      </c>
      <c r="AN1770" s="149" t="str">
        <f>IF(ISNUMBER($AJ1770),INDEX($Z$4:$AC$3663,$AJ1770,AN$3),"")</f>
        <v/>
      </c>
      <c r="AO1770" s="59"/>
      <c r="AP1770" s="59"/>
      <c r="AQ1770" s="166"/>
      <c r="AR1770" s="59"/>
      <c r="AS1770" s="59"/>
      <c r="AT1770" s="149"/>
      <c r="AU1770" s="149"/>
      <c r="AV1770" s="149"/>
      <c r="AW1770" s="149"/>
      <c r="AX1770" s="150"/>
      <c r="AY1770" s="151"/>
      <c r="AZ1770" s="59"/>
      <c r="BA1770" s="59"/>
      <c r="BB1770" s="59"/>
      <c r="BC1770" s="59"/>
      <c r="BD1770" s="59"/>
      <c r="BE1770" s="59"/>
      <c r="BF1770" s="43"/>
      <c r="BG1770" s="59"/>
      <c r="BH1770" s="59"/>
      <c r="BI1770" s="59"/>
      <c r="BJ1770" s="59"/>
      <c r="BK1770" s="59"/>
      <c r="BL1770" s="59"/>
      <c r="BM1770" s="59"/>
    </row>
    <row r="1771" spans="1:65" x14ac:dyDescent="0.25">
      <c r="A1771" s="82"/>
      <c r="B1771" s="122" t="s">
        <v>1392</v>
      </c>
      <c r="C1771" s="122">
        <v>3955.5</v>
      </c>
      <c r="D1771" s="122">
        <v>36.666529079818801</v>
      </c>
      <c r="E1771" s="142">
        <f>IF(B1770=B1771,0,MAX(E$4:E1770)+1)</f>
        <v>0</v>
      </c>
      <c r="F1771" s="142">
        <f t="shared" si="332"/>
        <v>3</v>
      </c>
      <c r="G1771" s="142" t="str">
        <f t="shared" si="326"/>
        <v/>
      </c>
      <c r="H1771" s="142" t="str">
        <f t="shared" si="327"/>
        <v/>
      </c>
      <c r="I1771" s="59"/>
      <c r="J1771" s="104"/>
      <c r="K1771" s="59"/>
      <c r="L1771" s="59"/>
      <c r="M1771" s="59"/>
      <c r="N1771" s="44"/>
      <c r="O1771" s="44"/>
      <c r="P1771" s="44"/>
      <c r="Q1771" s="43" t="str">
        <f t="shared" si="324"/>
        <v/>
      </c>
      <c r="R1771" s="60" t="str">
        <f t="shared" si="333"/>
        <v/>
      </c>
      <c r="S1771" s="60" t="str">
        <f t="shared" si="333"/>
        <v/>
      </c>
      <c r="T1771" s="60" t="str">
        <f t="shared" si="333"/>
        <v/>
      </c>
      <c r="U1771" s="60" t="str">
        <f t="shared" si="333"/>
        <v/>
      </c>
      <c r="V1771" s="60" t="str">
        <f t="shared" si="333"/>
        <v/>
      </c>
      <c r="W1771" s="44"/>
      <c r="X1771" s="44" t="str">
        <f t="shared" si="328"/>
        <v/>
      </c>
      <c r="Y1771" s="142" t="str">
        <f t="shared" si="325"/>
        <v/>
      </c>
      <c r="Z1771" s="172" t="str">
        <f t="shared" si="329"/>
        <v/>
      </c>
      <c r="AA1771" s="169" t="str">
        <f>IF(ISNUMBER($Q1771),INDEX($D$1:$D$3663,S1771,1),"")</f>
        <v/>
      </c>
      <c r="AB1771" s="169" t="str">
        <f>IF(ISNUMBER($Q1771),INDEX($D$1:$D$3663,T1771,1),"")</f>
        <v/>
      </c>
      <c r="AC1771" s="169" t="str">
        <f>IF(ISNUMBER($Q1771),INDEX($D$1:$D$3663,U1771,1),"")</f>
        <v/>
      </c>
      <c r="AD1771" s="169" t="str">
        <f>IF(ISNUMBER($Q1771),INDEX($D$1:$D$3663,V1771,1),"")</f>
        <v/>
      </c>
      <c r="AE1771" s="59"/>
      <c r="AF1771" s="177" t="str">
        <f t="shared" si="330"/>
        <v/>
      </c>
      <c r="AG1771" s="178" t="s">
        <v>1403</v>
      </c>
      <c r="AH1771" s="59"/>
      <c r="AI1771" s="163" t="str">
        <f t="shared" si="331"/>
        <v/>
      </c>
      <c r="AJ1771" s="162" t="str">
        <f t="shared" si="334"/>
        <v/>
      </c>
      <c r="AK1771" s="119"/>
      <c r="AL1771" s="59" t="str">
        <f>IF(ISNUMBER($AJ1771),INDEX($Z$4:$AC$3663,$AJ1771,AL$3),"")</f>
        <v/>
      </c>
      <c r="AM1771" s="149" t="str">
        <f>IF(ISNUMBER($AJ1771),INDEX($Z$4:$AC$3663,$AJ1771,AM$3),"")</f>
        <v/>
      </c>
      <c r="AN1771" s="149" t="str">
        <f>IF(ISNUMBER($AJ1771),INDEX($Z$4:$AC$3663,$AJ1771,AN$3),"")</f>
        <v/>
      </c>
      <c r="AO1771" s="59"/>
      <c r="AP1771" s="59"/>
      <c r="AQ1771" s="166"/>
      <c r="AR1771" s="59"/>
      <c r="AS1771" s="59"/>
      <c r="AT1771" s="149"/>
      <c r="AU1771" s="149"/>
      <c r="AV1771" s="149"/>
      <c r="AW1771" s="149"/>
      <c r="AX1771" s="150"/>
      <c r="AY1771" s="151"/>
      <c r="AZ1771" s="59"/>
      <c r="BA1771" s="59"/>
      <c r="BB1771" s="59"/>
      <c r="BC1771" s="59"/>
      <c r="BD1771" s="59"/>
      <c r="BE1771" s="59"/>
      <c r="BF1771" s="43"/>
      <c r="BG1771" s="59"/>
      <c r="BH1771" s="59"/>
      <c r="BI1771" s="59"/>
      <c r="BJ1771" s="59"/>
      <c r="BK1771" s="59"/>
      <c r="BL1771" s="59"/>
      <c r="BM1771" s="59"/>
    </row>
    <row r="1772" spans="1:65" x14ac:dyDescent="0.25">
      <c r="A1772" s="82"/>
      <c r="B1772" s="122" t="s">
        <v>1392</v>
      </c>
      <c r="C1772" s="122">
        <v>3956.5</v>
      </c>
      <c r="D1772" s="122">
        <v>36.773930541763498</v>
      </c>
      <c r="E1772" s="142">
        <f>IF(B1771=B1772,0,MAX(E$4:E1771)+1)</f>
        <v>0</v>
      </c>
      <c r="F1772" s="142">
        <f t="shared" si="332"/>
        <v>3</v>
      </c>
      <c r="G1772" s="142" t="str">
        <f t="shared" si="326"/>
        <v/>
      </c>
      <c r="H1772" s="142" t="str">
        <f t="shared" si="327"/>
        <v/>
      </c>
      <c r="I1772" s="59"/>
      <c r="J1772" s="104"/>
      <c r="K1772" s="59"/>
      <c r="L1772" s="59"/>
      <c r="M1772" s="59"/>
      <c r="N1772" s="44"/>
      <c r="O1772" s="44"/>
      <c r="P1772" s="44"/>
      <c r="Q1772" s="43" t="str">
        <f t="shared" si="324"/>
        <v/>
      </c>
      <c r="R1772" s="60" t="str">
        <f t="shared" si="333"/>
        <v/>
      </c>
      <c r="S1772" s="60" t="str">
        <f t="shared" si="333"/>
        <v/>
      </c>
      <c r="T1772" s="60" t="str">
        <f t="shared" si="333"/>
        <v/>
      </c>
      <c r="U1772" s="60" t="str">
        <f t="shared" si="333"/>
        <v/>
      </c>
      <c r="V1772" s="60" t="str">
        <f t="shared" si="333"/>
        <v/>
      </c>
      <c r="W1772" s="44"/>
      <c r="X1772" s="44" t="str">
        <f t="shared" si="328"/>
        <v/>
      </c>
      <c r="Y1772" s="142" t="str">
        <f t="shared" si="325"/>
        <v/>
      </c>
      <c r="Z1772" s="172" t="str">
        <f t="shared" si="329"/>
        <v/>
      </c>
      <c r="AA1772" s="169" t="str">
        <f>IF(ISNUMBER($Q1772),INDEX($D$1:$D$3663,S1772,1),"")</f>
        <v/>
      </c>
      <c r="AB1772" s="169" t="str">
        <f>IF(ISNUMBER($Q1772),INDEX($D$1:$D$3663,T1772,1),"")</f>
        <v/>
      </c>
      <c r="AC1772" s="169" t="str">
        <f>IF(ISNUMBER($Q1772),INDEX($D$1:$D$3663,U1772,1),"")</f>
        <v/>
      </c>
      <c r="AD1772" s="169" t="str">
        <f>IF(ISNUMBER($Q1772),INDEX($D$1:$D$3663,V1772,1),"")</f>
        <v/>
      </c>
      <c r="AE1772" s="59"/>
      <c r="AF1772" s="177" t="str">
        <f t="shared" si="330"/>
        <v/>
      </c>
      <c r="AG1772" s="178" t="s">
        <v>1403</v>
      </c>
      <c r="AH1772" s="59"/>
      <c r="AI1772" s="163" t="str">
        <f t="shared" si="331"/>
        <v/>
      </c>
      <c r="AJ1772" s="162" t="str">
        <f t="shared" si="334"/>
        <v/>
      </c>
      <c r="AK1772" s="119"/>
      <c r="AL1772" s="59" t="str">
        <f>IF(ISNUMBER($AJ1772),INDEX($Z$4:$AC$3663,$AJ1772,AL$3),"")</f>
        <v/>
      </c>
      <c r="AM1772" s="149" t="str">
        <f>IF(ISNUMBER($AJ1772),INDEX($Z$4:$AC$3663,$AJ1772,AM$3),"")</f>
        <v/>
      </c>
      <c r="AN1772" s="149" t="str">
        <f>IF(ISNUMBER($AJ1772),INDEX($Z$4:$AC$3663,$AJ1772,AN$3),"")</f>
        <v/>
      </c>
      <c r="AO1772" s="59"/>
      <c r="AP1772" s="59"/>
      <c r="AQ1772" s="166"/>
      <c r="AR1772" s="59"/>
      <c r="AS1772" s="59"/>
      <c r="AT1772" s="149"/>
      <c r="AU1772" s="149"/>
      <c r="AV1772" s="149"/>
      <c r="AW1772" s="149"/>
      <c r="AX1772" s="150"/>
      <c r="AY1772" s="151"/>
      <c r="AZ1772" s="59"/>
      <c r="BA1772" s="59"/>
      <c r="BB1772" s="59"/>
      <c r="BC1772" s="59"/>
      <c r="BD1772" s="59"/>
      <c r="BE1772" s="59"/>
      <c r="BF1772" s="43"/>
      <c r="BG1772" s="59"/>
      <c r="BH1772" s="59"/>
      <c r="BI1772" s="59"/>
      <c r="BJ1772" s="59"/>
      <c r="BK1772" s="59"/>
      <c r="BL1772" s="59"/>
      <c r="BM1772" s="59"/>
    </row>
    <row r="1773" spans="1:65" x14ac:dyDescent="0.25">
      <c r="A1773" s="82"/>
      <c r="B1773" s="122" t="s">
        <v>1392</v>
      </c>
      <c r="C1773" s="122">
        <v>3957.5</v>
      </c>
      <c r="D1773" s="122">
        <v>36.444413191004898</v>
      </c>
      <c r="E1773" s="142">
        <f>IF(B1772=B1773,0,MAX(E$4:E1772)+1)</f>
        <v>0</v>
      </c>
      <c r="F1773" s="142">
        <f t="shared" si="332"/>
        <v>3</v>
      </c>
      <c r="G1773" s="142" t="str">
        <f t="shared" si="326"/>
        <v/>
      </c>
      <c r="H1773" s="142" t="str">
        <f t="shared" si="327"/>
        <v/>
      </c>
      <c r="I1773" s="59"/>
      <c r="J1773" s="104"/>
      <c r="K1773" s="59"/>
      <c r="L1773" s="59"/>
      <c r="M1773" s="59"/>
      <c r="N1773" s="44"/>
      <c r="O1773" s="44"/>
      <c r="P1773" s="44"/>
      <c r="Q1773" s="43" t="str">
        <f t="shared" si="324"/>
        <v/>
      </c>
      <c r="R1773" s="60" t="str">
        <f t="shared" si="333"/>
        <v/>
      </c>
      <c r="S1773" s="60" t="str">
        <f t="shared" si="333"/>
        <v/>
      </c>
      <c r="T1773" s="60" t="str">
        <f t="shared" si="333"/>
        <v/>
      </c>
      <c r="U1773" s="60" t="str">
        <f t="shared" si="333"/>
        <v/>
      </c>
      <c r="V1773" s="60" t="str">
        <f t="shared" si="333"/>
        <v/>
      </c>
      <c r="W1773" s="44"/>
      <c r="X1773" s="44" t="str">
        <f t="shared" si="328"/>
        <v/>
      </c>
      <c r="Y1773" s="142" t="str">
        <f t="shared" si="325"/>
        <v/>
      </c>
      <c r="Z1773" s="172" t="str">
        <f t="shared" si="329"/>
        <v/>
      </c>
      <c r="AA1773" s="169" t="str">
        <f>IF(ISNUMBER($Q1773),INDEX($D$1:$D$3663,S1773,1),"")</f>
        <v/>
      </c>
      <c r="AB1773" s="169" t="str">
        <f>IF(ISNUMBER($Q1773),INDEX($D$1:$D$3663,T1773,1),"")</f>
        <v/>
      </c>
      <c r="AC1773" s="169" t="str">
        <f>IF(ISNUMBER($Q1773),INDEX($D$1:$D$3663,U1773,1),"")</f>
        <v/>
      </c>
      <c r="AD1773" s="169" t="str">
        <f>IF(ISNUMBER($Q1773),INDEX($D$1:$D$3663,V1773,1),"")</f>
        <v/>
      </c>
      <c r="AE1773" s="59"/>
      <c r="AF1773" s="177" t="str">
        <f t="shared" si="330"/>
        <v/>
      </c>
      <c r="AG1773" s="178" t="s">
        <v>1403</v>
      </c>
      <c r="AH1773" s="59"/>
      <c r="AI1773" s="163" t="str">
        <f t="shared" si="331"/>
        <v/>
      </c>
      <c r="AJ1773" s="162" t="str">
        <f t="shared" si="334"/>
        <v/>
      </c>
      <c r="AK1773" s="119"/>
      <c r="AL1773" s="59" t="str">
        <f>IF(ISNUMBER($AJ1773),INDEX($Z$4:$AC$3663,$AJ1773,AL$3),"")</f>
        <v/>
      </c>
      <c r="AM1773" s="149" t="str">
        <f>IF(ISNUMBER($AJ1773),INDEX($Z$4:$AC$3663,$AJ1773,AM$3),"")</f>
        <v/>
      </c>
      <c r="AN1773" s="149" t="str">
        <f>IF(ISNUMBER($AJ1773),INDEX($Z$4:$AC$3663,$AJ1773,AN$3),"")</f>
        <v/>
      </c>
      <c r="AO1773" s="59"/>
      <c r="AP1773" s="59"/>
      <c r="AQ1773" s="166"/>
      <c r="AR1773" s="59"/>
      <c r="AS1773" s="59"/>
      <c r="AT1773" s="149"/>
      <c r="AU1773" s="149"/>
      <c r="AV1773" s="149"/>
      <c r="AW1773" s="149"/>
      <c r="AX1773" s="150"/>
      <c r="AY1773" s="151"/>
      <c r="AZ1773" s="59"/>
      <c r="BA1773" s="59"/>
      <c r="BB1773" s="59"/>
      <c r="BC1773" s="59"/>
      <c r="BD1773" s="59"/>
      <c r="BE1773" s="59"/>
      <c r="BF1773" s="43"/>
      <c r="BG1773" s="59"/>
      <c r="BH1773" s="59"/>
      <c r="BI1773" s="59"/>
      <c r="BJ1773" s="59"/>
      <c r="BK1773" s="59"/>
      <c r="BL1773" s="59"/>
      <c r="BM1773" s="59"/>
    </row>
    <row r="1774" spans="1:65" x14ac:dyDescent="0.25">
      <c r="A1774" s="82"/>
      <c r="B1774" s="122" t="s">
        <v>1392</v>
      </c>
      <c r="C1774" s="122">
        <v>3958.5</v>
      </c>
      <c r="D1774" s="122">
        <v>36.670771058043002</v>
      </c>
      <c r="E1774" s="142">
        <f>IF(B1773=B1774,0,MAX(E$4:E1773)+1)</f>
        <v>0</v>
      </c>
      <c r="F1774" s="142">
        <f t="shared" si="332"/>
        <v>3</v>
      </c>
      <c r="G1774" s="142" t="str">
        <f t="shared" si="326"/>
        <v/>
      </c>
      <c r="H1774" s="142" t="str">
        <f t="shared" si="327"/>
        <v/>
      </c>
      <c r="I1774" s="59"/>
      <c r="J1774" s="104"/>
      <c r="K1774" s="59"/>
      <c r="L1774" s="59"/>
      <c r="M1774" s="59"/>
      <c r="N1774" s="44"/>
      <c r="O1774" s="44"/>
      <c r="P1774" s="44"/>
      <c r="Q1774" s="43" t="str">
        <f t="shared" si="324"/>
        <v/>
      </c>
      <c r="R1774" s="60" t="str">
        <f t="shared" si="333"/>
        <v/>
      </c>
      <c r="S1774" s="60" t="str">
        <f t="shared" si="333"/>
        <v/>
      </c>
      <c r="T1774" s="60" t="str">
        <f t="shared" si="333"/>
        <v/>
      </c>
      <c r="U1774" s="60" t="str">
        <f t="shared" si="333"/>
        <v/>
      </c>
      <c r="V1774" s="60" t="str">
        <f t="shared" si="333"/>
        <v/>
      </c>
      <c r="W1774" s="44"/>
      <c r="X1774" s="44" t="str">
        <f t="shared" si="328"/>
        <v/>
      </c>
      <c r="Y1774" s="142" t="str">
        <f t="shared" si="325"/>
        <v/>
      </c>
      <c r="Z1774" s="172" t="str">
        <f t="shared" si="329"/>
        <v/>
      </c>
      <c r="AA1774" s="169" t="str">
        <f>IF(ISNUMBER($Q1774),INDEX($D$1:$D$3663,S1774,1),"")</f>
        <v/>
      </c>
      <c r="AB1774" s="169" t="str">
        <f>IF(ISNUMBER($Q1774),INDEX($D$1:$D$3663,T1774,1),"")</f>
        <v/>
      </c>
      <c r="AC1774" s="169" t="str">
        <f>IF(ISNUMBER($Q1774),INDEX($D$1:$D$3663,U1774,1),"")</f>
        <v/>
      </c>
      <c r="AD1774" s="169" t="str">
        <f>IF(ISNUMBER($Q1774),INDEX($D$1:$D$3663,V1774,1),"")</f>
        <v/>
      </c>
      <c r="AE1774" s="59"/>
      <c r="AF1774" s="177" t="str">
        <f t="shared" si="330"/>
        <v/>
      </c>
      <c r="AG1774" s="178" t="s">
        <v>1403</v>
      </c>
      <c r="AH1774" s="59"/>
      <c r="AI1774" s="163" t="str">
        <f t="shared" si="331"/>
        <v/>
      </c>
      <c r="AJ1774" s="162" t="str">
        <f t="shared" si="334"/>
        <v/>
      </c>
      <c r="AK1774" s="119"/>
      <c r="AL1774" s="59" t="str">
        <f>IF(ISNUMBER($AJ1774),INDEX($Z$4:$AC$3663,$AJ1774,AL$3),"")</f>
        <v/>
      </c>
      <c r="AM1774" s="149" t="str">
        <f>IF(ISNUMBER($AJ1774),INDEX($Z$4:$AC$3663,$AJ1774,AM$3),"")</f>
        <v/>
      </c>
      <c r="AN1774" s="149" t="str">
        <f>IF(ISNUMBER($AJ1774),INDEX($Z$4:$AC$3663,$AJ1774,AN$3),"")</f>
        <v/>
      </c>
      <c r="AO1774" s="59"/>
      <c r="AP1774" s="59"/>
      <c r="AQ1774" s="166"/>
      <c r="AR1774" s="59"/>
      <c r="AS1774" s="59"/>
      <c r="AT1774" s="149"/>
      <c r="AU1774" s="149"/>
      <c r="AV1774" s="149"/>
      <c r="AW1774" s="149"/>
      <c r="AX1774" s="150"/>
      <c r="AY1774" s="151"/>
      <c r="AZ1774" s="59"/>
      <c r="BA1774" s="59"/>
      <c r="BB1774" s="59"/>
      <c r="BC1774" s="59"/>
      <c r="BD1774" s="59"/>
      <c r="BE1774" s="59"/>
      <c r="BF1774" s="43"/>
      <c r="BG1774" s="59"/>
      <c r="BH1774" s="59"/>
      <c r="BI1774" s="59"/>
      <c r="BJ1774" s="59"/>
      <c r="BK1774" s="59"/>
      <c r="BL1774" s="59"/>
      <c r="BM1774" s="59"/>
    </row>
    <row r="1775" spans="1:65" x14ac:dyDescent="0.25">
      <c r="A1775" s="82"/>
      <c r="B1775" s="122" t="s">
        <v>1392</v>
      </c>
      <c r="C1775" s="122">
        <v>3959.5</v>
      </c>
      <c r="D1775" s="122">
        <v>36.665358228367602</v>
      </c>
      <c r="E1775" s="142">
        <f>IF(B1774=B1775,0,MAX(E$4:E1774)+1)</f>
        <v>0</v>
      </c>
      <c r="F1775" s="142">
        <f t="shared" si="332"/>
        <v>3</v>
      </c>
      <c r="G1775" s="142" t="str">
        <f t="shared" si="326"/>
        <v/>
      </c>
      <c r="H1775" s="142" t="str">
        <f t="shared" si="327"/>
        <v/>
      </c>
      <c r="I1775" s="59"/>
      <c r="J1775" s="104"/>
      <c r="K1775" s="59"/>
      <c r="L1775" s="59"/>
      <c r="M1775" s="59"/>
      <c r="N1775" s="44"/>
      <c r="O1775" s="44"/>
      <c r="P1775" s="44"/>
      <c r="Q1775" s="43" t="str">
        <f t="shared" si="324"/>
        <v/>
      </c>
      <c r="R1775" s="60" t="str">
        <f t="shared" si="333"/>
        <v/>
      </c>
      <c r="S1775" s="60" t="str">
        <f t="shared" si="333"/>
        <v/>
      </c>
      <c r="T1775" s="60" t="str">
        <f t="shared" si="333"/>
        <v/>
      </c>
      <c r="U1775" s="60" t="str">
        <f t="shared" si="333"/>
        <v/>
      </c>
      <c r="V1775" s="60" t="str">
        <f t="shared" si="333"/>
        <v/>
      </c>
      <c r="W1775" s="44"/>
      <c r="X1775" s="44" t="str">
        <f t="shared" si="328"/>
        <v/>
      </c>
      <c r="Y1775" s="142" t="str">
        <f t="shared" si="325"/>
        <v/>
      </c>
      <c r="Z1775" s="172" t="str">
        <f t="shared" si="329"/>
        <v/>
      </c>
      <c r="AA1775" s="169" t="str">
        <f>IF(ISNUMBER($Q1775),INDEX($D$1:$D$3663,S1775,1),"")</f>
        <v/>
      </c>
      <c r="AB1775" s="169" t="str">
        <f>IF(ISNUMBER($Q1775),INDEX($D$1:$D$3663,T1775,1),"")</f>
        <v/>
      </c>
      <c r="AC1775" s="169" t="str">
        <f>IF(ISNUMBER($Q1775),INDEX($D$1:$D$3663,U1775,1),"")</f>
        <v/>
      </c>
      <c r="AD1775" s="169" t="str">
        <f>IF(ISNUMBER($Q1775),INDEX($D$1:$D$3663,V1775,1),"")</f>
        <v/>
      </c>
      <c r="AE1775" s="59"/>
      <c r="AF1775" s="177" t="str">
        <f t="shared" si="330"/>
        <v/>
      </c>
      <c r="AG1775" s="178" t="s">
        <v>1403</v>
      </c>
      <c r="AH1775" s="59"/>
      <c r="AI1775" s="163" t="str">
        <f t="shared" si="331"/>
        <v/>
      </c>
      <c r="AJ1775" s="162" t="str">
        <f t="shared" si="334"/>
        <v/>
      </c>
      <c r="AK1775" s="119"/>
      <c r="AL1775" s="59" t="str">
        <f>IF(ISNUMBER($AJ1775),INDEX($Z$4:$AC$3663,$AJ1775,AL$3),"")</f>
        <v/>
      </c>
      <c r="AM1775" s="149" t="str">
        <f>IF(ISNUMBER($AJ1775),INDEX($Z$4:$AC$3663,$AJ1775,AM$3),"")</f>
        <v/>
      </c>
      <c r="AN1775" s="149" t="str">
        <f>IF(ISNUMBER($AJ1775),INDEX($Z$4:$AC$3663,$AJ1775,AN$3),"")</f>
        <v/>
      </c>
      <c r="AO1775" s="59"/>
      <c r="AP1775" s="59"/>
      <c r="AQ1775" s="166"/>
      <c r="AR1775" s="59"/>
      <c r="AS1775" s="59"/>
      <c r="AT1775" s="149"/>
      <c r="AU1775" s="149"/>
      <c r="AV1775" s="149"/>
      <c r="AW1775" s="149"/>
      <c r="AX1775" s="150"/>
      <c r="AY1775" s="151"/>
      <c r="AZ1775" s="59"/>
      <c r="BA1775" s="59"/>
      <c r="BB1775" s="59"/>
      <c r="BC1775" s="59"/>
      <c r="BD1775" s="59"/>
      <c r="BE1775" s="59"/>
      <c r="BF1775" s="43"/>
      <c r="BG1775" s="59"/>
      <c r="BH1775" s="59"/>
      <c r="BI1775" s="59"/>
      <c r="BJ1775" s="59"/>
      <c r="BK1775" s="59"/>
      <c r="BL1775" s="59"/>
      <c r="BM1775" s="59"/>
    </row>
    <row r="1776" spans="1:65" x14ac:dyDescent="0.25">
      <c r="A1776" s="82"/>
      <c r="B1776" s="122" t="s">
        <v>1392</v>
      </c>
      <c r="C1776" s="122">
        <v>3960.5</v>
      </c>
      <c r="D1776" s="122">
        <v>36.573964174078498</v>
      </c>
      <c r="E1776" s="142">
        <f>IF(B1775=B1776,0,MAX(E$4:E1775)+1)</f>
        <v>0</v>
      </c>
      <c r="F1776" s="142">
        <f t="shared" si="332"/>
        <v>3</v>
      </c>
      <c r="G1776" s="142" t="str">
        <f t="shared" si="326"/>
        <v/>
      </c>
      <c r="H1776" s="142" t="str">
        <f t="shared" si="327"/>
        <v/>
      </c>
      <c r="I1776" s="59"/>
      <c r="J1776" s="104"/>
      <c r="K1776" s="59"/>
      <c r="L1776" s="59"/>
      <c r="M1776" s="59"/>
      <c r="N1776" s="44"/>
      <c r="O1776" s="44"/>
      <c r="P1776" s="44"/>
      <c r="Q1776" s="43" t="str">
        <f t="shared" si="324"/>
        <v/>
      </c>
      <c r="R1776" s="60" t="str">
        <f t="shared" si="333"/>
        <v/>
      </c>
      <c r="S1776" s="60" t="str">
        <f t="shared" si="333"/>
        <v/>
      </c>
      <c r="T1776" s="60" t="str">
        <f t="shared" si="333"/>
        <v/>
      </c>
      <c r="U1776" s="60" t="str">
        <f t="shared" si="333"/>
        <v/>
      </c>
      <c r="V1776" s="60" t="str">
        <f t="shared" si="333"/>
        <v/>
      </c>
      <c r="W1776" s="44"/>
      <c r="X1776" s="44" t="str">
        <f t="shared" si="328"/>
        <v/>
      </c>
      <c r="Y1776" s="142" t="str">
        <f t="shared" si="325"/>
        <v/>
      </c>
      <c r="Z1776" s="172" t="str">
        <f t="shared" si="329"/>
        <v/>
      </c>
      <c r="AA1776" s="169" t="str">
        <f>IF(ISNUMBER($Q1776),INDEX($D$1:$D$3663,S1776,1),"")</f>
        <v/>
      </c>
      <c r="AB1776" s="169" t="str">
        <f>IF(ISNUMBER($Q1776),INDEX($D$1:$D$3663,T1776,1),"")</f>
        <v/>
      </c>
      <c r="AC1776" s="169" t="str">
        <f>IF(ISNUMBER($Q1776),INDEX($D$1:$D$3663,U1776,1),"")</f>
        <v/>
      </c>
      <c r="AD1776" s="169" t="str">
        <f>IF(ISNUMBER($Q1776),INDEX($D$1:$D$3663,V1776,1),"")</f>
        <v/>
      </c>
      <c r="AE1776" s="59"/>
      <c r="AF1776" s="177" t="str">
        <f t="shared" si="330"/>
        <v/>
      </c>
      <c r="AG1776" s="178" t="s">
        <v>1403</v>
      </c>
      <c r="AH1776" s="59"/>
      <c r="AI1776" s="163" t="str">
        <f t="shared" si="331"/>
        <v/>
      </c>
      <c r="AJ1776" s="162" t="str">
        <f t="shared" si="334"/>
        <v/>
      </c>
      <c r="AK1776" s="119"/>
      <c r="AL1776" s="59" t="str">
        <f>IF(ISNUMBER($AJ1776),INDEX($Z$4:$AC$3663,$AJ1776,AL$3),"")</f>
        <v/>
      </c>
      <c r="AM1776" s="149" t="str">
        <f>IF(ISNUMBER($AJ1776),INDEX($Z$4:$AC$3663,$AJ1776,AM$3),"")</f>
        <v/>
      </c>
      <c r="AN1776" s="149" t="str">
        <f>IF(ISNUMBER($AJ1776),INDEX($Z$4:$AC$3663,$AJ1776,AN$3),"")</f>
        <v/>
      </c>
      <c r="AO1776" s="59"/>
      <c r="AP1776" s="59"/>
      <c r="AQ1776" s="166"/>
      <c r="AR1776" s="59"/>
      <c r="AS1776" s="59"/>
      <c r="AT1776" s="149"/>
      <c r="AU1776" s="149"/>
      <c r="AV1776" s="149"/>
      <c r="AW1776" s="149"/>
      <c r="AX1776" s="150"/>
      <c r="AY1776" s="151"/>
      <c r="AZ1776" s="59"/>
      <c r="BA1776" s="59"/>
      <c r="BB1776" s="59"/>
      <c r="BC1776" s="59"/>
      <c r="BD1776" s="59"/>
      <c r="BE1776" s="59"/>
      <c r="BF1776" s="43"/>
      <c r="BG1776" s="59"/>
      <c r="BH1776" s="59"/>
      <c r="BI1776" s="59"/>
      <c r="BJ1776" s="59"/>
      <c r="BK1776" s="59"/>
      <c r="BL1776" s="59"/>
      <c r="BM1776" s="59"/>
    </row>
    <row r="1777" spans="1:65" x14ac:dyDescent="0.25">
      <c r="A1777" s="82"/>
      <c r="B1777" s="122" t="s">
        <v>1392</v>
      </c>
      <c r="C1777" s="122">
        <v>3961.5</v>
      </c>
      <c r="D1777" s="122">
        <v>36.472190355330902</v>
      </c>
      <c r="E1777" s="142">
        <f>IF(B1776=B1777,0,MAX(E$4:E1776)+1)</f>
        <v>0</v>
      </c>
      <c r="F1777" s="142">
        <f t="shared" si="332"/>
        <v>3</v>
      </c>
      <c r="G1777" s="142" t="str">
        <f t="shared" si="326"/>
        <v/>
      </c>
      <c r="H1777" s="142" t="str">
        <f t="shared" si="327"/>
        <v/>
      </c>
      <c r="I1777" s="59"/>
      <c r="J1777" s="104"/>
      <c r="K1777" s="59"/>
      <c r="L1777" s="59"/>
      <c r="M1777" s="59"/>
      <c r="N1777" s="44"/>
      <c r="O1777" s="44"/>
      <c r="P1777" s="44"/>
      <c r="Q1777" s="43" t="str">
        <f t="shared" si="324"/>
        <v/>
      </c>
      <c r="R1777" s="60" t="str">
        <f t="shared" si="333"/>
        <v/>
      </c>
      <c r="S1777" s="60" t="str">
        <f t="shared" si="333"/>
        <v/>
      </c>
      <c r="T1777" s="60" t="str">
        <f t="shared" si="333"/>
        <v/>
      </c>
      <c r="U1777" s="60" t="str">
        <f t="shared" si="333"/>
        <v/>
      </c>
      <c r="V1777" s="60" t="str">
        <f t="shared" si="333"/>
        <v/>
      </c>
      <c r="W1777" s="44"/>
      <c r="X1777" s="44" t="str">
        <f t="shared" si="328"/>
        <v/>
      </c>
      <c r="Y1777" s="142" t="str">
        <f t="shared" si="325"/>
        <v/>
      </c>
      <c r="Z1777" s="172" t="str">
        <f t="shared" si="329"/>
        <v/>
      </c>
      <c r="AA1777" s="169" t="str">
        <f>IF(ISNUMBER($Q1777),INDEX($D$1:$D$3663,S1777,1),"")</f>
        <v/>
      </c>
      <c r="AB1777" s="169" t="str">
        <f>IF(ISNUMBER($Q1777),INDEX($D$1:$D$3663,T1777,1),"")</f>
        <v/>
      </c>
      <c r="AC1777" s="169" t="str">
        <f>IF(ISNUMBER($Q1777),INDEX($D$1:$D$3663,U1777,1),"")</f>
        <v/>
      </c>
      <c r="AD1777" s="169" t="str">
        <f>IF(ISNUMBER($Q1777),INDEX($D$1:$D$3663,V1777,1),"")</f>
        <v/>
      </c>
      <c r="AE1777" s="59"/>
      <c r="AF1777" s="177" t="str">
        <f t="shared" si="330"/>
        <v/>
      </c>
      <c r="AG1777" s="178" t="s">
        <v>1403</v>
      </c>
      <c r="AH1777" s="59"/>
      <c r="AI1777" s="163" t="str">
        <f t="shared" si="331"/>
        <v/>
      </c>
      <c r="AJ1777" s="162" t="str">
        <f t="shared" si="334"/>
        <v/>
      </c>
      <c r="AK1777" s="119"/>
      <c r="AL1777" s="59" t="str">
        <f>IF(ISNUMBER($AJ1777),INDEX($Z$4:$AC$3663,$AJ1777,AL$3),"")</f>
        <v/>
      </c>
      <c r="AM1777" s="149" t="str">
        <f>IF(ISNUMBER($AJ1777),INDEX($Z$4:$AC$3663,$AJ1777,AM$3),"")</f>
        <v/>
      </c>
      <c r="AN1777" s="149" t="str">
        <f>IF(ISNUMBER($AJ1777),INDEX($Z$4:$AC$3663,$AJ1777,AN$3),"")</f>
        <v/>
      </c>
      <c r="AO1777" s="59"/>
      <c r="AP1777" s="59"/>
      <c r="AQ1777" s="166"/>
      <c r="AR1777" s="59"/>
      <c r="AS1777" s="59"/>
      <c r="AT1777" s="149"/>
      <c r="AU1777" s="149"/>
      <c r="AV1777" s="149"/>
      <c r="AW1777" s="149"/>
      <c r="AX1777" s="150"/>
      <c r="AY1777" s="151"/>
      <c r="AZ1777" s="59"/>
      <c r="BA1777" s="59"/>
      <c r="BB1777" s="59"/>
      <c r="BC1777" s="59"/>
      <c r="BD1777" s="59"/>
      <c r="BE1777" s="59"/>
      <c r="BF1777" s="43"/>
      <c r="BG1777" s="59"/>
      <c r="BH1777" s="59"/>
      <c r="BI1777" s="59"/>
      <c r="BJ1777" s="59"/>
      <c r="BK1777" s="59"/>
      <c r="BL1777" s="59"/>
      <c r="BM1777" s="59"/>
    </row>
    <row r="1778" spans="1:65" x14ac:dyDescent="0.25">
      <c r="A1778" s="82"/>
      <c r="B1778" s="122" t="s">
        <v>1392</v>
      </c>
      <c r="C1778" s="122">
        <v>3962.5</v>
      </c>
      <c r="D1778" s="122">
        <v>36.455075954099399</v>
      </c>
      <c r="E1778" s="142">
        <f>IF(B1777=B1778,0,MAX(E$4:E1777)+1)</f>
        <v>0</v>
      </c>
      <c r="F1778" s="142">
        <f t="shared" si="332"/>
        <v>3</v>
      </c>
      <c r="G1778" s="142" t="str">
        <f t="shared" si="326"/>
        <v/>
      </c>
      <c r="H1778" s="142" t="str">
        <f t="shared" si="327"/>
        <v/>
      </c>
      <c r="I1778" s="59"/>
      <c r="J1778" s="104"/>
      <c r="K1778" s="59"/>
      <c r="L1778" s="59"/>
      <c r="M1778" s="59"/>
      <c r="N1778" s="44"/>
      <c r="O1778" s="44"/>
      <c r="P1778" s="44"/>
      <c r="Q1778" s="43" t="str">
        <f t="shared" si="324"/>
        <v/>
      </c>
      <c r="R1778" s="60" t="str">
        <f t="shared" si="333"/>
        <v/>
      </c>
      <c r="S1778" s="60" t="str">
        <f t="shared" si="333"/>
        <v/>
      </c>
      <c r="T1778" s="60" t="str">
        <f t="shared" si="333"/>
        <v/>
      </c>
      <c r="U1778" s="60" t="str">
        <f t="shared" si="333"/>
        <v/>
      </c>
      <c r="V1778" s="60" t="str">
        <f t="shared" si="333"/>
        <v/>
      </c>
      <c r="W1778" s="44"/>
      <c r="X1778" s="44" t="str">
        <f t="shared" si="328"/>
        <v/>
      </c>
      <c r="Y1778" s="142" t="str">
        <f t="shared" si="325"/>
        <v/>
      </c>
      <c r="Z1778" s="172" t="str">
        <f t="shared" si="329"/>
        <v/>
      </c>
      <c r="AA1778" s="169" t="str">
        <f>IF(ISNUMBER($Q1778),INDEX($D$1:$D$3663,S1778,1),"")</f>
        <v/>
      </c>
      <c r="AB1778" s="169" t="str">
        <f>IF(ISNUMBER($Q1778),INDEX($D$1:$D$3663,T1778,1),"")</f>
        <v/>
      </c>
      <c r="AC1778" s="169" t="str">
        <f>IF(ISNUMBER($Q1778),INDEX($D$1:$D$3663,U1778,1),"")</f>
        <v/>
      </c>
      <c r="AD1778" s="169" t="str">
        <f>IF(ISNUMBER($Q1778),INDEX($D$1:$D$3663,V1778,1),"")</f>
        <v/>
      </c>
      <c r="AE1778" s="59"/>
      <c r="AF1778" s="177" t="str">
        <f t="shared" si="330"/>
        <v/>
      </c>
      <c r="AG1778" s="178" t="s">
        <v>1403</v>
      </c>
      <c r="AH1778" s="59"/>
      <c r="AI1778" s="163" t="str">
        <f t="shared" si="331"/>
        <v/>
      </c>
      <c r="AJ1778" s="162" t="str">
        <f t="shared" si="334"/>
        <v/>
      </c>
      <c r="AK1778" s="119"/>
      <c r="AL1778" s="59" t="str">
        <f>IF(ISNUMBER($AJ1778),INDEX($Z$4:$AC$3663,$AJ1778,AL$3),"")</f>
        <v/>
      </c>
      <c r="AM1778" s="149" t="str">
        <f>IF(ISNUMBER($AJ1778),INDEX($Z$4:$AC$3663,$AJ1778,AM$3),"")</f>
        <v/>
      </c>
      <c r="AN1778" s="149" t="str">
        <f>IF(ISNUMBER($AJ1778),INDEX($Z$4:$AC$3663,$AJ1778,AN$3),"")</f>
        <v/>
      </c>
      <c r="AO1778" s="59"/>
      <c r="AP1778" s="59"/>
      <c r="AQ1778" s="166"/>
      <c r="AR1778" s="59"/>
      <c r="AS1778" s="59"/>
      <c r="AT1778" s="149"/>
      <c r="AU1778" s="149"/>
      <c r="AV1778" s="149"/>
      <c r="AW1778" s="149"/>
      <c r="AX1778" s="150"/>
      <c r="AY1778" s="151"/>
      <c r="AZ1778" s="59"/>
      <c r="BA1778" s="59"/>
      <c r="BB1778" s="59"/>
      <c r="BC1778" s="59"/>
      <c r="BD1778" s="59"/>
      <c r="BE1778" s="59"/>
      <c r="BF1778" s="43"/>
      <c r="BG1778" s="59"/>
      <c r="BH1778" s="59"/>
      <c r="BI1778" s="59"/>
      <c r="BJ1778" s="59"/>
      <c r="BK1778" s="59"/>
      <c r="BL1778" s="59"/>
      <c r="BM1778" s="59"/>
    </row>
    <row r="1779" spans="1:65" x14ac:dyDescent="0.25">
      <c r="A1779" s="82"/>
      <c r="B1779" s="122" t="s">
        <v>1392</v>
      </c>
      <c r="C1779" s="122">
        <v>3963.5</v>
      </c>
      <c r="D1779" s="122">
        <v>36.408216022010798</v>
      </c>
      <c r="E1779" s="142">
        <f>IF(B1778=B1779,0,MAX(E$4:E1778)+1)</f>
        <v>0</v>
      </c>
      <c r="F1779" s="142">
        <f t="shared" si="332"/>
        <v>3</v>
      </c>
      <c r="G1779" s="142" t="str">
        <f t="shared" si="326"/>
        <v/>
      </c>
      <c r="H1779" s="142" t="str">
        <f t="shared" si="327"/>
        <v/>
      </c>
      <c r="I1779" s="59"/>
      <c r="J1779" s="104"/>
      <c r="K1779" s="59"/>
      <c r="L1779" s="59"/>
      <c r="M1779" s="59"/>
      <c r="N1779" s="44"/>
      <c r="O1779" s="44"/>
      <c r="P1779" s="44"/>
      <c r="Q1779" s="43" t="str">
        <f t="shared" si="324"/>
        <v/>
      </c>
      <c r="R1779" s="60" t="str">
        <f t="shared" si="333"/>
        <v/>
      </c>
      <c r="S1779" s="60" t="str">
        <f t="shared" si="333"/>
        <v/>
      </c>
      <c r="T1779" s="60" t="str">
        <f t="shared" si="333"/>
        <v/>
      </c>
      <c r="U1779" s="60" t="str">
        <f t="shared" si="333"/>
        <v/>
      </c>
      <c r="V1779" s="60" t="str">
        <f t="shared" si="333"/>
        <v/>
      </c>
      <c r="W1779" s="44"/>
      <c r="X1779" s="44" t="str">
        <f t="shared" si="328"/>
        <v/>
      </c>
      <c r="Y1779" s="142" t="str">
        <f t="shared" si="325"/>
        <v/>
      </c>
      <c r="Z1779" s="172" t="str">
        <f t="shared" si="329"/>
        <v/>
      </c>
      <c r="AA1779" s="169" t="str">
        <f>IF(ISNUMBER($Q1779),INDEX($D$1:$D$3663,S1779,1),"")</f>
        <v/>
      </c>
      <c r="AB1779" s="169" t="str">
        <f>IF(ISNUMBER($Q1779),INDEX($D$1:$D$3663,T1779,1),"")</f>
        <v/>
      </c>
      <c r="AC1779" s="169" t="str">
        <f>IF(ISNUMBER($Q1779),INDEX($D$1:$D$3663,U1779,1),"")</f>
        <v/>
      </c>
      <c r="AD1779" s="169" t="str">
        <f>IF(ISNUMBER($Q1779),INDEX($D$1:$D$3663,V1779,1),"")</f>
        <v/>
      </c>
      <c r="AE1779" s="59"/>
      <c r="AF1779" s="177" t="str">
        <f t="shared" si="330"/>
        <v/>
      </c>
      <c r="AG1779" s="178" t="s">
        <v>1403</v>
      </c>
      <c r="AH1779" s="59"/>
      <c r="AI1779" s="163" t="str">
        <f t="shared" si="331"/>
        <v/>
      </c>
      <c r="AJ1779" s="162" t="str">
        <f t="shared" si="334"/>
        <v/>
      </c>
      <c r="AK1779" s="119"/>
      <c r="AL1779" s="59" t="str">
        <f>IF(ISNUMBER($AJ1779),INDEX($Z$4:$AC$3663,$AJ1779,AL$3),"")</f>
        <v/>
      </c>
      <c r="AM1779" s="149" t="str">
        <f>IF(ISNUMBER($AJ1779),INDEX($Z$4:$AC$3663,$AJ1779,AM$3),"")</f>
        <v/>
      </c>
      <c r="AN1779" s="149" t="str">
        <f>IF(ISNUMBER($AJ1779),INDEX($Z$4:$AC$3663,$AJ1779,AN$3),"")</f>
        <v/>
      </c>
      <c r="AO1779" s="59"/>
      <c r="AP1779" s="59"/>
      <c r="AQ1779" s="166"/>
      <c r="AR1779" s="59"/>
      <c r="AS1779" s="59"/>
      <c r="AT1779" s="149"/>
      <c r="AU1779" s="149"/>
      <c r="AV1779" s="149"/>
      <c r="AW1779" s="149"/>
      <c r="AX1779" s="150"/>
      <c r="AY1779" s="151"/>
      <c r="AZ1779" s="59"/>
      <c r="BA1779" s="59"/>
      <c r="BB1779" s="59"/>
      <c r="BC1779" s="59"/>
      <c r="BD1779" s="59"/>
      <c r="BE1779" s="59"/>
      <c r="BF1779" s="43"/>
      <c r="BG1779" s="59"/>
      <c r="BH1779" s="59"/>
      <c r="BI1779" s="59"/>
      <c r="BJ1779" s="59"/>
      <c r="BK1779" s="59"/>
      <c r="BL1779" s="59"/>
      <c r="BM1779" s="59"/>
    </row>
    <row r="1780" spans="1:65" x14ac:dyDescent="0.25">
      <c r="A1780" s="82"/>
      <c r="B1780" s="122" t="s">
        <v>1392</v>
      </c>
      <c r="C1780" s="122">
        <v>3964.5</v>
      </c>
      <c r="D1780" s="122">
        <v>36.558046853355101</v>
      </c>
      <c r="E1780" s="142">
        <f>IF(B1779=B1780,0,MAX(E$4:E1779)+1)</f>
        <v>0</v>
      </c>
      <c r="F1780" s="142">
        <f t="shared" si="332"/>
        <v>3</v>
      </c>
      <c r="G1780" s="142" t="str">
        <f t="shared" si="326"/>
        <v/>
      </c>
      <c r="H1780" s="142" t="str">
        <f t="shared" si="327"/>
        <v/>
      </c>
      <c r="I1780" s="59"/>
      <c r="J1780" s="104"/>
      <c r="K1780" s="59"/>
      <c r="L1780" s="59"/>
      <c r="M1780" s="59"/>
      <c r="N1780" s="44"/>
      <c r="O1780" s="44"/>
      <c r="P1780" s="44"/>
      <c r="Q1780" s="43" t="str">
        <f t="shared" si="324"/>
        <v/>
      </c>
      <c r="R1780" s="60" t="str">
        <f t="shared" si="333"/>
        <v/>
      </c>
      <c r="S1780" s="60" t="str">
        <f t="shared" si="333"/>
        <v/>
      </c>
      <c r="T1780" s="60" t="str">
        <f t="shared" si="333"/>
        <v/>
      </c>
      <c r="U1780" s="60" t="str">
        <f t="shared" si="333"/>
        <v/>
      </c>
      <c r="V1780" s="60" t="str">
        <f t="shared" si="333"/>
        <v/>
      </c>
      <c r="W1780" s="44"/>
      <c r="X1780" s="44" t="str">
        <f t="shared" si="328"/>
        <v/>
      </c>
      <c r="Y1780" s="142" t="str">
        <f t="shared" si="325"/>
        <v/>
      </c>
      <c r="Z1780" s="172" t="str">
        <f t="shared" si="329"/>
        <v/>
      </c>
      <c r="AA1780" s="169" t="str">
        <f>IF(ISNUMBER($Q1780),INDEX($D$1:$D$3663,S1780,1),"")</f>
        <v/>
      </c>
      <c r="AB1780" s="169" t="str">
        <f>IF(ISNUMBER($Q1780),INDEX($D$1:$D$3663,T1780,1),"")</f>
        <v/>
      </c>
      <c r="AC1780" s="169" t="str">
        <f>IF(ISNUMBER($Q1780),INDEX($D$1:$D$3663,U1780,1),"")</f>
        <v/>
      </c>
      <c r="AD1780" s="169" t="str">
        <f>IF(ISNUMBER($Q1780),INDEX($D$1:$D$3663,V1780,1),"")</f>
        <v/>
      </c>
      <c r="AE1780" s="59"/>
      <c r="AF1780" s="177" t="str">
        <f t="shared" si="330"/>
        <v/>
      </c>
      <c r="AG1780" s="178" t="s">
        <v>1403</v>
      </c>
      <c r="AH1780" s="59"/>
      <c r="AI1780" s="163" t="str">
        <f t="shared" si="331"/>
        <v/>
      </c>
      <c r="AJ1780" s="162" t="str">
        <f t="shared" si="334"/>
        <v/>
      </c>
      <c r="AK1780" s="119"/>
      <c r="AL1780" s="59" t="str">
        <f>IF(ISNUMBER($AJ1780),INDEX($Z$4:$AC$3663,$AJ1780,AL$3),"")</f>
        <v/>
      </c>
      <c r="AM1780" s="149" t="str">
        <f>IF(ISNUMBER($AJ1780),INDEX($Z$4:$AC$3663,$AJ1780,AM$3),"")</f>
        <v/>
      </c>
      <c r="AN1780" s="149" t="str">
        <f>IF(ISNUMBER($AJ1780),INDEX($Z$4:$AC$3663,$AJ1780,AN$3),"")</f>
        <v/>
      </c>
      <c r="AO1780" s="59"/>
      <c r="AP1780" s="59"/>
      <c r="AQ1780" s="166"/>
      <c r="AR1780" s="59"/>
      <c r="AS1780" s="59"/>
      <c r="AT1780" s="149"/>
      <c r="AU1780" s="149"/>
      <c r="AV1780" s="149"/>
      <c r="AW1780" s="149"/>
      <c r="AX1780" s="150"/>
      <c r="AY1780" s="151"/>
      <c r="AZ1780" s="59"/>
      <c r="BA1780" s="59"/>
      <c r="BB1780" s="59"/>
      <c r="BC1780" s="59"/>
      <c r="BD1780" s="59"/>
      <c r="BE1780" s="59"/>
      <c r="BF1780" s="43"/>
      <c r="BG1780" s="59"/>
      <c r="BH1780" s="59"/>
      <c r="BI1780" s="59"/>
      <c r="BJ1780" s="59"/>
      <c r="BK1780" s="59"/>
      <c r="BL1780" s="59"/>
      <c r="BM1780" s="59"/>
    </row>
    <row r="1781" spans="1:65" x14ac:dyDescent="0.25">
      <c r="A1781" s="82"/>
      <c r="B1781" s="122" t="s">
        <v>1392</v>
      </c>
      <c r="C1781" s="122">
        <v>3965.5</v>
      </c>
      <c r="D1781" s="122">
        <v>36.540452151979302</v>
      </c>
      <c r="E1781" s="142">
        <f>IF(B1780=B1781,0,MAX(E$4:E1780)+1)</f>
        <v>0</v>
      </c>
      <c r="F1781" s="142">
        <f t="shared" si="332"/>
        <v>3</v>
      </c>
      <c r="G1781" s="142" t="str">
        <f t="shared" si="326"/>
        <v/>
      </c>
      <c r="H1781" s="142" t="str">
        <f t="shared" si="327"/>
        <v/>
      </c>
      <c r="I1781" s="59"/>
      <c r="J1781" s="104"/>
      <c r="K1781" s="59"/>
      <c r="L1781" s="59"/>
      <c r="M1781" s="59"/>
      <c r="N1781" s="44"/>
      <c r="O1781" s="44"/>
      <c r="P1781" s="44"/>
      <c r="Q1781" s="43" t="str">
        <f t="shared" si="324"/>
        <v/>
      </c>
      <c r="R1781" s="60" t="str">
        <f t="shared" si="333"/>
        <v/>
      </c>
      <c r="S1781" s="60" t="str">
        <f t="shared" si="333"/>
        <v/>
      </c>
      <c r="T1781" s="60" t="str">
        <f t="shared" si="333"/>
        <v/>
      </c>
      <c r="U1781" s="60" t="str">
        <f t="shared" si="333"/>
        <v/>
      </c>
      <c r="V1781" s="60" t="str">
        <f t="shared" si="333"/>
        <v/>
      </c>
      <c r="W1781" s="44"/>
      <c r="X1781" s="44" t="str">
        <f t="shared" si="328"/>
        <v/>
      </c>
      <c r="Y1781" s="142" t="str">
        <f t="shared" si="325"/>
        <v/>
      </c>
      <c r="Z1781" s="172" t="str">
        <f t="shared" si="329"/>
        <v/>
      </c>
      <c r="AA1781" s="169" t="str">
        <f>IF(ISNUMBER($Q1781),INDEX($D$1:$D$3663,S1781,1),"")</f>
        <v/>
      </c>
      <c r="AB1781" s="169" t="str">
        <f>IF(ISNUMBER($Q1781),INDEX($D$1:$D$3663,T1781,1),"")</f>
        <v/>
      </c>
      <c r="AC1781" s="169" t="str">
        <f>IF(ISNUMBER($Q1781),INDEX($D$1:$D$3663,U1781,1),"")</f>
        <v/>
      </c>
      <c r="AD1781" s="169" t="str">
        <f>IF(ISNUMBER($Q1781),INDEX($D$1:$D$3663,V1781,1),"")</f>
        <v/>
      </c>
      <c r="AE1781" s="59"/>
      <c r="AF1781" s="177" t="str">
        <f t="shared" si="330"/>
        <v/>
      </c>
      <c r="AG1781" s="178" t="s">
        <v>1403</v>
      </c>
      <c r="AH1781" s="59"/>
      <c r="AI1781" s="163" t="str">
        <f t="shared" si="331"/>
        <v/>
      </c>
      <c r="AJ1781" s="162" t="str">
        <f t="shared" si="334"/>
        <v/>
      </c>
      <c r="AK1781" s="119"/>
      <c r="AL1781" s="59" t="str">
        <f>IF(ISNUMBER($AJ1781),INDEX($Z$4:$AC$3663,$AJ1781,AL$3),"")</f>
        <v/>
      </c>
      <c r="AM1781" s="149" t="str">
        <f>IF(ISNUMBER($AJ1781),INDEX($Z$4:$AC$3663,$AJ1781,AM$3),"")</f>
        <v/>
      </c>
      <c r="AN1781" s="149" t="str">
        <f>IF(ISNUMBER($AJ1781),INDEX($Z$4:$AC$3663,$AJ1781,AN$3),"")</f>
        <v/>
      </c>
      <c r="AO1781" s="59"/>
      <c r="AP1781" s="59"/>
      <c r="AQ1781" s="166"/>
      <c r="AR1781" s="59"/>
      <c r="AS1781" s="59"/>
      <c r="AT1781" s="149"/>
      <c r="AU1781" s="149"/>
      <c r="AV1781" s="149"/>
      <c r="AW1781" s="149"/>
      <c r="AX1781" s="150"/>
      <c r="AY1781" s="151"/>
      <c r="AZ1781" s="59"/>
      <c r="BA1781" s="59"/>
      <c r="BB1781" s="59"/>
      <c r="BC1781" s="59"/>
      <c r="BD1781" s="59"/>
      <c r="BE1781" s="59"/>
      <c r="BF1781" s="43"/>
      <c r="BG1781" s="59"/>
      <c r="BH1781" s="59"/>
      <c r="BI1781" s="59"/>
      <c r="BJ1781" s="59"/>
      <c r="BK1781" s="59"/>
      <c r="BL1781" s="59"/>
      <c r="BM1781" s="59"/>
    </row>
    <row r="1782" spans="1:65" x14ac:dyDescent="0.25">
      <c r="A1782" s="82"/>
      <c r="B1782" s="122" t="s">
        <v>1392</v>
      </c>
      <c r="C1782" s="122">
        <v>3966.5</v>
      </c>
      <c r="D1782" s="122">
        <v>36.5379886779373</v>
      </c>
      <c r="E1782" s="142">
        <f>IF(B1781=B1782,0,MAX(E$4:E1781)+1)</f>
        <v>0</v>
      </c>
      <c r="F1782" s="142">
        <f t="shared" si="332"/>
        <v>3</v>
      </c>
      <c r="G1782" s="142" t="str">
        <f t="shared" si="326"/>
        <v/>
      </c>
      <c r="H1782" s="142" t="str">
        <f t="shared" si="327"/>
        <v/>
      </c>
      <c r="I1782" s="59"/>
      <c r="J1782" s="104"/>
      <c r="K1782" s="59"/>
      <c r="L1782" s="59"/>
      <c r="M1782" s="59"/>
      <c r="N1782" s="44"/>
      <c r="O1782" s="44"/>
      <c r="P1782" s="44"/>
      <c r="Q1782" s="43" t="str">
        <f t="shared" si="324"/>
        <v/>
      </c>
      <c r="R1782" s="60" t="str">
        <f t="shared" si="333"/>
        <v/>
      </c>
      <c r="S1782" s="60" t="str">
        <f t="shared" si="333"/>
        <v/>
      </c>
      <c r="T1782" s="60" t="str">
        <f t="shared" si="333"/>
        <v/>
      </c>
      <c r="U1782" s="60" t="str">
        <f t="shared" si="333"/>
        <v/>
      </c>
      <c r="V1782" s="60" t="str">
        <f t="shared" si="333"/>
        <v/>
      </c>
      <c r="W1782" s="44"/>
      <c r="X1782" s="44" t="str">
        <f t="shared" si="328"/>
        <v/>
      </c>
      <c r="Y1782" s="142" t="str">
        <f t="shared" si="325"/>
        <v/>
      </c>
      <c r="Z1782" s="172" t="str">
        <f t="shared" si="329"/>
        <v/>
      </c>
      <c r="AA1782" s="169" t="str">
        <f>IF(ISNUMBER($Q1782),INDEX($D$1:$D$3663,S1782,1),"")</f>
        <v/>
      </c>
      <c r="AB1782" s="169" t="str">
        <f>IF(ISNUMBER($Q1782),INDEX($D$1:$D$3663,T1782,1),"")</f>
        <v/>
      </c>
      <c r="AC1782" s="169" t="str">
        <f>IF(ISNUMBER($Q1782),INDEX($D$1:$D$3663,U1782,1),"")</f>
        <v/>
      </c>
      <c r="AD1782" s="169" t="str">
        <f>IF(ISNUMBER($Q1782),INDEX($D$1:$D$3663,V1782,1),"")</f>
        <v/>
      </c>
      <c r="AE1782" s="59"/>
      <c r="AF1782" s="177" t="str">
        <f t="shared" si="330"/>
        <v/>
      </c>
      <c r="AG1782" s="178" t="s">
        <v>1403</v>
      </c>
      <c r="AH1782" s="59"/>
      <c r="AI1782" s="163" t="str">
        <f t="shared" si="331"/>
        <v/>
      </c>
      <c r="AJ1782" s="162" t="str">
        <f t="shared" si="334"/>
        <v/>
      </c>
      <c r="AK1782" s="119"/>
      <c r="AL1782" s="59" t="str">
        <f>IF(ISNUMBER($AJ1782),INDEX($Z$4:$AC$3663,$AJ1782,AL$3),"")</f>
        <v/>
      </c>
      <c r="AM1782" s="149" t="str">
        <f>IF(ISNUMBER($AJ1782),INDEX($Z$4:$AC$3663,$AJ1782,AM$3),"")</f>
        <v/>
      </c>
      <c r="AN1782" s="149" t="str">
        <f>IF(ISNUMBER($AJ1782),INDEX($Z$4:$AC$3663,$AJ1782,AN$3),"")</f>
        <v/>
      </c>
      <c r="AO1782" s="59"/>
      <c r="AP1782" s="59"/>
      <c r="AQ1782" s="166"/>
      <c r="AR1782" s="59"/>
      <c r="AS1782" s="59"/>
      <c r="AT1782" s="149"/>
      <c r="AU1782" s="149"/>
      <c r="AV1782" s="149"/>
      <c r="AW1782" s="149"/>
      <c r="AX1782" s="150"/>
      <c r="AY1782" s="151"/>
      <c r="AZ1782" s="59"/>
      <c r="BA1782" s="59"/>
      <c r="BB1782" s="59"/>
      <c r="BC1782" s="59"/>
      <c r="BD1782" s="59"/>
      <c r="BE1782" s="59"/>
      <c r="BF1782" s="43"/>
      <c r="BG1782" s="59"/>
      <c r="BH1782" s="59"/>
      <c r="BI1782" s="59"/>
      <c r="BJ1782" s="59"/>
      <c r="BK1782" s="59"/>
      <c r="BL1782" s="59"/>
      <c r="BM1782" s="59"/>
    </row>
    <row r="1783" spans="1:65" x14ac:dyDescent="0.25">
      <c r="A1783" s="82"/>
      <c r="B1783" s="122" t="s">
        <v>1392</v>
      </c>
      <c r="C1783" s="122">
        <v>3967.5</v>
      </c>
      <c r="D1783" s="122">
        <v>36.625218650795702</v>
      </c>
      <c r="E1783" s="142">
        <f>IF(B1782=B1783,0,MAX(E$4:E1782)+1)</f>
        <v>0</v>
      </c>
      <c r="F1783" s="142">
        <f t="shared" si="332"/>
        <v>3</v>
      </c>
      <c r="G1783" s="142" t="str">
        <f t="shared" si="326"/>
        <v/>
      </c>
      <c r="H1783" s="142" t="str">
        <f t="shared" si="327"/>
        <v/>
      </c>
      <c r="I1783" s="59"/>
      <c r="J1783" s="104"/>
      <c r="K1783" s="59"/>
      <c r="L1783" s="59"/>
      <c r="M1783" s="59"/>
      <c r="N1783" s="44"/>
      <c r="O1783" s="44"/>
      <c r="P1783" s="44"/>
      <c r="Q1783" s="43" t="str">
        <f t="shared" si="324"/>
        <v/>
      </c>
      <c r="R1783" s="60" t="str">
        <f t="shared" si="333"/>
        <v/>
      </c>
      <c r="S1783" s="60" t="str">
        <f t="shared" si="333"/>
        <v/>
      </c>
      <c r="T1783" s="60" t="str">
        <f t="shared" si="333"/>
        <v/>
      </c>
      <c r="U1783" s="60" t="str">
        <f t="shared" si="333"/>
        <v/>
      </c>
      <c r="V1783" s="60" t="str">
        <f t="shared" si="333"/>
        <v/>
      </c>
      <c r="W1783" s="44"/>
      <c r="X1783" s="44" t="str">
        <f t="shared" si="328"/>
        <v/>
      </c>
      <c r="Y1783" s="142" t="str">
        <f t="shared" si="325"/>
        <v/>
      </c>
      <c r="Z1783" s="172" t="str">
        <f t="shared" si="329"/>
        <v/>
      </c>
      <c r="AA1783" s="169" t="str">
        <f>IF(ISNUMBER($Q1783),INDEX($D$1:$D$3663,S1783,1),"")</f>
        <v/>
      </c>
      <c r="AB1783" s="169" t="str">
        <f>IF(ISNUMBER($Q1783),INDEX($D$1:$D$3663,T1783,1),"")</f>
        <v/>
      </c>
      <c r="AC1783" s="169" t="str">
        <f>IF(ISNUMBER($Q1783),INDEX($D$1:$D$3663,U1783,1),"")</f>
        <v/>
      </c>
      <c r="AD1783" s="169" t="str">
        <f>IF(ISNUMBER($Q1783),INDEX($D$1:$D$3663,V1783,1),"")</f>
        <v/>
      </c>
      <c r="AE1783" s="59"/>
      <c r="AF1783" s="177" t="str">
        <f t="shared" si="330"/>
        <v/>
      </c>
      <c r="AG1783" s="178" t="s">
        <v>1403</v>
      </c>
      <c r="AH1783" s="59"/>
      <c r="AI1783" s="163" t="str">
        <f t="shared" si="331"/>
        <v/>
      </c>
      <c r="AJ1783" s="162" t="str">
        <f t="shared" si="334"/>
        <v/>
      </c>
      <c r="AK1783" s="119"/>
      <c r="AL1783" s="59" t="str">
        <f>IF(ISNUMBER($AJ1783),INDEX($Z$4:$AC$3663,$AJ1783,AL$3),"")</f>
        <v/>
      </c>
      <c r="AM1783" s="149" t="str">
        <f>IF(ISNUMBER($AJ1783),INDEX($Z$4:$AC$3663,$AJ1783,AM$3),"")</f>
        <v/>
      </c>
      <c r="AN1783" s="149" t="str">
        <f>IF(ISNUMBER($AJ1783),INDEX($Z$4:$AC$3663,$AJ1783,AN$3),"")</f>
        <v/>
      </c>
      <c r="AO1783" s="59"/>
      <c r="AP1783" s="59"/>
      <c r="AQ1783" s="166"/>
      <c r="AR1783" s="59"/>
      <c r="AS1783" s="59"/>
      <c r="AT1783" s="149"/>
      <c r="AU1783" s="149"/>
      <c r="AV1783" s="149"/>
      <c r="AW1783" s="149"/>
      <c r="AX1783" s="150"/>
      <c r="AY1783" s="151"/>
      <c r="AZ1783" s="59"/>
      <c r="BA1783" s="59"/>
      <c r="BB1783" s="59"/>
      <c r="BC1783" s="59"/>
      <c r="BD1783" s="59"/>
      <c r="BE1783" s="59"/>
      <c r="BF1783" s="43"/>
      <c r="BG1783" s="59"/>
      <c r="BH1783" s="59"/>
      <c r="BI1783" s="59"/>
      <c r="BJ1783" s="59"/>
      <c r="BK1783" s="59"/>
      <c r="BL1783" s="59"/>
      <c r="BM1783" s="59"/>
    </row>
    <row r="1784" spans="1:65" x14ac:dyDescent="0.25">
      <c r="A1784" s="82"/>
      <c r="B1784" s="122" t="s">
        <v>1392</v>
      </c>
      <c r="C1784" s="122">
        <v>3968.5</v>
      </c>
      <c r="D1784" s="122">
        <v>36.356773160878099</v>
      </c>
      <c r="E1784" s="142">
        <f>IF(B1783=B1784,0,MAX(E$4:E1783)+1)</f>
        <v>0</v>
      </c>
      <c r="F1784" s="142">
        <f t="shared" si="332"/>
        <v>3</v>
      </c>
      <c r="G1784" s="142" t="str">
        <f t="shared" si="326"/>
        <v/>
      </c>
      <c r="H1784" s="142" t="str">
        <f t="shared" si="327"/>
        <v/>
      </c>
      <c r="I1784" s="59"/>
      <c r="J1784" s="104"/>
      <c r="K1784" s="59"/>
      <c r="L1784" s="59"/>
      <c r="M1784" s="59"/>
      <c r="N1784" s="44"/>
      <c r="O1784" s="44"/>
      <c r="P1784" s="44"/>
      <c r="Q1784" s="43" t="str">
        <f t="shared" si="324"/>
        <v/>
      </c>
      <c r="R1784" s="60" t="str">
        <f t="shared" si="333"/>
        <v/>
      </c>
      <c r="S1784" s="60" t="str">
        <f t="shared" si="333"/>
        <v/>
      </c>
      <c r="T1784" s="60" t="str">
        <f t="shared" si="333"/>
        <v/>
      </c>
      <c r="U1784" s="60" t="str">
        <f t="shared" si="333"/>
        <v/>
      </c>
      <c r="V1784" s="60" t="str">
        <f t="shared" si="333"/>
        <v/>
      </c>
      <c r="W1784" s="44"/>
      <c r="X1784" s="44" t="str">
        <f t="shared" si="328"/>
        <v/>
      </c>
      <c r="Y1784" s="142" t="str">
        <f t="shared" si="325"/>
        <v/>
      </c>
      <c r="Z1784" s="172" t="str">
        <f t="shared" si="329"/>
        <v/>
      </c>
      <c r="AA1784" s="169" t="str">
        <f>IF(ISNUMBER($Q1784),INDEX($D$1:$D$3663,S1784,1),"")</f>
        <v/>
      </c>
      <c r="AB1784" s="169" t="str">
        <f>IF(ISNUMBER($Q1784),INDEX($D$1:$D$3663,T1784,1),"")</f>
        <v/>
      </c>
      <c r="AC1784" s="169" t="str">
        <f>IF(ISNUMBER($Q1784),INDEX($D$1:$D$3663,U1784,1),"")</f>
        <v/>
      </c>
      <c r="AD1784" s="169" t="str">
        <f>IF(ISNUMBER($Q1784),INDEX($D$1:$D$3663,V1784,1),"")</f>
        <v/>
      </c>
      <c r="AE1784" s="59"/>
      <c r="AF1784" s="177" t="str">
        <f t="shared" si="330"/>
        <v/>
      </c>
      <c r="AG1784" s="178" t="s">
        <v>1403</v>
      </c>
      <c r="AH1784" s="59"/>
      <c r="AI1784" s="163" t="str">
        <f t="shared" si="331"/>
        <v/>
      </c>
      <c r="AJ1784" s="162" t="str">
        <f t="shared" si="334"/>
        <v/>
      </c>
      <c r="AK1784" s="119"/>
      <c r="AL1784" s="59" t="str">
        <f>IF(ISNUMBER($AJ1784),INDEX($Z$4:$AC$3663,$AJ1784,AL$3),"")</f>
        <v/>
      </c>
      <c r="AM1784" s="149" t="str">
        <f>IF(ISNUMBER($AJ1784),INDEX($Z$4:$AC$3663,$AJ1784,AM$3),"")</f>
        <v/>
      </c>
      <c r="AN1784" s="149" t="str">
        <f>IF(ISNUMBER($AJ1784),INDEX($Z$4:$AC$3663,$AJ1784,AN$3),"")</f>
        <v/>
      </c>
      <c r="AO1784" s="59"/>
      <c r="AP1784" s="59"/>
      <c r="AQ1784" s="166"/>
      <c r="AR1784" s="59"/>
      <c r="AS1784" s="59"/>
      <c r="AT1784" s="149"/>
      <c r="AU1784" s="149"/>
      <c r="AV1784" s="149"/>
      <c r="AW1784" s="149"/>
      <c r="AX1784" s="150"/>
      <c r="AY1784" s="151"/>
      <c r="AZ1784" s="59"/>
      <c r="BA1784" s="59"/>
      <c r="BB1784" s="59"/>
      <c r="BC1784" s="59"/>
      <c r="BD1784" s="59"/>
      <c r="BE1784" s="59"/>
      <c r="BF1784" s="43"/>
      <c r="BG1784" s="59"/>
      <c r="BH1784" s="59"/>
      <c r="BI1784" s="59"/>
      <c r="BJ1784" s="59"/>
      <c r="BK1784" s="59"/>
      <c r="BL1784" s="59"/>
      <c r="BM1784" s="59"/>
    </row>
    <row r="1785" spans="1:65" x14ac:dyDescent="0.25">
      <c r="A1785" s="82"/>
      <c r="B1785" s="122" t="s">
        <v>1392</v>
      </c>
      <c r="C1785" s="122">
        <v>3969.5</v>
      </c>
      <c r="D1785" s="122">
        <v>36.504649379413799</v>
      </c>
      <c r="E1785" s="142">
        <f>IF(B1784=B1785,0,MAX(E$4:E1784)+1)</f>
        <v>0</v>
      </c>
      <c r="F1785" s="142">
        <f t="shared" si="332"/>
        <v>3</v>
      </c>
      <c r="G1785" s="142" t="str">
        <f t="shared" si="326"/>
        <v/>
      </c>
      <c r="H1785" s="142" t="str">
        <f t="shared" si="327"/>
        <v/>
      </c>
      <c r="I1785" s="59"/>
      <c r="J1785" s="104"/>
      <c r="K1785" s="59"/>
      <c r="L1785" s="59"/>
      <c r="M1785" s="59"/>
      <c r="N1785" s="44"/>
      <c r="O1785" s="44"/>
      <c r="P1785" s="44"/>
      <c r="Q1785" s="43" t="str">
        <f t="shared" si="324"/>
        <v/>
      </c>
      <c r="R1785" s="60" t="str">
        <f t="shared" si="333"/>
        <v/>
      </c>
      <c r="S1785" s="60" t="str">
        <f t="shared" si="333"/>
        <v/>
      </c>
      <c r="T1785" s="60" t="str">
        <f t="shared" si="333"/>
        <v/>
      </c>
      <c r="U1785" s="60" t="str">
        <f t="shared" si="333"/>
        <v/>
      </c>
      <c r="V1785" s="60" t="str">
        <f t="shared" si="333"/>
        <v/>
      </c>
      <c r="W1785" s="44"/>
      <c r="X1785" s="44" t="str">
        <f t="shared" si="328"/>
        <v/>
      </c>
      <c r="Y1785" s="142" t="str">
        <f t="shared" si="325"/>
        <v/>
      </c>
      <c r="Z1785" s="172" t="str">
        <f t="shared" si="329"/>
        <v/>
      </c>
      <c r="AA1785" s="169" t="str">
        <f>IF(ISNUMBER($Q1785),INDEX($D$1:$D$3663,S1785,1),"")</f>
        <v/>
      </c>
      <c r="AB1785" s="169" t="str">
        <f>IF(ISNUMBER($Q1785),INDEX($D$1:$D$3663,T1785,1),"")</f>
        <v/>
      </c>
      <c r="AC1785" s="169" t="str">
        <f>IF(ISNUMBER($Q1785),INDEX($D$1:$D$3663,U1785,1),"")</f>
        <v/>
      </c>
      <c r="AD1785" s="169" t="str">
        <f>IF(ISNUMBER($Q1785),INDEX($D$1:$D$3663,V1785,1),"")</f>
        <v/>
      </c>
      <c r="AE1785" s="59"/>
      <c r="AF1785" s="177" t="str">
        <f t="shared" si="330"/>
        <v/>
      </c>
      <c r="AG1785" s="178" t="s">
        <v>1403</v>
      </c>
      <c r="AH1785" s="59"/>
      <c r="AI1785" s="163" t="str">
        <f t="shared" si="331"/>
        <v/>
      </c>
      <c r="AJ1785" s="162" t="str">
        <f t="shared" si="334"/>
        <v/>
      </c>
      <c r="AK1785" s="119"/>
      <c r="AL1785" s="59" t="str">
        <f>IF(ISNUMBER($AJ1785),INDEX($Z$4:$AC$3663,$AJ1785,AL$3),"")</f>
        <v/>
      </c>
      <c r="AM1785" s="149" t="str">
        <f>IF(ISNUMBER($AJ1785),INDEX($Z$4:$AC$3663,$AJ1785,AM$3),"")</f>
        <v/>
      </c>
      <c r="AN1785" s="149" t="str">
        <f>IF(ISNUMBER($AJ1785),INDEX($Z$4:$AC$3663,$AJ1785,AN$3),"")</f>
        <v/>
      </c>
      <c r="AO1785" s="59"/>
      <c r="AP1785" s="59"/>
      <c r="AQ1785" s="166"/>
      <c r="AR1785" s="59"/>
      <c r="AS1785" s="59"/>
      <c r="AT1785" s="149"/>
      <c r="AU1785" s="149"/>
      <c r="AV1785" s="149"/>
      <c r="AW1785" s="149"/>
      <c r="AX1785" s="150"/>
      <c r="AY1785" s="151"/>
      <c r="AZ1785" s="59"/>
      <c r="BA1785" s="59"/>
      <c r="BB1785" s="59"/>
      <c r="BC1785" s="59"/>
      <c r="BD1785" s="59"/>
      <c r="BE1785" s="59"/>
      <c r="BF1785" s="43"/>
      <c r="BG1785" s="59"/>
      <c r="BH1785" s="59"/>
      <c r="BI1785" s="59"/>
      <c r="BJ1785" s="59"/>
      <c r="BK1785" s="59"/>
      <c r="BL1785" s="59"/>
      <c r="BM1785" s="59"/>
    </row>
    <row r="1786" spans="1:65" x14ac:dyDescent="0.25">
      <c r="A1786" s="82"/>
      <c r="B1786" s="122" t="s">
        <v>1392</v>
      </c>
      <c r="C1786" s="122">
        <v>3970.5</v>
      </c>
      <c r="D1786" s="122">
        <v>36.581949949848898</v>
      </c>
      <c r="E1786" s="142">
        <f>IF(B1785=B1786,0,MAX(E$4:E1785)+1)</f>
        <v>0</v>
      </c>
      <c r="F1786" s="142">
        <f t="shared" si="332"/>
        <v>3</v>
      </c>
      <c r="G1786" s="142" t="str">
        <f t="shared" si="326"/>
        <v/>
      </c>
      <c r="H1786" s="142" t="str">
        <f t="shared" si="327"/>
        <v/>
      </c>
      <c r="I1786" s="59"/>
      <c r="J1786" s="104"/>
      <c r="K1786" s="59"/>
      <c r="L1786" s="59"/>
      <c r="M1786" s="59"/>
      <c r="N1786" s="44"/>
      <c r="O1786" s="44"/>
      <c r="P1786" s="44"/>
      <c r="Q1786" s="43" t="str">
        <f t="shared" si="324"/>
        <v/>
      </c>
      <c r="R1786" s="60" t="str">
        <f t="shared" si="333"/>
        <v/>
      </c>
      <c r="S1786" s="60" t="str">
        <f t="shared" si="333"/>
        <v/>
      </c>
      <c r="T1786" s="60" t="str">
        <f t="shared" si="333"/>
        <v/>
      </c>
      <c r="U1786" s="60" t="str">
        <f t="shared" si="333"/>
        <v/>
      </c>
      <c r="V1786" s="60" t="str">
        <f t="shared" si="333"/>
        <v/>
      </c>
      <c r="W1786" s="44"/>
      <c r="X1786" s="44" t="str">
        <f t="shared" si="328"/>
        <v/>
      </c>
      <c r="Y1786" s="142" t="str">
        <f t="shared" si="325"/>
        <v/>
      </c>
      <c r="Z1786" s="172" t="str">
        <f t="shared" si="329"/>
        <v/>
      </c>
      <c r="AA1786" s="169" t="str">
        <f>IF(ISNUMBER($Q1786),INDEX($D$1:$D$3663,S1786,1),"")</f>
        <v/>
      </c>
      <c r="AB1786" s="169" t="str">
        <f>IF(ISNUMBER($Q1786),INDEX($D$1:$D$3663,T1786,1),"")</f>
        <v/>
      </c>
      <c r="AC1786" s="169" t="str">
        <f>IF(ISNUMBER($Q1786),INDEX($D$1:$D$3663,U1786,1),"")</f>
        <v/>
      </c>
      <c r="AD1786" s="169" t="str">
        <f>IF(ISNUMBER($Q1786),INDEX($D$1:$D$3663,V1786,1),"")</f>
        <v/>
      </c>
      <c r="AE1786" s="59"/>
      <c r="AF1786" s="177" t="str">
        <f t="shared" si="330"/>
        <v/>
      </c>
      <c r="AG1786" s="178" t="s">
        <v>1403</v>
      </c>
      <c r="AH1786" s="59"/>
      <c r="AI1786" s="163" t="str">
        <f t="shared" si="331"/>
        <v/>
      </c>
      <c r="AJ1786" s="162" t="str">
        <f t="shared" si="334"/>
        <v/>
      </c>
      <c r="AK1786" s="119"/>
      <c r="AL1786" s="59" t="str">
        <f>IF(ISNUMBER($AJ1786),INDEX($Z$4:$AC$3663,$AJ1786,AL$3),"")</f>
        <v/>
      </c>
      <c r="AM1786" s="149" t="str">
        <f>IF(ISNUMBER($AJ1786),INDEX($Z$4:$AC$3663,$AJ1786,AM$3),"")</f>
        <v/>
      </c>
      <c r="AN1786" s="149" t="str">
        <f>IF(ISNUMBER($AJ1786),INDEX($Z$4:$AC$3663,$AJ1786,AN$3),"")</f>
        <v/>
      </c>
      <c r="AO1786" s="59"/>
      <c r="AP1786" s="59"/>
      <c r="AQ1786" s="166"/>
      <c r="AR1786" s="59"/>
      <c r="AS1786" s="59"/>
      <c r="AT1786" s="149"/>
      <c r="AU1786" s="149"/>
      <c r="AV1786" s="149"/>
      <c r="AW1786" s="149"/>
      <c r="AX1786" s="150"/>
      <c r="AY1786" s="151"/>
      <c r="AZ1786" s="59"/>
      <c r="BA1786" s="59"/>
      <c r="BB1786" s="59"/>
      <c r="BC1786" s="59"/>
      <c r="BD1786" s="59"/>
      <c r="BE1786" s="59"/>
      <c r="BF1786" s="43"/>
      <c r="BG1786" s="59"/>
      <c r="BH1786" s="59"/>
      <c r="BI1786" s="59"/>
      <c r="BJ1786" s="59"/>
      <c r="BK1786" s="59"/>
      <c r="BL1786" s="59"/>
      <c r="BM1786" s="59"/>
    </row>
    <row r="1787" spans="1:65" x14ac:dyDescent="0.25">
      <c r="A1787" s="82"/>
      <c r="B1787" s="122" t="s">
        <v>1392</v>
      </c>
      <c r="C1787" s="122">
        <v>3971.5</v>
      </c>
      <c r="D1787" s="122">
        <v>36.658259549118299</v>
      </c>
      <c r="E1787" s="142">
        <f>IF(B1786=B1787,0,MAX(E$4:E1786)+1)</f>
        <v>0</v>
      </c>
      <c r="F1787" s="142">
        <f t="shared" si="332"/>
        <v>3</v>
      </c>
      <c r="G1787" s="142" t="str">
        <f t="shared" si="326"/>
        <v/>
      </c>
      <c r="H1787" s="142" t="str">
        <f t="shared" si="327"/>
        <v/>
      </c>
      <c r="I1787" s="59"/>
      <c r="J1787" s="104"/>
      <c r="K1787" s="59"/>
      <c r="L1787" s="59"/>
      <c r="M1787" s="59"/>
      <c r="N1787" s="44"/>
      <c r="O1787" s="44"/>
      <c r="P1787" s="44"/>
      <c r="Q1787" s="43" t="str">
        <f t="shared" si="324"/>
        <v/>
      </c>
      <c r="R1787" s="60" t="str">
        <f t="shared" si="333"/>
        <v/>
      </c>
      <c r="S1787" s="60" t="str">
        <f t="shared" si="333"/>
        <v/>
      </c>
      <c r="T1787" s="60" t="str">
        <f t="shared" si="333"/>
        <v/>
      </c>
      <c r="U1787" s="60" t="str">
        <f t="shared" si="333"/>
        <v/>
      </c>
      <c r="V1787" s="60" t="str">
        <f t="shared" si="333"/>
        <v/>
      </c>
      <c r="W1787" s="44"/>
      <c r="X1787" s="44" t="str">
        <f t="shared" si="328"/>
        <v/>
      </c>
      <c r="Y1787" s="142" t="str">
        <f t="shared" si="325"/>
        <v/>
      </c>
      <c r="Z1787" s="172" t="str">
        <f t="shared" si="329"/>
        <v/>
      </c>
      <c r="AA1787" s="169" t="str">
        <f>IF(ISNUMBER($Q1787),INDEX($D$1:$D$3663,S1787,1),"")</f>
        <v/>
      </c>
      <c r="AB1787" s="169" t="str">
        <f>IF(ISNUMBER($Q1787),INDEX($D$1:$D$3663,T1787,1),"")</f>
        <v/>
      </c>
      <c r="AC1787" s="169" t="str">
        <f>IF(ISNUMBER($Q1787),INDEX($D$1:$D$3663,U1787,1),"")</f>
        <v/>
      </c>
      <c r="AD1787" s="169" t="str">
        <f>IF(ISNUMBER($Q1787),INDEX($D$1:$D$3663,V1787,1),"")</f>
        <v/>
      </c>
      <c r="AE1787" s="59"/>
      <c r="AF1787" s="177" t="str">
        <f t="shared" si="330"/>
        <v/>
      </c>
      <c r="AG1787" s="178" t="s">
        <v>1403</v>
      </c>
      <c r="AH1787" s="59"/>
      <c r="AI1787" s="163" t="str">
        <f t="shared" si="331"/>
        <v/>
      </c>
      <c r="AJ1787" s="162" t="str">
        <f t="shared" si="334"/>
        <v/>
      </c>
      <c r="AK1787" s="119"/>
      <c r="AL1787" s="59" t="str">
        <f>IF(ISNUMBER($AJ1787),INDEX($Z$4:$AC$3663,$AJ1787,AL$3),"")</f>
        <v/>
      </c>
      <c r="AM1787" s="149" t="str">
        <f>IF(ISNUMBER($AJ1787),INDEX($Z$4:$AC$3663,$AJ1787,AM$3),"")</f>
        <v/>
      </c>
      <c r="AN1787" s="149" t="str">
        <f>IF(ISNUMBER($AJ1787),INDEX($Z$4:$AC$3663,$AJ1787,AN$3),"")</f>
        <v/>
      </c>
      <c r="AO1787" s="59"/>
      <c r="AP1787" s="59"/>
      <c r="AQ1787" s="166"/>
      <c r="AR1787" s="59"/>
      <c r="AS1787" s="59"/>
      <c r="AT1787" s="149"/>
      <c r="AU1787" s="149"/>
      <c r="AV1787" s="149"/>
      <c r="AW1787" s="149"/>
      <c r="AX1787" s="150"/>
      <c r="AY1787" s="151"/>
      <c r="AZ1787" s="59"/>
      <c r="BA1787" s="59"/>
      <c r="BB1787" s="59"/>
      <c r="BC1787" s="59"/>
      <c r="BD1787" s="59"/>
      <c r="BE1787" s="59"/>
      <c r="BF1787" s="43"/>
      <c r="BG1787" s="59"/>
      <c r="BH1787" s="59"/>
      <c r="BI1787" s="59"/>
      <c r="BJ1787" s="59"/>
      <c r="BK1787" s="59"/>
      <c r="BL1787" s="59"/>
      <c r="BM1787" s="59"/>
    </row>
    <row r="1788" spans="1:65" x14ac:dyDescent="0.25">
      <c r="A1788" s="82"/>
      <c r="B1788" s="122" t="s">
        <v>1392</v>
      </c>
      <c r="C1788" s="122">
        <v>3972.5</v>
      </c>
      <c r="D1788" s="122">
        <v>36.329543300081099</v>
      </c>
      <c r="E1788" s="142">
        <f>IF(B1787=B1788,0,MAX(E$4:E1787)+1)</f>
        <v>0</v>
      </c>
      <c r="F1788" s="142">
        <f t="shared" si="332"/>
        <v>3</v>
      </c>
      <c r="G1788" s="142" t="str">
        <f t="shared" si="326"/>
        <v/>
      </c>
      <c r="H1788" s="142" t="str">
        <f t="shared" si="327"/>
        <v/>
      </c>
      <c r="I1788" s="59"/>
      <c r="J1788" s="104"/>
      <c r="K1788" s="59"/>
      <c r="L1788" s="59"/>
      <c r="M1788" s="59"/>
      <c r="N1788" s="44"/>
      <c r="O1788" s="44"/>
      <c r="P1788" s="44"/>
      <c r="Q1788" s="43" t="str">
        <f t="shared" si="324"/>
        <v/>
      </c>
      <c r="R1788" s="60" t="str">
        <f t="shared" si="333"/>
        <v/>
      </c>
      <c r="S1788" s="60" t="str">
        <f t="shared" si="333"/>
        <v/>
      </c>
      <c r="T1788" s="60" t="str">
        <f t="shared" si="333"/>
        <v/>
      </c>
      <c r="U1788" s="60" t="str">
        <f t="shared" si="333"/>
        <v/>
      </c>
      <c r="V1788" s="60" t="str">
        <f t="shared" si="333"/>
        <v/>
      </c>
      <c r="W1788" s="44"/>
      <c r="X1788" s="44" t="str">
        <f t="shared" si="328"/>
        <v/>
      </c>
      <c r="Y1788" s="142" t="str">
        <f t="shared" si="325"/>
        <v/>
      </c>
      <c r="Z1788" s="172" t="str">
        <f t="shared" si="329"/>
        <v/>
      </c>
      <c r="AA1788" s="169" t="str">
        <f>IF(ISNUMBER($Q1788),INDEX($D$1:$D$3663,S1788,1),"")</f>
        <v/>
      </c>
      <c r="AB1788" s="169" t="str">
        <f>IF(ISNUMBER($Q1788),INDEX($D$1:$D$3663,T1788,1),"")</f>
        <v/>
      </c>
      <c r="AC1788" s="169" t="str">
        <f>IF(ISNUMBER($Q1788),INDEX($D$1:$D$3663,U1788,1),"")</f>
        <v/>
      </c>
      <c r="AD1788" s="169" t="str">
        <f>IF(ISNUMBER($Q1788),INDEX($D$1:$D$3663,V1788,1),"")</f>
        <v/>
      </c>
      <c r="AE1788" s="59"/>
      <c r="AF1788" s="177" t="str">
        <f t="shared" si="330"/>
        <v/>
      </c>
      <c r="AG1788" s="178" t="s">
        <v>1403</v>
      </c>
      <c r="AH1788" s="59"/>
      <c r="AI1788" s="163" t="str">
        <f t="shared" si="331"/>
        <v/>
      </c>
      <c r="AJ1788" s="162" t="str">
        <f t="shared" si="334"/>
        <v/>
      </c>
      <c r="AK1788" s="119"/>
      <c r="AL1788" s="59" t="str">
        <f>IF(ISNUMBER($AJ1788),INDEX($Z$4:$AC$3663,$AJ1788,AL$3),"")</f>
        <v/>
      </c>
      <c r="AM1788" s="149" t="str">
        <f>IF(ISNUMBER($AJ1788),INDEX($Z$4:$AC$3663,$AJ1788,AM$3),"")</f>
        <v/>
      </c>
      <c r="AN1788" s="149" t="str">
        <f>IF(ISNUMBER($AJ1788),INDEX($Z$4:$AC$3663,$AJ1788,AN$3),"")</f>
        <v/>
      </c>
      <c r="AO1788" s="59"/>
      <c r="AP1788" s="59"/>
      <c r="AQ1788" s="166"/>
      <c r="AR1788" s="59"/>
      <c r="AS1788" s="59"/>
      <c r="AT1788" s="149"/>
      <c r="AU1788" s="149"/>
      <c r="AV1788" s="149"/>
      <c r="AW1788" s="149"/>
      <c r="AX1788" s="150"/>
      <c r="AY1788" s="151"/>
      <c r="AZ1788" s="59"/>
      <c r="BA1788" s="59"/>
      <c r="BB1788" s="59"/>
      <c r="BC1788" s="59"/>
      <c r="BD1788" s="59"/>
      <c r="BE1788" s="59"/>
      <c r="BF1788" s="43"/>
      <c r="BG1788" s="59"/>
      <c r="BH1788" s="59"/>
      <c r="BI1788" s="59"/>
      <c r="BJ1788" s="59"/>
      <c r="BK1788" s="59"/>
      <c r="BL1788" s="59"/>
      <c r="BM1788" s="59"/>
    </row>
    <row r="1789" spans="1:65" x14ac:dyDescent="0.25">
      <c r="A1789" s="82"/>
      <c r="B1789" s="122" t="s">
        <v>1392</v>
      </c>
      <c r="C1789" s="122">
        <v>3973.5</v>
      </c>
      <c r="D1789" s="122">
        <v>36.499756507079503</v>
      </c>
      <c r="E1789" s="142">
        <f>IF(B1788=B1789,0,MAX(E$4:E1788)+1)</f>
        <v>0</v>
      </c>
      <c r="F1789" s="142">
        <f t="shared" si="332"/>
        <v>3</v>
      </c>
      <c r="G1789" s="142" t="str">
        <f t="shared" si="326"/>
        <v/>
      </c>
      <c r="H1789" s="142" t="str">
        <f t="shared" si="327"/>
        <v/>
      </c>
      <c r="I1789" s="59"/>
      <c r="J1789" s="104"/>
      <c r="K1789" s="59"/>
      <c r="L1789" s="59"/>
      <c r="M1789" s="59"/>
      <c r="N1789" s="44"/>
      <c r="O1789" s="44"/>
      <c r="P1789" s="44"/>
      <c r="Q1789" s="43" t="str">
        <f t="shared" si="324"/>
        <v/>
      </c>
      <c r="R1789" s="60" t="str">
        <f t="shared" si="333"/>
        <v/>
      </c>
      <c r="S1789" s="60" t="str">
        <f t="shared" si="333"/>
        <v/>
      </c>
      <c r="T1789" s="60" t="str">
        <f t="shared" si="333"/>
        <v/>
      </c>
      <c r="U1789" s="60" t="str">
        <f t="shared" si="333"/>
        <v/>
      </c>
      <c r="V1789" s="60" t="str">
        <f t="shared" si="333"/>
        <v/>
      </c>
      <c r="W1789" s="44"/>
      <c r="X1789" s="44" t="str">
        <f t="shared" si="328"/>
        <v/>
      </c>
      <c r="Y1789" s="142" t="str">
        <f t="shared" si="325"/>
        <v/>
      </c>
      <c r="Z1789" s="172" t="str">
        <f t="shared" si="329"/>
        <v/>
      </c>
      <c r="AA1789" s="169" t="str">
        <f>IF(ISNUMBER($Q1789),INDEX($D$1:$D$3663,S1789,1),"")</f>
        <v/>
      </c>
      <c r="AB1789" s="169" t="str">
        <f>IF(ISNUMBER($Q1789),INDEX($D$1:$D$3663,T1789,1),"")</f>
        <v/>
      </c>
      <c r="AC1789" s="169" t="str">
        <f>IF(ISNUMBER($Q1789),INDEX($D$1:$D$3663,U1789,1),"")</f>
        <v/>
      </c>
      <c r="AD1789" s="169" t="str">
        <f>IF(ISNUMBER($Q1789),INDEX($D$1:$D$3663,V1789,1),"")</f>
        <v/>
      </c>
      <c r="AE1789" s="59"/>
      <c r="AF1789" s="177" t="str">
        <f t="shared" si="330"/>
        <v/>
      </c>
      <c r="AG1789" s="178" t="s">
        <v>1403</v>
      </c>
      <c r="AH1789" s="59"/>
      <c r="AI1789" s="163" t="str">
        <f t="shared" si="331"/>
        <v/>
      </c>
      <c r="AJ1789" s="162" t="str">
        <f t="shared" si="334"/>
        <v/>
      </c>
      <c r="AK1789" s="119"/>
      <c r="AL1789" s="59" t="str">
        <f>IF(ISNUMBER($AJ1789),INDEX($Z$4:$AC$3663,$AJ1789,AL$3),"")</f>
        <v/>
      </c>
      <c r="AM1789" s="149" t="str">
        <f>IF(ISNUMBER($AJ1789),INDEX($Z$4:$AC$3663,$AJ1789,AM$3),"")</f>
        <v/>
      </c>
      <c r="AN1789" s="149" t="str">
        <f>IF(ISNUMBER($AJ1789),INDEX($Z$4:$AC$3663,$AJ1789,AN$3),"")</f>
        <v/>
      </c>
      <c r="AO1789" s="59"/>
      <c r="AP1789" s="59"/>
      <c r="AQ1789" s="166"/>
      <c r="AR1789" s="59"/>
      <c r="AS1789" s="59"/>
      <c r="AT1789" s="149"/>
      <c r="AU1789" s="149"/>
      <c r="AV1789" s="149"/>
      <c r="AW1789" s="149"/>
      <c r="AX1789" s="150"/>
      <c r="AY1789" s="151"/>
      <c r="AZ1789" s="59"/>
      <c r="BA1789" s="59"/>
      <c r="BB1789" s="59"/>
      <c r="BC1789" s="59"/>
      <c r="BD1789" s="59"/>
      <c r="BE1789" s="59"/>
      <c r="BF1789" s="43"/>
      <c r="BG1789" s="59"/>
      <c r="BH1789" s="59"/>
      <c r="BI1789" s="59"/>
      <c r="BJ1789" s="59"/>
      <c r="BK1789" s="59"/>
      <c r="BL1789" s="59"/>
      <c r="BM1789" s="59"/>
    </row>
    <row r="1790" spans="1:65" x14ac:dyDescent="0.25">
      <c r="A1790" s="82"/>
      <c r="B1790" s="122" t="s">
        <v>1392</v>
      </c>
      <c r="C1790" s="122">
        <v>3974.5</v>
      </c>
      <c r="D1790" s="122">
        <v>36.502844314703701</v>
      </c>
      <c r="E1790" s="142">
        <f>IF(B1789=B1790,0,MAX(E$4:E1789)+1)</f>
        <v>0</v>
      </c>
      <c r="F1790" s="142">
        <f t="shared" si="332"/>
        <v>3</v>
      </c>
      <c r="G1790" s="142" t="str">
        <f t="shared" si="326"/>
        <v/>
      </c>
      <c r="H1790" s="142" t="str">
        <f t="shared" si="327"/>
        <v/>
      </c>
      <c r="I1790" s="59"/>
      <c r="J1790" s="104"/>
      <c r="K1790" s="59"/>
      <c r="L1790" s="59"/>
      <c r="M1790" s="59"/>
      <c r="N1790" s="44"/>
      <c r="O1790" s="44"/>
      <c r="P1790" s="44"/>
      <c r="Q1790" s="43" t="str">
        <f t="shared" si="324"/>
        <v/>
      </c>
      <c r="R1790" s="60" t="str">
        <f t="shared" ref="R1790:V1840" si="335">IF(ISNUMBER($Q1790),IF($Q1790=0,R1789,R1789+1),"")</f>
        <v/>
      </c>
      <c r="S1790" s="60" t="str">
        <f t="shared" si="335"/>
        <v/>
      </c>
      <c r="T1790" s="60" t="str">
        <f t="shared" si="335"/>
        <v/>
      </c>
      <c r="U1790" s="60" t="str">
        <f t="shared" si="335"/>
        <v/>
      </c>
      <c r="V1790" s="60" t="str">
        <f t="shared" si="335"/>
        <v/>
      </c>
      <c r="W1790" s="44"/>
      <c r="X1790" s="44" t="str">
        <f t="shared" si="328"/>
        <v/>
      </c>
      <c r="Y1790" s="142" t="str">
        <f t="shared" si="325"/>
        <v/>
      </c>
      <c r="Z1790" s="172" t="str">
        <f t="shared" si="329"/>
        <v/>
      </c>
      <c r="AA1790" s="169" t="str">
        <f>IF(ISNUMBER($Q1790),INDEX($D$1:$D$3663,S1790,1),"")</f>
        <v/>
      </c>
      <c r="AB1790" s="169" t="str">
        <f>IF(ISNUMBER($Q1790),INDEX($D$1:$D$3663,T1790,1),"")</f>
        <v/>
      </c>
      <c r="AC1790" s="169" t="str">
        <f>IF(ISNUMBER($Q1790),INDEX($D$1:$D$3663,U1790,1),"")</f>
        <v/>
      </c>
      <c r="AD1790" s="169" t="str">
        <f>IF(ISNUMBER($Q1790),INDEX($D$1:$D$3663,V1790,1),"")</f>
        <v/>
      </c>
      <c r="AE1790" s="59"/>
      <c r="AF1790" s="177" t="str">
        <f t="shared" si="330"/>
        <v/>
      </c>
      <c r="AG1790" s="178" t="s">
        <v>1403</v>
      </c>
      <c r="AH1790" s="59"/>
      <c r="AI1790" s="163" t="str">
        <f t="shared" si="331"/>
        <v/>
      </c>
      <c r="AJ1790" s="162" t="str">
        <f t="shared" si="334"/>
        <v/>
      </c>
      <c r="AK1790" s="119"/>
      <c r="AL1790" s="59" t="str">
        <f>IF(ISNUMBER($AJ1790),INDEX($Z$4:$AC$3663,$AJ1790,AL$3),"")</f>
        <v/>
      </c>
      <c r="AM1790" s="149" t="str">
        <f>IF(ISNUMBER($AJ1790),INDEX($Z$4:$AC$3663,$AJ1790,AM$3),"")</f>
        <v/>
      </c>
      <c r="AN1790" s="149" t="str">
        <f>IF(ISNUMBER($AJ1790),INDEX($Z$4:$AC$3663,$AJ1790,AN$3),"")</f>
        <v/>
      </c>
      <c r="AO1790" s="59"/>
      <c r="AP1790" s="59"/>
      <c r="AQ1790" s="166"/>
      <c r="AR1790" s="59"/>
      <c r="AS1790" s="59"/>
      <c r="AT1790" s="149"/>
      <c r="AU1790" s="149"/>
      <c r="AV1790" s="149"/>
      <c r="AW1790" s="149"/>
      <c r="AX1790" s="150"/>
      <c r="AY1790" s="151"/>
      <c r="AZ1790" s="59"/>
      <c r="BA1790" s="59"/>
      <c r="BB1790" s="59"/>
      <c r="BC1790" s="59"/>
      <c r="BD1790" s="59"/>
      <c r="BE1790" s="59"/>
      <c r="BF1790" s="43"/>
      <c r="BG1790" s="59"/>
      <c r="BH1790" s="59"/>
      <c r="BI1790" s="59"/>
      <c r="BJ1790" s="59"/>
      <c r="BK1790" s="59"/>
      <c r="BL1790" s="59"/>
      <c r="BM1790" s="59"/>
    </row>
    <row r="1791" spans="1:65" x14ac:dyDescent="0.25">
      <c r="A1791" s="82"/>
      <c r="B1791" s="122" t="s">
        <v>1392</v>
      </c>
      <c r="C1791" s="122">
        <v>3975.5</v>
      </c>
      <c r="D1791" s="122">
        <v>36.456356833188103</v>
      </c>
      <c r="E1791" s="142">
        <f>IF(B1790=B1791,0,MAX(E$4:E1790)+1)</f>
        <v>0</v>
      </c>
      <c r="F1791" s="142">
        <f t="shared" si="332"/>
        <v>3</v>
      </c>
      <c r="G1791" s="142" t="str">
        <f t="shared" si="326"/>
        <v/>
      </c>
      <c r="H1791" s="142" t="str">
        <f t="shared" si="327"/>
        <v/>
      </c>
      <c r="I1791" s="59"/>
      <c r="J1791" s="104"/>
      <c r="K1791" s="59"/>
      <c r="L1791" s="59"/>
      <c r="M1791" s="59"/>
      <c r="N1791" s="44"/>
      <c r="O1791" s="44"/>
      <c r="P1791" s="44"/>
      <c r="Q1791" s="43" t="str">
        <f t="shared" si="324"/>
        <v/>
      </c>
      <c r="R1791" s="60" t="str">
        <f t="shared" si="335"/>
        <v/>
      </c>
      <c r="S1791" s="60" t="str">
        <f t="shared" si="335"/>
        <v/>
      </c>
      <c r="T1791" s="60" t="str">
        <f t="shared" si="335"/>
        <v/>
      </c>
      <c r="U1791" s="60" t="str">
        <f t="shared" si="335"/>
        <v/>
      </c>
      <c r="V1791" s="60" t="str">
        <f t="shared" si="335"/>
        <v/>
      </c>
      <c r="W1791" s="44"/>
      <c r="X1791" s="44" t="str">
        <f t="shared" si="328"/>
        <v/>
      </c>
      <c r="Y1791" s="142" t="str">
        <f t="shared" si="325"/>
        <v/>
      </c>
      <c r="Z1791" s="172" t="str">
        <f t="shared" si="329"/>
        <v/>
      </c>
      <c r="AA1791" s="169" t="str">
        <f>IF(ISNUMBER($Q1791),INDEX($D$1:$D$3663,S1791,1),"")</f>
        <v/>
      </c>
      <c r="AB1791" s="169" t="str">
        <f>IF(ISNUMBER($Q1791),INDEX($D$1:$D$3663,T1791,1),"")</f>
        <v/>
      </c>
      <c r="AC1791" s="169" t="str">
        <f>IF(ISNUMBER($Q1791),INDEX($D$1:$D$3663,U1791,1),"")</f>
        <v/>
      </c>
      <c r="AD1791" s="169" t="str">
        <f>IF(ISNUMBER($Q1791),INDEX($D$1:$D$3663,V1791,1),"")</f>
        <v/>
      </c>
      <c r="AE1791" s="59"/>
      <c r="AF1791" s="177" t="str">
        <f t="shared" si="330"/>
        <v/>
      </c>
      <c r="AG1791" s="178" t="s">
        <v>1403</v>
      </c>
      <c r="AH1791" s="59"/>
      <c r="AI1791" s="163" t="str">
        <f t="shared" si="331"/>
        <v/>
      </c>
      <c r="AJ1791" s="162" t="str">
        <f t="shared" si="334"/>
        <v/>
      </c>
      <c r="AK1791" s="119"/>
      <c r="AL1791" s="59" t="str">
        <f>IF(ISNUMBER($AJ1791),INDEX($Z$4:$AC$3663,$AJ1791,AL$3),"")</f>
        <v/>
      </c>
      <c r="AM1791" s="149" t="str">
        <f>IF(ISNUMBER($AJ1791),INDEX($Z$4:$AC$3663,$AJ1791,AM$3),"")</f>
        <v/>
      </c>
      <c r="AN1791" s="149" t="str">
        <f>IF(ISNUMBER($AJ1791),INDEX($Z$4:$AC$3663,$AJ1791,AN$3),"")</f>
        <v/>
      </c>
      <c r="AO1791" s="59"/>
      <c r="AP1791" s="59"/>
      <c r="AQ1791" s="166"/>
      <c r="AR1791" s="59"/>
      <c r="AS1791" s="59"/>
      <c r="AT1791" s="149"/>
      <c r="AU1791" s="149"/>
      <c r="AV1791" s="149"/>
      <c r="AW1791" s="149"/>
      <c r="AX1791" s="150"/>
      <c r="AY1791" s="151"/>
      <c r="AZ1791" s="59"/>
      <c r="BA1791" s="59"/>
      <c r="BB1791" s="59"/>
      <c r="BC1791" s="59"/>
      <c r="BD1791" s="59"/>
      <c r="BE1791" s="59"/>
      <c r="BF1791" s="43"/>
      <c r="BG1791" s="59"/>
      <c r="BH1791" s="59"/>
      <c r="BI1791" s="59"/>
      <c r="BJ1791" s="59"/>
      <c r="BK1791" s="59"/>
      <c r="BL1791" s="59"/>
      <c r="BM1791" s="59"/>
    </row>
    <row r="1792" spans="1:65" x14ac:dyDescent="0.25">
      <c r="A1792" s="82"/>
      <c r="B1792" s="122" t="s">
        <v>1392</v>
      </c>
      <c r="C1792" s="122">
        <v>3976.5</v>
      </c>
      <c r="D1792" s="122">
        <v>36.411042569271899</v>
      </c>
      <c r="E1792" s="142">
        <f>IF(B1791=B1792,0,MAX(E$4:E1791)+1)</f>
        <v>0</v>
      </c>
      <c r="F1792" s="142">
        <f t="shared" si="332"/>
        <v>3</v>
      </c>
      <c r="G1792" s="142" t="str">
        <f t="shared" si="326"/>
        <v/>
      </c>
      <c r="H1792" s="142" t="str">
        <f t="shared" si="327"/>
        <v/>
      </c>
      <c r="I1792" s="59"/>
      <c r="J1792" s="104"/>
      <c r="K1792" s="59"/>
      <c r="L1792" s="59"/>
      <c r="M1792" s="59"/>
      <c r="N1792" s="44"/>
      <c r="O1792" s="44"/>
      <c r="P1792" s="44"/>
      <c r="Q1792" s="43" t="str">
        <f t="shared" si="324"/>
        <v/>
      </c>
      <c r="R1792" s="60" t="str">
        <f t="shared" si="335"/>
        <v/>
      </c>
      <c r="S1792" s="60" t="str">
        <f t="shared" si="335"/>
        <v/>
      </c>
      <c r="T1792" s="60" t="str">
        <f t="shared" si="335"/>
        <v/>
      </c>
      <c r="U1792" s="60" t="str">
        <f t="shared" si="335"/>
        <v/>
      </c>
      <c r="V1792" s="60" t="str">
        <f t="shared" si="335"/>
        <v/>
      </c>
      <c r="W1792" s="44"/>
      <c r="X1792" s="44" t="str">
        <f t="shared" si="328"/>
        <v/>
      </c>
      <c r="Y1792" s="142" t="str">
        <f t="shared" si="325"/>
        <v/>
      </c>
      <c r="Z1792" s="172" t="str">
        <f t="shared" si="329"/>
        <v/>
      </c>
      <c r="AA1792" s="169" t="str">
        <f>IF(ISNUMBER($Q1792),INDEX($D$1:$D$3663,S1792,1),"")</f>
        <v/>
      </c>
      <c r="AB1792" s="169" t="str">
        <f>IF(ISNUMBER($Q1792),INDEX($D$1:$D$3663,T1792,1),"")</f>
        <v/>
      </c>
      <c r="AC1792" s="169" t="str">
        <f>IF(ISNUMBER($Q1792),INDEX($D$1:$D$3663,U1792,1),"")</f>
        <v/>
      </c>
      <c r="AD1792" s="169" t="str">
        <f>IF(ISNUMBER($Q1792),INDEX($D$1:$D$3663,V1792,1),"")</f>
        <v/>
      </c>
      <c r="AE1792" s="59"/>
      <c r="AF1792" s="177" t="str">
        <f t="shared" si="330"/>
        <v/>
      </c>
      <c r="AG1792" s="178" t="s">
        <v>1403</v>
      </c>
      <c r="AH1792" s="59"/>
      <c r="AI1792" s="163" t="str">
        <f t="shared" si="331"/>
        <v/>
      </c>
      <c r="AJ1792" s="162" t="str">
        <f t="shared" si="334"/>
        <v/>
      </c>
      <c r="AK1792" s="119"/>
      <c r="AL1792" s="59" t="str">
        <f>IF(ISNUMBER($AJ1792),INDEX($Z$4:$AC$3663,$AJ1792,AL$3),"")</f>
        <v/>
      </c>
      <c r="AM1792" s="149" t="str">
        <f>IF(ISNUMBER($AJ1792),INDEX($Z$4:$AC$3663,$AJ1792,AM$3),"")</f>
        <v/>
      </c>
      <c r="AN1792" s="149" t="str">
        <f>IF(ISNUMBER($AJ1792),INDEX($Z$4:$AC$3663,$AJ1792,AN$3),"")</f>
        <v/>
      </c>
      <c r="AO1792" s="59"/>
      <c r="AP1792" s="59"/>
      <c r="AQ1792" s="166"/>
      <c r="AR1792" s="59"/>
      <c r="AS1792" s="59"/>
      <c r="AT1792" s="149"/>
      <c r="AU1792" s="149"/>
      <c r="AV1792" s="149"/>
      <c r="AW1792" s="149"/>
      <c r="AX1792" s="150"/>
      <c r="AY1792" s="151"/>
      <c r="AZ1792" s="59"/>
      <c r="BA1792" s="59"/>
      <c r="BB1792" s="59"/>
      <c r="BC1792" s="59"/>
      <c r="BD1792" s="59"/>
      <c r="BE1792" s="59"/>
      <c r="BF1792" s="43"/>
      <c r="BG1792" s="59"/>
      <c r="BH1792" s="59"/>
      <c r="BI1792" s="59"/>
      <c r="BJ1792" s="59"/>
      <c r="BK1792" s="59"/>
      <c r="BL1792" s="59"/>
      <c r="BM1792" s="59"/>
    </row>
    <row r="1793" spans="1:65" x14ac:dyDescent="0.25">
      <c r="A1793" s="82"/>
      <c r="B1793" s="122" t="s">
        <v>1392</v>
      </c>
      <c r="C1793" s="122">
        <v>3977.5</v>
      </c>
      <c r="D1793" s="122">
        <v>36.449507062793302</v>
      </c>
      <c r="E1793" s="142">
        <f>IF(B1792=B1793,0,MAX(E$4:E1792)+1)</f>
        <v>0</v>
      </c>
      <c r="F1793" s="142">
        <f t="shared" si="332"/>
        <v>3</v>
      </c>
      <c r="G1793" s="142" t="str">
        <f t="shared" si="326"/>
        <v/>
      </c>
      <c r="H1793" s="142" t="str">
        <f t="shared" si="327"/>
        <v/>
      </c>
      <c r="I1793" s="59"/>
      <c r="J1793" s="104"/>
      <c r="K1793" s="59"/>
      <c r="L1793" s="59"/>
      <c r="M1793" s="59"/>
      <c r="N1793" s="44"/>
      <c r="O1793" s="44"/>
      <c r="P1793" s="44"/>
      <c r="Q1793" s="43" t="str">
        <f t="shared" si="324"/>
        <v/>
      </c>
      <c r="R1793" s="60" t="str">
        <f t="shared" si="335"/>
        <v/>
      </c>
      <c r="S1793" s="60" t="str">
        <f t="shared" si="335"/>
        <v/>
      </c>
      <c r="T1793" s="60" t="str">
        <f t="shared" si="335"/>
        <v/>
      </c>
      <c r="U1793" s="60" t="str">
        <f t="shared" si="335"/>
        <v/>
      </c>
      <c r="V1793" s="60" t="str">
        <f t="shared" si="335"/>
        <v/>
      </c>
      <c r="W1793" s="44"/>
      <c r="X1793" s="44" t="str">
        <f t="shared" si="328"/>
        <v/>
      </c>
      <c r="Y1793" s="142" t="str">
        <f t="shared" si="325"/>
        <v/>
      </c>
      <c r="Z1793" s="172" t="str">
        <f t="shared" si="329"/>
        <v/>
      </c>
      <c r="AA1793" s="169" t="str">
        <f>IF(ISNUMBER($Q1793),INDEX($D$1:$D$3663,S1793,1),"")</f>
        <v/>
      </c>
      <c r="AB1793" s="169" t="str">
        <f>IF(ISNUMBER($Q1793),INDEX($D$1:$D$3663,T1793,1),"")</f>
        <v/>
      </c>
      <c r="AC1793" s="169" t="str">
        <f>IF(ISNUMBER($Q1793),INDEX($D$1:$D$3663,U1793,1),"")</f>
        <v/>
      </c>
      <c r="AD1793" s="169" t="str">
        <f>IF(ISNUMBER($Q1793),INDEX($D$1:$D$3663,V1793,1),"")</f>
        <v/>
      </c>
      <c r="AE1793" s="59"/>
      <c r="AF1793" s="177" t="str">
        <f t="shared" si="330"/>
        <v/>
      </c>
      <c r="AG1793" s="178" t="s">
        <v>1403</v>
      </c>
      <c r="AH1793" s="59"/>
      <c r="AI1793" s="163" t="str">
        <f t="shared" si="331"/>
        <v/>
      </c>
      <c r="AJ1793" s="162" t="str">
        <f t="shared" si="334"/>
        <v/>
      </c>
      <c r="AK1793" s="119"/>
      <c r="AL1793" s="59" t="str">
        <f>IF(ISNUMBER($AJ1793),INDEX($Z$4:$AC$3663,$AJ1793,AL$3),"")</f>
        <v/>
      </c>
      <c r="AM1793" s="149" t="str">
        <f>IF(ISNUMBER($AJ1793),INDEX($Z$4:$AC$3663,$AJ1793,AM$3),"")</f>
        <v/>
      </c>
      <c r="AN1793" s="149" t="str">
        <f>IF(ISNUMBER($AJ1793),INDEX($Z$4:$AC$3663,$AJ1793,AN$3),"")</f>
        <v/>
      </c>
      <c r="AO1793" s="59"/>
      <c r="AP1793" s="59"/>
      <c r="AQ1793" s="166"/>
      <c r="AR1793" s="59"/>
      <c r="AS1793" s="59"/>
      <c r="AT1793" s="149"/>
      <c r="AU1793" s="149"/>
      <c r="AV1793" s="149"/>
      <c r="AW1793" s="149"/>
      <c r="AX1793" s="150"/>
      <c r="AY1793" s="151"/>
      <c r="AZ1793" s="59"/>
      <c r="BA1793" s="59"/>
      <c r="BB1793" s="59"/>
      <c r="BC1793" s="59"/>
      <c r="BD1793" s="59"/>
      <c r="BE1793" s="59"/>
      <c r="BF1793" s="43"/>
      <c r="BG1793" s="59"/>
      <c r="BH1793" s="59"/>
      <c r="BI1793" s="59"/>
      <c r="BJ1793" s="59"/>
      <c r="BK1793" s="59"/>
      <c r="BL1793" s="59"/>
      <c r="BM1793" s="59"/>
    </row>
    <row r="1794" spans="1:65" x14ac:dyDescent="0.25">
      <c r="A1794" s="82"/>
      <c r="B1794" s="122" t="s">
        <v>1392</v>
      </c>
      <c r="C1794" s="122">
        <v>3978.5</v>
      </c>
      <c r="D1794" s="122">
        <v>36.424343352547602</v>
      </c>
      <c r="E1794" s="142">
        <f>IF(B1793=B1794,0,MAX(E$4:E1793)+1)</f>
        <v>0</v>
      </c>
      <c r="F1794" s="142">
        <f t="shared" si="332"/>
        <v>3</v>
      </c>
      <c r="G1794" s="142" t="str">
        <f t="shared" si="326"/>
        <v/>
      </c>
      <c r="H1794" s="142" t="str">
        <f t="shared" si="327"/>
        <v/>
      </c>
      <c r="I1794" s="59"/>
      <c r="J1794" s="104"/>
      <c r="K1794" s="59"/>
      <c r="L1794" s="59"/>
      <c r="M1794" s="59"/>
      <c r="N1794" s="44"/>
      <c r="O1794" s="44"/>
      <c r="P1794" s="44"/>
      <c r="Q1794" s="43" t="str">
        <f t="shared" si="324"/>
        <v/>
      </c>
      <c r="R1794" s="60" t="str">
        <f t="shared" si="335"/>
        <v/>
      </c>
      <c r="S1794" s="60" t="str">
        <f t="shared" si="335"/>
        <v/>
      </c>
      <c r="T1794" s="60" t="str">
        <f t="shared" si="335"/>
        <v/>
      </c>
      <c r="U1794" s="60" t="str">
        <f t="shared" si="335"/>
        <v/>
      </c>
      <c r="V1794" s="60" t="str">
        <f t="shared" si="335"/>
        <v/>
      </c>
      <c r="W1794" s="44"/>
      <c r="X1794" s="44" t="str">
        <f t="shared" si="328"/>
        <v/>
      </c>
      <c r="Y1794" s="142" t="str">
        <f t="shared" si="325"/>
        <v/>
      </c>
      <c r="Z1794" s="172" t="str">
        <f t="shared" si="329"/>
        <v/>
      </c>
      <c r="AA1794" s="169" t="str">
        <f>IF(ISNUMBER($Q1794),INDEX($D$1:$D$3663,S1794,1),"")</f>
        <v/>
      </c>
      <c r="AB1794" s="169" t="str">
        <f>IF(ISNUMBER($Q1794),INDEX($D$1:$D$3663,T1794,1),"")</f>
        <v/>
      </c>
      <c r="AC1794" s="169" t="str">
        <f>IF(ISNUMBER($Q1794),INDEX($D$1:$D$3663,U1794,1),"")</f>
        <v/>
      </c>
      <c r="AD1794" s="169" t="str">
        <f>IF(ISNUMBER($Q1794),INDEX($D$1:$D$3663,V1794,1),"")</f>
        <v/>
      </c>
      <c r="AE1794" s="59"/>
      <c r="AF1794" s="177" t="str">
        <f t="shared" si="330"/>
        <v/>
      </c>
      <c r="AG1794" s="178" t="s">
        <v>1403</v>
      </c>
      <c r="AH1794" s="59"/>
      <c r="AI1794" s="163" t="str">
        <f t="shared" si="331"/>
        <v/>
      </c>
      <c r="AJ1794" s="162" t="str">
        <f t="shared" si="334"/>
        <v/>
      </c>
      <c r="AK1794" s="119"/>
      <c r="AL1794" s="59" t="str">
        <f>IF(ISNUMBER($AJ1794),INDEX($Z$4:$AC$3663,$AJ1794,AL$3),"")</f>
        <v/>
      </c>
      <c r="AM1794" s="149" t="str">
        <f>IF(ISNUMBER($AJ1794),INDEX($Z$4:$AC$3663,$AJ1794,AM$3),"")</f>
        <v/>
      </c>
      <c r="AN1794" s="149" t="str">
        <f>IF(ISNUMBER($AJ1794),INDEX($Z$4:$AC$3663,$AJ1794,AN$3),"")</f>
        <v/>
      </c>
      <c r="AO1794" s="59"/>
      <c r="AP1794" s="59"/>
      <c r="AQ1794" s="166"/>
      <c r="AR1794" s="59"/>
      <c r="AS1794" s="59"/>
      <c r="AT1794" s="149"/>
      <c r="AU1794" s="149"/>
      <c r="AV1794" s="149"/>
      <c r="AW1794" s="149"/>
      <c r="AX1794" s="150"/>
      <c r="AY1794" s="151"/>
      <c r="AZ1794" s="59"/>
      <c r="BA1794" s="59"/>
      <c r="BB1794" s="59"/>
      <c r="BC1794" s="59"/>
      <c r="BD1794" s="59"/>
      <c r="BE1794" s="59"/>
      <c r="BF1794" s="43"/>
      <c r="BG1794" s="59"/>
      <c r="BH1794" s="59"/>
      <c r="BI1794" s="59"/>
      <c r="BJ1794" s="59"/>
      <c r="BK1794" s="59"/>
      <c r="BL1794" s="59"/>
      <c r="BM1794" s="59"/>
    </row>
    <row r="1795" spans="1:65" x14ac:dyDescent="0.25">
      <c r="A1795" s="82"/>
      <c r="B1795" s="122" t="s">
        <v>1392</v>
      </c>
      <c r="C1795" s="122">
        <v>3979.5</v>
      </c>
      <c r="D1795" s="122">
        <v>36.480171632059097</v>
      </c>
      <c r="E1795" s="142">
        <f>IF(B1794=B1795,0,MAX(E$4:E1794)+1)</f>
        <v>0</v>
      </c>
      <c r="F1795" s="142">
        <f t="shared" si="332"/>
        <v>3</v>
      </c>
      <c r="G1795" s="142" t="str">
        <f t="shared" si="326"/>
        <v/>
      </c>
      <c r="H1795" s="142" t="str">
        <f t="shared" si="327"/>
        <v/>
      </c>
      <c r="I1795" s="59"/>
      <c r="J1795" s="104"/>
      <c r="K1795" s="59"/>
      <c r="L1795" s="59"/>
      <c r="M1795" s="59"/>
      <c r="N1795" s="44"/>
      <c r="O1795" s="44"/>
      <c r="P1795" s="44"/>
      <c r="Q1795" s="43" t="str">
        <f t="shared" si="324"/>
        <v/>
      </c>
      <c r="R1795" s="60" t="str">
        <f t="shared" si="335"/>
        <v/>
      </c>
      <c r="S1795" s="60" t="str">
        <f t="shared" si="335"/>
        <v/>
      </c>
      <c r="T1795" s="60" t="str">
        <f t="shared" si="335"/>
        <v/>
      </c>
      <c r="U1795" s="60" t="str">
        <f t="shared" si="335"/>
        <v/>
      </c>
      <c r="V1795" s="60" t="str">
        <f t="shared" si="335"/>
        <v/>
      </c>
      <c r="W1795" s="44"/>
      <c r="X1795" s="44" t="str">
        <f t="shared" si="328"/>
        <v/>
      </c>
      <c r="Y1795" s="142" t="str">
        <f t="shared" si="325"/>
        <v/>
      </c>
      <c r="Z1795" s="172" t="str">
        <f t="shared" si="329"/>
        <v/>
      </c>
      <c r="AA1795" s="169" t="str">
        <f>IF(ISNUMBER($Q1795),INDEX($D$1:$D$3663,S1795,1),"")</f>
        <v/>
      </c>
      <c r="AB1795" s="169" t="str">
        <f>IF(ISNUMBER($Q1795),INDEX($D$1:$D$3663,T1795,1),"")</f>
        <v/>
      </c>
      <c r="AC1795" s="169" t="str">
        <f>IF(ISNUMBER($Q1795),INDEX($D$1:$D$3663,U1795,1),"")</f>
        <v/>
      </c>
      <c r="AD1795" s="169" t="str">
        <f>IF(ISNUMBER($Q1795),INDEX($D$1:$D$3663,V1795,1),"")</f>
        <v/>
      </c>
      <c r="AE1795" s="59"/>
      <c r="AF1795" s="177" t="str">
        <f t="shared" si="330"/>
        <v/>
      </c>
      <c r="AG1795" s="178" t="s">
        <v>1403</v>
      </c>
      <c r="AH1795" s="59"/>
      <c r="AI1795" s="163" t="str">
        <f t="shared" si="331"/>
        <v/>
      </c>
      <c r="AJ1795" s="162" t="str">
        <f t="shared" si="334"/>
        <v/>
      </c>
      <c r="AK1795" s="119"/>
      <c r="AL1795" s="59" t="str">
        <f>IF(ISNUMBER($AJ1795),INDEX($Z$4:$AC$3663,$AJ1795,AL$3),"")</f>
        <v/>
      </c>
      <c r="AM1795" s="149" t="str">
        <f>IF(ISNUMBER($AJ1795),INDEX($Z$4:$AC$3663,$AJ1795,AM$3),"")</f>
        <v/>
      </c>
      <c r="AN1795" s="149" t="str">
        <f>IF(ISNUMBER($AJ1795),INDEX($Z$4:$AC$3663,$AJ1795,AN$3),"")</f>
        <v/>
      </c>
      <c r="AO1795" s="59"/>
      <c r="AP1795" s="59"/>
      <c r="AQ1795" s="166"/>
      <c r="AR1795" s="59"/>
      <c r="AS1795" s="59"/>
      <c r="AT1795" s="149"/>
      <c r="AU1795" s="149"/>
      <c r="AV1795" s="149"/>
      <c r="AW1795" s="149"/>
      <c r="AX1795" s="150"/>
      <c r="AY1795" s="151"/>
      <c r="AZ1795" s="59"/>
      <c r="BA1795" s="59"/>
      <c r="BB1795" s="59"/>
      <c r="BC1795" s="59"/>
      <c r="BD1795" s="59"/>
      <c r="BE1795" s="59"/>
      <c r="BF1795" s="43"/>
      <c r="BG1795" s="59"/>
      <c r="BH1795" s="59"/>
      <c r="BI1795" s="59"/>
      <c r="BJ1795" s="59"/>
      <c r="BK1795" s="59"/>
      <c r="BL1795" s="59"/>
      <c r="BM1795" s="59"/>
    </row>
    <row r="1796" spans="1:65" x14ac:dyDescent="0.25">
      <c r="A1796" s="82"/>
      <c r="B1796" s="122" t="s">
        <v>1392</v>
      </c>
      <c r="C1796" s="122">
        <v>3980.5</v>
      </c>
      <c r="D1796" s="122">
        <v>36.512294121472799</v>
      </c>
      <c r="E1796" s="142">
        <f>IF(B1795=B1796,0,MAX(E$4:E1795)+1)</f>
        <v>0</v>
      </c>
      <c r="F1796" s="142">
        <f t="shared" si="332"/>
        <v>3</v>
      </c>
      <c r="G1796" s="142" t="str">
        <f t="shared" si="326"/>
        <v/>
      </c>
      <c r="H1796" s="142" t="str">
        <f t="shared" si="327"/>
        <v/>
      </c>
      <c r="I1796" s="59"/>
      <c r="J1796" s="104"/>
      <c r="K1796" s="59"/>
      <c r="L1796" s="59"/>
      <c r="M1796" s="59"/>
      <c r="N1796" s="44"/>
      <c r="O1796" s="44"/>
      <c r="P1796" s="44"/>
      <c r="Q1796" s="43" t="str">
        <f t="shared" ref="Q1796:Q1859" si="336">IF(H1796=1,C1796-MIN(C$4:C$3663),"")</f>
        <v/>
      </c>
      <c r="R1796" s="60" t="str">
        <f t="shared" si="335"/>
        <v/>
      </c>
      <c r="S1796" s="60" t="str">
        <f t="shared" si="335"/>
        <v/>
      </c>
      <c r="T1796" s="60" t="str">
        <f t="shared" si="335"/>
        <v/>
      </c>
      <c r="U1796" s="60" t="str">
        <f t="shared" si="335"/>
        <v/>
      </c>
      <c r="V1796" s="60" t="str">
        <f t="shared" si="335"/>
        <v/>
      </c>
      <c r="W1796" s="44"/>
      <c r="X1796" s="44" t="str">
        <f t="shared" si="328"/>
        <v/>
      </c>
      <c r="Y1796" s="142" t="str">
        <f t="shared" ref="Y1796:Y1859" si="337">IF(ISNUMBER(Q1796),C1796,"")</f>
        <v/>
      </c>
      <c r="Z1796" s="172" t="str">
        <f t="shared" si="329"/>
        <v/>
      </c>
      <c r="AA1796" s="169" t="str">
        <f>IF(ISNUMBER($Q1796),INDEX($D$1:$D$3663,S1796,1),"")</f>
        <v/>
      </c>
      <c r="AB1796" s="169" t="str">
        <f>IF(ISNUMBER($Q1796),INDEX($D$1:$D$3663,T1796,1),"")</f>
        <v/>
      </c>
      <c r="AC1796" s="169" t="str">
        <f>IF(ISNUMBER($Q1796),INDEX($D$1:$D$3663,U1796,1),"")</f>
        <v/>
      </c>
      <c r="AD1796" s="169" t="str">
        <f>IF(ISNUMBER($Q1796),INDEX($D$1:$D$3663,V1796,1),"")</f>
        <v/>
      </c>
      <c r="AE1796" s="59"/>
      <c r="AF1796" s="177" t="str">
        <f t="shared" si="330"/>
        <v/>
      </c>
      <c r="AG1796" s="178" t="s">
        <v>1403</v>
      </c>
      <c r="AH1796" s="59"/>
      <c r="AI1796" s="163" t="str">
        <f t="shared" si="331"/>
        <v/>
      </c>
      <c r="AJ1796" s="162" t="str">
        <f t="shared" si="334"/>
        <v/>
      </c>
      <c r="AK1796" s="119"/>
      <c r="AL1796" s="59" t="str">
        <f>IF(ISNUMBER($AJ1796),INDEX($Z$4:$AC$3663,$AJ1796,AL$3),"")</f>
        <v/>
      </c>
      <c r="AM1796" s="149" t="str">
        <f>IF(ISNUMBER($AJ1796),INDEX($Z$4:$AC$3663,$AJ1796,AM$3),"")</f>
        <v/>
      </c>
      <c r="AN1796" s="149" t="str">
        <f>IF(ISNUMBER($AJ1796),INDEX($Z$4:$AC$3663,$AJ1796,AN$3),"")</f>
        <v/>
      </c>
      <c r="AO1796" s="59"/>
      <c r="AP1796" s="59"/>
      <c r="AQ1796" s="166"/>
      <c r="AR1796" s="59"/>
      <c r="AS1796" s="59"/>
      <c r="AT1796" s="149"/>
      <c r="AU1796" s="149"/>
      <c r="AV1796" s="149"/>
      <c r="AW1796" s="149"/>
      <c r="AX1796" s="150"/>
      <c r="AY1796" s="151"/>
      <c r="AZ1796" s="59"/>
      <c r="BA1796" s="59"/>
      <c r="BB1796" s="59"/>
      <c r="BC1796" s="59"/>
      <c r="BD1796" s="59"/>
      <c r="BE1796" s="59"/>
      <c r="BF1796" s="43"/>
      <c r="BG1796" s="59"/>
      <c r="BH1796" s="59"/>
      <c r="BI1796" s="59"/>
      <c r="BJ1796" s="59"/>
      <c r="BK1796" s="59"/>
      <c r="BL1796" s="59"/>
      <c r="BM1796" s="59"/>
    </row>
    <row r="1797" spans="1:65" x14ac:dyDescent="0.25">
      <c r="A1797" s="82"/>
      <c r="B1797" s="122" t="s">
        <v>1392</v>
      </c>
      <c r="C1797" s="122">
        <v>3981.5</v>
      </c>
      <c r="D1797" s="122">
        <v>36.399940226108399</v>
      </c>
      <c r="E1797" s="142">
        <f>IF(B1796=B1797,0,MAX(E$4:E1796)+1)</f>
        <v>0</v>
      </c>
      <c r="F1797" s="142">
        <f t="shared" si="332"/>
        <v>3</v>
      </c>
      <c r="G1797" s="142" t="str">
        <f t="shared" ref="G1797:G1860" si="338">IF(E1797&gt;0,ROW(),"")</f>
        <v/>
      </c>
      <c r="H1797" s="142" t="str">
        <f t="shared" ref="H1797:H1860" si="339">IF(B1797=B$4,1,"")</f>
        <v/>
      </c>
      <c r="I1797" s="59"/>
      <c r="J1797" s="104"/>
      <c r="K1797" s="59"/>
      <c r="L1797" s="59"/>
      <c r="M1797" s="59"/>
      <c r="N1797" s="44"/>
      <c r="O1797" s="44"/>
      <c r="P1797" s="44"/>
      <c r="Q1797" s="43" t="str">
        <f t="shared" si="336"/>
        <v/>
      </c>
      <c r="R1797" s="60" t="str">
        <f t="shared" si="335"/>
        <v/>
      </c>
      <c r="S1797" s="60" t="str">
        <f t="shared" si="335"/>
        <v/>
      </c>
      <c r="T1797" s="60" t="str">
        <f t="shared" si="335"/>
        <v/>
      </c>
      <c r="U1797" s="60" t="str">
        <f t="shared" si="335"/>
        <v/>
      </c>
      <c r="V1797" s="60" t="str">
        <f t="shared" si="335"/>
        <v/>
      </c>
      <c r="W1797" s="44"/>
      <c r="X1797" s="44" t="str">
        <f t="shared" ref="X1797:X1860" si="340">IF(ISNUMBER(Y1797),ROW()-X$3,"")</f>
        <v/>
      </c>
      <c r="Y1797" s="142" t="str">
        <f t="shared" si="337"/>
        <v/>
      </c>
      <c r="Z1797" s="172" t="str">
        <f t="shared" ref="Z1797:Z1860" si="341">IF(ISNUMBER($Q1797),INDEX($D$1:$D$3663,R1797,1),"")</f>
        <v/>
      </c>
      <c r="AA1797" s="169" t="str">
        <f>IF(ISNUMBER($Q1797),INDEX($D$1:$D$3663,S1797,1),"")</f>
        <v/>
      </c>
      <c r="AB1797" s="169" t="str">
        <f>IF(ISNUMBER($Q1797),INDEX($D$1:$D$3663,T1797,1),"")</f>
        <v/>
      </c>
      <c r="AC1797" s="169" t="str">
        <f>IF(ISNUMBER($Q1797),INDEX($D$1:$D$3663,U1797,1),"")</f>
        <v/>
      </c>
      <c r="AD1797" s="169" t="str">
        <f>IF(ISNUMBER($Q1797),INDEX($D$1:$D$3663,V1797,1),"")</f>
        <v/>
      </c>
      <c r="AE1797" s="59"/>
      <c r="AF1797" s="177" t="str">
        <f t="shared" ref="AF1797:AF1860" si="342">IF(ISNUMBER(Q1797),Y1797/M$15-M$11,"")</f>
        <v/>
      </c>
      <c r="AG1797" s="178" t="s">
        <v>1403</v>
      </c>
      <c r="AH1797" s="59"/>
      <c r="AI1797" s="163" t="str">
        <f t="shared" ref="AI1797:AI1860" si="343">IF(ROW()-AI$3&lt;=AI$2,ROW()-AI$3,"")</f>
        <v/>
      </c>
      <c r="AJ1797" s="162" t="str">
        <f t="shared" si="334"/>
        <v/>
      </c>
      <c r="AK1797" s="119"/>
      <c r="AL1797" s="59" t="str">
        <f>IF(ISNUMBER($AJ1797),INDEX($Z$4:$AC$3663,$AJ1797,AL$3),"")</f>
        <v/>
      </c>
      <c r="AM1797" s="149" t="str">
        <f>IF(ISNUMBER($AJ1797),INDEX($Z$4:$AC$3663,$AJ1797,AM$3),"")</f>
        <v/>
      </c>
      <c r="AN1797" s="149" t="str">
        <f>IF(ISNUMBER($AJ1797),INDEX($Z$4:$AC$3663,$AJ1797,AN$3),"")</f>
        <v/>
      </c>
      <c r="AO1797" s="59"/>
      <c r="AP1797" s="59"/>
      <c r="AQ1797" s="166"/>
      <c r="AR1797" s="59"/>
      <c r="AS1797" s="59"/>
      <c r="AT1797" s="149"/>
      <c r="AU1797" s="149"/>
      <c r="AV1797" s="149"/>
      <c r="AW1797" s="149"/>
      <c r="AX1797" s="150"/>
      <c r="AY1797" s="151"/>
      <c r="AZ1797" s="59"/>
      <c r="BA1797" s="59"/>
      <c r="BB1797" s="59"/>
      <c r="BC1797" s="59"/>
      <c r="BD1797" s="59"/>
      <c r="BE1797" s="59"/>
      <c r="BF1797" s="43"/>
      <c r="BG1797" s="59"/>
      <c r="BH1797" s="59"/>
      <c r="BI1797" s="59"/>
      <c r="BJ1797" s="59"/>
      <c r="BK1797" s="59"/>
      <c r="BL1797" s="59"/>
      <c r="BM1797" s="59"/>
    </row>
    <row r="1798" spans="1:65" x14ac:dyDescent="0.25">
      <c r="A1798" s="82"/>
      <c r="B1798" s="122" t="s">
        <v>1392</v>
      </c>
      <c r="C1798" s="122">
        <v>3982.5</v>
      </c>
      <c r="D1798" s="122">
        <v>36.415009045005398</v>
      </c>
      <c r="E1798" s="142">
        <f>IF(B1797=B1798,0,MAX(E$4:E1797)+1)</f>
        <v>0</v>
      </c>
      <c r="F1798" s="142">
        <f t="shared" si="332"/>
        <v>3</v>
      </c>
      <c r="G1798" s="142" t="str">
        <f t="shared" si="338"/>
        <v/>
      </c>
      <c r="H1798" s="142" t="str">
        <f t="shared" si="339"/>
        <v/>
      </c>
      <c r="I1798" s="59"/>
      <c r="J1798" s="104"/>
      <c r="K1798" s="59"/>
      <c r="L1798" s="59"/>
      <c r="M1798" s="59"/>
      <c r="N1798" s="44"/>
      <c r="O1798" s="44"/>
      <c r="P1798" s="44"/>
      <c r="Q1798" s="43" t="str">
        <f t="shared" si="336"/>
        <v/>
      </c>
      <c r="R1798" s="60" t="str">
        <f t="shared" si="335"/>
        <v/>
      </c>
      <c r="S1798" s="60" t="str">
        <f t="shared" si="335"/>
        <v/>
      </c>
      <c r="T1798" s="60" t="str">
        <f t="shared" si="335"/>
        <v/>
      </c>
      <c r="U1798" s="60" t="str">
        <f t="shared" si="335"/>
        <v/>
      </c>
      <c r="V1798" s="60" t="str">
        <f t="shared" si="335"/>
        <v/>
      </c>
      <c r="W1798" s="44"/>
      <c r="X1798" s="44" t="str">
        <f t="shared" si="340"/>
        <v/>
      </c>
      <c r="Y1798" s="142" t="str">
        <f t="shared" si="337"/>
        <v/>
      </c>
      <c r="Z1798" s="172" t="str">
        <f t="shared" si="341"/>
        <v/>
      </c>
      <c r="AA1798" s="169" t="str">
        <f>IF(ISNUMBER($Q1798),INDEX($D$1:$D$3663,S1798,1),"")</f>
        <v/>
      </c>
      <c r="AB1798" s="169" t="str">
        <f>IF(ISNUMBER($Q1798),INDEX($D$1:$D$3663,T1798,1),"")</f>
        <v/>
      </c>
      <c r="AC1798" s="169" t="str">
        <f>IF(ISNUMBER($Q1798),INDEX($D$1:$D$3663,U1798,1),"")</f>
        <v/>
      </c>
      <c r="AD1798" s="169" t="str">
        <f>IF(ISNUMBER($Q1798),INDEX($D$1:$D$3663,V1798,1),"")</f>
        <v/>
      </c>
      <c r="AE1798" s="59"/>
      <c r="AF1798" s="177" t="str">
        <f t="shared" si="342"/>
        <v/>
      </c>
      <c r="AG1798" s="178" t="s">
        <v>1403</v>
      </c>
      <c r="AH1798" s="59"/>
      <c r="AI1798" s="163" t="str">
        <f t="shared" si="343"/>
        <v/>
      </c>
      <c r="AJ1798" s="162" t="str">
        <f t="shared" si="334"/>
        <v/>
      </c>
      <c r="AK1798" s="119"/>
      <c r="AL1798" s="59" t="str">
        <f>IF(ISNUMBER($AJ1798),INDEX($Z$4:$AC$3663,$AJ1798,AL$3),"")</f>
        <v/>
      </c>
      <c r="AM1798" s="149" t="str">
        <f>IF(ISNUMBER($AJ1798),INDEX($Z$4:$AC$3663,$AJ1798,AM$3),"")</f>
        <v/>
      </c>
      <c r="AN1798" s="149" t="str">
        <f>IF(ISNUMBER($AJ1798),INDEX($Z$4:$AC$3663,$AJ1798,AN$3),"")</f>
        <v/>
      </c>
      <c r="AO1798" s="59"/>
      <c r="AP1798" s="59"/>
      <c r="AQ1798" s="166"/>
      <c r="AR1798" s="59"/>
      <c r="AS1798" s="59"/>
      <c r="AT1798" s="149"/>
      <c r="AU1798" s="149"/>
      <c r="AV1798" s="149"/>
      <c r="AW1798" s="149"/>
      <c r="AX1798" s="150"/>
      <c r="AY1798" s="151"/>
      <c r="AZ1798" s="59"/>
      <c r="BA1798" s="59"/>
      <c r="BB1798" s="59"/>
      <c r="BC1798" s="59"/>
      <c r="BD1798" s="59"/>
      <c r="BE1798" s="59"/>
      <c r="BF1798" s="43"/>
      <c r="BG1798" s="59"/>
      <c r="BH1798" s="59"/>
      <c r="BI1798" s="59"/>
      <c r="BJ1798" s="59"/>
      <c r="BK1798" s="59"/>
      <c r="BL1798" s="59"/>
      <c r="BM1798" s="59"/>
    </row>
    <row r="1799" spans="1:65" x14ac:dyDescent="0.25">
      <c r="A1799" s="82"/>
      <c r="B1799" s="122" t="s">
        <v>1392</v>
      </c>
      <c r="C1799" s="122">
        <v>3983.5</v>
      </c>
      <c r="D1799" s="122">
        <v>36.383379088390697</v>
      </c>
      <c r="E1799" s="142">
        <f>IF(B1798=B1799,0,MAX(E$4:E1798)+1)</f>
        <v>0</v>
      </c>
      <c r="F1799" s="142">
        <f t="shared" ref="F1799:F1862" si="344">IF(E1799=0,F1798,E1799)</f>
        <v>3</v>
      </c>
      <c r="G1799" s="142" t="str">
        <f t="shared" si="338"/>
        <v/>
      </c>
      <c r="H1799" s="142" t="str">
        <f t="shared" si="339"/>
        <v/>
      </c>
      <c r="I1799" s="59"/>
      <c r="J1799" s="104"/>
      <c r="K1799" s="59"/>
      <c r="L1799" s="59"/>
      <c r="M1799" s="59"/>
      <c r="N1799" s="44"/>
      <c r="O1799" s="44"/>
      <c r="P1799" s="44"/>
      <c r="Q1799" s="43" t="str">
        <f t="shared" si="336"/>
        <v/>
      </c>
      <c r="R1799" s="60" t="str">
        <f t="shared" si="335"/>
        <v/>
      </c>
      <c r="S1799" s="60" t="str">
        <f t="shared" si="335"/>
        <v/>
      </c>
      <c r="T1799" s="60" t="str">
        <f t="shared" si="335"/>
        <v/>
      </c>
      <c r="U1799" s="60" t="str">
        <f t="shared" si="335"/>
        <v/>
      </c>
      <c r="V1799" s="60" t="str">
        <f t="shared" si="335"/>
        <v/>
      </c>
      <c r="W1799" s="44"/>
      <c r="X1799" s="44" t="str">
        <f t="shared" si="340"/>
        <v/>
      </c>
      <c r="Y1799" s="142" t="str">
        <f t="shared" si="337"/>
        <v/>
      </c>
      <c r="Z1799" s="172" t="str">
        <f t="shared" si="341"/>
        <v/>
      </c>
      <c r="AA1799" s="169" t="str">
        <f>IF(ISNUMBER($Q1799),INDEX($D$1:$D$3663,S1799,1),"")</f>
        <v/>
      </c>
      <c r="AB1799" s="169" t="str">
        <f>IF(ISNUMBER($Q1799),INDEX($D$1:$D$3663,T1799,1),"")</f>
        <v/>
      </c>
      <c r="AC1799" s="169" t="str">
        <f>IF(ISNUMBER($Q1799),INDEX($D$1:$D$3663,U1799,1),"")</f>
        <v/>
      </c>
      <c r="AD1799" s="169" t="str">
        <f>IF(ISNUMBER($Q1799),INDEX($D$1:$D$3663,V1799,1),"")</f>
        <v/>
      </c>
      <c r="AE1799" s="59"/>
      <c r="AF1799" s="177" t="str">
        <f t="shared" si="342"/>
        <v/>
      </c>
      <c r="AG1799" s="178" t="s">
        <v>1403</v>
      </c>
      <c r="AH1799" s="59"/>
      <c r="AI1799" s="163" t="str">
        <f t="shared" si="343"/>
        <v/>
      </c>
      <c r="AJ1799" s="162" t="str">
        <f t="shared" si="334"/>
        <v/>
      </c>
      <c r="AK1799" s="119"/>
      <c r="AL1799" s="59" t="str">
        <f>IF(ISNUMBER($AJ1799),INDEX($Z$4:$AC$3663,$AJ1799,AL$3),"")</f>
        <v/>
      </c>
      <c r="AM1799" s="149" t="str">
        <f>IF(ISNUMBER($AJ1799),INDEX($Z$4:$AC$3663,$AJ1799,AM$3),"")</f>
        <v/>
      </c>
      <c r="AN1799" s="149" t="str">
        <f>IF(ISNUMBER($AJ1799),INDEX($Z$4:$AC$3663,$AJ1799,AN$3),"")</f>
        <v/>
      </c>
      <c r="AO1799" s="59"/>
      <c r="AP1799" s="59"/>
      <c r="AQ1799" s="166"/>
      <c r="AR1799" s="59"/>
      <c r="AS1799" s="59"/>
      <c r="AT1799" s="149"/>
      <c r="AU1799" s="149"/>
      <c r="AV1799" s="149"/>
      <c r="AW1799" s="149"/>
      <c r="AX1799" s="150"/>
      <c r="AY1799" s="151"/>
      <c r="AZ1799" s="59"/>
      <c r="BA1799" s="59"/>
      <c r="BB1799" s="59"/>
      <c r="BC1799" s="59"/>
      <c r="BD1799" s="59"/>
      <c r="BE1799" s="59"/>
      <c r="BF1799" s="43"/>
      <c r="BG1799" s="59"/>
      <c r="BH1799" s="59"/>
      <c r="BI1799" s="59"/>
      <c r="BJ1799" s="59"/>
      <c r="BK1799" s="59"/>
      <c r="BL1799" s="59"/>
      <c r="BM1799" s="59"/>
    </row>
    <row r="1800" spans="1:65" x14ac:dyDescent="0.25">
      <c r="A1800" s="82"/>
      <c r="B1800" s="122" t="s">
        <v>1392</v>
      </c>
      <c r="C1800" s="122">
        <v>3984.5</v>
      </c>
      <c r="D1800" s="122">
        <v>36.385846251293898</v>
      </c>
      <c r="E1800" s="142">
        <f>IF(B1799=B1800,0,MAX(E$4:E1799)+1)</f>
        <v>0</v>
      </c>
      <c r="F1800" s="142">
        <f t="shared" si="344"/>
        <v>3</v>
      </c>
      <c r="G1800" s="142" t="str">
        <f t="shared" si="338"/>
        <v/>
      </c>
      <c r="H1800" s="142" t="str">
        <f t="shared" si="339"/>
        <v/>
      </c>
      <c r="I1800" s="59"/>
      <c r="J1800" s="104"/>
      <c r="K1800" s="59"/>
      <c r="L1800" s="59"/>
      <c r="M1800" s="59"/>
      <c r="N1800" s="44"/>
      <c r="O1800" s="44"/>
      <c r="P1800" s="44"/>
      <c r="Q1800" s="43" t="str">
        <f t="shared" si="336"/>
        <v/>
      </c>
      <c r="R1800" s="60" t="str">
        <f t="shared" si="335"/>
        <v/>
      </c>
      <c r="S1800" s="60" t="str">
        <f t="shared" si="335"/>
        <v/>
      </c>
      <c r="T1800" s="60" t="str">
        <f t="shared" si="335"/>
        <v/>
      </c>
      <c r="U1800" s="60" t="str">
        <f t="shared" si="335"/>
        <v/>
      </c>
      <c r="V1800" s="60" t="str">
        <f t="shared" si="335"/>
        <v/>
      </c>
      <c r="W1800" s="44"/>
      <c r="X1800" s="44" t="str">
        <f t="shared" si="340"/>
        <v/>
      </c>
      <c r="Y1800" s="142" t="str">
        <f t="shared" si="337"/>
        <v/>
      </c>
      <c r="Z1800" s="172" t="str">
        <f t="shared" si="341"/>
        <v/>
      </c>
      <c r="AA1800" s="169" t="str">
        <f>IF(ISNUMBER($Q1800),INDEX($D$1:$D$3663,S1800,1),"")</f>
        <v/>
      </c>
      <c r="AB1800" s="169" t="str">
        <f>IF(ISNUMBER($Q1800),INDEX($D$1:$D$3663,T1800,1),"")</f>
        <v/>
      </c>
      <c r="AC1800" s="169" t="str">
        <f>IF(ISNUMBER($Q1800),INDEX($D$1:$D$3663,U1800,1),"")</f>
        <v/>
      </c>
      <c r="AD1800" s="169" t="str">
        <f>IF(ISNUMBER($Q1800),INDEX($D$1:$D$3663,V1800,1),"")</f>
        <v/>
      </c>
      <c r="AE1800" s="59"/>
      <c r="AF1800" s="177" t="str">
        <f t="shared" si="342"/>
        <v/>
      </c>
      <c r="AG1800" s="178" t="s">
        <v>1403</v>
      </c>
      <c r="AH1800" s="59"/>
      <c r="AI1800" s="163" t="str">
        <f t="shared" si="343"/>
        <v/>
      </c>
      <c r="AJ1800" s="162" t="str">
        <f t="shared" si="334"/>
        <v/>
      </c>
      <c r="AK1800" s="119"/>
      <c r="AL1800" s="59" t="str">
        <f>IF(ISNUMBER($AJ1800),INDEX($Z$4:$AC$3663,$AJ1800,AL$3),"")</f>
        <v/>
      </c>
      <c r="AM1800" s="149" t="str">
        <f>IF(ISNUMBER($AJ1800),INDEX($Z$4:$AC$3663,$AJ1800,AM$3),"")</f>
        <v/>
      </c>
      <c r="AN1800" s="149" t="str">
        <f>IF(ISNUMBER($AJ1800),INDEX($Z$4:$AC$3663,$AJ1800,AN$3),"")</f>
        <v/>
      </c>
      <c r="AO1800" s="59"/>
      <c r="AP1800" s="59"/>
      <c r="AQ1800" s="166"/>
      <c r="AR1800" s="59"/>
      <c r="AS1800" s="59"/>
      <c r="AT1800" s="149"/>
      <c r="AU1800" s="149"/>
      <c r="AV1800" s="149"/>
      <c r="AW1800" s="149"/>
      <c r="AX1800" s="150"/>
      <c r="AY1800" s="151"/>
      <c r="AZ1800" s="59"/>
      <c r="BA1800" s="59"/>
      <c r="BB1800" s="59"/>
      <c r="BC1800" s="59"/>
      <c r="BD1800" s="59"/>
      <c r="BE1800" s="59"/>
      <c r="BF1800" s="43"/>
      <c r="BG1800" s="59"/>
      <c r="BH1800" s="59"/>
      <c r="BI1800" s="59"/>
      <c r="BJ1800" s="59"/>
      <c r="BK1800" s="59"/>
      <c r="BL1800" s="59"/>
      <c r="BM1800" s="59"/>
    </row>
    <row r="1801" spans="1:65" x14ac:dyDescent="0.25">
      <c r="A1801" s="82"/>
      <c r="B1801" s="122" t="s">
        <v>1392</v>
      </c>
      <c r="C1801" s="122">
        <v>3985.5</v>
      </c>
      <c r="D1801" s="122">
        <v>36.392137231252804</v>
      </c>
      <c r="E1801" s="142">
        <f>IF(B1800=B1801,0,MAX(E$4:E1800)+1)</f>
        <v>0</v>
      </c>
      <c r="F1801" s="142">
        <f t="shared" si="344"/>
        <v>3</v>
      </c>
      <c r="G1801" s="142" t="str">
        <f t="shared" si="338"/>
        <v/>
      </c>
      <c r="H1801" s="142" t="str">
        <f t="shared" si="339"/>
        <v/>
      </c>
      <c r="I1801" s="59"/>
      <c r="J1801" s="104"/>
      <c r="K1801" s="59"/>
      <c r="L1801" s="59"/>
      <c r="M1801" s="59"/>
      <c r="N1801" s="44"/>
      <c r="O1801" s="44"/>
      <c r="P1801" s="44"/>
      <c r="Q1801" s="43" t="str">
        <f t="shared" si="336"/>
        <v/>
      </c>
      <c r="R1801" s="60" t="str">
        <f t="shared" si="335"/>
        <v/>
      </c>
      <c r="S1801" s="60" t="str">
        <f t="shared" si="335"/>
        <v/>
      </c>
      <c r="T1801" s="60" t="str">
        <f t="shared" si="335"/>
        <v/>
      </c>
      <c r="U1801" s="60" t="str">
        <f t="shared" si="335"/>
        <v/>
      </c>
      <c r="V1801" s="60" t="str">
        <f t="shared" si="335"/>
        <v/>
      </c>
      <c r="W1801" s="44"/>
      <c r="X1801" s="44" t="str">
        <f t="shared" si="340"/>
        <v/>
      </c>
      <c r="Y1801" s="142" t="str">
        <f t="shared" si="337"/>
        <v/>
      </c>
      <c r="Z1801" s="172" t="str">
        <f t="shared" si="341"/>
        <v/>
      </c>
      <c r="AA1801" s="169" t="str">
        <f>IF(ISNUMBER($Q1801),INDEX($D$1:$D$3663,S1801,1),"")</f>
        <v/>
      </c>
      <c r="AB1801" s="169" t="str">
        <f>IF(ISNUMBER($Q1801),INDEX($D$1:$D$3663,T1801,1),"")</f>
        <v/>
      </c>
      <c r="AC1801" s="169" t="str">
        <f>IF(ISNUMBER($Q1801),INDEX($D$1:$D$3663,U1801,1),"")</f>
        <v/>
      </c>
      <c r="AD1801" s="169" t="str">
        <f>IF(ISNUMBER($Q1801),INDEX($D$1:$D$3663,V1801,1),"")</f>
        <v/>
      </c>
      <c r="AE1801" s="59"/>
      <c r="AF1801" s="177" t="str">
        <f t="shared" si="342"/>
        <v/>
      </c>
      <c r="AG1801" s="178" t="s">
        <v>1403</v>
      </c>
      <c r="AH1801" s="59"/>
      <c r="AI1801" s="163" t="str">
        <f t="shared" si="343"/>
        <v/>
      </c>
      <c r="AJ1801" s="162" t="str">
        <f t="shared" si="334"/>
        <v/>
      </c>
      <c r="AK1801" s="119"/>
      <c r="AL1801" s="59" t="str">
        <f>IF(ISNUMBER($AJ1801),INDEX($Z$4:$AC$3663,$AJ1801,AL$3),"")</f>
        <v/>
      </c>
      <c r="AM1801" s="149" t="str">
        <f>IF(ISNUMBER($AJ1801),INDEX($Z$4:$AC$3663,$AJ1801,AM$3),"")</f>
        <v/>
      </c>
      <c r="AN1801" s="149" t="str">
        <f>IF(ISNUMBER($AJ1801),INDEX($Z$4:$AC$3663,$AJ1801,AN$3),"")</f>
        <v/>
      </c>
      <c r="AO1801" s="59"/>
      <c r="AP1801" s="59"/>
      <c r="AQ1801" s="166"/>
      <c r="AR1801" s="59"/>
      <c r="AS1801" s="59"/>
      <c r="AT1801" s="149"/>
      <c r="AU1801" s="149"/>
      <c r="AV1801" s="149"/>
      <c r="AW1801" s="149"/>
      <c r="AX1801" s="150"/>
      <c r="AY1801" s="151"/>
      <c r="AZ1801" s="59"/>
      <c r="BA1801" s="59"/>
      <c r="BB1801" s="59"/>
      <c r="BC1801" s="59"/>
      <c r="BD1801" s="59"/>
      <c r="BE1801" s="59"/>
      <c r="BF1801" s="43"/>
      <c r="BG1801" s="59"/>
      <c r="BH1801" s="59"/>
      <c r="BI1801" s="59"/>
      <c r="BJ1801" s="59"/>
      <c r="BK1801" s="59"/>
      <c r="BL1801" s="59"/>
      <c r="BM1801" s="59"/>
    </row>
    <row r="1802" spans="1:65" x14ac:dyDescent="0.25">
      <c r="A1802" s="82"/>
      <c r="B1802" s="122" t="s">
        <v>1392</v>
      </c>
      <c r="C1802" s="122">
        <v>3986.5</v>
      </c>
      <c r="D1802" s="122">
        <v>36.4757304591934</v>
      </c>
      <c r="E1802" s="142">
        <f>IF(B1801=B1802,0,MAX(E$4:E1801)+1)</f>
        <v>0</v>
      </c>
      <c r="F1802" s="142">
        <f t="shared" si="344"/>
        <v>3</v>
      </c>
      <c r="G1802" s="142" t="str">
        <f t="shared" si="338"/>
        <v/>
      </c>
      <c r="H1802" s="142" t="str">
        <f t="shared" si="339"/>
        <v/>
      </c>
      <c r="I1802" s="59"/>
      <c r="J1802" s="104"/>
      <c r="K1802" s="59"/>
      <c r="L1802" s="59"/>
      <c r="M1802" s="59"/>
      <c r="N1802" s="44"/>
      <c r="O1802" s="44"/>
      <c r="P1802" s="44"/>
      <c r="Q1802" s="43" t="str">
        <f t="shared" si="336"/>
        <v/>
      </c>
      <c r="R1802" s="60" t="str">
        <f t="shared" si="335"/>
        <v/>
      </c>
      <c r="S1802" s="60" t="str">
        <f t="shared" si="335"/>
        <v/>
      </c>
      <c r="T1802" s="60" t="str">
        <f t="shared" si="335"/>
        <v/>
      </c>
      <c r="U1802" s="60" t="str">
        <f t="shared" si="335"/>
        <v/>
      </c>
      <c r="V1802" s="60" t="str">
        <f t="shared" si="335"/>
        <v/>
      </c>
      <c r="W1802" s="44"/>
      <c r="X1802" s="44" t="str">
        <f t="shared" si="340"/>
        <v/>
      </c>
      <c r="Y1802" s="142" t="str">
        <f t="shared" si="337"/>
        <v/>
      </c>
      <c r="Z1802" s="172" t="str">
        <f t="shared" si="341"/>
        <v/>
      </c>
      <c r="AA1802" s="169" t="str">
        <f>IF(ISNUMBER($Q1802),INDEX($D$1:$D$3663,S1802,1),"")</f>
        <v/>
      </c>
      <c r="AB1802" s="169" t="str">
        <f>IF(ISNUMBER($Q1802),INDEX($D$1:$D$3663,T1802,1),"")</f>
        <v/>
      </c>
      <c r="AC1802" s="169" t="str">
        <f>IF(ISNUMBER($Q1802),INDEX($D$1:$D$3663,U1802,1),"")</f>
        <v/>
      </c>
      <c r="AD1802" s="169" t="str">
        <f>IF(ISNUMBER($Q1802),INDEX($D$1:$D$3663,V1802,1),"")</f>
        <v/>
      </c>
      <c r="AE1802" s="59"/>
      <c r="AF1802" s="177" t="str">
        <f t="shared" si="342"/>
        <v/>
      </c>
      <c r="AG1802" s="178" t="s">
        <v>1403</v>
      </c>
      <c r="AH1802" s="59"/>
      <c r="AI1802" s="163" t="str">
        <f t="shared" si="343"/>
        <v/>
      </c>
      <c r="AJ1802" s="162" t="str">
        <f t="shared" si="334"/>
        <v/>
      </c>
      <c r="AK1802" s="119"/>
      <c r="AL1802" s="59" t="str">
        <f>IF(ISNUMBER($AJ1802),INDEX($Z$4:$AC$3663,$AJ1802,AL$3),"")</f>
        <v/>
      </c>
      <c r="AM1802" s="149" t="str">
        <f>IF(ISNUMBER($AJ1802),INDEX($Z$4:$AC$3663,$AJ1802,AM$3),"")</f>
        <v/>
      </c>
      <c r="AN1802" s="149" t="str">
        <f>IF(ISNUMBER($AJ1802),INDEX($Z$4:$AC$3663,$AJ1802,AN$3),"")</f>
        <v/>
      </c>
      <c r="AO1802" s="59"/>
      <c r="AP1802" s="59"/>
      <c r="AQ1802" s="166"/>
      <c r="AR1802" s="59"/>
      <c r="AS1802" s="59"/>
      <c r="AT1802" s="149"/>
      <c r="AU1802" s="149"/>
      <c r="AV1802" s="149"/>
      <c r="AW1802" s="149"/>
      <c r="AX1802" s="150"/>
      <c r="AY1802" s="151"/>
      <c r="AZ1802" s="59"/>
      <c r="BA1802" s="59"/>
      <c r="BB1802" s="59"/>
      <c r="BC1802" s="59"/>
      <c r="BD1802" s="59"/>
      <c r="BE1802" s="59"/>
      <c r="BF1802" s="43"/>
      <c r="BG1802" s="59"/>
      <c r="BH1802" s="59"/>
      <c r="BI1802" s="59"/>
      <c r="BJ1802" s="59"/>
      <c r="BK1802" s="59"/>
      <c r="BL1802" s="59"/>
      <c r="BM1802" s="59"/>
    </row>
    <row r="1803" spans="1:65" x14ac:dyDescent="0.25">
      <c r="A1803" s="82"/>
      <c r="B1803" s="122" t="s">
        <v>1392</v>
      </c>
      <c r="C1803" s="122">
        <v>3987.5</v>
      </c>
      <c r="D1803" s="122">
        <v>36.075784724627297</v>
      </c>
      <c r="E1803" s="142">
        <f>IF(B1802=B1803,0,MAX(E$4:E1802)+1)</f>
        <v>0</v>
      </c>
      <c r="F1803" s="142">
        <f t="shared" si="344"/>
        <v>3</v>
      </c>
      <c r="G1803" s="142" t="str">
        <f t="shared" si="338"/>
        <v/>
      </c>
      <c r="H1803" s="142" t="str">
        <f t="shared" si="339"/>
        <v/>
      </c>
      <c r="I1803" s="59"/>
      <c r="J1803" s="104"/>
      <c r="K1803" s="59"/>
      <c r="L1803" s="59"/>
      <c r="M1803" s="59"/>
      <c r="N1803" s="44"/>
      <c r="O1803" s="44"/>
      <c r="P1803" s="44"/>
      <c r="Q1803" s="43" t="str">
        <f t="shared" si="336"/>
        <v/>
      </c>
      <c r="R1803" s="60" t="str">
        <f t="shared" si="335"/>
        <v/>
      </c>
      <c r="S1803" s="60" t="str">
        <f t="shared" si="335"/>
        <v/>
      </c>
      <c r="T1803" s="60" t="str">
        <f t="shared" si="335"/>
        <v/>
      </c>
      <c r="U1803" s="60" t="str">
        <f t="shared" si="335"/>
        <v/>
      </c>
      <c r="V1803" s="60" t="str">
        <f t="shared" si="335"/>
        <v/>
      </c>
      <c r="W1803" s="44"/>
      <c r="X1803" s="44" t="str">
        <f t="shared" si="340"/>
        <v/>
      </c>
      <c r="Y1803" s="142" t="str">
        <f t="shared" si="337"/>
        <v/>
      </c>
      <c r="Z1803" s="172" t="str">
        <f t="shared" si="341"/>
        <v/>
      </c>
      <c r="AA1803" s="169" t="str">
        <f>IF(ISNUMBER($Q1803),INDEX($D$1:$D$3663,S1803,1),"")</f>
        <v/>
      </c>
      <c r="AB1803" s="169" t="str">
        <f>IF(ISNUMBER($Q1803),INDEX($D$1:$D$3663,T1803,1),"")</f>
        <v/>
      </c>
      <c r="AC1803" s="169" t="str">
        <f>IF(ISNUMBER($Q1803),INDEX($D$1:$D$3663,U1803,1),"")</f>
        <v/>
      </c>
      <c r="AD1803" s="169" t="str">
        <f>IF(ISNUMBER($Q1803),INDEX($D$1:$D$3663,V1803,1),"")</f>
        <v/>
      </c>
      <c r="AE1803" s="59"/>
      <c r="AF1803" s="177" t="str">
        <f t="shared" si="342"/>
        <v/>
      </c>
      <c r="AG1803" s="178" t="s">
        <v>1403</v>
      </c>
      <c r="AH1803" s="59"/>
      <c r="AI1803" s="163" t="str">
        <f t="shared" si="343"/>
        <v/>
      </c>
      <c r="AJ1803" s="162" t="str">
        <f t="shared" si="334"/>
        <v/>
      </c>
      <c r="AK1803" s="119"/>
      <c r="AL1803" s="59" t="str">
        <f>IF(ISNUMBER($AJ1803),INDEX($Z$4:$AC$3663,$AJ1803,AL$3),"")</f>
        <v/>
      </c>
      <c r="AM1803" s="149" t="str">
        <f>IF(ISNUMBER($AJ1803),INDEX($Z$4:$AC$3663,$AJ1803,AM$3),"")</f>
        <v/>
      </c>
      <c r="AN1803" s="149" t="str">
        <f>IF(ISNUMBER($AJ1803),INDEX($Z$4:$AC$3663,$AJ1803,AN$3),"")</f>
        <v/>
      </c>
      <c r="AO1803" s="59"/>
      <c r="AP1803" s="59"/>
      <c r="AQ1803" s="166"/>
      <c r="AR1803" s="59"/>
      <c r="AS1803" s="59"/>
      <c r="AT1803" s="149"/>
      <c r="AU1803" s="149"/>
      <c r="AV1803" s="149"/>
      <c r="AW1803" s="149"/>
      <c r="AX1803" s="150"/>
      <c r="AY1803" s="151"/>
      <c r="AZ1803" s="59"/>
      <c r="BA1803" s="59"/>
      <c r="BB1803" s="59"/>
      <c r="BC1803" s="59"/>
      <c r="BD1803" s="59"/>
      <c r="BE1803" s="59"/>
      <c r="BF1803" s="43"/>
      <c r="BG1803" s="59"/>
      <c r="BH1803" s="59"/>
      <c r="BI1803" s="59"/>
      <c r="BJ1803" s="59"/>
      <c r="BK1803" s="59"/>
      <c r="BL1803" s="59"/>
      <c r="BM1803" s="59"/>
    </row>
    <row r="1804" spans="1:65" x14ac:dyDescent="0.25">
      <c r="A1804" s="82"/>
      <c r="B1804" s="122" t="s">
        <v>1392</v>
      </c>
      <c r="C1804" s="122">
        <v>3988.5</v>
      </c>
      <c r="D1804" s="122">
        <v>36.195782200621302</v>
      </c>
      <c r="E1804" s="142">
        <f>IF(B1803=B1804,0,MAX(E$4:E1803)+1)</f>
        <v>0</v>
      </c>
      <c r="F1804" s="142">
        <f t="shared" si="344"/>
        <v>3</v>
      </c>
      <c r="G1804" s="142" t="str">
        <f t="shared" si="338"/>
        <v/>
      </c>
      <c r="H1804" s="142" t="str">
        <f t="shared" si="339"/>
        <v/>
      </c>
      <c r="I1804" s="59"/>
      <c r="J1804" s="104"/>
      <c r="K1804" s="59"/>
      <c r="L1804" s="59"/>
      <c r="M1804" s="59"/>
      <c r="N1804" s="44"/>
      <c r="O1804" s="44"/>
      <c r="P1804" s="44"/>
      <c r="Q1804" s="43" t="str">
        <f t="shared" si="336"/>
        <v/>
      </c>
      <c r="R1804" s="60" t="str">
        <f t="shared" si="335"/>
        <v/>
      </c>
      <c r="S1804" s="60" t="str">
        <f t="shared" si="335"/>
        <v/>
      </c>
      <c r="T1804" s="60" t="str">
        <f t="shared" si="335"/>
        <v/>
      </c>
      <c r="U1804" s="60" t="str">
        <f t="shared" si="335"/>
        <v/>
      </c>
      <c r="V1804" s="60" t="str">
        <f t="shared" si="335"/>
        <v/>
      </c>
      <c r="W1804" s="44"/>
      <c r="X1804" s="44" t="str">
        <f t="shared" si="340"/>
        <v/>
      </c>
      <c r="Y1804" s="142" t="str">
        <f t="shared" si="337"/>
        <v/>
      </c>
      <c r="Z1804" s="172" t="str">
        <f t="shared" si="341"/>
        <v/>
      </c>
      <c r="AA1804" s="169" t="str">
        <f>IF(ISNUMBER($Q1804),INDEX($D$1:$D$3663,S1804,1),"")</f>
        <v/>
      </c>
      <c r="AB1804" s="169" t="str">
        <f>IF(ISNUMBER($Q1804),INDEX($D$1:$D$3663,T1804,1),"")</f>
        <v/>
      </c>
      <c r="AC1804" s="169" t="str">
        <f>IF(ISNUMBER($Q1804),INDEX($D$1:$D$3663,U1804,1),"")</f>
        <v/>
      </c>
      <c r="AD1804" s="169" t="str">
        <f>IF(ISNUMBER($Q1804),INDEX($D$1:$D$3663,V1804,1),"")</f>
        <v/>
      </c>
      <c r="AE1804" s="59"/>
      <c r="AF1804" s="177" t="str">
        <f t="shared" si="342"/>
        <v/>
      </c>
      <c r="AG1804" s="178" t="s">
        <v>1403</v>
      </c>
      <c r="AH1804" s="59"/>
      <c r="AI1804" s="163" t="str">
        <f t="shared" si="343"/>
        <v/>
      </c>
      <c r="AJ1804" s="162" t="str">
        <f t="shared" si="334"/>
        <v/>
      </c>
      <c r="AK1804" s="119"/>
      <c r="AL1804" s="59" t="str">
        <f>IF(ISNUMBER($AJ1804),INDEX($Z$4:$AC$3663,$AJ1804,AL$3),"")</f>
        <v/>
      </c>
      <c r="AM1804" s="149" t="str">
        <f>IF(ISNUMBER($AJ1804),INDEX($Z$4:$AC$3663,$AJ1804,AM$3),"")</f>
        <v/>
      </c>
      <c r="AN1804" s="149" t="str">
        <f>IF(ISNUMBER($AJ1804),INDEX($Z$4:$AC$3663,$AJ1804,AN$3),"")</f>
        <v/>
      </c>
      <c r="AO1804" s="59"/>
      <c r="AP1804" s="59"/>
      <c r="AQ1804" s="166"/>
      <c r="AR1804" s="59"/>
      <c r="AS1804" s="59"/>
      <c r="AT1804" s="149"/>
      <c r="AU1804" s="149"/>
      <c r="AV1804" s="149"/>
      <c r="AW1804" s="149"/>
      <c r="AX1804" s="150"/>
      <c r="AY1804" s="151"/>
      <c r="AZ1804" s="59"/>
      <c r="BA1804" s="59"/>
      <c r="BB1804" s="59"/>
      <c r="BC1804" s="59"/>
      <c r="BD1804" s="59"/>
      <c r="BE1804" s="59"/>
      <c r="BF1804" s="43"/>
      <c r="BG1804" s="59"/>
      <c r="BH1804" s="59"/>
      <c r="BI1804" s="59"/>
      <c r="BJ1804" s="59"/>
      <c r="BK1804" s="59"/>
      <c r="BL1804" s="59"/>
      <c r="BM1804" s="59"/>
    </row>
    <row r="1805" spans="1:65" x14ac:dyDescent="0.25">
      <c r="A1805" s="82"/>
      <c r="B1805" s="122" t="s">
        <v>1392</v>
      </c>
      <c r="C1805" s="122">
        <v>3989.5</v>
      </c>
      <c r="D1805" s="122">
        <v>36.310293072509502</v>
      </c>
      <c r="E1805" s="142">
        <f>IF(B1804=B1805,0,MAX(E$4:E1804)+1)</f>
        <v>0</v>
      </c>
      <c r="F1805" s="142">
        <f t="shared" si="344"/>
        <v>3</v>
      </c>
      <c r="G1805" s="142" t="str">
        <f t="shared" si="338"/>
        <v/>
      </c>
      <c r="H1805" s="142" t="str">
        <f t="shared" si="339"/>
        <v/>
      </c>
      <c r="I1805" s="59"/>
      <c r="J1805" s="104"/>
      <c r="K1805" s="59"/>
      <c r="L1805" s="59"/>
      <c r="M1805" s="59"/>
      <c r="N1805" s="44"/>
      <c r="O1805" s="44"/>
      <c r="P1805" s="44"/>
      <c r="Q1805" s="43" t="str">
        <f t="shared" si="336"/>
        <v/>
      </c>
      <c r="R1805" s="60" t="str">
        <f t="shared" si="335"/>
        <v/>
      </c>
      <c r="S1805" s="60" t="str">
        <f t="shared" si="335"/>
        <v/>
      </c>
      <c r="T1805" s="60" t="str">
        <f t="shared" si="335"/>
        <v/>
      </c>
      <c r="U1805" s="60" t="str">
        <f t="shared" si="335"/>
        <v/>
      </c>
      <c r="V1805" s="60" t="str">
        <f t="shared" si="335"/>
        <v/>
      </c>
      <c r="W1805" s="44"/>
      <c r="X1805" s="44" t="str">
        <f t="shared" si="340"/>
        <v/>
      </c>
      <c r="Y1805" s="142" t="str">
        <f t="shared" si="337"/>
        <v/>
      </c>
      <c r="Z1805" s="172" t="str">
        <f t="shared" si="341"/>
        <v/>
      </c>
      <c r="AA1805" s="169" t="str">
        <f>IF(ISNUMBER($Q1805),INDEX($D$1:$D$3663,S1805,1),"")</f>
        <v/>
      </c>
      <c r="AB1805" s="169" t="str">
        <f>IF(ISNUMBER($Q1805),INDEX($D$1:$D$3663,T1805,1),"")</f>
        <v/>
      </c>
      <c r="AC1805" s="169" t="str">
        <f>IF(ISNUMBER($Q1805),INDEX($D$1:$D$3663,U1805,1),"")</f>
        <v/>
      </c>
      <c r="AD1805" s="169" t="str">
        <f>IF(ISNUMBER($Q1805),INDEX($D$1:$D$3663,V1805,1),"")</f>
        <v/>
      </c>
      <c r="AE1805" s="59"/>
      <c r="AF1805" s="177" t="str">
        <f t="shared" si="342"/>
        <v/>
      </c>
      <c r="AG1805" s="178" t="s">
        <v>1403</v>
      </c>
      <c r="AH1805" s="59"/>
      <c r="AI1805" s="163" t="str">
        <f t="shared" si="343"/>
        <v/>
      </c>
      <c r="AJ1805" s="162" t="str">
        <f t="shared" si="334"/>
        <v/>
      </c>
      <c r="AK1805" s="119"/>
      <c r="AL1805" s="59" t="str">
        <f>IF(ISNUMBER($AJ1805),INDEX($Z$4:$AC$3663,$AJ1805,AL$3),"")</f>
        <v/>
      </c>
      <c r="AM1805" s="149" t="str">
        <f>IF(ISNUMBER($AJ1805),INDEX($Z$4:$AC$3663,$AJ1805,AM$3),"")</f>
        <v/>
      </c>
      <c r="AN1805" s="149" t="str">
        <f>IF(ISNUMBER($AJ1805),INDEX($Z$4:$AC$3663,$AJ1805,AN$3),"")</f>
        <v/>
      </c>
      <c r="AO1805" s="59"/>
      <c r="AP1805" s="59"/>
      <c r="AQ1805" s="166"/>
      <c r="AR1805" s="59"/>
      <c r="AS1805" s="59"/>
      <c r="AT1805" s="149"/>
      <c r="AU1805" s="149"/>
      <c r="AV1805" s="149"/>
      <c r="AW1805" s="149"/>
      <c r="AX1805" s="150"/>
      <c r="AY1805" s="151"/>
      <c r="AZ1805" s="59"/>
      <c r="BA1805" s="59"/>
      <c r="BB1805" s="59"/>
      <c r="BC1805" s="59"/>
      <c r="BD1805" s="59"/>
      <c r="BE1805" s="59"/>
      <c r="BF1805" s="43"/>
      <c r="BG1805" s="59"/>
      <c r="BH1805" s="59"/>
      <c r="BI1805" s="59"/>
      <c r="BJ1805" s="59"/>
      <c r="BK1805" s="59"/>
      <c r="BL1805" s="59"/>
      <c r="BM1805" s="59"/>
    </row>
    <row r="1806" spans="1:65" x14ac:dyDescent="0.25">
      <c r="A1806" s="82"/>
      <c r="B1806" s="122" t="s">
        <v>1392</v>
      </c>
      <c r="C1806" s="122">
        <v>3990.5</v>
      </c>
      <c r="D1806" s="122">
        <v>36.267189880063498</v>
      </c>
      <c r="E1806" s="142">
        <f>IF(B1805=B1806,0,MAX(E$4:E1805)+1)</f>
        <v>0</v>
      </c>
      <c r="F1806" s="142">
        <f t="shared" si="344"/>
        <v>3</v>
      </c>
      <c r="G1806" s="142" t="str">
        <f t="shared" si="338"/>
        <v/>
      </c>
      <c r="H1806" s="142" t="str">
        <f t="shared" si="339"/>
        <v/>
      </c>
      <c r="I1806" s="59"/>
      <c r="J1806" s="104"/>
      <c r="K1806" s="59"/>
      <c r="L1806" s="59"/>
      <c r="M1806" s="59"/>
      <c r="N1806" s="44"/>
      <c r="O1806" s="44"/>
      <c r="P1806" s="44"/>
      <c r="Q1806" s="43" t="str">
        <f t="shared" si="336"/>
        <v/>
      </c>
      <c r="R1806" s="60" t="str">
        <f t="shared" si="335"/>
        <v/>
      </c>
      <c r="S1806" s="60" t="str">
        <f t="shared" si="335"/>
        <v/>
      </c>
      <c r="T1806" s="60" t="str">
        <f t="shared" si="335"/>
        <v/>
      </c>
      <c r="U1806" s="60" t="str">
        <f t="shared" si="335"/>
        <v/>
      </c>
      <c r="V1806" s="60" t="str">
        <f t="shared" si="335"/>
        <v/>
      </c>
      <c r="W1806" s="44"/>
      <c r="X1806" s="44" t="str">
        <f t="shared" si="340"/>
        <v/>
      </c>
      <c r="Y1806" s="142" t="str">
        <f t="shared" si="337"/>
        <v/>
      </c>
      <c r="Z1806" s="172" t="str">
        <f t="shared" si="341"/>
        <v/>
      </c>
      <c r="AA1806" s="169" t="str">
        <f>IF(ISNUMBER($Q1806),INDEX($D$1:$D$3663,S1806,1),"")</f>
        <v/>
      </c>
      <c r="AB1806" s="169" t="str">
        <f>IF(ISNUMBER($Q1806),INDEX($D$1:$D$3663,T1806,1),"")</f>
        <v/>
      </c>
      <c r="AC1806" s="169" t="str">
        <f>IF(ISNUMBER($Q1806),INDEX($D$1:$D$3663,U1806,1),"")</f>
        <v/>
      </c>
      <c r="AD1806" s="169" t="str">
        <f>IF(ISNUMBER($Q1806),INDEX($D$1:$D$3663,V1806,1),"")</f>
        <v/>
      </c>
      <c r="AE1806" s="59"/>
      <c r="AF1806" s="177" t="str">
        <f t="shared" si="342"/>
        <v/>
      </c>
      <c r="AG1806" s="178" t="s">
        <v>1403</v>
      </c>
      <c r="AH1806" s="59"/>
      <c r="AI1806" s="163" t="str">
        <f t="shared" si="343"/>
        <v/>
      </c>
      <c r="AJ1806" s="162" t="str">
        <f t="shared" si="334"/>
        <v/>
      </c>
      <c r="AK1806" s="119"/>
      <c r="AL1806" s="59" t="str">
        <f>IF(ISNUMBER($AJ1806),INDEX($Z$4:$AC$3663,$AJ1806,AL$3),"")</f>
        <v/>
      </c>
      <c r="AM1806" s="149" t="str">
        <f>IF(ISNUMBER($AJ1806),INDEX($Z$4:$AC$3663,$AJ1806,AM$3),"")</f>
        <v/>
      </c>
      <c r="AN1806" s="149" t="str">
        <f>IF(ISNUMBER($AJ1806),INDEX($Z$4:$AC$3663,$AJ1806,AN$3),"")</f>
        <v/>
      </c>
      <c r="AO1806" s="59"/>
      <c r="AP1806" s="59"/>
      <c r="AQ1806" s="166"/>
      <c r="AR1806" s="59"/>
      <c r="AS1806" s="59"/>
      <c r="AT1806" s="149"/>
      <c r="AU1806" s="149"/>
      <c r="AV1806" s="149"/>
      <c r="AW1806" s="149"/>
      <c r="AX1806" s="150"/>
      <c r="AY1806" s="151"/>
      <c r="AZ1806" s="59"/>
      <c r="BA1806" s="59"/>
      <c r="BB1806" s="59"/>
      <c r="BC1806" s="59"/>
      <c r="BD1806" s="59"/>
      <c r="BE1806" s="59"/>
      <c r="BF1806" s="43"/>
      <c r="BG1806" s="59"/>
      <c r="BH1806" s="59"/>
      <c r="BI1806" s="59"/>
      <c r="BJ1806" s="59"/>
      <c r="BK1806" s="59"/>
      <c r="BL1806" s="59"/>
      <c r="BM1806" s="59"/>
    </row>
    <row r="1807" spans="1:65" x14ac:dyDescent="0.25">
      <c r="A1807" s="82"/>
      <c r="B1807" s="122" t="s">
        <v>1392</v>
      </c>
      <c r="C1807" s="122">
        <v>3991.5</v>
      </c>
      <c r="D1807" s="122">
        <v>36.3203906997445</v>
      </c>
      <c r="E1807" s="142">
        <f>IF(B1806=B1807,0,MAX(E$4:E1806)+1)</f>
        <v>0</v>
      </c>
      <c r="F1807" s="142">
        <f t="shared" si="344"/>
        <v>3</v>
      </c>
      <c r="G1807" s="142" t="str">
        <f t="shared" si="338"/>
        <v/>
      </c>
      <c r="H1807" s="142" t="str">
        <f t="shared" si="339"/>
        <v/>
      </c>
      <c r="I1807" s="59"/>
      <c r="J1807" s="104"/>
      <c r="K1807" s="59"/>
      <c r="L1807" s="59"/>
      <c r="M1807" s="59"/>
      <c r="N1807" s="44"/>
      <c r="O1807" s="44"/>
      <c r="P1807" s="44"/>
      <c r="Q1807" s="43" t="str">
        <f t="shared" si="336"/>
        <v/>
      </c>
      <c r="R1807" s="60" t="str">
        <f t="shared" si="335"/>
        <v/>
      </c>
      <c r="S1807" s="60" t="str">
        <f t="shared" si="335"/>
        <v/>
      </c>
      <c r="T1807" s="60" t="str">
        <f t="shared" si="335"/>
        <v/>
      </c>
      <c r="U1807" s="60" t="str">
        <f t="shared" si="335"/>
        <v/>
      </c>
      <c r="V1807" s="60" t="str">
        <f t="shared" si="335"/>
        <v/>
      </c>
      <c r="W1807" s="44"/>
      <c r="X1807" s="44" t="str">
        <f t="shared" si="340"/>
        <v/>
      </c>
      <c r="Y1807" s="142" t="str">
        <f t="shared" si="337"/>
        <v/>
      </c>
      <c r="Z1807" s="172" t="str">
        <f t="shared" si="341"/>
        <v/>
      </c>
      <c r="AA1807" s="169" t="str">
        <f>IF(ISNUMBER($Q1807),INDEX($D$1:$D$3663,S1807,1),"")</f>
        <v/>
      </c>
      <c r="AB1807" s="169" t="str">
        <f>IF(ISNUMBER($Q1807),INDEX($D$1:$D$3663,T1807,1),"")</f>
        <v/>
      </c>
      <c r="AC1807" s="169" t="str">
        <f>IF(ISNUMBER($Q1807),INDEX($D$1:$D$3663,U1807,1),"")</f>
        <v/>
      </c>
      <c r="AD1807" s="169" t="str">
        <f>IF(ISNUMBER($Q1807),INDEX($D$1:$D$3663,V1807,1),"")</f>
        <v/>
      </c>
      <c r="AE1807" s="59"/>
      <c r="AF1807" s="177" t="str">
        <f t="shared" si="342"/>
        <v/>
      </c>
      <c r="AG1807" s="178" t="s">
        <v>1403</v>
      </c>
      <c r="AH1807" s="59"/>
      <c r="AI1807" s="163" t="str">
        <f t="shared" si="343"/>
        <v/>
      </c>
      <c r="AJ1807" s="162" t="str">
        <f t="shared" si="334"/>
        <v/>
      </c>
      <c r="AK1807" s="119"/>
      <c r="AL1807" s="59" t="str">
        <f>IF(ISNUMBER($AJ1807),INDEX($Z$4:$AC$3663,$AJ1807,AL$3),"")</f>
        <v/>
      </c>
      <c r="AM1807" s="149" t="str">
        <f>IF(ISNUMBER($AJ1807),INDEX($Z$4:$AC$3663,$AJ1807,AM$3),"")</f>
        <v/>
      </c>
      <c r="AN1807" s="149" t="str">
        <f>IF(ISNUMBER($AJ1807),INDEX($Z$4:$AC$3663,$AJ1807,AN$3),"")</f>
        <v/>
      </c>
      <c r="AO1807" s="59"/>
      <c r="AP1807" s="59"/>
      <c r="AQ1807" s="166"/>
      <c r="AR1807" s="59"/>
      <c r="AS1807" s="59"/>
      <c r="AT1807" s="149"/>
      <c r="AU1807" s="149"/>
      <c r="AV1807" s="149"/>
      <c r="AW1807" s="149"/>
      <c r="AX1807" s="150"/>
      <c r="AY1807" s="151"/>
      <c r="AZ1807" s="59"/>
      <c r="BA1807" s="59"/>
      <c r="BB1807" s="59"/>
      <c r="BC1807" s="59"/>
      <c r="BD1807" s="59"/>
      <c r="BE1807" s="59"/>
      <c r="BF1807" s="43"/>
      <c r="BG1807" s="59"/>
      <c r="BH1807" s="59"/>
      <c r="BI1807" s="59"/>
      <c r="BJ1807" s="59"/>
      <c r="BK1807" s="59"/>
      <c r="BL1807" s="59"/>
      <c r="BM1807" s="59"/>
    </row>
    <row r="1808" spans="1:65" x14ac:dyDescent="0.25">
      <c r="A1808" s="82"/>
      <c r="B1808" s="122" t="s">
        <v>1392</v>
      </c>
      <c r="C1808" s="122">
        <v>3992.5</v>
      </c>
      <c r="D1808" s="122">
        <v>36.376512795401801</v>
      </c>
      <c r="E1808" s="142">
        <f>IF(B1807=B1808,0,MAX(E$4:E1807)+1)</f>
        <v>0</v>
      </c>
      <c r="F1808" s="142">
        <f t="shared" si="344"/>
        <v>3</v>
      </c>
      <c r="G1808" s="142" t="str">
        <f t="shared" si="338"/>
        <v/>
      </c>
      <c r="H1808" s="142" t="str">
        <f t="shared" si="339"/>
        <v/>
      </c>
      <c r="I1808" s="59"/>
      <c r="J1808" s="104"/>
      <c r="K1808" s="59"/>
      <c r="L1808" s="59"/>
      <c r="M1808" s="59"/>
      <c r="N1808" s="44"/>
      <c r="O1808" s="44"/>
      <c r="P1808" s="44"/>
      <c r="Q1808" s="43" t="str">
        <f t="shared" si="336"/>
        <v/>
      </c>
      <c r="R1808" s="60" t="str">
        <f t="shared" si="335"/>
        <v/>
      </c>
      <c r="S1808" s="60" t="str">
        <f t="shared" si="335"/>
        <v/>
      </c>
      <c r="T1808" s="60" t="str">
        <f t="shared" si="335"/>
        <v/>
      </c>
      <c r="U1808" s="60" t="str">
        <f t="shared" si="335"/>
        <v/>
      </c>
      <c r="V1808" s="60" t="str">
        <f t="shared" si="335"/>
        <v/>
      </c>
      <c r="W1808" s="44"/>
      <c r="X1808" s="44" t="str">
        <f t="shared" si="340"/>
        <v/>
      </c>
      <c r="Y1808" s="142" t="str">
        <f t="shared" si="337"/>
        <v/>
      </c>
      <c r="Z1808" s="172" t="str">
        <f t="shared" si="341"/>
        <v/>
      </c>
      <c r="AA1808" s="169" t="str">
        <f>IF(ISNUMBER($Q1808),INDEX($D$1:$D$3663,S1808,1),"")</f>
        <v/>
      </c>
      <c r="AB1808" s="169" t="str">
        <f>IF(ISNUMBER($Q1808),INDEX($D$1:$D$3663,T1808,1),"")</f>
        <v/>
      </c>
      <c r="AC1808" s="169" t="str">
        <f>IF(ISNUMBER($Q1808),INDEX($D$1:$D$3663,U1808,1),"")</f>
        <v/>
      </c>
      <c r="AD1808" s="169" t="str">
        <f>IF(ISNUMBER($Q1808),INDEX($D$1:$D$3663,V1808,1),"")</f>
        <v/>
      </c>
      <c r="AE1808" s="59"/>
      <c r="AF1808" s="177" t="str">
        <f t="shared" si="342"/>
        <v/>
      </c>
      <c r="AG1808" s="178" t="s">
        <v>1403</v>
      </c>
      <c r="AH1808" s="59"/>
      <c r="AI1808" s="163" t="str">
        <f t="shared" si="343"/>
        <v/>
      </c>
      <c r="AJ1808" s="162" t="str">
        <f t="shared" si="334"/>
        <v/>
      </c>
      <c r="AK1808" s="119"/>
      <c r="AL1808" s="59" t="str">
        <f>IF(ISNUMBER($AJ1808),INDEX($Z$4:$AC$3663,$AJ1808,AL$3),"")</f>
        <v/>
      </c>
      <c r="AM1808" s="149" t="str">
        <f>IF(ISNUMBER($AJ1808),INDEX($Z$4:$AC$3663,$AJ1808,AM$3),"")</f>
        <v/>
      </c>
      <c r="AN1808" s="149" t="str">
        <f>IF(ISNUMBER($AJ1808),INDEX($Z$4:$AC$3663,$AJ1808,AN$3),"")</f>
        <v/>
      </c>
      <c r="AO1808" s="59"/>
      <c r="AP1808" s="59"/>
      <c r="AQ1808" s="166"/>
      <c r="AR1808" s="59"/>
      <c r="AS1808" s="59"/>
      <c r="AT1808" s="149"/>
      <c r="AU1808" s="149"/>
      <c r="AV1808" s="149"/>
      <c r="AW1808" s="149"/>
      <c r="AX1808" s="150"/>
      <c r="AY1808" s="151"/>
      <c r="AZ1808" s="59"/>
      <c r="BA1808" s="59"/>
      <c r="BB1808" s="59"/>
      <c r="BC1808" s="59"/>
      <c r="BD1808" s="59"/>
      <c r="BE1808" s="59"/>
      <c r="BF1808" s="43"/>
      <c r="BG1808" s="59"/>
      <c r="BH1808" s="59"/>
      <c r="BI1808" s="59"/>
      <c r="BJ1808" s="59"/>
      <c r="BK1808" s="59"/>
      <c r="BL1808" s="59"/>
      <c r="BM1808" s="59"/>
    </row>
    <row r="1809" spans="1:65" x14ac:dyDescent="0.25">
      <c r="A1809" s="82"/>
      <c r="B1809" s="122" t="s">
        <v>1392</v>
      </c>
      <c r="C1809" s="122">
        <v>3993.5</v>
      </c>
      <c r="D1809" s="122">
        <v>36.077254727895998</v>
      </c>
      <c r="E1809" s="142">
        <f>IF(B1808=B1809,0,MAX(E$4:E1808)+1)</f>
        <v>0</v>
      </c>
      <c r="F1809" s="142">
        <f t="shared" si="344"/>
        <v>3</v>
      </c>
      <c r="G1809" s="142" t="str">
        <f t="shared" si="338"/>
        <v/>
      </c>
      <c r="H1809" s="142" t="str">
        <f t="shared" si="339"/>
        <v/>
      </c>
      <c r="I1809" s="59"/>
      <c r="J1809" s="104"/>
      <c r="K1809" s="59"/>
      <c r="L1809" s="59"/>
      <c r="M1809" s="59"/>
      <c r="N1809" s="44"/>
      <c r="O1809" s="44"/>
      <c r="P1809" s="44"/>
      <c r="Q1809" s="43" t="str">
        <f t="shared" si="336"/>
        <v/>
      </c>
      <c r="R1809" s="60" t="str">
        <f t="shared" si="335"/>
        <v/>
      </c>
      <c r="S1809" s="60" t="str">
        <f t="shared" si="335"/>
        <v/>
      </c>
      <c r="T1809" s="60" t="str">
        <f t="shared" si="335"/>
        <v/>
      </c>
      <c r="U1809" s="60" t="str">
        <f t="shared" si="335"/>
        <v/>
      </c>
      <c r="V1809" s="60" t="str">
        <f t="shared" si="335"/>
        <v/>
      </c>
      <c r="W1809" s="44"/>
      <c r="X1809" s="44" t="str">
        <f t="shared" si="340"/>
        <v/>
      </c>
      <c r="Y1809" s="142" t="str">
        <f t="shared" si="337"/>
        <v/>
      </c>
      <c r="Z1809" s="172" t="str">
        <f t="shared" si="341"/>
        <v/>
      </c>
      <c r="AA1809" s="169" t="str">
        <f>IF(ISNUMBER($Q1809),INDEX($D$1:$D$3663,S1809,1),"")</f>
        <v/>
      </c>
      <c r="AB1809" s="169" t="str">
        <f>IF(ISNUMBER($Q1809),INDEX($D$1:$D$3663,T1809,1),"")</f>
        <v/>
      </c>
      <c r="AC1809" s="169" t="str">
        <f>IF(ISNUMBER($Q1809),INDEX($D$1:$D$3663,U1809,1),"")</f>
        <v/>
      </c>
      <c r="AD1809" s="169" t="str">
        <f>IF(ISNUMBER($Q1809),INDEX($D$1:$D$3663,V1809,1),"")</f>
        <v/>
      </c>
      <c r="AE1809" s="59"/>
      <c r="AF1809" s="177" t="str">
        <f t="shared" si="342"/>
        <v/>
      </c>
      <c r="AG1809" s="178" t="s">
        <v>1403</v>
      </c>
      <c r="AH1809" s="59"/>
      <c r="AI1809" s="163" t="str">
        <f t="shared" si="343"/>
        <v/>
      </c>
      <c r="AJ1809" s="162" t="str">
        <f t="shared" si="334"/>
        <v/>
      </c>
      <c r="AK1809" s="119"/>
      <c r="AL1809" s="59" t="str">
        <f>IF(ISNUMBER($AJ1809),INDEX($Z$4:$AC$3663,$AJ1809,AL$3),"")</f>
        <v/>
      </c>
      <c r="AM1809" s="149" t="str">
        <f>IF(ISNUMBER($AJ1809),INDEX($Z$4:$AC$3663,$AJ1809,AM$3),"")</f>
        <v/>
      </c>
      <c r="AN1809" s="149" t="str">
        <f>IF(ISNUMBER($AJ1809),INDEX($Z$4:$AC$3663,$AJ1809,AN$3),"")</f>
        <v/>
      </c>
      <c r="AO1809" s="59"/>
      <c r="AP1809" s="59"/>
      <c r="AQ1809" s="166"/>
      <c r="AR1809" s="59"/>
      <c r="AS1809" s="59"/>
      <c r="AT1809" s="149"/>
      <c r="AU1809" s="149"/>
      <c r="AV1809" s="149"/>
      <c r="AW1809" s="149"/>
      <c r="AX1809" s="150"/>
      <c r="AY1809" s="151"/>
      <c r="AZ1809" s="59"/>
      <c r="BA1809" s="59"/>
      <c r="BB1809" s="59"/>
      <c r="BC1809" s="59"/>
      <c r="BD1809" s="59"/>
      <c r="BE1809" s="59"/>
      <c r="BF1809" s="43"/>
      <c r="BG1809" s="59"/>
      <c r="BH1809" s="59"/>
      <c r="BI1809" s="59"/>
      <c r="BJ1809" s="59"/>
      <c r="BK1809" s="59"/>
      <c r="BL1809" s="59"/>
      <c r="BM1809" s="59"/>
    </row>
    <row r="1810" spans="1:65" x14ac:dyDescent="0.25">
      <c r="A1810" s="82"/>
      <c r="B1810" s="122" t="s">
        <v>1392</v>
      </c>
      <c r="C1810" s="122">
        <v>3994.5</v>
      </c>
      <c r="D1810" s="122">
        <v>36.253776280080203</v>
      </c>
      <c r="E1810" s="142">
        <f>IF(B1809=B1810,0,MAX(E$4:E1809)+1)</f>
        <v>0</v>
      </c>
      <c r="F1810" s="142">
        <f t="shared" si="344"/>
        <v>3</v>
      </c>
      <c r="G1810" s="142" t="str">
        <f t="shared" si="338"/>
        <v/>
      </c>
      <c r="H1810" s="142" t="str">
        <f t="shared" si="339"/>
        <v/>
      </c>
      <c r="I1810" s="59"/>
      <c r="J1810" s="104"/>
      <c r="K1810" s="59"/>
      <c r="L1810" s="59"/>
      <c r="M1810" s="59"/>
      <c r="N1810" s="44"/>
      <c r="O1810" s="44"/>
      <c r="P1810" s="44"/>
      <c r="Q1810" s="43" t="str">
        <f t="shared" si="336"/>
        <v/>
      </c>
      <c r="R1810" s="60" t="str">
        <f t="shared" si="335"/>
        <v/>
      </c>
      <c r="S1810" s="60" t="str">
        <f t="shared" si="335"/>
        <v/>
      </c>
      <c r="T1810" s="60" t="str">
        <f t="shared" si="335"/>
        <v/>
      </c>
      <c r="U1810" s="60" t="str">
        <f t="shared" si="335"/>
        <v/>
      </c>
      <c r="V1810" s="60" t="str">
        <f t="shared" si="335"/>
        <v/>
      </c>
      <c r="W1810" s="44"/>
      <c r="X1810" s="44" t="str">
        <f t="shared" si="340"/>
        <v/>
      </c>
      <c r="Y1810" s="142" t="str">
        <f t="shared" si="337"/>
        <v/>
      </c>
      <c r="Z1810" s="172" t="str">
        <f t="shared" si="341"/>
        <v/>
      </c>
      <c r="AA1810" s="169" t="str">
        <f>IF(ISNUMBER($Q1810),INDEX($D$1:$D$3663,S1810,1),"")</f>
        <v/>
      </c>
      <c r="AB1810" s="169" t="str">
        <f>IF(ISNUMBER($Q1810),INDEX($D$1:$D$3663,T1810,1),"")</f>
        <v/>
      </c>
      <c r="AC1810" s="169" t="str">
        <f>IF(ISNUMBER($Q1810),INDEX($D$1:$D$3663,U1810,1),"")</f>
        <v/>
      </c>
      <c r="AD1810" s="169" t="str">
        <f>IF(ISNUMBER($Q1810),INDEX($D$1:$D$3663,V1810,1),"")</f>
        <v/>
      </c>
      <c r="AE1810" s="59"/>
      <c r="AF1810" s="177" t="str">
        <f t="shared" si="342"/>
        <v/>
      </c>
      <c r="AG1810" s="178" t="s">
        <v>1403</v>
      </c>
      <c r="AH1810" s="59"/>
      <c r="AI1810" s="163" t="str">
        <f t="shared" si="343"/>
        <v/>
      </c>
      <c r="AJ1810" s="162" t="str">
        <f t="shared" si="334"/>
        <v/>
      </c>
      <c r="AK1810" s="119"/>
      <c r="AL1810" s="59" t="str">
        <f>IF(ISNUMBER($AJ1810),INDEX($Z$4:$AC$3663,$AJ1810,AL$3),"")</f>
        <v/>
      </c>
      <c r="AM1810" s="149" t="str">
        <f>IF(ISNUMBER($AJ1810),INDEX($Z$4:$AC$3663,$AJ1810,AM$3),"")</f>
        <v/>
      </c>
      <c r="AN1810" s="149" t="str">
        <f>IF(ISNUMBER($AJ1810),INDEX($Z$4:$AC$3663,$AJ1810,AN$3),"")</f>
        <v/>
      </c>
      <c r="AO1810" s="59"/>
      <c r="AP1810" s="59"/>
      <c r="AQ1810" s="166"/>
      <c r="AR1810" s="59"/>
      <c r="AS1810" s="59"/>
      <c r="AT1810" s="149"/>
      <c r="AU1810" s="149"/>
      <c r="AV1810" s="149"/>
      <c r="AW1810" s="149"/>
      <c r="AX1810" s="150"/>
      <c r="AY1810" s="151"/>
      <c r="AZ1810" s="59"/>
      <c r="BA1810" s="59"/>
      <c r="BB1810" s="59"/>
      <c r="BC1810" s="59"/>
      <c r="BD1810" s="59"/>
      <c r="BE1810" s="59"/>
      <c r="BF1810" s="43"/>
      <c r="BG1810" s="59"/>
      <c r="BH1810" s="59"/>
      <c r="BI1810" s="59"/>
      <c r="BJ1810" s="59"/>
      <c r="BK1810" s="59"/>
      <c r="BL1810" s="59"/>
      <c r="BM1810" s="59"/>
    </row>
    <row r="1811" spans="1:65" x14ac:dyDescent="0.25">
      <c r="A1811" s="82"/>
      <c r="B1811" s="122" t="s">
        <v>1392</v>
      </c>
      <c r="C1811" s="122">
        <v>3995.5</v>
      </c>
      <c r="D1811" s="122">
        <v>36.154470541835899</v>
      </c>
      <c r="E1811" s="142">
        <f>IF(B1810=B1811,0,MAX(E$4:E1810)+1)</f>
        <v>0</v>
      </c>
      <c r="F1811" s="142">
        <f t="shared" si="344"/>
        <v>3</v>
      </c>
      <c r="G1811" s="142" t="str">
        <f t="shared" si="338"/>
        <v/>
      </c>
      <c r="H1811" s="142" t="str">
        <f t="shared" si="339"/>
        <v/>
      </c>
      <c r="I1811" s="59"/>
      <c r="J1811" s="104"/>
      <c r="K1811" s="59"/>
      <c r="L1811" s="59"/>
      <c r="M1811" s="59"/>
      <c r="N1811" s="44"/>
      <c r="O1811" s="44"/>
      <c r="P1811" s="44"/>
      <c r="Q1811" s="43" t="str">
        <f t="shared" si="336"/>
        <v/>
      </c>
      <c r="R1811" s="60" t="str">
        <f t="shared" si="335"/>
        <v/>
      </c>
      <c r="S1811" s="60" t="str">
        <f t="shared" si="335"/>
        <v/>
      </c>
      <c r="T1811" s="60" t="str">
        <f t="shared" si="335"/>
        <v/>
      </c>
      <c r="U1811" s="60" t="str">
        <f t="shared" si="335"/>
        <v/>
      </c>
      <c r="V1811" s="60" t="str">
        <f t="shared" si="335"/>
        <v/>
      </c>
      <c r="W1811" s="44"/>
      <c r="X1811" s="44" t="str">
        <f t="shared" si="340"/>
        <v/>
      </c>
      <c r="Y1811" s="142" t="str">
        <f t="shared" si="337"/>
        <v/>
      </c>
      <c r="Z1811" s="172" t="str">
        <f t="shared" si="341"/>
        <v/>
      </c>
      <c r="AA1811" s="169" t="str">
        <f>IF(ISNUMBER($Q1811),INDEX($D$1:$D$3663,S1811,1),"")</f>
        <v/>
      </c>
      <c r="AB1811" s="169" t="str">
        <f>IF(ISNUMBER($Q1811),INDEX($D$1:$D$3663,T1811,1),"")</f>
        <v/>
      </c>
      <c r="AC1811" s="169" t="str">
        <f>IF(ISNUMBER($Q1811),INDEX($D$1:$D$3663,U1811,1),"")</f>
        <v/>
      </c>
      <c r="AD1811" s="169" t="str">
        <f>IF(ISNUMBER($Q1811),INDEX($D$1:$D$3663,V1811,1),"")</f>
        <v/>
      </c>
      <c r="AE1811" s="59"/>
      <c r="AF1811" s="177" t="str">
        <f t="shared" si="342"/>
        <v/>
      </c>
      <c r="AG1811" s="178" t="s">
        <v>1403</v>
      </c>
      <c r="AH1811" s="59"/>
      <c r="AI1811" s="163" t="str">
        <f t="shared" si="343"/>
        <v/>
      </c>
      <c r="AJ1811" s="162" t="str">
        <f t="shared" si="334"/>
        <v/>
      </c>
      <c r="AK1811" s="119"/>
      <c r="AL1811" s="59" t="str">
        <f>IF(ISNUMBER($AJ1811),INDEX($Z$4:$AC$3663,$AJ1811,AL$3),"")</f>
        <v/>
      </c>
      <c r="AM1811" s="149" t="str">
        <f>IF(ISNUMBER($AJ1811),INDEX($Z$4:$AC$3663,$AJ1811,AM$3),"")</f>
        <v/>
      </c>
      <c r="AN1811" s="149" t="str">
        <f>IF(ISNUMBER($AJ1811),INDEX($Z$4:$AC$3663,$AJ1811,AN$3),"")</f>
        <v/>
      </c>
      <c r="AO1811" s="59"/>
      <c r="AP1811" s="59"/>
      <c r="AQ1811" s="166"/>
      <c r="AR1811" s="59"/>
      <c r="AS1811" s="59"/>
      <c r="AT1811" s="149"/>
      <c r="AU1811" s="149"/>
      <c r="AV1811" s="149"/>
      <c r="AW1811" s="149"/>
      <c r="AX1811" s="150"/>
      <c r="AY1811" s="151"/>
      <c r="AZ1811" s="59"/>
      <c r="BA1811" s="59"/>
      <c r="BB1811" s="59"/>
      <c r="BC1811" s="59"/>
      <c r="BD1811" s="59"/>
      <c r="BE1811" s="59"/>
      <c r="BF1811" s="43"/>
      <c r="BG1811" s="59"/>
      <c r="BH1811" s="59"/>
      <c r="BI1811" s="59"/>
      <c r="BJ1811" s="59"/>
      <c r="BK1811" s="59"/>
      <c r="BL1811" s="59"/>
      <c r="BM1811" s="59"/>
    </row>
    <row r="1812" spans="1:65" x14ac:dyDescent="0.25">
      <c r="A1812" s="82"/>
      <c r="B1812" s="122" t="s">
        <v>1392</v>
      </c>
      <c r="C1812" s="122">
        <v>3996.5</v>
      </c>
      <c r="D1812" s="122">
        <v>36.330014117786803</v>
      </c>
      <c r="E1812" s="142">
        <f>IF(B1811=B1812,0,MAX(E$4:E1811)+1)</f>
        <v>0</v>
      </c>
      <c r="F1812" s="142">
        <f t="shared" si="344"/>
        <v>3</v>
      </c>
      <c r="G1812" s="142" t="str">
        <f t="shared" si="338"/>
        <v/>
      </c>
      <c r="H1812" s="142" t="str">
        <f t="shared" si="339"/>
        <v/>
      </c>
      <c r="I1812" s="59"/>
      <c r="J1812" s="104"/>
      <c r="K1812" s="59"/>
      <c r="L1812" s="59"/>
      <c r="M1812" s="59"/>
      <c r="N1812" s="44"/>
      <c r="O1812" s="44"/>
      <c r="P1812" s="44"/>
      <c r="Q1812" s="43" t="str">
        <f t="shared" si="336"/>
        <v/>
      </c>
      <c r="R1812" s="60" t="str">
        <f t="shared" si="335"/>
        <v/>
      </c>
      <c r="S1812" s="60" t="str">
        <f t="shared" si="335"/>
        <v/>
      </c>
      <c r="T1812" s="60" t="str">
        <f t="shared" si="335"/>
        <v/>
      </c>
      <c r="U1812" s="60" t="str">
        <f t="shared" si="335"/>
        <v/>
      </c>
      <c r="V1812" s="60" t="str">
        <f t="shared" si="335"/>
        <v/>
      </c>
      <c r="W1812" s="44"/>
      <c r="X1812" s="44" t="str">
        <f t="shared" si="340"/>
        <v/>
      </c>
      <c r="Y1812" s="142" t="str">
        <f t="shared" si="337"/>
        <v/>
      </c>
      <c r="Z1812" s="172" t="str">
        <f t="shared" si="341"/>
        <v/>
      </c>
      <c r="AA1812" s="169" t="str">
        <f>IF(ISNUMBER($Q1812),INDEX($D$1:$D$3663,S1812,1),"")</f>
        <v/>
      </c>
      <c r="AB1812" s="169" t="str">
        <f>IF(ISNUMBER($Q1812),INDEX($D$1:$D$3663,T1812,1),"")</f>
        <v/>
      </c>
      <c r="AC1812" s="169" t="str">
        <f>IF(ISNUMBER($Q1812),INDEX($D$1:$D$3663,U1812,1),"")</f>
        <v/>
      </c>
      <c r="AD1812" s="169" t="str">
        <f>IF(ISNUMBER($Q1812),INDEX($D$1:$D$3663,V1812,1),"")</f>
        <v/>
      </c>
      <c r="AE1812" s="59"/>
      <c r="AF1812" s="177" t="str">
        <f t="shared" si="342"/>
        <v/>
      </c>
      <c r="AG1812" s="178" t="s">
        <v>1403</v>
      </c>
      <c r="AH1812" s="59"/>
      <c r="AI1812" s="163" t="str">
        <f t="shared" si="343"/>
        <v/>
      </c>
      <c r="AJ1812" s="162" t="str">
        <f t="shared" si="334"/>
        <v/>
      </c>
      <c r="AK1812" s="119"/>
      <c r="AL1812" s="59" t="str">
        <f>IF(ISNUMBER($AJ1812),INDEX($Z$4:$AC$3663,$AJ1812,AL$3),"")</f>
        <v/>
      </c>
      <c r="AM1812" s="149" t="str">
        <f>IF(ISNUMBER($AJ1812),INDEX($Z$4:$AC$3663,$AJ1812,AM$3),"")</f>
        <v/>
      </c>
      <c r="AN1812" s="149" t="str">
        <f>IF(ISNUMBER($AJ1812),INDEX($Z$4:$AC$3663,$AJ1812,AN$3),"")</f>
        <v/>
      </c>
      <c r="AO1812" s="59"/>
      <c r="AP1812" s="59"/>
      <c r="AQ1812" s="166"/>
      <c r="AR1812" s="59"/>
      <c r="AS1812" s="59"/>
      <c r="AT1812" s="149"/>
      <c r="AU1812" s="149"/>
      <c r="AV1812" s="149"/>
      <c r="AW1812" s="149"/>
      <c r="AX1812" s="150"/>
      <c r="AY1812" s="151"/>
      <c r="AZ1812" s="59"/>
      <c r="BA1812" s="59"/>
      <c r="BB1812" s="59"/>
      <c r="BC1812" s="59"/>
      <c r="BD1812" s="59"/>
      <c r="BE1812" s="59"/>
      <c r="BF1812" s="43"/>
      <c r="BG1812" s="59"/>
      <c r="BH1812" s="59"/>
      <c r="BI1812" s="59"/>
      <c r="BJ1812" s="59"/>
      <c r="BK1812" s="59"/>
      <c r="BL1812" s="59"/>
      <c r="BM1812" s="59"/>
    </row>
    <row r="1813" spans="1:65" x14ac:dyDescent="0.25">
      <c r="A1813" s="82"/>
      <c r="B1813" s="122" t="s">
        <v>1392</v>
      </c>
      <c r="C1813" s="122">
        <v>3997.5</v>
      </c>
      <c r="D1813" s="122">
        <v>36.079665560688703</v>
      </c>
      <c r="E1813" s="142">
        <f>IF(B1812=B1813,0,MAX(E$4:E1812)+1)</f>
        <v>0</v>
      </c>
      <c r="F1813" s="142">
        <f t="shared" si="344"/>
        <v>3</v>
      </c>
      <c r="G1813" s="142" t="str">
        <f t="shared" si="338"/>
        <v/>
      </c>
      <c r="H1813" s="142" t="str">
        <f t="shared" si="339"/>
        <v/>
      </c>
      <c r="I1813" s="59"/>
      <c r="J1813" s="104"/>
      <c r="K1813" s="59"/>
      <c r="L1813" s="59"/>
      <c r="M1813" s="59"/>
      <c r="N1813" s="44"/>
      <c r="O1813" s="44"/>
      <c r="P1813" s="44"/>
      <c r="Q1813" s="43" t="str">
        <f t="shared" si="336"/>
        <v/>
      </c>
      <c r="R1813" s="60" t="str">
        <f t="shared" si="335"/>
        <v/>
      </c>
      <c r="S1813" s="60" t="str">
        <f t="shared" si="335"/>
        <v/>
      </c>
      <c r="T1813" s="60" t="str">
        <f t="shared" si="335"/>
        <v/>
      </c>
      <c r="U1813" s="60" t="str">
        <f t="shared" si="335"/>
        <v/>
      </c>
      <c r="V1813" s="60" t="str">
        <f t="shared" si="335"/>
        <v/>
      </c>
      <c r="W1813" s="44"/>
      <c r="X1813" s="44" t="str">
        <f t="shared" si="340"/>
        <v/>
      </c>
      <c r="Y1813" s="142" t="str">
        <f t="shared" si="337"/>
        <v/>
      </c>
      <c r="Z1813" s="172" t="str">
        <f t="shared" si="341"/>
        <v/>
      </c>
      <c r="AA1813" s="169" t="str">
        <f>IF(ISNUMBER($Q1813),INDEX($D$1:$D$3663,S1813,1),"")</f>
        <v/>
      </c>
      <c r="AB1813" s="169" t="str">
        <f>IF(ISNUMBER($Q1813),INDEX($D$1:$D$3663,T1813,1),"")</f>
        <v/>
      </c>
      <c r="AC1813" s="169" t="str">
        <f>IF(ISNUMBER($Q1813),INDEX($D$1:$D$3663,U1813,1),"")</f>
        <v/>
      </c>
      <c r="AD1813" s="169" t="str">
        <f>IF(ISNUMBER($Q1813),INDEX($D$1:$D$3663,V1813,1),"")</f>
        <v/>
      </c>
      <c r="AE1813" s="59"/>
      <c r="AF1813" s="177" t="str">
        <f t="shared" si="342"/>
        <v/>
      </c>
      <c r="AG1813" s="178" t="s">
        <v>1403</v>
      </c>
      <c r="AH1813" s="59"/>
      <c r="AI1813" s="163" t="str">
        <f t="shared" si="343"/>
        <v/>
      </c>
      <c r="AJ1813" s="162" t="str">
        <f t="shared" si="334"/>
        <v/>
      </c>
      <c r="AK1813" s="119"/>
      <c r="AL1813" s="59" t="str">
        <f>IF(ISNUMBER($AJ1813),INDEX($Z$4:$AC$3663,$AJ1813,AL$3),"")</f>
        <v/>
      </c>
      <c r="AM1813" s="149" t="str">
        <f>IF(ISNUMBER($AJ1813),INDEX($Z$4:$AC$3663,$AJ1813,AM$3),"")</f>
        <v/>
      </c>
      <c r="AN1813" s="149" t="str">
        <f>IF(ISNUMBER($AJ1813),INDEX($Z$4:$AC$3663,$AJ1813,AN$3),"")</f>
        <v/>
      </c>
      <c r="AO1813" s="59"/>
      <c r="AP1813" s="59"/>
      <c r="AQ1813" s="166"/>
      <c r="AR1813" s="59"/>
      <c r="AS1813" s="59"/>
      <c r="AT1813" s="149"/>
      <c r="AU1813" s="149"/>
      <c r="AV1813" s="149"/>
      <c r="AW1813" s="149"/>
      <c r="AX1813" s="150"/>
      <c r="AY1813" s="151"/>
      <c r="AZ1813" s="59"/>
      <c r="BA1813" s="59"/>
      <c r="BB1813" s="59"/>
      <c r="BC1813" s="59"/>
      <c r="BD1813" s="59"/>
      <c r="BE1813" s="59"/>
      <c r="BF1813" s="43"/>
      <c r="BG1813" s="59"/>
      <c r="BH1813" s="59"/>
      <c r="BI1813" s="59"/>
      <c r="BJ1813" s="59"/>
      <c r="BK1813" s="59"/>
      <c r="BL1813" s="59"/>
      <c r="BM1813" s="59"/>
    </row>
    <row r="1814" spans="1:65" x14ac:dyDescent="0.25">
      <c r="A1814" s="82"/>
      <c r="B1814" s="122" t="s">
        <v>1392</v>
      </c>
      <c r="C1814" s="122">
        <v>3998.5</v>
      </c>
      <c r="D1814" s="122">
        <v>36.446632145329502</v>
      </c>
      <c r="E1814" s="142">
        <f>IF(B1813=B1814,0,MAX(E$4:E1813)+1)</f>
        <v>0</v>
      </c>
      <c r="F1814" s="142">
        <f t="shared" si="344"/>
        <v>3</v>
      </c>
      <c r="G1814" s="142" t="str">
        <f t="shared" si="338"/>
        <v/>
      </c>
      <c r="H1814" s="142" t="str">
        <f t="shared" si="339"/>
        <v/>
      </c>
      <c r="I1814" s="59"/>
      <c r="J1814" s="104"/>
      <c r="K1814" s="59"/>
      <c r="L1814" s="59"/>
      <c r="M1814" s="59"/>
      <c r="N1814" s="44"/>
      <c r="O1814" s="44"/>
      <c r="P1814" s="44"/>
      <c r="Q1814" s="43" t="str">
        <f t="shared" si="336"/>
        <v/>
      </c>
      <c r="R1814" s="60" t="str">
        <f t="shared" si="335"/>
        <v/>
      </c>
      <c r="S1814" s="60" t="str">
        <f t="shared" si="335"/>
        <v/>
      </c>
      <c r="T1814" s="60" t="str">
        <f t="shared" si="335"/>
        <v/>
      </c>
      <c r="U1814" s="60" t="str">
        <f t="shared" si="335"/>
        <v/>
      </c>
      <c r="V1814" s="60" t="str">
        <f t="shared" si="335"/>
        <v/>
      </c>
      <c r="W1814" s="44"/>
      <c r="X1814" s="44" t="str">
        <f t="shared" si="340"/>
        <v/>
      </c>
      <c r="Y1814" s="142" t="str">
        <f t="shared" si="337"/>
        <v/>
      </c>
      <c r="Z1814" s="172" t="str">
        <f t="shared" si="341"/>
        <v/>
      </c>
      <c r="AA1814" s="169" t="str">
        <f>IF(ISNUMBER($Q1814),INDEX($D$1:$D$3663,S1814,1),"")</f>
        <v/>
      </c>
      <c r="AB1814" s="169" t="str">
        <f>IF(ISNUMBER($Q1814),INDEX($D$1:$D$3663,T1814,1),"")</f>
        <v/>
      </c>
      <c r="AC1814" s="169" t="str">
        <f>IF(ISNUMBER($Q1814),INDEX($D$1:$D$3663,U1814,1),"")</f>
        <v/>
      </c>
      <c r="AD1814" s="169" t="str">
        <f>IF(ISNUMBER($Q1814),INDEX($D$1:$D$3663,V1814,1),"")</f>
        <v/>
      </c>
      <c r="AE1814" s="59"/>
      <c r="AF1814" s="177" t="str">
        <f t="shared" si="342"/>
        <v/>
      </c>
      <c r="AG1814" s="178" t="s">
        <v>1403</v>
      </c>
      <c r="AH1814" s="59"/>
      <c r="AI1814" s="163" t="str">
        <f t="shared" si="343"/>
        <v/>
      </c>
      <c r="AJ1814" s="162" t="str">
        <f t="shared" si="334"/>
        <v/>
      </c>
      <c r="AK1814" s="119"/>
      <c r="AL1814" s="59" t="str">
        <f>IF(ISNUMBER($AJ1814),INDEX($Z$4:$AC$3663,$AJ1814,AL$3),"")</f>
        <v/>
      </c>
      <c r="AM1814" s="149" t="str">
        <f>IF(ISNUMBER($AJ1814),INDEX($Z$4:$AC$3663,$AJ1814,AM$3),"")</f>
        <v/>
      </c>
      <c r="AN1814" s="149" t="str">
        <f>IF(ISNUMBER($AJ1814),INDEX($Z$4:$AC$3663,$AJ1814,AN$3),"")</f>
        <v/>
      </c>
      <c r="AO1814" s="59"/>
      <c r="AP1814" s="59"/>
      <c r="AQ1814" s="166"/>
      <c r="AR1814" s="59"/>
      <c r="AS1814" s="59"/>
      <c r="AT1814" s="149"/>
      <c r="AU1814" s="149"/>
      <c r="AV1814" s="149"/>
      <c r="AW1814" s="149"/>
      <c r="AX1814" s="150"/>
      <c r="AY1814" s="151"/>
      <c r="AZ1814" s="59"/>
      <c r="BA1814" s="59"/>
      <c r="BB1814" s="59"/>
      <c r="BC1814" s="59"/>
      <c r="BD1814" s="59"/>
      <c r="BE1814" s="59"/>
      <c r="BF1814" s="43"/>
      <c r="BG1814" s="59"/>
      <c r="BH1814" s="59"/>
      <c r="BI1814" s="59"/>
      <c r="BJ1814" s="59"/>
      <c r="BK1814" s="59"/>
      <c r="BL1814" s="59"/>
      <c r="BM1814" s="59"/>
    </row>
    <row r="1815" spans="1:65" x14ac:dyDescent="0.25">
      <c r="A1815" s="82"/>
      <c r="B1815" s="122" t="s">
        <v>1392</v>
      </c>
      <c r="C1815" s="122">
        <v>3999.5</v>
      </c>
      <c r="D1815" s="122">
        <v>36.400230968378402</v>
      </c>
      <c r="E1815" s="142">
        <f>IF(B1814=B1815,0,MAX(E$4:E1814)+1)</f>
        <v>0</v>
      </c>
      <c r="F1815" s="142">
        <f t="shared" si="344"/>
        <v>3</v>
      </c>
      <c r="G1815" s="142" t="str">
        <f t="shared" si="338"/>
        <v/>
      </c>
      <c r="H1815" s="142" t="str">
        <f t="shared" si="339"/>
        <v/>
      </c>
      <c r="I1815" s="59"/>
      <c r="J1815" s="104"/>
      <c r="K1815" s="59"/>
      <c r="L1815" s="59"/>
      <c r="M1815" s="59"/>
      <c r="N1815" s="44"/>
      <c r="O1815" s="44"/>
      <c r="P1815" s="44"/>
      <c r="Q1815" s="43" t="str">
        <f t="shared" si="336"/>
        <v/>
      </c>
      <c r="R1815" s="60" t="str">
        <f t="shared" si="335"/>
        <v/>
      </c>
      <c r="S1815" s="60" t="str">
        <f t="shared" si="335"/>
        <v/>
      </c>
      <c r="T1815" s="60" t="str">
        <f t="shared" si="335"/>
        <v/>
      </c>
      <c r="U1815" s="60" t="str">
        <f t="shared" si="335"/>
        <v/>
      </c>
      <c r="V1815" s="60" t="str">
        <f t="shared" si="335"/>
        <v/>
      </c>
      <c r="W1815" s="44"/>
      <c r="X1815" s="44" t="str">
        <f t="shared" si="340"/>
        <v/>
      </c>
      <c r="Y1815" s="142" t="str">
        <f t="shared" si="337"/>
        <v/>
      </c>
      <c r="Z1815" s="172" t="str">
        <f t="shared" si="341"/>
        <v/>
      </c>
      <c r="AA1815" s="169" t="str">
        <f>IF(ISNUMBER($Q1815),INDEX($D$1:$D$3663,S1815,1),"")</f>
        <v/>
      </c>
      <c r="AB1815" s="169" t="str">
        <f>IF(ISNUMBER($Q1815),INDEX($D$1:$D$3663,T1815,1),"")</f>
        <v/>
      </c>
      <c r="AC1815" s="169" t="str">
        <f>IF(ISNUMBER($Q1815),INDEX($D$1:$D$3663,U1815,1),"")</f>
        <v/>
      </c>
      <c r="AD1815" s="169" t="str">
        <f>IF(ISNUMBER($Q1815),INDEX($D$1:$D$3663,V1815,1),"")</f>
        <v/>
      </c>
      <c r="AE1815" s="59"/>
      <c r="AF1815" s="177" t="str">
        <f t="shared" si="342"/>
        <v/>
      </c>
      <c r="AG1815" s="178" t="s">
        <v>1403</v>
      </c>
      <c r="AH1815" s="59"/>
      <c r="AI1815" s="163" t="str">
        <f t="shared" si="343"/>
        <v/>
      </c>
      <c r="AJ1815" s="162" t="str">
        <f t="shared" si="334"/>
        <v/>
      </c>
      <c r="AK1815" s="119"/>
      <c r="AL1815" s="59" t="str">
        <f>IF(ISNUMBER($AJ1815),INDEX($Z$4:$AC$3663,$AJ1815,AL$3),"")</f>
        <v/>
      </c>
      <c r="AM1815" s="149" t="str">
        <f>IF(ISNUMBER($AJ1815),INDEX($Z$4:$AC$3663,$AJ1815,AM$3),"")</f>
        <v/>
      </c>
      <c r="AN1815" s="149" t="str">
        <f>IF(ISNUMBER($AJ1815),INDEX($Z$4:$AC$3663,$AJ1815,AN$3),"")</f>
        <v/>
      </c>
      <c r="AO1815" s="59"/>
      <c r="AP1815" s="59"/>
      <c r="AQ1815" s="166"/>
      <c r="AR1815" s="59"/>
      <c r="AS1815" s="59"/>
      <c r="AT1815" s="149"/>
      <c r="AU1815" s="149"/>
      <c r="AV1815" s="149"/>
      <c r="AW1815" s="149"/>
      <c r="AX1815" s="150"/>
      <c r="AY1815" s="151"/>
      <c r="AZ1815" s="59"/>
      <c r="BA1815" s="59"/>
      <c r="BB1815" s="59"/>
      <c r="BC1815" s="59"/>
      <c r="BD1815" s="59"/>
      <c r="BE1815" s="59"/>
      <c r="BF1815" s="43"/>
      <c r="BG1815" s="59"/>
      <c r="BH1815" s="59"/>
      <c r="BI1815" s="59"/>
      <c r="BJ1815" s="59"/>
      <c r="BK1815" s="59"/>
      <c r="BL1815" s="59"/>
      <c r="BM1815" s="59"/>
    </row>
    <row r="1816" spans="1:65" x14ac:dyDescent="0.25">
      <c r="A1816" s="82"/>
      <c r="B1816" s="122" t="s">
        <v>1392</v>
      </c>
      <c r="C1816" s="122">
        <v>4000.5</v>
      </c>
      <c r="D1816" s="122">
        <v>36.318253520571602</v>
      </c>
      <c r="E1816" s="142">
        <f>IF(B1815=B1816,0,MAX(E$4:E1815)+1)</f>
        <v>0</v>
      </c>
      <c r="F1816" s="142">
        <f t="shared" si="344"/>
        <v>3</v>
      </c>
      <c r="G1816" s="142" t="str">
        <f t="shared" si="338"/>
        <v/>
      </c>
      <c r="H1816" s="142" t="str">
        <f t="shared" si="339"/>
        <v/>
      </c>
      <c r="I1816" s="59"/>
      <c r="J1816" s="104"/>
      <c r="K1816" s="59"/>
      <c r="L1816" s="59"/>
      <c r="M1816" s="59"/>
      <c r="N1816" s="44"/>
      <c r="O1816" s="44"/>
      <c r="P1816" s="44"/>
      <c r="Q1816" s="43" t="str">
        <f t="shared" si="336"/>
        <v/>
      </c>
      <c r="R1816" s="60" t="str">
        <f t="shared" si="335"/>
        <v/>
      </c>
      <c r="S1816" s="60" t="str">
        <f t="shared" si="335"/>
        <v/>
      </c>
      <c r="T1816" s="60" t="str">
        <f t="shared" si="335"/>
        <v/>
      </c>
      <c r="U1816" s="60" t="str">
        <f t="shared" si="335"/>
        <v/>
      </c>
      <c r="V1816" s="60" t="str">
        <f t="shared" si="335"/>
        <v/>
      </c>
      <c r="W1816" s="44"/>
      <c r="X1816" s="44" t="str">
        <f t="shared" si="340"/>
        <v/>
      </c>
      <c r="Y1816" s="142" t="str">
        <f t="shared" si="337"/>
        <v/>
      </c>
      <c r="Z1816" s="172" t="str">
        <f t="shared" si="341"/>
        <v/>
      </c>
      <c r="AA1816" s="169" t="str">
        <f>IF(ISNUMBER($Q1816),INDEX($D$1:$D$3663,S1816,1),"")</f>
        <v/>
      </c>
      <c r="AB1816" s="169" t="str">
        <f>IF(ISNUMBER($Q1816),INDEX($D$1:$D$3663,T1816,1),"")</f>
        <v/>
      </c>
      <c r="AC1816" s="169" t="str">
        <f>IF(ISNUMBER($Q1816),INDEX($D$1:$D$3663,U1816,1),"")</f>
        <v/>
      </c>
      <c r="AD1816" s="169" t="str">
        <f>IF(ISNUMBER($Q1816),INDEX($D$1:$D$3663,V1816,1),"")</f>
        <v/>
      </c>
      <c r="AE1816" s="59"/>
      <c r="AF1816" s="177" t="str">
        <f t="shared" si="342"/>
        <v/>
      </c>
      <c r="AG1816" s="178" t="s">
        <v>1403</v>
      </c>
      <c r="AH1816" s="59"/>
      <c r="AI1816" s="163" t="str">
        <f t="shared" si="343"/>
        <v/>
      </c>
      <c r="AJ1816" s="162" t="str">
        <f t="shared" si="334"/>
        <v/>
      </c>
      <c r="AK1816" s="119"/>
      <c r="AL1816" s="59" t="str">
        <f>IF(ISNUMBER($AJ1816),INDEX($Z$4:$AC$3663,$AJ1816,AL$3),"")</f>
        <v/>
      </c>
      <c r="AM1816" s="149" t="str">
        <f>IF(ISNUMBER($AJ1816),INDEX($Z$4:$AC$3663,$AJ1816,AM$3),"")</f>
        <v/>
      </c>
      <c r="AN1816" s="149" t="str">
        <f>IF(ISNUMBER($AJ1816),INDEX($Z$4:$AC$3663,$AJ1816,AN$3),"")</f>
        <v/>
      </c>
      <c r="AO1816" s="59"/>
      <c r="AP1816" s="59"/>
      <c r="AQ1816" s="166"/>
      <c r="AR1816" s="59"/>
      <c r="AS1816" s="59"/>
      <c r="AT1816" s="149"/>
      <c r="AU1816" s="149"/>
      <c r="AV1816" s="149"/>
      <c r="AW1816" s="149"/>
      <c r="AX1816" s="150"/>
      <c r="AY1816" s="151"/>
      <c r="AZ1816" s="59"/>
      <c r="BA1816" s="59"/>
      <c r="BB1816" s="59"/>
      <c r="BC1816" s="59"/>
      <c r="BD1816" s="59"/>
      <c r="BE1816" s="59"/>
      <c r="BF1816" s="43"/>
      <c r="BG1816" s="59"/>
      <c r="BH1816" s="59"/>
      <c r="BI1816" s="59"/>
      <c r="BJ1816" s="59"/>
      <c r="BK1816" s="59"/>
      <c r="BL1816" s="59"/>
      <c r="BM1816" s="59"/>
    </row>
    <row r="1817" spans="1:65" x14ac:dyDescent="0.25">
      <c r="A1817" s="82"/>
      <c r="B1817" s="122" t="s">
        <v>1392</v>
      </c>
      <c r="C1817" s="122">
        <v>4001.5</v>
      </c>
      <c r="D1817" s="122">
        <v>36.241225177413298</v>
      </c>
      <c r="E1817" s="142">
        <f>IF(B1816=B1817,0,MAX(E$4:E1816)+1)</f>
        <v>0</v>
      </c>
      <c r="F1817" s="142">
        <f t="shared" si="344"/>
        <v>3</v>
      </c>
      <c r="G1817" s="142" t="str">
        <f t="shared" si="338"/>
        <v/>
      </c>
      <c r="H1817" s="142" t="str">
        <f t="shared" si="339"/>
        <v/>
      </c>
      <c r="I1817" s="59"/>
      <c r="J1817" s="104"/>
      <c r="K1817" s="59"/>
      <c r="L1817" s="59"/>
      <c r="M1817" s="59"/>
      <c r="N1817" s="44"/>
      <c r="O1817" s="44"/>
      <c r="P1817" s="44"/>
      <c r="Q1817" s="43" t="str">
        <f t="shared" si="336"/>
        <v/>
      </c>
      <c r="R1817" s="60" t="str">
        <f t="shared" si="335"/>
        <v/>
      </c>
      <c r="S1817" s="60" t="str">
        <f t="shared" si="335"/>
        <v/>
      </c>
      <c r="T1817" s="60" t="str">
        <f t="shared" si="335"/>
        <v/>
      </c>
      <c r="U1817" s="60" t="str">
        <f t="shared" si="335"/>
        <v/>
      </c>
      <c r="V1817" s="60" t="str">
        <f t="shared" si="335"/>
        <v/>
      </c>
      <c r="W1817" s="44"/>
      <c r="X1817" s="44" t="str">
        <f t="shared" si="340"/>
        <v/>
      </c>
      <c r="Y1817" s="142" t="str">
        <f t="shared" si="337"/>
        <v/>
      </c>
      <c r="Z1817" s="172" t="str">
        <f t="shared" si="341"/>
        <v/>
      </c>
      <c r="AA1817" s="169" t="str">
        <f>IF(ISNUMBER($Q1817),INDEX($D$1:$D$3663,S1817,1),"")</f>
        <v/>
      </c>
      <c r="AB1817" s="169" t="str">
        <f>IF(ISNUMBER($Q1817),INDEX($D$1:$D$3663,T1817,1),"")</f>
        <v/>
      </c>
      <c r="AC1817" s="169" t="str">
        <f>IF(ISNUMBER($Q1817),INDEX($D$1:$D$3663,U1817,1),"")</f>
        <v/>
      </c>
      <c r="AD1817" s="169" t="str">
        <f>IF(ISNUMBER($Q1817),INDEX($D$1:$D$3663,V1817,1),"")</f>
        <v/>
      </c>
      <c r="AE1817" s="59"/>
      <c r="AF1817" s="177" t="str">
        <f t="shared" si="342"/>
        <v/>
      </c>
      <c r="AG1817" s="178" t="s">
        <v>1403</v>
      </c>
      <c r="AH1817" s="59"/>
      <c r="AI1817" s="163" t="str">
        <f t="shared" si="343"/>
        <v/>
      </c>
      <c r="AJ1817" s="162" t="str">
        <f t="shared" si="334"/>
        <v/>
      </c>
      <c r="AK1817" s="119"/>
      <c r="AL1817" s="59" t="str">
        <f>IF(ISNUMBER($AJ1817),INDEX($Z$4:$AC$3663,$AJ1817,AL$3),"")</f>
        <v/>
      </c>
      <c r="AM1817" s="149" t="str">
        <f>IF(ISNUMBER($AJ1817),INDEX($Z$4:$AC$3663,$AJ1817,AM$3),"")</f>
        <v/>
      </c>
      <c r="AN1817" s="149" t="str">
        <f>IF(ISNUMBER($AJ1817),INDEX($Z$4:$AC$3663,$AJ1817,AN$3),"")</f>
        <v/>
      </c>
      <c r="AO1817" s="59"/>
      <c r="AP1817" s="59"/>
      <c r="AQ1817" s="166"/>
      <c r="AR1817" s="59"/>
      <c r="AS1817" s="59"/>
      <c r="AT1817" s="149"/>
      <c r="AU1817" s="149"/>
      <c r="AV1817" s="149"/>
      <c r="AW1817" s="149"/>
      <c r="AX1817" s="150"/>
      <c r="AY1817" s="151"/>
      <c r="AZ1817" s="59"/>
      <c r="BA1817" s="59"/>
      <c r="BB1817" s="59"/>
      <c r="BC1817" s="59"/>
      <c r="BD1817" s="59"/>
      <c r="BE1817" s="59"/>
      <c r="BF1817" s="43"/>
      <c r="BG1817" s="59"/>
      <c r="BH1817" s="59"/>
      <c r="BI1817" s="59"/>
      <c r="BJ1817" s="59"/>
      <c r="BK1817" s="59"/>
      <c r="BL1817" s="59"/>
      <c r="BM1817" s="59"/>
    </row>
    <row r="1818" spans="1:65" x14ac:dyDescent="0.25">
      <c r="A1818" s="82"/>
      <c r="B1818" s="122" t="s">
        <v>1392</v>
      </c>
      <c r="C1818" s="122">
        <v>4002.5</v>
      </c>
      <c r="D1818" s="122">
        <v>36.282488058537197</v>
      </c>
      <c r="E1818" s="142">
        <f>IF(B1817=B1818,0,MAX(E$4:E1817)+1)</f>
        <v>0</v>
      </c>
      <c r="F1818" s="142">
        <f t="shared" si="344"/>
        <v>3</v>
      </c>
      <c r="G1818" s="142" t="str">
        <f t="shared" si="338"/>
        <v/>
      </c>
      <c r="H1818" s="142" t="str">
        <f t="shared" si="339"/>
        <v/>
      </c>
      <c r="I1818" s="59"/>
      <c r="J1818" s="104"/>
      <c r="K1818" s="59"/>
      <c r="L1818" s="59"/>
      <c r="M1818" s="59"/>
      <c r="N1818" s="44"/>
      <c r="O1818" s="44"/>
      <c r="P1818" s="44"/>
      <c r="Q1818" s="43" t="str">
        <f t="shared" si="336"/>
        <v/>
      </c>
      <c r="R1818" s="60" t="str">
        <f t="shared" si="335"/>
        <v/>
      </c>
      <c r="S1818" s="60" t="str">
        <f t="shared" si="335"/>
        <v/>
      </c>
      <c r="T1818" s="60" t="str">
        <f t="shared" si="335"/>
        <v/>
      </c>
      <c r="U1818" s="60" t="str">
        <f t="shared" si="335"/>
        <v/>
      </c>
      <c r="V1818" s="60" t="str">
        <f t="shared" si="335"/>
        <v/>
      </c>
      <c r="W1818" s="44"/>
      <c r="X1818" s="44" t="str">
        <f t="shared" si="340"/>
        <v/>
      </c>
      <c r="Y1818" s="142" t="str">
        <f t="shared" si="337"/>
        <v/>
      </c>
      <c r="Z1818" s="172" t="str">
        <f t="shared" si="341"/>
        <v/>
      </c>
      <c r="AA1818" s="169" t="str">
        <f>IF(ISNUMBER($Q1818),INDEX($D$1:$D$3663,S1818,1),"")</f>
        <v/>
      </c>
      <c r="AB1818" s="169" t="str">
        <f>IF(ISNUMBER($Q1818),INDEX($D$1:$D$3663,T1818,1),"")</f>
        <v/>
      </c>
      <c r="AC1818" s="169" t="str">
        <f>IF(ISNUMBER($Q1818),INDEX($D$1:$D$3663,U1818,1),"")</f>
        <v/>
      </c>
      <c r="AD1818" s="169" t="str">
        <f>IF(ISNUMBER($Q1818),INDEX($D$1:$D$3663,V1818,1),"")</f>
        <v/>
      </c>
      <c r="AE1818" s="59"/>
      <c r="AF1818" s="177" t="str">
        <f t="shared" si="342"/>
        <v/>
      </c>
      <c r="AG1818" s="178" t="s">
        <v>1403</v>
      </c>
      <c r="AH1818" s="59"/>
      <c r="AI1818" s="163" t="str">
        <f t="shared" si="343"/>
        <v/>
      </c>
      <c r="AJ1818" s="162" t="str">
        <f t="shared" si="334"/>
        <v/>
      </c>
      <c r="AK1818" s="119"/>
      <c r="AL1818" s="59" t="str">
        <f>IF(ISNUMBER($AJ1818),INDEX($Z$4:$AC$3663,$AJ1818,AL$3),"")</f>
        <v/>
      </c>
      <c r="AM1818" s="149" t="str">
        <f>IF(ISNUMBER($AJ1818),INDEX($Z$4:$AC$3663,$AJ1818,AM$3),"")</f>
        <v/>
      </c>
      <c r="AN1818" s="149" t="str">
        <f>IF(ISNUMBER($AJ1818),INDEX($Z$4:$AC$3663,$AJ1818,AN$3),"")</f>
        <v/>
      </c>
      <c r="AO1818" s="59"/>
      <c r="AP1818" s="59"/>
      <c r="AQ1818" s="166"/>
      <c r="AR1818" s="59"/>
      <c r="AS1818" s="59"/>
      <c r="AT1818" s="149"/>
      <c r="AU1818" s="149"/>
      <c r="AV1818" s="149"/>
      <c r="AW1818" s="149"/>
      <c r="AX1818" s="150"/>
      <c r="AY1818" s="151"/>
      <c r="AZ1818" s="59"/>
      <c r="BA1818" s="59"/>
      <c r="BB1818" s="59"/>
      <c r="BC1818" s="59"/>
      <c r="BD1818" s="59"/>
      <c r="BE1818" s="59"/>
      <c r="BF1818" s="43"/>
      <c r="BG1818" s="59"/>
      <c r="BH1818" s="59"/>
      <c r="BI1818" s="59"/>
      <c r="BJ1818" s="59"/>
      <c r="BK1818" s="59"/>
      <c r="BL1818" s="59"/>
      <c r="BM1818" s="59"/>
    </row>
    <row r="1819" spans="1:65" x14ac:dyDescent="0.25">
      <c r="A1819" s="82"/>
      <c r="B1819" s="122" t="s">
        <v>1392</v>
      </c>
      <c r="C1819" s="122">
        <v>4003.5</v>
      </c>
      <c r="D1819" s="122">
        <v>36.242938274176197</v>
      </c>
      <c r="E1819" s="142">
        <f>IF(B1818=B1819,0,MAX(E$4:E1818)+1)</f>
        <v>0</v>
      </c>
      <c r="F1819" s="142">
        <f t="shared" si="344"/>
        <v>3</v>
      </c>
      <c r="G1819" s="142" t="str">
        <f t="shared" si="338"/>
        <v/>
      </c>
      <c r="H1819" s="142" t="str">
        <f t="shared" si="339"/>
        <v/>
      </c>
      <c r="I1819" s="59"/>
      <c r="J1819" s="104"/>
      <c r="K1819" s="59"/>
      <c r="L1819" s="59"/>
      <c r="M1819" s="59"/>
      <c r="N1819" s="44"/>
      <c r="O1819" s="44"/>
      <c r="P1819" s="44"/>
      <c r="Q1819" s="43" t="str">
        <f t="shared" si="336"/>
        <v/>
      </c>
      <c r="R1819" s="60" t="str">
        <f t="shared" si="335"/>
        <v/>
      </c>
      <c r="S1819" s="60" t="str">
        <f t="shared" si="335"/>
        <v/>
      </c>
      <c r="T1819" s="60" t="str">
        <f t="shared" si="335"/>
        <v/>
      </c>
      <c r="U1819" s="60" t="str">
        <f t="shared" si="335"/>
        <v/>
      </c>
      <c r="V1819" s="60" t="str">
        <f t="shared" si="335"/>
        <v/>
      </c>
      <c r="W1819" s="44"/>
      <c r="X1819" s="44" t="str">
        <f t="shared" si="340"/>
        <v/>
      </c>
      <c r="Y1819" s="142" t="str">
        <f t="shared" si="337"/>
        <v/>
      </c>
      <c r="Z1819" s="172" t="str">
        <f t="shared" si="341"/>
        <v/>
      </c>
      <c r="AA1819" s="169" t="str">
        <f>IF(ISNUMBER($Q1819),INDEX($D$1:$D$3663,S1819,1),"")</f>
        <v/>
      </c>
      <c r="AB1819" s="169" t="str">
        <f>IF(ISNUMBER($Q1819),INDEX($D$1:$D$3663,T1819,1),"")</f>
        <v/>
      </c>
      <c r="AC1819" s="169" t="str">
        <f>IF(ISNUMBER($Q1819),INDEX($D$1:$D$3663,U1819,1),"")</f>
        <v/>
      </c>
      <c r="AD1819" s="169" t="str">
        <f>IF(ISNUMBER($Q1819),INDEX($D$1:$D$3663,V1819,1),"")</f>
        <v/>
      </c>
      <c r="AE1819" s="59"/>
      <c r="AF1819" s="177" t="str">
        <f t="shared" si="342"/>
        <v/>
      </c>
      <c r="AG1819" s="178" t="s">
        <v>1403</v>
      </c>
      <c r="AH1819" s="59"/>
      <c r="AI1819" s="163" t="str">
        <f t="shared" si="343"/>
        <v/>
      </c>
      <c r="AJ1819" s="162" t="str">
        <f t="shared" si="334"/>
        <v/>
      </c>
      <c r="AK1819" s="119"/>
      <c r="AL1819" s="59" t="str">
        <f>IF(ISNUMBER($AJ1819),INDEX($Z$4:$AC$3663,$AJ1819,AL$3),"")</f>
        <v/>
      </c>
      <c r="AM1819" s="149" t="str">
        <f>IF(ISNUMBER($AJ1819),INDEX($Z$4:$AC$3663,$AJ1819,AM$3),"")</f>
        <v/>
      </c>
      <c r="AN1819" s="149" t="str">
        <f>IF(ISNUMBER($AJ1819),INDEX($Z$4:$AC$3663,$AJ1819,AN$3),"")</f>
        <v/>
      </c>
      <c r="AO1819" s="59"/>
      <c r="AP1819" s="59"/>
      <c r="AQ1819" s="166"/>
      <c r="AR1819" s="59"/>
      <c r="AS1819" s="59"/>
      <c r="AT1819" s="149"/>
      <c r="AU1819" s="149"/>
      <c r="AV1819" s="149"/>
      <c r="AW1819" s="149"/>
      <c r="AX1819" s="150"/>
      <c r="AY1819" s="151"/>
      <c r="AZ1819" s="59"/>
      <c r="BA1819" s="59"/>
      <c r="BB1819" s="59"/>
      <c r="BC1819" s="59"/>
      <c r="BD1819" s="59"/>
      <c r="BE1819" s="59"/>
      <c r="BF1819" s="43"/>
      <c r="BG1819" s="59"/>
      <c r="BH1819" s="59"/>
      <c r="BI1819" s="59"/>
      <c r="BJ1819" s="59"/>
      <c r="BK1819" s="59"/>
      <c r="BL1819" s="59"/>
      <c r="BM1819" s="59"/>
    </row>
    <row r="1820" spans="1:65" x14ac:dyDescent="0.25">
      <c r="A1820" s="82"/>
      <c r="B1820" s="122" t="s">
        <v>1392</v>
      </c>
      <c r="C1820" s="122">
        <v>4004.5</v>
      </c>
      <c r="D1820" s="122">
        <v>36.344883144833098</v>
      </c>
      <c r="E1820" s="142">
        <f>IF(B1819=B1820,0,MAX(E$4:E1819)+1)</f>
        <v>0</v>
      </c>
      <c r="F1820" s="142">
        <f t="shared" si="344"/>
        <v>3</v>
      </c>
      <c r="G1820" s="142" t="str">
        <f t="shared" si="338"/>
        <v/>
      </c>
      <c r="H1820" s="142" t="str">
        <f t="shared" si="339"/>
        <v/>
      </c>
      <c r="I1820" s="59"/>
      <c r="J1820" s="104"/>
      <c r="K1820" s="59"/>
      <c r="L1820" s="59"/>
      <c r="M1820" s="59"/>
      <c r="N1820" s="44"/>
      <c r="O1820" s="44"/>
      <c r="P1820" s="44"/>
      <c r="Q1820" s="43" t="str">
        <f t="shared" si="336"/>
        <v/>
      </c>
      <c r="R1820" s="60" t="str">
        <f t="shared" si="335"/>
        <v/>
      </c>
      <c r="S1820" s="60" t="str">
        <f t="shared" si="335"/>
        <v/>
      </c>
      <c r="T1820" s="60" t="str">
        <f t="shared" si="335"/>
        <v/>
      </c>
      <c r="U1820" s="60" t="str">
        <f t="shared" si="335"/>
        <v/>
      </c>
      <c r="V1820" s="60" t="str">
        <f t="shared" si="335"/>
        <v/>
      </c>
      <c r="W1820" s="44"/>
      <c r="X1820" s="44" t="str">
        <f t="shared" si="340"/>
        <v/>
      </c>
      <c r="Y1820" s="142" t="str">
        <f t="shared" si="337"/>
        <v/>
      </c>
      <c r="Z1820" s="172" t="str">
        <f t="shared" si="341"/>
        <v/>
      </c>
      <c r="AA1820" s="169" t="str">
        <f>IF(ISNUMBER($Q1820),INDEX($D$1:$D$3663,S1820,1),"")</f>
        <v/>
      </c>
      <c r="AB1820" s="169" t="str">
        <f>IF(ISNUMBER($Q1820),INDEX($D$1:$D$3663,T1820,1),"")</f>
        <v/>
      </c>
      <c r="AC1820" s="169" t="str">
        <f>IF(ISNUMBER($Q1820),INDEX($D$1:$D$3663,U1820,1),"")</f>
        <v/>
      </c>
      <c r="AD1820" s="169" t="str">
        <f>IF(ISNUMBER($Q1820),INDEX($D$1:$D$3663,V1820,1),"")</f>
        <v/>
      </c>
      <c r="AE1820" s="59"/>
      <c r="AF1820" s="177" t="str">
        <f t="shared" si="342"/>
        <v/>
      </c>
      <c r="AG1820" s="178" t="s">
        <v>1403</v>
      </c>
      <c r="AH1820" s="59"/>
      <c r="AI1820" s="163" t="str">
        <f t="shared" si="343"/>
        <v/>
      </c>
      <c r="AJ1820" s="162" t="str">
        <f t="shared" si="334"/>
        <v/>
      </c>
      <c r="AK1820" s="119"/>
      <c r="AL1820" s="59" t="str">
        <f>IF(ISNUMBER($AJ1820),INDEX($Z$4:$AC$3663,$AJ1820,AL$3),"")</f>
        <v/>
      </c>
      <c r="AM1820" s="149" t="str">
        <f>IF(ISNUMBER($AJ1820),INDEX($Z$4:$AC$3663,$AJ1820,AM$3),"")</f>
        <v/>
      </c>
      <c r="AN1820" s="149" t="str">
        <f>IF(ISNUMBER($AJ1820),INDEX($Z$4:$AC$3663,$AJ1820,AN$3),"")</f>
        <v/>
      </c>
      <c r="AO1820" s="59"/>
      <c r="AP1820" s="59"/>
      <c r="AQ1820" s="166"/>
      <c r="AR1820" s="59"/>
      <c r="AS1820" s="59"/>
      <c r="AT1820" s="149"/>
      <c r="AU1820" s="149"/>
      <c r="AV1820" s="149"/>
      <c r="AW1820" s="149"/>
      <c r="AX1820" s="150"/>
      <c r="AY1820" s="151"/>
      <c r="AZ1820" s="59"/>
      <c r="BA1820" s="59"/>
      <c r="BB1820" s="59"/>
      <c r="BC1820" s="59"/>
      <c r="BD1820" s="59"/>
      <c r="BE1820" s="59"/>
      <c r="BF1820" s="43"/>
      <c r="BG1820" s="59"/>
      <c r="BH1820" s="59"/>
      <c r="BI1820" s="59"/>
      <c r="BJ1820" s="59"/>
      <c r="BK1820" s="59"/>
      <c r="BL1820" s="59"/>
      <c r="BM1820" s="59"/>
    </row>
    <row r="1821" spans="1:65" x14ac:dyDescent="0.25">
      <c r="A1821" s="82"/>
      <c r="B1821" s="122" t="s">
        <v>1392</v>
      </c>
      <c r="C1821" s="122">
        <v>4005.5</v>
      </c>
      <c r="D1821" s="122">
        <v>36.159173816262197</v>
      </c>
      <c r="E1821" s="142">
        <f>IF(B1820=B1821,0,MAX(E$4:E1820)+1)</f>
        <v>0</v>
      </c>
      <c r="F1821" s="142">
        <f t="shared" si="344"/>
        <v>3</v>
      </c>
      <c r="G1821" s="142" t="str">
        <f t="shared" si="338"/>
        <v/>
      </c>
      <c r="H1821" s="142" t="str">
        <f t="shared" si="339"/>
        <v/>
      </c>
      <c r="I1821" s="59"/>
      <c r="J1821" s="104"/>
      <c r="K1821" s="59"/>
      <c r="L1821" s="59"/>
      <c r="M1821" s="59"/>
      <c r="N1821" s="44"/>
      <c r="O1821" s="44"/>
      <c r="P1821" s="44"/>
      <c r="Q1821" s="43" t="str">
        <f t="shared" si="336"/>
        <v/>
      </c>
      <c r="R1821" s="60" t="str">
        <f t="shared" si="335"/>
        <v/>
      </c>
      <c r="S1821" s="60" t="str">
        <f t="shared" si="335"/>
        <v/>
      </c>
      <c r="T1821" s="60" t="str">
        <f t="shared" si="335"/>
        <v/>
      </c>
      <c r="U1821" s="60" t="str">
        <f t="shared" si="335"/>
        <v/>
      </c>
      <c r="V1821" s="60" t="str">
        <f t="shared" si="335"/>
        <v/>
      </c>
      <c r="W1821" s="44"/>
      <c r="X1821" s="44" t="str">
        <f t="shared" si="340"/>
        <v/>
      </c>
      <c r="Y1821" s="142" t="str">
        <f t="shared" si="337"/>
        <v/>
      </c>
      <c r="Z1821" s="172" t="str">
        <f t="shared" si="341"/>
        <v/>
      </c>
      <c r="AA1821" s="169" t="str">
        <f>IF(ISNUMBER($Q1821),INDEX($D$1:$D$3663,S1821,1),"")</f>
        <v/>
      </c>
      <c r="AB1821" s="169" t="str">
        <f>IF(ISNUMBER($Q1821),INDEX($D$1:$D$3663,T1821,1),"")</f>
        <v/>
      </c>
      <c r="AC1821" s="169" t="str">
        <f>IF(ISNUMBER($Q1821),INDEX($D$1:$D$3663,U1821,1),"")</f>
        <v/>
      </c>
      <c r="AD1821" s="169" t="str">
        <f>IF(ISNUMBER($Q1821),INDEX($D$1:$D$3663,V1821,1),"")</f>
        <v/>
      </c>
      <c r="AE1821" s="59"/>
      <c r="AF1821" s="177" t="str">
        <f t="shared" si="342"/>
        <v/>
      </c>
      <c r="AG1821" s="178" t="s">
        <v>1403</v>
      </c>
      <c r="AH1821" s="59"/>
      <c r="AI1821" s="163" t="str">
        <f t="shared" si="343"/>
        <v/>
      </c>
      <c r="AJ1821" s="162" t="str">
        <f t="shared" ref="AJ1821:AJ1884" si="345">IF(AI1820=AI$2,AJ1820+AJ$2-1,IF(ISNUMBER(AI1821),AJ1820+AJ$2,""))</f>
        <v/>
      </c>
      <c r="AK1821" s="119"/>
      <c r="AL1821" s="59" t="str">
        <f>IF(ISNUMBER($AJ1821),INDEX($Z$4:$AC$3663,$AJ1821,AL$3),"")</f>
        <v/>
      </c>
      <c r="AM1821" s="149" t="str">
        <f>IF(ISNUMBER($AJ1821),INDEX($Z$4:$AC$3663,$AJ1821,AM$3),"")</f>
        <v/>
      </c>
      <c r="AN1821" s="149" t="str">
        <f>IF(ISNUMBER($AJ1821),INDEX($Z$4:$AC$3663,$AJ1821,AN$3),"")</f>
        <v/>
      </c>
      <c r="AO1821" s="59"/>
      <c r="AP1821" s="59"/>
      <c r="AQ1821" s="166"/>
      <c r="AR1821" s="59"/>
      <c r="AS1821" s="59"/>
      <c r="AT1821" s="149"/>
      <c r="AU1821" s="149"/>
      <c r="AV1821" s="149"/>
      <c r="AW1821" s="149"/>
      <c r="AX1821" s="150"/>
      <c r="AY1821" s="151"/>
      <c r="AZ1821" s="59"/>
      <c r="BA1821" s="59"/>
      <c r="BB1821" s="59"/>
      <c r="BC1821" s="59"/>
      <c r="BD1821" s="59"/>
      <c r="BE1821" s="59"/>
      <c r="BF1821" s="43"/>
      <c r="BG1821" s="59"/>
      <c r="BH1821" s="59"/>
      <c r="BI1821" s="59"/>
      <c r="BJ1821" s="59"/>
      <c r="BK1821" s="59"/>
      <c r="BL1821" s="59"/>
      <c r="BM1821" s="59"/>
    </row>
    <row r="1822" spans="1:65" x14ac:dyDescent="0.25">
      <c r="A1822" s="82"/>
      <c r="B1822" s="122" t="s">
        <v>1392</v>
      </c>
      <c r="C1822" s="122">
        <v>4006.5</v>
      </c>
      <c r="D1822" s="122">
        <v>36.272405736003698</v>
      </c>
      <c r="E1822" s="142">
        <f>IF(B1821=B1822,0,MAX(E$4:E1821)+1)</f>
        <v>0</v>
      </c>
      <c r="F1822" s="142">
        <f t="shared" si="344"/>
        <v>3</v>
      </c>
      <c r="G1822" s="142" t="str">
        <f t="shared" si="338"/>
        <v/>
      </c>
      <c r="H1822" s="142" t="str">
        <f t="shared" si="339"/>
        <v/>
      </c>
      <c r="I1822" s="59"/>
      <c r="J1822" s="104"/>
      <c r="K1822" s="59"/>
      <c r="L1822" s="59"/>
      <c r="M1822" s="59"/>
      <c r="N1822" s="44"/>
      <c r="O1822" s="44"/>
      <c r="P1822" s="44"/>
      <c r="Q1822" s="43" t="str">
        <f t="shared" si="336"/>
        <v/>
      </c>
      <c r="R1822" s="60" t="str">
        <f t="shared" si="335"/>
        <v/>
      </c>
      <c r="S1822" s="60" t="str">
        <f t="shared" si="335"/>
        <v/>
      </c>
      <c r="T1822" s="60" t="str">
        <f t="shared" si="335"/>
        <v/>
      </c>
      <c r="U1822" s="60" t="str">
        <f t="shared" si="335"/>
        <v/>
      </c>
      <c r="V1822" s="60" t="str">
        <f t="shared" si="335"/>
        <v/>
      </c>
      <c r="W1822" s="44"/>
      <c r="X1822" s="44" t="str">
        <f t="shared" si="340"/>
        <v/>
      </c>
      <c r="Y1822" s="142" t="str">
        <f t="shared" si="337"/>
        <v/>
      </c>
      <c r="Z1822" s="172" t="str">
        <f t="shared" si="341"/>
        <v/>
      </c>
      <c r="AA1822" s="169" t="str">
        <f>IF(ISNUMBER($Q1822),INDEX($D$1:$D$3663,S1822,1),"")</f>
        <v/>
      </c>
      <c r="AB1822" s="169" t="str">
        <f>IF(ISNUMBER($Q1822),INDEX($D$1:$D$3663,T1822,1),"")</f>
        <v/>
      </c>
      <c r="AC1822" s="169" t="str">
        <f>IF(ISNUMBER($Q1822),INDEX($D$1:$D$3663,U1822,1),"")</f>
        <v/>
      </c>
      <c r="AD1822" s="169" t="str">
        <f>IF(ISNUMBER($Q1822),INDEX($D$1:$D$3663,V1822,1),"")</f>
        <v/>
      </c>
      <c r="AE1822" s="59"/>
      <c r="AF1822" s="177" t="str">
        <f t="shared" si="342"/>
        <v/>
      </c>
      <c r="AG1822" s="178" t="s">
        <v>1403</v>
      </c>
      <c r="AH1822" s="59"/>
      <c r="AI1822" s="163" t="str">
        <f t="shared" si="343"/>
        <v/>
      </c>
      <c r="AJ1822" s="162" t="str">
        <f t="shared" si="345"/>
        <v/>
      </c>
      <c r="AK1822" s="119"/>
      <c r="AL1822" s="59" t="str">
        <f>IF(ISNUMBER($AJ1822),INDEX($Z$4:$AC$3663,$AJ1822,AL$3),"")</f>
        <v/>
      </c>
      <c r="AM1822" s="149" t="str">
        <f>IF(ISNUMBER($AJ1822),INDEX($Z$4:$AC$3663,$AJ1822,AM$3),"")</f>
        <v/>
      </c>
      <c r="AN1822" s="149" t="str">
        <f>IF(ISNUMBER($AJ1822),INDEX($Z$4:$AC$3663,$AJ1822,AN$3),"")</f>
        <v/>
      </c>
      <c r="AO1822" s="59"/>
      <c r="AP1822" s="59"/>
      <c r="AQ1822" s="166"/>
      <c r="AR1822" s="59"/>
      <c r="AS1822" s="59"/>
      <c r="AT1822" s="149"/>
      <c r="AU1822" s="149"/>
      <c r="AV1822" s="149"/>
      <c r="AW1822" s="149"/>
      <c r="AX1822" s="150"/>
      <c r="AY1822" s="151"/>
      <c r="AZ1822" s="59"/>
      <c r="BA1822" s="59"/>
      <c r="BB1822" s="59"/>
      <c r="BC1822" s="59"/>
      <c r="BD1822" s="59"/>
      <c r="BE1822" s="59"/>
      <c r="BF1822" s="43"/>
      <c r="BG1822" s="59"/>
      <c r="BH1822" s="59"/>
      <c r="BI1822" s="59"/>
      <c r="BJ1822" s="59"/>
      <c r="BK1822" s="59"/>
      <c r="BL1822" s="59"/>
      <c r="BM1822" s="59"/>
    </row>
    <row r="1823" spans="1:65" x14ac:dyDescent="0.25">
      <c r="A1823" s="82"/>
      <c r="B1823" s="122" t="s">
        <v>1392</v>
      </c>
      <c r="C1823" s="122">
        <v>4007.5</v>
      </c>
      <c r="D1823" s="122">
        <v>36.292071641442597</v>
      </c>
      <c r="E1823" s="142">
        <f>IF(B1822=B1823,0,MAX(E$4:E1822)+1)</f>
        <v>0</v>
      </c>
      <c r="F1823" s="142">
        <f t="shared" si="344"/>
        <v>3</v>
      </c>
      <c r="G1823" s="142" t="str">
        <f t="shared" si="338"/>
        <v/>
      </c>
      <c r="H1823" s="142" t="str">
        <f t="shared" si="339"/>
        <v/>
      </c>
      <c r="I1823" s="59"/>
      <c r="J1823" s="104"/>
      <c r="K1823" s="59"/>
      <c r="L1823" s="59"/>
      <c r="M1823" s="59"/>
      <c r="N1823" s="44"/>
      <c r="O1823" s="44"/>
      <c r="P1823" s="44"/>
      <c r="Q1823" s="43" t="str">
        <f t="shared" si="336"/>
        <v/>
      </c>
      <c r="R1823" s="60" t="str">
        <f t="shared" si="335"/>
        <v/>
      </c>
      <c r="S1823" s="60" t="str">
        <f t="shared" si="335"/>
        <v/>
      </c>
      <c r="T1823" s="60" t="str">
        <f t="shared" si="335"/>
        <v/>
      </c>
      <c r="U1823" s="60" t="str">
        <f t="shared" si="335"/>
        <v/>
      </c>
      <c r="V1823" s="60" t="str">
        <f t="shared" si="335"/>
        <v/>
      </c>
      <c r="W1823" s="44"/>
      <c r="X1823" s="44" t="str">
        <f t="shared" si="340"/>
        <v/>
      </c>
      <c r="Y1823" s="142" t="str">
        <f t="shared" si="337"/>
        <v/>
      </c>
      <c r="Z1823" s="172" t="str">
        <f t="shared" si="341"/>
        <v/>
      </c>
      <c r="AA1823" s="169" t="str">
        <f>IF(ISNUMBER($Q1823),INDEX($D$1:$D$3663,S1823,1),"")</f>
        <v/>
      </c>
      <c r="AB1823" s="169" t="str">
        <f>IF(ISNUMBER($Q1823),INDEX($D$1:$D$3663,T1823,1),"")</f>
        <v/>
      </c>
      <c r="AC1823" s="169" t="str">
        <f>IF(ISNUMBER($Q1823),INDEX($D$1:$D$3663,U1823,1),"")</f>
        <v/>
      </c>
      <c r="AD1823" s="169" t="str">
        <f>IF(ISNUMBER($Q1823),INDEX($D$1:$D$3663,V1823,1),"")</f>
        <v/>
      </c>
      <c r="AE1823" s="59"/>
      <c r="AF1823" s="177" t="str">
        <f t="shared" si="342"/>
        <v/>
      </c>
      <c r="AG1823" s="178" t="s">
        <v>1403</v>
      </c>
      <c r="AH1823" s="59"/>
      <c r="AI1823" s="163" t="str">
        <f t="shared" si="343"/>
        <v/>
      </c>
      <c r="AJ1823" s="162" t="str">
        <f t="shared" si="345"/>
        <v/>
      </c>
      <c r="AK1823" s="119"/>
      <c r="AL1823" s="59" t="str">
        <f>IF(ISNUMBER($AJ1823),INDEX($Z$4:$AC$3663,$AJ1823,AL$3),"")</f>
        <v/>
      </c>
      <c r="AM1823" s="149" t="str">
        <f>IF(ISNUMBER($AJ1823),INDEX($Z$4:$AC$3663,$AJ1823,AM$3),"")</f>
        <v/>
      </c>
      <c r="AN1823" s="149" t="str">
        <f>IF(ISNUMBER($AJ1823),INDEX($Z$4:$AC$3663,$AJ1823,AN$3),"")</f>
        <v/>
      </c>
      <c r="AO1823" s="59"/>
      <c r="AP1823" s="59"/>
      <c r="AQ1823" s="166"/>
      <c r="AR1823" s="59"/>
      <c r="AS1823" s="59"/>
      <c r="AT1823" s="149"/>
      <c r="AU1823" s="149"/>
      <c r="AV1823" s="149"/>
      <c r="AW1823" s="149"/>
      <c r="AX1823" s="150"/>
      <c r="AY1823" s="151"/>
      <c r="AZ1823" s="59"/>
      <c r="BA1823" s="59"/>
      <c r="BB1823" s="59"/>
      <c r="BC1823" s="59"/>
      <c r="BD1823" s="59"/>
      <c r="BE1823" s="59"/>
      <c r="BF1823" s="43"/>
      <c r="BG1823" s="59"/>
      <c r="BH1823" s="59"/>
      <c r="BI1823" s="59"/>
      <c r="BJ1823" s="59"/>
      <c r="BK1823" s="59"/>
      <c r="BL1823" s="59"/>
      <c r="BM1823" s="59"/>
    </row>
    <row r="1824" spans="1:65" x14ac:dyDescent="0.25">
      <c r="A1824" s="82"/>
      <c r="B1824" s="122" t="s">
        <v>1392</v>
      </c>
      <c r="C1824" s="122">
        <v>4008.5</v>
      </c>
      <c r="D1824" s="122">
        <v>36.255272848870597</v>
      </c>
      <c r="E1824" s="142">
        <f>IF(B1823=B1824,0,MAX(E$4:E1823)+1)</f>
        <v>0</v>
      </c>
      <c r="F1824" s="142">
        <f t="shared" si="344"/>
        <v>3</v>
      </c>
      <c r="G1824" s="142" t="str">
        <f t="shared" si="338"/>
        <v/>
      </c>
      <c r="H1824" s="142" t="str">
        <f t="shared" si="339"/>
        <v/>
      </c>
      <c r="I1824" s="59"/>
      <c r="J1824" s="104"/>
      <c r="K1824" s="59"/>
      <c r="L1824" s="59"/>
      <c r="M1824" s="59"/>
      <c r="N1824" s="44"/>
      <c r="O1824" s="44"/>
      <c r="P1824" s="44"/>
      <c r="Q1824" s="43" t="str">
        <f t="shared" si="336"/>
        <v/>
      </c>
      <c r="R1824" s="60" t="str">
        <f t="shared" si="335"/>
        <v/>
      </c>
      <c r="S1824" s="60" t="str">
        <f t="shared" si="335"/>
        <v/>
      </c>
      <c r="T1824" s="60" t="str">
        <f t="shared" si="335"/>
        <v/>
      </c>
      <c r="U1824" s="60" t="str">
        <f t="shared" si="335"/>
        <v/>
      </c>
      <c r="V1824" s="60" t="str">
        <f t="shared" si="335"/>
        <v/>
      </c>
      <c r="W1824" s="44"/>
      <c r="X1824" s="44" t="str">
        <f t="shared" si="340"/>
        <v/>
      </c>
      <c r="Y1824" s="142" t="str">
        <f t="shared" si="337"/>
        <v/>
      </c>
      <c r="Z1824" s="172" t="str">
        <f t="shared" si="341"/>
        <v/>
      </c>
      <c r="AA1824" s="169" t="str">
        <f>IF(ISNUMBER($Q1824),INDEX($D$1:$D$3663,S1824,1),"")</f>
        <v/>
      </c>
      <c r="AB1824" s="169" t="str">
        <f>IF(ISNUMBER($Q1824),INDEX($D$1:$D$3663,T1824,1),"")</f>
        <v/>
      </c>
      <c r="AC1824" s="169" t="str">
        <f>IF(ISNUMBER($Q1824),INDEX($D$1:$D$3663,U1824,1),"")</f>
        <v/>
      </c>
      <c r="AD1824" s="169" t="str">
        <f>IF(ISNUMBER($Q1824),INDEX($D$1:$D$3663,V1824,1),"")</f>
        <v/>
      </c>
      <c r="AE1824" s="59"/>
      <c r="AF1824" s="177" t="str">
        <f t="shared" si="342"/>
        <v/>
      </c>
      <c r="AG1824" s="178" t="s">
        <v>1403</v>
      </c>
      <c r="AH1824" s="59"/>
      <c r="AI1824" s="163" t="str">
        <f t="shared" si="343"/>
        <v/>
      </c>
      <c r="AJ1824" s="162" t="str">
        <f t="shared" si="345"/>
        <v/>
      </c>
      <c r="AK1824" s="119"/>
      <c r="AL1824" s="59" t="str">
        <f>IF(ISNUMBER($AJ1824),INDEX($Z$4:$AC$3663,$AJ1824,AL$3),"")</f>
        <v/>
      </c>
      <c r="AM1824" s="149" t="str">
        <f>IF(ISNUMBER($AJ1824),INDEX($Z$4:$AC$3663,$AJ1824,AM$3),"")</f>
        <v/>
      </c>
      <c r="AN1824" s="149" t="str">
        <f>IF(ISNUMBER($AJ1824),INDEX($Z$4:$AC$3663,$AJ1824,AN$3),"")</f>
        <v/>
      </c>
      <c r="AO1824" s="59"/>
      <c r="AP1824" s="59"/>
      <c r="AQ1824" s="166"/>
      <c r="AR1824" s="59"/>
      <c r="AS1824" s="59"/>
      <c r="AT1824" s="149"/>
      <c r="AU1824" s="149"/>
      <c r="AV1824" s="149"/>
      <c r="AW1824" s="149"/>
      <c r="AX1824" s="150"/>
      <c r="AY1824" s="151"/>
      <c r="AZ1824" s="59"/>
      <c r="BA1824" s="59"/>
      <c r="BB1824" s="59"/>
      <c r="BC1824" s="59"/>
      <c r="BD1824" s="59"/>
      <c r="BE1824" s="59"/>
      <c r="BF1824" s="43"/>
      <c r="BG1824" s="59"/>
      <c r="BH1824" s="59"/>
      <c r="BI1824" s="59"/>
      <c r="BJ1824" s="59"/>
      <c r="BK1824" s="59"/>
      <c r="BL1824" s="59"/>
      <c r="BM1824" s="59"/>
    </row>
    <row r="1825" spans="1:65" x14ac:dyDescent="0.25">
      <c r="A1825" s="82"/>
      <c r="B1825" s="122" t="s">
        <v>1392</v>
      </c>
      <c r="C1825" s="122">
        <v>4009.5</v>
      </c>
      <c r="D1825" s="122">
        <v>36.367668319302403</v>
      </c>
      <c r="E1825" s="142">
        <f>IF(B1824=B1825,0,MAX(E$4:E1824)+1)</f>
        <v>0</v>
      </c>
      <c r="F1825" s="142">
        <f t="shared" si="344"/>
        <v>3</v>
      </c>
      <c r="G1825" s="142" t="str">
        <f t="shared" si="338"/>
        <v/>
      </c>
      <c r="H1825" s="142" t="str">
        <f t="shared" si="339"/>
        <v/>
      </c>
      <c r="I1825" s="59"/>
      <c r="J1825" s="104"/>
      <c r="K1825" s="59"/>
      <c r="L1825" s="59"/>
      <c r="M1825" s="59"/>
      <c r="N1825" s="44"/>
      <c r="O1825" s="44"/>
      <c r="P1825" s="44"/>
      <c r="Q1825" s="43" t="str">
        <f t="shared" si="336"/>
        <v/>
      </c>
      <c r="R1825" s="60" t="str">
        <f t="shared" si="335"/>
        <v/>
      </c>
      <c r="S1825" s="60" t="str">
        <f t="shared" si="335"/>
        <v/>
      </c>
      <c r="T1825" s="60" t="str">
        <f t="shared" si="335"/>
        <v/>
      </c>
      <c r="U1825" s="60" t="str">
        <f t="shared" si="335"/>
        <v/>
      </c>
      <c r="V1825" s="60" t="str">
        <f t="shared" si="335"/>
        <v/>
      </c>
      <c r="W1825" s="44"/>
      <c r="X1825" s="44" t="str">
        <f t="shared" si="340"/>
        <v/>
      </c>
      <c r="Y1825" s="142" t="str">
        <f t="shared" si="337"/>
        <v/>
      </c>
      <c r="Z1825" s="172" t="str">
        <f t="shared" si="341"/>
        <v/>
      </c>
      <c r="AA1825" s="169" t="str">
        <f>IF(ISNUMBER($Q1825),INDEX($D$1:$D$3663,S1825,1),"")</f>
        <v/>
      </c>
      <c r="AB1825" s="169" t="str">
        <f>IF(ISNUMBER($Q1825),INDEX($D$1:$D$3663,T1825,1),"")</f>
        <v/>
      </c>
      <c r="AC1825" s="169" t="str">
        <f>IF(ISNUMBER($Q1825),INDEX($D$1:$D$3663,U1825,1),"")</f>
        <v/>
      </c>
      <c r="AD1825" s="169" t="str">
        <f>IF(ISNUMBER($Q1825),INDEX($D$1:$D$3663,V1825,1),"")</f>
        <v/>
      </c>
      <c r="AE1825" s="59"/>
      <c r="AF1825" s="177" t="str">
        <f t="shared" si="342"/>
        <v/>
      </c>
      <c r="AG1825" s="178" t="s">
        <v>1403</v>
      </c>
      <c r="AH1825" s="59"/>
      <c r="AI1825" s="163" t="str">
        <f t="shared" si="343"/>
        <v/>
      </c>
      <c r="AJ1825" s="162" t="str">
        <f t="shared" si="345"/>
        <v/>
      </c>
      <c r="AK1825" s="119"/>
      <c r="AL1825" s="59" t="str">
        <f>IF(ISNUMBER($AJ1825),INDEX($Z$4:$AC$3663,$AJ1825,AL$3),"")</f>
        <v/>
      </c>
      <c r="AM1825" s="149" t="str">
        <f>IF(ISNUMBER($AJ1825),INDEX($Z$4:$AC$3663,$AJ1825,AM$3),"")</f>
        <v/>
      </c>
      <c r="AN1825" s="149" t="str">
        <f>IF(ISNUMBER($AJ1825),INDEX($Z$4:$AC$3663,$AJ1825,AN$3),"")</f>
        <v/>
      </c>
      <c r="AO1825" s="59"/>
      <c r="AP1825" s="59"/>
      <c r="AQ1825" s="166"/>
      <c r="AR1825" s="59"/>
      <c r="AS1825" s="59"/>
      <c r="AT1825" s="149"/>
      <c r="AU1825" s="149"/>
      <c r="AV1825" s="149"/>
      <c r="AW1825" s="149"/>
      <c r="AX1825" s="150"/>
      <c r="AY1825" s="151"/>
      <c r="AZ1825" s="59"/>
      <c r="BA1825" s="59"/>
      <c r="BB1825" s="59"/>
      <c r="BC1825" s="59"/>
      <c r="BD1825" s="59"/>
      <c r="BE1825" s="59"/>
      <c r="BF1825" s="43"/>
      <c r="BG1825" s="59"/>
      <c r="BH1825" s="59"/>
      <c r="BI1825" s="59"/>
      <c r="BJ1825" s="59"/>
      <c r="BK1825" s="59"/>
      <c r="BL1825" s="59"/>
      <c r="BM1825" s="59"/>
    </row>
    <row r="1826" spans="1:65" x14ac:dyDescent="0.25">
      <c r="A1826" s="82"/>
      <c r="B1826" s="122" t="s">
        <v>1392</v>
      </c>
      <c r="C1826" s="122">
        <v>4010.5</v>
      </c>
      <c r="D1826" s="122">
        <v>36.2317947956399</v>
      </c>
      <c r="E1826" s="142">
        <f>IF(B1825=B1826,0,MAX(E$4:E1825)+1)</f>
        <v>0</v>
      </c>
      <c r="F1826" s="142">
        <f t="shared" si="344"/>
        <v>3</v>
      </c>
      <c r="G1826" s="142" t="str">
        <f t="shared" si="338"/>
        <v/>
      </c>
      <c r="H1826" s="142" t="str">
        <f t="shared" si="339"/>
        <v/>
      </c>
      <c r="I1826" s="59"/>
      <c r="J1826" s="104"/>
      <c r="K1826" s="59"/>
      <c r="L1826" s="59"/>
      <c r="M1826" s="59"/>
      <c r="N1826" s="44"/>
      <c r="O1826" s="44"/>
      <c r="P1826" s="44"/>
      <c r="Q1826" s="43" t="str">
        <f t="shared" si="336"/>
        <v/>
      </c>
      <c r="R1826" s="60" t="str">
        <f t="shared" si="335"/>
        <v/>
      </c>
      <c r="S1826" s="60" t="str">
        <f t="shared" si="335"/>
        <v/>
      </c>
      <c r="T1826" s="60" t="str">
        <f t="shared" si="335"/>
        <v/>
      </c>
      <c r="U1826" s="60" t="str">
        <f t="shared" si="335"/>
        <v/>
      </c>
      <c r="V1826" s="60" t="str">
        <f t="shared" si="335"/>
        <v/>
      </c>
      <c r="W1826" s="44"/>
      <c r="X1826" s="44" t="str">
        <f t="shared" si="340"/>
        <v/>
      </c>
      <c r="Y1826" s="142" t="str">
        <f t="shared" si="337"/>
        <v/>
      </c>
      <c r="Z1826" s="172" t="str">
        <f t="shared" si="341"/>
        <v/>
      </c>
      <c r="AA1826" s="169" t="str">
        <f>IF(ISNUMBER($Q1826),INDEX($D$1:$D$3663,S1826,1),"")</f>
        <v/>
      </c>
      <c r="AB1826" s="169" t="str">
        <f>IF(ISNUMBER($Q1826),INDEX($D$1:$D$3663,T1826,1),"")</f>
        <v/>
      </c>
      <c r="AC1826" s="169" t="str">
        <f>IF(ISNUMBER($Q1826),INDEX($D$1:$D$3663,U1826,1),"")</f>
        <v/>
      </c>
      <c r="AD1826" s="169" t="str">
        <f>IF(ISNUMBER($Q1826),INDEX($D$1:$D$3663,V1826,1),"")</f>
        <v/>
      </c>
      <c r="AE1826" s="59"/>
      <c r="AF1826" s="177" t="str">
        <f t="shared" si="342"/>
        <v/>
      </c>
      <c r="AG1826" s="178" t="s">
        <v>1403</v>
      </c>
      <c r="AH1826" s="59"/>
      <c r="AI1826" s="163" t="str">
        <f t="shared" si="343"/>
        <v/>
      </c>
      <c r="AJ1826" s="162" t="str">
        <f t="shared" si="345"/>
        <v/>
      </c>
      <c r="AK1826" s="119"/>
      <c r="AL1826" s="59" t="str">
        <f>IF(ISNUMBER($AJ1826),INDEX($Z$4:$AC$3663,$AJ1826,AL$3),"")</f>
        <v/>
      </c>
      <c r="AM1826" s="149" t="str">
        <f>IF(ISNUMBER($AJ1826),INDEX($Z$4:$AC$3663,$AJ1826,AM$3),"")</f>
        <v/>
      </c>
      <c r="AN1826" s="149" t="str">
        <f>IF(ISNUMBER($AJ1826),INDEX($Z$4:$AC$3663,$AJ1826,AN$3),"")</f>
        <v/>
      </c>
      <c r="AO1826" s="59"/>
      <c r="AP1826" s="59"/>
      <c r="AQ1826" s="166"/>
      <c r="AR1826" s="59"/>
      <c r="AS1826" s="59"/>
      <c r="AT1826" s="149"/>
      <c r="AU1826" s="149"/>
      <c r="AV1826" s="149"/>
      <c r="AW1826" s="149"/>
      <c r="AX1826" s="150"/>
      <c r="AY1826" s="151"/>
      <c r="AZ1826" s="59"/>
      <c r="BA1826" s="59"/>
      <c r="BB1826" s="59"/>
      <c r="BC1826" s="59"/>
      <c r="BD1826" s="59"/>
      <c r="BE1826" s="59"/>
      <c r="BF1826" s="43"/>
      <c r="BG1826" s="59"/>
      <c r="BH1826" s="59"/>
      <c r="BI1826" s="59"/>
      <c r="BJ1826" s="59"/>
      <c r="BK1826" s="59"/>
      <c r="BL1826" s="59"/>
      <c r="BM1826" s="59"/>
    </row>
    <row r="1827" spans="1:65" x14ac:dyDescent="0.25">
      <c r="A1827" s="82"/>
      <c r="B1827" s="122" t="s">
        <v>1392</v>
      </c>
      <c r="C1827" s="122">
        <v>4011.5</v>
      </c>
      <c r="D1827" s="122">
        <v>36.316314792388702</v>
      </c>
      <c r="E1827" s="142">
        <f>IF(B1826=B1827,0,MAX(E$4:E1826)+1)</f>
        <v>0</v>
      </c>
      <c r="F1827" s="142">
        <f t="shared" si="344"/>
        <v>3</v>
      </c>
      <c r="G1827" s="142" t="str">
        <f t="shared" si="338"/>
        <v/>
      </c>
      <c r="H1827" s="142" t="str">
        <f t="shared" si="339"/>
        <v/>
      </c>
      <c r="I1827" s="59"/>
      <c r="J1827" s="104"/>
      <c r="K1827" s="59"/>
      <c r="L1827" s="59"/>
      <c r="M1827" s="59"/>
      <c r="N1827" s="44"/>
      <c r="O1827" s="44"/>
      <c r="P1827" s="44"/>
      <c r="Q1827" s="43" t="str">
        <f t="shared" si="336"/>
        <v/>
      </c>
      <c r="R1827" s="60" t="str">
        <f t="shared" si="335"/>
        <v/>
      </c>
      <c r="S1827" s="60" t="str">
        <f t="shared" si="335"/>
        <v/>
      </c>
      <c r="T1827" s="60" t="str">
        <f t="shared" si="335"/>
        <v/>
      </c>
      <c r="U1827" s="60" t="str">
        <f t="shared" si="335"/>
        <v/>
      </c>
      <c r="V1827" s="60" t="str">
        <f t="shared" si="335"/>
        <v/>
      </c>
      <c r="W1827" s="44"/>
      <c r="X1827" s="44" t="str">
        <f t="shared" si="340"/>
        <v/>
      </c>
      <c r="Y1827" s="142" t="str">
        <f t="shared" si="337"/>
        <v/>
      </c>
      <c r="Z1827" s="172" t="str">
        <f t="shared" si="341"/>
        <v/>
      </c>
      <c r="AA1827" s="169" t="str">
        <f>IF(ISNUMBER($Q1827),INDEX($D$1:$D$3663,S1827,1),"")</f>
        <v/>
      </c>
      <c r="AB1827" s="169" t="str">
        <f>IF(ISNUMBER($Q1827),INDEX($D$1:$D$3663,T1827,1),"")</f>
        <v/>
      </c>
      <c r="AC1827" s="169" t="str">
        <f>IF(ISNUMBER($Q1827),INDEX($D$1:$D$3663,U1827,1),"")</f>
        <v/>
      </c>
      <c r="AD1827" s="169" t="str">
        <f>IF(ISNUMBER($Q1827),INDEX($D$1:$D$3663,V1827,1),"")</f>
        <v/>
      </c>
      <c r="AE1827" s="59"/>
      <c r="AF1827" s="177" t="str">
        <f t="shared" si="342"/>
        <v/>
      </c>
      <c r="AG1827" s="178" t="s">
        <v>1403</v>
      </c>
      <c r="AH1827" s="59"/>
      <c r="AI1827" s="163" t="str">
        <f t="shared" si="343"/>
        <v/>
      </c>
      <c r="AJ1827" s="162" t="str">
        <f t="shared" si="345"/>
        <v/>
      </c>
      <c r="AK1827" s="119"/>
      <c r="AL1827" s="59" t="str">
        <f>IF(ISNUMBER($AJ1827),INDEX($Z$4:$AC$3663,$AJ1827,AL$3),"")</f>
        <v/>
      </c>
      <c r="AM1827" s="149" t="str">
        <f>IF(ISNUMBER($AJ1827),INDEX($Z$4:$AC$3663,$AJ1827,AM$3),"")</f>
        <v/>
      </c>
      <c r="AN1827" s="149" t="str">
        <f>IF(ISNUMBER($AJ1827),INDEX($Z$4:$AC$3663,$AJ1827,AN$3),"")</f>
        <v/>
      </c>
      <c r="AO1827" s="59"/>
      <c r="AP1827" s="59"/>
      <c r="AQ1827" s="166"/>
      <c r="AR1827" s="59"/>
      <c r="AS1827" s="59"/>
      <c r="AT1827" s="149"/>
      <c r="AU1827" s="149"/>
      <c r="AV1827" s="149"/>
      <c r="AW1827" s="149"/>
      <c r="AX1827" s="150"/>
      <c r="AY1827" s="151"/>
      <c r="AZ1827" s="59"/>
      <c r="BA1827" s="59"/>
      <c r="BB1827" s="59"/>
      <c r="BC1827" s="59"/>
      <c r="BD1827" s="59"/>
      <c r="BE1827" s="59"/>
      <c r="BF1827" s="43"/>
      <c r="BG1827" s="59"/>
      <c r="BH1827" s="59"/>
      <c r="BI1827" s="59"/>
      <c r="BJ1827" s="59"/>
      <c r="BK1827" s="59"/>
      <c r="BL1827" s="59"/>
      <c r="BM1827" s="59"/>
    </row>
    <row r="1828" spans="1:65" x14ac:dyDescent="0.25">
      <c r="A1828" s="82"/>
      <c r="B1828" s="122" t="s">
        <v>1392</v>
      </c>
      <c r="C1828" s="122">
        <v>4012.5</v>
      </c>
      <c r="D1828" s="122">
        <v>36.253339915910701</v>
      </c>
      <c r="E1828" s="142">
        <f>IF(B1827=B1828,0,MAX(E$4:E1827)+1)</f>
        <v>0</v>
      </c>
      <c r="F1828" s="142">
        <f t="shared" si="344"/>
        <v>3</v>
      </c>
      <c r="G1828" s="142" t="str">
        <f t="shared" si="338"/>
        <v/>
      </c>
      <c r="H1828" s="142" t="str">
        <f t="shared" si="339"/>
        <v/>
      </c>
      <c r="I1828" s="59"/>
      <c r="J1828" s="104"/>
      <c r="K1828" s="59"/>
      <c r="L1828" s="59"/>
      <c r="M1828" s="59"/>
      <c r="N1828" s="44"/>
      <c r="O1828" s="44"/>
      <c r="P1828" s="44"/>
      <c r="Q1828" s="43" t="str">
        <f t="shared" si="336"/>
        <v/>
      </c>
      <c r="R1828" s="60" t="str">
        <f t="shared" si="335"/>
        <v/>
      </c>
      <c r="S1828" s="60" t="str">
        <f t="shared" si="335"/>
        <v/>
      </c>
      <c r="T1828" s="60" t="str">
        <f t="shared" si="335"/>
        <v/>
      </c>
      <c r="U1828" s="60" t="str">
        <f t="shared" si="335"/>
        <v/>
      </c>
      <c r="V1828" s="60" t="str">
        <f t="shared" si="335"/>
        <v/>
      </c>
      <c r="W1828" s="44"/>
      <c r="X1828" s="44" t="str">
        <f t="shared" si="340"/>
        <v/>
      </c>
      <c r="Y1828" s="142" t="str">
        <f t="shared" si="337"/>
        <v/>
      </c>
      <c r="Z1828" s="172" t="str">
        <f t="shared" si="341"/>
        <v/>
      </c>
      <c r="AA1828" s="169" t="str">
        <f>IF(ISNUMBER($Q1828),INDEX($D$1:$D$3663,S1828,1),"")</f>
        <v/>
      </c>
      <c r="AB1828" s="169" t="str">
        <f>IF(ISNUMBER($Q1828),INDEX($D$1:$D$3663,T1828,1),"")</f>
        <v/>
      </c>
      <c r="AC1828" s="169" t="str">
        <f>IF(ISNUMBER($Q1828),INDEX($D$1:$D$3663,U1828,1),"")</f>
        <v/>
      </c>
      <c r="AD1828" s="169" t="str">
        <f>IF(ISNUMBER($Q1828),INDEX($D$1:$D$3663,V1828,1),"")</f>
        <v/>
      </c>
      <c r="AE1828" s="59"/>
      <c r="AF1828" s="177" t="str">
        <f t="shared" si="342"/>
        <v/>
      </c>
      <c r="AG1828" s="178" t="s">
        <v>1403</v>
      </c>
      <c r="AH1828" s="59"/>
      <c r="AI1828" s="163" t="str">
        <f t="shared" si="343"/>
        <v/>
      </c>
      <c r="AJ1828" s="162" t="str">
        <f t="shared" si="345"/>
        <v/>
      </c>
      <c r="AK1828" s="119"/>
      <c r="AL1828" s="59" t="str">
        <f>IF(ISNUMBER($AJ1828),INDEX($Z$4:$AC$3663,$AJ1828,AL$3),"")</f>
        <v/>
      </c>
      <c r="AM1828" s="149" t="str">
        <f>IF(ISNUMBER($AJ1828),INDEX($Z$4:$AC$3663,$AJ1828,AM$3),"")</f>
        <v/>
      </c>
      <c r="AN1828" s="149" t="str">
        <f>IF(ISNUMBER($AJ1828),INDEX($Z$4:$AC$3663,$AJ1828,AN$3),"")</f>
        <v/>
      </c>
      <c r="AO1828" s="59"/>
      <c r="AP1828" s="59"/>
      <c r="AQ1828" s="166"/>
      <c r="AR1828" s="59"/>
      <c r="AS1828" s="59"/>
      <c r="AT1828" s="149"/>
      <c r="AU1828" s="149"/>
      <c r="AV1828" s="149"/>
      <c r="AW1828" s="149"/>
      <c r="AX1828" s="150"/>
      <c r="AY1828" s="151"/>
      <c r="AZ1828" s="59"/>
      <c r="BA1828" s="59"/>
      <c r="BB1828" s="59"/>
      <c r="BC1828" s="59"/>
      <c r="BD1828" s="59"/>
      <c r="BE1828" s="59"/>
      <c r="BF1828" s="43"/>
      <c r="BG1828" s="59"/>
      <c r="BH1828" s="59"/>
      <c r="BI1828" s="59"/>
      <c r="BJ1828" s="59"/>
      <c r="BK1828" s="59"/>
      <c r="BL1828" s="59"/>
      <c r="BM1828" s="59"/>
    </row>
    <row r="1829" spans="1:65" x14ac:dyDescent="0.25">
      <c r="A1829" s="82"/>
      <c r="B1829" s="122" t="s">
        <v>1392</v>
      </c>
      <c r="C1829" s="122">
        <v>4013.5</v>
      </c>
      <c r="D1829" s="122">
        <v>36.247458049069202</v>
      </c>
      <c r="E1829" s="142">
        <f>IF(B1828=B1829,0,MAX(E$4:E1828)+1)</f>
        <v>0</v>
      </c>
      <c r="F1829" s="142">
        <f t="shared" si="344"/>
        <v>3</v>
      </c>
      <c r="G1829" s="142" t="str">
        <f t="shared" si="338"/>
        <v/>
      </c>
      <c r="H1829" s="142" t="str">
        <f t="shared" si="339"/>
        <v/>
      </c>
      <c r="I1829" s="59"/>
      <c r="J1829" s="104"/>
      <c r="K1829" s="59"/>
      <c r="L1829" s="59"/>
      <c r="M1829" s="59"/>
      <c r="N1829" s="44"/>
      <c r="O1829" s="44"/>
      <c r="P1829" s="44"/>
      <c r="Q1829" s="43" t="str">
        <f t="shared" si="336"/>
        <v/>
      </c>
      <c r="R1829" s="60" t="str">
        <f t="shared" si="335"/>
        <v/>
      </c>
      <c r="S1829" s="60" t="str">
        <f t="shared" si="335"/>
        <v/>
      </c>
      <c r="T1829" s="60" t="str">
        <f t="shared" si="335"/>
        <v/>
      </c>
      <c r="U1829" s="60" t="str">
        <f t="shared" si="335"/>
        <v/>
      </c>
      <c r="V1829" s="60" t="str">
        <f t="shared" si="335"/>
        <v/>
      </c>
      <c r="W1829" s="44"/>
      <c r="X1829" s="44" t="str">
        <f t="shared" si="340"/>
        <v/>
      </c>
      <c r="Y1829" s="142" t="str">
        <f t="shared" si="337"/>
        <v/>
      </c>
      <c r="Z1829" s="172" t="str">
        <f t="shared" si="341"/>
        <v/>
      </c>
      <c r="AA1829" s="169" t="str">
        <f>IF(ISNUMBER($Q1829),INDEX($D$1:$D$3663,S1829,1),"")</f>
        <v/>
      </c>
      <c r="AB1829" s="169" t="str">
        <f>IF(ISNUMBER($Q1829),INDEX($D$1:$D$3663,T1829,1),"")</f>
        <v/>
      </c>
      <c r="AC1829" s="169" t="str">
        <f>IF(ISNUMBER($Q1829),INDEX($D$1:$D$3663,U1829,1),"")</f>
        <v/>
      </c>
      <c r="AD1829" s="169" t="str">
        <f>IF(ISNUMBER($Q1829),INDEX($D$1:$D$3663,V1829,1),"")</f>
        <v/>
      </c>
      <c r="AE1829" s="59"/>
      <c r="AF1829" s="177" t="str">
        <f t="shared" si="342"/>
        <v/>
      </c>
      <c r="AG1829" s="178" t="s">
        <v>1403</v>
      </c>
      <c r="AH1829" s="59"/>
      <c r="AI1829" s="163" t="str">
        <f t="shared" si="343"/>
        <v/>
      </c>
      <c r="AJ1829" s="162" t="str">
        <f t="shared" si="345"/>
        <v/>
      </c>
      <c r="AK1829" s="119"/>
      <c r="AL1829" s="59" t="str">
        <f>IF(ISNUMBER($AJ1829),INDEX($Z$4:$AC$3663,$AJ1829,AL$3),"")</f>
        <v/>
      </c>
      <c r="AM1829" s="149" t="str">
        <f>IF(ISNUMBER($AJ1829),INDEX($Z$4:$AC$3663,$AJ1829,AM$3),"")</f>
        <v/>
      </c>
      <c r="AN1829" s="149" t="str">
        <f>IF(ISNUMBER($AJ1829),INDEX($Z$4:$AC$3663,$AJ1829,AN$3),"")</f>
        <v/>
      </c>
      <c r="AO1829" s="59"/>
      <c r="AP1829" s="59"/>
      <c r="AQ1829" s="166"/>
      <c r="AR1829" s="59"/>
      <c r="AS1829" s="59"/>
      <c r="AT1829" s="149"/>
      <c r="AU1829" s="149"/>
      <c r="AV1829" s="149"/>
      <c r="AW1829" s="149"/>
      <c r="AX1829" s="150"/>
      <c r="AY1829" s="151"/>
      <c r="AZ1829" s="59"/>
      <c r="BA1829" s="59"/>
      <c r="BB1829" s="59"/>
      <c r="BC1829" s="59"/>
      <c r="BD1829" s="59"/>
      <c r="BE1829" s="59"/>
      <c r="BF1829" s="43"/>
      <c r="BG1829" s="59"/>
      <c r="BH1829" s="59"/>
      <c r="BI1829" s="59"/>
      <c r="BJ1829" s="59"/>
      <c r="BK1829" s="59"/>
      <c r="BL1829" s="59"/>
      <c r="BM1829" s="59"/>
    </row>
    <row r="1830" spans="1:65" x14ac:dyDescent="0.25">
      <c r="A1830" s="82"/>
      <c r="B1830" s="122" t="s">
        <v>1392</v>
      </c>
      <c r="C1830" s="122">
        <v>4014.5</v>
      </c>
      <c r="D1830" s="122">
        <v>36.000237810150203</v>
      </c>
      <c r="E1830" s="142">
        <f>IF(B1829=B1830,0,MAX(E$4:E1829)+1)</f>
        <v>0</v>
      </c>
      <c r="F1830" s="142">
        <f t="shared" si="344"/>
        <v>3</v>
      </c>
      <c r="G1830" s="142" t="str">
        <f t="shared" si="338"/>
        <v/>
      </c>
      <c r="H1830" s="142" t="str">
        <f t="shared" si="339"/>
        <v/>
      </c>
      <c r="I1830" s="59"/>
      <c r="J1830" s="104"/>
      <c r="K1830" s="59"/>
      <c r="L1830" s="59"/>
      <c r="M1830" s="59"/>
      <c r="N1830" s="44"/>
      <c r="O1830" s="44"/>
      <c r="P1830" s="44"/>
      <c r="Q1830" s="43" t="str">
        <f t="shared" si="336"/>
        <v/>
      </c>
      <c r="R1830" s="60" t="str">
        <f t="shared" si="335"/>
        <v/>
      </c>
      <c r="S1830" s="60" t="str">
        <f t="shared" si="335"/>
        <v/>
      </c>
      <c r="T1830" s="60" t="str">
        <f t="shared" si="335"/>
        <v/>
      </c>
      <c r="U1830" s="60" t="str">
        <f t="shared" si="335"/>
        <v/>
      </c>
      <c r="V1830" s="60" t="str">
        <f t="shared" si="335"/>
        <v/>
      </c>
      <c r="W1830" s="44"/>
      <c r="X1830" s="44" t="str">
        <f t="shared" si="340"/>
        <v/>
      </c>
      <c r="Y1830" s="142" t="str">
        <f t="shared" si="337"/>
        <v/>
      </c>
      <c r="Z1830" s="172" t="str">
        <f t="shared" si="341"/>
        <v/>
      </c>
      <c r="AA1830" s="169" t="str">
        <f>IF(ISNUMBER($Q1830),INDEX($D$1:$D$3663,S1830,1),"")</f>
        <v/>
      </c>
      <c r="AB1830" s="169" t="str">
        <f>IF(ISNUMBER($Q1830),INDEX($D$1:$D$3663,T1830,1),"")</f>
        <v/>
      </c>
      <c r="AC1830" s="169" t="str">
        <f>IF(ISNUMBER($Q1830),INDEX($D$1:$D$3663,U1830,1),"")</f>
        <v/>
      </c>
      <c r="AD1830" s="169" t="str">
        <f>IF(ISNUMBER($Q1830),INDEX($D$1:$D$3663,V1830,1),"")</f>
        <v/>
      </c>
      <c r="AE1830" s="59"/>
      <c r="AF1830" s="177" t="str">
        <f t="shared" si="342"/>
        <v/>
      </c>
      <c r="AG1830" s="178" t="s">
        <v>1403</v>
      </c>
      <c r="AH1830" s="59"/>
      <c r="AI1830" s="163" t="str">
        <f t="shared" si="343"/>
        <v/>
      </c>
      <c r="AJ1830" s="162" t="str">
        <f t="shared" si="345"/>
        <v/>
      </c>
      <c r="AK1830" s="119"/>
      <c r="AL1830" s="59" t="str">
        <f>IF(ISNUMBER($AJ1830),INDEX($Z$4:$AC$3663,$AJ1830,AL$3),"")</f>
        <v/>
      </c>
      <c r="AM1830" s="149" t="str">
        <f>IF(ISNUMBER($AJ1830),INDEX($Z$4:$AC$3663,$AJ1830,AM$3),"")</f>
        <v/>
      </c>
      <c r="AN1830" s="149" t="str">
        <f>IF(ISNUMBER($AJ1830),INDEX($Z$4:$AC$3663,$AJ1830,AN$3),"")</f>
        <v/>
      </c>
      <c r="AO1830" s="59"/>
      <c r="AP1830" s="59"/>
      <c r="AQ1830" s="166"/>
      <c r="AR1830" s="59"/>
      <c r="AS1830" s="59"/>
      <c r="AT1830" s="149"/>
      <c r="AU1830" s="149"/>
      <c r="AV1830" s="149"/>
      <c r="AW1830" s="149"/>
      <c r="AX1830" s="150"/>
      <c r="AY1830" s="151"/>
      <c r="AZ1830" s="59"/>
      <c r="BA1830" s="59"/>
      <c r="BB1830" s="59"/>
      <c r="BC1830" s="59"/>
      <c r="BD1830" s="59"/>
      <c r="BE1830" s="59"/>
      <c r="BF1830" s="43"/>
      <c r="BG1830" s="59"/>
      <c r="BH1830" s="59"/>
      <c r="BI1830" s="59"/>
      <c r="BJ1830" s="59"/>
      <c r="BK1830" s="59"/>
      <c r="BL1830" s="59"/>
      <c r="BM1830" s="59"/>
    </row>
    <row r="1831" spans="1:65" x14ac:dyDescent="0.25">
      <c r="A1831" s="82"/>
      <c r="B1831" s="122" t="s">
        <v>1392</v>
      </c>
      <c r="C1831" s="122">
        <v>4015.5</v>
      </c>
      <c r="D1831" s="122">
        <v>36.215688758446298</v>
      </c>
      <c r="E1831" s="142">
        <f>IF(B1830=B1831,0,MAX(E$4:E1830)+1)</f>
        <v>0</v>
      </c>
      <c r="F1831" s="142">
        <f t="shared" si="344"/>
        <v>3</v>
      </c>
      <c r="G1831" s="142" t="str">
        <f t="shared" si="338"/>
        <v/>
      </c>
      <c r="H1831" s="142" t="str">
        <f t="shared" si="339"/>
        <v/>
      </c>
      <c r="I1831" s="59"/>
      <c r="J1831" s="104"/>
      <c r="K1831" s="59"/>
      <c r="L1831" s="59"/>
      <c r="M1831" s="59"/>
      <c r="N1831" s="44"/>
      <c r="O1831" s="44"/>
      <c r="P1831" s="44"/>
      <c r="Q1831" s="43" t="str">
        <f t="shared" si="336"/>
        <v/>
      </c>
      <c r="R1831" s="60" t="str">
        <f t="shared" si="335"/>
        <v/>
      </c>
      <c r="S1831" s="60" t="str">
        <f t="shared" si="335"/>
        <v/>
      </c>
      <c r="T1831" s="60" t="str">
        <f t="shared" si="335"/>
        <v/>
      </c>
      <c r="U1831" s="60" t="str">
        <f t="shared" si="335"/>
        <v/>
      </c>
      <c r="V1831" s="60" t="str">
        <f t="shared" si="335"/>
        <v/>
      </c>
      <c r="W1831" s="44"/>
      <c r="X1831" s="44" t="str">
        <f t="shared" si="340"/>
        <v/>
      </c>
      <c r="Y1831" s="142" t="str">
        <f t="shared" si="337"/>
        <v/>
      </c>
      <c r="Z1831" s="172" t="str">
        <f t="shared" si="341"/>
        <v/>
      </c>
      <c r="AA1831" s="169" t="str">
        <f>IF(ISNUMBER($Q1831),INDEX($D$1:$D$3663,S1831,1),"")</f>
        <v/>
      </c>
      <c r="AB1831" s="169" t="str">
        <f>IF(ISNUMBER($Q1831),INDEX($D$1:$D$3663,T1831,1),"")</f>
        <v/>
      </c>
      <c r="AC1831" s="169" t="str">
        <f>IF(ISNUMBER($Q1831),INDEX($D$1:$D$3663,U1831,1),"")</f>
        <v/>
      </c>
      <c r="AD1831" s="169" t="str">
        <f>IF(ISNUMBER($Q1831),INDEX($D$1:$D$3663,V1831,1),"")</f>
        <v/>
      </c>
      <c r="AE1831" s="59"/>
      <c r="AF1831" s="177" t="str">
        <f t="shared" si="342"/>
        <v/>
      </c>
      <c r="AG1831" s="178" t="s">
        <v>1403</v>
      </c>
      <c r="AH1831" s="59"/>
      <c r="AI1831" s="163" t="str">
        <f t="shared" si="343"/>
        <v/>
      </c>
      <c r="AJ1831" s="162" t="str">
        <f t="shared" si="345"/>
        <v/>
      </c>
      <c r="AK1831" s="119"/>
      <c r="AL1831" s="59" t="str">
        <f>IF(ISNUMBER($AJ1831),INDEX($Z$4:$AC$3663,$AJ1831,AL$3),"")</f>
        <v/>
      </c>
      <c r="AM1831" s="149" t="str">
        <f>IF(ISNUMBER($AJ1831),INDEX($Z$4:$AC$3663,$AJ1831,AM$3),"")</f>
        <v/>
      </c>
      <c r="AN1831" s="149" t="str">
        <f>IF(ISNUMBER($AJ1831),INDEX($Z$4:$AC$3663,$AJ1831,AN$3),"")</f>
        <v/>
      </c>
      <c r="AO1831" s="59"/>
      <c r="AP1831" s="59"/>
      <c r="AQ1831" s="166"/>
      <c r="AR1831" s="59"/>
      <c r="AS1831" s="59"/>
      <c r="AT1831" s="149"/>
      <c r="AU1831" s="149"/>
      <c r="AV1831" s="149"/>
      <c r="AW1831" s="149"/>
      <c r="AX1831" s="150"/>
      <c r="AY1831" s="151"/>
      <c r="AZ1831" s="59"/>
      <c r="BA1831" s="59"/>
      <c r="BB1831" s="59"/>
      <c r="BC1831" s="59"/>
      <c r="BD1831" s="59"/>
      <c r="BE1831" s="59"/>
      <c r="BF1831" s="43"/>
      <c r="BG1831" s="59"/>
      <c r="BH1831" s="59"/>
      <c r="BI1831" s="59"/>
      <c r="BJ1831" s="59"/>
      <c r="BK1831" s="59"/>
      <c r="BL1831" s="59"/>
      <c r="BM1831" s="59"/>
    </row>
    <row r="1832" spans="1:65" x14ac:dyDescent="0.25">
      <c r="A1832" s="82"/>
      <c r="B1832" s="122" t="s">
        <v>1392</v>
      </c>
      <c r="C1832" s="122">
        <v>4016.5</v>
      </c>
      <c r="D1832" s="122">
        <v>36.005911020688899</v>
      </c>
      <c r="E1832" s="142">
        <f>IF(B1831=B1832,0,MAX(E$4:E1831)+1)</f>
        <v>0</v>
      </c>
      <c r="F1832" s="142">
        <f t="shared" si="344"/>
        <v>3</v>
      </c>
      <c r="G1832" s="142" t="str">
        <f t="shared" si="338"/>
        <v/>
      </c>
      <c r="H1832" s="142" t="str">
        <f t="shared" si="339"/>
        <v/>
      </c>
      <c r="I1832" s="59"/>
      <c r="J1832" s="104"/>
      <c r="K1832" s="59"/>
      <c r="L1832" s="59"/>
      <c r="M1832" s="59"/>
      <c r="N1832" s="44"/>
      <c r="O1832" s="44"/>
      <c r="P1832" s="44"/>
      <c r="Q1832" s="43" t="str">
        <f t="shared" si="336"/>
        <v/>
      </c>
      <c r="R1832" s="60" t="str">
        <f t="shared" si="335"/>
        <v/>
      </c>
      <c r="S1832" s="60" t="str">
        <f t="shared" si="335"/>
        <v/>
      </c>
      <c r="T1832" s="60" t="str">
        <f t="shared" si="335"/>
        <v/>
      </c>
      <c r="U1832" s="60" t="str">
        <f t="shared" si="335"/>
        <v/>
      </c>
      <c r="V1832" s="60" t="str">
        <f t="shared" si="335"/>
        <v/>
      </c>
      <c r="W1832" s="44"/>
      <c r="X1832" s="44" t="str">
        <f t="shared" si="340"/>
        <v/>
      </c>
      <c r="Y1832" s="142" t="str">
        <f t="shared" si="337"/>
        <v/>
      </c>
      <c r="Z1832" s="172" t="str">
        <f t="shared" si="341"/>
        <v/>
      </c>
      <c r="AA1832" s="169" t="str">
        <f>IF(ISNUMBER($Q1832),INDEX($D$1:$D$3663,S1832,1),"")</f>
        <v/>
      </c>
      <c r="AB1832" s="169" t="str">
        <f>IF(ISNUMBER($Q1832),INDEX($D$1:$D$3663,T1832,1),"")</f>
        <v/>
      </c>
      <c r="AC1832" s="169" t="str">
        <f>IF(ISNUMBER($Q1832),INDEX($D$1:$D$3663,U1832,1),"")</f>
        <v/>
      </c>
      <c r="AD1832" s="169" t="str">
        <f>IF(ISNUMBER($Q1832),INDEX($D$1:$D$3663,V1832,1),"")</f>
        <v/>
      </c>
      <c r="AE1832" s="59"/>
      <c r="AF1832" s="177" t="str">
        <f t="shared" si="342"/>
        <v/>
      </c>
      <c r="AG1832" s="178" t="s">
        <v>1403</v>
      </c>
      <c r="AH1832" s="59"/>
      <c r="AI1832" s="163" t="str">
        <f t="shared" si="343"/>
        <v/>
      </c>
      <c r="AJ1832" s="162" t="str">
        <f t="shared" si="345"/>
        <v/>
      </c>
      <c r="AK1832" s="119"/>
      <c r="AL1832" s="59" t="str">
        <f>IF(ISNUMBER($AJ1832),INDEX($Z$4:$AC$3663,$AJ1832,AL$3),"")</f>
        <v/>
      </c>
      <c r="AM1832" s="149" t="str">
        <f>IF(ISNUMBER($AJ1832),INDEX($Z$4:$AC$3663,$AJ1832,AM$3),"")</f>
        <v/>
      </c>
      <c r="AN1832" s="149" t="str">
        <f>IF(ISNUMBER($AJ1832),INDEX($Z$4:$AC$3663,$AJ1832,AN$3),"")</f>
        <v/>
      </c>
      <c r="AO1832" s="59"/>
      <c r="AP1832" s="59"/>
      <c r="AQ1832" s="166"/>
      <c r="AR1832" s="59"/>
      <c r="AS1832" s="59"/>
      <c r="AT1832" s="149"/>
      <c r="AU1832" s="149"/>
      <c r="AV1832" s="149"/>
      <c r="AW1832" s="149"/>
      <c r="AX1832" s="150"/>
      <c r="AY1832" s="151"/>
      <c r="AZ1832" s="59"/>
      <c r="BA1832" s="59"/>
      <c r="BB1832" s="59"/>
      <c r="BC1832" s="59"/>
      <c r="BD1832" s="59"/>
      <c r="BE1832" s="59"/>
      <c r="BF1832" s="43"/>
      <c r="BG1832" s="59"/>
      <c r="BH1832" s="59"/>
      <c r="BI1832" s="59"/>
      <c r="BJ1832" s="59"/>
      <c r="BK1832" s="59"/>
      <c r="BL1832" s="59"/>
      <c r="BM1832" s="59"/>
    </row>
    <row r="1833" spans="1:65" x14ac:dyDescent="0.25">
      <c r="A1833" s="82"/>
      <c r="B1833" s="122" t="s">
        <v>1392</v>
      </c>
      <c r="C1833" s="122">
        <v>4017.5</v>
      </c>
      <c r="D1833" s="122">
        <v>36.422115496908702</v>
      </c>
      <c r="E1833" s="142">
        <f>IF(B1832=B1833,0,MAX(E$4:E1832)+1)</f>
        <v>0</v>
      </c>
      <c r="F1833" s="142">
        <f t="shared" si="344"/>
        <v>3</v>
      </c>
      <c r="G1833" s="142" t="str">
        <f t="shared" si="338"/>
        <v/>
      </c>
      <c r="H1833" s="142" t="str">
        <f t="shared" si="339"/>
        <v/>
      </c>
      <c r="I1833" s="59"/>
      <c r="J1833" s="104"/>
      <c r="K1833" s="59"/>
      <c r="L1833" s="59"/>
      <c r="M1833" s="59"/>
      <c r="N1833" s="44"/>
      <c r="O1833" s="44"/>
      <c r="P1833" s="44"/>
      <c r="Q1833" s="43" t="str">
        <f t="shared" si="336"/>
        <v/>
      </c>
      <c r="R1833" s="60" t="str">
        <f t="shared" si="335"/>
        <v/>
      </c>
      <c r="S1833" s="60" t="str">
        <f t="shared" si="335"/>
        <v/>
      </c>
      <c r="T1833" s="60" t="str">
        <f t="shared" si="335"/>
        <v/>
      </c>
      <c r="U1833" s="60" t="str">
        <f t="shared" si="335"/>
        <v/>
      </c>
      <c r="V1833" s="60" t="str">
        <f t="shared" si="335"/>
        <v/>
      </c>
      <c r="W1833" s="44"/>
      <c r="X1833" s="44" t="str">
        <f t="shared" si="340"/>
        <v/>
      </c>
      <c r="Y1833" s="142" t="str">
        <f t="shared" si="337"/>
        <v/>
      </c>
      <c r="Z1833" s="172" t="str">
        <f t="shared" si="341"/>
        <v/>
      </c>
      <c r="AA1833" s="169" t="str">
        <f>IF(ISNUMBER($Q1833),INDEX($D$1:$D$3663,S1833,1),"")</f>
        <v/>
      </c>
      <c r="AB1833" s="169" t="str">
        <f>IF(ISNUMBER($Q1833),INDEX($D$1:$D$3663,T1833,1),"")</f>
        <v/>
      </c>
      <c r="AC1833" s="169" t="str">
        <f>IF(ISNUMBER($Q1833),INDEX($D$1:$D$3663,U1833,1),"")</f>
        <v/>
      </c>
      <c r="AD1833" s="169" t="str">
        <f>IF(ISNUMBER($Q1833),INDEX($D$1:$D$3663,V1833,1),"")</f>
        <v/>
      </c>
      <c r="AE1833" s="59"/>
      <c r="AF1833" s="177" t="str">
        <f t="shared" si="342"/>
        <v/>
      </c>
      <c r="AG1833" s="178" t="s">
        <v>1403</v>
      </c>
      <c r="AH1833" s="59"/>
      <c r="AI1833" s="163" t="str">
        <f t="shared" si="343"/>
        <v/>
      </c>
      <c r="AJ1833" s="162" t="str">
        <f t="shared" si="345"/>
        <v/>
      </c>
      <c r="AK1833" s="119"/>
      <c r="AL1833" s="59" t="str">
        <f>IF(ISNUMBER($AJ1833),INDEX($Z$4:$AC$3663,$AJ1833,AL$3),"")</f>
        <v/>
      </c>
      <c r="AM1833" s="149" t="str">
        <f>IF(ISNUMBER($AJ1833),INDEX($Z$4:$AC$3663,$AJ1833,AM$3),"")</f>
        <v/>
      </c>
      <c r="AN1833" s="149" t="str">
        <f>IF(ISNUMBER($AJ1833),INDEX($Z$4:$AC$3663,$AJ1833,AN$3),"")</f>
        <v/>
      </c>
      <c r="AO1833" s="59"/>
      <c r="AP1833" s="59"/>
      <c r="AQ1833" s="166"/>
      <c r="AR1833" s="59"/>
      <c r="AS1833" s="59"/>
      <c r="AT1833" s="149"/>
      <c r="AU1833" s="149"/>
      <c r="AV1833" s="149"/>
      <c r="AW1833" s="149"/>
      <c r="AX1833" s="150"/>
      <c r="AY1833" s="151"/>
      <c r="AZ1833" s="59"/>
      <c r="BA1833" s="59"/>
      <c r="BB1833" s="59"/>
      <c r="BC1833" s="59"/>
      <c r="BD1833" s="59"/>
      <c r="BE1833" s="59"/>
      <c r="BF1833" s="43"/>
      <c r="BG1833" s="59"/>
      <c r="BH1833" s="59"/>
      <c r="BI1833" s="59"/>
      <c r="BJ1833" s="59"/>
      <c r="BK1833" s="59"/>
      <c r="BL1833" s="59"/>
      <c r="BM1833" s="59"/>
    </row>
    <row r="1834" spans="1:65" x14ac:dyDescent="0.25">
      <c r="A1834" s="82"/>
      <c r="B1834" s="122" t="s">
        <v>1392</v>
      </c>
      <c r="C1834" s="122">
        <v>4018.5</v>
      </c>
      <c r="D1834" s="122">
        <v>36.211284712573303</v>
      </c>
      <c r="E1834" s="142">
        <f>IF(B1833=B1834,0,MAX(E$4:E1833)+1)</f>
        <v>0</v>
      </c>
      <c r="F1834" s="142">
        <f t="shared" si="344"/>
        <v>3</v>
      </c>
      <c r="G1834" s="142" t="str">
        <f t="shared" si="338"/>
        <v/>
      </c>
      <c r="H1834" s="142" t="str">
        <f t="shared" si="339"/>
        <v/>
      </c>
      <c r="I1834" s="59"/>
      <c r="J1834" s="104"/>
      <c r="K1834" s="59"/>
      <c r="L1834" s="59"/>
      <c r="M1834" s="59"/>
      <c r="N1834" s="44"/>
      <c r="O1834" s="44"/>
      <c r="P1834" s="44"/>
      <c r="Q1834" s="43" t="str">
        <f t="shared" si="336"/>
        <v/>
      </c>
      <c r="R1834" s="60" t="str">
        <f t="shared" si="335"/>
        <v/>
      </c>
      <c r="S1834" s="60" t="str">
        <f t="shared" si="335"/>
        <v/>
      </c>
      <c r="T1834" s="60" t="str">
        <f t="shared" si="335"/>
        <v/>
      </c>
      <c r="U1834" s="60" t="str">
        <f t="shared" si="335"/>
        <v/>
      </c>
      <c r="V1834" s="60" t="str">
        <f t="shared" si="335"/>
        <v/>
      </c>
      <c r="W1834" s="44"/>
      <c r="X1834" s="44" t="str">
        <f t="shared" si="340"/>
        <v/>
      </c>
      <c r="Y1834" s="142" t="str">
        <f t="shared" si="337"/>
        <v/>
      </c>
      <c r="Z1834" s="172" t="str">
        <f t="shared" si="341"/>
        <v/>
      </c>
      <c r="AA1834" s="169" t="str">
        <f>IF(ISNUMBER($Q1834),INDEX($D$1:$D$3663,S1834,1),"")</f>
        <v/>
      </c>
      <c r="AB1834" s="169" t="str">
        <f>IF(ISNUMBER($Q1834),INDEX($D$1:$D$3663,T1834,1),"")</f>
        <v/>
      </c>
      <c r="AC1834" s="169" t="str">
        <f>IF(ISNUMBER($Q1834),INDEX($D$1:$D$3663,U1834,1),"")</f>
        <v/>
      </c>
      <c r="AD1834" s="169" t="str">
        <f>IF(ISNUMBER($Q1834),INDEX($D$1:$D$3663,V1834,1),"")</f>
        <v/>
      </c>
      <c r="AE1834" s="59"/>
      <c r="AF1834" s="177" t="str">
        <f t="shared" si="342"/>
        <v/>
      </c>
      <c r="AG1834" s="178" t="s">
        <v>1403</v>
      </c>
      <c r="AH1834" s="59"/>
      <c r="AI1834" s="163" t="str">
        <f t="shared" si="343"/>
        <v/>
      </c>
      <c r="AJ1834" s="162" t="str">
        <f t="shared" si="345"/>
        <v/>
      </c>
      <c r="AK1834" s="119"/>
      <c r="AL1834" s="59" t="str">
        <f>IF(ISNUMBER($AJ1834),INDEX($Z$4:$AC$3663,$AJ1834,AL$3),"")</f>
        <v/>
      </c>
      <c r="AM1834" s="149" t="str">
        <f>IF(ISNUMBER($AJ1834),INDEX($Z$4:$AC$3663,$AJ1834,AM$3),"")</f>
        <v/>
      </c>
      <c r="AN1834" s="149" t="str">
        <f>IF(ISNUMBER($AJ1834),INDEX($Z$4:$AC$3663,$AJ1834,AN$3),"")</f>
        <v/>
      </c>
      <c r="AO1834" s="59"/>
      <c r="AP1834" s="59"/>
      <c r="AQ1834" s="166"/>
      <c r="AR1834" s="59"/>
      <c r="AS1834" s="59"/>
      <c r="AT1834" s="149"/>
      <c r="AU1834" s="149"/>
      <c r="AV1834" s="149"/>
      <c r="AW1834" s="149"/>
      <c r="AX1834" s="150"/>
      <c r="AY1834" s="151"/>
      <c r="AZ1834" s="59"/>
      <c r="BA1834" s="59"/>
      <c r="BB1834" s="59"/>
      <c r="BC1834" s="59"/>
      <c r="BD1834" s="59"/>
      <c r="BE1834" s="59"/>
      <c r="BF1834" s="43"/>
      <c r="BG1834" s="59"/>
      <c r="BH1834" s="59"/>
      <c r="BI1834" s="59"/>
      <c r="BJ1834" s="59"/>
      <c r="BK1834" s="59"/>
      <c r="BL1834" s="59"/>
      <c r="BM1834" s="59"/>
    </row>
    <row r="1835" spans="1:65" x14ac:dyDescent="0.25">
      <c r="A1835" s="82"/>
      <c r="B1835" s="122" t="s">
        <v>1392</v>
      </c>
      <c r="C1835" s="122">
        <v>4019.5</v>
      </c>
      <c r="D1835" s="122">
        <v>36.152711544605999</v>
      </c>
      <c r="E1835" s="142">
        <f>IF(B1834=B1835,0,MAX(E$4:E1834)+1)</f>
        <v>0</v>
      </c>
      <c r="F1835" s="142">
        <f t="shared" si="344"/>
        <v>3</v>
      </c>
      <c r="G1835" s="142" t="str">
        <f t="shared" si="338"/>
        <v/>
      </c>
      <c r="H1835" s="142" t="str">
        <f t="shared" si="339"/>
        <v/>
      </c>
      <c r="I1835" s="59"/>
      <c r="J1835" s="104"/>
      <c r="K1835" s="59"/>
      <c r="L1835" s="59"/>
      <c r="M1835" s="59"/>
      <c r="N1835" s="44"/>
      <c r="O1835" s="44"/>
      <c r="P1835" s="44"/>
      <c r="Q1835" s="43" t="str">
        <f t="shared" si="336"/>
        <v/>
      </c>
      <c r="R1835" s="60" t="str">
        <f t="shared" si="335"/>
        <v/>
      </c>
      <c r="S1835" s="60" t="str">
        <f t="shared" si="335"/>
        <v/>
      </c>
      <c r="T1835" s="60" t="str">
        <f t="shared" si="335"/>
        <v/>
      </c>
      <c r="U1835" s="60" t="str">
        <f t="shared" si="335"/>
        <v/>
      </c>
      <c r="V1835" s="60" t="str">
        <f t="shared" si="335"/>
        <v/>
      </c>
      <c r="W1835" s="44"/>
      <c r="X1835" s="44" t="str">
        <f t="shared" si="340"/>
        <v/>
      </c>
      <c r="Y1835" s="142" t="str">
        <f t="shared" si="337"/>
        <v/>
      </c>
      <c r="Z1835" s="172" t="str">
        <f t="shared" si="341"/>
        <v/>
      </c>
      <c r="AA1835" s="169" t="str">
        <f>IF(ISNUMBER($Q1835),INDEX($D$1:$D$3663,S1835,1),"")</f>
        <v/>
      </c>
      <c r="AB1835" s="169" t="str">
        <f>IF(ISNUMBER($Q1835),INDEX($D$1:$D$3663,T1835,1),"")</f>
        <v/>
      </c>
      <c r="AC1835" s="169" t="str">
        <f>IF(ISNUMBER($Q1835),INDEX($D$1:$D$3663,U1835,1),"")</f>
        <v/>
      </c>
      <c r="AD1835" s="169" t="str">
        <f>IF(ISNUMBER($Q1835),INDEX($D$1:$D$3663,V1835,1),"")</f>
        <v/>
      </c>
      <c r="AE1835" s="59"/>
      <c r="AF1835" s="177" t="str">
        <f t="shared" si="342"/>
        <v/>
      </c>
      <c r="AG1835" s="178" t="s">
        <v>1403</v>
      </c>
      <c r="AH1835" s="59"/>
      <c r="AI1835" s="163" t="str">
        <f t="shared" si="343"/>
        <v/>
      </c>
      <c r="AJ1835" s="162" t="str">
        <f t="shared" si="345"/>
        <v/>
      </c>
      <c r="AK1835" s="119"/>
      <c r="AL1835" s="59" t="str">
        <f>IF(ISNUMBER($AJ1835),INDEX($Z$4:$AC$3663,$AJ1835,AL$3),"")</f>
        <v/>
      </c>
      <c r="AM1835" s="149" t="str">
        <f>IF(ISNUMBER($AJ1835),INDEX($Z$4:$AC$3663,$AJ1835,AM$3),"")</f>
        <v/>
      </c>
      <c r="AN1835" s="149" t="str">
        <f>IF(ISNUMBER($AJ1835),INDEX($Z$4:$AC$3663,$AJ1835,AN$3),"")</f>
        <v/>
      </c>
      <c r="AO1835" s="59"/>
      <c r="AP1835" s="59"/>
      <c r="AQ1835" s="166"/>
      <c r="AR1835" s="59"/>
      <c r="AS1835" s="59"/>
      <c r="AT1835" s="149"/>
      <c r="AU1835" s="149"/>
      <c r="AV1835" s="149"/>
      <c r="AW1835" s="149"/>
      <c r="AX1835" s="150"/>
      <c r="AY1835" s="151"/>
      <c r="AZ1835" s="59"/>
      <c r="BA1835" s="59"/>
      <c r="BB1835" s="59"/>
      <c r="BC1835" s="59"/>
      <c r="BD1835" s="59"/>
      <c r="BE1835" s="59"/>
      <c r="BF1835" s="43"/>
      <c r="BG1835" s="59"/>
      <c r="BH1835" s="59"/>
      <c r="BI1835" s="59"/>
      <c r="BJ1835" s="59"/>
      <c r="BK1835" s="59"/>
      <c r="BL1835" s="59"/>
      <c r="BM1835" s="59"/>
    </row>
    <row r="1836" spans="1:65" x14ac:dyDescent="0.25">
      <c r="A1836" s="82"/>
      <c r="B1836" s="122" t="s">
        <v>1392</v>
      </c>
      <c r="C1836" s="122">
        <v>4020.5</v>
      </c>
      <c r="D1836" s="122">
        <v>35.935218272613199</v>
      </c>
      <c r="E1836" s="142">
        <f>IF(B1835=B1836,0,MAX(E$4:E1835)+1)</f>
        <v>0</v>
      </c>
      <c r="F1836" s="142">
        <f t="shared" si="344"/>
        <v>3</v>
      </c>
      <c r="G1836" s="142" t="str">
        <f t="shared" si="338"/>
        <v/>
      </c>
      <c r="H1836" s="142" t="str">
        <f t="shared" si="339"/>
        <v/>
      </c>
      <c r="I1836" s="59"/>
      <c r="J1836" s="104"/>
      <c r="K1836" s="59"/>
      <c r="L1836" s="59"/>
      <c r="M1836" s="59"/>
      <c r="N1836" s="44"/>
      <c r="O1836" s="44"/>
      <c r="P1836" s="44"/>
      <c r="Q1836" s="43" t="str">
        <f t="shared" si="336"/>
        <v/>
      </c>
      <c r="R1836" s="60" t="str">
        <f t="shared" si="335"/>
        <v/>
      </c>
      <c r="S1836" s="60" t="str">
        <f t="shared" si="335"/>
        <v/>
      </c>
      <c r="T1836" s="60" t="str">
        <f t="shared" si="335"/>
        <v/>
      </c>
      <c r="U1836" s="60" t="str">
        <f t="shared" si="335"/>
        <v/>
      </c>
      <c r="V1836" s="60" t="str">
        <f t="shared" si="335"/>
        <v/>
      </c>
      <c r="W1836" s="44"/>
      <c r="X1836" s="44" t="str">
        <f t="shared" si="340"/>
        <v/>
      </c>
      <c r="Y1836" s="142" t="str">
        <f t="shared" si="337"/>
        <v/>
      </c>
      <c r="Z1836" s="172" t="str">
        <f t="shared" si="341"/>
        <v/>
      </c>
      <c r="AA1836" s="169" t="str">
        <f>IF(ISNUMBER($Q1836),INDEX($D$1:$D$3663,S1836,1),"")</f>
        <v/>
      </c>
      <c r="AB1836" s="169" t="str">
        <f>IF(ISNUMBER($Q1836),INDEX($D$1:$D$3663,T1836,1),"")</f>
        <v/>
      </c>
      <c r="AC1836" s="169" t="str">
        <f>IF(ISNUMBER($Q1836),INDEX($D$1:$D$3663,U1836,1),"")</f>
        <v/>
      </c>
      <c r="AD1836" s="169" t="str">
        <f>IF(ISNUMBER($Q1836),INDEX($D$1:$D$3663,V1836,1),"")</f>
        <v/>
      </c>
      <c r="AE1836" s="59"/>
      <c r="AF1836" s="177" t="str">
        <f t="shared" si="342"/>
        <v/>
      </c>
      <c r="AG1836" s="178" t="s">
        <v>1403</v>
      </c>
      <c r="AH1836" s="59"/>
      <c r="AI1836" s="163" t="str">
        <f t="shared" si="343"/>
        <v/>
      </c>
      <c r="AJ1836" s="162" t="str">
        <f t="shared" si="345"/>
        <v/>
      </c>
      <c r="AK1836" s="119"/>
      <c r="AL1836" s="59" t="str">
        <f>IF(ISNUMBER($AJ1836),INDEX($Z$4:$AC$3663,$AJ1836,AL$3),"")</f>
        <v/>
      </c>
      <c r="AM1836" s="149" t="str">
        <f>IF(ISNUMBER($AJ1836),INDEX($Z$4:$AC$3663,$AJ1836,AM$3),"")</f>
        <v/>
      </c>
      <c r="AN1836" s="149" t="str">
        <f>IF(ISNUMBER($AJ1836),INDEX($Z$4:$AC$3663,$AJ1836,AN$3),"")</f>
        <v/>
      </c>
      <c r="AO1836" s="59"/>
      <c r="AP1836" s="59"/>
      <c r="AQ1836" s="166"/>
      <c r="AR1836" s="59"/>
      <c r="AS1836" s="59"/>
      <c r="AT1836" s="149"/>
      <c r="AU1836" s="149"/>
      <c r="AV1836" s="149"/>
      <c r="AW1836" s="149"/>
      <c r="AX1836" s="150"/>
      <c r="AY1836" s="151"/>
      <c r="AZ1836" s="59"/>
      <c r="BA1836" s="59"/>
      <c r="BB1836" s="59"/>
      <c r="BC1836" s="59"/>
      <c r="BD1836" s="59"/>
      <c r="BE1836" s="59"/>
      <c r="BF1836" s="43"/>
      <c r="BG1836" s="59"/>
      <c r="BH1836" s="59"/>
      <c r="BI1836" s="59"/>
      <c r="BJ1836" s="59"/>
      <c r="BK1836" s="59"/>
      <c r="BL1836" s="59"/>
      <c r="BM1836" s="59"/>
    </row>
    <row r="1837" spans="1:65" x14ac:dyDescent="0.25">
      <c r="A1837" s="82"/>
      <c r="B1837" s="122" t="s">
        <v>1392</v>
      </c>
      <c r="C1837" s="122">
        <v>4021.5</v>
      </c>
      <c r="D1837" s="122">
        <v>36.150743577646999</v>
      </c>
      <c r="E1837" s="142">
        <f>IF(B1836=B1837,0,MAX(E$4:E1836)+1)</f>
        <v>0</v>
      </c>
      <c r="F1837" s="142">
        <f t="shared" si="344"/>
        <v>3</v>
      </c>
      <c r="G1837" s="142" t="str">
        <f t="shared" si="338"/>
        <v/>
      </c>
      <c r="H1837" s="142" t="str">
        <f t="shared" si="339"/>
        <v/>
      </c>
      <c r="I1837" s="59"/>
      <c r="J1837" s="104"/>
      <c r="K1837" s="59"/>
      <c r="L1837" s="59"/>
      <c r="M1837" s="59"/>
      <c r="N1837" s="44"/>
      <c r="O1837" s="44"/>
      <c r="P1837" s="44"/>
      <c r="Q1837" s="43" t="str">
        <f t="shared" si="336"/>
        <v/>
      </c>
      <c r="R1837" s="60" t="str">
        <f t="shared" si="335"/>
        <v/>
      </c>
      <c r="S1837" s="60" t="str">
        <f t="shared" si="335"/>
        <v/>
      </c>
      <c r="T1837" s="60" t="str">
        <f t="shared" si="335"/>
        <v/>
      </c>
      <c r="U1837" s="60" t="str">
        <f t="shared" si="335"/>
        <v/>
      </c>
      <c r="V1837" s="60" t="str">
        <f t="shared" si="335"/>
        <v/>
      </c>
      <c r="W1837" s="44"/>
      <c r="X1837" s="44" t="str">
        <f t="shared" si="340"/>
        <v/>
      </c>
      <c r="Y1837" s="142" t="str">
        <f t="shared" si="337"/>
        <v/>
      </c>
      <c r="Z1837" s="172" t="str">
        <f t="shared" si="341"/>
        <v/>
      </c>
      <c r="AA1837" s="169" t="str">
        <f>IF(ISNUMBER($Q1837),INDEX($D$1:$D$3663,S1837,1),"")</f>
        <v/>
      </c>
      <c r="AB1837" s="169" t="str">
        <f>IF(ISNUMBER($Q1837),INDEX($D$1:$D$3663,T1837,1),"")</f>
        <v/>
      </c>
      <c r="AC1837" s="169" t="str">
        <f>IF(ISNUMBER($Q1837),INDEX($D$1:$D$3663,U1837,1),"")</f>
        <v/>
      </c>
      <c r="AD1837" s="169" t="str">
        <f>IF(ISNUMBER($Q1837),INDEX($D$1:$D$3663,V1837,1),"")</f>
        <v/>
      </c>
      <c r="AE1837" s="59"/>
      <c r="AF1837" s="177" t="str">
        <f t="shared" si="342"/>
        <v/>
      </c>
      <c r="AG1837" s="178" t="s">
        <v>1403</v>
      </c>
      <c r="AH1837" s="59"/>
      <c r="AI1837" s="163" t="str">
        <f t="shared" si="343"/>
        <v/>
      </c>
      <c r="AJ1837" s="162" t="str">
        <f t="shared" si="345"/>
        <v/>
      </c>
      <c r="AK1837" s="119"/>
      <c r="AL1837" s="59" t="str">
        <f>IF(ISNUMBER($AJ1837),INDEX($Z$4:$AC$3663,$AJ1837,AL$3),"")</f>
        <v/>
      </c>
      <c r="AM1837" s="149" t="str">
        <f>IF(ISNUMBER($AJ1837),INDEX($Z$4:$AC$3663,$AJ1837,AM$3),"")</f>
        <v/>
      </c>
      <c r="AN1837" s="149" t="str">
        <f>IF(ISNUMBER($AJ1837),INDEX($Z$4:$AC$3663,$AJ1837,AN$3),"")</f>
        <v/>
      </c>
      <c r="AO1837" s="59"/>
      <c r="AP1837" s="59"/>
      <c r="AQ1837" s="166"/>
      <c r="AR1837" s="59"/>
      <c r="AS1837" s="59"/>
      <c r="AT1837" s="149"/>
      <c r="AU1837" s="149"/>
      <c r="AV1837" s="149"/>
      <c r="AW1837" s="149"/>
      <c r="AX1837" s="150"/>
      <c r="AY1837" s="151"/>
      <c r="AZ1837" s="59"/>
      <c r="BA1837" s="59"/>
      <c r="BB1837" s="59"/>
      <c r="BC1837" s="59"/>
      <c r="BD1837" s="59"/>
      <c r="BE1837" s="59"/>
      <c r="BF1837" s="43"/>
      <c r="BG1837" s="59"/>
      <c r="BH1837" s="59"/>
      <c r="BI1837" s="59"/>
      <c r="BJ1837" s="59"/>
      <c r="BK1837" s="59"/>
      <c r="BL1837" s="59"/>
      <c r="BM1837" s="59"/>
    </row>
    <row r="1838" spans="1:65" x14ac:dyDescent="0.25">
      <c r="A1838" s="82"/>
      <c r="B1838" s="122" t="s">
        <v>1392</v>
      </c>
      <c r="C1838" s="122">
        <v>4022.5</v>
      </c>
      <c r="D1838" s="122">
        <v>35.997780747033097</v>
      </c>
      <c r="E1838" s="142">
        <f>IF(B1837=B1838,0,MAX(E$4:E1837)+1)</f>
        <v>0</v>
      </c>
      <c r="F1838" s="142">
        <f t="shared" si="344"/>
        <v>3</v>
      </c>
      <c r="G1838" s="142" t="str">
        <f t="shared" si="338"/>
        <v/>
      </c>
      <c r="H1838" s="142" t="str">
        <f t="shared" si="339"/>
        <v/>
      </c>
      <c r="I1838" s="59"/>
      <c r="J1838" s="104"/>
      <c r="K1838" s="59"/>
      <c r="L1838" s="59"/>
      <c r="M1838" s="59"/>
      <c r="N1838" s="44"/>
      <c r="O1838" s="44"/>
      <c r="P1838" s="44"/>
      <c r="Q1838" s="43" t="str">
        <f t="shared" si="336"/>
        <v/>
      </c>
      <c r="R1838" s="60" t="str">
        <f t="shared" si="335"/>
        <v/>
      </c>
      <c r="S1838" s="60" t="str">
        <f t="shared" si="335"/>
        <v/>
      </c>
      <c r="T1838" s="60" t="str">
        <f t="shared" si="335"/>
        <v/>
      </c>
      <c r="U1838" s="60" t="str">
        <f t="shared" si="335"/>
        <v/>
      </c>
      <c r="V1838" s="60" t="str">
        <f t="shared" si="335"/>
        <v/>
      </c>
      <c r="W1838" s="44"/>
      <c r="X1838" s="44" t="str">
        <f t="shared" si="340"/>
        <v/>
      </c>
      <c r="Y1838" s="142" t="str">
        <f t="shared" si="337"/>
        <v/>
      </c>
      <c r="Z1838" s="172" t="str">
        <f t="shared" si="341"/>
        <v/>
      </c>
      <c r="AA1838" s="169" t="str">
        <f>IF(ISNUMBER($Q1838),INDEX($D$1:$D$3663,S1838,1),"")</f>
        <v/>
      </c>
      <c r="AB1838" s="169" t="str">
        <f>IF(ISNUMBER($Q1838),INDEX($D$1:$D$3663,T1838,1),"")</f>
        <v/>
      </c>
      <c r="AC1838" s="169" t="str">
        <f>IF(ISNUMBER($Q1838),INDEX($D$1:$D$3663,U1838,1),"")</f>
        <v/>
      </c>
      <c r="AD1838" s="169" t="str">
        <f>IF(ISNUMBER($Q1838),INDEX($D$1:$D$3663,V1838,1),"")</f>
        <v/>
      </c>
      <c r="AE1838" s="59"/>
      <c r="AF1838" s="177" t="str">
        <f t="shared" si="342"/>
        <v/>
      </c>
      <c r="AG1838" s="178" t="s">
        <v>1403</v>
      </c>
      <c r="AH1838" s="59"/>
      <c r="AI1838" s="163" t="str">
        <f t="shared" si="343"/>
        <v/>
      </c>
      <c r="AJ1838" s="162" t="str">
        <f t="shared" si="345"/>
        <v/>
      </c>
      <c r="AK1838" s="119"/>
      <c r="AL1838" s="59" t="str">
        <f>IF(ISNUMBER($AJ1838),INDEX($Z$4:$AC$3663,$AJ1838,AL$3),"")</f>
        <v/>
      </c>
      <c r="AM1838" s="149" t="str">
        <f>IF(ISNUMBER($AJ1838),INDEX($Z$4:$AC$3663,$AJ1838,AM$3),"")</f>
        <v/>
      </c>
      <c r="AN1838" s="149" t="str">
        <f>IF(ISNUMBER($AJ1838),INDEX($Z$4:$AC$3663,$AJ1838,AN$3),"")</f>
        <v/>
      </c>
      <c r="AO1838" s="59"/>
      <c r="AP1838" s="59"/>
      <c r="AQ1838" s="166"/>
      <c r="AR1838" s="59"/>
      <c r="AS1838" s="59"/>
      <c r="AT1838" s="149"/>
      <c r="AU1838" s="149"/>
      <c r="AV1838" s="149"/>
      <c r="AW1838" s="149"/>
      <c r="AX1838" s="150"/>
      <c r="AY1838" s="151"/>
      <c r="AZ1838" s="59"/>
      <c r="BA1838" s="59"/>
      <c r="BB1838" s="59"/>
      <c r="BC1838" s="59"/>
      <c r="BD1838" s="59"/>
      <c r="BE1838" s="59"/>
      <c r="BF1838" s="43"/>
      <c r="BG1838" s="59"/>
      <c r="BH1838" s="59"/>
      <c r="BI1838" s="59"/>
      <c r="BJ1838" s="59"/>
      <c r="BK1838" s="59"/>
      <c r="BL1838" s="59"/>
      <c r="BM1838" s="59"/>
    </row>
    <row r="1839" spans="1:65" x14ac:dyDescent="0.25">
      <c r="A1839" s="82"/>
      <c r="B1839" s="122" t="s">
        <v>1392</v>
      </c>
      <c r="C1839" s="122">
        <v>4023.5</v>
      </c>
      <c r="D1839" s="122">
        <v>36.249201254132402</v>
      </c>
      <c r="E1839" s="142">
        <f>IF(B1838=B1839,0,MAX(E$4:E1838)+1)</f>
        <v>0</v>
      </c>
      <c r="F1839" s="142">
        <f t="shared" si="344"/>
        <v>3</v>
      </c>
      <c r="G1839" s="142" t="str">
        <f t="shared" si="338"/>
        <v/>
      </c>
      <c r="H1839" s="142" t="str">
        <f t="shared" si="339"/>
        <v/>
      </c>
      <c r="I1839" s="59"/>
      <c r="J1839" s="104"/>
      <c r="K1839" s="59"/>
      <c r="L1839" s="59"/>
      <c r="M1839" s="59"/>
      <c r="N1839" s="44"/>
      <c r="O1839" s="44"/>
      <c r="P1839" s="44"/>
      <c r="Q1839" s="43" t="str">
        <f t="shared" si="336"/>
        <v/>
      </c>
      <c r="R1839" s="60" t="str">
        <f t="shared" si="335"/>
        <v/>
      </c>
      <c r="S1839" s="60" t="str">
        <f t="shared" si="335"/>
        <v/>
      </c>
      <c r="T1839" s="60" t="str">
        <f t="shared" si="335"/>
        <v/>
      </c>
      <c r="U1839" s="60" t="str">
        <f t="shared" si="335"/>
        <v/>
      </c>
      <c r="V1839" s="60" t="str">
        <f t="shared" si="335"/>
        <v/>
      </c>
      <c r="W1839" s="44"/>
      <c r="X1839" s="44" t="str">
        <f t="shared" si="340"/>
        <v/>
      </c>
      <c r="Y1839" s="142" t="str">
        <f t="shared" si="337"/>
        <v/>
      </c>
      <c r="Z1839" s="172" t="str">
        <f t="shared" si="341"/>
        <v/>
      </c>
      <c r="AA1839" s="169" t="str">
        <f>IF(ISNUMBER($Q1839),INDEX($D$1:$D$3663,S1839,1),"")</f>
        <v/>
      </c>
      <c r="AB1839" s="169" t="str">
        <f>IF(ISNUMBER($Q1839),INDEX($D$1:$D$3663,T1839,1),"")</f>
        <v/>
      </c>
      <c r="AC1839" s="169" t="str">
        <f>IF(ISNUMBER($Q1839),INDEX($D$1:$D$3663,U1839,1),"")</f>
        <v/>
      </c>
      <c r="AD1839" s="169" t="str">
        <f>IF(ISNUMBER($Q1839),INDEX($D$1:$D$3663,V1839,1),"")</f>
        <v/>
      </c>
      <c r="AE1839" s="59"/>
      <c r="AF1839" s="177" t="str">
        <f t="shared" si="342"/>
        <v/>
      </c>
      <c r="AG1839" s="178" t="s">
        <v>1403</v>
      </c>
      <c r="AH1839" s="59"/>
      <c r="AI1839" s="163" t="str">
        <f t="shared" si="343"/>
        <v/>
      </c>
      <c r="AJ1839" s="162" t="str">
        <f t="shared" si="345"/>
        <v/>
      </c>
      <c r="AK1839" s="119"/>
      <c r="AL1839" s="59" t="str">
        <f>IF(ISNUMBER($AJ1839),INDEX($Z$4:$AC$3663,$AJ1839,AL$3),"")</f>
        <v/>
      </c>
      <c r="AM1839" s="149" t="str">
        <f>IF(ISNUMBER($AJ1839),INDEX($Z$4:$AC$3663,$AJ1839,AM$3),"")</f>
        <v/>
      </c>
      <c r="AN1839" s="149" t="str">
        <f>IF(ISNUMBER($AJ1839),INDEX($Z$4:$AC$3663,$AJ1839,AN$3),"")</f>
        <v/>
      </c>
      <c r="AO1839" s="59"/>
      <c r="AP1839" s="59"/>
      <c r="AQ1839" s="166"/>
      <c r="AR1839" s="59"/>
      <c r="AS1839" s="59"/>
      <c r="AT1839" s="149"/>
      <c r="AU1839" s="149"/>
      <c r="AV1839" s="149"/>
      <c r="AW1839" s="149"/>
      <c r="AX1839" s="150"/>
      <c r="AY1839" s="151"/>
      <c r="AZ1839" s="59"/>
      <c r="BA1839" s="59"/>
      <c r="BB1839" s="59"/>
      <c r="BC1839" s="59"/>
      <c r="BD1839" s="59"/>
      <c r="BE1839" s="59"/>
      <c r="BF1839" s="43"/>
      <c r="BG1839" s="59"/>
      <c r="BH1839" s="59"/>
      <c r="BI1839" s="59"/>
      <c r="BJ1839" s="59"/>
      <c r="BK1839" s="59"/>
      <c r="BL1839" s="59"/>
      <c r="BM1839" s="59"/>
    </row>
    <row r="1840" spans="1:65" x14ac:dyDescent="0.25">
      <c r="A1840" s="82"/>
      <c r="B1840" s="122" t="s">
        <v>1392</v>
      </c>
      <c r="C1840" s="122">
        <v>4024.5</v>
      </c>
      <c r="D1840" s="122">
        <v>36.0133496657308</v>
      </c>
      <c r="E1840" s="142">
        <f>IF(B1839=B1840,0,MAX(E$4:E1839)+1)</f>
        <v>0</v>
      </c>
      <c r="F1840" s="142">
        <f t="shared" si="344"/>
        <v>3</v>
      </c>
      <c r="G1840" s="142" t="str">
        <f t="shared" si="338"/>
        <v/>
      </c>
      <c r="H1840" s="142" t="str">
        <f t="shared" si="339"/>
        <v/>
      </c>
      <c r="I1840" s="59"/>
      <c r="J1840" s="104"/>
      <c r="K1840" s="59"/>
      <c r="L1840" s="59"/>
      <c r="M1840" s="59"/>
      <c r="N1840" s="44"/>
      <c r="O1840" s="44"/>
      <c r="P1840" s="44"/>
      <c r="Q1840" s="43" t="str">
        <f t="shared" si="336"/>
        <v/>
      </c>
      <c r="R1840" s="60" t="str">
        <f t="shared" si="335"/>
        <v/>
      </c>
      <c r="S1840" s="60" t="str">
        <f t="shared" si="335"/>
        <v/>
      </c>
      <c r="T1840" s="60" t="str">
        <f t="shared" si="335"/>
        <v/>
      </c>
      <c r="U1840" s="60" t="str">
        <f t="shared" si="335"/>
        <v/>
      </c>
      <c r="V1840" s="60" t="str">
        <f t="shared" si="335"/>
        <v/>
      </c>
      <c r="W1840" s="44"/>
      <c r="X1840" s="44" t="str">
        <f t="shared" si="340"/>
        <v/>
      </c>
      <c r="Y1840" s="142" t="str">
        <f t="shared" si="337"/>
        <v/>
      </c>
      <c r="Z1840" s="172" t="str">
        <f t="shared" si="341"/>
        <v/>
      </c>
      <c r="AA1840" s="169" t="str">
        <f>IF(ISNUMBER($Q1840),INDEX($D$1:$D$3663,S1840,1),"")</f>
        <v/>
      </c>
      <c r="AB1840" s="169" t="str">
        <f>IF(ISNUMBER($Q1840),INDEX($D$1:$D$3663,T1840,1),"")</f>
        <v/>
      </c>
      <c r="AC1840" s="169" t="str">
        <f>IF(ISNUMBER($Q1840),INDEX($D$1:$D$3663,U1840,1),"")</f>
        <v/>
      </c>
      <c r="AD1840" s="169" t="str">
        <f>IF(ISNUMBER($Q1840),INDEX($D$1:$D$3663,V1840,1),"")</f>
        <v/>
      </c>
      <c r="AE1840" s="59"/>
      <c r="AF1840" s="177" t="str">
        <f t="shared" si="342"/>
        <v/>
      </c>
      <c r="AG1840" s="178" t="s">
        <v>1403</v>
      </c>
      <c r="AH1840" s="59"/>
      <c r="AI1840" s="163" t="str">
        <f t="shared" si="343"/>
        <v/>
      </c>
      <c r="AJ1840" s="162" t="str">
        <f t="shared" si="345"/>
        <v/>
      </c>
      <c r="AK1840" s="119"/>
      <c r="AL1840" s="59" t="str">
        <f>IF(ISNUMBER($AJ1840),INDEX($Z$4:$AC$3663,$AJ1840,AL$3),"")</f>
        <v/>
      </c>
      <c r="AM1840" s="149" t="str">
        <f>IF(ISNUMBER($AJ1840),INDEX($Z$4:$AC$3663,$AJ1840,AM$3),"")</f>
        <v/>
      </c>
      <c r="AN1840" s="149" t="str">
        <f>IF(ISNUMBER($AJ1840),INDEX($Z$4:$AC$3663,$AJ1840,AN$3),"")</f>
        <v/>
      </c>
      <c r="AO1840" s="59"/>
      <c r="AP1840" s="59"/>
      <c r="AQ1840" s="166"/>
      <c r="AR1840" s="59"/>
      <c r="AS1840" s="59"/>
      <c r="AT1840" s="149"/>
      <c r="AU1840" s="149"/>
      <c r="AV1840" s="149"/>
      <c r="AW1840" s="149"/>
      <c r="AX1840" s="150"/>
      <c r="AY1840" s="151"/>
      <c r="AZ1840" s="59"/>
      <c r="BA1840" s="59"/>
      <c r="BB1840" s="59"/>
      <c r="BC1840" s="59"/>
      <c r="BD1840" s="59"/>
      <c r="BE1840" s="59"/>
      <c r="BF1840" s="43"/>
      <c r="BG1840" s="59"/>
      <c r="BH1840" s="59"/>
      <c r="BI1840" s="59"/>
      <c r="BJ1840" s="59"/>
      <c r="BK1840" s="59"/>
      <c r="BL1840" s="59"/>
      <c r="BM1840" s="59"/>
    </row>
    <row r="1841" spans="1:65" x14ac:dyDescent="0.25">
      <c r="A1841" s="82"/>
      <c r="B1841" s="122" t="s">
        <v>1392</v>
      </c>
      <c r="C1841" s="122">
        <v>4025.5</v>
      </c>
      <c r="D1841" s="122">
        <v>35.986428790948104</v>
      </c>
      <c r="E1841" s="142">
        <f>IF(B1840=B1841,0,MAX(E$4:E1840)+1)</f>
        <v>0</v>
      </c>
      <c r="F1841" s="142">
        <f t="shared" si="344"/>
        <v>3</v>
      </c>
      <c r="G1841" s="142" t="str">
        <f t="shared" si="338"/>
        <v/>
      </c>
      <c r="H1841" s="142" t="str">
        <f t="shared" si="339"/>
        <v/>
      </c>
      <c r="I1841" s="59"/>
      <c r="J1841" s="104"/>
      <c r="K1841" s="59"/>
      <c r="L1841" s="59"/>
      <c r="M1841" s="59"/>
      <c r="N1841" s="44"/>
      <c r="O1841" s="44"/>
      <c r="P1841" s="44"/>
      <c r="Q1841" s="43" t="str">
        <f t="shared" si="336"/>
        <v/>
      </c>
      <c r="R1841" s="60" t="str">
        <f t="shared" ref="R1841:V1891" si="346">IF(ISNUMBER($Q1841),IF($Q1841=0,R1840,R1840+1),"")</f>
        <v/>
      </c>
      <c r="S1841" s="60" t="str">
        <f t="shared" si="346"/>
        <v/>
      </c>
      <c r="T1841" s="60" t="str">
        <f t="shared" si="346"/>
        <v/>
      </c>
      <c r="U1841" s="60" t="str">
        <f t="shared" si="346"/>
        <v/>
      </c>
      <c r="V1841" s="60" t="str">
        <f t="shared" si="346"/>
        <v/>
      </c>
      <c r="W1841" s="44"/>
      <c r="X1841" s="44" t="str">
        <f t="shared" si="340"/>
        <v/>
      </c>
      <c r="Y1841" s="142" t="str">
        <f t="shared" si="337"/>
        <v/>
      </c>
      <c r="Z1841" s="172" t="str">
        <f t="shared" si="341"/>
        <v/>
      </c>
      <c r="AA1841" s="169" t="str">
        <f>IF(ISNUMBER($Q1841),INDEX($D$1:$D$3663,S1841,1),"")</f>
        <v/>
      </c>
      <c r="AB1841" s="169" t="str">
        <f>IF(ISNUMBER($Q1841),INDEX($D$1:$D$3663,T1841,1),"")</f>
        <v/>
      </c>
      <c r="AC1841" s="169" t="str">
        <f>IF(ISNUMBER($Q1841),INDEX($D$1:$D$3663,U1841,1),"")</f>
        <v/>
      </c>
      <c r="AD1841" s="169" t="str">
        <f>IF(ISNUMBER($Q1841),INDEX($D$1:$D$3663,V1841,1),"")</f>
        <v/>
      </c>
      <c r="AE1841" s="59"/>
      <c r="AF1841" s="177" t="str">
        <f t="shared" si="342"/>
        <v/>
      </c>
      <c r="AG1841" s="178" t="s">
        <v>1403</v>
      </c>
      <c r="AH1841" s="59"/>
      <c r="AI1841" s="163" t="str">
        <f t="shared" si="343"/>
        <v/>
      </c>
      <c r="AJ1841" s="162" t="str">
        <f t="shared" si="345"/>
        <v/>
      </c>
      <c r="AK1841" s="119"/>
      <c r="AL1841" s="59" t="str">
        <f>IF(ISNUMBER($AJ1841),INDEX($Z$4:$AC$3663,$AJ1841,AL$3),"")</f>
        <v/>
      </c>
      <c r="AM1841" s="149" t="str">
        <f>IF(ISNUMBER($AJ1841),INDEX($Z$4:$AC$3663,$AJ1841,AM$3),"")</f>
        <v/>
      </c>
      <c r="AN1841" s="149" t="str">
        <f>IF(ISNUMBER($AJ1841),INDEX($Z$4:$AC$3663,$AJ1841,AN$3),"")</f>
        <v/>
      </c>
      <c r="AO1841" s="59"/>
      <c r="AP1841" s="59"/>
      <c r="AQ1841" s="166"/>
      <c r="AR1841" s="59"/>
      <c r="AS1841" s="59"/>
      <c r="AT1841" s="149"/>
      <c r="AU1841" s="149"/>
      <c r="AV1841" s="149"/>
      <c r="AW1841" s="149"/>
      <c r="AX1841" s="150"/>
      <c r="AY1841" s="151"/>
      <c r="AZ1841" s="59"/>
      <c r="BA1841" s="59"/>
      <c r="BB1841" s="59"/>
      <c r="BC1841" s="59"/>
      <c r="BD1841" s="59"/>
      <c r="BE1841" s="59"/>
      <c r="BF1841" s="43"/>
      <c r="BG1841" s="59"/>
      <c r="BH1841" s="59"/>
      <c r="BI1841" s="59"/>
      <c r="BJ1841" s="59"/>
      <c r="BK1841" s="59"/>
      <c r="BL1841" s="59"/>
      <c r="BM1841" s="59"/>
    </row>
    <row r="1842" spans="1:65" x14ac:dyDescent="0.25">
      <c r="A1842" s="82"/>
      <c r="B1842" s="122" t="s">
        <v>1392</v>
      </c>
      <c r="C1842" s="122">
        <v>4026.5</v>
      </c>
      <c r="D1842" s="122">
        <v>36.112195821576101</v>
      </c>
      <c r="E1842" s="142">
        <f>IF(B1841=B1842,0,MAX(E$4:E1841)+1)</f>
        <v>0</v>
      </c>
      <c r="F1842" s="142">
        <f t="shared" si="344"/>
        <v>3</v>
      </c>
      <c r="G1842" s="142" t="str">
        <f t="shared" si="338"/>
        <v/>
      </c>
      <c r="H1842" s="142" t="str">
        <f t="shared" si="339"/>
        <v/>
      </c>
      <c r="I1842" s="59"/>
      <c r="J1842" s="104"/>
      <c r="K1842" s="59"/>
      <c r="L1842" s="59"/>
      <c r="M1842" s="59"/>
      <c r="N1842" s="44"/>
      <c r="O1842" s="44"/>
      <c r="P1842" s="44"/>
      <c r="Q1842" s="43" t="str">
        <f t="shared" si="336"/>
        <v/>
      </c>
      <c r="R1842" s="60" t="str">
        <f t="shared" si="346"/>
        <v/>
      </c>
      <c r="S1842" s="60" t="str">
        <f t="shared" si="346"/>
        <v/>
      </c>
      <c r="T1842" s="60" t="str">
        <f t="shared" si="346"/>
        <v/>
      </c>
      <c r="U1842" s="60" t="str">
        <f t="shared" si="346"/>
        <v/>
      </c>
      <c r="V1842" s="60" t="str">
        <f t="shared" si="346"/>
        <v/>
      </c>
      <c r="W1842" s="44"/>
      <c r="X1842" s="44" t="str">
        <f t="shared" si="340"/>
        <v/>
      </c>
      <c r="Y1842" s="142" t="str">
        <f t="shared" si="337"/>
        <v/>
      </c>
      <c r="Z1842" s="172" t="str">
        <f t="shared" si="341"/>
        <v/>
      </c>
      <c r="AA1842" s="169" t="str">
        <f>IF(ISNUMBER($Q1842),INDEX($D$1:$D$3663,S1842,1),"")</f>
        <v/>
      </c>
      <c r="AB1842" s="169" t="str">
        <f>IF(ISNUMBER($Q1842),INDEX($D$1:$D$3663,T1842,1),"")</f>
        <v/>
      </c>
      <c r="AC1842" s="169" t="str">
        <f>IF(ISNUMBER($Q1842),INDEX($D$1:$D$3663,U1842,1),"")</f>
        <v/>
      </c>
      <c r="AD1842" s="169" t="str">
        <f>IF(ISNUMBER($Q1842),INDEX($D$1:$D$3663,V1842,1),"")</f>
        <v/>
      </c>
      <c r="AE1842" s="59"/>
      <c r="AF1842" s="177" t="str">
        <f t="shared" si="342"/>
        <v/>
      </c>
      <c r="AG1842" s="178" t="s">
        <v>1403</v>
      </c>
      <c r="AH1842" s="59"/>
      <c r="AI1842" s="163" t="str">
        <f t="shared" si="343"/>
        <v/>
      </c>
      <c r="AJ1842" s="162" t="str">
        <f t="shared" si="345"/>
        <v/>
      </c>
      <c r="AK1842" s="119"/>
      <c r="AL1842" s="59" t="str">
        <f>IF(ISNUMBER($AJ1842),INDEX($Z$4:$AC$3663,$AJ1842,AL$3),"")</f>
        <v/>
      </c>
      <c r="AM1842" s="149" t="str">
        <f>IF(ISNUMBER($AJ1842),INDEX($Z$4:$AC$3663,$AJ1842,AM$3),"")</f>
        <v/>
      </c>
      <c r="AN1842" s="149" t="str">
        <f>IF(ISNUMBER($AJ1842),INDEX($Z$4:$AC$3663,$AJ1842,AN$3),"")</f>
        <v/>
      </c>
      <c r="AO1842" s="59"/>
      <c r="AP1842" s="59"/>
      <c r="AQ1842" s="166"/>
      <c r="AR1842" s="59"/>
      <c r="AS1842" s="59"/>
      <c r="AT1842" s="149"/>
      <c r="AU1842" s="149"/>
      <c r="AV1842" s="149"/>
      <c r="AW1842" s="149"/>
      <c r="AX1842" s="150"/>
      <c r="AY1842" s="151"/>
      <c r="AZ1842" s="59"/>
      <c r="BA1842" s="59"/>
      <c r="BB1842" s="59"/>
      <c r="BC1842" s="59"/>
      <c r="BD1842" s="59"/>
      <c r="BE1842" s="59"/>
      <c r="BF1842" s="43"/>
      <c r="BG1842" s="59"/>
      <c r="BH1842" s="59"/>
      <c r="BI1842" s="59"/>
      <c r="BJ1842" s="59"/>
      <c r="BK1842" s="59"/>
      <c r="BL1842" s="59"/>
      <c r="BM1842" s="59"/>
    </row>
    <row r="1843" spans="1:65" x14ac:dyDescent="0.25">
      <c r="A1843" s="82"/>
      <c r="B1843" s="122" t="s">
        <v>1392</v>
      </c>
      <c r="C1843" s="122">
        <v>4027.5</v>
      </c>
      <c r="D1843" s="122">
        <v>35.899772368532901</v>
      </c>
      <c r="E1843" s="142">
        <f>IF(B1842=B1843,0,MAX(E$4:E1842)+1)</f>
        <v>0</v>
      </c>
      <c r="F1843" s="142">
        <f t="shared" si="344"/>
        <v>3</v>
      </c>
      <c r="G1843" s="142" t="str">
        <f t="shared" si="338"/>
        <v/>
      </c>
      <c r="H1843" s="142" t="str">
        <f t="shared" si="339"/>
        <v/>
      </c>
      <c r="I1843" s="59"/>
      <c r="J1843" s="104"/>
      <c r="K1843" s="59"/>
      <c r="L1843" s="59"/>
      <c r="M1843" s="59"/>
      <c r="N1843" s="44"/>
      <c r="O1843" s="44"/>
      <c r="P1843" s="44"/>
      <c r="Q1843" s="43" t="str">
        <f t="shared" si="336"/>
        <v/>
      </c>
      <c r="R1843" s="60" t="str">
        <f t="shared" si="346"/>
        <v/>
      </c>
      <c r="S1843" s="60" t="str">
        <f t="shared" si="346"/>
        <v/>
      </c>
      <c r="T1843" s="60" t="str">
        <f t="shared" si="346"/>
        <v/>
      </c>
      <c r="U1843" s="60" t="str">
        <f t="shared" si="346"/>
        <v/>
      </c>
      <c r="V1843" s="60" t="str">
        <f t="shared" si="346"/>
        <v/>
      </c>
      <c r="W1843" s="44"/>
      <c r="X1843" s="44" t="str">
        <f t="shared" si="340"/>
        <v/>
      </c>
      <c r="Y1843" s="142" t="str">
        <f t="shared" si="337"/>
        <v/>
      </c>
      <c r="Z1843" s="172" t="str">
        <f t="shared" si="341"/>
        <v/>
      </c>
      <c r="AA1843" s="169" t="str">
        <f>IF(ISNUMBER($Q1843),INDEX($D$1:$D$3663,S1843,1),"")</f>
        <v/>
      </c>
      <c r="AB1843" s="169" t="str">
        <f>IF(ISNUMBER($Q1843),INDEX($D$1:$D$3663,T1843,1),"")</f>
        <v/>
      </c>
      <c r="AC1843" s="169" t="str">
        <f>IF(ISNUMBER($Q1843),INDEX($D$1:$D$3663,U1843,1),"")</f>
        <v/>
      </c>
      <c r="AD1843" s="169" t="str">
        <f>IF(ISNUMBER($Q1843),INDEX($D$1:$D$3663,V1843,1),"")</f>
        <v/>
      </c>
      <c r="AE1843" s="59"/>
      <c r="AF1843" s="177" t="str">
        <f t="shared" si="342"/>
        <v/>
      </c>
      <c r="AG1843" s="178" t="s">
        <v>1403</v>
      </c>
      <c r="AH1843" s="59"/>
      <c r="AI1843" s="163" t="str">
        <f t="shared" si="343"/>
        <v/>
      </c>
      <c r="AJ1843" s="162" t="str">
        <f t="shared" si="345"/>
        <v/>
      </c>
      <c r="AK1843" s="119"/>
      <c r="AL1843" s="59" t="str">
        <f>IF(ISNUMBER($AJ1843),INDEX($Z$4:$AC$3663,$AJ1843,AL$3),"")</f>
        <v/>
      </c>
      <c r="AM1843" s="149" t="str">
        <f>IF(ISNUMBER($AJ1843),INDEX($Z$4:$AC$3663,$AJ1843,AM$3),"")</f>
        <v/>
      </c>
      <c r="AN1843" s="149" t="str">
        <f>IF(ISNUMBER($AJ1843),INDEX($Z$4:$AC$3663,$AJ1843,AN$3),"")</f>
        <v/>
      </c>
      <c r="AO1843" s="59"/>
      <c r="AP1843" s="59"/>
      <c r="AQ1843" s="166"/>
      <c r="AR1843" s="59"/>
      <c r="AS1843" s="59"/>
      <c r="AT1843" s="149"/>
      <c r="AU1843" s="149"/>
      <c r="AV1843" s="149"/>
      <c r="AW1843" s="149"/>
      <c r="AX1843" s="150"/>
      <c r="AY1843" s="151"/>
      <c r="AZ1843" s="59"/>
      <c r="BA1843" s="59"/>
      <c r="BB1843" s="59"/>
      <c r="BC1843" s="59"/>
      <c r="BD1843" s="59"/>
      <c r="BE1843" s="59"/>
      <c r="BF1843" s="43"/>
      <c r="BG1843" s="59"/>
      <c r="BH1843" s="59"/>
      <c r="BI1843" s="59"/>
      <c r="BJ1843" s="59"/>
      <c r="BK1843" s="59"/>
      <c r="BL1843" s="59"/>
      <c r="BM1843" s="59"/>
    </row>
    <row r="1844" spans="1:65" x14ac:dyDescent="0.25">
      <c r="A1844" s="82"/>
      <c r="B1844" s="122" t="s">
        <v>1392</v>
      </c>
      <c r="C1844" s="122">
        <v>4028.5</v>
      </c>
      <c r="D1844" s="122">
        <v>35.905486710918701</v>
      </c>
      <c r="E1844" s="142">
        <f>IF(B1843=B1844,0,MAX(E$4:E1843)+1)</f>
        <v>0</v>
      </c>
      <c r="F1844" s="142">
        <f t="shared" si="344"/>
        <v>3</v>
      </c>
      <c r="G1844" s="142" t="str">
        <f t="shared" si="338"/>
        <v/>
      </c>
      <c r="H1844" s="142" t="str">
        <f t="shared" si="339"/>
        <v/>
      </c>
      <c r="I1844" s="59"/>
      <c r="J1844" s="104"/>
      <c r="K1844" s="59"/>
      <c r="L1844" s="59"/>
      <c r="M1844" s="59"/>
      <c r="N1844" s="44"/>
      <c r="O1844" s="44"/>
      <c r="P1844" s="44"/>
      <c r="Q1844" s="43" t="str">
        <f t="shared" si="336"/>
        <v/>
      </c>
      <c r="R1844" s="60" t="str">
        <f t="shared" si="346"/>
        <v/>
      </c>
      <c r="S1844" s="60" t="str">
        <f t="shared" si="346"/>
        <v/>
      </c>
      <c r="T1844" s="60" t="str">
        <f t="shared" si="346"/>
        <v/>
      </c>
      <c r="U1844" s="60" t="str">
        <f t="shared" si="346"/>
        <v/>
      </c>
      <c r="V1844" s="60" t="str">
        <f t="shared" si="346"/>
        <v/>
      </c>
      <c r="W1844" s="44"/>
      <c r="X1844" s="44" t="str">
        <f t="shared" si="340"/>
        <v/>
      </c>
      <c r="Y1844" s="142" t="str">
        <f t="shared" si="337"/>
        <v/>
      </c>
      <c r="Z1844" s="172" t="str">
        <f t="shared" si="341"/>
        <v/>
      </c>
      <c r="AA1844" s="169" t="str">
        <f>IF(ISNUMBER($Q1844),INDEX($D$1:$D$3663,S1844,1),"")</f>
        <v/>
      </c>
      <c r="AB1844" s="169" t="str">
        <f>IF(ISNUMBER($Q1844),INDEX($D$1:$D$3663,T1844,1),"")</f>
        <v/>
      </c>
      <c r="AC1844" s="169" t="str">
        <f>IF(ISNUMBER($Q1844),INDEX($D$1:$D$3663,U1844,1),"")</f>
        <v/>
      </c>
      <c r="AD1844" s="169" t="str">
        <f>IF(ISNUMBER($Q1844),INDEX($D$1:$D$3663,V1844,1),"")</f>
        <v/>
      </c>
      <c r="AE1844" s="59"/>
      <c r="AF1844" s="177" t="str">
        <f t="shared" si="342"/>
        <v/>
      </c>
      <c r="AG1844" s="178" t="s">
        <v>1403</v>
      </c>
      <c r="AH1844" s="59"/>
      <c r="AI1844" s="163" t="str">
        <f t="shared" si="343"/>
        <v/>
      </c>
      <c r="AJ1844" s="162" t="str">
        <f t="shared" si="345"/>
        <v/>
      </c>
      <c r="AK1844" s="119"/>
      <c r="AL1844" s="59" t="str">
        <f>IF(ISNUMBER($AJ1844),INDEX($Z$4:$AC$3663,$AJ1844,AL$3),"")</f>
        <v/>
      </c>
      <c r="AM1844" s="149" t="str">
        <f>IF(ISNUMBER($AJ1844),INDEX($Z$4:$AC$3663,$AJ1844,AM$3),"")</f>
        <v/>
      </c>
      <c r="AN1844" s="149" t="str">
        <f>IF(ISNUMBER($AJ1844),INDEX($Z$4:$AC$3663,$AJ1844,AN$3),"")</f>
        <v/>
      </c>
      <c r="AO1844" s="59"/>
      <c r="AP1844" s="59"/>
      <c r="AQ1844" s="166"/>
      <c r="AR1844" s="59"/>
      <c r="AS1844" s="59"/>
      <c r="AT1844" s="149"/>
      <c r="AU1844" s="149"/>
      <c r="AV1844" s="149"/>
      <c r="AW1844" s="149"/>
      <c r="AX1844" s="150"/>
      <c r="AY1844" s="151"/>
      <c r="AZ1844" s="59"/>
      <c r="BA1844" s="59"/>
      <c r="BB1844" s="59"/>
      <c r="BC1844" s="59"/>
      <c r="BD1844" s="59"/>
      <c r="BE1844" s="59"/>
      <c r="BF1844" s="43"/>
      <c r="BG1844" s="59"/>
      <c r="BH1844" s="59"/>
      <c r="BI1844" s="59"/>
      <c r="BJ1844" s="59"/>
      <c r="BK1844" s="59"/>
      <c r="BL1844" s="59"/>
      <c r="BM1844" s="59"/>
    </row>
    <row r="1845" spans="1:65" x14ac:dyDescent="0.25">
      <c r="A1845" s="82"/>
      <c r="B1845" s="122" t="s">
        <v>1392</v>
      </c>
      <c r="C1845" s="122">
        <v>4029.5</v>
      </c>
      <c r="D1845" s="122">
        <v>36.168420421894503</v>
      </c>
      <c r="E1845" s="142">
        <f>IF(B1844=B1845,0,MAX(E$4:E1844)+1)</f>
        <v>0</v>
      </c>
      <c r="F1845" s="142">
        <f t="shared" si="344"/>
        <v>3</v>
      </c>
      <c r="G1845" s="142" t="str">
        <f t="shared" si="338"/>
        <v/>
      </c>
      <c r="H1845" s="142" t="str">
        <f t="shared" si="339"/>
        <v/>
      </c>
      <c r="I1845" s="59"/>
      <c r="J1845" s="104"/>
      <c r="K1845" s="59"/>
      <c r="L1845" s="59"/>
      <c r="M1845" s="59"/>
      <c r="N1845" s="44"/>
      <c r="O1845" s="44"/>
      <c r="P1845" s="44"/>
      <c r="Q1845" s="43" t="str">
        <f t="shared" si="336"/>
        <v/>
      </c>
      <c r="R1845" s="60" t="str">
        <f t="shared" si="346"/>
        <v/>
      </c>
      <c r="S1845" s="60" t="str">
        <f t="shared" si="346"/>
        <v/>
      </c>
      <c r="T1845" s="60" t="str">
        <f t="shared" si="346"/>
        <v/>
      </c>
      <c r="U1845" s="60" t="str">
        <f t="shared" si="346"/>
        <v/>
      </c>
      <c r="V1845" s="60" t="str">
        <f t="shared" si="346"/>
        <v/>
      </c>
      <c r="W1845" s="44"/>
      <c r="X1845" s="44" t="str">
        <f t="shared" si="340"/>
        <v/>
      </c>
      <c r="Y1845" s="142" t="str">
        <f t="shared" si="337"/>
        <v/>
      </c>
      <c r="Z1845" s="172" t="str">
        <f t="shared" si="341"/>
        <v/>
      </c>
      <c r="AA1845" s="169" t="str">
        <f>IF(ISNUMBER($Q1845),INDEX($D$1:$D$3663,S1845,1),"")</f>
        <v/>
      </c>
      <c r="AB1845" s="169" t="str">
        <f>IF(ISNUMBER($Q1845),INDEX($D$1:$D$3663,T1845,1),"")</f>
        <v/>
      </c>
      <c r="AC1845" s="169" t="str">
        <f>IF(ISNUMBER($Q1845),INDEX($D$1:$D$3663,U1845,1),"")</f>
        <v/>
      </c>
      <c r="AD1845" s="169" t="str">
        <f>IF(ISNUMBER($Q1845),INDEX($D$1:$D$3663,V1845,1),"")</f>
        <v/>
      </c>
      <c r="AE1845" s="59"/>
      <c r="AF1845" s="177" t="str">
        <f t="shared" si="342"/>
        <v/>
      </c>
      <c r="AG1845" s="178" t="s">
        <v>1403</v>
      </c>
      <c r="AH1845" s="59"/>
      <c r="AI1845" s="163" t="str">
        <f t="shared" si="343"/>
        <v/>
      </c>
      <c r="AJ1845" s="162" t="str">
        <f t="shared" si="345"/>
        <v/>
      </c>
      <c r="AK1845" s="119"/>
      <c r="AL1845" s="59" t="str">
        <f>IF(ISNUMBER($AJ1845),INDEX($Z$4:$AC$3663,$AJ1845,AL$3),"")</f>
        <v/>
      </c>
      <c r="AM1845" s="149" t="str">
        <f>IF(ISNUMBER($AJ1845),INDEX($Z$4:$AC$3663,$AJ1845,AM$3),"")</f>
        <v/>
      </c>
      <c r="AN1845" s="149" t="str">
        <f>IF(ISNUMBER($AJ1845),INDEX($Z$4:$AC$3663,$AJ1845,AN$3),"")</f>
        <v/>
      </c>
      <c r="AO1845" s="59"/>
      <c r="AP1845" s="59"/>
      <c r="AQ1845" s="166"/>
      <c r="AR1845" s="59"/>
      <c r="AS1845" s="59"/>
      <c r="AT1845" s="149"/>
      <c r="AU1845" s="149"/>
      <c r="AV1845" s="149"/>
      <c r="AW1845" s="149"/>
      <c r="AX1845" s="150"/>
      <c r="AY1845" s="151"/>
      <c r="AZ1845" s="59"/>
      <c r="BA1845" s="59"/>
      <c r="BB1845" s="59"/>
      <c r="BC1845" s="59"/>
      <c r="BD1845" s="59"/>
      <c r="BE1845" s="59"/>
      <c r="BF1845" s="43"/>
      <c r="BG1845" s="59"/>
      <c r="BH1845" s="59"/>
      <c r="BI1845" s="59"/>
      <c r="BJ1845" s="59"/>
      <c r="BK1845" s="59"/>
      <c r="BL1845" s="59"/>
      <c r="BM1845" s="59"/>
    </row>
    <row r="1846" spans="1:65" x14ac:dyDescent="0.25">
      <c r="A1846" s="82"/>
      <c r="B1846" s="122" t="s">
        <v>1392</v>
      </c>
      <c r="C1846" s="122">
        <v>4030.5</v>
      </c>
      <c r="D1846" s="122">
        <v>36.290637902040501</v>
      </c>
      <c r="E1846" s="142">
        <f>IF(B1845=B1846,0,MAX(E$4:E1845)+1)</f>
        <v>0</v>
      </c>
      <c r="F1846" s="142">
        <f t="shared" si="344"/>
        <v>3</v>
      </c>
      <c r="G1846" s="142" t="str">
        <f t="shared" si="338"/>
        <v/>
      </c>
      <c r="H1846" s="142" t="str">
        <f t="shared" si="339"/>
        <v/>
      </c>
      <c r="I1846" s="59"/>
      <c r="J1846" s="104"/>
      <c r="K1846" s="59"/>
      <c r="L1846" s="59"/>
      <c r="M1846" s="59"/>
      <c r="N1846" s="44"/>
      <c r="O1846" s="44"/>
      <c r="P1846" s="44"/>
      <c r="Q1846" s="43" t="str">
        <f t="shared" si="336"/>
        <v/>
      </c>
      <c r="R1846" s="60" t="str">
        <f t="shared" si="346"/>
        <v/>
      </c>
      <c r="S1846" s="60" t="str">
        <f t="shared" si="346"/>
        <v/>
      </c>
      <c r="T1846" s="60" t="str">
        <f t="shared" si="346"/>
        <v/>
      </c>
      <c r="U1846" s="60" t="str">
        <f t="shared" si="346"/>
        <v/>
      </c>
      <c r="V1846" s="60" t="str">
        <f t="shared" si="346"/>
        <v/>
      </c>
      <c r="W1846" s="44"/>
      <c r="X1846" s="44" t="str">
        <f t="shared" si="340"/>
        <v/>
      </c>
      <c r="Y1846" s="142" t="str">
        <f t="shared" si="337"/>
        <v/>
      </c>
      <c r="Z1846" s="172" t="str">
        <f t="shared" si="341"/>
        <v/>
      </c>
      <c r="AA1846" s="169" t="str">
        <f>IF(ISNUMBER($Q1846),INDEX($D$1:$D$3663,S1846,1),"")</f>
        <v/>
      </c>
      <c r="AB1846" s="169" t="str">
        <f>IF(ISNUMBER($Q1846),INDEX($D$1:$D$3663,T1846,1),"")</f>
        <v/>
      </c>
      <c r="AC1846" s="169" t="str">
        <f>IF(ISNUMBER($Q1846),INDEX($D$1:$D$3663,U1846,1),"")</f>
        <v/>
      </c>
      <c r="AD1846" s="169" t="str">
        <f>IF(ISNUMBER($Q1846),INDEX($D$1:$D$3663,V1846,1),"")</f>
        <v/>
      </c>
      <c r="AE1846" s="59"/>
      <c r="AF1846" s="177" t="str">
        <f t="shared" si="342"/>
        <v/>
      </c>
      <c r="AG1846" s="178" t="s">
        <v>1403</v>
      </c>
      <c r="AH1846" s="59"/>
      <c r="AI1846" s="163" t="str">
        <f t="shared" si="343"/>
        <v/>
      </c>
      <c r="AJ1846" s="162" t="str">
        <f t="shared" si="345"/>
        <v/>
      </c>
      <c r="AK1846" s="119"/>
      <c r="AL1846" s="59" t="str">
        <f>IF(ISNUMBER($AJ1846),INDEX($Z$4:$AC$3663,$AJ1846,AL$3),"")</f>
        <v/>
      </c>
      <c r="AM1846" s="149" t="str">
        <f>IF(ISNUMBER($AJ1846),INDEX($Z$4:$AC$3663,$AJ1846,AM$3),"")</f>
        <v/>
      </c>
      <c r="AN1846" s="149" t="str">
        <f>IF(ISNUMBER($AJ1846),INDEX($Z$4:$AC$3663,$AJ1846,AN$3),"")</f>
        <v/>
      </c>
      <c r="AO1846" s="59"/>
      <c r="AP1846" s="59"/>
      <c r="AQ1846" s="166"/>
      <c r="AR1846" s="59"/>
      <c r="AS1846" s="59"/>
      <c r="AT1846" s="149"/>
      <c r="AU1846" s="149"/>
      <c r="AV1846" s="149"/>
      <c r="AW1846" s="149"/>
      <c r="AX1846" s="150"/>
      <c r="AY1846" s="151"/>
      <c r="AZ1846" s="59"/>
      <c r="BA1846" s="59"/>
      <c r="BB1846" s="59"/>
      <c r="BC1846" s="59"/>
      <c r="BD1846" s="59"/>
      <c r="BE1846" s="59"/>
      <c r="BF1846" s="43"/>
      <c r="BG1846" s="59"/>
      <c r="BH1846" s="59"/>
      <c r="BI1846" s="59"/>
      <c r="BJ1846" s="59"/>
      <c r="BK1846" s="59"/>
      <c r="BL1846" s="59"/>
      <c r="BM1846" s="59"/>
    </row>
    <row r="1847" spans="1:65" x14ac:dyDescent="0.25">
      <c r="A1847" s="82"/>
      <c r="B1847" s="122" t="s">
        <v>1392</v>
      </c>
      <c r="C1847" s="122">
        <v>4031.5</v>
      </c>
      <c r="D1847" s="122">
        <v>35.945601862076003</v>
      </c>
      <c r="E1847" s="142">
        <f>IF(B1846=B1847,0,MAX(E$4:E1846)+1)</f>
        <v>0</v>
      </c>
      <c r="F1847" s="142">
        <f t="shared" si="344"/>
        <v>3</v>
      </c>
      <c r="G1847" s="142" t="str">
        <f t="shared" si="338"/>
        <v/>
      </c>
      <c r="H1847" s="142" t="str">
        <f t="shared" si="339"/>
        <v/>
      </c>
      <c r="I1847" s="59"/>
      <c r="J1847" s="104"/>
      <c r="K1847" s="59"/>
      <c r="L1847" s="59"/>
      <c r="M1847" s="59"/>
      <c r="N1847" s="44"/>
      <c r="O1847" s="44"/>
      <c r="P1847" s="44"/>
      <c r="Q1847" s="43" t="str">
        <f t="shared" si="336"/>
        <v/>
      </c>
      <c r="R1847" s="60" t="str">
        <f t="shared" si="346"/>
        <v/>
      </c>
      <c r="S1847" s="60" t="str">
        <f t="shared" si="346"/>
        <v/>
      </c>
      <c r="T1847" s="60" t="str">
        <f t="shared" si="346"/>
        <v/>
      </c>
      <c r="U1847" s="60" t="str">
        <f t="shared" si="346"/>
        <v/>
      </c>
      <c r="V1847" s="60" t="str">
        <f t="shared" si="346"/>
        <v/>
      </c>
      <c r="W1847" s="44"/>
      <c r="X1847" s="44" t="str">
        <f t="shared" si="340"/>
        <v/>
      </c>
      <c r="Y1847" s="142" t="str">
        <f t="shared" si="337"/>
        <v/>
      </c>
      <c r="Z1847" s="172" t="str">
        <f t="shared" si="341"/>
        <v/>
      </c>
      <c r="AA1847" s="169" t="str">
        <f>IF(ISNUMBER($Q1847),INDEX($D$1:$D$3663,S1847,1),"")</f>
        <v/>
      </c>
      <c r="AB1847" s="169" t="str">
        <f>IF(ISNUMBER($Q1847),INDEX($D$1:$D$3663,T1847,1),"")</f>
        <v/>
      </c>
      <c r="AC1847" s="169" t="str">
        <f>IF(ISNUMBER($Q1847),INDEX($D$1:$D$3663,U1847,1),"")</f>
        <v/>
      </c>
      <c r="AD1847" s="169" t="str">
        <f>IF(ISNUMBER($Q1847),INDEX($D$1:$D$3663,V1847,1),"")</f>
        <v/>
      </c>
      <c r="AE1847" s="59"/>
      <c r="AF1847" s="177" t="str">
        <f t="shared" si="342"/>
        <v/>
      </c>
      <c r="AG1847" s="178" t="s">
        <v>1403</v>
      </c>
      <c r="AH1847" s="59"/>
      <c r="AI1847" s="163" t="str">
        <f t="shared" si="343"/>
        <v/>
      </c>
      <c r="AJ1847" s="162" t="str">
        <f t="shared" si="345"/>
        <v/>
      </c>
      <c r="AK1847" s="119"/>
      <c r="AL1847" s="59" t="str">
        <f>IF(ISNUMBER($AJ1847),INDEX($Z$4:$AC$3663,$AJ1847,AL$3),"")</f>
        <v/>
      </c>
      <c r="AM1847" s="149" t="str">
        <f>IF(ISNUMBER($AJ1847),INDEX($Z$4:$AC$3663,$AJ1847,AM$3),"")</f>
        <v/>
      </c>
      <c r="AN1847" s="149" t="str">
        <f>IF(ISNUMBER($AJ1847),INDEX($Z$4:$AC$3663,$AJ1847,AN$3),"")</f>
        <v/>
      </c>
      <c r="AO1847" s="59"/>
      <c r="AP1847" s="59"/>
      <c r="AQ1847" s="166"/>
      <c r="AR1847" s="59"/>
      <c r="AS1847" s="59"/>
      <c r="AT1847" s="149"/>
      <c r="AU1847" s="149"/>
      <c r="AV1847" s="149"/>
      <c r="AW1847" s="149"/>
      <c r="AX1847" s="150"/>
      <c r="AY1847" s="151"/>
      <c r="AZ1847" s="59"/>
      <c r="BA1847" s="59"/>
      <c r="BB1847" s="59"/>
      <c r="BC1847" s="59"/>
      <c r="BD1847" s="59"/>
      <c r="BE1847" s="59"/>
      <c r="BF1847" s="43"/>
      <c r="BG1847" s="59"/>
      <c r="BH1847" s="59"/>
      <c r="BI1847" s="59"/>
      <c r="BJ1847" s="59"/>
      <c r="BK1847" s="59"/>
      <c r="BL1847" s="59"/>
      <c r="BM1847" s="59"/>
    </row>
    <row r="1848" spans="1:65" x14ac:dyDescent="0.25">
      <c r="A1848" s="82"/>
      <c r="B1848" s="122" t="s">
        <v>1392</v>
      </c>
      <c r="C1848" s="122">
        <v>4032.5</v>
      </c>
      <c r="D1848" s="122">
        <v>36.050539238328803</v>
      </c>
      <c r="E1848" s="142">
        <f>IF(B1847=B1848,0,MAX(E$4:E1847)+1)</f>
        <v>0</v>
      </c>
      <c r="F1848" s="142">
        <f t="shared" si="344"/>
        <v>3</v>
      </c>
      <c r="G1848" s="142" t="str">
        <f t="shared" si="338"/>
        <v/>
      </c>
      <c r="H1848" s="142" t="str">
        <f t="shared" si="339"/>
        <v/>
      </c>
      <c r="I1848" s="59"/>
      <c r="J1848" s="104"/>
      <c r="K1848" s="59"/>
      <c r="L1848" s="59"/>
      <c r="M1848" s="59"/>
      <c r="N1848" s="44"/>
      <c r="O1848" s="44"/>
      <c r="P1848" s="44"/>
      <c r="Q1848" s="43" t="str">
        <f t="shared" si="336"/>
        <v/>
      </c>
      <c r="R1848" s="60" t="str">
        <f t="shared" si="346"/>
        <v/>
      </c>
      <c r="S1848" s="60" t="str">
        <f t="shared" si="346"/>
        <v/>
      </c>
      <c r="T1848" s="60" t="str">
        <f t="shared" si="346"/>
        <v/>
      </c>
      <c r="U1848" s="60" t="str">
        <f t="shared" si="346"/>
        <v/>
      </c>
      <c r="V1848" s="60" t="str">
        <f t="shared" si="346"/>
        <v/>
      </c>
      <c r="W1848" s="44"/>
      <c r="X1848" s="44" t="str">
        <f t="shared" si="340"/>
        <v/>
      </c>
      <c r="Y1848" s="142" t="str">
        <f t="shared" si="337"/>
        <v/>
      </c>
      <c r="Z1848" s="172" t="str">
        <f t="shared" si="341"/>
        <v/>
      </c>
      <c r="AA1848" s="169" t="str">
        <f>IF(ISNUMBER($Q1848),INDEX($D$1:$D$3663,S1848,1),"")</f>
        <v/>
      </c>
      <c r="AB1848" s="169" t="str">
        <f>IF(ISNUMBER($Q1848),INDEX($D$1:$D$3663,T1848,1),"")</f>
        <v/>
      </c>
      <c r="AC1848" s="169" t="str">
        <f>IF(ISNUMBER($Q1848),INDEX($D$1:$D$3663,U1848,1),"")</f>
        <v/>
      </c>
      <c r="AD1848" s="169" t="str">
        <f>IF(ISNUMBER($Q1848),INDEX($D$1:$D$3663,V1848,1),"")</f>
        <v/>
      </c>
      <c r="AE1848" s="59"/>
      <c r="AF1848" s="177" t="str">
        <f t="shared" si="342"/>
        <v/>
      </c>
      <c r="AG1848" s="178" t="s">
        <v>1403</v>
      </c>
      <c r="AH1848" s="59"/>
      <c r="AI1848" s="163" t="str">
        <f t="shared" si="343"/>
        <v/>
      </c>
      <c r="AJ1848" s="162" t="str">
        <f t="shared" si="345"/>
        <v/>
      </c>
      <c r="AK1848" s="119"/>
      <c r="AL1848" s="59" t="str">
        <f>IF(ISNUMBER($AJ1848),INDEX($Z$4:$AC$3663,$AJ1848,AL$3),"")</f>
        <v/>
      </c>
      <c r="AM1848" s="149" t="str">
        <f>IF(ISNUMBER($AJ1848),INDEX($Z$4:$AC$3663,$AJ1848,AM$3),"")</f>
        <v/>
      </c>
      <c r="AN1848" s="149" t="str">
        <f>IF(ISNUMBER($AJ1848),INDEX($Z$4:$AC$3663,$AJ1848,AN$3),"")</f>
        <v/>
      </c>
      <c r="AO1848" s="59"/>
      <c r="AP1848" s="59"/>
      <c r="AQ1848" s="166"/>
      <c r="AR1848" s="59"/>
      <c r="AS1848" s="59"/>
      <c r="AT1848" s="149"/>
      <c r="AU1848" s="149"/>
      <c r="AV1848" s="149"/>
      <c r="AW1848" s="149"/>
      <c r="AX1848" s="150"/>
      <c r="AY1848" s="151"/>
      <c r="AZ1848" s="59"/>
      <c r="BA1848" s="59"/>
      <c r="BB1848" s="59"/>
      <c r="BC1848" s="59"/>
      <c r="BD1848" s="59"/>
      <c r="BE1848" s="59"/>
      <c r="BF1848" s="43"/>
      <c r="BG1848" s="59"/>
      <c r="BH1848" s="59"/>
      <c r="BI1848" s="59"/>
      <c r="BJ1848" s="59"/>
      <c r="BK1848" s="59"/>
      <c r="BL1848" s="59"/>
      <c r="BM1848" s="59"/>
    </row>
    <row r="1849" spans="1:65" x14ac:dyDescent="0.25">
      <c r="A1849" s="82"/>
      <c r="B1849" s="122" t="s">
        <v>1392</v>
      </c>
      <c r="C1849" s="122">
        <v>4033.5</v>
      </c>
      <c r="D1849" s="122">
        <v>36.110561429507101</v>
      </c>
      <c r="E1849" s="142">
        <f>IF(B1848=B1849,0,MAX(E$4:E1848)+1)</f>
        <v>0</v>
      </c>
      <c r="F1849" s="142">
        <f t="shared" si="344"/>
        <v>3</v>
      </c>
      <c r="G1849" s="142" t="str">
        <f t="shared" si="338"/>
        <v/>
      </c>
      <c r="H1849" s="142" t="str">
        <f t="shared" si="339"/>
        <v/>
      </c>
      <c r="I1849" s="59"/>
      <c r="J1849" s="104"/>
      <c r="K1849" s="59"/>
      <c r="L1849" s="59"/>
      <c r="M1849" s="59"/>
      <c r="N1849" s="44"/>
      <c r="O1849" s="44"/>
      <c r="P1849" s="44"/>
      <c r="Q1849" s="43" t="str">
        <f t="shared" si="336"/>
        <v/>
      </c>
      <c r="R1849" s="60" t="str">
        <f t="shared" si="346"/>
        <v/>
      </c>
      <c r="S1849" s="60" t="str">
        <f t="shared" si="346"/>
        <v/>
      </c>
      <c r="T1849" s="60" t="str">
        <f t="shared" si="346"/>
        <v/>
      </c>
      <c r="U1849" s="60" t="str">
        <f t="shared" si="346"/>
        <v/>
      </c>
      <c r="V1849" s="60" t="str">
        <f t="shared" si="346"/>
        <v/>
      </c>
      <c r="W1849" s="44"/>
      <c r="X1849" s="44" t="str">
        <f t="shared" si="340"/>
        <v/>
      </c>
      <c r="Y1849" s="142" t="str">
        <f t="shared" si="337"/>
        <v/>
      </c>
      <c r="Z1849" s="172" t="str">
        <f t="shared" si="341"/>
        <v/>
      </c>
      <c r="AA1849" s="169" t="str">
        <f>IF(ISNUMBER($Q1849),INDEX($D$1:$D$3663,S1849,1),"")</f>
        <v/>
      </c>
      <c r="AB1849" s="169" t="str">
        <f>IF(ISNUMBER($Q1849),INDEX($D$1:$D$3663,T1849,1),"")</f>
        <v/>
      </c>
      <c r="AC1849" s="169" t="str">
        <f>IF(ISNUMBER($Q1849),INDEX($D$1:$D$3663,U1849,1),"")</f>
        <v/>
      </c>
      <c r="AD1849" s="169" t="str">
        <f>IF(ISNUMBER($Q1849),INDEX($D$1:$D$3663,V1849,1),"")</f>
        <v/>
      </c>
      <c r="AE1849" s="59"/>
      <c r="AF1849" s="177" t="str">
        <f t="shared" si="342"/>
        <v/>
      </c>
      <c r="AG1849" s="178" t="s">
        <v>1403</v>
      </c>
      <c r="AH1849" s="59"/>
      <c r="AI1849" s="163" t="str">
        <f t="shared" si="343"/>
        <v/>
      </c>
      <c r="AJ1849" s="162" t="str">
        <f t="shared" si="345"/>
        <v/>
      </c>
      <c r="AK1849" s="119"/>
      <c r="AL1849" s="59" t="str">
        <f>IF(ISNUMBER($AJ1849),INDEX($Z$4:$AC$3663,$AJ1849,AL$3),"")</f>
        <v/>
      </c>
      <c r="AM1849" s="149" t="str">
        <f>IF(ISNUMBER($AJ1849),INDEX($Z$4:$AC$3663,$AJ1849,AM$3),"")</f>
        <v/>
      </c>
      <c r="AN1849" s="149" t="str">
        <f>IF(ISNUMBER($AJ1849),INDEX($Z$4:$AC$3663,$AJ1849,AN$3),"")</f>
        <v/>
      </c>
      <c r="AO1849" s="59"/>
      <c r="AP1849" s="59"/>
      <c r="AQ1849" s="166"/>
      <c r="AR1849" s="59"/>
      <c r="AS1849" s="59"/>
      <c r="AT1849" s="149"/>
      <c r="AU1849" s="149"/>
      <c r="AV1849" s="149"/>
      <c r="AW1849" s="149"/>
      <c r="AX1849" s="150"/>
      <c r="AY1849" s="151"/>
      <c r="AZ1849" s="59"/>
      <c r="BA1849" s="59"/>
      <c r="BB1849" s="59"/>
      <c r="BC1849" s="59"/>
      <c r="BD1849" s="59"/>
      <c r="BE1849" s="59"/>
      <c r="BF1849" s="43"/>
      <c r="BG1849" s="59"/>
      <c r="BH1849" s="59"/>
      <c r="BI1849" s="59"/>
      <c r="BJ1849" s="59"/>
      <c r="BK1849" s="59"/>
      <c r="BL1849" s="59"/>
      <c r="BM1849" s="59"/>
    </row>
    <row r="1850" spans="1:65" x14ac:dyDescent="0.25">
      <c r="A1850" s="82"/>
      <c r="B1850" s="122" t="s">
        <v>1392</v>
      </c>
      <c r="C1850" s="122">
        <v>4034.5</v>
      </c>
      <c r="D1850" s="122">
        <v>35.999049310102698</v>
      </c>
      <c r="E1850" s="142">
        <f>IF(B1849=B1850,0,MAX(E$4:E1849)+1)</f>
        <v>0</v>
      </c>
      <c r="F1850" s="142">
        <f t="shared" si="344"/>
        <v>3</v>
      </c>
      <c r="G1850" s="142" t="str">
        <f t="shared" si="338"/>
        <v/>
      </c>
      <c r="H1850" s="142" t="str">
        <f t="shared" si="339"/>
        <v/>
      </c>
      <c r="I1850" s="59"/>
      <c r="J1850" s="104"/>
      <c r="K1850" s="59"/>
      <c r="L1850" s="59"/>
      <c r="M1850" s="59"/>
      <c r="N1850" s="44"/>
      <c r="O1850" s="44"/>
      <c r="P1850" s="44"/>
      <c r="Q1850" s="43" t="str">
        <f t="shared" si="336"/>
        <v/>
      </c>
      <c r="R1850" s="60" t="str">
        <f t="shared" si="346"/>
        <v/>
      </c>
      <c r="S1850" s="60" t="str">
        <f t="shared" si="346"/>
        <v/>
      </c>
      <c r="T1850" s="60" t="str">
        <f t="shared" si="346"/>
        <v/>
      </c>
      <c r="U1850" s="60" t="str">
        <f t="shared" si="346"/>
        <v/>
      </c>
      <c r="V1850" s="60" t="str">
        <f t="shared" si="346"/>
        <v/>
      </c>
      <c r="W1850" s="44"/>
      <c r="X1850" s="44" t="str">
        <f t="shared" si="340"/>
        <v/>
      </c>
      <c r="Y1850" s="142" t="str">
        <f t="shared" si="337"/>
        <v/>
      </c>
      <c r="Z1850" s="172" t="str">
        <f t="shared" si="341"/>
        <v/>
      </c>
      <c r="AA1850" s="169" t="str">
        <f>IF(ISNUMBER($Q1850),INDEX($D$1:$D$3663,S1850,1),"")</f>
        <v/>
      </c>
      <c r="AB1850" s="169" t="str">
        <f>IF(ISNUMBER($Q1850),INDEX($D$1:$D$3663,T1850,1),"")</f>
        <v/>
      </c>
      <c r="AC1850" s="169" t="str">
        <f>IF(ISNUMBER($Q1850),INDEX($D$1:$D$3663,U1850,1),"")</f>
        <v/>
      </c>
      <c r="AD1850" s="169" t="str">
        <f>IF(ISNUMBER($Q1850),INDEX($D$1:$D$3663,V1850,1),"")</f>
        <v/>
      </c>
      <c r="AE1850" s="59"/>
      <c r="AF1850" s="177" t="str">
        <f t="shared" si="342"/>
        <v/>
      </c>
      <c r="AG1850" s="178" t="s">
        <v>1403</v>
      </c>
      <c r="AH1850" s="59"/>
      <c r="AI1850" s="163" t="str">
        <f t="shared" si="343"/>
        <v/>
      </c>
      <c r="AJ1850" s="162" t="str">
        <f t="shared" si="345"/>
        <v/>
      </c>
      <c r="AK1850" s="119"/>
      <c r="AL1850" s="59" t="str">
        <f>IF(ISNUMBER($AJ1850),INDEX($Z$4:$AC$3663,$AJ1850,AL$3),"")</f>
        <v/>
      </c>
      <c r="AM1850" s="149" t="str">
        <f>IF(ISNUMBER($AJ1850),INDEX($Z$4:$AC$3663,$AJ1850,AM$3),"")</f>
        <v/>
      </c>
      <c r="AN1850" s="149" t="str">
        <f>IF(ISNUMBER($AJ1850),INDEX($Z$4:$AC$3663,$AJ1850,AN$3),"")</f>
        <v/>
      </c>
      <c r="AO1850" s="59"/>
      <c r="AP1850" s="59"/>
      <c r="AQ1850" s="166"/>
      <c r="AR1850" s="59"/>
      <c r="AS1850" s="59"/>
      <c r="AT1850" s="149"/>
      <c r="AU1850" s="149"/>
      <c r="AV1850" s="149"/>
      <c r="AW1850" s="149"/>
      <c r="AX1850" s="150"/>
      <c r="AY1850" s="151"/>
      <c r="AZ1850" s="59"/>
      <c r="BA1850" s="59"/>
      <c r="BB1850" s="59"/>
      <c r="BC1850" s="59"/>
      <c r="BD1850" s="59"/>
      <c r="BE1850" s="59"/>
      <c r="BF1850" s="43"/>
      <c r="BG1850" s="59"/>
      <c r="BH1850" s="59"/>
      <c r="BI1850" s="59"/>
      <c r="BJ1850" s="59"/>
      <c r="BK1850" s="59"/>
      <c r="BL1850" s="59"/>
      <c r="BM1850" s="59"/>
    </row>
    <row r="1851" spans="1:65" x14ac:dyDescent="0.25">
      <c r="A1851" s="82"/>
      <c r="B1851" s="122" t="s">
        <v>1392</v>
      </c>
      <c r="C1851" s="122">
        <v>4035.5</v>
      </c>
      <c r="D1851" s="122">
        <v>36.016301842756697</v>
      </c>
      <c r="E1851" s="142">
        <f>IF(B1850=B1851,0,MAX(E$4:E1850)+1)</f>
        <v>0</v>
      </c>
      <c r="F1851" s="142">
        <f t="shared" si="344"/>
        <v>3</v>
      </c>
      <c r="G1851" s="142" t="str">
        <f t="shared" si="338"/>
        <v/>
      </c>
      <c r="H1851" s="142" t="str">
        <f t="shared" si="339"/>
        <v/>
      </c>
      <c r="I1851" s="59"/>
      <c r="J1851" s="104"/>
      <c r="K1851" s="59"/>
      <c r="L1851" s="59"/>
      <c r="M1851" s="59"/>
      <c r="N1851" s="44"/>
      <c r="O1851" s="44"/>
      <c r="P1851" s="44"/>
      <c r="Q1851" s="43" t="str">
        <f t="shared" si="336"/>
        <v/>
      </c>
      <c r="R1851" s="60" t="str">
        <f t="shared" si="346"/>
        <v/>
      </c>
      <c r="S1851" s="60" t="str">
        <f t="shared" si="346"/>
        <v/>
      </c>
      <c r="T1851" s="60" t="str">
        <f t="shared" si="346"/>
        <v/>
      </c>
      <c r="U1851" s="60" t="str">
        <f t="shared" si="346"/>
        <v/>
      </c>
      <c r="V1851" s="60" t="str">
        <f t="shared" si="346"/>
        <v/>
      </c>
      <c r="W1851" s="44"/>
      <c r="X1851" s="44" t="str">
        <f t="shared" si="340"/>
        <v/>
      </c>
      <c r="Y1851" s="142" t="str">
        <f t="shared" si="337"/>
        <v/>
      </c>
      <c r="Z1851" s="172" t="str">
        <f t="shared" si="341"/>
        <v/>
      </c>
      <c r="AA1851" s="169" t="str">
        <f>IF(ISNUMBER($Q1851),INDEX($D$1:$D$3663,S1851,1),"")</f>
        <v/>
      </c>
      <c r="AB1851" s="169" t="str">
        <f>IF(ISNUMBER($Q1851),INDEX($D$1:$D$3663,T1851,1),"")</f>
        <v/>
      </c>
      <c r="AC1851" s="169" t="str">
        <f>IF(ISNUMBER($Q1851),INDEX($D$1:$D$3663,U1851,1),"")</f>
        <v/>
      </c>
      <c r="AD1851" s="169" t="str">
        <f>IF(ISNUMBER($Q1851),INDEX($D$1:$D$3663,V1851,1),"")</f>
        <v/>
      </c>
      <c r="AE1851" s="59"/>
      <c r="AF1851" s="177" t="str">
        <f t="shared" si="342"/>
        <v/>
      </c>
      <c r="AG1851" s="178" t="s">
        <v>1403</v>
      </c>
      <c r="AH1851" s="59"/>
      <c r="AI1851" s="163" t="str">
        <f t="shared" si="343"/>
        <v/>
      </c>
      <c r="AJ1851" s="162" t="str">
        <f t="shared" si="345"/>
        <v/>
      </c>
      <c r="AK1851" s="119"/>
      <c r="AL1851" s="59" t="str">
        <f>IF(ISNUMBER($AJ1851),INDEX($Z$4:$AC$3663,$AJ1851,AL$3),"")</f>
        <v/>
      </c>
      <c r="AM1851" s="149" t="str">
        <f>IF(ISNUMBER($AJ1851),INDEX($Z$4:$AC$3663,$AJ1851,AM$3),"")</f>
        <v/>
      </c>
      <c r="AN1851" s="149" t="str">
        <f>IF(ISNUMBER($AJ1851),INDEX($Z$4:$AC$3663,$AJ1851,AN$3),"")</f>
        <v/>
      </c>
      <c r="AO1851" s="59"/>
      <c r="AP1851" s="59"/>
      <c r="AQ1851" s="166"/>
      <c r="AR1851" s="59"/>
      <c r="AS1851" s="59"/>
      <c r="AT1851" s="149"/>
      <c r="AU1851" s="149"/>
      <c r="AV1851" s="149"/>
      <c r="AW1851" s="149"/>
      <c r="AX1851" s="150"/>
      <c r="AY1851" s="151"/>
      <c r="AZ1851" s="59"/>
      <c r="BA1851" s="59"/>
      <c r="BB1851" s="59"/>
      <c r="BC1851" s="59"/>
      <c r="BD1851" s="59"/>
      <c r="BE1851" s="59"/>
      <c r="BF1851" s="43"/>
      <c r="BG1851" s="59"/>
      <c r="BH1851" s="59"/>
      <c r="BI1851" s="59"/>
      <c r="BJ1851" s="59"/>
      <c r="BK1851" s="59"/>
      <c r="BL1851" s="59"/>
      <c r="BM1851" s="59"/>
    </row>
    <row r="1852" spans="1:65" x14ac:dyDescent="0.25">
      <c r="A1852" s="82"/>
      <c r="B1852" s="122" t="s">
        <v>1392</v>
      </c>
      <c r="C1852" s="122">
        <v>4036.5</v>
      </c>
      <c r="D1852" s="122">
        <v>36.080999808533399</v>
      </c>
      <c r="E1852" s="142">
        <f>IF(B1851=B1852,0,MAX(E$4:E1851)+1)</f>
        <v>0</v>
      </c>
      <c r="F1852" s="142">
        <f t="shared" si="344"/>
        <v>3</v>
      </c>
      <c r="G1852" s="142" t="str">
        <f t="shared" si="338"/>
        <v/>
      </c>
      <c r="H1852" s="142" t="str">
        <f t="shared" si="339"/>
        <v/>
      </c>
      <c r="I1852" s="59"/>
      <c r="J1852" s="104"/>
      <c r="K1852" s="59"/>
      <c r="L1852" s="59"/>
      <c r="M1852" s="59"/>
      <c r="N1852" s="44"/>
      <c r="O1852" s="44"/>
      <c r="P1852" s="44"/>
      <c r="Q1852" s="43" t="str">
        <f t="shared" si="336"/>
        <v/>
      </c>
      <c r="R1852" s="60" t="str">
        <f t="shared" si="346"/>
        <v/>
      </c>
      <c r="S1852" s="60" t="str">
        <f t="shared" si="346"/>
        <v/>
      </c>
      <c r="T1852" s="60" t="str">
        <f t="shared" si="346"/>
        <v/>
      </c>
      <c r="U1852" s="60" t="str">
        <f t="shared" si="346"/>
        <v/>
      </c>
      <c r="V1852" s="60" t="str">
        <f t="shared" si="346"/>
        <v/>
      </c>
      <c r="W1852" s="44"/>
      <c r="X1852" s="44" t="str">
        <f t="shared" si="340"/>
        <v/>
      </c>
      <c r="Y1852" s="142" t="str">
        <f t="shared" si="337"/>
        <v/>
      </c>
      <c r="Z1852" s="172" t="str">
        <f t="shared" si="341"/>
        <v/>
      </c>
      <c r="AA1852" s="169" t="str">
        <f>IF(ISNUMBER($Q1852),INDEX($D$1:$D$3663,S1852,1),"")</f>
        <v/>
      </c>
      <c r="AB1852" s="169" t="str">
        <f>IF(ISNUMBER($Q1852),INDEX($D$1:$D$3663,T1852,1),"")</f>
        <v/>
      </c>
      <c r="AC1852" s="169" t="str">
        <f>IF(ISNUMBER($Q1852),INDEX($D$1:$D$3663,U1852,1),"")</f>
        <v/>
      </c>
      <c r="AD1852" s="169" t="str">
        <f>IF(ISNUMBER($Q1852),INDEX($D$1:$D$3663,V1852,1),"")</f>
        <v/>
      </c>
      <c r="AE1852" s="59"/>
      <c r="AF1852" s="177" t="str">
        <f t="shared" si="342"/>
        <v/>
      </c>
      <c r="AG1852" s="178" t="s">
        <v>1403</v>
      </c>
      <c r="AH1852" s="59"/>
      <c r="AI1852" s="163" t="str">
        <f t="shared" si="343"/>
        <v/>
      </c>
      <c r="AJ1852" s="162" t="str">
        <f t="shared" si="345"/>
        <v/>
      </c>
      <c r="AK1852" s="119"/>
      <c r="AL1852" s="59" t="str">
        <f>IF(ISNUMBER($AJ1852),INDEX($Z$4:$AC$3663,$AJ1852,AL$3),"")</f>
        <v/>
      </c>
      <c r="AM1852" s="149" t="str">
        <f>IF(ISNUMBER($AJ1852),INDEX($Z$4:$AC$3663,$AJ1852,AM$3),"")</f>
        <v/>
      </c>
      <c r="AN1852" s="149" t="str">
        <f>IF(ISNUMBER($AJ1852),INDEX($Z$4:$AC$3663,$AJ1852,AN$3),"")</f>
        <v/>
      </c>
      <c r="AO1852" s="59"/>
      <c r="AP1852" s="59"/>
      <c r="AQ1852" s="166"/>
      <c r="AR1852" s="59"/>
      <c r="AS1852" s="59"/>
      <c r="AT1852" s="149"/>
      <c r="AU1852" s="149"/>
      <c r="AV1852" s="149"/>
      <c r="AW1852" s="149"/>
      <c r="AX1852" s="150"/>
      <c r="AY1852" s="151"/>
      <c r="AZ1852" s="59"/>
      <c r="BA1852" s="59"/>
      <c r="BB1852" s="59"/>
      <c r="BC1852" s="59"/>
      <c r="BD1852" s="59"/>
      <c r="BE1852" s="59"/>
      <c r="BF1852" s="43"/>
      <c r="BG1852" s="59"/>
      <c r="BH1852" s="59"/>
      <c r="BI1852" s="59"/>
      <c r="BJ1852" s="59"/>
      <c r="BK1852" s="59"/>
      <c r="BL1852" s="59"/>
      <c r="BM1852" s="59"/>
    </row>
    <row r="1853" spans="1:65" x14ac:dyDescent="0.25">
      <c r="A1853" s="82"/>
      <c r="B1853" s="122" t="s">
        <v>1392</v>
      </c>
      <c r="C1853" s="122">
        <v>4037.5</v>
      </c>
      <c r="D1853" s="122">
        <v>36.157246405595899</v>
      </c>
      <c r="E1853" s="142">
        <f>IF(B1852=B1853,0,MAX(E$4:E1852)+1)</f>
        <v>0</v>
      </c>
      <c r="F1853" s="142">
        <f t="shared" si="344"/>
        <v>3</v>
      </c>
      <c r="G1853" s="142" t="str">
        <f t="shared" si="338"/>
        <v/>
      </c>
      <c r="H1853" s="142" t="str">
        <f t="shared" si="339"/>
        <v/>
      </c>
      <c r="I1853" s="59"/>
      <c r="J1853" s="104"/>
      <c r="K1853" s="59"/>
      <c r="L1853" s="59"/>
      <c r="M1853" s="59"/>
      <c r="N1853" s="44"/>
      <c r="O1853" s="44"/>
      <c r="P1853" s="44"/>
      <c r="Q1853" s="43" t="str">
        <f t="shared" si="336"/>
        <v/>
      </c>
      <c r="R1853" s="60" t="str">
        <f t="shared" si="346"/>
        <v/>
      </c>
      <c r="S1853" s="60" t="str">
        <f t="shared" si="346"/>
        <v/>
      </c>
      <c r="T1853" s="60" t="str">
        <f t="shared" si="346"/>
        <v/>
      </c>
      <c r="U1853" s="60" t="str">
        <f t="shared" si="346"/>
        <v/>
      </c>
      <c r="V1853" s="60" t="str">
        <f t="shared" si="346"/>
        <v/>
      </c>
      <c r="W1853" s="44"/>
      <c r="X1853" s="44" t="str">
        <f t="shared" si="340"/>
        <v/>
      </c>
      <c r="Y1853" s="142" t="str">
        <f t="shared" si="337"/>
        <v/>
      </c>
      <c r="Z1853" s="172" t="str">
        <f t="shared" si="341"/>
        <v/>
      </c>
      <c r="AA1853" s="169" t="str">
        <f>IF(ISNUMBER($Q1853),INDEX($D$1:$D$3663,S1853,1),"")</f>
        <v/>
      </c>
      <c r="AB1853" s="169" t="str">
        <f>IF(ISNUMBER($Q1853),INDEX($D$1:$D$3663,T1853,1),"")</f>
        <v/>
      </c>
      <c r="AC1853" s="169" t="str">
        <f>IF(ISNUMBER($Q1853),INDEX($D$1:$D$3663,U1853,1),"")</f>
        <v/>
      </c>
      <c r="AD1853" s="169" t="str">
        <f>IF(ISNUMBER($Q1853),INDEX($D$1:$D$3663,V1853,1),"")</f>
        <v/>
      </c>
      <c r="AE1853" s="59"/>
      <c r="AF1853" s="177" t="str">
        <f t="shared" si="342"/>
        <v/>
      </c>
      <c r="AG1853" s="178" t="s">
        <v>1403</v>
      </c>
      <c r="AH1853" s="59"/>
      <c r="AI1853" s="163" t="str">
        <f t="shared" si="343"/>
        <v/>
      </c>
      <c r="AJ1853" s="162" t="str">
        <f t="shared" si="345"/>
        <v/>
      </c>
      <c r="AK1853" s="119"/>
      <c r="AL1853" s="59" t="str">
        <f>IF(ISNUMBER($AJ1853),INDEX($Z$4:$AC$3663,$AJ1853,AL$3),"")</f>
        <v/>
      </c>
      <c r="AM1853" s="149" t="str">
        <f>IF(ISNUMBER($AJ1853),INDEX($Z$4:$AC$3663,$AJ1853,AM$3),"")</f>
        <v/>
      </c>
      <c r="AN1853" s="149" t="str">
        <f>IF(ISNUMBER($AJ1853),INDEX($Z$4:$AC$3663,$AJ1853,AN$3),"")</f>
        <v/>
      </c>
      <c r="AO1853" s="59"/>
      <c r="AP1853" s="59"/>
      <c r="AQ1853" s="166"/>
      <c r="AR1853" s="59"/>
      <c r="AS1853" s="59"/>
      <c r="AT1853" s="149"/>
      <c r="AU1853" s="149"/>
      <c r="AV1853" s="149"/>
      <c r="AW1853" s="149"/>
      <c r="AX1853" s="150"/>
      <c r="AY1853" s="151"/>
      <c r="AZ1853" s="59"/>
      <c r="BA1853" s="59"/>
      <c r="BB1853" s="59"/>
      <c r="BC1853" s="59"/>
      <c r="BD1853" s="59"/>
      <c r="BE1853" s="59"/>
      <c r="BF1853" s="43"/>
      <c r="BG1853" s="59"/>
      <c r="BH1853" s="59"/>
      <c r="BI1853" s="59"/>
      <c r="BJ1853" s="59"/>
      <c r="BK1853" s="59"/>
      <c r="BL1853" s="59"/>
      <c r="BM1853" s="59"/>
    </row>
    <row r="1854" spans="1:65" x14ac:dyDescent="0.25">
      <c r="A1854" s="82"/>
      <c r="B1854" s="122" t="s">
        <v>1392</v>
      </c>
      <c r="C1854" s="122">
        <v>4038.5</v>
      </c>
      <c r="D1854" s="122">
        <v>35.9299084135234</v>
      </c>
      <c r="E1854" s="142">
        <f>IF(B1853=B1854,0,MAX(E$4:E1853)+1)</f>
        <v>0</v>
      </c>
      <c r="F1854" s="142">
        <f t="shared" si="344"/>
        <v>3</v>
      </c>
      <c r="G1854" s="142" t="str">
        <f t="shared" si="338"/>
        <v/>
      </c>
      <c r="H1854" s="142" t="str">
        <f t="shared" si="339"/>
        <v/>
      </c>
      <c r="I1854" s="59"/>
      <c r="J1854" s="104"/>
      <c r="K1854" s="59"/>
      <c r="L1854" s="59"/>
      <c r="M1854" s="59"/>
      <c r="N1854" s="44"/>
      <c r="O1854" s="44"/>
      <c r="P1854" s="44"/>
      <c r="Q1854" s="43" t="str">
        <f t="shared" si="336"/>
        <v/>
      </c>
      <c r="R1854" s="60" t="str">
        <f t="shared" si="346"/>
        <v/>
      </c>
      <c r="S1854" s="60" t="str">
        <f t="shared" si="346"/>
        <v/>
      </c>
      <c r="T1854" s="60" t="str">
        <f t="shared" si="346"/>
        <v/>
      </c>
      <c r="U1854" s="60" t="str">
        <f t="shared" si="346"/>
        <v/>
      </c>
      <c r="V1854" s="60" t="str">
        <f t="shared" si="346"/>
        <v/>
      </c>
      <c r="W1854" s="44"/>
      <c r="X1854" s="44" t="str">
        <f t="shared" si="340"/>
        <v/>
      </c>
      <c r="Y1854" s="142" t="str">
        <f t="shared" si="337"/>
        <v/>
      </c>
      <c r="Z1854" s="172" t="str">
        <f t="shared" si="341"/>
        <v/>
      </c>
      <c r="AA1854" s="169" t="str">
        <f>IF(ISNUMBER($Q1854),INDEX($D$1:$D$3663,S1854,1),"")</f>
        <v/>
      </c>
      <c r="AB1854" s="169" t="str">
        <f>IF(ISNUMBER($Q1854),INDEX($D$1:$D$3663,T1854,1),"")</f>
        <v/>
      </c>
      <c r="AC1854" s="169" t="str">
        <f>IF(ISNUMBER($Q1854),INDEX($D$1:$D$3663,U1854,1),"")</f>
        <v/>
      </c>
      <c r="AD1854" s="169" t="str">
        <f>IF(ISNUMBER($Q1854),INDEX($D$1:$D$3663,V1854,1),"")</f>
        <v/>
      </c>
      <c r="AE1854" s="59"/>
      <c r="AF1854" s="177" t="str">
        <f t="shared" si="342"/>
        <v/>
      </c>
      <c r="AG1854" s="178" t="s">
        <v>1403</v>
      </c>
      <c r="AH1854" s="59"/>
      <c r="AI1854" s="163" t="str">
        <f t="shared" si="343"/>
        <v/>
      </c>
      <c r="AJ1854" s="162" t="str">
        <f t="shared" si="345"/>
        <v/>
      </c>
      <c r="AK1854" s="119"/>
      <c r="AL1854" s="59" t="str">
        <f>IF(ISNUMBER($AJ1854),INDEX($Z$4:$AC$3663,$AJ1854,AL$3),"")</f>
        <v/>
      </c>
      <c r="AM1854" s="149" t="str">
        <f>IF(ISNUMBER($AJ1854),INDEX($Z$4:$AC$3663,$AJ1854,AM$3),"")</f>
        <v/>
      </c>
      <c r="AN1854" s="149" t="str">
        <f>IF(ISNUMBER($AJ1854),INDEX($Z$4:$AC$3663,$AJ1854,AN$3),"")</f>
        <v/>
      </c>
      <c r="AO1854" s="59"/>
      <c r="AP1854" s="59"/>
      <c r="AQ1854" s="166"/>
      <c r="AR1854" s="59"/>
      <c r="AS1854" s="59"/>
      <c r="AT1854" s="149"/>
      <c r="AU1854" s="149"/>
      <c r="AV1854" s="149"/>
      <c r="AW1854" s="149"/>
      <c r="AX1854" s="150"/>
      <c r="AY1854" s="151"/>
      <c r="AZ1854" s="59"/>
      <c r="BA1854" s="59"/>
      <c r="BB1854" s="59"/>
      <c r="BC1854" s="59"/>
      <c r="BD1854" s="59"/>
      <c r="BE1854" s="59"/>
      <c r="BF1854" s="43"/>
      <c r="BG1854" s="59"/>
      <c r="BH1854" s="59"/>
      <c r="BI1854" s="59"/>
      <c r="BJ1854" s="59"/>
      <c r="BK1854" s="59"/>
      <c r="BL1854" s="59"/>
      <c r="BM1854" s="59"/>
    </row>
    <row r="1855" spans="1:65" x14ac:dyDescent="0.25">
      <c r="A1855" s="82"/>
      <c r="B1855" s="122" t="s">
        <v>1392</v>
      </c>
      <c r="C1855" s="122">
        <v>4039.5</v>
      </c>
      <c r="D1855" s="122">
        <v>36.0356765913019</v>
      </c>
      <c r="E1855" s="142">
        <f>IF(B1854=B1855,0,MAX(E$4:E1854)+1)</f>
        <v>0</v>
      </c>
      <c r="F1855" s="142">
        <f t="shared" si="344"/>
        <v>3</v>
      </c>
      <c r="G1855" s="142" t="str">
        <f t="shared" si="338"/>
        <v/>
      </c>
      <c r="H1855" s="142" t="str">
        <f t="shared" si="339"/>
        <v/>
      </c>
      <c r="I1855" s="59"/>
      <c r="J1855" s="104"/>
      <c r="K1855" s="59"/>
      <c r="L1855" s="59"/>
      <c r="M1855" s="59"/>
      <c r="N1855" s="44"/>
      <c r="O1855" s="44"/>
      <c r="P1855" s="44"/>
      <c r="Q1855" s="43" t="str">
        <f t="shared" si="336"/>
        <v/>
      </c>
      <c r="R1855" s="60" t="str">
        <f t="shared" si="346"/>
        <v/>
      </c>
      <c r="S1855" s="60" t="str">
        <f t="shared" si="346"/>
        <v/>
      </c>
      <c r="T1855" s="60" t="str">
        <f t="shared" si="346"/>
        <v/>
      </c>
      <c r="U1855" s="60" t="str">
        <f t="shared" si="346"/>
        <v/>
      </c>
      <c r="V1855" s="60" t="str">
        <f t="shared" si="346"/>
        <v/>
      </c>
      <c r="W1855" s="44"/>
      <c r="X1855" s="44" t="str">
        <f t="shared" si="340"/>
        <v/>
      </c>
      <c r="Y1855" s="142" t="str">
        <f t="shared" si="337"/>
        <v/>
      </c>
      <c r="Z1855" s="172" t="str">
        <f t="shared" si="341"/>
        <v/>
      </c>
      <c r="AA1855" s="169" t="str">
        <f>IF(ISNUMBER($Q1855),INDEX($D$1:$D$3663,S1855,1),"")</f>
        <v/>
      </c>
      <c r="AB1855" s="169" t="str">
        <f>IF(ISNUMBER($Q1855),INDEX($D$1:$D$3663,T1855,1),"")</f>
        <v/>
      </c>
      <c r="AC1855" s="169" t="str">
        <f>IF(ISNUMBER($Q1855),INDEX($D$1:$D$3663,U1855,1),"")</f>
        <v/>
      </c>
      <c r="AD1855" s="169" t="str">
        <f>IF(ISNUMBER($Q1855),INDEX($D$1:$D$3663,V1855,1),"")</f>
        <v/>
      </c>
      <c r="AE1855" s="59"/>
      <c r="AF1855" s="177" t="str">
        <f t="shared" si="342"/>
        <v/>
      </c>
      <c r="AG1855" s="178" t="s">
        <v>1403</v>
      </c>
      <c r="AH1855" s="59"/>
      <c r="AI1855" s="163" t="str">
        <f t="shared" si="343"/>
        <v/>
      </c>
      <c r="AJ1855" s="162" t="str">
        <f t="shared" si="345"/>
        <v/>
      </c>
      <c r="AK1855" s="119"/>
      <c r="AL1855" s="59" t="str">
        <f>IF(ISNUMBER($AJ1855),INDEX($Z$4:$AC$3663,$AJ1855,AL$3),"")</f>
        <v/>
      </c>
      <c r="AM1855" s="149" t="str">
        <f>IF(ISNUMBER($AJ1855),INDEX($Z$4:$AC$3663,$AJ1855,AM$3),"")</f>
        <v/>
      </c>
      <c r="AN1855" s="149" t="str">
        <f>IF(ISNUMBER($AJ1855),INDEX($Z$4:$AC$3663,$AJ1855,AN$3),"")</f>
        <v/>
      </c>
      <c r="AO1855" s="59"/>
      <c r="AP1855" s="59"/>
      <c r="AQ1855" s="166"/>
      <c r="AR1855" s="59"/>
      <c r="AS1855" s="59"/>
      <c r="AT1855" s="149"/>
      <c r="AU1855" s="149"/>
      <c r="AV1855" s="149"/>
      <c r="AW1855" s="149"/>
      <c r="AX1855" s="150"/>
      <c r="AY1855" s="151"/>
      <c r="AZ1855" s="59"/>
      <c r="BA1855" s="59"/>
      <c r="BB1855" s="59"/>
      <c r="BC1855" s="59"/>
      <c r="BD1855" s="59"/>
      <c r="BE1855" s="59"/>
      <c r="BF1855" s="43"/>
      <c r="BG1855" s="59"/>
      <c r="BH1855" s="59"/>
      <c r="BI1855" s="59"/>
      <c r="BJ1855" s="59"/>
      <c r="BK1855" s="59"/>
      <c r="BL1855" s="59"/>
      <c r="BM1855" s="59"/>
    </row>
    <row r="1856" spans="1:65" x14ac:dyDescent="0.25">
      <c r="A1856" s="82"/>
      <c r="B1856" s="122" t="s">
        <v>1392</v>
      </c>
      <c r="C1856" s="122">
        <v>4040.5</v>
      </c>
      <c r="D1856" s="122">
        <v>35.981111319874401</v>
      </c>
      <c r="E1856" s="142">
        <f>IF(B1855=B1856,0,MAX(E$4:E1855)+1)</f>
        <v>0</v>
      </c>
      <c r="F1856" s="142">
        <f t="shared" si="344"/>
        <v>3</v>
      </c>
      <c r="G1856" s="142" t="str">
        <f t="shared" si="338"/>
        <v/>
      </c>
      <c r="H1856" s="142" t="str">
        <f t="shared" si="339"/>
        <v/>
      </c>
      <c r="I1856" s="59"/>
      <c r="J1856" s="104"/>
      <c r="K1856" s="59"/>
      <c r="L1856" s="59"/>
      <c r="M1856" s="59"/>
      <c r="N1856" s="44"/>
      <c r="O1856" s="44"/>
      <c r="P1856" s="44"/>
      <c r="Q1856" s="43" t="str">
        <f t="shared" si="336"/>
        <v/>
      </c>
      <c r="R1856" s="60" t="str">
        <f t="shared" si="346"/>
        <v/>
      </c>
      <c r="S1856" s="60" t="str">
        <f t="shared" si="346"/>
        <v/>
      </c>
      <c r="T1856" s="60" t="str">
        <f t="shared" si="346"/>
        <v/>
      </c>
      <c r="U1856" s="60" t="str">
        <f t="shared" si="346"/>
        <v/>
      </c>
      <c r="V1856" s="60" t="str">
        <f t="shared" si="346"/>
        <v/>
      </c>
      <c r="W1856" s="44"/>
      <c r="X1856" s="44" t="str">
        <f t="shared" si="340"/>
        <v/>
      </c>
      <c r="Y1856" s="142" t="str">
        <f t="shared" si="337"/>
        <v/>
      </c>
      <c r="Z1856" s="172" t="str">
        <f t="shared" si="341"/>
        <v/>
      </c>
      <c r="AA1856" s="169" t="str">
        <f>IF(ISNUMBER($Q1856),INDEX($D$1:$D$3663,S1856,1),"")</f>
        <v/>
      </c>
      <c r="AB1856" s="169" t="str">
        <f>IF(ISNUMBER($Q1856),INDEX($D$1:$D$3663,T1856,1),"")</f>
        <v/>
      </c>
      <c r="AC1856" s="169" t="str">
        <f>IF(ISNUMBER($Q1856),INDEX($D$1:$D$3663,U1856,1),"")</f>
        <v/>
      </c>
      <c r="AD1856" s="169" t="str">
        <f>IF(ISNUMBER($Q1856),INDEX($D$1:$D$3663,V1856,1),"")</f>
        <v/>
      </c>
      <c r="AE1856" s="59"/>
      <c r="AF1856" s="177" t="str">
        <f t="shared" si="342"/>
        <v/>
      </c>
      <c r="AG1856" s="178" t="s">
        <v>1403</v>
      </c>
      <c r="AH1856" s="59"/>
      <c r="AI1856" s="163" t="str">
        <f t="shared" si="343"/>
        <v/>
      </c>
      <c r="AJ1856" s="162" t="str">
        <f t="shared" si="345"/>
        <v/>
      </c>
      <c r="AK1856" s="119"/>
      <c r="AL1856" s="59" t="str">
        <f>IF(ISNUMBER($AJ1856),INDEX($Z$4:$AC$3663,$AJ1856,AL$3),"")</f>
        <v/>
      </c>
      <c r="AM1856" s="149" t="str">
        <f>IF(ISNUMBER($AJ1856),INDEX($Z$4:$AC$3663,$AJ1856,AM$3),"")</f>
        <v/>
      </c>
      <c r="AN1856" s="149" t="str">
        <f>IF(ISNUMBER($AJ1856),INDEX($Z$4:$AC$3663,$AJ1856,AN$3),"")</f>
        <v/>
      </c>
      <c r="AO1856" s="59"/>
      <c r="AP1856" s="59"/>
      <c r="AQ1856" s="166"/>
      <c r="AR1856" s="59"/>
      <c r="AS1856" s="59"/>
      <c r="AT1856" s="149"/>
      <c r="AU1856" s="149"/>
      <c r="AV1856" s="149"/>
      <c r="AW1856" s="149"/>
      <c r="AX1856" s="150"/>
      <c r="AY1856" s="151"/>
      <c r="AZ1856" s="59"/>
      <c r="BA1856" s="59"/>
      <c r="BB1856" s="59"/>
      <c r="BC1856" s="59"/>
      <c r="BD1856" s="59"/>
      <c r="BE1856" s="59"/>
      <c r="BF1856" s="43"/>
      <c r="BG1856" s="59"/>
      <c r="BH1856" s="59"/>
      <c r="BI1856" s="59"/>
      <c r="BJ1856" s="59"/>
      <c r="BK1856" s="59"/>
      <c r="BL1856" s="59"/>
      <c r="BM1856" s="59"/>
    </row>
    <row r="1857" spans="1:65" x14ac:dyDescent="0.25">
      <c r="A1857" s="82"/>
      <c r="B1857" s="122" t="s">
        <v>1392</v>
      </c>
      <c r="C1857" s="122">
        <v>4041.5</v>
      </c>
      <c r="D1857" s="122">
        <v>35.8092035285433</v>
      </c>
      <c r="E1857" s="142">
        <f>IF(B1856=B1857,0,MAX(E$4:E1856)+1)</f>
        <v>0</v>
      </c>
      <c r="F1857" s="142">
        <f t="shared" si="344"/>
        <v>3</v>
      </c>
      <c r="G1857" s="142" t="str">
        <f t="shared" si="338"/>
        <v/>
      </c>
      <c r="H1857" s="142" t="str">
        <f t="shared" si="339"/>
        <v/>
      </c>
      <c r="I1857" s="59"/>
      <c r="J1857" s="104"/>
      <c r="K1857" s="59"/>
      <c r="L1857" s="59"/>
      <c r="M1857" s="59"/>
      <c r="N1857" s="44"/>
      <c r="O1857" s="44"/>
      <c r="P1857" s="44"/>
      <c r="Q1857" s="43" t="str">
        <f t="shared" si="336"/>
        <v/>
      </c>
      <c r="R1857" s="60" t="str">
        <f t="shared" si="346"/>
        <v/>
      </c>
      <c r="S1857" s="60" t="str">
        <f t="shared" si="346"/>
        <v/>
      </c>
      <c r="T1857" s="60" t="str">
        <f t="shared" si="346"/>
        <v/>
      </c>
      <c r="U1857" s="60" t="str">
        <f t="shared" si="346"/>
        <v/>
      </c>
      <c r="V1857" s="60" t="str">
        <f t="shared" si="346"/>
        <v/>
      </c>
      <c r="W1857" s="44"/>
      <c r="X1857" s="44" t="str">
        <f t="shared" si="340"/>
        <v/>
      </c>
      <c r="Y1857" s="142" t="str">
        <f t="shared" si="337"/>
        <v/>
      </c>
      <c r="Z1857" s="172" t="str">
        <f t="shared" si="341"/>
        <v/>
      </c>
      <c r="AA1857" s="169" t="str">
        <f>IF(ISNUMBER($Q1857),INDEX($D$1:$D$3663,S1857,1),"")</f>
        <v/>
      </c>
      <c r="AB1857" s="169" t="str">
        <f>IF(ISNUMBER($Q1857),INDEX($D$1:$D$3663,T1857,1),"")</f>
        <v/>
      </c>
      <c r="AC1857" s="169" t="str">
        <f>IF(ISNUMBER($Q1857),INDEX($D$1:$D$3663,U1857,1),"")</f>
        <v/>
      </c>
      <c r="AD1857" s="169" t="str">
        <f>IF(ISNUMBER($Q1857),INDEX($D$1:$D$3663,V1857,1),"")</f>
        <v/>
      </c>
      <c r="AE1857" s="59"/>
      <c r="AF1857" s="177" t="str">
        <f t="shared" si="342"/>
        <v/>
      </c>
      <c r="AG1857" s="178" t="s">
        <v>1403</v>
      </c>
      <c r="AH1857" s="59"/>
      <c r="AI1857" s="163" t="str">
        <f t="shared" si="343"/>
        <v/>
      </c>
      <c r="AJ1857" s="162" t="str">
        <f t="shared" si="345"/>
        <v/>
      </c>
      <c r="AK1857" s="119"/>
      <c r="AL1857" s="59" t="str">
        <f>IF(ISNUMBER($AJ1857),INDEX($Z$4:$AC$3663,$AJ1857,AL$3),"")</f>
        <v/>
      </c>
      <c r="AM1857" s="149" t="str">
        <f>IF(ISNUMBER($AJ1857),INDEX($Z$4:$AC$3663,$AJ1857,AM$3),"")</f>
        <v/>
      </c>
      <c r="AN1857" s="149" t="str">
        <f>IF(ISNUMBER($AJ1857),INDEX($Z$4:$AC$3663,$AJ1857,AN$3),"")</f>
        <v/>
      </c>
      <c r="AO1857" s="59"/>
      <c r="AP1857" s="59"/>
      <c r="AQ1857" s="166"/>
      <c r="AR1857" s="59"/>
      <c r="AS1857" s="59"/>
      <c r="AT1857" s="149"/>
      <c r="AU1857" s="149"/>
      <c r="AV1857" s="149"/>
      <c r="AW1857" s="149"/>
      <c r="AX1857" s="150"/>
      <c r="AY1857" s="151"/>
      <c r="AZ1857" s="59"/>
      <c r="BA1857" s="59"/>
      <c r="BB1857" s="59"/>
      <c r="BC1857" s="59"/>
      <c r="BD1857" s="59"/>
      <c r="BE1857" s="59"/>
      <c r="BF1857" s="43"/>
      <c r="BG1857" s="59"/>
      <c r="BH1857" s="59"/>
      <c r="BI1857" s="59"/>
      <c r="BJ1857" s="59"/>
      <c r="BK1857" s="59"/>
      <c r="BL1857" s="59"/>
      <c r="BM1857" s="59"/>
    </row>
    <row r="1858" spans="1:65" x14ac:dyDescent="0.25">
      <c r="A1858" s="82"/>
      <c r="B1858" s="122" t="s">
        <v>1392</v>
      </c>
      <c r="C1858" s="122">
        <v>4042.5</v>
      </c>
      <c r="D1858" s="122">
        <v>36.038257327390603</v>
      </c>
      <c r="E1858" s="142">
        <f>IF(B1857=B1858,0,MAX(E$4:E1857)+1)</f>
        <v>0</v>
      </c>
      <c r="F1858" s="142">
        <f t="shared" si="344"/>
        <v>3</v>
      </c>
      <c r="G1858" s="142" t="str">
        <f t="shared" si="338"/>
        <v/>
      </c>
      <c r="H1858" s="142" t="str">
        <f t="shared" si="339"/>
        <v/>
      </c>
      <c r="I1858" s="59"/>
      <c r="J1858" s="104"/>
      <c r="K1858" s="59"/>
      <c r="L1858" s="59"/>
      <c r="M1858" s="59"/>
      <c r="N1858" s="44"/>
      <c r="O1858" s="44"/>
      <c r="P1858" s="44"/>
      <c r="Q1858" s="43" t="str">
        <f t="shared" si="336"/>
        <v/>
      </c>
      <c r="R1858" s="60" t="str">
        <f t="shared" si="346"/>
        <v/>
      </c>
      <c r="S1858" s="60" t="str">
        <f t="shared" si="346"/>
        <v/>
      </c>
      <c r="T1858" s="60" t="str">
        <f t="shared" si="346"/>
        <v/>
      </c>
      <c r="U1858" s="60" t="str">
        <f t="shared" si="346"/>
        <v/>
      </c>
      <c r="V1858" s="60" t="str">
        <f t="shared" si="346"/>
        <v/>
      </c>
      <c r="W1858" s="44"/>
      <c r="X1858" s="44" t="str">
        <f t="shared" si="340"/>
        <v/>
      </c>
      <c r="Y1858" s="142" t="str">
        <f t="shared" si="337"/>
        <v/>
      </c>
      <c r="Z1858" s="172" t="str">
        <f t="shared" si="341"/>
        <v/>
      </c>
      <c r="AA1858" s="169" t="str">
        <f>IF(ISNUMBER($Q1858),INDEX($D$1:$D$3663,S1858,1),"")</f>
        <v/>
      </c>
      <c r="AB1858" s="169" t="str">
        <f>IF(ISNUMBER($Q1858),INDEX($D$1:$D$3663,T1858,1),"")</f>
        <v/>
      </c>
      <c r="AC1858" s="169" t="str">
        <f>IF(ISNUMBER($Q1858),INDEX($D$1:$D$3663,U1858,1),"")</f>
        <v/>
      </c>
      <c r="AD1858" s="169" t="str">
        <f>IF(ISNUMBER($Q1858),INDEX($D$1:$D$3663,V1858,1),"")</f>
        <v/>
      </c>
      <c r="AE1858" s="59"/>
      <c r="AF1858" s="177" t="str">
        <f t="shared" si="342"/>
        <v/>
      </c>
      <c r="AG1858" s="178" t="s">
        <v>1403</v>
      </c>
      <c r="AH1858" s="59"/>
      <c r="AI1858" s="163" t="str">
        <f t="shared" si="343"/>
        <v/>
      </c>
      <c r="AJ1858" s="162" t="str">
        <f t="shared" si="345"/>
        <v/>
      </c>
      <c r="AK1858" s="119"/>
      <c r="AL1858" s="59" t="str">
        <f>IF(ISNUMBER($AJ1858),INDEX($Z$4:$AC$3663,$AJ1858,AL$3),"")</f>
        <v/>
      </c>
      <c r="AM1858" s="149" t="str">
        <f>IF(ISNUMBER($AJ1858),INDEX($Z$4:$AC$3663,$AJ1858,AM$3),"")</f>
        <v/>
      </c>
      <c r="AN1858" s="149" t="str">
        <f>IF(ISNUMBER($AJ1858),INDEX($Z$4:$AC$3663,$AJ1858,AN$3),"")</f>
        <v/>
      </c>
      <c r="AO1858" s="59"/>
      <c r="AP1858" s="59"/>
      <c r="AQ1858" s="166"/>
      <c r="AR1858" s="59"/>
      <c r="AS1858" s="59"/>
      <c r="AT1858" s="149"/>
      <c r="AU1858" s="149"/>
      <c r="AV1858" s="149"/>
      <c r="AW1858" s="149"/>
      <c r="AX1858" s="150"/>
      <c r="AY1858" s="151"/>
      <c r="AZ1858" s="59"/>
      <c r="BA1858" s="59"/>
      <c r="BB1858" s="59"/>
      <c r="BC1858" s="59"/>
      <c r="BD1858" s="59"/>
      <c r="BE1858" s="59"/>
      <c r="BF1858" s="43"/>
      <c r="BG1858" s="59"/>
      <c r="BH1858" s="59"/>
      <c r="BI1858" s="59"/>
      <c r="BJ1858" s="59"/>
      <c r="BK1858" s="59"/>
      <c r="BL1858" s="59"/>
      <c r="BM1858" s="59"/>
    </row>
    <row r="1859" spans="1:65" x14ac:dyDescent="0.25">
      <c r="A1859" s="82"/>
      <c r="B1859" s="122" t="s">
        <v>1392</v>
      </c>
      <c r="C1859" s="122">
        <v>4043.5</v>
      </c>
      <c r="D1859" s="122">
        <v>35.912154933440497</v>
      </c>
      <c r="E1859" s="142">
        <f>IF(B1858=B1859,0,MAX(E$4:E1858)+1)</f>
        <v>0</v>
      </c>
      <c r="F1859" s="142">
        <f t="shared" si="344"/>
        <v>3</v>
      </c>
      <c r="G1859" s="142" t="str">
        <f t="shared" si="338"/>
        <v/>
      </c>
      <c r="H1859" s="142" t="str">
        <f t="shared" si="339"/>
        <v/>
      </c>
      <c r="I1859" s="59"/>
      <c r="J1859" s="104"/>
      <c r="K1859" s="59"/>
      <c r="L1859" s="59"/>
      <c r="M1859" s="59"/>
      <c r="N1859" s="44"/>
      <c r="O1859" s="44"/>
      <c r="P1859" s="44"/>
      <c r="Q1859" s="43" t="str">
        <f t="shared" si="336"/>
        <v/>
      </c>
      <c r="R1859" s="60" t="str">
        <f t="shared" si="346"/>
        <v/>
      </c>
      <c r="S1859" s="60" t="str">
        <f t="shared" si="346"/>
        <v/>
      </c>
      <c r="T1859" s="60" t="str">
        <f t="shared" si="346"/>
        <v/>
      </c>
      <c r="U1859" s="60" t="str">
        <f t="shared" si="346"/>
        <v/>
      </c>
      <c r="V1859" s="60" t="str">
        <f t="shared" si="346"/>
        <v/>
      </c>
      <c r="W1859" s="44"/>
      <c r="X1859" s="44" t="str">
        <f t="shared" si="340"/>
        <v/>
      </c>
      <c r="Y1859" s="142" t="str">
        <f t="shared" si="337"/>
        <v/>
      </c>
      <c r="Z1859" s="172" t="str">
        <f t="shared" si="341"/>
        <v/>
      </c>
      <c r="AA1859" s="169" t="str">
        <f>IF(ISNUMBER($Q1859),INDEX($D$1:$D$3663,S1859,1),"")</f>
        <v/>
      </c>
      <c r="AB1859" s="169" t="str">
        <f>IF(ISNUMBER($Q1859),INDEX($D$1:$D$3663,T1859,1),"")</f>
        <v/>
      </c>
      <c r="AC1859" s="169" t="str">
        <f>IF(ISNUMBER($Q1859),INDEX($D$1:$D$3663,U1859,1),"")</f>
        <v/>
      </c>
      <c r="AD1859" s="169" t="str">
        <f>IF(ISNUMBER($Q1859),INDEX($D$1:$D$3663,V1859,1),"")</f>
        <v/>
      </c>
      <c r="AE1859" s="59"/>
      <c r="AF1859" s="177" t="str">
        <f t="shared" si="342"/>
        <v/>
      </c>
      <c r="AG1859" s="178" t="s">
        <v>1403</v>
      </c>
      <c r="AH1859" s="59"/>
      <c r="AI1859" s="163" t="str">
        <f t="shared" si="343"/>
        <v/>
      </c>
      <c r="AJ1859" s="162" t="str">
        <f t="shared" si="345"/>
        <v/>
      </c>
      <c r="AK1859" s="119"/>
      <c r="AL1859" s="59" t="str">
        <f>IF(ISNUMBER($AJ1859),INDEX($Z$4:$AC$3663,$AJ1859,AL$3),"")</f>
        <v/>
      </c>
      <c r="AM1859" s="149" t="str">
        <f>IF(ISNUMBER($AJ1859),INDEX($Z$4:$AC$3663,$AJ1859,AM$3),"")</f>
        <v/>
      </c>
      <c r="AN1859" s="149" t="str">
        <f>IF(ISNUMBER($AJ1859),INDEX($Z$4:$AC$3663,$AJ1859,AN$3),"")</f>
        <v/>
      </c>
      <c r="AO1859" s="59"/>
      <c r="AP1859" s="59"/>
      <c r="AQ1859" s="166"/>
      <c r="AR1859" s="59"/>
      <c r="AS1859" s="59"/>
      <c r="AT1859" s="149"/>
      <c r="AU1859" s="149"/>
      <c r="AV1859" s="149"/>
      <c r="AW1859" s="149"/>
      <c r="AX1859" s="150"/>
      <c r="AY1859" s="151"/>
      <c r="AZ1859" s="59"/>
      <c r="BA1859" s="59"/>
      <c r="BB1859" s="59"/>
      <c r="BC1859" s="59"/>
      <c r="BD1859" s="59"/>
      <c r="BE1859" s="59"/>
      <c r="BF1859" s="43"/>
      <c r="BG1859" s="59"/>
      <c r="BH1859" s="59"/>
      <c r="BI1859" s="59"/>
      <c r="BJ1859" s="59"/>
      <c r="BK1859" s="59"/>
      <c r="BL1859" s="59"/>
      <c r="BM1859" s="59"/>
    </row>
    <row r="1860" spans="1:65" x14ac:dyDescent="0.25">
      <c r="A1860" s="82"/>
      <c r="B1860" s="122" t="s">
        <v>1392</v>
      </c>
      <c r="C1860" s="122">
        <v>4044.5</v>
      </c>
      <c r="D1860" s="122">
        <v>35.954038377803698</v>
      </c>
      <c r="E1860" s="142">
        <f>IF(B1859=B1860,0,MAX(E$4:E1859)+1)</f>
        <v>0</v>
      </c>
      <c r="F1860" s="142">
        <f t="shared" si="344"/>
        <v>3</v>
      </c>
      <c r="G1860" s="142" t="str">
        <f t="shared" si="338"/>
        <v/>
      </c>
      <c r="H1860" s="142" t="str">
        <f t="shared" si="339"/>
        <v/>
      </c>
      <c r="I1860" s="59"/>
      <c r="J1860" s="104"/>
      <c r="K1860" s="59"/>
      <c r="L1860" s="59"/>
      <c r="M1860" s="59"/>
      <c r="N1860" s="44"/>
      <c r="O1860" s="44"/>
      <c r="P1860" s="44"/>
      <c r="Q1860" s="43" t="str">
        <f t="shared" ref="Q1860:Q1923" si="347">IF(H1860=1,C1860-MIN(C$4:C$3663),"")</f>
        <v/>
      </c>
      <c r="R1860" s="60" t="str">
        <f t="shared" si="346"/>
        <v/>
      </c>
      <c r="S1860" s="60" t="str">
        <f t="shared" si="346"/>
        <v/>
      </c>
      <c r="T1860" s="60" t="str">
        <f t="shared" si="346"/>
        <v/>
      </c>
      <c r="U1860" s="60" t="str">
        <f t="shared" si="346"/>
        <v/>
      </c>
      <c r="V1860" s="60" t="str">
        <f t="shared" si="346"/>
        <v/>
      </c>
      <c r="W1860" s="44"/>
      <c r="X1860" s="44" t="str">
        <f t="shared" si="340"/>
        <v/>
      </c>
      <c r="Y1860" s="142" t="str">
        <f t="shared" ref="Y1860:Y1923" si="348">IF(ISNUMBER(Q1860),C1860,"")</f>
        <v/>
      </c>
      <c r="Z1860" s="172" t="str">
        <f t="shared" si="341"/>
        <v/>
      </c>
      <c r="AA1860" s="169" t="str">
        <f>IF(ISNUMBER($Q1860),INDEX($D$1:$D$3663,S1860,1),"")</f>
        <v/>
      </c>
      <c r="AB1860" s="169" t="str">
        <f>IF(ISNUMBER($Q1860),INDEX($D$1:$D$3663,T1860,1),"")</f>
        <v/>
      </c>
      <c r="AC1860" s="169" t="str">
        <f>IF(ISNUMBER($Q1860),INDEX($D$1:$D$3663,U1860,1),"")</f>
        <v/>
      </c>
      <c r="AD1860" s="169" t="str">
        <f>IF(ISNUMBER($Q1860),INDEX($D$1:$D$3663,V1860,1),"")</f>
        <v/>
      </c>
      <c r="AE1860" s="59"/>
      <c r="AF1860" s="177" t="str">
        <f t="shared" si="342"/>
        <v/>
      </c>
      <c r="AG1860" s="178" t="s">
        <v>1403</v>
      </c>
      <c r="AH1860" s="59"/>
      <c r="AI1860" s="163" t="str">
        <f t="shared" si="343"/>
        <v/>
      </c>
      <c r="AJ1860" s="162" t="str">
        <f t="shared" si="345"/>
        <v/>
      </c>
      <c r="AK1860" s="119"/>
      <c r="AL1860" s="59" t="str">
        <f>IF(ISNUMBER($AJ1860),INDEX($Z$4:$AC$3663,$AJ1860,AL$3),"")</f>
        <v/>
      </c>
      <c r="AM1860" s="149" t="str">
        <f>IF(ISNUMBER($AJ1860),INDEX($Z$4:$AC$3663,$AJ1860,AM$3),"")</f>
        <v/>
      </c>
      <c r="AN1860" s="149" t="str">
        <f>IF(ISNUMBER($AJ1860),INDEX($Z$4:$AC$3663,$AJ1860,AN$3),"")</f>
        <v/>
      </c>
      <c r="AO1860" s="59"/>
      <c r="AP1860" s="59"/>
      <c r="AQ1860" s="166"/>
      <c r="AR1860" s="59"/>
      <c r="AS1860" s="59"/>
      <c r="AT1860" s="149"/>
      <c r="AU1860" s="149"/>
      <c r="AV1860" s="149"/>
      <c r="AW1860" s="149"/>
      <c r="AX1860" s="150"/>
      <c r="AY1860" s="151"/>
      <c r="AZ1860" s="59"/>
      <c r="BA1860" s="59"/>
      <c r="BB1860" s="59"/>
      <c r="BC1860" s="59"/>
      <c r="BD1860" s="59"/>
      <c r="BE1860" s="59"/>
      <c r="BF1860" s="43"/>
      <c r="BG1860" s="59"/>
      <c r="BH1860" s="59"/>
      <c r="BI1860" s="59"/>
      <c r="BJ1860" s="59"/>
      <c r="BK1860" s="59"/>
      <c r="BL1860" s="59"/>
      <c r="BM1860" s="59"/>
    </row>
    <row r="1861" spans="1:65" x14ac:dyDescent="0.25">
      <c r="A1861" s="82"/>
      <c r="B1861" s="122" t="s">
        <v>1392</v>
      </c>
      <c r="C1861" s="122">
        <v>4045.5</v>
      </c>
      <c r="D1861" s="122">
        <v>35.951246343778699</v>
      </c>
      <c r="E1861" s="142">
        <f>IF(B1860=B1861,0,MAX(E$4:E1860)+1)</f>
        <v>0</v>
      </c>
      <c r="F1861" s="142">
        <f t="shared" si="344"/>
        <v>3</v>
      </c>
      <c r="G1861" s="142" t="str">
        <f t="shared" ref="G1861:G1924" si="349">IF(E1861&gt;0,ROW(),"")</f>
        <v/>
      </c>
      <c r="H1861" s="142" t="str">
        <f t="shared" ref="H1861:H1924" si="350">IF(B1861=B$4,1,"")</f>
        <v/>
      </c>
      <c r="I1861" s="59"/>
      <c r="J1861" s="104"/>
      <c r="K1861" s="59"/>
      <c r="L1861" s="59"/>
      <c r="M1861" s="59"/>
      <c r="N1861" s="44"/>
      <c r="O1861" s="44"/>
      <c r="P1861" s="44"/>
      <c r="Q1861" s="43" t="str">
        <f t="shared" si="347"/>
        <v/>
      </c>
      <c r="R1861" s="60" t="str">
        <f t="shared" si="346"/>
        <v/>
      </c>
      <c r="S1861" s="60" t="str">
        <f t="shared" si="346"/>
        <v/>
      </c>
      <c r="T1861" s="60" t="str">
        <f t="shared" si="346"/>
        <v/>
      </c>
      <c r="U1861" s="60" t="str">
        <f t="shared" si="346"/>
        <v/>
      </c>
      <c r="V1861" s="60" t="str">
        <f t="shared" si="346"/>
        <v/>
      </c>
      <c r="W1861" s="44"/>
      <c r="X1861" s="44" t="str">
        <f t="shared" ref="X1861:X1924" si="351">IF(ISNUMBER(Y1861),ROW()-X$3,"")</f>
        <v/>
      </c>
      <c r="Y1861" s="142" t="str">
        <f t="shared" si="348"/>
        <v/>
      </c>
      <c r="Z1861" s="172" t="str">
        <f t="shared" ref="Z1861:Z1924" si="352">IF(ISNUMBER($Q1861),INDEX($D$1:$D$3663,R1861,1),"")</f>
        <v/>
      </c>
      <c r="AA1861" s="169" t="str">
        <f>IF(ISNUMBER($Q1861),INDEX($D$1:$D$3663,S1861,1),"")</f>
        <v/>
      </c>
      <c r="AB1861" s="169" t="str">
        <f>IF(ISNUMBER($Q1861),INDEX($D$1:$D$3663,T1861,1),"")</f>
        <v/>
      </c>
      <c r="AC1861" s="169" t="str">
        <f>IF(ISNUMBER($Q1861),INDEX($D$1:$D$3663,U1861,1),"")</f>
        <v/>
      </c>
      <c r="AD1861" s="169" t="str">
        <f>IF(ISNUMBER($Q1861),INDEX($D$1:$D$3663,V1861,1),"")</f>
        <v/>
      </c>
      <c r="AE1861" s="59"/>
      <c r="AF1861" s="177" t="str">
        <f t="shared" ref="AF1861:AF1924" si="353">IF(ISNUMBER(Q1861),Y1861/M$15-M$11,"")</f>
        <v/>
      </c>
      <c r="AG1861" s="178" t="s">
        <v>1403</v>
      </c>
      <c r="AH1861" s="59"/>
      <c r="AI1861" s="163" t="str">
        <f t="shared" ref="AI1861:AI1924" si="354">IF(ROW()-AI$3&lt;=AI$2,ROW()-AI$3,"")</f>
        <v/>
      </c>
      <c r="AJ1861" s="162" t="str">
        <f t="shared" si="345"/>
        <v/>
      </c>
      <c r="AK1861" s="119"/>
      <c r="AL1861" s="59" t="str">
        <f>IF(ISNUMBER($AJ1861),INDEX($Z$4:$AC$3663,$AJ1861,AL$3),"")</f>
        <v/>
      </c>
      <c r="AM1861" s="149" t="str">
        <f>IF(ISNUMBER($AJ1861),INDEX($Z$4:$AC$3663,$AJ1861,AM$3),"")</f>
        <v/>
      </c>
      <c r="AN1861" s="149" t="str">
        <f>IF(ISNUMBER($AJ1861),INDEX($Z$4:$AC$3663,$AJ1861,AN$3),"")</f>
        <v/>
      </c>
      <c r="AO1861" s="59"/>
      <c r="AP1861" s="59"/>
      <c r="AQ1861" s="166"/>
      <c r="AR1861" s="59"/>
      <c r="AS1861" s="59"/>
      <c r="AT1861" s="149"/>
      <c r="AU1861" s="149"/>
      <c r="AV1861" s="149"/>
      <c r="AW1861" s="149"/>
      <c r="AX1861" s="150"/>
      <c r="AY1861" s="151"/>
      <c r="AZ1861" s="59"/>
      <c r="BA1861" s="59"/>
      <c r="BB1861" s="59"/>
      <c r="BC1861" s="59"/>
      <c r="BD1861" s="59"/>
      <c r="BE1861" s="59"/>
      <c r="BF1861" s="43"/>
      <c r="BG1861" s="59"/>
      <c r="BH1861" s="59"/>
      <c r="BI1861" s="59"/>
      <c r="BJ1861" s="59"/>
      <c r="BK1861" s="59"/>
      <c r="BL1861" s="59"/>
      <c r="BM1861" s="59"/>
    </row>
    <row r="1862" spans="1:65" x14ac:dyDescent="0.25">
      <c r="A1862" s="82"/>
      <c r="B1862" s="122" t="s">
        <v>1392</v>
      </c>
      <c r="C1862" s="122">
        <v>4046.5</v>
      </c>
      <c r="D1862" s="122">
        <v>36.03595375095</v>
      </c>
      <c r="E1862" s="142">
        <f>IF(B1861=B1862,0,MAX(E$4:E1861)+1)</f>
        <v>0</v>
      </c>
      <c r="F1862" s="142">
        <f t="shared" si="344"/>
        <v>3</v>
      </c>
      <c r="G1862" s="142" t="str">
        <f t="shared" si="349"/>
        <v/>
      </c>
      <c r="H1862" s="142" t="str">
        <f t="shared" si="350"/>
        <v/>
      </c>
      <c r="I1862" s="59"/>
      <c r="J1862" s="104"/>
      <c r="K1862" s="59"/>
      <c r="L1862" s="59"/>
      <c r="M1862" s="59"/>
      <c r="N1862" s="44"/>
      <c r="O1862" s="44"/>
      <c r="P1862" s="44"/>
      <c r="Q1862" s="43" t="str">
        <f t="shared" si="347"/>
        <v/>
      </c>
      <c r="R1862" s="60" t="str">
        <f t="shared" si="346"/>
        <v/>
      </c>
      <c r="S1862" s="60" t="str">
        <f t="shared" si="346"/>
        <v/>
      </c>
      <c r="T1862" s="60" t="str">
        <f t="shared" si="346"/>
        <v/>
      </c>
      <c r="U1862" s="60" t="str">
        <f t="shared" si="346"/>
        <v/>
      </c>
      <c r="V1862" s="60" t="str">
        <f t="shared" si="346"/>
        <v/>
      </c>
      <c r="W1862" s="44"/>
      <c r="X1862" s="44" t="str">
        <f t="shared" si="351"/>
        <v/>
      </c>
      <c r="Y1862" s="142" t="str">
        <f t="shared" si="348"/>
        <v/>
      </c>
      <c r="Z1862" s="172" t="str">
        <f t="shared" si="352"/>
        <v/>
      </c>
      <c r="AA1862" s="169" t="str">
        <f>IF(ISNUMBER($Q1862),INDEX($D$1:$D$3663,S1862,1),"")</f>
        <v/>
      </c>
      <c r="AB1862" s="169" t="str">
        <f>IF(ISNUMBER($Q1862),INDEX($D$1:$D$3663,T1862,1),"")</f>
        <v/>
      </c>
      <c r="AC1862" s="169" t="str">
        <f>IF(ISNUMBER($Q1862),INDEX($D$1:$D$3663,U1862,1),"")</f>
        <v/>
      </c>
      <c r="AD1862" s="169" t="str">
        <f>IF(ISNUMBER($Q1862),INDEX($D$1:$D$3663,V1862,1),"")</f>
        <v/>
      </c>
      <c r="AE1862" s="59"/>
      <c r="AF1862" s="177" t="str">
        <f t="shared" si="353"/>
        <v/>
      </c>
      <c r="AG1862" s="178" t="s">
        <v>1403</v>
      </c>
      <c r="AH1862" s="59"/>
      <c r="AI1862" s="163" t="str">
        <f t="shared" si="354"/>
        <v/>
      </c>
      <c r="AJ1862" s="162" t="str">
        <f t="shared" si="345"/>
        <v/>
      </c>
      <c r="AK1862" s="119"/>
      <c r="AL1862" s="59" t="str">
        <f>IF(ISNUMBER($AJ1862),INDEX($Z$4:$AC$3663,$AJ1862,AL$3),"")</f>
        <v/>
      </c>
      <c r="AM1862" s="149" t="str">
        <f>IF(ISNUMBER($AJ1862),INDEX($Z$4:$AC$3663,$AJ1862,AM$3),"")</f>
        <v/>
      </c>
      <c r="AN1862" s="149" t="str">
        <f>IF(ISNUMBER($AJ1862),INDEX($Z$4:$AC$3663,$AJ1862,AN$3),"")</f>
        <v/>
      </c>
      <c r="AO1862" s="59"/>
      <c r="AP1862" s="59"/>
      <c r="AQ1862" s="166"/>
      <c r="AR1862" s="59"/>
      <c r="AS1862" s="59"/>
      <c r="AT1862" s="149"/>
      <c r="AU1862" s="149"/>
      <c r="AV1862" s="149"/>
      <c r="AW1862" s="149"/>
      <c r="AX1862" s="150"/>
      <c r="AY1862" s="151"/>
      <c r="AZ1862" s="59"/>
      <c r="BA1862" s="59"/>
      <c r="BB1862" s="59"/>
      <c r="BC1862" s="59"/>
      <c r="BD1862" s="59"/>
      <c r="BE1862" s="59"/>
      <c r="BF1862" s="43"/>
      <c r="BG1862" s="59"/>
      <c r="BH1862" s="59"/>
      <c r="BI1862" s="59"/>
      <c r="BJ1862" s="59"/>
      <c r="BK1862" s="59"/>
      <c r="BL1862" s="59"/>
      <c r="BM1862" s="59"/>
    </row>
    <row r="1863" spans="1:65" x14ac:dyDescent="0.25">
      <c r="A1863" s="82"/>
      <c r="B1863" s="122" t="s">
        <v>1392</v>
      </c>
      <c r="C1863" s="122">
        <v>4047.5</v>
      </c>
      <c r="D1863" s="122">
        <v>35.987775777200902</v>
      </c>
      <c r="E1863" s="142">
        <f>IF(B1862=B1863,0,MAX(E$4:E1862)+1)</f>
        <v>0</v>
      </c>
      <c r="F1863" s="142">
        <f t="shared" ref="F1863:F1926" si="355">IF(E1863=0,F1862,E1863)</f>
        <v>3</v>
      </c>
      <c r="G1863" s="142" t="str">
        <f t="shared" si="349"/>
        <v/>
      </c>
      <c r="H1863" s="142" t="str">
        <f t="shared" si="350"/>
        <v/>
      </c>
      <c r="I1863" s="59"/>
      <c r="J1863" s="104"/>
      <c r="K1863" s="59"/>
      <c r="L1863" s="59"/>
      <c r="M1863" s="59"/>
      <c r="N1863" s="44"/>
      <c r="O1863" s="44"/>
      <c r="P1863" s="44"/>
      <c r="Q1863" s="43" t="str">
        <f t="shared" si="347"/>
        <v/>
      </c>
      <c r="R1863" s="60" t="str">
        <f t="shared" si="346"/>
        <v/>
      </c>
      <c r="S1863" s="60" t="str">
        <f t="shared" si="346"/>
        <v/>
      </c>
      <c r="T1863" s="60" t="str">
        <f t="shared" si="346"/>
        <v/>
      </c>
      <c r="U1863" s="60" t="str">
        <f t="shared" si="346"/>
        <v/>
      </c>
      <c r="V1863" s="60" t="str">
        <f t="shared" si="346"/>
        <v/>
      </c>
      <c r="W1863" s="44"/>
      <c r="X1863" s="44" t="str">
        <f t="shared" si="351"/>
        <v/>
      </c>
      <c r="Y1863" s="142" t="str">
        <f t="shared" si="348"/>
        <v/>
      </c>
      <c r="Z1863" s="172" t="str">
        <f t="shared" si="352"/>
        <v/>
      </c>
      <c r="AA1863" s="169" t="str">
        <f>IF(ISNUMBER($Q1863),INDEX($D$1:$D$3663,S1863,1),"")</f>
        <v/>
      </c>
      <c r="AB1863" s="169" t="str">
        <f>IF(ISNUMBER($Q1863),INDEX($D$1:$D$3663,T1863,1),"")</f>
        <v/>
      </c>
      <c r="AC1863" s="169" t="str">
        <f>IF(ISNUMBER($Q1863),INDEX($D$1:$D$3663,U1863,1),"")</f>
        <v/>
      </c>
      <c r="AD1863" s="169" t="str">
        <f>IF(ISNUMBER($Q1863),INDEX($D$1:$D$3663,V1863,1),"")</f>
        <v/>
      </c>
      <c r="AE1863" s="59"/>
      <c r="AF1863" s="177" t="str">
        <f t="shared" si="353"/>
        <v/>
      </c>
      <c r="AG1863" s="178" t="s">
        <v>1403</v>
      </c>
      <c r="AH1863" s="59"/>
      <c r="AI1863" s="163" t="str">
        <f t="shared" si="354"/>
        <v/>
      </c>
      <c r="AJ1863" s="162" t="str">
        <f t="shared" si="345"/>
        <v/>
      </c>
      <c r="AK1863" s="119"/>
      <c r="AL1863" s="59" t="str">
        <f>IF(ISNUMBER($AJ1863),INDEX($Z$4:$AC$3663,$AJ1863,AL$3),"")</f>
        <v/>
      </c>
      <c r="AM1863" s="149" t="str">
        <f>IF(ISNUMBER($AJ1863),INDEX($Z$4:$AC$3663,$AJ1863,AM$3),"")</f>
        <v/>
      </c>
      <c r="AN1863" s="149" t="str">
        <f>IF(ISNUMBER($AJ1863),INDEX($Z$4:$AC$3663,$AJ1863,AN$3),"")</f>
        <v/>
      </c>
      <c r="AO1863" s="59"/>
      <c r="AP1863" s="59"/>
      <c r="AQ1863" s="166"/>
      <c r="AR1863" s="59"/>
      <c r="AS1863" s="59"/>
      <c r="AT1863" s="149"/>
      <c r="AU1863" s="149"/>
      <c r="AV1863" s="149"/>
      <c r="AW1863" s="149"/>
      <c r="AX1863" s="150"/>
      <c r="AY1863" s="151"/>
      <c r="AZ1863" s="59"/>
      <c r="BA1863" s="59"/>
      <c r="BB1863" s="59"/>
      <c r="BC1863" s="59"/>
      <c r="BD1863" s="59"/>
      <c r="BE1863" s="59"/>
      <c r="BF1863" s="43"/>
      <c r="BG1863" s="59"/>
      <c r="BH1863" s="59"/>
      <c r="BI1863" s="59"/>
      <c r="BJ1863" s="59"/>
      <c r="BK1863" s="59"/>
      <c r="BL1863" s="59"/>
      <c r="BM1863" s="59"/>
    </row>
    <row r="1864" spans="1:65" x14ac:dyDescent="0.25">
      <c r="A1864" s="82"/>
      <c r="B1864" s="122" t="s">
        <v>1392</v>
      </c>
      <c r="C1864" s="122">
        <v>4048.5</v>
      </c>
      <c r="D1864" s="122">
        <v>35.7636657849364</v>
      </c>
      <c r="E1864" s="142">
        <f>IF(B1863=B1864,0,MAX(E$4:E1863)+1)</f>
        <v>0</v>
      </c>
      <c r="F1864" s="142">
        <f t="shared" si="355"/>
        <v>3</v>
      </c>
      <c r="G1864" s="142" t="str">
        <f t="shared" si="349"/>
        <v/>
      </c>
      <c r="H1864" s="142" t="str">
        <f t="shared" si="350"/>
        <v/>
      </c>
      <c r="I1864" s="59"/>
      <c r="J1864" s="104"/>
      <c r="K1864" s="59"/>
      <c r="L1864" s="59"/>
      <c r="M1864" s="59"/>
      <c r="N1864" s="44"/>
      <c r="O1864" s="44"/>
      <c r="P1864" s="44"/>
      <c r="Q1864" s="43" t="str">
        <f t="shared" si="347"/>
        <v/>
      </c>
      <c r="R1864" s="60" t="str">
        <f t="shared" si="346"/>
        <v/>
      </c>
      <c r="S1864" s="60" t="str">
        <f t="shared" si="346"/>
        <v/>
      </c>
      <c r="T1864" s="60" t="str">
        <f t="shared" si="346"/>
        <v/>
      </c>
      <c r="U1864" s="60" t="str">
        <f t="shared" si="346"/>
        <v/>
      </c>
      <c r="V1864" s="60" t="str">
        <f t="shared" si="346"/>
        <v/>
      </c>
      <c r="W1864" s="44"/>
      <c r="X1864" s="44" t="str">
        <f t="shared" si="351"/>
        <v/>
      </c>
      <c r="Y1864" s="142" t="str">
        <f t="shared" si="348"/>
        <v/>
      </c>
      <c r="Z1864" s="172" t="str">
        <f t="shared" si="352"/>
        <v/>
      </c>
      <c r="AA1864" s="169" t="str">
        <f>IF(ISNUMBER($Q1864),INDEX($D$1:$D$3663,S1864,1),"")</f>
        <v/>
      </c>
      <c r="AB1864" s="169" t="str">
        <f>IF(ISNUMBER($Q1864),INDEX($D$1:$D$3663,T1864,1),"")</f>
        <v/>
      </c>
      <c r="AC1864" s="169" t="str">
        <f>IF(ISNUMBER($Q1864),INDEX($D$1:$D$3663,U1864,1),"")</f>
        <v/>
      </c>
      <c r="AD1864" s="169" t="str">
        <f>IF(ISNUMBER($Q1864),INDEX($D$1:$D$3663,V1864,1),"")</f>
        <v/>
      </c>
      <c r="AE1864" s="59"/>
      <c r="AF1864" s="177" t="str">
        <f t="shared" si="353"/>
        <v/>
      </c>
      <c r="AG1864" s="178" t="s">
        <v>1403</v>
      </c>
      <c r="AH1864" s="59"/>
      <c r="AI1864" s="163" t="str">
        <f t="shared" si="354"/>
        <v/>
      </c>
      <c r="AJ1864" s="162" t="str">
        <f t="shared" si="345"/>
        <v/>
      </c>
      <c r="AK1864" s="119"/>
      <c r="AL1864" s="59" t="str">
        <f>IF(ISNUMBER($AJ1864),INDEX($Z$4:$AC$3663,$AJ1864,AL$3),"")</f>
        <v/>
      </c>
      <c r="AM1864" s="149" t="str">
        <f>IF(ISNUMBER($AJ1864),INDEX($Z$4:$AC$3663,$AJ1864,AM$3),"")</f>
        <v/>
      </c>
      <c r="AN1864" s="149" t="str">
        <f>IF(ISNUMBER($AJ1864),INDEX($Z$4:$AC$3663,$AJ1864,AN$3),"")</f>
        <v/>
      </c>
      <c r="AO1864" s="59"/>
      <c r="AP1864" s="59"/>
      <c r="AQ1864" s="166"/>
      <c r="AR1864" s="59"/>
      <c r="AS1864" s="59"/>
      <c r="AT1864" s="149"/>
      <c r="AU1864" s="149"/>
      <c r="AV1864" s="149"/>
      <c r="AW1864" s="149"/>
      <c r="AX1864" s="150"/>
      <c r="AY1864" s="151"/>
      <c r="AZ1864" s="59"/>
      <c r="BA1864" s="59"/>
      <c r="BB1864" s="59"/>
      <c r="BC1864" s="59"/>
      <c r="BD1864" s="59"/>
      <c r="BE1864" s="59"/>
      <c r="BF1864" s="43"/>
      <c r="BG1864" s="59"/>
      <c r="BH1864" s="59"/>
      <c r="BI1864" s="59"/>
      <c r="BJ1864" s="59"/>
      <c r="BK1864" s="59"/>
      <c r="BL1864" s="59"/>
      <c r="BM1864" s="59"/>
    </row>
    <row r="1865" spans="1:65" x14ac:dyDescent="0.25">
      <c r="A1865" s="82"/>
      <c r="B1865" s="122" t="s">
        <v>1392</v>
      </c>
      <c r="C1865" s="122">
        <v>4049.5</v>
      </c>
      <c r="D1865" s="122">
        <v>35.909130658992602</v>
      </c>
      <c r="E1865" s="142">
        <f>IF(B1864=B1865,0,MAX(E$4:E1864)+1)</f>
        <v>0</v>
      </c>
      <c r="F1865" s="142">
        <f t="shared" si="355"/>
        <v>3</v>
      </c>
      <c r="G1865" s="142" t="str">
        <f t="shared" si="349"/>
        <v/>
      </c>
      <c r="H1865" s="142" t="str">
        <f t="shared" si="350"/>
        <v/>
      </c>
      <c r="I1865" s="59"/>
      <c r="J1865" s="104"/>
      <c r="K1865" s="59"/>
      <c r="L1865" s="59"/>
      <c r="M1865" s="59"/>
      <c r="N1865" s="44"/>
      <c r="O1865" s="44"/>
      <c r="P1865" s="44"/>
      <c r="Q1865" s="43" t="str">
        <f t="shared" si="347"/>
        <v/>
      </c>
      <c r="R1865" s="60" t="str">
        <f t="shared" si="346"/>
        <v/>
      </c>
      <c r="S1865" s="60" t="str">
        <f t="shared" si="346"/>
        <v/>
      </c>
      <c r="T1865" s="60" t="str">
        <f t="shared" si="346"/>
        <v/>
      </c>
      <c r="U1865" s="60" t="str">
        <f t="shared" si="346"/>
        <v/>
      </c>
      <c r="V1865" s="60" t="str">
        <f t="shared" si="346"/>
        <v/>
      </c>
      <c r="W1865" s="44"/>
      <c r="X1865" s="44" t="str">
        <f t="shared" si="351"/>
        <v/>
      </c>
      <c r="Y1865" s="142" t="str">
        <f t="shared" si="348"/>
        <v/>
      </c>
      <c r="Z1865" s="172" t="str">
        <f t="shared" si="352"/>
        <v/>
      </c>
      <c r="AA1865" s="169" t="str">
        <f>IF(ISNUMBER($Q1865),INDEX($D$1:$D$3663,S1865,1),"")</f>
        <v/>
      </c>
      <c r="AB1865" s="169" t="str">
        <f>IF(ISNUMBER($Q1865),INDEX($D$1:$D$3663,T1865,1),"")</f>
        <v/>
      </c>
      <c r="AC1865" s="169" t="str">
        <f>IF(ISNUMBER($Q1865),INDEX($D$1:$D$3663,U1865,1),"")</f>
        <v/>
      </c>
      <c r="AD1865" s="169" t="str">
        <f>IF(ISNUMBER($Q1865),INDEX($D$1:$D$3663,V1865,1),"")</f>
        <v/>
      </c>
      <c r="AE1865" s="59"/>
      <c r="AF1865" s="177" t="str">
        <f t="shared" si="353"/>
        <v/>
      </c>
      <c r="AG1865" s="178" t="s">
        <v>1403</v>
      </c>
      <c r="AH1865" s="59"/>
      <c r="AI1865" s="163" t="str">
        <f t="shared" si="354"/>
        <v/>
      </c>
      <c r="AJ1865" s="162" t="str">
        <f t="shared" si="345"/>
        <v/>
      </c>
      <c r="AK1865" s="119"/>
      <c r="AL1865" s="59" t="str">
        <f>IF(ISNUMBER($AJ1865),INDEX($Z$4:$AC$3663,$AJ1865,AL$3),"")</f>
        <v/>
      </c>
      <c r="AM1865" s="149" t="str">
        <f>IF(ISNUMBER($AJ1865),INDEX($Z$4:$AC$3663,$AJ1865,AM$3),"")</f>
        <v/>
      </c>
      <c r="AN1865" s="149" t="str">
        <f>IF(ISNUMBER($AJ1865),INDEX($Z$4:$AC$3663,$AJ1865,AN$3),"")</f>
        <v/>
      </c>
      <c r="AO1865" s="59"/>
      <c r="AP1865" s="59"/>
      <c r="AQ1865" s="166"/>
      <c r="AR1865" s="59"/>
      <c r="AS1865" s="59"/>
      <c r="AT1865" s="149"/>
      <c r="AU1865" s="149"/>
      <c r="AV1865" s="149"/>
      <c r="AW1865" s="149"/>
      <c r="AX1865" s="150"/>
      <c r="AY1865" s="151"/>
      <c r="AZ1865" s="59"/>
      <c r="BA1865" s="59"/>
      <c r="BB1865" s="59"/>
      <c r="BC1865" s="59"/>
      <c r="BD1865" s="59"/>
      <c r="BE1865" s="59"/>
      <c r="BF1865" s="43"/>
      <c r="BG1865" s="59"/>
      <c r="BH1865" s="59"/>
      <c r="BI1865" s="59"/>
      <c r="BJ1865" s="59"/>
      <c r="BK1865" s="59"/>
      <c r="BL1865" s="59"/>
      <c r="BM1865" s="59"/>
    </row>
    <row r="1866" spans="1:65" x14ac:dyDescent="0.25">
      <c r="A1866" s="82"/>
      <c r="B1866" s="122" t="s">
        <v>1392</v>
      </c>
      <c r="C1866" s="122">
        <v>4050.5</v>
      </c>
      <c r="D1866" s="122">
        <v>36.018288393961399</v>
      </c>
      <c r="E1866" s="142">
        <f>IF(B1865=B1866,0,MAX(E$4:E1865)+1)</f>
        <v>0</v>
      </c>
      <c r="F1866" s="142">
        <f t="shared" si="355"/>
        <v>3</v>
      </c>
      <c r="G1866" s="142" t="str">
        <f t="shared" si="349"/>
        <v/>
      </c>
      <c r="H1866" s="142" t="str">
        <f t="shared" si="350"/>
        <v/>
      </c>
      <c r="I1866" s="59"/>
      <c r="J1866" s="104"/>
      <c r="K1866" s="59"/>
      <c r="L1866" s="59"/>
      <c r="M1866" s="59"/>
      <c r="N1866" s="44"/>
      <c r="O1866" s="44"/>
      <c r="P1866" s="44"/>
      <c r="Q1866" s="43" t="str">
        <f t="shared" si="347"/>
        <v/>
      </c>
      <c r="R1866" s="60" t="str">
        <f t="shared" si="346"/>
        <v/>
      </c>
      <c r="S1866" s="60" t="str">
        <f t="shared" si="346"/>
        <v/>
      </c>
      <c r="T1866" s="60" t="str">
        <f t="shared" si="346"/>
        <v/>
      </c>
      <c r="U1866" s="60" t="str">
        <f t="shared" si="346"/>
        <v/>
      </c>
      <c r="V1866" s="60" t="str">
        <f t="shared" si="346"/>
        <v/>
      </c>
      <c r="W1866" s="44"/>
      <c r="X1866" s="44" t="str">
        <f t="shared" si="351"/>
        <v/>
      </c>
      <c r="Y1866" s="142" t="str">
        <f t="shared" si="348"/>
        <v/>
      </c>
      <c r="Z1866" s="172" t="str">
        <f t="shared" si="352"/>
        <v/>
      </c>
      <c r="AA1866" s="169" t="str">
        <f>IF(ISNUMBER($Q1866),INDEX($D$1:$D$3663,S1866,1),"")</f>
        <v/>
      </c>
      <c r="AB1866" s="169" t="str">
        <f>IF(ISNUMBER($Q1866),INDEX($D$1:$D$3663,T1866,1),"")</f>
        <v/>
      </c>
      <c r="AC1866" s="169" t="str">
        <f>IF(ISNUMBER($Q1866),INDEX($D$1:$D$3663,U1866,1),"")</f>
        <v/>
      </c>
      <c r="AD1866" s="169" t="str">
        <f>IF(ISNUMBER($Q1866),INDEX($D$1:$D$3663,V1866,1),"")</f>
        <v/>
      </c>
      <c r="AE1866" s="59"/>
      <c r="AF1866" s="177" t="str">
        <f t="shared" si="353"/>
        <v/>
      </c>
      <c r="AG1866" s="178" t="s">
        <v>1403</v>
      </c>
      <c r="AH1866" s="59"/>
      <c r="AI1866" s="163" t="str">
        <f t="shared" si="354"/>
        <v/>
      </c>
      <c r="AJ1866" s="162" t="str">
        <f t="shared" si="345"/>
        <v/>
      </c>
      <c r="AK1866" s="119"/>
      <c r="AL1866" s="59" t="str">
        <f>IF(ISNUMBER($AJ1866),INDEX($Z$4:$AC$3663,$AJ1866,AL$3),"")</f>
        <v/>
      </c>
      <c r="AM1866" s="149" t="str">
        <f>IF(ISNUMBER($AJ1866),INDEX($Z$4:$AC$3663,$AJ1866,AM$3),"")</f>
        <v/>
      </c>
      <c r="AN1866" s="149" t="str">
        <f>IF(ISNUMBER($AJ1866),INDEX($Z$4:$AC$3663,$AJ1866,AN$3),"")</f>
        <v/>
      </c>
      <c r="AO1866" s="59"/>
      <c r="AP1866" s="59"/>
      <c r="AQ1866" s="166"/>
      <c r="AR1866" s="59"/>
      <c r="AS1866" s="59"/>
      <c r="AT1866" s="149"/>
      <c r="AU1866" s="149"/>
      <c r="AV1866" s="149"/>
      <c r="AW1866" s="149"/>
      <c r="AX1866" s="150"/>
      <c r="AY1866" s="151"/>
      <c r="AZ1866" s="59"/>
      <c r="BA1866" s="59"/>
      <c r="BB1866" s="59"/>
      <c r="BC1866" s="59"/>
      <c r="BD1866" s="59"/>
      <c r="BE1866" s="59"/>
      <c r="BF1866" s="43"/>
      <c r="BG1866" s="59"/>
      <c r="BH1866" s="59"/>
      <c r="BI1866" s="59"/>
      <c r="BJ1866" s="59"/>
      <c r="BK1866" s="59"/>
      <c r="BL1866" s="59"/>
      <c r="BM1866" s="59"/>
    </row>
    <row r="1867" spans="1:65" x14ac:dyDescent="0.25">
      <c r="A1867" s="82"/>
      <c r="B1867" s="122" t="s">
        <v>1392</v>
      </c>
      <c r="C1867" s="122">
        <v>4051.5</v>
      </c>
      <c r="D1867" s="122">
        <v>36.087248761030601</v>
      </c>
      <c r="E1867" s="142">
        <f>IF(B1866=B1867,0,MAX(E$4:E1866)+1)</f>
        <v>0</v>
      </c>
      <c r="F1867" s="142">
        <f t="shared" si="355"/>
        <v>3</v>
      </c>
      <c r="G1867" s="142" t="str">
        <f t="shared" si="349"/>
        <v/>
      </c>
      <c r="H1867" s="142" t="str">
        <f t="shared" si="350"/>
        <v/>
      </c>
      <c r="I1867" s="59"/>
      <c r="J1867" s="104"/>
      <c r="K1867" s="59"/>
      <c r="L1867" s="59"/>
      <c r="M1867" s="59"/>
      <c r="N1867" s="44"/>
      <c r="O1867" s="44"/>
      <c r="P1867" s="44"/>
      <c r="Q1867" s="43" t="str">
        <f t="shared" si="347"/>
        <v/>
      </c>
      <c r="R1867" s="60" t="str">
        <f t="shared" si="346"/>
        <v/>
      </c>
      <c r="S1867" s="60" t="str">
        <f t="shared" si="346"/>
        <v/>
      </c>
      <c r="T1867" s="60" t="str">
        <f t="shared" si="346"/>
        <v/>
      </c>
      <c r="U1867" s="60" t="str">
        <f t="shared" si="346"/>
        <v/>
      </c>
      <c r="V1867" s="60" t="str">
        <f t="shared" si="346"/>
        <v/>
      </c>
      <c r="W1867" s="44"/>
      <c r="X1867" s="44" t="str">
        <f t="shared" si="351"/>
        <v/>
      </c>
      <c r="Y1867" s="142" t="str">
        <f t="shared" si="348"/>
        <v/>
      </c>
      <c r="Z1867" s="172" t="str">
        <f t="shared" si="352"/>
        <v/>
      </c>
      <c r="AA1867" s="169" t="str">
        <f>IF(ISNUMBER($Q1867),INDEX($D$1:$D$3663,S1867,1),"")</f>
        <v/>
      </c>
      <c r="AB1867" s="169" t="str">
        <f>IF(ISNUMBER($Q1867),INDEX($D$1:$D$3663,T1867,1),"")</f>
        <v/>
      </c>
      <c r="AC1867" s="169" t="str">
        <f>IF(ISNUMBER($Q1867),INDEX($D$1:$D$3663,U1867,1),"")</f>
        <v/>
      </c>
      <c r="AD1867" s="169" t="str">
        <f>IF(ISNUMBER($Q1867),INDEX($D$1:$D$3663,V1867,1),"")</f>
        <v/>
      </c>
      <c r="AE1867" s="59"/>
      <c r="AF1867" s="177" t="str">
        <f t="shared" si="353"/>
        <v/>
      </c>
      <c r="AG1867" s="178" t="s">
        <v>1403</v>
      </c>
      <c r="AH1867" s="59"/>
      <c r="AI1867" s="163" t="str">
        <f t="shared" si="354"/>
        <v/>
      </c>
      <c r="AJ1867" s="162" t="str">
        <f t="shared" si="345"/>
        <v/>
      </c>
      <c r="AK1867" s="119"/>
      <c r="AL1867" s="59" t="str">
        <f>IF(ISNUMBER($AJ1867),INDEX($Z$4:$AC$3663,$AJ1867,AL$3),"")</f>
        <v/>
      </c>
      <c r="AM1867" s="149" t="str">
        <f>IF(ISNUMBER($AJ1867),INDEX($Z$4:$AC$3663,$AJ1867,AM$3),"")</f>
        <v/>
      </c>
      <c r="AN1867" s="149" t="str">
        <f>IF(ISNUMBER($AJ1867),INDEX($Z$4:$AC$3663,$AJ1867,AN$3),"")</f>
        <v/>
      </c>
      <c r="AO1867" s="59"/>
      <c r="AP1867" s="59"/>
      <c r="AQ1867" s="166"/>
      <c r="AR1867" s="59"/>
      <c r="AS1867" s="59"/>
      <c r="AT1867" s="149"/>
      <c r="AU1867" s="149"/>
      <c r="AV1867" s="149"/>
      <c r="AW1867" s="149"/>
      <c r="AX1867" s="150"/>
      <c r="AY1867" s="151"/>
      <c r="AZ1867" s="59"/>
      <c r="BA1867" s="59"/>
      <c r="BB1867" s="59"/>
      <c r="BC1867" s="59"/>
      <c r="BD1867" s="59"/>
      <c r="BE1867" s="59"/>
      <c r="BF1867" s="43"/>
      <c r="BG1867" s="59"/>
      <c r="BH1867" s="59"/>
      <c r="BI1867" s="59"/>
      <c r="BJ1867" s="59"/>
      <c r="BK1867" s="59"/>
      <c r="BL1867" s="59"/>
      <c r="BM1867" s="59"/>
    </row>
    <row r="1868" spans="1:65" x14ac:dyDescent="0.25">
      <c r="A1868" s="82"/>
      <c r="B1868" s="122" t="s">
        <v>1392</v>
      </c>
      <c r="C1868" s="122">
        <v>4052.5</v>
      </c>
      <c r="D1868" s="122">
        <v>36.115981482234297</v>
      </c>
      <c r="E1868" s="142">
        <f>IF(B1867=B1868,0,MAX(E$4:E1867)+1)</f>
        <v>0</v>
      </c>
      <c r="F1868" s="142">
        <f t="shared" si="355"/>
        <v>3</v>
      </c>
      <c r="G1868" s="142" t="str">
        <f t="shared" si="349"/>
        <v/>
      </c>
      <c r="H1868" s="142" t="str">
        <f t="shared" si="350"/>
        <v/>
      </c>
      <c r="I1868" s="59"/>
      <c r="J1868" s="104"/>
      <c r="K1868" s="59"/>
      <c r="L1868" s="59"/>
      <c r="M1868" s="59"/>
      <c r="N1868" s="44"/>
      <c r="O1868" s="44"/>
      <c r="P1868" s="44"/>
      <c r="Q1868" s="43" t="str">
        <f t="shared" si="347"/>
        <v/>
      </c>
      <c r="R1868" s="60" t="str">
        <f t="shared" si="346"/>
        <v/>
      </c>
      <c r="S1868" s="60" t="str">
        <f t="shared" si="346"/>
        <v/>
      </c>
      <c r="T1868" s="60" t="str">
        <f t="shared" si="346"/>
        <v/>
      </c>
      <c r="U1868" s="60" t="str">
        <f t="shared" si="346"/>
        <v/>
      </c>
      <c r="V1868" s="60" t="str">
        <f t="shared" si="346"/>
        <v/>
      </c>
      <c r="W1868" s="44"/>
      <c r="X1868" s="44" t="str">
        <f t="shared" si="351"/>
        <v/>
      </c>
      <c r="Y1868" s="142" t="str">
        <f t="shared" si="348"/>
        <v/>
      </c>
      <c r="Z1868" s="172" t="str">
        <f t="shared" si="352"/>
        <v/>
      </c>
      <c r="AA1868" s="169" t="str">
        <f>IF(ISNUMBER($Q1868),INDEX($D$1:$D$3663,S1868,1),"")</f>
        <v/>
      </c>
      <c r="AB1868" s="169" t="str">
        <f>IF(ISNUMBER($Q1868),INDEX($D$1:$D$3663,T1868,1),"")</f>
        <v/>
      </c>
      <c r="AC1868" s="169" t="str">
        <f>IF(ISNUMBER($Q1868),INDEX($D$1:$D$3663,U1868,1),"")</f>
        <v/>
      </c>
      <c r="AD1868" s="169" t="str">
        <f>IF(ISNUMBER($Q1868),INDEX($D$1:$D$3663,V1868,1),"")</f>
        <v/>
      </c>
      <c r="AE1868" s="59"/>
      <c r="AF1868" s="177" t="str">
        <f t="shared" si="353"/>
        <v/>
      </c>
      <c r="AG1868" s="178" t="s">
        <v>1403</v>
      </c>
      <c r="AH1868" s="59"/>
      <c r="AI1868" s="163" t="str">
        <f t="shared" si="354"/>
        <v/>
      </c>
      <c r="AJ1868" s="162" t="str">
        <f t="shared" si="345"/>
        <v/>
      </c>
      <c r="AK1868" s="119"/>
      <c r="AL1868" s="59" t="str">
        <f>IF(ISNUMBER($AJ1868),INDEX($Z$4:$AC$3663,$AJ1868,AL$3),"")</f>
        <v/>
      </c>
      <c r="AM1868" s="149" t="str">
        <f>IF(ISNUMBER($AJ1868),INDEX($Z$4:$AC$3663,$AJ1868,AM$3),"")</f>
        <v/>
      </c>
      <c r="AN1868" s="149" t="str">
        <f>IF(ISNUMBER($AJ1868),INDEX($Z$4:$AC$3663,$AJ1868,AN$3),"")</f>
        <v/>
      </c>
      <c r="AO1868" s="59"/>
      <c r="AP1868" s="59"/>
      <c r="AQ1868" s="166"/>
      <c r="AR1868" s="59"/>
      <c r="AS1868" s="59"/>
      <c r="AT1868" s="149"/>
      <c r="AU1868" s="149"/>
      <c r="AV1868" s="149"/>
      <c r="AW1868" s="149"/>
      <c r="AX1868" s="150"/>
      <c r="AY1868" s="151"/>
      <c r="AZ1868" s="59"/>
      <c r="BA1868" s="59"/>
      <c r="BB1868" s="59"/>
      <c r="BC1868" s="59"/>
      <c r="BD1868" s="59"/>
      <c r="BE1868" s="59"/>
      <c r="BF1868" s="43"/>
      <c r="BG1868" s="59"/>
      <c r="BH1868" s="59"/>
      <c r="BI1868" s="59"/>
      <c r="BJ1868" s="59"/>
      <c r="BK1868" s="59"/>
      <c r="BL1868" s="59"/>
      <c r="BM1868" s="59"/>
    </row>
    <row r="1869" spans="1:65" x14ac:dyDescent="0.25">
      <c r="A1869" s="82"/>
      <c r="B1869" s="122" t="s">
        <v>1392</v>
      </c>
      <c r="C1869" s="122">
        <v>4053.5</v>
      </c>
      <c r="D1869" s="122">
        <v>36.048036385004202</v>
      </c>
      <c r="E1869" s="142">
        <f>IF(B1868=B1869,0,MAX(E$4:E1868)+1)</f>
        <v>0</v>
      </c>
      <c r="F1869" s="142">
        <f t="shared" si="355"/>
        <v>3</v>
      </c>
      <c r="G1869" s="142" t="str">
        <f t="shared" si="349"/>
        <v/>
      </c>
      <c r="H1869" s="142" t="str">
        <f t="shared" si="350"/>
        <v/>
      </c>
      <c r="I1869" s="59"/>
      <c r="J1869" s="104"/>
      <c r="K1869" s="59"/>
      <c r="L1869" s="59"/>
      <c r="M1869" s="59"/>
      <c r="N1869" s="44"/>
      <c r="O1869" s="44"/>
      <c r="P1869" s="44"/>
      <c r="Q1869" s="43" t="str">
        <f t="shared" si="347"/>
        <v/>
      </c>
      <c r="R1869" s="60" t="str">
        <f t="shared" si="346"/>
        <v/>
      </c>
      <c r="S1869" s="60" t="str">
        <f t="shared" si="346"/>
        <v/>
      </c>
      <c r="T1869" s="60" t="str">
        <f t="shared" si="346"/>
        <v/>
      </c>
      <c r="U1869" s="60" t="str">
        <f t="shared" si="346"/>
        <v/>
      </c>
      <c r="V1869" s="60" t="str">
        <f t="shared" si="346"/>
        <v/>
      </c>
      <c r="W1869" s="44"/>
      <c r="X1869" s="44" t="str">
        <f t="shared" si="351"/>
        <v/>
      </c>
      <c r="Y1869" s="142" t="str">
        <f t="shared" si="348"/>
        <v/>
      </c>
      <c r="Z1869" s="172" t="str">
        <f t="shared" si="352"/>
        <v/>
      </c>
      <c r="AA1869" s="169" t="str">
        <f>IF(ISNUMBER($Q1869),INDEX($D$1:$D$3663,S1869,1),"")</f>
        <v/>
      </c>
      <c r="AB1869" s="169" t="str">
        <f>IF(ISNUMBER($Q1869),INDEX($D$1:$D$3663,T1869,1),"")</f>
        <v/>
      </c>
      <c r="AC1869" s="169" t="str">
        <f>IF(ISNUMBER($Q1869),INDEX($D$1:$D$3663,U1869,1),"")</f>
        <v/>
      </c>
      <c r="AD1869" s="169" t="str">
        <f>IF(ISNUMBER($Q1869),INDEX($D$1:$D$3663,V1869,1),"")</f>
        <v/>
      </c>
      <c r="AE1869" s="59"/>
      <c r="AF1869" s="177" t="str">
        <f t="shared" si="353"/>
        <v/>
      </c>
      <c r="AG1869" s="178" t="s">
        <v>1403</v>
      </c>
      <c r="AH1869" s="59"/>
      <c r="AI1869" s="163" t="str">
        <f t="shared" si="354"/>
        <v/>
      </c>
      <c r="AJ1869" s="162" t="str">
        <f t="shared" si="345"/>
        <v/>
      </c>
      <c r="AK1869" s="119"/>
      <c r="AL1869" s="59" t="str">
        <f>IF(ISNUMBER($AJ1869),INDEX($Z$4:$AC$3663,$AJ1869,AL$3),"")</f>
        <v/>
      </c>
      <c r="AM1869" s="149" t="str">
        <f>IF(ISNUMBER($AJ1869),INDEX($Z$4:$AC$3663,$AJ1869,AM$3),"")</f>
        <v/>
      </c>
      <c r="AN1869" s="149" t="str">
        <f>IF(ISNUMBER($AJ1869),INDEX($Z$4:$AC$3663,$AJ1869,AN$3),"")</f>
        <v/>
      </c>
      <c r="AO1869" s="59"/>
      <c r="AP1869" s="59"/>
      <c r="AQ1869" s="166"/>
      <c r="AR1869" s="59"/>
      <c r="AS1869" s="59"/>
      <c r="AT1869" s="149"/>
      <c r="AU1869" s="149"/>
      <c r="AV1869" s="149"/>
      <c r="AW1869" s="149"/>
      <c r="AX1869" s="150"/>
      <c r="AY1869" s="151"/>
      <c r="AZ1869" s="59"/>
      <c r="BA1869" s="59"/>
      <c r="BB1869" s="59"/>
      <c r="BC1869" s="59"/>
      <c r="BD1869" s="59"/>
      <c r="BE1869" s="59"/>
      <c r="BF1869" s="43"/>
      <c r="BG1869" s="59"/>
      <c r="BH1869" s="59"/>
      <c r="BI1869" s="59"/>
      <c r="BJ1869" s="59"/>
      <c r="BK1869" s="59"/>
      <c r="BL1869" s="59"/>
      <c r="BM1869" s="59"/>
    </row>
    <row r="1870" spans="1:65" x14ac:dyDescent="0.25">
      <c r="A1870" s="82"/>
      <c r="B1870" s="122" t="s">
        <v>1392</v>
      </c>
      <c r="C1870" s="122">
        <v>4054.5</v>
      </c>
      <c r="D1870" s="122">
        <v>36.079592000196101</v>
      </c>
      <c r="E1870" s="142">
        <f>IF(B1869=B1870,0,MAX(E$4:E1869)+1)</f>
        <v>0</v>
      </c>
      <c r="F1870" s="142">
        <f t="shared" si="355"/>
        <v>3</v>
      </c>
      <c r="G1870" s="142" t="str">
        <f t="shared" si="349"/>
        <v/>
      </c>
      <c r="H1870" s="142" t="str">
        <f t="shared" si="350"/>
        <v/>
      </c>
      <c r="I1870" s="59"/>
      <c r="J1870" s="104"/>
      <c r="K1870" s="59"/>
      <c r="L1870" s="59"/>
      <c r="M1870" s="59"/>
      <c r="N1870" s="44"/>
      <c r="O1870" s="44"/>
      <c r="P1870" s="44"/>
      <c r="Q1870" s="43" t="str">
        <f t="shared" si="347"/>
        <v/>
      </c>
      <c r="R1870" s="60" t="str">
        <f t="shared" si="346"/>
        <v/>
      </c>
      <c r="S1870" s="60" t="str">
        <f t="shared" si="346"/>
        <v/>
      </c>
      <c r="T1870" s="60" t="str">
        <f t="shared" si="346"/>
        <v/>
      </c>
      <c r="U1870" s="60" t="str">
        <f t="shared" si="346"/>
        <v/>
      </c>
      <c r="V1870" s="60" t="str">
        <f t="shared" si="346"/>
        <v/>
      </c>
      <c r="W1870" s="44"/>
      <c r="X1870" s="44" t="str">
        <f t="shared" si="351"/>
        <v/>
      </c>
      <c r="Y1870" s="142" t="str">
        <f t="shared" si="348"/>
        <v/>
      </c>
      <c r="Z1870" s="172" t="str">
        <f t="shared" si="352"/>
        <v/>
      </c>
      <c r="AA1870" s="169" t="str">
        <f>IF(ISNUMBER($Q1870),INDEX($D$1:$D$3663,S1870,1),"")</f>
        <v/>
      </c>
      <c r="AB1870" s="169" t="str">
        <f>IF(ISNUMBER($Q1870),INDEX($D$1:$D$3663,T1870,1),"")</f>
        <v/>
      </c>
      <c r="AC1870" s="169" t="str">
        <f>IF(ISNUMBER($Q1870),INDEX($D$1:$D$3663,U1870,1),"")</f>
        <v/>
      </c>
      <c r="AD1870" s="169" t="str">
        <f>IF(ISNUMBER($Q1870),INDEX($D$1:$D$3663,V1870,1),"")</f>
        <v/>
      </c>
      <c r="AE1870" s="59"/>
      <c r="AF1870" s="177" t="str">
        <f t="shared" si="353"/>
        <v/>
      </c>
      <c r="AG1870" s="178" t="s">
        <v>1403</v>
      </c>
      <c r="AH1870" s="59"/>
      <c r="AI1870" s="163" t="str">
        <f t="shared" si="354"/>
        <v/>
      </c>
      <c r="AJ1870" s="162" t="str">
        <f t="shared" si="345"/>
        <v/>
      </c>
      <c r="AK1870" s="119"/>
      <c r="AL1870" s="59" t="str">
        <f>IF(ISNUMBER($AJ1870),INDEX($Z$4:$AC$3663,$AJ1870,AL$3),"")</f>
        <v/>
      </c>
      <c r="AM1870" s="149" t="str">
        <f>IF(ISNUMBER($AJ1870),INDEX($Z$4:$AC$3663,$AJ1870,AM$3),"")</f>
        <v/>
      </c>
      <c r="AN1870" s="149" t="str">
        <f>IF(ISNUMBER($AJ1870),INDEX($Z$4:$AC$3663,$AJ1870,AN$3),"")</f>
        <v/>
      </c>
      <c r="AO1870" s="59"/>
      <c r="AP1870" s="59"/>
      <c r="AQ1870" s="166"/>
      <c r="AR1870" s="59"/>
      <c r="AS1870" s="59"/>
      <c r="AT1870" s="149"/>
      <c r="AU1870" s="149"/>
      <c r="AV1870" s="149"/>
      <c r="AW1870" s="149"/>
      <c r="AX1870" s="150"/>
      <c r="AY1870" s="151"/>
      <c r="AZ1870" s="59"/>
      <c r="BA1870" s="59"/>
      <c r="BB1870" s="59"/>
      <c r="BC1870" s="59"/>
      <c r="BD1870" s="59"/>
      <c r="BE1870" s="59"/>
      <c r="BF1870" s="43"/>
      <c r="BG1870" s="59"/>
      <c r="BH1870" s="59"/>
      <c r="BI1870" s="59"/>
      <c r="BJ1870" s="59"/>
      <c r="BK1870" s="59"/>
      <c r="BL1870" s="59"/>
      <c r="BM1870" s="59"/>
    </row>
    <row r="1871" spans="1:65" x14ac:dyDescent="0.25">
      <c r="A1871" s="82"/>
      <c r="B1871" s="122" t="s">
        <v>1392</v>
      </c>
      <c r="C1871" s="122">
        <v>4055.5</v>
      </c>
      <c r="D1871" s="122">
        <v>36.014630104183802</v>
      </c>
      <c r="E1871" s="142">
        <f>IF(B1870=B1871,0,MAX(E$4:E1870)+1)</f>
        <v>0</v>
      </c>
      <c r="F1871" s="142">
        <f t="shared" si="355"/>
        <v>3</v>
      </c>
      <c r="G1871" s="142" t="str">
        <f t="shared" si="349"/>
        <v/>
      </c>
      <c r="H1871" s="142" t="str">
        <f t="shared" si="350"/>
        <v/>
      </c>
      <c r="I1871" s="59"/>
      <c r="J1871" s="104"/>
      <c r="K1871" s="59"/>
      <c r="L1871" s="59"/>
      <c r="M1871" s="59"/>
      <c r="N1871" s="44"/>
      <c r="O1871" s="44"/>
      <c r="P1871" s="44"/>
      <c r="Q1871" s="43" t="str">
        <f t="shared" si="347"/>
        <v/>
      </c>
      <c r="R1871" s="60" t="str">
        <f t="shared" si="346"/>
        <v/>
      </c>
      <c r="S1871" s="60" t="str">
        <f t="shared" si="346"/>
        <v/>
      </c>
      <c r="T1871" s="60" t="str">
        <f t="shared" si="346"/>
        <v/>
      </c>
      <c r="U1871" s="60" t="str">
        <f t="shared" si="346"/>
        <v/>
      </c>
      <c r="V1871" s="60" t="str">
        <f t="shared" si="346"/>
        <v/>
      </c>
      <c r="W1871" s="44"/>
      <c r="X1871" s="44" t="str">
        <f t="shared" si="351"/>
        <v/>
      </c>
      <c r="Y1871" s="142" t="str">
        <f t="shared" si="348"/>
        <v/>
      </c>
      <c r="Z1871" s="172" t="str">
        <f t="shared" si="352"/>
        <v/>
      </c>
      <c r="AA1871" s="169" t="str">
        <f>IF(ISNUMBER($Q1871),INDEX($D$1:$D$3663,S1871,1),"")</f>
        <v/>
      </c>
      <c r="AB1871" s="169" t="str">
        <f>IF(ISNUMBER($Q1871),INDEX($D$1:$D$3663,T1871,1),"")</f>
        <v/>
      </c>
      <c r="AC1871" s="169" t="str">
        <f>IF(ISNUMBER($Q1871),INDEX($D$1:$D$3663,U1871,1),"")</f>
        <v/>
      </c>
      <c r="AD1871" s="169" t="str">
        <f>IF(ISNUMBER($Q1871),INDEX($D$1:$D$3663,V1871,1),"")</f>
        <v/>
      </c>
      <c r="AE1871" s="59"/>
      <c r="AF1871" s="177" t="str">
        <f t="shared" si="353"/>
        <v/>
      </c>
      <c r="AG1871" s="178" t="s">
        <v>1403</v>
      </c>
      <c r="AH1871" s="59"/>
      <c r="AI1871" s="163" t="str">
        <f t="shared" si="354"/>
        <v/>
      </c>
      <c r="AJ1871" s="162" t="str">
        <f t="shared" si="345"/>
        <v/>
      </c>
      <c r="AK1871" s="119"/>
      <c r="AL1871" s="59" t="str">
        <f>IF(ISNUMBER($AJ1871),INDEX($Z$4:$AC$3663,$AJ1871,AL$3),"")</f>
        <v/>
      </c>
      <c r="AM1871" s="149" t="str">
        <f>IF(ISNUMBER($AJ1871),INDEX($Z$4:$AC$3663,$AJ1871,AM$3),"")</f>
        <v/>
      </c>
      <c r="AN1871" s="149" t="str">
        <f>IF(ISNUMBER($AJ1871),INDEX($Z$4:$AC$3663,$AJ1871,AN$3),"")</f>
        <v/>
      </c>
      <c r="AO1871" s="59"/>
      <c r="AP1871" s="59"/>
      <c r="AQ1871" s="166"/>
      <c r="AR1871" s="59"/>
      <c r="AS1871" s="59"/>
      <c r="AT1871" s="149"/>
      <c r="AU1871" s="149"/>
      <c r="AV1871" s="149"/>
      <c r="AW1871" s="149"/>
      <c r="AX1871" s="150"/>
      <c r="AY1871" s="151"/>
      <c r="AZ1871" s="59"/>
      <c r="BA1871" s="59"/>
      <c r="BB1871" s="59"/>
      <c r="BC1871" s="59"/>
      <c r="BD1871" s="59"/>
      <c r="BE1871" s="59"/>
      <c r="BF1871" s="43"/>
      <c r="BG1871" s="59"/>
      <c r="BH1871" s="59"/>
      <c r="BI1871" s="59"/>
      <c r="BJ1871" s="59"/>
      <c r="BK1871" s="59"/>
      <c r="BL1871" s="59"/>
      <c r="BM1871" s="59"/>
    </row>
    <row r="1872" spans="1:65" x14ac:dyDescent="0.25">
      <c r="A1872" s="82"/>
      <c r="B1872" s="122" t="s">
        <v>1392</v>
      </c>
      <c r="C1872" s="122">
        <v>4056.5</v>
      </c>
      <c r="D1872" s="122">
        <v>35.982073130179302</v>
      </c>
      <c r="E1872" s="142">
        <f>IF(B1871=B1872,0,MAX(E$4:E1871)+1)</f>
        <v>0</v>
      </c>
      <c r="F1872" s="142">
        <f t="shared" si="355"/>
        <v>3</v>
      </c>
      <c r="G1872" s="142" t="str">
        <f t="shared" si="349"/>
        <v/>
      </c>
      <c r="H1872" s="142" t="str">
        <f t="shared" si="350"/>
        <v/>
      </c>
      <c r="I1872" s="59"/>
      <c r="J1872" s="104"/>
      <c r="K1872" s="59"/>
      <c r="L1872" s="59"/>
      <c r="M1872" s="59"/>
      <c r="N1872" s="44"/>
      <c r="O1872" s="44"/>
      <c r="P1872" s="44"/>
      <c r="Q1872" s="43" t="str">
        <f t="shared" si="347"/>
        <v/>
      </c>
      <c r="R1872" s="60" t="str">
        <f t="shared" si="346"/>
        <v/>
      </c>
      <c r="S1872" s="60" t="str">
        <f t="shared" si="346"/>
        <v/>
      </c>
      <c r="T1872" s="60" t="str">
        <f t="shared" si="346"/>
        <v/>
      </c>
      <c r="U1872" s="60" t="str">
        <f t="shared" si="346"/>
        <v/>
      </c>
      <c r="V1872" s="60" t="str">
        <f t="shared" si="346"/>
        <v/>
      </c>
      <c r="W1872" s="44"/>
      <c r="X1872" s="44" t="str">
        <f t="shared" si="351"/>
        <v/>
      </c>
      <c r="Y1872" s="142" t="str">
        <f t="shared" si="348"/>
        <v/>
      </c>
      <c r="Z1872" s="172" t="str">
        <f t="shared" si="352"/>
        <v/>
      </c>
      <c r="AA1872" s="169" t="str">
        <f>IF(ISNUMBER($Q1872),INDEX($D$1:$D$3663,S1872,1),"")</f>
        <v/>
      </c>
      <c r="AB1872" s="169" t="str">
        <f>IF(ISNUMBER($Q1872),INDEX($D$1:$D$3663,T1872,1),"")</f>
        <v/>
      </c>
      <c r="AC1872" s="169" t="str">
        <f>IF(ISNUMBER($Q1872),INDEX($D$1:$D$3663,U1872,1),"")</f>
        <v/>
      </c>
      <c r="AD1872" s="169" t="str">
        <f>IF(ISNUMBER($Q1872),INDEX($D$1:$D$3663,V1872,1),"")</f>
        <v/>
      </c>
      <c r="AE1872" s="59"/>
      <c r="AF1872" s="177" t="str">
        <f t="shared" si="353"/>
        <v/>
      </c>
      <c r="AG1872" s="178" t="s">
        <v>1403</v>
      </c>
      <c r="AH1872" s="59"/>
      <c r="AI1872" s="163" t="str">
        <f t="shared" si="354"/>
        <v/>
      </c>
      <c r="AJ1872" s="162" t="str">
        <f t="shared" si="345"/>
        <v/>
      </c>
      <c r="AK1872" s="119"/>
      <c r="AL1872" s="59" t="str">
        <f>IF(ISNUMBER($AJ1872),INDEX($Z$4:$AC$3663,$AJ1872,AL$3),"")</f>
        <v/>
      </c>
      <c r="AM1872" s="149" t="str">
        <f>IF(ISNUMBER($AJ1872),INDEX($Z$4:$AC$3663,$AJ1872,AM$3),"")</f>
        <v/>
      </c>
      <c r="AN1872" s="149" t="str">
        <f>IF(ISNUMBER($AJ1872),INDEX($Z$4:$AC$3663,$AJ1872,AN$3),"")</f>
        <v/>
      </c>
      <c r="AO1872" s="59"/>
      <c r="AP1872" s="59"/>
      <c r="AQ1872" s="166"/>
      <c r="AR1872" s="59"/>
      <c r="AS1872" s="59"/>
      <c r="AT1872" s="149"/>
      <c r="AU1872" s="149"/>
      <c r="AV1872" s="149"/>
      <c r="AW1872" s="149"/>
      <c r="AX1872" s="150"/>
      <c r="AY1872" s="151"/>
      <c r="AZ1872" s="59"/>
      <c r="BA1872" s="59"/>
      <c r="BB1872" s="59"/>
      <c r="BC1872" s="59"/>
      <c r="BD1872" s="59"/>
      <c r="BE1872" s="59"/>
      <c r="BF1872" s="43"/>
      <c r="BG1872" s="59"/>
      <c r="BH1872" s="59"/>
      <c r="BI1872" s="59"/>
      <c r="BJ1872" s="59"/>
      <c r="BK1872" s="59"/>
      <c r="BL1872" s="59"/>
      <c r="BM1872" s="59"/>
    </row>
    <row r="1873" spans="1:65" x14ac:dyDescent="0.25">
      <c r="A1873" s="82"/>
      <c r="B1873" s="122" t="s">
        <v>1392</v>
      </c>
      <c r="C1873" s="122">
        <v>4057.5</v>
      </c>
      <c r="D1873" s="122">
        <v>35.949547905624797</v>
      </c>
      <c r="E1873" s="142">
        <f>IF(B1872=B1873,0,MAX(E$4:E1872)+1)</f>
        <v>0</v>
      </c>
      <c r="F1873" s="142">
        <f t="shared" si="355"/>
        <v>3</v>
      </c>
      <c r="G1873" s="142" t="str">
        <f t="shared" si="349"/>
        <v/>
      </c>
      <c r="H1873" s="142" t="str">
        <f t="shared" si="350"/>
        <v/>
      </c>
      <c r="I1873" s="59"/>
      <c r="J1873" s="104"/>
      <c r="K1873" s="59"/>
      <c r="L1873" s="59"/>
      <c r="M1873" s="59"/>
      <c r="N1873" s="44"/>
      <c r="O1873" s="44"/>
      <c r="P1873" s="44"/>
      <c r="Q1873" s="43" t="str">
        <f t="shared" si="347"/>
        <v/>
      </c>
      <c r="R1873" s="60" t="str">
        <f t="shared" si="346"/>
        <v/>
      </c>
      <c r="S1873" s="60" t="str">
        <f t="shared" si="346"/>
        <v/>
      </c>
      <c r="T1873" s="60" t="str">
        <f t="shared" si="346"/>
        <v/>
      </c>
      <c r="U1873" s="60" t="str">
        <f t="shared" si="346"/>
        <v/>
      </c>
      <c r="V1873" s="60" t="str">
        <f t="shared" si="346"/>
        <v/>
      </c>
      <c r="W1873" s="44"/>
      <c r="X1873" s="44" t="str">
        <f t="shared" si="351"/>
        <v/>
      </c>
      <c r="Y1873" s="142" t="str">
        <f t="shared" si="348"/>
        <v/>
      </c>
      <c r="Z1873" s="172" t="str">
        <f t="shared" si="352"/>
        <v/>
      </c>
      <c r="AA1873" s="169" t="str">
        <f>IF(ISNUMBER($Q1873),INDEX($D$1:$D$3663,S1873,1),"")</f>
        <v/>
      </c>
      <c r="AB1873" s="169" t="str">
        <f>IF(ISNUMBER($Q1873),INDEX($D$1:$D$3663,T1873,1),"")</f>
        <v/>
      </c>
      <c r="AC1873" s="169" t="str">
        <f>IF(ISNUMBER($Q1873),INDEX($D$1:$D$3663,U1873,1),"")</f>
        <v/>
      </c>
      <c r="AD1873" s="169" t="str">
        <f>IF(ISNUMBER($Q1873),INDEX($D$1:$D$3663,V1873,1),"")</f>
        <v/>
      </c>
      <c r="AE1873" s="59"/>
      <c r="AF1873" s="177" t="str">
        <f t="shared" si="353"/>
        <v/>
      </c>
      <c r="AG1873" s="178" t="s">
        <v>1403</v>
      </c>
      <c r="AH1873" s="59"/>
      <c r="AI1873" s="163" t="str">
        <f t="shared" si="354"/>
        <v/>
      </c>
      <c r="AJ1873" s="162" t="str">
        <f t="shared" si="345"/>
        <v/>
      </c>
      <c r="AK1873" s="119"/>
      <c r="AL1873" s="59" t="str">
        <f>IF(ISNUMBER($AJ1873),INDEX($Z$4:$AC$3663,$AJ1873,AL$3),"")</f>
        <v/>
      </c>
      <c r="AM1873" s="149" t="str">
        <f>IF(ISNUMBER($AJ1873),INDEX($Z$4:$AC$3663,$AJ1873,AM$3),"")</f>
        <v/>
      </c>
      <c r="AN1873" s="149" t="str">
        <f>IF(ISNUMBER($AJ1873),INDEX($Z$4:$AC$3663,$AJ1873,AN$3),"")</f>
        <v/>
      </c>
      <c r="AO1873" s="59"/>
      <c r="AP1873" s="59"/>
      <c r="AQ1873" s="166"/>
      <c r="AR1873" s="59"/>
      <c r="AS1873" s="59"/>
      <c r="AT1873" s="149"/>
      <c r="AU1873" s="149"/>
      <c r="AV1873" s="149"/>
      <c r="AW1873" s="149"/>
      <c r="AX1873" s="150"/>
      <c r="AY1873" s="151"/>
      <c r="AZ1873" s="59"/>
      <c r="BA1873" s="59"/>
      <c r="BB1873" s="59"/>
      <c r="BC1873" s="59"/>
      <c r="BD1873" s="59"/>
      <c r="BE1873" s="59"/>
      <c r="BF1873" s="43"/>
      <c r="BG1873" s="59"/>
      <c r="BH1873" s="59"/>
      <c r="BI1873" s="59"/>
      <c r="BJ1873" s="59"/>
      <c r="BK1873" s="59"/>
      <c r="BL1873" s="59"/>
      <c r="BM1873" s="59"/>
    </row>
    <row r="1874" spans="1:65" x14ac:dyDescent="0.25">
      <c r="A1874" s="82"/>
      <c r="B1874" s="122" t="s">
        <v>1392</v>
      </c>
      <c r="C1874" s="122">
        <v>4058.5</v>
      </c>
      <c r="D1874" s="122">
        <v>35.947782906323901</v>
      </c>
      <c r="E1874" s="142">
        <f>IF(B1873=B1874,0,MAX(E$4:E1873)+1)</f>
        <v>0</v>
      </c>
      <c r="F1874" s="142">
        <f t="shared" si="355"/>
        <v>3</v>
      </c>
      <c r="G1874" s="142" t="str">
        <f t="shared" si="349"/>
        <v/>
      </c>
      <c r="H1874" s="142" t="str">
        <f t="shared" si="350"/>
        <v/>
      </c>
      <c r="I1874" s="59"/>
      <c r="J1874" s="104"/>
      <c r="K1874" s="59"/>
      <c r="L1874" s="59"/>
      <c r="M1874" s="59"/>
      <c r="N1874" s="44"/>
      <c r="O1874" s="44"/>
      <c r="P1874" s="44"/>
      <c r="Q1874" s="43" t="str">
        <f t="shared" si="347"/>
        <v/>
      </c>
      <c r="R1874" s="60" t="str">
        <f t="shared" si="346"/>
        <v/>
      </c>
      <c r="S1874" s="60" t="str">
        <f t="shared" si="346"/>
        <v/>
      </c>
      <c r="T1874" s="60" t="str">
        <f t="shared" si="346"/>
        <v/>
      </c>
      <c r="U1874" s="60" t="str">
        <f t="shared" si="346"/>
        <v/>
      </c>
      <c r="V1874" s="60" t="str">
        <f t="shared" si="346"/>
        <v/>
      </c>
      <c r="W1874" s="44"/>
      <c r="X1874" s="44" t="str">
        <f t="shared" si="351"/>
        <v/>
      </c>
      <c r="Y1874" s="142" t="str">
        <f t="shared" si="348"/>
        <v/>
      </c>
      <c r="Z1874" s="172" t="str">
        <f t="shared" si="352"/>
        <v/>
      </c>
      <c r="AA1874" s="169" t="str">
        <f>IF(ISNUMBER($Q1874),INDEX($D$1:$D$3663,S1874,1),"")</f>
        <v/>
      </c>
      <c r="AB1874" s="169" t="str">
        <f>IF(ISNUMBER($Q1874),INDEX($D$1:$D$3663,T1874,1),"")</f>
        <v/>
      </c>
      <c r="AC1874" s="169" t="str">
        <f>IF(ISNUMBER($Q1874),INDEX($D$1:$D$3663,U1874,1),"")</f>
        <v/>
      </c>
      <c r="AD1874" s="169" t="str">
        <f>IF(ISNUMBER($Q1874),INDEX($D$1:$D$3663,V1874,1),"")</f>
        <v/>
      </c>
      <c r="AE1874" s="59"/>
      <c r="AF1874" s="177" t="str">
        <f t="shared" si="353"/>
        <v/>
      </c>
      <c r="AG1874" s="178" t="s">
        <v>1403</v>
      </c>
      <c r="AH1874" s="59"/>
      <c r="AI1874" s="163" t="str">
        <f t="shared" si="354"/>
        <v/>
      </c>
      <c r="AJ1874" s="162" t="str">
        <f t="shared" si="345"/>
        <v/>
      </c>
      <c r="AK1874" s="119"/>
      <c r="AL1874" s="59" t="str">
        <f>IF(ISNUMBER($AJ1874),INDEX($Z$4:$AC$3663,$AJ1874,AL$3),"")</f>
        <v/>
      </c>
      <c r="AM1874" s="149" t="str">
        <f>IF(ISNUMBER($AJ1874),INDEX($Z$4:$AC$3663,$AJ1874,AM$3),"")</f>
        <v/>
      </c>
      <c r="AN1874" s="149" t="str">
        <f>IF(ISNUMBER($AJ1874),INDEX($Z$4:$AC$3663,$AJ1874,AN$3),"")</f>
        <v/>
      </c>
      <c r="AO1874" s="59"/>
      <c r="AP1874" s="59"/>
      <c r="AQ1874" s="166"/>
      <c r="AR1874" s="59"/>
      <c r="AS1874" s="59"/>
      <c r="AT1874" s="149"/>
      <c r="AU1874" s="149"/>
      <c r="AV1874" s="149"/>
      <c r="AW1874" s="149"/>
      <c r="AX1874" s="150"/>
      <c r="AY1874" s="151"/>
      <c r="AZ1874" s="59"/>
      <c r="BA1874" s="59"/>
      <c r="BB1874" s="59"/>
      <c r="BC1874" s="59"/>
      <c r="BD1874" s="59"/>
      <c r="BE1874" s="59"/>
      <c r="BF1874" s="43"/>
      <c r="BG1874" s="59"/>
      <c r="BH1874" s="59"/>
      <c r="BI1874" s="59"/>
      <c r="BJ1874" s="59"/>
      <c r="BK1874" s="59"/>
      <c r="BL1874" s="59"/>
      <c r="BM1874" s="59"/>
    </row>
    <row r="1875" spans="1:65" x14ac:dyDescent="0.25">
      <c r="A1875" s="82"/>
      <c r="B1875" s="122" t="s">
        <v>1392</v>
      </c>
      <c r="C1875" s="122">
        <v>4059.5</v>
      </c>
      <c r="D1875" s="122">
        <v>35.962001452134999</v>
      </c>
      <c r="E1875" s="142">
        <f>IF(B1874=B1875,0,MAX(E$4:E1874)+1)</f>
        <v>0</v>
      </c>
      <c r="F1875" s="142">
        <f t="shared" si="355"/>
        <v>3</v>
      </c>
      <c r="G1875" s="142" t="str">
        <f t="shared" si="349"/>
        <v/>
      </c>
      <c r="H1875" s="142" t="str">
        <f t="shared" si="350"/>
        <v/>
      </c>
      <c r="I1875" s="59"/>
      <c r="J1875" s="104"/>
      <c r="K1875" s="59"/>
      <c r="L1875" s="59"/>
      <c r="M1875" s="59"/>
      <c r="N1875" s="44"/>
      <c r="O1875" s="44"/>
      <c r="P1875" s="44"/>
      <c r="Q1875" s="43" t="str">
        <f t="shared" si="347"/>
        <v/>
      </c>
      <c r="R1875" s="60" t="str">
        <f t="shared" si="346"/>
        <v/>
      </c>
      <c r="S1875" s="60" t="str">
        <f t="shared" si="346"/>
        <v/>
      </c>
      <c r="T1875" s="60" t="str">
        <f t="shared" si="346"/>
        <v/>
      </c>
      <c r="U1875" s="60" t="str">
        <f t="shared" si="346"/>
        <v/>
      </c>
      <c r="V1875" s="60" t="str">
        <f t="shared" si="346"/>
        <v/>
      </c>
      <c r="W1875" s="44"/>
      <c r="X1875" s="44" t="str">
        <f t="shared" si="351"/>
        <v/>
      </c>
      <c r="Y1875" s="142" t="str">
        <f t="shared" si="348"/>
        <v/>
      </c>
      <c r="Z1875" s="172" t="str">
        <f t="shared" si="352"/>
        <v/>
      </c>
      <c r="AA1875" s="169" t="str">
        <f>IF(ISNUMBER($Q1875),INDEX($D$1:$D$3663,S1875,1),"")</f>
        <v/>
      </c>
      <c r="AB1875" s="169" t="str">
        <f>IF(ISNUMBER($Q1875),INDEX($D$1:$D$3663,T1875,1),"")</f>
        <v/>
      </c>
      <c r="AC1875" s="169" t="str">
        <f>IF(ISNUMBER($Q1875),INDEX($D$1:$D$3663,U1875,1),"")</f>
        <v/>
      </c>
      <c r="AD1875" s="169" t="str">
        <f>IF(ISNUMBER($Q1875),INDEX($D$1:$D$3663,V1875,1),"")</f>
        <v/>
      </c>
      <c r="AE1875" s="59"/>
      <c r="AF1875" s="177" t="str">
        <f t="shared" si="353"/>
        <v/>
      </c>
      <c r="AG1875" s="178" t="s">
        <v>1403</v>
      </c>
      <c r="AH1875" s="59"/>
      <c r="AI1875" s="163" t="str">
        <f t="shared" si="354"/>
        <v/>
      </c>
      <c r="AJ1875" s="162" t="str">
        <f t="shared" si="345"/>
        <v/>
      </c>
      <c r="AK1875" s="119"/>
      <c r="AL1875" s="59" t="str">
        <f>IF(ISNUMBER($AJ1875),INDEX($Z$4:$AC$3663,$AJ1875,AL$3),"")</f>
        <v/>
      </c>
      <c r="AM1875" s="149" t="str">
        <f>IF(ISNUMBER($AJ1875),INDEX($Z$4:$AC$3663,$AJ1875,AM$3),"")</f>
        <v/>
      </c>
      <c r="AN1875" s="149" t="str">
        <f>IF(ISNUMBER($AJ1875),INDEX($Z$4:$AC$3663,$AJ1875,AN$3),"")</f>
        <v/>
      </c>
      <c r="AO1875" s="59"/>
      <c r="AP1875" s="59"/>
      <c r="AQ1875" s="166"/>
      <c r="AR1875" s="59"/>
      <c r="AS1875" s="59"/>
      <c r="AT1875" s="149"/>
      <c r="AU1875" s="149"/>
      <c r="AV1875" s="149"/>
      <c r="AW1875" s="149"/>
      <c r="AX1875" s="150"/>
      <c r="AY1875" s="151"/>
      <c r="AZ1875" s="59"/>
      <c r="BA1875" s="59"/>
      <c r="BB1875" s="59"/>
      <c r="BC1875" s="59"/>
      <c r="BD1875" s="59"/>
      <c r="BE1875" s="59"/>
      <c r="BF1875" s="43"/>
      <c r="BG1875" s="59"/>
      <c r="BH1875" s="59"/>
      <c r="BI1875" s="59"/>
      <c r="BJ1875" s="59"/>
      <c r="BK1875" s="59"/>
      <c r="BL1875" s="59"/>
      <c r="BM1875" s="59"/>
    </row>
    <row r="1876" spans="1:65" x14ac:dyDescent="0.25">
      <c r="A1876" s="82"/>
      <c r="B1876" s="122" t="s">
        <v>1392</v>
      </c>
      <c r="C1876" s="122">
        <v>4060.5</v>
      </c>
      <c r="D1876" s="122">
        <v>35.989994994062201</v>
      </c>
      <c r="E1876" s="142">
        <f>IF(B1875=B1876,0,MAX(E$4:E1875)+1)</f>
        <v>0</v>
      </c>
      <c r="F1876" s="142">
        <f t="shared" si="355"/>
        <v>3</v>
      </c>
      <c r="G1876" s="142" t="str">
        <f t="shared" si="349"/>
        <v/>
      </c>
      <c r="H1876" s="142" t="str">
        <f t="shared" si="350"/>
        <v/>
      </c>
      <c r="I1876" s="59"/>
      <c r="J1876" s="104"/>
      <c r="K1876" s="59"/>
      <c r="L1876" s="59"/>
      <c r="M1876" s="59"/>
      <c r="N1876" s="44"/>
      <c r="O1876" s="44"/>
      <c r="P1876" s="44"/>
      <c r="Q1876" s="43" t="str">
        <f t="shared" si="347"/>
        <v/>
      </c>
      <c r="R1876" s="60" t="str">
        <f t="shared" si="346"/>
        <v/>
      </c>
      <c r="S1876" s="60" t="str">
        <f t="shared" si="346"/>
        <v/>
      </c>
      <c r="T1876" s="60" t="str">
        <f t="shared" si="346"/>
        <v/>
      </c>
      <c r="U1876" s="60" t="str">
        <f t="shared" si="346"/>
        <v/>
      </c>
      <c r="V1876" s="60" t="str">
        <f t="shared" si="346"/>
        <v/>
      </c>
      <c r="W1876" s="44"/>
      <c r="X1876" s="44" t="str">
        <f t="shared" si="351"/>
        <v/>
      </c>
      <c r="Y1876" s="142" t="str">
        <f t="shared" si="348"/>
        <v/>
      </c>
      <c r="Z1876" s="172" t="str">
        <f t="shared" si="352"/>
        <v/>
      </c>
      <c r="AA1876" s="169" t="str">
        <f>IF(ISNUMBER($Q1876),INDEX($D$1:$D$3663,S1876,1),"")</f>
        <v/>
      </c>
      <c r="AB1876" s="169" t="str">
        <f>IF(ISNUMBER($Q1876),INDEX($D$1:$D$3663,T1876,1),"")</f>
        <v/>
      </c>
      <c r="AC1876" s="169" t="str">
        <f>IF(ISNUMBER($Q1876),INDEX($D$1:$D$3663,U1876,1),"")</f>
        <v/>
      </c>
      <c r="AD1876" s="169" t="str">
        <f>IF(ISNUMBER($Q1876),INDEX($D$1:$D$3663,V1876,1),"")</f>
        <v/>
      </c>
      <c r="AE1876" s="59"/>
      <c r="AF1876" s="177" t="str">
        <f t="shared" si="353"/>
        <v/>
      </c>
      <c r="AG1876" s="178" t="s">
        <v>1403</v>
      </c>
      <c r="AH1876" s="59"/>
      <c r="AI1876" s="163" t="str">
        <f t="shared" si="354"/>
        <v/>
      </c>
      <c r="AJ1876" s="162" t="str">
        <f t="shared" si="345"/>
        <v/>
      </c>
      <c r="AK1876" s="119"/>
      <c r="AL1876" s="59" t="str">
        <f>IF(ISNUMBER($AJ1876),INDEX($Z$4:$AC$3663,$AJ1876,AL$3),"")</f>
        <v/>
      </c>
      <c r="AM1876" s="149" t="str">
        <f>IF(ISNUMBER($AJ1876),INDEX($Z$4:$AC$3663,$AJ1876,AM$3),"")</f>
        <v/>
      </c>
      <c r="AN1876" s="149" t="str">
        <f>IF(ISNUMBER($AJ1876),INDEX($Z$4:$AC$3663,$AJ1876,AN$3),"")</f>
        <v/>
      </c>
      <c r="AO1876" s="59"/>
      <c r="AP1876" s="59"/>
      <c r="AQ1876" s="166"/>
      <c r="AR1876" s="59"/>
      <c r="AS1876" s="59"/>
      <c r="AT1876" s="149"/>
      <c r="AU1876" s="149"/>
      <c r="AV1876" s="149"/>
      <c r="AW1876" s="149"/>
      <c r="AX1876" s="150"/>
      <c r="AY1876" s="151"/>
      <c r="AZ1876" s="59"/>
      <c r="BA1876" s="59"/>
      <c r="BB1876" s="59"/>
      <c r="BC1876" s="59"/>
      <c r="BD1876" s="59"/>
      <c r="BE1876" s="59"/>
      <c r="BF1876" s="43"/>
      <c r="BG1876" s="59"/>
      <c r="BH1876" s="59"/>
      <c r="BI1876" s="59"/>
      <c r="BJ1876" s="59"/>
      <c r="BK1876" s="59"/>
      <c r="BL1876" s="59"/>
      <c r="BM1876" s="59"/>
    </row>
    <row r="1877" spans="1:65" x14ac:dyDescent="0.25">
      <c r="A1877" s="82"/>
      <c r="B1877" s="122" t="s">
        <v>1392</v>
      </c>
      <c r="C1877" s="122">
        <v>4061.5</v>
      </c>
      <c r="D1877" s="122">
        <v>35.965814849354402</v>
      </c>
      <c r="E1877" s="142">
        <f>IF(B1876=B1877,0,MAX(E$4:E1876)+1)</f>
        <v>0</v>
      </c>
      <c r="F1877" s="142">
        <f t="shared" si="355"/>
        <v>3</v>
      </c>
      <c r="G1877" s="142" t="str">
        <f t="shared" si="349"/>
        <v/>
      </c>
      <c r="H1877" s="142" t="str">
        <f t="shared" si="350"/>
        <v/>
      </c>
      <c r="I1877" s="59"/>
      <c r="J1877" s="104"/>
      <c r="K1877" s="59"/>
      <c r="L1877" s="59"/>
      <c r="M1877" s="59"/>
      <c r="N1877" s="44"/>
      <c r="O1877" s="44"/>
      <c r="P1877" s="44"/>
      <c r="Q1877" s="43" t="str">
        <f t="shared" si="347"/>
        <v/>
      </c>
      <c r="R1877" s="60" t="str">
        <f t="shared" si="346"/>
        <v/>
      </c>
      <c r="S1877" s="60" t="str">
        <f t="shared" si="346"/>
        <v/>
      </c>
      <c r="T1877" s="60" t="str">
        <f t="shared" si="346"/>
        <v/>
      </c>
      <c r="U1877" s="60" t="str">
        <f t="shared" si="346"/>
        <v/>
      </c>
      <c r="V1877" s="60" t="str">
        <f t="shared" si="346"/>
        <v/>
      </c>
      <c r="W1877" s="44"/>
      <c r="X1877" s="44" t="str">
        <f t="shared" si="351"/>
        <v/>
      </c>
      <c r="Y1877" s="142" t="str">
        <f t="shared" si="348"/>
        <v/>
      </c>
      <c r="Z1877" s="172" t="str">
        <f t="shared" si="352"/>
        <v/>
      </c>
      <c r="AA1877" s="169" t="str">
        <f>IF(ISNUMBER($Q1877),INDEX($D$1:$D$3663,S1877,1),"")</f>
        <v/>
      </c>
      <c r="AB1877" s="169" t="str">
        <f>IF(ISNUMBER($Q1877),INDEX($D$1:$D$3663,T1877,1),"")</f>
        <v/>
      </c>
      <c r="AC1877" s="169" t="str">
        <f>IF(ISNUMBER($Q1877),INDEX($D$1:$D$3663,U1877,1),"")</f>
        <v/>
      </c>
      <c r="AD1877" s="169" t="str">
        <f>IF(ISNUMBER($Q1877),INDEX($D$1:$D$3663,V1877,1),"")</f>
        <v/>
      </c>
      <c r="AE1877" s="59"/>
      <c r="AF1877" s="177" t="str">
        <f t="shared" si="353"/>
        <v/>
      </c>
      <c r="AG1877" s="178" t="s">
        <v>1403</v>
      </c>
      <c r="AH1877" s="59"/>
      <c r="AI1877" s="163" t="str">
        <f t="shared" si="354"/>
        <v/>
      </c>
      <c r="AJ1877" s="162" t="str">
        <f t="shared" si="345"/>
        <v/>
      </c>
      <c r="AK1877" s="119"/>
      <c r="AL1877" s="59" t="str">
        <f>IF(ISNUMBER($AJ1877),INDEX($Z$4:$AC$3663,$AJ1877,AL$3),"")</f>
        <v/>
      </c>
      <c r="AM1877" s="149" t="str">
        <f>IF(ISNUMBER($AJ1877),INDEX($Z$4:$AC$3663,$AJ1877,AM$3),"")</f>
        <v/>
      </c>
      <c r="AN1877" s="149" t="str">
        <f>IF(ISNUMBER($AJ1877),INDEX($Z$4:$AC$3663,$AJ1877,AN$3),"")</f>
        <v/>
      </c>
      <c r="AO1877" s="59"/>
      <c r="AP1877" s="59"/>
      <c r="AQ1877" s="166"/>
      <c r="AR1877" s="59"/>
      <c r="AS1877" s="59"/>
      <c r="AT1877" s="149"/>
      <c r="AU1877" s="149"/>
      <c r="AV1877" s="149"/>
      <c r="AW1877" s="149"/>
      <c r="AX1877" s="150"/>
      <c r="AY1877" s="151"/>
      <c r="AZ1877" s="59"/>
      <c r="BA1877" s="59"/>
      <c r="BB1877" s="59"/>
      <c r="BC1877" s="59"/>
      <c r="BD1877" s="59"/>
      <c r="BE1877" s="59"/>
      <c r="BF1877" s="43"/>
      <c r="BG1877" s="59"/>
      <c r="BH1877" s="59"/>
      <c r="BI1877" s="59"/>
      <c r="BJ1877" s="59"/>
      <c r="BK1877" s="59"/>
      <c r="BL1877" s="59"/>
      <c r="BM1877" s="59"/>
    </row>
    <row r="1878" spans="1:65" x14ac:dyDescent="0.25">
      <c r="A1878" s="82"/>
      <c r="B1878" s="122" t="s">
        <v>1392</v>
      </c>
      <c r="C1878" s="122">
        <v>4062.5</v>
      </c>
      <c r="D1878" s="122">
        <v>36.017885236919</v>
      </c>
      <c r="E1878" s="142">
        <f>IF(B1877=B1878,0,MAX(E$4:E1877)+1)</f>
        <v>0</v>
      </c>
      <c r="F1878" s="142">
        <f t="shared" si="355"/>
        <v>3</v>
      </c>
      <c r="G1878" s="142" t="str">
        <f t="shared" si="349"/>
        <v/>
      </c>
      <c r="H1878" s="142" t="str">
        <f t="shared" si="350"/>
        <v/>
      </c>
      <c r="I1878" s="59"/>
      <c r="J1878" s="104"/>
      <c r="K1878" s="59"/>
      <c r="L1878" s="59"/>
      <c r="M1878" s="59"/>
      <c r="N1878" s="44"/>
      <c r="O1878" s="44"/>
      <c r="P1878" s="44"/>
      <c r="Q1878" s="43" t="str">
        <f t="shared" si="347"/>
        <v/>
      </c>
      <c r="R1878" s="60" t="str">
        <f t="shared" si="346"/>
        <v/>
      </c>
      <c r="S1878" s="60" t="str">
        <f t="shared" si="346"/>
        <v/>
      </c>
      <c r="T1878" s="60" t="str">
        <f t="shared" si="346"/>
        <v/>
      </c>
      <c r="U1878" s="60" t="str">
        <f t="shared" si="346"/>
        <v/>
      </c>
      <c r="V1878" s="60" t="str">
        <f t="shared" si="346"/>
        <v/>
      </c>
      <c r="W1878" s="44"/>
      <c r="X1878" s="44" t="str">
        <f t="shared" si="351"/>
        <v/>
      </c>
      <c r="Y1878" s="142" t="str">
        <f t="shared" si="348"/>
        <v/>
      </c>
      <c r="Z1878" s="172" t="str">
        <f t="shared" si="352"/>
        <v/>
      </c>
      <c r="AA1878" s="169" t="str">
        <f>IF(ISNUMBER($Q1878),INDEX($D$1:$D$3663,S1878,1),"")</f>
        <v/>
      </c>
      <c r="AB1878" s="169" t="str">
        <f>IF(ISNUMBER($Q1878),INDEX($D$1:$D$3663,T1878,1),"")</f>
        <v/>
      </c>
      <c r="AC1878" s="169" t="str">
        <f>IF(ISNUMBER($Q1878),INDEX($D$1:$D$3663,U1878,1),"")</f>
        <v/>
      </c>
      <c r="AD1878" s="169" t="str">
        <f>IF(ISNUMBER($Q1878),INDEX($D$1:$D$3663,V1878,1),"")</f>
        <v/>
      </c>
      <c r="AE1878" s="59"/>
      <c r="AF1878" s="177" t="str">
        <f t="shared" si="353"/>
        <v/>
      </c>
      <c r="AG1878" s="178" t="s">
        <v>1403</v>
      </c>
      <c r="AH1878" s="59"/>
      <c r="AI1878" s="163" t="str">
        <f t="shared" si="354"/>
        <v/>
      </c>
      <c r="AJ1878" s="162" t="str">
        <f t="shared" si="345"/>
        <v/>
      </c>
      <c r="AK1878" s="119"/>
      <c r="AL1878" s="59" t="str">
        <f>IF(ISNUMBER($AJ1878),INDEX($Z$4:$AC$3663,$AJ1878,AL$3),"")</f>
        <v/>
      </c>
      <c r="AM1878" s="149" t="str">
        <f>IF(ISNUMBER($AJ1878),INDEX($Z$4:$AC$3663,$AJ1878,AM$3),"")</f>
        <v/>
      </c>
      <c r="AN1878" s="149" t="str">
        <f>IF(ISNUMBER($AJ1878),INDEX($Z$4:$AC$3663,$AJ1878,AN$3),"")</f>
        <v/>
      </c>
      <c r="AO1878" s="59"/>
      <c r="AP1878" s="59"/>
      <c r="AQ1878" s="166"/>
      <c r="AR1878" s="59"/>
      <c r="AS1878" s="59"/>
      <c r="AT1878" s="149"/>
      <c r="AU1878" s="149"/>
      <c r="AV1878" s="149"/>
      <c r="AW1878" s="149"/>
      <c r="AX1878" s="150"/>
      <c r="AY1878" s="151"/>
      <c r="AZ1878" s="59"/>
      <c r="BA1878" s="59"/>
      <c r="BB1878" s="59"/>
      <c r="BC1878" s="59"/>
      <c r="BD1878" s="59"/>
      <c r="BE1878" s="59"/>
      <c r="BF1878" s="43"/>
      <c r="BG1878" s="59"/>
      <c r="BH1878" s="59"/>
      <c r="BI1878" s="59"/>
      <c r="BJ1878" s="59"/>
      <c r="BK1878" s="59"/>
      <c r="BL1878" s="59"/>
      <c r="BM1878" s="59"/>
    </row>
    <row r="1879" spans="1:65" x14ac:dyDescent="0.25">
      <c r="A1879" s="82"/>
      <c r="B1879" s="122" t="s">
        <v>1392</v>
      </c>
      <c r="C1879" s="122">
        <v>4063.5</v>
      </c>
      <c r="D1879" s="122">
        <v>35.958622829008</v>
      </c>
      <c r="E1879" s="142">
        <f>IF(B1878=B1879,0,MAX(E$4:E1878)+1)</f>
        <v>0</v>
      </c>
      <c r="F1879" s="142">
        <f t="shared" si="355"/>
        <v>3</v>
      </c>
      <c r="G1879" s="142" t="str">
        <f t="shared" si="349"/>
        <v/>
      </c>
      <c r="H1879" s="142" t="str">
        <f t="shared" si="350"/>
        <v/>
      </c>
      <c r="I1879" s="59"/>
      <c r="J1879" s="104"/>
      <c r="K1879" s="59"/>
      <c r="L1879" s="59"/>
      <c r="M1879" s="59"/>
      <c r="N1879" s="44"/>
      <c r="O1879" s="44"/>
      <c r="P1879" s="44"/>
      <c r="Q1879" s="43" t="str">
        <f t="shared" si="347"/>
        <v/>
      </c>
      <c r="R1879" s="60" t="str">
        <f t="shared" si="346"/>
        <v/>
      </c>
      <c r="S1879" s="60" t="str">
        <f t="shared" si="346"/>
        <v/>
      </c>
      <c r="T1879" s="60" t="str">
        <f t="shared" si="346"/>
        <v/>
      </c>
      <c r="U1879" s="60" t="str">
        <f t="shared" si="346"/>
        <v/>
      </c>
      <c r="V1879" s="60" t="str">
        <f t="shared" si="346"/>
        <v/>
      </c>
      <c r="W1879" s="44"/>
      <c r="X1879" s="44" t="str">
        <f t="shared" si="351"/>
        <v/>
      </c>
      <c r="Y1879" s="142" t="str">
        <f t="shared" si="348"/>
        <v/>
      </c>
      <c r="Z1879" s="172" t="str">
        <f t="shared" si="352"/>
        <v/>
      </c>
      <c r="AA1879" s="169" t="str">
        <f>IF(ISNUMBER($Q1879),INDEX($D$1:$D$3663,S1879,1),"")</f>
        <v/>
      </c>
      <c r="AB1879" s="169" t="str">
        <f>IF(ISNUMBER($Q1879),INDEX($D$1:$D$3663,T1879,1),"")</f>
        <v/>
      </c>
      <c r="AC1879" s="169" t="str">
        <f>IF(ISNUMBER($Q1879),INDEX($D$1:$D$3663,U1879,1),"")</f>
        <v/>
      </c>
      <c r="AD1879" s="169" t="str">
        <f>IF(ISNUMBER($Q1879),INDEX($D$1:$D$3663,V1879,1),"")</f>
        <v/>
      </c>
      <c r="AE1879" s="59"/>
      <c r="AF1879" s="177" t="str">
        <f t="shared" si="353"/>
        <v/>
      </c>
      <c r="AG1879" s="178" t="s">
        <v>1403</v>
      </c>
      <c r="AH1879" s="59"/>
      <c r="AI1879" s="163" t="str">
        <f t="shared" si="354"/>
        <v/>
      </c>
      <c r="AJ1879" s="162" t="str">
        <f t="shared" si="345"/>
        <v/>
      </c>
      <c r="AK1879" s="119"/>
      <c r="AL1879" s="59" t="str">
        <f>IF(ISNUMBER($AJ1879),INDEX($Z$4:$AC$3663,$AJ1879,AL$3),"")</f>
        <v/>
      </c>
      <c r="AM1879" s="149" t="str">
        <f>IF(ISNUMBER($AJ1879),INDEX($Z$4:$AC$3663,$AJ1879,AM$3),"")</f>
        <v/>
      </c>
      <c r="AN1879" s="149" t="str">
        <f>IF(ISNUMBER($AJ1879),INDEX($Z$4:$AC$3663,$AJ1879,AN$3),"")</f>
        <v/>
      </c>
      <c r="AO1879" s="59"/>
      <c r="AP1879" s="59"/>
      <c r="AQ1879" s="166"/>
      <c r="AR1879" s="59"/>
      <c r="AS1879" s="59"/>
      <c r="AT1879" s="149"/>
      <c r="AU1879" s="149"/>
      <c r="AV1879" s="149"/>
      <c r="AW1879" s="149"/>
      <c r="AX1879" s="150"/>
      <c r="AY1879" s="151"/>
      <c r="AZ1879" s="59"/>
      <c r="BA1879" s="59"/>
      <c r="BB1879" s="59"/>
      <c r="BC1879" s="59"/>
      <c r="BD1879" s="59"/>
      <c r="BE1879" s="59"/>
      <c r="BF1879" s="43"/>
      <c r="BG1879" s="59"/>
      <c r="BH1879" s="59"/>
      <c r="BI1879" s="59"/>
      <c r="BJ1879" s="59"/>
      <c r="BK1879" s="59"/>
      <c r="BL1879" s="59"/>
      <c r="BM1879" s="59"/>
    </row>
    <row r="1880" spans="1:65" x14ac:dyDescent="0.25">
      <c r="A1880" s="82"/>
      <c r="B1880" s="122" t="s">
        <v>1392</v>
      </c>
      <c r="C1880" s="122">
        <v>4064.5</v>
      </c>
      <c r="D1880" s="122">
        <v>35.829663088863398</v>
      </c>
      <c r="E1880" s="142">
        <f>IF(B1879=B1880,0,MAX(E$4:E1879)+1)</f>
        <v>0</v>
      </c>
      <c r="F1880" s="142">
        <f t="shared" si="355"/>
        <v>3</v>
      </c>
      <c r="G1880" s="142" t="str">
        <f t="shared" si="349"/>
        <v/>
      </c>
      <c r="H1880" s="142" t="str">
        <f t="shared" si="350"/>
        <v/>
      </c>
      <c r="I1880" s="59"/>
      <c r="J1880" s="104"/>
      <c r="K1880" s="59"/>
      <c r="L1880" s="59"/>
      <c r="M1880" s="59"/>
      <c r="N1880" s="44"/>
      <c r="O1880" s="44"/>
      <c r="P1880" s="44"/>
      <c r="Q1880" s="43" t="str">
        <f t="shared" si="347"/>
        <v/>
      </c>
      <c r="R1880" s="60" t="str">
        <f t="shared" si="346"/>
        <v/>
      </c>
      <c r="S1880" s="60" t="str">
        <f t="shared" si="346"/>
        <v/>
      </c>
      <c r="T1880" s="60" t="str">
        <f t="shared" si="346"/>
        <v/>
      </c>
      <c r="U1880" s="60" t="str">
        <f t="shared" si="346"/>
        <v/>
      </c>
      <c r="V1880" s="60" t="str">
        <f t="shared" si="346"/>
        <v/>
      </c>
      <c r="W1880" s="44"/>
      <c r="X1880" s="44" t="str">
        <f t="shared" si="351"/>
        <v/>
      </c>
      <c r="Y1880" s="142" t="str">
        <f t="shared" si="348"/>
        <v/>
      </c>
      <c r="Z1880" s="172" t="str">
        <f t="shared" si="352"/>
        <v/>
      </c>
      <c r="AA1880" s="169" t="str">
        <f>IF(ISNUMBER($Q1880),INDEX($D$1:$D$3663,S1880,1),"")</f>
        <v/>
      </c>
      <c r="AB1880" s="169" t="str">
        <f>IF(ISNUMBER($Q1880),INDEX($D$1:$D$3663,T1880,1),"")</f>
        <v/>
      </c>
      <c r="AC1880" s="169" t="str">
        <f>IF(ISNUMBER($Q1880),INDEX($D$1:$D$3663,U1880,1),"")</f>
        <v/>
      </c>
      <c r="AD1880" s="169" t="str">
        <f>IF(ISNUMBER($Q1880),INDEX($D$1:$D$3663,V1880,1),"")</f>
        <v/>
      </c>
      <c r="AE1880" s="59"/>
      <c r="AF1880" s="177" t="str">
        <f t="shared" si="353"/>
        <v/>
      </c>
      <c r="AG1880" s="178" t="s">
        <v>1403</v>
      </c>
      <c r="AH1880" s="59"/>
      <c r="AI1880" s="163" t="str">
        <f t="shared" si="354"/>
        <v/>
      </c>
      <c r="AJ1880" s="162" t="str">
        <f t="shared" si="345"/>
        <v/>
      </c>
      <c r="AK1880" s="119"/>
      <c r="AL1880" s="59" t="str">
        <f>IF(ISNUMBER($AJ1880),INDEX($Z$4:$AC$3663,$AJ1880,AL$3),"")</f>
        <v/>
      </c>
      <c r="AM1880" s="149" t="str">
        <f>IF(ISNUMBER($AJ1880),INDEX($Z$4:$AC$3663,$AJ1880,AM$3),"")</f>
        <v/>
      </c>
      <c r="AN1880" s="149" t="str">
        <f>IF(ISNUMBER($AJ1880),INDEX($Z$4:$AC$3663,$AJ1880,AN$3),"")</f>
        <v/>
      </c>
      <c r="AO1880" s="59"/>
      <c r="AP1880" s="59"/>
      <c r="AQ1880" s="166"/>
      <c r="AR1880" s="59"/>
      <c r="AS1880" s="59"/>
      <c r="AT1880" s="149"/>
      <c r="AU1880" s="149"/>
      <c r="AV1880" s="149"/>
      <c r="AW1880" s="149"/>
      <c r="AX1880" s="150"/>
      <c r="AY1880" s="151"/>
      <c r="AZ1880" s="59"/>
      <c r="BA1880" s="59"/>
      <c r="BB1880" s="59"/>
      <c r="BC1880" s="59"/>
      <c r="BD1880" s="59"/>
      <c r="BE1880" s="59"/>
      <c r="BF1880" s="43"/>
      <c r="BG1880" s="59"/>
      <c r="BH1880" s="59"/>
      <c r="BI1880" s="59"/>
      <c r="BJ1880" s="59"/>
      <c r="BK1880" s="59"/>
      <c r="BL1880" s="59"/>
      <c r="BM1880" s="59"/>
    </row>
    <row r="1881" spans="1:65" x14ac:dyDescent="0.25">
      <c r="A1881" s="82"/>
      <c r="B1881" s="122" t="s">
        <v>1392</v>
      </c>
      <c r="C1881" s="122">
        <v>4065.5</v>
      </c>
      <c r="D1881" s="122">
        <v>35.8354537803814</v>
      </c>
      <c r="E1881" s="142">
        <f>IF(B1880=B1881,0,MAX(E$4:E1880)+1)</f>
        <v>0</v>
      </c>
      <c r="F1881" s="142">
        <f t="shared" si="355"/>
        <v>3</v>
      </c>
      <c r="G1881" s="142" t="str">
        <f t="shared" si="349"/>
        <v/>
      </c>
      <c r="H1881" s="142" t="str">
        <f t="shared" si="350"/>
        <v/>
      </c>
      <c r="I1881" s="59"/>
      <c r="J1881" s="104"/>
      <c r="K1881" s="59"/>
      <c r="L1881" s="59"/>
      <c r="M1881" s="59"/>
      <c r="N1881" s="44"/>
      <c r="O1881" s="44"/>
      <c r="P1881" s="44"/>
      <c r="Q1881" s="43" t="str">
        <f t="shared" si="347"/>
        <v/>
      </c>
      <c r="R1881" s="60" t="str">
        <f t="shared" si="346"/>
        <v/>
      </c>
      <c r="S1881" s="60" t="str">
        <f t="shared" si="346"/>
        <v/>
      </c>
      <c r="T1881" s="60" t="str">
        <f t="shared" si="346"/>
        <v/>
      </c>
      <c r="U1881" s="60" t="str">
        <f t="shared" si="346"/>
        <v/>
      </c>
      <c r="V1881" s="60" t="str">
        <f t="shared" si="346"/>
        <v/>
      </c>
      <c r="W1881" s="44"/>
      <c r="X1881" s="44" t="str">
        <f t="shared" si="351"/>
        <v/>
      </c>
      <c r="Y1881" s="142" t="str">
        <f t="shared" si="348"/>
        <v/>
      </c>
      <c r="Z1881" s="172" t="str">
        <f t="shared" si="352"/>
        <v/>
      </c>
      <c r="AA1881" s="169" t="str">
        <f>IF(ISNUMBER($Q1881),INDEX($D$1:$D$3663,S1881,1),"")</f>
        <v/>
      </c>
      <c r="AB1881" s="169" t="str">
        <f>IF(ISNUMBER($Q1881),INDEX($D$1:$D$3663,T1881,1),"")</f>
        <v/>
      </c>
      <c r="AC1881" s="169" t="str">
        <f>IF(ISNUMBER($Q1881),INDEX($D$1:$D$3663,U1881,1),"")</f>
        <v/>
      </c>
      <c r="AD1881" s="169" t="str">
        <f>IF(ISNUMBER($Q1881),INDEX($D$1:$D$3663,V1881,1),"")</f>
        <v/>
      </c>
      <c r="AE1881" s="59"/>
      <c r="AF1881" s="177" t="str">
        <f t="shared" si="353"/>
        <v/>
      </c>
      <c r="AG1881" s="178" t="s">
        <v>1403</v>
      </c>
      <c r="AH1881" s="59"/>
      <c r="AI1881" s="163" t="str">
        <f t="shared" si="354"/>
        <v/>
      </c>
      <c r="AJ1881" s="162" t="str">
        <f t="shared" si="345"/>
        <v/>
      </c>
      <c r="AK1881" s="119"/>
      <c r="AL1881" s="59" t="str">
        <f>IF(ISNUMBER($AJ1881),INDEX($Z$4:$AC$3663,$AJ1881,AL$3),"")</f>
        <v/>
      </c>
      <c r="AM1881" s="149" t="str">
        <f>IF(ISNUMBER($AJ1881),INDEX($Z$4:$AC$3663,$AJ1881,AM$3),"")</f>
        <v/>
      </c>
      <c r="AN1881" s="149" t="str">
        <f>IF(ISNUMBER($AJ1881),INDEX($Z$4:$AC$3663,$AJ1881,AN$3),"")</f>
        <v/>
      </c>
      <c r="AO1881" s="59"/>
      <c r="AP1881" s="59"/>
      <c r="AQ1881" s="166"/>
      <c r="AR1881" s="59"/>
      <c r="AS1881" s="59"/>
      <c r="AT1881" s="149"/>
      <c r="AU1881" s="149"/>
      <c r="AV1881" s="149"/>
      <c r="AW1881" s="149"/>
      <c r="AX1881" s="150"/>
      <c r="AY1881" s="151"/>
      <c r="AZ1881" s="59"/>
      <c r="BA1881" s="59"/>
      <c r="BB1881" s="59"/>
      <c r="BC1881" s="59"/>
      <c r="BD1881" s="59"/>
      <c r="BE1881" s="59"/>
      <c r="BF1881" s="43"/>
      <c r="BG1881" s="59"/>
      <c r="BH1881" s="59"/>
      <c r="BI1881" s="59"/>
      <c r="BJ1881" s="59"/>
      <c r="BK1881" s="59"/>
      <c r="BL1881" s="59"/>
      <c r="BM1881" s="59"/>
    </row>
    <row r="1882" spans="1:65" x14ac:dyDescent="0.25">
      <c r="A1882" s="82"/>
      <c r="B1882" s="122" t="s">
        <v>1392</v>
      </c>
      <c r="C1882" s="122">
        <v>4066.5</v>
      </c>
      <c r="D1882" s="122">
        <v>35.942623056196901</v>
      </c>
      <c r="E1882" s="142">
        <f>IF(B1881=B1882,0,MAX(E$4:E1881)+1)</f>
        <v>0</v>
      </c>
      <c r="F1882" s="142">
        <f t="shared" si="355"/>
        <v>3</v>
      </c>
      <c r="G1882" s="142" t="str">
        <f t="shared" si="349"/>
        <v/>
      </c>
      <c r="H1882" s="142" t="str">
        <f t="shared" si="350"/>
        <v/>
      </c>
      <c r="I1882" s="59"/>
      <c r="J1882" s="104"/>
      <c r="K1882" s="59"/>
      <c r="L1882" s="59"/>
      <c r="M1882" s="59"/>
      <c r="N1882" s="44"/>
      <c r="O1882" s="44"/>
      <c r="P1882" s="44"/>
      <c r="Q1882" s="43" t="str">
        <f t="shared" si="347"/>
        <v/>
      </c>
      <c r="R1882" s="60" t="str">
        <f t="shared" si="346"/>
        <v/>
      </c>
      <c r="S1882" s="60" t="str">
        <f t="shared" si="346"/>
        <v/>
      </c>
      <c r="T1882" s="60" t="str">
        <f t="shared" si="346"/>
        <v/>
      </c>
      <c r="U1882" s="60" t="str">
        <f t="shared" si="346"/>
        <v/>
      </c>
      <c r="V1882" s="60" t="str">
        <f t="shared" si="346"/>
        <v/>
      </c>
      <c r="W1882" s="44"/>
      <c r="X1882" s="44" t="str">
        <f t="shared" si="351"/>
        <v/>
      </c>
      <c r="Y1882" s="142" t="str">
        <f t="shared" si="348"/>
        <v/>
      </c>
      <c r="Z1882" s="172" t="str">
        <f t="shared" si="352"/>
        <v/>
      </c>
      <c r="AA1882" s="169" t="str">
        <f>IF(ISNUMBER($Q1882),INDEX($D$1:$D$3663,S1882,1),"")</f>
        <v/>
      </c>
      <c r="AB1882" s="169" t="str">
        <f>IF(ISNUMBER($Q1882),INDEX($D$1:$D$3663,T1882,1),"")</f>
        <v/>
      </c>
      <c r="AC1882" s="169" t="str">
        <f>IF(ISNUMBER($Q1882),INDEX($D$1:$D$3663,U1882,1),"")</f>
        <v/>
      </c>
      <c r="AD1882" s="169" t="str">
        <f>IF(ISNUMBER($Q1882),INDEX($D$1:$D$3663,V1882,1),"")</f>
        <v/>
      </c>
      <c r="AE1882" s="59"/>
      <c r="AF1882" s="177" t="str">
        <f t="shared" si="353"/>
        <v/>
      </c>
      <c r="AG1882" s="178" t="s">
        <v>1403</v>
      </c>
      <c r="AH1882" s="59"/>
      <c r="AI1882" s="163" t="str">
        <f t="shared" si="354"/>
        <v/>
      </c>
      <c r="AJ1882" s="162" t="str">
        <f t="shared" si="345"/>
        <v/>
      </c>
      <c r="AK1882" s="119"/>
      <c r="AL1882" s="59" t="str">
        <f>IF(ISNUMBER($AJ1882),INDEX($Z$4:$AC$3663,$AJ1882,AL$3),"")</f>
        <v/>
      </c>
      <c r="AM1882" s="149" t="str">
        <f>IF(ISNUMBER($AJ1882),INDEX($Z$4:$AC$3663,$AJ1882,AM$3),"")</f>
        <v/>
      </c>
      <c r="AN1882" s="149" t="str">
        <f>IF(ISNUMBER($AJ1882),INDEX($Z$4:$AC$3663,$AJ1882,AN$3),"")</f>
        <v/>
      </c>
      <c r="AO1882" s="59"/>
      <c r="AP1882" s="59"/>
      <c r="AQ1882" s="166"/>
      <c r="AR1882" s="59"/>
      <c r="AS1882" s="59"/>
      <c r="AT1882" s="149"/>
      <c r="AU1882" s="149"/>
      <c r="AV1882" s="149"/>
      <c r="AW1882" s="149"/>
      <c r="AX1882" s="150"/>
      <c r="AY1882" s="151"/>
      <c r="AZ1882" s="59"/>
      <c r="BA1882" s="59"/>
      <c r="BB1882" s="59"/>
      <c r="BC1882" s="59"/>
      <c r="BD1882" s="59"/>
      <c r="BE1882" s="59"/>
      <c r="BF1882" s="43"/>
      <c r="BG1882" s="59"/>
      <c r="BH1882" s="59"/>
      <c r="BI1882" s="59"/>
      <c r="BJ1882" s="59"/>
      <c r="BK1882" s="59"/>
      <c r="BL1882" s="59"/>
      <c r="BM1882" s="59"/>
    </row>
    <row r="1883" spans="1:65" x14ac:dyDescent="0.25">
      <c r="A1883" s="82"/>
      <c r="B1883" s="122" t="s">
        <v>1392</v>
      </c>
      <c r="C1883" s="122">
        <v>4067.5</v>
      </c>
      <c r="D1883" s="122">
        <v>35.816827174955897</v>
      </c>
      <c r="E1883" s="142">
        <f>IF(B1882=B1883,0,MAX(E$4:E1882)+1)</f>
        <v>0</v>
      </c>
      <c r="F1883" s="142">
        <f t="shared" si="355"/>
        <v>3</v>
      </c>
      <c r="G1883" s="142" t="str">
        <f t="shared" si="349"/>
        <v/>
      </c>
      <c r="H1883" s="142" t="str">
        <f t="shared" si="350"/>
        <v/>
      </c>
      <c r="I1883" s="59"/>
      <c r="J1883" s="104"/>
      <c r="K1883" s="59"/>
      <c r="L1883" s="59"/>
      <c r="M1883" s="59"/>
      <c r="N1883" s="44"/>
      <c r="O1883" s="44"/>
      <c r="P1883" s="44"/>
      <c r="Q1883" s="43" t="str">
        <f t="shared" si="347"/>
        <v/>
      </c>
      <c r="R1883" s="60" t="str">
        <f t="shared" si="346"/>
        <v/>
      </c>
      <c r="S1883" s="60" t="str">
        <f t="shared" si="346"/>
        <v/>
      </c>
      <c r="T1883" s="60" t="str">
        <f t="shared" si="346"/>
        <v/>
      </c>
      <c r="U1883" s="60" t="str">
        <f t="shared" si="346"/>
        <v/>
      </c>
      <c r="V1883" s="60" t="str">
        <f t="shared" si="346"/>
        <v/>
      </c>
      <c r="W1883" s="44"/>
      <c r="X1883" s="44" t="str">
        <f t="shared" si="351"/>
        <v/>
      </c>
      <c r="Y1883" s="142" t="str">
        <f t="shared" si="348"/>
        <v/>
      </c>
      <c r="Z1883" s="172" t="str">
        <f t="shared" si="352"/>
        <v/>
      </c>
      <c r="AA1883" s="169" t="str">
        <f>IF(ISNUMBER($Q1883),INDEX($D$1:$D$3663,S1883,1),"")</f>
        <v/>
      </c>
      <c r="AB1883" s="169" t="str">
        <f>IF(ISNUMBER($Q1883),INDEX($D$1:$D$3663,T1883,1),"")</f>
        <v/>
      </c>
      <c r="AC1883" s="169" t="str">
        <f>IF(ISNUMBER($Q1883),INDEX($D$1:$D$3663,U1883,1),"")</f>
        <v/>
      </c>
      <c r="AD1883" s="169" t="str">
        <f>IF(ISNUMBER($Q1883),INDEX($D$1:$D$3663,V1883,1),"")</f>
        <v/>
      </c>
      <c r="AE1883" s="59"/>
      <c r="AF1883" s="177" t="str">
        <f t="shared" si="353"/>
        <v/>
      </c>
      <c r="AG1883" s="178" t="s">
        <v>1403</v>
      </c>
      <c r="AH1883" s="59"/>
      <c r="AI1883" s="163" t="str">
        <f t="shared" si="354"/>
        <v/>
      </c>
      <c r="AJ1883" s="162" t="str">
        <f t="shared" si="345"/>
        <v/>
      </c>
      <c r="AK1883" s="119"/>
      <c r="AL1883" s="59" t="str">
        <f>IF(ISNUMBER($AJ1883),INDEX($Z$4:$AC$3663,$AJ1883,AL$3),"")</f>
        <v/>
      </c>
      <c r="AM1883" s="149" t="str">
        <f>IF(ISNUMBER($AJ1883),INDEX($Z$4:$AC$3663,$AJ1883,AM$3),"")</f>
        <v/>
      </c>
      <c r="AN1883" s="149" t="str">
        <f>IF(ISNUMBER($AJ1883),INDEX($Z$4:$AC$3663,$AJ1883,AN$3),"")</f>
        <v/>
      </c>
      <c r="AO1883" s="59"/>
      <c r="AP1883" s="59"/>
      <c r="AQ1883" s="166"/>
      <c r="AR1883" s="59"/>
      <c r="AS1883" s="59"/>
      <c r="AT1883" s="149"/>
      <c r="AU1883" s="149"/>
      <c r="AV1883" s="149"/>
      <c r="AW1883" s="149"/>
      <c r="AX1883" s="150"/>
      <c r="AY1883" s="151"/>
      <c r="AZ1883" s="59"/>
      <c r="BA1883" s="59"/>
      <c r="BB1883" s="59"/>
      <c r="BC1883" s="59"/>
      <c r="BD1883" s="59"/>
      <c r="BE1883" s="59"/>
      <c r="BF1883" s="43"/>
      <c r="BG1883" s="59"/>
      <c r="BH1883" s="59"/>
      <c r="BI1883" s="59"/>
      <c r="BJ1883" s="59"/>
      <c r="BK1883" s="59"/>
      <c r="BL1883" s="59"/>
      <c r="BM1883" s="59"/>
    </row>
    <row r="1884" spans="1:65" x14ac:dyDescent="0.25">
      <c r="A1884" s="82"/>
      <c r="B1884" s="122" t="s">
        <v>1392</v>
      </c>
      <c r="C1884" s="122">
        <v>4068.5</v>
      </c>
      <c r="D1884" s="122">
        <v>35.9495287768531</v>
      </c>
      <c r="E1884" s="142">
        <f>IF(B1883=B1884,0,MAX(E$4:E1883)+1)</f>
        <v>0</v>
      </c>
      <c r="F1884" s="142">
        <f t="shared" si="355"/>
        <v>3</v>
      </c>
      <c r="G1884" s="142" t="str">
        <f t="shared" si="349"/>
        <v/>
      </c>
      <c r="H1884" s="142" t="str">
        <f t="shared" si="350"/>
        <v/>
      </c>
      <c r="I1884" s="59"/>
      <c r="J1884" s="104"/>
      <c r="K1884" s="59"/>
      <c r="L1884" s="59"/>
      <c r="M1884" s="59"/>
      <c r="N1884" s="44"/>
      <c r="O1884" s="44"/>
      <c r="P1884" s="44"/>
      <c r="Q1884" s="43" t="str">
        <f t="shared" si="347"/>
        <v/>
      </c>
      <c r="R1884" s="60" t="str">
        <f t="shared" si="346"/>
        <v/>
      </c>
      <c r="S1884" s="60" t="str">
        <f t="shared" si="346"/>
        <v/>
      </c>
      <c r="T1884" s="60" t="str">
        <f t="shared" si="346"/>
        <v/>
      </c>
      <c r="U1884" s="60" t="str">
        <f t="shared" si="346"/>
        <v/>
      </c>
      <c r="V1884" s="60" t="str">
        <f t="shared" si="346"/>
        <v/>
      </c>
      <c r="W1884" s="44"/>
      <c r="X1884" s="44" t="str">
        <f t="shared" si="351"/>
        <v/>
      </c>
      <c r="Y1884" s="142" t="str">
        <f t="shared" si="348"/>
        <v/>
      </c>
      <c r="Z1884" s="172" t="str">
        <f t="shared" si="352"/>
        <v/>
      </c>
      <c r="AA1884" s="169" t="str">
        <f>IF(ISNUMBER($Q1884),INDEX($D$1:$D$3663,S1884,1),"")</f>
        <v/>
      </c>
      <c r="AB1884" s="169" t="str">
        <f>IF(ISNUMBER($Q1884),INDEX($D$1:$D$3663,T1884,1),"")</f>
        <v/>
      </c>
      <c r="AC1884" s="169" t="str">
        <f>IF(ISNUMBER($Q1884),INDEX($D$1:$D$3663,U1884,1),"")</f>
        <v/>
      </c>
      <c r="AD1884" s="169" t="str">
        <f>IF(ISNUMBER($Q1884),INDEX($D$1:$D$3663,V1884,1),"")</f>
        <v/>
      </c>
      <c r="AE1884" s="59"/>
      <c r="AF1884" s="177" t="str">
        <f t="shared" si="353"/>
        <v/>
      </c>
      <c r="AG1884" s="178" t="s">
        <v>1403</v>
      </c>
      <c r="AH1884" s="59"/>
      <c r="AI1884" s="163" t="str">
        <f t="shared" si="354"/>
        <v/>
      </c>
      <c r="AJ1884" s="162" t="str">
        <f t="shared" si="345"/>
        <v/>
      </c>
      <c r="AK1884" s="119"/>
      <c r="AL1884" s="59" t="str">
        <f>IF(ISNUMBER($AJ1884),INDEX($Z$4:$AC$3663,$AJ1884,AL$3),"")</f>
        <v/>
      </c>
      <c r="AM1884" s="149" t="str">
        <f>IF(ISNUMBER($AJ1884),INDEX($Z$4:$AC$3663,$AJ1884,AM$3),"")</f>
        <v/>
      </c>
      <c r="AN1884" s="149" t="str">
        <f>IF(ISNUMBER($AJ1884),INDEX($Z$4:$AC$3663,$AJ1884,AN$3),"")</f>
        <v/>
      </c>
      <c r="AO1884" s="59"/>
      <c r="AP1884" s="59"/>
      <c r="AQ1884" s="166"/>
      <c r="AR1884" s="59"/>
      <c r="AS1884" s="59"/>
      <c r="AT1884" s="149"/>
      <c r="AU1884" s="149"/>
      <c r="AV1884" s="149"/>
      <c r="AW1884" s="149"/>
      <c r="AX1884" s="150"/>
      <c r="AY1884" s="151"/>
      <c r="AZ1884" s="59"/>
      <c r="BA1884" s="59"/>
      <c r="BB1884" s="59"/>
      <c r="BC1884" s="59"/>
      <c r="BD1884" s="59"/>
      <c r="BE1884" s="59"/>
      <c r="BF1884" s="43"/>
      <c r="BG1884" s="59"/>
      <c r="BH1884" s="59"/>
      <c r="BI1884" s="59"/>
      <c r="BJ1884" s="59"/>
      <c r="BK1884" s="59"/>
      <c r="BL1884" s="59"/>
      <c r="BM1884" s="59"/>
    </row>
    <row r="1885" spans="1:65" x14ac:dyDescent="0.25">
      <c r="A1885" s="82"/>
      <c r="B1885" s="122" t="s">
        <v>1392</v>
      </c>
      <c r="C1885" s="122">
        <v>4069.5</v>
      </c>
      <c r="D1885" s="122">
        <v>35.743005860553303</v>
      </c>
      <c r="E1885" s="142">
        <f>IF(B1884=B1885,0,MAX(E$4:E1884)+1)</f>
        <v>0</v>
      </c>
      <c r="F1885" s="142">
        <f t="shared" si="355"/>
        <v>3</v>
      </c>
      <c r="G1885" s="142" t="str">
        <f t="shared" si="349"/>
        <v/>
      </c>
      <c r="H1885" s="142" t="str">
        <f t="shared" si="350"/>
        <v/>
      </c>
      <c r="I1885" s="59"/>
      <c r="J1885" s="104"/>
      <c r="K1885" s="59"/>
      <c r="L1885" s="59"/>
      <c r="M1885" s="59"/>
      <c r="N1885" s="44"/>
      <c r="O1885" s="44"/>
      <c r="P1885" s="44"/>
      <c r="Q1885" s="43" t="str">
        <f t="shared" si="347"/>
        <v/>
      </c>
      <c r="R1885" s="60" t="str">
        <f t="shared" si="346"/>
        <v/>
      </c>
      <c r="S1885" s="60" t="str">
        <f t="shared" si="346"/>
        <v/>
      </c>
      <c r="T1885" s="60" t="str">
        <f t="shared" si="346"/>
        <v/>
      </c>
      <c r="U1885" s="60" t="str">
        <f t="shared" si="346"/>
        <v/>
      </c>
      <c r="V1885" s="60" t="str">
        <f t="shared" si="346"/>
        <v/>
      </c>
      <c r="W1885" s="44"/>
      <c r="X1885" s="44" t="str">
        <f t="shared" si="351"/>
        <v/>
      </c>
      <c r="Y1885" s="142" t="str">
        <f t="shared" si="348"/>
        <v/>
      </c>
      <c r="Z1885" s="172" t="str">
        <f t="shared" si="352"/>
        <v/>
      </c>
      <c r="AA1885" s="169" t="str">
        <f>IF(ISNUMBER($Q1885),INDEX($D$1:$D$3663,S1885,1),"")</f>
        <v/>
      </c>
      <c r="AB1885" s="169" t="str">
        <f>IF(ISNUMBER($Q1885),INDEX($D$1:$D$3663,T1885,1),"")</f>
        <v/>
      </c>
      <c r="AC1885" s="169" t="str">
        <f>IF(ISNUMBER($Q1885),INDEX($D$1:$D$3663,U1885,1),"")</f>
        <v/>
      </c>
      <c r="AD1885" s="169" t="str">
        <f>IF(ISNUMBER($Q1885),INDEX($D$1:$D$3663,V1885,1),"")</f>
        <v/>
      </c>
      <c r="AE1885" s="59"/>
      <c r="AF1885" s="177" t="str">
        <f t="shared" si="353"/>
        <v/>
      </c>
      <c r="AG1885" s="178" t="s">
        <v>1403</v>
      </c>
      <c r="AH1885" s="59"/>
      <c r="AI1885" s="163" t="str">
        <f t="shared" si="354"/>
        <v/>
      </c>
      <c r="AJ1885" s="162" t="str">
        <f t="shared" ref="AJ1885:AJ1948" si="356">IF(AI1884=AI$2,AJ1884+AJ$2-1,IF(ISNUMBER(AI1885),AJ1884+AJ$2,""))</f>
        <v/>
      </c>
      <c r="AK1885" s="119"/>
      <c r="AL1885" s="59" t="str">
        <f>IF(ISNUMBER($AJ1885),INDEX($Z$4:$AC$3663,$AJ1885,AL$3),"")</f>
        <v/>
      </c>
      <c r="AM1885" s="149" t="str">
        <f>IF(ISNUMBER($AJ1885),INDEX($Z$4:$AC$3663,$AJ1885,AM$3),"")</f>
        <v/>
      </c>
      <c r="AN1885" s="149" t="str">
        <f>IF(ISNUMBER($AJ1885),INDEX($Z$4:$AC$3663,$AJ1885,AN$3),"")</f>
        <v/>
      </c>
      <c r="AO1885" s="59"/>
      <c r="AP1885" s="59"/>
      <c r="AQ1885" s="166"/>
      <c r="AR1885" s="59"/>
      <c r="AS1885" s="59"/>
      <c r="AT1885" s="149"/>
      <c r="AU1885" s="149"/>
      <c r="AV1885" s="149"/>
      <c r="AW1885" s="149"/>
      <c r="AX1885" s="150"/>
      <c r="AY1885" s="151"/>
      <c r="AZ1885" s="59"/>
      <c r="BA1885" s="59"/>
      <c r="BB1885" s="59"/>
      <c r="BC1885" s="59"/>
      <c r="BD1885" s="59"/>
      <c r="BE1885" s="59"/>
      <c r="BF1885" s="43"/>
      <c r="BG1885" s="59"/>
      <c r="BH1885" s="59"/>
      <c r="BI1885" s="59"/>
      <c r="BJ1885" s="59"/>
      <c r="BK1885" s="59"/>
      <c r="BL1885" s="59"/>
      <c r="BM1885" s="59"/>
    </row>
    <row r="1886" spans="1:65" x14ac:dyDescent="0.25">
      <c r="A1886" s="82"/>
      <c r="B1886" s="122" t="s">
        <v>1392</v>
      </c>
      <c r="C1886" s="122">
        <v>4070.5</v>
      </c>
      <c r="D1886" s="122">
        <v>35.854714637149002</v>
      </c>
      <c r="E1886" s="142">
        <f>IF(B1885=B1886,0,MAX(E$4:E1885)+1)</f>
        <v>0</v>
      </c>
      <c r="F1886" s="142">
        <f t="shared" si="355"/>
        <v>3</v>
      </c>
      <c r="G1886" s="142" t="str">
        <f t="shared" si="349"/>
        <v/>
      </c>
      <c r="H1886" s="142" t="str">
        <f t="shared" si="350"/>
        <v/>
      </c>
      <c r="I1886" s="59"/>
      <c r="J1886" s="104"/>
      <c r="K1886" s="59"/>
      <c r="L1886" s="59"/>
      <c r="M1886" s="59"/>
      <c r="N1886" s="44"/>
      <c r="O1886" s="44"/>
      <c r="P1886" s="44"/>
      <c r="Q1886" s="43" t="str">
        <f t="shared" si="347"/>
        <v/>
      </c>
      <c r="R1886" s="60" t="str">
        <f t="shared" si="346"/>
        <v/>
      </c>
      <c r="S1886" s="60" t="str">
        <f t="shared" si="346"/>
        <v/>
      </c>
      <c r="T1886" s="60" t="str">
        <f t="shared" si="346"/>
        <v/>
      </c>
      <c r="U1886" s="60" t="str">
        <f t="shared" si="346"/>
        <v/>
      </c>
      <c r="V1886" s="60" t="str">
        <f t="shared" si="346"/>
        <v/>
      </c>
      <c r="W1886" s="44"/>
      <c r="X1886" s="44" t="str">
        <f t="shared" si="351"/>
        <v/>
      </c>
      <c r="Y1886" s="142" t="str">
        <f t="shared" si="348"/>
        <v/>
      </c>
      <c r="Z1886" s="172" t="str">
        <f t="shared" si="352"/>
        <v/>
      </c>
      <c r="AA1886" s="169" t="str">
        <f>IF(ISNUMBER($Q1886),INDEX($D$1:$D$3663,S1886,1),"")</f>
        <v/>
      </c>
      <c r="AB1886" s="169" t="str">
        <f>IF(ISNUMBER($Q1886),INDEX($D$1:$D$3663,T1886,1),"")</f>
        <v/>
      </c>
      <c r="AC1886" s="169" t="str">
        <f>IF(ISNUMBER($Q1886),INDEX($D$1:$D$3663,U1886,1),"")</f>
        <v/>
      </c>
      <c r="AD1886" s="169" t="str">
        <f>IF(ISNUMBER($Q1886),INDEX($D$1:$D$3663,V1886,1),"")</f>
        <v/>
      </c>
      <c r="AE1886" s="59"/>
      <c r="AF1886" s="177" t="str">
        <f t="shared" si="353"/>
        <v/>
      </c>
      <c r="AG1886" s="178" t="s">
        <v>1403</v>
      </c>
      <c r="AH1886" s="59"/>
      <c r="AI1886" s="163" t="str">
        <f t="shared" si="354"/>
        <v/>
      </c>
      <c r="AJ1886" s="162" t="str">
        <f t="shared" si="356"/>
        <v/>
      </c>
      <c r="AK1886" s="119"/>
      <c r="AL1886" s="59" t="str">
        <f>IF(ISNUMBER($AJ1886),INDEX($Z$4:$AC$3663,$AJ1886,AL$3),"")</f>
        <v/>
      </c>
      <c r="AM1886" s="149" t="str">
        <f>IF(ISNUMBER($AJ1886),INDEX($Z$4:$AC$3663,$AJ1886,AM$3),"")</f>
        <v/>
      </c>
      <c r="AN1886" s="149" t="str">
        <f>IF(ISNUMBER($AJ1886),INDEX($Z$4:$AC$3663,$AJ1886,AN$3),"")</f>
        <v/>
      </c>
      <c r="AO1886" s="59"/>
      <c r="AP1886" s="59"/>
      <c r="AQ1886" s="166"/>
      <c r="AR1886" s="59"/>
      <c r="AS1886" s="59"/>
      <c r="AT1886" s="149"/>
      <c r="AU1886" s="149"/>
      <c r="AV1886" s="149"/>
      <c r="AW1886" s="149"/>
      <c r="AX1886" s="150"/>
      <c r="AY1886" s="151"/>
      <c r="AZ1886" s="59"/>
      <c r="BA1886" s="59"/>
      <c r="BB1886" s="59"/>
      <c r="BC1886" s="59"/>
      <c r="BD1886" s="59"/>
      <c r="BE1886" s="59"/>
      <c r="BF1886" s="43"/>
      <c r="BG1886" s="59"/>
      <c r="BH1886" s="59"/>
      <c r="BI1886" s="59"/>
      <c r="BJ1886" s="59"/>
      <c r="BK1886" s="59"/>
      <c r="BL1886" s="59"/>
      <c r="BM1886" s="59"/>
    </row>
    <row r="1887" spans="1:65" x14ac:dyDescent="0.25">
      <c r="A1887" s="82"/>
      <c r="B1887" s="122" t="s">
        <v>1392</v>
      </c>
      <c r="C1887" s="122">
        <v>4071.5</v>
      </c>
      <c r="D1887" s="122">
        <v>35.930002269013897</v>
      </c>
      <c r="E1887" s="142">
        <f>IF(B1886=B1887,0,MAX(E$4:E1886)+1)</f>
        <v>0</v>
      </c>
      <c r="F1887" s="142">
        <f t="shared" si="355"/>
        <v>3</v>
      </c>
      <c r="G1887" s="142" t="str">
        <f t="shared" si="349"/>
        <v/>
      </c>
      <c r="H1887" s="142" t="str">
        <f t="shared" si="350"/>
        <v/>
      </c>
      <c r="I1887" s="59"/>
      <c r="J1887" s="104"/>
      <c r="K1887" s="59"/>
      <c r="L1887" s="59"/>
      <c r="M1887" s="59"/>
      <c r="N1887" s="44"/>
      <c r="O1887" s="44"/>
      <c r="P1887" s="44"/>
      <c r="Q1887" s="43" t="str">
        <f t="shared" si="347"/>
        <v/>
      </c>
      <c r="R1887" s="60" t="str">
        <f t="shared" si="346"/>
        <v/>
      </c>
      <c r="S1887" s="60" t="str">
        <f t="shared" si="346"/>
        <v/>
      </c>
      <c r="T1887" s="60" t="str">
        <f t="shared" si="346"/>
        <v/>
      </c>
      <c r="U1887" s="60" t="str">
        <f t="shared" si="346"/>
        <v/>
      </c>
      <c r="V1887" s="60" t="str">
        <f t="shared" si="346"/>
        <v/>
      </c>
      <c r="W1887" s="44"/>
      <c r="X1887" s="44" t="str">
        <f t="shared" si="351"/>
        <v/>
      </c>
      <c r="Y1887" s="142" t="str">
        <f t="shared" si="348"/>
        <v/>
      </c>
      <c r="Z1887" s="172" t="str">
        <f t="shared" si="352"/>
        <v/>
      </c>
      <c r="AA1887" s="169" t="str">
        <f>IF(ISNUMBER($Q1887),INDEX($D$1:$D$3663,S1887,1),"")</f>
        <v/>
      </c>
      <c r="AB1887" s="169" t="str">
        <f>IF(ISNUMBER($Q1887),INDEX($D$1:$D$3663,T1887,1),"")</f>
        <v/>
      </c>
      <c r="AC1887" s="169" t="str">
        <f>IF(ISNUMBER($Q1887),INDEX($D$1:$D$3663,U1887,1),"")</f>
        <v/>
      </c>
      <c r="AD1887" s="169" t="str">
        <f>IF(ISNUMBER($Q1887),INDEX($D$1:$D$3663,V1887,1),"")</f>
        <v/>
      </c>
      <c r="AE1887" s="59"/>
      <c r="AF1887" s="177" t="str">
        <f t="shared" si="353"/>
        <v/>
      </c>
      <c r="AG1887" s="178" t="s">
        <v>1403</v>
      </c>
      <c r="AH1887" s="59"/>
      <c r="AI1887" s="163" t="str">
        <f t="shared" si="354"/>
        <v/>
      </c>
      <c r="AJ1887" s="162" t="str">
        <f t="shared" si="356"/>
        <v/>
      </c>
      <c r="AK1887" s="119"/>
      <c r="AL1887" s="59" t="str">
        <f>IF(ISNUMBER($AJ1887),INDEX($Z$4:$AC$3663,$AJ1887,AL$3),"")</f>
        <v/>
      </c>
      <c r="AM1887" s="149" t="str">
        <f>IF(ISNUMBER($AJ1887),INDEX($Z$4:$AC$3663,$AJ1887,AM$3),"")</f>
        <v/>
      </c>
      <c r="AN1887" s="149" t="str">
        <f>IF(ISNUMBER($AJ1887),INDEX($Z$4:$AC$3663,$AJ1887,AN$3),"")</f>
        <v/>
      </c>
      <c r="AO1887" s="59"/>
      <c r="AP1887" s="59"/>
      <c r="AQ1887" s="166"/>
      <c r="AR1887" s="59"/>
      <c r="AS1887" s="59"/>
      <c r="AT1887" s="149"/>
      <c r="AU1887" s="149"/>
      <c r="AV1887" s="149"/>
      <c r="AW1887" s="149"/>
      <c r="AX1887" s="150"/>
      <c r="AY1887" s="151"/>
      <c r="AZ1887" s="59"/>
      <c r="BA1887" s="59"/>
      <c r="BB1887" s="59"/>
      <c r="BC1887" s="59"/>
      <c r="BD1887" s="59"/>
      <c r="BE1887" s="59"/>
      <c r="BF1887" s="43"/>
      <c r="BG1887" s="59"/>
      <c r="BH1887" s="59"/>
      <c r="BI1887" s="59"/>
      <c r="BJ1887" s="59"/>
      <c r="BK1887" s="59"/>
      <c r="BL1887" s="59"/>
      <c r="BM1887" s="59"/>
    </row>
    <row r="1888" spans="1:65" x14ac:dyDescent="0.25">
      <c r="A1888" s="82"/>
      <c r="B1888" s="122" t="s">
        <v>1392</v>
      </c>
      <c r="C1888" s="122">
        <v>4072.5</v>
      </c>
      <c r="D1888" s="122">
        <v>35.893266411575198</v>
      </c>
      <c r="E1888" s="142">
        <f>IF(B1887=B1888,0,MAX(E$4:E1887)+1)</f>
        <v>0</v>
      </c>
      <c r="F1888" s="142">
        <f t="shared" si="355"/>
        <v>3</v>
      </c>
      <c r="G1888" s="142" t="str">
        <f t="shared" si="349"/>
        <v/>
      </c>
      <c r="H1888" s="142" t="str">
        <f t="shared" si="350"/>
        <v/>
      </c>
      <c r="I1888" s="59"/>
      <c r="J1888" s="104"/>
      <c r="K1888" s="59"/>
      <c r="L1888" s="59"/>
      <c r="M1888" s="59"/>
      <c r="N1888" s="44"/>
      <c r="O1888" s="44"/>
      <c r="P1888" s="44"/>
      <c r="Q1888" s="43" t="str">
        <f t="shared" si="347"/>
        <v/>
      </c>
      <c r="R1888" s="60" t="str">
        <f t="shared" si="346"/>
        <v/>
      </c>
      <c r="S1888" s="60" t="str">
        <f t="shared" si="346"/>
        <v/>
      </c>
      <c r="T1888" s="60" t="str">
        <f t="shared" si="346"/>
        <v/>
      </c>
      <c r="U1888" s="60" t="str">
        <f t="shared" si="346"/>
        <v/>
      </c>
      <c r="V1888" s="60" t="str">
        <f t="shared" si="346"/>
        <v/>
      </c>
      <c r="W1888" s="44"/>
      <c r="X1888" s="44" t="str">
        <f t="shared" si="351"/>
        <v/>
      </c>
      <c r="Y1888" s="142" t="str">
        <f t="shared" si="348"/>
        <v/>
      </c>
      <c r="Z1888" s="172" t="str">
        <f t="shared" si="352"/>
        <v/>
      </c>
      <c r="AA1888" s="169" t="str">
        <f>IF(ISNUMBER($Q1888),INDEX($D$1:$D$3663,S1888,1),"")</f>
        <v/>
      </c>
      <c r="AB1888" s="169" t="str">
        <f>IF(ISNUMBER($Q1888),INDEX($D$1:$D$3663,T1888,1),"")</f>
        <v/>
      </c>
      <c r="AC1888" s="169" t="str">
        <f>IF(ISNUMBER($Q1888),INDEX($D$1:$D$3663,U1888,1),"")</f>
        <v/>
      </c>
      <c r="AD1888" s="169" t="str">
        <f>IF(ISNUMBER($Q1888),INDEX($D$1:$D$3663,V1888,1),"")</f>
        <v/>
      </c>
      <c r="AE1888" s="59"/>
      <c r="AF1888" s="177" t="str">
        <f t="shared" si="353"/>
        <v/>
      </c>
      <c r="AG1888" s="178" t="s">
        <v>1403</v>
      </c>
      <c r="AH1888" s="59"/>
      <c r="AI1888" s="163" t="str">
        <f t="shared" si="354"/>
        <v/>
      </c>
      <c r="AJ1888" s="162" t="str">
        <f t="shared" si="356"/>
        <v/>
      </c>
      <c r="AK1888" s="119"/>
      <c r="AL1888" s="59" t="str">
        <f>IF(ISNUMBER($AJ1888),INDEX($Z$4:$AC$3663,$AJ1888,AL$3),"")</f>
        <v/>
      </c>
      <c r="AM1888" s="149" t="str">
        <f>IF(ISNUMBER($AJ1888),INDEX($Z$4:$AC$3663,$AJ1888,AM$3),"")</f>
        <v/>
      </c>
      <c r="AN1888" s="149" t="str">
        <f>IF(ISNUMBER($AJ1888),INDEX($Z$4:$AC$3663,$AJ1888,AN$3),"")</f>
        <v/>
      </c>
      <c r="AO1888" s="59"/>
      <c r="AP1888" s="59"/>
      <c r="AQ1888" s="166"/>
      <c r="AR1888" s="59"/>
      <c r="AS1888" s="59"/>
      <c r="AT1888" s="149"/>
      <c r="AU1888" s="149"/>
      <c r="AV1888" s="149"/>
      <c r="AW1888" s="149"/>
      <c r="AX1888" s="150"/>
      <c r="AY1888" s="151"/>
      <c r="AZ1888" s="59"/>
      <c r="BA1888" s="59"/>
      <c r="BB1888" s="59"/>
      <c r="BC1888" s="59"/>
      <c r="BD1888" s="59"/>
      <c r="BE1888" s="59"/>
      <c r="BF1888" s="43"/>
      <c r="BG1888" s="59"/>
      <c r="BH1888" s="59"/>
      <c r="BI1888" s="59"/>
      <c r="BJ1888" s="59"/>
      <c r="BK1888" s="59"/>
      <c r="BL1888" s="59"/>
      <c r="BM1888" s="59"/>
    </row>
    <row r="1889" spans="1:65" x14ac:dyDescent="0.25">
      <c r="A1889" s="82"/>
      <c r="B1889" s="122" t="s">
        <v>1392</v>
      </c>
      <c r="C1889" s="122">
        <v>4073.5</v>
      </c>
      <c r="D1889" s="122">
        <v>36.149276141666398</v>
      </c>
      <c r="E1889" s="142">
        <f>IF(B1888=B1889,0,MAX(E$4:E1888)+1)</f>
        <v>0</v>
      </c>
      <c r="F1889" s="142">
        <f t="shared" si="355"/>
        <v>3</v>
      </c>
      <c r="G1889" s="142" t="str">
        <f t="shared" si="349"/>
        <v/>
      </c>
      <c r="H1889" s="142" t="str">
        <f t="shared" si="350"/>
        <v/>
      </c>
      <c r="I1889" s="59"/>
      <c r="J1889" s="104"/>
      <c r="K1889" s="59"/>
      <c r="L1889" s="59"/>
      <c r="M1889" s="59"/>
      <c r="N1889" s="44"/>
      <c r="O1889" s="44"/>
      <c r="P1889" s="44"/>
      <c r="Q1889" s="43" t="str">
        <f t="shared" si="347"/>
        <v/>
      </c>
      <c r="R1889" s="60" t="str">
        <f t="shared" si="346"/>
        <v/>
      </c>
      <c r="S1889" s="60" t="str">
        <f t="shared" si="346"/>
        <v/>
      </c>
      <c r="T1889" s="60" t="str">
        <f t="shared" si="346"/>
        <v/>
      </c>
      <c r="U1889" s="60" t="str">
        <f t="shared" si="346"/>
        <v/>
      </c>
      <c r="V1889" s="60" t="str">
        <f t="shared" si="346"/>
        <v/>
      </c>
      <c r="W1889" s="44"/>
      <c r="X1889" s="44" t="str">
        <f t="shared" si="351"/>
        <v/>
      </c>
      <c r="Y1889" s="142" t="str">
        <f t="shared" si="348"/>
        <v/>
      </c>
      <c r="Z1889" s="172" t="str">
        <f t="shared" si="352"/>
        <v/>
      </c>
      <c r="AA1889" s="169" t="str">
        <f>IF(ISNUMBER($Q1889),INDEX($D$1:$D$3663,S1889,1),"")</f>
        <v/>
      </c>
      <c r="AB1889" s="169" t="str">
        <f>IF(ISNUMBER($Q1889),INDEX($D$1:$D$3663,T1889,1),"")</f>
        <v/>
      </c>
      <c r="AC1889" s="169" t="str">
        <f>IF(ISNUMBER($Q1889),INDEX($D$1:$D$3663,U1889,1),"")</f>
        <v/>
      </c>
      <c r="AD1889" s="169" t="str">
        <f>IF(ISNUMBER($Q1889),INDEX($D$1:$D$3663,V1889,1),"")</f>
        <v/>
      </c>
      <c r="AE1889" s="59"/>
      <c r="AF1889" s="177" t="str">
        <f t="shared" si="353"/>
        <v/>
      </c>
      <c r="AG1889" s="178" t="s">
        <v>1403</v>
      </c>
      <c r="AH1889" s="59"/>
      <c r="AI1889" s="163" t="str">
        <f t="shared" si="354"/>
        <v/>
      </c>
      <c r="AJ1889" s="162" t="str">
        <f t="shared" si="356"/>
        <v/>
      </c>
      <c r="AK1889" s="119"/>
      <c r="AL1889" s="59" t="str">
        <f>IF(ISNUMBER($AJ1889),INDEX($Z$4:$AC$3663,$AJ1889,AL$3),"")</f>
        <v/>
      </c>
      <c r="AM1889" s="149" t="str">
        <f>IF(ISNUMBER($AJ1889),INDEX($Z$4:$AC$3663,$AJ1889,AM$3),"")</f>
        <v/>
      </c>
      <c r="AN1889" s="149" t="str">
        <f>IF(ISNUMBER($AJ1889),INDEX($Z$4:$AC$3663,$AJ1889,AN$3),"")</f>
        <v/>
      </c>
      <c r="AO1889" s="59"/>
      <c r="AP1889" s="59"/>
      <c r="AQ1889" s="166"/>
      <c r="AR1889" s="59"/>
      <c r="AS1889" s="59"/>
      <c r="AT1889" s="149"/>
      <c r="AU1889" s="149"/>
      <c r="AV1889" s="149"/>
      <c r="AW1889" s="149"/>
      <c r="AX1889" s="150"/>
      <c r="AY1889" s="151"/>
      <c r="AZ1889" s="59"/>
      <c r="BA1889" s="59"/>
      <c r="BB1889" s="59"/>
      <c r="BC1889" s="59"/>
      <c r="BD1889" s="59"/>
      <c r="BE1889" s="59"/>
      <c r="BF1889" s="43"/>
      <c r="BG1889" s="59"/>
      <c r="BH1889" s="59"/>
      <c r="BI1889" s="59"/>
      <c r="BJ1889" s="59"/>
      <c r="BK1889" s="59"/>
      <c r="BL1889" s="59"/>
      <c r="BM1889" s="59"/>
    </row>
    <row r="1890" spans="1:65" x14ac:dyDescent="0.25">
      <c r="A1890" s="82"/>
      <c r="B1890" s="122" t="s">
        <v>1392</v>
      </c>
      <c r="C1890" s="122">
        <v>4074.5</v>
      </c>
      <c r="D1890" s="122">
        <v>35.938830820780503</v>
      </c>
      <c r="E1890" s="142">
        <f>IF(B1889=B1890,0,MAX(E$4:E1889)+1)</f>
        <v>0</v>
      </c>
      <c r="F1890" s="142">
        <f t="shared" si="355"/>
        <v>3</v>
      </c>
      <c r="G1890" s="142" t="str">
        <f t="shared" si="349"/>
        <v/>
      </c>
      <c r="H1890" s="142" t="str">
        <f t="shared" si="350"/>
        <v/>
      </c>
      <c r="I1890" s="59"/>
      <c r="J1890" s="104"/>
      <c r="K1890" s="59"/>
      <c r="L1890" s="59"/>
      <c r="M1890" s="59"/>
      <c r="N1890" s="44"/>
      <c r="O1890" s="44"/>
      <c r="P1890" s="44"/>
      <c r="Q1890" s="43" t="str">
        <f t="shared" si="347"/>
        <v/>
      </c>
      <c r="R1890" s="60" t="str">
        <f t="shared" si="346"/>
        <v/>
      </c>
      <c r="S1890" s="60" t="str">
        <f t="shared" si="346"/>
        <v/>
      </c>
      <c r="T1890" s="60" t="str">
        <f t="shared" si="346"/>
        <v/>
      </c>
      <c r="U1890" s="60" t="str">
        <f t="shared" si="346"/>
        <v/>
      </c>
      <c r="V1890" s="60" t="str">
        <f t="shared" si="346"/>
        <v/>
      </c>
      <c r="W1890" s="44"/>
      <c r="X1890" s="44" t="str">
        <f t="shared" si="351"/>
        <v/>
      </c>
      <c r="Y1890" s="142" t="str">
        <f t="shared" si="348"/>
        <v/>
      </c>
      <c r="Z1890" s="172" t="str">
        <f t="shared" si="352"/>
        <v/>
      </c>
      <c r="AA1890" s="169" t="str">
        <f>IF(ISNUMBER($Q1890),INDEX($D$1:$D$3663,S1890,1),"")</f>
        <v/>
      </c>
      <c r="AB1890" s="169" t="str">
        <f>IF(ISNUMBER($Q1890),INDEX($D$1:$D$3663,T1890,1),"")</f>
        <v/>
      </c>
      <c r="AC1890" s="169" t="str">
        <f>IF(ISNUMBER($Q1890),INDEX($D$1:$D$3663,U1890,1),"")</f>
        <v/>
      </c>
      <c r="AD1890" s="169" t="str">
        <f>IF(ISNUMBER($Q1890),INDEX($D$1:$D$3663,V1890,1),"")</f>
        <v/>
      </c>
      <c r="AE1890" s="59"/>
      <c r="AF1890" s="177" t="str">
        <f t="shared" si="353"/>
        <v/>
      </c>
      <c r="AG1890" s="178" t="s">
        <v>1403</v>
      </c>
      <c r="AH1890" s="59"/>
      <c r="AI1890" s="163" t="str">
        <f t="shared" si="354"/>
        <v/>
      </c>
      <c r="AJ1890" s="162" t="str">
        <f t="shared" si="356"/>
        <v/>
      </c>
      <c r="AK1890" s="119"/>
      <c r="AL1890" s="59" t="str">
        <f>IF(ISNUMBER($AJ1890),INDEX($Z$4:$AC$3663,$AJ1890,AL$3),"")</f>
        <v/>
      </c>
      <c r="AM1890" s="149" t="str">
        <f>IF(ISNUMBER($AJ1890),INDEX($Z$4:$AC$3663,$AJ1890,AM$3),"")</f>
        <v/>
      </c>
      <c r="AN1890" s="149" t="str">
        <f>IF(ISNUMBER($AJ1890),INDEX($Z$4:$AC$3663,$AJ1890,AN$3),"")</f>
        <v/>
      </c>
      <c r="AO1890" s="59"/>
      <c r="AP1890" s="59"/>
      <c r="AQ1890" s="166"/>
      <c r="AR1890" s="59"/>
      <c r="AS1890" s="59"/>
      <c r="AT1890" s="149"/>
      <c r="AU1890" s="149"/>
      <c r="AV1890" s="149"/>
      <c r="AW1890" s="149"/>
      <c r="AX1890" s="150"/>
      <c r="AY1890" s="151"/>
      <c r="AZ1890" s="59"/>
      <c r="BA1890" s="59"/>
      <c r="BB1890" s="59"/>
      <c r="BC1890" s="59"/>
      <c r="BD1890" s="59"/>
      <c r="BE1890" s="59"/>
      <c r="BF1890" s="43"/>
      <c r="BG1890" s="59"/>
      <c r="BH1890" s="59"/>
      <c r="BI1890" s="59"/>
      <c r="BJ1890" s="59"/>
      <c r="BK1890" s="59"/>
      <c r="BL1890" s="59"/>
      <c r="BM1890" s="59"/>
    </row>
    <row r="1891" spans="1:65" x14ac:dyDescent="0.25">
      <c r="A1891" s="82"/>
      <c r="B1891" s="122" t="s">
        <v>1392</v>
      </c>
      <c r="C1891" s="122">
        <v>4075.5</v>
      </c>
      <c r="D1891" s="122">
        <v>35.882390378065502</v>
      </c>
      <c r="E1891" s="142">
        <f>IF(B1890=B1891,0,MAX(E$4:E1890)+1)</f>
        <v>0</v>
      </c>
      <c r="F1891" s="142">
        <f t="shared" si="355"/>
        <v>3</v>
      </c>
      <c r="G1891" s="142" t="str">
        <f t="shared" si="349"/>
        <v/>
      </c>
      <c r="H1891" s="142" t="str">
        <f t="shared" si="350"/>
        <v/>
      </c>
      <c r="I1891" s="59"/>
      <c r="J1891" s="104"/>
      <c r="K1891" s="59"/>
      <c r="L1891" s="59"/>
      <c r="M1891" s="59"/>
      <c r="N1891" s="44"/>
      <c r="O1891" s="44"/>
      <c r="P1891" s="44"/>
      <c r="Q1891" s="43" t="str">
        <f t="shared" si="347"/>
        <v/>
      </c>
      <c r="R1891" s="60" t="str">
        <f t="shared" si="346"/>
        <v/>
      </c>
      <c r="S1891" s="60" t="str">
        <f t="shared" si="346"/>
        <v/>
      </c>
      <c r="T1891" s="60" t="str">
        <f t="shared" si="346"/>
        <v/>
      </c>
      <c r="U1891" s="60" t="str">
        <f t="shared" si="346"/>
        <v/>
      </c>
      <c r="V1891" s="60" t="str">
        <f t="shared" si="346"/>
        <v/>
      </c>
      <c r="W1891" s="44"/>
      <c r="X1891" s="44" t="str">
        <f t="shared" si="351"/>
        <v/>
      </c>
      <c r="Y1891" s="142" t="str">
        <f t="shared" si="348"/>
        <v/>
      </c>
      <c r="Z1891" s="172" t="str">
        <f t="shared" si="352"/>
        <v/>
      </c>
      <c r="AA1891" s="169" t="str">
        <f>IF(ISNUMBER($Q1891),INDEX($D$1:$D$3663,S1891,1),"")</f>
        <v/>
      </c>
      <c r="AB1891" s="169" t="str">
        <f>IF(ISNUMBER($Q1891),INDEX($D$1:$D$3663,T1891,1),"")</f>
        <v/>
      </c>
      <c r="AC1891" s="169" t="str">
        <f>IF(ISNUMBER($Q1891),INDEX($D$1:$D$3663,U1891,1),"")</f>
        <v/>
      </c>
      <c r="AD1891" s="169" t="str">
        <f>IF(ISNUMBER($Q1891),INDEX($D$1:$D$3663,V1891,1),"")</f>
        <v/>
      </c>
      <c r="AE1891" s="59"/>
      <c r="AF1891" s="177" t="str">
        <f t="shared" si="353"/>
        <v/>
      </c>
      <c r="AG1891" s="178" t="s">
        <v>1403</v>
      </c>
      <c r="AH1891" s="59"/>
      <c r="AI1891" s="163" t="str">
        <f t="shared" si="354"/>
        <v/>
      </c>
      <c r="AJ1891" s="162" t="str">
        <f t="shared" si="356"/>
        <v/>
      </c>
      <c r="AK1891" s="119"/>
      <c r="AL1891" s="59" t="str">
        <f>IF(ISNUMBER($AJ1891),INDEX($Z$4:$AC$3663,$AJ1891,AL$3),"")</f>
        <v/>
      </c>
      <c r="AM1891" s="149" t="str">
        <f>IF(ISNUMBER($AJ1891),INDEX($Z$4:$AC$3663,$AJ1891,AM$3),"")</f>
        <v/>
      </c>
      <c r="AN1891" s="149" t="str">
        <f>IF(ISNUMBER($AJ1891),INDEX($Z$4:$AC$3663,$AJ1891,AN$3),"")</f>
        <v/>
      </c>
      <c r="AO1891" s="59"/>
      <c r="AP1891" s="59"/>
      <c r="AQ1891" s="166"/>
      <c r="AR1891" s="59"/>
      <c r="AS1891" s="59"/>
      <c r="AT1891" s="149"/>
      <c r="AU1891" s="149"/>
      <c r="AV1891" s="149"/>
      <c r="AW1891" s="149"/>
      <c r="AX1891" s="150"/>
      <c r="AY1891" s="151"/>
      <c r="AZ1891" s="59"/>
      <c r="BA1891" s="59"/>
      <c r="BB1891" s="59"/>
      <c r="BC1891" s="59"/>
      <c r="BD1891" s="59"/>
      <c r="BE1891" s="59"/>
      <c r="BF1891" s="43"/>
      <c r="BG1891" s="59"/>
      <c r="BH1891" s="59"/>
      <c r="BI1891" s="59"/>
      <c r="BJ1891" s="59"/>
      <c r="BK1891" s="59"/>
      <c r="BL1891" s="59"/>
      <c r="BM1891" s="59"/>
    </row>
    <row r="1892" spans="1:65" x14ac:dyDescent="0.25">
      <c r="A1892" s="82"/>
      <c r="B1892" s="122" t="s">
        <v>1392</v>
      </c>
      <c r="C1892" s="122">
        <v>4076.5</v>
      </c>
      <c r="D1892" s="122">
        <v>36.124717464923599</v>
      </c>
      <c r="E1892" s="142">
        <f>IF(B1891=B1892,0,MAX(E$4:E1891)+1)</f>
        <v>0</v>
      </c>
      <c r="F1892" s="142">
        <f t="shared" si="355"/>
        <v>3</v>
      </c>
      <c r="G1892" s="142" t="str">
        <f t="shared" si="349"/>
        <v/>
      </c>
      <c r="H1892" s="142" t="str">
        <f t="shared" si="350"/>
        <v/>
      </c>
      <c r="I1892" s="59"/>
      <c r="J1892" s="104"/>
      <c r="K1892" s="59"/>
      <c r="L1892" s="59"/>
      <c r="M1892" s="59"/>
      <c r="N1892" s="44"/>
      <c r="O1892" s="44"/>
      <c r="P1892" s="44"/>
      <c r="Q1892" s="43" t="str">
        <f t="shared" si="347"/>
        <v/>
      </c>
      <c r="R1892" s="60" t="str">
        <f t="shared" ref="R1892:V1942" si="357">IF(ISNUMBER($Q1892),IF($Q1892=0,R1891,R1891+1),"")</f>
        <v/>
      </c>
      <c r="S1892" s="60" t="str">
        <f t="shared" si="357"/>
        <v/>
      </c>
      <c r="T1892" s="60" t="str">
        <f t="shared" si="357"/>
        <v/>
      </c>
      <c r="U1892" s="60" t="str">
        <f t="shared" si="357"/>
        <v/>
      </c>
      <c r="V1892" s="60" t="str">
        <f t="shared" si="357"/>
        <v/>
      </c>
      <c r="W1892" s="44"/>
      <c r="X1892" s="44" t="str">
        <f t="shared" si="351"/>
        <v/>
      </c>
      <c r="Y1892" s="142" t="str">
        <f t="shared" si="348"/>
        <v/>
      </c>
      <c r="Z1892" s="172" t="str">
        <f t="shared" si="352"/>
        <v/>
      </c>
      <c r="AA1892" s="169" t="str">
        <f>IF(ISNUMBER($Q1892),INDEX($D$1:$D$3663,S1892,1),"")</f>
        <v/>
      </c>
      <c r="AB1892" s="169" t="str">
        <f>IF(ISNUMBER($Q1892),INDEX($D$1:$D$3663,T1892,1),"")</f>
        <v/>
      </c>
      <c r="AC1892" s="169" t="str">
        <f>IF(ISNUMBER($Q1892),INDEX($D$1:$D$3663,U1892,1),"")</f>
        <v/>
      </c>
      <c r="AD1892" s="169" t="str">
        <f>IF(ISNUMBER($Q1892),INDEX($D$1:$D$3663,V1892,1),"")</f>
        <v/>
      </c>
      <c r="AE1892" s="59"/>
      <c r="AF1892" s="177" t="str">
        <f t="shared" si="353"/>
        <v/>
      </c>
      <c r="AG1892" s="178" t="s">
        <v>1403</v>
      </c>
      <c r="AH1892" s="59"/>
      <c r="AI1892" s="163" t="str">
        <f t="shared" si="354"/>
        <v/>
      </c>
      <c r="AJ1892" s="162" t="str">
        <f t="shared" si="356"/>
        <v/>
      </c>
      <c r="AK1892" s="119"/>
      <c r="AL1892" s="59" t="str">
        <f>IF(ISNUMBER($AJ1892),INDEX($Z$4:$AC$3663,$AJ1892,AL$3),"")</f>
        <v/>
      </c>
      <c r="AM1892" s="149" t="str">
        <f>IF(ISNUMBER($AJ1892),INDEX($Z$4:$AC$3663,$AJ1892,AM$3),"")</f>
        <v/>
      </c>
      <c r="AN1892" s="149" t="str">
        <f>IF(ISNUMBER($AJ1892),INDEX($Z$4:$AC$3663,$AJ1892,AN$3),"")</f>
        <v/>
      </c>
      <c r="AO1892" s="59"/>
      <c r="AP1892" s="59"/>
      <c r="AQ1892" s="166"/>
      <c r="AR1892" s="59"/>
      <c r="AS1892" s="59"/>
      <c r="AT1892" s="149"/>
      <c r="AU1892" s="149"/>
      <c r="AV1892" s="149"/>
      <c r="AW1892" s="149"/>
      <c r="AX1892" s="150"/>
      <c r="AY1892" s="151"/>
      <c r="AZ1892" s="59"/>
      <c r="BA1892" s="59"/>
      <c r="BB1892" s="59"/>
      <c r="BC1892" s="59"/>
      <c r="BD1892" s="59"/>
      <c r="BE1892" s="59"/>
      <c r="BF1892" s="43"/>
      <c r="BG1892" s="59"/>
      <c r="BH1892" s="59"/>
      <c r="BI1892" s="59"/>
      <c r="BJ1892" s="59"/>
      <c r="BK1892" s="59"/>
      <c r="BL1892" s="59"/>
      <c r="BM1892" s="59"/>
    </row>
    <row r="1893" spans="1:65" x14ac:dyDescent="0.25">
      <c r="A1893" s="82"/>
      <c r="B1893" s="122" t="s">
        <v>1392</v>
      </c>
      <c r="C1893" s="122">
        <v>4077.5</v>
      </c>
      <c r="D1893" s="122">
        <v>35.867740977089397</v>
      </c>
      <c r="E1893" s="142">
        <f>IF(B1892=B1893,0,MAX(E$4:E1892)+1)</f>
        <v>0</v>
      </c>
      <c r="F1893" s="142">
        <f t="shared" si="355"/>
        <v>3</v>
      </c>
      <c r="G1893" s="142" t="str">
        <f t="shared" si="349"/>
        <v/>
      </c>
      <c r="H1893" s="142" t="str">
        <f t="shared" si="350"/>
        <v/>
      </c>
      <c r="I1893" s="59"/>
      <c r="J1893" s="104"/>
      <c r="K1893" s="59"/>
      <c r="L1893" s="59"/>
      <c r="M1893" s="59"/>
      <c r="N1893" s="44"/>
      <c r="O1893" s="44"/>
      <c r="P1893" s="44"/>
      <c r="Q1893" s="43" t="str">
        <f t="shared" si="347"/>
        <v/>
      </c>
      <c r="R1893" s="60" t="str">
        <f t="shared" si="357"/>
        <v/>
      </c>
      <c r="S1893" s="60" t="str">
        <f t="shared" si="357"/>
        <v/>
      </c>
      <c r="T1893" s="60" t="str">
        <f t="shared" si="357"/>
        <v/>
      </c>
      <c r="U1893" s="60" t="str">
        <f t="shared" si="357"/>
        <v/>
      </c>
      <c r="V1893" s="60" t="str">
        <f t="shared" si="357"/>
        <v/>
      </c>
      <c r="W1893" s="44"/>
      <c r="X1893" s="44" t="str">
        <f t="shared" si="351"/>
        <v/>
      </c>
      <c r="Y1893" s="142" t="str">
        <f t="shared" si="348"/>
        <v/>
      </c>
      <c r="Z1893" s="172" t="str">
        <f t="shared" si="352"/>
        <v/>
      </c>
      <c r="AA1893" s="169" t="str">
        <f>IF(ISNUMBER($Q1893),INDEX($D$1:$D$3663,S1893,1),"")</f>
        <v/>
      </c>
      <c r="AB1893" s="169" t="str">
        <f>IF(ISNUMBER($Q1893),INDEX($D$1:$D$3663,T1893,1),"")</f>
        <v/>
      </c>
      <c r="AC1893" s="169" t="str">
        <f>IF(ISNUMBER($Q1893),INDEX($D$1:$D$3663,U1893,1),"")</f>
        <v/>
      </c>
      <c r="AD1893" s="169" t="str">
        <f>IF(ISNUMBER($Q1893),INDEX($D$1:$D$3663,V1893,1),"")</f>
        <v/>
      </c>
      <c r="AE1893" s="59"/>
      <c r="AF1893" s="177" t="str">
        <f t="shared" si="353"/>
        <v/>
      </c>
      <c r="AG1893" s="178" t="s">
        <v>1403</v>
      </c>
      <c r="AH1893" s="59"/>
      <c r="AI1893" s="163" t="str">
        <f t="shared" si="354"/>
        <v/>
      </c>
      <c r="AJ1893" s="162" t="str">
        <f t="shared" si="356"/>
        <v/>
      </c>
      <c r="AK1893" s="119"/>
      <c r="AL1893" s="59" t="str">
        <f>IF(ISNUMBER($AJ1893),INDEX($Z$4:$AC$3663,$AJ1893,AL$3),"")</f>
        <v/>
      </c>
      <c r="AM1893" s="149" t="str">
        <f>IF(ISNUMBER($AJ1893),INDEX($Z$4:$AC$3663,$AJ1893,AM$3),"")</f>
        <v/>
      </c>
      <c r="AN1893" s="149" t="str">
        <f>IF(ISNUMBER($AJ1893),INDEX($Z$4:$AC$3663,$AJ1893,AN$3),"")</f>
        <v/>
      </c>
      <c r="AO1893" s="59"/>
      <c r="AP1893" s="59"/>
      <c r="AQ1893" s="166"/>
      <c r="AR1893" s="59"/>
      <c r="AS1893" s="59"/>
      <c r="AT1893" s="149"/>
      <c r="AU1893" s="149"/>
      <c r="AV1893" s="149"/>
      <c r="AW1893" s="149"/>
      <c r="AX1893" s="150"/>
      <c r="AY1893" s="151"/>
      <c r="AZ1893" s="59"/>
      <c r="BA1893" s="59"/>
      <c r="BB1893" s="59"/>
      <c r="BC1893" s="59"/>
      <c r="BD1893" s="59"/>
      <c r="BE1893" s="59"/>
      <c r="BF1893" s="43"/>
      <c r="BG1893" s="59"/>
      <c r="BH1893" s="59"/>
      <c r="BI1893" s="59"/>
      <c r="BJ1893" s="59"/>
      <c r="BK1893" s="59"/>
      <c r="BL1893" s="59"/>
      <c r="BM1893" s="59"/>
    </row>
    <row r="1894" spans="1:65" x14ac:dyDescent="0.25">
      <c r="A1894" s="82"/>
      <c r="B1894" s="122" t="s">
        <v>1392</v>
      </c>
      <c r="C1894" s="122">
        <v>4078.5</v>
      </c>
      <c r="D1894" s="122">
        <v>35.812859767497301</v>
      </c>
      <c r="E1894" s="142">
        <f>IF(B1893=B1894,0,MAX(E$4:E1893)+1)</f>
        <v>0</v>
      </c>
      <c r="F1894" s="142">
        <f t="shared" si="355"/>
        <v>3</v>
      </c>
      <c r="G1894" s="142" t="str">
        <f t="shared" si="349"/>
        <v/>
      </c>
      <c r="H1894" s="142" t="str">
        <f t="shared" si="350"/>
        <v/>
      </c>
      <c r="I1894" s="59"/>
      <c r="J1894" s="104"/>
      <c r="K1894" s="59"/>
      <c r="L1894" s="59"/>
      <c r="M1894" s="59"/>
      <c r="N1894" s="44"/>
      <c r="O1894" s="44"/>
      <c r="P1894" s="44"/>
      <c r="Q1894" s="43" t="str">
        <f t="shared" si="347"/>
        <v/>
      </c>
      <c r="R1894" s="60" t="str">
        <f t="shared" si="357"/>
        <v/>
      </c>
      <c r="S1894" s="60" t="str">
        <f t="shared" si="357"/>
        <v/>
      </c>
      <c r="T1894" s="60" t="str">
        <f t="shared" si="357"/>
        <v/>
      </c>
      <c r="U1894" s="60" t="str">
        <f t="shared" si="357"/>
        <v/>
      </c>
      <c r="V1894" s="60" t="str">
        <f t="shared" si="357"/>
        <v/>
      </c>
      <c r="W1894" s="44"/>
      <c r="X1894" s="44" t="str">
        <f t="shared" si="351"/>
        <v/>
      </c>
      <c r="Y1894" s="142" t="str">
        <f t="shared" si="348"/>
        <v/>
      </c>
      <c r="Z1894" s="172" t="str">
        <f t="shared" si="352"/>
        <v/>
      </c>
      <c r="AA1894" s="169" t="str">
        <f>IF(ISNUMBER($Q1894),INDEX($D$1:$D$3663,S1894,1),"")</f>
        <v/>
      </c>
      <c r="AB1894" s="169" t="str">
        <f>IF(ISNUMBER($Q1894),INDEX($D$1:$D$3663,T1894,1),"")</f>
        <v/>
      </c>
      <c r="AC1894" s="169" t="str">
        <f>IF(ISNUMBER($Q1894),INDEX($D$1:$D$3663,U1894,1),"")</f>
        <v/>
      </c>
      <c r="AD1894" s="169" t="str">
        <f>IF(ISNUMBER($Q1894),INDEX($D$1:$D$3663,V1894,1),"")</f>
        <v/>
      </c>
      <c r="AE1894" s="59"/>
      <c r="AF1894" s="177" t="str">
        <f t="shared" si="353"/>
        <v/>
      </c>
      <c r="AG1894" s="178" t="s">
        <v>1403</v>
      </c>
      <c r="AH1894" s="59"/>
      <c r="AI1894" s="163" t="str">
        <f t="shared" si="354"/>
        <v/>
      </c>
      <c r="AJ1894" s="162" t="str">
        <f t="shared" si="356"/>
        <v/>
      </c>
      <c r="AK1894" s="119"/>
      <c r="AL1894" s="59" t="str">
        <f>IF(ISNUMBER($AJ1894),INDEX($Z$4:$AC$3663,$AJ1894,AL$3),"")</f>
        <v/>
      </c>
      <c r="AM1894" s="149" t="str">
        <f>IF(ISNUMBER($AJ1894),INDEX($Z$4:$AC$3663,$AJ1894,AM$3),"")</f>
        <v/>
      </c>
      <c r="AN1894" s="149" t="str">
        <f>IF(ISNUMBER($AJ1894),INDEX($Z$4:$AC$3663,$AJ1894,AN$3),"")</f>
        <v/>
      </c>
      <c r="AO1894" s="59"/>
      <c r="AP1894" s="59"/>
      <c r="AQ1894" s="166"/>
      <c r="AR1894" s="59"/>
      <c r="AS1894" s="59"/>
      <c r="AT1894" s="149"/>
      <c r="AU1894" s="149"/>
      <c r="AV1894" s="149"/>
      <c r="AW1894" s="149"/>
      <c r="AX1894" s="150"/>
      <c r="AY1894" s="151"/>
      <c r="AZ1894" s="59"/>
      <c r="BA1894" s="59"/>
      <c r="BB1894" s="59"/>
      <c r="BC1894" s="59"/>
      <c r="BD1894" s="59"/>
      <c r="BE1894" s="59"/>
      <c r="BF1894" s="43"/>
      <c r="BG1894" s="59"/>
      <c r="BH1894" s="59"/>
      <c r="BI1894" s="59"/>
      <c r="BJ1894" s="59"/>
      <c r="BK1894" s="59"/>
      <c r="BL1894" s="59"/>
      <c r="BM1894" s="59"/>
    </row>
    <row r="1895" spans="1:65" x14ac:dyDescent="0.25">
      <c r="A1895" s="82"/>
      <c r="B1895" s="122" t="s">
        <v>1392</v>
      </c>
      <c r="C1895" s="122">
        <v>4079.5</v>
      </c>
      <c r="D1895" s="122">
        <v>36.095785161636499</v>
      </c>
      <c r="E1895" s="142">
        <f>IF(B1894=B1895,0,MAX(E$4:E1894)+1)</f>
        <v>0</v>
      </c>
      <c r="F1895" s="142">
        <f t="shared" si="355"/>
        <v>3</v>
      </c>
      <c r="G1895" s="142" t="str">
        <f t="shared" si="349"/>
        <v/>
      </c>
      <c r="H1895" s="142" t="str">
        <f t="shared" si="350"/>
        <v/>
      </c>
      <c r="I1895" s="59"/>
      <c r="J1895" s="104"/>
      <c r="K1895" s="59"/>
      <c r="L1895" s="59"/>
      <c r="M1895" s="59"/>
      <c r="N1895" s="44"/>
      <c r="O1895" s="44"/>
      <c r="P1895" s="44"/>
      <c r="Q1895" s="43" t="str">
        <f t="shared" si="347"/>
        <v/>
      </c>
      <c r="R1895" s="60" t="str">
        <f t="shared" si="357"/>
        <v/>
      </c>
      <c r="S1895" s="60" t="str">
        <f t="shared" si="357"/>
        <v/>
      </c>
      <c r="T1895" s="60" t="str">
        <f t="shared" si="357"/>
        <v/>
      </c>
      <c r="U1895" s="60" t="str">
        <f t="shared" si="357"/>
        <v/>
      </c>
      <c r="V1895" s="60" t="str">
        <f t="shared" si="357"/>
        <v/>
      </c>
      <c r="W1895" s="44"/>
      <c r="X1895" s="44" t="str">
        <f t="shared" si="351"/>
        <v/>
      </c>
      <c r="Y1895" s="142" t="str">
        <f t="shared" si="348"/>
        <v/>
      </c>
      <c r="Z1895" s="172" t="str">
        <f t="shared" si="352"/>
        <v/>
      </c>
      <c r="AA1895" s="169" t="str">
        <f>IF(ISNUMBER($Q1895),INDEX($D$1:$D$3663,S1895,1),"")</f>
        <v/>
      </c>
      <c r="AB1895" s="169" t="str">
        <f>IF(ISNUMBER($Q1895),INDEX($D$1:$D$3663,T1895,1),"")</f>
        <v/>
      </c>
      <c r="AC1895" s="169" t="str">
        <f>IF(ISNUMBER($Q1895),INDEX($D$1:$D$3663,U1895,1),"")</f>
        <v/>
      </c>
      <c r="AD1895" s="169" t="str">
        <f>IF(ISNUMBER($Q1895),INDEX($D$1:$D$3663,V1895,1),"")</f>
        <v/>
      </c>
      <c r="AE1895" s="59"/>
      <c r="AF1895" s="177" t="str">
        <f t="shared" si="353"/>
        <v/>
      </c>
      <c r="AG1895" s="178" t="s">
        <v>1403</v>
      </c>
      <c r="AH1895" s="59"/>
      <c r="AI1895" s="163" t="str">
        <f t="shared" si="354"/>
        <v/>
      </c>
      <c r="AJ1895" s="162" t="str">
        <f t="shared" si="356"/>
        <v/>
      </c>
      <c r="AK1895" s="119"/>
      <c r="AL1895" s="59" t="str">
        <f>IF(ISNUMBER($AJ1895),INDEX($Z$4:$AC$3663,$AJ1895,AL$3),"")</f>
        <v/>
      </c>
      <c r="AM1895" s="149" t="str">
        <f>IF(ISNUMBER($AJ1895),INDEX($Z$4:$AC$3663,$AJ1895,AM$3),"")</f>
        <v/>
      </c>
      <c r="AN1895" s="149" t="str">
        <f>IF(ISNUMBER($AJ1895),INDEX($Z$4:$AC$3663,$AJ1895,AN$3),"")</f>
        <v/>
      </c>
      <c r="AO1895" s="59"/>
      <c r="AP1895" s="59"/>
      <c r="AQ1895" s="166"/>
      <c r="AR1895" s="59"/>
      <c r="AS1895" s="59"/>
      <c r="AT1895" s="149"/>
      <c r="AU1895" s="149"/>
      <c r="AV1895" s="149"/>
      <c r="AW1895" s="149"/>
      <c r="AX1895" s="150"/>
      <c r="AY1895" s="151"/>
      <c r="AZ1895" s="59"/>
      <c r="BA1895" s="59"/>
      <c r="BB1895" s="59"/>
      <c r="BC1895" s="59"/>
      <c r="BD1895" s="59"/>
      <c r="BE1895" s="59"/>
      <c r="BF1895" s="43"/>
      <c r="BG1895" s="59"/>
      <c r="BH1895" s="59"/>
      <c r="BI1895" s="59"/>
      <c r="BJ1895" s="59"/>
      <c r="BK1895" s="59"/>
      <c r="BL1895" s="59"/>
      <c r="BM1895" s="59"/>
    </row>
    <row r="1896" spans="1:65" x14ac:dyDescent="0.25">
      <c r="A1896" s="82"/>
      <c r="B1896" s="122" t="s">
        <v>1392</v>
      </c>
      <c r="C1896" s="122">
        <v>4080.5</v>
      </c>
      <c r="D1896" s="122">
        <v>35.911374897857101</v>
      </c>
      <c r="E1896" s="142">
        <f>IF(B1895=B1896,0,MAX(E$4:E1895)+1)</f>
        <v>0</v>
      </c>
      <c r="F1896" s="142">
        <f t="shared" si="355"/>
        <v>3</v>
      </c>
      <c r="G1896" s="142" t="str">
        <f t="shared" si="349"/>
        <v/>
      </c>
      <c r="H1896" s="142" t="str">
        <f t="shared" si="350"/>
        <v/>
      </c>
      <c r="I1896" s="59"/>
      <c r="J1896" s="104"/>
      <c r="K1896" s="59"/>
      <c r="L1896" s="59"/>
      <c r="M1896" s="59"/>
      <c r="N1896" s="44"/>
      <c r="O1896" s="44"/>
      <c r="P1896" s="44"/>
      <c r="Q1896" s="43" t="str">
        <f t="shared" si="347"/>
        <v/>
      </c>
      <c r="R1896" s="60" t="str">
        <f t="shared" si="357"/>
        <v/>
      </c>
      <c r="S1896" s="60" t="str">
        <f t="shared" si="357"/>
        <v/>
      </c>
      <c r="T1896" s="60" t="str">
        <f t="shared" si="357"/>
        <v/>
      </c>
      <c r="U1896" s="60" t="str">
        <f t="shared" si="357"/>
        <v/>
      </c>
      <c r="V1896" s="60" t="str">
        <f t="shared" si="357"/>
        <v/>
      </c>
      <c r="W1896" s="44"/>
      <c r="X1896" s="44" t="str">
        <f t="shared" si="351"/>
        <v/>
      </c>
      <c r="Y1896" s="142" t="str">
        <f t="shared" si="348"/>
        <v/>
      </c>
      <c r="Z1896" s="172" t="str">
        <f t="shared" si="352"/>
        <v/>
      </c>
      <c r="AA1896" s="169" t="str">
        <f>IF(ISNUMBER($Q1896),INDEX($D$1:$D$3663,S1896,1),"")</f>
        <v/>
      </c>
      <c r="AB1896" s="169" t="str">
        <f>IF(ISNUMBER($Q1896),INDEX($D$1:$D$3663,T1896,1),"")</f>
        <v/>
      </c>
      <c r="AC1896" s="169" t="str">
        <f>IF(ISNUMBER($Q1896),INDEX($D$1:$D$3663,U1896,1),"")</f>
        <v/>
      </c>
      <c r="AD1896" s="169" t="str">
        <f>IF(ISNUMBER($Q1896),INDEX($D$1:$D$3663,V1896,1),"")</f>
        <v/>
      </c>
      <c r="AE1896" s="59"/>
      <c r="AF1896" s="177" t="str">
        <f t="shared" si="353"/>
        <v/>
      </c>
      <c r="AG1896" s="178" t="s">
        <v>1403</v>
      </c>
      <c r="AH1896" s="59"/>
      <c r="AI1896" s="163" t="str">
        <f t="shared" si="354"/>
        <v/>
      </c>
      <c r="AJ1896" s="162" t="str">
        <f t="shared" si="356"/>
        <v/>
      </c>
      <c r="AK1896" s="119"/>
      <c r="AL1896" s="59" t="str">
        <f>IF(ISNUMBER($AJ1896),INDEX($Z$4:$AC$3663,$AJ1896,AL$3),"")</f>
        <v/>
      </c>
      <c r="AM1896" s="149" t="str">
        <f>IF(ISNUMBER($AJ1896),INDEX($Z$4:$AC$3663,$AJ1896,AM$3),"")</f>
        <v/>
      </c>
      <c r="AN1896" s="149" t="str">
        <f>IF(ISNUMBER($AJ1896),INDEX($Z$4:$AC$3663,$AJ1896,AN$3),"")</f>
        <v/>
      </c>
      <c r="AO1896" s="59"/>
      <c r="AP1896" s="59"/>
      <c r="AQ1896" s="166"/>
      <c r="AR1896" s="59"/>
      <c r="AS1896" s="59"/>
      <c r="AT1896" s="149"/>
      <c r="AU1896" s="149"/>
      <c r="AV1896" s="149"/>
      <c r="AW1896" s="149"/>
      <c r="AX1896" s="150"/>
      <c r="AY1896" s="151"/>
      <c r="AZ1896" s="59"/>
      <c r="BA1896" s="59"/>
      <c r="BB1896" s="59"/>
      <c r="BC1896" s="59"/>
      <c r="BD1896" s="59"/>
      <c r="BE1896" s="59"/>
      <c r="BF1896" s="43"/>
      <c r="BG1896" s="59"/>
      <c r="BH1896" s="59"/>
      <c r="BI1896" s="59"/>
      <c r="BJ1896" s="59"/>
      <c r="BK1896" s="59"/>
      <c r="BL1896" s="59"/>
      <c r="BM1896" s="59"/>
    </row>
    <row r="1897" spans="1:65" x14ac:dyDescent="0.25">
      <c r="A1897" s="82"/>
      <c r="B1897" s="122" t="s">
        <v>1392</v>
      </c>
      <c r="C1897" s="122">
        <v>4081.5</v>
      </c>
      <c r="D1897" s="122">
        <v>35.966427398548902</v>
      </c>
      <c r="E1897" s="142">
        <f>IF(B1896=B1897,0,MAX(E$4:E1896)+1)</f>
        <v>0</v>
      </c>
      <c r="F1897" s="142">
        <f t="shared" si="355"/>
        <v>3</v>
      </c>
      <c r="G1897" s="142" t="str">
        <f t="shared" si="349"/>
        <v/>
      </c>
      <c r="H1897" s="142" t="str">
        <f t="shared" si="350"/>
        <v/>
      </c>
      <c r="I1897" s="59"/>
      <c r="J1897" s="104"/>
      <c r="K1897" s="59"/>
      <c r="L1897" s="59"/>
      <c r="M1897" s="59"/>
      <c r="N1897" s="44"/>
      <c r="O1897" s="44"/>
      <c r="P1897" s="44"/>
      <c r="Q1897" s="43" t="str">
        <f t="shared" si="347"/>
        <v/>
      </c>
      <c r="R1897" s="60" t="str">
        <f t="shared" si="357"/>
        <v/>
      </c>
      <c r="S1897" s="60" t="str">
        <f t="shared" si="357"/>
        <v/>
      </c>
      <c r="T1897" s="60" t="str">
        <f t="shared" si="357"/>
        <v/>
      </c>
      <c r="U1897" s="60" t="str">
        <f t="shared" si="357"/>
        <v/>
      </c>
      <c r="V1897" s="60" t="str">
        <f t="shared" si="357"/>
        <v/>
      </c>
      <c r="W1897" s="44"/>
      <c r="X1897" s="44" t="str">
        <f t="shared" si="351"/>
        <v/>
      </c>
      <c r="Y1897" s="142" t="str">
        <f t="shared" si="348"/>
        <v/>
      </c>
      <c r="Z1897" s="172" t="str">
        <f t="shared" si="352"/>
        <v/>
      </c>
      <c r="AA1897" s="169" t="str">
        <f>IF(ISNUMBER($Q1897),INDEX($D$1:$D$3663,S1897,1),"")</f>
        <v/>
      </c>
      <c r="AB1897" s="169" t="str">
        <f>IF(ISNUMBER($Q1897),INDEX($D$1:$D$3663,T1897,1),"")</f>
        <v/>
      </c>
      <c r="AC1897" s="169" t="str">
        <f>IF(ISNUMBER($Q1897),INDEX($D$1:$D$3663,U1897,1),"")</f>
        <v/>
      </c>
      <c r="AD1897" s="169" t="str">
        <f>IF(ISNUMBER($Q1897),INDEX($D$1:$D$3663,V1897,1),"")</f>
        <v/>
      </c>
      <c r="AE1897" s="59"/>
      <c r="AF1897" s="177" t="str">
        <f t="shared" si="353"/>
        <v/>
      </c>
      <c r="AG1897" s="178" t="s">
        <v>1403</v>
      </c>
      <c r="AH1897" s="59"/>
      <c r="AI1897" s="163" t="str">
        <f t="shared" si="354"/>
        <v/>
      </c>
      <c r="AJ1897" s="162" t="str">
        <f t="shared" si="356"/>
        <v/>
      </c>
      <c r="AK1897" s="119"/>
      <c r="AL1897" s="59" t="str">
        <f>IF(ISNUMBER($AJ1897),INDEX($Z$4:$AC$3663,$AJ1897,AL$3),"")</f>
        <v/>
      </c>
      <c r="AM1897" s="149" t="str">
        <f>IF(ISNUMBER($AJ1897),INDEX($Z$4:$AC$3663,$AJ1897,AM$3),"")</f>
        <v/>
      </c>
      <c r="AN1897" s="149" t="str">
        <f>IF(ISNUMBER($AJ1897),INDEX($Z$4:$AC$3663,$AJ1897,AN$3),"")</f>
        <v/>
      </c>
      <c r="AO1897" s="59"/>
      <c r="AP1897" s="59"/>
      <c r="AQ1897" s="166"/>
      <c r="AR1897" s="59"/>
      <c r="AS1897" s="59"/>
      <c r="AT1897" s="149"/>
      <c r="AU1897" s="149"/>
      <c r="AV1897" s="149"/>
      <c r="AW1897" s="149"/>
      <c r="AX1897" s="150"/>
      <c r="AY1897" s="151"/>
      <c r="AZ1897" s="59"/>
      <c r="BA1897" s="59"/>
      <c r="BB1897" s="59"/>
      <c r="BC1897" s="59"/>
      <c r="BD1897" s="59"/>
      <c r="BE1897" s="59"/>
      <c r="BF1897" s="43"/>
      <c r="BG1897" s="59"/>
      <c r="BH1897" s="59"/>
      <c r="BI1897" s="59"/>
      <c r="BJ1897" s="59"/>
      <c r="BK1897" s="59"/>
      <c r="BL1897" s="59"/>
      <c r="BM1897" s="59"/>
    </row>
    <row r="1898" spans="1:65" x14ac:dyDescent="0.25">
      <c r="A1898" s="82"/>
      <c r="B1898" s="122" t="s">
        <v>1392</v>
      </c>
      <c r="C1898" s="122">
        <v>4082.5</v>
      </c>
      <c r="D1898" s="122">
        <v>36.0183809236391</v>
      </c>
      <c r="E1898" s="142">
        <f>IF(B1897=B1898,0,MAX(E$4:E1897)+1)</f>
        <v>0</v>
      </c>
      <c r="F1898" s="142">
        <f t="shared" si="355"/>
        <v>3</v>
      </c>
      <c r="G1898" s="142" t="str">
        <f t="shared" si="349"/>
        <v/>
      </c>
      <c r="H1898" s="142" t="str">
        <f t="shared" si="350"/>
        <v/>
      </c>
      <c r="I1898" s="59"/>
      <c r="J1898" s="104"/>
      <c r="K1898" s="59"/>
      <c r="L1898" s="59"/>
      <c r="M1898" s="59"/>
      <c r="N1898" s="44"/>
      <c r="O1898" s="44"/>
      <c r="P1898" s="44"/>
      <c r="Q1898" s="43" t="str">
        <f t="shared" si="347"/>
        <v/>
      </c>
      <c r="R1898" s="60" t="str">
        <f t="shared" si="357"/>
        <v/>
      </c>
      <c r="S1898" s="60" t="str">
        <f t="shared" si="357"/>
        <v/>
      </c>
      <c r="T1898" s="60" t="str">
        <f t="shared" si="357"/>
        <v/>
      </c>
      <c r="U1898" s="60" t="str">
        <f t="shared" si="357"/>
        <v/>
      </c>
      <c r="V1898" s="60" t="str">
        <f t="shared" si="357"/>
        <v/>
      </c>
      <c r="W1898" s="44"/>
      <c r="X1898" s="44" t="str">
        <f t="shared" si="351"/>
        <v/>
      </c>
      <c r="Y1898" s="142" t="str">
        <f t="shared" si="348"/>
        <v/>
      </c>
      <c r="Z1898" s="172" t="str">
        <f t="shared" si="352"/>
        <v/>
      </c>
      <c r="AA1898" s="169" t="str">
        <f>IF(ISNUMBER($Q1898),INDEX($D$1:$D$3663,S1898,1),"")</f>
        <v/>
      </c>
      <c r="AB1898" s="169" t="str">
        <f>IF(ISNUMBER($Q1898),INDEX($D$1:$D$3663,T1898,1),"")</f>
        <v/>
      </c>
      <c r="AC1898" s="169" t="str">
        <f>IF(ISNUMBER($Q1898),INDEX($D$1:$D$3663,U1898,1),"")</f>
        <v/>
      </c>
      <c r="AD1898" s="169" t="str">
        <f>IF(ISNUMBER($Q1898),INDEX($D$1:$D$3663,V1898,1),"")</f>
        <v/>
      </c>
      <c r="AE1898" s="59"/>
      <c r="AF1898" s="177" t="str">
        <f t="shared" si="353"/>
        <v/>
      </c>
      <c r="AG1898" s="178" t="s">
        <v>1403</v>
      </c>
      <c r="AH1898" s="59"/>
      <c r="AI1898" s="163" t="str">
        <f t="shared" si="354"/>
        <v/>
      </c>
      <c r="AJ1898" s="162" t="str">
        <f t="shared" si="356"/>
        <v/>
      </c>
      <c r="AK1898" s="119"/>
      <c r="AL1898" s="59" t="str">
        <f>IF(ISNUMBER($AJ1898),INDEX($Z$4:$AC$3663,$AJ1898,AL$3),"")</f>
        <v/>
      </c>
      <c r="AM1898" s="149" t="str">
        <f>IF(ISNUMBER($AJ1898),INDEX($Z$4:$AC$3663,$AJ1898,AM$3),"")</f>
        <v/>
      </c>
      <c r="AN1898" s="149" t="str">
        <f>IF(ISNUMBER($AJ1898),INDEX($Z$4:$AC$3663,$AJ1898,AN$3),"")</f>
        <v/>
      </c>
      <c r="AO1898" s="59"/>
      <c r="AP1898" s="59"/>
      <c r="AQ1898" s="166"/>
      <c r="AR1898" s="59"/>
      <c r="AS1898" s="59"/>
      <c r="AT1898" s="149"/>
      <c r="AU1898" s="149"/>
      <c r="AV1898" s="149"/>
      <c r="AW1898" s="149"/>
      <c r="AX1898" s="150"/>
      <c r="AY1898" s="151"/>
      <c r="AZ1898" s="59"/>
      <c r="BA1898" s="59"/>
      <c r="BB1898" s="59"/>
      <c r="BC1898" s="59"/>
      <c r="BD1898" s="59"/>
      <c r="BE1898" s="59"/>
      <c r="BF1898" s="43"/>
      <c r="BG1898" s="59"/>
      <c r="BH1898" s="59"/>
      <c r="BI1898" s="59"/>
      <c r="BJ1898" s="59"/>
      <c r="BK1898" s="59"/>
      <c r="BL1898" s="59"/>
      <c r="BM1898" s="59"/>
    </row>
    <row r="1899" spans="1:65" x14ac:dyDescent="0.25">
      <c r="A1899" s="82"/>
      <c r="B1899" s="122" t="s">
        <v>1392</v>
      </c>
      <c r="C1899" s="122">
        <v>4083.5</v>
      </c>
      <c r="D1899" s="122">
        <v>35.873732441888798</v>
      </c>
      <c r="E1899" s="142">
        <f>IF(B1898=B1899,0,MAX(E$4:E1898)+1)</f>
        <v>0</v>
      </c>
      <c r="F1899" s="142">
        <f t="shared" si="355"/>
        <v>3</v>
      </c>
      <c r="G1899" s="142" t="str">
        <f t="shared" si="349"/>
        <v/>
      </c>
      <c r="H1899" s="142" t="str">
        <f t="shared" si="350"/>
        <v/>
      </c>
      <c r="I1899" s="59"/>
      <c r="J1899" s="104"/>
      <c r="K1899" s="59"/>
      <c r="L1899" s="59"/>
      <c r="M1899" s="59"/>
      <c r="N1899" s="44"/>
      <c r="O1899" s="44"/>
      <c r="P1899" s="44"/>
      <c r="Q1899" s="43" t="str">
        <f t="shared" si="347"/>
        <v/>
      </c>
      <c r="R1899" s="60" t="str">
        <f t="shared" si="357"/>
        <v/>
      </c>
      <c r="S1899" s="60" t="str">
        <f t="shared" si="357"/>
        <v/>
      </c>
      <c r="T1899" s="60" t="str">
        <f t="shared" si="357"/>
        <v/>
      </c>
      <c r="U1899" s="60" t="str">
        <f t="shared" si="357"/>
        <v/>
      </c>
      <c r="V1899" s="60" t="str">
        <f t="shared" si="357"/>
        <v/>
      </c>
      <c r="W1899" s="44"/>
      <c r="X1899" s="44" t="str">
        <f t="shared" si="351"/>
        <v/>
      </c>
      <c r="Y1899" s="142" t="str">
        <f t="shared" si="348"/>
        <v/>
      </c>
      <c r="Z1899" s="172" t="str">
        <f t="shared" si="352"/>
        <v/>
      </c>
      <c r="AA1899" s="169" t="str">
        <f>IF(ISNUMBER($Q1899),INDEX($D$1:$D$3663,S1899,1),"")</f>
        <v/>
      </c>
      <c r="AB1899" s="169" t="str">
        <f>IF(ISNUMBER($Q1899),INDEX($D$1:$D$3663,T1899,1),"")</f>
        <v/>
      </c>
      <c r="AC1899" s="169" t="str">
        <f>IF(ISNUMBER($Q1899),INDEX($D$1:$D$3663,U1899,1),"")</f>
        <v/>
      </c>
      <c r="AD1899" s="169" t="str">
        <f>IF(ISNUMBER($Q1899),INDEX($D$1:$D$3663,V1899,1),"")</f>
        <v/>
      </c>
      <c r="AE1899" s="59"/>
      <c r="AF1899" s="177" t="str">
        <f t="shared" si="353"/>
        <v/>
      </c>
      <c r="AG1899" s="178" t="s">
        <v>1403</v>
      </c>
      <c r="AH1899" s="59"/>
      <c r="AI1899" s="163" t="str">
        <f t="shared" si="354"/>
        <v/>
      </c>
      <c r="AJ1899" s="162" t="str">
        <f t="shared" si="356"/>
        <v/>
      </c>
      <c r="AK1899" s="119"/>
      <c r="AL1899" s="59" t="str">
        <f>IF(ISNUMBER($AJ1899),INDEX($Z$4:$AC$3663,$AJ1899,AL$3),"")</f>
        <v/>
      </c>
      <c r="AM1899" s="149" t="str">
        <f>IF(ISNUMBER($AJ1899),INDEX($Z$4:$AC$3663,$AJ1899,AM$3),"")</f>
        <v/>
      </c>
      <c r="AN1899" s="149" t="str">
        <f>IF(ISNUMBER($AJ1899),INDEX($Z$4:$AC$3663,$AJ1899,AN$3),"")</f>
        <v/>
      </c>
      <c r="AO1899" s="59"/>
      <c r="AP1899" s="59"/>
      <c r="AQ1899" s="166"/>
      <c r="AR1899" s="59"/>
      <c r="AS1899" s="59"/>
      <c r="AT1899" s="149"/>
      <c r="AU1899" s="149"/>
      <c r="AV1899" s="149"/>
      <c r="AW1899" s="149"/>
      <c r="AX1899" s="150"/>
      <c r="AY1899" s="151"/>
      <c r="AZ1899" s="59"/>
      <c r="BA1899" s="59"/>
      <c r="BB1899" s="59"/>
      <c r="BC1899" s="59"/>
      <c r="BD1899" s="59"/>
      <c r="BE1899" s="59"/>
      <c r="BF1899" s="43"/>
      <c r="BG1899" s="59"/>
      <c r="BH1899" s="59"/>
      <c r="BI1899" s="59"/>
      <c r="BJ1899" s="59"/>
      <c r="BK1899" s="59"/>
      <c r="BL1899" s="59"/>
      <c r="BM1899" s="59"/>
    </row>
    <row r="1900" spans="1:65" x14ac:dyDescent="0.25">
      <c r="A1900" s="82"/>
      <c r="B1900" s="122" t="s">
        <v>1392</v>
      </c>
      <c r="C1900" s="122">
        <v>4084.5</v>
      </c>
      <c r="D1900" s="122">
        <v>35.970160320647899</v>
      </c>
      <c r="E1900" s="142">
        <f>IF(B1899=B1900,0,MAX(E$4:E1899)+1)</f>
        <v>0</v>
      </c>
      <c r="F1900" s="142">
        <f t="shared" si="355"/>
        <v>3</v>
      </c>
      <c r="G1900" s="142" t="str">
        <f t="shared" si="349"/>
        <v/>
      </c>
      <c r="H1900" s="142" t="str">
        <f t="shared" si="350"/>
        <v/>
      </c>
      <c r="I1900" s="59"/>
      <c r="J1900" s="104"/>
      <c r="K1900" s="59"/>
      <c r="L1900" s="59"/>
      <c r="M1900" s="59"/>
      <c r="N1900" s="44"/>
      <c r="O1900" s="44"/>
      <c r="P1900" s="44"/>
      <c r="Q1900" s="43" t="str">
        <f t="shared" si="347"/>
        <v/>
      </c>
      <c r="R1900" s="60" t="str">
        <f t="shared" si="357"/>
        <v/>
      </c>
      <c r="S1900" s="60" t="str">
        <f t="shared" si="357"/>
        <v/>
      </c>
      <c r="T1900" s="60" t="str">
        <f t="shared" si="357"/>
        <v/>
      </c>
      <c r="U1900" s="60" t="str">
        <f t="shared" si="357"/>
        <v/>
      </c>
      <c r="V1900" s="60" t="str">
        <f t="shared" si="357"/>
        <v/>
      </c>
      <c r="W1900" s="44"/>
      <c r="X1900" s="44" t="str">
        <f t="shared" si="351"/>
        <v/>
      </c>
      <c r="Y1900" s="142" t="str">
        <f t="shared" si="348"/>
        <v/>
      </c>
      <c r="Z1900" s="172" t="str">
        <f t="shared" si="352"/>
        <v/>
      </c>
      <c r="AA1900" s="169" t="str">
        <f>IF(ISNUMBER($Q1900),INDEX($D$1:$D$3663,S1900,1),"")</f>
        <v/>
      </c>
      <c r="AB1900" s="169" t="str">
        <f>IF(ISNUMBER($Q1900),INDEX($D$1:$D$3663,T1900,1),"")</f>
        <v/>
      </c>
      <c r="AC1900" s="169" t="str">
        <f>IF(ISNUMBER($Q1900),INDEX($D$1:$D$3663,U1900,1),"")</f>
        <v/>
      </c>
      <c r="AD1900" s="169" t="str">
        <f>IF(ISNUMBER($Q1900),INDEX($D$1:$D$3663,V1900,1),"")</f>
        <v/>
      </c>
      <c r="AE1900" s="59"/>
      <c r="AF1900" s="177" t="str">
        <f t="shared" si="353"/>
        <v/>
      </c>
      <c r="AG1900" s="178" t="s">
        <v>1403</v>
      </c>
      <c r="AH1900" s="59"/>
      <c r="AI1900" s="163" t="str">
        <f t="shared" si="354"/>
        <v/>
      </c>
      <c r="AJ1900" s="162" t="str">
        <f t="shared" si="356"/>
        <v/>
      </c>
      <c r="AK1900" s="119"/>
      <c r="AL1900" s="59" t="str">
        <f>IF(ISNUMBER($AJ1900),INDEX($Z$4:$AC$3663,$AJ1900,AL$3),"")</f>
        <v/>
      </c>
      <c r="AM1900" s="149" t="str">
        <f>IF(ISNUMBER($AJ1900),INDEX($Z$4:$AC$3663,$AJ1900,AM$3),"")</f>
        <v/>
      </c>
      <c r="AN1900" s="149" t="str">
        <f>IF(ISNUMBER($AJ1900),INDEX($Z$4:$AC$3663,$AJ1900,AN$3),"")</f>
        <v/>
      </c>
      <c r="AO1900" s="59"/>
      <c r="AP1900" s="59"/>
      <c r="AQ1900" s="166"/>
      <c r="AR1900" s="59"/>
      <c r="AS1900" s="59"/>
      <c r="AT1900" s="149"/>
      <c r="AU1900" s="149"/>
      <c r="AV1900" s="149"/>
      <c r="AW1900" s="149"/>
      <c r="AX1900" s="150"/>
      <c r="AY1900" s="151"/>
      <c r="AZ1900" s="59"/>
      <c r="BA1900" s="59"/>
      <c r="BB1900" s="59"/>
      <c r="BC1900" s="59"/>
      <c r="BD1900" s="59"/>
      <c r="BE1900" s="59"/>
      <c r="BF1900" s="43"/>
      <c r="BG1900" s="59"/>
      <c r="BH1900" s="59"/>
      <c r="BI1900" s="59"/>
      <c r="BJ1900" s="59"/>
      <c r="BK1900" s="59"/>
      <c r="BL1900" s="59"/>
      <c r="BM1900" s="59"/>
    </row>
    <row r="1901" spans="1:65" x14ac:dyDescent="0.25">
      <c r="A1901" s="82"/>
      <c r="B1901" s="122" t="s">
        <v>1392</v>
      </c>
      <c r="C1901" s="122">
        <v>4085.5</v>
      </c>
      <c r="D1901" s="122">
        <v>36.031719022183303</v>
      </c>
      <c r="E1901" s="142">
        <f>IF(B1900=B1901,0,MAX(E$4:E1900)+1)</f>
        <v>0</v>
      </c>
      <c r="F1901" s="142">
        <f t="shared" si="355"/>
        <v>3</v>
      </c>
      <c r="G1901" s="142" t="str">
        <f t="shared" si="349"/>
        <v/>
      </c>
      <c r="H1901" s="142" t="str">
        <f t="shared" si="350"/>
        <v/>
      </c>
      <c r="I1901" s="59"/>
      <c r="J1901" s="104"/>
      <c r="K1901" s="59"/>
      <c r="L1901" s="59"/>
      <c r="M1901" s="59"/>
      <c r="N1901" s="44"/>
      <c r="O1901" s="44"/>
      <c r="P1901" s="44"/>
      <c r="Q1901" s="43" t="str">
        <f t="shared" si="347"/>
        <v/>
      </c>
      <c r="R1901" s="60" t="str">
        <f t="shared" si="357"/>
        <v/>
      </c>
      <c r="S1901" s="60" t="str">
        <f t="shared" si="357"/>
        <v/>
      </c>
      <c r="T1901" s="60" t="str">
        <f t="shared" si="357"/>
        <v/>
      </c>
      <c r="U1901" s="60" t="str">
        <f t="shared" si="357"/>
        <v/>
      </c>
      <c r="V1901" s="60" t="str">
        <f t="shared" si="357"/>
        <v/>
      </c>
      <c r="W1901" s="44"/>
      <c r="X1901" s="44" t="str">
        <f t="shared" si="351"/>
        <v/>
      </c>
      <c r="Y1901" s="142" t="str">
        <f t="shared" si="348"/>
        <v/>
      </c>
      <c r="Z1901" s="172" t="str">
        <f t="shared" si="352"/>
        <v/>
      </c>
      <c r="AA1901" s="169" t="str">
        <f>IF(ISNUMBER($Q1901),INDEX($D$1:$D$3663,S1901,1),"")</f>
        <v/>
      </c>
      <c r="AB1901" s="169" t="str">
        <f>IF(ISNUMBER($Q1901),INDEX($D$1:$D$3663,T1901,1),"")</f>
        <v/>
      </c>
      <c r="AC1901" s="169" t="str">
        <f>IF(ISNUMBER($Q1901),INDEX($D$1:$D$3663,U1901,1),"")</f>
        <v/>
      </c>
      <c r="AD1901" s="169" t="str">
        <f>IF(ISNUMBER($Q1901),INDEX($D$1:$D$3663,V1901,1),"")</f>
        <v/>
      </c>
      <c r="AE1901" s="59"/>
      <c r="AF1901" s="177" t="str">
        <f t="shared" si="353"/>
        <v/>
      </c>
      <c r="AG1901" s="178" t="s">
        <v>1403</v>
      </c>
      <c r="AH1901" s="59"/>
      <c r="AI1901" s="163" t="str">
        <f t="shared" si="354"/>
        <v/>
      </c>
      <c r="AJ1901" s="162" t="str">
        <f t="shared" si="356"/>
        <v/>
      </c>
      <c r="AK1901" s="119"/>
      <c r="AL1901" s="59" t="str">
        <f>IF(ISNUMBER($AJ1901),INDEX($Z$4:$AC$3663,$AJ1901,AL$3),"")</f>
        <v/>
      </c>
      <c r="AM1901" s="149" t="str">
        <f>IF(ISNUMBER($AJ1901),INDEX($Z$4:$AC$3663,$AJ1901,AM$3),"")</f>
        <v/>
      </c>
      <c r="AN1901" s="149" t="str">
        <f>IF(ISNUMBER($AJ1901),INDEX($Z$4:$AC$3663,$AJ1901,AN$3),"")</f>
        <v/>
      </c>
      <c r="AO1901" s="59"/>
      <c r="AP1901" s="59"/>
      <c r="AQ1901" s="166"/>
      <c r="AR1901" s="59"/>
      <c r="AS1901" s="59"/>
      <c r="AT1901" s="149"/>
      <c r="AU1901" s="149"/>
      <c r="AV1901" s="149"/>
      <c r="AW1901" s="149"/>
      <c r="AX1901" s="150"/>
      <c r="AY1901" s="151"/>
      <c r="AZ1901" s="59"/>
      <c r="BA1901" s="59"/>
      <c r="BB1901" s="59"/>
      <c r="BC1901" s="59"/>
      <c r="BD1901" s="59"/>
      <c r="BE1901" s="59"/>
      <c r="BF1901" s="43"/>
      <c r="BG1901" s="59"/>
      <c r="BH1901" s="59"/>
      <c r="BI1901" s="59"/>
      <c r="BJ1901" s="59"/>
      <c r="BK1901" s="59"/>
      <c r="BL1901" s="59"/>
      <c r="BM1901" s="59"/>
    </row>
    <row r="1902" spans="1:65" x14ac:dyDescent="0.25">
      <c r="A1902" s="82"/>
      <c r="B1902" s="122" t="s">
        <v>1392</v>
      </c>
      <c r="C1902" s="122">
        <v>4086.5</v>
      </c>
      <c r="D1902" s="122">
        <v>35.831864374206503</v>
      </c>
      <c r="E1902" s="142">
        <f>IF(B1901=B1902,0,MAX(E$4:E1901)+1)</f>
        <v>0</v>
      </c>
      <c r="F1902" s="142">
        <f t="shared" si="355"/>
        <v>3</v>
      </c>
      <c r="G1902" s="142" t="str">
        <f t="shared" si="349"/>
        <v/>
      </c>
      <c r="H1902" s="142" t="str">
        <f t="shared" si="350"/>
        <v/>
      </c>
      <c r="I1902" s="59"/>
      <c r="J1902" s="104"/>
      <c r="K1902" s="59"/>
      <c r="L1902" s="59"/>
      <c r="M1902" s="59"/>
      <c r="N1902" s="44"/>
      <c r="O1902" s="44"/>
      <c r="P1902" s="44"/>
      <c r="Q1902" s="43" t="str">
        <f t="shared" si="347"/>
        <v/>
      </c>
      <c r="R1902" s="60" t="str">
        <f t="shared" si="357"/>
        <v/>
      </c>
      <c r="S1902" s="60" t="str">
        <f t="shared" si="357"/>
        <v/>
      </c>
      <c r="T1902" s="60" t="str">
        <f t="shared" si="357"/>
        <v/>
      </c>
      <c r="U1902" s="60" t="str">
        <f t="shared" si="357"/>
        <v/>
      </c>
      <c r="V1902" s="60" t="str">
        <f t="shared" si="357"/>
        <v/>
      </c>
      <c r="W1902" s="44"/>
      <c r="X1902" s="44" t="str">
        <f t="shared" si="351"/>
        <v/>
      </c>
      <c r="Y1902" s="142" t="str">
        <f t="shared" si="348"/>
        <v/>
      </c>
      <c r="Z1902" s="172" t="str">
        <f t="shared" si="352"/>
        <v/>
      </c>
      <c r="AA1902" s="169" t="str">
        <f>IF(ISNUMBER($Q1902),INDEX($D$1:$D$3663,S1902,1),"")</f>
        <v/>
      </c>
      <c r="AB1902" s="169" t="str">
        <f>IF(ISNUMBER($Q1902),INDEX($D$1:$D$3663,T1902,1),"")</f>
        <v/>
      </c>
      <c r="AC1902" s="169" t="str">
        <f>IF(ISNUMBER($Q1902),INDEX($D$1:$D$3663,U1902,1),"")</f>
        <v/>
      </c>
      <c r="AD1902" s="169" t="str">
        <f>IF(ISNUMBER($Q1902),INDEX($D$1:$D$3663,V1902,1),"")</f>
        <v/>
      </c>
      <c r="AE1902" s="59"/>
      <c r="AF1902" s="177" t="str">
        <f t="shared" si="353"/>
        <v/>
      </c>
      <c r="AG1902" s="178" t="s">
        <v>1403</v>
      </c>
      <c r="AH1902" s="59"/>
      <c r="AI1902" s="163" t="str">
        <f t="shared" si="354"/>
        <v/>
      </c>
      <c r="AJ1902" s="162" t="str">
        <f t="shared" si="356"/>
        <v/>
      </c>
      <c r="AK1902" s="119"/>
      <c r="AL1902" s="59" t="str">
        <f>IF(ISNUMBER($AJ1902),INDEX($Z$4:$AC$3663,$AJ1902,AL$3),"")</f>
        <v/>
      </c>
      <c r="AM1902" s="149" t="str">
        <f>IF(ISNUMBER($AJ1902),INDEX($Z$4:$AC$3663,$AJ1902,AM$3),"")</f>
        <v/>
      </c>
      <c r="AN1902" s="149" t="str">
        <f>IF(ISNUMBER($AJ1902),INDEX($Z$4:$AC$3663,$AJ1902,AN$3),"")</f>
        <v/>
      </c>
      <c r="AO1902" s="59"/>
      <c r="AP1902" s="59"/>
      <c r="AQ1902" s="166"/>
      <c r="AR1902" s="59"/>
      <c r="AS1902" s="59"/>
      <c r="AT1902" s="149"/>
      <c r="AU1902" s="149"/>
      <c r="AV1902" s="149"/>
      <c r="AW1902" s="149"/>
      <c r="AX1902" s="150"/>
      <c r="AY1902" s="151"/>
      <c r="AZ1902" s="59"/>
      <c r="BA1902" s="59"/>
      <c r="BB1902" s="59"/>
      <c r="BC1902" s="59"/>
      <c r="BD1902" s="59"/>
      <c r="BE1902" s="59"/>
      <c r="BF1902" s="43"/>
      <c r="BG1902" s="59"/>
      <c r="BH1902" s="59"/>
      <c r="BI1902" s="59"/>
      <c r="BJ1902" s="59"/>
      <c r="BK1902" s="59"/>
      <c r="BL1902" s="59"/>
      <c r="BM1902" s="59"/>
    </row>
    <row r="1903" spans="1:65" x14ac:dyDescent="0.25">
      <c r="A1903" s="82"/>
      <c r="B1903" s="122" t="s">
        <v>1392</v>
      </c>
      <c r="C1903" s="122">
        <v>4087.5</v>
      </c>
      <c r="D1903" s="122">
        <v>35.936022886580403</v>
      </c>
      <c r="E1903" s="142">
        <f>IF(B1902=B1903,0,MAX(E$4:E1902)+1)</f>
        <v>0</v>
      </c>
      <c r="F1903" s="142">
        <f t="shared" si="355"/>
        <v>3</v>
      </c>
      <c r="G1903" s="142" t="str">
        <f t="shared" si="349"/>
        <v/>
      </c>
      <c r="H1903" s="142" t="str">
        <f t="shared" si="350"/>
        <v/>
      </c>
      <c r="I1903" s="59"/>
      <c r="J1903" s="104"/>
      <c r="K1903" s="59"/>
      <c r="L1903" s="59"/>
      <c r="M1903" s="59"/>
      <c r="N1903" s="44"/>
      <c r="O1903" s="44"/>
      <c r="P1903" s="44"/>
      <c r="Q1903" s="43" t="str">
        <f t="shared" si="347"/>
        <v/>
      </c>
      <c r="R1903" s="60" t="str">
        <f t="shared" si="357"/>
        <v/>
      </c>
      <c r="S1903" s="60" t="str">
        <f t="shared" si="357"/>
        <v/>
      </c>
      <c r="T1903" s="60" t="str">
        <f t="shared" si="357"/>
        <v/>
      </c>
      <c r="U1903" s="60" t="str">
        <f t="shared" si="357"/>
        <v/>
      </c>
      <c r="V1903" s="60" t="str">
        <f t="shared" si="357"/>
        <v/>
      </c>
      <c r="W1903" s="44"/>
      <c r="X1903" s="44" t="str">
        <f t="shared" si="351"/>
        <v/>
      </c>
      <c r="Y1903" s="142" t="str">
        <f t="shared" si="348"/>
        <v/>
      </c>
      <c r="Z1903" s="172" t="str">
        <f t="shared" si="352"/>
        <v/>
      </c>
      <c r="AA1903" s="169" t="str">
        <f>IF(ISNUMBER($Q1903),INDEX($D$1:$D$3663,S1903,1),"")</f>
        <v/>
      </c>
      <c r="AB1903" s="169" t="str">
        <f>IF(ISNUMBER($Q1903),INDEX($D$1:$D$3663,T1903,1),"")</f>
        <v/>
      </c>
      <c r="AC1903" s="169" t="str">
        <f>IF(ISNUMBER($Q1903),INDEX($D$1:$D$3663,U1903,1),"")</f>
        <v/>
      </c>
      <c r="AD1903" s="169" t="str">
        <f>IF(ISNUMBER($Q1903),INDEX($D$1:$D$3663,V1903,1),"")</f>
        <v/>
      </c>
      <c r="AE1903" s="59"/>
      <c r="AF1903" s="177" t="str">
        <f t="shared" si="353"/>
        <v/>
      </c>
      <c r="AG1903" s="178" t="s">
        <v>1403</v>
      </c>
      <c r="AH1903" s="59"/>
      <c r="AI1903" s="163" t="str">
        <f t="shared" si="354"/>
        <v/>
      </c>
      <c r="AJ1903" s="162" t="str">
        <f t="shared" si="356"/>
        <v/>
      </c>
      <c r="AK1903" s="119"/>
      <c r="AL1903" s="59" t="str">
        <f>IF(ISNUMBER($AJ1903),INDEX($Z$4:$AC$3663,$AJ1903,AL$3),"")</f>
        <v/>
      </c>
      <c r="AM1903" s="149" t="str">
        <f>IF(ISNUMBER($AJ1903),INDEX($Z$4:$AC$3663,$AJ1903,AM$3),"")</f>
        <v/>
      </c>
      <c r="AN1903" s="149" t="str">
        <f>IF(ISNUMBER($AJ1903),INDEX($Z$4:$AC$3663,$AJ1903,AN$3),"")</f>
        <v/>
      </c>
      <c r="AO1903" s="59"/>
      <c r="AP1903" s="59"/>
      <c r="AQ1903" s="166"/>
      <c r="AR1903" s="59"/>
      <c r="AS1903" s="59"/>
      <c r="AT1903" s="149"/>
      <c r="AU1903" s="149"/>
      <c r="AV1903" s="149"/>
      <c r="AW1903" s="149"/>
      <c r="AX1903" s="150"/>
      <c r="AY1903" s="151"/>
      <c r="AZ1903" s="59"/>
      <c r="BA1903" s="59"/>
      <c r="BB1903" s="59"/>
      <c r="BC1903" s="59"/>
      <c r="BD1903" s="59"/>
      <c r="BE1903" s="59"/>
      <c r="BF1903" s="43"/>
      <c r="BG1903" s="59"/>
      <c r="BH1903" s="59"/>
      <c r="BI1903" s="59"/>
      <c r="BJ1903" s="59"/>
      <c r="BK1903" s="59"/>
      <c r="BL1903" s="59"/>
      <c r="BM1903" s="59"/>
    </row>
    <row r="1904" spans="1:65" x14ac:dyDescent="0.25">
      <c r="A1904" s="82"/>
      <c r="B1904" s="122" t="s">
        <v>1392</v>
      </c>
      <c r="C1904" s="122">
        <v>4088.5</v>
      </c>
      <c r="D1904" s="122">
        <v>35.790281741838101</v>
      </c>
      <c r="E1904" s="142">
        <f>IF(B1903=B1904,0,MAX(E$4:E1903)+1)</f>
        <v>0</v>
      </c>
      <c r="F1904" s="142">
        <f t="shared" si="355"/>
        <v>3</v>
      </c>
      <c r="G1904" s="142" t="str">
        <f t="shared" si="349"/>
        <v/>
      </c>
      <c r="H1904" s="142" t="str">
        <f t="shared" si="350"/>
        <v/>
      </c>
      <c r="I1904" s="59"/>
      <c r="J1904" s="104"/>
      <c r="K1904" s="59"/>
      <c r="L1904" s="59"/>
      <c r="M1904" s="59"/>
      <c r="N1904" s="44"/>
      <c r="O1904" s="44"/>
      <c r="P1904" s="44"/>
      <c r="Q1904" s="43" t="str">
        <f t="shared" si="347"/>
        <v/>
      </c>
      <c r="R1904" s="60" t="str">
        <f t="shared" si="357"/>
        <v/>
      </c>
      <c r="S1904" s="60" t="str">
        <f t="shared" si="357"/>
        <v/>
      </c>
      <c r="T1904" s="60" t="str">
        <f t="shared" si="357"/>
        <v/>
      </c>
      <c r="U1904" s="60" t="str">
        <f t="shared" si="357"/>
        <v/>
      </c>
      <c r="V1904" s="60" t="str">
        <f t="shared" si="357"/>
        <v/>
      </c>
      <c r="W1904" s="44"/>
      <c r="X1904" s="44" t="str">
        <f t="shared" si="351"/>
        <v/>
      </c>
      <c r="Y1904" s="142" t="str">
        <f t="shared" si="348"/>
        <v/>
      </c>
      <c r="Z1904" s="172" t="str">
        <f t="shared" si="352"/>
        <v/>
      </c>
      <c r="AA1904" s="169" t="str">
        <f>IF(ISNUMBER($Q1904),INDEX($D$1:$D$3663,S1904,1),"")</f>
        <v/>
      </c>
      <c r="AB1904" s="169" t="str">
        <f>IF(ISNUMBER($Q1904),INDEX($D$1:$D$3663,T1904,1),"")</f>
        <v/>
      </c>
      <c r="AC1904" s="169" t="str">
        <f>IF(ISNUMBER($Q1904),INDEX($D$1:$D$3663,U1904,1),"")</f>
        <v/>
      </c>
      <c r="AD1904" s="169" t="str">
        <f>IF(ISNUMBER($Q1904),INDEX($D$1:$D$3663,V1904,1),"")</f>
        <v/>
      </c>
      <c r="AE1904" s="59"/>
      <c r="AF1904" s="177" t="str">
        <f t="shared" si="353"/>
        <v/>
      </c>
      <c r="AG1904" s="178" t="s">
        <v>1403</v>
      </c>
      <c r="AH1904" s="59"/>
      <c r="AI1904" s="163" t="str">
        <f t="shared" si="354"/>
        <v/>
      </c>
      <c r="AJ1904" s="162" t="str">
        <f t="shared" si="356"/>
        <v/>
      </c>
      <c r="AK1904" s="119"/>
      <c r="AL1904" s="59" t="str">
        <f>IF(ISNUMBER($AJ1904),INDEX($Z$4:$AC$3663,$AJ1904,AL$3),"")</f>
        <v/>
      </c>
      <c r="AM1904" s="149" t="str">
        <f>IF(ISNUMBER($AJ1904),INDEX($Z$4:$AC$3663,$AJ1904,AM$3),"")</f>
        <v/>
      </c>
      <c r="AN1904" s="149" t="str">
        <f>IF(ISNUMBER($AJ1904),INDEX($Z$4:$AC$3663,$AJ1904,AN$3),"")</f>
        <v/>
      </c>
      <c r="AO1904" s="59"/>
      <c r="AP1904" s="59"/>
      <c r="AQ1904" s="166"/>
      <c r="AR1904" s="59"/>
      <c r="AS1904" s="59"/>
      <c r="AT1904" s="149"/>
      <c r="AU1904" s="149"/>
      <c r="AV1904" s="149"/>
      <c r="AW1904" s="149"/>
      <c r="AX1904" s="150"/>
      <c r="AY1904" s="151"/>
      <c r="AZ1904" s="59"/>
      <c r="BA1904" s="59"/>
      <c r="BB1904" s="59"/>
      <c r="BC1904" s="59"/>
      <c r="BD1904" s="59"/>
      <c r="BE1904" s="59"/>
      <c r="BF1904" s="43"/>
      <c r="BG1904" s="59"/>
      <c r="BH1904" s="59"/>
      <c r="BI1904" s="59"/>
      <c r="BJ1904" s="59"/>
      <c r="BK1904" s="59"/>
      <c r="BL1904" s="59"/>
      <c r="BM1904" s="59"/>
    </row>
    <row r="1905" spans="1:65" x14ac:dyDescent="0.25">
      <c r="A1905" s="82"/>
      <c r="B1905" s="122" t="s">
        <v>1392</v>
      </c>
      <c r="C1905" s="122">
        <v>4089.5</v>
      </c>
      <c r="D1905" s="122">
        <v>35.886306422056897</v>
      </c>
      <c r="E1905" s="142">
        <f>IF(B1904=B1905,0,MAX(E$4:E1904)+1)</f>
        <v>0</v>
      </c>
      <c r="F1905" s="142">
        <f t="shared" si="355"/>
        <v>3</v>
      </c>
      <c r="G1905" s="142" t="str">
        <f t="shared" si="349"/>
        <v/>
      </c>
      <c r="H1905" s="142" t="str">
        <f t="shared" si="350"/>
        <v/>
      </c>
      <c r="I1905" s="59"/>
      <c r="J1905" s="104"/>
      <c r="K1905" s="59"/>
      <c r="L1905" s="59"/>
      <c r="M1905" s="59"/>
      <c r="N1905" s="44"/>
      <c r="O1905" s="44"/>
      <c r="P1905" s="44"/>
      <c r="Q1905" s="43" t="str">
        <f t="shared" si="347"/>
        <v/>
      </c>
      <c r="R1905" s="60" t="str">
        <f t="shared" si="357"/>
        <v/>
      </c>
      <c r="S1905" s="60" t="str">
        <f t="shared" si="357"/>
        <v/>
      </c>
      <c r="T1905" s="60" t="str">
        <f t="shared" si="357"/>
        <v/>
      </c>
      <c r="U1905" s="60" t="str">
        <f t="shared" si="357"/>
        <v/>
      </c>
      <c r="V1905" s="60" t="str">
        <f t="shared" si="357"/>
        <v/>
      </c>
      <c r="W1905" s="44"/>
      <c r="X1905" s="44" t="str">
        <f t="shared" si="351"/>
        <v/>
      </c>
      <c r="Y1905" s="142" t="str">
        <f t="shared" si="348"/>
        <v/>
      </c>
      <c r="Z1905" s="172" t="str">
        <f t="shared" si="352"/>
        <v/>
      </c>
      <c r="AA1905" s="169" t="str">
        <f>IF(ISNUMBER($Q1905),INDEX($D$1:$D$3663,S1905,1),"")</f>
        <v/>
      </c>
      <c r="AB1905" s="169" t="str">
        <f>IF(ISNUMBER($Q1905),INDEX($D$1:$D$3663,T1905,1),"")</f>
        <v/>
      </c>
      <c r="AC1905" s="169" t="str">
        <f>IF(ISNUMBER($Q1905),INDEX($D$1:$D$3663,U1905,1),"")</f>
        <v/>
      </c>
      <c r="AD1905" s="169" t="str">
        <f>IF(ISNUMBER($Q1905),INDEX($D$1:$D$3663,V1905,1),"")</f>
        <v/>
      </c>
      <c r="AE1905" s="59"/>
      <c r="AF1905" s="177" t="str">
        <f t="shared" si="353"/>
        <v/>
      </c>
      <c r="AG1905" s="178" t="s">
        <v>1403</v>
      </c>
      <c r="AH1905" s="59"/>
      <c r="AI1905" s="163" t="str">
        <f t="shared" si="354"/>
        <v/>
      </c>
      <c r="AJ1905" s="162" t="str">
        <f t="shared" si="356"/>
        <v/>
      </c>
      <c r="AK1905" s="119"/>
      <c r="AL1905" s="59" t="str">
        <f>IF(ISNUMBER($AJ1905),INDEX($Z$4:$AC$3663,$AJ1905,AL$3),"")</f>
        <v/>
      </c>
      <c r="AM1905" s="149" t="str">
        <f>IF(ISNUMBER($AJ1905),INDEX($Z$4:$AC$3663,$AJ1905,AM$3),"")</f>
        <v/>
      </c>
      <c r="AN1905" s="149" t="str">
        <f>IF(ISNUMBER($AJ1905),INDEX($Z$4:$AC$3663,$AJ1905,AN$3),"")</f>
        <v/>
      </c>
      <c r="AO1905" s="59"/>
      <c r="AP1905" s="59"/>
      <c r="AQ1905" s="166"/>
      <c r="AR1905" s="59"/>
      <c r="AS1905" s="59"/>
      <c r="AT1905" s="149"/>
      <c r="AU1905" s="149"/>
      <c r="AV1905" s="149"/>
      <c r="AW1905" s="149"/>
      <c r="AX1905" s="150"/>
      <c r="AY1905" s="151"/>
      <c r="AZ1905" s="59"/>
      <c r="BA1905" s="59"/>
      <c r="BB1905" s="59"/>
      <c r="BC1905" s="59"/>
      <c r="BD1905" s="59"/>
      <c r="BE1905" s="59"/>
      <c r="BF1905" s="43"/>
      <c r="BG1905" s="59"/>
      <c r="BH1905" s="59"/>
      <c r="BI1905" s="59"/>
      <c r="BJ1905" s="59"/>
      <c r="BK1905" s="59"/>
      <c r="BL1905" s="59"/>
      <c r="BM1905" s="59"/>
    </row>
    <row r="1906" spans="1:65" x14ac:dyDescent="0.25">
      <c r="A1906" s="82"/>
      <c r="B1906" s="122" t="s">
        <v>1392</v>
      </c>
      <c r="C1906" s="122">
        <v>4090.5</v>
      </c>
      <c r="D1906" s="122">
        <v>35.738865715599403</v>
      </c>
      <c r="E1906" s="142">
        <f>IF(B1905=B1906,0,MAX(E$4:E1905)+1)</f>
        <v>0</v>
      </c>
      <c r="F1906" s="142">
        <f t="shared" si="355"/>
        <v>3</v>
      </c>
      <c r="G1906" s="142" t="str">
        <f t="shared" si="349"/>
        <v/>
      </c>
      <c r="H1906" s="142" t="str">
        <f t="shared" si="350"/>
        <v/>
      </c>
      <c r="I1906" s="59"/>
      <c r="J1906" s="104"/>
      <c r="K1906" s="59"/>
      <c r="L1906" s="59"/>
      <c r="M1906" s="59"/>
      <c r="N1906" s="44"/>
      <c r="O1906" s="44"/>
      <c r="P1906" s="44"/>
      <c r="Q1906" s="43" t="str">
        <f t="shared" si="347"/>
        <v/>
      </c>
      <c r="R1906" s="60" t="str">
        <f t="shared" si="357"/>
        <v/>
      </c>
      <c r="S1906" s="60" t="str">
        <f t="shared" si="357"/>
        <v/>
      </c>
      <c r="T1906" s="60" t="str">
        <f t="shared" si="357"/>
        <v/>
      </c>
      <c r="U1906" s="60" t="str">
        <f t="shared" si="357"/>
        <v/>
      </c>
      <c r="V1906" s="60" t="str">
        <f t="shared" si="357"/>
        <v/>
      </c>
      <c r="W1906" s="44"/>
      <c r="X1906" s="44" t="str">
        <f t="shared" si="351"/>
        <v/>
      </c>
      <c r="Y1906" s="142" t="str">
        <f t="shared" si="348"/>
        <v/>
      </c>
      <c r="Z1906" s="172" t="str">
        <f t="shared" si="352"/>
        <v/>
      </c>
      <c r="AA1906" s="169" t="str">
        <f>IF(ISNUMBER($Q1906),INDEX($D$1:$D$3663,S1906,1),"")</f>
        <v/>
      </c>
      <c r="AB1906" s="169" t="str">
        <f>IF(ISNUMBER($Q1906),INDEX($D$1:$D$3663,T1906,1),"")</f>
        <v/>
      </c>
      <c r="AC1906" s="169" t="str">
        <f>IF(ISNUMBER($Q1906),INDEX($D$1:$D$3663,U1906,1),"")</f>
        <v/>
      </c>
      <c r="AD1906" s="169" t="str">
        <f>IF(ISNUMBER($Q1906),INDEX($D$1:$D$3663,V1906,1),"")</f>
        <v/>
      </c>
      <c r="AE1906" s="59"/>
      <c r="AF1906" s="177" t="str">
        <f t="shared" si="353"/>
        <v/>
      </c>
      <c r="AG1906" s="178" t="s">
        <v>1403</v>
      </c>
      <c r="AH1906" s="59"/>
      <c r="AI1906" s="163" t="str">
        <f t="shared" si="354"/>
        <v/>
      </c>
      <c r="AJ1906" s="162" t="str">
        <f t="shared" si="356"/>
        <v/>
      </c>
      <c r="AK1906" s="119"/>
      <c r="AL1906" s="59" t="str">
        <f>IF(ISNUMBER($AJ1906),INDEX($Z$4:$AC$3663,$AJ1906,AL$3),"")</f>
        <v/>
      </c>
      <c r="AM1906" s="149" t="str">
        <f>IF(ISNUMBER($AJ1906),INDEX($Z$4:$AC$3663,$AJ1906,AM$3),"")</f>
        <v/>
      </c>
      <c r="AN1906" s="149" t="str">
        <f>IF(ISNUMBER($AJ1906),INDEX($Z$4:$AC$3663,$AJ1906,AN$3),"")</f>
        <v/>
      </c>
      <c r="AO1906" s="59"/>
      <c r="AP1906" s="59"/>
      <c r="AQ1906" s="166"/>
      <c r="AR1906" s="59"/>
      <c r="AS1906" s="59"/>
      <c r="AT1906" s="149"/>
      <c r="AU1906" s="149"/>
      <c r="AV1906" s="149"/>
      <c r="AW1906" s="149"/>
      <c r="AX1906" s="150"/>
      <c r="AY1906" s="151"/>
      <c r="AZ1906" s="59"/>
      <c r="BA1906" s="59"/>
      <c r="BB1906" s="59"/>
      <c r="BC1906" s="59"/>
      <c r="BD1906" s="59"/>
      <c r="BE1906" s="59"/>
      <c r="BF1906" s="43"/>
      <c r="BG1906" s="59"/>
      <c r="BH1906" s="59"/>
      <c r="BI1906" s="59"/>
      <c r="BJ1906" s="59"/>
      <c r="BK1906" s="59"/>
      <c r="BL1906" s="59"/>
      <c r="BM1906" s="59"/>
    </row>
    <row r="1907" spans="1:65" x14ac:dyDescent="0.25">
      <c r="A1907" s="82"/>
      <c r="B1907" s="122" t="s">
        <v>1392</v>
      </c>
      <c r="C1907" s="122">
        <v>4091.5</v>
      </c>
      <c r="D1907" s="122">
        <v>35.919925880489401</v>
      </c>
      <c r="E1907" s="142">
        <f>IF(B1906=B1907,0,MAX(E$4:E1906)+1)</f>
        <v>0</v>
      </c>
      <c r="F1907" s="142">
        <f t="shared" si="355"/>
        <v>3</v>
      </c>
      <c r="G1907" s="142" t="str">
        <f t="shared" si="349"/>
        <v/>
      </c>
      <c r="H1907" s="142" t="str">
        <f t="shared" si="350"/>
        <v/>
      </c>
      <c r="I1907" s="59"/>
      <c r="J1907" s="104"/>
      <c r="K1907" s="59"/>
      <c r="L1907" s="59"/>
      <c r="M1907" s="59"/>
      <c r="N1907" s="44"/>
      <c r="O1907" s="44"/>
      <c r="P1907" s="44"/>
      <c r="Q1907" s="43" t="str">
        <f t="shared" si="347"/>
        <v/>
      </c>
      <c r="R1907" s="60" t="str">
        <f t="shared" si="357"/>
        <v/>
      </c>
      <c r="S1907" s="60" t="str">
        <f t="shared" si="357"/>
        <v/>
      </c>
      <c r="T1907" s="60" t="str">
        <f t="shared" si="357"/>
        <v/>
      </c>
      <c r="U1907" s="60" t="str">
        <f t="shared" si="357"/>
        <v/>
      </c>
      <c r="V1907" s="60" t="str">
        <f t="shared" si="357"/>
        <v/>
      </c>
      <c r="W1907" s="44"/>
      <c r="X1907" s="44" t="str">
        <f t="shared" si="351"/>
        <v/>
      </c>
      <c r="Y1907" s="142" t="str">
        <f t="shared" si="348"/>
        <v/>
      </c>
      <c r="Z1907" s="172" t="str">
        <f t="shared" si="352"/>
        <v/>
      </c>
      <c r="AA1907" s="169" t="str">
        <f>IF(ISNUMBER($Q1907),INDEX($D$1:$D$3663,S1907,1),"")</f>
        <v/>
      </c>
      <c r="AB1907" s="169" t="str">
        <f>IF(ISNUMBER($Q1907),INDEX($D$1:$D$3663,T1907,1),"")</f>
        <v/>
      </c>
      <c r="AC1907" s="169" t="str">
        <f>IF(ISNUMBER($Q1907),INDEX($D$1:$D$3663,U1907,1),"")</f>
        <v/>
      </c>
      <c r="AD1907" s="169" t="str">
        <f>IF(ISNUMBER($Q1907),INDEX($D$1:$D$3663,V1907,1),"")</f>
        <v/>
      </c>
      <c r="AE1907" s="59"/>
      <c r="AF1907" s="177" t="str">
        <f t="shared" si="353"/>
        <v/>
      </c>
      <c r="AG1907" s="178" t="s">
        <v>1403</v>
      </c>
      <c r="AH1907" s="59"/>
      <c r="AI1907" s="163" t="str">
        <f t="shared" si="354"/>
        <v/>
      </c>
      <c r="AJ1907" s="162" t="str">
        <f t="shared" si="356"/>
        <v/>
      </c>
      <c r="AK1907" s="119"/>
      <c r="AL1907" s="59" t="str">
        <f>IF(ISNUMBER($AJ1907),INDEX($Z$4:$AC$3663,$AJ1907,AL$3),"")</f>
        <v/>
      </c>
      <c r="AM1907" s="149" t="str">
        <f>IF(ISNUMBER($AJ1907),INDEX($Z$4:$AC$3663,$AJ1907,AM$3),"")</f>
        <v/>
      </c>
      <c r="AN1907" s="149" t="str">
        <f>IF(ISNUMBER($AJ1907),INDEX($Z$4:$AC$3663,$AJ1907,AN$3),"")</f>
        <v/>
      </c>
      <c r="AO1907" s="59"/>
      <c r="AP1907" s="59"/>
      <c r="AQ1907" s="166"/>
      <c r="AR1907" s="59"/>
      <c r="AS1907" s="59"/>
      <c r="AT1907" s="149"/>
      <c r="AU1907" s="149"/>
      <c r="AV1907" s="149"/>
      <c r="AW1907" s="149"/>
      <c r="AX1907" s="150"/>
      <c r="AY1907" s="151"/>
      <c r="AZ1907" s="59"/>
      <c r="BA1907" s="59"/>
      <c r="BB1907" s="59"/>
      <c r="BC1907" s="59"/>
      <c r="BD1907" s="59"/>
      <c r="BE1907" s="59"/>
      <c r="BF1907" s="43"/>
      <c r="BG1907" s="59"/>
      <c r="BH1907" s="59"/>
      <c r="BI1907" s="59"/>
      <c r="BJ1907" s="59"/>
      <c r="BK1907" s="59"/>
      <c r="BL1907" s="59"/>
      <c r="BM1907" s="59"/>
    </row>
    <row r="1908" spans="1:65" x14ac:dyDescent="0.25">
      <c r="A1908" s="82"/>
      <c r="B1908" s="122" t="s">
        <v>1392</v>
      </c>
      <c r="C1908" s="122">
        <v>4092.5</v>
      </c>
      <c r="D1908" s="122">
        <v>35.710221047456898</v>
      </c>
      <c r="E1908" s="142">
        <f>IF(B1907=B1908,0,MAX(E$4:E1907)+1)</f>
        <v>0</v>
      </c>
      <c r="F1908" s="142">
        <f t="shared" si="355"/>
        <v>3</v>
      </c>
      <c r="G1908" s="142" t="str">
        <f t="shared" si="349"/>
        <v/>
      </c>
      <c r="H1908" s="142" t="str">
        <f t="shared" si="350"/>
        <v/>
      </c>
      <c r="I1908" s="59"/>
      <c r="J1908" s="104"/>
      <c r="K1908" s="59"/>
      <c r="L1908" s="59"/>
      <c r="M1908" s="59"/>
      <c r="N1908" s="44"/>
      <c r="O1908" s="44"/>
      <c r="P1908" s="44"/>
      <c r="Q1908" s="43" t="str">
        <f t="shared" si="347"/>
        <v/>
      </c>
      <c r="R1908" s="60" t="str">
        <f t="shared" si="357"/>
        <v/>
      </c>
      <c r="S1908" s="60" t="str">
        <f t="shared" si="357"/>
        <v/>
      </c>
      <c r="T1908" s="60" t="str">
        <f t="shared" si="357"/>
        <v/>
      </c>
      <c r="U1908" s="60" t="str">
        <f t="shared" si="357"/>
        <v/>
      </c>
      <c r="V1908" s="60" t="str">
        <f t="shared" si="357"/>
        <v/>
      </c>
      <c r="W1908" s="44"/>
      <c r="X1908" s="44" t="str">
        <f t="shared" si="351"/>
        <v/>
      </c>
      <c r="Y1908" s="142" t="str">
        <f t="shared" si="348"/>
        <v/>
      </c>
      <c r="Z1908" s="172" t="str">
        <f t="shared" si="352"/>
        <v/>
      </c>
      <c r="AA1908" s="169" t="str">
        <f>IF(ISNUMBER($Q1908),INDEX($D$1:$D$3663,S1908,1),"")</f>
        <v/>
      </c>
      <c r="AB1908" s="169" t="str">
        <f>IF(ISNUMBER($Q1908),INDEX($D$1:$D$3663,T1908,1),"")</f>
        <v/>
      </c>
      <c r="AC1908" s="169" t="str">
        <f>IF(ISNUMBER($Q1908),INDEX($D$1:$D$3663,U1908,1),"")</f>
        <v/>
      </c>
      <c r="AD1908" s="169" t="str">
        <f>IF(ISNUMBER($Q1908),INDEX($D$1:$D$3663,V1908,1),"")</f>
        <v/>
      </c>
      <c r="AE1908" s="59"/>
      <c r="AF1908" s="177" t="str">
        <f t="shared" si="353"/>
        <v/>
      </c>
      <c r="AG1908" s="178" t="s">
        <v>1403</v>
      </c>
      <c r="AH1908" s="59"/>
      <c r="AI1908" s="163" t="str">
        <f t="shared" si="354"/>
        <v/>
      </c>
      <c r="AJ1908" s="162" t="str">
        <f t="shared" si="356"/>
        <v/>
      </c>
      <c r="AK1908" s="119"/>
      <c r="AL1908" s="59" t="str">
        <f>IF(ISNUMBER($AJ1908),INDEX($Z$4:$AC$3663,$AJ1908,AL$3),"")</f>
        <v/>
      </c>
      <c r="AM1908" s="149" t="str">
        <f>IF(ISNUMBER($AJ1908),INDEX($Z$4:$AC$3663,$AJ1908,AM$3),"")</f>
        <v/>
      </c>
      <c r="AN1908" s="149" t="str">
        <f>IF(ISNUMBER($AJ1908),INDEX($Z$4:$AC$3663,$AJ1908,AN$3),"")</f>
        <v/>
      </c>
      <c r="AO1908" s="59"/>
      <c r="AP1908" s="59"/>
      <c r="AQ1908" s="166"/>
      <c r="AR1908" s="59"/>
      <c r="AS1908" s="59"/>
      <c r="AT1908" s="149"/>
      <c r="AU1908" s="149"/>
      <c r="AV1908" s="149"/>
      <c r="AW1908" s="149"/>
      <c r="AX1908" s="150"/>
      <c r="AY1908" s="151"/>
      <c r="AZ1908" s="59"/>
      <c r="BA1908" s="59"/>
      <c r="BB1908" s="59"/>
      <c r="BC1908" s="59"/>
      <c r="BD1908" s="59"/>
      <c r="BE1908" s="59"/>
      <c r="BF1908" s="43"/>
      <c r="BG1908" s="59"/>
      <c r="BH1908" s="59"/>
      <c r="BI1908" s="59"/>
      <c r="BJ1908" s="59"/>
      <c r="BK1908" s="59"/>
      <c r="BL1908" s="59"/>
      <c r="BM1908" s="59"/>
    </row>
    <row r="1909" spans="1:65" x14ac:dyDescent="0.25">
      <c r="A1909" s="82"/>
      <c r="B1909" s="122" t="s">
        <v>1392</v>
      </c>
      <c r="C1909" s="122">
        <v>4093.5</v>
      </c>
      <c r="D1909" s="122">
        <v>35.8735622750294</v>
      </c>
      <c r="E1909" s="142">
        <f>IF(B1908=B1909,0,MAX(E$4:E1908)+1)</f>
        <v>0</v>
      </c>
      <c r="F1909" s="142">
        <f t="shared" si="355"/>
        <v>3</v>
      </c>
      <c r="G1909" s="142" t="str">
        <f t="shared" si="349"/>
        <v/>
      </c>
      <c r="H1909" s="142" t="str">
        <f t="shared" si="350"/>
        <v/>
      </c>
      <c r="I1909" s="59"/>
      <c r="J1909" s="104"/>
      <c r="K1909" s="59"/>
      <c r="L1909" s="59"/>
      <c r="M1909" s="59"/>
      <c r="N1909" s="44"/>
      <c r="O1909" s="44"/>
      <c r="P1909" s="44"/>
      <c r="Q1909" s="43" t="str">
        <f t="shared" si="347"/>
        <v/>
      </c>
      <c r="R1909" s="60" t="str">
        <f t="shared" si="357"/>
        <v/>
      </c>
      <c r="S1909" s="60" t="str">
        <f t="shared" si="357"/>
        <v/>
      </c>
      <c r="T1909" s="60" t="str">
        <f t="shared" si="357"/>
        <v/>
      </c>
      <c r="U1909" s="60" t="str">
        <f t="shared" si="357"/>
        <v/>
      </c>
      <c r="V1909" s="60" t="str">
        <f t="shared" si="357"/>
        <v/>
      </c>
      <c r="W1909" s="44"/>
      <c r="X1909" s="44" t="str">
        <f t="shared" si="351"/>
        <v/>
      </c>
      <c r="Y1909" s="142" t="str">
        <f t="shared" si="348"/>
        <v/>
      </c>
      <c r="Z1909" s="172" t="str">
        <f t="shared" si="352"/>
        <v/>
      </c>
      <c r="AA1909" s="169" t="str">
        <f>IF(ISNUMBER($Q1909),INDEX($D$1:$D$3663,S1909,1),"")</f>
        <v/>
      </c>
      <c r="AB1909" s="169" t="str">
        <f>IF(ISNUMBER($Q1909),INDEX($D$1:$D$3663,T1909,1),"")</f>
        <v/>
      </c>
      <c r="AC1909" s="169" t="str">
        <f>IF(ISNUMBER($Q1909),INDEX($D$1:$D$3663,U1909,1),"")</f>
        <v/>
      </c>
      <c r="AD1909" s="169" t="str">
        <f>IF(ISNUMBER($Q1909),INDEX($D$1:$D$3663,V1909,1),"")</f>
        <v/>
      </c>
      <c r="AE1909" s="59"/>
      <c r="AF1909" s="177" t="str">
        <f t="shared" si="353"/>
        <v/>
      </c>
      <c r="AG1909" s="178" t="s">
        <v>1403</v>
      </c>
      <c r="AH1909" s="59"/>
      <c r="AI1909" s="163" t="str">
        <f t="shared" si="354"/>
        <v/>
      </c>
      <c r="AJ1909" s="162" t="str">
        <f t="shared" si="356"/>
        <v/>
      </c>
      <c r="AK1909" s="119"/>
      <c r="AL1909" s="59" t="str">
        <f>IF(ISNUMBER($AJ1909),INDEX($Z$4:$AC$3663,$AJ1909,AL$3),"")</f>
        <v/>
      </c>
      <c r="AM1909" s="149" t="str">
        <f>IF(ISNUMBER($AJ1909),INDEX($Z$4:$AC$3663,$AJ1909,AM$3),"")</f>
        <v/>
      </c>
      <c r="AN1909" s="149" t="str">
        <f>IF(ISNUMBER($AJ1909),INDEX($Z$4:$AC$3663,$AJ1909,AN$3),"")</f>
        <v/>
      </c>
      <c r="AO1909" s="59"/>
      <c r="AP1909" s="59"/>
      <c r="AQ1909" s="166"/>
      <c r="AR1909" s="59"/>
      <c r="AS1909" s="59"/>
      <c r="AT1909" s="149"/>
      <c r="AU1909" s="149"/>
      <c r="AV1909" s="149"/>
      <c r="AW1909" s="149"/>
      <c r="AX1909" s="150"/>
      <c r="AY1909" s="151"/>
      <c r="AZ1909" s="59"/>
      <c r="BA1909" s="59"/>
      <c r="BB1909" s="59"/>
      <c r="BC1909" s="59"/>
      <c r="BD1909" s="59"/>
      <c r="BE1909" s="59"/>
      <c r="BF1909" s="43"/>
      <c r="BG1909" s="59"/>
      <c r="BH1909" s="59"/>
      <c r="BI1909" s="59"/>
      <c r="BJ1909" s="59"/>
      <c r="BK1909" s="59"/>
      <c r="BL1909" s="59"/>
      <c r="BM1909" s="59"/>
    </row>
    <row r="1910" spans="1:65" x14ac:dyDescent="0.25">
      <c r="A1910" s="82"/>
      <c r="B1910" s="122" t="s">
        <v>1392</v>
      </c>
      <c r="C1910" s="122">
        <v>4094.5</v>
      </c>
      <c r="D1910" s="122">
        <v>35.886503887693301</v>
      </c>
      <c r="E1910" s="142">
        <f>IF(B1909=B1910,0,MAX(E$4:E1909)+1)</f>
        <v>0</v>
      </c>
      <c r="F1910" s="142">
        <f t="shared" si="355"/>
        <v>3</v>
      </c>
      <c r="G1910" s="142" t="str">
        <f t="shared" si="349"/>
        <v/>
      </c>
      <c r="H1910" s="142" t="str">
        <f t="shared" si="350"/>
        <v/>
      </c>
      <c r="I1910" s="59"/>
      <c r="J1910" s="104"/>
      <c r="K1910" s="59"/>
      <c r="L1910" s="59"/>
      <c r="M1910" s="59"/>
      <c r="N1910" s="44"/>
      <c r="O1910" s="44"/>
      <c r="P1910" s="44"/>
      <c r="Q1910" s="43" t="str">
        <f t="shared" si="347"/>
        <v/>
      </c>
      <c r="R1910" s="60" t="str">
        <f t="shared" si="357"/>
        <v/>
      </c>
      <c r="S1910" s="60" t="str">
        <f t="shared" si="357"/>
        <v/>
      </c>
      <c r="T1910" s="60" t="str">
        <f t="shared" si="357"/>
        <v/>
      </c>
      <c r="U1910" s="60" t="str">
        <f t="shared" si="357"/>
        <v/>
      </c>
      <c r="V1910" s="60" t="str">
        <f t="shared" si="357"/>
        <v/>
      </c>
      <c r="W1910" s="44"/>
      <c r="X1910" s="44" t="str">
        <f t="shared" si="351"/>
        <v/>
      </c>
      <c r="Y1910" s="142" t="str">
        <f t="shared" si="348"/>
        <v/>
      </c>
      <c r="Z1910" s="172" t="str">
        <f t="shared" si="352"/>
        <v/>
      </c>
      <c r="AA1910" s="169" t="str">
        <f>IF(ISNUMBER($Q1910),INDEX($D$1:$D$3663,S1910,1),"")</f>
        <v/>
      </c>
      <c r="AB1910" s="169" t="str">
        <f>IF(ISNUMBER($Q1910),INDEX($D$1:$D$3663,T1910,1),"")</f>
        <v/>
      </c>
      <c r="AC1910" s="169" t="str">
        <f>IF(ISNUMBER($Q1910),INDEX($D$1:$D$3663,U1910,1),"")</f>
        <v/>
      </c>
      <c r="AD1910" s="169" t="str">
        <f>IF(ISNUMBER($Q1910),INDEX($D$1:$D$3663,V1910,1),"")</f>
        <v/>
      </c>
      <c r="AE1910" s="59"/>
      <c r="AF1910" s="177" t="str">
        <f t="shared" si="353"/>
        <v/>
      </c>
      <c r="AG1910" s="178" t="s">
        <v>1403</v>
      </c>
      <c r="AH1910" s="59"/>
      <c r="AI1910" s="163" t="str">
        <f t="shared" si="354"/>
        <v/>
      </c>
      <c r="AJ1910" s="162" t="str">
        <f t="shared" si="356"/>
        <v/>
      </c>
      <c r="AK1910" s="119"/>
      <c r="AL1910" s="59" t="str">
        <f>IF(ISNUMBER($AJ1910),INDEX($Z$4:$AC$3663,$AJ1910,AL$3),"")</f>
        <v/>
      </c>
      <c r="AM1910" s="149" t="str">
        <f>IF(ISNUMBER($AJ1910),INDEX($Z$4:$AC$3663,$AJ1910,AM$3),"")</f>
        <v/>
      </c>
      <c r="AN1910" s="149" t="str">
        <f>IF(ISNUMBER($AJ1910),INDEX($Z$4:$AC$3663,$AJ1910,AN$3),"")</f>
        <v/>
      </c>
      <c r="AO1910" s="59"/>
      <c r="AP1910" s="59"/>
      <c r="AQ1910" s="166"/>
      <c r="AR1910" s="59"/>
      <c r="AS1910" s="59"/>
      <c r="AT1910" s="149"/>
      <c r="AU1910" s="149"/>
      <c r="AV1910" s="149"/>
      <c r="AW1910" s="149"/>
      <c r="AX1910" s="150"/>
      <c r="AY1910" s="151"/>
      <c r="AZ1910" s="59"/>
      <c r="BA1910" s="59"/>
      <c r="BB1910" s="59"/>
      <c r="BC1910" s="59"/>
      <c r="BD1910" s="59"/>
      <c r="BE1910" s="59"/>
      <c r="BF1910" s="43"/>
      <c r="BG1910" s="59"/>
      <c r="BH1910" s="59"/>
      <c r="BI1910" s="59"/>
      <c r="BJ1910" s="59"/>
      <c r="BK1910" s="59"/>
      <c r="BL1910" s="59"/>
      <c r="BM1910" s="59"/>
    </row>
    <row r="1911" spans="1:65" x14ac:dyDescent="0.25">
      <c r="A1911" s="82"/>
      <c r="B1911" s="122" t="s">
        <v>1392</v>
      </c>
      <c r="C1911" s="122">
        <v>4095.5</v>
      </c>
      <c r="D1911" s="122">
        <v>35.815656359895002</v>
      </c>
      <c r="E1911" s="142">
        <f>IF(B1910=B1911,0,MAX(E$4:E1910)+1)</f>
        <v>0</v>
      </c>
      <c r="F1911" s="142">
        <f t="shared" si="355"/>
        <v>3</v>
      </c>
      <c r="G1911" s="142" t="str">
        <f t="shared" si="349"/>
        <v/>
      </c>
      <c r="H1911" s="142" t="str">
        <f t="shared" si="350"/>
        <v/>
      </c>
      <c r="I1911" s="59"/>
      <c r="J1911" s="104"/>
      <c r="K1911" s="59"/>
      <c r="L1911" s="59"/>
      <c r="M1911" s="59"/>
      <c r="N1911" s="44"/>
      <c r="O1911" s="44"/>
      <c r="P1911" s="44"/>
      <c r="Q1911" s="43" t="str">
        <f t="shared" si="347"/>
        <v/>
      </c>
      <c r="R1911" s="60" t="str">
        <f t="shared" si="357"/>
        <v/>
      </c>
      <c r="S1911" s="60" t="str">
        <f t="shared" si="357"/>
        <v/>
      </c>
      <c r="T1911" s="60" t="str">
        <f t="shared" si="357"/>
        <v/>
      </c>
      <c r="U1911" s="60" t="str">
        <f t="shared" si="357"/>
        <v/>
      </c>
      <c r="V1911" s="60" t="str">
        <f t="shared" si="357"/>
        <v/>
      </c>
      <c r="W1911" s="44"/>
      <c r="X1911" s="44" t="str">
        <f t="shared" si="351"/>
        <v/>
      </c>
      <c r="Y1911" s="142" t="str">
        <f t="shared" si="348"/>
        <v/>
      </c>
      <c r="Z1911" s="172" t="str">
        <f t="shared" si="352"/>
        <v/>
      </c>
      <c r="AA1911" s="169" t="str">
        <f>IF(ISNUMBER($Q1911),INDEX($D$1:$D$3663,S1911,1),"")</f>
        <v/>
      </c>
      <c r="AB1911" s="169" t="str">
        <f>IF(ISNUMBER($Q1911),INDEX($D$1:$D$3663,T1911,1),"")</f>
        <v/>
      </c>
      <c r="AC1911" s="169" t="str">
        <f>IF(ISNUMBER($Q1911),INDEX($D$1:$D$3663,U1911,1),"")</f>
        <v/>
      </c>
      <c r="AD1911" s="169" t="str">
        <f>IF(ISNUMBER($Q1911),INDEX($D$1:$D$3663,V1911,1),"")</f>
        <v/>
      </c>
      <c r="AE1911" s="59"/>
      <c r="AF1911" s="177" t="str">
        <f t="shared" si="353"/>
        <v/>
      </c>
      <c r="AG1911" s="178" t="s">
        <v>1403</v>
      </c>
      <c r="AH1911" s="59"/>
      <c r="AI1911" s="163" t="str">
        <f t="shared" si="354"/>
        <v/>
      </c>
      <c r="AJ1911" s="162" t="str">
        <f t="shared" si="356"/>
        <v/>
      </c>
      <c r="AK1911" s="119"/>
      <c r="AL1911" s="59" t="str">
        <f>IF(ISNUMBER($AJ1911),INDEX($Z$4:$AC$3663,$AJ1911,AL$3),"")</f>
        <v/>
      </c>
      <c r="AM1911" s="149" t="str">
        <f>IF(ISNUMBER($AJ1911),INDEX($Z$4:$AC$3663,$AJ1911,AM$3),"")</f>
        <v/>
      </c>
      <c r="AN1911" s="149" t="str">
        <f>IF(ISNUMBER($AJ1911),INDEX($Z$4:$AC$3663,$AJ1911,AN$3),"")</f>
        <v/>
      </c>
      <c r="AO1911" s="59"/>
      <c r="AP1911" s="59"/>
      <c r="AQ1911" s="166"/>
      <c r="AR1911" s="59"/>
      <c r="AS1911" s="59"/>
      <c r="AT1911" s="149"/>
      <c r="AU1911" s="149"/>
      <c r="AV1911" s="149"/>
      <c r="AW1911" s="149"/>
      <c r="AX1911" s="150"/>
      <c r="AY1911" s="151"/>
      <c r="AZ1911" s="59"/>
      <c r="BA1911" s="59"/>
      <c r="BB1911" s="59"/>
      <c r="BC1911" s="59"/>
      <c r="BD1911" s="59"/>
      <c r="BE1911" s="59"/>
      <c r="BF1911" s="43"/>
      <c r="BG1911" s="59"/>
      <c r="BH1911" s="59"/>
      <c r="BI1911" s="59"/>
      <c r="BJ1911" s="59"/>
      <c r="BK1911" s="59"/>
      <c r="BL1911" s="59"/>
      <c r="BM1911" s="59"/>
    </row>
    <row r="1912" spans="1:65" x14ac:dyDescent="0.25">
      <c r="A1912" s="82"/>
      <c r="B1912" s="122" t="s">
        <v>1392</v>
      </c>
      <c r="C1912" s="122">
        <v>4096.5</v>
      </c>
      <c r="D1912" s="122">
        <v>35.6828544325571</v>
      </c>
      <c r="E1912" s="142">
        <f>IF(B1911=B1912,0,MAX(E$4:E1911)+1)</f>
        <v>0</v>
      </c>
      <c r="F1912" s="142">
        <f t="shared" si="355"/>
        <v>3</v>
      </c>
      <c r="G1912" s="142" t="str">
        <f t="shared" si="349"/>
        <v/>
      </c>
      <c r="H1912" s="142" t="str">
        <f t="shared" si="350"/>
        <v/>
      </c>
      <c r="I1912" s="59"/>
      <c r="J1912" s="104"/>
      <c r="K1912" s="59"/>
      <c r="L1912" s="59"/>
      <c r="M1912" s="59"/>
      <c r="N1912" s="44"/>
      <c r="O1912" s="44"/>
      <c r="P1912" s="44"/>
      <c r="Q1912" s="43" t="str">
        <f t="shared" si="347"/>
        <v/>
      </c>
      <c r="R1912" s="60" t="str">
        <f t="shared" si="357"/>
        <v/>
      </c>
      <c r="S1912" s="60" t="str">
        <f t="shared" si="357"/>
        <v/>
      </c>
      <c r="T1912" s="60" t="str">
        <f t="shared" si="357"/>
        <v/>
      </c>
      <c r="U1912" s="60" t="str">
        <f t="shared" si="357"/>
        <v/>
      </c>
      <c r="V1912" s="60" t="str">
        <f t="shared" si="357"/>
        <v/>
      </c>
      <c r="W1912" s="44"/>
      <c r="X1912" s="44" t="str">
        <f t="shared" si="351"/>
        <v/>
      </c>
      <c r="Y1912" s="142" t="str">
        <f t="shared" si="348"/>
        <v/>
      </c>
      <c r="Z1912" s="172" t="str">
        <f t="shared" si="352"/>
        <v/>
      </c>
      <c r="AA1912" s="169" t="str">
        <f>IF(ISNUMBER($Q1912),INDEX($D$1:$D$3663,S1912,1),"")</f>
        <v/>
      </c>
      <c r="AB1912" s="169" t="str">
        <f>IF(ISNUMBER($Q1912),INDEX($D$1:$D$3663,T1912,1),"")</f>
        <v/>
      </c>
      <c r="AC1912" s="169" t="str">
        <f>IF(ISNUMBER($Q1912),INDEX($D$1:$D$3663,U1912,1),"")</f>
        <v/>
      </c>
      <c r="AD1912" s="169" t="str">
        <f>IF(ISNUMBER($Q1912),INDEX($D$1:$D$3663,V1912,1),"")</f>
        <v/>
      </c>
      <c r="AE1912" s="59"/>
      <c r="AF1912" s="177" t="str">
        <f t="shared" si="353"/>
        <v/>
      </c>
      <c r="AG1912" s="178" t="s">
        <v>1403</v>
      </c>
      <c r="AH1912" s="59"/>
      <c r="AI1912" s="163" t="str">
        <f t="shared" si="354"/>
        <v/>
      </c>
      <c r="AJ1912" s="162" t="str">
        <f t="shared" si="356"/>
        <v/>
      </c>
      <c r="AK1912" s="119"/>
      <c r="AL1912" s="59" t="str">
        <f>IF(ISNUMBER($AJ1912),INDEX($Z$4:$AC$3663,$AJ1912,AL$3),"")</f>
        <v/>
      </c>
      <c r="AM1912" s="149" t="str">
        <f>IF(ISNUMBER($AJ1912),INDEX($Z$4:$AC$3663,$AJ1912,AM$3),"")</f>
        <v/>
      </c>
      <c r="AN1912" s="149" t="str">
        <f>IF(ISNUMBER($AJ1912),INDEX($Z$4:$AC$3663,$AJ1912,AN$3),"")</f>
        <v/>
      </c>
      <c r="AO1912" s="59"/>
      <c r="AP1912" s="59"/>
      <c r="AQ1912" s="166"/>
      <c r="AR1912" s="59"/>
      <c r="AS1912" s="59"/>
      <c r="AT1912" s="149"/>
      <c r="AU1912" s="149"/>
      <c r="AV1912" s="149"/>
      <c r="AW1912" s="149"/>
      <c r="AX1912" s="150"/>
      <c r="AY1912" s="151"/>
      <c r="AZ1912" s="59"/>
      <c r="BA1912" s="59"/>
      <c r="BB1912" s="59"/>
      <c r="BC1912" s="59"/>
      <c r="BD1912" s="59"/>
      <c r="BE1912" s="59"/>
      <c r="BF1912" s="43"/>
      <c r="BG1912" s="59"/>
      <c r="BH1912" s="59"/>
      <c r="BI1912" s="59"/>
      <c r="BJ1912" s="59"/>
      <c r="BK1912" s="59"/>
      <c r="BL1912" s="59"/>
      <c r="BM1912" s="59"/>
    </row>
    <row r="1913" spans="1:65" x14ac:dyDescent="0.25">
      <c r="A1913" s="82"/>
      <c r="B1913" s="122" t="s">
        <v>1392</v>
      </c>
      <c r="C1913" s="122">
        <v>4097.5</v>
      </c>
      <c r="D1913" s="122">
        <v>35.786212069576401</v>
      </c>
      <c r="E1913" s="142">
        <f>IF(B1912=B1913,0,MAX(E$4:E1912)+1)</f>
        <v>0</v>
      </c>
      <c r="F1913" s="142">
        <f t="shared" si="355"/>
        <v>3</v>
      </c>
      <c r="G1913" s="142" t="str">
        <f t="shared" si="349"/>
        <v/>
      </c>
      <c r="H1913" s="142" t="str">
        <f t="shared" si="350"/>
        <v/>
      </c>
      <c r="I1913" s="59"/>
      <c r="J1913" s="104"/>
      <c r="K1913" s="59"/>
      <c r="L1913" s="59"/>
      <c r="M1913" s="59"/>
      <c r="N1913" s="44"/>
      <c r="O1913" s="44"/>
      <c r="P1913" s="44"/>
      <c r="Q1913" s="43" t="str">
        <f t="shared" si="347"/>
        <v/>
      </c>
      <c r="R1913" s="60" t="str">
        <f t="shared" si="357"/>
        <v/>
      </c>
      <c r="S1913" s="60" t="str">
        <f t="shared" si="357"/>
        <v/>
      </c>
      <c r="T1913" s="60" t="str">
        <f t="shared" si="357"/>
        <v/>
      </c>
      <c r="U1913" s="60" t="str">
        <f t="shared" si="357"/>
        <v/>
      </c>
      <c r="V1913" s="60" t="str">
        <f t="shared" si="357"/>
        <v/>
      </c>
      <c r="W1913" s="44"/>
      <c r="X1913" s="44" t="str">
        <f t="shared" si="351"/>
        <v/>
      </c>
      <c r="Y1913" s="142" t="str">
        <f t="shared" si="348"/>
        <v/>
      </c>
      <c r="Z1913" s="172" t="str">
        <f t="shared" si="352"/>
        <v/>
      </c>
      <c r="AA1913" s="169" t="str">
        <f>IF(ISNUMBER($Q1913),INDEX($D$1:$D$3663,S1913,1),"")</f>
        <v/>
      </c>
      <c r="AB1913" s="169" t="str">
        <f>IF(ISNUMBER($Q1913),INDEX($D$1:$D$3663,T1913,1),"")</f>
        <v/>
      </c>
      <c r="AC1913" s="169" t="str">
        <f>IF(ISNUMBER($Q1913),INDEX($D$1:$D$3663,U1913,1),"")</f>
        <v/>
      </c>
      <c r="AD1913" s="169" t="str">
        <f>IF(ISNUMBER($Q1913),INDEX($D$1:$D$3663,V1913,1),"")</f>
        <v/>
      </c>
      <c r="AE1913" s="59"/>
      <c r="AF1913" s="177" t="str">
        <f t="shared" si="353"/>
        <v/>
      </c>
      <c r="AG1913" s="178" t="s">
        <v>1403</v>
      </c>
      <c r="AH1913" s="59"/>
      <c r="AI1913" s="163" t="str">
        <f t="shared" si="354"/>
        <v/>
      </c>
      <c r="AJ1913" s="162" t="str">
        <f t="shared" si="356"/>
        <v/>
      </c>
      <c r="AK1913" s="119"/>
      <c r="AL1913" s="59" t="str">
        <f>IF(ISNUMBER($AJ1913),INDEX($Z$4:$AC$3663,$AJ1913,AL$3),"")</f>
        <v/>
      </c>
      <c r="AM1913" s="149" t="str">
        <f>IF(ISNUMBER($AJ1913),INDEX($Z$4:$AC$3663,$AJ1913,AM$3),"")</f>
        <v/>
      </c>
      <c r="AN1913" s="149" t="str">
        <f>IF(ISNUMBER($AJ1913),INDEX($Z$4:$AC$3663,$AJ1913,AN$3),"")</f>
        <v/>
      </c>
      <c r="AO1913" s="59"/>
      <c r="AP1913" s="59"/>
      <c r="AQ1913" s="166"/>
      <c r="AR1913" s="59"/>
      <c r="AS1913" s="59"/>
      <c r="AT1913" s="149"/>
      <c r="AU1913" s="149"/>
      <c r="AV1913" s="149"/>
      <c r="AW1913" s="149"/>
      <c r="AX1913" s="150"/>
      <c r="AY1913" s="151"/>
      <c r="AZ1913" s="59"/>
      <c r="BA1913" s="59"/>
      <c r="BB1913" s="59"/>
      <c r="BC1913" s="59"/>
      <c r="BD1913" s="59"/>
      <c r="BE1913" s="59"/>
      <c r="BF1913" s="43"/>
      <c r="BG1913" s="59"/>
      <c r="BH1913" s="59"/>
      <c r="BI1913" s="59"/>
      <c r="BJ1913" s="59"/>
      <c r="BK1913" s="59"/>
      <c r="BL1913" s="59"/>
      <c r="BM1913" s="59"/>
    </row>
    <row r="1914" spans="1:65" x14ac:dyDescent="0.25">
      <c r="A1914" s="82"/>
      <c r="B1914" s="122" t="s">
        <v>1392</v>
      </c>
      <c r="C1914" s="122">
        <v>4098.5</v>
      </c>
      <c r="D1914" s="122">
        <v>35.940208453669598</v>
      </c>
      <c r="E1914" s="142">
        <f>IF(B1913=B1914,0,MAX(E$4:E1913)+1)</f>
        <v>0</v>
      </c>
      <c r="F1914" s="142">
        <f t="shared" si="355"/>
        <v>3</v>
      </c>
      <c r="G1914" s="142" t="str">
        <f t="shared" si="349"/>
        <v/>
      </c>
      <c r="H1914" s="142" t="str">
        <f t="shared" si="350"/>
        <v/>
      </c>
      <c r="I1914" s="59"/>
      <c r="J1914" s="104"/>
      <c r="K1914" s="59"/>
      <c r="L1914" s="59"/>
      <c r="M1914" s="59"/>
      <c r="N1914" s="44"/>
      <c r="O1914" s="44"/>
      <c r="P1914" s="44"/>
      <c r="Q1914" s="43" t="str">
        <f t="shared" si="347"/>
        <v/>
      </c>
      <c r="R1914" s="60" t="str">
        <f t="shared" si="357"/>
        <v/>
      </c>
      <c r="S1914" s="60" t="str">
        <f t="shared" si="357"/>
        <v/>
      </c>
      <c r="T1914" s="60" t="str">
        <f t="shared" si="357"/>
        <v/>
      </c>
      <c r="U1914" s="60" t="str">
        <f t="shared" si="357"/>
        <v/>
      </c>
      <c r="V1914" s="60" t="str">
        <f t="shared" si="357"/>
        <v/>
      </c>
      <c r="W1914" s="44"/>
      <c r="X1914" s="44" t="str">
        <f t="shared" si="351"/>
        <v/>
      </c>
      <c r="Y1914" s="142" t="str">
        <f t="shared" si="348"/>
        <v/>
      </c>
      <c r="Z1914" s="172" t="str">
        <f t="shared" si="352"/>
        <v/>
      </c>
      <c r="AA1914" s="169" t="str">
        <f>IF(ISNUMBER($Q1914),INDEX($D$1:$D$3663,S1914,1),"")</f>
        <v/>
      </c>
      <c r="AB1914" s="169" t="str">
        <f>IF(ISNUMBER($Q1914),INDEX($D$1:$D$3663,T1914,1),"")</f>
        <v/>
      </c>
      <c r="AC1914" s="169" t="str">
        <f>IF(ISNUMBER($Q1914),INDEX($D$1:$D$3663,U1914,1),"")</f>
        <v/>
      </c>
      <c r="AD1914" s="169" t="str">
        <f>IF(ISNUMBER($Q1914),INDEX($D$1:$D$3663,V1914,1),"")</f>
        <v/>
      </c>
      <c r="AE1914" s="59"/>
      <c r="AF1914" s="177" t="str">
        <f t="shared" si="353"/>
        <v/>
      </c>
      <c r="AG1914" s="178" t="s">
        <v>1403</v>
      </c>
      <c r="AH1914" s="59"/>
      <c r="AI1914" s="163" t="str">
        <f t="shared" si="354"/>
        <v/>
      </c>
      <c r="AJ1914" s="162" t="str">
        <f t="shared" si="356"/>
        <v/>
      </c>
      <c r="AK1914" s="119"/>
      <c r="AL1914" s="59" t="str">
        <f>IF(ISNUMBER($AJ1914),INDEX($Z$4:$AC$3663,$AJ1914,AL$3),"")</f>
        <v/>
      </c>
      <c r="AM1914" s="149" t="str">
        <f>IF(ISNUMBER($AJ1914),INDEX($Z$4:$AC$3663,$AJ1914,AM$3),"")</f>
        <v/>
      </c>
      <c r="AN1914" s="149" t="str">
        <f>IF(ISNUMBER($AJ1914),INDEX($Z$4:$AC$3663,$AJ1914,AN$3),"")</f>
        <v/>
      </c>
      <c r="AO1914" s="59"/>
      <c r="AP1914" s="59"/>
      <c r="AQ1914" s="166"/>
      <c r="AR1914" s="59"/>
      <c r="AS1914" s="59"/>
      <c r="AT1914" s="149"/>
      <c r="AU1914" s="149"/>
      <c r="AV1914" s="149"/>
      <c r="AW1914" s="149"/>
      <c r="AX1914" s="150"/>
      <c r="AY1914" s="151"/>
      <c r="AZ1914" s="59"/>
      <c r="BA1914" s="59"/>
      <c r="BB1914" s="59"/>
      <c r="BC1914" s="59"/>
      <c r="BD1914" s="59"/>
      <c r="BE1914" s="59"/>
      <c r="BF1914" s="43"/>
      <c r="BG1914" s="59"/>
      <c r="BH1914" s="59"/>
      <c r="BI1914" s="59"/>
      <c r="BJ1914" s="59"/>
      <c r="BK1914" s="59"/>
      <c r="BL1914" s="59"/>
      <c r="BM1914" s="59"/>
    </row>
    <row r="1915" spans="1:65" x14ac:dyDescent="0.25">
      <c r="A1915" s="82"/>
      <c r="B1915" s="122" t="s">
        <v>1392</v>
      </c>
      <c r="C1915" s="122">
        <v>4099.5</v>
      </c>
      <c r="D1915" s="122">
        <v>35.762032689569097</v>
      </c>
      <c r="E1915" s="142">
        <f>IF(B1914=B1915,0,MAX(E$4:E1914)+1)</f>
        <v>0</v>
      </c>
      <c r="F1915" s="142">
        <f t="shared" si="355"/>
        <v>3</v>
      </c>
      <c r="G1915" s="142" t="str">
        <f t="shared" si="349"/>
        <v/>
      </c>
      <c r="H1915" s="142" t="str">
        <f t="shared" si="350"/>
        <v/>
      </c>
      <c r="I1915" s="59"/>
      <c r="J1915" s="104"/>
      <c r="K1915" s="59"/>
      <c r="L1915" s="59"/>
      <c r="M1915" s="59"/>
      <c r="N1915" s="44"/>
      <c r="O1915" s="44"/>
      <c r="P1915" s="44"/>
      <c r="Q1915" s="43" t="str">
        <f t="shared" si="347"/>
        <v/>
      </c>
      <c r="R1915" s="60" t="str">
        <f t="shared" si="357"/>
        <v/>
      </c>
      <c r="S1915" s="60" t="str">
        <f t="shared" si="357"/>
        <v/>
      </c>
      <c r="T1915" s="60" t="str">
        <f t="shared" si="357"/>
        <v/>
      </c>
      <c r="U1915" s="60" t="str">
        <f t="shared" si="357"/>
        <v/>
      </c>
      <c r="V1915" s="60" t="str">
        <f t="shared" si="357"/>
        <v/>
      </c>
      <c r="W1915" s="44"/>
      <c r="X1915" s="44" t="str">
        <f t="shared" si="351"/>
        <v/>
      </c>
      <c r="Y1915" s="142" t="str">
        <f t="shared" si="348"/>
        <v/>
      </c>
      <c r="Z1915" s="172" t="str">
        <f t="shared" si="352"/>
        <v/>
      </c>
      <c r="AA1915" s="169" t="str">
        <f>IF(ISNUMBER($Q1915),INDEX($D$1:$D$3663,S1915,1),"")</f>
        <v/>
      </c>
      <c r="AB1915" s="169" t="str">
        <f>IF(ISNUMBER($Q1915),INDEX($D$1:$D$3663,T1915,1),"")</f>
        <v/>
      </c>
      <c r="AC1915" s="169" t="str">
        <f>IF(ISNUMBER($Q1915),INDEX($D$1:$D$3663,U1915,1),"")</f>
        <v/>
      </c>
      <c r="AD1915" s="169" t="str">
        <f>IF(ISNUMBER($Q1915),INDEX($D$1:$D$3663,V1915,1),"")</f>
        <v/>
      </c>
      <c r="AE1915" s="59"/>
      <c r="AF1915" s="177" t="str">
        <f t="shared" si="353"/>
        <v/>
      </c>
      <c r="AG1915" s="178" t="s">
        <v>1403</v>
      </c>
      <c r="AH1915" s="59"/>
      <c r="AI1915" s="163" t="str">
        <f t="shared" si="354"/>
        <v/>
      </c>
      <c r="AJ1915" s="162" t="str">
        <f t="shared" si="356"/>
        <v/>
      </c>
      <c r="AK1915" s="119"/>
      <c r="AL1915" s="59" t="str">
        <f>IF(ISNUMBER($AJ1915),INDEX($Z$4:$AC$3663,$AJ1915,AL$3),"")</f>
        <v/>
      </c>
      <c r="AM1915" s="149" t="str">
        <f>IF(ISNUMBER($AJ1915),INDEX($Z$4:$AC$3663,$AJ1915,AM$3),"")</f>
        <v/>
      </c>
      <c r="AN1915" s="149" t="str">
        <f>IF(ISNUMBER($AJ1915),INDEX($Z$4:$AC$3663,$AJ1915,AN$3),"")</f>
        <v/>
      </c>
      <c r="AO1915" s="59"/>
      <c r="AP1915" s="59"/>
      <c r="AQ1915" s="166"/>
      <c r="AR1915" s="59"/>
      <c r="AS1915" s="59"/>
      <c r="AT1915" s="149"/>
      <c r="AU1915" s="149"/>
      <c r="AV1915" s="149"/>
      <c r="AW1915" s="149"/>
      <c r="AX1915" s="150"/>
      <c r="AY1915" s="151"/>
      <c r="AZ1915" s="59"/>
      <c r="BA1915" s="59"/>
      <c r="BB1915" s="59"/>
      <c r="BC1915" s="59"/>
      <c r="BD1915" s="59"/>
      <c r="BE1915" s="59"/>
      <c r="BF1915" s="43"/>
      <c r="BG1915" s="59"/>
      <c r="BH1915" s="59"/>
      <c r="BI1915" s="59"/>
      <c r="BJ1915" s="59"/>
      <c r="BK1915" s="59"/>
      <c r="BL1915" s="59"/>
      <c r="BM1915" s="59"/>
    </row>
    <row r="1916" spans="1:65" x14ac:dyDescent="0.25">
      <c r="A1916" s="82"/>
      <c r="B1916" s="122" t="s">
        <v>1392</v>
      </c>
      <c r="C1916" s="122">
        <v>4100.5</v>
      </c>
      <c r="D1916" s="122">
        <v>35.850026899097898</v>
      </c>
      <c r="E1916" s="142">
        <f>IF(B1915=B1916,0,MAX(E$4:E1915)+1)</f>
        <v>0</v>
      </c>
      <c r="F1916" s="142">
        <f t="shared" si="355"/>
        <v>3</v>
      </c>
      <c r="G1916" s="142" t="str">
        <f t="shared" si="349"/>
        <v/>
      </c>
      <c r="H1916" s="142" t="str">
        <f t="shared" si="350"/>
        <v/>
      </c>
      <c r="I1916" s="59"/>
      <c r="J1916" s="104"/>
      <c r="K1916" s="59"/>
      <c r="L1916" s="59"/>
      <c r="M1916" s="59"/>
      <c r="N1916" s="44"/>
      <c r="O1916" s="44"/>
      <c r="P1916" s="44"/>
      <c r="Q1916" s="43" t="str">
        <f t="shared" si="347"/>
        <v/>
      </c>
      <c r="R1916" s="60" t="str">
        <f t="shared" si="357"/>
        <v/>
      </c>
      <c r="S1916" s="60" t="str">
        <f t="shared" si="357"/>
        <v/>
      </c>
      <c r="T1916" s="60" t="str">
        <f t="shared" si="357"/>
        <v/>
      </c>
      <c r="U1916" s="60" t="str">
        <f t="shared" si="357"/>
        <v/>
      </c>
      <c r="V1916" s="60" t="str">
        <f t="shared" si="357"/>
        <v/>
      </c>
      <c r="W1916" s="44"/>
      <c r="X1916" s="44" t="str">
        <f t="shared" si="351"/>
        <v/>
      </c>
      <c r="Y1916" s="142" t="str">
        <f t="shared" si="348"/>
        <v/>
      </c>
      <c r="Z1916" s="172" t="str">
        <f t="shared" si="352"/>
        <v/>
      </c>
      <c r="AA1916" s="169" t="str">
        <f>IF(ISNUMBER($Q1916),INDEX($D$1:$D$3663,S1916,1),"")</f>
        <v/>
      </c>
      <c r="AB1916" s="169" t="str">
        <f>IF(ISNUMBER($Q1916),INDEX($D$1:$D$3663,T1916,1),"")</f>
        <v/>
      </c>
      <c r="AC1916" s="169" t="str">
        <f>IF(ISNUMBER($Q1916),INDEX($D$1:$D$3663,U1916,1),"")</f>
        <v/>
      </c>
      <c r="AD1916" s="169" t="str">
        <f>IF(ISNUMBER($Q1916),INDEX($D$1:$D$3663,V1916,1),"")</f>
        <v/>
      </c>
      <c r="AE1916" s="59"/>
      <c r="AF1916" s="177" t="str">
        <f t="shared" si="353"/>
        <v/>
      </c>
      <c r="AG1916" s="178" t="s">
        <v>1403</v>
      </c>
      <c r="AH1916" s="59"/>
      <c r="AI1916" s="163" t="str">
        <f t="shared" si="354"/>
        <v/>
      </c>
      <c r="AJ1916" s="162" t="str">
        <f t="shared" si="356"/>
        <v/>
      </c>
      <c r="AK1916" s="119"/>
      <c r="AL1916" s="59" t="str">
        <f>IF(ISNUMBER($AJ1916),INDEX($Z$4:$AC$3663,$AJ1916,AL$3),"")</f>
        <v/>
      </c>
      <c r="AM1916" s="149" t="str">
        <f>IF(ISNUMBER($AJ1916),INDEX($Z$4:$AC$3663,$AJ1916,AM$3),"")</f>
        <v/>
      </c>
      <c r="AN1916" s="149" t="str">
        <f>IF(ISNUMBER($AJ1916),INDEX($Z$4:$AC$3663,$AJ1916,AN$3),"")</f>
        <v/>
      </c>
      <c r="AO1916" s="59"/>
      <c r="AP1916" s="59"/>
      <c r="AQ1916" s="166"/>
      <c r="AR1916" s="59"/>
      <c r="AS1916" s="59"/>
      <c r="AT1916" s="149"/>
      <c r="AU1916" s="149"/>
      <c r="AV1916" s="149"/>
      <c r="AW1916" s="149"/>
      <c r="AX1916" s="150"/>
      <c r="AY1916" s="151"/>
      <c r="AZ1916" s="59"/>
      <c r="BA1916" s="59"/>
      <c r="BB1916" s="59"/>
      <c r="BC1916" s="59"/>
      <c r="BD1916" s="59"/>
      <c r="BE1916" s="59"/>
      <c r="BF1916" s="43"/>
      <c r="BG1916" s="59"/>
      <c r="BH1916" s="59"/>
      <c r="BI1916" s="59"/>
      <c r="BJ1916" s="59"/>
      <c r="BK1916" s="59"/>
      <c r="BL1916" s="59"/>
      <c r="BM1916" s="59"/>
    </row>
    <row r="1917" spans="1:65" x14ac:dyDescent="0.25">
      <c r="A1917" s="82"/>
      <c r="B1917" s="122" t="s">
        <v>1392</v>
      </c>
      <c r="C1917" s="122">
        <v>4101.5</v>
      </c>
      <c r="D1917" s="122">
        <v>35.934410947030102</v>
      </c>
      <c r="E1917" s="142">
        <f>IF(B1916=B1917,0,MAX(E$4:E1916)+1)</f>
        <v>0</v>
      </c>
      <c r="F1917" s="142">
        <f t="shared" si="355"/>
        <v>3</v>
      </c>
      <c r="G1917" s="142" t="str">
        <f t="shared" si="349"/>
        <v/>
      </c>
      <c r="H1917" s="142" t="str">
        <f t="shared" si="350"/>
        <v/>
      </c>
      <c r="I1917" s="59"/>
      <c r="J1917" s="104"/>
      <c r="K1917" s="59"/>
      <c r="L1917" s="59"/>
      <c r="M1917" s="59"/>
      <c r="N1917" s="44"/>
      <c r="O1917" s="44"/>
      <c r="P1917" s="44"/>
      <c r="Q1917" s="43" t="str">
        <f t="shared" si="347"/>
        <v/>
      </c>
      <c r="R1917" s="60" t="str">
        <f t="shared" si="357"/>
        <v/>
      </c>
      <c r="S1917" s="60" t="str">
        <f t="shared" si="357"/>
        <v/>
      </c>
      <c r="T1917" s="60" t="str">
        <f t="shared" si="357"/>
        <v/>
      </c>
      <c r="U1917" s="60" t="str">
        <f t="shared" si="357"/>
        <v/>
      </c>
      <c r="V1917" s="60" t="str">
        <f t="shared" si="357"/>
        <v/>
      </c>
      <c r="W1917" s="44"/>
      <c r="X1917" s="44" t="str">
        <f t="shared" si="351"/>
        <v/>
      </c>
      <c r="Y1917" s="142" t="str">
        <f t="shared" si="348"/>
        <v/>
      </c>
      <c r="Z1917" s="172" t="str">
        <f t="shared" si="352"/>
        <v/>
      </c>
      <c r="AA1917" s="169" t="str">
        <f>IF(ISNUMBER($Q1917),INDEX($D$1:$D$3663,S1917,1),"")</f>
        <v/>
      </c>
      <c r="AB1917" s="169" t="str">
        <f>IF(ISNUMBER($Q1917),INDEX($D$1:$D$3663,T1917,1),"")</f>
        <v/>
      </c>
      <c r="AC1917" s="169" t="str">
        <f>IF(ISNUMBER($Q1917),INDEX($D$1:$D$3663,U1917,1),"")</f>
        <v/>
      </c>
      <c r="AD1917" s="169" t="str">
        <f>IF(ISNUMBER($Q1917),INDEX($D$1:$D$3663,V1917,1),"")</f>
        <v/>
      </c>
      <c r="AE1917" s="59"/>
      <c r="AF1917" s="177" t="str">
        <f t="shared" si="353"/>
        <v/>
      </c>
      <c r="AG1917" s="178" t="s">
        <v>1403</v>
      </c>
      <c r="AH1917" s="59"/>
      <c r="AI1917" s="163" t="str">
        <f t="shared" si="354"/>
        <v/>
      </c>
      <c r="AJ1917" s="162" t="str">
        <f t="shared" si="356"/>
        <v/>
      </c>
      <c r="AK1917" s="119"/>
      <c r="AL1917" s="59" t="str">
        <f>IF(ISNUMBER($AJ1917),INDEX($Z$4:$AC$3663,$AJ1917,AL$3),"")</f>
        <v/>
      </c>
      <c r="AM1917" s="149" t="str">
        <f>IF(ISNUMBER($AJ1917),INDEX($Z$4:$AC$3663,$AJ1917,AM$3),"")</f>
        <v/>
      </c>
      <c r="AN1917" s="149" t="str">
        <f>IF(ISNUMBER($AJ1917),INDEX($Z$4:$AC$3663,$AJ1917,AN$3),"")</f>
        <v/>
      </c>
      <c r="AO1917" s="59"/>
      <c r="AP1917" s="59"/>
      <c r="AQ1917" s="166"/>
      <c r="AR1917" s="59"/>
      <c r="AS1917" s="59"/>
      <c r="AT1917" s="149"/>
      <c r="AU1917" s="149"/>
      <c r="AV1917" s="149"/>
      <c r="AW1917" s="149"/>
      <c r="AX1917" s="150"/>
      <c r="AY1917" s="151"/>
      <c r="AZ1917" s="59"/>
      <c r="BA1917" s="59"/>
      <c r="BB1917" s="59"/>
      <c r="BC1917" s="59"/>
      <c r="BD1917" s="59"/>
      <c r="BE1917" s="59"/>
      <c r="BF1917" s="43"/>
      <c r="BG1917" s="59"/>
      <c r="BH1917" s="59"/>
      <c r="BI1917" s="59"/>
      <c r="BJ1917" s="59"/>
      <c r="BK1917" s="59"/>
      <c r="BL1917" s="59"/>
      <c r="BM1917" s="59"/>
    </row>
    <row r="1918" spans="1:65" x14ac:dyDescent="0.25">
      <c r="A1918" s="82"/>
      <c r="B1918" s="122" t="s">
        <v>1392</v>
      </c>
      <c r="C1918" s="122">
        <v>4102.5</v>
      </c>
      <c r="D1918" s="122">
        <v>36.056356308640297</v>
      </c>
      <c r="E1918" s="142">
        <f>IF(B1917=B1918,0,MAX(E$4:E1917)+1)</f>
        <v>0</v>
      </c>
      <c r="F1918" s="142">
        <f t="shared" si="355"/>
        <v>3</v>
      </c>
      <c r="G1918" s="142" t="str">
        <f t="shared" si="349"/>
        <v/>
      </c>
      <c r="H1918" s="142" t="str">
        <f t="shared" si="350"/>
        <v/>
      </c>
      <c r="I1918" s="59"/>
      <c r="J1918" s="104"/>
      <c r="K1918" s="59"/>
      <c r="L1918" s="59"/>
      <c r="M1918" s="59"/>
      <c r="N1918" s="44"/>
      <c r="O1918" s="44"/>
      <c r="P1918" s="44"/>
      <c r="Q1918" s="43" t="str">
        <f t="shared" si="347"/>
        <v/>
      </c>
      <c r="R1918" s="60" t="str">
        <f t="shared" si="357"/>
        <v/>
      </c>
      <c r="S1918" s="60" t="str">
        <f t="shared" si="357"/>
        <v/>
      </c>
      <c r="T1918" s="60" t="str">
        <f t="shared" si="357"/>
        <v/>
      </c>
      <c r="U1918" s="60" t="str">
        <f t="shared" si="357"/>
        <v/>
      </c>
      <c r="V1918" s="60" t="str">
        <f t="shared" si="357"/>
        <v/>
      </c>
      <c r="W1918" s="44"/>
      <c r="X1918" s="44" t="str">
        <f t="shared" si="351"/>
        <v/>
      </c>
      <c r="Y1918" s="142" t="str">
        <f t="shared" si="348"/>
        <v/>
      </c>
      <c r="Z1918" s="172" t="str">
        <f t="shared" si="352"/>
        <v/>
      </c>
      <c r="AA1918" s="169" t="str">
        <f>IF(ISNUMBER($Q1918),INDEX($D$1:$D$3663,S1918,1),"")</f>
        <v/>
      </c>
      <c r="AB1918" s="169" t="str">
        <f>IF(ISNUMBER($Q1918),INDEX($D$1:$D$3663,T1918,1),"")</f>
        <v/>
      </c>
      <c r="AC1918" s="169" t="str">
        <f>IF(ISNUMBER($Q1918),INDEX($D$1:$D$3663,U1918,1),"")</f>
        <v/>
      </c>
      <c r="AD1918" s="169" t="str">
        <f>IF(ISNUMBER($Q1918),INDEX($D$1:$D$3663,V1918,1),"")</f>
        <v/>
      </c>
      <c r="AE1918" s="59"/>
      <c r="AF1918" s="177" t="str">
        <f t="shared" si="353"/>
        <v/>
      </c>
      <c r="AG1918" s="178" t="s">
        <v>1403</v>
      </c>
      <c r="AH1918" s="59"/>
      <c r="AI1918" s="163" t="str">
        <f t="shared" si="354"/>
        <v/>
      </c>
      <c r="AJ1918" s="162" t="str">
        <f t="shared" si="356"/>
        <v/>
      </c>
      <c r="AK1918" s="119"/>
      <c r="AL1918" s="59" t="str">
        <f>IF(ISNUMBER($AJ1918),INDEX($Z$4:$AC$3663,$AJ1918,AL$3),"")</f>
        <v/>
      </c>
      <c r="AM1918" s="149" t="str">
        <f>IF(ISNUMBER($AJ1918),INDEX($Z$4:$AC$3663,$AJ1918,AM$3),"")</f>
        <v/>
      </c>
      <c r="AN1918" s="149" t="str">
        <f>IF(ISNUMBER($AJ1918),INDEX($Z$4:$AC$3663,$AJ1918,AN$3),"")</f>
        <v/>
      </c>
      <c r="AO1918" s="59"/>
      <c r="AP1918" s="59"/>
      <c r="AQ1918" s="166"/>
      <c r="AR1918" s="59"/>
      <c r="AS1918" s="59"/>
      <c r="AT1918" s="149"/>
      <c r="AU1918" s="149"/>
      <c r="AV1918" s="149"/>
      <c r="AW1918" s="149"/>
      <c r="AX1918" s="150"/>
      <c r="AY1918" s="151"/>
      <c r="AZ1918" s="59"/>
      <c r="BA1918" s="59"/>
      <c r="BB1918" s="59"/>
      <c r="BC1918" s="59"/>
      <c r="BD1918" s="59"/>
      <c r="BE1918" s="59"/>
      <c r="BF1918" s="43"/>
      <c r="BG1918" s="59"/>
      <c r="BH1918" s="59"/>
      <c r="BI1918" s="59"/>
      <c r="BJ1918" s="59"/>
      <c r="BK1918" s="59"/>
      <c r="BL1918" s="59"/>
      <c r="BM1918" s="59"/>
    </row>
    <row r="1919" spans="1:65" x14ac:dyDescent="0.25">
      <c r="A1919" s="82"/>
      <c r="B1919" s="122" t="s">
        <v>1392</v>
      </c>
      <c r="C1919" s="122">
        <v>4103.5</v>
      </c>
      <c r="D1919" s="122">
        <v>35.933773114495501</v>
      </c>
      <c r="E1919" s="142">
        <f>IF(B1918=B1919,0,MAX(E$4:E1918)+1)</f>
        <v>0</v>
      </c>
      <c r="F1919" s="142">
        <f t="shared" si="355"/>
        <v>3</v>
      </c>
      <c r="G1919" s="142" t="str">
        <f t="shared" si="349"/>
        <v/>
      </c>
      <c r="H1919" s="142" t="str">
        <f t="shared" si="350"/>
        <v/>
      </c>
      <c r="I1919" s="59"/>
      <c r="J1919" s="104"/>
      <c r="K1919" s="59"/>
      <c r="L1919" s="59"/>
      <c r="M1919" s="59"/>
      <c r="N1919" s="44"/>
      <c r="O1919" s="44"/>
      <c r="P1919" s="44"/>
      <c r="Q1919" s="43" t="str">
        <f t="shared" si="347"/>
        <v/>
      </c>
      <c r="R1919" s="60" t="str">
        <f t="shared" si="357"/>
        <v/>
      </c>
      <c r="S1919" s="60" t="str">
        <f t="shared" si="357"/>
        <v/>
      </c>
      <c r="T1919" s="60" t="str">
        <f t="shared" si="357"/>
        <v/>
      </c>
      <c r="U1919" s="60" t="str">
        <f t="shared" si="357"/>
        <v/>
      </c>
      <c r="V1919" s="60" t="str">
        <f t="shared" si="357"/>
        <v/>
      </c>
      <c r="W1919" s="44"/>
      <c r="X1919" s="44" t="str">
        <f t="shared" si="351"/>
        <v/>
      </c>
      <c r="Y1919" s="142" t="str">
        <f t="shared" si="348"/>
        <v/>
      </c>
      <c r="Z1919" s="172" t="str">
        <f t="shared" si="352"/>
        <v/>
      </c>
      <c r="AA1919" s="169" t="str">
        <f>IF(ISNUMBER($Q1919),INDEX($D$1:$D$3663,S1919,1),"")</f>
        <v/>
      </c>
      <c r="AB1919" s="169" t="str">
        <f>IF(ISNUMBER($Q1919),INDEX($D$1:$D$3663,T1919,1),"")</f>
        <v/>
      </c>
      <c r="AC1919" s="169" t="str">
        <f>IF(ISNUMBER($Q1919),INDEX($D$1:$D$3663,U1919,1),"")</f>
        <v/>
      </c>
      <c r="AD1919" s="169" t="str">
        <f>IF(ISNUMBER($Q1919),INDEX($D$1:$D$3663,V1919,1),"")</f>
        <v/>
      </c>
      <c r="AE1919" s="59"/>
      <c r="AF1919" s="177" t="str">
        <f t="shared" si="353"/>
        <v/>
      </c>
      <c r="AG1919" s="178" t="s">
        <v>1403</v>
      </c>
      <c r="AH1919" s="59"/>
      <c r="AI1919" s="163" t="str">
        <f t="shared" si="354"/>
        <v/>
      </c>
      <c r="AJ1919" s="162" t="str">
        <f t="shared" si="356"/>
        <v/>
      </c>
      <c r="AK1919" s="119"/>
      <c r="AL1919" s="59" t="str">
        <f>IF(ISNUMBER($AJ1919),INDEX($Z$4:$AC$3663,$AJ1919,AL$3),"")</f>
        <v/>
      </c>
      <c r="AM1919" s="149" t="str">
        <f>IF(ISNUMBER($AJ1919),INDEX($Z$4:$AC$3663,$AJ1919,AM$3),"")</f>
        <v/>
      </c>
      <c r="AN1919" s="149" t="str">
        <f>IF(ISNUMBER($AJ1919),INDEX($Z$4:$AC$3663,$AJ1919,AN$3),"")</f>
        <v/>
      </c>
      <c r="AO1919" s="59"/>
      <c r="AP1919" s="59"/>
      <c r="AQ1919" s="166"/>
      <c r="AR1919" s="59"/>
      <c r="AS1919" s="59"/>
      <c r="AT1919" s="149"/>
      <c r="AU1919" s="149"/>
      <c r="AV1919" s="149"/>
      <c r="AW1919" s="149"/>
      <c r="AX1919" s="150"/>
      <c r="AY1919" s="151"/>
      <c r="AZ1919" s="59"/>
      <c r="BA1919" s="59"/>
      <c r="BB1919" s="59"/>
      <c r="BC1919" s="59"/>
      <c r="BD1919" s="59"/>
      <c r="BE1919" s="59"/>
      <c r="BF1919" s="43"/>
      <c r="BG1919" s="59"/>
      <c r="BH1919" s="59"/>
      <c r="BI1919" s="59"/>
      <c r="BJ1919" s="59"/>
      <c r="BK1919" s="59"/>
      <c r="BL1919" s="59"/>
      <c r="BM1919" s="59"/>
    </row>
    <row r="1920" spans="1:65" x14ac:dyDescent="0.25">
      <c r="A1920" s="82"/>
      <c r="B1920" s="122" t="s">
        <v>1392</v>
      </c>
      <c r="C1920" s="122">
        <v>4104.5</v>
      </c>
      <c r="D1920" s="122">
        <v>35.873310839741102</v>
      </c>
      <c r="E1920" s="142">
        <f>IF(B1919=B1920,0,MAX(E$4:E1919)+1)</f>
        <v>0</v>
      </c>
      <c r="F1920" s="142">
        <f t="shared" si="355"/>
        <v>3</v>
      </c>
      <c r="G1920" s="142" t="str">
        <f t="shared" si="349"/>
        <v/>
      </c>
      <c r="H1920" s="142" t="str">
        <f t="shared" si="350"/>
        <v/>
      </c>
      <c r="I1920" s="59"/>
      <c r="J1920" s="104"/>
      <c r="K1920" s="59"/>
      <c r="L1920" s="59"/>
      <c r="M1920" s="59"/>
      <c r="N1920" s="44"/>
      <c r="O1920" s="44"/>
      <c r="P1920" s="44"/>
      <c r="Q1920" s="43" t="str">
        <f t="shared" si="347"/>
        <v/>
      </c>
      <c r="R1920" s="60" t="str">
        <f t="shared" si="357"/>
        <v/>
      </c>
      <c r="S1920" s="60" t="str">
        <f t="shared" si="357"/>
        <v/>
      </c>
      <c r="T1920" s="60" t="str">
        <f t="shared" si="357"/>
        <v/>
      </c>
      <c r="U1920" s="60" t="str">
        <f t="shared" si="357"/>
        <v/>
      </c>
      <c r="V1920" s="60" t="str">
        <f t="shared" si="357"/>
        <v/>
      </c>
      <c r="W1920" s="44"/>
      <c r="X1920" s="44" t="str">
        <f t="shared" si="351"/>
        <v/>
      </c>
      <c r="Y1920" s="142" t="str">
        <f t="shared" si="348"/>
        <v/>
      </c>
      <c r="Z1920" s="172" t="str">
        <f t="shared" si="352"/>
        <v/>
      </c>
      <c r="AA1920" s="169" t="str">
        <f>IF(ISNUMBER($Q1920),INDEX($D$1:$D$3663,S1920,1),"")</f>
        <v/>
      </c>
      <c r="AB1920" s="169" t="str">
        <f>IF(ISNUMBER($Q1920),INDEX($D$1:$D$3663,T1920,1),"")</f>
        <v/>
      </c>
      <c r="AC1920" s="169" t="str">
        <f>IF(ISNUMBER($Q1920),INDEX($D$1:$D$3663,U1920,1),"")</f>
        <v/>
      </c>
      <c r="AD1920" s="169" t="str">
        <f>IF(ISNUMBER($Q1920),INDEX($D$1:$D$3663,V1920,1),"")</f>
        <v/>
      </c>
      <c r="AE1920" s="59"/>
      <c r="AF1920" s="177" t="str">
        <f t="shared" si="353"/>
        <v/>
      </c>
      <c r="AG1920" s="178" t="s">
        <v>1403</v>
      </c>
      <c r="AH1920" s="59"/>
      <c r="AI1920" s="163" t="str">
        <f t="shared" si="354"/>
        <v/>
      </c>
      <c r="AJ1920" s="162" t="str">
        <f t="shared" si="356"/>
        <v/>
      </c>
      <c r="AK1920" s="119"/>
      <c r="AL1920" s="59" t="str">
        <f>IF(ISNUMBER($AJ1920),INDEX($Z$4:$AC$3663,$AJ1920,AL$3),"")</f>
        <v/>
      </c>
      <c r="AM1920" s="149" t="str">
        <f>IF(ISNUMBER($AJ1920),INDEX($Z$4:$AC$3663,$AJ1920,AM$3),"")</f>
        <v/>
      </c>
      <c r="AN1920" s="149" t="str">
        <f>IF(ISNUMBER($AJ1920),INDEX($Z$4:$AC$3663,$AJ1920,AN$3),"")</f>
        <v/>
      </c>
      <c r="AO1920" s="59"/>
      <c r="AP1920" s="59"/>
      <c r="AQ1920" s="166"/>
      <c r="AR1920" s="59"/>
      <c r="AS1920" s="59"/>
      <c r="AT1920" s="149"/>
      <c r="AU1920" s="149"/>
      <c r="AV1920" s="149"/>
      <c r="AW1920" s="149"/>
      <c r="AX1920" s="150"/>
      <c r="AY1920" s="151"/>
      <c r="AZ1920" s="59"/>
      <c r="BA1920" s="59"/>
      <c r="BB1920" s="59"/>
      <c r="BC1920" s="59"/>
      <c r="BD1920" s="59"/>
      <c r="BE1920" s="59"/>
      <c r="BF1920" s="43"/>
      <c r="BG1920" s="59"/>
      <c r="BH1920" s="59"/>
      <c r="BI1920" s="59"/>
      <c r="BJ1920" s="59"/>
      <c r="BK1920" s="59"/>
      <c r="BL1920" s="59"/>
      <c r="BM1920" s="59"/>
    </row>
    <row r="1921" spans="1:65" x14ac:dyDescent="0.25">
      <c r="A1921" s="82"/>
      <c r="B1921" s="122" t="s">
        <v>1392</v>
      </c>
      <c r="C1921" s="122">
        <v>4105.5</v>
      </c>
      <c r="D1921" s="122">
        <v>35.758865857006299</v>
      </c>
      <c r="E1921" s="142">
        <f>IF(B1920=B1921,0,MAX(E$4:E1920)+1)</f>
        <v>0</v>
      </c>
      <c r="F1921" s="142">
        <f t="shared" si="355"/>
        <v>3</v>
      </c>
      <c r="G1921" s="142" t="str">
        <f t="shared" si="349"/>
        <v/>
      </c>
      <c r="H1921" s="142" t="str">
        <f t="shared" si="350"/>
        <v/>
      </c>
      <c r="I1921" s="59"/>
      <c r="J1921" s="104"/>
      <c r="K1921" s="59"/>
      <c r="L1921" s="59"/>
      <c r="M1921" s="59"/>
      <c r="N1921" s="44"/>
      <c r="O1921" s="44"/>
      <c r="P1921" s="44"/>
      <c r="Q1921" s="43" t="str">
        <f t="shared" si="347"/>
        <v/>
      </c>
      <c r="R1921" s="60" t="str">
        <f t="shared" si="357"/>
        <v/>
      </c>
      <c r="S1921" s="60" t="str">
        <f t="shared" si="357"/>
        <v/>
      </c>
      <c r="T1921" s="60" t="str">
        <f t="shared" si="357"/>
        <v/>
      </c>
      <c r="U1921" s="60" t="str">
        <f t="shared" si="357"/>
        <v/>
      </c>
      <c r="V1921" s="60" t="str">
        <f t="shared" si="357"/>
        <v/>
      </c>
      <c r="W1921" s="44"/>
      <c r="X1921" s="44" t="str">
        <f t="shared" si="351"/>
        <v/>
      </c>
      <c r="Y1921" s="142" t="str">
        <f t="shared" si="348"/>
        <v/>
      </c>
      <c r="Z1921" s="172" t="str">
        <f t="shared" si="352"/>
        <v/>
      </c>
      <c r="AA1921" s="169" t="str">
        <f>IF(ISNUMBER($Q1921),INDEX($D$1:$D$3663,S1921,1),"")</f>
        <v/>
      </c>
      <c r="AB1921" s="169" t="str">
        <f>IF(ISNUMBER($Q1921),INDEX($D$1:$D$3663,T1921,1),"")</f>
        <v/>
      </c>
      <c r="AC1921" s="169" t="str">
        <f>IF(ISNUMBER($Q1921),INDEX($D$1:$D$3663,U1921,1),"")</f>
        <v/>
      </c>
      <c r="AD1921" s="169" t="str">
        <f>IF(ISNUMBER($Q1921),INDEX($D$1:$D$3663,V1921,1),"")</f>
        <v/>
      </c>
      <c r="AE1921" s="59"/>
      <c r="AF1921" s="177" t="str">
        <f t="shared" si="353"/>
        <v/>
      </c>
      <c r="AG1921" s="178" t="s">
        <v>1403</v>
      </c>
      <c r="AH1921" s="59"/>
      <c r="AI1921" s="163" t="str">
        <f t="shared" si="354"/>
        <v/>
      </c>
      <c r="AJ1921" s="162" t="str">
        <f t="shared" si="356"/>
        <v/>
      </c>
      <c r="AK1921" s="119"/>
      <c r="AL1921" s="59" t="str">
        <f>IF(ISNUMBER($AJ1921),INDEX($Z$4:$AC$3663,$AJ1921,AL$3),"")</f>
        <v/>
      </c>
      <c r="AM1921" s="149" t="str">
        <f>IF(ISNUMBER($AJ1921),INDEX($Z$4:$AC$3663,$AJ1921,AM$3),"")</f>
        <v/>
      </c>
      <c r="AN1921" s="149" t="str">
        <f>IF(ISNUMBER($AJ1921),INDEX($Z$4:$AC$3663,$AJ1921,AN$3),"")</f>
        <v/>
      </c>
      <c r="AO1921" s="59"/>
      <c r="AP1921" s="59"/>
      <c r="AQ1921" s="166"/>
      <c r="AR1921" s="59"/>
      <c r="AS1921" s="59"/>
      <c r="AT1921" s="149"/>
      <c r="AU1921" s="149"/>
      <c r="AV1921" s="149"/>
      <c r="AW1921" s="149"/>
      <c r="AX1921" s="150"/>
      <c r="AY1921" s="151"/>
      <c r="AZ1921" s="59"/>
      <c r="BA1921" s="59"/>
      <c r="BB1921" s="59"/>
      <c r="BC1921" s="59"/>
      <c r="BD1921" s="59"/>
      <c r="BE1921" s="59"/>
      <c r="BF1921" s="43"/>
      <c r="BG1921" s="59"/>
      <c r="BH1921" s="59"/>
      <c r="BI1921" s="59"/>
      <c r="BJ1921" s="59"/>
      <c r="BK1921" s="59"/>
      <c r="BL1921" s="59"/>
      <c r="BM1921" s="59"/>
    </row>
    <row r="1922" spans="1:65" x14ac:dyDescent="0.25">
      <c r="A1922" s="82"/>
      <c r="B1922" s="122" t="s">
        <v>1392</v>
      </c>
      <c r="C1922" s="122">
        <v>4106.5</v>
      </c>
      <c r="D1922" s="122">
        <v>36.027131812307502</v>
      </c>
      <c r="E1922" s="142">
        <f>IF(B1921=B1922,0,MAX(E$4:E1921)+1)</f>
        <v>0</v>
      </c>
      <c r="F1922" s="142">
        <f t="shared" si="355"/>
        <v>3</v>
      </c>
      <c r="G1922" s="142" t="str">
        <f t="shared" si="349"/>
        <v/>
      </c>
      <c r="H1922" s="142" t="str">
        <f t="shared" si="350"/>
        <v/>
      </c>
      <c r="I1922" s="59"/>
      <c r="J1922" s="104"/>
      <c r="K1922" s="59"/>
      <c r="L1922" s="59"/>
      <c r="M1922" s="59"/>
      <c r="N1922" s="44"/>
      <c r="O1922" s="44"/>
      <c r="P1922" s="44"/>
      <c r="Q1922" s="43" t="str">
        <f t="shared" si="347"/>
        <v/>
      </c>
      <c r="R1922" s="60" t="str">
        <f t="shared" si="357"/>
        <v/>
      </c>
      <c r="S1922" s="60" t="str">
        <f t="shared" si="357"/>
        <v/>
      </c>
      <c r="T1922" s="60" t="str">
        <f t="shared" si="357"/>
        <v/>
      </c>
      <c r="U1922" s="60" t="str">
        <f t="shared" si="357"/>
        <v/>
      </c>
      <c r="V1922" s="60" t="str">
        <f t="shared" si="357"/>
        <v/>
      </c>
      <c r="W1922" s="44"/>
      <c r="X1922" s="44" t="str">
        <f t="shared" si="351"/>
        <v/>
      </c>
      <c r="Y1922" s="142" t="str">
        <f t="shared" si="348"/>
        <v/>
      </c>
      <c r="Z1922" s="172" t="str">
        <f t="shared" si="352"/>
        <v/>
      </c>
      <c r="AA1922" s="169" t="str">
        <f>IF(ISNUMBER($Q1922),INDEX($D$1:$D$3663,S1922,1),"")</f>
        <v/>
      </c>
      <c r="AB1922" s="169" t="str">
        <f>IF(ISNUMBER($Q1922),INDEX($D$1:$D$3663,T1922,1),"")</f>
        <v/>
      </c>
      <c r="AC1922" s="169" t="str">
        <f>IF(ISNUMBER($Q1922),INDEX($D$1:$D$3663,U1922,1),"")</f>
        <v/>
      </c>
      <c r="AD1922" s="169" t="str">
        <f>IF(ISNUMBER($Q1922),INDEX($D$1:$D$3663,V1922,1),"")</f>
        <v/>
      </c>
      <c r="AE1922" s="59"/>
      <c r="AF1922" s="177" t="str">
        <f t="shared" si="353"/>
        <v/>
      </c>
      <c r="AG1922" s="178" t="s">
        <v>1403</v>
      </c>
      <c r="AH1922" s="59"/>
      <c r="AI1922" s="163" t="str">
        <f t="shared" si="354"/>
        <v/>
      </c>
      <c r="AJ1922" s="162" t="str">
        <f t="shared" si="356"/>
        <v/>
      </c>
      <c r="AK1922" s="119"/>
      <c r="AL1922" s="59" t="str">
        <f>IF(ISNUMBER($AJ1922),INDEX($Z$4:$AC$3663,$AJ1922,AL$3),"")</f>
        <v/>
      </c>
      <c r="AM1922" s="149" t="str">
        <f>IF(ISNUMBER($AJ1922),INDEX($Z$4:$AC$3663,$AJ1922,AM$3),"")</f>
        <v/>
      </c>
      <c r="AN1922" s="149" t="str">
        <f>IF(ISNUMBER($AJ1922),INDEX($Z$4:$AC$3663,$AJ1922,AN$3),"")</f>
        <v/>
      </c>
      <c r="AO1922" s="59"/>
      <c r="AP1922" s="59"/>
      <c r="AQ1922" s="166"/>
      <c r="AR1922" s="59"/>
      <c r="AS1922" s="59"/>
      <c r="AT1922" s="149"/>
      <c r="AU1922" s="149"/>
      <c r="AV1922" s="149"/>
      <c r="AW1922" s="149"/>
      <c r="AX1922" s="150"/>
      <c r="AY1922" s="151"/>
      <c r="AZ1922" s="59"/>
      <c r="BA1922" s="59"/>
      <c r="BB1922" s="59"/>
      <c r="BC1922" s="59"/>
      <c r="BD1922" s="59"/>
      <c r="BE1922" s="59"/>
      <c r="BF1922" s="43"/>
      <c r="BG1922" s="59"/>
      <c r="BH1922" s="59"/>
      <c r="BI1922" s="59"/>
      <c r="BJ1922" s="59"/>
      <c r="BK1922" s="59"/>
      <c r="BL1922" s="59"/>
      <c r="BM1922" s="59"/>
    </row>
    <row r="1923" spans="1:65" x14ac:dyDescent="0.25">
      <c r="A1923" s="82"/>
      <c r="B1923" s="122" t="s">
        <v>1392</v>
      </c>
      <c r="C1923" s="122">
        <v>4107.5</v>
      </c>
      <c r="D1923" s="122">
        <v>36.1136693233694</v>
      </c>
      <c r="E1923" s="142">
        <f>IF(B1922=B1923,0,MAX(E$4:E1922)+1)</f>
        <v>0</v>
      </c>
      <c r="F1923" s="142">
        <f t="shared" si="355"/>
        <v>3</v>
      </c>
      <c r="G1923" s="142" t="str">
        <f t="shared" si="349"/>
        <v/>
      </c>
      <c r="H1923" s="142" t="str">
        <f t="shared" si="350"/>
        <v/>
      </c>
      <c r="I1923" s="59"/>
      <c r="J1923" s="104"/>
      <c r="K1923" s="59"/>
      <c r="L1923" s="59"/>
      <c r="M1923" s="59"/>
      <c r="N1923" s="44"/>
      <c r="O1923" s="44"/>
      <c r="P1923" s="44"/>
      <c r="Q1923" s="43" t="str">
        <f t="shared" si="347"/>
        <v/>
      </c>
      <c r="R1923" s="60" t="str">
        <f t="shared" si="357"/>
        <v/>
      </c>
      <c r="S1923" s="60" t="str">
        <f t="shared" si="357"/>
        <v/>
      </c>
      <c r="T1923" s="60" t="str">
        <f t="shared" si="357"/>
        <v/>
      </c>
      <c r="U1923" s="60" t="str">
        <f t="shared" si="357"/>
        <v/>
      </c>
      <c r="V1923" s="60" t="str">
        <f t="shared" si="357"/>
        <v/>
      </c>
      <c r="W1923" s="44"/>
      <c r="X1923" s="44" t="str">
        <f t="shared" si="351"/>
        <v/>
      </c>
      <c r="Y1923" s="142" t="str">
        <f t="shared" si="348"/>
        <v/>
      </c>
      <c r="Z1923" s="172" t="str">
        <f t="shared" si="352"/>
        <v/>
      </c>
      <c r="AA1923" s="169" t="str">
        <f>IF(ISNUMBER($Q1923),INDEX($D$1:$D$3663,S1923,1),"")</f>
        <v/>
      </c>
      <c r="AB1923" s="169" t="str">
        <f>IF(ISNUMBER($Q1923),INDEX($D$1:$D$3663,T1923,1),"")</f>
        <v/>
      </c>
      <c r="AC1923" s="169" t="str">
        <f>IF(ISNUMBER($Q1923),INDEX($D$1:$D$3663,U1923,1),"")</f>
        <v/>
      </c>
      <c r="AD1923" s="169" t="str">
        <f>IF(ISNUMBER($Q1923),INDEX($D$1:$D$3663,V1923,1),"")</f>
        <v/>
      </c>
      <c r="AE1923" s="59"/>
      <c r="AF1923" s="177" t="str">
        <f t="shared" si="353"/>
        <v/>
      </c>
      <c r="AG1923" s="178" t="s">
        <v>1403</v>
      </c>
      <c r="AH1923" s="59"/>
      <c r="AI1923" s="163" t="str">
        <f t="shared" si="354"/>
        <v/>
      </c>
      <c r="AJ1923" s="162" t="str">
        <f t="shared" si="356"/>
        <v/>
      </c>
      <c r="AK1923" s="119"/>
      <c r="AL1923" s="59" t="str">
        <f>IF(ISNUMBER($AJ1923),INDEX($Z$4:$AC$3663,$AJ1923,AL$3),"")</f>
        <v/>
      </c>
      <c r="AM1923" s="149" t="str">
        <f>IF(ISNUMBER($AJ1923),INDEX($Z$4:$AC$3663,$AJ1923,AM$3),"")</f>
        <v/>
      </c>
      <c r="AN1923" s="149" t="str">
        <f>IF(ISNUMBER($AJ1923),INDEX($Z$4:$AC$3663,$AJ1923,AN$3),"")</f>
        <v/>
      </c>
      <c r="AO1923" s="59"/>
      <c r="AP1923" s="59"/>
      <c r="AQ1923" s="166"/>
      <c r="AR1923" s="59"/>
      <c r="AS1923" s="59"/>
      <c r="AT1923" s="149"/>
      <c r="AU1923" s="149"/>
      <c r="AV1923" s="149"/>
      <c r="AW1923" s="149"/>
      <c r="AX1923" s="150"/>
      <c r="AY1923" s="151"/>
      <c r="AZ1923" s="59"/>
      <c r="BA1923" s="59"/>
      <c r="BB1923" s="59"/>
      <c r="BC1923" s="59"/>
      <c r="BD1923" s="59"/>
      <c r="BE1923" s="59"/>
      <c r="BF1923" s="43"/>
      <c r="BG1923" s="59"/>
      <c r="BH1923" s="59"/>
      <c r="BI1923" s="59"/>
      <c r="BJ1923" s="59"/>
      <c r="BK1923" s="59"/>
      <c r="BL1923" s="59"/>
      <c r="BM1923" s="59"/>
    </row>
    <row r="1924" spans="1:65" x14ac:dyDescent="0.25">
      <c r="A1924" s="82"/>
      <c r="B1924" s="122" t="s">
        <v>1392</v>
      </c>
      <c r="C1924" s="122">
        <v>4108.5</v>
      </c>
      <c r="D1924" s="122">
        <v>35.655247358155101</v>
      </c>
      <c r="E1924" s="142">
        <f>IF(B1923=B1924,0,MAX(E$4:E1923)+1)</f>
        <v>0</v>
      </c>
      <c r="F1924" s="142">
        <f t="shared" si="355"/>
        <v>3</v>
      </c>
      <c r="G1924" s="142" t="str">
        <f t="shared" si="349"/>
        <v/>
      </c>
      <c r="H1924" s="142" t="str">
        <f t="shared" si="350"/>
        <v/>
      </c>
      <c r="I1924" s="59"/>
      <c r="J1924" s="104"/>
      <c r="K1924" s="59"/>
      <c r="L1924" s="59"/>
      <c r="M1924" s="59"/>
      <c r="N1924" s="44"/>
      <c r="O1924" s="44"/>
      <c r="P1924" s="44"/>
      <c r="Q1924" s="43" t="str">
        <f t="shared" ref="Q1924:Q1987" si="358">IF(H1924=1,C1924-MIN(C$4:C$3663),"")</f>
        <v/>
      </c>
      <c r="R1924" s="60" t="str">
        <f t="shared" si="357"/>
        <v/>
      </c>
      <c r="S1924" s="60" t="str">
        <f t="shared" si="357"/>
        <v/>
      </c>
      <c r="T1924" s="60" t="str">
        <f t="shared" si="357"/>
        <v/>
      </c>
      <c r="U1924" s="60" t="str">
        <f t="shared" si="357"/>
        <v/>
      </c>
      <c r="V1924" s="60" t="str">
        <f t="shared" si="357"/>
        <v/>
      </c>
      <c r="W1924" s="44"/>
      <c r="X1924" s="44" t="str">
        <f t="shared" si="351"/>
        <v/>
      </c>
      <c r="Y1924" s="142" t="str">
        <f t="shared" ref="Y1924:Y1987" si="359">IF(ISNUMBER(Q1924),C1924,"")</f>
        <v/>
      </c>
      <c r="Z1924" s="172" t="str">
        <f t="shared" si="352"/>
        <v/>
      </c>
      <c r="AA1924" s="169" t="str">
        <f>IF(ISNUMBER($Q1924),INDEX($D$1:$D$3663,S1924,1),"")</f>
        <v/>
      </c>
      <c r="AB1924" s="169" t="str">
        <f>IF(ISNUMBER($Q1924),INDEX($D$1:$D$3663,T1924,1),"")</f>
        <v/>
      </c>
      <c r="AC1924" s="169" t="str">
        <f>IF(ISNUMBER($Q1924),INDEX($D$1:$D$3663,U1924,1),"")</f>
        <v/>
      </c>
      <c r="AD1924" s="169" t="str">
        <f>IF(ISNUMBER($Q1924),INDEX($D$1:$D$3663,V1924,1),"")</f>
        <v/>
      </c>
      <c r="AE1924" s="59"/>
      <c r="AF1924" s="177" t="str">
        <f t="shared" si="353"/>
        <v/>
      </c>
      <c r="AG1924" s="178" t="s">
        <v>1403</v>
      </c>
      <c r="AH1924" s="59"/>
      <c r="AI1924" s="163" t="str">
        <f t="shared" si="354"/>
        <v/>
      </c>
      <c r="AJ1924" s="162" t="str">
        <f t="shared" si="356"/>
        <v/>
      </c>
      <c r="AK1924" s="119"/>
      <c r="AL1924" s="59" t="str">
        <f>IF(ISNUMBER($AJ1924),INDEX($Z$4:$AC$3663,$AJ1924,AL$3),"")</f>
        <v/>
      </c>
      <c r="AM1924" s="149" t="str">
        <f>IF(ISNUMBER($AJ1924),INDEX($Z$4:$AC$3663,$AJ1924,AM$3),"")</f>
        <v/>
      </c>
      <c r="AN1924" s="149" t="str">
        <f>IF(ISNUMBER($AJ1924),INDEX($Z$4:$AC$3663,$AJ1924,AN$3),"")</f>
        <v/>
      </c>
      <c r="AO1924" s="59"/>
      <c r="AP1924" s="59"/>
      <c r="AQ1924" s="166"/>
      <c r="AR1924" s="59"/>
      <c r="AS1924" s="59"/>
      <c r="AT1924" s="149"/>
      <c r="AU1924" s="149"/>
      <c r="AV1924" s="149"/>
      <c r="AW1924" s="149"/>
      <c r="AX1924" s="150"/>
      <c r="AY1924" s="151"/>
      <c r="AZ1924" s="59"/>
      <c r="BA1924" s="59"/>
      <c r="BB1924" s="59"/>
      <c r="BC1924" s="59"/>
      <c r="BD1924" s="59"/>
      <c r="BE1924" s="59"/>
      <c r="BF1924" s="43"/>
      <c r="BG1924" s="59"/>
      <c r="BH1924" s="59"/>
      <c r="BI1924" s="59"/>
      <c r="BJ1924" s="59"/>
      <c r="BK1924" s="59"/>
      <c r="BL1924" s="59"/>
      <c r="BM1924" s="59"/>
    </row>
    <row r="1925" spans="1:65" x14ac:dyDescent="0.25">
      <c r="A1925" s="82"/>
      <c r="B1925" s="122" t="s">
        <v>1392</v>
      </c>
      <c r="C1925" s="122">
        <v>4109.5</v>
      </c>
      <c r="D1925" s="122">
        <v>35.877316639913502</v>
      </c>
      <c r="E1925" s="142">
        <f>IF(B1924=B1925,0,MAX(E$4:E1924)+1)</f>
        <v>0</v>
      </c>
      <c r="F1925" s="142">
        <f t="shared" si="355"/>
        <v>3</v>
      </c>
      <c r="G1925" s="142" t="str">
        <f t="shared" ref="G1925:G1988" si="360">IF(E1925&gt;0,ROW(),"")</f>
        <v/>
      </c>
      <c r="H1925" s="142" t="str">
        <f t="shared" ref="H1925:H1988" si="361">IF(B1925=B$4,1,"")</f>
        <v/>
      </c>
      <c r="I1925" s="59"/>
      <c r="J1925" s="104"/>
      <c r="K1925" s="59"/>
      <c r="L1925" s="59"/>
      <c r="M1925" s="59"/>
      <c r="N1925" s="44"/>
      <c r="O1925" s="44"/>
      <c r="P1925" s="44"/>
      <c r="Q1925" s="43" t="str">
        <f t="shared" si="358"/>
        <v/>
      </c>
      <c r="R1925" s="60" t="str">
        <f t="shared" si="357"/>
        <v/>
      </c>
      <c r="S1925" s="60" t="str">
        <f t="shared" si="357"/>
        <v/>
      </c>
      <c r="T1925" s="60" t="str">
        <f t="shared" si="357"/>
        <v/>
      </c>
      <c r="U1925" s="60" t="str">
        <f t="shared" si="357"/>
        <v/>
      </c>
      <c r="V1925" s="60" t="str">
        <f t="shared" si="357"/>
        <v/>
      </c>
      <c r="W1925" s="44"/>
      <c r="X1925" s="44" t="str">
        <f t="shared" ref="X1925:X1988" si="362">IF(ISNUMBER(Y1925),ROW()-X$3,"")</f>
        <v/>
      </c>
      <c r="Y1925" s="142" t="str">
        <f t="shared" si="359"/>
        <v/>
      </c>
      <c r="Z1925" s="172" t="str">
        <f t="shared" ref="Z1925:Z1988" si="363">IF(ISNUMBER($Q1925),INDEX($D$1:$D$3663,R1925,1),"")</f>
        <v/>
      </c>
      <c r="AA1925" s="169" t="str">
        <f>IF(ISNUMBER($Q1925),INDEX($D$1:$D$3663,S1925,1),"")</f>
        <v/>
      </c>
      <c r="AB1925" s="169" t="str">
        <f>IF(ISNUMBER($Q1925),INDEX($D$1:$D$3663,T1925,1),"")</f>
        <v/>
      </c>
      <c r="AC1925" s="169" t="str">
        <f>IF(ISNUMBER($Q1925),INDEX($D$1:$D$3663,U1925,1),"")</f>
        <v/>
      </c>
      <c r="AD1925" s="169" t="str">
        <f>IF(ISNUMBER($Q1925),INDEX($D$1:$D$3663,V1925,1),"")</f>
        <v/>
      </c>
      <c r="AE1925" s="59"/>
      <c r="AF1925" s="177" t="str">
        <f t="shared" ref="AF1925:AF1988" si="364">IF(ISNUMBER(Q1925),Y1925/M$15-M$11,"")</f>
        <v/>
      </c>
      <c r="AG1925" s="178" t="s">
        <v>1403</v>
      </c>
      <c r="AH1925" s="59"/>
      <c r="AI1925" s="163" t="str">
        <f t="shared" ref="AI1925:AI1988" si="365">IF(ROW()-AI$3&lt;=AI$2,ROW()-AI$3,"")</f>
        <v/>
      </c>
      <c r="AJ1925" s="162" t="str">
        <f t="shared" si="356"/>
        <v/>
      </c>
      <c r="AK1925" s="119"/>
      <c r="AL1925" s="59" t="str">
        <f>IF(ISNUMBER($AJ1925),INDEX($Z$4:$AC$3663,$AJ1925,AL$3),"")</f>
        <v/>
      </c>
      <c r="AM1925" s="149" t="str">
        <f>IF(ISNUMBER($AJ1925),INDEX($Z$4:$AC$3663,$AJ1925,AM$3),"")</f>
        <v/>
      </c>
      <c r="AN1925" s="149" t="str">
        <f>IF(ISNUMBER($AJ1925),INDEX($Z$4:$AC$3663,$AJ1925,AN$3),"")</f>
        <v/>
      </c>
      <c r="AO1925" s="59"/>
      <c r="AP1925" s="59"/>
      <c r="AQ1925" s="166"/>
      <c r="AR1925" s="59"/>
      <c r="AS1925" s="59"/>
      <c r="AT1925" s="149"/>
      <c r="AU1925" s="149"/>
      <c r="AV1925" s="149"/>
      <c r="AW1925" s="149"/>
      <c r="AX1925" s="150"/>
      <c r="AY1925" s="151"/>
      <c r="AZ1925" s="59"/>
      <c r="BA1925" s="59"/>
      <c r="BB1925" s="59"/>
      <c r="BC1925" s="59"/>
      <c r="BD1925" s="59"/>
      <c r="BE1925" s="59"/>
      <c r="BF1925" s="43"/>
      <c r="BG1925" s="59"/>
      <c r="BH1925" s="59"/>
      <c r="BI1925" s="59"/>
      <c r="BJ1925" s="59"/>
      <c r="BK1925" s="59"/>
      <c r="BL1925" s="59"/>
      <c r="BM1925" s="59"/>
    </row>
    <row r="1926" spans="1:65" x14ac:dyDescent="0.25">
      <c r="A1926" s="82"/>
      <c r="B1926" s="122" t="s">
        <v>1392</v>
      </c>
      <c r="C1926" s="122">
        <v>4110.5</v>
      </c>
      <c r="D1926" s="122">
        <v>35.857804163509002</v>
      </c>
      <c r="E1926" s="142">
        <f>IF(B1925=B1926,0,MAX(E$4:E1925)+1)</f>
        <v>0</v>
      </c>
      <c r="F1926" s="142">
        <f t="shared" si="355"/>
        <v>3</v>
      </c>
      <c r="G1926" s="142" t="str">
        <f t="shared" si="360"/>
        <v/>
      </c>
      <c r="H1926" s="142" t="str">
        <f t="shared" si="361"/>
        <v/>
      </c>
      <c r="I1926" s="59"/>
      <c r="J1926" s="104"/>
      <c r="K1926" s="59"/>
      <c r="L1926" s="59"/>
      <c r="M1926" s="59"/>
      <c r="N1926" s="44"/>
      <c r="O1926" s="44"/>
      <c r="P1926" s="44"/>
      <c r="Q1926" s="43" t="str">
        <f t="shared" si="358"/>
        <v/>
      </c>
      <c r="R1926" s="60" t="str">
        <f t="shared" si="357"/>
        <v/>
      </c>
      <c r="S1926" s="60" t="str">
        <f t="shared" si="357"/>
        <v/>
      </c>
      <c r="T1926" s="60" t="str">
        <f t="shared" si="357"/>
        <v/>
      </c>
      <c r="U1926" s="60" t="str">
        <f t="shared" si="357"/>
        <v/>
      </c>
      <c r="V1926" s="60" t="str">
        <f t="shared" si="357"/>
        <v/>
      </c>
      <c r="W1926" s="44"/>
      <c r="X1926" s="44" t="str">
        <f t="shared" si="362"/>
        <v/>
      </c>
      <c r="Y1926" s="142" t="str">
        <f t="shared" si="359"/>
        <v/>
      </c>
      <c r="Z1926" s="172" t="str">
        <f t="shared" si="363"/>
        <v/>
      </c>
      <c r="AA1926" s="169" t="str">
        <f>IF(ISNUMBER($Q1926),INDEX($D$1:$D$3663,S1926,1),"")</f>
        <v/>
      </c>
      <c r="AB1926" s="169" t="str">
        <f>IF(ISNUMBER($Q1926),INDEX($D$1:$D$3663,T1926,1),"")</f>
        <v/>
      </c>
      <c r="AC1926" s="169" t="str">
        <f>IF(ISNUMBER($Q1926),INDEX($D$1:$D$3663,U1926,1),"")</f>
        <v/>
      </c>
      <c r="AD1926" s="169" t="str">
        <f>IF(ISNUMBER($Q1926),INDEX($D$1:$D$3663,V1926,1),"")</f>
        <v/>
      </c>
      <c r="AE1926" s="59"/>
      <c r="AF1926" s="177" t="str">
        <f t="shared" si="364"/>
        <v/>
      </c>
      <c r="AG1926" s="178" t="s">
        <v>1403</v>
      </c>
      <c r="AH1926" s="59"/>
      <c r="AI1926" s="163" t="str">
        <f t="shared" si="365"/>
        <v/>
      </c>
      <c r="AJ1926" s="162" t="str">
        <f t="shared" si="356"/>
        <v/>
      </c>
      <c r="AK1926" s="119"/>
      <c r="AL1926" s="59" t="str">
        <f>IF(ISNUMBER($AJ1926),INDEX($Z$4:$AC$3663,$AJ1926,AL$3),"")</f>
        <v/>
      </c>
      <c r="AM1926" s="149" t="str">
        <f>IF(ISNUMBER($AJ1926),INDEX($Z$4:$AC$3663,$AJ1926,AM$3),"")</f>
        <v/>
      </c>
      <c r="AN1926" s="149" t="str">
        <f>IF(ISNUMBER($AJ1926),INDEX($Z$4:$AC$3663,$AJ1926,AN$3),"")</f>
        <v/>
      </c>
      <c r="AO1926" s="59"/>
      <c r="AP1926" s="59"/>
      <c r="AQ1926" s="166"/>
      <c r="AR1926" s="59"/>
      <c r="AS1926" s="59"/>
      <c r="AT1926" s="149"/>
      <c r="AU1926" s="149"/>
      <c r="AV1926" s="149"/>
      <c r="AW1926" s="149"/>
      <c r="AX1926" s="150"/>
      <c r="AY1926" s="151"/>
      <c r="AZ1926" s="59"/>
      <c r="BA1926" s="59"/>
      <c r="BB1926" s="59"/>
      <c r="BC1926" s="59"/>
      <c r="BD1926" s="59"/>
      <c r="BE1926" s="59"/>
      <c r="BF1926" s="43"/>
      <c r="BG1926" s="59"/>
      <c r="BH1926" s="59"/>
      <c r="BI1926" s="59"/>
      <c r="BJ1926" s="59"/>
      <c r="BK1926" s="59"/>
      <c r="BL1926" s="59"/>
      <c r="BM1926" s="59"/>
    </row>
    <row r="1927" spans="1:65" x14ac:dyDescent="0.25">
      <c r="A1927" s="82"/>
      <c r="B1927" s="122" t="s">
        <v>1392</v>
      </c>
      <c r="C1927" s="122">
        <v>4111.5</v>
      </c>
      <c r="D1927" s="122">
        <v>35.860891751269101</v>
      </c>
      <c r="E1927" s="142">
        <f>IF(B1926=B1927,0,MAX(E$4:E1926)+1)</f>
        <v>0</v>
      </c>
      <c r="F1927" s="142">
        <f t="shared" ref="F1927:F1990" si="366">IF(E1927=0,F1926,E1927)</f>
        <v>3</v>
      </c>
      <c r="G1927" s="142" t="str">
        <f t="shared" si="360"/>
        <v/>
      </c>
      <c r="H1927" s="142" t="str">
        <f t="shared" si="361"/>
        <v/>
      </c>
      <c r="I1927" s="59"/>
      <c r="J1927" s="104"/>
      <c r="K1927" s="59"/>
      <c r="L1927" s="59"/>
      <c r="M1927" s="59"/>
      <c r="N1927" s="44"/>
      <c r="O1927" s="44"/>
      <c r="P1927" s="44"/>
      <c r="Q1927" s="43" t="str">
        <f t="shared" si="358"/>
        <v/>
      </c>
      <c r="R1927" s="60" t="str">
        <f t="shared" si="357"/>
        <v/>
      </c>
      <c r="S1927" s="60" t="str">
        <f t="shared" si="357"/>
        <v/>
      </c>
      <c r="T1927" s="60" t="str">
        <f t="shared" si="357"/>
        <v/>
      </c>
      <c r="U1927" s="60" t="str">
        <f t="shared" si="357"/>
        <v/>
      </c>
      <c r="V1927" s="60" t="str">
        <f t="shared" si="357"/>
        <v/>
      </c>
      <c r="W1927" s="44"/>
      <c r="X1927" s="44" t="str">
        <f t="shared" si="362"/>
        <v/>
      </c>
      <c r="Y1927" s="142" t="str">
        <f t="shared" si="359"/>
        <v/>
      </c>
      <c r="Z1927" s="172" t="str">
        <f t="shared" si="363"/>
        <v/>
      </c>
      <c r="AA1927" s="169" t="str">
        <f>IF(ISNUMBER($Q1927),INDEX($D$1:$D$3663,S1927,1),"")</f>
        <v/>
      </c>
      <c r="AB1927" s="169" t="str">
        <f>IF(ISNUMBER($Q1927),INDEX($D$1:$D$3663,T1927,1),"")</f>
        <v/>
      </c>
      <c r="AC1927" s="169" t="str">
        <f>IF(ISNUMBER($Q1927),INDEX($D$1:$D$3663,U1927,1),"")</f>
        <v/>
      </c>
      <c r="AD1927" s="169" t="str">
        <f>IF(ISNUMBER($Q1927),INDEX($D$1:$D$3663,V1927,1),"")</f>
        <v/>
      </c>
      <c r="AE1927" s="59"/>
      <c r="AF1927" s="177" t="str">
        <f t="shared" si="364"/>
        <v/>
      </c>
      <c r="AG1927" s="178" t="s">
        <v>1403</v>
      </c>
      <c r="AH1927" s="59"/>
      <c r="AI1927" s="163" t="str">
        <f t="shared" si="365"/>
        <v/>
      </c>
      <c r="AJ1927" s="162" t="str">
        <f t="shared" si="356"/>
        <v/>
      </c>
      <c r="AK1927" s="119"/>
      <c r="AL1927" s="59" t="str">
        <f>IF(ISNUMBER($AJ1927),INDEX($Z$4:$AC$3663,$AJ1927,AL$3),"")</f>
        <v/>
      </c>
      <c r="AM1927" s="149" t="str">
        <f>IF(ISNUMBER($AJ1927),INDEX($Z$4:$AC$3663,$AJ1927,AM$3),"")</f>
        <v/>
      </c>
      <c r="AN1927" s="149" t="str">
        <f>IF(ISNUMBER($AJ1927),INDEX($Z$4:$AC$3663,$AJ1927,AN$3),"")</f>
        <v/>
      </c>
      <c r="AO1927" s="59"/>
      <c r="AP1927" s="59"/>
      <c r="AQ1927" s="166"/>
      <c r="AR1927" s="59"/>
      <c r="AS1927" s="59"/>
      <c r="AT1927" s="149"/>
      <c r="AU1927" s="149"/>
      <c r="AV1927" s="149"/>
      <c r="AW1927" s="149"/>
      <c r="AX1927" s="150"/>
      <c r="AY1927" s="151"/>
      <c r="AZ1927" s="59"/>
      <c r="BA1927" s="59"/>
      <c r="BB1927" s="59"/>
      <c r="BC1927" s="59"/>
      <c r="BD1927" s="59"/>
      <c r="BE1927" s="59"/>
      <c r="BF1927" s="43"/>
      <c r="BG1927" s="59"/>
      <c r="BH1927" s="59"/>
      <c r="BI1927" s="59"/>
      <c r="BJ1927" s="59"/>
      <c r="BK1927" s="59"/>
      <c r="BL1927" s="59"/>
      <c r="BM1927" s="59"/>
    </row>
    <row r="1928" spans="1:65" x14ac:dyDescent="0.25">
      <c r="A1928" s="82"/>
      <c r="B1928" s="122" t="s">
        <v>1392</v>
      </c>
      <c r="C1928" s="122">
        <v>4112.5</v>
      </c>
      <c r="D1928" s="122">
        <v>35.970843539475098</v>
      </c>
      <c r="E1928" s="142">
        <f>IF(B1927=B1928,0,MAX(E$4:E1927)+1)</f>
        <v>0</v>
      </c>
      <c r="F1928" s="142">
        <f t="shared" si="366"/>
        <v>3</v>
      </c>
      <c r="G1928" s="142" t="str">
        <f t="shared" si="360"/>
        <v/>
      </c>
      <c r="H1928" s="142" t="str">
        <f t="shared" si="361"/>
        <v/>
      </c>
      <c r="I1928" s="59"/>
      <c r="J1928" s="104"/>
      <c r="K1928" s="59"/>
      <c r="L1928" s="59"/>
      <c r="M1928" s="59"/>
      <c r="N1928" s="44"/>
      <c r="O1928" s="44"/>
      <c r="P1928" s="44"/>
      <c r="Q1928" s="43" t="str">
        <f t="shared" si="358"/>
        <v/>
      </c>
      <c r="R1928" s="60" t="str">
        <f t="shared" si="357"/>
        <v/>
      </c>
      <c r="S1928" s="60" t="str">
        <f t="shared" si="357"/>
        <v/>
      </c>
      <c r="T1928" s="60" t="str">
        <f t="shared" si="357"/>
        <v/>
      </c>
      <c r="U1928" s="60" t="str">
        <f t="shared" si="357"/>
        <v/>
      </c>
      <c r="V1928" s="60" t="str">
        <f t="shared" si="357"/>
        <v/>
      </c>
      <c r="W1928" s="44"/>
      <c r="X1928" s="44" t="str">
        <f t="shared" si="362"/>
        <v/>
      </c>
      <c r="Y1928" s="142" t="str">
        <f t="shared" si="359"/>
        <v/>
      </c>
      <c r="Z1928" s="172" t="str">
        <f t="shared" si="363"/>
        <v/>
      </c>
      <c r="AA1928" s="169" t="str">
        <f>IF(ISNUMBER($Q1928),INDEX($D$1:$D$3663,S1928,1),"")</f>
        <v/>
      </c>
      <c r="AB1928" s="169" t="str">
        <f>IF(ISNUMBER($Q1928),INDEX($D$1:$D$3663,T1928,1),"")</f>
        <v/>
      </c>
      <c r="AC1928" s="169" t="str">
        <f>IF(ISNUMBER($Q1928),INDEX($D$1:$D$3663,U1928,1),"")</f>
        <v/>
      </c>
      <c r="AD1928" s="169" t="str">
        <f>IF(ISNUMBER($Q1928),INDEX($D$1:$D$3663,V1928,1),"")</f>
        <v/>
      </c>
      <c r="AE1928" s="59"/>
      <c r="AF1928" s="177" t="str">
        <f t="shared" si="364"/>
        <v/>
      </c>
      <c r="AG1928" s="178" t="s">
        <v>1403</v>
      </c>
      <c r="AH1928" s="59"/>
      <c r="AI1928" s="163" t="str">
        <f t="shared" si="365"/>
        <v/>
      </c>
      <c r="AJ1928" s="162" t="str">
        <f t="shared" si="356"/>
        <v/>
      </c>
      <c r="AK1928" s="119"/>
      <c r="AL1928" s="59" t="str">
        <f>IF(ISNUMBER($AJ1928),INDEX($Z$4:$AC$3663,$AJ1928,AL$3),"")</f>
        <v/>
      </c>
      <c r="AM1928" s="149" t="str">
        <f>IF(ISNUMBER($AJ1928),INDEX($Z$4:$AC$3663,$AJ1928,AM$3),"")</f>
        <v/>
      </c>
      <c r="AN1928" s="149" t="str">
        <f>IF(ISNUMBER($AJ1928),INDEX($Z$4:$AC$3663,$AJ1928,AN$3),"")</f>
        <v/>
      </c>
      <c r="AO1928" s="59"/>
      <c r="AP1928" s="59"/>
      <c r="AQ1928" s="166"/>
      <c r="AR1928" s="59"/>
      <c r="AS1928" s="59"/>
      <c r="AT1928" s="149"/>
      <c r="AU1928" s="149"/>
      <c r="AV1928" s="149"/>
      <c r="AW1928" s="149"/>
      <c r="AX1928" s="150"/>
      <c r="AY1928" s="151"/>
      <c r="AZ1928" s="59"/>
      <c r="BA1928" s="59"/>
      <c r="BB1928" s="59"/>
      <c r="BC1928" s="59"/>
      <c r="BD1928" s="59"/>
      <c r="BE1928" s="59"/>
      <c r="BF1928" s="43"/>
      <c r="BG1928" s="59"/>
      <c r="BH1928" s="59"/>
      <c r="BI1928" s="59"/>
      <c r="BJ1928" s="59"/>
      <c r="BK1928" s="59"/>
      <c r="BL1928" s="59"/>
      <c r="BM1928" s="59"/>
    </row>
    <row r="1929" spans="1:65" x14ac:dyDescent="0.25">
      <c r="A1929" s="82"/>
      <c r="B1929" s="122" t="s">
        <v>1392</v>
      </c>
      <c r="C1929" s="122">
        <v>4113.5</v>
      </c>
      <c r="D1929" s="122">
        <v>35.806174727391202</v>
      </c>
      <c r="E1929" s="142">
        <f>IF(B1928=B1929,0,MAX(E$4:E1928)+1)</f>
        <v>0</v>
      </c>
      <c r="F1929" s="142">
        <f t="shared" si="366"/>
        <v>3</v>
      </c>
      <c r="G1929" s="142" t="str">
        <f t="shared" si="360"/>
        <v/>
      </c>
      <c r="H1929" s="142" t="str">
        <f t="shared" si="361"/>
        <v/>
      </c>
      <c r="I1929" s="59"/>
      <c r="J1929" s="104"/>
      <c r="K1929" s="59"/>
      <c r="L1929" s="59"/>
      <c r="M1929" s="59"/>
      <c r="N1929" s="44"/>
      <c r="O1929" s="44"/>
      <c r="P1929" s="44"/>
      <c r="Q1929" s="43" t="str">
        <f t="shared" si="358"/>
        <v/>
      </c>
      <c r="R1929" s="60" t="str">
        <f t="shared" si="357"/>
        <v/>
      </c>
      <c r="S1929" s="60" t="str">
        <f t="shared" si="357"/>
        <v/>
      </c>
      <c r="T1929" s="60" t="str">
        <f t="shared" si="357"/>
        <v/>
      </c>
      <c r="U1929" s="60" t="str">
        <f t="shared" si="357"/>
        <v/>
      </c>
      <c r="V1929" s="60" t="str">
        <f t="shared" si="357"/>
        <v/>
      </c>
      <c r="W1929" s="44"/>
      <c r="X1929" s="44" t="str">
        <f t="shared" si="362"/>
        <v/>
      </c>
      <c r="Y1929" s="142" t="str">
        <f t="shared" si="359"/>
        <v/>
      </c>
      <c r="Z1929" s="172" t="str">
        <f t="shared" si="363"/>
        <v/>
      </c>
      <c r="AA1929" s="169" t="str">
        <f>IF(ISNUMBER($Q1929),INDEX($D$1:$D$3663,S1929,1),"")</f>
        <v/>
      </c>
      <c r="AB1929" s="169" t="str">
        <f>IF(ISNUMBER($Q1929),INDEX($D$1:$D$3663,T1929,1),"")</f>
        <v/>
      </c>
      <c r="AC1929" s="169" t="str">
        <f>IF(ISNUMBER($Q1929),INDEX($D$1:$D$3663,U1929,1),"")</f>
        <v/>
      </c>
      <c r="AD1929" s="169" t="str">
        <f>IF(ISNUMBER($Q1929),INDEX($D$1:$D$3663,V1929,1),"")</f>
        <v/>
      </c>
      <c r="AE1929" s="59"/>
      <c r="AF1929" s="177" t="str">
        <f t="shared" si="364"/>
        <v/>
      </c>
      <c r="AG1929" s="178" t="s">
        <v>1403</v>
      </c>
      <c r="AH1929" s="59"/>
      <c r="AI1929" s="163" t="str">
        <f t="shared" si="365"/>
        <v/>
      </c>
      <c r="AJ1929" s="162" t="str">
        <f t="shared" si="356"/>
        <v/>
      </c>
      <c r="AK1929" s="119"/>
      <c r="AL1929" s="59" t="str">
        <f>IF(ISNUMBER($AJ1929),INDEX($Z$4:$AC$3663,$AJ1929,AL$3),"")</f>
        <v/>
      </c>
      <c r="AM1929" s="149" t="str">
        <f>IF(ISNUMBER($AJ1929),INDEX($Z$4:$AC$3663,$AJ1929,AM$3),"")</f>
        <v/>
      </c>
      <c r="AN1929" s="149" t="str">
        <f>IF(ISNUMBER($AJ1929),INDEX($Z$4:$AC$3663,$AJ1929,AN$3),"")</f>
        <v/>
      </c>
      <c r="AO1929" s="59"/>
      <c r="AP1929" s="59"/>
      <c r="AQ1929" s="166"/>
      <c r="AR1929" s="59"/>
      <c r="AS1929" s="59"/>
      <c r="AT1929" s="149"/>
      <c r="AU1929" s="149"/>
      <c r="AV1929" s="149"/>
      <c r="AW1929" s="149"/>
      <c r="AX1929" s="150"/>
      <c r="AY1929" s="151"/>
      <c r="AZ1929" s="59"/>
      <c r="BA1929" s="59"/>
      <c r="BB1929" s="59"/>
      <c r="BC1929" s="59"/>
      <c r="BD1929" s="59"/>
      <c r="BE1929" s="59"/>
      <c r="BF1929" s="43"/>
      <c r="BG1929" s="59"/>
      <c r="BH1929" s="59"/>
      <c r="BI1929" s="59"/>
      <c r="BJ1929" s="59"/>
      <c r="BK1929" s="59"/>
      <c r="BL1929" s="59"/>
      <c r="BM1929" s="59"/>
    </row>
    <row r="1930" spans="1:65" x14ac:dyDescent="0.25">
      <c r="A1930" s="82"/>
      <c r="B1930" s="122" t="s">
        <v>1392</v>
      </c>
      <c r="C1930" s="122">
        <v>4114.5</v>
      </c>
      <c r="D1930" s="122">
        <v>35.899398955507102</v>
      </c>
      <c r="E1930" s="142">
        <f>IF(B1929=B1930,0,MAX(E$4:E1929)+1)</f>
        <v>0</v>
      </c>
      <c r="F1930" s="142">
        <f t="shared" si="366"/>
        <v>3</v>
      </c>
      <c r="G1930" s="142" t="str">
        <f t="shared" si="360"/>
        <v/>
      </c>
      <c r="H1930" s="142" t="str">
        <f t="shared" si="361"/>
        <v/>
      </c>
      <c r="I1930" s="59"/>
      <c r="J1930" s="104"/>
      <c r="K1930" s="59"/>
      <c r="L1930" s="59"/>
      <c r="M1930" s="59"/>
      <c r="N1930" s="44"/>
      <c r="O1930" s="44"/>
      <c r="P1930" s="44"/>
      <c r="Q1930" s="43" t="str">
        <f t="shared" si="358"/>
        <v/>
      </c>
      <c r="R1930" s="60" t="str">
        <f t="shared" si="357"/>
        <v/>
      </c>
      <c r="S1930" s="60" t="str">
        <f t="shared" si="357"/>
        <v/>
      </c>
      <c r="T1930" s="60" t="str">
        <f t="shared" si="357"/>
        <v/>
      </c>
      <c r="U1930" s="60" t="str">
        <f t="shared" si="357"/>
        <v/>
      </c>
      <c r="V1930" s="60" t="str">
        <f t="shared" si="357"/>
        <v/>
      </c>
      <c r="W1930" s="44"/>
      <c r="X1930" s="44" t="str">
        <f t="shared" si="362"/>
        <v/>
      </c>
      <c r="Y1930" s="142" t="str">
        <f t="shared" si="359"/>
        <v/>
      </c>
      <c r="Z1930" s="172" t="str">
        <f t="shared" si="363"/>
        <v/>
      </c>
      <c r="AA1930" s="169" t="str">
        <f>IF(ISNUMBER($Q1930),INDEX($D$1:$D$3663,S1930,1),"")</f>
        <v/>
      </c>
      <c r="AB1930" s="169" t="str">
        <f>IF(ISNUMBER($Q1930),INDEX($D$1:$D$3663,T1930,1),"")</f>
        <v/>
      </c>
      <c r="AC1930" s="169" t="str">
        <f>IF(ISNUMBER($Q1930),INDEX($D$1:$D$3663,U1930,1),"")</f>
        <v/>
      </c>
      <c r="AD1930" s="169" t="str">
        <f>IF(ISNUMBER($Q1930),INDEX($D$1:$D$3663,V1930,1),"")</f>
        <v/>
      </c>
      <c r="AE1930" s="59"/>
      <c r="AF1930" s="177" t="str">
        <f t="shared" si="364"/>
        <v/>
      </c>
      <c r="AG1930" s="178" t="s">
        <v>1403</v>
      </c>
      <c r="AH1930" s="59"/>
      <c r="AI1930" s="163" t="str">
        <f t="shared" si="365"/>
        <v/>
      </c>
      <c r="AJ1930" s="162" t="str">
        <f t="shared" si="356"/>
        <v/>
      </c>
      <c r="AK1930" s="119"/>
      <c r="AL1930" s="59" t="str">
        <f>IF(ISNUMBER($AJ1930),INDEX($Z$4:$AC$3663,$AJ1930,AL$3),"")</f>
        <v/>
      </c>
      <c r="AM1930" s="149" t="str">
        <f>IF(ISNUMBER($AJ1930),INDEX($Z$4:$AC$3663,$AJ1930,AM$3),"")</f>
        <v/>
      </c>
      <c r="AN1930" s="149" t="str">
        <f>IF(ISNUMBER($AJ1930),INDEX($Z$4:$AC$3663,$AJ1930,AN$3),"")</f>
        <v/>
      </c>
      <c r="AO1930" s="59"/>
      <c r="AP1930" s="59"/>
      <c r="AQ1930" s="166"/>
      <c r="AR1930" s="59"/>
      <c r="AS1930" s="59"/>
      <c r="AT1930" s="149"/>
      <c r="AU1930" s="149"/>
      <c r="AV1930" s="149"/>
      <c r="AW1930" s="149"/>
      <c r="AX1930" s="150"/>
      <c r="AY1930" s="151"/>
      <c r="AZ1930" s="59"/>
      <c r="BA1930" s="59"/>
      <c r="BB1930" s="59"/>
      <c r="BC1930" s="59"/>
      <c r="BD1930" s="59"/>
      <c r="BE1930" s="59"/>
      <c r="BF1930" s="43"/>
      <c r="BG1930" s="59"/>
      <c r="BH1930" s="59"/>
      <c r="BI1930" s="59"/>
      <c r="BJ1930" s="59"/>
      <c r="BK1930" s="59"/>
      <c r="BL1930" s="59"/>
      <c r="BM1930" s="59"/>
    </row>
    <row r="1931" spans="1:65" x14ac:dyDescent="0.25">
      <c r="A1931" s="82"/>
      <c r="B1931" s="122" t="s">
        <v>1392</v>
      </c>
      <c r="C1931" s="122">
        <v>4115.5</v>
      </c>
      <c r="D1931" s="122">
        <v>35.947505408367597</v>
      </c>
      <c r="E1931" s="142">
        <f>IF(B1930=B1931,0,MAX(E$4:E1930)+1)</f>
        <v>0</v>
      </c>
      <c r="F1931" s="142">
        <f t="shared" si="366"/>
        <v>3</v>
      </c>
      <c r="G1931" s="142" t="str">
        <f t="shared" si="360"/>
        <v/>
      </c>
      <c r="H1931" s="142" t="str">
        <f t="shared" si="361"/>
        <v/>
      </c>
      <c r="I1931" s="59"/>
      <c r="J1931" s="104"/>
      <c r="K1931" s="59"/>
      <c r="L1931" s="59"/>
      <c r="M1931" s="59"/>
      <c r="N1931" s="44"/>
      <c r="O1931" s="44"/>
      <c r="P1931" s="44"/>
      <c r="Q1931" s="43" t="str">
        <f t="shared" si="358"/>
        <v/>
      </c>
      <c r="R1931" s="60" t="str">
        <f t="shared" si="357"/>
        <v/>
      </c>
      <c r="S1931" s="60" t="str">
        <f t="shared" si="357"/>
        <v/>
      </c>
      <c r="T1931" s="60" t="str">
        <f t="shared" si="357"/>
        <v/>
      </c>
      <c r="U1931" s="60" t="str">
        <f t="shared" si="357"/>
        <v/>
      </c>
      <c r="V1931" s="60" t="str">
        <f t="shared" si="357"/>
        <v/>
      </c>
      <c r="W1931" s="44"/>
      <c r="X1931" s="44" t="str">
        <f t="shared" si="362"/>
        <v/>
      </c>
      <c r="Y1931" s="142" t="str">
        <f t="shared" si="359"/>
        <v/>
      </c>
      <c r="Z1931" s="172" t="str">
        <f t="shared" si="363"/>
        <v/>
      </c>
      <c r="AA1931" s="169" t="str">
        <f>IF(ISNUMBER($Q1931),INDEX($D$1:$D$3663,S1931,1),"")</f>
        <v/>
      </c>
      <c r="AB1931" s="169" t="str">
        <f>IF(ISNUMBER($Q1931),INDEX($D$1:$D$3663,T1931,1),"")</f>
        <v/>
      </c>
      <c r="AC1931" s="169" t="str">
        <f>IF(ISNUMBER($Q1931),INDEX($D$1:$D$3663,U1931,1),"")</f>
        <v/>
      </c>
      <c r="AD1931" s="169" t="str">
        <f>IF(ISNUMBER($Q1931),INDEX($D$1:$D$3663,V1931,1),"")</f>
        <v/>
      </c>
      <c r="AE1931" s="59"/>
      <c r="AF1931" s="177" t="str">
        <f t="shared" si="364"/>
        <v/>
      </c>
      <c r="AG1931" s="178" t="s">
        <v>1403</v>
      </c>
      <c r="AH1931" s="59"/>
      <c r="AI1931" s="163" t="str">
        <f t="shared" si="365"/>
        <v/>
      </c>
      <c r="AJ1931" s="162" t="str">
        <f t="shared" si="356"/>
        <v/>
      </c>
      <c r="AK1931" s="119"/>
      <c r="AL1931" s="59" t="str">
        <f>IF(ISNUMBER($AJ1931),INDEX($Z$4:$AC$3663,$AJ1931,AL$3),"")</f>
        <v/>
      </c>
      <c r="AM1931" s="149" t="str">
        <f>IF(ISNUMBER($AJ1931),INDEX($Z$4:$AC$3663,$AJ1931,AM$3),"")</f>
        <v/>
      </c>
      <c r="AN1931" s="149" t="str">
        <f>IF(ISNUMBER($AJ1931),INDEX($Z$4:$AC$3663,$AJ1931,AN$3),"")</f>
        <v/>
      </c>
      <c r="AO1931" s="59"/>
      <c r="AP1931" s="59"/>
      <c r="AQ1931" s="166"/>
      <c r="AR1931" s="59"/>
      <c r="AS1931" s="59"/>
      <c r="AT1931" s="149"/>
      <c r="AU1931" s="149"/>
      <c r="AV1931" s="149"/>
      <c r="AW1931" s="149"/>
      <c r="AX1931" s="150"/>
      <c r="AY1931" s="151"/>
      <c r="AZ1931" s="59"/>
      <c r="BA1931" s="59"/>
      <c r="BB1931" s="59"/>
      <c r="BC1931" s="59"/>
      <c r="BD1931" s="59"/>
      <c r="BE1931" s="59"/>
      <c r="BF1931" s="43"/>
      <c r="BG1931" s="59"/>
      <c r="BH1931" s="59"/>
      <c r="BI1931" s="59"/>
      <c r="BJ1931" s="59"/>
      <c r="BK1931" s="59"/>
      <c r="BL1931" s="59"/>
      <c r="BM1931" s="59"/>
    </row>
    <row r="1932" spans="1:65" x14ac:dyDescent="0.25">
      <c r="A1932" s="82"/>
      <c r="B1932" s="122" t="s">
        <v>1392</v>
      </c>
      <c r="C1932" s="122">
        <v>4116.5</v>
      </c>
      <c r="D1932" s="122">
        <v>36.023490739377998</v>
      </c>
      <c r="E1932" s="142">
        <f>IF(B1931=B1932,0,MAX(E$4:E1931)+1)</f>
        <v>0</v>
      </c>
      <c r="F1932" s="142">
        <f t="shared" si="366"/>
        <v>3</v>
      </c>
      <c r="G1932" s="142" t="str">
        <f t="shared" si="360"/>
        <v/>
      </c>
      <c r="H1932" s="142" t="str">
        <f t="shared" si="361"/>
        <v/>
      </c>
      <c r="I1932" s="59"/>
      <c r="J1932" s="104"/>
      <c r="K1932" s="59"/>
      <c r="L1932" s="59"/>
      <c r="M1932" s="59"/>
      <c r="N1932" s="44"/>
      <c r="O1932" s="44"/>
      <c r="P1932" s="44"/>
      <c r="Q1932" s="43" t="str">
        <f t="shared" si="358"/>
        <v/>
      </c>
      <c r="R1932" s="60" t="str">
        <f t="shared" si="357"/>
        <v/>
      </c>
      <c r="S1932" s="60" t="str">
        <f t="shared" si="357"/>
        <v/>
      </c>
      <c r="T1932" s="60" t="str">
        <f t="shared" si="357"/>
        <v/>
      </c>
      <c r="U1932" s="60" t="str">
        <f t="shared" si="357"/>
        <v/>
      </c>
      <c r="V1932" s="60" t="str">
        <f t="shared" si="357"/>
        <v/>
      </c>
      <c r="W1932" s="44"/>
      <c r="X1932" s="44" t="str">
        <f t="shared" si="362"/>
        <v/>
      </c>
      <c r="Y1932" s="142" t="str">
        <f t="shared" si="359"/>
        <v/>
      </c>
      <c r="Z1932" s="172" t="str">
        <f t="shared" si="363"/>
        <v/>
      </c>
      <c r="AA1932" s="169" t="str">
        <f>IF(ISNUMBER($Q1932),INDEX($D$1:$D$3663,S1932,1),"")</f>
        <v/>
      </c>
      <c r="AB1932" s="169" t="str">
        <f>IF(ISNUMBER($Q1932),INDEX($D$1:$D$3663,T1932,1),"")</f>
        <v/>
      </c>
      <c r="AC1932" s="169" t="str">
        <f>IF(ISNUMBER($Q1932),INDEX($D$1:$D$3663,U1932,1),"")</f>
        <v/>
      </c>
      <c r="AD1932" s="169" t="str">
        <f>IF(ISNUMBER($Q1932),INDEX($D$1:$D$3663,V1932,1),"")</f>
        <v/>
      </c>
      <c r="AE1932" s="59"/>
      <c r="AF1932" s="177" t="str">
        <f t="shared" si="364"/>
        <v/>
      </c>
      <c r="AG1932" s="178" t="s">
        <v>1403</v>
      </c>
      <c r="AH1932" s="59"/>
      <c r="AI1932" s="163" t="str">
        <f t="shared" si="365"/>
        <v/>
      </c>
      <c r="AJ1932" s="162" t="str">
        <f t="shared" si="356"/>
        <v/>
      </c>
      <c r="AK1932" s="119"/>
      <c r="AL1932" s="59" t="str">
        <f>IF(ISNUMBER($AJ1932),INDEX($Z$4:$AC$3663,$AJ1932,AL$3),"")</f>
        <v/>
      </c>
      <c r="AM1932" s="149" t="str">
        <f>IF(ISNUMBER($AJ1932),INDEX($Z$4:$AC$3663,$AJ1932,AM$3),"")</f>
        <v/>
      </c>
      <c r="AN1932" s="149" t="str">
        <f>IF(ISNUMBER($AJ1932),INDEX($Z$4:$AC$3663,$AJ1932,AN$3),"")</f>
        <v/>
      </c>
      <c r="AO1932" s="59"/>
      <c r="AP1932" s="59"/>
      <c r="AQ1932" s="166"/>
      <c r="AR1932" s="59"/>
      <c r="AS1932" s="59"/>
      <c r="AT1932" s="149"/>
      <c r="AU1932" s="149"/>
      <c r="AV1932" s="149"/>
      <c r="AW1932" s="149"/>
      <c r="AX1932" s="150"/>
      <c r="AY1932" s="151"/>
      <c r="AZ1932" s="59"/>
      <c r="BA1932" s="59"/>
      <c r="BB1932" s="59"/>
      <c r="BC1932" s="59"/>
      <c r="BD1932" s="59"/>
      <c r="BE1932" s="59"/>
      <c r="BF1932" s="43"/>
      <c r="BG1932" s="59"/>
      <c r="BH1932" s="59"/>
      <c r="BI1932" s="59"/>
      <c r="BJ1932" s="59"/>
      <c r="BK1932" s="59"/>
      <c r="BL1932" s="59"/>
      <c r="BM1932" s="59"/>
    </row>
    <row r="1933" spans="1:65" x14ac:dyDescent="0.25">
      <c r="A1933" s="82"/>
      <c r="B1933" s="122" t="s">
        <v>1392</v>
      </c>
      <c r="C1933" s="122">
        <v>4117.5</v>
      </c>
      <c r="D1933" s="122">
        <v>35.852450971507501</v>
      </c>
      <c r="E1933" s="142">
        <f>IF(B1932=B1933,0,MAX(E$4:E1932)+1)</f>
        <v>0</v>
      </c>
      <c r="F1933" s="142">
        <f t="shared" si="366"/>
        <v>3</v>
      </c>
      <c r="G1933" s="142" t="str">
        <f t="shared" si="360"/>
        <v/>
      </c>
      <c r="H1933" s="142" t="str">
        <f t="shared" si="361"/>
        <v/>
      </c>
      <c r="I1933" s="59"/>
      <c r="J1933" s="104"/>
      <c r="K1933" s="59"/>
      <c r="L1933" s="59"/>
      <c r="M1933" s="59"/>
      <c r="N1933" s="44"/>
      <c r="O1933" s="44"/>
      <c r="P1933" s="44"/>
      <c r="Q1933" s="43" t="str">
        <f t="shared" si="358"/>
        <v/>
      </c>
      <c r="R1933" s="60" t="str">
        <f t="shared" si="357"/>
        <v/>
      </c>
      <c r="S1933" s="60" t="str">
        <f t="shared" si="357"/>
        <v/>
      </c>
      <c r="T1933" s="60" t="str">
        <f t="shared" si="357"/>
        <v/>
      </c>
      <c r="U1933" s="60" t="str">
        <f t="shared" si="357"/>
        <v/>
      </c>
      <c r="V1933" s="60" t="str">
        <f t="shared" si="357"/>
        <v/>
      </c>
      <c r="W1933" s="44"/>
      <c r="X1933" s="44" t="str">
        <f t="shared" si="362"/>
        <v/>
      </c>
      <c r="Y1933" s="142" t="str">
        <f t="shared" si="359"/>
        <v/>
      </c>
      <c r="Z1933" s="172" t="str">
        <f t="shared" si="363"/>
        <v/>
      </c>
      <c r="AA1933" s="169" t="str">
        <f>IF(ISNUMBER($Q1933),INDEX($D$1:$D$3663,S1933,1),"")</f>
        <v/>
      </c>
      <c r="AB1933" s="169" t="str">
        <f>IF(ISNUMBER($Q1933),INDEX($D$1:$D$3663,T1933,1),"")</f>
        <v/>
      </c>
      <c r="AC1933" s="169" t="str">
        <f>IF(ISNUMBER($Q1933),INDEX($D$1:$D$3663,U1933,1),"")</f>
        <v/>
      </c>
      <c r="AD1933" s="169" t="str">
        <f>IF(ISNUMBER($Q1933),INDEX($D$1:$D$3663,V1933,1),"")</f>
        <v/>
      </c>
      <c r="AE1933" s="59"/>
      <c r="AF1933" s="177" t="str">
        <f t="shared" si="364"/>
        <v/>
      </c>
      <c r="AG1933" s="178" t="s">
        <v>1403</v>
      </c>
      <c r="AH1933" s="59"/>
      <c r="AI1933" s="163" t="str">
        <f t="shared" si="365"/>
        <v/>
      </c>
      <c r="AJ1933" s="162" t="str">
        <f t="shared" si="356"/>
        <v/>
      </c>
      <c r="AK1933" s="119"/>
      <c r="AL1933" s="59" t="str">
        <f>IF(ISNUMBER($AJ1933),INDEX($Z$4:$AC$3663,$AJ1933,AL$3),"")</f>
        <v/>
      </c>
      <c r="AM1933" s="149" t="str">
        <f>IF(ISNUMBER($AJ1933),INDEX($Z$4:$AC$3663,$AJ1933,AM$3),"")</f>
        <v/>
      </c>
      <c r="AN1933" s="149" t="str">
        <f>IF(ISNUMBER($AJ1933),INDEX($Z$4:$AC$3663,$AJ1933,AN$3),"")</f>
        <v/>
      </c>
      <c r="AO1933" s="59"/>
      <c r="AP1933" s="59"/>
      <c r="AQ1933" s="166"/>
      <c r="AR1933" s="59"/>
      <c r="AS1933" s="59"/>
      <c r="AT1933" s="149"/>
      <c r="AU1933" s="149"/>
      <c r="AV1933" s="149"/>
      <c r="AW1933" s="149"/>
      <c r="AX1933" s="150"/>
      <c r="AY1933" s="151"/>
      <c r="AZ1933" s="59"/>
      <c r="BA1933" s="59"/>
      <c r="BB1933" s="59"/>
      <c r="BC1933" s="59"/>
      <c r="BD1933" s="59"/>
      <c r="BE1933" s="59"/>
      <c r="BF1933" s="43"/>
      <c r="BG1933" s="59"/>
      <c r="BH1933" s="59"/>
      <c r="BI1933" s="59"/>
      <c r="BJ1933" s="59"/>
      <c r="BK1933" s="59"/>
      <c r="BL1933" s="59"/>
      <c r="BM1933" s="59"/>
    </row>
    <row r="1934" spans="1:65" x14ac:dyDescent="0.25">
      <c r="A1934" s="82"/>
      <c r="B1934" s="122" t="s">
        <v>1392</v>
      </c>
      <c r="C1934" s="122">
        <v>4118.5</v>
      </c>
      <c r="D1934" s="122">
        <v>35.991861008232597</v>
      </c>
      <c r="E1934" s="142">
        <f>IF(B1933=B1934,0,MAX(E$4:E1933)+1)</f>
        <v>0</v>
      </c>
      <c r="F1934" s="142">
        <f t="shared" si="366"/>
        <v>3</v>
      </c>
      <c r="G1934" s="142" t="str">
        <f t="shared" si="360"/>
        <v/>
      </c>
      <c r="H1934" s="142" t="str">
        <f t="shared" si="361"/>
        <v/>
      </c>
      <c r="I1934" s="59"/>
      <c r="J1934" s="104"/>
      <c r="K1934" s="59"/>
      <c r="L1934" s="59"/>
      <c r="M1934" s="59"/>
      <c r="N1934" s="44"/>
      <c r="O1934" s="44"/>
      <c r="P1934" s="44"/>
      <c r="Q1934" s="43" t="str">
        <f t="shared" si="358"/>
        <v/>
      </c>
      <c r="R1934" s="60" t="str">
        <f t="shared" si="357"/>
        <v/>
      </c>
      <c r="S1934" s="60" t="str">
        <f t="shared" si="357"/>
        <v/>
      </c>
      <c r="T1934" s="60" t="str">
        <f t="shared" si="357"/>
        <v/>
      </c>
      <c r="U1934" s="60" t="str">
        <f t="shared" si="357"/>
        <v/>
      </c>
      <c r="V1934" s="60" t="str">
        <f t="shared" si="357"/>
        <v/>
      </c>
      <c r="W1934" s="44"/>
      <c r="X1934" s="44" t="str">
        <f t="shared" si="362"/>
        <v/>
      </c>
      <c r="Y1934" s="142" t="str">
        <f t="shared" si="359"/>
        <v/>
      </c>
      <c r="Z1934" s="172" t="str">
        <f t="shared" si="363"/>
        <v/>
      </c>
      <c r="AA1934" s="169" t="str">
        <f>IF(ISNUMBER($Q1934),INDEX($D$1:$D$3663,S1934,1),"")</f>
        <v/>
      </c>
      <c r="AB1934" s="169" t="str">
        <f>IF(ISNUMBER($Q1934),INDEX($D$1:$D$3663,T1934,1),"")</f>
        <v/>
      </c>
      <c r="AC1934" s="169" t="str">
        <f>IF(ISNUMBER($Q1934),INDEX($D$1:$D$3663,U1934,1),"")</f>
        <v/>
      </c>
      <c r="AD1934" s="169" t="str">
        <f>IF(ISNUMBER($Q1934),INDEX($D$1:$D$3663,V1934,1),"")</f>
        <v/>
      </c>
      <c r="AE1934" s="59"/>
      <c r="AF1934" s="177" t="str">
        <f t="shared" si="364"/>
        <v/>
      </c>
      <c r="AG1934" s="178" t="s">
        <v>1403</v>
      </c>
      <c r="AH1934" s="59"/>
      <c r="AI1934" s="163" t="str">
        <f t="shared" si="365"/>
        <v/>
      </c>
      <c r="AJ1934" s="162" t="str">
        <f t="shared" si="356"/>
        <v/>
      </c>
      <c r="AK1934" s="119"/>
      <c r="AL1934" s="59" t="str">
        <f>IF(ISNUMBER($AJ1934),INDEX($Z$4:$AC$3663,$AJ1934,AL$3),"")</f>
        <v/>
      </c>
      <c r="AM1934" s="149" t="str">
        <f>IF(ISNUMBER($AJ1934),INDEX($Z$4:$AC$3663,$AJ1934,AM$3),"")</f>
        <v/>
      </c>
      <c r="AN1934" s="149" t="str">
        <f>IF(ISNUMBER($AJ1934),INDEX($Z$4:$AC$3663,$AJ1934,AN$3),"")</f>
        <v/>
      </c>
      <c r="AO1934" s="59"/>
      <c r="AP1934" s="59"/>
      <c r="AQ1934" s="166"/>
      <c r="AR1934" s="59"/>
      <c r="AS1934" s="59"/>
      <c r="AT1934" s="149"/>
      <c r="AU1934" s="149"/>
      <c r="AV1934" s="149"/>
      <c r="AW1934" s="149"/>
      <c r="AX1934" s="150"/>
      <c r="AY1934" s="151"/>
      <c r="AZ1934" s="59"/>
      <c r="BA1934" s="59"/>
      <c r="BB1934" s="59"/>
      <c r="BC1934" s="59"/>
      <c r="BD1934" s="59"/>
      <c r="BE1934" s="59"/>
      <c r="BF1934" s="43"/>
      <c r="BG1934" s="59"/>
      <c r="BH1934" s="59"/>
      <c r="BI1934" s="59"/>
      <c r="BJ1934" s="59"/>
      <c r="BK1934" s="59"/>
      <c r="BL1934" s="59"/>
      <c r="BM1934" s="59"/>
    </row>
    <row r="1935" spans="1:65" x14ac:dyDescent="0.25">
      <c r="A1935" s="82"/>
      <c r="B1935" s="122" t="s">
        <v>1392</v>
      </c>
      <c r="C1935" s="122">
        <v>4119.5</v>
      </c>
      <c r="D1935" s="122">
        <v>36.090074510367302</v>
      </c>
      <c r="E1935" s="142">
        <f>IF(B1934=B1935,0,MAX(E$4:E1934)+1)</f>
        <v>0</v>
      </c>
      <c r="F1935" s="142">
        <f t="shared" si="366"/>
        <v>3</v>
      </c>
      <c r="G1935" s="142" t="str">
        <f t="shared" si="360"/>
        <v/>
      </c>
      <c r="H1935" s="142" t="str">
        <f t="shared" si="361"/>
        <v/>
      </c>
      <c r="I1935" s="59"/>
      <c r="J1935" s="104"/>
      <c r="K1935" s="59"/>
      <c r="L1935" s="59"/>
      <c r="M1935" s="59"/>
      <c r="N1935" s="44"/>
      <c r="O1935" s="44"/>
      <c r="P1935" s="44"/>
      <c r="Q1935" s="43" t="str">
        <f t="shared" si="358"/>
        <v/>
      </c>
      <c r="R1935" s="60" t="str">
        <f t="shared" si="357"/>
        <v/>
      </c>
      <c r="S1935" s="60" t="str">
        <f t="shared" si="357"/>
        <v/>
      </c>
      <c r="T1935" s="60" t="str">
        <f t="shared" si="357"/>
        <v/>
      </c>
      <c r="U1935" s="60" t="str">
        <f t="shared" si="357"/>
        <v/>
      </c>
      <c r="V1935" s="60" t="str">
        <f t="shared" si="357"/>
        <v/>
      </c>
      <c r="W1935" s="44"/>
      <c r="X1935" s="44" t="str">
        <f t="shared" si="362"/>
        <v/>
      </c>
      <c r="Y1935" s="142" t="str">
        <f t="shared" si="359"/>
        <v/>
      </c>
      <c r="Z1935" s="172" t="str">
        <f t="shared" si="363"/>
        <v/>
      </c>
      <c r="AA1935" s="169" t="str">
        <f>IF(ISNUMBER($Q1935),INDEX($D$1:$D$3663,S1935,1),"")</f>
        <v/>
      </c>
      <c r="AB1935" s="169" t="str">
        <f>IF(ISNUMBER($Q1935),INDEX($D$1:$D$3663,T1935,1),"")</f>
        <v/>
      </c>
      <c r="AC1935" s="169" t="str">
        <f>IF(ISNUMBER($Q1935),INDEX($D$1:$D$3663,U1935,1),"")</f>
        <v/>
      </c>
      <c r="AD1935" s="169" t="str">
        <f>IF(ISNUMBER($Q1935),INDEX($D$1:$D$3663,V1935,1),"")</f>
        <v/>
      </c>
      <c r="AE1935" s="59"/>
      <c r="AF1935" s="177" t="str">
        <f t="shared" si="364"/>
        <v/>
      </c>
      <c r="AG1935" s="178" t="s">
        <v>1403</v>
      </c>
      <c r="AH1935" s="59"/>
      <c r="AI1935" s="163" t="str">
        <f t="shared" si="365"/>
        <v/>
      </c>
      <c r="AJ1935" s="162" t="str">
        <f t="shared" si="356"/>
        <v/>
      </c>
      <c r="AK1935" s="119"/>
      <c r="AL1935" s="59" t="str">
        <f>IF(ISNUMBER($AJ1935),INDEX($Z$4:$AC$3663,$AJ1935,AL$3),"")</f>
        <v/>
      </c>
      <c r="AM1935" s="149" t="str">
        <f>IF(ISNUMBER($AJ1935),INDEX($Z$4:$AC$3663,$AJ1935,AM$3),"")</f>
        <v/>
      </c>
      <c r="AN1935" s="149" t="str">
        <f>IF(ISNUMBER($AJ1935),INDEX($Z$4:$AC$3663,$AJ1935,AN$3),"")</f>
        <v/>
      </c>
      <c r="AO1935" s="59"/>
      <c r="AP1935" s="59"/>
      <c r="AQ1935" s="166"/>
      <c r="AR1935" s="59"/>
      <c r="AS1935" s="59"/>
      <c r="AT1935" s="149"/>
      <c r="AU1935" s="149"/>
      <c r="AV1935" s="149"/>
      <c r="AW1935" s="149"/>
      <c r="AX1935" s="150"/>
      <c r="AY1935" s="151"/>
      <c r="AZ1935" s="59"/>
      <c r="BA1935" s="59"/>
      <c r="BB1935" s="59"/>
      <c r="BC1935" s="59"/>
      <c r="BD1935" s="59"/>
      <c r="BE1935" s="59"/>
      <c r="BF1935" s="43"/>
      <c r="BG1935" s="59"/>
      <c r="BH1935" s="59"/>
      <c r="BI1935" s="59"/>
      <c r="BJ1935" s="59"/>
      <c r="BK1935" s="59"/>
      <c r="BL1935" s="59"/>
      <c r="BM1935" s="59"/>
    </row>
    <row r="1936" spans="1:65" x14ac:dyDescent="0.25">
      <c r="A1936" s="82"/>
      <c r="B1936" s="122" t="s">
        <v>1392</v>
      </c>
      <c r="C1936" s="122">
        <v>4120.5</v>
      </c>
      <c r="D1936" s="122">
        <v>36.028554056549403</v>
      </c>
      <c r="E1936" s="142">
        <f>IF(B1935=B1936,0,MAX(E$4:E1935)+1)</f>
        <v>0</v>
      </c>
      <c r="F1936" s="142">
        <f t="shared" si="366"/>
        <v>3</v>
      </c>
      <c r="G1936" s="142" t="str">
        <f t="shared" si="360"/>
        <v/>
      </c>
      <c r="H1936" s="142" t="str">
        <f t="shared" si="361"/>
        <v/>
      </c>
      <c r="I1936" s="59"/>
      <c r="J1936" s="104"/>
      <c r="K1936" s="59"/>
      <c r="L1936" s="59"/>
      <c r="M1936" s="59"/>
      <c r="N1936" s="44"/>
      <c r="O1936" s="44"/>
      <c r="P1936" s="44"/>
      <c r="Q1936" s="43" t="str">
        <f t="shared" si="358"/>
        <v/>
      </c>
      <c r="R1936" s="60" t="str">
        <f t="shared" si="357"/>
        <v/>
      </c>
      <c r="S1936" s="60" t="str">
        <f t="shared" si="357"/>
        <v/>
      </c>
      <c r="T1936" s="60" t="str">
        <f t="shared" si="357"/>
        <v/>
      </c>
      <c r="U1936" s="60" t="str">
        <f t="shared" si="357"/>
        <v/>
      </c>
      <c r="V1936" s="60" t="str">
        <f t="shared" si="357"/>
        <v/>
      </c>
      <c r="W1936" s="44"/>
      <c r="X1936" s="44" t="str">
        <f t="shared" si="362"/>
        <v/>
      </c>
      <c r="Y1936" s="142" t="str">
        <f t="shared" si="359"/>
        <v/>
      </c>
      <c r="Z1936" s="172" t="str">
        <f t="shared" si="363"/>
        <v/>
      </c>
      <c r="AA1936" s="169" t="str">
        <f>IF(ISNUMBER($Q1936),INDEX($D$1:$D$3663,S1936,1),"")</f>
        <v/>
      </c>
      <c r="AB1936" s="169" t="str">
        <f>IF(ISNUMBER($Q1936),INDEX($D$1:$D$3663,T1936,1),"")</f>
        <v/>
      </c>
      <c r="AC1936" s="169" t="str">
        <f>IF(ISNUMBER($Q1936),INDEX($D$1:$D$3663,U1936,1),"")</f>
        <v/>
      </c>
      <c r="AD1936" s="169" t="str">
        <f>IF(ISNUMBER($Q1936),INDEX($D$1:$D$3663,V1936,1),"")</f>
        <v/>
      </c>
      <c r="AE1936" s="59"/>
      <c r="AF1936" s="177" t="str">
        <f t="shared" si="364"/>
        <v/>
      </c>
      <c r="AG1936" s="178" t="s">
        <v>1403</v>
      </c>
      <c r="AH1936" s="59"/>
      <c r="AI1936" s="163" t="str">
        <f t="shared" si="365"/>
        <v/>
      </c>
      <c r="AJ1936" s="162" t="str">
        <f t="shared" si="356"/>
        <v/>
      </c>
      <c r="AK1936" s="119"/>
      <c r="AL1936" s="59" t="str">
        <f>IF(ISNUMBER($AJ1936),INDEX($Z$4:$AC$3663,$AJ1936,AL$3),"")</f>
        <v/>
      </c>
      <c r="AM1936" s="149" t="str">
        <f>IF(ISNUMBER($AJ1936),INDEX($Z$4:$AC$3663,$AJ1936,AM$3),"")</f>
        <v/>
      </c>
      <c r="AN1936" s="149" t="str">
        <f>IF(ISNUMBER($AJ1936),INDEX($Z$4:$AC$3663,$AJ1936,AN$3),"")</f>
        <v/>
      </c>
      <c r="AO1936" s="59"/>
      <c r="AP1936" s="59"/>
      <c r="AQ1936" s="166"/>
      <c r="AR1936" s="59"/>
      <c r="AS1936" s="59"/>
      <c r="AT1936" s="149"/>
      <c r="AU1936" s="149"/>
      <c r="AV1936" s="149"/>
      <c r="AW1936" s="149"/>
      <c r="AX1936" s="150"/>
      <c r="AY1936" s="151"/>
      <c r="AZ1936" s="59"/>
      <c r="BA1936" s="59"/>
      <c r="BB1936" s="59"/>
      <c r="BC1936" s="59"/>
      <c r="BD1936" s="59"/>
      <c r="BE1936" s="59"/>
      <c r="BF1936" s="43"/>
      <c r="BG1936" s="59"/>
      <c r="BH1936" s="59"/>
      <c r="BI1936" s="59"/>
      <c r="BJ1936" s="59"/>
      <c r="BK1936" s="59"/>
      <c r="BL1936" s="59"/>
      <c r="BM1936" s="59"/>
    </row>
    <row r="1937" spans="1:65" x14ac:dyDescent="0.25">
      <c r="A1937" s="82"/>
      <c r="B1937" s="122" t="s">
        <v>1392</v>
      </c>
      <c r="C1937" s="122">
        <v>4121.5</v>
      </c>
      <c r="D1937" s="122">
        <v>35.946488199065499</v>
      </c>
      <c r="E1937" s="142">
        <f>IF(B1936=B1937,0,MAX(E$4:E1936)+1)</f>
        <v>0</v>
      </c>
      <c r="F1937" s="142">
        <f t="shared" si="366"/>
        <v>3</v>
      </c>
      <c r="G1937" s="142" t="str">
        <f t="shared" si="360"/>
        <v/>
      </c>
      <c r="H1937" s="142" t="str">
        <f t="shared" si="361"/>
        <v/>
      </c>
      <c r="I1937" s="59"/>
      <c r="J1937" s="104"/>
      <c r="K1937" s="59"/>
      <c r="L1937" s="59"/>
      <c r="M1937" s="59"/>
      <c r="N1937" s="44"/>
      <c r="O1937" s="44"/>
      <c r="P1937" s="44"/>
      <c r="Q1937" s="43" t="str">
        <f t="shared" si="358"/>
        <v/>
      </c>
      <c r="R1937" s="60" t="str">
        <f t="shared" si="357"/>
        <v/>
      </c>
      <c r="S1937" s="60" t="str">
        <f t="shared" si="357"/>
        <v/>
      </c>
      <c r="T1937" s="60" t="str">
        <f t="shared" si="357"/>
        <v/>
      </c>
      <c r="U1937" s="60" t="str">
        <f t="shared" si="357"/>
        <v/>
      </c>
      <c r="V1937" s="60" t="str">
        <f t="shared" si="357"/>
        <v/>
      </c>
      <c r="W1937" s="44"/>
      <c r="X1937" s="44" t="str">
        <f t="shared" si="362"/>
        <v/>
      </c>
      <c r="Y1937" s="142" t="str">
        <f t="shared" si="359"/>
        <v/>
      </c>
      <c r="Z1937" s="172" t="str">
        <f t="shared" si="363"/>
        <v/>
      </c>
      <c r="AA1937" s="169" t="str">
        <f>IF(ISNUMBER($Q1937),INDEX($D$1:$D$3663,S1937,1),"")</f>
        <v/>
      </c>
      <c r="AB1937" s="169" t="str">
        <f>IF(ISNUMBER($Q1937),INDEX($D$1:$D$3663,T1937,1),"")</f>
        <v/>
      </c>
      <c r="AC1937" s="169" t="str">
        <f>IF(ISNUMBER($Q1937),INDEX($D$1:$D$3663,U1937,1),"")</f>
        <v/>
      </c>
      <c r="AD1937" s="169" t="str">
        <f>IF(ISNUMBER($Q1937),INDEX($D$1:$D$3663,V1937,1),"")</f>
        <v/>
      </c>
      <c r="AE1937" s="59"/>
      <c r="AF1937" s="177" t="str">
        <f t="shared" si="364"/>
        <v/>
      </c>
      <c r="AG1937" s="178" t="s">
        <v>1403</v>
      </c>
      <c r="AH1937" s="59"/>
      <c r="AI1937" s="163" t="str">
        <f t="shared" si="365"/>
        <v/>
      </c>
      <c r="AJ1937" s="162" t="str">
        <f t="shared" si="356"/>
        <v/>
      </c>
      <c r="AK1937" s="119"/>
      <c r="AL1937" s="59" t="str">
        <f>IF(ISNUMBER($AJ1937),INDEX($Z$4:$AC$3663,$AJ1937,AL$3),"")</f>
        <v/>
      </c>
      <c r="AM1937" s="149" t="str">
        <f>IF(ISNUMBER($AJ1937),INDEX($Z$4:$AC$3663,$AJ1937,AM$3),"")</f>
        <v/>
      </c>
      <c r="AN1937" s="149" t="str">
        <f>IF(ISNUMBER($AJ1937),INDEX($Z$4:$AC$3663,$AJ1937,AN$3),"")</f>
        <v/>
      </c>
      <c r="AO1937" s="59"/>
      <c r="AP1937" s="59"/>
      <c r="AQ1937" s="166"/>
      <c r="AR1937" s="59"/>
      <c r="AS1937" s="59"/>
      <c r="AT1937" s="149"/>
      <c r="AU1937" s="149"/>
      <c r="AV1937" s="149"/>
      <c r="AW1937" s="149"/>
      <c r="AX1937" s="150"/>
      <c r="AY1937" s="151"/>
      <c r="AZ1937" s="59"/>
      <c r="BA1937" s="59"/>
      <c r="BB1937" s="59"/>
      <c r="BC1937" s="59"/>
      <c r="BD1937" s="59"/>
      <c r="BE1937" s="59"/>
      <c r="BF1937" s="43"/>
      <c r="BG1937" s="59"/>
      <c r="BH1937" s="59"/>
      <c r="BI1937" s="59"/>
      <c r="BJ1937" s="59"/>
      <c r="BK1937" s="59"/>
      <c r="BL1937" s="59"/>
      <c r="BM1937" s="59"/>
    </row>
    <row r="1938" spans="1:65" x14ac:dyDescent="0.25">
      <c r="A1938" s="82"/>
      <c r="B1938" s="122" t="s">
        <v>1392</v>
      </c>
      <c r="C1938" s="122">
        <v>4122.5</v>
      </c>
      <c r="D1938" s="122">
        <v>35.866120282103601</v>
      </c>
      <c r="E1938" s="142">
        <f>IF(B1937=B1938,0,MAX(E$4:E1937)+1)</f>
        <v>0</v>
      </c>
      <c r="F1938" s="142">
        <f t="shared" si="366"/>
        <v>3</v>
      </c>
      <c r="G1938" s="142" t="str">
        <f t="shared" si="360"/>
        <v/>
      </c>
      <c r="H1938" s="142" t="str">
        <f t="shared" si="361"/>
        <v/>
      </c>
      <c r="I1938" s="59"/>
      <c r="J1938" s="104"/>
      <c r="K1938" s="59"/>
      <c r="L1938" s="59"/>
      <c r="M1938" s="59"/>
      <c r="N1938" s="44"/>
      <c r="O1938" s="44"/>
      <c r="P1938" s="44"/>
      <c r="Q1938" s="43" t="str">
        <f t="shared" si="358"/>
        <v/>
      </c>
      <c r="R1938" s="60" t="str">
        <f t="shared" si="357"/>
        <v/>
      </c>
      <c r="S1938" s="60" t="str">
        <f t="shared" si="357"/>
        <v/>
      </c>
      <c r="T1938" s="60" t="str">
        <f t="shared" si="357"/>
        <v/>
      </c>
      <c r="U1938" s="60" t="str">
        <f t="shared" si="357"/>
        <v/>
      </c>
      <c r="V1938" s="60" t="str">
        <f t="shared" si="357"/>
        <v/>
      </c>
      <c r="W1938" s="44"/>
      <c r="X1938" s="44" t="str">
        <f t="shared" si="362"/>
        <v/>
      </c>
      <c r="Y1938" s="142" t="str">
        <f t="shared" si="359"/>
        <v/>
      </c>
      <c r="Z1938" s="172" t="str">
        <f t="shared" si="363"/>
        <v/>
      </c>
      <c r="AA1938" s="169" t="str">
        <f>IF(ISNUMBER($Q1938),INDEX($D$1:$D$3663,S1938,1),"")</f>
        <v/>
      </c>
      <c r="AB1938" s="169" t="str">
        <f>IF(ISNUMBER($Q1938),INDEX($D$1:$D$3663,T1938,1),"")</f>
        <v/>
      </c>
      <c r="AC1938" s="169" t="str">
        <f>IF(ISNUMBER($Q1938),INDEX($D$1:$D$3663,U1938,1),"")</f>
        <v/>
      </c>
      <c r="AD1938" s="169" t="str">
        <f>IF(ISNUMBER($Q1938),INDEX($D$1:$D$3663,V1938,1),"")</f>
        <v/>
      </c>
      <c r="AE1938" s="59"/>
      <c r="AF1938" s="177" t="str">
        <f t="shared" si="364"/>
        <v/>
      </c>
      <c r="AG1938" s="178" t="s">
        <v>1403</v>
      </c>
      <c r="AH1938" s="59"/>
      <c r="AI1938" s="163" t="str">
        <f t="shared" si="365"/>
        <v/>
      </c>
      <c r="AJ1938" s="162" t="str">
        <f t="shared" si="356"/>
        <v/>
      </c>
      <c r="AK1938" s="119"/>
      <c r="AL1938" s="59" t="str">
        <f>IF(ISNUMBER($AJ1938),INDEX($Z$4:$AC$3663,$AJ1938,AL$3),"")</f>
        <v/>
      </c>
      <c r="AM1938" s="149" t="str">
        <f>IF(ISNUMBER($AJ1938),INDEX($Z$4:$AC$3663,$AJ1938,AM$3),"")</f>
        <v/>
      </c>
      <c r="AN1938" s="149" t="str">
        <f>IF(ISNUMBER($AJ1938),INDEX($Z$4:$AC$3663,$AJ1938,AN$3),"")</f>
        <v/>
      </c>
      <c r="AO1938" s="59"/>
      <c r="AP1938" s="59"/>
      <c r="AQ1938" s="166"/>
      <c r="AR1938" s="59"/>
      <c r="AS1938" s="59"/>
      <c r="AT1938" s="149"/>
      <c r="AU1938" s="149"/>
      <c r="AV1938" s="149"/>
      <c r="AW1938" s="149"/>
      <c r="AX1938" s="150"/>
      <c r="AY1938" s="151"/>
      <c r="AZ1938" s="59"/>
      <c r="BA1938" s="59"/>
      <c r="BB1938" s="59"/>
      <c r="BC1938" s="59"/>
      <c r="BD1938" s="59"/>
      <c r="BE1938" s="59"/>
      <c r="BF1938" s="43"/>
      <c r="BG1938" s="59"/>
      <c r="BH1938" s="59"/>
      <c r="BI1938" s="59"/>
      <c r="BJ1938" s="59"/>
      <c r="BK1938" s="59"/>
      <c r="BL1938" s="59"/>
      <c r="BM1938" s="59"/>
    </row>
    <row r="1939" spans="1:65" x14ac:dyDescent="0.25">
      <c r="A1939" s="82"/>
      <c r="B1939" s="122" t="s">
        <v>1392</v>
      </c>
      <c r="C1939" s="122">
        <v>4123.5</v>
      </c>
      <c r="D1939" s="122">
        <v>36.171483529700701</v>
      </c>
      <c r="E1939" s="142">
        <f>IF(B1938=B1939,0,MAX(E$4:E1938)+1)</f>
        <v>0</v>
      </c>
      <c r="F1939" s="142">
        <f t="shared" si="366"/>
        <v>3</v>
      </c>
      <c r="G1939" s="142" t="str">
        <f t="shared" si="360"/>
        <v/>
      </c>
      <c r="H1939" s="142" t="str">
        <f t="shared" si="361"/>
        <v/>
      </c>
      <c r="I1939" s="59"/>
      <c r="J1939" s="104"/>
      <c r="K1939" s="59"/>
      <c r="L1939" s="59"/>
      <c r="M1939" s="59"/>
      <c r="N1939" s="44"/>
      <c r="O1939" s="44"/>
      <c r="P1939" s="44"/>
      <c r="Q1939" s="43" t="str">
        <f t="shared" si="358"/>
        <v/>
      </c>
      <c r="R1939" s="60" t="str">
        <f t="shared" si="357"/>
        <v/>
      </c>
      <c r="S1939" s="60" t="str">
        <f t="shared" si="357"/>
        <v/>
      </c>
      <c r="T1939" s="60" t="str">
        <f t="shared" si="357"/>
        <v/>
      </c>
      <c r="U1939" s="60" t="str">
        <f t="shared" si="357"/>
        <v/>
      </c>
      <c r="V1939" s="60" t="str">
        <f t="shared" si="357"/>
        <v/>
      </c>
      <c r="W1939" s="44"/>
      <c r="X1939" s="44" t="str">
        <f t="shared" si="362"/>
        <v/>
      </c>
      <c r="Y1939" s="142" t="str">
        <f t="shared" si="359"/>
        <v/>
      </c>
      <c r="Z1939" s="172" t="str">
        <f t="shared" si="363"/>
        <v/>
      </c>
      <c r="AA1939" s="169" t="str">
        <f>IF(ISNUMBER($Q1939),INDEX($D$1:$D$3663,S1939,1),"")</f>
        <v/>
      </c>
      <c r="AB1939" s="169" t="str">
        <f>IF(ISNUMBER($Q1939),INDEX($D$1:$D$3663,T1939,1),"")</f>
        <v/>
      </c>
      <c r="AC1939" s="169" t="str">
        <f>IF(ISNUMBER($Q1939),INDEX($D$1:$D$3663,U1939,1),"")</f>
        <v/>
      </c>
      <c r="AD1939" s="169" t="str">
        <f>IF(ISNUMBER($Q1939),INDEX($D$1:$D$3663,V1939,1),"")</f>
        <v/>
      </c>
      <c r="AE1939" s="59"/>
      <c r="AF1939" s="177" t="str">
        <f t="shared" si="364"/>
        <v/>
      </c>
      <c r="AG1939" s="178" t="s">
        <v>1403</v>
      </c>
      <c r="AH1939" s="59"/>
      <c r="AI1939" s="163" t="str">
        <f t="shared" si="365"/>
        <v/>
      </c>
      <c r="AJ1939" s="162" t="str">
        <f t="shared" si="356"/>
        <v/>
      </c>
      <c r="AK1939" s="119"/>
      <c r="AL1939" s="59" t="str">
        <f>IF(ISNUMBER($AJ1939),INDEX($Z$4:$AC$3663,$AJ1939,AL$3),"")</f>
        <v/>
      </c>
      <c r="AM1939" s="149" t="str">
        <f>IF(ISNUMBER($AJ1939),INDEX($Z$4:$AC$3663,$AJ1939,AM$3),"")</f>
        <v/>
      </c>
      <c r="AN1939" s="149" t="str">
        <f>IF(ISNUMBER($AJ1939),INDEX($Z$4:$AC$3663,$AJ1939,AN$3),"")</f>
        <v/>
      </c>
      <c r="AO1939" s="59"/>
      <c r="AP1939" s="59"/>
      <c r="AQ1939" s="166"/>
      <c r="AR1939" s="59"/>
      <c r="AS1939" s="59"/>
      <c r="AT1939" s="149"/>
      <c r="AU1939" s="149"/>
      <c r="AV1939" s="149"/>
      <c r="AW1939" s="149"/>
      <c r="AX1939" s="150"/>
      <c r="AY1939" s="151"/>
      <c r="AZ1939" s="59"/>
      <c r="BA1939" s="59"/>
      <c r="BB1939" s="59"/>
      <c r="BC1939" s="59"/>
      <c r="BD1939" s="59"/>
      <c r="BE1939" s="59"/>
      <c r="BF1939" s="43"/>
      <c r="BG1939" s="59"/>
      <c r="BH1939" s="59"/>
      <c r="BI1939" s="59"/>
      <c r="BJ1939" s="59"/>
      <c r="BK1939" s="59"/>
      <c r="BL1939" s="59"/>
      <c r="BM1939" s="59"/>
    </row>
    <row r="1940" spans="1:65" x14ac:dyDescent="0.25">
      <c r="A1940" s="82"/>
      <c r="B1940" s="122" t="s">
        <v>1392</v>
      </c>
      <c r="C1940" s="122">
        <v>4124.5</v>
      </c>
      <c r="D1940" s="122">
        <v>35.915414506709503</v>
      </c>
      <c r="E1940" s="142">
        <f>IF(B1939=B1940,0,MAX(E$4:E1939)+1)</f>
        <v>0</v>
      </c>
      <c r="F1940" s="142">
        <f t="shared" si="366"/>
        <v>3</v>
      </c>
      <c r="G1940" s="142" t="str">
        <f t="shared" si="360"/>
        <v/>
      </c>
      <c r="H1940" s="142" t="str">
        <f t="shared" si="361"/>
        <v/>
      </c>
      <c r="I1940" s="59"/>
      <c r="J1940" s="104"/>
      <c r="K1940" s="59"/>
      <c r="L1940" s="59"/>
      <c r="M1940" s="59"/>
      <c r="N1940" s="44"/>
      <c r="O1940" s="44"/>
      <c r="P1940" s="44"/>
      <c r="Q1940" s="43" t="str">
        <f t="shared" si="358"/>
        <v/>
      </c>
      <c r="R1940" s="60" t="str">
        <f t="shared" si="357"/>
        <v/>
      </c>
      <c r="S1940" s="60" t="str">
        <f t="shared" si="357"/>
        <v/>
      </c>
      <c r="T1940" s="60" t="str">
        <f t="shared" si="357"/>
        <v/>
      </c>
      <c r="U1940" s="60" t="str">
        <f t="shared" si="357"/>
        <v/>
      </c>
      <c r="V1940" s="60" t="str">
        <f t="shared" si="357"/>
        <v/>
      </c>
      <c r="W1940" s="44"/>
      <c r="X1940" s="44" t="str">
        <f t="shared" si="362"/>
        <v/>
      </c>
      <c r="Y1940" s="142" t="str">
        <f t="shared" si="359"/>
        <v/>
      </c>
      <c r="Z1940" s="172" t="str">
        <f t="shared" si="363"/>
        <v/>
      </c>
      <c r="AA1940" s="169" t="str">
        <f>IF(ISNUMBER($Q1940),INDEX($D$1:$D$3663,S1940,1),"")</f>
        <v/>
      </c>
      <c r="AB1940" s="169" t="str">
        <f>IF(ISNUMBER($Q1940),INDEX($D$1:$D$3663,T1940,1),"")</f>
        <v/>
      </c>
      <c r="AC1940" s="169" t="str">
        <f>IF(ISNUMBER($Q1940),INDEX($D$1:$D$3663,U1940,1),"")</f>
        <v/>
      </c>
      <c r="AD1940" s="169" t="str">
        <f>IF(ISNUMBER($Q1940),INDEX($D$1:$D$3663,V1940,1),"")</f>
        <v/>
      </c>
      <c r="AE1940" s="59"/>
      <c r="AF1940" s="177" t="str">
        <f t="shared" si="364"/>
        <v/>
      </c>
      <c r="AG1940" s="178" t="s">
        <v>1403</v>
      </c>
      <c r="AH1940" s="59"/>
      <c r="AI1940" s="163" t="str">
        <f t="shared" si="365"/>
        <v/>
      </c>
      <c r="AJ1940" s="162" t="str">
        <f t="shared" si="356"/>
        <v/>
      </c>
      <c r="AK1940" s="119"/>
      <c r="AL1940" s="59" t="str">
        <f>IF(ISNUMBER($AJ1940),INDEX($Z$4:$AC$3663,$AJ1940,AL$3),"")</f>
        <v/>
      </c>
      <c r="AM1940" s="149" t="str">
        <f>IF(ISNUMBER($AJ1940),INDEX($Z$4:$AC$3663,$AJ1940,AM$3),"")</f>
        <v/>
      </c>
      <c r="AN1940" s="149" t="str">
        <f>IF(ISNUMBER($AJ1940),INDEX($Z$4:$AC$3663,$AJ1940,AN$3),"")</f>
        <v/>
      </c>
      <c r="AO1940" s="59"/>
      <c r="AP1940" s="59"/>
      <c r="AQ1940" s="166"/>
      <c r="AR1940" s="59"/>
      <c r="AS1940" s="59"/>
      <c r="AT1940" s="149"/>
      <c r="AU1940" s="149"/>
      <c r="AV1940" s="149"/>
      <c r="AW1940" s="149"/>
      <c r="AX1940" s="150"/>
      <c r="AY1940" s="151"/>
      <c r="AZ1940" s="59"/>
      <c r="BA1940" s="59"/>
      <c r="BB1940" s="59"/>
      <c r="BC1940" s="59"/>
      <c r="BD1940" s="59"/>
      <c r="BE1940" s="59"/>
      <c r="BF1940" s="43"/>
      <c r="BG1940" s="59"/>
      <c r="BH1940" s="59"/>
      <c r="BI1940" s="59"/>
      <c r="BJ1940" s="59"/>
      <c r="BK1940" s="59"/>
      <c r="BL1940" s="59"/>
      <c r="BM1940" s="59"/>
    </row>
    <row r="1941" spans="1:65" x14ac:dyDescent="0.25">
      <c r="A1941" s="82"/>
      <c r="B1941" s="122" t="s">
        <v>1392</v>
      </c>
      <c r="C1941" s="122">
        <v>4125.5</v>
      </c>
      <c r="D1941" s="122">
        <v>35.9034757584567</v>
      </c>
      <c r="E1941" s="142">
        <f>IF(B1940=B1941,0,MAX(E$4:E1940)+1)</f>
        <v>0</v>
      </c>
      <c r="F1941" s="142">
        <f t="shared" si="366"/>
        <v>3</v>
      </c>
      <c r="G1941" s="142" t="str">
        <f t="shared" si="360"/>
        <v/>
      </c>
      <c r="H1941" s="142" t="str">
        <f t="shared" si="361"/>
        <v/>
      </c>
      <c r="I1941" s="59"/>
      <c r="J1941" s="104"/>
      <c r="K1941" s="59"/>
      <c r="L1941" s="59"/>
      <c r="M1941" s="59"/>
      <c r="N1941" s="44"/>
      <c r="O1941" s="44"/>
      <c r="P1941" s="44"/>
      <c r="Q1941" s="43" t="str">
        <f t="shared" si="358"/>
        <v/>
      </c>
      <c r="R1941" s="60" t="str">
        <f t="shared" si="357"/>
        <v/>
      </c>
      <c r="S1941" s="60" t="str">
        <f t="shared" si="357"/>
        <v/>
      </c>
      <c r="T1941" s="60" t="str">
        <f t="shared" si="357"/>
        <v/>
      </c>
      <c r="U1941" s="60" t="str">
        <f t="shared" si="357"/>
        <v/>
      </c>
      <c r="V1941" s="60" t="str">
        <f t="shared" si="357"/>
        <v/>
      </c>
      <c r="W1941" s="44"/>
      <c r="X1941" s="44" t="str">
        <f t="shared" si="362"/>
        <v/>
      </c>
      <c r="Y1941" s="142" t="str">
        <f t="shared" si="359"/>
        <v/>
      </c>
      <c r="Z1941" s="172" t="str">
        <f t="shared" si="363"/>
        <v/>
      </c>
      <c r="AA1941" s="169" t="str">
        <f>IF(ISNUMBER($Q1941),INDEX($D$1:$D$3663,S1941,1),"")</f>
        <v/>
      </c>
      <c r="AB1941" s="169" t="str">
        <f>IF(ISNUMBER($Q1941),INDEX($D$1:$D$3663,T1941,1),"")</f>
        <v/>
      </c>
      <c r="AC1941" s="169" t="str">
        <f>IF(ISNUMBER($Q1941),INDEX($D$1:$D$3663,U1941,1),"")</f>
        <v/>
      </c>
      <c r="AD1941" s="169" t="str">
        <f>IF(ISNUMBER($Q1941),INDEX($D$1:$D$3663,V1941,1),"")</f>
        <v/>
      </c>
      <c r="AE1941" s="59"/>
      <c r="AF1941" s="177" t="str">
        <f t="shared" si="364"/>
        <v/>
      </c>
      <c r="AG1941" s="178" t="s">
        <v>1403</v>
      </c>
      <c r="AH1941" s="59"/>
      <c r="AI1941" s="163" t="str">
        <f t="shared" si="365"/>
        <v/>
      </c>
      <c r="AJ1941" s="162" t="str">
        <f t="shared" si="356"/>
        <v/>
      </c>
      <c r="AK1941" s="119"/>
      <c r="AL1941" s="59" t="str">
        <f>IF(ISNUMBER($AJ1941),INDEX($Z$4:$AC$3663,$AJ1941,AL$3),"")</f>
        <v/>
      </c>
      <c r="AM1941" s="149" t="str">
        <f>IF(ISNUMBER($AJ1941),INDEX($Z$4:$AC$3663,$AJ1941,AM$3),"")</f>
        <v/>
      </c>
      <c r="AN1941" s="149" t="str">
        <f>IF(ISNUMBER($AJ1941),INDEX($Z$4:$AC$3663,$AJ1941,AN$3),"")</f>
        <v/>
      </c>
      <c r="AO1941" s="59"/>
      <c r="AP1941" s="59"/>
      <c r="AQ1941" s="166"/>
      <c r="AR1941" s="59"/>
      <c r="AS1941" s="59"/>
      <c r="AT1941" s="149"/>
      <c r="AU1941" s="149"/>
      <c r="AV1941" s="149"/>
      <c r="AW1941" s="149"/>
      <c r="AX1941" s="150"/>
      <c r="AY1941" s="151"/>
      <c r="AZ1941" s="59"/>
      <c r="BA1941" s="59"/>
      <c r="BB1941" s="59"/>
      <c r="BC1941" s="59"/>
      <c r="BD1941" s="59"/>
      <c r="BE1941" s="59"/>
      <c r="BF1941" s="43"/>
      <c r="BG1941" s="59"/>
      <c r="BH1941" s="59"/>
      <c r="BI1941" s="59"/>
      <c r="BJ1941" s="59"/>
      <c r="BK1941" s="59"/>
      <c r="BL1941" s="59"/>
      <c r="BM1941" s="59"/>
    </row>
    <row r="1942" spans="1:65" x14ac:dyDescent="0.25">
      <c r="A1942" s="82"/>
      <c r="B1942" s="122" t="s">
        <v>1392</v>
      </c>
      <c r="C1942" s="122">
        <v>4126.5</v>
      </c>
      <c r="D1942" s="122">
        <v>35.944243102312001</v>
      </c>
      <c r="E1942" s="142">
        <f>IF(B1941=B1942,0,MAX(E$4:E1941)+1)</f>
        <v>0</v>
      </c>
      <c r="F1942" s="142">
        <f t="shared" si="366"/>
        <v>3</v>
      </c>
      <c r="G1942" s="142" t="str">
        <f t="shared" si="360"/>
        <v/>
      </c>
      <c r="H1942" s="142" t="str">
        <f t="shared" si="361"/>
        <v/>
      </c>
      <c r="I1942" s="59"/>
      <c r="J1942" s="104"/>
      <c r="K1942" s="59"/>
      <c r="L1942" s="59"/>
      <c r="M1942" s="59"/>
      <c r="N1942" s="44"/>
      <c r="O1942" s="44"/>
      <c r="P1942" s="44"/>
      <c r="Q1942" s="43" t="str">
        <f t="shared" si="358"/>
        <v/>
      </c>
      <c r="R1942" s="60" t="str">
        <f t="shared" si="357"/>
        <v/>
      </c>
      <c r="S1942" s="60" t="str">
        <f t="shared" si="357"/>
        <v/>
      </c>
      <c r="T1942" s="60" t="str">
        <f t="shared" si="357"/>
        <v/>
      </c>
      <c r="U1942" s="60" t="str">
        <f t="shared" si="357"/>
        <v/>
      </c>
      <c r="V1942" s="60" t="str">
        <f t="shared" si="357"/>
        <v/>
      </c>
      <c r="W1942" s="44"/>
      <c r="X1942" s="44" t="str">
        <f t="shared" si="362"/>
        <v/>
      </c>
      <c r="Y1942" s="142" t="str">
        <f t="shared" si="359"/>
        <v/>
      </c>
      <c r="Z1942" s="172" t="str">
        <f t="shared" si="363"/>
        <v/>
      </c>
      <c r="AA1942" s="169" t="str">
        <f>IF(ISNUMBER($Q1942),INDEX($D$1:$D$3663,S1942,1),"")</f>
        <v/>
      </c>
      <c r="AB1942" s="169" t="str">
        <f>IF(ISNUMBER($Q1942),INDEX($D$1:$D$3663,T1942,1),"")</f>
        <v/>
      </c>
      <c r="AC1942" s="169" t="str">
        <f>IF(ISNUMBER($Q1942),INDEX($D$1:$D$3663,U1942,1),"")</f>
        <v/>
      </c>
      <c r="AD1942" s="169" t="str">
        <f>IF(ISNUMBER($Q1942),INDEX($D$1:$D$3663,V1942,1),"")</f>
        <v/>
      </c>
      <c r="AE1942" s="59"/>
      <c r="AF1942" s="177" t="str">
        <f t="shared" si="364"/>
        <v/>
      </c>
      <c r="AG1942" s="178" t="s">
        <v>1403</v>
      </c>
      <c r="AH1942" s="59"/>
      <c r="AI1942" s="163" t="str">
        <f t="shared" si="365"/>
        <v/>
      </c>
      <c r="AJ1942" s="162" t="str">
        <f t="shared" si="356"/>
        <v/>
      </c>
      <c r="AK1942" s="119"/>
      <c r="AL1942" s="59" t="str">
        <f>IF(ISNUMBER($AJ1942),INDEX($Z$4:$AC$3663,$AJ1942,AL$3),"")</f>
        <v/>
      </c>
      <c r="AM1942" s="149" t="str">
        <f>IF(ISNUMBER($AJ1942),INDEX($Z$4:$AC$3663,$AJ1942,AM$3),"")</f>
        <v/>
      </c>
      <c r="AN1942" s="149" t="str">
        <f>IF(ISNUMBER($AJ1942),INDEX($Z$4:$AC$3663,$AJ1942,AN$3),"")</f>
        <v/>
      </c>
      <c r="AO1942" s="59"/>
      <c r="AP1942" s="59"/>
      <c r="AQ1942" s="166"/>
      <c r="AR1942" s="59"/>
      <c r="AS1942" s="59"/>
      <c r="AT1942" s="149"/>
      <c r="AU1942" s="149"/>
      <c r="AV1942" s="149"/>
      <c r="AW1942" s="149"/>
      <c r="AX1942" s="150"/>
      <c r="AY1942" s="151"/>
      <c r="AZ1942" s="59"/>
      <c r="BA1942" s="59"/>
      <c r="BB1942" s="59"/>
      <c r="BC1942" s="59"/>
      <c r="BD1942" s="59"/>
      <c r="BE1942" s="59"/>
      <c r="BF1942" s="43"/>
      <c r="BG1942" s="59"/>
      <c r="BH1942" s="59"/>
      <c r="BI1942" s="59"/>
      <c r="BJ1942" s="59"/>
      <c r="BK1942" s="59"/>
      <c r="BL1942" s="59"/>
      <c r="BM1942" s="59"/>
    </row>
    <row r="1943" spans="1:65" x14ac:dyDescent="0.25">
      <c r="A1943" s="82"/>
      <c r="B1943" s="122" t="s">
        <v>1392</v>
      </c>
      <c r="C1943" s="122">
        <v>4127.5</v>
      </c>
      <c r="D1943" s="122">
        <v>35.957340776102903</v>
      </c>
      <c r="E1943" s="142">
        <f>IF(B1942=B1943,0,MAX(E$4:E1942)+1)</f>
        <v>0</v>
      </c>
      <c r="F1943" s="142">
        <f t="shared" si="366"/>
        <v>3</v>
      </c>
      <c r="G1943" s="142" t="str">
        <f t="shared" si="360"/>
        <v/>
      </c>
      <c r="H1943" s="142" t="str">
        <f t="shared" si="361"/>
        <v/>
      </c>
      <c r="I1943" s="59"/>
      <c r="J1943" s="104"/>
      <c r="K1943" s="59"/>
      <c r="L1943" s="59"/>
      <c r="M1943" s="59"/>
      <c r="N1943" s="44"/>
      <c r="O1943" s="44"/>
      <c r="P1943" s="44"/>
      <c r="Q1943" s="43" t="str">
        <f t="shared" si="358"/>
        <v/>
      </c>
      <c r="R1943" s="60" t="str">
        <f t="shared" ref="R1943:V1993" si="367">IF(ISNUMBER($Q1943),IF($Q1943=0,R1942,R1942+1),"")</f>
        <v/>
      </c>
      <c r="S1943" s="60" t="str">
        <f t="shared" si="367"/>
        <v/>
      </c>
      <c r="T1943" s="60" t="str">
        <f t="shared" si="367"/>
        <v/>
      </c>
      <c r="U1943" s="60" t="str">
        <f t="shared" si="367"/>
        <v/>
      </c>
      <c r="V1943" s="60" t="str">
        <f t="shared" si="367"/>
        <v/>
      </c>
      <c r="W1943" s="44"/>
      <c r="X1943" s="44" t="str">
        <f t="shared" si="362"/>
        <v/>
      </c>
      <c r="Y1943" s="142" t="str">
        <f t="shared" si="359"/>
        <v/>
      </c>
      <c r="Z1943" s="172" t="str">
        <f t="shared" si="363"/>
        <v/>
      </c>
      <c r="AA1943" s="169" t="str">
        <f>IF(ISNUMBER($Q1943),INDEX($D$1:$D$3663,S1943,1),"")</f>
        <v/>
      </c>
      <c r="AB1943" s="169" t="str">
        <f>IF(ISNUMBER($Q1943),INDEX($D$1:$D$3663,T1943,1),"")</f>
        <v/>
      </c>
      <c r="AC1943" s="169" t="str">
        <f>IF(ISNUMBER($Q1943),INDEX($D$1:$D$3663,U1943,1),"")</f>
        <v/>
      </c>
      <c r="AD1943" s="169" t="str">
        <f>IF(ISNUMBER($Q1943),INDEX($D$1:$D$3663,V1943,1),"")</f>
        <v/>
      </c>
      <c r="AE1943" s="59"/>
      <c r="AF1943" s="177" t="str">
        <f t="shared" si="364"/>
        <v/>
      </c>
      <c r="AG1943" s="178" t="s">
        <v>1403</v>
      </c>
      <c r="AH1943" s="59"/>
      <c r="AI1943" s="163" t="str">
        <f t="shared" si="365"/>
        <v/>
      </c>
      <c r="AJ1943" s="162" t="str">
        <f t="shared" si="356"/>
        <v/>
      </c>
      <c r="AK1943" s="119"/>
      <c r="AL1943" s="59" t="str">
        <f>IF(ISNUMBER($AJ1943),INDEX($Z$4:$AC$3663,$AJ1943,AL$3),"")</f>
        <v/>
      </c>
      <c r="AM1943" s="149" t="str">
        <f>IF(ISNUMBER($AJ1943),INDEX($Z$4:$AC$3663,$AJ1943,AM$3),"")</f>
        <v/>
      </c>
      <c r="AN1943" s="149" t="str">
        <f>IF(ISNUMBER($AJ1943),INDEX($Z$4:$AC$3663,$AJ1943,AN$3),"")</f>
        <v/>
      </c>
      <c r="AO1943" s="59"/>
      <c r="AP1943" s="59"/>
      <c r="AQ1943" s="166"/>
      <c r="AR1943" s="59"/>
      <c r="AS1943" s="59"/>
      <c r="AT1943" s="149"/>
      <c r="AU1943" s="149"/>
      <c r="AV1943" s="149"/>
      <c r="AW1943" s="149"/>
      <c r="AX1943" s="150"/>
      <c r="AY1943" s="151"/>
      <c r="AZ1943" s="59"/>
      <c r="BA1943" s="59"/>
      <c r="BB1943" s="59"/>
      <c r="BC1943" s="59"/>
      <c r="BD1943" s="59"/>
      <c r="BE1943" s="59"/>
      <c r="BF1943" s="43"/>
      <c r="BG1943" s="59"/>
      <c r="BH1943" s="59"/>
      <c r="BI1943" s="59"/>
      <c r="BJ1943" s="59"/>
      <c r="BK1943" s="59"/>
      <c r="BL1943" s="59"/>
      <c r="BM1943" s="59"/>
    </row>
    <row r="1944" spans="1:65" x14ac:dyDescent="0.25">
      <c r="A1944" s="82"/>
      <c r="B1944" s="122" t="s">
        <v>1392</v>
      </c>
      <c r="C1944" s="122">
        <v>4128.5</v>
      </c>
      <c r="D1944" s="122">
        <v>35.967817665875998</v>
      </c>
      <c r="E1944" s="142">
        <f>IF(B1943=B1944,0,MAX(E$4:E1943)+1)</f>
        <v>0</v>
      </c>
      <c r="F1944" s="142">
        <f t="shared" si="366"/>
        <v>3</v>
      </c>
      <c r="G1944" s="142" t="str">
        <f t="shared" si="360"/>
        <v/>
      </c>
      <c r="H1944" s="142" t="str">
        <f t="shared" si="361"/>
        <v/>
      </c>
      <c r="I1944" s="59"/>
      <c r="J1944" s="104"/>
      <c r="K1944" s="59"/>
      <c r="L1944" s="59"/>
      <c r="M1944" s="59"/>
      <c r="N1944" s="44"/>
      <c r="O1944" s="44"/>
      <c r="P1944" s="44"/>
      <c r="Q1944" s="43" t="str">
        <f t="shared" si="358"/>
        <v/>
      </c>
      <c r="R1944" s="60" t="str">
        <f t="shared" si="367"/>
        <v/>
      </c>
      <c r="S1944" s="60" t="str">
        <f t="shared" si="367"/>
        <v/>
      </c>
      <c r="T1944" s="60" t="str">
        <f t="shared" si="367"/>
        <v/>
      </c>
      <c r="U1944" s="60" t="str">
        <f t="shared" si="367"/>
        <v/>
      </c>
      <c r="V1944" s="60" t="str">
        <f t="shared" si="367"/>
        <v/>
      </c>
      <c r="W1944" s="44"/>
      <c r="X1944" s="44" t="str">
        <f t="shared" si="362"/>
        <v/>
      </c>
      <c r="Y1944" s="142" t="str">
        <f t="shared" si="359"/>
        <v/>
      </c>
      <c r="Z1944" s="172" t="str">
        <f t="shared" si="363"/>
        <v/>
      </c>
      <c r="AA1944" s="169" t="str">
        <f>IF(ISNUMBER($Q1944),INDEX($D$1:$D$3663,S1944,1),"")</f>
        <v/>
      </c>
      <c r="AB1944" s="169" t="str">
        <f>IF(ISNUMBER($Q1944),INDEX($D$1:$D$3663,T1944,1),"")</f>
        <v/>
      </c>
      <c r="AC1944" s="169" t="str">
        <f>IF(ISNUMBER($Q1944),INDEX($D$1:$D$3663,U1944,1),"")</f>
        <v/>
      </c>
      <c r="AD1944" s="169" t="str">
        <f>IF(ISNUMBER($Q1944),INDEX($D$1:$D$3663,V1944,1),"")</f>
        <v/>
      </c>
      <c r="AE1944" s="59"/>
      <c r="AF1944" s="177" t="str">
        <f t="shared" si="364"/>
        <v/>
      </c>
      <c r="AG1944" s="178" t="s">
        <v>1403</v>
      </c>
      <c r="AH1944" s="59"/>
      <c r="AI1944" s="163" t="str">
        <f t="shared" si="365"/>
        <v/>
      </c>
      <c r="AJ1944" s="162" t="str">
        <f t="shared" si="356"/>
        <v/>
      </c>
      <c r="AK1944" s="119"/>
      <c r="AL1944" s="59" t="str">
        <f>IF(ISNUMBER($AJ1944),INDEX($Z$4:$AC$3663,$AJ1944,AL$3),"")</f>
        <v/>
      </c>
      <c r="AM1944" s="149" t="str">
        <f>IF(ISNUMBER($AJ1944),INDEX($Z$4:$AC$3663,$AJ1944,AM$3),"")</f>
        <v/>
      </c>
      <c r="AN1944" s="149" t="str">
        <f>IF(ISNUMBER($AJ1944),INDEX($Z$4:$AC$3663,$AJ1944,AN$3),"")</f>
        <v/>
      </c>
      <c r="AO1944" s="59"/>
      <c r="AP1944" s="59"/>
      <c r="AQ1944" s="166"/>
      <c r="AR1944" s="59"/>
      <c r="AS1944" s="59"/>
      <c r="AT1944" s="149"/>
      <c r="AU1944" s="149"/>
      <c r="AV1944" s="149"/>
      <c r="AW1944" s="149"/>
      <c r="AX1944" s="150"/>
      <c r="AY1944" s="151"/>
      <c r="AZ1944" s="59"/>
      <c r="BA1944" s="59"/>
      <c r="BB1944" s="59"/>
      <c r="BC1944" s="59"/>
      <c r="BD1944" s="59"/>
      <c r="BE1944" s="59"/>
      <c r="BF1944" s="43"/>
      <c r="BG1944" s="59"/>
      <c r="BH1944" s="59"/>
      <c r="BI1944" s="59"/>
      <c r="BJ1944" s="59"/>
      <c r="BK1944" s="59"/>
      <c r="BL1944" s="59"/>
      <c r="BM1944" s="59"/>
    </row>
    <row r="1945" spans="1:65" x14ac:dyDescent="0.25">
      <c r="A1945" s="82"/>
      <c r="B1945" s="122" t="s">
        <v>1392</v>
      </c>
      <c r="C1945" s="122">
        <v>4129.5</v>
      </c>
      <c r="D1945" s="122">
        <v>35.991436733568598</v>
      </c>
      <c r="E1945" s="142">
        <f>IF(B1944=B1945,0,MAX(E$4:E1944)+1)</f>
        <v>0</v>
      </c>
      <c r="F1945" s="142">
        <f t="shared" si="366"/>
        <v>3</v>
      </c>
      <c r="G1945" s="142" t="str">
        <f t="shared" si="360"/>
        <v/>
      </c>
      <c r="H1945" s="142" t="str">
        <f t="shared" si="361"/>
        <v/>
      </c>
      <c r="I1945" s="59"/>
      <c r="J1945" s="104"/>
      <c r="K1945" s="59"/>
      <c r="L1945" s="59"/>
      <c r="M1945" s="59"/>
      <c r="N1945" s="44"/>
      <c r="O1945" s="44"/>
      <c r="P1945" s="44"/>
      <c r="Q1945" s="43" t="str">
        <f t="shared" si="358"/>
        <v/>
      </c>
      <c r="R1945" s="60" t="str">
        <f t="shared" si="367"/>
        <v/>
      </c>
      <c r="S1945" s="60" t="str">
        <f t="shared" si="367"/>
        <v/>
      </c>
      <c r="T1945" s="60" t="str">
        <f t="shared" si="367"/>
        <v/>
      </c>
      <c r="U1945" s="60" t="str">
        <f t="shared" si="367"/>
        <v/>
      </c>
      <c r="V1945" s="60" t="str">
        <f t="shared" si="367"/>
        <v/>
      </c>
      <c r="W1945" s="44"/>
      <c r="X1945" s="44" t="str">
        <f t="shared" si="362"/>
        <v/>
      </c>
      <c r="Y1945" s="142" t="str">
        <f t="shared" si="359"/>
        <v/>
      </c>
      <c r="Z1945" s="172" t="str">
        <f t="shared" si="363"/>
        <v/>
      </c>
      <c r="AA1945" s="169" t="str">
        <f>IF(ISNUMBER($Q1945),INDEX($D$1:$D$3663,S1945,1),"")</f>
        <v/>
      </c>
      <c r="AB1945" s="169" t="str">
        <f>IF(ISNUMBER($Q1945),INDEX($D$1:$D$3663,T1945,1),"")</f>
        <v/>
      </c>
      <c r="AC1945" s="169" t="str">
        <f>IF(ISNUMBER($Q1945),INDEX($D$1:$D$3663,U1945,1),"")</f>
        <v/>
      </c>
      <c r="AD1945" s="169" t="str">
        <f>IF(ISNUMBER($Q1945),INDEX($D$1:$D$3663,V1945,1),"")</f>
        <v/>
      </c>
      <c r="AE1945" s="59"/>
      <c r="AF1945" s="177" t="str">
        <f t="shared" si="364"/>
        <v/>
      </c>
      <c r="AG1945" s="178" t="s">
        <v>1403</v>
      </c>
      <c r="AH1945" s="59"/>
      <c r="AI1945" s="163" t="str">
        <f t="shared" si="365"/>
        <v/>
      </c>
      <c r="AJ1945" s="162" t="str">
        <f t="shared" si="356"/>
        <v/>
      </c>
      <c r="AK1945" s="119"/>
      <c r="AL1945" s="59" t="str">
        <f>IF(ISNUMBER($AJ1945),INDEX($Z$4:$AC$3663,$AJ1945,AL$3),"")</f>
        <v/>
      </c>
      <c r="AM1945" s="149" t="str">
        <f>IF(ISNUMBER($AJ1945),INDEX($Z$4:$AC$3663,$AJ1945,AM$3),"")</f>
        <v/>
      </c>
      <c r="AN1945" s="149" t="str">
        <f>IF(ISNUMBER($AJ1945),INDEX($Z$4:$AC$3663,$AJ1945,AN$3),"")</f>
        <v/>
      </c>
      <c r="AO1945" s="59"/>
      <c r="AP1945" s="59"/>
      <c r="AQ1945" s="166"/>
      <c r="AR1945" s="59"/>
      <c r="AS1945" s="59"/>
      <c r="AT1945" s="149"/>
      <c r="AU1945" s="149"/>
      <c r="AV1945" s="149"/>
      <c r="AW1945" s="149"/>
      <c r="AX1945" s="150"/>
      <c r="AY1945" s="151"/>
      <c r="AZ1945" s="59"/>
      <c r="BA1945" s="59"/>
      <c r="BB1945" s="59"/>
      <c r="BC1945" s="59"/>
      <c r="BD1945" s="59"/>
      <c r="BE1945" s="59"/>
      <c r="BF1945" s="43"/>
      <c r="BG1945" s="59"/>
      <c r="BH1945" s="59"/>
      <c r="BI1945" s="59"/>
      <c r="BJ1945" s="59"/>
      <c r="BK1945" s="59"/>
      <c r="BL1945" s="59"/>
      <c r="BM1945" s="59"/>
    </row>
    <row r="1946" spans="1:65" x14ac:dyDescent="0.25">
      <c r="A1946" s="82"/>
      <c r="B1946" s="122" t="s">
        <v>1392</v>
      </c>
      <c r="C1946" s="122">
        <v>4130.5</v>
      </c>
      <c r="D1946" s="122">
        <v>36.130025161353302</v>
      </c>
      <c r="E1946" s="142">
        <f>IF(B1945=B1946,0,MAX(E$4:E1945)+1)</f>
        <v>0</v>
      </c>
      <c r="F1946" s="142">
        <f t="shared" si="366"/>
        <v>3</v>
      </c>
      <c r="G1946" s="142" t="str">
        <f t="shared" si="360"/>
        <v/>
      </c>
      <c r="H1946" s="142" t="str">
        <f t="shared" si="361"/>
        <v/>
      </c>
      <c r="I1946" s="59"/>
      <c r="J1946" s="104"/>
      <c r="K1946" s="59"/>
      <c r="L1946" s="59"/>
      <c r="M1946" s="59"/>
      <c r="N1946" s="44"/>
      <c r="O1946" s="44"/>
      <c r="P1946" s="44"/>
      <c r="Q1946" s="43" t="str">
        <f t="shared" si="358"/>
        <v/>
      </c>
      <c r="R1946" s="60" t="str">
        <f t="shared" si="367"/>
        <v/>
      </c>
      <c r="S1946" s="60" t="str">
        <f t="shared" si="367"/>
        <v/>
      </c>
      <c r="T1946" s="60" t="str">
        <f t="shared" si="367"/>
        <v/>
      </c>
      <c r="U1946" s="60" t="str">
        <f t="shared" si="367"/>
        <v/>
      </c>
      <c r="V1946" s="60" t="str">
        <f t="shared" si="367"/>
        <v/>
      </c>
      <c r="W1946" s="44"/>
      <c r="X1946" s="44" t="str">
        <f t="shared" si="362"/>
        <v/>
      </c>
      <c r="Y1946" s="142" t="str">
        <f t="shared" si="359"/>
        <v/>
      </c>
      <c r="Z1946" s="172" t="str">
        <f t="shared" si="363"/>
        <v/>
      </c>
      <c r="AA1946" s="169" t="str">
        <f>IF(ISNUMBER($Q1946),INDEX($D$1:$D$3663,S1946,1),"")</f>
        <v/>
      </c>
      <c r="AB1946" s="169" t="str">
        <f>IF(ISNUMBER($Q1946),INDEX($D$1:$D$3663,T1946,1),"")</f>
        <v/>
      </c>
      <c r="AC1946" s="169" t="str">
        <f>IF(ISNUMBER($Q1946),INDEX($D$1:$D$3663,U1946,1),"")</f>
        <v/>
      </c>
      <c r="AD1946" s="169" t="str">
        <f>IF(ISNUMBER($Q1946),INDEX($D$1:$D$3663,V1946,1),"")</f>
        <v/>
      </c>
      <c r="AE1946" s="59"/>
      <c r="AF1946" s="177" t="str">
        <f t="shared" si="364"/>
        <v/>
      </c>
      <c r="AG1946" s="178" t="s">
        <v>1403</v>
      </c>
      <c r="AH1946" s="59"/>
      <c r="AI1946" s="163" t="str">
        <f t="shared" si="365"/>
        <v/>
      </c>
      <c r="AJ1946" s="162" t="str">
        <f t="shared" si="356"/>
        <v/>
      </c>
      <c r="AK1946" s="119"/>
      <c r="AL1946" s="59" t="str">
        <f>IF(ISNUMBER($AJ1946),INDEX($Z$4:$AC$3663,$AJ1946,AL$3),"")</f>
        <v/>
      </c>
      <c r="AM1946" s="149" t="str">
        <f>IF(ISNUMBER($AJ1946),INDEX($Z$4:$AC$3663,$AJ1946,AM$3),"")</f>
        <v/>
      </c>
      <c r="AN1946" s="149" t="str">
        <f>IF(ISNUMBER($AJ1946),INDEX($Z$4:$AC$3663,$AJ1946,AN$3),"")</f>
        <v/>
      </c>
      <c r="AO1946" s="59"/>
      <c r="AP1946" s="59"/>
      <c r="AQ1946" s="166"/>
      <c r="AR1946" s="59"/>
      <c r="AS1946" s="59"/>
      <c r="AT1946" s="149"/>
      <c r="AU1946" s="149"/>
      <c r="AV1946" s="149"/>
      <c r="AW1946" s="149"/>
      <c r="AX1946" s="150"/>
      <c r="AY1946" s="151"/>
      <c r="AZ1946" s="59"/>
      <c r="BA1946" s="59"/>
      <c r="BB1946" s="59"/>
      <c r="BC1946" s="59"/>
      <c r="BD1946" s="59"/>
      <c r="BE1946" s="59"/>
      <c r="BF1946" s="43"/>
      <c r="BG1946" s="59"/>
      <c r="BH1946" s="59"/>
      <c r="BI1946" s="59"/>
      <c r="BJ1946" s="59"/>
      <c r="BK1946" s="59"/>
      <c r="BL1946" s="59"/>
      <c r="BM1946" s="59"/>
    </row>
    <row r="1947" spans="1:65" x14ac:dyDescent="0.25">
      <c r="A1947" s="82"/>
      <c r="B1947" s="122" t="s">
        <v>1392</v>
      </c>
      <c r="C1947" s="122">
        <v>4131.5</v>
      </c>
      <c r="D1947" s="122">
        <v>35.984480700807197</v>
      </c>
      <c r="E1947" s="142">
        <f>IF(B1946=B1947,0,MAX(E$4:E1946)+1)</f>
        <v>0</v>
      </c>
      <c r="F1947" s="142">
        <f t="shared" si="366"/>
        <v>3</v>
      </c>
      <c r="G1947" s="142" t="str">
        <f t="shared" si="360"/>
        <v/>
      </c>
      <c r="H1947" s="142" t="str">
        <f t="shared" si="361"/>
        <v/>
      </c>
      <c r="I1947" s="59"/>
      <c r="J1947" s="104"/>
      <c r="K1947" s="59"/>
      <c r="L1947" s="59"/>
      <c r="M1947" s="59"/>
      <c r="N1947" s="44"/>
      <c r="O1947" s="44"/>
      <c r="P1947" s="44"/>
      <c r="Q1947" s="43" t="str">
        <f t="shared" si="358"/>
        <v/>
      </c>
      <c r="R1947" s="60" t="str">
        <f t="shared" si="367"/>
        <v/>
      </c>
      <c r="S1947" s="60" t="str">
        <f t="shared" si="367"/>
        <v/>
      </c>
      <c r="T1947" s="60" t="str">
        <f t="shared" si="367"/>
        <v/>
      </c>
      <c r="U1947" s="60" t="str">
        <f t="shared" si="367"/>
        <v/>
      </c>
      <c r="V1947" s="60" t="str">
        <f t="shared" si="367"/>
        <v/>
      </c>
      <c r="W1947" s="44"/>
      <c r="X1947" s="44" t="str">
        <f t="shared" si="362"/>
        <v/>
      </c>
      <c r="Y1947" s="142" t="str">
        <f t="shared" si="359"/>
        <v/>
      </c>
      <c r="Z1947" s="172" t="str">
        <f t="shared" si="363"/>
        <v/>
      </c>
      <c r="AA1947" s="169" t="str">
        <f>IF(ISNUMBER($Q1947),INDEX($D$1:$D$3663,S1947,1),"")</f>
        <v/>
      </c>
      <c r="AB1947" s="169" t="str">
        <f>IF(ISNUMBER($Q1947),INDEX($D$1:$D$3663,T1947,1),"")</f>
        <v/>
      </c>
      <c r="AC1947" s="169" t="str">
        <f>IF(ISNUMBER($Q1947),INDEX($D$1:$D$3663,U1947,1),"")</f>
        <v/>
      </c>
      <c r="AD1947" s="169" t="str">
        <f>IF(ISNUMBER($Q1947),INDEX($D$1:$D$3663,V1947,1),"")</f>
        <v/>
      </c>
      <c r="AE1947" s="59"/>
      <c r="AF1947" s="177" t="str">
        <f t="shared" si="364"/>
        <v/>
      </c>
      <c r="AG1947" s="178" t="s">
        <v>1403</v>
      </c>
      <c r="AH1947" s="59"/>
      <c r="AI1947" s="163" t="str">
        <f t="shared" si="365"/>
        <v/>
      </c>
      <c r="AJ1947" s="162" t="str">
        <f t="shared" si="356"/>
        <v/>
      </c>
      <c r="AK1947" s="119"/>
      <c r="AL1947" s="59" t="str">
        <f>IF(ISNUMBER($AJ1947),INDEX($Z$4:$AC$3663,$AJ1947,AL$3),"")</f>
        <v/>
      </c>
      <c r="AM1947" s="149" t="str">
        <f>IF(ISNUMBER($AJ1947),INDEX($Z$4:$AC$3663,$AJ1947,AM$3),"")</f>
        <v/>
      </c>
      <c r="AN1947" s="149" t="str">
        <f>IF(ISNUMBER($AJ1947),INDEX($Z$4:$AC$3663,$AJ1947,AN$3),"")</f>
        <v/>
      </c>
      <c r="AO1947" s="59"/>
      <c r="AP1947" s="59"/>
      <c r="AQ1947" s="166"/>
      <c r="AR1947" s="59"/>
      <c r="AS1947" s="59"/>
      <c r="AT1947" s="149"/>
      <c r="AU1947" s="149"/>
      <c r="AV1947" s="149"/>
      <c r="AW1947" s="149"/>
      <c r="AX1947" s="150"/>
      <c r="AY1947" s="151"/>
      <c r="AZ1947" s="59"/>
      <c r="BA1947" s="59"/>
      <c r="BB1947" s="59"/>
      <c r="BC1947" s="59"/>
      <c r="BD1947" s="59"/>
      <c r="BE1947" s="59"/>
      <c r="BF1947" s="43"/>
      <c r="BG1947" s="59"/>
      <c r="BH1947" s="59"/>
      <c r="BI1947" s="59"/>
      <c r="BJ1947" s="59"/>
      <c r="BK1947" s="59"/>
      <c r="BL1947" s="59"/>
      <c r="BM1947" s="59"/>
    </row>
    <row r="1948" spans="1:65" x14ac:dyDescent="0.25">
      <c r="A1948" s="82"/>
      <c r="B1948" s="122" t="s">
        <v>1392</v>
      </c>
      <c r="C1948" s="122">
        <v>4132.5</v>
      </c>
      <c r="D1948" s="122">
        <v>35.949117703515398</v>
      </c>
      <c r="E1948" s="142">
        <f>IF(B1947=B1948,0,MAX(E$4:E1947)+1)</f>
        <v>0</v>
      </c>
      <c r="F1948" s="142">
        <f t="shared" si="366"/>
        <v>3</v>
      </c>
      <c r="G1948" s="142" t="str">
        <f t="shared" si="360"/>
        <v/>
      </c>
      <c r="H1948" s="142" t="str">
        <f t="shared" si="361"/>
        <v/>
      </c>
      <c r="I1948" s="59"/>
      <c r="J1948" s="104"/>
      <c r="K1948" s="59"/>
      <c r="L1948" s="59"/>
      <c r="M1948" s="59"/>
      <c r="N1948" s="44"/>
      <c r="O1948" s="44"/>
      <c r="P1948" s="44"/>
      <c r="Q1948" s="43" t="str">
        <f t="shared" si="358"/>
        <v/>
      </c>
      <c r="R1948" s="60" t="str">
        <f t="shared" si="367"/>
        <v/>
      </c>
      <c r="S1948" s="60" t="str">
        <f t="shared" si="367"/>
        <v/>
      </c>
      <c r="T1948" s="60" t="str">
        <f t="shared" si="367"/>
        <v/>
      </c>
      <c r="U1948" s="60" t="str">
        <f t="shared" si="367"/>
        <v/>
      </c>
      <c r="V1948" s="60" t="str">
        <f t="shared" si="367"/>
        <v/>
      </c>
      <c r="W1948" s="44"/>
      <c r="X1948" s="44" t="str">
        <f t="shared" si="362"/>
        <v/>
      </c>
      <c r="Y1948" s="142" t="str">
        <f t="shared" si="359"/>
        <v/>
      </c>
      <c r="Z1948" s="172" t="str">
        <f t="shared" si="363"/>
        <v/>
      </c>
      <c r="AA1948" s="169" t="str">
        <f>IF(ISNUMBER($Q1948),INDEX($D$1:$D$3663,S1948,1),"")</f>
        <v/>
      </c>
      <c r="AB1948" s="169" t="str">
        <f>IF(ISNUMBER($Q1948),INDEX($D$1:$D$3663,T1948,1),"")</f>
        <v/>
      </c>
      <c r="AC1948" s="169" t="str">
        <f>IF(ISNUMBER($Q1948),INDEX($D$1:$D$3663,U1948,1),"")</f>
        <v/>
      </c>
      <c r="AD1948" s="169" t="str">
        <f>IF(ISNUMBER($Q1948),INDEX($D$1:$D$3663,V1948,1),"")</f>
        <v/>
      </c>
      <c r="AE1948" s="59"/>
      <c r="AF1948" s="177" t="str">
        <f t="shared" si="364"/>
        <v/>
      </c>
      <c r="AG1948" s="178" t="s">
        <v>1403</v>
      </c>
      <c r="AH1948" s="59"/>
      <c r="AI1948" s="163" t="str">
        <f t="shared" si="365"/>
        <v/>
      </c>
      <c r="AJ1948" s="162" t="str">
        <f t="shared" si="356"/>
        <v/>
      </c>
      <c r="AK1948" s="119"/>
      <c r="AL1948" s="59" t="str">
        <f>IF(ISNUMBER($AJ1948),INDEX($Z$4:$AC$3663,$AJ1948,AL$3),"")</f>
        <v/>
      </c>
      <c r="AM1948" s="149" t="str">
        <f>IF(ISNUMBER($AJ1948),INDEX($Z$4:$AC$3663,$AJ1948,AM$3),"")</f>
        <v/>
      </c>
      <c r="AN1948" s="149" t="str">
        <f>IF(ISNUMBER($AJ1948),INDEX($Z$4:$AC$3663,$AJ1948,AN$3),"")</f>
        <v/>
      </c>
      <c r="AO1948" s="59"/>
      <c r="AP1948" s="59"/>
      <c r="AQ1948" s="166"/>
      <c r="AR1948" s="59"/>
      <c r="AS1948" s="59"/>
      <c r="AT1948" s="149"/>
      <c r="AU1948" s="149"/>
      <c r="AV1948" s="149"/>
      <c r="AW1948" s="149"/>
      <c r="AX1948" s="150"/>
      <c r="AY1948" s="151"/>
      <c r="AZ1948" s="59"/>
      <c r="BA1948" s="59"/>
      <c r="BB1948" s="59"/>
      <c r="BC1948" s="59"/>
      <c r="BD1948" s="59"/>
      <c r="BE1948" s="59"/>
      <c r="BF1948" s="43"/>
      <c r="BG1948" s="59"/>
      <c r="BH1948" s="59"/>
      <c r="BI1948" s="59"/>
      <c r="BJ1948" s="59"/>
      <c r="BK1948" s="59"/>
      <c r="BL1948" s="59"/>
      <c r="BM1948" s="59"/>
    </row>
    <row r="1949" spans="1:65" x14ac:dyDescent="0.25">
      <c r="A1949" s="82"/>
      <c r="B1949" s="122" t="s">
        <v>1392</v>
      </c>
      <c r="C1949" s="122">
        <v>4133.5</v>
      </c>
      <c r="D1949" s="122">
        <v>35.982470231359898</v>
      </c>
      <c r="E1949" s="142">
        <f>IF(B1948=B1949,0,MAX(E$4:E1948)+1)</f>
        <v>0</v>
      </c>
      <c r="F1949" s="142">
        <f t="shared" si="366"/>
        <v>3</v>
      </c>
      <c r="G1949" s="142" t="str">
        <f t="shared" si="360"/>
        <v/>
      </c>
      <c r="H1949" s="142" t="str">
        <f t="shared" si="361"/>
        <v/>
      </c>
      <c r="I1949" s="59"/>
      <c r="J1949" s="104"/>
      <c r="K1949" s="59"/>
      <c r="L1949" s="59"/>
      <c r="M1949" s="59"/>
      <c r="N1949" s="44"/>
      <c r="O1949" s="44"/>
      <c r="P1949" s="44"/>
      <c r="Q1949" s="43" t="str">
        <f t="shared" si="358"/>
        <v/>
      </c>
      <c r="R1949" s="60" t="str">
        <f t="shared" si="367"/>
        <v/>
      </c>
      <c r="S1949" s="60" t="str">
        <f t="shared" si="367"/>
        <v/>
      </c>
      <c r="T1949" s="60" t="str">
        <f t="shared" si="367"/>
        <v/>
      </c>
      <c r="U1949" s="60" t="str">
        <f t="shared" si="367"/>
        <v/>
      </c>
      <c r="V1949" s="60" t="str">
        <f t="shared" si="367"/>
        <v/>
      </c>
      <c r="W1949" s="44"/>
      <c r="X1949" s="44" t="str">
        <f t="shared" si="362"/>
        <v/>
      </c>
      <c r="Y1949" s="142" t="str">
        <f t="shared" si="359"/>
        <v/>
      </c>
      <c r="Z1949" s="172" t="str">
        <f t="shared" si="363"/>
        <v/>
      </c>
      <c r="AA1949" s="169" t="str">
        <f>IF(ISNUMBER($Q1949),INDEX($D$1:$D$3663,S1949,1),"")</f>
        <v/>
      </c>
      <c r="AB1949" s="169" t="str">
        <f>IF(ISNUMBER($Q1949),INDEX($D$1:$D$3663,T1949,1),"")</f>
        <v/>
      </c>
      <c r="AC1949" s="169" t="str">
        <f>IF(ISNUMBER($Q1949),INDEX($D$1:$D$3663,U1949,1),"")</f>
        <v/>
      </c>
      <c r="AD1949" s="169" t="str">
        <f>IF(ISNUMBER($Q1949),INDEX($D$1:$D$3663,V1949,1),"")</f>
        <v/>
      </c>
      <c r="AE1949" s="59"/>
      <c r="AF1949" s="177" t="str">
        <f t="shared" si="364"/>
        <v/>
      </c>
      <c r="AG1949" s="178" t="s">
        <v>1403</v>
      </c>
      <c r="AH1949" s="59"/>
      <c r="AI1949" s="163" t="str">
        <f t="shared" si="365"/>
        <v/>
      </c>
      <c r="AJ1949" s="162" t="str">
        <f t="shared" ref="AJ1949:AJ2012" si="368">IF(AI1948=AI$2,AJ1948+AJ$2-1,IF(ISNUMBER(AI1949),AJ1948+AJ$2,""))</f>
        <v/>
      </c>
      <c r="AK1949" s="119"/>
      <c r="AL1949" s="59" t="str">
        <f>IF(ISNUMBER($AJ1949),INDEX($Z$4:$AC$3663,$AJ1949,AL$3),"")</f>
        <v/>
      </c>
      <c r="AM1949" s="149" t="str">
        <f>IF(ISNUMBER($AJ1949),INDEX($Z$4:$AC$3663,$AJ1949,AM$3),"")</f>
        <v/>
      </c>
      <c r="AN1949" s="149" t="str">
        <f>IF(ISNUMBER($AJ1949),INDEX($Z$4:$AC$3663,$AJ1949,AN$3),"")</f>
        <v/>
      </c>
      <c r="AO1949" s="59"/>
      <c r="AP1949" s="59"/>
      <c r="AQ1949" s="166"/>
      <c r="AR1949" s="59"/>
      <c r="AS1949" s="59"/>
      <c r="AT1949" s="149"/>
      <c r="AU1949" s="149"/>
      <c r="AV1949" s="149"/>
      <c r="AW1949" s="149"/>
      <c r="AX1949" s="150"/>
      <c r="AY1949" s="151"/>
      <c r="AZ1949" s="59"/>
      <c r="BA1949" s="59"/>
      <c r="BB1949" s="59"/>
      <c r="BC1949" s="59"/>
      <c r="BD1949" s="59"/>
      <c r="BE1949" s="59"/>
      <c r="BF1949" s="43"/>
      <c r="BG1949" s="59"/>
      <c r="BH1949" s="59"/>
      <c r="BI1949" s="59"/>
      <c r="BJ1949" s="59"/>
      <c r="BK1949" s="59"/>
      <c r="BL1949" s="59"/>
      <c r="BM1949" s="59"/>
    </row>
    <row r="1950" spans="1:65" x14ac:dyDescent="0.25">
      <c r="A1950" s="82"/>
      <c r="B1950" s="122" t="s">
        <v>1392</v>
      </c>
      <c r="C1950" s="122">
        <v>4134.5</v>
      </c>
      <c r="D1950" s="122">
        <v>35.927961535486901</v>
      </c>
      <c r="E1950" s="142">
        <f>IF(B1949=B1950,0,MAX(E$4:E1949)+1)</f>
        <v>0</v>
      </c>
      <c r="F1950" s="142">
        <f t="shared" si="366"/>
        <v>3</v>
      </c>
      <c r="G1950" s="142" t="str">
        <f t="shared" si="360"/>
        <v/>
      </c>
      <c r="H1950" s="142" t="str">
        <f t="shared" si="361"/>
        <v/>
      </c>
      <c r="I1950" s="59"/>
      <c r="J1950" s="104"/>
      <c r="K1950" s="59"/>
      <c r="L1950" s="59"/>
      <c r="M1950" s="59"/>
      <c r="N1950" s="44"/>
      <c r="O1950" s="44"/>
      <c r="P1950" s="44"/>
      <c r="Q1950" s="43" t="str">
        <f t="shared" si="358"/>
        <v/>
      </c>
      <c r="R1950" s="60" t="str">
        <f t="shared" si="367"/>
        <v/>
      </c>
      <c r="S1950" s="60" t="str">
        <f t="shared" si="367"/>
        <v/>
      </c>
      <c r="T1950" s="60" t="str">
        <f t="shared" si="367"/>
        <v/>
      </c>
      <c r="U1950" s="60" t="str">
        <f t="shared" si="367"/>
        <v/>
      </c>
      <c r="V1950" s="60" t="str">
        <f t="shared" si="367"/>
        <v/>
      </c>
      <c r="W1950" s="44"/>
      <c r="X1950" s="44" t="str">
        <f t="shared" si="362"/>
        <v/>
      </c>
      <c r="Y1950" s="142" t="str">
        <f t="shared" si="359"/>
        <v/>
      </c>
      <c r="Z1950" s="172" t="str">
        <f t="shared" si="363"/>
        <v/>
      </c>
      <c r="AA1950" s="169" t="str">
        <f>IF(ISNUMBER($Q1950),INDEX($D$1:$D$3663,S1950,1),"")</f>
        <v/>
      </c>
      <c r="AB1950" s="169" t="str">
        <f>IF(ISNUMBER($Q1950),INDEX($D$1:$D$3663,T1950,1),"")</f>
        <v/>
      </c>
      <c r="AC1950" s="169" t="str">
        <f>IF(ISNUMBER($Q1950),INDEX($D$1:$D$3663,U1950,1),"")</f>
        <v/>
      </c>
      <c r="AD1950" s="169" t="str">
        <f>IF(ISNUMBER($Q1950),INDEX($D$1:$D$3663,V1950,1),"")</f>
        <v/>
      </c>
      <c r="AE1950" s="59"/>
      <c r="AF1950" s="177" t="str">
        <f t="shared" si="364"/>
        <v/>
      </c>
      <c r="AG1950" s="178" t="s">
        <v>1403</v>
      </c>
      <c r="AH1950" s="59"/>
      <c r="AI1950" s="163" t="str">
        <f t="shared" si="365"/>
        <v/>
      </c>
      <c r="AJ1950" s="162" t="str">
        <f t="shared" si="368"/>
        <v/>
      </c>
      <c r="AK1950" s="119"/>
      <c r="AL1950" s="59" t="str">
        <f>IF(ISNUMBER($AJ1950),INDEX($Z$4:$AC$3663,$AJ1950,AL$3),"")</f>
        <v/>
      </c>
      <c r="AM1950" s="149" t="str">
        <f>IF(ISNUMBER($AJ1950),INDEX($Z$4:$AC$3663,$AJ1950,AM$3),"")</f>
        <v/>
      </c>
      <c r="AN1950" s="149" t="str">
        <f>IF(ISNUMBER($AJ1950),INDEX($Z$4:$AC$3663,$AJ1950,AN$3),"")</f>
        <v/>
      </c>
      <c r="AO1950" s="59"/>
      <c r="AP1950" s="59"/>
      <c r="AQ1950" s="166"/>
      <c r="AR1950" s="59"/>
      <c r="AS1950" s="59"/>
      <c r="AT1950" s="149"/>
      <c r="AU1950" s="149"/>
      <c r="AV1950" s="149"/>
      <c r="AW1950" s="149"/>
      <c r="AX1950" s="150"/>
      <c r="AY1950" s="151"/>
      <c r="AZ1950" s="59"/>
      <c r="BA1950" s="59"/>
      <c r="BB1950" s="59"/>
      <c r="BC1950" s="59"/>
      <c r="BD1950" s="59"/>
      <c r="BE1950" s="59"/>
      <c r="BF1950" s="43"/>
      <c r="BG1950" s="59"/>
      <c r="BH1950" s="59"/>
      <c r="BI1950" s="59"/>
      <c r="BJ1950" s="59"/>
      <c r="BK1950" s="59"/>
      <c r="BL1950" s="59"/>
      <c r="BM1950" s="59"/>
    </row>
    <row r="1951" spans="1:65" x14ac:dyDescent="0.25">
      <c r="A1951" s="82"/>
      <c r="B1951" s="122" t="s">
        <v>1392</v>
      </c>
      <c r="C1951" s="122">
        <v>4135.5</v>
      </c>
      <c r="D1951" s="122">
        <v>35.813173119161</v>
      </c>
      <c r="E1951" s="142">
        <f>IF(B1950=B1951,0,MAX(E$4:E1950)+1)</f>
        <v>0</v>
      </c>
      <c r="F1951" s="142">
        <f t="shared" si="366"/>
        <v>3</v>
      </c>
      <c r="G1951" s="142" t="str">
        <f t="shared" si="360"/>
        <v/>
      </c>
      <c r="H1951" s="142" t="str">
        <f t="shared" si="361"/>
        <v/>
      </c>
      <c r="I1951" s="59"/>
      <c r="J1951" s="104"/>
      <c r="K1951" s="59"/>
      <c r="L1951" s="59"/>
      <c r="M1951" s="59"/>
      <c r="N1951" s="44"/>
      <c r="O1951" s="44"/>
      <c r="P1951" s="44"/>
      <c r="Q1951" s="43" t="str">
        <f t="shared" si="358"/>
        <v/>
      </c>
      <c r="R1951" s="60" t="str">
        <f t="shared" si="367"/>
        <v/>
      </c>
      <c r="S1951" s="60" t="str">
        <f t="shared" si="367"/>
        <v/>
      </c>
      <c r="T1951" s="60" t="str">
        <f t="shared" si="367"/>
        <v/>
      </c>
      <c r="U1951" s="60" t="str">
        <f t="shared" si="367"/>
        <v/>
      </c>
      <c r="V1951" s="60" t="str">
        <f t="shared" si="367"/>
        <v/>
      </c>
      <c r="W1951" s="44"/>
      <c r="X1951" s="44" t="str">
        <f t="shared" si="362"/>
        <v/>
      </c>
      <c r="Y1951" s="142" t="str">
        <f t="shared" si="359"/>
        <v/>
      </c>
      <c r="Z1951" s="172" t="str">
        <f t="shared" si="363"/>
        <v/>
      </c>
      <c r="AA1951" s="169" t="str">
        <f>IF(ISNUMBER($Q1951),INDEX($D$1:$D$3663,S1951,1),"")</f>
        <v/>
      </c>
      <c r="AB1951" s="169" t="str">
        <f>IF(ISNUMBER($Q1951),INDEX($D$1:$D$3663,T1951,1),"")</f>
        <v/>
      </c>
      <c r="AC1951" s="169" t="str">
        <f>IF(ISNUMBER($Q1951),INDEX($D$1:$D$3663,U1951,1),"")</f>
        <v/>
      </c>
      <c r="AD1951" s="169" t="str">
        <f>IF(ISNUMBER($Q1951),INDEX($D$1:$D$3663,V1951,1),"")</f>
        <v/>
      </c>
      <c r="AE1951" s="59"/>
      <c r="AF1951" s="177" t="str">
        <f t="shared" si="364"/>
        <v/>
      </c>
      <c r="AG1951" s="178" t="s">
        <v>1403</v>
      </c>
      <c r="AH1951" s="59"/>
      <c r="AI1951" s="163" t="str">
        <f t="shared" si="365"/>
        <v/>
      </c>
      <c r="AJ1951" s="162" t="str">
        <f t="shared" si="368"/>
        <v/>
      </c>
      <c r="AK1951" s="119"/>
      <c r="AL1951" s="59" t="str">
        <f>IF(ISNUMBER($AJ1951),INDEX($Z$4:$AC$3663,$AJ1951,AL$3),"")</f>
        <v/>
      </c>
      <c r="AM1951" s="149" t="str">
        <f>IF(ISNUMBER($AJ1951),INDEX($Z$4:$AC$3663,$AJ1951,AM$3),"")</f>
        <v/>
      </c>
      <c r="AN1951" s="149" t="str">
        <f>IF(ISNUMBER($AJ1951),INDEX($Z$4:$AC$3663,$AJ1951,AN$3),"")</f>
        <v/>
      </c>
      <c r="AO1951" s="59"/>
      <c r="AP1951" s="59"/>
      <c r="AQ1951" s="166"/>
      <c r="AR1951" s="59"/>
      <c r="AS1951" s="59"/>
      <c r="AT1951" s="149"/>
      <c r="AU1951" s="149"/>
      <c r="AV1951" s="149"/>
      <c r="AW1951" s="149"/>
      <c r="AX1951" s="150"/>
      <c r="AY1951" s="151"/>
      <c r="AZ1951" s="59"/>
      <c r="BA1951" s="59"/>
      <c r="BB1951" s="59"/>
      <c r="BC1951" s="59"/>
      <c r="BD1951" s="59"/>
      <c r="BE1951" s="59"/>
      <c r="BF1951" s="43"/>
      <c r="BG1951" s="59"/>
      <c r="BH1951" s="59"/>
      <c r="BI1951" s="59"/>
      <c r="BJ1951" s="59"/>
      <c r="BK1951" s="59"/>
      <c r="BL1951" s="59"/>
      <c r="BM1951" s="59"/>
    </row>
    <row r="1952" spans="1:65" x14ac:dyDescent="0.25">
      <c r="A1952" s="82"/>
      <c r="B1952" s="122" t="s">
        <v>1392</v>
      </c>
      <c r="C1952" s="122">
        <v>4136.5</v>
      </c>
      <c r="D1952" s="122">
        <v>35.850397977669999</v>
      </c>
      <c r="E1952" s="142">
        <f>IF(B1951=B1952,0,MAX(E$4:E1951)+1)</f>
        <v>0</v>
      </c>
      <c r="F1952" s="142">
        <f t="shared" si="366"/>
        <v>3</v>
      </c>
      <c r="G1952" s="142" t="str">
        <f t="shared" si="360"/>
        <v/>
      </c>
      <c r="H1952" s="142" t="str">
        <f t="shared" si="361"/>
        <v/>
      </c>
      <c r="I1952" s="59"/>
      <c r="J1952" s="104"/>
      <c r="K1952" s="59"/>
      <c r="L1952" s="59"/>
      <c r="M1952" s="59"/>
      <c r="N1952" s="44"/>
      <c r="O1952" s="44"/>
      <c r="P1952" s="44"/>
      <c r="Q1952" s="43" t="str">
        <f t="shared" si="358"/>
        <v/>
      </c>
      <c r="R1952" s="60" t="str">
        <f t="shared" si="367"/>
        <v/>
      </c>
      <c r="S1952" s="60" t="str">
        <f t="shared" si="367"/>
        <v/>
      </c>
      <c r="T1952" s="60" t="str">
        <f t="shared" si="367"/>
        <v/>
      </c>
      <c r="U1952" s="60" t="str">
        <f t="shared" si="367"/>
        <v/>
      </c>
      <c r="V1952" s="60" t="str">
        <f t="shared" si="367"/>
        <v/>
      </c>
      <c r="W1952" s="44"/>
      <c r="X1952" s="44" t="str">
        <f t="shared" si="362"/>
        <v/>
      </c>
      <c r="Y1952" s="142" t="str">
        <f t="shared" si="359"/>
        <v/>
      </c>
      <c r="Z1952" s="172" t="str">
        <f t="shared" si="363"/>
        <v/>
      </c>
      <c r="AA1952" s="169" t="str">
        <f>IF(ISNUMBER($Q1952),INDEX($D$1:$D$3663,S1952,1),"")</f>
        <v/>
      </c>
      <c r="AB1952" s="169" t="str">
        <f>IF(ISNUMBER($Q1952),INDEX($D$1:$D$3663,T1952,1),"")</f>
        <v/>
      </c>
      <c r="AC1952" s="169" t="str">
        <f>IF(ISNUMBER($Q1952),INDEX($D$1:$D$3663,U1952,1),"")</f>
        <v/>
      </c>
      <c r="AD1952" s="169" t="str">
        <f>IF(ISNUMBER($Q1952),INDEX($D$1:$D$3663,V1952,1),"")</f>
        <v/>
      </c>
      <c r="AE1952" s="59"/>
      <c r="AF1952" s="177" t="str">
        <f t="shared" si="364"/>
        <v/>
      </c>
      <c r="AG1952" s="178" t="s">
        <v>1403</v>
      </c>
      <c r="AH1952" s="59"/>
      <c r="AI1952" s="163" t="str">
        <f t="shared" si="365"/>
        <v/>
      </c>
      <c r="AJ1952" s="162" t="str">
        <f t="shared" si="368"/>
        <v/>
      </c>
      <c r="AK1952" s="119"/>
      <c r="AL1952" s="59" t="str">
        <f>IF(ISNUMBER($AJ1952),INDEX($Z$4:$AC$3663,$AJ1952,AL$3),"")</f>
        <v/>
      </c>
      <c r="AM1952" s="149" t="str">
        <f>IF(ISNUMBER($AJ1952),INDEX($Z$4:$AC$3663,$AJ1952,AM$3),"")</f>
        <v/>
      </c>
      <c r="AN1952" s="149" t="str">
        <f>IF(ISNUMBER($AJ1952),INDEX($Z$4:$AC$3663,$AJ1952,AN$3),"")</f>
        <v/>
      </c>
      <c r="AO1952" s="59"/>
      <c r="AP1952" s="59"/>
      <c r="AQ1952" s="166"/>
      <c r="AR1952" s="59"/>
      <c r="AS1952" s="59"/>
      <c r="AT1952" s="149"/>
      <c r="AU1952" s="149"/>
      <c r="AV1952" s="149"/>
      <c r="AW1952" s="149"/>
      <c r="AX1952" s="150"/>
      <c r="AY1952" s="151"/>
      <c r="AZ1952" s="59"/>
      <c r="BA1952" s="59"/>
      <c r="BB1952" s="59"/>
      <c r="BC1952" s="59"/>
      <c r="BD1952" s="59"/>
      <c r="BE1952" s="59"/>
      <c r="BF1952" s="43"/>
      <c r="BG1952" s="59"/>
      <c r="BH1952" s="59"/>
      <c r="BI1952" s="59"/>
      <c r="BJ1952" s="59"/>
      <c r="BK1952" s="59"/>
      <c r="BL1952" s="59"/>
      <c r="BM1952" s="59"/>
    </row>
    <row r="1953" spans="1:65" x14ac:dyDescent="0.25">
      <c r="A1953" s="82"/>
      <c r="B1953" s="122" t="s">
        <v>1392</v>
      </c>
      <c r="C1953" s="122">
        <v>4137.5</v>
      </c>
      <c r="D1953" s="122">
        <v>35.787773861016902</v>
      </c>
      <c r="E1953" s="142">
        <f>IF(B1952=B1953,0,MAX(E$4:E1952)+1)</f>
        <v>0</v>
      </c>
      <c r="F1953" s="142">
        <f t="shared" si="366"/>
        <v>3</v>
      </c>
      <c r="G1953" s="142" t="str">
        <f t="shared" si="360"/>
        <v/>
      </c>
      <c r="H1953" s="142" t="str">
        <f t="shared" si="361"/>
        <v/>
      </c>
      <c r="I1953" s="59"/>
      <c r="J1953" s="104"/>
      <c r="K1953" s="59"/>
      <c r="L1953" s="59"/>
      <c r="M1953" s="59"/>
      <c r="N1953" s="44"/>
      <c r="O1953" s="44"/>
      <c r="P1953" s="44"/>
      <c r="Q1953" s="43" t="str">
        <f t="shared" si="358"/>
        <v/>
      </c>
      <c r="R1953" s="60" t="str">
        <f t="shared" si="367"/>
        <v/>
      </c>
      <c r="S1953" s="60" t="str">
        <f t="shared" si="367"/>
        <v/>
      </c>
      <c r="T1953" s="60" t="str">
        <f t="shared" si="367"/>
        <v/>
      </c>
      <c r="U1953" s="60" t="str">
        <f t="shared" si="367"/>
        <v/>
      </c>
      <c r="V1953" s="60" t="str">
        <f t="shared" si="367"/>
        <v/>
      </c>
      <c r="W1953" s="44"/>
      <c r="X1953" s="44" t="str">
        <f t="shared" si="362"/>
        <v/>
      </c>
      <c r="Y1953" s="142" t="str">
        <f t="shared" si="359"/>
        <v/>
      </c>
      <c r="Z1953" s="172" t="str">
        <f t="shared" si="363"/>
        <v/>
      </c>
      <c r="AA1953" s="169" t="str">
        <f>IF(ISNUMBER($Q1953),INDEX($D$1:$D$3663,S1953,1),"")</f>
        <v/>
      </c>
      <c r="AB1953" s="169" t="str">
        <f>IF(ISNUMBER($Q1953),INDEX($D$1:$D$3663,T1953,1),"")</f>
        <v/>
      </c>
      <c r="AC1953" s="169" t="str">
        <f>IF(ISNUMBER($Q1953),INDEX($D$1:$D$3663,U1953,1),"")</f>
        <v/>
      </c>
      <c r="AD1953" s="169" t="str">
        <f>IF(ISNUMBER($Q1953),INDEX($D$1:$D$3663,V1953,1),"")</f>
        <v/>
      </c>
      <c r="AE1953" s="59"/>
      <c r="AF1953" s="177" t="str">
        <f t="shared" si="364"/>
        <v/>
      </c>
      <c r="AG1953" s="178" t="s">
        <v>1403</v>
      </c>
      <c r="AH1953" s="59"/>
      <c r="AI1953" s="163" t="str">
        <f t="shared" si="365"/>
        <v/>
      </c>
      <c r="AJ1953" s="162" t="str">
        <f t="shared" si="368"/>
        <v/>
      </c>
      <c r="AK1953" s="119"/>
      <c r="AL1953" s="59" t="str">
        <f>IF(ISNUMBER($AJ1953),INDEX($Z$4:$AC$3663,$AJ1953,AL$3),"")</f>
        <v/>
      </c>
      <c r="AM1953" s="149" t="str">
        <f>IF(ISNUMBER($AJ1953),INDEX($Z$4:$AC$3663,$AJ1953,AM$3),"")</f>
        <v/>
      </c>
      <c r="AN1953" s="149" t="str">
        <f>IF(ISNUMBER($AJ1953),INDEX($Z$4:$AC$3663,$AJ1953,AN$3),"")</f>
        <v/>
      </c>
      <c r="AO1953" s="59"/>
      <c r="AP1953" s="59"/>
      <c r="AQ1953" s="166"/>
      <c r="AR1953" s="59"/>
      <c r="AS1953" s="59"/>
      <c r="AT1953" s="149"/>
      <c r="AU1953" s="149"/>
      <c r="AV1953" s="149"/>
      <c r="AW1953" s="149"/>
      <c r="AX1953" s="150"/>
      <c r="AY1953" s="151"/>
      <c r="AZ1953" s="59"/>
      <c r="BA1953" s="59"/>
      <c r="BB1953" s="59"/>
      <c r="BC1953" s="59"/>
      <c r="BD1953" s="59"/>
      <c r="BE1953" s="59"/>
      <c r="BF1953" s="43"/>
      <c r="BG1953" s="59"/>
      <c r="BH1953" s="59"/>
      <c r="BI1953" s="59"/>
      <c r="BJ1953" s="59"/>
      <c r="BK1953" s="59"/>
      <c r="BL1953" s="59"/>
      <c r="BM1953" s="59"/>
    </row>
    <row r="1954" spans="1:65" x14ac:dyDescent="0.25">
      <c r="A1954" s="82"/>
      <c r="B1954" s="122" t="s">
        <v>1392</v>
      </c>
      <c r="C1954" s="122">
        <v>4138.5</v>
      </c>
      <c r="D1954" s="122">
        <v>36.008489313668697</v>
      </c>
      <c r="E1954" s="142">
        <f>IF(B1953=B1954,0,MAX(E$4:E1953)+1)</f>
        <v>0</v>
      </c>
      <c r="F1954" s="142">
        <f t="shared" si="366"/>
        <v>3</v>
      </c>
      <c r="G1954" s="142" t="str">
        <f t="shared" si="360"/>
        <v/>
      </c>
      <c r="H1954" s="142" t="str">
        <f t="shared" si="361"/>
        <v/>
      </c>
      <c r="I1954" s="59"/>
      <c r="J1954" s="104"/>
      <c r="K1954" s="59"/>
      <c r="L1954" s="59"/>
      <c r="M1954" s="59"/>
      <c r="N1954" s="44"/>
      <c r="O1954" s="44"/>
      <c r="P1954" s="44"/>
      <c r="Q1954" s="43" t="str">
        <f t="shared" si="358"/>
        <v/>
      </c>
      <c r="R1954" s="60" t="str">
        <f t="shared" si="367"/>
        <v/>
      </c>
      <c r="S1954" s="60" t="str">
        <f t="shared" si="367"/>
        <v/>
      </c>
      <c r="T1954" s="60" t="str">
        <f t="shared" si="367"/>
        <v/>
      </c>
      <c r="U1954" s="60" t="str">
        <f t="shared" si="367"/>
        <v/>
      </c>
      <c r="V1954" s="60" t="str">
        <f t="shared" si="367"/>
        <v/>
      </c>
      <c r="W1954" s="44"/>
      <c r="X1954" s="44" t="str">
        <f t="shared" si="362"/>
        <v/>
      </c>
      <c r="Y1954" s="142" t="str">
        <f t="shared" si="359"/>
        <v/>
      </c>
      <c r="Z1954" s="172" t="str">
        <f t="shared" si="363"/>
        <v/>
      </c>
      <c r="AA1954" s="169" t="str">
        <f>IF(ISNUMBER($Q1954),INDEX($D$1:$D$3663,S1954,1),"")</f>
        <v/>
      </c>
      <c r="AB1954" s="169" t="str">
        <f>IF(ISNUMBER($Q1954),INDEX($D$1:$D$3663,T1954,1),"")</f>
        <v/>
      </c>
      <c r="AC1954" s="169" t="str">
        <f>IF(ISNUMBER($Q1954),INDEX($D$1:$D$3663,U1954,1),"")</f>
        <v/>
      </c>
      <c r="AD1954" s="169" t="str">
        <f>IF(ISNUMBER($Q1954),INDEX($D$1:$D$3663,V1954,1),"")</f>
        <v/>
      </c>
      <c r="AE1954" s="59"/>
      <c r="AF1954" s="177" t="str">
        <f t="shared" si="364"/>
        <v/>
      </c>
      <c r="AG1954" s="178" t="s">
        <v>1403</v>
      </c>
      <c r="AH1954" s="59"/>
      <c r="AI1954" s="163" t="str">
        <f t="shared" si="365"/>
        <v/>
      </c>
      <c r="AJ1954" s="162" t="str">
        <f t="shared" si="368"/>
        <v/>
      </c>
      <c r="AK1954" s="119"/>
      <c r="AL1954" s="59" t="str">
        <f>IF(ISNUMBER($AJ1954),INDEX($Z$4:$AC$3663,$AJ1954,AL$3),"")</f>
        <v/>
      </c>
      <c r="AM1954" s="149" t="str">
        <f>IF(ISNUMBER($AJ1954),INDEX($Z$4:$AC$3663,$AJ1954,AM$3),"")</f>
        <v/>
      </c>
      <c r="AN1954" s="149" t="str">
        <f>IF(ISNUMBER($AJ1954),INDEX($Z$4:$AC$3663,$AJ1954,AN$3),"")</f>
        <v/>
      </c>
      <c r="AO1954" s="59"/>
      <c r="AP1954" s="59"/>
      <c r="AQ1954" s="166"/>
      <c r="AR1954" s="59"/>
      <c r="AS1954" s="59"/>
      <c r="AT1954" s="149"/>
      <c r="AU1954" s="149"/>
      <c r="AV1954" s="149"/>
      <c r="AW1954" s="149"/>
      <c r="AX1954" s="150"/>
      <c r="AY1954" s="151"/>
      <c r="AZ1954" s="59"/>
      <c r="BA1954" s="59"/>
      <c r="BB1954" s="59"/>
      <c r="BC1954" s="59"/>
      <c r="BD1954" s="59"/>
      <c r="BE1954" s="59"/>
      <c r="BF1954" s="43"/>
      <c r="BG1954" s="59"/>
      <c r="BH1954" s="59"/>
      <c r="BI1954" s="59"/>
      <c r="BJ1954" s="59"/>
      <c r="BK1954" s="59"/>
      <c r="BL1954" s="59"/>
      <c r="BM1954" s="59"/>
    </row>
    <row r="1955" spans="1:65" x14ac:dyDescent="0.25">
      <c r="A1955" s="82"/>
      <c r="B1955" s="122" t="s">
        <v>1392</v>
      </c>
      <c r="C1955" s="122">
        <v>4139.5</v>
      </c>
      <c r="D1955" s="122">
        <v>35.840593351216903</v>
      </c>
      <c r="E1955" s="142">
        <f>IF(B1954=B1955,0,MAX(E$4:E1954)+1)</f>
        <v>0</v>
      </c>
      <c r="F1955" s="142">
        <f t="shared" si="366"/>
        <v>3</v>
      </c>
      <c r="G1955" s="142" t="str">
        <f t="shared" si="360"/>
        <v/>
      </c>
      <c r="H1955" s="142" t="str">
        <f t="shared" si="361"/>
        <v/>
      </c>
      <c r="I1955" s="59"/>
      <c r="J1955" s="104"/>
      <c r="K1955" s="59"/>
      <c r="L1955" s="59"/>
      <c r="M1955" s="59"/>
      <c r="N1955" s="44"/>
      <c r="O1955" s="44"/>
      <c r="P1955" s="44"/>
      <c r="Q1955" s="43" t="str">
        <f t="shared" si="358"/>
        <v/>
      </c>
      <c r="R1955" s="60" t="str">
        <f t="shared" si="367"/>
        <v/>
      </c>
      <c r="S1955" s="60" t="str">
        <f t="shared" si="367"/>
        <v/>
      </c>
      <c r="T1955" s="60" t="str">
        <f t="shared" si="367"/>
        <v/>
      </c>
      <c r="U1955" s="60" t="str">
        <f t="shared" si="367"/>
        <v/>
      </c>
      <c r="V1955" s="60" t="str">
        <f t="shared" si="367"/>
        <v/>
      </c>
      <c r="W1955" s="44"/>
      <c r="X1955" s="44" t="str">
        <f t="shared" si="362"/>
        <v/>
      </c>
      <c r="Y1955" s="142" t="str">
        <f t="shared" si="359"/>
        <v/>
      </c>
      <c r="Z1955" s="172" t="str">
        <f t="shared" si="363"/>
        <v/>
      </c>
      <c r="AA1955" s="169" t="str">
        <f>IF(ISNUMBER($Q1955),INDEX($D$1:$D$3663,S1955,1),"")</f>
        <v/>
      </c>
      <c r="AB1955" s="169" t="str">
        <f>IF(ISNUMBER($Q1955),INDEX($D$1:$D$3663,T1955,1),"")</f>
        <v/>
      </c>
      <c r="AC1955" s="169" t="str">
        <f>IF(ISNUMBER($Q1955),INDEX($D$1:$D$3663,U1955,1),"")</f>
        <v/>
      </c>
      <c r="AD1955" s="169" t="str">
        <f>IF(ISNUMBER($Q1955),INDEX($D$1:$D$3663,V1955,1),"")</f>
        <v/>
      </c>
      <c r="AE1955" s="59"/>
      <c r="AF1955" s="177" t="str">
        <f t="shared" si="364"/>
        <v/>
      </c>
      <c r="AG1955" s="178" t="s">
        <v>1403</v>
      </c>
      <c r="AH1955" s="59"/>
      <c r="AI1955" s="163" t="str">
        <f t="shared" si="365"/>
        <v/>
      </c>
      <c r="AJ1955" s="162" t="str">
        <f t="shared" si="368"/>
        <v/>
      </c>
      <c r="AK1955" s="119"/>
      <c r="AL1955" s="59" t="str">
        <f>IF(ISNUMBER($AJ1955),INDEX($Z$4:$AC$3663,$AJ1955,AL$3),"")</f>
        <v/>
      </c>
      <c r="AM1955" s="149" t="str">
        <f>IF(ISNUMBER($AJ1955),INDEX($Z$4:$AC$3663,$AJ1955,AM$3),"")</f>
        <v/>
      </c>
      <c r="AN1955" s="149" t="str">
        <f>IF(ISNUMBER($AJ1955),INDEX($Z$4:$AC$3663,$AJ1955,AN$3),"")</f>
        <v/>
      </c>
      <c r="AO1955" s="59"/>
      <c r="AP1955" s="59"/>
      <c r="AQ1955" s="166"/>
      <c r="AR1955" s="59"/>
      <c r="AS1955" s="59"/>
      <c r="AT1955" s="149"/>
      <c r="AU1955" s="149"/>
      <c r="AV1955" s="149"/>
      <c r="AW1955" s="149"/>
      <c r="AX1955" s="150"/>
      <c r="AY1955" s="151"/>
      <c r="AZ1955" s="59"/>
      <c r="BA1955" s="59"/>
      <c r="BB1955" s="59"/>
      <c r="BC1955" s="59"/>
      <c r="BD1955" s="59"/>
      <c r="BE1955" s="59"/>
      <c r="BF1955" s="43"/>
      <c r="BG1955" s="59"/>
      <c r="BH1955" s="59"/>
      <c r="BI1955" s="59"/>
      <c r="BJ1955" s="59"/>
      <c r="BK1955" s="59"/>
      <c r="BL1955" s="59"/>
      <c r="BM1955" s="59"/>
    </row>
    <row r="1956" spans="1:65" x14ac:dyDescent="0.25">
      <c r="A1956" s="82"/>
      <c r="B1956" s="122" t="s">
        <v>1392</v>
      </c>
      <c r="C1956" s="122">
        <v>4140.5</v>
      </c>
      <c r="D1956" s="122">
        <v>36.090232130479301</v>
      </c>
      <c r="E1956" s="142">
        <f>IF(B1955=B1956,0,MAX(E$4:E1955)+1)</f>
        <v>0</v>
      </c>
      <c r="F1956" s="142">
        <f t="shared" si="366"/>
        <v>3</v>
      </c>
      <c r="G1956" s="142" t="str">
        <f t="shared" si="360"/>
        <v/>
      </c>
      <c r="H1956" s="142" t="str">
        <f t="shared" si="361"/>
        <v/>
      </c>
      <c r="I1956" s="59"/>
      <c r="J1956" s="104"/>
      <c r="K1956" s="59"/>
      <c r="L1956" s="59"/>
      <c r="M1956" s="59"/>
      <c r="N1956" s="44"/>
      <c r="O1956" s="44"/>
      <c r="P1956" s="44"/>
      <c r="Q1956" s="43" t="str">
        <f t="shared" si="358"/>
        <v/>
      </c>
      <c r="R1956" s="60" t="str">
        <f t="shared" si="367"/>
        <v/>
      </c>
      <c r="S1956" s="60" t="str">
        <f t="shared" si="367"/>
        <v/>
      </c>
      <c r="T1956" s="60" t="str">
        <f t="shared" si="367"/>
        <v/>
      </c>
      <c r="U1956" s="60" t="str">
        <f t="shared" si="367"/>
        <v/>
      </c>
      <c r="V1956" s="60" t="str">
        <f t="shared" si="367"/>
        <v/>
      </c>
      <c r="W1956" s="44"/>
      <c r="X1956" s="44" t="str">
        <f t="shared" si="362"/>
        <v/>
      </c>
      <c r="Y1956" s="142" t="str">
        <f t="shared" si="359"/>
        <v/>
      </c>
      <c r="Z1956" s="172" t="str">
        <f t="shared" si="363"/>
        <v/>
      </c>
      <c r="AA1956" s="169" t="str">
        <f>IF(ISNUMBER($Q1956),INDEX($D$1:$D$3663,S1956,1),"")</f>
        <v/>
      </c>
      <c r="AB1956" s="169" t="str">
        <f>IF(ISNUMBER($Q1956),INDEX($D$1:$D$3663,T1956,1),"")</f>
        <v/>
      </c>
      <c r="AC1956" s="169" t="str">
        <f>IF(ISNUMBER($Q1956),INDEX($D$1:$D$3663,U1956,1),"")</f>
        <v/>
      </c>
      <c r="AD1956" s="169" t="str">
        <f>IF(ISNUMBER($Q1956),INDEX($D$1:$D$3663,V1956,1),"")</f>
        <v/>
      </c>
      <c r="AE1956" s="59"/>
      <c r="AF1956" s="177" t="str">
        <f t="shared" si="364"/>
        <v/>
      </c>
      <c r="AG1956" s="178" t="s">
        <v>1403</v>
      </c>
      <c r="AH1956" s="59"/>
      <c r="AI1956" s="163" t="str">
        <f t="shared" si="365"/>
        <v/>
      </c>
      <c r="AJ1956" s="162" t="str">
        <f t="shared" si="368"/>
        <v/>
      </c>
      <c r="AK1956" s="119"/>
      <c r="AL1956" s="59" t="str">
        <f>IF(ISNUMBER($AJ1956),INDEX($Z$4:$AC$3663,$AJ1956,AL$3),"")</f>
        <v/>
      </c>
      <c r="AM1956" s="149" t="str">
        <f>IF(ISNUMBER($AJ1956),INDEX($Z$4:$AC$3663,$AJ1956,AM$3),"")</f>
        <v/>
      </c>
      <c r="AN1956" s="149" t="str">
        <f>IF(ISNUMBER($AJ1956),INDEX($Z$4:$AC$3663,$AJ1956,AN$3),"")</f>
        <v/>
      </c>
      <c r="AO1956" s="59"/>
      <c r="AP1956" s="59"/>
      <c r="AQ1956" s="166"/>
      <c r="AR1956" s="59"/>
      <c r="AS1956" s="59"/>
      <c r="AT1956" s="149"/>
      <c r="AU1956" s="149"/>
      <c r="AV1956" s="149"/>
      <c r="AW1956" s="149"/>
      <c r="AX1956" s="150"/>
      <c r="AY1956" s="151"/>
      <c r="AZ1956" s="59"/>
      <c r="BA1956" s="59"/>
      <c r="BB1956" s="59"/>
      <c r="BC1956" s="59"/>
      <c r="BD1956" s="59"/>
      <c r="BE1956" s="59"/>
      <c r="BF1956" s="43"/>
      <c r="BG1956" s="59"/>
      <c r="BH1956" s="59"/>
      <c r="BI1956" s="59"/>
      <c r="BJ1956" s="59"/>
      <c r="BK1956" s="59"/>
      <c r="BL1956" s="59"/>
      <c r="BM1956" s="59"/>
    </row>
    <row r="1957" spans="1:65" x14ac:dyDescent="0.25">
      <c r="A1957" s="82"/>
      <c r="B1957" s="122" t="s">
        <v>1392</v>
      </c>
      <c r="C1957" s="122">
        <v>4141.5</v>
      </c>
      <c r="D1957" s="122">
        <v>36.066767825733599</v>
      </c>
      <c r="E1957" s="142">
        <f>IF(B1956=B1957,0,MAX(E$4:E1956)+1)</f>
        <v>0</v>
      </c>
      <c r="F1957" s="142">
        <f t="shared" si="366"/>
        <v>3</v>
      </c>
      <c r="G1957" s="142" t="str">
        <f t="shared" si="360"/>
        <v/>
      </c>
      <c r="H1957" s="142" t="str">
        <f t="shared" si="361"/>
        <v/>
      </c>
      <c r="I1957" s="59"/>
      <c r="J1957" s="104"/>
      <c r="K1957" s="59"/>
      <c r="L1957" s="59"/>
      <c r="M1957" s="59"/>
      <c r="N1957" s="44"/>
      <c r="O1957" s="44"/>
      <c r="P1957" s="44"/>
      <c r="Q1957" s="43" t="str">
        <f t="shared" si="358"/>
        <v/>
      </c>
      <c r="R1957" s="60" t="str">
        <f t="shared" si="367"/>
        <v/>
      </c>
      <c r="S1957" s="60" t="str">
        <f t="shared" si="367"/>
        <v/>
      </c>
      <c r="T1957" s="60" t="str">
        <f t="shared" si="367"/>
        <v/>
      </c>
      <c r="U1957" s="60" t="str">
        <f t="shared" si="367"/>
        <v/>
      </c>
      <c r="V1957" s="60" t="str">
        <f t="shared" si="367"/>
        <v/>
      </c>
      <c r="W1957" s="44"/>
      <c r="X1957" s="44" t="str">
        <f t="shared" si="362"/>
        <v/>
      </c>
      <c r="Y1957" s="142" t="str">
        <f t="shared" si="359"/>
        <v/>
      </c>
      <c r="Z1957" s="172" t="str">
        <f t="shared" si="363"/>
        <v/>
      </c>
      <c r="AA1957" s="169" t="str">
        <f>IF(ISNUMBER($Q1957),INDEX($D$1:$D$3663,S1957,1),"")</f>
        <v/>
      </c>
      <c r="AB1957" s="169" t="str">
        <f>IF(ISNUMBER($Q1957),INDEX($D$1:$D$3663,T1957,1),"")</f>
        <v/>
      </c>
      <c r="AC1957" s="169" t="str">
        <f>IF(ISNUMBER($Q1957),INDEX($D$1:$D$3663,U1957,1),"")</f>
        <v/>
      </c>
      <c r="AD1957" s="169" t="str">
        <f>IF(ISNUMBER($Q1957),INDEX($D$1:$D$3663,V1957,1),"")</f>
        <v/>
      </c>
      <c r="AE1957" s="59"/>
      <c r="AF1957" s="177" t="str">
        <f t="shared" si="364"/>
        <v/>
      </c>
      <c r="AG1957" s="178" t="s">
        <v>1403</v>
      </c>
      <c r="AH1957" s="59"/>
      <c r="AI1957" s="163" t="str">
        <f t="shared" si="365"/>
        <v/>
      </c>
      <c r="AJ1957" s="162" t="str">
        <f t="shared" si="368"/>
        <v/>
      </c>
      <c r="AK1957" s="119"/>
      <c r="AL1957" s="59" t="str">
        <f>IF(ISNUMBER($AJ1957),INDEX($Z$4:$AC$3663,$AJ1957,AL$3),"")</f>
        <v/>
      </c>
      <c r="AM1957" s="149" t="str">
        <f>IF(ISNUMBER($AJ1957),INDEX($Z$4:$AC$3663,$AJ1957,AM$3),"")</f>
        <v/>
      </c>
      <c r="AN1957" s="149" t="str">
        <f>IF(ISNUMBER($AJ1957),INDEX($Z$4:$AC$3663,$AJ1957,AN$3),"")</f>
        <v/>
      </c>
      <c r="AO1957" s="59"/>
      <c r="AP1957" s="59"/>
      <c r="AQ1957" s="166"/>
      <c r="AR1957" s="59"/>
      <c r="AS1957" s="59"/>
      <c r="AT1957" s="149"/>
      <c r="AU1957" s="149"/>
      <c r="AV1957" s="149"/>
      <c r="AW1957" s="149"/>
      <c r="AX1957" s="150"/>
      <c r="AY1957" s="151"/>
      <c r="AZ1957" s="59"/>
      <c r="BA1957" s="59"/>
      <c r="BB1957" s="59"/>
      <c r="BC1957" s="59"/>
      <c r="BD1957" s="59"/>
      <c r="BE1957" s="59"/>
      <c r="BF1957" s="43"/>
      <c r="BG1957" s="59"/>
      <c r="BH1957" s="59"/>
      <c r="BI1957" s="59"/>
      <c r="BJ1957" s="59"/>
      <c r="BK1957" s="59"/>
      <c r="BL1957" s="59"/>
      <c r="BM1957" s="59"/>
    </row>
    <row r="1958" spans="1:65" x14ac:dyDescent="0.25">
      <c r="A1958" s="82"/>
      <c r="B1958" s="122" t="s">
        <v>1392</v>
      </c>
      <c r="C1958" s="122">
        <v>4142.5</v>
      </c>
      <c r="D1958" s="122">
        <v>36.021521624569203</v>
      </c>
      <c r="E1958" s="142">
        <f>IF(B1957=B1958,0,MAX(E$4:E1957)+1)</f>
        <v>0</v>
      </c>
      <c r="F1958" s="142">
        <f t="shared" si="366"/>
        <v>3</v>
      </c>
      <c r="G1958" s="142" t="str">
        <f t="shared" si="360"/>
        <v/>
      </c>
      <c r="H1958" s="142" t="str">
        <f t="shared" si="361"/>
        <v/>
      </c>
      <c r="I1958" s="59"/>
      <c r="J1958" s="104"/>
      <c r="K1958" s="59"/>
      <c r="L1958" s="59"/>
      <c r="M1958" s="59"/>
      <c r="N1958" s="44"/>
      <c r="O1958" s="44"/>
      <c r="P1958" s="44"/>
      <c r="Q1958" s="43" t="str">
        <f t="shared" si="358"/>
        <v/>
      </c>
      <c r="R1958" s="60" t="str">
        <f t="shared" si="367"/>
        <v/>
      </c>
      <c r="S1958" s="60" t="str">
        <f t="shared" si="367"/>
        <v/>
      </c>
      <c r="T1958" s="60" t="str">
        <f t="shared" si="367"/>
        <v/>
      </c>
      <c r="U1958" s="60" t="str">
        <f t="shared" si="367"/>
        <v/>
      </c>
      <c r="V1958" s="60" t="str">
        <f t="shared" si="367"/>
        <v/>
      </c>
      <c r="W1958" s="44"/>
      <c r="X1958" s="44" t="str">
        <f t="shared" si="362"/>
        <v/>
      </c>
      <c r="Y1958" s="142" t="str">
        <f t="shared" si="359"/>
        <v/>
      </c>
      <c r="Z1958" s="172" t="str">
        <f t="shared" si="363"/>
        <v/>
      </c>
      <c r="AA1958" s="169" t="str">
        <f>IF(ISNUMBER($Q1958),INDEX($D$1:$D$3663,S1958,1),"")</f>
        <v/>
      </c>
      <c r="AB1958" s="169" t="str">
        <f>IF(ISNUMBER($Q1958),INDEX($D$1:$D$3663,T1958,1),"")</f>
        <v/>
      </c>
      <c r="AC1958" s="169" t="str">
        <f>IF(ISNUMBER($Q1958),INDEX($D$1:$D$3663,U1958,1),"")</f>
        <v/>
      </c>
      <c r="AD1958" s="169" t="str">
        <f>IF(ISNUMBER($Q1958),INDEX($D$1:$D$3663,V1958,1),"")</f>
        <v/>
      </c>
      <c r="AE1958" s="59"/>
      <c r="AF1958" s="177" t="str">
        <f t="shared" si="364"/>
        <v/>
      </c>
      <c r="AG1958" s="178" t="s">
        <v>1403</v>
      </c>
      <c r="AH1958" s="59"/>
      <c r="AI1958" s="163" t="str">
        <f t="shared" si="365"/>
        <v/>
      </c>
      <c r="AJ1958" s="162" t="str">
        <f t="shared" si="368"/>
        <v/>
      </c>
      <c r="AK1958" s="119"/>
      <c r="AL1958" s="59" t="str">
        <f>IF(ISNUMBER($AJ1958),INDEX($Z$4:$AC$3663,$AJ1958,AL$3),"")</f>
        <v/>
      </c>
      <c r="AM1958" s="149" t="str">
        <f>IF(ISNUMBER($AJ1958),INDEX($Z$4:$AC$3663,$AJ1958,AM$3),"")</f>
        <v/>
      </c>
      <c r="AN1958" s="149" t="str">
        <f>IF(ISNUMBER($AJ1958),INDEX($Z$4:$AC$3663,$AJ1958,AN$3),"")</f>
        <v/>
      </c>
      <c r="AO1958" s="59"/>
      <c r="AP1958" s="59"/>
      <c r="AQ1958" s="166"/>
      <c r="AR1958" s="59"/>
      <c r="AS1958" s="59"/>
      <c r="AT1958" s="149"/>
      <c r="AU1958" s="149"/>
      <c r="AV1958" s="149"/>
      <c r="AW1958" s="149"/>
      <c r="AX1958" s="150"/>
      <c r="AY1958" s="151"/>
      <c r="AZ1958" s="59"/>
      <c r="BA1958" s="59"/>
      <c r="BB1958" s="59"/>
      <c r="BC1958" s="59"/>
      <c r="BD1958" s="59"/>
      <c r="BE1958" s="59"/>
      <c r="BF1958" s="43"/>
      <c r="BG1958" s="59"/>
      <c r="BH1958" s="59"/>
      <c r="BI1958" s="59"/>
      <c r="BJ1958" s="59"/>
      <c r="BK1958" s="59"/>
      <c r="BL1958" s="59"/>
      <c r="BM1958" s="59"/>
    </row>
    <row r="1959" spans="1:65" x14ac:dyDescent="0.25">
      <c r="A1959" s="82"/>
      <c r="B1959" s="122" t="s">
        <v>1392</v>
      </c>
      <c r="C1959" s="122">
        <v>4143.5</v>
      </c>
      <c r="D1959" s="122">
        <v>35.907058952284203</v>
      </c>
      <c r="E1959" s="142">
        <f>IF(B1958=B1959,0,MAX(E$4:E1958)+1)</f>
        <v>0</v>
      </c>
      <c r="F1959" s="142">
        <f t="shared" si="366"/>
        <v>3</v>
      </c>
      <c r="G1959" s="142" t="str">
        <f t="shared" si="360"/>
        <v/>
      </c>
      <c r="H1959" s="142" t="str">
        <f t="shared" si="361"/>
        <v/>
      </c>
      <c r="I1959" s="59"/>
      <c r="J1959" s="104"/>
      <c r="K1959" s="59"/>
      <c r="L1959" s="59"/>
      <c r="M1959" s="59"/>
      <c r="N1959" s="44"/>
      <c r="O1959" s="44"/>
      <c r="P1959" s="44"/>
      <c r="Q1959" s="43" t="str">
        <f t="shared" si="358"/>
        <v/>
      </c>
      <c r="R1959" s="60" t="str">
        <f t="shared" si="367"/>
        <v/>
      </c>
      <c r="S1959" s="60" t="str">
        <f t="shared" si="367"/>
        <v/>
      </c>
      <c r="T1959" s="60" t="str">
        <f t="shared" si="367"/>
        <v/>
      </c>
      <c r="U1959" s="60" t="str">
        <f t="shared" si="367"/>
        <v/>
      </c>
      <c r="V1959" s="60" t="str">
        <f t="shared" si="367"/>
        <v/>
      </c>
      <c r="W1959" s="44"/>
      <c r="X1959" s="44" t="str">
        <f t="shared" si="362"/>
        <v/>
      </c>
      <c r="Y1959" s="142" t="str">
        <f t="shared" si="359"/>
        <v/>
      </c>
      <c r="Z1959" s="172" t="str">
        <f t="shared" si="363"/>
        <v/>
      </c>
      <c r="AA1959" s="169" t="str">
        <f>IF(ISNUMBER($Q1959),INDEX($D$1:$D$3663,S1959,1),"")</f>
        <v/>
      </c>
      <c r="AB1959" s="169" t="str">
        <f>IF(ISNUMBER($Q1959),INDEX($D$1:$D$3663,T1959,1),"")</f>
        <v/>
      </c>
      <c r="AC1959" s="169" t="str">
        <f>IF(ISNUMBER($Q1959),INDEX($D$1:$D$3663,U1959,1),"")</f>
        <v/>
      </c>
      <c r="AD1959" s="169" t="str">
        <f>IF(ISNUMBER($Q1959),INDEX($D$1:$D$3663,V1959,1),"")</f>
        <v/>
      </c>
      <c r="AE1959" s="59"/>
      <c r="AF1959" s="177" t="str">
        <f t="shared" si="364"/>
        <v/>
      </c>
      <c r="AG1959" s="178" t="s">
        <v>1403</v>
      </c>
      <c r="AH1959" s="59"/>
      <c r="AI1959" s="163" t="str">
        <f t="shared" si="365"/>
        <v/>
      </c>
      <c r="AJ1959" s="162" t="str">
        <f t="shared" si="368"/>
        <v/>
      </c>
      <c r="AK1959" s="119"/>
      <c r="AL1959" s="59" t="str">
        <f>IF(ISNUMBER($AJ1959),INDEX($Z$4:$AC$3663,$AJ1959,AL$3),"")</f>
        <v/>
      </c>
      <c r="AM1959" s="149" t="str">
        <f>IF(ISNUMBER($AJ1959),INDEX($Z$4:$AC$3663,$AJ1959,AM$3),"")</f>
        <v/>
      </c>
      <c r="AN1959" s="149" t="str">
        <f>IF(ISNUMBER($AJ1959),INDEX($Z$4:$AC$3663,$AJ1959,AN$3),"")</f>
        <v/>
      </c>
      <c r="AO1959" s="59"/>
      <c r="AP1959" s="59"/>
      <c r="AQ1959" s="166"/>
      <c r="AR1959" s="59"/>
      <c r="AS1959" s="59"/>
      <c r="AT1959" s="149"/>
      <c r="AU1959" s="149"/>
      <c r="AV1959" s="149"/>
      <c r="AW1959" s="149"/>
      <c r="AX1959" s="150"/>
      <c r="AY1959" s="151"/>
      <c r="AZ1959" s="59"/>
      <c r="BA1959" s="59"/>
      <c r="BB1959" s="59"/>
      <c r="BC1959" s="59"/>
      <c r="BD1959" s="59"/>
      <c r="BE1959" s="59"/>
      <c r="BF1959" s="43"/>
      <c r="BG1959" s="59"/>
      <c r="BH1959" s="59"/>
      <c r="BI1959" s="59"/>
      <c r="BJ1959" s="59"/>
      <c r="BK1959" s="59"/>
      <c r="BL1959" s="59"/>
      <c r="BM1959" s="59"/>
    </row>
    <row r="1960" spans="1:65" x14ac:dyDescent="0.25">
      <c r="A1960" s="82"/>
      <c r="B1960" s="122" t="s">
        <v>1392</v>
      </c>
      <c r="C1960" s="122">
        <v>4144.5</v>
      </c>
      <c r="D1960" s="122">
        <v>36.068817446544799</v>
      </c>
      <c r="E1960" s="142">
        <f>IF(B1959=B1960,0,MAX(E$4:E1959)+1)</f>
        <v>0</v>
      </c>
      <c r="F1960" s="142">
        <f t="shared" si="366"/>
        <v>3</v>
      </c>
      <c r="G1960" s="142" t="str">
        <f t="shared" si="360"/>
        <v/>
      </c>
      <c r="H1960" s="142" t="str">
        <f t="shared" si="361"/>
        <v/>
      </c>
      <c r="I1960" s="59"/>
      <c r="J1960" s="104"/>
      <c r="K1960" s="59"/>
      <c r="L1960" s="59"/>
      <c r="M1960" s="59"/>
      <c r="N1960" s="44"/>
      <c r="O1960" s="44"/>
      <c r="P1960" s="44"/>
      <c r="Q1960" s="43" t="str">
        <f t="shared" si="358"/>
        <v/>
      </c>
      <c r="R1960" s="60" t="str">
        <f t="shared" si="367"/>
        <v/>
      </c>
      <c r="S1960" s="60" t="str">
        <f t="shared" si="367"/>
        <v/>
      </c>
      <c r="T1960" s="60" t="str">
        <f t="shared" si="367"/>
        <v/>
      </c>
      <c r="U1960" s="60" t="str">
        <f t="shared" si="367"/>
        <v/>
      </c>
      <c r="V1960" s="60" t="str">
        <f t="shared" si="367"/>
        <v/>
      </c>
      <c r="W1960" s="44"/>
      <c r="X1960" s="44" t="str">
        <f t="shared" si="362"/>
        <v/>
      </c>
      <c r="Y1960" s="142" t="str">
        <f t="shared" si="359"/>
        <v/>
      </c>
      <c r="Z1960" s="172" t="str">
        <f t="shared" si="363"/>
        <v/>
      </c>
      <c r="AA1960" s="169" t="str">
        <f>IF(ISNUMBER($Q1960),INDEX($D$1:$D$3663,S1960,1),"")</f>
        <v/>
      </c>
      <c r="AB1960" s="169" t="str">
        <f>IF(ISNUMBER($Q1960),INDEX($D$1:$D$3663,T1960,1),"")</f>
        <v/>
      </c>
      <c r="AC1960" s="169" t="str">
        <f>IF(ISNUMBER($Q1960),INDEX($D$1:$D$3663,U1960,1),"")</f>
        <v/>
      </c>
      <c r="AD1960" s="169" t="str">
        <f>IF(ISNUMBER($Q1960),INDEX($D$1:$D$3663,V1960,1),"")</f>
        <v/>
      </c>
      <c r="AE1960" s="59"/>
      <c r="AF1960" s="177" t="str">
        <f t="shared" si="364"/>
        <v/>
      </c>
      <c r="AG1960" s="178" t="s">
        <v>1403</v>
      </c>
      <c r="AH1960" s="59"/>
      <c r="AI1960" s="163" t="str">
        <f t="shared" si="365"/>
        <v/>
      </c>
      <c r="AJ1960" s="162" t="str">
        <f t="shared" si="368"/>
        <v/>
      </c>
      <c r="AK1960" s="119"/>
      <c r="AL1960" s="59" t="str">
        <f>IF(ISNUMBER($AJ1960),INDEX($Z$4:$AC$3663,$AJ1960,AL$3),"")</f>
        <v/>
      </c>
      <c r="AM1960" s="149" t="str">
        <f>IF(ISNUMBER($AJ1960),INDEX($Z$4:$AC$3663,$AJ1960,AM$3),"")</f>
        <v/>
      </c>
      <c r="AN1960" s="149" t="str">
        <f>IF(ISNUMBER($AJ1960),INDEX($Z$4:$AC$3663,$AJ1960,AN$3),"")</f>
        <v/>
      </c>
      <c r="AO1960" s="59"/>
      <c r="AP1960" s="59"/>
      <c r="AQ1960" s="166"/>
      <c r="AR1960" s="59"/>
      <c r="AS1960" s="59"/>
      <c r="AT1960" s="149"/>
      <c r="AU1960" s="149"/>
      <c r="AV1960" s="149"/>
      <c r="AW1960" s="149"/>
      <c r="AX1960" s="150"/>
      <c r="AY1960" s="151"/>
      <c r="AZ1960" s="59"/>
      <c r="BA1960" s="59"/>
      <c r="BB1960" s="59"/>
      <c r="BC1960" s="59"/>
      <c r="BD1960" s="59"/>
      <c r="BE1960" s="59"/>
      <c r="BF1960" s="43"/>
      <c r="BG1960" s="59"/>
      <c r="BH1960" s="59"/>
      <c r="BI1960" s="59"/>
      <c r="BJ1960" s="59"/>
      <c r="BK1960" s="59"/>
      <c r="BL1960" s="59"/>
      <c r="BM1960" s="59"/>
    </row>
    <row r="1961" spans="1:65" x14ac:dyDescent="0.25">
      <c r="A1961" s="82"/>
      <c r="B1961" s="122" t="s">
        <v>1392</v>
      </c>
      <c r="C1961" s="122">
        <v>4145.5</v>
      </c>
      <c r="D1961" s="122">
        <v>36.024846967425397</v>
      </c>
      <c r="E1961" s="142">
        <f>IF(B1960=B1961,0,MAX(E$4:E1960)+1)</f>
        <v>0</v>
      </c>
      <c r="F1961" s="142">
        <f t="shared" si="366"/>
        <v>3</v>
      </c>
      <c r="G1961" s="142" t="str">
        <f t="shared" si="360"/>
        <v/>
      </c>
      <c r="H1961" s="142" t="str">
        <f t="shared" si="361"/>
        <v/>
      </c>
      <c r="I1961" s="59"/>
      <c r="J1961" s="104"/>
      <c r="K1961" s="59"/>
      <c r="L1961" s="59"/>
      <c r="M1961" s="59"/>
      <c r="N1961" s="44"/>
      <c r="O1961" s="44"/>
      <c r="P1961" s="44"/>
      <c r="Q1961" s="43" t="str">
        <f t="shared" si="358"/>
        <v/>
      </c>
      <c r="R1961" s="60" t="str">
        <f t="shared" si="367"/>
        <v/>
      </c>
      <c r="S1961" s="60" t="str">
        <f t="shared" si="367"/>
        <v/>
      </c>
      <c r="T1961" s="60" t="str">
        <f t="shared" si="367"/>
        <v/>
      </c>
      <c r="U1961" s="60" t="str">
        <f t="shared" si="367"/>
        <v/>
      </c>
      <c r="V1961" s="60" t="str">
        <f t="shared" si="367"/>
        <v/>
      </c>
      <c r="W1961" s="44"/>
      <c r="X1961" s="44" t="str">
        <f t="shared" si="362"/>
        <v/>
      </c>
      <c r="Y1961" s="142" t="str">
        <f t="shared" si="359"/>
        <v/>
      </c>
      <c r="Z1961" s="172" t="str">
        <f t="shared" si="363"/>
        <v/>
      </c>
      <c r="AA1961" s="169" t="str">
        <f>IF(ISNUMBER($Q1961),INDEX($D$1:$D$3663,S1961,1),"")</f>
        <v/>
      </c>
      <c r="AB1961" s="169" t="str">
        <f>IF(ISNUMBER($Q1961),INDEX($D$1:$D$3663,T1961,1),"")</f>
        <v/>
      </c>
      <c r="AC1961" s="169" t="str">
        <f>IF(ISNUMBER($Q1961),INDEX($D$1:$D$3663,U1961,1),"")</f>
        <v/>
      </c>
      <c r="AD1961" s="169" t="str">
        <f>IF(ISNUMBER($Q1961),INDEX($D$1:$D$3663,V1961,1),"")</f>
        <v/>
      </c>
      <c r="AE1961" s="59"/>
      <c r="AF1961" s="177" t="str">
        <f t="shared" si="364"/>
        <v/>
      </c>
      <c r="AG1961" s="178" t="s">
        <v>1403</v>
      </c>
      <c r="AH1961" s="59"/>
      <c r="AI1961" s="163" t="str">
        <f t="shared" si="365"/>
        <v/>
      </c>
      <c r="AJ1961" s="162" t="str">
        <f t="shared" si="368"/>
        <v/>
      </c>
      <c r="AK1961" s="119"/>
      <c r="AL1961" s="59" t="str">
        <f>IF(ISNUMBER($AJ1961),INDEX($Z$4:$AC$3663,$AJ1961,AL$3),"")</f>
        <v/>
      </c>
      <c r="AM1961" s="149" t="str">
        <f>IF(ISNUMBER($AJ1961),INDEX($Z$4:$AC$3663,$AJ1961,AM$3),"")</f>
        <v/>
      </c>
      <c r="AN1961" s="149" t="str">
        <f>IF(ISNUMBER($AJ1961),INDEX($Z$4:$AC$3663,$AJ1961,AN$3),"")</f>
        <v/>
      </c>
      <c r="AO1961" s="59"/>
      <c r="AP1961" s="59"/>
      <c r="AQ1961" s="166"/>
      <c r="AR1961" s="59"/>
      <c r="AS1961" s="59"/>
      <c r="AT1961" s="149"/>
      <c r="AU1961" s="149"/>
      <c r="AV1961" s="149"/>
      <c r="AW1961" s="149"/>
      <c r="AX1961" s="150"/>
      <c r="AY1961" s="151"/>
      <c r="AZ1961" s="59"/>
      <c r="BA1961" s="59"/>
      <c r="BB1961" s="59"/>
      <c r="BC1961" s="59"/>
      <c r="BD1961" s="59"/>
      <c r="BE1961" s="59"/>
      <c r="BF1961" s="43"/>
      <c r="BG1961" s="59"/>
      <c r="BH1961" s="59"/>
      <c r="BI1961" s="59"/>
      <c r="BJ1961" s="59"/>
      <c r="BK1961" s="59"/>
      <c r="BL1961" s="59"/>
      <c r="BM1961" s="59"/>
    </row>
    <row r="1962" spans="1:65" x14ac:dyDescent="0.25">
      <c r="A1962" s="82"/>
      <c r="B1962" s="122" t="s">
        <v>1392</v>
      </c>
      <c r="C1962" s="122">
        <v>4146.5</v>
      </c>
      <c r="D1962" s="122">
        <v>35.960505945938998</v>
      </c>
      <c r="E1962" s="142">
        <f>IF(B1961=B1962,0,MAX(E$4:E1961)+1)</f>
        <v>0</v>
      </c>
      <c r="F1962" s="142">
        <f t="shared" si="366"/>
        <v>3</v>
      </c>
      <c r="G1962" s="142" t="str">
        <f t="shared" si="360"/>
        <v/>
      </c>
      <c r="H1962" s="142" t="str">
        <f t="shared" si="361"/>
        <v/>
      </c>
      <c r="I1962" s="59"/>
      <c r="J1962" s="104"/>
      <c r="K1962" s="59"/>
      <c r="L1962" s="59"/>
      <c r="M1962" s="59"/>
      <c r="N1962" s="44"/>
      <c r="O1962" s="44"/>
      <c r="P1962" s="44"/>
      <c r="Q1962" s="43" t="str">
        <f t="shared" si="358"/>
        <v/>
      </c>
      <c r="R1962" s="60" t="str">
        <f t="shared" si="367"/>
        <v/>
      </c>
      <c r="S1962" s="60" t="str">
        <f t="shared" si="367"/>
        <v/>
      </c>
      <c r="T1962" s="60" t="str">
        <f t="shared" si="367"/>
        <v/>
      </c>
      <c r="U1962" s="60" t="str">
        <f t="shared" si="367"/>
        <v/>
      </c>
      <c r="V1962" s="60" t="str">
        <f t="shared" si="367"/>
        <v/>
      </c>
      <c r="W1962" s="44"/>
      <c r="X1962" s="44" t="str">
        <f t="shared" si="362"/>
        <v/>
      </c>
      <c r="Y1962" s="142" t="str">
        <f t="shared" si="359"/>
        <v/>
      </c>
      <c r="Z1962" s="172" t="str">
        <f t="shared" si="363"/>
        <v/>
      </c>
      <c r="AA1962" s="169" t="str">
        <f>IF(ISNUMBER($Q1962),INDEX($D$1:$D$3663,S1962,1),"")</f>
        <v/>
      </c>
      <c r="AB1962" s="169" t="str">
        <f>IF(ISNUMBER($Q1962),INDEX($D$1:$D$3663,T1962,1),"")</f>
        <v/>
      </c>
      <c r="AC1962" s="169" t="str">
        <f>IF(ISNUMBER($Q1962),INDEX($D$1:$D$3663,U1962,1),"")</f>
        <v/>
      </c>
      <c r="AD1962" s="169" t="str">
        <f>IF(ISNUMBER($Q1962),INDEX($D$1:$D$3663,V1962,1),"")</f>
        <v/>
      </c>
      <c r="AE1962" s="59"/>
      <c r="AF1962" s="177" t="str">
        <f t="shared" si="364"/>
        <v/>
      </c>
      <c r="AG1962" s="178" t="s">
        <v>1403</v>
      </c>
      <c r="AH1962" s="59"/>
      <c r="AI1962" s="163" t="str">
        <f t="shared" si="365"/>
        <v/>
      </c>
      <c r="AJ1962" s="162" t="str">
        <f t="shared" si="368"/>
        <v/>
      </c>
      <c r="AK1962" s="119"/>
      <c r="AL1962" s="59" t="str">
        <f>IF(ISNUMBER($AJ1962),INDEX($Z$4:$AC$3663,$AJ1962,AL$3),"")</f>
        <v/>
      </c>
      <c r="AM1962" s="149" t="str">
        <f>IF(ISNUMBER($AJ1962),INDEX($Z$4:$AC$3663,$AJ1962,AM$3),"")</f>
        <v/>
      </c>
      <c r="AN1962" s="149" t="str">
        <f>IF(ISNUMBER($AJ1962),INDEX($Z$4:$AC$3663,$AJ1962,AN$3),"")</f>
        <v/>
      </c>
      <c r="AO1962" s="59"/>
      <c r="AP1962" s="59"/>
      <c r="AQ1962" s="166"/>
      <c r="AR1962" s="59"/>
      <c r="AS1962" s="59"/>
      <c r="AT1962" s="149"/>
      <c r="AU1962" s="149"/>
      <c r="AV1962" s="149"/>
      <c r="AW1962" s="149"/>
      <c r="AX1962" s="150"/>
      <c r="AY1962" s="151"/>
      <c r="AZ1962" s="59"/>
      <c r="BA1962" s="59"/>
      <c r="BB1962" s="59"/>
      <c r="BC1962" s="59"/>
      <c r="BD1962" s="59"/>
      <c r="BE1962" s="59"/>
      <c r="BF1962" s="43"/>
      <c r="BG1962" s="59"/>
      <c r="BH1962" s="59"/>
      <c r="BI1962" s="59"/>
      <c r="BJ1962" s="59"/>
      <c r="BK1962" s="59"/>
      <c r="BL1962" s="59"/>
      <c r="BM1962" s="59"/>
    </row>
    <row r="1963" spans="1:65" x14ac:dyDescent="0.25">
      <c r="A1963" s="82"/>
      <c r="B1963" s="122" t="s">
        <v>1392</v>
      </c>
      <c r="C1963" s="122">
        <v>4147.5</v>
      </c>
      <c r="D1963" s="122">
        <v>36.152709340443103</v>
      </c>
      <c r="E1963" s="142">
        <f>IF(B1962=B1963,0,MAX(E$4:E1962)+1)</f>
        <v>0</v>
      </c>
      <c r="F1963" s="142">
        <f t="shared" si="366"/>
        <v>3</v>
      </c>
      <c r="G1963" s="142" t="str">
        <f t="shared" si="360"/>
        <v/>
      </c>
      <c r="H1963" s="142" t="str">
        <f t="shared" si="361"/>
        <v/>
      </c>
      <c r="I1963" s="59"/>
      <c r="J1963" s="104"/>
      <c r="K1963" s="59"/>
      <c r="L1963" s="59"/>
      <c r="M1963" s="59"/>
      <c r="N1963" s="44"/>
      <c r="O1963" s="44"/>
      <c r="P1963" s="44"/>
      <c r="Q1963" s="43" t="str">
        <f t="shared" si="358"/>
        <v/>
      </c>
      <c r="R1963" s="60" t="str">
        <f t="shared" si="367"/>
        <v/>
      </c>
      <c r="S1963" s="60" t="str">
        <f t="shared" si="367"/>
        <v/>
      </c>
      <c r="T1963" s="60" t="str">
        <f t="shared" si="367"/>
        <v/>
      </c>
      <c r="U1963" s="60" t="str">
        <f t="shared" si="367"/>
        <v/>
      </c>
      <c r="V1963" s="60" t="str">
        <f t="shared" si="367"/>
        <v/>
      </c>
      <c r="W1963" s="44"/>
      <c r="X1963" s="44" t="str">
        <f t="shared" si="362"/>
        <v/>
      </c>
      <c r="Y1963" s="142" t="str">
        <f t="shared" si="359"/>
        <v/>
      </c>
      <c r="Z1963" s="172" t="str">
        <f t="shared" si="363"/>
        <v/>
      </c>
      <c r="AA1963" s="169" t="str">
        <f>IF(ISNUMBER($Q1963),INDEX($D$1:$D$3663,S1963,1),"")</f>
        <v/>
      </c>
      <c r="AB1963" s="169" t="str">
        <f>IF(ISNUMBER($Q1963),INDEX($D$1:$D$3663,T1963,1),"")</f>
        <v/>
      </c>
      <c r="AC1963" s="169" t="str">
        <f>IF(ISNUMBER($Q1963),INDEX($D$1:$D$3663,U1963,1),"")</f>
        <v/>
      </c>
      <c r="AD1963" s="169" t="str">
        <f>IF(ISNUMBER($Q1963),INDEX($D$1:$D$3663,V1963,1),"")</f>
        <v/>
      </c>
      <c r="AE1963" s="59"/>
      <c r="AF1963" s="177" t="str">
        <f t="shared" si="364"/>
        <v/>
      </c>
      <c r="AG1963" s="178" t="s">
        <v>1403</v>
      </c>
      <c r="AH1963" s="59"/>
      <c r="AI1963" s="163" t="str">
        <f t="shared" si="365"/>
        <v/>
      </c>
      <c r="AJ1963" s="162" t="str">
        <f t="shared" si="368"/>
        <v/>
      </c>
      <c r="AK1963" s="119"/>
      <c r="AL1963" s="59" t="str">
        <f>IF(ISNUMBER($AJ1963),INDEX($Z$4:$AC$3663,$AJ1963,AL$3),"")</f>
        <v/>
      </c>
      <c r="AM1963" s="149" t="str">
        <f>IF(ISNUMBER($AJ1963),INDEX($Z$4:$AC$3663,$AJ1963,AM$3),"")</f>
        <v/>
      </c>
      <c r="AN1963" s="149" t="str">
        <f>IF(ISNUMBER($AJ1963),INDEX($Z$4:$AC$3663,$AJ1963,AN$3),"")</f>
        <v/>
      </c>
      <c r="AO1963" s="59"/>
      <c r="AP1963" s="59"/>
      <c r="AQ1963" s="166"/>
      <c r="AR1963" s="59"/>
      <c r="AS1963" s="59"/>
      <c r="AT1963" s="149"/>
      <c r="AU1963" s="149"/>
      <c r="AV1963" s="149"/>
      <c r="AW1963" s="149"/>
      <c r="AX1963" s="150"/>
      <c r="AY1963" s="151"/>
      <c r="AZ1963" s="59"/>
      <c r="BA1963" s="59"/>
      <c r="BB1963" s="59"/>
      <c r="BC1963" s="59"/>
      <c r="BD1963" s="59"/>
      <c r="BE1963" s="59"/>
      <c r="BF1963" s="43"/>
      <c r="BG1963" s="59"/>
      <c r="BH1963" s="59"/>
      <c r="BI1963" s="59"/>
      <c r="BJ1963" s="59"/>
      <c r="BK1963" s="59"/>
      <c r="BL1963" s="59"/>
      <c r="BM1963" s="59"/>
    </row>
    <row r="1964" spans="1:65" x14ac:dyDescent="0.25">
      <c r="A1964" s="82"/>
      <c r="B1964" s="122" t="s">
        <v>1392</v>
      </c>
      <c r="C1964" s="122">
        <v>4148.5</v>
      </c>
      <c r="D1964" s="122">
        <v>35.992348111123398</v>
      </c>
      <c r="E1964" s="142">
        <f>IF(B1963=B1964,0,MAX(E$4:E1963)+1)</f>
        <v>0</v>
      </c>
      <c r="F1964" s="142">
        <f t="shared" si="366"/>
        <v>3</v>
      </c>
      <c r="G1964" s="142" t="str">
        <f t="shared" si="360"/>
        <v/>
      </c>
      <c r="H1964" s="142" t="str">
        <f t="shared" si="361"/>
        <v/>
      </c>
      <c r="I1964" s="59"/>
      <c r="J1964" s="104"/>
      <c r="K1964" s="59"/>
      <c r="L1964" s="59"/>
      <c r="M1964" s="59"/>
      <c r="N1964" s="44"/>
      <c r="O1964" s="44"/>
      <c r="P1964" s="44"/>
      <c r="Q1964" s="43" t="str">
        <f t="shared" si="358"/>
        <v/>
      </c>
      <c r="R1964" s="60" t="str">
        <f t="shared" si="367"/>
        <v/>
      </c>
      <c r="S1964" s="60" t="str">
        <f t="shared" si="367"/>
        <v/>
      </c>
      <c r="T1964" s="60" t="str">
        <f t="shared" si="367"/>
        <v/>
      </c>
      <c r="U1964" s="60" t="str">
        <f t="shared" si="367"/>
        <v/>
      </c>
      <c r="V1964" s="60" t="str">
        <f t="shared" si="367"/>
        <v/>
      </c>
      <c r="W1964" s="44"/>
      <c r="X1964" s="44" t="str">
        <f t="shared" si="362"/>
        <v/>
      </c>
      <c r="Y1964" s="142" t="str">
        <f t="shared" si="359"/>
        <v/>
      </c>
      <c r="Z1964" s="172" t="str">
        <f t="shared" si="363"/>
        <v/>
      </c>
      <c r="AA1964" s="169" t="str">
        <f>IF(ISNUMBER($Q1964),INDEX($D$1:$D$3663,S1964,1),"")</f>
        <v/>
      </c>
      <c r="AB1964" s="169" t="str">
        <f>IF(ISNUMBER($Q1964),INDEX($D$1:$D$3663,T1964,1),"")</f>
        <v/>
      </c>
      <c r="AC1964" s="169" t="str">
        <f>IF(ISNUMBER($Q1964),INDEX($D$1:$D$3663,U1964,1),"")</f>
        <v/>
      </c>
      <c r="AD1964" s="169" t="str">
        <f>IF(ISNUMBER($Q1964),INDEX($D$1:$D$3663,V1964,1),"")</f>
        <v/>
      </c>
      <c r="AE1964" s="59"/>
      <c r="AF1964" s="177" t="str">
        <f t="shared" si="364"/>
        <v/>
      </c>
      <c r="AG1964" s="178" t="s">
        <v>1403</v>
      </c>
      <c r="AH1964" s="59"/>
      <c r="AI1964" s="163" t="str">
        <f t="shared" si="365"/>
        <v/>
      </c>
      <c r="AJ1964" s="162" t="str">
        <f t="shared" si="368"/>
        <v/>
      </c>
      <c r="AK1964" s="119"/>
      <c r="AL1964" s="59" t="str">
        <f>IF(ISNUMBER($AJ1964),INDEX($Z$4:$AC$3663,$AJ1964,AL$3),"")</f>
        <v/>
      </c>
      <c r="AM1964" s="149" t="str">
        <f>IF(ISNUMBER($AJ1964),INDEX($Z$4:$AC$3663,$AJ1964,AM$3),"")</f>
        <v/>
      </c>
      <c r="AN1964" s="149" t="str">
        <f>IF(ISNUMBER($AJ1964),INDEX($Z$4:$AC$3663,$AJ1964,AN$3),"")</f>
        <v/>
      </c>
      <c r="AO1964" s="59"/>
      <c r="AP1964" s="59"/>
      <c r="AQ1964" s="166"/>
      <c r="AR1964" s="59"/>
      <c r="AS1964" s="59"/>
      <c r="AT1964" s="149"/>
      <c r="AU1964" s="149"/>
      <c r="AV1964" s="149"/>
      <c r="AW1964" s="149"/>
      <c r="AX1964" s="150"/>
      <c r="AY1964" s="151"/>
      <c r="AZ1964" s="59"/>
      <c r="BA1964" s="59"/>
      <c r="BB1964" s="59"/>
      <c r="BC1964" s="59"/>
      <c r="BD1964" s="59"/>
      <c r="BE1964" s="59"/>
      <c r="BF1964" s="43"/>
      <c r="BG1964" s="59"/>
      <c r="BH1964" s="59"/>
      <c r="BI1964" s="59"/>
      <c r="BJ1964" s="59"/>
      <c r="BK1964" s="59"/>
      <c r="BL1964" s="59"/>
      <c r="BM1964" s="59"/>
    </row>
    <row r="1965" spans="1:65" x14ac:dyDescent="0.25">
      <c r="A1965" s="82"/>
      <c r="B1965" s="122" t="s">
        <v>1392</v>
      </c>
      <c r="C1965" s="122">
        <v>4149.5</v>
      </c>
      <c r="D1965" s="122">
        <v>36.098524878797001</v>
      </c>
      <c r="E1965" s="142">
        <f>IF(B1964=B1965,0,MAX(E$4:E1964)+1)</f>
        <v>0</v>
      </c>
      <c r="F1965" s="142">
        <f t="shared" si="366"/>
        <v>3</v>
      </c>
      <c r="G1965" s="142" t="str">
        <f t="shared" si="360"/>
        <v/>
      </c>
      <c r="H1965" s="142" t="str">
        <f t="shared" si="361"/>
        <v/>
      </c>
      <c r="I1965" s="59"/>
      <c r="J1965" s="104"/>
      <c r="K1965" s="59"/>
      <c r="L1965" s="59"/>
      <c r="M1965" s="59"/>
      <c r="N1965" s="44"/>
      <c r="O1965" s="44"/>
      <c r="P1965" s="44"/>
      <c r="Q1965" s="43" t="str">
        <f t="shared" si="358"/>
        <v/>
      </c>
      <c r="R1965" s="60" t="str">
        <f t="shared" si="367"/>
        <v/>
      </c>
      <c r="S1965" s="60" t="str">
        <f t="shared" si="367"/>
        <v/>
      </c>
      <c r="T1965" s="60" t="str">
        <f t="shared" si="367"/>
        <v/>
      </c>
      <c r="U1965" s="60" t="str">
        <f t="shared" si="367"/>
        <v/>
      </c>
      <c r="V1965" s="60" t="str">
        <f t="shared" si="367"/>
        <v/>
      </c>
      <c r="W1965" s="44"/>
      <c r="X1965" s="44" t="str">
        <f t="shared" si="362"/>
        <v/>
      </c>
      <c r="Y1965" s="142" t="str">
        <f t="shared" si="359"/>
        <v/>
      </c>
      <c r="Z1965" s="172" t="str">
        <f t="shared" si="363"/>
        <v/>
      </c>
      <c r="AA1965" s="169" t="str">
        <f>IF(ISNUMBER($Q1965),INDEX($D$1:$D$3663,S1965,1),"")</f>
        <v/>
      </c>
      <c r="AB1965" s="169" t="str">
        <f>IF(ISNUMBER($Q1965),INDEX($D$1:$D$3663,T1965,1),"")</f>
        <v/>
      </c>
      <c r="AC1965" s="169" t="str">
        <f>IF(ISNUMBER($Q1965),INDEX($D$1:$D$3663,U1965,1),"")</f>
        <v/>
      </c>
      <c r="AD1965" s="169" t="str">
        <f>IF(ISNUMBER($Q1965),INDEX($D$1:$D$3663,V1965,1),"")</f>
        <v/>
      </c>
      <c r="AE1965" s="59"/>
      <c r="AF1965" s="177" t="str">
        <f t="shared" si="364"/>
        <v/>
      </c>
      <c r="AG1965" s="178" t="s">
        <v>1403</v>
      </c>
      <c r="AH1965" s="59"/>
      <c r="AI1965" s="163" t="str">
        <f t="shared" si="365"/>
        <v/>
      </c>
      <c r="AJ1965" s="162" t="str">
        <f t="shared" si="368"/>
        <v/>
      </c>
      <c r="AK1965" s="119"/>
      <c r="AL1965" s="59" t="str">
        <f>IF(ISNUMBER($AJ1965),INDEX($Z$4:$AC$3663,$AJ1965,AL$3),"")</f>
        <v/>
      </c>
      <c r="AM1965" s="149" t="str">
        <f>IF(ISNUMBER($AJ1965),INDEX($Z$4:$AC$3663,$AJ1965,AM$3),"")</f>
        <v/>
      </c>
      <c r="AN1965" s="149" t="str">
        <f>IF(ISNUMBER($AJ1965),INDEX($Z$4:$AC$3663,$AJ1965,AN$3),"")</f>
        <v/>
      </c>
      <c r="AO1965" s="59"/>
      <c r="AP1965" s="59"/>
      <c r="AQ1965" s="166"/>
      <c r="AR1965" s="59"/>
      <c r="AS1965" s="59"/>
      <c r="AT1965" s="149"/>
      <c r="AU1965" s="149"/>
      <c r="AV1965" s="149"/>
      <c r="AW1965" s="149"/>
      <c r="AX1965" s="150"/>
      <c r="AY1965" s="151"/>
      <c r="AZ1965" s="59"/>
      <c r="BA1965" s="59"/>
      <c r="BB1965" s="59"/>
      <c r="BC1965" s="59"/>
      <c r="BD1965" s="59"/>
      <c r="BE1965" s="59"/>
      <c r="BF1965" s="43"/>
      <c r="BG1965" s="59"/>
      <c r="BH1965" s="59"/>
      <c r="BI1965" s="59"/>
      <c r="BJ1965" s="59"/>
      <c r="BK1965" s="59"/>
      <c r="BL1965" s="59"/>
      <c r="BM1965" s="59"/>
    </row>
    <row r="1966" spans="1:65" x14ac:dyDescent="0.25">
      <c r="A1966" s="82"/>
      <c r="B1966" s="122" t="s">
        <v>1392</v>
      </c>
      <c r="C1966" s="122">
        <v>4150.5</v>
      </c>
      <c r="D1966" s="122">
        <v>36.075293834619103</v>
      </c>
      <c r="E1966" s="142">
        <f>IF(B1965=B1966,0,MAX(E$4:E1965)+1)</f>
        <v>0</v>
      </c>
      <c r="F1966" s="142">
        <f t="shared" si="366"/>
        <v>3</v>
      </c>
      <c r="G1966" s="142" t="str">
        <f t="shared" si="360"/>
        <v/>
      </c>
      <c r="H1966" s="142" t="str">
        <f t="shared" si="361"/>
        <v/>
      </c>
      <c r="I1966" s="59"/>
      <c r="J1966" s="104"/>
      <c r="K1966" s="59"/>
      <c r="L1966" s="59"/>
      <c r="M1966" s="59"/>
      <c r="N1966" s="44"/>
      <c r="O1966" s="44"/>
      <c r="P1966" s="44"/>
      <c r="Q1966" s="43" t="str">
        <f t="shared" si="358"/>
        <v/>
      </c>
      <c r="R1966" s="60" t="str">
        <f t="shared" si="367"/>
        <v/>
      </c>
      <c r="S1966" s="60" t="str">
        <f t="shared" si="367"/>
        <v/>
      </c>
      <c r="T1966" s="60" t="str">
        <f t="shared" si="367"/>
        <v/>
      </c>
      <c r="U1966" s="60" t="str">
        <f t="shared" si="367"/>
        <v/>
      </c>
      <c r="V1966" s="60" t="str">
        <f t="shared" si="367"/>
        <v/>
      </c>
      <c r="W1966" s="44"/>
      <c r="X1966" s="44" t="str">
        <f t="shared" si="362"/>
        <v/>
      </c>
      <c r="Y1966" s="142" t="str">
        <f t="shared" si="359"/>
        <v/>
      </c>
      <c r="Z1966" s="172" t="str">
        <f t="shared" si="363"/>
        <v/>
      </c>
      <c r="AA1966" s="169" t="str">
        <f>IF(ISNUMBER($Q1966),INDEX($D$1:$D$3663,S1966,1),"")</f>
        <v/>
      </c>
      <c r="AB1966" s="169" t="str">
        <f>IF(ISNUMBER($Q1966),INDEX($D$1:$D$3663,T1966,1),"")</f>
        <v/>
      </c>
      <c r="AC1966" s="169" t="str">
        <f>IF(ISNUMBER($Q1966),INDEX($D$1:$D$3663,U1966,1),"")</f>
        <v/>
      </c>
      <c r="AD1966" s="169" t="str">
        <f>IF(ISNUMBER($Q1966),INDEX($D$1:$D$3663,V1966,1),"")</f>
        <v/>
      </c>
      <c r="AE1966" s="59"/>
      <c r="AF1966" s="177" t="str">
        <f t="shared" si="364"/>
        <v/>
      </c>
      <c r="AG1966" s="178" t="s">
        <v>1403</v>
      </c>
      <c r="AH1966" s="59"/>
      <c r="AI1966" s="163" t="str">
        <f t="shared" si="365"/>
        <v/>
      </c>
      <c r="AJ1966" s="162" t="str">
        <f t="shared" si="368"/>
        <v/>
      </c>
      <c r="AK1966" s="119"/>
      <c r="AL1966" s="59" t="str">
        <f>IF(ISNUMBER($AJ1966),INDEX($Z$4:$AC$3663,$AJ1966,AL$3),"")</f>
        <v/>
      </c>
      <c r="AM1966" s="149" t="str">
        <f>IF(ISNUMBER($AJ1966),INDEX($Z$4:$AC$3663,$AJ1966,AM$3),"")</f>
        <v/>
      </c>
      <c r="AN1966" s="149" t="str">
        <f>IF(ISNUMBER($AJ1966),INDEX($Z$4:$AC$3663,$AJ1966,AN$3),"")</f>
        <v/>
      </c>
      <c r="AO1966" s="59"/>
      <c r="AP1966" s="59"/>
      <c r="AQ1966" s="166"/>
      <c r="AR1966" s="59"/>
      <c r="AS1966" s="59"/>
      <c r="AT1966" s="149"/>
      <c r="AU1966" s="149"/>
      <c r="AV1966" s="149"/>
      <c r="AW1966" s="149"/>
      <c r="AX1966" s="150"/>
      <c r="AY1966" s="151"/>
      <c r="AZ1966" s="59"/>
      <c r="BA1966" s="59"/>
      <c r="BB1966" s="59"/>
      <c r="BC1966" s="59"/>
      <c r="BD1966" s="59"/>
      <c r="BE1966" s="59"/>
      <c r="BF1966" s="43"/>
      <c r="BG1966" s="59"/>
      <c r="BH1966" s="59"/>
      <c r="BI1966" s="59"/>
      <c r="BJ1966" s="59"/>
      <c r="BK1966" s="59"/>
      <c r="BL1966" s="59"/>
      <c r="BM1966" s="59"/>
    </row>
    <row r="1967" spans="1:65" x14ac:dyDescent="0.25">
      <c r="A1967" s="82"/>
      <c r="B1967" s="122" t="s">
        <v>1392</v>
      </c>
      <c r="C1967" s="122">
        <v>4151.5</v>
      </c>
      <c r="D1967" s="122">
        <v>36.0632035539697</v>
      </c>
      <c r="E1967" s="142">
        <f>IF(B1966=B1967,0,MAX(E$4:E1966)+1)</f>
        <v>0</v>
      </c>
      <c r="F1967" s="142">
        <f t="shared" si="366"/>
        <v>3</v>
      </c>
      <c r="G1967" s="142" t="str">
        <f t="shared" si="360"/>
        <v/>
      </c>
      <c r="H1967" s="142" t="str">
        <f t="shared" si="361"/>
        <v/>
      </c>
      <c r="I1967" s="59"/>
      <c r="J1967" s="104"/>
      <c r="K1967" s="59"/>
      <c r="L1967" s="59"/>
      <c r="M1967" s="59"/>
      <c r="N1967" s="44"/>
      <c r="O1967" s="44"/>
      <c r="P1967" s="44"/>
      <c r="Q1967" s="43" t="str">
        <f t="shared" si="358"/>
        <v/>
      </c>
      <c r="R1967" s="60" t="str">
        <f t="shared" si="367"/>
        <v/>
      </c>
      <c r="S1967" s="60" t="str">
        <f t="shared" si="367"/>
        <v/>
      </c>
      <c r="T1967" s="60" t="str">
        <f t="shared" si="367"/>
        <v/>
      </c>
      <c r="U1967" s="60" t="str">
        <f t="shared" si="367"/>
        <v/>
      </c>
      <c r="V1967" s="60" t="str">
        <f t="shared" si="367"/>
        <v/>
      </c>
      <c r="W1967" s="44"/>
      <c r="X1967" s="44" t="str">
        <f t="shared" si="362"/>
        <v/>
      </c>
      <c r="Y1967" s="142" t="str">
        <f t="shared" si="359"/>
        <v/>
      </c>
      <c r="Z1967" s="172" t="str">
        <f t="shared" si="363"/>
        <v/>
      </c>
      <c r="AA1967" s="169" t="str">
        <f>IF(ISNUMBER($Q1967),INDEX($D$1:$D$3663,S1967,1),"")</f>
        <v/>
      </c>
      <c r="AB1967" s="169" t="str">
        <f>IF(ISNUMBER($Q1967),INDEX($D$1:$D$3663,T1967,1),"")</f>
        <v/>
      </c>
      <c r="AC1967" s="169" t="str">
        <f>IF(ISNUMBER($Q1967),INDEX($D$1:$D$3663,U1967,1),"")</f>
        <v/>
      </c>
      <c r="AD1967" s="169" t="str">
        <f>IF(ISNUMBER($Q1967),INDEX($D$1:$D$3663,V1967,1),"")</f>
        <v/>
      </c>
      <c r="AE1967" s="59"/>
      <c r="AF1967" s="177" t="str">
        <f t="shared" si="364"/>
        <v/>
      </c>
      <c r="AG1967" s="178" t="s">
        <v>1403</v>
      </c>
      <c r="AH1967" s="59"/>
      <c r="AI1967" s="163" t="str">
        <f t="shared" si="365"/>
        <v/>
      </c>
      <c r="AJ1967" s="162" t="str">
        <f t="shared" si="368"/>
        <v/>
      </c>
      <c r="AK1967" s="119"/>
      <c r="AL1967" s="59" t="str">
        <f>IF(ISNUMBER($AJ1967),INDEX($Z$4:$AC$3663,$AJ1967,AL$3),"")</f>
        <v/>
      </c>
      <c r="AM1967" s="149" t="str">
        <f>IF(ISNUMBER($AJ1967),INDEX($Z$4:$AC$3663,$AJ1967,AM$3),"")</f>
        <v/>
      </c>
      <c r="AN1967" s="149" t="str">
        <f>IF(ISNUMBER($AJ1967),INDEX($Z$4:$AC$3663,$AJ1967,AN$3),"")</f>
        <v/>
      </c>
      <c r="AO1967" s="59"/>
      <c r="AP1967" s="59"/>
      <c r="AQ1967" s="166"/>
      <c r="AR1967" s="59"/>
      <c r="AS1967" s="59"/>
      <c r="AT1967" s="149"/>
      <c r="AU1967" s="149"/>
      <c r="AV1967" s="149"/>
      <c r="AW1967" s="149"/>
      <c r="AX1967" s="150"/>
      <c r="AY1967" s="151"/>
      <c r="AZ1967" s="59"/>
      <c r="BA1967" s="59"/>
      <c r="BB1967" s="59"/>
      <c r="BC1967" s="59"/>
      <c r="BD1967" s="59"/>
      <c r="BE1967" s="59"/>
      <c r="BF1967" s="43"/>
      <c r="BG1967" s="59"/>
      <c r="BH1967" s="59"/>
      <c r="BI1967" s="59"/>
      <c r="BJ1967" s="59"/>
      <c r="BK1967" s="59"/>
      <c r="BL1967" s="59"/>
      <c r="BM1967" s="59"/>
    </row>
    <row r="1968" spans="1:65" x14ac:dyDescent="0.25">
      <c r="A1968" s="82"/>
      <c r="B1968" s="122" t="s">
        <v>1392</v>
      </c>
      <c r="C1968" s="122">
        <v>4152.5</v>
      </c>
      <c r="D1968" s="122">
        <v>36.017878610013703</v>
      </c>
      <c r="E1968" s="142">
        <f>IF(B1967=B1968,0,MAX(E$4:E1967)+1)</f>
        <v>0</v>
      </c>
      <c r="F1968" s="142">
        <f t="shared" si="366"/>
        <v>3</v>
      </c>
      <c r="G1968" s="142" t="str">
        <f t="shared" si="360"/>
        <v/>
      </c>
      <c r="H1968" s="142" t="str">
        <f t="shared" si="361"/>
        <v/>
      </c>
      <c r="I1968" s="59"/>
      <c r="J1968" s="104"/>
      <c r="K1968" s="59"/>
      <c r="L1968" s="59"/>
      <c r="M1968" s="59"/>
      <c r="N1968" s="44"/>
      <c r="O1968" s="44"/>
      <c r="P1968" s="44"/>
      <c r="Q1968" s="43" t="str">
        <f t="shared" si="358"/>
        <v/>
      </c>
      <c r="R1968" s="60" t="str">
        <f t="shared" si="367"/>
        <v/>
      </c>
      <c r="S1968" s="60" t="str">
        <f t="shared" si="367"/>
        <v/>
      </c>
      <c r="T1968" s="60" t="str">
        <f t="shared" si="367"/>
        <v/>
      </c>
      <c r="U1968" s="60" t="str">
        <f t="shared" si="367"/>
        <v/>
      </c>
      <c r="V1968" s="60" t="str">
        <f t="shared" si="367"/>
        <v/>
      </c>
      <c r="W1968" s="44"/>
      <c r="X1968" s="44" t="str">
        <f t="shared" si="362"/>
        <v/>
      </c>
      <c r="Y1968" s="142" t="str">
        <f t="shared" si="359"/>
        <v/>
      </c>
      <c r="Z1968" s="172" t="str">
        <f t="shared" si="363"/>
        <v/>
      </c>
      <c r="AA1968" s="169" t="str">
        <f>IF(ISNUMBER($Q1968),INDEX($D$1:$D$3663,S1968,1),"")</f>
        <v/>
      </c>
      <c r="AB1968" s="169" t="str">
        <f>IF(ISNUMBER($Q1968),INDEX($D$1:$D$3663,T1968,1),"")</f>
        <v/>
      </c>
      <c r="AC1968" s="169" t="str">
        <f>IF(ISNUMBER($Q1968),INDEX($D$1:$D$3663,U1968,1),"")</f>
        <v/>
      </c>
      <c r="AD1968" s="169" t="str">
        <f>IF(ISNUMBER($Q1968),INDEX($D$1:$D$3663,V1968,1),"")</f>
        <v/>
      </c>
      <c r="AE1968" s="59"/>
      <c r="AF1968" s="177" t="str">
        <f t="shared" si="364"/>
        <v/>
      </c>
      <c r="AG1968" s="178" t="s">
        <v>1403</v>
      </c>
      <c r="AH1968" s="59"/>
      <c r="AI1968" s="163" t="str">
        <f t="shared" si="365"/>
        <v/>
      </c>
      <c r="AJ1968" s="162" t="str">
        <f t="shared" si="368"/>
        <v/>
      </c>
      <c r="AK1968" s="119"/>
      <c r="AL1968" s="59" t="str">
        <f>IF(ISNUMBER($AJ1968),INDEX($Z$4:$AC$3663,$AJ1968,AL$3),"")</f>
        <v/>
      </c>
      <c r="AM1968" s="149" t="str">
        <f>IF(ISNUMBER($AJ1968),INDEX($Z$4:$AC$3663,$AJ1968,AM$3),"")</f>
        <v/>
      </c>
      <c r="AN1968" s="149" t="str">
        <f>IF(ISNUMBER($AJ1968),INDEX($Z$4:$AC$3663,$AJ1968,AN$3),"")</f>
        <v/>
      </c>
      <c r="AO1968" s="59"/>
      <c r="AP1968" s="59"/>
      <c r="AQ1968" s="166"/>
      <c r="AR1968" s="59"/>
      <c r="AS1968" s="59"/>
      <c r="AT1968" s="149"/>
      <c r="AU1968" s="149"/>
      <c r="AV1968" s="149"/>
      <c r="AW1968" s="149"/>
      <c r="AX1968" s="150"/>
      <c r="AY1968" s="151"/>
      <c r="AZ1968" s="59"/>
      <c r="BA1968" s="59"/>
      <c r="BB1968" s="59"/>
      <c r="BC1968" s="59"/>
      <c r="BD1968" s="59"/>
      <c r="BE1968" s="59"/>
      <c r="BF1968" s="43"/>
      <c r="BG1968" s="59"/>
      <c r="BH1968" s="59"/>
      <c r="BI1968" s="59"/>
      <c r="BJ1968" s="59"/>
      <c r="BK1968" s="59"/>
      <c r="BL1968" s="59"/>
      <c r="BM1968" s="59"/>
    </row>
    <row r="1969" spans="1:65" x14ac:dyDescent="0.25">
      <c r="A1969" s="82"/>
      <c r="B1969" s="122" t="s">
        <v>1392</v>
      </c>
      <c r="C1969" s="122">
        <v>4153.5</v>
      </c>
      <c r="D1969" s="122">
        <v>36.134562306066002</v>
      </c>
      <c r="E1969" s="142">
        <f>IF(B1968=B1969,0,MAX(E$4:E1968)+1)</f>
        <v>0</v>
      </c>
      <c r="F1969" s="142">
        <f t="shared" si="366"/>
        <v>3</v>
      </c>
      <c r="G1969" s="142" t="str">
        <f t="shared" si="360"/>
        <v/>
      </c>
      <c r="H1969" s="142" t="str">
        <f t="shared" si="361"/>
        <v/>
      </c>
      <c r="I1969" s="59"/>
      <c r="J1969" s="104"/>
      <c r="K1969" s="59"/>
      <c r="L1969" s="59"/>
      <c r="M1969" s="59"/>
      <c r="N1969" s="44"/>
      <c r="O1969" s="44"/>
      <c r="P1969" s="44"/>
      <c r="Q1969" s="43" t="str">
        <f t="shared" si="358"/>
        <v/>
      </c>
      <c r="R1969" s="60" t="str">
        <f t="shared" si="367"/>
        <v/>
      </c>
      <c r="S1969" s="60" t="str">
        <f t="shared" si="367"/>
        <v/>
      </c>
      <c r="T1969" s="60" t="str">
        <f t="shared" si="367"/>
        <v/>
      </c>
      <c r="U1969" s="60" t="str">
        <f t="shared" si="367"/>
        <v/>
      </c>
      <c r="V1969" s="60" t="str">
        <f t="shared" si="367"/>
        <v/>
      </c>
      <c r="W1969" s="44"/>
      <c r="X1969" s="44" t="str">
        <f t="shared" si="362"/>
        <v/>
      </c>
      <c r="Y1969" s="142" t="str">
        <f t="shared" si="359"/>
        <v/>
      </c>
      <c r="Z1969" s="172" t="str">
        <f t="shared" si="363"/>
        <v/>
      </c>
      <c r="AA1969" s="169" t="str">
        <f>IF(ISNUMBER($Q1969),INDEX($D$1:$D$3663,S1969,1),"")</f>
        <v/>
      </c>
      <c r="AB1969" s="169" t="str">
        <f>IF(ISNUMBER($Q1969),INDEX($D$1:$D$3663,T1969,1),"")</f>
        <v/>
      </c>
      <c r="AC1969" s="169" t="str">
        <f>IF(ISNUMBER($Q1969),INDEX($D$1:$D$3663,U1969,1),"")</f>
        <v/>
      </c>
      <c r="AD1969" s="169" t="str">
        <f>IF(ISNUMBER($Q1969),INDEX($D$1:$D$3663,V1969,1),"")</f>
        <v/>
      </c>
      <c r="AE1969" s="59"/>
      <c r="AF1969" s="177" t="str">
        <f t="shared" si="364"/>
        <v/>
      </c>
      <c r="AG1969" s="178" t="s">
        <v>1403</v>
      </c>
      <c r="AH1969" s="59"/>
      <c r="AI1969" s="163" t="str">
        <f t="shared" si="365"/>
        <v/>
      </c>
      <c r="AJ1969" s="162" t="str">
        <f t="shared" si="368"/>
        <v/>
      </c>
      <c r="AK1969" s="119"/>
      <c r="AL1969" s="59" t="str">
        <f>IF(ISNUMBER($AJ1969),INDEX($Z$4:$AC$3663,$AJ1969,AL$3),"")</f>
        <v/>
      </c>
      <c r="AM1969" s="149" t="str">
        <f>IF(ISNUMBER($AJ1969),INDEX($Z$4:$AC$3663,$AJ1969,AM$3),"")</f>
        <v/>
      </c>
      <c r="AN1969" s="149" t="str">
        <f>IF(ISNUMBER($AJ1969),INDEX($Z$4:$AC$3663,$AJ1969,AN$3),"")</f>
        <v/>
      </c>
      <c r="AO1969" s="59"/>
      <c r="AP1969" s="59"/>
      <c r="AQ1969" s="166"/>
      <c r="AR1969" s="59"/>
      <c r="AS1969" s="59"/>
      <c r="AT1969" s="149"/>
      <c r="AU1969" s="149"/>
      <c r="AV1969" s="149"/>
      <c r="AW1969" s="149"/>
      <c r="AX1969" s="150"/>
      <c r="AY1969" s="151"/>
      <c r="AZ1969" s="59"/>
      <c r="BA1969" s="59"/>
      <c r="BB1969" s="59"/>
      <c r="BC1969" s="59"/>
      <c r="BD1969" s="59"/>
      <c r="BE1969" s="59"/>
      <c r="BF1969" s="43"/>
      <c r="BG1969" s="59"/>
      <c r="BH1969" s="59"/>
      <c r="BI1969" s="59"/>
      <c r="BJ1969" s="59"/>
      <c r="BK1969" s="59"/>
      <c r="BL1969" s="59"/>
      <c r="BM1969" s="59"/>
    </row>
    <row r="1970" spans="1:65" x14ac:dyDescent="0.25">
      <c r="A1970" s="82"/>
      <c r="B1970" s="122" t="s">
        <v>1392</v>
      </c>
      <c r="C1970" s="122">
        <v>4154.5</v>
      </c>
      <c r="D1970" s="122">
        <v>36.068063346211197</v>
      </c>
      <c r="E1970" s="142">
        <f>IF(B1969=B1970,0,MAX(E$4:E1969)+1)</f>
        <v>0</v>
      </c>
      <c r="F1970" s="142">
        <f t="shared" si="366"/>
        <v>3</v>
      </c>
      <c r="G1970" s="142" t="str">
        <f t="shared" si="360"/>
        <v/>
      </c>
      <c r="H1970" s="142" t="str">
        <f t="shared" si="361"/>
        <v/>
      </c>
      <c r="I1970" s="59"/>
      <c r="J1970" s="104"/>
      <c r="K1970" s="59"/>
      <c r="L1970" s="59"/>
      <c r="M1970" s="59"/>
      <c r="N1970" s="44"/>
      <c r="O1970" s="44"/>
      <c r="P1970" s="44"/>
      <c r="Q1970" s="43" t="str">
        <f t="shared" si="358"/>
        <v/>
      </c>
      <c r="R1970" s="60" t="str">
        <f t="shared" si="367"/>
        <v/>
      </c>
      <c r="S1970" s="60" t="str">
        <f t="shared" si="367"/>
        <v/>
      </c>
      <c r="T1970" s="60" t="str">
        <f t="shared" si="367"/>
        <v/>
      </c>
      <c r="U1970" s="60" t="str">
        <f t="shared" si="367"/>
        <v/>
      </c>
      <c r="V1970" s="60" t="str">
        <f t="shared" si="367"/>
        <v/>
      </c>
      <c r="W1970" s="44"/>
      <c r="X1970" s="44" t="str">
        <f t="shared" si="362"/>
        <v/>
      </c>
      <c r="Y1970" s="142" t="str">
        <f t="shared" si="359"/>
        <v/>
      </c>
      <c r="Z1970" s="172" t="str">
        <f t="shared" si="363"/>
        <v/>
      </c>
      <c r="AA1970" s="169" t="str">
        <f>IF(ISNUMBER($Q1970),INDEX($D$1:$D$3663,S1970,1),"")</f>
        <v/>
      </c>
      <c r="AB1970" s="169" t="str">
        <f>IF(ISNUMBER($Q1970),INDEX($D$1:$D$3663,T1970,1),"")</f>
        <v/>
      </c>
      <c r="AC1970" s="169" t="str">
        <f>IF(ISNUMBER($Q1970),INDEX($D$1:$D$3663,U1970,1),"")</f>
        <v/>
      </c>
      <c r="AD1970" s="169" t="str">
        <f>IF(ISNUMBER($Q1970),INDEX($D$1:$D$3663,V1970,1),"")</f>
        <v/>
      </c>
      <c r="AE1970" s="59"/>
      <c r="AF1970" s="177" t="str">
        <f t="shared" si="364"/>
        <v/>
      </c>
      <c r="AG1970" s="178" t="s">
        <v>1403</v>
      </c>
      <c r="AH1970" s="59"/>
      <c r="AI1970" s="163" t="str">
        <f t="shared" si="365"/>
        <v/>
      </c>
      <c r="AJ1970" s="162" t="str">
        <f t="shared" si="368"/>
        <v/>
      </c>
      <c r="AK1970" s="119"/>
      <c r="AL1970" s="59" t="str">
        <f>IF(ISNUMBER($AJ1970),INDEX($Z$4:$AC$3663,$AJ1970,AL$3),"")</f>
        <v/>
      </c>
      <c r="AM1970" s="149" t="str">
        <f>IF(ISNUMBER($AJ1970),INDEX($Z$4:$AC$3663,$AJ1970,AM$3),"")</f>
        <v/>
      </c>
      <c r="AN1970" s="149" t="str">
        <f>IF(ISNUMBER($AJ1970),INDEX($Z$4:$AC$3663,$AJ1970,AN$3),"")</f>
        <v/>
      </c>
      <c r="AO1970" s="59"/>
      <c r="AP1970" s="59"/>
      <c r="AQ1970" s="166"/>
      <c r="AR1970" s="59"/>
      <c r="AS1970" s="59"/>
      <c r="AT1970" s="149"/>
      <c r="AU1970" s="149"/>
      <c r="AV1970" s="149"/>
      <c r="AW1970" s="149"/>
      <c r="AX1970" s="150"/>
      <c r="AY1970" s="151"/>
      <c r="AZ1970" s="59"/>
      <c r="BA1970" s="59"/>
      <c r="BB1970" s="59"/>
      <c r="BC1970" s="59"/>
      <c r="BD1970" s="59"/>
      <c r="BE1970" s="59"/>
      <c r="BF1970" s="43"/>
      <c r="BG1970" s="59"/>
      <c r="BH1970" s="59"/>
      <c r="BI1970" s="59"/>
      <c r="BJ1970" s="59"/>
      <c r="BK1970" s="59"/>
      <c r="BL1970" s="59"/>
      <c r="BM1970" s="59"/>
    </row>
    <row r="1971" spans="1:65" x14ac:dyDescent="0.25">
      <c r="A1971" s="82"/>
      <c r="B1971" s="122" t="s">
        <v>1392</v>
      </c>
      <c r="C1971" s="122">
        <v>4155.5</v>
      </c>
      <c r="D1971" s="122">
        <v>35.890904223651198</v>
      </c>
      <c r="E1971" s="142">
        <f>IF(B1970=B1971,0,MAX(E$4:E1970)+1)</f>
        <v>0</v>
      </c>
      <c r="F1971" s="142">
        <f t="shared" si="366"/>
        <v>3</v>
      </c>
      <c r="G1971" s="142" t="str">
        <f t="shared" si="360"/>
        <v/>
      </c>
      <c r="H1971" s="142" t="str">
        <f t="shared" si="361"/>
        <v/>
      </c>
      <c r="I1971" s="59"/>
      <c r="J1971" s="104"/>
      <c r="K1971" s="59"/>
      <c r="L1971" s="59"/>
      <c r="M1971" s="59"/>
      <c r="N1971" s="44"/>
      <c r="O1971" s="44"/>
      <c r="P1971" s="44"/>
      <c r="Q1971" s="43" t="str">
        <f t="shared" si="358"/>
        <v/>
      </c>
      <c r="R1971" s="60" t="str">
        <f t="shared" si="367"/>
        <v/>
      </c>
      <c r="S1971" s="60" t="str">
        <f t="shared" si="367"/>
        <v/>
      </c>
      <c r="T1971" s="60" t="str">
        <f t="shared" si="367"/>
        <v/>
      </c>
      <c r="U1971" s="60" t="str">
        <f t="shared" si="367"/>
        <v/>
      </c>
      <c r="V1971" s="60" t="str">
        <f t="shared" si="367"/>
        <v/>
      </c>
      <c r="W1971" s="44"/>
      <c r="X1971" s="44" t="str">
        <f t="shared" si="362"/>
        <v/>
      </c>
      <c r="Y1971" s="142" t="str">
        <f t="shared" si="359"/>
        <v/>
      </c>
      <c r="Z1971" s="172" t="str">
        <f t="shared" si="363"/>
        <v/>
      </c>
      <c r="AA1971" s="169" t="str">
        <f>IF(ISNUMBER($Q1971),INDEX($D$1:$D$3663,S1971,1),"")</f>
        <v/>
      </c>
      <c r="AB1971" s="169" t="str">
        <f>IF(ISNUMBER($Q1971),INDEX($D$1:$D$3663,T1971,1),"")</f>
        <v/>
      </c>
      <c r="AC1971" s="169" t="str">
        <f>IF(ISNUMBER($Q1971),INDEX($D$1:$D$3663,U1971,1),"")</f>
        <v/>
      </c>
      <c r="AD1971" s="169" t="str">
        <f>IF(ISNUMBER($Q1971),INDEX($D$1:$D$3663,V1971,1),"")</f>
        <v/>
      </c>
      <c r="AE1971" s="59"/>
      <c r="AF1971" s="177" t="str">
        <f t="shared" si="364"/>
        <v/>
      </c>
      <c r="AG1971" s="178" t="s">
        <v>1403</v>
      </c>
      <c r="AH1971" s="59"/>
      <c r="AI1971" s="163" t="str">
        <f t="shared" si="365"/>
        <v/>
      </c>
      <c r="AJ1971" s="162" t="str">
        <f t="shared" si="368"/>
        <v/>
      </c>
      <c r="AK1971" s="119"/>
      <c r="AL1971" s="59" t="str">
        <f>IF(ISNUMBER($AJ1971),INDEX($Z$4:$AC$3663,$AJ1971,AL$3),"")</f>
        <v/>
      </c>
      <c r="AM1971" s="149" t="str">
        <f>IF(ISNUMBER($AJ1971),INDEX($Z$4:$AC$3663,$AJ1971,AM$3),"")</f>
        <v/>
      </c>
      <c r="AN1971" s="149" t="str">
        <f>IF(ISNUMBER($AJ1971),INDEX($Z$4:$AC$3663,$AJ1971,AN$3),"")</f>
        <v/>
      </c>
      <c r="AO1971" s="59"/>
      <c r="AP1971" s="59"/>
      <c r="AQ1971" s="166"/>
      <c r="AR1971" s="59"/>
      <c r="AS1971" s="59"/>
      <c r="AT1971" s="149"/>
      <c r="AU1971" s="149"/>
      <c r="AV1971" s="149"/>
      <c r="AW1971" s="149"/>
      <c r="AX1971" s="150"/>
      <c r="AY1971" s="151"/>
      <c r="AZ1971" s="59"/>
      <c r="BA1971" s="59"/>
      <c r="BB1971" s="59"/>
      <c r="BC1971" s="59"/>
      <c r="BD1971" s="59"/>
      <c r="BE1971" s="59"/>
      <c r="BF1971" s="43"/>
      <c r="BG1971" s="59"/>
      <c r="BH1971" s="59"/>
      <c r="BI1971" s="59"/>
      <c r="BJ1971" s="59"/>
      <c r="BK1971" s="59"/>
      <c r="BL1971" s="59"/>
      <c r="BM1971" s="59"/>
    </row>
    <row r="1972" spans="1:65" x14ac:dyDescent="0.25">
      <c r="A1972" s="82"/>
      <c r="B1972" s="122" t="s">
        <v>1392</v>
      </c>
      <c r="C1972" s="122">
        <v>4156.5</v>
      </c>
      <c r="D1972" s="122">
        <v>35.993088307129803</v>
      </c>
      <c r="E1972" s="142">
        <f>IF(B1971=B1972,0,MAX(E$4:E1971)+1)</f>
        <v>0</v>
      </c>
      <c r="F1972" s="142">
        <f t="shared" si="366"/>
        <v>3</v>
      </c>
      <c r="G1972" s="142" t="str">
        <f t="shared" si="360"/>
        <v/>
      </c>
      <c r="H1972" s="142" t="str">
        <f t="shared" si="361"/>
        <v/>
      </c>
      <c r="I1972" s="59"/>
      <c r="J1972" s="104"/>
      <c r="K1972" s="59"/>
      <c r="L1972" s="59"/>
      <c r="M1972" s="59"/>
      <c r="N1972" s="44"/>
      <c r="O1972" s="44"/>
      <c r="P1972" s="44"/>
      <c r="Q1972" s="43" t="str">
        <f t="shared" si="358"/>
        <v/>
      </c>
      <c r="R1972" s="60" t="str">
        <f t="shared" si="367"/>
        <v/>
      </c>
      <c r="S1972" s="60" t="str">
        <f t="shared" si="367"/>
        <v/>
      </c>
      <c r="T1972" s="60" t="str">
        <f t="shared" si="367"/>
        <v/>
      </c>
      <c r="U1972" s="60" t="str">
        <f t="shared" si="367"/>
        <v/>
      </c>
      <c r="V1972" s="60" t="str">
        <f t="shared" si="367"/>
        <v/>
      </c>
      <c r="W1972" s="44"/>
      <c r="X1972" s="44" t="str">
        <f t="shared" si="362"/>
        <v/>
      </c>
      <c r="Y1972" s="142" t="str">
        <f t="shared" si="359"/>
        <v/>
      </c>
      <c r="Z1972" s="172" t="str">
        <f t="shared" si="363"/>
        <v/>
      </c>
      <c r="AA1972" s="169" t="str">
        <f>IF(ISNUMBER($Q1972),INDEX($D$1:$D$3663,S1972,1),"")</f>
        <v/>
      </c>
      <c r="AB1972" s="169" t="str">
        <f>IF(ISNUMBER($Q1972),INDEX($D$1:$D$3663,T1972,1),"")</f>
        <v/>
      </c>
      <c r="AC1972" s="169" t="str">
        <f>IF(ISNUMBER($Q1972),INDEX($D$1:$D$3663,U1972,1),"")</f>
        <v/>
      </c>
      <c r="AD1972" s="169" t="str">
        <f>IF(ISNUMBER($Q1972),INDEX($D$1:$D$3663,V1972,1),"")</f>
        <v/>
      </c>
      <c r="AE1972" s="59"/>
      <c r="AF1972" s="177" t="str">
        <f t="shared" si="364"/>
        <v/>
      </c>
      <c r="AG1972" s="178" t="s">
        <v>1403</v>
      </c>
      <c r="AH1972" s="59"/>
      <c r="AI1972" s="163" t="str">
        <f t="shared" si="365"/>
        <v/>
      </c>
      <c r="AJ1972" s="162" t="str">
        <f t="shared" si="368"/>
        <v/>
      </c>
      <c r="AK1972" s="119"/>
      <c r="AL1972" s="59" t="str">
        <f>IF(ISNUMBER($AJ1972),INDEX($Z$4:$AC$3663,$AJ1972,AL$3),"")</f>
        <v/>
      </c>
      <c r="AM1972" s="149" t="str">
        <f>IF(ISNUMBER($AJ1972),INDEX($Z$4:$AC$3663,$AJ1972,AM$3),"")</f>
        <v/>
      </c>
      <c r="AN1972" s="149" t="str">
        <f>IF(ISNUMBER($AJ1972),INDEX($Z$4:$AC$3663,$AJ1972,AN$3),"")</f>
        <v/>
      </c>
      <c r="AO1972" s="59"/>
      <c r="AP1972" s="59"/>
      <c r="AQ1972" s="166"/>
      <c r="AR1972" s="59"/>
      <c r="AS1972" s="59"/>
      <c r="AT1972" s="149"/>
      <c r="AU1972" s="149"/>
      <c r="AV1972" s="149"/>
      <c r="AW1972" s="149"/>
      <c r="AX1972" s="150"/>
      <c r="AY1972" s="151"/>
      <c r="AZ1972" s="59"/>
      <c r="BA1972" s="59"/>
      <c r="BB1972" s="59"/>
      <c r="BC1972" s="59"/>
      <c r="BD1972" s="59"/>
      <c r="BE1972" s="59"/>
      <c r="BF1972" s="43"/>
      <c r="BG1972" s="59"/>
      <c r="BH1972" s="59"/>
      <c r="BI1972" s="59"/>
      <c r="BJ1972" s="59"/>
      <c r="BK1972" s="59"/>
      <c r="BL1972" s="59"/>
      <c r="BM1972" s="59"/>
    </row>
    <row r="1973" spans="1:65" x14ac:dyDescent="0.25">
      <c r="A1973" s="82"/>
      <c r="B1973" s="122" t="s">
        <v>1392</v>
      </c>
      <c r="C1973" s="122">
        <v>4157.5</v>
      </c>
      <c r="D1973" s="122">
        <v>35.999871690510801</v>
      </c>
      <c r="E1973" s="142">
        <f>IF(B1972=B1973,0,MAX(E$4:E1972)+1)</f>
        <v>0</v>
      </c>
      <c r="F1973" s="142">
        <f t="shared" si="366"/>
        <v>3</v>
      </c>
      <c r="G1973" s="142" t="str">
        <f t="shared" si="360"/>
        <v/>
      </c>
      <c r="H1973" s="142" t="str">
        <f t="shared" si="361"/>
        <v/>
      </c>
      <c r="I1973" s="59"/>
      <c r="J1973" s="104"/>
      <c r="K1973" s="59"/>
      <c r="L1973" s="59"/>
      <c r="M1973" s="59"/>
      <c r="N1973" s="44"/>
      <c r="O1973" s="44"/>
      <c r="P1973" s="44"/>
      <c r="Q1973" s="43" t="str">
        <f t="shared" si="358"/>
        <v/>
      </c>
      <c r="R1973" s="60" t="str">
        <f t="shared" si="367"/>
        <v/>
      </c>
      <c r="S1973" s="60" t="str">
        <f t="shared" si="367"/>
        <v/>
      </c>
      <c r="T1973" s="60" t="str">
        <f t="shared" si="367"/>
        <v/>
      </c>
      <c r="U1973" s="60" t="str">
        <f t="shared" si="367"/>
        <v/>
      </c>
      <c r="V1973" s="60" t="str">
        <f t="shared" si="367"/>
        <v/>
      </c>
      <c r="W1973" s="44"/>
      <c r="X1973" s="44" t="str">
        <f t="shared" si="362"/>
        <v/>
      </c>
      <c r="Y1973" s="142" t="str">
        <f t="shared" si="359"/>
        <v/>
      </c>
      <c r="Z1973" s="172" t="str">
        <f t="shared" si="363"/>
        <v/>
      </c>
      <c r="AA1973" s="169" t="str">
        <f>IF(ISNUMBER($Q1973),INDEX($D$1:$D$3663,S1973,1),"")</f>
        <v/>
      </c>
      <c r="AB1973" s="169" t="str">
        <f>IF(ISNUMBER($Q1973),INDEX($D$1:$D$3663,T1973,1),"")</f>
        <v/>
      </c>
      <c r="AC1973" s="169" t="str">
        <f>IF(ISNUMBER($Q1973),INDEX($D$1:$D$3663,U1973,1),"")</f>
        <v/>
      </c>
      <c r="AD1973" s="169" t="str">
        <f>IF(ISNUMBER($Q1973),INDEX($D$1:$D$3663,V1973,1),"")</f>
        <v/>
      </c>
      <c r="AE1973" s="59"/>
      <c r="AF1973" s="177" t="str">
        <f t="shared" si="364"/>
        <v/>
      </c>
      <c r="AG1973" s="178" t="s">
        <v>1403</v>
      </c>
      <c r="AH1973" s="59"/>
      <c r="AI1973" s="163" t="str">
        <f t="shared" si="365"/>
        <v/>
      </c>
      <c r="AJ1973" s="162" t="str">
        <f t="shared" si="368"/>
        <v/>
      </c>
      <c r="AK1973" s="119"/>
      <c r="AL1973" s="59" t="str">
        <f>IF(ISNUMBER($AJ1973),INDEX($Z$4:$AC$3663,$AJ1973,AL$3),"")</f>
        <v/>
      </c>
      <c r="AM1973" s="149" t="str">
        <f>IF(ISNUMBER($AJ1973),INDEX($Z$4:$AC$3663,$AJ1973,AM$3),"")</f>
        <v/>
      </c>
      <c r="AN1973" s="149" t="str">
        <f>IF(ISNUMBER($AJ1973),INDEX($Z$4:$AC$3663,$AJ1973,AN$3),"")</f>
        <v/>
      </c>
      <c r="AO1973" s="59"/>
      <c r="AP1973" s="59"/>
      <c r="AQ1973" s="166"/>
      <c r="AR1973" s="59"/>
      <c r="AS1973" s="59"/>
      <c r="AT1973" s="149"/>
      <c r="AU1973" s="149"/>
      <c r="AV1973" s="149"/>
      <c r="AW1973" s="149"/>
      <c r="AX1973" s="150"/>
      <c r="AY1973" s="151"/>
      <c r="AZ1973" s="59"/>
      <c r="BA1973" s="59"/>
      <c r="BB1973" s="59"/>
      <c r="BC1973" s="59"/>
      <c r="BD1973" s="59"/>
      <c r="BE1973" s="59"/>
      <c r="BF1973" s="43"/>
      <c r="BG1973" s="59"/>
      <c r="BH1973" s="59"/>
      <c r="BI1973" s="59"/>
      <c r="BJ1973" s="59"/>
      <c r="BK1973" s="59"/>
      <c r="BL1973" s="59"/>
      <c r="BM1973" s="59"/>
    </row>
    <row r="1974" spans="1:65" x14ac:dyDescent="0.25">
      <c r="A1974" s="82"/>
      <c r="B1974" s="122" t="s">
        <v>1392</v>
      </c>
      <c r="C1974" s="122">
        <v>4158.5</v>
      </c>
      <c r="D1974" s="122">
        <v>36.0850685907727</v>
      </c>
      <c r="E1974" s="142">
        <f>IF(B1973=B1974,0,MAX(E$4:E1973)+1)</f>
        <v>0</v>
      </c>
      <c r="F1974" s="142">
        <f t="shared" si="366"/>
        <v>3</v>
      </c>
      <c r="G1974" s="142" t="str">
        <f t="shared" si="360"/>
        <v/>
      </c>
      <c r="H1974" s="142" t="str">
        <f t="shared" si="361"/>
        <v/>
      </c>
      <c r="I1974" s="59"/>
      <c r="J1974" s="104"/>
      <c r="K1974" s="59"/>
      <c r="L1974" s="59"/>
      <c r="M1974" s="59"/>
      <c r="N1974" s="44"/>
      <c r="O1974" s="44"/>
      <c r="P1974" s="44"/>
      <c r="Q1974" s="43" t="str">
        <f t="shared" si="358"/>
        <v/>
      </c>
      <c r="R1974" s="60" t="str">
        <f t="shared" si="367"/>
        <v/>
      </c>
      <c r="S1974" s="60" t="str">
        <f t="shared" si="367"/>
        <v/>
      </c>
      <c r="T1974" s="60" t="str">
        <f t="shared" si="367"/>
        <v/>
      </c>
      <c r="U1974" s="60" t="str">
        <f t="shared" si="367"/>
        <v/>
      </c>
      <c r="V1974" s="60" t="str">
        <f t="shared" si="367"/>
        <v/>
      </c>
      <c r="W1974" s="44"/>
      <c r="X1974" s="44" t="str">
        <f t="shared" si="362"/>
        <v/>
      </c>
      <c r="Y1974" s="142" t="str">
        <f t="shared" si="359"/>
        <v/>
      </c>
      <c r="Z1974" s="172" t="str">
        <f t="shared" si="363"/>
        <v/>
      </c>
      <c r="AA1974" s="169" t="str">
        <f>IF(ISNUMBER($Q1974),INDEX($D$1:$D$3663,S1974,1),"")</f>
        <v/>
      </c>
      <c r="AB1974" s="169" t="str">
        <f>IF(ISNUMBER($Q1974),INDEX($D$1:$D$3663,T1974,1),"")</f>
        <v/>
      </c>
      <c r="AC1974" s="169" t="str">
        <f>IF(ISNUMBER($Q1974),INDEX($D$1:$D$3663,U1974,1),"")</f>
        <v/>
      </c>
      <c r="AD1974" s="169" t="str">
        <f>IF(ISNUMBER($Q1974),INDEX($D$1:$D$3663,V1974,1),"")</f>
        <v/>
      </c>
      <c r="AE1974" s="59"/>
      <c r="AF1974" s="177" t="str">
        <f t="shared" si="364"/>
        <v/>
      </c>
      <c r="AG1974" s="178" t="s">
        <v>1403</v>
      </c>
      <c r="AH1974" s="59"/>
      <c r="AI1974" s="163" t="str">
        <f t="shared" si="365"/>
        <v/>
      </c>
      <c r="AJ1974" s="162" t="str">
        <f t="shared" si="368"/>
        <v/>
      </c>
      <c r="AK1974" s="119"/>
      <c r="AL1974" s="59" t="str">
        <f>IF(ISNUMBER($AJ1974),INDEX($Z$4:$AC$3663,$AJ1974,AL$3),"")</f>
        <v/>
      </c>
      <c r="AM1974" s="149" t="str">
        <f>IF(ISNUMBER($AJ1974),INDEX($Z$4:$AC$3663,$AJ1974,AM$3),"")</f>
        <v/>
      </c>
      <c r="AN1974" s="149" t="str">
        <f>IF(ISNUMBER($AJ1974),INDEX($Z$4:$AC$3663,$AJ1974,AN$3),"")</f>
        <v/>
      </c>
      <c r="AO1974" s="59"/>
      <c r="AP1974" s="59"/>
      <c r="AQ1974" s="166"/>
      <c r="AR1974" s="59"/>
      <c r="AS1974" s="59"/>
      <c r="AT1974" s="149"/>
      <c r="AU1974" s="149"/>
      <c r="AV1974" s="149"/>
      <c r="AW1974" s="149"/>
      <c r="AX1974" s="150"/>
      <c r="AY1974" s="151"/>
      <c r="AZ1974" s="59"/>
      <c r="BA1974" s="59"/>
      <c r="BB1974" s="59"/>
      <c r="BC1974" s="59"/>
      <c r="BD1974" s="59"/>
      <c r="BE1974" s="59"/>
      <c r="BF1974" s="43"/>
      <c r="BG1974" s="59"/>
      <c r="BH1974" s="59"/>
      <c r="BI1974" s="59"/>
      <c r="BJ1974" s="59"/>
      <c r="BK1974" s="59"/>
      <c r="BL1974" s="59"/>
      <c r="BM1974" s="59"/>
    </row>
    <row r="1975" spans="1:65" x14ac:dyDescent="0.25">
      <c r="A1975" s="82"/>
      <c r="B1975" s="122" t="s">
        <v>1392</v>
      </c>
      <c r="C1975" s="122">
        <v>4159.5</v>
      </c>
      <c r="D1975" s="122">
        <v>36.005959151798002</v>
      </c>
      <c r="E1975" s="142">
        <f>IF(B1974=B1975,0,MAX(E$4:E1974)+1)</f>
        <v>0</v>
      </c>
      <c r="F1975" s="142">
        <f t="shared" si="366"/>
        <v>3</v>
      </c>
      <c r="G1975" s="142" t="str">
        <f t="shared" si="360"/>
        <v/>
      </c>
      <c r="H1975" s="142" t="str">
        <f t="shared" si="361"/>
        <v/>
      </c>
      <c r="I1975" s="59"/>
      <c r="J1975" s="104"/>
      <c r="K1975" s="59"/>
      <c r="L1975" s="59"/>
      <c r="M1975" s="59"/>
      <c r="N1975" s="44"/>
      <c r="O1975" s="44"/>
      <c r="P1975" s="44"/>
      <c r="Q1975" s="43" t="str">
        <f t="shared" si="358"/>
        <v/>
      </c>
      <c r="R1975" s="60" t="str">
        <f t="shared" si="367"/>
        <v/>
      </c>
      <c r="S1975" s="60" t="str">
        <f t="shared" si="367"/>
        <v/>
      </c>
      <c r="T1975" s="60" t="str">
        <f t="shared" si="367"/>
        <v/>
      </c>
      <c r="U1975" s="60" t="str">
        <f t="shared" si="367"/>
        <v/>
      </c>
      <c r="V1975" s="60" t="str">
        <f t="shared" si="367"/>
        <v/>
      </c>
      <c r="W1975" s="44"/>
      <c r="X1975" s="44" t="str">
        <f t="shared" si="362"/>
        <v/>
      </c>
      <c r="Y1975" s="142" t="str">
        <f t="shared" si="359"/>
        <v/>
      </c>
      <c r="Z1975" s="172" t="str">
        <f t="shared" si="363"/>
        <v/>
      </c>
      <c r="AA1975" s="169" t="str">
        <f>IF(ISNUMBER($Q1975),INDEX($D$1:$D$3663,S1975,1),"")</f>
        <v/>
      </c>
      <c r="AB1975" s="169" t="str">
        <f>IF(ISNUMBER($Q1975),INDEX($D$1:$D$3663,T1975,1),"")</f>
        <v/>
      </c>
      <c r="AC1975" s="169" t="str">
        <f>IF(ISNUMBER($Q1975),INDEX($D$1:$D$3663,U1975,1),"")</f>
        <v/>
      </c>
      <c r="AD1975" s="169" t="str">
        <f>IF(ISNUMBER($Q1975),INDEX($D$1:$D$3663,V1975,1),"")</f>
        <v/>
      </c>
      <c r="AE1975" s="59"/>
      <c r="AF1975" s="177" t="str">
        <f t="shared" si="364"/>
        <v/>
      </c>
      <c r="AG1975" s="178" t="s">
        <v>1403</v>
      </c>
      <c r="AH1975" s="59"/>
      <c r="AI1975" s="163" t="str">
        <f t="shared" si="365"/>
        <v/>
      </c>
      <c r="AJ1975" s="162" t="str">
        <f t="shared" si="368"/>
        <v/>
      </c>
      <c r="AK1975" s="119"/>
      <c r="AL1975" s="59" t="str">
        <f>IF(ISNUMBER($AJ1975),INDEX($Z$4:$AC$3663,$AJ1975,AL$3),"")</f>
        <v/>
      </c>
      <c r="AM1975" s="149" t="str">
        <f>IF(ISNUMBER($AJ1975),INDEX($Z$4:$AC$3663,$AJ1975,AM$3),"")</f>
        <v/>
      </c>
      <c r="AN1975" s="149" t="str">
        <f>IF(ISNUMBER($AJ1975),INDEX($Z$4:$AC$3663,$AJ1975,AN$3),"")</f>
        <v/>
      </c>
      <c r="AO1975" s="59"/>
      <c r="AP1975" s="59"/>
      <c r="AQ1975" s="166"/>
      <c r="AR1975" s="59"/>
      <c r="AS1975" s="59"/>
      <c r="AT1975" s="149"/>
      <c r="AU1975" s="149"/>
      <c r="AV1975" s="149"/>
      <c r="AW1975" s="149"/>
      <c r="AX1975" s="150"/>
      <c r="AY1975" s="151"/>
      <c r="AZ1975" s="59"/>
      <c r="BA1975" s="59"/>
      <c r="BB1975" s="59"/>
      <c r="BC1975" s="59"/>
      <c r="BD1975" s="59"/>
      <c r="BE1975" s="59"/>
      <c r="BF1975" s="43"/>
      <c r="BG1975" s="59"/>
      <c r="BH1975" s="59"/>
      <c r="BI1975" s="59"/>
      <c r="BJ1975" s="59"/>
      <c r="BK1975" s="59"/>
      <c r="BL1975" s="59"/>
      <c r="BM1975" s="59"/>
    </row>
    <row r="1976" spans="1:65" x14ac:dyDescent="0.25">
      <c r="A1976" s="82"/>
      <c r="B1976" s="122" t="s">
        <v>1392</v>
      </c>
      <c r="C1976" s="122">
        <v>4160.5</v>
      </c>
      <c r="D1976" s="122">
        <v>35.962300816617301</v>
      </c>
      <c r="E1976" s="142">
        <f>IF(B1975=B1976,0,MAX(E$4:E1975)+1)</f>
        <v>0</v>
      </c>
      <c r="F1976" s="142">
        <f t="shared" si="366"/>
        <v>3</v>
      </c>
      <c r="G1976" s="142" t="str">
        <f t="shared" si="360"/>
        <v/>
      </c>
      <c r="H1976" s="142" t="str">
        <f t="shared" si="361"/>
        <v/>
      </c>
      <c r="I1976" s="59"/>
      <c r="J1976" s="104"/>
      <c r="K1976" s="59"/>
      <c r="L1976" s="59"/>
      <c r="M1976" s="59"/>
      <c r="N1976" s="44"/>
      <c r="O1976" s="44"/>
      <c r="P1976" s="44"/>
      <c r="Q1976" s="43" t="str">
        <f t="shared" si="358"/>
        <v/>
      </c>
      <c r="R1976" s="60" t="str">
        <f t="shared" si="367"/>
        <v/>
      </c>
      <c r="S1976" s="60" t="str">
        <f t="shared" si="367"/>
        <v/>
      </c>
      <c r="T1976" s="60" t="str">
        <f t="shared" si="367"/>
        <v/>
      </c>
      <c r="U1976" s="60" t="str">
        <f t="shared" si="367"/>
        <v/>
      </c>
      <c r="V1976" s="60" t="str">
        <f t="shared" si="367"/>
        <v/>
      </c>
      <c r="W1976" s="44"/>
      <c r="X1976" s="44" t="str">
        <f t="shared" si="362"/>
        <v/>
      </c>
      <c r="Y1976" s="142" t="str">
        <f t="shared" si="359"/>
        <v/>
      </c>
      <c r="Z1976" s="172" t="str">
        <f t="shared" si="363"/>
        <v/>
      </c>
      <c r="AA1976" s="169" t="str">
        <f>IF(ISNUMBER($Q1976),INDEX($D$1:$D$3663,S1976,1),"")</f>
        <v/>
      </c>
      <c r="AB1976" s="169" t="str">
        <f>IF(ISNUMBER($Q1976),INDEX($D$1:$D$3663,T1976,1),"")</f>
        <v/>
      </c>
      <c r="AC1976" s="169" t="str">
        <f>IF(ISNUMBER($Q1976),INDEX($D$1:$D$3663,U1976,1),"")</f>
        <v/>
      </c>
      <c r="AD1976" s="169" t="str">
        <f>IF(ISNUMBER($Q1976),INDEX($D$1:$D$3663,V1976,1),"")</f>
        <v/>
      </c>
      <c r="AE1976" s="59"/>
      <c r="AF1976" s="177" t="str">
        <f t="shared" si="364"/>
        <v/>
      </c>
      <c r="AG1976" s="178" t="s">
        <v>1403</v>
      </c>
      <c r="AH1976" s="59"/>
      <c r="AI1976" s="163" t="str">
        <f t="shared" si="365"/>
        <v/>
      </c>
      <c r="AJ1976" s="162" t="str">
        <f t="shared" si="368"/>
        <v/>
      </c>
      <c r="AK1976" s="119"/>
      <c r="AL1976" s="59" t="str">
        <f>IF(ISNUMBER($AJ1976),INDEX($Z$4:$AC$3663,$AJ1976,AL$3),"")</f>
        <v/>
      </c>
      <c r="AM1976" s="149" t="str">
        <f>IF(ISNUMBER($AJ1976),INDEX($Z$4:$AC$3663,$AJ1976,AM$3),"")</f>
        <v/>
      </c>
      <c r="AN1976" s="149" t="str">
        <f>IF(ISNUMBER($AJ1976),INDEX($Z$4:$AC$3663,$AJ1976,AN$3),"")</f>
        <v/>
      </c>
      <c r="AO1976" s="59"/>
      <c r="AP1976" s="59"/>
      <c r="AQ1976" s="166"/>
      <c r="AR1976" s="59"/>
      <c r="AS1976" s="59"/>
      <c r="AT1976" s="149"/>
      <c r="AU1976" s="149"/>
      <c r="AV1976" s="149"/>
      <c r="AW1976" s="149"/>
      <c r="AX1976" s="150"/>
      <c r="AY1976" s="151"/>
      <c r="AZ1976" s="59"/>
      <c r="BA1976" s="59"/>
      <c r="BB1976" s="59"/>
      <c r="BC1976" s="59"/>
      <c r="BD1976" s="59"/>
      <c r="BE1976" s="59"/>
      <c r="BF1976" s="43"/>
      <c r="BG1976" s="59"/>
      <c r="BH1976" s="59"/>
      <c r="BI1976" s="59"/>
      <c r="BJ1976" s="59"/>
      <c r="BK1976" s="59"/>
      <c r="BL1976" s="59"/>
      <c r="BM1976" s="59"/>
    </row>
    <row r="1977" spans="1:65" x14ac:dyDescent="0.25">
      <c r="A1977" s="82"/>
      <c r="B1977" s="122" t="s">
        <v>1392</v>
      </c>
      <c r="C1977" s="122">
        <v>4161.5</v>
      </c>
      <c r="D1977" s="122">
        <v>36.124711864419801</v>
      </c>
      <c r="E1977" s="142">
        <f>IF(B1976=B1977,0,MAX(E$4:E1976)+1)</f>
        <v>0</v>
      </c>
      <c r="F1977" s="142">
        <f t="shared" si="366"/>
        <v>3</v>
      </c>
      <c r="G1977" s="142" t="str">
        <f t="shared" si="360"/>
        <v/>
      </c>
      <c r="H1977" s="142" t="str">
        <f t="shared" si="361"/>
        <v/>
      </c>
      <c r="I1977" s="59"/>
      <c r="J1977" s="104"/>
      <c r="K1977" s="59"/>
      <c r="L1977" s="59"/>
      <c r="M1977" s="59"/>
      <c r="N1977" s="44"/>
      <c r="O1977" s="44"/>
      <c r="P1977" s="44"/>
      <c r="Q1977" s="43" t="str">
        <f t="shared" si="358"/>
        <v/>
      </c>
      <c r="R1977" s="60" t="str">
        <f t="shared" si="367"/>
        <v/>
      </c>
      <c r="S1977" s="60" t="str">
        <f t="shared" si="367"/>
        <v/>
      </c>
      <c r="T1977" s="60" t="str">
        <f t="shared" si="367"/>
        <v/>
      </c>
      <c r="U1977" s="60" t="str">
        <f t="shared" si="367"/>
        <v/>
      </c>
      <c r="V1977" s="60" t="str">
        <f t="shared" si="367"/>
        <v/>
      </c>
      <c r="W1977" s="44"/>
      <c r="X1977" s="44" t="str">
        <f t="shared" si="362"/>
        <v/>
      </c>
      <c r="Y1977" s="142" t="str">
        <f t="shared" si="359"/>
        <v/>
      </c>
      <c r="Z1977" s="172" t="str">
        <f t="shared" si="363"/>
        <v/>
      </c>
      <c r="AA1977" s="169" t="str">
        <f>IF(ISNUMBER($Q1977),INDEX($D$1:$D$3663,S1977,1),"")</f>
        <v/>
      </c>
      <c r="AB1977" s="169" t="str">
        <f>IF(ISNUMBER($Q1977),INDEX($D$1:$D$3663,T1977,1),"")</f>
        <v/>
      </c>
      <c r="AC1977" s="169" t="str">
        <f>IF(ISNUMBER($Q1977),INDEX($D$1:$D$3663,U1977,1),"")</f>
        <v/>
      </c>
      <c r="AD1977" s="169" t="str">
        <f>IF(ISNUMBER($Q1977),INDEX($D$1:$D$3663,V1977,1),"")</f>
        <v/>
      </c>
      <c r="AE1977" s="59"/>
      <c r="AF1977" s="177" t="str">
        <f t="shared" si="364"/>
        <v/>
      </c>
      <c r="AG1977" s="178" t="s">
        <v>1403</v>
      </c>
      <c r="AH1977" s="59"/>
      <c r="AI1977" s="163" t="str">
        <f t="shared" si="365"/>
        <v/>
      </c>
      <c r="AJ1977" s="162" t="str">
        <f t="shared" si="368"/>
        <v/>
      </c>
      <c r="AK1977" s="119"/>
      <c r="AL1977" s="59" t="str">
        <f>IF(ISNUMBER($AJ1977),INDEX($Z$4:$AC$3663,$AJ1977,AL$3),"")</f>
        <v/>
      </c>
      <c r="AM1977" s="149" t="str">
        <f>IF(ISNUMBER($AJ1977),INDEX($Z$4:$AC$3663,$AJ1977,AM$3),"")</f>
        <v/>
      </c>
      <c r="AN1977" s="149" t="str">
        <f>IF(ISNUMBER($AJ1977),INDEX($Z$4:$AC$3663,$AJ1977,AN$3),"")</f>
        <v/>
      </c>
      <c r="AO1977" s="59"/>
      <c r="AP1977" s="59"/>
      <c r="AQ1977" s="166"/>
      <c r="AR1977" s="59"/>
      <c r="AS1977" s="59"/>
      <c r="AT1977" s="149"/>
      <c r="AU1977" s="149"/>
      <c r="AV1977" s="149"/>
      <c r="AW1977" s="149"/>
      <c r="AX1977" s="150"/>
      <c r="AY1977" s="151"/>
      <c r="AZ1977" s="59"/>
      <c r="BA1977" s="59"/>
      <c r="BB1977" s="59"/>
      <c r="BC1977" s="59"/>
      <c r="BD1977" s="59"/>
      <c r="BE1977" s="59"/>
      <c r="BF1977" s="43"/>
      <c r="BG1977" s="59"/>
      <c r="BH1977" s="59"/>
      <c r="BI1977" s="59"/>
      <c r="BJ1977" s="59"/>
      <c r="BK1977" s="59"/>
      <c r="BL1977" s="59"/>
      <c r="BM1977" s="59"/>
    </row>
    <row r="1978" spans="1:65" x14ac:dyDescent="0.25">
      <c r="A1978" s="82"/>
      <c r="B1978" s="122" t="s">
        <v>1392</v>
      </c>
      <c r="C1978" s="122">
        <v>4162.5</v>
      </c>
      <c r="D1978" s="122">
        <v>36.064173753668598</v>
      </c>
      <c r="E1978" s="142">
        <f>IF(B1977=B1978,0,MAX(E$4:E1977)+1)</f>
        <v>0</v>
      </c>
      <c r="F1978" s="142">
        <f t="shared" si="366"/>
        <v>3</v>
      </c>
      <c r="G1978" s="142" t="str">
        <f t="shared" si="360"/>
        <v/>
      </c>
      <c r="H1978" s="142" t="str">
        <f t="shared" si="361"/>
        <v/>
      </c>
      <c r="I1978" s="59"/>
      <c r="J1978" s="104"/>
      <c r="K1978" s="59"/>
      <c r="L1978" s="59"/>
      <c r="M1978" s="59"/>
      <c r="N1978" s="44"/>
      <c r="O1978" s="44"/>
      <c r="P1978" s="44"/>
      <c r="Q1978" s="43" t="str">
        <f t="shared" si="358"/>
        <v/>
      </c>
      <c r="R1978" s="60" t="str">
        <f t="shared" si="367"/>
        <v/>
      </c>
      <c r="S1978" s="60" t="str">
        <f t="shared" si="367"/>
        <v/>
      </c>
      <c r="T1978" s="60" t="str">
        <f t="shared" si="367"/>
        <v/>
      </c>
      <c r="U1978" s="60" t="str">
        <f t="shared" si="367"/>
        <v/>
      </c>
      <c r="V1978" s="60" t="str">
        <f t="shared" si="367"/>
        <v/>
      </c>
      <c r="W1978" s="44"/>
      <c r="X1978" s="44" t="str">
        <f t="shared" si="362"/>
        <v/>
      </c>
      <c r="Y1978" s="142" t="str">
        <f t="shared" si="359"/>
        <v/>
      </c>
      <c r="Z1978" s="172" t="str">
        <f t="shared" si="363"/>
        <v/>
      </c>
      <c r="AA1978" s="169" t="str">
        <f>IF(ISNUMBER($Q1978),INDEX($D$1:$D$3663,S1978,1),"")</f>
        <v/>
      </c>
      <c r="AB1978" s="169" t="str">
        <f>IF(ISNUMBER($Q1978),INDEX($D$1:$D$3663,T1978,1),"")</f>
        <v/>
      </c>
      <c r="AC1978" s="169" t="str">
        <f>IF(ISNUMBER($Q1978),INDEX($D$1:$D$3663,U1978,1),"")</f>
        <v/>
      </c>
      <c r="AD1978" s="169" t="str">
        <f>IF(ISNUMBER($Q1978),INDEX($D$1:$D$3663,V1978,1),"")</f>
        <v/>
      </c>
      <c r="AE1978" s="59"/>
      <c r="AF1978" s="177" t="str">
        <f t="shared" si="364"/>
        <v/>
      </c>
      <c r="AG1978" s="178" t="s">
        <v>1403</v>
      </c>
      <c r="AH1978" s="59"/>
      <c r="AI1978" s="163" t="str">
        <f t="shared" si="365"/>
        <v/>
      </c>
      <c r="AJ1978" s="162" t="str">
        <f t="shared" si="368"/>
        <v/>
      </c>
      <c r="AK1978" s="119"/>
      <c r="AL1978" s="59" t="str">
        <f>IF(ISNUMBER($AJ1978),INDEX($Z$4:$AC$3663,$AJ1978,AL$3),"")</f>
        <v/>
      </c>
      <c r="AM1978" s="149" t="str">
        <f>IF(ISNUMBER($AJ1978),INDEX($Z$4:$AC$3663,$AJ1978,AM$3),"")</f>
        <v/>
      </c>
      <c r="AN1978" s="149" t="str">
        <f>IF(ISNUMBER($AJ1978),INDEX($Z$4:$AC$3663,$AJ1978,AN$3),"")</f>
        <v/>
      </c>
      <c r="AO1978" s="59"/>
      <c r="AP1978" s="59"/>
      <c r="AQ1978" s="166"/>
      <c r="AR1978" s="59"/>
      <c r="AS1978" s="59"/>
      <c r="AT1978" s="149"/>
      <c r="AU1978" s="149"/>
      <c r="AV1978" s="149"/>
      <c r="AW1978" s="149"/>
      <c r="AX1978" s="150"/>
      <c r="AY1978" s="151"/>
      <c r="AZ1978" s="59"/>
      <c r="BA1978" s="59"/>
      <c r="BB1978" s="59"/>
      <c r="BC1978" s="59"/>
      <c r="BD1978" s="59"/>
      <c r="BE1978" s="59"/>
      <c r="BF1978" s="43"/>
      <c r="BG1978" s="59"/>
      <c r="BH1978" s="59"/>
      <c r="BI1978" s="59"/>
      <c r="BJ1978" s="59"/>
      <c r="BK1978" s="59"/>
      <c r="BL1978" s="59"/>
      <c r="BM1978" s="59"/>
    </row>
    <row r="1979" spans="1:65" x14ac:dyDescent="0.25">
      <c r="A1979" s="82"/>
      <c r="B1979" s="122" t="s">
        <v>1392</v>
      </c>
      <c r="C1979" s="122">
        <v>4163.5</v>
      </c>
      <c r="D1979" s="122">
        <v>36.053681179231297</v>
      </c>
      <c r="E1979" s="142">
        <f>IF(B1978=B1979,0,MAX(E$4:E1978)+1)</f>
        <v>0</v>
      </c>
      <c r="F1979" s="142">
        <f t="shared" si="366"/>
        <v>3</v>
      </c>
      <c r="G1979" s="142" t="str">
        <f t="shared" si="360"/>
        <v/>
      </c>
      <c r="H1979" s="142" t="str">
        <f t="shared" si="361"/>
        <v/>
      </c>
      <c r="I1979" s="59"/>
      <c r="J1979" s="104"/>
      <c r="K1979" s="59"/>
      <c r="L1979" s="59"/>
      <c r="M1979" s="59"/>
      <c r="N1979" s="44"/>
      <c r="O1979" s="44"/>
      <c r="P1979" s="44"/>
      <c r="Q1979" s="43" t="str">
        <f t="shared" si="358"/>
        <v/>
      </c>
      <c r="R1979" s="60" t="str">
        <f t="shared" si="367"/>
        <v/>
      </c>
      <c r="S1979" s="60" t="str">
        <f t="shared" si="367"/>
        <v/>
      </c>
      <c r="T1979" s="60" t="str">
        <f t="shared" si="367"/>
        <v/>
      </c>
      <c r="U1979" s="60" t="str">
        <f t="shared" si="367"/>
        <v/>
      </c>
      <c r="V1979" s="60" t="str">
        <f t="shared" si="367"/>
        <v/>
      </c>
      <c r="W1979" s="44"/>
      <c r="X1979" s="44" t="str">
        <f t="shared" si="362"/>
        <v/>
      </c>
      <c r="Y1979" s="142" t="str">
        <f t="shared" si="359"/>
        <v/>
      </c>
      <c r="Z1979" s="172" t="str">
        <f t="shared" si="363"/>
        <v/>
      </c>
      <c r="AA1979" s="169" t="str">
        <f>IF(ISNUMBER($Q1979),INDEX($D$1:$D$3663,S1979,1),"")</f>
        <v/>
      </c>
      <c r="AB1979" s="169" t="str">
        <f>IF(ISNUMBER($Q1979),INDEX($D$1:$D$3663,T1979,1),"")</f>
        <v/>
      </c>
      <c r="AC1979" s="169" t="str">
        <f>IF(ISNUMBER($Q1979),INDEX($D$1:$D$3663,U1979,1),"")</f>
        <v/>
      </c>
      <c r="AD1979" s="169" t="str">
        <f>IF(ISNUMBER($Q1979),INDEX($D$1:$D$3663,V1979,1),"")</f>
        <v/>
      </c>
      <c r="AE1979" s="59"/>
      <c r="AF1979" s="177" t="str">
        <f t="shared" si="364"/>
        <v/>
      </c>
      <c r="AG1979" s="178" t="s">
        <v>1403</v>
      </c>
      <c r="AH1979" s="59"/>
      <c r="AI1979" s="163" t="str">
        <f t="shared" si="365"/>
        <v/>
      </c>
      <c r="AJ1979" s="162" t="str">
        <f t="shared" si="368"/>
        <v/>
      </c>
      <c r="AK1979" s="119"/>
      <c r="AL1979" s="59" t="str">
        <f>IF(ISNUMBER($AJ1979),INDEX($Z$4:$AC$3663,$AJ1979,AL$3),"")</f>
        <v/>
      </c>
      <c r="AM1979" s="149" t="str">
        <f>IF(ISNUMBER($AJ1979),INDEX($Z$4:$AC$3663,$AJ1979,AM$3),"")</f>
        <v/>
      </c>
      <c r="AN1979" s="149" t="str">
        <f>IF(ISNUMBER($AJ1979),INDEX($Z$4:$AC$3663,$AJ1979,AN$3),"")</f>
        <v/>
      </c>
      <c r="AO1979" s="59"/>
      <c r="AP1979" s="59"/>
      <c r="AQ1979" s="166"/>
      <c r="AR1979" s="59"/>
      <c r="AS1979" s="59"/>
      <c r="AT1979" s="149"/>
      <c r="AU1979" s="149"/>
      <c r="AV1979" s="149"/>
      <c r="AW1979" s="149"/>
      <c r="AX1979" s="150"/>
      <c r="AY1979" s="151"/>
      <c r="AZ1979" s="59"/>
      <c r="BA1979" s="59"/>
      <c r="BB1979" s="59"/>
      <c r="BC1979" s="59"/>
      <c r="BD1979" s="59"/>
      <c r="BE1979" s="59"/>
      <c r="BF1979" s="43"/>
      <c r="BG1979" s="59"/>
      <c r="BH1979" s="59"/>
      <c r="BI1979" s="59"/>
      <c r="BJ1979" s="59"/>
      <c r="BK1979" s="59"/>
      <c r="BL1979" s="59"/>
      <c r="BM1979" s="59"/>
    </row>
    <row r="1980" spans="1:65" x14ac:dyDescent="0.25">
      <c r="A1980" s="82"/>
      <c r="B1980" s="122" t="s">
        <v>1392</v>
      </c>
      <c r="C1980" s="122">
        <v>4164.5</v>
      </c>
      <c r="D1980" s="122">
        <v>36.063517362088</v>
      </c>
      <c r="E1980" s="142">
        <f>IF(B1979=B1980,0,MAX(E$4:E1979)+1)</f>
        <v>0</v>
      </c>
      <c r="F1980" s="142">
        <f t="shared" si="366"/>
        <v>3</v>
      </c>
      <c r="G1980" s="142" t="str">
        <f t="shared" si="360"/>
        <v/>
      </c>
      <c r="H1980" s="142" t="str">
        <f t="shared" si="361"/>
        <v/>
      </c>
      <c r="I1980" s="59"/>
      <c r="J1980" s="104"/>
      <c r="K1980" s="59"/>
      <c r="L1980" s="59"/>
      <c r="M1980" s="59"/>
      <c r="N1980" s="44"/>
      <c r="O1980" s="44"/>
      <c r="P1980" s="44"/>
      <c r="Q1980" s="43" t="str">
        <f t="shared" si="358"/>
        <v/>
      </c>
      <c r="R1980" s="60" t="str">
        <f t="shared" si="367"/>
        <v/>
      </c>
      <c r="S1980" s="60" t="str">
        <f t="shared" si="367"/>
        <v/>
      </c>
      <c r="T1980" s="60" t="str">
        <f t="shared" si="367"/>
        <v/>
      </c>
      <c r="U1980" s="60" t="str">
        <f t="shared" si="367"/>
        <v/>
      </c>
      <c r="V1980" s="60" t="str">
        <f t="shared" si="367"/>
        <v/>
      </c>
      <c r="W1980" s="44"/>
      <c r="X1980" s="44" t="str">
        <f t="shared" si="362"/>
        <v/>
      </c>
      <c r="Y1980" s="142" t="str">
        <f t="shared" si="359"/>
        <v/>
      </c>
      <c r="Z1980" s="172" t="str">
        <f t="shared" si="363"/>
        <v/>
      </c>
      <c r="AA1980" s="169" t="str">
        <f>IF(ISNUMBER($Q1980),INDEX($D$1:$D$3663,S1980,1),"")</f>
        <v/>
      </c>
      <c r="AB1980" s="169" t="str">
        <f>IF(ISNUMBER($Q1980),INDEX($D$1:$D$3663,T1980,1),"")</f>
        <v/>
      </c>
      <c r="AC1980" s="169" t="str">
        <f>IF(ISNUMBER($Q1980),INDEX($D$1:$D$3663,U1980,1),"")</f>
        <v/>
      </c>
      <c r="AD1980" s="169" t="str">
        <f>IF(ISNUMBER($Q1980),INDEX($D$1:$D$3663,V1980,1),"")</f>
        <v/>
      </c>
      <c r="AE1980" s="59"/>
      <c r="AF1980" s="177" t="str">
        <f t="shared" si="364"/>
        <v/>
      </c>
      <c r="AG1980" s="178" t="s">
        <v>1403</v>
      </c>
      <c r="AH1980" s="59"/>
      <c r="AI1980" s="163" t="str">
        <f t="shared" si="365"/>
        <v/>
      </c>
      <c r="AJ1980" s="162" t="str">
        <f t="shared" si="368"/>
        <v/>
      </c>
      <c r="AK1980" s="119"/>
      <c r="AL1980" s="59" t="str">
        <f>IF(ISNUMBER($AJ1980),INDEX($Z$4:$AC$3663,$AJ1980,AL$3),"")</f>
        <v/>
      </c>
      <c r="AM1980" s="149" t="str">
        <f>IF(ISNUMBER($AJ1980),INDEX($Z$4:$AC$3663,$AJ1980,AM$3),"")</f>
        <v/>
      </c>
      <c r="AN1980" s="149" t="str">
        <f>IF(ISNUMBER($AJ1980),INDEX($Z$4:$AC$3663,$AJ1980,AN$3),"")</f>
        <v/>
      </c>
      <c r="AO1980" s="59"/>
      <c r="AP1980" s="59"/>
      <c r="AQ1980" s="166"/>
      <c r="AR1980" s="59"/>
      <c r="AS1980" s="59"/>
      <c r="AT1980" s="149"/>
      <c r="AU1980" s="149"/>
      <c r="AV1980" s="149"/>
      <c r="AW1980" s="149"/>
      <c r="AX1980" s="150"/>
      <c r="AY1980" s="151"/>
      <c r="AZ1980" s="59"/>
      <c r="BA1980" s="59"/>
      <c r="BB1980" s="59"/>
      <c r="BC1980" s="59"/>
      <c r="BD1980" s="59"/>
      <c r="BE1980" s="59"/>
      <c r="BF1980" s="43"/>
      <c r="BG1980" s="59"/>
      <c r="BH1980" s="59"/>
      <c r="BI1980" s="59"/>
      <c r="BJ1980" s="59"/>
      <c r="BK1980" s="59"/>
      <c r="BL1980" s="59"/>
      <c r="BM1980" s="59"/>
    </row>
    <row r="1981" spans="1:65" x14ac:dyDescent="0.25">
      <c r="A1981" s="82"/>
      <c r="B1981" s="122" t="s">
        <v>1392</v>
      </c>
      <c r="C1981" s="122">
        <v>4165.5</v>
      </c>
      <c r="D1981" s="122">
        <v>36.086888817709401</v>
      </c>
      <c r="E1981" s="142">
        <f>IF(B1980=B1981,0,MAX(E$4:E1980)+1)</f>
        <v>0</v>
      </c>
      <c r="F1981" s="142">
        <f t="shared" si="366"/>
        <v>3</v>
      </c>
      <c r="G1981" s="142" t="str">
        <f t="shared" si="360"/>
        <v/>
      </c>
      <c r="H1981" s="142" t="str">
        <f t="shared" si="361"/>
        <v/>
      </c>
      <c r="I1981" s="59"/>
      <c r="J1981" s="104"/>
      <c r="K1981" s="59"/>
      <c r="L1981" s="59"/>
      <c r="M1981" s="59"/>
      <c r="N1981" s="44"/>
      <c r="O1981" s="44"/>
      <c r="P1981" s="44"/>
      <c r="Q1981" s="43" t="str">
        <f t="shared" si="358"/>
        <v/>
      </c>
      <c r="R1981" s="60" t="str">
        <f t="shared" si="367"/>
        <v/>
      </c>
      <c r="S1981" s="60" t="str">
        <f t="shared" si="367"/>
        <v/>
      </c>
      <c r="T1981" s="60" t="str">
        <f t="shared" si="367"/>
        <v/>
      </c>
      <c r="U1981" s="60" t="str">
        <f t="shared" si="367"/>
        <v/>
      </c>
      <c r="V1981" s="60" t="str">
        <f t="shared" si="367"/>
        <v/>
      </c>
      <c r="W1981" s="44"/>
      <c r="X1981" s="44" t="str">
        <f t="shared" si="362"/>
        <v/>
      </c>
      <c r="Y1981" s="142" t="str">
        <f t="shared" si="359"/>
        <v/>
      </c>
      <c r="Z1981" s="172" t="str">
        <f t="shared" si="363"/>
        <v/>
      </c>
      <c r="AA1981" s="169" t="str">
        <f>IF(ISNUMBER($Q1981),INDEX($D$1:$D$3663,S1981,1),"")</f>
        <v/>
      </c>
      <c r="AB1981" s="169" t="str">
        <f>IF(ISNUMBER($Q1981),INDEX($D$1:$D$3663,T1981,1),"")</f>
        <v/>
      </c>
      <c r="AC1981" s="169" t="str">
        <f>IF(ISNUMBER($Q1981),INDEX($D$1:$D$3663,U1981,1),"")</f>
        <v/>
      </c>
      <c r="AD1981" s="169" t="str">
        <f>IF(ISNUMBER($Q1981),INDEX($D$1:$D$3663,V1981,1),"")</f>
        <v/>
      </c>
      <c r="AE1981" s="59"/>
      <c r="AF1981" s="177" t="str">
        <f t="shared" si="364"/>
        <v/>
      </c>
      <c r="AG1981" s="178" t="s">
        <v>1403</v>
      </c>
      <c r="AH1981" s="59"/>
      <c r="AI1981" s="163" t="str">
        <f t="shared" si="365"/>
        <v/>
      </c>
      <c r="AJ1981" s="162" t="str">
        <f t="shared" si="368"/>
        <v/>
      </c>
      <c r="AK1981" s="119"/>
      <c r="AL1981" s="59" t="str">
        <f>IF(ISNUMBER($AJ1981),INDEX($Z$4:$AC$3663,$AJ1981,AL$3),"")</f>
        <v/>
      </c>
      <c r="AM1981" s="149" t="str">
        <f>IF(ISNUMBER($AJ1981),INDEX($Z$4:$AC$3663,$AJ1981,AM$3),"")</f>
        <v/>
      </c>
      <c r="AN1981" s="149" t="str">
        <f>IF(ISNUMBER($AJ1981),INDEX($Z$4:$AC$3663,$AJ1981,AN$3),"")</f>
        <v/>
      </c>
      <c r="AO1981" s="59"/>
      <c r="AP1981" s="59"/>
      <c r="AQ1981" s="166"/>
      <c r="AR1981" s="59"/>
      <c r="AS1981" s="59"/>
      <c r="AT1981" s="149"/>
      <c r="AU1981" s="149"/>
      <c r="AV1981" s="149"/>
      <c r="AW1981" s="149"/>
      <c r="AX1981" s="150"/>
      <c r="AY1981" s="151"/>
      <c r="AZ1981" s="59"/>
      <c r="BA1981" s="59"/>
      <c r="BB1981" s="59"/>
      <c r="BC1981" s="59"/>
      <c r="BD1981" s="59"/>
      <c r="BE1981" s="59"/>
      <c r="BF1981" s="43"/>
      <c r="BG1981" s="59"/>
      <c r="BH1981" s="59"/>
      <c r="BI1981" s="59"/>
      <c r="BJ1981" s="59"/>
      <c r="BK1981" s="59"/>
      <c r="BL1981" s="59"/>
      <c r="BM1981" s="59"/>
    </row>
    <row r="1982" spans="1:65" x14ac:dyDescent="0.25">
      <c r="A1982" s="82"/>
      <c r="B1982" s="122" t="s">
        <v>1392</v>
      </c>
      <c r="C1982" s="122">
        <v>4166.5</v>
      </c>
      <c r="D1982" s="122">
        <v>36.045921847032098</v>
      </c>
      <c r="E1982" s="142">
        <f>IF(B1981=B1982,0,MAX(E$4:E1981)+1)</f>
        <v>0</v>
      </c>
      <c r="F1982" s="142">
        <f t="shared" si="366"/>
        <v>3</v>
      </c>
      <c r="G1982" s="142" t="str">
        <f t="shared" si="360"/>
        <v/>
      </c>
      <c r="H1982" s="142" t="str">
        <f t="shared" si="361"/>
        <v/>
      </c>
      <c r="I1982" s="59"/>
      <c r="J1982" s="104"/>
      <c r="K1982" s="59"/>
      <c r="L1982" s="59"/>
      <c r="M1982" s="59"/>
      <c r="N1982" s="44"/>
      <c r="O1982" s="44"/>
      <c r="P1982" s="44"/>
      <c r="Q1982" s="43" t="str">
        <f t="shared" si="358"/>
        <v/>
      </c>
      <c r="R1982" s="60" t="str">
        <f t="shared" si="367"/>
        <v/>
      </c>
      <c r="S1982" s="60" t="str">
        <f t="shared" si="367"/>
        <v/>
      </c>
      <c r="T1982" s="60" t="str">
        <f t="shared" si="367"/>
        <v/>
      </c>
      <c r="U1982" s="60" t="str">
        <f t="shared" si="367"/>
        <v/>
      </c>
      <c r="V1982" s="60" t="str">
        <f t="shared" si="367"/>
        <v/>
      </c>
      <c r="W1982" s="44"/>
      <c r="X1982" s="44" t="str">
        <f t="shared" si="362"/>
        <v/>
      </c>
      <c r="Y1982" s="142" t="str">
        <f t="shared" si="359"/>
        <v/>
      </c>
      <c r="Z1982" s="172" t="str">
        <f t="shared" si="363"/>
        <v/>
      </c>
      <c r="AA1982" s="169" t="str">
        <f>IF(ISNUMBER($Q1982),INDEX($D$1:$D$3663,S1982,1),"")</f>
        <v/>
      </c>
      <c r="AB1982" s="169" t="str">
        <f>IF(ISNUMBER($Q1982),INDEX($D$1:$D$3663,T1982,1),"")</f>
        <v/>
      </c>
      <c r="AC1982" s="169" t="str">
        <f>IF(ISNUMBER($Q1982),INDEX($D$1:$D$3663,U1982,1),"")</f>
        <v/>
      </c>
      <c r="AD1982" s="169" t="str">
        <f>IF(ISNUMBER($Q1982),INDEX($D$1:$D$3663,V1982,1),"")</f>
        <v/>
      </c>
      <c r="AE1982" s="59"/>
      <c r="AF1982" s="177" t="str">
        <f t="shared" si="364"/>
        <v/>
      </c>
      <c r="AG1982" s="178" t="s">
        <v>1403</v>
      </c>
      <c r="AH1982" s="59"/>
      <c r="AI1982" s="163" t="str">
        <f t="shared" si="365"/>
        <v/>
      </c>
      <c r="AJ1982" s="162" t="str">
        <f t="shared" si="368"/>
        <v/>
      </c>
      <c r="AK1982" s="119"/>
      <c r="AL1982" s="59" t="str">
        <f>IF(ISNUMBER($AJ1982),INDEX($Z$4:$AC$3663,$AJ1982,AL$3),"")</f>
        <v/>
      </c>
      <c r="AM1982" s="149" t="str">
        <f>IF(ISNUMBER($AJ1982),INDEX($Z$4:$AC$3663,$AJ1982,AM$3),"")</f>
        <v/>
      </c>
      <c r="AN1982" s="149" t="str">
        <f>IF(ISNUMBER($AJ1982),INDEX($Z$4:$AC$3663,$AJ1982,AN$3),"")</f>
        <v/>
      </c>
      <c r="AO1982" s="59"/>
      <c r="AP1982" s="59"/>
      <c r="AQ1982" s="166"/>
      <c r="AR1982" s="59"/>
      <c r="AS1982" s="59"/>
      <c r="AT1982" s="149"/>
      <c r="AU1982" s="149"/>
      <c r="AV1982" s="149"/>
      <c r="AW1982" s="149"/>
      <c r="AX1982" s="150"/>
      <c r="AY1982" s="151"/>
      <c r="AZ1982" s="59"/>
      <c r="BA1982" s="59"/>
      <c r="BB1982" s="59"/>
      <c r="BC1982" s="59"/>
      <c r="BD1982" s="59"/>
      <c r="BE1982" s="59"/>
      <c r="BF1982" s="43"/>
      <c r="BG1982" s="59"/>
      <c r="BH1982" s="59"/>
      <c r="BI1982" s="59"/>
      <c r="BJ1982" s="59"/>
      <c r="BK1982" s="59"/>
      <c r="BL1982" s="59"/>
      <c r="BM1982" s="59"/>
    </row>
    <row r="1983" spans="1:65" x14ac:dyDescent="0.25">
      <c r="A1983" s="82"/>
      <c r="B1983" s="122" t="s">
        <v>1392</v>
      </c>
      <c r="C1983" s="122">
        <v>4167.5</v>
      </c>
      <c r="D1983" s="122">
        <v>36.1392765350746</v>
      </c>
      <c r="E1983" s="142">
        <f>IF(B1982=B1983,0,MAX(E$4:E1982)+1)</f>
        <v>0</v>
      </c>
      <c r="F1983" s="142">
        <f t="shared" si="366"/>
        <v>3</v>
      </c>
      <c r="G1983" s="142" t="str">
        <f t="shared" si="360"/>
        <v/>
      </c>
      <c r="H1983" s="142" t="str">
        <f t="shared" si="361"/>
        <v/>
      </c>
      <c r="I1983" s="59"/>
      <c r="J1983" s="104"/>
      <c r="K1983" s="59"/>
      <c r="L1983" s="59"/>
      <c r="M1983" s="59"/>
      <c r="N1983" s="44"/>
      <c r="O1983" s="44"/>
      <c r="P1983" s="44"/>
      <c r="Q1983" s="43" t="str">
        <f t="shared" si="358"/>
        <v/>
      </c>
      <c r="R1983" s="60" t="str">
        <f t="shared" si="367"/>
        <v/>
      </c>
      <c r="S1983" s="60" t="str">
        <f t="shared" si="367"/>
        <v/>
      </c>
      <c r="T1983" s="60" t="str">
        <f t="shared" si="367"/>
        <v/>
      </c>
      <c r="U1983" s="60" t="str">
        <f t="shared" si="367"/>
        <v/>
      </c>
      <c r="V1983" s="60" t="str">
        <f t="shared" si="367"/>
        <v/>
      </c>
      <c r="W1983" s="44"/>
      <c r="X1983" s="44" t="str">
        <f t="shared" si="362"/>
        <v/>
      </c>
      <c r="Y1983" s="142" t="str">
        <f t="shared" si="359"/>
        <v/>
      </c>
      <c r="Z1983" s="172" t="str">
        <f t="shared" si="363"/>
        <v/>
      </c>
      <c r="AA1983" s="169" t="str">
        <f>IF(ISNUMBER($Q1983),INDEX($D$1:$D$3663,S1983,1),"")</f>
        <v/>
      </c>
      <c r="AB1983" s="169" t="str">
        <f>IF(ISNUMBER($Q1983),INDEX($D$1:$D$3663,T1983,1),"")</f>
        <v/>
      </c>
      <c r="AC1983" s="169" t="str">
        <f>IF(ISNUMBER($Q1983),INDEX($D$1:$D$3663,U1983,1),"")</f>
        <v/>
      </c>
      <c r="AD1983" s="169" t="str">
        <f>IF(ISNUMBER($Q1983),INDEX($D$1:$D$3663,V1983,1),"")</f>
        <v/>
      </c>
      <c r="AE1983" s="59"/>
      <c r="AF1983" s="177" t="str">
        <f t="shared" si="364"/>
        <v/>
      </c>
      <c r="AG1983" s="178" t="s">
        <v>1403</v>
      </c>
      <c r="AH1983" s="59"/>
      <c r="AI1983" s="163" t="str">
        <f t="shared" si="365"/>
        <v/>
      </c>
      <c r="AJ1983" s="162" t="str">
        <f t="shared" si="368"/>
        <v/>
      </c>
      <c r="AK1983" s="119"/>
      <c r="AL1983" s="59" t="str">
        <f>IF(ISNUMBER($AJ1983),INDEX($Z$4:$AC$3663,$AJ1983,AL$3),"")</f>
        <v/>
      </c>
      <c r="AM1983" s="149" t="str">
        <f>IF(ISNUMBER($AJ1983),INDEX($Z$4:$AC$3663,$AJ1983,AM$3),"")</f>
        <v/>
      </c>
      <c r="AN1983" s="149" t="str">
        <f>IF(ISNUMBER($AJ1983),INDEX($Z$4:$AC$3663,$AJ1983,AN$3),"")</f>
        <v/>
      </c>
      <c r="AO1983" s="59"/>
      <c r="AP1983" s="59"/>
      <c r="AQ1983" s="166"/>
      <c r="AR1983" s="59"/>
      <c r="AS1983" s="59"/>
      <c r="AT1983" s="149"/>
      <c r="AU1983" s="149"/>
      <c r="AV1983" s="149"/>
      <c r="AW1983" s="149"/>
      <c r="AX1983" s="150"/>
      <c r="AY1983" s="151"/>
      <c r="AZ1983" s="59"/>
      <c r="BA1983" s="59"/>
      <c r="BB1983" s="59"/>
      <c r="BC1983" s="59"/>
      <c r="BD1983" s="59"/>
      <c r="BE1983" s="59"/>
      <c r="BF1983" s="43"/>
      <c r="BG1983" s="59"/>
      <c r="BH1983" s="59"/>
      <c r="BI1983" s="59"/>
      <c r="BJ1983" s="59"/>
      <c r="BK1983" s="59"/>
      <c r="BL1983" s="59"/>
      <c r="BM1983" s="59"/>
    </row>
    <row r="1984" spans="1:65" x14ac:dyDescent="0.25">
      <c r="A1984" s="82"/>
      <c r="B1984" s="122" t="s">
        <v>1392</v>
      </c>
      <c r="C1984" s="122">
        <v>4168.5</v>
      </c>
      <c r="D1984" s="122">
        <v>36.0897624345927</v>
      </c>
      <c r="E1984" s="142">
        <f>IF(B1983=B1984,0,MAX(E$4:E1983)+1)</f>
        <v>0</v>
      </c>
      <c r="F1984" s="142">
        <f t="shared" si="366"/>
        <v>3</v>
      </c>
      <c r="G1984" s="142" t="str">
        <f t="shared" si="360"/>
        <v/>
      </c>
      <c r="H1984" s="142" t="str">
        <f t="shared" si="361"/>
        <v/>
      </c>
      <c r="I1984" s="59"/>
      <c r="J1984" s="104"/>
      <c r="K1984" s="59"/>
      <c r="L1984" s="59"/>
      <c r="M1984" s="59"/>
      <c r="N1984" s="44"/>
      <c r="O1984" s="44"/>
      <c r="P1984" s="44"/>
      <c r="Q1984" s="43" t="str">
        <f t="shared" si="358"/>
        <v/>
      </c>
      <c r="R1984" s="60" t="str">
        <f t="shared" si="367"/>
        <v/>
      </c>
      <c r="S1984" s="60" t="str">
        <f t="shared" si="367"/>
        <v/>
      </c>
      <c r="T1984" s="60" t="str">
        <f t="shared" si="367"/>
        <v/>
      </c>
      <c r="U1984" s="60" t="str">
        <f t="shared" si="367"/>
        <v/>
      </c>
      <c r="V1984" s="60" t="str">
        <f t="shared" si="367"/>
        <v/>
      </c>
      <c r="W1984" s="44"/>
      <c r="X1984" s="44" t="str">
        <f t="shared" si="362"/>
        <v/>
      </c>
      <c r="Y1984" s="142" t="str">
        <f t="shared" si="359"/>
        <v/>
      </c>
      <c r="Z1984" s="172" t="str">
        <f t="shared" si="363"/>
        <v/>
      </c>
      <c r="AA1984" s="169" t="str">
        <f>IF(ISNUMBER($Q1984),INDEX($D$1:$D$3663,S1984,1),"")</f>
        <v/>
      </c>
      <c r="AB1984" s="169" t="str">
        <f>IF(ISNUMBER($Q1984),INDEX($D$1:$D$3663,T1984,1),"")</f>
        <v/>
      </c>
      <c r="AC1984" s="169" t="str">
        <f>IF(ISNUMBER($Q1984),INDEX($D$1:$D$3663,U1984,1),"")</f>
        <v/>
      </c>
      <c r="AD1984" s="169" t="str">
        <f>IF(ISNUMBER($Q1984),INDEX($D$1:$D$3663,V1984,1),"")</f>
        <v/>
      </c>
      <c r="AE1984" s="59"/>
      <c r="AF1984" s="177" t="str">
        <f t="shared" si="364"/>
        <v/>
      </c>
      <c r="AG1984" s="178" t="s">
        <v>1403</v>
      </c>
      <c r="AH1984" s="59"/>
      <c r="AI1984" s="163" t="str">
        <f t="shared" si="365"/>
        <v/>
      </c>
      <c r="AJ1984" s="162" t="str">
        <f t="shared" si="368"/>
        <v/>
      </c>
      <c r="AK1984" s="119"/>
      <c r="AL1984" s="59" t="str">
        <f>IF(ISNUMBER($AJ1984),INDEX($Z$4:$AC$3663,$AJ1984,AL$3),"")</f>
        <v/>
      </c>
      <c r="AM1984" s="149" t="str">
        <f>IF(ISNUMBER($AJ1984),INDEX($Z$4:$AC$3663,$AJ1984,AM$3),"")</f>
        <v/>
      </c>
      <c r="AN1984" s="149" t="str">
        <f>IF(ISNUMBER($AJ1984),INDEX($Z$4:$AC$3663,$AJ1984,AN$3),"")</f>
        <v/>
      </c>
      <c r="AO1984" s="59"/>
      <c r="AP1984" s="59"/>
      <c r="AQ1984" s="166"/>
      <c r="AR1984" s="59"/>
      <c r="AS1984" s="59"/>
      <c r="AT1984" s="149"/>
      <c r="AU1984" s="149"/>
      <c r="AV1984" s="149"/>
      <c r="AW1984" s="149"/>
      <c r="AX1984" s="150"/>
      <c r="AY1984" s="151"/>
      <c r="AZ1984" s="59"/>
      <c r="BA1984" s="59"/>
      <c r="BB1984" s="59"/>
      <c r="BC1984" s="59"/>
      <c r="BD1984" s="59"/>
      <c r="BE1984" s="59"/>
      <c r="BF1984" s="43"/>
      <c r="BG1984" s="59"/>
      <c r="BH1984" s="59"/>
      <c r="BI1984" s="59"/>
      <c r="BJ1984" s="59"/>
      <c r="BK1984" s="59"/>
      <c r="BL1984" s="59"/>
      <c r="BM1984" s="59"/>
    </row>
    <row r="1985" spans="1:65" x14ac:dyDescent="0.25">
      <c r="A1985" s="82"/>
      <c r="B1985" s="122" t="s">
        <v>1392</v>
      </c>
      <c r="C1985" s="122">
        <v>4169.5</v>
      </c>
      <c r="D1985" s="122">
        <v>36.377640821959098</v>
      </c>
      <c r="E1985" s="142">
        <f>IF(B1984=B1985,0,MAX(E$4:E1984)+1)</f>
        <v>0</v>
      </c>
      <c r="F1985" s="142">
        <f t="shared" si="366"/>
        <v>3</v>
      </c>
      <c r="G1985" s="142" t="str">
        <f t="shared" si="360"/>
        <v/>
      </c>
      <c r="H1985" s="142" t="str">
        <f t="shared" si="361"/>
        <v/>
      </c>
      <c r="I1985" s="59"/>
      <c r="J1985" s="104"/>
      <c r="K1985" s="59"/>
      <c r="L1985" s="59"/>
      <c r="M1985" s="59"/>
      <c r="N1985" s="44"/>
      <c r="O1985" s="44"/>
      <c r="P1985" s="44"/>
      <c r="Q1985" s="43" t="str">
        <f t="shared" si="358"/>
        <v/>
      </c>
      <c r="R1985" s="60" t="str">
        <f t="shared" si="367"/>
        <v/>
      </c>
      <c r="S1985" s="60" t="str">
        <f t="shared" si="367"/>
        <v/>
      </c>
      <c r="T1985" s="60" t="str">
        <f t="shared" si="367"/>
        <v/>
      </c>
      <c r="U1985" s="60" t="str">
        <f t="shared" si="367"/>
        <v/>
      </c>
      <c r="V1985" s="60" t="str">
        <f t="shared" si="367"/>
        <v/>
      </c>
      <c r="W1985" s="44"/>
      <c r="X1985" s="44" t="str">
        <f t="shared" si="362"/>
        <v/>
      </c>
      <c r="Y1985" s="142" t="str">
        <f t="shared" si="359"/>
        <v/>
      </c>
      <c r="Z1985" s="172" t="str">
        <f t="shared" si="363"/>
        <v/>
      </c>
      <c r="AA1985" s="169" t="str">
        <f>IF(ISNUMBER($Q1985),INDEX($D$1:$D$3663,S1985,1),"")</f>
        <v/>
      </c>
      <c r="AB1985" s="169" t="str">
        <f>IF(ISNUMBER($Q1985),INDEX($D$1:$D$3663,T1985,1),"")</f>
        <v/>
      </c>
      <c r="AC1985" s="169" t="str">
        <f>IF(ISNUMBER($Q1985),INDEX($D$1:$D$3663,U1985,1),"")</f>
        <v/>
      </c>
      <c r="AD1985" s="169" t="str">
        <f>IF(ISNUMBER($Q1985),INDEX($D$1:$D$3663,V1985,1),"")</f>
        <v/>
      </c>
      <c r="AE1985" s="59"/>
      <c r="AF1985" s="177" t="str">
        <f t="shared" si="364"/>
        <v/>
      </c>
      <c r="AG1985" s="178" t="s">
        <v>1403</v>
      </c>
      <c r="AH1985" s="59"/>
      <c r="AI1985" s="163" t="str">
        <f t="shared" si="365"/>
        <v/>
      </c>
      <c r="AJ1985" s="162" t="str">
        <f t="shared" si="368"/>
        <v/>
      </c>
      <c r="AK1985" s="119"/>
      <c r="AL1985" s="59" t="str">
        <f>IF(ISNUMBER($AJ1985),INDEX($Z$4:$AC$3663,$AJ1985,AL$3),"")</f>
        <v/>
      </c>
      <c r="AM1985" s="149" t="str">
        <f>IF(ISNUMBER($AJ1985),INDEX($Z$4:$AC$3663,$AJ1985,AM$3),"")</f>
        <v/>
      </c>
      <c r="AN1985" s="149" t="str">
        <f>IF(ISNUMBER($AJ1985),INDEX($Z$4:$AC$3663,$AJ1985,AN$3),"")</f>
        <v/>
      </c>
      <c r="AO1985" s="59"/>
      <c r="AP1985" s="59"/>
      <c r="AQ1985" s="166"/>
      <c r="AR1985" s="59"/>
      <c r="AS1985" s="59"/>
      <c r="AT1985" s="149"/>
      <c r="AU1985" s="149"/>
      <c r="AV1985" s="149"/>
      <c r="AW1985" s="149"/>
      <c r="AX1985" s="150"/>
      <c r="AY1985" s="151"/>
      <c r="AZ1985" s="59"/>
      <c r="BA1985" s="59"/>
      <c r="BB1985" s="59"/>
      <c r="BC1985" s="59"/>
      <c r="BD1985" s="59"/>
      <c r="BE1985" s="59"/>
      <c r="BF1985" s="43"/>
      <c r="BG1985" s="59"/>
      <c r="BH1985" s="59"/>
      <c r="BI1985" s="59"/>
      <c r="BJ1985" s="59"/>
      <c r="BK1985" s="59"/>
      <c r="BL1985" s="59"/>
      <c r="BM1985" s="59"/>
    </row>
    <row r="1986" spans="1:65" x14ac:dyDescent="0.25">
      <c r="A1986" s="82"/>
      <c r="B1986" s="122" t="s">
        <v>1392</v>
      </c>
      <c r="C1986" s="122">
        <v>4170.5</v>
      </c>
      <c r="D1986" s="122">
        <v>36.005706011461299</v>
      </c>
      <c r="E1986" s="142">
        <f>IF(B1985=B1986,0,MAX(E$4:E1985)+1)</f>
        <v>0</v>
      </c>
      <c r="F1986" s="142">
        <f t="shared" si="366"/>
        <v>3</v>
      </c>
      <c r="G1986" s="142" t="str">
        <f t="shared" si="360"/>
        <v/>
      </c>
      <c r="H1986" s="142" t="str">
        <f t="shared" si="361"/>
        <v/>
      </c>
      <c r="I1986" s="59"/>
      <c r="J1986" s="104"/>
      <c r="K1986" s="59"/>
      <c r="L1986" s="59"/>
      <c r="M1986" s="59"/>
      <c r="N1986" s="44"/>
      <c r="O1986" s="44"/>
      <c r="P1986" s="44"/>
      <c r="Q1986" s="43" t="str">
        <f t="shared" si="358"/>
        <v/>
      </c>
      <c r="R1986" s="60" t="str">
        <f t="shared" si="367"/>
        <v/>
      </c>
      <c r="S1986" s="60" t="str">
        <f t="shared" si="367"/>
        <v/>
      </c>
      <c r="T1986" s="60" t="str">
        <f t="shared" si="367"/>
        <v/>
      </c>
      <c r="U1986" s="60" t="str">
        <f t="shared" si="367"/>
        <v/>
      </c>
      <c r="V1986" s="60" t="str">
        <f t="shared" si="367"/>
        <v/>
      </c>
      <c r="W1986" s="44"/>
      <c r="X1986" s="44" t="str">
        <f t="shared" si="362"/>
        <v/>
      </c>
      <c r="Y1986" s="142" t="str">
        <f t="shared" si="359"/>
        <v/>
      </c>
      <c r="Z1986" s="172" t="str">
        <f t="shared" si="363"/>
        <v/>
      </c>
      <c r="AA1986" s="169" t="str">
        <f>IF(ISNUMBER($Q1986),INDEX($D$1:$D$3663,S1986,1),"")</f>
        <v/>
      </c>
      <c r="AB1986" s="169" t="str">
        <f>IF(ISNUMBER($Q1986),INDEX($D$1:$D$3663,T1986,1),"")</f>
        <v/>
      </c>
      <c r="AC1986" s="169" t="str">
        <f>IF(ISNUMBER($Q1986),INDEX($D$1:$D$3663,U1986,1),"")</f>
        <v/>
      </c>
      <c r="AD1986" s="169" t="str">
        <f>IF(ISNUMBER($Q1986),INDEX($D$1:$D$3663,V1986,1),"")</f>
        <v/>
      </c>
      <c r="AE1986" s="59"/>
      <c r="AF1986" s="177" t="str">
        <f t="shared" si="364"/>
        <v/>
      </c>
      <c r="AG1986" s="178" t="s">
        <v>1403</v>
      </c>
      <c r="AH1986" s="59"/>
      <c r="AI1986" s="163" t="str">
        <f t="shared" si="365"/>
        <v/>
      </c>
      <c r="AJ1986" s="162" t="str">
        <f t="shared" si="368"/>
        <v/>
      </c>
      <c r="AK1986" s="119"/>
      <c r="AL1986" s="59" t="str">
        <f>IF(ISNUMBER($AJ1986),INDEX($Z$4:$AC$3663,$AJ1986,AL$3),"")</f>
        <v/>
      </c>
      <c r="AM1986" s="149" t="str">
        <f>IF(ISNUMBER($AJ1986),INDEX($Z$4:$AC$3663,$AJ1986,AM$3),"")</f>
        <v/>
      </c>
      <c r="AN1986" s="149" t="str">
        <f>IF(ISNUMBER($AJ1986),INDEX($Z$4:$AC$3663,$AJ1986,AN$3),"")</f>
        <v/>
      </c>
      <c r="AO1986" s="59"/>
      <c r="AP1986" s="59"/>
      <c r="AQ1986" s="166"/>
      <c r="AR1986" s="59"/>
      <c r="AS1986" s="59"/>
      <c r="AT1986" s="149"/>
      <c r="AU1986" s="149"/>
      <c r="AV1986" s="149"/>
      <c r="AW1986" s="149"/>
      <c r="AX1986" s="150"/>
      <c r="AY1986" s="151"/>
      <c r="AZ1986" s="59"/>
      <c r="BA1986" s="59"/>
      <c r="BB1986" s="59"/>
      <c r="BC1986" s="59"/>
      <c r="BD1986" s="59"/>
      <c r="BE1986" s="59"/>
      <c r="BF1986" s="43"/>
      <c r="BG1986" s="59"/>
      <c r="BH1986" s="59"/>
      <c r="BI1986" s="59"/>
      <c r="BJ1986" s="59"/>
      <c r="BK1986" s="59"/>
      <c r="BL1986" s="59"/>
      <c r="BM1986" s="59"/>
    </row>
    <row r="1987" spans="1:65" x14ac:dyDescent="0.25">
      <c r="A1987" s="82"/>
      <c r="B1987" s="122" t="s">
        <v>1392</v>
      </c>
      <c r="C1987" s="122">
        <v>4171.5</v>
      </c>
      <c r="D1987" s="122">
        <v>35.8809907280394</v>
      </c>
      <c r="E1987" s="142">
        <f>IF(B1986=B1987,0,MAX(E$4:E1986)+1)</f>
        <v>0</v>
      </c>
      <c r="F1987" s="142">
        <f t="shared" si="366"/>
        <v>3</v>
      </c>
      <c r="G1987" s="142" t="str">
        <f t="shared" si="360"/>
        <v/>
      </c>
      <c r="H1987" s="142" t="str">
        <f t="shared" si="361"/>
        <v/>
      </c>
      <c r="I1987" s="59"/>
      <c r="J1987" s="104"/>
      <c r="K1987" s="59"/>
      <c r="L1987" s="59"/>
      <c r="M1987" s="59"/>
      <c r="N1987" s="44"/>
      <c r="O1987" s="44"/>
      <c r="P1987" s="44"/>
      <c r="Q1987" s="43" t="str">
        <f t="shared" si="358"/>
        <v/>
      </c>
      <c r="R1987" s="60" t="str">
        <f t="shared" si="367"/>
        <v/>
      </c>
      <c r="S1987" s="60" t="str">
        <f t="shared" si="367"/>
        <v/>
      </c>
      <c r="T1987" s="60" t="str">
        <f t="shared" si="367"/>
        <v/>
      </c>
      <c r="U1987" s="60" t="str">
        <f t="shared" si="367"/>
        <v/>
      </c>
      <c r="V1987" s="60" t="str">
        <f t="shared" si="367"/>
        <v/>
      </c>
      <c r="W1987" s="44"/>
      <c r="X1987" s="44" t="str">
        <f t="shared" si="362"/>
        <v/>
      </c>
      <c r="Y1987" s="142" t="str">
        <f t="shared" si="359"/>
        <v/>
      </c>
      <c r="Z1987" s="172" t="str">
        <f t="shared" si="363"/>
        <v/>
      </c>
      <c r="AA1987" s="169" t="str">
        <f>IF(ISNUMBER($Q1987),INDEX($D$1:$D$3663,S1987,1),"")</f>
        <v/>
      </c>
      <c r="AB1987" s="169" t="str">
        <f>IF(ISNUMBER($Q1987),INDEX($D$1:$D$3663,T1987,1),"")</f>
        <v/>
      </c>
      <c r="AC1987" s="169" t="str">
        <f>IF(ISNUMBER($Q1987),INDEX($D$1:$D$3663,U1987,1),"")</f>
        <v/>
      </c>
      <c r="AD1987" s="169" t="str">
        <f>IF(ISNUMBER($Q1987),INDEX($D$1:$D$3663,V1987,1),"")</f>
        <v/>
      </c>
      <c r="AE1987" s="59"/>
      <c r="AF1987" s="177" t="str">
        <f t="shared" si="364"/>
        <v/>
      </c>
      <c r="AG1987" s="178" t="s">
        <v>1403</v>
      </c>
      <c r="AH1987" s="59"/>
      <c r="AI1987" s="163" t="str">
        <f t="shared" si="365"/>
        <v/>
      </c>
      <c r="AJ1987" s="162" t="str">
        <f t="shared" si="368"/>
        <v/>
      </c>
      <c r="AK1987" s="119"/>
      <c r="AL1987" s="59" t="str">
        <f>IF(ISNUMBER($AJ1987),INDEX($Z$4:$AC$3663,$AJ1987,AL$3),"")</f>
        <v/>
      </c>
      <c r="AM1987" s="149" t="str">
        <f>IF(ISNUMBER($AJ1987),INDEX($Z$4:$AC$3663,$AJ1987,AM$3),"")</f>
        <v/>
      </c>
      <c r="AN1987" s="149" t="str">
        <f>IF(ISNUMBER($AJ1987),INDEX($Z$4:$AC$3663,$AJ1987,AN$3),"")</f>
        <v/>
      </c>
      <c r="AO1987" s="59"/>
      <c r="AP1987" s="59"/>
      <c r="AQ1987" s="166"/>
      <c r="AR1987" s="59"/>
      <c r="AS1987" s="59"/>
      <c r="AT1987" s="149"/>
      <c r="AU1987" s="149"/>
      <c r="AV1987" s="149"/>
      <c r="AW1987" s="149"/>
      <c r="AX1987" s="150"/>
      <c r="AY1987" s="151"/>
      <c r="AZ1987" s="59"/>
      <c r="BA1987" s="59"/>
      <c r="BB1987" s="59"/>
      <c r="BC1987" s="59"/>
      <c r="BD1987" s="59"/>
      <c r="BE1987" s="59"/>
      <c r="BF1987" s="43"/>
      <c r="BG1987" s="59"/>
      <c r="BH1987" s="59"/>
      <c r="BI1987" s="59"/>
      <c r="BJ1987" s="59"/>
      <c r="BK1987" s="59"/>
      <c r="BL1987" s="59"/>
      <c r="BM1987" s="59"/>
    </row>
    <row r="1988" spans="1:65" x14ac:dyDescent="0.25">
      <c r="A1988" s="82"/>
      <c r="B1988" s="122" t="s">
        <v>1392</v>
      </c>
      <c r="C1988" s="122">
        <v>4172.5</v>
      </c>
      <c r="D1988" s="122">
        <v>35.974841037938603</v>
      </c>
      <c r="E1988" s="142">
        <f>IF(B1987=B1988,0,MAX(E$4:E1987)+1)</f>
        <v>0</v>
      </c>
      <c r="F1988" s="142">
        <f t="shared" si="366"/>
        <v>3</v>
      </c>
      <c r="G1988" s="142" t="str">
        <f t="shared" si="360"/>
        <v/>
      </c>
      <c r="H1988" s="142" t="str">
        <f t="shared" si="361"/>
        <v/>
      </c>
      <c r="I1988" s="59"/>
      <c r="J1988" s="104"/>
      <c r="K1988" s="59"/>
      <c r="L1988" s="59"/>
      <c r="M1988" s="59"/>
      <c r="N1988" s="44"/>
      <c r="O1988" s="44"/>
      <c r="P1988" s="44"/>
      <c r="Q1988" s="43" t="str">
        <f t="shared" ref="Q1988:Q2051" si="369">IF(H1988=1,C1988-MIN(C$4:C$3663),"")</f>
        <v/>
      </c>
      <c r="R1988" s="60" t="str">
        <f t="shared" si="367"/>
        <v/>
      </c>
      <c r="S1988" s="60" t="str">
        <f t="shared" si="367"/>
        <v/>
      </c>
      <c r="T1988" s="60" t="str">
        <f t="shared" si="367"/>
        <v/>
      </c>
      <c r="U1988" s="60" t="str">
        <f t="shared" si="367"/>
        <v/>
      </c>
      <c r="V1988" s="60" t="str">
        <f t="shared" si="367"/>
        <v/>
      </c>
      <c r="W1988" s="44"/>
      <c r="X1988" s="44" t="str">
        <f t="shared" si="362"/>
        <v/>
      </c>
      <c r="Y1988" s="142" t="str">
        <f t="shared" ref="Y1988:Y2051" si="370">IF(ISNUMBER(Q1988),C1988,"")</f>
        <v/>
      </c>
      <c r="Z1988" s="172" t="str">
        <f t="shared" si="363"/>
        <v/>
      </c>
      <c r="AA1988" s="169" t="str">
        <f>IF(ISNUMBER($Q1988),INDEX($D$1:$D$3663,S1988,1),"")</f>
        <v/>
      </c>
      <c r="AB1988" s="169" t="str">
        <f>IF(ISNUMBER($Q1988),INDEX($D$1:$D$3663,T1988,1),"")</f>
        <v/>
      </c>
      <c r="AC1988" s="169" t="str">
        <f>IF(ISNUMBER($Q1988),INDEX($D$1:$D$3663,U1988,1),"")</f>
        <v/>
      </c>
      <c r="AD1988" s="169" t="str">
        <f>IF(ISNUMBER($Q1988),INDEX($D$1:$D$3663,V1988,1),"")</f>
        <v/>
      </c>
      <c r="AE1988" s="59"/>
      <c r="AF1988" s="177" t="str">
        <f t="shared" si="364"/>
        <v/>
      </c>
      <c r="AG1988" s="178" t="s">
        <v>1403</v>
      </c>
      <c r="AH1988" s="59"/>
      <c r="AI1988" s="163" t="str">
        <f t="shared" si="365"/>
        <v/>
      </c>
      <c r="AJ1988" s="162" t="str">
        <f t="shared" si="368"/>
        <v/>
      </c>
      <c r="AK1988" s="119"/>
      <c r="AL1988" s="59" t="str">
        <f>IF(ISNUMBER($AJ1988),INDEX($Z$4:$AC$3663,$AJ1988,AL$3),"")</f>
        <v/>
      </c>
      <c r="AM1988" s="149" t="str">
        <f>IF(ISNUMBER($AJ1988),INDEX($Z$4:$AC$3663,$AJ1988,AM$3),"")</f>
        <v/>
      </c>
      <c r="AN1988" s="149" t="str">
        <f>IF(ISNUMBER($AJ1988),INDEX($Z$4:$AC$3663,$AJ1988,AN$3),"")</f>
        <v/>
      </c>
      <c r="AO1988" s="59"/>
      <c r="AP1988" s="59"/>
      <c r="AQ1988" s="166"/>
      <c r="AR1988" s="59"/>
      <c r="AS1988" s="59"/>
      <c r="AT1988" s="149"/>
      <c r="AU1988" s="149"/>
      <c r="AV1988" s="149"/>
      <c r="AW1988" s="149"/>
      <c r="AX1988" s="150"/>
      <c r="AY1988" s="151"/>
      <c r="AZ1988" s="59"/>
      <c r="BA1988" s="59"/>
      <c r="BB1988" s="59"/>
      <c r="BC1988" s="59"/>
      <c r="BD1988" s="59"/>
      <c r="BE1988" s="59"/>
      <c r="BF1988" s="43"/>
      <c r="BG1988" s="59"/>
      <c r="BH1988" s="59"/>
      <c r="BI1988" s="59"/>
      <c r="BJ1988" s="59"/>
      <c r="BK1988" s="59"/>
      <c r="BL1988" s="59"/>
      <c r="BM1988" s="59"/>
    </row>
    <row r="1989" spans="1:65" x14ac:dyDescent="0.25">
      <c r="A1989" s="82"/>
      <c r="B1989" s="122" t="s">
        <v>1392</v>
      </c>
      <c r="C1989" s="122">
        <v>4173.5</v>
      </c>
      <c r="D1989" s="122">
        <v>36.130228433579198</v>
      </c>
      <c r="E1989" s="142">
        <f>IF(B1988=B1989,0,MAX(E$4:E1988)+1)</f>
        <v>0</v>
      </c>
      <c r="F1989" s="142">
        <f t="shared" si="366"/>
        <v>3</v>
      </c>
      <c r="G1989" s="142" t="str">
        <f t="shared" ref="G1989:G2052" si="371">IF(E1989&gt;0,ROW(),"")</f>
        <v/>
      </c>
      <c r="H1989" s="142" t="str">
        <f t="shared" ref="H1989:H2052" si="372">IF(B1989=B$4,1,"")</f>
        <v/>
      </c>
      <c r="I1989" s="59"/>
      <c r="J1989" s="104"/>
      <c r="K1989" s="59"/>
      <c r="L1989" s="59"/>
      <c r="M1989" s="59"/>
      <c r="N1989" s="44"/>
      <c r="O1989" s="44"/>
      <c r="P1989" s="44"/>
      <c r="Q1989" s="43" t="str">
        <f t="shared" si="369"/>
        <v/>
      </c>
      <c r="R1989" s="60" t="str">
        <f t="shared" si="367"/>
        <v/>
      </c>
      <c r="S1989" s="60" t="str">
        <f t="shared" si="367"/>
        <v/>
      </c>
      <c r="T1989" s="60" t="str">
        <f t="shared" si="367"/>
        <v/>
      </c>
      <c r="U1989" s="60" t="str">
        <f t="shared" si="367"/>
        <v/>
      </c>
      <c r="V1989" s="60" t="str">
        <f t="shared" si="367"/>
        <v/>
      </c>
      <c r="W1989" s="44"/>
      <c r="X1989" s="44" t="str">
        <f t="shared" ref="X1989:X2052" si="373">IF(ISNUMBER(Y1989),ROW()-X$3,"")</f>
        <v/>
      </c>
      <c r="Y1989" s="142" t="str">
        <f t="shared" si="370"/>
        <v/>
      </c>
      <c r="Z1989" s="172" t="str">
        <f t="shared" ref="Z1989:Z2052" si="374">IF(ISNUMBER($Q1989),INDEX($D$1:$D$3663,R1989,1),"")</f>
        <v/>
      </c>
      <c r="AA1989" s="169" t="str">
        <f>IF(ISNUMBER($Q1989),INDEX($D$1:$D$3663,S1989,1),"")</f>
        <v/>
      </c>
      <c r="AB1989" s="169" t="str">
        <f>IF(ISNUMBER($Q1989),INDEX($D$1:$D$3663,T1989,1),"")</f>
        <v/>
      </c>
      <c r="AC1989" s="169" t="str">
        <f>IF(ISNUMBER($Q1989),INDEX($D$1:$D$3663,U1989,1),"")</f>
        <v/>
      </c>
      <c r="AD1989" s="169" t="str">
        <f>IF(ISNUMBER($Q1989),INDEX($D$1:$D$3663,V1989,1),"")</f>
        <v/>
      </c>
      <c r="AE1989" s="59"/>
      <c r="AF1989" s="177" t="str">
        <f t="shared" ref="AF1989:AF2052" si="375">IF(ISNUMBER(Q1989),Y1989/M$15-M$11,"")</f>
        <v/>
      </c>
      <c r="AG1989" s="178" t="s">
        <v>1403</v>
      </c>
      <c r="AH1989" s="59"/>
      <c r="AI1989" s="163" t="str">
        <f t="shared" ref="AI1989:AI2052" si="376">IF(ROW()-AI$3&lt;=AI$2,ROW()-AI$3,"")</f>
        <v/>
      </c>
      <c r="AJ1989" s="162" t="str">
        <f t="shared" si="368"/>
        <v/>
      </c>
      <c r="AK1989" s="119"/>
      <c r="AL1989" s="59" t="str">
        <f>IF(ISNUMBER($AJ1989),INDEX($Z$4:$AC$3663,$AJ1989,AL$3),"")</f>
        <v/>
      </c>
      <c r="AM1989" s="149" t="str">
        <f>IF(ISNUMBER($AJ1989),INDEX($Z$4:$AC$3663,$AJ1989,AM$3),"")</f>
        <v/>
      </c>
      <c r="AN1989" s="149" t="str">
        <f>IF(ISNUMBER($AJ1989),INDEX($Z$4:$AC$3663,$AJ1989,AN$3),"")</f>
        <v/>
      </c>
      <c r="AO1989" s="59"/>
      <c r="AP1989" s="59"/>
      <c r="AQ1989" s="166"/>
      <c r="AR1989" s="59"/>
      <c r="AS1989" s="59"/>
      <c r="AT1989" s="149"/>
      <c r="AU1989" s="149"/>
      <c r="AV1989" s="149"/>
      <c r="AW1989" s="149"/>
      <c r="AX1989" s="150"/>
      <c r="AY1989" s="151"/>
      <c r="AZ1989" s="59"/>
      <c r="BA1989" s="59"/>
      <c r="BB1989" s="59"/>
      <c r="BC1989" s="59"/>
      <c r="BD1989" s="59"/>
      <c r="BE1989" s="59"/>
      <c r="BF1989" s="43"/>
      <c r="BG1989" s="59"/>
      <c r="BH1989" s="59"/>
      <c r="BI1989" s="59"/>
      <c r="BJ1989" s="59"/>
      <c r="BK1989" s="59"/>
      <c r="BL1989" s="59"/>
      <c r="BM1989" s="59"/>
    </row>
    <row r="1990" spans="1:65" x14ac:dyDescent="0.25">
      <c r="A1990" s="82"/>
      <c r="B1990" s="122" t="s">
        <v>1392</v>
      </c>
      <c r="C1990" s="122">
        <v>4174.5</v>
      </c>
      <c r="D1990" s="122">
        <v>36.119054391961001</v>
      </c>
      <c r="E1990" s="142">
        <f>IF(B1989=B1990,0,MAX(E$4:E1989)+1)</f>
        <v>0</v>
      </c>
      <c r="F1990" s="142">
        <f t="shared" si="366"/>
        <v>3</v>
      </c>
      <c r="G1990" s="142" t="str">
        <f t="shared" si="371"/>
        <v/>
      </c>
      <c r="H1990" s="142" t="str">
        <f t="shared" si="372"/>
        <v/>
      </c>
      <c r="I1990" s="59"/>
      <c r="J1990" s="104"/>
      <c r="K1990" s="59"/>
      <c r="L1990" s="59"/>
      <c r="M1990" s="59"/>
      <c r="N1990" s="44"/>
      <c r="O1990" s="44"/>
      <c r="P1990" s="44"/>
      <c r="Q1990" s="43" t="str">
        <f t="shared" si="369"/>
        <v/>
      </c>
      <c r="R1990" s="60" t="str">
        <f t="shared" si="367"/>
        <v/>
      </c>
      <c r="S1990" s="60" t="str">
        <f t="shared" si="367"/>
        <v/>
      </c>
      <c r="T1990" s="60" t="str">
        <f t="shared" si="367"/>
        <v/>
      </c>
      <c r="U1990" s="60" t="str">
        <f t="shared" si="367"/>
        <v/>
      </c>
      <c r="V1990" s="60" t="str">
        <f t="shared" si="367"/>
        <v/>
      </c>
      <c r="W1990" s="44"/>
      <c r="X1990" s="44" t="str">
        <f t="shared" si="373"/>
        <v/>
      </c>
      <c r="Y1990" s="142" t="str">
        <f t="shared" si="370"/>
        <v/>
      </c>
      <c r="Z1990" s="172" t="str">
        <f t="shared" si="374"/>
        <v/>
      </c>
      <c r="AA1990" s="169" t="str">
        <f>IF(ISNUMBER($Q1990),INDEX($D$1:$D$3663,S1990,1),"")</f>
        <v/>
      </c>
      <c r="AB1990" s="169" t="str">
        <f>IF(ISNUMBER($Q1990),INDEX($D$1:$D$3663,T1990,1),"")</f>
        <v/>
      </c>
      <c r="AC1990" s="169" t="str">
        <f>IF(ISNUMBER($Q1990),INDEX($D$1:$D$3663,U1990,1),"")</f>
        <v/>
      </c>
      <c r="AD1990" s="169" t="str">
        <f>IF(ISNUMBER($Q1990),INDEX($D$1:$D$3663,V1990,1),"")</f>
        <v/>
      </c>
      <c r="AE1990" s="59"/>
      <c r="AF1990" s="177" t="str">
        <f t="shared" si="375"/>
        <v/>
      </c>
      <c r="AG1990" s="178" t="s">
        <v>1403</v>
      </c>
      <c r="AH1990" s="59"/>
      <c r="AI1990" s="163" t="str">
        <f t="shared" si="376"/>
        <v/>
      </c>
      <c r="AJ1990" s="162" t="str">
        <f t="shared" si="368"/>
        <v/>
      </c>
      <c r="AK1990" s="119"/>
      <c r="AL1990" s="59" t="str">
        <f>IF(ISNUMBER($AJ1990),INDEX($Z$4:$AC$3663,$AJ1990,AL$3),"")</f>
        <v/>
      </c>
      <c r="AM1990" s="149" t="str">
        <f>IF(ISNUMBER($AJ1990),INDEX($Z$4:$AC$3663,$AJ1990,AM$3),"")</f>
        <v/>
      </c>
      <c r="AN1990" s="149" t="str">
        <f>IF(ISNUMBER($AJ1990),INDEX($Z$4:$AC$3663,$AJ1990,AN$3),"")</f>
        <v/>
      </c>
      <c r="AO1990" s="59"/>
      <c r="AP1990" s="59"/>
      <c r="AQ1990" s="166"/>
      <c r="AR1990" s="59"/>
      <c r="AS1990" s="59"/>
      <c r="AT1990" s="149"/>
      <c r="AU1990" s="149"/>
      <c r="AV1990" s="149"/>
      <c r="AW1990" s="149"/>
      <c r="AX1990" s="150"/>
      <c r="AY1990" s="151"/>
      <c r="AZ1990" s="59"/>
      <c r="BA1990" s="59"/>
      <c r="BB1990" s="59"/>
      <c r="BC1990" s="59"/>
      <c r="BD1990" s="59"/>
      <c r="BE1990" s="59"/>
      <c r="BF1990" s="43"/>
      <c r="BG1990" s="59"/>
      <c r="BH1990" s="59"/>
      <c r="BI1990" s="59"/>
      <c r="BJ1990" s="59"/>
      <c r="BK1990" s="59"/>
      <c r="BL1990" s="59"/>
      <c r="BM1990" s="59"/>
    </row>
    <row r="1991" spans="1:65" x14ac:dyDescent="0.25">
      <c r="A1991" s="82"/>
      <c r="B1991" s="122" t="s">
        <v>1392</v>
      </c>
      <c r="C1991" s="122">
        <v>4175.5</v>
      </c>
      <c r="D1991" s="122">
        <v>36.075410749027803</v>
      </c>
      <c r="E1991" s="142">
        <f>IF(B1990=B1991,0,MAX(E$4:E1990)+1)</f>
        <v>0</v>
      </c>
      <c r="F1991" s="142">
        <f t="shared" ref="F1991:F2054" si="377">IF(E1991=0,F1990,E1991)</f>
        <v>3</v>
      </c>
      <c r="G1991" s="142" t="str">
        <f t="shared" si="371"/>
        <v/>
      </c>
      <c r="H1991" s="142" t="str">
        <f t="shared" si="372"/>
        <v/>
      </c>
      <c r="I1991" s="59"/>
      <c r="J1991" s="104"/>
      <c r="K1991" s="59"/>
      <c r="L1991" s="59"/>
      <c r="M1991" s="59"/>
      <c r="N1991" s="44"/>
      <c r="O1991" s="44"/>
      <c r="P1991" s="44"/>
      <c r="Q1991" s="43" t="str">
        <f t="shared" si="369"/>
        <v/>
      </c>
      <c r="R1991" s="60" t="str">
        <f t="shared" si="367"/>
        <v/>
      </c>
      <c r="S1991" s="60" t="str">
        <f t="shared" si="367"/>
        <v/>
      </c>
      <c r="T1991" s="60" t="str">
        <f t="shared" si="367"/>
        <v/>
      </c>
      <c r="U1991" s="60" t="str">
        <f t="shared" si="367"/>
        <v/>
      </c>
      <c r="V1991" s="60" t="str">
        <f t="shared" si="367"/>
        <v/>
      </c>
      <c r="W1991" s="44"/>
      <c r="X1991" s="44" t="str">
        <f t="shared" si="373"/>
        <v/>
      </c>
      <c r="Y1991" s="142" t="str">
        <f t="shared" si="370"/>
        <v/>
      </c>
      <c r="Z1991" s="172" t="str">
        <f t="shared" si="374"/>
        <v/>
      </c>
      <c r="AA1991" s="169" t="str">
        <f>IF(ISNUMBER($Q1991),INDEX($D$1:$D$3663,S1991,1),"")</f>
        <v/>
      </c>
      <c r="AB1991" s="169" t="str">
        <f>IF(ISNUMBER($Q1991),INDEX($D$1:$D$3663,T1991,1),"")</f>
        <v/>
      </c>
      <c r="AC1991" s="169" t="str">
        <f>IF(ISNUMBER($Q1991),INDEX($D$1:$D$3663,U1991,1),"")</f>
        <v/>
      </c>
      <c r="AD1991" s="169" t="str">
        <f>IF(ISNUMBER($Q1991),INDEX($D$1:$D$3663,V1991,1),"")</f>
        <v/>
      </c>
      <c r="AE1991" s="59"/>
      <c r="AF1991" s="177" t="str">
        <f t="shared" si="375"/>
        <v/>
      </c>
      <c r="AG1991" s="178" t="s">
        <v>1403</v>
      </c>
      <c r="AH1991" s="59"/>
      <c r="AI1991" s="163" t="str">
        <f t="shared" si="376"/>
        <v/>
      </c>
      <c r="AJ1991" s="162" t="str">
        <f t="shared" si="368"/>
        <v/>
      </c>
      <c r="AK1991" s="119"/>
      <c r="AL1991" s="59" t="str">
        <f>IF(ISNUMBER($AJ1991),INDEX($Z$4:$AC$3663,$AJ1991,AL$3),"")</f>
        <v/>
      </c>
      <c r="AM1991" s="149" t="str">
        <f>IF(ISNUMBER($AJ1991),INDEX($Z$4:$AC$3663,$AJ1991,AM$3),"")</f>
        <v/>
      </c>
      <c r="AN1991" s="149" t="str">
        <f>IF(ISNUMBER($AJ1991),INDEX($Z$4:$AC$3663,$AJ1991,AN$3),"")</f>
        <v/>
      </c>
      <c r="AO1991" s="59"/>
      <c r="AP1991" s="59"/>
      <c r="AQ1991" s="166"/>
      <c r="AR1991" s="59"/>
      <c r="AS1991" s="59"/>
      <c r="AT1991" s="149"/>
      <c r="AU1991" s="149"/>
      <c r="AV1991" s="149"/>
      <c r="AW1991" s="149"/>
      <c r="AX1991" s="150"/>
      <c r="AY1991" s="151"/>
      <c r="AZ1991" s="59"/>
      <c r="BA1991" s="59"/>
      <c r="BB1991" s="59"/>
      <c r="BC1991" s="59"/>
      <c r="BD1991" s="59"/>
      <c r="BE1991" s="59"/>
      <c r="BF1991" s="43"/>
      <c r="BG1991" s="59"/>
      <c r="BH1991" s="59"/>
      <c r="BI1991" s="59"/>
      <c r="BJ1991" s="59"/>
      <c r="BK1991" s="59"/>
      <c r="BL1991" s="59"/>
      <c r="BM1991" s="59"/>
    </row>
    <row r="1992" spans="1:65" x14ac:dyDescent="0.25">
      <c r="A1992" s="82"/>
      <c r="B1992" s="122" t="s">
        <v>1392</v>
      </c>
      <c r="C1992" s="122">
        <v>4176.5</v>
      </c>
      <c r="D1992" s="122">
        <v>36.0744244568792</v>
      </c>
      <c r="E1992" s="142">
        <f>IF(B1991=B1992,0,MAX(E$4:E1991)+1)</f>
        <v>0</v>
      </c>
      <c r="F1992" s="142">
        <f t="shared" si="377"/>
        <v>3</v>
      </c>
      <c r="G1992" s="142" t="str">
        <f t="shared" si="371"/>
        <v/>
      </c>
      <c r="H1992" s="142" t="str">
        <f t="shared" si="372"/>
        <v/>
      </c>
      <c r="I1992" s="59"/>
      <c r="J1992" s="104"/>
      <c r="K1992" s="59"/>
      <c r="L1992" s="59"/>
      <c r="M1992" s="59"/>
      <c r="N1992" s="44"/>
      <c r="O1992" s="44"/>
      <c r="P1992" s="44"/>
      <c r="Q1992" s="43" t="str">
        <f t="shared" si="369"/>
        <v/>
      </c>
      <c r="R1992" s="60" t="str">
        <f t="shared" si="367"/>
        <v/>
      </c>
      <c r="S1992" s="60" t="str">
        <f t="shared" si="367"/>
        <v/>
      </c>
      <c r="T1992" s="60" t="str">
        <f t="shared" si="367"/>
        <v/>
      </c>
      <c r="U1992" s="60" t="str">
        <f t="shared" si="367"/>
        <v/>
      </c>
      <c r="V1992" s="60" t="str">
        <f t="shared" si="367"/>
        <v/>
      </c>
      <c r="W1992" s="44"/>
      <c r="X1992" s="44" t="str">
        <f t="shared" si="373"/>
        <v/>
      </c>
      <c r="Y1992" s="142" t="str">
        <f t="shared" si="370"/>
        <v/>
      </c>
      <c r="Z1992" s="172" t="str">
        <f t="shared" si="374"/>
        <v/>
      </c>
      <c r="AA1992" s="169" t="str">
        <f>IF(ISNUMBER($Q1992),INDEX($D$1:$D$3663,S1992,1),"")</f>
        <v/>
      </c>
      <c r="AB1992" s="169" t="str">
        <f>IF(ISNUMBER($Q1992),INDEX($D$1:$D$3663,T1992,1),"")</f>
        <v/>
      </c>
      <c r="AC1992" s="169" t="str">
        <f>IF(ISNUMBER($Q1992),INDEX($D$1:$D$3663,U1992,1),"")</f>
        <v/>
      </c>
      <c r="AD1992" s="169" t="str">
        <f>IF(ISNUMBER($Q1992),INDEX($D$1:$D$3663,V1992,1),"")</f>
        <v/>
      </c>
      <c r="AE1992" s="59"/>
      <c r="AF1992" s="177" t="str">
        <f t="shared" si="375"/>
        <v/>
      </c>
      <c r="AG1992" s="178" t="s">
        <v>1403</v>
      </c>
      <c r="AH1992" s="59"/>
      <c r="AI1992" s="163" t="str">
        <f t="shared" si="376"/>
        <v/>
      </c>
      <c r="AJ1992" s="162" t="str">
        <f t="shared" si="368"/>
        <v/>
      </c>
      <c r="AK1992" s="119"/>
      <c r="AL1992" s="59" t="str">
        <f>IF(ISNUMBER($AJ1992),INDEX($Z$4:$AC$3663,$AJ1992,AL$3),"")</f>
        <v/>
      </c>
      <c r="AM1992" s="149" t="str">
        <f>IF(ISNUMBER($AJ1992),INDEX($Z$4:$AC$3663,$AJ1992,AM$3),"")</f>
        <v/>
      </c>
      <c r="AN1992" s="149" t="str">
        <f>IF(ISNUMBER($AJ1992),INDEX($Z$4:$AC$3663,$AJ1992,AN$3),"")</f>
        <v/>
      </c>
      <c r="AO1992" s="59"/>
      <c r="AP1992" s="59"/>
      <c r="AQ1992" s="166"/>
      <c r="AR1992" s="59"/>
      <c r="AS1992" s="59"/>
      <c r="AT1992" s="149"/>
      <c r="AU1992" s="149"/>
      <c r="AV1992" s="149"/>
      <c r="AW1992" s="149"/>
      <c r="AX1992" s="150"/>
      <c r="AY1992" s="151"/>
      <c r="AZ1992" s="59"/>
      <c r="BA1992" s="59"/>
      <c r="BB1992" s="59"/>
      <c r="BC1992" s="59"/>
      <c r="BD1992" s="59"/>
      <c r="BE1992" s="59"/>
      <c r="BF1992" s="43"/>
      <c r="BG1992" s="59"/>
      <c r="BH1992" s="59"/>
      <c r="BI1992" s="59"/>
      <c r="BJ1992" s="59"/>
      <c r="BK1992" s="59"/>
      <c r="BL1992" s="59"/>
      <c r="BM1992" s="59"/>
    </row>
    <row r="1993" spans="1:65" x14ac:dyDescent="0.25">
      <c r="A1993" s="82"/>
      <c r="B1993" s="122" t="s">
        <v>1392</v>
      </c>
      <c r="C1993" s="122">
        <v>4177.5</v>
      </c>
      <c r="D1993" s="122">
        <v>36.141339983445398</v>
      </c>
      <c r="E1993" s="142">
        <f>IF(B1992=B1993,0,MAX(E$4:E1992)+1)</f>
        <v>0</v>
      </c>
      <c r="F1993" s="142">
        <f t="shared" si="377"/>
        <v>3</v>
      </c>
      <c r="G1993" s="142" t="str">
        <f t="shared" si="371"/>
        <v/>
      </c>
      <c r="H1993" s="142" t="str">
        <f t="shared" si="372"/>
        <v/>
      </c>
      <c r="I1993" s="59"/>
      <c r="J1993" s="104"/>
      <c r="K1993" s="59"/>
      <c r="L1993" s="59"/>
      <c r="M1993" s="59"/>
      <c r="N1993" s="44"/>
      <c r="O1993" s="44"/>
      <c r="P1993" s="44"/>
      <c r="Q1993" s="43" t="str">
        <f t="shared" si="369"/>
        <v/>
      </c>
      <c r="R1993" s="60" t="str">
        <f t="shared" si="367"/>
        <v/>
      </c>
      <c r="S1993" s="60" t="str">
        <f t="shared" si="367"/>
        <v/>
      </c>
      <c r="T1993" s="60" t="str">
        <f t="shared" si="367"/>
        <v/>
      </c>
      <c r="U1993" s="60" t="str">
        <f t="shared" si="367"/>
        <v/>
      </c>
      <c r="V1993" s="60" t="str">
        <f t="shared" si="367"/>
        <v/>
      </c>
      <c r="W1993" s="44"/>
      <c r="X1993" s="44" t="str">
        <f t="shared" si="373"/>
        <v/>
      </c>
      <c r="Y1993" s="142" t="str">
        <f t="shared" si="370"/>
        <v/>
      </c>
      <c r="Z1993" s="172" t="str">
        <f t="shared" si="374"/>
        <v/>
      </c>
      <c r="AA1993" s="169" t="str">
        <f>IF(ISNUMBER($Q1993),INDEX($D$1:$D$3663,S1993,1),"")</f>
        <v/>
      </c>
      <c r="AB1993" s="169" t="str">
        <f>IF(ISNUMBER($Q1993),INDEX($D$1:$D$3663,T1993,1),"")</f>
        <v/>
      </c>
      <c r="AC1993" s="169" t="str">
        <f>IF(ISNUMBER($Q1993),INDEX($D$1:$D$3663,U1993,1),"")</f>
        <v/>
      </c>
      <c r="AD1993" s="169" t="str">
        <f>IF(ISNUMBER($Q1993),INDEX($D$1:$D$3663,V1993,1),"")</f>
        <v/>
      </c>
      <c r="AE1993" s="59"/>
      <c r="AF1993" s="177" t="str">
        <f t="shared" si="375"/>
        <v/>
      </c>
      <c r="AG1993" s="178" t="s">
        <v>1403</v>
      </c>
      <c r="AH1993" s="59"/>
      <c r="AI1993" s="163" t="str">
        <f t="shared" si="376"/>
        <v/>
      </c>
      <c r="AJ1993" s="162" t="str">
        <f t="shared" si="368"/>
        <v/>
      </c>
      <c r="AK1993" s="119"/>
      <c r="AL1993" s="59" t="str">
        <f>IF(ISNUMBER($AJ1993),INDEX($Z$4:$AC$3663,$AJ1993,AL$3),"")</f>
        <v/>
      </c>
      <c r="AM1993" s="149" t="str">
        <f>IF(ISNUMBER($AJ1993),INDEX($Z$4:$AC$3663,$AJ1993,AM$3),"")</f>
        <v/>
      </c>
      <c r="AN1993" s="149" t="str">
        <f>IF(ISNUMBER($AJ1993),INDEX($Z$4:$AC$3663,$AJ1993,AN$3),"")</f>
        <v/>
      </c>
      <c r="AO1993" s="59"/>
      <c r="AP1993" s="59"/>
      <c r="AQ1993" s="166"/>
      <c r="AR1993" s="59"/>
      <c r="AS1993" s="59"/>
      <c r="AT1993" s="149"/>
      <c r="AU1993" s="149"/>
      <c r="AV1993" s="149"/>
      <c r="AW1993" s="149"/>
      <c r="AX1993" s="150"/>
      <c r="AY1993" s="151"/>
      <c r="AZ1993" s="59"/>
      <c r="BA1993" s="59"/>
      <c r="BB1993" s="59"/>
      <c r="BC1993" s="59"/>
      <c r="BD1993" s="59"/>
      <c r="BE1993" s="59"/>
      <c r="BF1993" s="43"/>
      <c r="BG1993" s="59"/>
      <c r="BH1993" s="59"/>
      <c r="BI1993" s="59"/>
      <c r="BJ1993" s="59"/>
      <c r="BK1993" s="59"/>
      <c r="BL1993" s="59"/>
      <c r="BM1993" s="59"/>
    </row>
    <row r="1994" spans="1:65" x14ac:dyDescent="0.25">
      <c r="A1994" s="82"/>
      <c r="B1994" s="122" t="s">
        <v>1392</v>
      </c>
      <c r="C1994" s="122">
        <v>4178.5</v>
      </c>
      <c r="D1994" s="122">
        <v>36.002655907897697</v>
      </c>
      <c r="E1994" s="142">
        <f>IF(B1993=B1994,0,MAX(E$4:E1993)+1)</f>
        <v>0</v>
      </c>
      <c r="F1994" s="142">
        <f t="shared" si="377"/>
        <v>3</v>
      </c>
      <c r="G1994" s="142" t="str">
        <f t="shared" si="371"/>
        <v/>
      </c>
      <c r="H1994" s="142" t="str">
        <f t="shared" si="372"/>
        <v/>
      </c>
      <c r="I1994" s="59"/>
      <c r="J1994" s="104"/>
      <c r="K1994" s="59"/>
      <c r="L1994" s="59"/>
      <c r="M1994" s="59"/>
      <c r="N1994" s="44"/>
      <c r="O1994" s="44"/>
      <c r="P1994" s="44"/>
      <c r="Q1994" s="43" t="str">
        <f t="shared" si="369"/>
        <v/>
      </c>
      <c r="R1994" s="60" t="str">
        <f t="shared" ref="R1994:V2044" si="378">IF(ISNUMBER($Q1994),IF($Q1994=0,R1993,R1993+1),"")</f>
        <v/>
      </c>
      <c r="S1994" s="60" t="str">
        <f t="shared" si="378"/>
        <v/>
      </c>
      <c r="T1994" s="60" t="str">
        <f t="shared" si="378"/>
        <v/>
      </c>
      <c r="U1994" s="60" t="str">
        <f t="shared" si="378"/>
        <v/>
      </c>
      <c r="V1994" s="60" t="str">
        <f t="shared" si="378"/>
        <v/>
      </c>
      <c r="W1994" s="44"/>
      <c r="X1994" s="44" t="str">
        <f t="shared" si="373"/>
        <v/>
      </c>
      <c r="Y1994" s="142" t="str">
        <f t="shared" si="370"/>
        <v/>
      </c>
      <c r="Z1994" s="172" t="str">
        <f t="shared" si="374"/>
        <v/>
      </c>
      <c r="AA1994" s="169" t="str">
        <f>IF(ISNUMBER($Q1994),INDEX($D$1:$D$3663,S1994,1),"")</f>
        <v/>
      </c>
      <c r="AB1994" s="169" t="str">
        <f>IF(ISNUMBER($Q1994),INDEX($D$1:$D$3663,T1994,1),"")</f>
        <v/>
      </c>
      <c r="AC1994" s="169" t="str">
        <f>IF(ISNUMBER($Q1994),INDEX($D$1:$D$3663,U1994,1),"")</f>
        <v/>
      </c>
      <c r="AD1994" s="169" t="str">
        <f>IF(ISNUMBER($Q1994),INDEX($D$1:$D$3663,V1994,1),"")</f>
        <v/>
      </c>
      <c r="AE1994" s="59"/>
      <c r="AF1994" s="177" t="str">
        <f t="shared" si="375"/>
        <v/>
      </c>
      <c r="AG1994" s="178" t="s">
        <v>1403</v>
      </c>
      <c r="AH1994" s="59"/>
      <c r="AI1994" s="163" t="str">
        <f t="shared" si="376"/>
        <v/>
      </c>
      <c r="AJ1994" s="162" t="str">
        <f t="shared" si="368"/>
        <v/>
      </c>
      <c r="AK1994" s="119"/>
      <c r="AL1994" s="59" t="str">
        <f>IF(ISNUMBER($AJ1994),INDEX($Z$4:$AC$3663,$AJ1994,AL$3),"")</f>
        <v/>
      </c>
      <c r="AM1994" s="149" t="str">
        <f>IF(ISNUMBER($AJ1994),INDEX($Z$4:$AC$3663,$AJ1994,AM$3),"")</f>
        <v/>
      </c>
      <c r="AN1994" s="149" t="str">
        <f>IF(ISNUMBER($AJ1994),INDEX($Z$4:$AC$3663,$AJ1994,AN$3),"")</f>
        <v/>
      </c>
      <c r="AO1994" s="59"/>
      <c r="AP1994" s="59"/>
      <c r="AQ1994" s="166"/>
      <c r="AR1994" s="59"/>
      <c r="AS1994" s="59"/>
      <c r="AT1994" s="149"/>
      <c r="AU1994" s="149"/>
      <c r="AV1994" s="149"/>
      <c r="AW1994" s="149"/>
      <c r="AX1994" s="150"/>
      <c r="AY1994" s="151"/>
      <c r="AZ1994" s="59"/>
      <c r="BA1994" s="59"/>
      <c r="BB1994" s="59"/>
      <c r="BC1994" s="59"/>
      <c r="BD1994" s="59"/>
      <c r="BE1994" s="59"/>
      <c r="BF1994" s="43"/>
      <c r="BG1994" s="59"/>
      <c r="BH1994" s="59"/>
      <c r="BI1994" s="59"/>
      <c r="BJ1994" s="59"/>
      <c r="BK1994" s="59"/>
      <c r="BL1994" s="59"/>
      <c r="BM1994" s="59"/>
    </row>
    <row r="1995" spans="1:65" x14ac:dyDescent="0.25">
      <c r="A1995" s="82"/>
      <c r="B1995" s="122" t="s">
        <v>1392</v>
      </c>
      <c r="C1995" s="122">
        <v>4179.5</v>
      </c>
      <c r="D1995" s="122">
        <v>35.923955971077802</v>
      </c>
      <c r="E1995" s="142">
        <f>IF(B1994=B1995,0,MAX(E$4:E1994)+1)</f>
        <v>0</v>
      </c>
      <c r="F1995" s="142">
        <f t="shared" si="377"/>
        <v>3</v>
      </c>
      <c r="G1995" s="142" t="str">
        <f t="shared" si="371"/>
        <v/>
      </c>
      <c r="H1995" s="142" t="str">
        <f t="shared" si="372"/>
        <v/>
      </c>
      <c r="I1995" s="59"/>
      <c r="J1995" s="104"/>
      <c r="K1995" s="59"/>
      <c r="L1995" s="59"/>
      <c r="M1995" s="59"/>
      <c r="N1995" s="44"/>
      <c r="O1995" s="44"/>
      <c r="P1995" s="44"/>
      <c r="Q1995" s="43" t="str">
        <f t="shared" si="369"/>
        <v/>
      </c>
      <c r="R1995" s="60" t="str">
        <f t="shared" si="378"/>
        <v/>
      </c>
      <c r="S1995" s="60" t="str">
        <f t="shared" si="378"/>
        <v/>
      </c>
      <c r="T1995" s="60" t="str">
        <f t="shared" si="378"/>
        <v/>
      </c>
      <c r="U1995" s="60" t="str">
        <f t="shared" si="378"/>
        <v/>
      </c>
      <c r="V1995" s="60" t="str">
        <f t="shared" si="378"/>
        <v/>
      </c>
      <c r="W1995" s="44"/>
      <c r="X1995" s="44" t="str">
        <f t="shared" si="373"/>
        <v/>
      </c>
      <c r="Y1995" s="142" t="str">
        <f t="shared" si="370"/>
        <v/>
      </c>
      <c r="Z1995" s="172" t="str">
        <f t="shared" si="374"/>
        <v/>
      </c>
      <c r="AA1995" s="169" t="str">
        <f>IF(ISNUMBER($Q1995),INDEX($D$1:$D$3663,S1995,1),"")</f>
        <v/>
      </c>
      <c r="AB1995" s="169" t="str">
        <f>IF(ISNUMBER($Q1995),INDEX($D$1:$D$3663,T1995,1),"")</f>
        <v/>
      </c>
      <c r="AC1995" s="169" t="str">
        <f>IF(ISNUMBER($Q1995),INDEX($D$1:$D$3663,U1995,1),"")</f>
        <v/>
      </c>
      <c r="AD1995" s="169" t="str">
        <f>IF(ISNUMBER($Q1995),INDEX($D$1:$D$3663,V1995,1),"")</f>
        <v/>
      </c>
      <c r="AE1995" s="59"/>
      <c r="AF1995" s="177" t="str">
        <f t="shared" si="375"/>
        <v/>
      </c>
      <c r="AG1995" s="178" t="s">
        <v>1403</v>
      </c>
      <c r="AH1995" s="59"/>
      <c r="AI1995" s="163" t="str">
        <f t="shared" si="376"/>
        <v/>
      </c>
      <c r="AJ1995" s="162" t="str">
        <f t="shared" si="368"/>
        <v/>
      </c>
      <c r="AK1995" s="119"/>
      <c r="AL1995" s="59" t="str">
        <f>IF(ISNUMBER($AJ1995),INDEX($Z$4:$AC$3663,$AJ1995,AL$3),"")</f>
        <v/>
      </c>
      <c r="AM1995" s="149" t="str">
        <f>IF(ISNUMBER($AJ1995),INDEX($Z$4:$AC$3663,$AJ1995,AM$3),"")</f>
        <v/>
      </c>
      <c r="AN1995" s="149" t="str">
        <f>IF(ISNUMBER($AJ1995),INDEX($Z$4:$AC$3663,$AJ1995,AN$3),"")</f>
        <v/>
      </c>
      <c r="AO1995" s="59"/>
      <c r="AP1995" s="59"/>
      <c r="AQ1995" s="166"/>
      <c r="AR1995" s="59"/>
      <c r="AS1995" s="59"/>
      <c r="AT1995" s="149"/>
      <c r="AU1995" s="149"/>
      <c r="AV1995" s="149"/>
      <c r="AW1995" s="149"/>
      <c r="AX1995" s="150"/>
      <c r="AY1995" s="151"/>
      <c r="AZ1995" s="59"/>
      <c r="BA1995" s="59"/>
      <c r="BB1995" s="59"/>
      <c r="BC1995" s="59"/>
      <c r="BD1995" s="59"/>
      <c r="BE1995" s="59"/>
      <c r="BF1995" s="43"/>
      <c r="BG1995" s="59"/>
      <c r="BH1995" s="59"/>
      <c r="BI1995" s="59"/>
      <c r="BJ1995" s="59"/>
      <c r="BK1995" s="59"/>
      <c r="BL1995" s="59"/>
      <c r="BM1995" s="59"/>
    </row>
    <row r="1996" spans="1:65" x14ac:dyDescent="0.25">
      <c r="A1996" s="82"/>
      <c r="B1996" s="122" t="s">
        <v>1392</v>
      </c>
      <c r="C1996" s="122">
        <v>4180.5</v>
      </c>
      <c r="D1996" s="122">
        <v>36.236188884167603</v>
      </c>
      <c r="E1996" s="142">
        <f>IF(B1995=B1996,0,MAX(E$4:E1995)+1)</f>
        <v>0</v>
      </c>
      <c r="F1996" s="142">
        <f t="shared" si="377"/>
        <v>3</v>
      </c>
      <c r="G1996" s="142" t="str">
        <f t="shared" si="371"/>
        <v/>
      </c>
      <c r="H1996" s="142" t="str">
        <f t="shared" si="372"/>
        <v/>
      </c>
      <c r="I1996" s="59"/>
      <c r="J1996" s="104"/>
      <c r="K1996" s="59"/>
      <c r="L1996" s="59"/>
      <c r="M1996" s="59"/>
      <c r="N1996" s="44"/>
      <c r="O1996" s="44"/>
      <c r="P1996" s="44"/>
      <c r="Q1996" s="43" t="str">
        <f t="shared" si="369"/>
        <v/>
      </c>
      <c r="R1996" s="60" t="str">
        <f t="shared" si="378"/>
        <v/>
      </c>
      <c r="S1996" s="60" t="str">
        <f t="shared" si="378"/>
        <v/>
      </c>
      <c r="T1996" s="60" t="str">
        <f t="shared" si="378"/>
        <v/>
      </c>
      <c r="U1996" s="60" t="str">
        <f t="shared" si="378"/>
        <v/>
      </c>
      <c r="V1996" s="60" t="str">
        <f t="shared" si="378"/>
        <v/>
      </c>
      <c r="W1996" s="44"/>
      <c r="X1996" s="44" t="str">
        <f t="shared" si="373"/>
        <v/>
      </c>
      <c r="Y1996" s="142" t="str">
        <f t="shared" si="370"/>
        <v/>
      </c>
      <c r="Z1996" s="172" t="str">
        <f t="shared" si="374"/>
        <v/>
      </c>
      <c r="AA1996" s="169" t="str">
        <f>IF(ISNUMBER($Q1996),INDEX($D$1:$D$3663,S1996,1),"")</f>
        <v/>
      </c>
      <c r="AB1996" s="169" t="str">
        <f>IF(ISNUMBER($Q1996),INDEX($D$1:$D$3663,T1996,1),"")</f>
        <v/>
      </c>
      <c r="AC1996" s="169" t="str">
        <f>IF(ISNUMBER($Q1996),INDEX($D$1:$D$3663,U1996,1),"")</f>
        <v/>
      </c>
      <c r="AD1996" s="169" t="str">
        <f>IF(ISNUMBER($Q1996),INDEX($D$1:$D$3663,V1996,1),"")</f>
        <v/>
      </c>
      <c r="AE1996" s="59"/>
      <c r="AF1996" s="177" t="str">
        <f t="shared" si="375"/>
        <v/>
      </c>
      <c r="AG1996" s="178" t="s">
        <v>1403</v>
      </c>
      <c r="AH1996" s="59"/>
      <c r="AI1996" s="163" t="str">
        <f t="shared" si="376"/>
        <v/>
      </c>
      <c r="AJ1996" s="162" t="str">
        <f t="shared" si="368"/>
        <v/>
      </c>
      <c r="AK1996" s="119"/>
      <c r="AL1996" s="59" t="str">
        <f>IF(ISNUMBER($AJ1996),INDEX($Z$4:$AC$3663,$AJ1996,AL$3),"")</f>
        <v/>
      </c>
      <c r="AM1996" s="149" t="str">
        <f>IF(ISNUMBER($AJ1996),INDEX($Z$4:$AC$3663,$AJ1996,AM$3),"")</f>
        <v/>
      </c>
      <c r="AN1996" s="149" t="str">
        <f>IF(ISNUMBER($AJ1996),INDEX($Z$4:$AC$3663,$AJ1996,AN$3),"")</f>
        <v/>
      </c>
      <c r="AO1996" s="59"/>
      <c r="AP1996" s="59"/>
      <c r="AQ1996" s="166"/>
      <c r="AR1996" s="59"/>
      <c r="AS1996" s="59"/>
      <c r="AT1996" s="149"/>
      <c r="AU1996" s="149"/>
      <c r="AV1996" s="149"/>
      <c r="AW1996" s="149"/>
      <c r="AX1996" s="150"/>
      <c r="AY1996" s="151"/>
      <c r="AZ1996" s="59"/>
      <c r="BA1996" s="59"/>
      <c r="BB1996" s="59"/>
      <c r="BC1996" s="59"/>
      <c r="BD1996" s="59"/>
      <c r="BE1996" s="59"/>
      <c r="BF1996" s="43"/>
      <c r="BG1996" s="59"/>
      <c r="BH1996" s="59"/>
      <c r="BI1996" s="59"/>
      <c r="BJ1996" s="59"/>
      <c r="BK1996" s="59"/>
      <c r="BL1996" s="59"/>
      <c r="BM1996" s="59"/>
    </row>
    <row r="1997" spans="1:65" x14ac:dyDescent="0.25">
      <c r="A1997" s="82"/>
      <c r="B1997" s="122" t="s">
        <v>1392</v>
      </c>
      <c r="C1997" s="122">
        <v>4181.5</v>
      </c>
      <c r="D1997" s="122">
        <v>36.3304822182522</v>
      </c>
      <c r="E1997" s="142">
        <f>IF(B1996=B1997,0,MAX(E$4:E1996)+1)</f>
        <v>0</v>
      </c>
      <c r="F1997" s="142">
        <f t="shared" si="377"/>
        <v>3</v>
      </c>
      <c r="G1997" s="142" t="str">
        <f t="shared" si="371"/>
        <v/>
      </c>
      <c r="H1997" s="142" t="str">
        <f t="shared" si="372"/>
        <v/>
      </c>
      <c r="I1997" s="59"/>
      <c r="J1997" s="104"/>
      <c r="K1997" s="59"/>
      <c r="L1997" s="59"/>
      <c r="M1997" s="59"/>
      <c r="N1997" s="44"/>
      <c r="O1997" s="44"/>
      <c r="P1997" s="44"/>
      <c r="Q1997" s="43" t="str">
        <f t="shared" si="369"/>
        <v/>
      </c>
      <c r="R1997" s="60" t="str">
        <f t="shared" si="378"/>
        <v/>
      </c>
      <c r="S1997" s="60" t="str">
        <f t="shared" si="378"/>
        <v/>
      </c>
      <c r="T1997" s="60" t="str">
        <f t="shared" si="378"/>
        <v/>
      </c>
      <c r="U1997" s="60" t="str">
        <f t="shared" si="378"/>
        <v/>
      </c>
      <c r="V1997" s="60" t="str">
        <f t="shared" si="378"/>
        <v/>
      </c>
      <c r="W1997" s="44"/>
      <c r="X1997" s="44" t="str">
        <f t="shared" si="373"/>
        <v/>
      </c>
      <c r="Y1997" s="142" t="str">
        <f t="shared" si="370"/>
        <v/>
      </c>
      <c r="Z1997" s="172" t="str">
        <f t="shared" si="374"/>
        <v/>
      </c>
      <c r="AA1997" s="169" t="str">
        <f>IF(ISNUMBER($Q1997),INDEX($D$1:$D$3663,S1997,1),"")</f>
        <v/>
      </c>
      <c r="AB1997" s="169" t="str">
        <f>IF(ISNUMBER($Q1997),INDEX($D$1:$D$3663,T1997,1),"")</f>
        <v/>
      </c>
      <c r="AC1997" s="169" t="str">
        <f>IF(ISNUMBER($Q1997),INDEX($D$1:$D$3663,U1997,1),"")</f>
        <v/>
      </c>
      <c r="AD1997" s="169" t="str">
        <f>IF(ISNUMBER($Q1997),INDEX($D$1:$D$3663,V1997,1),"")</f>
        <v/>
      </c>
      <c r="AE1997" s="59"/>
      <c r="AF1997" s="177" t="str">
        <f t="shared" si="375"/>
        <v/>
      </c>
      <c r="AG1997" s="178" t="s">
        <v>1403</v>
      </c>
      <c r="AH1997" s="59"/>
      <c r="AI1997" s="163" t="str">
        <f t="shared" si="376"/>
        <v/>
      </c>
      <c r="AJ1997" s="162" t="str">
        <f t="shared" si="368"/>
        <v/>
      </c>
      <c r="AK1997" s="119"/>
      <c r="AL1997" s="59" t="str">
        <f>IF(ISNUMBER($AJ1997),INDEX($Z$4:$AC$3663,$AJ1997,AL$3),"")</f>
        <v/>
      </c>
      <c r="AM1997" s="149" t="str">
        <f>IF(ISNUMBER($AJ1997),INDEX($Z$4:$AC$3663,$AJ1997,AM$3),"")</f>
        <v/>
      </c>
      <c r="AN1997" s="149" t="str">
        <f>IF(ISNUMBER($AJ1997),INDEX($Z$4:$AC$3663,$AJ1997,AN$3),"")</f>
        <v/>
      </c>
      <c r="AO1997" s="59"/>
      <c r="AP1997" s="59"/>
      <c r="AQ1997" s="166"/>
      <c r="AR1997" s="59"/>
      <c r="AS1997" s="59"/>
      <c r="AT1997" s="149"/>
      <c r="AU1997" s="149"/>
      <c r="AV1997" s="149"/>
      <c r="AW1997" s="149"/>
      <c r="AX1997" s="150"/>
      <c r="AY1997" s="151"/>
      <c r="AZ1997" s="59"/>
      <c r="BA1997" s="59"/>
      <c r="BB1997" s="59"/>
      <c r="BC1997" s="59"/>
      <c r="BD1997" s="59"/>
      <c r="BE1997" s="59"/>
      <c r="BF1997" s="43"/>
      <c r="BG1997" s="59"/>
      <c r="BH1997" s="59"/>
      <c r="BI1997" s="59"/>
      <c r="BJ1997" s="59"/>
      <c r="BK1997" s="59"/>
      <c r="BL1997" s="59"/>
      <c r="BM1997" s="59"/>
    </row>
    <row r="1998" spans="1:65" x14ac:dyDescent="0.25">
      <c r="A1998" s="82"/>
      <c r="B1998" s="122" t="s">
        <v>1392</v>
      </c>
      <c r="C1998" s="122">
        <v>4182.5</v>
      </c>
      <c r="D1998" s="122">
        <v>36.052860911342698</v>
      </c>
      <c r="E1998" s="142">
        <f>IF(B1997=B1998,0,MAX(E$4:E1997)+1)</f>
        <v>0</v>
      </c>
      <c r="F1998" s="142">
        <f t="shared" si="377"/>
        <v>3</v>
      </c>
      <c r="G1998" s="142" t="str">
        <f t="shared" si="371"/>
        <v/>
      </c>
      <c r="H1998" s="142" t="str">
        <f t="shared" si="372"/>
        <v/>
      </c>
      <c r="I1998" s="59"/>
      <c r="J1998" s="104"/>
      <c r="K1998" s="59"/>
      <c r="L1998" s="59"/>
      <c r="M1998" s="59"/>
      <c r="N1998" s="44"/>
      <c r="O1998" s="44"/>
      <c r="P1998" s="44"/>
      <c r="Q1998" s="43" t="str">
        <f t="shared" si="369"/>
        <v/>
      </c>
      <c r="R1998" s="60" t="str">
        <f t="shared" si="378"/>
        <v/>
      </c>
      <c r="S1998" s="60" t="str">
        <f t="shared" si="378"/>
        <v/>
      </c>
      <c r="T1998" s="60" t="str">
        <f t="shared" si="378"/>
        <v/>
      </c>
      <c r="U1998" s="60" t="str">
        <f t="shared" si="378"/>
        <v/>
      </c>
      <c r="V1998" s="60" t="str">
        <f t="shared" si="378"/>
        <v/>
      </c>
      <c r="W1998" s="44"/>
      <c r="X1998" s="44" t="str">
        <f t="shared" si="373"/>
        <v/>
      </c>
      <c r="Y1998" s="142" t="str">
        <f t="shared" si="370"/>
        <v/>
      </c>
      <c r="Z1998" s="172" t="str">
        <f t="shared" si="374"/>
        <v/>
      </c>
      <c r="AA1998" s="169" t="str">
        <f>IF(ISNUMBER($Q1998),INDEX($D$1:$D$3663,S1998,1),"")</f>
        <v/>
      </c>
      <c r="AB1998" s="169" t="str">
        <f>IF(ISNUMBER($Q1998),INDEX($D$1:$D$3663,T1998,1),"")</f>
        <v/>
      </c>
      <c r="AC1998" s="169" t="str">
        <f>IF(ISNUMBER($Q1998),INDEX($D$1:$D$3663,U1998,1),"")</f>
        <v/>
      </c>
      <c r="AD1998" s="169" t="str">
        <f>IF(ISNUMBER($Q1998),INDEX($D$1:$D$3663,V1998,1),"")</f>
        <v/>
      </c>
      <c r="AE1998" s="59"/>
      <c r="AF1998" s="177" t="str">
        <f t="shared" si="375"/>
        <v/>
      </c>
      <c r="AG1998" s="178" t="s">
        <v>1403</v>
      </c>
      <c r="AH1998" s="59"/>
      <c r="AI1998" s="163" t="str">
        <f t="shared" si="376"/>
        <v/>
      </c>
      <c r="AJ1998" s="162" t="str">
        <f t="shared" si="368"/>
        <v/>
      </c>
      <c r="AK1998" s="119"/>
      <c r="AL1998" s="59" t="str">
        <f>IF(ISNUMBER($AJ1998),INDEX($Z$4:$AC$3663,$AJ1998,AL$3),"")</f>
        <v/>
      </c>
      <c r="AM1998" s="149" t="str">
        <f>IF(ISNUMBER($AJ1998),INDEX($Z$4:$AC$3663,$AJ1998,AM$3),"")</f>
        <v/>
      </c>
      <c r="AN1998" s="149" t="str">
        <f>IF(ISNUMBER($AJ1998),INDEX($Z$4:$AC$3663,$AJ1998,AN$3),"")</f>
        <v/>
      </c>
      <c r="AO1998" s="59"/>
      <c r="AP1998" s="59"/>
      <c r="AQ1998" s="166"/>
      <c r="AR1998" s="59"/>
      <c r="AS1998" s="59"/>
      <c r="AT1998" s="149"/>
      <c r="AU1998" s="149"/>
      <c r="AV1998" s="149"/>
      <c r="AW1998" s="149"/>
      <c r="AX1998" s="150"/>
      <c r="AY1998" s="151"/>
      <c r="AZ1998" s="59"/>
      <c r="BA1998" s="59"/>
      <c r="BB1998" s="59"/>
      <c r="BC1998" s="59"/>
      <c r="BD1998" s="59"/>
      <c r="BE1998" s="59"/>
      <c r="BF1998" s="43"/>
      <c r="BG1998" s="59"/>
      <c r="BH1998" s="59"/>
      <c r="BI1998" s="59"/>
      <c r="BJ1998" s="59"/>
      <c r="BK1998" s="59"/>
      <c r="BL1998" s="59"/>
      <c r="BM1998" s="59"/>
    </row>
    <row r="1999" spans="1:65" x14ac:dyDescent="0.25">
      <c r="A1999" s="82"/>
      <c r="B1999" s="122" t="s">
        <v>1392</v>
      </c>
      <c r="C1999" s="122">
        <v>4183.5</v>
      </c>
      <c r="D1999" s="122">
        <v>36.218533830382498</v>
      </c>
      <c r="E1999" s="142">
        <f>IF(B1998=B1999,0,MAX(E$4:E1998)+1)</f>
        <v>0</v>
      </c>
      <c r="F1999" s="142">
        <f t="shared" si="377"/>
        <v>3</v>
      </c>
      <c r="G1999" s="142" t="str">
        <f t="shared" si="371"/>
        <v/>
      </c>
      <c r="H1999" s="142" t="str">
        <f t="shared" si="372"/>
        <v/>
      </c>
      <c r="I1999" s="59"/>
      <c r="J1999" s="104"/>
      <c r="K1999" s="59"/>
      <c r="L1999" s="59"/>
      <c r="M1999" s="59"/>
      <c r="N1999" s="44"/>
      <c r="O1999" s="44"/>
      <c r="P1999" s="44"/>
      <c r="Q1999" s="43" t="str">
        <f t="shared" si="369"/>
        <v/>
      </c>
      <c r="R1999" s="60" t="str">
        <f t="shared" si="378"/>
        <v/>
      </c>
      <c r="S1999" s="60" t="str">
        <f t="shared" si="378"/>
        <v/>
      </c>
      <c r="T1999" s="60" t="str">
        <f t="shared" si="378"/>
        <v/>
      </c>
      <c r="U1999" s="60" t="str">
        <f t="shared" si="378"/>
        <v/>
      </c>
      <c r="V1999" s="60" t="str">
        <f t="shared" si="378"/>
        <v/>
      </c>
      <c r="W1999" s="44"/>
      <c r="X1999" s="44" t="str">
        <f t="shared" si="373"/>
        <v/>
      </c>
      <c r="Y1999" s="142" t="str">
        <f t="shared" si="370"/>
        <v/>
      </c>
      <c r="Z1999" s="172" t="str">
        <f t="shared" si="374"/>
        <v/>
      </c>
      <c r="AA1999" s="169" t="str">
        <f>IF(ISNUMBER($Q1999),INDEX($D$1:$D$3663,S1999,1),"")</f>
        <v/>
      </c>
      <c r="AB1999" s="169" t="str">
        <f>IF(ISNUMBER($Q1999),INDEX($D$1:$D$3663,T1999,1),"")</f>
        <v/>
      </c>
      <c r="AC1999" s="169" t="str">
        <f>IF(ISNUMBER($Q1999),INDEX($D$1:$D$3663,U1999,1),"")</f>
        <v/>
      </c>
      <c r="AD1999" s="169" t="str">
        <f>IF(ISNUMBER($Q1999),INDEX($D$1:$D$3663,V1999,1),"")</f>
        <v/>
      </c>
      <c r="AE1999" s="59"/>
      <c r="AF1999" s="177" t="str">
        <f t="shared" si="375"/>
        <v/>
      </c>
      <c r="AG1999" s="178" t="s">
        <v>1403</v>
      </c>
      <c r="AH1999" s="59"/>
      <c r="AI1999" s="163" t="str">
        <f t="shared" si="376"/>
        <v/>
      </c>
      <c r="AJ1999" s="162" t="str">
        <f t="shared" si="368"/>
        <v/>
      </c>
      <c r="AK1999" s="119"/>
      <c r="AL1999" s="59" t="str">
        <f>IF(ISNUMBER($AJ1999),INDEX($Z$4:$AC$3663,$AJ1999,AL$3),"")</f>
        <v/>
      </c>
      <c r="AM1999" s="149" t="str">
        <f>IF(ISNUMBER($AJ1999),INDEX($Z$4:$AC$3663,$AJ1999,AM$3),"")</f>
        <v/>
      </c>
      <c r="AN1999" s="149" t="str">
        <f>IF(ISNUMBER($AJ1999),INDEX($Z$4:$AC$3663,$AJ1999,AN$3),"")</f>
        <v/>
      </c>
      <c r="AO1999" s="59"/>
      <c r="AP1999" s="59"/>
      <c r="AQ1999" s="166"/>
      <c r="AR1999" s="59"/>
      <c r="AS1999" s="59"/>
      <c r="AT1999" s="149"/>
      <c r="AU1999" s="149"/>
      <c r="AV1999" s="149"/>
      <c r="AW1999" s="149"/>
      <c r="AX1999" s="150"/>
      <c r="AY1999" s="151"/>
      <c r="AZ1999" s="59"/>
      <c r="BA1999" s="59"/>
      <c r="BB1999" s="59"/>
      <c r="BC1999" s="59"/>
      <c r="BD1999" s="59"/>
      <c r="BE1999" s="59"/>
      <c r="BF1999" s="43"/>
      <c r="BG1999" s="59"/>
      <c r="BH1999" s="59"/>
      <c r="BI1999" s="59"/>
      <c r="BJ1999" s="59"/>
      <c r="BK1999" s="59"/>
      <c r="BL1999" s="59"/>
      <c r="BM1999" s="59"/>
    </row>
    <row r="2000" spans="1:65" x14ac:dyDescent="0.25">
      <c r="A2000" s="82"/>
      <c r="B2000" s="122" t="s">
        <v>1392</v>
      </c>
      <c r="C2000" s="122">
        <v>4184.5</v>
      </c>
      <c r="D2000" s="122">
        <v>35.996149445067999</v>
      </c>
      <c r="E2000" s="142">
        <f>IF(B1999=B2000,0,MAX(E$4:E1999)+1)</f>
        <v>0</v>
      </c>
      <c r="F2000" s="142">
        <f t="shared" si="377"/>
        <v>3</v>
      </c>
      <c r="G2000" s="142" t="str">
        <f t="shared" si="371"/>
        <v/>
      </c>
      <c r="H2000" s="142" t="str">
        <f t="shared" si="372"/>
        <v/>
      </c>
      <c r="I2000" s="59"/>
      <c r="J2000" s="104"/>
      <c r="K2000" s="59"/>
      <c r="L2000" s="59"/>
      <c r="M2000" s="59"/>
      <c r="N2000" s="44"/>
      <c r="O2000" s="44"/>
      <c r="P2000" s="44"/>
      <c r="Q2000" s="43" t="str">
        <f t="shared" si="369"/>
        <v/>
      </c>
      <c r="R2000" s="60" t="str">
        <f t="shared" si="378"/>
        <v/>
      </c>
      <c r="S2000" s="60" t="str">
        <f t="shared" si="378"/>
        <v/>
      </c>
      <c r="T2000" s="60" t="str">
        <f t="shared" si="378"/>
        <v/>
      </c>
      <c r="U2000" s="60" t="str">
        <f t="shared" si="378"/>
        <v/>
      </c>
      <c r="V2000" s="60" t="str">
        <f t="shared" si="378"/>
        <v/>
      </c>
      <c r="W2000" s="44"/>
      <c r="X2000" s="44" t="str">
        <f t="shared" si="373"/>
        <v/>
      </c>
      <c r="Y2000" s="142" t="str">
        <f t="shared" si="370"/>
        <v/>
      </c>
      <c r="Z2000" s="172" t="str">
        <f t="shared" si="374"/>
        <v/>
      </c>
      <c r="AA2000" s="169" t="str">
        <f>IF(ISNUMBER($Q2000),INDEX($D$1:$D$3663,S2000,1),"")</f>
        <v/>
      </c>
      <c r="AB2000" s="169" t="str">
        <f>IF(ISNUMBER($Q2000),INDEX($D$1:$D$3663,T2000,1),"")</f>
        <v/>
      </c>
      <c r="AC2000" s="169" t="str">
        <f>IF(ISNUMBER($Q2000),INDEX($D$1:$D$3663,U2000,1),"")</f>
        <v/>
      </c>
      <c r="AD2000" s="169" t="str">
        <f>IF(ISNUMBER($Q2000),INDEX($D$1:$D$3663,V2000,1),"")</f>
        <v/>
      </c>
      <c r="AE2000" s="59"/>
      <c r="AF2000" s="177" t="str">
        <f t="shared" si="375"/>
        <v/>
      </c>
      <c r="AG2000" s="178" t="s">
        <v>1403</v>
      </c>
      <c r="AH2000" s="59"/>
      <c r="AI2000" s="163" t="str">
        <f t="shared" si="376"/>
        <v/>
      </c>
      <c r="AJ2000" s="162" t="str">
        <f t="shared" si="368"/>
        <v/>
      </c>
      <c r="AK2000" s="119"/>
      <c r="AL2000" s="59" t="str">
        <f>IF(ISNUMBER($AJ2000),INDEX($Z$4:$AC$3663,$AJ2000,AL$3),"")</f>
        <v/>
      </c>
      <c r="AM2000" s="149" t="str">
        <f>IF(ISNUMBER($AJ2000),INDEX($Z$4:$AC$3663,$AJ2000,AM$3),"")</f>
        <v/>
      </c>
      <c r="AN2000" s="149" t="str">
        <f>IF(ISNUMBER($AJ2000),INDEX($Z$4:$AC$3663,$AJ2000,AN$3),"")</f>
        <v/>
      </c>
      <c r="AO2000" s="59"/>
      <c r="AP2000" s="59"/>
      <c r="AQ2000" s="166"/>
      <c r="AR2000" s="59"/>
      <c r="AS2000" s="59"/>
      <c r="AT2000" s="149"/>
      <c r="AU2000" s="149"/>
      <c r="AV2000" s="149"/>
      <c r="AW2000" s="149"/>
      <c r="AX2000" s="150"/>
      <c r="AY2000" s="151"/>
      <c r="AZ2000" s="59"/>
      <c r="BA2000" s="59"/>
      <c r="BB2000" s="59"/>
      <c r="BC2000" s="59"/>
      <c r="BD2000" s="59"/>
      <c r="BE2000" s="59"/>
      <c r="BF2000" s="43"/>
      <c r="BG2000" s="59"/>
      <c r="BH2000" s="59"/>
      <c r="BI2000" s="59"/>
      <c r="BJ2000" s="59"/>
      <c r="BK2000" s="59"/>
      <c r="BL2000" s="59"/>
      <c r="BM2000" s="59"/>
    </row>
    <row r="2001" spans="1:65" x14ac:dyDescent="0.25">
      <c r="A2001" s="82"/>
      <c r="B2001" s="122" t="s">
        <v>1392</v>
      </c>
      <c r="C2001" s="122">
        <v>4185.5</v>
      </c>
      <c r="D2001" s="122">
        <v>35.944823049358</v>
      </c>
      <c r="E2001" s="142">
        <f>IF(B2000=B2001,0,MAX(E$4:E2000)+1)</f>
        <v>0</v>
      </c>
      <c r="F2001" s="142">
        <f t="shared" si="377"/>
        <v>3</v>
      </c>
      <c r="G2001" s="142" t="str">
        <f t="shared" si="371"/>
        <v/>
      </c>
      <c r="H2001" s="142" t="str">
        <f t="shared" si="372"/>
        <v/>
      </c>
      <c r="I2001" s="59"/>
      <c r="J2001" s="104"/>
      <c r="K2001" s="59"/>
      <c r="L2001" s="59"/>
      <c r="M2001" s="59"/>
      <c r="N2001" s="44"/>
      <c r="O2001" s="44"/>
      <c r="P2001" s="44"/>
      <c r="Q2001" s="43" t="str">
        <f t="shared" si="369"/>
        <v/>
      </c>
      <c r="R2001" s="60" t="str">
        <f t="shared" si="378"/>
        <v/>
      </c>
      <c r="S2001" s="60" t="str">
        <f t="shared" si="378"/>
        <v/>
      </c>
      <c r="T2001" s="60" t="str">
        <f t="shared" si="378"/>
        <v/>
      </c>
      <c r="U2001" s="60" t="str">
        <f t="shared" si="378"/>
        <v/>
      </c>
      <c r="V2001" s="60" t="str">
        <f t="shared" si="378"/>
        <v/>
      </c>
      <c r="W2001" s="44"/>
      <c r="X2001" s="44" t="str">
        <f t="shared" si="373"/>
        <v/>
      </c>
      <c r="Y2001" s="142" t="str">
        <f t="shared" si="370"/>
        <v/>
      </c>
      <c r="Z2001" s="172" t="str">
        <f t="shared" si="374"/>
        <v/>
      </c>
      <c r="AA2001" s="169" t="str">
        <f>IF(ISNUMBER($Q2001),INDEX($D$1:$D$3663,S2001,1),"")</f>
        <v/>
      </c>
      <c r="AB2001" s="169" t="str">
        <f>IF(ISNUMBER($Q2001),INDEX($D$1:$D$3663,T2001,1),"")</f>
        <v/>
      </c>
      <c r="AC2001" s="169" t="str">
        <f>IF(ISNUMBER($Q2001),INDEX($D$1:$D$3663,U2001,1),"")</f>
        <v/>
      </c>
      <c r="AD2001" s="169" t="str">
        <f>IF(ISNUMBER($Q2001),INDEX($D$1:$D$3663,V2001,1),"")</f>
        <v/>
      </c>
      <c r="AE2001" s="59"/>
      <c r="AF2001" s="177" t="str">
        <f t="shared" si="375"/>
        <v/>
      </c>
      <c r="AG2001" s="178" t="s">
        <v>1403</v>
      </c>
      <c r="AH2001" s="59"/>
      <c r="AI2001" s="163" t="str">
        <f t="shared" si="376"/>
        <v/>
      </c>
      <c r="AJ2001" s="162" t="str">
        <f t="shared" si="368"/>
        <v/>
      </c>
      <c r="AK2001" s="119"/>
      <c r="AL2001" s="59" t="str">
        <f>IF(ISNUMBER($AJ2001),INDEX($Z$4:$AC$3663,$AJ2001,AL$3),"")</f>
        <v/>
      </c>
      <c r="AM2001" s="149" t="str">
        <f>IF(ISNUMBER($AJ2001),INDEX($Z$4:$AC$3663,$AJ2001,AM$3),"")</f>
        <v/>
      </c>
      <c r="AN2001" s="149" t="str">
        <f>IF(ISNUMBER($AJ2001),INDEX($Z$4:$AC$3663,$AJ2001,AN$3),"")</f>
        <v/>
      </c>
      <c r="AO2001" s="59"/>
      <c r="AP2001" s="59"/>
      <c r="AQ2001" s="166"/>
      <c r="AR2001" s="59"/>
      <c r="AS2001" s="59"/>
      <c r="AT2001" s="149"/>
      <c r="AU2001" s="149"/>
      <c r="AV2001" s="149"/>
      <c r="AW2001" s="149"/>
      <c r="AX2001" s="150"/>
      <c r="AY2001" s="151"/>
      <c r="AZ2001" s="59"/>
      <c r="BA2001" s="59"/>
      <c r="BB2001" s="59"/>
      <c r="BC2001" s="59"/>
      <c r="BD2001" s="59"/>
      <c r="BE2001" s="59"/>
      <c r="BF2001" s="43"/>
      <c r="BG2001" s="59"/>
      <c r="BH2001" s="59"/>
      <c r="BI2001" s="59"/>
      <c r="BJ2001" s="59"/>
      <c r="BK2001" s="59"/>
      <c r="BL2001" s="59"/>
      <c r="BM2001" s="59"/>
    </row>
    <row r="2002" spans="1:65" x14ac:dyDescent="0.25">
      <c r="A2002" s="82"/>
      <c r="B2002" s="122" t="s">
        <v>1392</v>
      </c>
      <c r="C2002" s="122">
        <v>4186.5</v>
      </c>
      <c r="D2002" s="122">
        <v>36.099924072979</v>
      </c>
      <c r="E2002" s="142">
        <f>IF(B2001=B2002,0,MAX(E$4:E2001)+1)</f>
        <v>0</v>
      </c>
      <c r="F2002" s="142">
        <f t="shared" si="377"/>
        <v>3</v>
      </c>
      <c r="G2002" s="142" t="str">
        <f t="shared" si="371"/>
        <v/>
      </c>
      <c r="H2002" s="142" t="str">
        <f t="shared" si="372"/>
        <v/>
      </c>
      <c r="I2002" s="59"/>
      <c r="J2002" s="104"/>
      <c r="K2002" s="59"/>
      <c r="L2002" s="59"/>
      <c r="M2002" s="59"/>
      <c r="N2002" s="44"/>
      <c r="O2002" s="44"/>
      <c r="P2002" s="44"/>
      <c r="Q2002" s="43" t="str">
        <f t="shared" si="369"/>
        <v/>
      </c>
      <c r="R2002" s="60" t="str">
        <f t="shared" si="378"/>
        <v/>
      </c>
      <c r="S2002" s="60" t="str">
        <f t="shared" si="378"/>
        <v/>
      </c>
      <c r="T2002" s="60" t="str">
        <f t="shared" si="378"/>
        <v/>
      </c>
      <c r="U2002" s="60" t="str">
        <f t="shared" si="378"/>
        <v/>
      </c>
      <c r="V2002" s="60" t="str">
        <f t="shared" si="378"/>
        <v/>
      </c>
      <c r="W2002" s="44"/>
      <c r="X2002" s="44" t="str">
        <f t="shared" si="373"/>
        <v/>
      </c>
      <c r="Y2002" s="142" t="str">
        <f t="shared" si="370"/>
        <v/>
      </c>
      <c r="Z2002" s="172" t="str">
        <f t="shared" si="374"/>
        <v/>
      </c>
      <c r="AA2002" s="169" t="str">
        <f>IF(ISNUMBER($Q2002),INDEX($D$1:$D$3663,S2002,1),"")</f>
        <v/>
      </c>
      <c r="AB2002" s="169" t="str">
        <f>IF(ISNUMBER($Q2002),INDEX($D$1:$D$3663,T2002,1),"")</f>
        <v/>
      </c>
      <c r="AC2002" s="169" t="str">
        <f>IF(ISNUMBER($Q2002),INDEX($D$1:$D$3663,U2002,1),"")</f>
        <v/>
      </c>
      <c r="AD2002" s="169" t="str">
        <f>IF(ISNUMBER($Q2002),INDEX($D$1:$D$3663,V2002,1),"")</f>
        <v/>
      </c>
      <c r="AE2002" s="59"/>
      <c r="AF2002" s="177" t="str">
        <f t="shared" si="375"/>
        <v/>
      </c>
      <c r="AG2002" s="178" t="s">
        <v>1403</v>
      </c>
      <c r="AH2002" s="59"/>
      <c r="AI2002" s="163" t="str">
        <f t="shared" si="376"/>
        <v/>
      </c>
      <c r="AJ2002" s="162" t="str">
        <f t="shared" si="368"/>
        <v/>
      </c>
      <c r="AK2002" s="119"/>
      <c r="AL2002" s="59" t="str">
        <f>IF(ISNUMBER($AJ2002),INDEX($Z$4:$AC$3663,$AJ2002,AL$3),"")</f>
        <v/>
      </c>
      <c r="AM2002" s="149" t="str">
        <f>IF(ISNUMBER($AJ2002),INDEX($Z$4:$AC$3663,$AJ2002,AM$3),"")</f>
        <v/>
      </c>
      <c r="AN2002" s="149" t="str">
        <f>IF(ISNUMBER($AJ2002),INDEX($Z$4:$AC$3663,$AJ2002,AN$3),"")</f>
        <v/>
      </c>
      <c r="AO2002" s="59"/>
      <c r="AP2002" s="59"/>
      <c r="AQ2002" s="166"/>
      <c r="AR2002" s="59"/>
      <c r="AS2002" s="59"/>
      <c r="AT2002" s="149"/>
      <c r="AU2002" s="149"/>
      <c r="AV2002" s="149"/>
      <c r="AW2002" s="149"/>
      <c r="AX2002" s="150"/>
      <c r="AY2002" s="151"/>
      <c r="AZ2002" s="59"/>
      <c r="BA2002" s="59"/>
      <c r="BB2002" s="59"/>
      <c r="BC2002" s="59"/>
      <c r="BD2002" s="59"/>
      <c r="BE2002" s="59"/>
      <c r="BF2002" s="43"/>
      <c r="BG2002" s="59"/>
      <c r="BH2002" s="59"/>
      <c r="BI2002" s="59"/>
      <c r="BJ2002" s="59"/>
      <c r="BK2002" s="59"/>
      <c r="BL2002" s="59"/>
      <c r="BM2002" s="59"/>
    </row>
    <row r="2003" spans="1:65" x14ac:dyDescent="0.25">
      <c r="A2003" s="82"/>
      <c r="B2003" s="122" t="s">
        <v>1392</v>
      </c>
      <c r="C2003" s="122">
        <v>4187.5</v>
      </c>
      <c r="D2003" s="122">
        <v>36.049358145267099</v>
      </c>
      <c r="E2003" s="142">
        <f>IF(B2002=B2003,0,MAX(E$4:E2002)+1)</f>
        <v>0</v>
      </c>
      <c r="F2003" s="142">
        <f t="shared" si="377"/>
        <v>3</v>
      </c>
      <c r="G2003" s="142" t="str">
        <f t="shared" si="371"/>
        <v/>
      </c>
      <c r="H2003" s="142" t="str">
        <f t="shared" si="372"/>
        <v/>
      </c>
      <c r="I2003" s="59"/>
      <c r="J2003" s="104"/>
      <c r="K2003" s="59"/>
      <c r="L2003" s="59"/>
      <c r="M2003" s="59"/>
      <c r="N2003" s="44"/>
      <c r="O2003" s="44"/>
      <c r="P2003" s="44"/>
      <c r="Q2003" s="43" t="str">
        <f t="shared" si="369"/>
        <v/>
      </c>
      <c r="R2003" s="60" t="str">
        <f t="shared" si="378"/>
        <v/>
      </c>
      <c r="S2003" s="60" t="str">
        <f t="shared" si="378"/>
        <v/>
      </c>
      <c r="T2003" s="60" t="str">
        <f t="shared" si="378"/>
        <v/>
      </c>
      <c r="U2003" s="60" t="str">
        <f t="shared" si="378"/>
        <v/>
      </c>
      <c r="V2003" s="60" t="str">
        <f t="shared" si="378"/>
        <v/>
      </c>
      <c r="W2003" s="44"/>
      <c r="X2003" s="44" t="str">
        <f t="shared" si="373"/>
        <v/>
      </c>
      <c r="Y2003" s="142" t="str">
        <f t="shared" si="370"/>
        <v/>
      </c>
      <c r="Z2003" s="172" t="str">
        <f t="shared" si="374"/>
        <v/>
      </c>
      <c r="AA2003" s="169" t="str">
        <f>IF(ISNUMBER($Q2003),INDEX($D$1:$D$3663,S2003,1),"")</f>
        <v/>
      </c>
      <c r="AB2003" s="169" t="str">
        <f>IF(ISNUMBER($Q2003),INDEX($D$1:$D$3663,T2003,1),"")</f>
        <v/>
      </c>
      <c r="AC2003" s="169" t="str">
        <f>IF(ISNUMBER($Q2003),INDEX($D$1:$D$3663,U2003,1),"")</f>
        <v/>
      </c>
      <c r="AD2003" s="169" t="str">
        <f>IF(ISNUMBER($Q2003),INDEX($D$1:$D$3663,V2003,1),"")</f>
        <v/>
      </c>
      <c r="AE2003" s="59"/>
      <c r="AF2003" s="177" t="str">
        <f t="shared" si="375"/>
        <v/>
      </c>
      <c r="AG2003" s="178" t="s">
        <v>1403</v>
      </c>
      <c r="AH2003" s="59"/>
      <c r="AI2003" s="163" t="str">
        <f t="shared" si="376"/>
        <v/>
      </c>
      <c r="AJ2003" s="162" t="str">
        <f t="shared" si="368"/>
        <v/>
      </c>
      <c r="AK2003" s="119"/>
      <c r="AL2003" s="59" t="str">
        <f>IF(ISNUMBER($AJ2003),INDEX($Z$4:$AC$3663,$AJ2003,AL$3),"")</f>
        <v/>
      </c>
      <c r="AM2003" s="149" t="str">
        <f>IF(ISNUMBER($AJ2003),INDEX($Z$4:$AC$3663,$AJ2003,AM$3),"")</f>
        <v/>
      </c>
      <c r="AN2003" s="149" t="str">
        <f>IF(ISNUMBER($AJ2003),INDEX($Z$4:$AC$3663,$AJ2003,AN$3),"")</f>
        <v/>
      </c>
      <c r="AO2003" s="59"/>
      <c r="AP2003" s="59"/>
      <c r="AQ2003" s="166"/>
      <c r="AR2003" s="59"/>
      <c r="AS2003" s="59"/>
      <c r="AT2003" s="149"/>
      <c r="AU2003" s="149"/>
      <c r="AV2003" s="149"/>
      <c r="AW2003" s="149"/>
      <c r="AX2003" s="150"/>
      <c r="AY2003" s="151"/>
      <c r="AZ2003" s="59"/>
      <c r="BA2003" s="59"/>
      <c r="BB2003" s="59"/>
      <c r="BC2003" s="59"/>
      <c r="BD2003" s="59"/>
      <c r="BE2003" s="59"/>
      <c r="BF2003" s="43"/>
      <c r="BG2003" s="59"/>
      <c r="BH2003" s="59"/>
      <c r="BI2003" s="59"/>
      <c r="BJ2003" s="59"/>
      <c r="BK2003" s="59"/>
      <c r="BL2003" s="59"/>
      <c r="BM2003" s="59"/>
    </row>
    <row r="2004" spans="1:65" x14ac:dyDescent="0.25">
      <c r="A2004" s="82"/>
      <c r="B2004" s="122" t="s">
        <v>1392</v>
      </c>
      <c r="C2004" s="122">
        <v>4188.5</v>
      </c>
      <c r="D2004" s="122">
        <v>36.220070499040197</v>
      </c>
      <c r="E2004" s="142">
        <f>IF(B2003=B2004,0,MAX(E$4:E2003)+1)</f>
        <v>0</v>
      </c>
      <c r="F2004" s="142">
        <f t="shared" si="377"/>
        <v>3</v>
      </c>
      <c r="G2004" s="142" t="str">
        <f t="shared" si="371"/>
        <v/>
      </c>
      <c r="H2004" s="142" t="str">
        <f t="shared" si="372"/>
        <v/>
      </c>
      <c r="I2004" s="59"/>
      <c r="J2004" s="104"/>
      <c r="K2004" s="59"/>
      <c r="L2004" s="59"/>
      <c r="M2004" s="59"/>
      <c r="N2004" s="44"/>
      <c r="O2004" s="44"/>
      <c r="P2004" s="44"/>
      <c r="Q2004" s="43" t="str">
        <f t="shared" si="369"/>
        <v/>
      </c>
      <c r="R2004" s="60" t="str">
        <f t="shared" si="378"/>
        <v/>
      </c>
      <c r="S2004" s="60" t="str">
        <f t="shared" si="378"/>
        <v/>
      </c>
      <c r="T2004" s="60" t="str">
        <f t="shared" si="378"/>
        <v/>
      </c>
      <c r="U2004" s="60" t="str">
        <f t="shared" si="378"/>
        <v/>
      </c>
      <c r="V2004" s="60" t="str">
        <f t="shared" si="378"/>
        <v/>
      </c>
      <c r="W2004" s="44"/>
      <c r="X2004" s="44" t="str">
        <f t="shared" si="373"/>
        <v/>
      </c>
      <c r="Y2004" s="142" t="str">
        <f t="shared" si="370"/>
        <v/>
      </c>
      <c r="Z2004" s="172" t="str">
        <f t="shared" si="374"/>
        <v/>
      </c>
      <c r="AA2004" s="169" t="str">
        <f>IF(ISNUMBER($Q2004),INDEX($D$1:$D$3663,S2004,1),"")</f>
        <v/>
      </c>
      <c r="AB2004" s="169" t="str">
        <f>IF(ISNUMBER($Q2004),INDEX($D$1:$D$3663,T2004,1),"")</f>
        <v/>
      </c>
      <c r="AC2004" s="169" t="str">
        <f>IF(ISNUMBER($Q2004),INDEX($D$1:$D$3663,U2004,1),"")</f>
        <v/>
      </c>
      <c r="AD2004" s="169" t="str">
        <f>IF(ISNUMBER($Q2004),INDEX($D$1:$D$3663,V2004,1),"")</f>
        <v/>
      </c>
      <c r="AE2004" s="59"/>
      <c r="AF2004" s="177" t="str">
        <f t="shared" si="375"/>
        <v/>
      </c>
      <c r="AG2004" s="178" t="s">
        <v>1403</v>
      </c>
      <c r="AH2004" s="59"/>
      <c r="AI2004" s="163" t="str">
        <f t="shared" si="376"/>
        <v/>
      </c>
      <c r="AJ2004" s="162" t="str">
        <f t="shared" si="368"/>
        <v/>
      </c>
      <c r="AK2004" s="119"/>
      <c r="AL2004" s="59" t="str">
        <f>IF(ISNUMBER($AJ2004),INDEX($Z$4:$AC$3663,$AJ2004,AL$3),"")</f>
        <v/>
      </c>
      <c r="AM2004" s="149" t="str">
        <f>IF(ISNUMBER($AJ2004),INDEX($Z$4:$AC$3663,$AJ2004,AM$3),"")</f>
        <v/>
      </c>
      <c r="AN2004" s="149" t="str">
        <f>IF(ISNUMBER($AJ2004),INDEX($Z$4:$AC$3663,$AJ2004,AN$3),"")</f>
        <v/>
      </c>
      <c r="AO2004" s="59"/>
      <c r="AP2004" s="59"/>
      <c r="AQ2004" s="166"/>
      <c r="AR2004" s="59"/>
      <c r="AS2004" s="59"/>
      <c r="AT2004" s="149"/>
      <c r="AU2004" s="149"/>
      <c r="AV2004" s="149"/>
      <c r="AW2004" s="149"/>
      <c r="AX2004" s="150"/>
      <c r="AY2004" s="151"/>
      <c r="AZ2004" s="59"/>
      <c r="BA2004" s="59"/>
      <c r="BB2004" s="59"/>
      <c r="BC2004" s="59"/>
      <c r="BD2004" s="59"/>
      <c r="BE2004" s="59"/>
      <c r="BF2004" s="43"/>
      <c r="BG2004" s="59"/>
      <c r="BH2004" s="59"/>
      <c r="BI2004" s="59"/>
      <c r="BJ2004" s="59"/>
      <c r="BK2004" s="59"/>
      <c r="BL2004" s="59"/>
      <c r="BM2004" s="59"/>
    </row>
    <row r="2005" spans="1:65" x14ac:dyDescent="0.25">
      <c r="A2005" s="82"/>
      <c r="B2005" s="122" t="s">
        <v>1392</v>
      </c>
      <c r="C2005" s="122">
        <v>4189.5</v>
      </c>
      <c r="D2005" s="122">
        <v>36.119028800336103</v>
      </c>
      <c r="E2005" s="142">
        <f>IF(B2004=B2005,0,MAX(E$4:E2004)+1)</f>
        <v>0</v>
      </c>
      <c r="F2005" s="142">
        <f t="shared" si="377"/>
        <v>3</v>
      </c>
      <c r="G2005" s="142" t="str">
        <f t="shared" si="371"/>
        <v/>
      </c>
      <c r="H2005" s="142" t="str">
        <f t="shared" si="372"/>
        <v/>
      </c>
      <c r="I2005" s="59"/>
      <c r="J2005" s="104"/>
      <c r="K2005" s="59"/>
      <c r="L2005" s="59"/>
      <c r="M2005" s="59"/>
      <c r="N2005" s="44"/>
      <c r="O2005" s="44"/>
      <c r="P2005" s="44"/>
      <c r="Q2005" s="43" t="str">
        <f t="shared" si="369"/>
        <v/>
      </c>
      <c r="R2005" s="60" t="str">
        <f t="shared" si="378"/>
        <v/>
      </c>
      <c r="S2005" s="60" t="str">
        <f t="shared" si="378"/>
        <v/>
      </c>
      <c r="T2005" s="60" t="str">
        <f t="shared" si="378"/>
        <v/>
      </c>
      <c r="U2005" s="60" t="str">
        <f t="shared" si="378"/>
        <v/>
      </c>
      <c r="V2005" s="60" t="str">
        <f t="shared" si="378"/>
        <v/>
      </c>
      <c r="W2005" s="44"/>
      <c r="X2005" s="44" t="str">
        <f t="shared" si="373"/>
        <v/>
      </c>
      <c r="Y2005" s="142" t="str">
        <f t="shared" si="370"/>
        <v/>
      </c>
      <c r="Z2005" s="172" t="str">
        <f t="shared" si="374"/>
        <v/>
      </c>
      <c r="AA2005" s="169" t="str">
        <f>IF(ISNUMBER($Q2005),INDEX($D$1:$D$3663,S2005,1),"")</f>
        <v/>
      </c>
      <c r="AB2005" s="169" t="str">
        <f>IF(ISNUMBER($Q2005),INDEX($D$1:$D$3663,T2005,1),"")</f>
        <v/>
      </c>
      <c r="AC2005" s="169" t="str">
        <f>IF(ISNUMBER($Q2005),INDEX($D$1:$D$3663,U2005,1),"")</f>
        <v/>
      </c>
      <c r="AD2005" s="169" t="str">
        <f>IF(ISNUMBER($Q2005),INDEX($D$1:$D$3663,V2005,1),"")</f>
        <v/>
      </c>
      <c r="AE2005" s="59"/>
      <c r="AF2005" s="177" t="str">
        <f t="shared" si="375"/>
        <v/>
      </c>
      <c r="AG2005" s="178" t="s">
        <v>1403</v>
      </c>
      <c r="AH2005" s="59"/>
      <c r="AI2005" s="163" t="str">
        <f t="shared" si="376"/>
        <v/>
      </c>
      <c r="AJ2005" s="162" t="str">
        <f t="shared" si="368"/>
        <v/>
      </c>
      <c r="AK2005" s="119"/>
      <c r="AL2005" s="59" t="str">
        <f>IF(ISNUMBER($AJ2005),INDEX($Z$4:$AC$3663,$AJ2005,AL$3),"")</f>
        <v/>
      </c>
      <c r="AM2005" s="149" t="str">
        <f>IF(ISNUMBER($AJ2005),INDEX($Z$4:$AC$3663,$AJ2005,AM$3),"")</f>
        <v/>
      </c>
      <c r="AN2005" s="149" t="str">
        <f>IF(ISNUMBER($AJ2005),INDEX($Z$4:$AC$3663,$AJ2005,AN$3),"")</f>
        <v/>
      </c>
      <c r="AO2005" s="59"/>
      <c r="AP2005" s="59"/>
      <c r="AQ2005" s="166"/>
      <c r="AR2005" s="59"/>
      <c r="AS2005" s="59"/>
      <c r="AT2005" s="149"/>
      <c r="AU2005" s="149"/>
      <c r="AV2005" s="149"/>
      <c r="AW2005" s="149"/>
      <c r="AX2005" s="150"/>
      <c r="AY2005" s="151"/>
      <c r="AZ2005" s="59"/>
      <c r="BA2005" s="59"/>
      <c r="BB2005" s="59"/>
      <c r="BC2005" s="59"/>
      <c r="BD2005" s="59"/>
      <c r="BE2005" s="59"/>
      <c r="BF2005" s="43"/>
      <c r="BG2005" s="59"/>
      <c r="BH2005" s="59"/>
      <c r="BI2005" s="59"/>
      <c r="BJ2005" s="59"/>
      <c r="BK2005" s="59"/>
      <c r="BL2005" s="59"/>
      <c r="BM2005" s="59"/>
    </row>
    <row r="2006" spans="1:65" x14ac:dyDescent="0.25">
      <c r="A2006" s="82"/>
      <c r="B2006" s="122" t="s">
        <v>1392</v>
      </c>
      <c r="C2006" s="122">
        <v>4190.5</v>
      </c>
      <c r="D2006" s="122">
        <v>36.035351448637499</v>
      </c>
      <c r="E2006" s="142">
        <f>IF(B2005=B2006,0,MAX(E$4:E2005)+1)</f>
        <v>0</v>
      </c>
      <c r="F2006" s="142">
        <f t="shared" si="377"/>
        <v>3</v>
      </c>
      <c r="G2006" s="142" t="str">
        <f t="shared" si="371"/>
        <v/>
      </c>
      <c r="H2006" s="142" t="str">
        <f t="shared" si="372"/>
        <v/>
      </c>
      <c r="I2006" s="59"/>
      <c r="J2006" s="104"/>
      <c r="K2006" s="59"/>
      <c r="L2006" s="59"/>
      <c r="M2006" s="59"/>
      <c r="N2006" s="44"/>
      <c r="O2006" s="44"/>
      <c r="P2006" s="44"/>
      <c r="Q2006" s="43" t="str">
        <f t="shared" si="369"/>
        <v/>
      </c>
      <c r="R2006" s="60" t="str">
        <f t="shared" si="378"/>
        <v/>
      </c>
      <c r="S2006" s="60" t="str">
        <f t="shared" si="378"/>
        <v/>
      </c>
      <c r="T2006" s="60" t="str">
        <f t="shared" si="378"/>
        <v/>
      </c>
      <c r="U2006" s="60" t="str">
        <f t="shared" si="378"/>
        <v/>
      </c>
      <c r="V2006" s="60" t="str">
        <f t="shared" si="378"/>
        <v/>
      </c>
      <c r="W2006" s="44"/>
      <c r="X2006" s="44" t="str">
        <f t="shared" si="373"/>
        <v/>
      </c>
      <c r="Y2006" s="142" t="str">
        <f t="shared" si="370"/>
        <v/>
      </c>
      <c r="Z2006" s="172" t="str">
        <f t="shared" si="374"/>
        <v/>
      </c>
      <c r="AA2006" s="169" t="str">
        <f>IF(ISNUMBER($Q2006),INDEX($D$1:$D$3663,S2006,1),"")</f>
        <v/>
      </c>
      <c r="AB2006" s="169" t="str">
        <f>IF(ISNUMBER($Q2006),INDEX($D$1:$D$3663,T2006,1),"")</f>
        <v/>
      </c>
      <c r="AC2006" s="169" t="str">
        <f>IF(ISNUMBER($Q2006),INDEX($D$1:$D$3663,U2006,1),"")</f>
        <v/>
      </c>
      <c r="AD2006" s="169" t="str">
        <f>IF(ISNUMBER($Q2006),INDEX($D$1:$D$3663,V2006,1),"")</f>
        <v/>
      </c>
      <c r="AE2006" s="59"/>
      <c r="AF2006" s="177" t="str">
        <f t="shared" si="375"/>
        <v/>
      </c>
      <c r="AG2006" s="178" t="s">
        <v>1403</v>
      </c>
      <c r="AH2006" s="59"/>
      <c r="AI2006" s="163" t="str">
        <f t="shared" si="376"/>
        <v/>
      </c>
      <c r="AJ2006" s="162" t="str">
        <f t="shared" si="368"/>
        <v/>
      </c>
      <c r="AK2006" s="119"/>
      <c r="AL2006" s="59" t="str">
        <f>IF(ISNUMBER($AJ2006),INDEX($Z$4:$AC$3663,$AJ2006,AL$3),"")</f>
        <v/>
      </c>
      <c r="AM2006" s="149" t="str">
        <f>IF(ISNUMBER($AJ2006),INDEX($Z$4:$AC$3663,$AJ2006,AM$3),"")</f>
        <v/>
      </c>
      <c r="AN2006" s="149" t="str">
        <f>IF(ISNUMBER($AJ2006),INDEX($Z$4:$AC$3663,$AJ2006,AN$3),"")</f>
        <v/>
      </c>
      <c r="AO2006" s="59"/>
      <c r="AP2006" s="59"/>
      <c r="AQ2006" s="166"/>
      <c r="AR2006" s="59"/>
      <c r="AS2006" s="59"/>
      <c r="AT2006" s="149"/>
      <c r="AU2006" s="149"/>
      <c r="AV2006" s="149"/>
      <c r="AW2006" s="149"/>
      <c r="AX2006" s="150"/>
      <c r="AY2006" s="151"/>
      <c r="AZ2006" s="59"/>
      <c r="BA2006" s="59"/>
      <c r="BB2006" s="59"/>
      <c r="BC2006" s="59"/>
      <c r="BD2006" s="59"/>
      <c r="BE2006" s="59"/>
      <c r="BF2006" s="43"/>
      <c r="BG2006" s="59"/>
      <c r="BH2006" s="59"/>
      <c r="BI2006" s="59"/>
      <c r="BJ2006" s="59"/>
      <c r="BK2006" s="59"/>
      <c r="BL2006" s="59"/>
      <c r="BM2006" s="59"/>
    </row>
    <row r="2007" spans="1:65" x14ac:dyDescent="0.25">
      <c r="A2007" s="82"/>
      <c r="B2007" s="122" t="s">
        <v>1392</v>
      </c>
      <c r="C2007" s="122">
        <v>4191.5</v>
      </c>
      <c r="D2007" s="122">
        <v>36.174923007931703</v>
      </c>
      <c r="E2007" s="142">
        <f>IF(B2006=B2007,0,MAX(E$4:E2006)+1)</f>
        <v>0</v>
      </c>
      <c r="F2007" s="142">
        <f t="shared" si="377"/>
        <v>3</v>
      </c>
      <c r="G2007" s="142" t="str">
        <f t="shared" si="371"/>
        <v/>
      </c>
      <c r="H2007" s="142" t="str">
        <f t="shared" si="372"/>
        <v/>
      </c>
      <c r="I2007" s="59"/>
      <c r="J2007" s="104"/>
      <c r="K2007" s="59"/>
      <c r="L2007" s="59"/>
      <c r="M2007" s="59"/>
      <c r="N2007" s="44"/>
      <c r="O2007" s="44"/>
      <c r="P2007" s="44"/>
      <c r="Q2007" s="43" t="str">
        <f t="shared" si="369"/>
        <v/>
      </c>
      <c r="R2007" s="60" t="str">
        <f t="shared" si="378"/>
        <v/>
      </c>
      <c r="S2007" s="60" t="str">
        <f t="shared" si="378"/>
        <v/>
      </c>
      <c r="T2007" s="60" t="str">
        <f t="shared" si="378"/>
        <v/>
      </c>
      <c r="U2007" s="60" t="str">
        <f t="shared" si="378"/>
        <v/>
      </c>
      <c r="V2007" s="60" t="str">
        <f t="shared" si="378"/>
        <v/>
      </c>
      <c r="W2007" s="44"/>
      <c r="X2007" s="44" t="str">
        <f t="shared" si="373"/>
        <v/>
      </c>
      <c r="Y2007" s="142" t="str">
        <f t="shared" si="370"/>
        <v/>
      </c>
      <c r="Z2007" s="172" t="str">
        <f t="shared" si="374"/>
        <v/>
      </c>
      <c r="AA2007" s="169" t="str">
        <f>IF(ISNUMBER($Q2007),INDEX($D$1:$D$3663,S2007,1),"")</f>
        <v/>
      </c>
      <c r="AB2007" s="169" t="str">
        <f>IF(ISNUMBER($Q2007),INDEX($D$1:$D$3663,T2007,1),"")</f>
        <v/>
      </c>
      <c r="AC2007" s="169" t="str">
        <f>IF(ISNUMBER($Q2007),INDEX($D$1:$D$3663,U2007,1),"")</f>
        <v/>
      </c>
      <c r="AD2007" s="169" t="str">
        <f>IF(ISNUMBER($Q2007),INDEX($D$1:$D$3663,V2007,1),"")</f>
        <v/>
      </c>
      <c r="AE2007" s="59"/>
      <c r="AF2007" s="177" t="str">
        <f t="shared" si="375"/>
        <v/>
      </c>
      <c r="AG2007" s="178" t="s">
        <v>1403</v>
      </c>
      <c r="AH2007" s="59"/>
      <c r="AI2007" s="163" t="str">
        <f t="shared" si="376"/>
        <v/>
      </c>
      <c r="AJ2007" s="162" t="str">
        <f t="shared" si="368"/>
        <v/>
      </c>
      <c r="AK2007" s="119"/>
      <c r="AL2007" s="59" t="str">
        <f>IF(ISNUMBER($AJ2007),INDEX($Z$4:$AC$3663,$AJ2007,AL$3),"")</f>
        <v/>
      </c>
      <c r="AM2007" s="149" t="str">
        <f>IF(ISNUMBER($AJ2007),INDEX($Z$4:$AC$3663,$AJ2007,AM$3),"")</f>
        <v/>
      </c>
      <c r="AN2007" s="149" t="str">
        <f>IF(ISNUMBER($AJ2007),INDEX($Z$4:$AC$3663,$AJ2007,AN$3),"")</f>
        <v/>
      </c>
      <c r="AO2007" s="59"/>
      <c r="AP2007" s="59"/>
      <c r="AQ2007" s="166"/>
      <c r="AR2007" s="59"/>
      <c r="AS2007" s="59"/>
      <c r="AT2007" s="149"/>
      <c r="AU2007" s="149"/>
      <c r="AV2007" s="149"/>
      <c r="AW2007" s="149"/>
      <c r="AX2007" s="150"/>
      <c r="AY2007" s="151"/>
      <c r="AZ2007" s="59"/>
      <c r="BA2007" s="59"/>
      <c r="BB2007" s="59"/>
      <c r="BC2007" s="59"/>
      <c r="BD2007" s="59"/>
      <c r="BE2007" s="59"/>
      <c r="BF2007" s="43"/>
      <c r="BG2007" s="59"/>
      <c r="BH2007" s="59"/>
      <c r="BI2007" s="59"/>
      <c r="BJ2007" s="59"/>
      <c r="BK2007" s="59"/>
      <c r="BL2007" s="59"/>
      <c r="BM2007" s="59"/>
    </row>
    <row r="2008" spans="1:65" x14ac:dyDescent="0.25">
      <c r="A2008" s="82"/>
      <c r="B2008" s="122" t="s">
        <v>1392</v>
      </c>
      <c r="C2008" s="122">
        <v>4192.5</v>
      </c>
      <c r="D2008" s="122">
        <v>35.991363162188399</v>
      </c>
      <c r="E2008" s="142">
        <f>IF(B2007=B2008,0,MAX(E$4:E2007)+1)</f>
        <v>0</v>
      </c>
      <c r="F2008" s="142">
        <f t="shared" si="377"/>
        <v>3</v>
      </c>
      <c r="G2008" s="142" t="str">
        <f t="shared" si="371"/>
        <v/>
      </c>
      <c r="H2008" s="142" t="str">
        <f t="shared" si="372"/>
        <v/>
      </c>
      <c r="I2008" s="59"/>
      <c r="J2008" s="104"/>
      <c r="K2008" s="59"/>
      <c r="L2008" s="59"/>
      <c r="M2008" s="59"/>
      <c r="N2008" s="44"/>
      <c r="O2008" s="44"/>
      <c r="P2008" s="44"/>
      <c r="Q2008" s="43" t="str">
        <f t="shared" si="369"/>
        <v/>
      </c>
      <c r="R2008" s="60" t="str">
        <f t="shared" si="378"/>
        <v/>
      </c>
      <c r="S2008" s="60" t="str">
        <f t="shared" si="378"/>
        <v/>
      </c>
      <c r="T2008" s="60" t="str">
        <f t="shared" si="378"/>
        <v/>
      </c>
      <c r="U2008" s="60" t="str">
        <f t="shared" si="378"/>
        <v/>
      </c>
      <c r="V2008" s="60" t="str">
        <f t="shared" si="378"/>
        <v/>
      </c>
      <c r="W2008" s="44"/>
      <c r="X2008" s="44" t="str">
        <f t="shared" si="373"/>
        <v/>
      </c>
      <c r="Y2008" s="142" t="str">
        <f t="shared" si="370"/>
        <v/>
      </c>
      <c r="Z2008" s="172" t="str">
        <f t="shared" si="374"/>
        <v/>
      </c>
      <c r="AA2008" s="169" t="str">
        <f>IF(ISNUMBER($Q2008),INDEX($D$1:$D$3663,S2008,1),"")</f>
        <v/>
      </c>
      <c r="AB2008" s="169" t="str">
        <f>IF(ISNUMBER($Q2008),INDEX($D$1:$D$3663,T2008,1),"")</f>
        <v/>
      </c>
      <c r="AC2008" s="169" t="str">
        <f>IF(ISNUMBER($Q2008),INDEX($D$1:$D$3663,U2008,1),"")</f>
        <v/>
      </c>
      <c r="AD2008" s="169" t="str">
        <f>IF(ISNUMBER($Q2008),INDEX($D$1:$D$3663,V2008,1),"")</f>
        <v/>
      </c>
      <c r="AE2008" s="59"/>
      <c r="AF2008" s="177" t="str">
        <f t="shared" si="375"/>
        <v/>
      </c>
      <c r="AG2008" s="178" t="s">
        <v>1403</v>
      </c>
      <c r="AH2008" s="59"/>
      <c r="AI2008" s="163" t="str">
        <f t="shared" si="376"/>
        <v/>
      </c>
      <c r="AJ2008" s="162" t="str">
        <f t="shared" si="368"/>
        <v/>
      </c>
      <c r="AK2008" s="119"/>
      <c r="AL2008" s="59" t="str">
        <f>IF(ISNUMBER($AJ2008),INDEX($Z$4:$AC$3663,$AJ2008,AL$3),"")</f>
        <v/>
      </c>
      <c r="AM2008" s="149" t="str">
        <f>IF(ISNUMBER($AJ2008),INDEX($Z$4:$AC$3663,$AJ2008,AM$3),"")</f>
        <v/>
      </c>
      <c r="AN2008" s="149" t="str">
        <f>IF(ISNUMBER($AJ2008),INDEX($Z$4:$AC$3663,$AJ2008,AN$3),"")</f>
        <v/>
      </c>
      <c r="AO2008" s="59"/>
      <c r="AP2008" s="59"/>
      <c r="AQ2008" s="166"/>
      <c r="AR2008" s="59"/>
      <c r="AS2008" s="59"/>
      <c r="AT2008" s="149"/>
      <c r="AU2008" s="149"/>
      <c r="AV2008" s="149"/>
      <c r="AW2008" s="149"/>
      <c r="AX2008" s="150"/>
      <c r="AY2008" s="151"/>
      <c r="AZ2008" s="59"/>
      <c r="BA2008" s="59"/>
      <c r="BB2008" s="59"/>
      <c r="BC2008" s="59"/>
      <c r="BD2008" s="59"/>
      <c r="BE2008" s="59"/>
      <c r="BF2008" s="43"/>
      <c r="BG2008" s="59"/>
      <c r="BH2008" s="59"/>
      <c r="BI2008" s="59"/>
      <c r="BJ2008" s="59"/>
      <c r="BK2008" s="59"/>
      <c r="BL2008" s="59"/>
      <c r="BM2008" s="59"/>
    </row>
    <row r="2009" spans="1:65" x14ac:dyDescent="0.25">
      <c r="A2009" s="82"/>
      <c r="B2009" s="122" t="s">
        <v>1392</v>
      </c>
      <c r="C2009" s="122">
        <v>4193.5</v>
      </c>
      <c r="D2009" s="122">
        <v>35.9396879691514</v>
      </c>
      <c r="E2009" s="142">
        <f>IF(B2008=B2009,0,MAX(E$4:E2008)+1)</f>
        <v>0</v>
      </c>
      <c r="F2009" s="142">
        <f t="shared" si="377"/>
        <v>3</v>
      </c>
      <c r="G2009" s="142" t="str">
        <f t="shared" si="371"/>
        <v/>
      </c>
      <c r="H2009" s="142" t="str">
        <f t="shared" si="372"/>
        <v/>
      </c>
      <c r="I2009" s="59"/>
      <c r="J2009" s="104"/>
      <c r="K2009" s="59"/>
      <c r="L2009" s="59"/>
      <c r="M2009" s="59"/>
      <c r="N2009" s="44"/>
      <c r="O2009" s="44"/>
      <c r="P2009" s="44"/>
      <c r="Q2009" s="43" t="str">
        <f t="shared" si="369"/>
        <v/>
      </c>
      <c r="R2009" s="60" t="str">
        <f t="shared" si="378"/>
        <v/>
      </c>
      <c r="S2009" s="60" t="str">
        <f t="shared" si="378"/>
        <v/>
      </c>
      <c r="T2009" s="60" t="str">
        <f t="shared" si="378"/>
        <v/>
      </c>
      <c r="U2009" s="60" t="str">
        <f t="shared" si="378"/>
        <v/>
      </c>
      <c r="V2009" s="60" t="str">
        <f t="shared" si="378"/>
        <v/>
      </c>
      <c r="W2009" s="44"/>
      <c r="X2009" s="44" t="str">
        <f t="shared" si="373"/>
        <v/>
      </c>
      <c r="Y2009" s="142" t="str">
        <f t="shared" si="370"/>
        <v/>
      </c>
      <c r="Z2009" s="172" t="str">
        <f t="shared" si="374"/>
        <v/>
      </c>
      <c r="AA2009" s="169" t="str">
        <f>IF(ISNUMBER($Q2009),INDEX($D$1:$D$3663,S2009,1),"")</f>
        <v/>
      </c>
      <c r="AB2009" s="169" t="str">
        <f>IF(ISNUMBER($Q2009),INDEX($D$1:$D$3663,T2009,1),"")</f>
        <v/>
      </c>
      <c r="AC2009" s="169" t="str">
        <f>IF(ISNUMBER($Q2009),INDEX($D$1:$D$3663,U2009,1),"")</f>
        <v/>
      </c>
      <c r="AD2009" s="169" t="str">
        <f>IF(ISNUMBER($Q2009),INDEX($D$1:$D$3663,V2009,1),"")</f>
        <v/>
      </c>
      <c r="AE2009" s="59"/>
      <c r="AF2009" s="177" t="str">
        <f t="shared" si="375"/>
        <v/>
      </c>
      <c r="AG2009" s="178" t="s">
        <v>1403</v>
      </c>
      <c r="AH2009" s="59"/>
      <c r="AI2009" s="163" t="str">
        <f t="shared" si="376"/>
        <v/>
      </c>
      <c r="AJ2009" s="162" t="str">
        <f t="shared" si="368"/>
        <v/>
      </c>
      <c r="AK2009" s="119"/>
      <c r="AL2009" s="59" t="str">
        <f>IF(ISNUMBER($AJ2009),INDEX($Z$4:$AC$3663,$AJ2009,AL$3),"")</f>
        <v/>
      </c>
      <c r="AM2009" s="149" t="str">
        <f>IF(ISNUMBER($AJ2009),INDEX($Z$4:$AC$3663,$AJ2009,AM$3),"")</f>
        <v/>
      </c>
      <c r="AN2009" s="149" t="str">
        <f>IF(ISNUMBER($AJ2009),INDEX($Z$4:$AC$3663,$AJ2009,AN$3),"")</f>
        <v/>
      </c>
      <c r="AO2009" s="59"/>
      <c r="AP2009" s="59"/>
      <c r="AQ2009" s="166"/>
      <c r="AR2009" s="59"/>
      <c r="AS2009" s="59"/>
      <c r="AT2009" s="149"/>
      <c r="AU2009" s="149"/>
      <c r="AV2009" s="149"/>
      <c r="AW2009" s="149"/>
      <c r="AX2009" s="150"/>
      <c r="AY2009" s="151"/>
      <c r="AZ2009" s="59"/>
      <c r="BA2009" s="59"/>
      <c r="BB2009" s="59"/>
      <c r="BC2009" s="59"/>
      <c r="BD2009" s="59"/>
      <c r="BE2009" s="59"/>
      <c r="BF2009" s="43"/>
      <c r="BG2009" s="59"/>
      <c r="BH2009" s="59"/>
      <c r="BI2009" s="59"/>
      <c r="BJ2009" s="59"/>
      <c r="BK2009" s="59"/>
      <c r="BL2009" s="59"/>
      <c r="BM2009" s="59"/>
    </row>
    <row r="2010" spans="1:65" x14ac:dyDescent="0.25">
      <c r="A2010" s="82"/>
      <c r="B2010" s="122" t="s">
        <v>1392</v>
      </c>
      <c r="C2010" s="122">
        <v>4194.5</v>
      </c>
      <c r="D2010" s="122">
        <v>35.999132747790298</v>
      </c>
      <c r="E2010" s="142">
        <f>IF(B2009=B2010,0,MAX(E$4:E2009)+1)</f>
        <v>0</v>
      </c>
      <c r="F2010" s="142">
        <f t="shared" si="377"/>
        <v>3</v>
      </c>
      <c r="G2010" s="142" t="str">
        <f t="shared" si="371"/>
        <v/>
      </c>
      <c r="H2010" s="142" t="str">
        <f t="shared" si="372"/>
        <v/>
      </c>
      <c r="I2010" s="59"/>
      <c r="J2010" s="104"/>
      <c r="K2010" s="59"/>
      <c r="L2010" s="59"/>
      <c r="M2010" s="59"/>
      <c r="N2010" s="44"/>
      <c r="O2010" s="44"/>
      <c r="P2010" s="44"/>
      <c r="Q2010" s="43" t="str">
        <f t="shared" si="369"/>
        <v/>
      </c>
      <c r="R2010" s="60" t="str">
        <f t="shared" si="378"/>
        <v/>
      </c>
      <c r="S2010" s="60" t="str">
        <f t="shared" si="378"/>
        <v/>
      </c>
      <c r="T2010" s="60" t="str">
        <f t="shared" si="378"/>
        <v/>
      </c>
      <c r="U2010" s="60" t="str">
        <f t="shared" si="378"/>
        <v/>
      </c>
      <c r="V2010" s="60" t="str">
        <f t="shared" si="378"/>
        <v/>
      </c>
      <c r="W2010" s="44"/>
      <c r="X2010" s="44" t="str">
        <f t="shared" si="373"/>
        <v/>
      </c>
      <c r="Y2010" s="142" t="str">
        <f t="shared" si="370"/>
        <v/>
      </c>
      <c r="Z2010" s="172" t="str">
        <f t="shared" si="374"/>
        <v/>
      </c>
      <c r="AA2010" s="169" t="str">
        <f>IF(ISNUMBER($Q2010),INDEX($D$1:$D$3663,S2010,1),"")</f>
        <v/>
      </c>
      <c r="AB2010" s="169" t="str">
        <f>IF(ISNUMBER($Q2010),INDEX($D$1:$D$3663,T2010,1),"")</f>
        <v/>
      </c>
      <c r="AC2010" s="169" t="str">
        <f>IF(ISNUMBER($Q2010),INDEX($D$1:$D$3663,U2010,1),"")</f>
        <v/>
      </c>
      <c r="AD2010" s="169" t="str">
        <f>IF(ISNUMBER($Q2010),INDEX($D$1:$D$3663,V2010,1),"")</f>
        <v/>
      </c>
      <c r="AE2010" s="59"/>
      <c r="AF2010" s="177" t="str">
        <f t="shared" si="375"/>
        <v/>
      </c>
      <c r="AG2010" s="178" t="s">
        <v>1403</v>
      </c>
      <c r="AH2010" s="59"/>
      <c r="AI2010" s="163" t="str">
        <f t="shared" si="376"/>
        <v/>
      </c>
      <c r="AJ2010" s="162" t="str">
        <f t="shared" si="368"/>
        <v/>
      </c>
      <c r="AK2010" s="119"/>
      <c r="AL2010" s="59" t="str">
        <f>IF(ISNUMBER($AJ2010),INDEX($Z$4:$AC$3663,$AJ2010,AL$3),"")</f>
        <v/>
      </c>
      <c r="AM2010" s="149" t="str">
        <f>IF(ISNUMBER($AJ2010),INDEX($Z$4:$AC$3663,$AJ2010,AM$3),"")</f>
        <v/>
      </c>
      <c r="AN2010" s="149" t="str">
        <f>IF(ISNUMBER($AJ2010),INDEX($Z$4:$AC$3663,$AJ2010,AN$3),"")</f>
        <v/>
      </c>
      <c r="AO2010" s="59"/>
      <c r="AP2010" s="59"/>
      <c r="AQ2010" s="166"/>
      <c r="AR2010" s="59"/>
      <c r="AS2010" s="59"/>
      <c r="AT2010" s="149"/>
      <c r="AU2010" s="149"/>
      <c r="AV2010" s="149"/>
      <c r="AW2010" s="149"/>
      <c r="AX2010" s="150"/>
      <c r="AY2010" s="151"/>
      <c r="AZ2010" s="59"/>
      <c r="BA2010" s="59"/>
      <c r="BB2010" s="59"/>
      <c r="BC2010" s="59"/>
      <c r="BD2010" s="59"/>
      <c r="BE2010" s="59"/>
      <c r="BF2010" s="43"/>
      <c r="BG2010" s="59"/>
      <c r="BH2010" s="59"/>
      <c r="BI2010" s="59"/>
      <c r="BJ2010" s="59"/>
      <c r="BK2010" s="59"/>
      <c r="BL2010" s="59"/>
      <c r="BM2010" s="59"/>
    </row>
    <row r="2011" spans="1:65" x14ac:dyDescent="0.25">
      <c r="A2011" s="82"/>
      <c r="B2011" s="122" t="s">
        <v>1392</v>
      </c>
      <c r="C2011" s="122">
        <v>4195.5</v>
      </c>
      <c r="D2011" s="122">
        <v>36.229992746293597</v>
      </c>
      <c r="E2011" s="142">
        <f>IF(B2010=B2011,0,MAX(E$4:E2010)+1)</f>
        <v>0</v>
      </c>
      <c r="F2011" s="142">
        <f t="shared" si="377"/>
        <v>3</v>
      </c>
      <c r="G2011" s="142" t="str">
        <f t="shared" si="371"/>
        <v/>
      </c>
      <c r="H2011" s="142" t="str">
        <f t="shared" si="372"/>
        <v/>
      </c>
      <c r="I2011" s="59"/>
      <c r="J2011" s="104"/>
      <c r="K2011" s="59"/>
      <c r="L2011" s="59"/>
      <c r="M2011" s="59"/>
      <c r="N2011" s="44"/>
      <c r="O2011" s="44"/>
      <c r="P2011" s="44"/>
      <c r="Q2011" s="43" t="str">
        <f t="shared" si="369"/>
        <v/>
      </c>
      <c r="R2011" s="60" t="str">
        <f t="shared" si="378"/>
        <v/>
      </c>
      <c r="S2011" s="60" t="str">
        <f t="shared" si="378"/>
        <v/>
      </c>
      <c r="T2011" s="60" t="str">
        <f t="shared" si="378"/>
        <v/>
      </c>
      <c r="U2011" s="60" t="str">
        <f t="shared" si="378"/>
        <v/>
      </c>
      <c r="V2011" s="60" t="str">
        <f t="shared" si="378"/>
        <v/>
      </c>
      <c r="W2011" s="44"/>
      <c r="X2011" s="44" t="str">
        <f t="shared" si="373"/>
        <v/>
      </c>
      <c r="Y2011" s="142" t="str">
        <f t="shared" si="370"/>
        <v/>
      </c>
      <c r="Z2011" s="172" t="str">
        <f t="shared" si="374"/>
        <v/>
      </c>
      <c r="AA2011" s="169" t="str">
        <f>IF(ISNUMBER($Q2011),INDEX($D$1:$D$3663,S2011,1),"")</f>
        <v/>
      </c>
      <c r="AB2011" s="169" t="str">
        <f>IF(ISNUMBER($Q2011),INDEX($D$1:$D$3663,T2011,1),"")</f>
        <v/>
      </c>
      <c r="AC2011" s="169" t="str">
        <f>IF(ISNUMBER($Q2011),INDEX($D$1:$D$3663,U2011,1),"")</f>
        <v/>
      </c>
      <c r="AD2011" s="169" t="str">
        <f>IF(ISNUMBER($Q2011),INDEX($D$1:$D$3663,V2011,1),"")</f>
        <v/>
      </c>
      <c r="AE2011" s="59"/>
      <c r="AF2011" s="177" t="str">
        <f t="shared" si="375"/>
        <v/>
      </c>
      <c r="AG2011" s="178" t="s">
        <v>1403</v>
      </c>
      <c r="AH2011" s="59"/>
      <c r="AI2011" s="163" t="str">
        <f t="shared" si="376"/>
        <v/>
      </c>
      <c r="AJ2011" s="162" t="str">
        <f t="shared" si="368"/>
        <v/>
      </c>
      <c r="AK2011" s="119"/>
      <c r="AL2011" s="59" t="str">
        <f>IF(ISNUMBER($AJ2011),INDEX($Z$4:$AC$3663,$AJ2011,AL$3),"")</f>
        <v/>
      </c>
      <c r="AM2011" s="149" t="str">
        <f>IF(ISNUMBER($AJ2011),INDEX($Z$4:$AC$3663,$AJ2011,AM$3),"")</f>
        <v/>
      </c>
      <c r="AN2011" s="149" t="str">
        <f>IF(ISNUMBER($AJ2011),INDEX($Z$4:$AC$3663,$AJ2011,AN$3),"")</f>
        <v/>
      </c>
      <c r="AO2011" s="59"/>
      <c r="AP2011" s="59"/>
      <c r="AQ2011" s="166"/>
      <c r="AR2011" s="59"/>
      <c r="AS2011" s="59"/>
      <c r="AT2011" s="149"/>
      <c r="AU2011" s="149"/>
      <c r="AV2011" s="149"/>
      <c r="AW2011" s="149"/>
      <c r="AX2011" s="150"/>
      <c r="AY2011" s="151"/>
      <c r="AZ2011" s="59"/>
      <c r="BA2011" s="59"/>
      <c r="BB2011" s="59"/>
      <c r="BC2011" s="59"/>
      <c r="BD2011" s="59"/>
      <c r="BE2011" s="59"/>
      <c r="BF2011" s="43"/>
      <c r="BG2011" s="59"/>
      <c r="BH2011" s="59"/>
      <c r="BI2011" s="59"/>
      <c r="BJ2011" s="59"/>
      <c r="BK2011" s="59"/>
      <c r="BL2011" s="59"/>
      <c r="BM2011" s="59"/>
    </row>
    <row r="2012" spans="1:65" x14ac:dyDescent="0.25">
      <c r="A2012" s="82"/>
      <c r="B2012" s="122" t="s">
        <v>1392</v>
      </c>
      <c r="C2012" s="122">
        <v>4196.5</v>
      </c>
      <c r="D2012" s="122">
        <v>36.192516362205701</v>
      </c>
      <c r="E2012" s="142">
        <f>IF(B2011=B2012,0,MAX(E$4:E2011)+1)</f>
        <v>0</v>
      </c>
      <c r="F2012" s="142">
        <f t="shared" si="377"/>
        <v>3</v>
      </c>
      <c r="G2012" s="142" t="str">
        <f t="shared" si="371"/>
        <v/>
      </c>
      <c r="H2012" s="142" t="str">
        <f t="shared" si="372"/>
        <v/>
      </c>
      <c r="I2012" s="59"/>
      <c r="J2012" s="104"/>
      <c r="K2012" s="59"/>
      <c r="L2012" s="59"/>
      <c r="M2012" s="59"/>
      <c r="N2012" s="44"/>
      <c r="O2012" s="44"/>
      <c r="P2012" s="44"/>
      <c r="Q2012" s="43" t="str">
        <f t="shared" si="369"/>
        <v/>
      </c>
      <c r="R2012" s="60" t="str">
        <f t="shared" si="378"/>
        <v/>
      </c>
      <c r="S2012" s="60" t="str">
        <f t="shared" si="378"/>
        <v/>
      </c>
      <c r="T2012" s="60" t="str">
        <f t="shared" si="378"/>
        <v/>
      </c>
      <c r="U2012" s="60" t="str">
        <f t="shared" si="378"/>
        <v/>
      </c>
      <c r="V2012" s="60" t="str">
        <f t="shared" si="378"/>
        <v/>
      </c>
      <c r="W2012" s="44"/>
      <c r="X2012" s="44" t="str">
        <f t="shared" si="373"/>
        <v/>
      </c>
      <c r="Y2012" s="142" t="str">
        <f t="shared" si="370"/>
        <v/>
      </c>
      <c r="Z2012" s="172" t="str">
        <f t="shared" si="374"/>
        <v/>
      </c>
      <c r="AA2012" s="169" t="str">
        <f>IF(ISNUMBER($Q2012),INDEX($D$1:$D$3663,S2012,1),"")</f>
        <v/>
      </c>
      <c r="AB2012" s="169" t="str">
        <f>IF(ISNUMBER($Q2012),INDEX($D$1:$D$3663,T2012,1),"")</f>
        <v/>
      </c>
      <c r="AC2012" s="169" t="str">
        <f>IF(ISNUMBER($Q2012),INDEX($D$1:$D$3663,U2012,1),"")</f>
        <v/>
      </c>
      <c r="AD2012" s="169" t="str">
        <f>IF(ISNUMBER($Q2012),INDEX($D$1:$D$3663,V2012,1),"")</f>
        <v/>
      </c>
      <c r="AE2012" s="59"/>
      <c r="AF2012" s="177" t="str">
        <f t="shared" si="375"/>
        <v/>
      </c>
      <c r="AG2012" s="178" t="s">
        <v>1403</v>
      </c>
      <c r="AH2012" s="59"/>
      <c r="AI2012" s="163" t="str">
        <f t="shared" si="376"/>
        <v/>
      </c>
      <c r="AJ2012" s="162" t="str">
        <f t="shared" si="368"/>
        <v/>
      </c>
      <c r="AK2012" s="119"/>
      <c r="AL2012" s="59" t="str">
        <f>IF(ISNUMBER($AJ2012),INDEX($Z$4:$AC$3663,$AJ2012,AL$3),"")</f>
        <v/>
      </c>
      <c r="AM2012" s="149" t="str">
        <f>IF(ISNUMBER($AJ2012),INDEX($Z$4:$AC$3663,$AJ2012,AM$3),"")</f>
        <v/>
      </c>
      <c r="AN2012" s="149" t="str">
        <f>IF(ISNUMBER($AJ2012),INDEX($Z$4:$AC$3663,$AJ2012,AN$3),"")</f>
        <v/>
      </c>
      <c r="AO2012" s="59"/>
      <c r="AP2012" s="59"/>
      <c r="AQ2012" s="166"/>
      <c r="AR2012" s="59"/>
      <c r="AS2012" s="59"/>
      <c r="AT2012" s="149"/>
      <c r="AU2012" s="149"/>
      <c r="AV2012" s="149"/>
      <c r="AW2012" s="149"/>
      <c r="AX2012" s="150"/>
      <c r="AY2012" s="151"/>
      <c r="AZ2012" s="59"/>
      <c r="BA2012" s="59"/>
      <c r="BB2012" s="59"/>
      <c r="BC2012" s="59"/>
      <c r="BD2012" s="59"/>
      <c r="BE2012" s="59"/>
      <c r="BF2012" s="43"/>
      <c r="BG2012" s="59"/>
      <c r="BH2012" s="59"/>
      <c r="BI2012" s="59"/>
      <c r="BJ2012" s="59"/>
      <c r="BK2012" s="59"/>
      <c r="BL2012" s="59"/>
      <c r="BM2012" s="59"/>
    </row>
    <row r="2013" spans="1:65" x14ac:dyDescent="0.25">
      <c r="A2013" s="82"/>
      <c r="B2013" s="122" t="s">
        <v>1392</v>
      </c>
      <c r="C2013" s="122">
        <v>4197.5</v>
      </c>
      <c r="D2013" s="122">
        <v>36.177628895677501</v>
      </c>
      <c r="E2013" s="142">
        <f>IF(B2012=B2013,0,MAX(E$4:E2012)+1)</f>
        <v>0</v>
      </c>
      <c r="F2013" s="142">
        <f t="shared" si="377"/>
        <v>3</v>
      </c>
      <c r="G2013" s="142" t="str">
        <f t="shared" si="371"/>
        <v/>
      </c>
      <c r="H2013" s="142" t="str">
        <f t="shared" si="372"/>
        <v/>
      </c>
      <c r="I2013" s="59"/>
      <c r="J2013" s="104"/>
      <c r="K2013" s="59"/>
      <c r="L2013" s="59"/>
      <c r="M2013" s="59"/>
      <c r="N2013" s="44"/>
      <c r="O2013" s="44"/>
      <c r="P2013" s="44"/>
      <c r="Q2013" s="43" t="str">
        <f t="shared" si="369"/>
        <v/>
      </c>
      <c r="R2013" s="60" t="str">
        <f t="shared" si="378"/>
        <v/>
      </c>
      <c r="S2013" s="60" t="str">
        <f t="shared" si="378"/>
        <v/>
      </c>
      <c r="T2013" s="60" t="str">
        <f t="shared" si="378"/>
        <v/>
      </c>
      <c r="U2013" s="60" t="str">
        <f t="shared" si="378"/>
        <v/>
      </c>
      <c r="V2013" s="60" t="str">
        <f t="shared" si="378"/>
        <v/>
      </c>
      <c r="W2013" s="44"/>
      <c r="X2013" s="44" t="str">
        <f t="shared" si="373"/>
        <v/>
      </c>
      <c r="Y2013" s="142" t="str">
        <f t="shared" si="370"/>
        <v/>
      </c>
      <c r="Z2013" s="172" t="str">
        <f t="shared" si="374"/>
        <v/>
      </c>
      <c r="AA2013" s="169" t="str">
        <f>IF(ISNUMBER($Q2013),INDEX($D$1:$D$3663,S2013,1),"")</f>
        <v/>
      </c>
      <c r="AB2013" s="169" t="str">
        <f>IF(ISNUMBER($Q2013),INDEX($D$1:$D$3663,T2013,1),"")</f>
        <v/>
      </c>
      <c r="AC2013" s="169" t="str">
        <f>IF(ISNUMBER($Q2013),INDEX($D$1:$D$3663,U2013,1),"")</f>
        <v/>
      </c>
      <c r="AD2013" s="169" t="str">
        <f>IF(ISNUMBER($Q2013),INDEX($D$1:$D$3663,V2013,1),"")</f>
        <v/>
      </c>
      <c r="AE2013" s="59"/>
      <c r="AF2013" s="177" t="str">
        <f t="shared" si="375"/>
        <v/>
      </c>
      <c r="AG2013" s="178" t="s">
        <v>1403</v>
      </c>
      <c r="AH2013" s="59"/>
      <c r="AI2013" s="163" t="str">
        <f t="shared" si="376"/>
        <v/>
      </c>
      <c r="AJ2013" s="162" t="str">
        <f t="shared" ref="AJ2013:AJ2076" si="379">IF(AI2012=AI$2,AJ2012+AJ$2-1,IF(ISNUMBER(AI2013),AJ2012+AJ$2,""))</f>
        <v/>
      </c>
      <c r="AK2013" s="119"/>
      <c r="AL2013" s="59" t="str">
        <f>IF(ISNUMBER($AJ2013),INDEX($Z$4:$AC$3663,$AJ2013,AL$3),"")</f>
        <v/>
      </c>
      <c r="AM2013" s="149" t="str">
        <f>IF(ISNUMBER($AJ2013),INDEX($Z$4:$AC$3663,$AJ2013,AM$3),"")</f>
        <v/>
      </c>
      <c r="AN2013" s="149" t="str">
        <f>IF(ISNUMBER($AJ2013),INDEX($Z$4:$AC$3663,$AJ2013,AN$3),"")</f>
        <v/>
      </c>
      <c r="AO2013" s="59"/>
      <c r="AP2013" s="59"/>
      <c r="AQ2013" s="166"/>
      <c r="AR2013" s="59"/>
      <c r="AS2013" s="59"/>
      <c r="AT2013" s="149"/>
      <c r="AU2013" s="149"/>
      <c r="AV2013" s="149"/>
      <c r="AW2013" s="149"/>
      <c r="AX2013" s="150"/>
      <c r="AY2013" s="151"/>
      <c r="AZ2013" s="59"/>
      <c r="BA2013" s="59"/>
      <c r="BB2013" s="59"/>
      <c r="BC2013" s="59"/>
      <c r="BD2013" s="59"/>
      <c r="BE2013" s="59"/>
      <c r="BF2013" s="43"/>
      <c r="BG2013" s="59"/>
      <c r="BH2013" s="59"/>
      <c r="BI2013" s="59"/>
      <c r="BJ2013" s="59"/>
      <c r="BK2013" s="59"/>
      <c r="BL2013" s="59"/>
      <c r="BM2013" s="59"/>
    </row>
    <row r="2014" spans="1:65" x14ac:dyDescent="0.25">
      <c r="A2014" s="82"/>
      <c r="B2014" s="122" t="s">
        <v>1392</v>
      </c>
      <c r="C2014" s="122">
        <v>4198.5</v>
      </c>
      <c r="D2014" s="122">
        <v>36.1787038550736</v>
      </c>
      <c r="E2014" s="142">
        <f>IF(B2013=B2014,0,MAX(E$4:E2013)+1)</f>
        <v>0</v>
      </c>
      <c r="F2014" s="142">
        <f t="shared" si="377"/>
        <v>3</v>
      </c>
      <c r="G2014" s="142" t="str">
        <f t="shared" si="371"/>
        <v/>
      </c>
      <c r="H2014" s="142" t="str">
        <f t="shared" si="372"/>
        <v/>
      </c>
      <c r="I2014" s="59"/>
      <c r="J2014" s="104"/>
      <c r="K2014" s="59"/>
      <c r="L2014" s="59"/>
      <c r="M2014" s="59"/>
      <c r="N2014" s="44"/>
      <c r="O2014" s="44"/>
      <c r="P2014" s="44"/>
      <c r="Q2014" s="43" t="str">
        <f t="shared" si="369"/>
        <v/>
      </c>
      <c r="R2014" s="60" t="str">
        <f t="shared" si="378"/>
        <v/>
      </c>
      <c r="S2014" s="60" t="str">
        <f t="shared" si="378"/>
        <v/>
      </c>
      <c r="T2014" s="60" t="str">
        <f t="shared" si="378"/>
        <v/>
      </c>
      <c r="U2014" s="60" t="str">
        <f t="shared" si="378"/>
        <v/>
      </c>
      <c r="V2014" s="60" t="str">
        <f t="shared" si="378"/>
        <v/>
      </c>
      <c r="W2014" s="44"/>
      <c r="X2014" s="44" t="str">
        <f t="shared" si="373"/>
        <v/>
      </c>
      <c r="Y2014" s="142" t="str">
        <f t="shared" si="370"/>
        <v/>
      </c>
      <c r="Z2014" s="172" t="str">
        <f t="shared" si="374"/>
        <v/>
      </c>
      <c r="AA2014" s="169" t="str">
        <f>IF(ISNUMBER($Q2014),INDEX($D$1:$D$3663,S2014,1),"")</f>
        <v/>
      </c>
      <c r="AB2014" s="169" t="str">
        <f>IF(ISNUMBER($Q2014),INDEX($D$1:$D$3663,T2014,1),"")</f>
        <v/>
      </c>
      <c r="AC2014" s="169" t="str">
        <f>IF(ISNUMBER($Q2014),INDEX($D$1:$D$3663,U2014,1),"")</f>
        <v/>
      </c>
      <c r="AD2014" s="169" t="str">
        <f>IF(ISNUMBER($Q2014),INDEX($D$1:$D$3663,V2014,1),"")</f>
        <v/>
      </c>
      <c r="AE2014" s="59"/>
      <c r="AF2014" s="177" t="str">
        <f t="shared" si="375"/>
        <v/>
      </c>
      <c r="AG2014" s="178" t="s">
        <v>1403</v>
      </c>
      <c r="AH2014" s="59"/>
      <c r="AI2014" s="163" t="str">
        <f t="shared" si="376"/>
        <v/>
      </c>
      <c r="AJ2014" s="162" t="str">
        <f t="shared" si="379"/>
        <v/>
      </c>
      <c r="AK2014" s="119"/>
      <c r="AL2014" s="59" t="str">
        <f>IF(ISNUMBER($AJ2014),INDEX($Z$4:$AC$3663,$AJ2014,AL$3),"")</f>
        <v/>
      </c>
      <c r="AM2014" s="149" t="str">
        <f>IF(ISNUMBER($AJ2014),INDEX($Z$4:$AC$3663,$AJ2014,AM$3),"")</f>
        <v/>
      </c>
      <c r="AN2014" s="149" t="str">
        <f>IF(ISNUMBER($AJ2014),INDEX($Z$4:$AC$3663,$AJ2014,AN$3),"")</f>
        <v/>
      </c>
      <c r="AO2014" s="59"/>
      <c r="AP2014" s="59"/>
      <c r="AQ2014" s="166"/>
      <c r="AR2014" s="59"/>
      <c r="AS2014" s="59"/>
      <c r="AT2014" s="149"/>
      <c r="AU2014" s="149"/>
      <c r="AV2014" s="149"/>
      <c r="AW2014" s="149"/>
      <c r="AX2014" s="150"/>
      <c r="AY2014" s="151"/>
      <c r="AZ2014" s="59"/>
      <c r="BA2014" s="59"/>
      <c r="BB2014" s="59"/>
      <c r="BC2014" s="59"/>
      <c r="BD2014" s="59"/>
      <c r="BE2014" s="59"/>
      <c r="BF2014" s="43"/>
      <c r="BG2014" s="59"/>
      <c r="BH2014" s="59"/>
      <c r="BI2014" s="59"/>
      <c r="BJ2014" s="59"/>
      <c r="BK2014" s="59"/>
      <c r="BL2014" s="59"/>
      <c r="BM2014" s="59"/>
    </row>
    <row r="2015" spans="1:65" x14ac:dyDescent="0.25">
      <c r="A2015" s="82"/>
      <c r="B2015" s="122" t="s">
        <v>1392</v>
      </c>
      <c r="C2015" s="122">
        <v>4199.5</v>
      </c>
      <c r="D2015" s="122">
        <v>36.326793419211697</v>
      </c>
      <c r="E2015" s="142">
        <f>IF(B2014=B2015,0,MAX(E$4:E2014)+1)</f>
        <v>0</v>
      </c>
      <c r="F2015" s="142">
        <f t="shared" si="377"/>
        <v>3</v>
      </c>
      <c r="G2015" s="142" t="str">
        <f t="shared" si="371"/>
        <v/>
      </c>
      <c r="H2015" s="142" t="str">
        <f t="shared" si="372"/>
        <v/>
      </c>
      <c r="I2015" s="59"/>
      <c r="J2015" s="104"/>
      <c r="K2015" s="59"/>
      <c r="L2015" s="59"/>
      <c r="M2015" s="59"/>
      <c r="N2015" s="44"/>
      <c r="O2015" s="44"/>
      <c r="P2015" s="44"/>
      <c r="Q2015" s="43" t="str">
        <f t="shared" si="369"/>
        <v/>
      </c>
      <c r="R2015" s="60" t="str">
        <f t="shared" si="378"/>
        <v/>
      </c>
      <c r="S2015" s="60" t="str">
        <f t="shared" si="378"/>
        <v/>
      </c>
      <c r="T2015" s="60" t="str">
        <f t="shared" si="378"/>
        <v/>
      </c>
      <c r="U2015" s="60" t="str">
        <f t="shared" si="378"/>
        <v/>
      </c>
      <c r="V2015" s="60" t="str">
        <f t="shared" si="378"/>
        <v/>
      </c>
      <c r="W2015" s="44"/>
      <c r="X2015" s="44" t="str">
        <f t="shared" si="373"/>
        <v/>
      </c>
      <c r="Y2015" s="142" t="str">
        <f t="shared" si="370"/>
        <v/>
      </c>
      <c r="Z2015" s="172" t="str">
        <f t="shared" si="374"/>
        <v/>
      </c>
      <c r="AA2015" s="169" t="str">
        <f>IF(ISNUMBER($Q2015),INDEX($D$1:$D$3663,S2015,1),"")</f>
        <v/>
      </c>
      <c r="AB2015" s="169" t="str">
        <f>IF(ISNUMBER($Q2015),INDEX($D$1:$D$3663,T2015,1),"")</f>
        <v/>
      </c>
      <c r="AC2015" s="169" t="str">
        <f>IF(ISNUMBER($Q2015),INDEX($D$1:$D$3663,U2015,1),"")</f>
        <v/>
      </c>
      <c r="AD2015" s="169" t="str">
        <f>IF(ISNUMBER($Q2015),INDEX($D$1:$D$3663,V2015,1),"")</f>
        <v/>
      </c>
      <c r="AE2015" s="59"/>
      <c r="AF2015" s="177" t="str">
        <f t="shared" si="375"/>
        <v/>
      </c>
      <c r="AG2015" s="178" t="s">
        <v>1403</v>
      </c>
      <c r="AH2015" s="59"/>
      <c r="AI2015" s="163" t="str">
        <f t="shared" si="376"/>
        <v/>
      </c>
      <c r="AJ2015" s="162" t="str">
        <f t="shared" si="379"/>
        <v/>
      </c>
      <c r="AK2015" s="119"/>
      <c r="AL2015" s="59" t="str">
        <f>IF(ISNUMBER($AJ2015),INDEX($Z$4:$AC$3663,$AJ2015,AL$3),"")</f>
        <v/>
      </c>
      <c r="AM2015" s="149" t="str">
        <f>IF(ISNUMBER($AJ2015),INDEX($Z$4:$AC$3663,$AJ2015,AM$3),"")</f>
        <v/>
      </c>
      <c r="AN2015" s="149" t="str">
        <f>IF(ISNUMBER($AJ2015),INDEX($Z$4:$AC$3663,$AJ2015,AN$3),"")</f>
        <v/>
      </c>
      <c r="AO2015" s="59"/>
      <c r="AP2015" s="59"/>
      <c r="AQ2015" s="166"/>
      <c r="AR2015" s="59"/>
      <c r="AS2015" s="59"/>
      <c r="AT2015" s="149"/>
      <c r="AU2015" s="149"/>
      <c r="AV2015" s="149"/>
      <c r="AW2015" s="149"/>
      <c r="AX2015" s="150"/>
      <c r="AY2015" s="151"/>
      <c r="AZ2015" s="59"/>
      <c r="BA2015" s="59"/>
      <c r="BB2015" s="59"/>
      <c r="BC2015" s="59"/>
      <c r="BD2015" s="59"/>
      <c r="BE2015" s="59"/>
      <c r="BF2015" s="43"/>
      <c r="BG2015" s="59"/>
      <c r="BH2015" s="59"/>
      <c r="BI2015" s="59"/>
      <c r="BJ2015" s="59"/>
      <c r="BK2015" s="59"/>
      <c r="BL2015" s="59"/>
      <c r="BM2015" s="59"/>
    </row>
    <row r="2016" spans="1:65" x14ac:dyDescent="0.25">
      <c r="A2016" s="82"/>
      <c r="B2016" s="122" t="s">
        <v>1392</v>
      </c>
      <c r="C2016" s="122">
        <v>4200.5</v>
      </c>
      <c r="D2016" s="122">
        <v>36.077029413439703</v>
      </c>
      <c r="E2016" s="142">
        <f>IF(B2015=B2016,0,MAX(E$4:E2015)+1)</f>
        <v>0</v>
      </c>
      <c r="F2016" s="142">
        <f t="shared" si="377"/>
        <v>3</v>
      </c>
      <c r="G2016" s="142" t="str">
        <f t="shared" si="371"/>
        <v/>
      </c>
      <c r="H2016" s="142" t="str">
        <f t="shared" si="372"/>
        <v/>
      </c>
      <c r="I2016" s="59"/>
      <c r="J2016" s="104"/>
      <c r="K2016" s="59"/>
      <c r="L2016" s="59"/>
      <c r="M2016" s="59"/>
      <c r="N2016" s="44"/>
      <c r="O2016" s="44"/>
      <c r="P2016" s="44"/>
      <c r="Q2016" s="43" t="str">
        <f t="shared" si="369"/>
        <v/>
      </c>
      <c r="R2016" s="60" t="str">
        <f t="shared" si="378"/>
        <v/>
      </c>
      <c r="S2016" s="60" t="str">
        <f t="shared" si="378"/>
        <v/>
      </c>
      <c r="T2016" s="60" t="str">
        <f t="shared" si="378"/>
        <v/>
      </c>
      <c r="U2016" s="60" t="str">
        <f t="shared" si="378"/>
        <v/>
      </c>
      <c r="V2016" s="60" t="str">
        <f t="shared" si="378"/>
        <v/>
      </c>
      <c r="W2016" s="44"/>
      <c r="X2016" s="44" t="str">
        <f t="shared" si="373"/>
        <v/>
      </c>
      <c r="Y2016" s="142" t="str">
        <f t="shared" si="370"/>
        <v/>
      </c>
      <c r="Z2016" s="172" t="str">
        <f t="shared" si="374"/>
        <v/>
      </c>
      <c r="AA2016" s="169" t="str">
        <f>IF(ISNUMBER($Q2016),INDEX($D$1:$D$3663,S2016,1),"")</f>
        <v/>
      </c>
      <c r="AB2016" s="169" t="str">
        <f>IF(ISNUMBER($Q2016),INDEX($D$1:$D$3663,T2016,1),"")</f>
        <v/>
      </c>
      <c r="AC2016" s="169" t="str">
        <f>IF(ISNUMBER($Q2016),INDEX($D$1:$D$3663,U2016,1),"")</f>
        <v/>
      </c>
      <c r="AD2016" s="169" t="str">
        <f>IF(ISNUMBER($Q2016),INDEX($D$1:$D$3663,V2016,1),"")</f>
        <v/>
      </c>
      <c r="AE2016" s="59"/>
      <c r="AF2016" s="177" t="str">
        <f t="shared" si="375"/>
        <v/>
      </c>
      <c r="AG2016" s="178" t="s">
        <v>1403</v>
      </c>
      <c r="AH2016" s="59"/>
      <c r="AI2016" s="163" t="str">
        <f t="shared" si="376"/>
        <v/>
      </c>
      <c r="AJ2016" s="162" t="str">
        <f t="shared" si="379"/>
        <v/>
      </c>
      <c r="AK2016" s="119"/>
      <c r="AL2016" s="59" t="str">
        <f>IF(ISNUMBER($AJ2016),INDEX($Z$4:$AC$3663,$AJ2016,AL$3),"")</f>
        <v/>
      </c>
      <c r="AM2016" s="149" t="str">
        <f>IF(ISNUMBER($AJ2016),INDEX($Z$4:$AC$3663,$AJ2016,AM$3),"")</f>
        <v/>
      </c>
      <c r="AN2016" s="149" t="str">
        <f>IF(ISNUMBER($AJ2016),INDEX($Z$4:$AC$3663,$AJ2016,AN$3),"")</f>
        <v/>
      </c>
      <c r="AO2016" s="59"/>
      <c r="AP2016" s="59"/>
      <c r="AQ2016" s="166"/>
      <c r="AR2016" s="59"/>
      <c r="AS2016" s="59"/>
      <c r="AT2016" s="149"/>
      <c r="AU2016" s="149"/>
      <c r="AV2016" s="149"/>
      <c r="AW2016" s="149"/>
      <c r="AX2016" s="150"/>
      <c r="AY2016" s="151"/>
      <c r="AZ2016" s="59"/>
      <c r="BA2016" s="59"/>
      <c r="BB2016" s="59"/>
      <c r="BC2016" s="59"/>
      <c r="BD2016" s="59"/>
      <c r="BE2016" s="59"/>
      <c r="BF2016" s="43"/>
      <c r="BG2016" s="59"/>
      <c r="BH2016" s="59"/>
      <c r="BI2016" s="59"/>
      <c r="BJ2016" s="59"/>
      <c r="BK2016" s="59"/>
      <c r="BL2016" s="59"/>
      <c r="BM2016" s="59"/>
    </row>
    <row r="2017" spans="1:65" x14ac:dyDescent="0.25">
      <c r="A2017" s="82"/>
      <c r="B2017" s="122" t="s">
        <v>1392</v>
      </c>
      <c r="C2017" s="122">
        <v>4201.5</v>
      </c>
      <c r="D2017" s="122">
        <v>36.242528646948799</v>
      </c>
      <c r="E2017" s="142">
        <f>IF(B2016=B2017,0,MAX(E$4:E2016)+1)</f>
        <v>0</v>
      </c>
      <c r="F2017" s="142">
        <f t="shared" si="377"/>
        <v>3</v>
      </c>
      <c r="G2017" s="142" t="str">
        <f t="shared" si="371"/>
        <v/>
      </c>
      <c r="H2017" s="142" t="str">
        <f t="shared" si="372"/>
        <v/>
      </c>
      <c r="I2017" s="59"/>
      <c r="J2017" s="104"/>
      <c r="K2017" s="59"/>
      <c r="L2017" s="59"/>
      <c r="M2017" s="59"/>
      <c r="N2017" s="44"/>
      <c r="O2017" s="44"/>
      <c r="P2017" s="44"/>
      <c r="Q2017" s="43" t="str">
        <f t="shared" si="369"/>
        <v/>
      </c>
      <c r="R2017" s="60" t="str">
        <f t="shared" si="378"/>
        <v/>
      </c>
      <c r="S2017" s="60" t="str">
        <f t="shared" si="378"/>
        <v/>
      </c>
      <c r="T2017" s="60" t="str">
        <f t="shared" si="378"/>
        <v/>
      </c>
      <c r="U2017" s="60" t="str">
        <f t="shared" si="378"/>
        <v/>
      </c>
      <c r="V2017" s="60" t="str">
        <f t="shared" si="378"/>
        <v/>
      </c>
      <c r="W2017" s="44"/>
      <c r="X2017" s="44" t="str">
        <f t="shared" si="373"/>
        <v/>
      </c>
      <c r="Y2017" s="142" t="str">
        <f t="shared" si="370"/>
        <v/>
      </c>
      <c r="Z2017" s="172" t="str">
        <f t="shared" si="374"/>
        <v/>
      </c>
      <c r="AA2017" s="169" t="str">
        <f>IF(ISNUMBER($Q2017),INDEX($D$1:$D$3663,S2017,1),"")</f>
        <v/>
      </c>
      <c r="AB2017" s="169" t="str">
        <f>IF(ISNUMBER($Q2017),INDEX($D$1:$D$3663,T2017,1),"")</f>
        <v/>
      </c>
      <c r="AC2017" s="169" t="str">
        <f>IF(ISNUMBER($Q2017),INDEX($D$1:$D$3663,U2017,1),"")</f>
        <v/>
      </c>
      <c r="AD2017" s="169" t="str">
        <f>IF(ISNUMBER($Q2017),INDEX($D$1:$D$3663,V2017,1),"")</f>
        <v/>
      </c>
      <c r="AE2017" s="59"/>
      <c r="AF2017" s="177" t="str">
        <f t="shared" si="375"/>
        <v/>
      </c>
      <c r="AG2017" s="178" t="s">
        <v>1403</v>
      </c>
      <c r="AH2017" s="59"/>
      <c r="AI2017" s="163" t="str">
        <f t="shared" si="376"/>
        <v/>
      </c>
      <c r="AJ2017" s="162" t="str">
        <f t="shared" si="379"/>
        <v/>
      </c>
      <c r="AK2017" s="119"/>
      <c r="AL2017" s="59" t="str">
        <f>IF(ISNUMBER($AJ2017),INDEX($Z$4:$AC$3663,$AJ2017,AL$3),"")</f>
        <v/>
      </c>
      <c r="AM2017" s="149" t="str">
        <f>IF(ISNUMBER($AJ2017),INDEX($Z$4:$AC$3663,$AJ2017,AM$3),"")</f>
        <v/>
      </c>
      <c r="AN2017" s="149" t="str">
        <f>IF(ISNUMBER($AJ2017),INDEX($Z$4:$AC$3663,$AJ2017,AN$3),"")</f>
        <v/>
      </c>
      <c r="AO2017" s="59"/>
      <c r="AP2017" s="59"/>
      <c r="AQ2017" s="166"/>
      <c r="AR2017" s="59"/>
      <c r="AS2017" s="59"/>
      <c r="AT2017" s="149"/>
      <c r="AU2017" s="149"/>
      <c r="AV2017" s="149"/>
      <c r="AW2017" s="149"/>
      <c r="AX2017" s="150"/>
      <c r="AY2017" s="151"/>
      <c r="AZ2017" s="59"/>
      <c r="BA2017" s="59"/>
      <c r="BB2017" s="59"/>
      <c r="BC2017" s="59"/>
      <c r="BD2017" s="59"/>
      <c r="BE2017" s="59"/>
      <c r="BF2017" s="43"/>
      <c r="BG2017" s="59"/>
      <c r="BH2017" s="59"/>
      <c r="BI2017" s="59"/>
      <c r="BJ2017" s="59"/>
      <c r="BK2017" s="59"/>
      <c r="BL2017" s="59"/>
      <c r="BM2017" s="59"/>
    </row>
    <row r="2018" spans="1:65" x14ac:dyDescent="0.25">
      <c r="A2018" s="82"/>
      <c r="B2018" s="122" t="s">
        <v>1392</v>
      </c>
      <c r="C2018" s="122">
        <v>4202.5</v>
      </c>
      <c r="D2018" s="122">
        <v>36.439843242060299</v>
      </c>
      <c r="E2018" s="142">
        <f>IF(B2017=B2018,0,MAX(E$4:E2017)+1)</f>
        <v>0</v>
      </c>
      <c r="F2018" s="142">
        <f t="shared" si="377"/>
        <v>3</v>
      </c>
      <c r="G2018" s="142" t="str">
        <f t="shared" si="371"/>
        <v/>
      </c>
      <c r="H2018" s="142" t="str">
        <f t="shared" si="372"/>
        <v/>
      </c>
      <c r="I2018" s="59"/>
      <c r="J2018" s="104"/>
      <c r="K2018" s="59"/>
      <c r="L2018" s="59"/>
      <c r="M2018" s="59"/>
      <c r="N2018" s="44"/>
      <c r="O2018" s="44"/>
      <c r="P2018" s="44"/>
      <c r="Q2018" s="43" t="str">
        <f t="shared" si="369"/>
        <v/>
      </c>
      <c r="R2018" s="60" t="str">
        <f t="shared" si="378"/>
        <v/>
      </c>
      <c r="S2018" s="60" t="str">
        <f t="shared" si="378"/>
        <v/>
      </c>
      <c r="T2018" s="60" t="str">
        <f t="shared" si="378"/>
        <v/>
      </c>
      <c r="U2018" s="60" t="str">
        <f t="shared" si="378"/>
        <v/>
      </c>
      <c r="V2018" s="60" t="str">
        <f t="shared" si="378"/>
        <v/>
      </c>
      <c r="W2018" s="44"/>
      <c r="X2018" s="44" t="str">
        <f t="shared" si="373"/>
        <v/>
      </c>
      <c r="Y2018" s="142" t="str">
        <f t="shared" si="370"/>
        <v/>
      </c>
      <c r="Z2018" s="172" t="str">
        <f t="shared" si="374"/>
        <v/>
      </c>
      <c r="AA2018" s="169" t="str">
        <f>IF(ISNUMBER($Q2018),INDEX($D$1:$D$3663,S2018,1),"")</f>
        <v/>
      </c>
      <c r="AB2018" s="169" t="str">
        <f>IF(ISNUMBER($Q2018),INDEX($D$1:$D$3663,T2018,1),"")</f>
        <v/>
      </c>
      <c r="AC2018" s="169" t="str">
        <f>IF(ISNUMBER($Q2018),INDEX($D$1:$D$3663,U2018,1),"")</f>
        <v/>
      </c>
      <c r="AD2018" s="169" t="str">
        <f>IF(ISNUMBER($Q2018),INDEX($D$1:$D$3663,V2018,1),"")</f>
        <v/>
      </c>
      <c r="AE2018" s="59"/>
      <c r="AF2018" s="177" t="str">
        <f t="shared" si="375"/>
        <v/>
      </c>
      <c r="AG2018" s="178" t="s">
        <v>1403</v>
      </c>
      <c r="AH2018" s="59"/>
      <c r="AI2018" s="163" t="str">
        <f t="shared" si="376"/>
        <v/>
      </c>
      <c r="AJ2018" s="162" t="str">
        <f t="shared" si="379"/>
        <v/>
      </c>
      <c r="AK2018" s="119"/>
      <c r="AL2018" s="59" t="str">
        <f>IF(ISNUMBER($AJ2018),INDEX($Z$4:$AC$3663,$AJ2018,AL$3),"")</f>
        <v/>
      </c>
      <c r="AM2018" s="149" t="str">
        <f>IF(ISNUMBER($AJ2018),INDEX($Z$4:$AC$3663,$AJ2018,AM$3),"")</f>
        <v/>
      </c>
      <c r="AN2018" s="149" t="str">
        <f>IF(ISNUMBER($AJ2018),INDEX($Z$4:$AC$3663,$AJ2018,AN$3),"")</f>
        <v/>
      </c>
      <c r="AO2018" s="59"/>
      <c r="AP2018" s="59"/>
      <c r="AQ2018" s="166"/>
      <c r="AR2018" s="59"/>
      <c r="AS2018" s="59"/>
      <c r="AT2018" s="149"/>
      <c r="AU2018" s="149"/>
      <c r="AV2018" s="149"/>
      <c r="AW2018" s="149"/>
      <c r="AX2018" s="150"/>
      <c r="AY2018" s="151"/>
      <c r="AZ2018" s="59"/>
      <c r="BA2018" s="59"/>
      <c r="BB2018" s="59"/>
      <c r="BC2018" s="59"/>
      <c r="BD2018" s="59"/>
      <c r="BE2018" s="59"/>
      <c r="BF2018" s="43"/>
      <c r="BG2018" s="59"/>
      <c r="BH2018" s="59"/>
      <c r="BI2018" s="59"/>
      <c r="BJ2018" s="59"/>
      <c r="BK2018" s="59"/>
      <c r="BL2018" s="59"/>
      <c r="BM2018" s="59"/>
    </row>
    <row r="2019" spans="1:65" x14ac:dyDescent="0.25">
      <c r="A2019" s="82"/>
      <c r="B2019" s="122" t="s">
        <v>1392</v>
      </c>
      <c r="C2019" s="122">
        <v>4203.5</v>
      </c>
      <c r="D2019" s="122">
        <v>36.130356342020903</v>
      </c>
      <c r="E2019" s="142">
        <f>IF(B2018=B2019,0,MAX(E$4:E2018)+1)</f>
        <v>0</v>
      </c>
      <c r="F2019" s="142">
        <f t="shared" si="377"/>
        <v>3</v>
      </c>
      <c r="G2019" s="142" t="str">
        <f t="shared" si="371"/>
        <v/>
      </c>
      <c r="H2019" s="142" t="str">
        <f t="shared" si="372"/>
        <v/>
      </c>
      <c r="I2019" s="59"/>
      <c r="J2019" s="104"/>
      <c r="K2019" s="59"/>
      <c r="L2019" s="59"/>
      <c r="M2019" s="59"/>
      <c r="N2019" s="44"/>
      <c r="O2019" s="44"/>
      <c r="P2019" s="44"/>
      <c r="Q2019" s="43" t="str">
        <f t="shared" si="369"/>
        <v/>
      </c>
      <c r="R2019" s="60" t="str">
        <f t="shared" si="378"/>
        <v/>
      </c>
      <c r="S2019" s="60" t="str">
        <f t="shared" si="378"/>
        <v/>
      </c>
      <c r="T2019" s="60" t="str">
        <f t="shared" si="378"/>
        <v/>
      </c>
      <c r="U2019" s="60" t="str">
        <f t="shared" si="378"/>
        <v/>
      </c>
      <c r="V2019" s="60" t="str">
        <f t="shared" si="378"/>
        <v/>
      </c>
      <c r="W2019" s="44"/>
      <c r="X2019" s="44" t="str">
        <f t="shared" si="373"/>
        <v/>
      </c>
      <c r="Y2019" s="142" t="str">
        <f t="shared" si="370"/>
        <v/>
      </c>
      <c r="Z2019" s="172" t="str">
        <f t="shared" si="374"/>
        <v/>
      </c>
      <c r="AA2019" s="169" t="str">
        <f>IF(ISNUMBER($Q2019),INDEX($D$1:$D$3663,S2019,1),"")</f>
        <v/>
      </c>
      <c r="AB2019" s="169" t="str">
        <f>IF(ISNUMBER($Q2019),INDEX($D$1:$D$3663,T2019,1),"")</f>
        <v/>
      </c>
      <c r="AC2019" s="169" t="str">
        <f>IF(ISNUMBER($Q2019),INDEX($D$1:$D$3663,U2019,1),"")</f>
        <v/>
      </c>
      <c r="AD2019" s="169" t="str">
        <f>IF(ISNUMBER($Q2019),INDEX($D$1:$D$3663,V2019,1),"")</f>
        <v/>
      </c>
      <c r="AE2019" s="59"/>
      <c r="AF2019" s="177" t="str">
        <f t="shared" si="375"/>
        <v/>
      </c>
      <c r="AG2019" s="178" t="s">
        <v>1403</v>
      </c>
      <c r="AH2019" s="59"/>
      <c r="AI2019" s="163" t="str">
        <f t="shared" si="376"/>
        <v/>
      </c>
      <c r="AJ2019" s="162" t="str">
        <f t="shared" si="379"/>
        <v/>
      </c>
      <c r="AK2019" s="119"/>
      <c r="AL2019" s="59" t="str">
        <f>IF(ISNUMBER($AJ2019),INDEX($Z$4:$AC$3663,$AJ2019,AL$3),"")</f>
        <v/>
      </c>
      <c r="AM2019" s="149" t="str">
        <f>IF(ISNUMBER($AJ2019),INDEX($Z$4:$AC$3663,$AJ2019,AM$3),"")</f>
        <v/>
      </c>
      <c r="AN2019" s="149" t="str">
        <f>IF(ISNUMBER($AJ2019),INDEX($Z$4:$AC$3663,$AJ2019,AN$3),"")</f>
        <v/>
      </c>
      <c r="AO2019" s="59"/>
      <c r="AP2019" s="59"/>
      <c r="AQ2019" s="166"/>
      <c r="AR2019" s="59"/>
      <c r="AS2019" s="59"/>
      <c r="AT2019" s="149"/>
      <c r="AU2019" s="149"/>
      <c r="AV2019" s="149"/>
      <c r="AW2019" s="149"/>
      <c r="AX2019" s="150"/>
      <c r="AY2019" s="151"/>
      <c r="AZ2019" s="59"/>
      <c r="BA2019" s="59"/>
      <c r="BB2019" s="59"/>
      <c r="BC2019" s="59"/>
      <c r="BD2019" s="59"/>
      <c r="BE2019" s="59"/>
      <c r="BF2019" s="43"/>
      <c r="BG2019" s="59"/>
      <c r="BH2019" s="59"/>
      <c r="BI2019" s="59"/>
      <c r="BJ2019" s="59"/>
      <c r="BK2019" s="59"/>
      <c r="BL2019" s="59"/>
      <c r="BM2019" s="59"/>
    </row>
    <row r="2020" spans="1:65" x14ac:dyDescent="0.25">
      <c r="A2020" s="82"/>
      <c r="B2020" s="122" t="s">
        <v>1392</v>
      </c>
      <c r="C2020" s="122">
        <v>4204.5</v>
      </c>
      <c r="D2020" s="122">
        <v>36.284868232500799</v>
      </c>
      <c r="E2020" s="142">
        <f>IF(B2019=B2020,0,MAX(E$4:E2019)+1)</f>
        <v>0</v>
      </c>
      <c r="F2020" s="142">
        <f t="shared" si="377"/>
        <v>3</v>
      </c>
      <c r="G2020" s="142" t="str">
        <f t="shared" si="371"/>
        <v/>
      </c>
      <c r="H2020" s="142" t="str">
        <f t="shared" si="372"/>
        <v/>
      </c>
      <c r="I2020" s="59"/>
      <c r="J2020" s="104"/>
      <c r="K2020" s="59"/>
      <c r="L2020" s="59"/>
      <c r="M2020" s="59"/>
      <c r="N2020" s="44"/>
      <c r="O2020" s="44"/>
      <c r="P2020" s="44"/>
      <c r="Q2020" s="43" t="str">
        <f t="shared" si="369"/>
        <v/>
      </c>
      <c r="R2020" s="60" t="str">
        <f t="shared" si="378"/>
        <v/>
      </c>
      <c r="S2020" s="60" t="str">
        <f t="shared" si="378"/>
        <v/>
      </c>
      <c r="T2020" s="60" t="str">
        <f t="shared" si="378"/>
        <v/>
      </c>
      <c r="U2020" s="60" t="str">
        <f t="shared" si="378"/>
        <v/>
      </c>
      <c r="V2020" s="60" t="str">
        <f t="shared" si="378"/>
        <v/>
      </c>
      <c r="W2020" s="44"/>
      <c r="X2020" s="44" t="str">
        <f t="shared" si="373"/>
        <v/>
      </c>
      <c r="Y2020" s="142" t="str">
        <f t="shared" si="370"/>
        <v/>
      </c>
      <c r="Z2020" s="172" t="str">
        <f t="shared" si="374"/>
        <v/>
      </c>
      <c r="AA2020" s="169" t="str">
        <f>IF(ISNUMBER($Q2020),INDEX($D$1:$D$3663,S2020,1),"")</f>
        <v/>
      </c>
      <c r="AB2020" s="169" t="str">
        <f>IF(ISNUMBER($Q2020),INDEX($D$1:$D$3663,T2020,1),"")</f>
        <v/>
      </c>
      <c r="AC2020" s="169" t="str">
        <f>IF(ISNUMBER($Q2020),INDEX($D$1:$D$3663,U2020,1),"")</f>
        <v/>
      </c>
      <c r="AD2020" s="169" t="str">
        <f>IF(ISNUMBER($Q2020),INDEX($D$1:$D$3663,V2020,1),"")</f>
        <v/>
      </c>
      <c r="AE2020" s="59"/>
      <c r="AF2020" s="177" t="str">
        <f t="shared" si="375"/>
        <v/>
      </c>
      <c r="AG2020" s="178" t="s">
        <v>1403</v>
      </c>
      <c r="AH2020" s="59"/>
      <c r="AI2020" s="163" t="str">
        <f t="shared" si="376"/>
        <v/>
      </c>
      <c r="AJ2020" s="162" t="str">
        <f t="shared" si="379"/>
        <v/>
      </c>
      <c r="AK2020" s="119"/>
      <c r="AL2020" s="59" t="str">
        <f>IF(ISNUMBER($AJ2020),INDEX($Z$4:$AC$3663,$AJ2020,AL$3),"")</f>
        <v/>
      </c>
      <c r="AM2020" s="149" t="str">
        <f>IF(ISNUMBER($AJ2020),INDEX($Z$4:$AC$3663,$AJ2020,AM$3),"")</f>
        <v/>
      </c>
      <c r="AN2020" s="149" t="str">
        <f>IF(ISNUMBER($AJ2020),INDEX($Z$4:$AC$3663,$AJ2020,AN$3),"")</f>
        <v/>
      </c>
      <c r="AO2020" s="59"/>
      <c r="AP2020" s="59"/>
      <c r="AQ2020" s="166"/>
      <c r="AR2020" s="59"/>
      <c r="AS2020" s="59"/>
      <c r="AT2020" s="149"/>
      <c r="AU2020" s="149"/>
      <c r="AV2020" s="149"/>
      <c r="AW2020" s="149"/>
      <c r="AX2020" s="150"/>
      <c r="AY2020" s="151"/>
      <c r="AZ2020" s="59"/>
      <c r="BA2020" s="59"/>
      <c r="BB2020" s="59"/>
      <c r="BC2020" s="59"/>
      <c r="BD2020" s="59"/>
      <c r="BE2020" s="59"/>
      <c r="BF2020" s="43"/>
      <c r="BG2020" s="59"/>
      <c r="BH2020" s="59"/>
      <c r="BI2020" s="59"/>
      <c r="BJ2020" s="59"/>
      <c r="BK2020" s="59"/>
      <c r="BL2020" s="59"/>
      <c r="BM2020" s="59"/>
    </row>
    <row r="2021" spans="1:65" x14ac:dyDescent="0.25">
      <c r="A2021" s="82"/>
      <c r="B2021" s="122" t="s">
        <v>1392</v>
      </c>
      <c r="C2021" s="122">
        <v>4205.5</v>
      </c>
      <c r="D2021" s="122">
        <v>36.219122874641897</v>
      </c>
      <c r="E2021" s="142">
        <f>IF(B2020=B2021,0,MAX(E$4:E2020)+1)</f>
        <v>0</v>
      </c>
      <c r="F2021" s="142">
        <f t="shared" si="377"/>
        <v>3</v>
      </c>
      <c r="G2021" s="142" t="str">
        <f t="shared" si="371"/>
        <v/>
      </c>
      <c r="H2021" s="142" t="str">
        <f t="shared" si="372"/>
        <v/>
      </c>
      <c r="I2021" s="59"/>
      <c r="J2021" s="104"/>
      <c r="K2021" s="59"/>
      <c r="L2021" s="59"/>
      <c r="M2021" s="59"/>
      <c r="N2021" s="44"/>
      <c r="O2021" s="44"/>
      <c r="P2021" s="44"/>
      <c r="Q2021" s="43" t="str">
        <f t="shared" si="369"/>
        <v/>
      </c>
      <c r="R2021" s="60" t="str">
        <f t="shared" si="378"/>
        <v/>
      </c>
      <c r="S2021" s="60" t="str">
        <f t="shared" si="378"/>
        <v/>
      </c>
      <c r="T2021" s="60" t="str">
        <f t="shared" si="378"/>
        <v/>
      </c>
      <c r="U2021" s="60" t="str">
        <f t="shared" si="378"/>
        <v/>
      </c>
      <c r="V2021" s="60" t="str">
        <f t="shared" si="378"/>
        <v/>
      </c>
      <c r="W2021" s="44"/>
      <c r="X2021" s="44" t="str">
        <f t="shared" si="373"/>
        <v/>
      </c>
      <c r="Y2021" s="142" t="str">
        <f t="shared" si="370"/>
        <v/>
      </c>
      <c r="Z2021" s="172" t="str">
        <f t="shared" si="374"/>
        <v/>
      </c>
      <c r="AA2021" s="169" t="str">
        <f>IF(ISNUMBER($Q2021),INDEX($D$1:$D$3663,S2021,1),"")</f>
        <v/>
      </c>
      <c r="AB2021" s="169" t="str">
        <f>IF(ISNUMBER($Q2021),INDEX($D$1:$D$3663,T2021,1),"")</f>
        <v/>
      </c>
      <c r="AC2021" s="169" t="str">
        <f>IF(ISNUMBER($Q2021),INDEX($D$1:$D$3663,U2021,1),"")</f>
        <v/>
      </c>
      <c r="AD2021" s="169" t="str">
        <f>IF(ISNUMBER($Q2021),INDEX($D$1:$D$3663,V2021,1),"")</f>
        <v/>
      </c>
      <c r="AE2021" s="59"/>
      <c r="AF2021" s="177" t="str">
        <f t="shared" si="375"/>
        <v/>
      </c>
      <c r="AG2021" s="178" t="s">
        <v>1403</v>
      </c>
      <c r="AH2021" s="59"/>
      <c r="AI2021" s="163" t="str">
        <f t="shared" si="376"/>
        <v/>
      </c>
      <c r="AJ2021" s="162" t="str">
        <f t="shared" si="379"/>
        <v/>
      </c>
      <c r="AK2021" s="119"/>
      <c r="AL2021" s="59" t="str">
        <f>IF(ISNUMBER($AJ2021),INDEX($Z$4:$AC$3663,$AJ2021,AL$3),"")</f>
        <v/>
      </c>
      <c r="AM2021" s="149" t="str">
        <f>IF(ISNUMBER($AJ2021),INDEX($Z$4:$AC$3663,$AJ2021,AM$3),"")</f>
        <v/>
      </c>
      <c r="AN2021" s="149" t="str">
        <f>IF(ISNUMBER($AJ2021),INDEX($Z$4:$AC$3663,$AJ2021,AN$3),"")</f>
        <v/>
      </c>
      <c r="AO2021" s="59"/>
      <c r="AP2021" s="59"/>
      <c r="AQ2021" s="166"/>
      <c r="AR2021" s="59"/>
      <c r="AS2021" s="59"/>
      <c r="AT2021" s="149"/>
      <c r="AU2021" s="149"/>
      <c r="AV2021" s="149"/>
      <c r="AW2021" s="149"/>
      <c r="AX2021" s="150"/>
      <c r="AY2021" s="151"/>
      <c r="AZ2021" s="59"/>
      <c r="BA2021" s="59"/>
      <c r="BB2021" s="59"/>
      <c r="BC2021" s="59"/>
      <c r="BD2021" s="59"/>
      <c r="BE2021" s="59"/>
      <c r="BF2021" s="43"/>
      <c r="BG2021" s="59"/>
      <c r="BH2021" s="59"/>
      <c r="BI2021" s="59"/>
      <c r="BJ2021" s="59"/>
      <c r="BK2021" s="59"/>
      <c r="BL2021" s="59"/>
      <c r="BM2021" s="59"/>
    </row>
    <row r="2022" spans="1:65" x14ac:dyDescent="0.25">
      <c r="A2022" s="82"/>
      <c r="B2022" s="122" t="s">
        <v>1392</v>
      </c>
      <c r="C2022" s="122">
        <v>4206.5</v>
      </c>
      <c r="D2022" s="122">
        <v>36.245383437718402</v>
      </c>
      <c r="E2022" s="142">
        <f>IF(B2021=B2022,0,MAX(E$4:E2021)+1)</f>
        <v>0</v>
      </c>
      <c r="F2022" s="142">
        <f t="shared" si="377"/>
        <v>3</v>
      </c>
      <c r="G2022" s="142" t="str">
        <f t="shared" si="371"/>
        <v/>
      </c>
      <c r="H2022" s="142" t="str">
        <f t="shared" si="372"/>
        <v/>
      </c>
      <c r="I2022" s="59"/>
      <c r="J2022" s="104"/>
      <c r="K2022" s="59"/>
      <c r="L2022" s="59"/>
      <c r="M2022" s="59"/>
      <c r="N2022" s="44"/>
      <c r="O2022" s="44"/>
      <c r="P2022" s="44"/>
      <c r="Q2022" s="43" t="str">
        <f t="shared" si="369"/>
        <v/>
      </c>
      <c r="R2022" s="60" t="str">
        <f t="shared" si="378"/>
        <v/>
      </c>
      <c r="S2022" s="60" t="str">
        <f t="shared" si="378"/>
        <v/>
      </c>
      <c r="T2022" s="60" t="str">
        <f t="shared" si="378"/>
        <v/>
      </c>
      <c r="U2022" s="60" t="str">
        <f t="shared" si="378"/>
        <v/>
      </c>
      <c r="V2022" s="60" t="str">
        <f t="shared" si="378"/>
        <v/>
      </c>
      <c r="W2022" s="44"/>
      <c r="X2022" s="44" t="str">
        <f t="shared" si="373"/>
        <v/>
      </c>
      <c r="Y2022" s="142" t="str">
        <f t="shared" si="370"/>
        <v/>
      </c>
      <c r="Z2022" s="172" t="str">
        <f t="shared" si="374"/>
        <v/>
      </c>
      <c r="AA2022" s="169" t="str">
        <f>IF(ISNUMBER($Q2022),INDEX($D$1:$D$3663,S2022,1),"")</f>
        <v/>
      </c>
      <c r="AB2022" s="169" t="str">
        <f>IF(ISNUMBER($Q2022),INDEX($D$1:$D$3663,T2022,1),"")</f>
        <v/>
      </c>
      <c r="AC2022" s="169" t="str">
        <f>IF(ISNUMBER($Q2022),INDEX($D$1:$D$3663,U2022,1),"")</f>
        <v/>
      </c>
      <c r="AD2022" s="169" t="str">
        <f>IF(ISNUMBER($Q2022),INDEX($D$1:$D$3663,V2022,1),"")</f>
        <v/>
      </c>
      <c r="AE2022" s="59"/>
      <c r="AF2022" s="177" t="str">
        <f t="shared" si="375"/>
        <v/>
      </c>
      <c r="AG2022" s="178" t="s">
        <v>1403</v>
      </c>
      <c r="AH2022" s="59"/>
      <c r="AI2022" s="163" t="str">
        <f t="shared" si="376"/>
        <v/>
      </c>
      <c r="AJ2022" s="162" t="str">
        <f t="shared" si="379"/>
        <v/>
      </c>
      <c r="AK2022" s="119"/>
      <c r="AL2022" s="59" t="str">
        <f>IF(ISNUMBER($AJ2022),INDEX($Z$4:$AC$3663,$AJ2022,AL$3),"")</f>
        <v/>
      </c>
      <c r="AM2022" s="149" t="str">
        <f>IF(ISNUMBER($AJ2022),INDEX($Z$4:$AC$3663,$AJ2022,AM$3),"")</f>
        <v/>
      </c>
      <c r="AN2022" s="149" t="str">
        <f>IF(ISNUMBER($AJ2022),INDEX($Z$4:$AC$3663,$AJ2022,AN$3),"")</f>
        <v/>
      </c>
      <c r="AO2022" s="59"/>
      <c r="AP2022" s="59"/>
      <c r="AQ2022" s="166"/>
      <c r="AR2022" s="59"/>
      <c r="AS2022" s="59"/>
      <c r="AT2022" s="149"/>
      <c r="AU2022" s="149"/>
      <c r="AV2022" s="149"/>
      <c r="AW2022" s="149"/>
      <c r="AX2022" s="150"/>
      <c r="AY2022" s="151"/>
      <c r="AZ2022" s="59"/>
      <c r="BA2022" s="59"/>
      <c r="BB2022" s="59"/>
      <c r="BC2022" s="59"/>
      <c r="BD2022" s="59"/>
      <c r="BE2022" s="59"/>
      <c r="BF2022" s="43"/>
      <c r="BG2022" s="59"/>
      <c r="BH2022" s="59"/>
      <c r="BI2022" s="59"/>
      <c r="BJ2022" s="59"/>
      <c r="BK2022" s="59"/>
      <c r="BL2022" s="59"/>
      <c r="BM2022" s="59"/>
    </row>
    <row r="2023" spans="1:65" x14ac:dyDescent="0.25">
      <c r="A2023" s="82"/>
      <c r="B2023" s="122" t="s">
        <v>1392</v>
      </c>
      <c r="C2023" s="122">
        <v>4207.5</v>
      </c>
      <c r="D2023" s="122">
        <v>36.363375289546703</v>
      </c>
      <c r="E2023" s="142">
        <f>IF(B2022=B2023,0,MAX(E$4:E2022)+1)</f>
        <v>0</v>
      </c>
      <c r="F2023" s="142">
        <f t="shared" si="377"/>
        <v>3</v>
      </c>
      <c r="G2023" s="142" t="str">
        <f t="shared" si="371"/>
        <v/>
      </c>
      <c r="H2023" s="142" t="str">
        <f t="shared" si="372"/>
        <v/>
      </c>
      <c r="I2023" s="59"/>
      <c r="J2023" s="104"/>
      <c r="K2023" s="59"/>
      <c r="L2023" s="59"/>
      <c r="M2023" s="59"/>
      <c r="N2023" s="44"/>
      <c r="O2023" s="44"/>
      <c r="P2023" s="44"/>
      <c r="Q2023" s="43" t="str">
        <f t="shared" si="369"/>
        <v/>
      </c>
      <c r="R2023" s="60" t="str">
        <f t="shared" si="378"/>
        <v/>
      </c>
      <c r="S2023" s="60" t="str">
        <f t="shared" si="378"/>
        <v/>
      </c>
      <c r="T2023" s="60" t="str">
        <f t="shared" si="378"/>
        <v/>
      </c>
      <c r="U2023" s="60" t="str">
        <f t="shared" si="378"/>
        <v/>
      </c>
      <c r="V2023" s="60" t="str">
        <f t="shared" si="378"/>
        <v/>
      </c>
      <c r="W2023" s="44"/>
      <c r="X2023" s="44" t="str">
        <f t="shared" si="373"/>
        <v/>
      </c>
      <c r="Y2023" s="142" t="str">
        <f t="shared" si="370"/>
        <v/>
      </c>
      <c r="Z2023" s="172" t="str">
        <f t="shared" si="374"/>
        <v/>
      </c>
      <c r="AA2023" s="169" t="str">
        <f>IF(ISNUMBER($Q2023),INDEX($D$1:$D$3663,S2023,1),"")</f>
        <v/>
      </c>
      <c r="AB2023" s="169" t="str">
        <f>IF(ISNUMBER($Q2023),INDEX($D$1:$D$3663,T2023,1),"")</f>
        <v/>
      </c>
      <c r="AC2023" s="169" t="str">
        <f>IF(ISNUMBER($Q2023),INDEX($D$1:$D$3663,U2023,1),"")</f>
        <v/>
      </c>
      <c r="AD2023" s="169" t="str">
        <f>IF(ISNUMBER($Q2023),INDEX($D$1:$D$3663,V2023,1),"")</f>
        <v/>
      </c>
      <c r="AE2023" s="59"/>
      <c r="AF2023" s="177" t="str">
        <f t="shared" si="375"/>
        <v/>
      </c>
      <c r="AG2023" s="178" t="s">
        <v>1403</v>
      </c>
      <c r="AH2023" s="59"/>
      <c r="AI2023" s="163" t="str">
        <f t="shared" si="376"/>
        <v/>
      </c>
      <c r="AJ2023" s="162" t="str">
        <f t="shared" si="379"/>
        <v/>
      </c>
      <c r="AK2023" s="119"/>
      <c r="AL2023" s="59" t="str">
        <f>IF(ISNUMBER($AJ2023),INDEX($Z$4:$AC$3663,$AJ2023,AL$3),"")</f>
        <v/>
      </c>
      <c r="AM2023" s="149" t="str">
        <f>IF(ISNUMBER($AJ2023),INDEX($Z$4:$AC$3663,$AJ2023,AM$3),"")</f>
        <v/>
      </c>
      <c r="AN2023" s="149" t="str">
        <f>IF(ISNUMBER($AJ2023),INDEX($Z$4:$AC$3663,$AJ2023,AN$3),"")</f>
        <v/>
      </c>
      <c r="AO2023" s="59"/>
      <c r="AP2023" s="59"/>
      <c r="AQ2023" s="166"/>
      <c r="AR2023" s="59"/>
      <c r="AS2023" s="59"/>
      <c r="AT2023" s="149"/>
      <c r="AU2023" s="149"/>
      <c r="AV2023" s="149"/>
      <c r="AW2023" s="149"/>
      <c r="AX2023" s="150"/>
      <c r="AY2023" s="151"/>
      <c r="AZ2023" s="59"/>
      <c r="BA2023" s="59"/>
      <c r="BB2023" s="59"/>
      <c r="BC2023" s="59"/>
      <c r="BD2023" s="59"/>
      <c r="BE2023" s="59"/>
      <c r="BF2023" s="43"/>
      <c r="BG2023" s="59"/>
      <c r="BH2023" s="59"/>
      <c r="BI2023" s="59"/>
      <c r="BJ2023" s="59"/>
      <c r="BK2023" s="59"/>
      <c r="BL2023" s="59"/>
      <c r="BM2023" s="59"/>
    </row>
    <row r="2024" spans="1:65" x14ac:dyDescent="0.25">
      <c r="A2024" s="82"/>
      <c r="B2024" s="122" t="s">
        <v>1392</v>
      </c>
      <c r="C2024" s="122">
        <v>4208.5</v>
      </c>
      <c r="D2024" s="122">
        <v>36.268075071123</v>
      </c>
      <c r="E2024" s="142">
        <f>IF(B2023=B2024,0,MAX(E$4:E2023)+1)</f>
        <v>0</v>
      </c>
      <c r="F2024" s="142">
        <f t="shared" si="377"/>
        <v>3</v>
      </c>
      <c r="G2024" s="142" t="str">
        <f t="shared" si="371"/>
        <v/>
      </c>
      <c r="H2024" s="142" t="str">
        <f t="shared" si="372"/>
        <v/>
      </c>
      <c r="I2024" s="59"/>
      <c r="J2024" s="104"/>
      <c r="K2024" s="59"/>
      <c r="L2024" s="59"/>
      <c r="M2024" s="59"/>
      <c r="N2024" s="44"/>
      <c r="O2024" s="44"/>
      <c r="P2024" s="44"/>
      <c r="Q2024" s="43" t="str">
        <f t="shared" si="369"/>
        <v/>
      </c>
      <c r="R2024" s="60" t="str">
        <f t="shared" si="378"/>
        <v/>
      </c>
      <c r="S2024" s="60" t="str">
        <f t="shared" si="378"/>
        <v/>
      </c>
      <c r="T2024" s="60" t="str">
        <f t="shared" si="378"/>
        <v/>
      </c>
      <c r="U2024" s="60" t="str">
        <f t="shared" si="378"/>
        <v/>
      </c>
      <c r="V2024" s="60" t="str">
        <f t="shared" si="378"/>
        <v/>
      </c>
      <c r="W2024" s="44"/>
      <c r="X2024" s="44" t="str">
        <f t="shared" si="373"/>
        <v/>
      </c>
      <c r="Y2024" s="142" t="str">
        <f t="shared" si="370"/>
        <v/>
      </c>
      <c r="Z2024" s="172" t="str">
        <f t="shared" si="374"/>
        <v/>
      </c>
      <c r="AA2024" s="169" t="str">
        <f>IF(ISNUMBER($Q2024),INDEX($D$1:$D$3663,S2024,1),"")</f>
        <v/>
      </c>
      <c r="AB2024" s="169" t="str">
        <f>IF(ISNUMBER($Q2024),INDEX($D$1:$D$3663,T2024,1),"")</f>
        <v/>
      </c>
      <c r="AC2024" s="169" t="str">
        <f>IF(ISNUMBER($Q2024),INDEX($D$1:$D$3663,U2024,1),"")</f>
        <v/>
      </c>
      <c r="AD2024" s="169" t="str">
        <f>IF(ISNUMBER($Q2024),INDEX($D$1:$D$3663,V2024,1),"")</f>
        <v/>
      </c>
      <c r="AE2024" s="59"/>
      <c r="AF2024" s="177" t="str">
        <f t="shared" si="375"/>
        <v/>
      </c>
      <c r="AG2024" s="178" t="s">
        <v>1403</v>
      </c>
      <c r="AH2024" s="59"/>
      <c r="AI2024" s="163" t="str">
        <f t="shared" si="376"/>
        <v/>
      </c>
      <c r="AJ2024" s="162" t="str">
        <f t="shared" si="379"/>
        <v/>
      </c>
      <c r="AK2024" s="119"/>
      <c r="AL2024" s="59" t="str">
        <f>IF(ISNUMBER($AJ2024),INDEX($Z$4:$AC$3663,$AJ2024,AL$3),"")</f>
        <v/>
      </c>
      <c r="AM2024" s="149" t="str">
        <f>IF(ISNUMBER($AJ2024),INDEX($Z$4:$AC$3663,$AJ2024,AM$3),"")</f>
        <v/>
      </c>
      <c r="AN2024" s="149" t="str">
        <f>IF(ISNUMBER($AJ2024),INDEX($Z$4:$AC$3663,$AJ2024,AN$3),"")</f>
        <v/>
      </c>
      <c r="AO2024" s="59"/>
      <c r="AP2024" s="59"/>
      <c r="AQ2024" s="166"/>
      <c r="AR2024" s="59"/>
      <c r="AS2024" s="59"/>
      <c r="AT2024" s="149"/>
      <c r="AU2024" s="149"/>
      <c r="AV2024" s="149"/>
      <c r="AW2024" s="149"/>
      <c r="AX2024" s="150"/>
      <c r="AY2024" s="151"/>
      <c r="AZ2024" s="59"/>
      <c r="BA2024" s="59"/>
      <c r="BB2024" s="59"/>
      <c r="BC2024" s="59"/>
      <c r="BD2024" s="59"/>
      <c r="BE2024" s="59"/>
      <c r="BF2024" s="43"/>
      <c r="BG2024" s="59"/>
      <c r="BH2024" s="59"/>
      <c r="BI2024" s="59"/>
      <c r="BJ2024" s="59"/>
      <c r="BK2024" s="59"/>
      <c r="BL2024" s="59"/>
      <c r="BM2024" s="59"/>
    </row>
    <row r="2025" spans="1:65" x14ac:dyDescent="0.25">
      <c r="A2025" s="82"/>
      <c r="B2025" s="122" t="s">
        <v>1392</v>
      </c>
      <c r="C2025" s="122">
        <v>4209.5</v>
      </c>
      <c r="D2025" s="122">
        <v>36.266939710705103</v>
      </c>
      <c r="E2025" s="142">
        <f>IF(B2024=B2025,0,MAX(E$4:E2024)+1)</f>
        <v>0</v>
      </c>
      <c r="F2025" s="142">
        <f t="shared" si="377"/>
        <v>3</v>
      </c>
      <c r="G2025" s="142" t="str">
        <f t="shared" si="371"/>
        <v/>
      </c>
      <c r="H2025" s="142" t="str">
        <f t="shared" si="372"/>
        <v/>
      </c>
      <c r="I2025" s="59"/>
      <c r="J2025" s="104"/>
      <c r="K2025" s="59"/>
      <c r="L2025" s="59"/>
      <c r="M2025" s="59"/>
      <c r="N2025" s="44"/>
      <c r="O2025" s="44"/>
      <c r="P2025" s="44"/>
      <c r="Q2025" s="43" t="str">
        <f t="shared" si="369"/>
        <v/>
      </c>
      <c r="R2025" s="60" t="str">
        <f t="shared" si="378"/>
        <v/>
      </c>
      <c r="S2025" s="60" t="str">
        <f t="shared" si="378"/>
        <v/>
      </c>
      <c r="T2025" s="60" t="str">
        <f t="shared" si="378"/>
        <v/>
      </c>
      <c r="U2025" s="60" t="str">
        <f t="shared" si="378"/>
        <v/>
      </c>
      <c r="V2025" s="60" t="str">
        <f t="shared" si="378"/>
        <v/>
      </c>
      <c r="W2025" s="44"/>
      <c r="X2025" s="44" t="str">
        <f t="shared" si="373"/>
        <v/>
      </c>
      <c r="Y2025" s="142" t="str">
        <f t="shared" si="370"/>
        <v/>
      </c>
      <c r="Z2025" s="172" t="str">
        <f t="shared" si="374"/>
        <v/>
      </c>
      <c r="AA2025" s="169" t="str">
        <f>IF(ISNUMBER($Q2025),INDEX($D$1:$D$3663,S2025,1),"")</f>
        <v/>
      </c>
      <c r="AB2025" s="169" t="str">
        <f>IF(ISNUMBER($Q2025),INDEX($D$1:$D$3663,T2025,1),"")</f>
        <v/>
      </c>
      <c r="AC2025" s="169" t="str">
        <f>IF(ISNUMBER($Q2025),INDEX($D$1:$D$3663,U2025,1),"")</f>
        <v/>
      </c>
      <c r="AD2025" s="169" t="str">
        <f>IF(ISNUMBER($Q2025),INDEX($D$1:$D$3663,V2025,1),"")</f>
        <v/>
      </c>
      <c r="AE2025" s="59"/>
      <c r="AF2025" s="177" t="str">
        <f t="shared" si="375"/>
        <v/>
      </c>
      <c r="AG2025" s="178" t="s">
        <v>1403</v>
      </c>
      <c r="AH2025" s="59"/>
      <c r="AI2025" s="163" t="str">
        <f t="shared" si="376"/>
        <v/>
      </c>
      <c r="AJ2025" s="162" t="str">
        <f t="shared" si="379"/>
        <v/>
      </c>
      <c r="AK2025" s="119"/>
      <c r="AL2025" s="59" t="str">
        <f>IF(ISNUMBER($AJ2025),INDEX($Z$4:$AC$3663,$AJ2025,AL$3),"")</f>
        <v/>
      </c>
      <c r="AM2025" s="149" t="str">
        <f>IF(ISNUMBER($AJ2025),INDEX($Z$4:$AC$3663,$AJ2025,AM$3),"")</f>
        <v/>
      </c>
      <c r="AN2025" s="149" t="str">
        <f>IF(ISNUMBER($AJ2025),INDEX($Z$4:$AC$3663,$AJ2025,AN$3),"")</f>
        <v/>
      </c>
      <c r="AO2025" s="59"/>
      <c r="AP2025" s="59"/>
      <c r="AQ2025" s="166"/>
      <c r="AR2025" s="59"/>
      <c r="AS2025" s="59"/>
      <c r="AT2025" s="149"/>
      <c r="AU2025" s="149"/>
      <c r="AV2025" s="149"/>
      <c r="AW2025" s="149"/>
      <c r="AX2025" s="150"/>
      <c r="AY2025" s="151"/>
      <c r="AZ2025" s="59"/>
      <c r="BA2025" s="59"/>
      <c r="BB2025" s="59"/>
      <c r="BC2025" s="59"/>
      <c r="BD2025" s="59"/>
      <c r="BE2025" s="59"/>
      <c r="BF2025" s="43"/>
      <c r="BG2025" s="59"/>
      <c r="BH2025" s="59"/>
      <c r="BI2025" s="59"/>
      <c r="BJ2025" s="59"/>
      <c r="BK2025" s="59"/>
      <c r="BL2025" s="59"/>
      <c r="BM2025" s="59"/>
    </row>
    <row r="2026" spans="1:65" x14ac:dyDescent="0.25">
      <c r="A2026" s="82"/>
      <c r="B2026" s="122" t="s">
        <v>1392</v>
      </c>
      <c r="C2026" s="122">
        <v>4210.5</v>
      </c>
      <c r="D2026" s="122">
        <v>36.2225163726144</v>
      </c>
      <c r="E2026" s="142">
        <f>IF(B2025=B2026,0,MAX(E$4:E2025)+1)</f>
        <v>0</v>
      </c>
      <c r="F2026" s="142">
        <f t="shared" si="377"/>
        <v>3</v>
      </c>
      <c r="G2026" s="142" t="str">
        <f t="shared" si="371"/>
        <v/>
      </c>
      <c r="H2026" s="142" t="str">
        <f t="shared" si="372"/>
        <v/>
      </c>
      <c r="I2026" s="59"/>
      <c r="J2026" s="104"/>
      <c r="K2026" s="59"/>
      <c r="L2026" s="59"/>
      <c r="M2026" s="59"/>
      <c r="N2026" s="44"/>
      <c r="O2026" s="44"/>
      <c r="P2026" s="44"/>
      <c r="Q2026" s="43" t="str">
        <f t="shared" si="369"/>
        <v/>
      </c>
      <c r="R2026" s="60" t="str">
        <f t="shared" si="378"/>
        <v/>
      </c>
      <c r="S2026" s="60" t="str">
        <f t="shared" si="378"/>
        <v/>
      </c>
      <c r="T2026" s="60" t="str">
        <f t="shared" si="378"/>
        <v/>
      </c>
      <c r="U2026" s="60" t="str">
        <f t="shared" si="378"/>
        <v/>
      </c>
      <c r="V2026" s="60" t="str">
        <f t="shared" si="378"/>
        <v/>
      </c>
      <c r="W2026" s="44"/>
      <c r="X2026" s="44" t="str">
        <f t="shared" si="373"/>
        <v/>
      </c>
      <c r="Y2026" s="142" t="str">
        <f t="shared" si="370"/>
        <v/>
      </c>
      <c r="Z2026" s="172" t="str">
        <f t="shared" si="374"/>
        <v/>
      </c>
      <c r="AA2026" s="169" t="str">
        <f>IF(ISNUMBER($Q2026),INDEX($D$1:$D$3663,S2026,1),"")</f>
        <v/>
      </c>
      <c r="AB2026" s="169" t="str">
        <f>IF(ISNUMBER($Q2026),INDEX($D$1:$D$3663,T2026,1),"")</f>
        <v/>
      </c>
      <c r="AC2026" s="169" t="str">
        <f>IF(ISNUMBER($Q2026),INDEX($D$1:$D$3663,U2026,1),"")</f>
        <v/>
      </c>
      <c r="AD2026" s="169" t="str">
        <f>IF(ISNUMBER($Q2026),INDEX($D$1:$D$3663,V2026,1),"")</f>
        <v/>
      </c>
      <c r="AE2026" s="59"/>
      <c r="AF2026" s="177" t="str">
        <f t="shared" si="375"/>
        <v/>
      </c>
      <c r="AG2026" s="178" t="s">
        <v>1403</v>
      </c>
      <c r="AH2026" s="59"/>
      <c r="AI2026" s="163" t="str">
        <f t="shared" si="376"/>
        <v/>
      </c>
      <c r="AJ2026" s="162" t="str">
        <f t="shared" si="379"/>
        <v/>
      </c>
      <c r="AK2026" s="119"/>
      <c r="AL2026" s="59" t="str">
        <f>IF(ISNUMBER($AJ2026),INDEX($Z$4:$AC$3663,$AJ2026,AL$3),"")</f>
        <v/>
      </c>
      <c r="AM2026" s="149" t="str">
        <f>IF(ISNUMBER($AJ2026),INDEX($Z$4:$AC$3663,$AJ2026,AM$3),"")</f>
        <v/>
      </c>
      <c r="AN2026" s="149" t="str">
        <f>IF(ISNUMBER($AJ2026),INDEX($Z$4:$AC$3663,$AJ2026,AN$3),"")</f>
        <v/>
      </c>
      <c r="AO2026" s="59"/>
      <c r="AP2026" s="59"/>
      <c r="AQ2026" s="166"/>
      <c r="AR2026" s="59"/>
      <c r="AS2026" s="59"/>
      <c r="AT2026" s="149"/>
      <c r="AU2026" s="149"/>
      <c r="AV2026" s="149"/>
      <c r="AW2026" s="149"/>
      <c r="AX2026" s="150"/>
      <c r="AY2026" s="151"/>
      <c r="AZ2026" s="59"/>
      <c r="BA2026" s="59"/>
      <c r="BB2026" s="59"/>
      <c r="BC2026" s="59"/>
      <c r="BD2026" s="59"/>
      <c r="BE2026" s="59"/>
      <c r="BF2026" s="43"/>
      <c r="BG2026" s="59"/>
      <c r="BH2026" s="59"/>
      <c r="BI2026" s="59"/>
      <c r="BJ2026" s="59"/>
      <c r="BK2026" s="59"/>
      <c r="BL2026" s="59"/>
      <c r="BM2026" s="59"/>
    </row>
    <row r="2027" spans="1:65" x14ac:dyDescent="0.25">
      <c r="A2027" s="82"/>
      <c r="B2027" s="122" t="s">
        <v>1392</v>
      </c>
      <c r="C2027" s="122">
        <v>4211.5</v>
      </c>
      <c r="D2027" s="122">
        <v>36.275143377583802</v>
      </c>
      <c r="E2027" s="142">
        <f>IF(B2026=B2027,0,MAX(E$4:E2026)+1)</f>
        <v>0</v>
      </c>
      <c r="F2027" s="142">
        <f t="shared" si="377"/>
        <v>3</v>
      </c>
      <c r="G2027" s="142" t="str">
        <f t="shared" si="371"/>
        <v/>
      </c>
      <c r="H2027" s="142" t="str">
        <f t="shared" si="372"/>
        <v/>
      </c>
      <c r="I2027" s="59"/>
      <c r="J2027" s="104"/>
      <c r="K2027" s="59"/>
      <c r="L2027" s="59"/>
      <c r="M2027" s="59"/>
      <c r="N2027" s="44"/>
      <c r="O2027" s="44"/>
      <c r="P2027" s="44"/>
      <c r="Q2027" s="43" t="str">
        <f t="shared" si="369"/>
        <v/>
      </c>
      <c r="R2027" s="60" t="str">
        <f t="shared" si="378"/>
        <v/>
      </c>
      <c r="S2027" s="60" t="str">
        <f t="shared" si="378"/>
        <v/>
      </c>
      <c r="T2027" s="60" t="str">
        <f t="shared" si="378"/>
        <v/>
      </c>
      <c r="U2027" s="60" t="str">
        <f t="shared" si="378"/>
        <v/>
      </c>
      <c r="V2027" s="60" t="str">
        <f t="shared" si="378"/>
        <v/>
      </c>
      <c r="W2027" s="44"/>
      <c r="X2027" s="44" t="str">
        <f t="shared" si="373"/>
        <v/>
      </c>
      <c r="Y2027" s="142" t="str">
        <f t="shared" si="370"/>
        <v/>
      </c>
      <c r="Z2027" s="172" t="str">
        <f t="shared" si="374"/>
        <v/>
      </c>
      <c r="AA2027" s="169" t="str">
        <f>IF(ISNUMBER($Q2027),INDEX($D$1:$D$3663,S2027,1),"")</f>
        <v/>
      </c>
      <c r="AB2027" s="169" t="str">
        <f>IF(ISNUMBER($Q2027),INDEX($D$1:$D$3663,T2027,1),"")</f>
        <v/>
      </c>
      <c r="AC2027" s="169" t="str">
        <f>IF(ISNUMBER($Q2027),INDEX($D$1:$D$3663,U2027,1),"")</f>
        <v/>
      </c>
      <c r="AD2027" s="169" t="str">
        <f>IF(ISNUMBER($Q2027),INDEX($D$1:$D$3663,V2027,1),"")</f>
        <v/>
      </c>
      <c r="AE2027" s="59"/>
      <c r="AF2027" s="177" t="str">
        <f t="shared" si="375"/>
        <v/>
      </c>
      <c r="AG2027" s="178" t="s">
        <v>1403</v>
      </c>
      <c r="AH2027" s="59"/>
      <c r="AI2027" s="163" t="str">
        <f t="shared" si="376"/>
        <v/>
      </c>
      <c r="AJ2027" s="162" t="str">
        <f t="shared" si="379"/>
        <v/>
      </c>
      <c r="AK2027" s="119"/>
      <c r="AL2027" s="59" t="str">
        <f>IF(ISNUMBER($AJ2027),INDEX($Z$4:$AC$3663,$AJ2027,AL$3),"")</f>
        <v/>
      </c>
      <c r="AM2027" s="149" t="str">
        <f>IF(ISNUMBER($AJ2027),INDEX($Z$4:$AC$3663,$AJ2027,AM$3),"")</f>
        <v/>
      </c>
      <c r="AN2027" s="149" t="str">
        <f>IF(ISNUMBER($AJ2027),INDEX($Z$4:$AC$3663,$AJ2027,AN$3),"")</f>
        <v/>
      </c>
      <c r="AO2027" s="59"/>
      <c r="AP2027" s="59"/>
      <c r="AQ2027" s="166"/>
      <c r="AR2027" s="59"/>
      <c r="AS2027" s="59"/>
      <c r="AT2027" s="149"/>
      <c r="AU2027" s="149"/>
      <c r="AV2027" s="149"/>
      <c r="AW2027" s="149"/>
      <c r="AX2027" s="150"/>
      <c r="AY2027" s="151"/>
      <c r="AZ2027" s="59"/>
      <c r="BA2027" s="59"/>
      <c r="BB2027" s="59"/>
      <c r="BC2027" s="59"/>
      <c r="BD2027" s="59"/>
      <c r="BE2027" s="59"/>
      <c r="BF2027" s="43"/>
      <c r="BG2027" s="59"/>
      <c r="BH2027" s="59"/>
      <c r="BI2027" s="59"/>
      <c r="BJ2027" s="59"/>
      <c r="BK2027" s="59"/>
      <c r="BL2027" s="59"/>
      <c r="BM2027" s="59"/>
    </row>
    <row r="2028" spans="1:65" x14ac:dyDescent="0.25">
      <c r="A2028" s="82"/>
      <c r="B2028" s="122" t="s">
        <v>1392</v>
      </c>
      <c r="C2028" s="122">
        <v>4212.5</v>
      </c>
      <c r="D2028" s="122">
        <v>36.123226673260199</v>
      </c>
      <c r="E2028" s="142">
        <f>IF(B2027=B2028,0,MAX(E$4:E2027)+1)</f>
        <v>0</v>
      </c>
      <c r="F2028" s="142">
        <f t="shared" si="377"/>
        <v>3</v>
      </c>
      <c r="G2028" s="142" t="str">
        <f t="shared" si="371"/>
        <v/>
      </c>
      <c r="H2028" s="142" t="str">
        <f t="shared" si="372"/>
        <v/>
      </c>
      <c r="I2028" s="59"/>
      <c r="J2028" s="104"/>
      <c r="K2028" s="59"/>
      <c r="L2028" s="59"/>
      <c r="M2028" s="59"/>
      <c r="N2028" s="44"/>
      <c r="O2028" s="44"/>
      <c r="P2028" s="44"/>
      <c r="Q2028" s="43" t="str">
        <f t="shared" si="369"/>
        <v/>
      </c>
      <c r="R2028" s="60" t="str">
        <f t="shared" si="378"/>
        <v/>
      </c>
      <c r="S2028" s="60" t="str">
        <f t="shared" si="378"/>
        <v/>
      </c>
      <c r="T2028" s="60" t="str">
        <f t="shared" si="378"/>
        <v/>
      </c>
      <c r="U2028" s="60" t="str">
        <f t="shared" si="378"/>
        <v/>
      </c>
      <c r="V2028" s="60" t="str">
        <f t="shared" si="378"/>
        <v/>
      </c>
      <c r="W2028" s="44"/>
      <c r="X2028" s="44" t="str">
        <f t="shared" si="373"/>
        <v/>
      </c>
      <c r="Y2028" s="142" t="str">
        <f t="shared" si="370"/>
        <v/>
      </c>
      <c r="Z2028" s="172" t="str">
        <f t="shared" si="374"/>
        <v/>
      </c>
      <c r="AA2028" s="169" t="str">
        <f>IF(ISNUMBER($Q2028),INDEX($D$1:$D$3663,S2028,1),"")</f>
        <v/>
      </c>
      <c r="AB2028" s="169" t="str">
        <f>IF(ISNUMBER($Q2028),INDEX($D$1:$D$3663,T2028,1),"")</f>
        <v/>
      </c>
      <c r="AC2028" s="169" t="str">
        <f>IF(ISNUMBER($Q2028),INDEX($D$1:$D$3663,U2028,1),"")</f>
        <v/>
      </c>
      <c r="AD2028" s="169" t="str">
        <f>IF(ISNUMBER($Q2028),INDEX($D$1:$D$3663,V2028,1),"")</f>
        <v/>
      </c>
      <c r="AE2028" s="59"/>
      <c r="AF2028" s="177" t="str">
        <f t="shared" si="375"/>
        <v/>
      </c>
      <c r="AG2028" s="178" t="s">
        <v>1403</v>
      </c>
      <c r="AH2028" s="59"/>
      <c r="AI2028" s="163" t="str">
        <f t="shared" si="376"/>
        <v/>
      </c>
      <c r="AJ2028" s="162" t="str">
        <f t="shared" si="379"/>
        <v/>
      </c>
      <c r="AK2028" s="119"/>
      <c r="AL2028" s="59" t="str">
        <f>IF(ISNUMBER($AJ2028),INDEX($Z$4:$AC$3663,$AJ2028,AL$3),"")</f>
        <v/>
      </c>
      <c r="AM2028" s="149" t="str">
        <f>IF(ISNUMBER($AJ2028),INDEX($Z$4:$AC$3663,$AJ2028,AM$3),"")</f>
        <v/>
      </c>
      <c r="AN2028" s="149" t="str">
        <f>IF(ISNUMBER($AJ2028),INDEX($Z$4:$AC$3663,$AJ2028,AN$3),"")</f>
        <v/>
      </c>
      <c r="AO2028" s="59"/>
      <c r="AP2028" s="59"/>
      <c r="AQ2028" s="166"/>
      <c r="AR2028" s="59"/>
      <c r="AS2028" s="59"/>
      <c r="AT2028" s="149"/>
      <c r="AU2028" s="149"/>
      <c r="AV2028" s="149"/>
      <c r="AW2028" s="149"/>
      <c r="AX2028" s="150"/>
      <c r="AY2028" s="151"/>
      <c r="AZ2028" s="59"/>
      <c r="BA2028" s="59"/>
      <c r="BB2028" s="59"/>
      <c r="BC2028" s="59"/>
      <c r="BD2028" s="59"/>
      <c r="BE2028" s="59"/>
      <c r="BF2028" s="43"/>
      <c r="BG2028" s="59"/>
      <c r="BH2028" s="59"/>
      <c r="BI2028" s="59"/>
      <c r="BJ2028" s="59"/>
      <c r="BK2028" s="59"/>
      <c r="BL2028" s="59"/>
      <c r="BM2028" s="59"/>
    </row>
    <row r="2029" spans="1:65" x14ac:dyDescent="0.25">
      <c r="A2029" s="82"/>
      <c r="B2029" s="122" t="s">
        <v>1392</v>
      </c>
      <c r="C2029" s="122">
        <v>4213.5</v>
      </c>
      <c r="D2029" s="122">
        <v>36.244902890550797</v>
      </c>
      <c r="E2029" s="142">
        <f>IF(B2028=B2029,0,MAX(E$4:E2028)+1)</f>
        <v>0</v>
      </c>
      <c r="F2029" s="142">
        <f t="shared" si="377"/>
        <v>3</v>
      </c>
      <c r="G2029" s="142" t="str">
        <f t="shared" si="371"/>
        <v/>
      </c>
      <c r="H2029" s="142" t="str">
        <f t="shared" si="372"/>
        <v/>
      </c>
      <c r="I2029" s="59"/>
      <c r="J2029" s="104"/>
      <c r="K2029" s="59"/>
      <c r="L2029" s="59"/>
      <c r="M2029" s="59"/>
      <c r="N2029" s="44"/>
      <c r="O2029" s="44"/>
      <c r="P2029" s="44"/>
      <c r="Q2029" s="43" t="str">
        <f t="shared" si="369"/>
        <v/>
      </c>
      <c r="R2029" s="60" t="str">
        <f t="shared" si="378"/>
        <v/>
      </c>
      <c r="S2029" s="60" t="str">
        <f t="shared" si="378"/>
        <v/>
      </c>
      <c r="T2029" s="60" t="str">
        <f t="shared" si="378"/>
        <v/>
      </c>
      <c r="U2029" s="60" t="str">
        <f t="shared" si="378"/>
        <v/>
      </c>
      <c r="V2029" s="60" t="str">
        <f t="shared" si="378"/>
        <v/>
      </c>
      <c r="W2029" s="44"/>
      <c r="X2029" s="44" t="str">
        <f t="shared" si="373"/>
        <v/>
      </c>
      <c r="Y2029" s="142" t="str">
        <f t="shared" si="370"/>
        <v/>
      </c>
      <c r="Z2029" s="172" t="str">
        <f t="shared" si="374"/>
        <v/>
      </c>
      <c r="AA2029" s="169" t="str">
        <f>IF(ISNUMBER($Q2029),INDEX($D$1:$D$3663,S2029,1),"")</f>
        <v/>
      </c>
      <c r="AB2029" s="169" t="str">
        <f>IF(ISNUMBER($Q2029),INDEX($D$1:$D$3663,T2029,1),"")</f>
        <v/>
      </c>
      <c r="AC2029" s="169" t="str">
        <f>IF(ISNUMBER($Q2029),INDEX($D$1:$D$3663,U2029,1),"")</f>
        <v/>
      </c>
      <c r="AD2029" s="169" t="str">
        <f>IF(ISNUMBER($Q2029),INDEX($D$1:$D$3663,V2029,1),"")</f>
        <v/>
      </c>
      <c r="AE2029" s="59"/>
      <c r="AF2029" s="177" t="str">
        <f t="shared" si="375"/>
        <v/>
      </c>
      <c r="AG2029" s="178" t="s">
        <v>1403</v>
      </c>
      <c r="AH2029" s="59"/>
      <c r="AI2029" s="163" t="str">
        <f t="shared" si="376"/>
        <v/>
      </c>
      <c r="AJ2029" s="162" t="str">
        <f t="shared" si="379"/>
        <v/>
      </c>
      <c r="AK2029" s="119"/>
      <c r="AL2029" s="59" t="str">
        <f>IF(ISNUMBER($AJ2029),INDEX($Z$4:$AC$3663,$AJ2029,AL$3),"")</f>
        <v/>
      </c>
      <c r="AM2029" s="149" t="str">
        <f>IF(ISNUMBER($AJ2029),INDEX($Z$4:$AC$3663,$AJ2029,AM$3),"")</f>
        <v/>
      </c>
      <c r="AN2029" s="149" t="str">
        <f>IF(ISNUMBER($AJ2029),INDEX($Z$4:$AC$3663,$AJ2029,AN$3),"")</f>
        <v/>
      </c>
      <c r="AO2029" s="59"/>
      <c r="AP2029" s="59"/>
      <c r="AQ2029" s="166"/>
      <c r="AR2029" s="59"/>
      <c r="AS2029" s="59"/>
      <c r="AT2029" s="149"/>
      <c r="AU2029" s="149"/>
      <c r="AV2029" s="149"/>
      <c r="AW2029" s="149"/>
      <c r="AX2029" s="150"/>
      <c r="AY2029" s="151"/>
      <c r="AZ2029" s="59"/>
      <c r="BA2029" s="59"/>
      <c r="BB2029" s="59"/>
      <c r="BC2029" s="59"/>
      <c r="BD2029" s="59"/>
      <c r="BE2029" s="59"/>
      <c r="BF2029" s="43"/>
      <c r="BG2029" s="59"/>
      <c r="BH2029" s="59"/>
      <c r="BI2029" s="59"/>
      <c r="BJ2029" s="59"/>
      <c r="BK2029" s="59"/>
      <c r="BL2029" s="59"/>
      <c r="BM2029" s="59"/>
    </row>
    <row r="2030" spans="1:65" x14ac:dyDescent="0.25">
      <c r="A2030" s="82"/>
      <c r="B2030" s="122" t="s">
        <v>1392</v>
      </c>
      <c r="C2030" s="122">
        <v>4214.5</v>
      </c>
      <c r="D2030" s="122">
        <v>36.141669267570997</v>
      </c>
      <c r="E2030" s="142">
        <f>IF(B2029=B2030,0,MAX(E$4:E2029)+1)</f>
        <v>0</v>
      </c>
      <c r="F2030" s="142">
        <f t="shared" si="377"/>
        <v>3</v>
      </c>
      <c r="G2030" s="142" t="str">
        <f t="shared" si="371"/>
        <v/>
      </c>
      <c r="H2030" s="142" t="str">
        <f t="shared" si="372"/>
        <v/>
      </c>
      <c r="I2030" s="59"/>
      <c r="J2030" s="104"/>
      <c r="K2030" s="59"/>
      <c r="L2030" s="59"/>
      <c r="M2030" s="59"/>
      <c r="N2030" s="44"/>
      <c r="O2030" s="44"/>
      <c r="P2030" s="44"/>
      <c r="Q2030" s="43" t="str">
        <f t="shared" si="369"/>
        <v/>
      </c>
      <c r="R2030" s="60" t="str">
        <f t="shared" si="378"/>
        <v/>
      </c>
      <c r="S2030" s="60" t="str">
        <f t="shared" si="378"/>
        <v/>
      </c>
      <c r="T2030" s="60" t="str">
        <f t="shared" si="378"/>
        <v/>
      </c>
      <c r="U2030" s="60" t="str">
        <f t="shared" si="378"/>
        <v/>
      </c>
      <c r="V2030" s="60" t="str">
        <f t="shared" si="378"/>
        <v/>
      </c>
      <c r="W2030" s="44"/>
      <c r="X2030" s="44" t="str">
        <f t="shared" si="373"/>
        <v/>
      </c>
      <c r="Y2030" s="142" t="str">
        <f t="shared" si="370"/>
        <v/>
      </c>
      <c r="Z2030" s="172" t="str">
        <f t="shared" si="374"/>
        <v/>
      </c>
      <c r="AA2030" s="169" t="str">
        <f>IF(ISNUMBER($Q2030),INDEX($D$1:$D$3663,S2030,1),"")</f>
        <v/>
      </c>
      <c r="AB2030" s="169" t="str">
        <f>IF(ISNUMBER($Q2030),INDEX($D$1:$D$3663,T2030,1),"")</f>
        <v/>
      </c>
      <c r="AC2030" s="169" t="str">
        <f>IF(ISNUMBER($Q2030),INDEX($D$1:$D$3663,U2030,1),"")</f>
        <v/>
      </c>
      <c r="AD2030" s="169" t="str">
        <f>IF(ISNUMBER($Q2030),INDEX($D$1:$D$3663,V2030,1),"")</f>
        <v/>
      </c>
      <c r="AE2030" s="59"/>
      <c r="AF2030" s="177" t="str">
        <f t="shared" si="375"/>
        <v/>
      </c>
      <c r="AG2030" s="178" t="s">
        <v>1403</v>
      </c>
      <c r="AH2030" s="59"/>
      <c r="AI2030" s="163" t="str">
        <f t="shared" si="376"/>
        <v/>
      </c>
      <c r="AJ2030" s="162" t="str">
        <f t="shared" si="379"/>
        <v/>
      </c>
      <c r="AK2030" s="119"/>
      <c r="AL2030" s="59" t="str">
        <f>IF(ISNUMBER($AJ2030),INDEX($Z$4:$AC$3663,$AJ2030,AL$3),"")</f>
        <v/>
      </c>
      <c r="AM2030" s="149" t="str">
        <f>IF(ISNUMBER($AJ2030),INDEX($Z$4:$AC$3663,$AJ2030,AM$3),"")</f>
        <v/>
      </c>
      <c r="AN2030" s="149" t="str">
        <f>IF(ISNUMBER($AJ2030),INDEX($Z$4:$AC$3663,$AJ2030,AN$3),"")</f>
        <v/>
      </c>
      <c r="AO2030" s="59"/>
      <c r="AP2030" s="59"/>
      <c r="AQ2030" s="166"/>
      <c r="AR2030" s="59"/>
      <c r="AS2030" s="59"/>
      <c r="AT2030" s="149"/>
      <c r="AU2030" s="149"/>
      <c r="AV2030" s="149"/>
      <c r="AW2030" s="149"/>
      <c r="AX2030" s="150"/>
      <c r="AY2030" s="151"/>
      <c r="AZ2030" s="59"/>
      <c r="BA2030" s="59"/>
      <c r="BB2030" s="59"/>
      <c r="BC2030" s="59"/>
      <c r="BD2030" s="59"/>
      <c r="BE2030" s="59"/>
      <c r="BF2030" s="43"/>
      <c r="BG2030" s="59"/>
      <c r="BH2030" s="59"/>
      <c r="BI2030" s="59"/>
      <c r="BJ2030" s="59"/>
      <c r="BK2030" s="59"/>
      <c r="BL2030" s="59"/>
      <c r="BM2030" s="59"/>
    </row>
    <row r="2031" spans="1:65" x14ac:dyDescent="0.25">
      <c r="A2031" s="82"/>
      <c r="B2031" s="122" t="s">
        <v>1392</v>
      </c>
      <c r="C2031" s="122">
        <v>4215.5</v>
      </c>
      <c r="D2031" s="122">
        <v>36.415337821422398</v>
      </c>
      <c r="E2031" s="142">
        <f>IF(B2030=B2031,0,MAX(E$4:E2030)+1)</f>
        <v>0</v>
      </c>
      <c r="F2031" s="142">
        <f t="shared" si="377"/>
        <v>3</v>
      </c>
      <c r="G2031" s="142" t="str">
        <f t="shared" si="371"/>
        <v/>
      </c>
      <c r="H2031" s="142" t="str">
        <f t="shared" si="372"/>
        <v/>
      </c>
      <c r="I2031" s="59"/>
      <c r="J2031" s="104"/>
      <c r="K2031" s="59"/>
      <c r="L2031" s="59"/>
      <c r="M2031" s="59"/>
      <c r="N2031" s="44"/>
      <c r="O2031" s="44"/>
      <c r="P2031" s="44"/>
      <c r="Q2031" s="43" t="str">
        <f t="shared" si="369"/>
        <v/>
      </c>
      <c r="R2031" s="60" t="str">
        <f t="shared" si="378"/>
        <v/>
      </c>
      <c r="S2031" s="60" t="str">
        <f t="shared" si="378"/>
        <v/>
      </c>
      <c r="T2031" s="60" t="str">
        <f t="shared" si="378"/>
        <v/>
      </c>
      <c r="U2031" s="60" t="str">
        <f t="shared" si="378"/>
        <v/>
      </c>
      <c r="V2031" s="60" t="str">
        <f t="shared" si="378"/>
        <v/>
      </c>
      <c r="W2031" s="44"/>
      <c r="X2031" s="44" t="str">
        <f t="shared" si="373"/>
        <v/>
      </c>
      <c r="Y2031" s="142" t="str">
        <f t="shared" si="370"/>
        <v/>
      </c>
      <c r="Z2031" s="172" t="str">
        <f t="shared" si="374"/>
        <v/>
      </c>
      <c r="AA2031" s="169" t="str">
        <f>IF(ISNUMBER($Q2031),INDEX($D$1:$D$3663,S2031,1),"")</f>
        <v/>
      </c>
      <c r="AB2031" s="169" t="str">
        <f>IF(ISNUMBER($Q2031),INDEX($D$1:$D$3663,T2031,1),"")</f>
        <v/>
      </c>
      <c r="AC2031" s="169" t="str">
        <f>IF(ISNUMBER($Q2031),INDEX($D$1:$D$3663,U2031,1),"")</f>
        <v/>
      </c>
      <c r="AD2031" s="169" t="str">
        <f>IF(ISNUMBER($Q2031),INDEX($D$1:$D$3663,V2031,1),"")</f>
        <v/>
      </c>
      <c r="AE2031" s="59"/>
      <c r="AF2031" s="177" t="str">
        <f t="shared" si="375"/>
        <v/>
      </c>
      <c r="AG2031" s="178" t="s">
        <v>1403</v>
      </c>
      <c r="AH2031" s="59"/>
      <c r="AI2031" s="163" t="str">
        <f t="shared" si="376"/>
        <v/>
      </c>
      <c r="AJ2031" s="162" t="str">
        <f t="shared" si="379"/>
        <v/>
      </c>
      <c r="AK2031" s="119"/>
      <c r="AL2031" s="59" t="str">
        <f>IF(ISNUMBER($AJ2031),INDEX($Z$4:$AC$3663,$AJ2031,AL$3),"")</f>
        <v/>
      </c>
      <c r="AM2031" s="149" t="str">
        <f>IF(ISNUMBER($AJ2031),INDEX($Z$4:$AC$3663,$AJ2031,AM$3),"")</f>
        <v/>
      </c>
      <c r="AN2031" s="149" t="str">
        <f>IF(ISNUMBER($AJ2031),INDEX($Z$4:$AC$3663,$AJ2031,AN$3),"")</f>
        <v/>
      </c>
      <c r="AO2031" s="59"/>
      <c r="AP2031" s="59"/>
      <c r="AQ2031" s="166"/>
      <c r="AR2031" s="59"/>
      <c r="AS2031" s="59"/>
      <c r="AT2031" s="149"/>
      <c r="AU2031" s="149"/>
      <c r="AV2031" s="149"/>
      <c r="AW2031" s="149"/>
      <c r="AX2031" s="150"/>
      <c r="AY2031" s="151"/>
      <c r="AZ2031" s="59"/>
      <c r="BA2031" s="59"/>
      <c r="BB2031" s="59"/>
      <c r="BC2031" s="59"/>
      <c r="BD2031" s="59"/>
      <c r="BE2031" s="59"/>
      <c r="BF2031" s="43"/>
      <c r="BG2031" s="59"/>
      <c r="BH2031" s="59"/>
      <c r="BI2031" s="59"/>
      <c r="BJ2031" s="59"/>
      <c r="BK2031" s="59"/>
      <c r="BL2031" s="59"/>
      <c r="BM2031" s="59"/>
    </row>
    <row r="2032" spans="1:65" x14ac:dyDescent="0.25">
      <c r="A2032" s="82"/>
      <c r="B2032" s="122" t="s">
        <v>1392</v>
      </c>
      <c r="C2032" s="122">
        <v>4216.5</v>
      </c>
      <c r="D2032" s="122">
        <v>36.121272380293298</v>
      </c>
      <c r="E2032" s="142">
        <f>IF(B2031=B2032,0,MAX(E$4:E2031)+1)</f>
        <v>0</v>
      </c>
      <c r="F2032" s="142">
        <f t="shared" si="377"/>
        <v>3</v>
      </c>
      <c r="G2032" s="142" t="str">
        <f t="shared" si="371"/>
        <v/>
      </c>
      <c r="H2032" s="142" t="str">
        <f t="shared" si="372"/>
        <v/>
      </c>
      <c r="I2032" s="59"/>
      <c r="J2032" s="104"/>
      <c r="K2032" s="59"/>
      <c r="L2032" s="59"/>
      <c r="M2032" s="59"/>
      <c r="N2032" s="44"/>
      <c r="O2032" s="44"/>
      <c r="P2032" s="44"/>
      <c r="Q2032" s="43" t="str">
        <f t="shared" si="369"/>
        <v/>
      </c>
      <c r="R2032" s="60" t="str">
        <f t="shared" si="378"/>
        <v/>
      </c>
      <c r="S2032" s="60" t="str">
        <f t="shared" si="378"/>
        <v/>
      </c>
      <c r="T2032" s="60" t="str">
        <f t="shared" si="378"/>
        <v/>
      </c>
      <c r="U2032" s="60" t="str">
        <f t="shared" si="378"/>
        <v/>
      </c>
      <c r="V2032" s="60" t="str">
        <f t="shared" si="378"/>
        <v/>
      </c>
      <c r="W2032" s="44"/>
      <c r="X2032" s="44" t="str">
        <f t="shared" si="373"/>
        <v/>
      </c>
      <c r="Y2032" s="142" t="str">
        <f t="shared" si="370"/>
        <v/>
      </c>
      <c r="Z2032" s="172" t="str">
        <f t="shared" si="374"/>
        <v/>
      </c>
      <c r="AA2032" s="169" t="str">
        <f>IF(ISNUMBER($Q2032),INDEX($D$1:$D$3663,S2032,1),"")</f>
        <v/>
      </c>
      <c r="AB2032" s="169" t="str">
        <f>IF(ISNUMBER($Q2032),INDEX($D$1:$D$3663,T2032,1),"")</f>
        <v/>
      </c>
      <c r="AC2032" s="169" t="str">
        <f>IF(ISNUMBER($Q2032),INDEX($D$1:$D$3663,U2032,1),"")</f>
        <v/>
      </c>
      <c r="AD2032" s="169" t="str">
        <f>IF(ISNUMBER($Q2032),INDEX($D$1:$D$3663,V2032,1),"")</f>
        <v/>
      </c>
      <c r="AE2032" s="59"/>
      <c r="AF2032" s="177" t="str">
        <f t="shared" si="375"/>
        <v/>
      </c>
      <c r="AG2032" s="178" t="s">
        <v>1403</v>
      </c>
      <c r="AH2032" s="59"/>
      <c r="AI2032" s="163" t="str">
        <f t="shared" si="376"/>
        <v/>
      </c>
      <c r="AJ2032" s="162" t="str">
        <f t="shared" si="379"/>
        <v/>
      </c>
      <c r="AK2032" s="119"/>
      <c r="AL2032" s="59" t="str">
        <f>IF(ISNUMBER($AJ2032),INDEX($Z$4:$AC$3663,$AJ2032,AL$3),"")</f>
        <v/>
      </c>
      <c r="AM2032" s="149" t="str">
        <f>IF(ISNUMBER($AJ2032),INDEX($Z$4:$AC$3663,$AJ2032,AM$3),"")</f>
        <v/>
      </c>
      <c r="AN2032" s="149" t="str">
        <f>IF(ISNUMBER($AJ2032),INDEX($Z$4:$AC$3663,$AJ2032,AN$3),"")</f>
        <v/>
      </c>
      <c r="AO2032" s="59"/>
      <c r="AP2032" s="59"/>
      <c r="AQ2032" s="166"/>
      <c r="AR2032" s="59"/>
      <c r="AS2032" s="59"/>
      <c r="AT2032" s="149"/>
      <c r="AU2032" s="149"/>
      <c r="AV2032" s="149"/>
      <c r="AW2032" s="149"/>
      <c r="AX2032" s="150"/>
      <c r="AY2032" s="151"/>
      <c r="AZ2032" s="59"/>
      <c r="BA2032" s="59"/>
      <c r="BB2032" s="59"/>
      <c r="BC2032" s="59"/>
      <c r="BD2032" s="59"/>
      <c r="BE2032" s="59"/>
      <c r="BF2032" s="43"/>
      <c r="BG2032" s="59"/>
      <c r="BH2032" s="59"/>
      <c r="BI2032" s="59"/>
      <c r="BJ2032" s="59"/>
      <c r="BK2032" s="59"/>
      <c r="BL2032" s="59"/>
      <c r="BM2032" s="59"/>
    </row>
    <row r="2033" spans="1:65" x14ac:dyDescent="0.25">
      <c r="A2033" s="82"/>
      <c r="B2033" s="122" t="s">
        <v>1392</v>
      </c>
      <c r="C2033" s="122">
        <v>4217.5</v>
      </c>
      <c r="D2033" s="122">
        <v>35.9297324137817</v>
      </c>
      <c r="E2033" s="142">
        <f>IF(B2032=B2033,0,MAX(E$4:E2032)+1)</f>
        <v>0</v>
      </c>
      <c r="F2033" s="142">
        <f t="shared" si="377"/>
        <v>3</v>
      </c>
      <c r="G2033" s="142" t="str">
        <f t="shared" si="371"/>
        <v/>
      </c>
      <c r="H2033" s="142" t="str">
        <f t="shared" si="372"/>
        <v/>
      </c>
      <c r="I2033" s="59"/>
      <c r="J2033" s="104"/>
      <c r="K2033" s="59"/>
      <c r="L2033" s="59"/>
      <c r="M2033" s="59"/>
      <c r="N2033" s="44"/>
      <c r="O2033" s="44"/>
      <c r="P2033" s="44"/>
      <c r="Q2033" s="43" t="str">
        <f t="shared" si="369"/>
        <v/>
      </c>
      <c r="R2033" s="60" t="str">
        <f t="shared" si="378"/>
        <v/>
      </c>
      <c r="S2033" s="60" t="str">
        <f t="shared" si="378"/>
        <v/>
      </c>
      <c r="T2033" s="60" t="str">
        <f t="shared" si="378"/>
        <v/>
      </c>
      <c r="U2033" s="60" t="str">
        <f t="shared" si="378"/>
        <v/>
      </c>
      <c r="V2033" s="60" t="str">
        <f t="shared" si="378"/>
        <v/>
      </c>
      <c r="W2033" s="44"/>
      <c r="X2033" s="44" t="str">
        <f t="shared" si="373"/>
        <v/>
      </c>
      <c r="Y2033" s="142" t="str">
        <f t="shared" si="370"/>
        <v/>
      </c>
      <c r="Z2033" s="172" t="str">
        <f t="shared" si="374"/>
        <v/>
      </c>
      <c r="AA2033" s="169" t="str">
        <f>IF(ISNUMBER($Q2033),INDEX($D$1:$D$3663,S2033,1),"")</f>
        <v/>
      </c>
      <c r="AB2033" s="169" t="str">
        <f>IF(ISNUMBER($Q2033),INDEX($D$1:$D$3663,T2033,1),"")</f>
        <v/>
      </c>
      <c r="AC2033" s="169" t="str">
        <f>IF(ISNUMBER($Q2033),INDEX($D$1:$D$3663,U2033,1),"")</f>
        <v/>
      </c>
      <c r="AD2033" s="169" t="str">
        <f>IF(ISNUMBER($Q2033),INDEX($D$1:$D$3663,V2033,1),"")</f>
        <v/>
      </c>
      <c r="AE2033" s="59"/>
      <c r="AF2033" s="177" t="str">
        <f t="shared" si="375"/>
        <v/>
      </c>
      <c r="AG2033" s="178" t="s">
        <v>1403</v>
      </c>
      <c r="AH2033" s="59"/>
      <c r="AI2033" s="163" t="str">
        <f t="shared" si="376"/>
        <v/>
      </c>
      <c r="AJ2033" s="162" t="str">
        <f t="shared" si="379"/>
        <v/>
      </c>
      <c r="AK2033" s="119"/>
      <c r="AL2033" s="59" t="str">
        <f>IF(ISNUMBER($AJ2033),INDEX($Z$4:$AC$3663,$AJ2033,AL$3),"")</f>
        <v/>
      </c>
      <c r="AM2033" s="149" t="str">
        <f>IF(ISNUMBER($AJ2033),INDEX($Z$4:$AC$3663,$AJ2033,AM$3),"")</f>
        <v/>
      </c>
      <c r="AN2033" s="149" t="str">
        <f>IF(ISNUMBER($AJ2033),INDEX($Z$4:$AC$3663,$AJ2033,AN$3),"")</f>
        <v/>
      </c>
      <c r="AO2033" s="59"/>
      <c r="AP2033" s="59"/>
      <c r="AQ2033" s="166"/>
      <c r="AR2033" s="59"/>
      <c r="AS2033" s="59"/>
      <c r="AT2033" s="149"/>
      <c r="AU2033" s="149"/>
      <c r="AV2033" s="149"/>
      <c r="AW2033" s="149"/>
      <c r="AX2033" s="150"/>
      <c r="AY2033" s="151"/>
      <c r="AZ2033" s="59"/>
      <c r="BA2033" s="59"/>
      <c r="BB2033" s="59"/>
      <c r="BC2033" s="59"/>
      <c r="BD2033" s="59"/>
      <c r="BE2033" s="59"/>
      <c r="BF2033" s="43"/>
      <c r="BG2033" s="59"/>
      <c r="BH2033" s="59"/>
      <c r="BI2033" s="59"/>
      <c r="BJ2033" s="59"/>
      <c r="BK2033" s="59"/>
      <c r="BL2033" s="59"/>
      <c r="BM2033" s="59"/>
    </row>
    <row r="2034" spans="1:65" x14ac:dyDescent="0.25">
      <c r="A2034" s="82"/>
      <c r="B2034" s="122" t="s">
        <v>1392</v>
      </c>
      <c r="C2034" s="122">
        <v>4218.5</v>
      </c>
      <c r="D2034" s="122">
        <v>36.195548287879603</v>
      </c>
      <c r="E2034" s="142">
        <f>IF(B2033=B2034,0,MAX(E$4:E2033)+1)</f>
        <v>0</v>
      </c>
      <c r="F2034" s="142">
        <f t="shared" si="377"/>
        <v>3</v>
      </c>
      <c r="G2034" s="142" t="str">
        <f t="shared" si="371"/>
        <v/>
      </c>
      <c r="H2034" s="142" t="str">
        <f t="shared" si="372"/>
        <v/>
      </c>
      <c r="I2034" s="59"/>
      <c r="J2034" s="104"/>
      <c r="K2034" s="59"/>
      <c r="L2034" s="59"/>
      <c r="M2034" s="59"/>
      <c r="N2034" s="44"/>
      <c r="O2034" s="44"/>
      <c r="P2034" s="44"/>
      <c r="Q2034" s="43" t="str">
        <f t="shared" si="369"/>
        <v/>
      </c>
      <c r="R2034" s="60" t="str">
        <f t="shared" si="378"/>
        <v/>
      </c>
      <c r="S2034" s="60" t="str">
        <f t="shared" si="378"/>
        <v/>
      </c>
      <c r="T2034" s="60" t="str">
        <f t="shared" si="378"/>
        <v/>
      </c>
      <c r="U2034" s="60" t="str">
        <f t="shared" si="378"/>
        <v/>
      </c>
      <c r="V2034" s="60" t="str">
        <f t="shared" si="378"/>
        <v/>
      </c>
      <c r="W2034" s="44"/>
      <c r="X2034" s="44" t="str">
        <f t="shared" si="373"/>
        <v/>
      </c>
      <c r="Y2034" s="142" t="str">
        <f t="shared" si="370"/>
        <v/>
      </c>
      <c r="Z2034" s="172" t="str">
        <f t="shared" si="374"/>
        <v/>
      </c>
      <c r="AA2034" s="169" t="str">
        <f>IF(ISNUMBER($Q2034),INDEX($D$1:$D$3663,S2034,1),"")</f>
        <v/>
      </c>
      <c r="AB2034" s="169" t="str">
        <f>IF(ISNUMBER($Q2034),INDEX($D$1:$D$3663,T2034,1),"")</f>
        <v/>
      </c>
      <c r="AC2034" s="169" t="str">
        <f>IF(ISNUMBER($Q2034),INDEX($D$1:$D$3663,U2034,1),"")</f>
        <v/>
      </c>
      <c r="AD2034" s="169" t="str">
        <f>IF(ISNUMBER($Q2034),INDEX($D$1:$D$3663,V2034,1),"")</f>
        <v/>
      </c>
      <c r="AE2034" s="59"/>
      <c r="AF2034" s="177" t="str">
        <f t="shared" si="375"/>
        <v/>
      </c>
      <c r="AG2034" s="178" t="s">
        <v>1403</v>
      </c>
      <c r="AH2034" s="59"/>
      <c r="AI2034" s="163" t="str">
        <f t="shared" si="376"/>
        <v/>
      </c>
      <c r="AJ2034" s="162" t="str">
        <f t="shared" si="379"/>
        <v/>
      </c>
      <c r="AK2034" s="119"/>
      <c r="AL2034" s="59" t="str">
        <f>IF(ISNUMBER($AJ2034),INDEX($Z$4:$AC$3663,$AJ2034,AL$3),"")</f>
        <v/>
      </c>
      <c r="AM2034" s="149" t="str">
        <f>IF(ISNUMBER($AJ2034),INDEX($Z$4:$AC$3663,$AJ2034,AM$3),"")</f>
        <v/>
      </c>
      <c r="AN2034" s="149" t="str">
        <f>IF(ISNUMBER($AJ2034),INDEX($Z$4:$AC$3663,$AJ2034,AN$3),"")</f>
        <v/>
      </c>
      <c r="AO2034" s="59"/>
      <c r="AP2034" s="59"/>
      <c r="AQ2034" s="166"/>
      <c r="AR2034" s="59"/>
      <c r="AS2034" s="59"/>
      <c r="AT2034" s="149"/>
      <c r="AU2034" s="149"/>
      <c r="AV2034" s="149"/>
      <c r="AW2034" s="149"/>
      <c r="AX2034" s="150"/>
      <c r="AY2034" s="151"/>
      <c r="AZ2034" s="59"/>
      <c r="BA2034" s="59"/>
      <c r="BB2034" s="59"/>
      <c r="BC2034" s="59"/>
      <c r="BD2034" s="59"/>
      <c r="BE2034" s="59"/>
      <c r="BF2034" s="43"/>
      <c r="BG2034" s="59"/>
      <c r="BH2034" s="59"/>
      <c r="BI2034" s="59"/>
      <c r="BJ2034" s="59"/>
      <c r="BK2034" s="59"/>
      <c r="BL2034" s="59"/>
      <c r="BM2034" s="59"/>
    </row>
    <row r="2035" spans="1:65" x14ac:dyDescent="0.25">
      <c r="A2035" s="82"/>
      <c r="B2035" s="122" t="s">
        <v>1392</v>
      </c>
      <c r="C2035" s="122">
        <v>4219.5</v>
      </c>
      <c r="D2035" s="122">
        <v>36.239763023870601</v>
      </c>
      <c r="E2035" s="142">
        <f>IF(B2034=B2035,0,MAX(E$4:E2034)+1)</f>
        <v>0</v>
      </c>
      <c r="F2035" s="142">
        <f t="shared" si="377"/>
        <v>3</v>
      </c>
      <c r="G2035" s="142" t="str">
        <f t="shared" si="371"/>
        <v/>
      </c>
      <c r="H2035" s="142" t="str">
        <f t="shared" si="372"/>
        <v/>
      </c>
      <c r="I2035" s="59"/>
      <c r="J2035" s="104"/>
      <c r="K2035" s="59"/>
      <c r="L2035" s="59"/>
      <c r="M2035" s="59"/>
      <c r="N2035" s="44"/>
      <c r="O2035" s="44"/>
      <c r="P2035" s="44"/>
      <c r="Q2035" s="43" t="str">
        <f t="shared" si="369"/>
        <v/>
      </c>
      <c r="R2035" s="60" t="str">
        <f t="shared" si="378"/>
        <v/>
      </c>
      <c r="S2035" s="60" t="str">
        <f t="shared" si="378"/>
        <v/>
      </c>
      <c r="T2035" s="60" t="str">
        <f t="shared" si="378"/>
        <v/>
      </c>
      <c r="U2035" s="60" t="str">
        <f t="shared" si="378"/>
        <v/>
      </c>
      <c r="V2035" s="60" t="str">
        <f t="shared" si="378"/>
        <v/>
      </c>
      <c r="W2035" s="44"/>
      <c r="X2035" s="44" t="str">
        <f t="shared" si="373"/>
        <v/>
      </c>
      <c r="Y2035" s="142" t="str">
        <f t="shared" si="370"/>
        <v/>
      </c>
      <c r="Z2035" s="172" t="str">
        <f t="shared" si="374"/>
        <v/>
      </c>
      <c r="AA2035" s="169" t="str">
        <f>IF(ISNUMBER($Q2035),INDEX($D$1:$D$3663,S2035,1),"")</f>
        <v/>
      </c>
      <c r="AB2035" s="169" t="str">
        <f>IF(ISNUMBER($Q2035),INDEX($D$1:$D$3663,T2035,1),"")</f>
        <v/>
      </c>
      <c r="AC2035" s="169" t="str">
        <f>IF(ISNUMBER($Q2035),INDEX($D$1:$D$3663,U2035,1),"")</f>
        <v/>
      </c>
      <c r="AD2035" s="169" t="str">
        <f>IF(ISNUMBER($Q2035),INDEX($D$1:$D$3663,V2035,1),"")</f>
        <v/>
      </c>
      <c r="AE2035" s="59"/>
      <c r="AF2035" s="177" t="str">
        <f t="shared" si="375"/>
        <v/>
      </c>
      <c r="AG2035" s="178" t="s">
        <v>1403</v>
      </c>
      <c r="AH2035" s="59"/>
      <c r="AI2035" s="163" t="str">
        <f t="shared" si="376"/>
        <v/>
      </c>
      <c r="AJ2035" s="162" t="str">
        <f t="shared" si="379"/>
        <v/>
      </c>
      <c r="AK2035" s="119"/>
      <c r="AL2035" s="59" t="str">
        <f>IF(ISNUMBER($AJ2035),INDEX($Z$4:$AC$3663,$AJ2035,AL$3),"")</f>
        <v/>
      </c>
      <c r="AM2035" s="149" t="str">
        <f>IF(ISNUMBER($AJ2035),INDEX($Z$4:$AC$3663,$AJ2035,AM$3),"")</f>
        <v/>
      </c>
      <c r="AN2035" s="149" t="str">
        <f>IF(ISNUMBER($AJ2035),INDEX($Z$4:$AC$3663,$AJ2035,AN$3),"")</f>
        <v/>
      </c>
      <c r="AO2035" s="59"/>
      <c r="AP2035" s="59"/>
      <c r="AQ2035" s="166"/>
      <c r="AR2035" s="59"/>
      <c r="AS2035" s="59"/>
      <c r="AT2035" s="149"/>
      <c r="AU2035" s="149"/>
      <c r="AV2035" s="149"/>
      <c r="AW2035" s="149"/>
      <c r="AX2035" s="150"/>
      <c r="AY2035" s="151"/>
      <c r="AZ2035" s="59"/>
      <c r="BA2035" s="59"/>
      <c r="BB2035" s="59"/>
      <c r="BC2035" s="59"/>
      <c r="BD2035" s="59"/>
      <c r="BE2035" s="59"/>
      <c r="BF2035" s="43"/>
      <c r="BG2035" s="59"/>
      <c r="BH2035" s="59"/>
      <c r="BI2035" s="59"/>
      <c r="BJ2035" s="59"/>
      <c r="BK2035" s="59"/>
      <c r="BL2035" s="59"/>
      <c r="BM2035" s="59"/>
    </row>
    <row r="2036" spans="1:65" x14ac:dyDescent="0.25">
      <c r="A2036" s="82"/>
      <c r="B2036" s="122" t="s">
        <v>1392</v>
      </c>
      <c r="C2036" s="122">
        <v>4220.5</v>
      </c>
      <c r="D2036" s="122">
        <v>36.265864757532498</v>
      </c>
      <c r="E2036" s="142">
        <f>IF(B2035=B2036,0,MAX(E$4:E2035)+1)</f>
        <v>0</v>
      </c>
      <c r="F2036" s="142">
        <f t="shared" si="377"/>
        <v>3</v>
      </c>
      <c r="G2036" s="142" t="str">
        <f t="shared" si="371"/>
        <v/>
      </c>
      <c r="H2036" s="142" t="str">
        <f t="shared" si="372"/>
        <v/>
      </c>
      <c r="I2036" s="59"/>
      <c r="J2036" s="104"/>
      <c r="K2036" s="59"/>
      <c r="L2036" s="59"/>
      <c r="M2036" s="59"/>
      <c r="N2036" s="44"/>
      <c r="O2036" s="44"/>
      <c r="P2036" s="44"/>
      <c r="Q2036" s="43" t="str">
        <f t="shared" si="369"/>
        <v/>
      </c>
      <c r="R2036" s="60" t="str">
        <f t="shared" si="378"/>
        <v/>
      </c>
      <c r="S2036" s="60" t="str">
        <f t="shared" si="378"/>
        <v/>
      </c>
      <c r="T2036" s="60" t="str">
        <f t="shared" si="378"/>
        <v/>
      </c>
      <c r="U2036" s="60" t="str">
        <f t="shared" si="378"/>
        <v/>
      </c>
      <c r="V2036" s="60" t="str">
        <f t="shared" si="378"/>
        <v/>
      </c>
      <c r="W2036" s="44"/>
      <c r="X2036" s="44" t="str">
        <f t="shared" si="373"/>
        <v/>
      </c>
      <c r="Y2036" s="142" t="str">
        <f t="shared" si="370"/>
        <v/>
      </c>
      <c r="Z2036" s="172" t="str">
        <f t="shared" si="374"/>
        <v/>
      </c>
      <c r="AA2036" s="169" t="str">
        <f>IF(ISNUMBER($Q2036),INDEX($D$1:$D$3663,S2036,1),"")</f>
        <v/>
      </c>
      <c r="AB2036" s="169" t="str">
        <f>IF(ISNUMBER($Q2036),INDEX($D$1:$D$3663,T2036,1),"")</f>
        <v/>
      </c>
      <c r="AC2036" s="169" t="str">
        <f>IF(ISNUMBER($Q2036),INDEX($D$1:$D$3663,U2036,1),"")</f>
        <v/>
      </c>
      <c r="AD2036" s="169" t="str">
        <f>IF(ISNUMBER($Q2036),INDEX($D$1:$D$3663,V2036,1),"")</f>
        <v/>
      </c>
      <c r="AE2036" s="59"/>
      <c r="AF2036" s="177" t="str">
        <f t="shared" si="375"/>
        <v/>
      </c>
      <c r="AG2036" s="178" t="s">
        <v>1403</v>
      </c>
      <c r="AH2036" s="59"/>
      <c r="AI2036" s="163" t="str">
        <f t="shared" si="376"/>
        <v/>
      </c>
      <c r="AJ2036" s="162" t="str">
        <f t="shared" si="379"/>
        <v/>
      </c>
      <c r="AK2036" s="119"/>
      <c r="AL2036" s="59" t="str">
        <f>IF(ISNUMBER($AJ2036),INDEX($Z$4:$AC$3663,$AJ2036,AL$3),"")</f>
        <v/>
      </c>
      <c r="AM2036" s="149" t="str">
        <f>IF(ISNUMBER($AJ2036),INDEX($Z$4:$AC$3663,$AJ2036,AM$3),"")</f>
        <v/>
      </c>
      <c r="AN2036" s="149" t="str">
        <f>IF(ISNUMBER($AJ2036),INDEX($Z$4:$AC$3663,$AJ2036,AN$3),"")</f>
        <v/>
      </c>
      <c r="AO2036" s="59"/>
      <c r="AP2036" s="59"/>
      <c r="AQ2036" s="166"/>
      <c r="AR2036" s="59"/>
      <c r="AS2036" s="59"/>
      <c r="AT2036" s="149"/>
      <c r="AU2036" s="149"/>
      <c r="AV2036" s="149"/>
      <c r="AW2036" s="149"/>
      <c r="AX2036" s="150"/>
      <c r="AY2036" s="151"/>
      <c r="AZ2036" s="59"/>
      <c r="BA2036" s="59"/>
      <c r="BB2036" s="59"/>
      <c r="BC2036" s="59"/>
      <c r="BD2036" s="59"/>
      <c r="BE2036" s="59"/>
      <c r="BF2036" s="43"/>
      <c r="BG2036" s="59"/>
      <c r="BH2036" s="59"/>
      <c r="BI2036" s="59"/>
      <c r="BJ2036" s="59"/>
      <c r="BK2036" s="59"/>
      <c r="BL2036" s="59"/>
      <c r="BM2036" s="59"/>
    </row>
    <row r="2037" spans="1:65" x14ac:dyDescent="0.25">
      <c r="A2037" s="82"/>
      <c r="B2037" s="122" t="s">
        <v>1392</v>
      </c>
      <c r="C2037" s="122">
        <v>4221.5</v>
      </c>
      <c r="D2037" s="122">
        <v>36.271143517317597</v>
      </c>
      <c r="E2037" s="142">
        <f>IF(B2036=B2037,0,MAX(E$4:E2036)+1)</f>
        <v>0</v>
      </c>
      <c r="F2037" s="142">
        <f t="shared" si="377"/>
        <v>3</v>
      </c>
      <c r="G2037" s="142" t="str">
        <f t="shared" si="371"/>
        <v/>
      </c>
      <c r="H2037" s="142" t="str">
        <f t="shared" si="372"/>
        <v/>
      </c>
      <c r="I2037" s="59"/>
      <c r="J2037" s="104"/>
      <c r="K2037" s="59"/>
      <c r="L2037" s="59"/>
      <c r="M2037" s="59"/>
      <c r="N2037" s="44"/>
      <c r="O2037" s="44"/>
      <c r="P2037" s="44"/>
      <c r="Q2037" s="43" t="str">
        <f t="shared" si="369"/>
        <v/>
      </c>
      <c r="R2037" s="60" t="str">
        <f t="shared" si="378"/>
        <v/>
      </c>
      <c r="S2037" s="60" t="str">
        <f t="shared" si="378"/>
        <v/>
      </c>
      <c r="T2037" s="60" t="str">
        <f t="shared" si="378"/>
        <v/>
      </c>
      <c r="U2037" s="60" t="str">
        <f t="shared" si="378"/>
        <v/>
      </c>
      <c r="V2037" s="60" t="str">
        <f t="shared" si="378"/>
        <v/>
      </c>
      <c r="W2037" s="44"/>
      <c r="X2037" s="44" t="str">
        <f t="shared" si="373"/>
        <v/>
      </c>
      <c r="Y2037" s="142" t="str">
        <f t="shared" si="370"/>
        <v/>
      </c>
      <c r="Z2037" s="172" t="str">
        <f t="shared" si="374"/>
        <v/>
      </c>
      <c r="AA2037" s="169" t="str">
        <f>IF(ISNUMBER($Q2037),INDEX($D$1:$D$3663,S2037,1),"")</f>
        <v/>
      </c>
      <c r="AB2037" s="169" t="str">
        <f>IF(ISNUMBER($Q2037),INDEX($D$1:$D$3663,T2037,1),"")</f>
        <v/>
      </c>
      <c r="AC2037" s="169" t="str">
        <f>IF(ISNUMBER($Q2037),INDEX($D$1:$D$3663,U2037,1),"")</f>
        <v/>
      </c>
      <c r="AD2037" s="169" t="str">
        <f>IF(ISNUMBER($Q2037),INDEX($D$1:$D$3663,V2037,1),"")</f>
        <v/>
      </c>
      <c r="AE2037" s="59"/>
      <c r="AF2037" s="177" t="str">
        <f t="shared" si="375"/>
        <v/>
      </c>
      <c r="AG2037" s="178" t="s">
        <v>1403</v>
      </c>
      <c r="AH2037" s="59"/>
      <c r="AI2037" s="163" t="str">
        <f t="shared" si="376"/>
        <v/>
      </c>
      <c r="AJ2037" s="162" t="str">
        <f t="shared" si="379"/>
        <v/>
      </c>
      <c r="AK2037" s="119"/>
      <c r="AL2037" s="59" t="str">
        <f>IF(ISNUMBER($AJ2037),INDEX($Z$4:$AC$3663,$AJ2037,AL$3),"")</f>
        <v/>
      </c>
      <c r="AM2037" s="149" t="str">
        <f>IF(ISNUMBER($AJ2037),INDEX($Z$4:$AC$3663,$AJ2037,AM$3),"")</f>
        <v/>
      </c>
      <c r="AN2037" s="149" t="str">
        <f>IF(ISNUMBER($AJ2037),INDEX($Z$4:$AC$3663,$AJ2037,AN$3),"")</f>
        <v/>
      </c>
      <c r="AO2037" s="59"/>
      <c r="AP2037" s="59"/>
      <c r="AQ2037" s="166"/>
      <c r="AR2037" s="59"/>
      <c r="AS2037" s="59"/>
      <c r="AT2037" s="149"/>
      <c r="AU2037" s="149"/>
      <c r="AV2037" s="149"/>
      <c r="AW2037" s="149"/>
      <c r="AX2037" s="150"/>
      <c r="AY2037" s="151"/>
      <c r="AZ2037" s="59"/>
      <c r="BA2037" s="59"/>
      <c r="BB2037" s="59"/>
      <c r="BC2037" s="59"/>
      <c r="BD2037" s="59"/>
      <c r="BE2037" s="59"/>
      <c r="BF2037" s="43"/>
      <c r="BG2037" s="59"/>
      <c r="BH2037" s="59"/>
      <c r="BI2037" s="59"/>
      <c r="BJ2037" s="59"/>
      <c r="BK2037" s="59"/>
      <c r="BL2037" s="59"/>
      <c r="BM2037" s="59"/>
    </row>
    <row r="2038" spans="1:65" x14ac:dyDescent="0.25">
      <c r="A2038" s="82"/>
      <c r="B2038" s="122" t="s">
        <v>1392</v>
      </c>
      <c r="C2038" s="122">
        <v>4222.5</v>
      </c>
      <c r="D2038" s="122">
        <v>36.530602733798403</v>
      </c>
      <c r="E2038" s="142">
        <f>IF(B2037=B2038,0,MAX(E$4:E2037)+1)</f>
        <v>0</v>
      </c>
      <c r="F2038" s="142">
        <f t="shared" si="377"/>
        <v>3</v>
      </c>
      <c r="G2038" s="142" t="str">
        <f t="shared" si="371"/>
        <v/>
      </c>
      <c r="H2038" s="142" t="str">
        <f t="shared" si="372"/>
        <v/>
      </c>
      <c r="I2038" s="59"/>
      <c r="J2038" s="104"/>
      <c r="K2038" s="59"/>
      <c r="L2038" s="59"/>
      <c r="M2038" s="59"/>
      <c r="N2038" s="44"/>
      <c r="O2038" s="44"/>
      <c r="P2038" s="44"/>
      <c r="Q2038" s="43" t="str">
        <f t="shared" si="369"/>
        <v/>
      </c>
      <c r="R2038" s="60" t="str">
        <f t="shared" si="378"/>
        <v/>
      </c>
      <c r="S2038" s="60" t="str">
        <f t="shared" si="378"/>
        <v/>
      </c>
      <c r="T2038" s="60" t="str">
        <f t="shared" si="378"/>
        <v/>
      </c>
      <c r="U2038" s="60" t="str">
        <f t="shared" si="378"/>
        <v/>
      </c>
      <c r="V2038" s="60" t="str">
        <f t="shared" si="378"/>
        <v/>
      </c>
      <c r="W2038" s="44"/>
      <c r="X2038" s="44" t="str">
        <f t="shared" si="373"/>
        <v/>
      </c>
      <c r="Y2038" s="142" t="str">
        <f t="shared" si="370"/>
        <v/>
      </c>
      <c r="Z2038" s="172" t="str">
        <f t="shared" si="374"/>
        <v/>
      </c>
      <c r="AA2038" s="169" t="str">
        <f>IF(ISNUMBER($Q2038),INDEX($D$1:$D$3663,S2038,1),"")</f>
        <v/>
      </c>
      <c r="AB2038" s="169" t="str">
        <f>IF(ISNUMBER($Q2038),INDEX($D$1:$D$3663,T2038,1),"")</f>
        <v/>
      </c>
      <c r="AC2038" s="169" t="str">
        <f>IF(ISNUMBER($Q2038),INDEX($D$1:$D$3663,U2038,1),"")</f>
        <v/>
      </c>
      <c r="AD2038" s="169" t="str">
        <f>IF(ISNUMBER($Q2038),INDEX($D$1:$D$3663,V2038,1),"")</f>
        <v/>
      </c>
      <c r="AE2038" s="59"/>
      <c r="AF2038" s="177" t="str">
        <f t="shared" si="375"/>
        <v/>
      </c>
      <c r="AG2038" s="178" t="s">
        <v>1403</v>
      </c>
      <c r="AH2038" s="59"/>
      <c r="AI2038" s="163" t="str">
        <f t="shared" si="376"/>
        <v/>
      </c>
      <c r="AJ2038" s="162" t="str">
        <f t="shared" si="379"/>
        <v/>
      </c>
      <c r="AK2038" s="119"/>
      <c r="AL2038" s="59" t="str">
        <f>IF(ISNUMBER($AJ2038),INDEX($Z$4:$AC$3663,$AJ2038,AL$3),"")</f>
        <v/>
      </c>
      <c r="AM2038" s="149" t="str">
        <f>IF(ISNUMBER($AJ2038),INDEX($Z$4:$AC$3663,$AJ2038,AM$3),"")</f>
        <v/>
      </c>
      <c r="AN2038" s="149" t="str">
        <f>IF(ISNUMBER($AJ2038),INDEX($Z$4:$AC$3663,$AJ2038,AN$3),"")</f>
        <v/>
      </c>
      <c r="AO2038" s="59"/>
      <c r="AP2038" s="59"/>
      <c r="AQ2038" s="166"/>
      <c r="AR2038" s="59"/>
      <c r="AS2038" s="59"/>
      <c r="AT2038" s="149"/>
      <c r="AU2038" s="149"/>
      <c r="AV2038" s="149"/>
      <c r="AW2038" s="149"/>
      <c r="AX2038" s="150"/>
      <c r="AY2038" s="151"/>
      <c r="AZ2038" s="59"/>
      <c r="BA2038" s="59"/>
      <c r="BB2038" s="59"/>
      <c r="BC2038" s="59"/>
      <c r="BD2038" s="59"/>
      <c r="BE2038" s="59"/>
      <c r="BF2038" s="43"/>
      <c r="BG2038" s="59"/>
      <c r="BH2038" s="59"/>
      <c r="BI2038" s="59"/>
      <c r="BJ2038" s="59"/>
      <c r="BK2038" s="59"/>
      <c r="BL2038" s="59"/>
      <c r="BM2038" s="59"/>
    </row>
    <row r="2039" spans="1:65" x14ac:dyDescent="0.25">
      <c r="A2039" s="82"/>
      <c r="B2039" s="122" t="s">
        <v>1392</v>
      </c>
      <c r="C2039" s="122">
        <v>4223.5</v>
      </c>
      <c r="D2039" s="122">
        <v>36.253445963134297</v>
      </c>
      <c r="E2039" s="142">
        <f>IF(B2038=B2039,0,MAX(E$4:E2038)+1)</f>
        <v>0</v>
      </c>
      <c r="F2039" s="142">
        <f t="shared" si="377"/>
        <v>3</v>
      </c>
      <c r="G2039" s="142" t="str">
        <f t="shared" si="371"/>
        <v/>
      </c>
      <c r="H2039" s="142" t="str">
        <f t="shared" si="372"/>
        <v/>
      </c>
      <c r="I2039" s="59"/>
      <c r="J2039" s="104"/>
      <c r="K2039" s="59"/>
      <c r="L2039" s="59"/>
      <c r="M2039" s="59"/>
      <c r="N2039" s="44"/>
      <c r="O2039" s="44"/>
      <c r="P2039" s="44"/>
      <c r="Q2039" s="43" t="str">
        <f t="shared" si="369"/>
        <v/>
      </c>
      <c r="R2039" s="60" t="str">
        <f t="shared" si="378"/>
        <v/>
      </c>
      <c r="S2039" s="60" t="str">
        <f t="shared" si="378"/>
        <v/>
      </c>
      <c r="T2039" s="60" t="str">
        <f t="shared" si="378"/>
        <v/>
      </c>
      <c r="U2039" s="60" t="str">
        <f t="shared" si="378"/>
        <v/>
      </c>
      <c r="V2039" s="60" t="str">
        <f t="shared" si="378"/>
        <v/>
      </c>
      <c r="W2039" s="44"/>
      <c r="X2039" s="44" t="str">
        <f t="shared" si="373"/>
        <v/>
      </c>
      <c r="Y2039" s="142" t="str">
        <f t="shared" si="370"/>
        <v/>
      </c>
      <c r="Z2039" s="172" t="str">
        <f t="shared" si="374"/>
        <v/>
      </c>
      <c r="AA2039" s="169" t="str">
        <f>IF(ISNUMBER($Q2039),INDEX($D$1:$D$3663,S2039,1),"")</f>
        <v/>
      </c>
      <c r="AB2039" s="169" t="str">
        <f>IF(ISNUMBER($Q2039),INDEX($D$1:$D$3663,T2039,1),"")</f>
        <v/>
      </c>
      <c r="AC2039" s="169" t="str">
        <f>IF(ISNUMBER($Q2039),INDEX($D$1:$D$3663,U2039,1),"")</f>
        <v/>
      </c>
      <c r="AD2039" s="169" t="str">
        <f>IF(ISNUMBER($Q2039),INDEX($D$1:$D$3663,V2039,1),"")</f>
        <v/>
      </c>
      <c r="AE2039" s="59"/>
      <c r="AF2039" s="177" t="str">
        <f t="shared" si="375"/>
        <v/>
      </c>
      <c r="AG2039" s="178" t="s">
        <v>1403</v>
      </c>
      <c r="AH2039" s="59"/>
      <c r="AI2039" s="163" t="str">
        <f t="shared" si="376"/>
        <v/>
      </c>
      <c r="AJ2039" s="162" t="str">
        <f t="shared" si="379"/>
        <v/>
      </c>
      <c r="AK2039" s="119"/>
      <c r="AL2039" s="59" t="str">
        <f>IF(ISNUMBER($AJ2039),INDEX($Z$4:$AC$3663,$AJ2039,AL$3),"")</f>
        <v/>
      </c>
      <c r="AM2039" s="149" t="str">
        <f>IF(ISNUMBER($AJ2039),INDEX($Z$4:$AC$3663,$AJ2039,AM$3),"")</f>
        <v/>
      </c>
      <c r="AN2039" s="149" t="str">
        <f>IF(ISNUMBER($AJ2039),INDEX($Z$4:$AC$3663,$AJ2039,AN$3),"")</f>
        <v/>
      </c>
      <c r="AO2039" s="59"/>
      <c r="AP2039" s="59"/>
      <c r="AQ2039" s="166"/>
      <c r="AR2039" s="59"/>
      <c r="AS2039" s="59"/>
      <c r="AT2039" s="149"/>
      <c r="AU2039" s="149"/>
      <c r="AV2039" s="149"/>
      <c r="AW2039" s="149"/>
      <c r="AX2039" s="150"/>
      <c r="AY2039" s="151"/>
      <c r="AZ2039" s="59"/>
      <c r="BA2039" s="59"/>
      <c r="BB2039" s="59"/>
      <c r="BC2039" s="59"/>
      <c r="BD2039" s="59"/>
      <c r="BE2039" s="59"/>
      <c r="BF2039" s="43"/>
      <c r="BG2039" s="59"/>
      <c r="BH2039" s="59"/>
      <c r="BI2039" s="59"/>
      <c r="BJ2039" s="59"/>
      <c r="BK2039" s="59"/>
      <c r="BL2039" s="59"/>
      <c r="BM2039" s="59"/>
    </row>
    <row r="2040" spans="1:65" x14ac:dyDescent="0.25">
      <c r="A2040" s="82"/>
      <c r="B2040" s="122" t="s">
        <v>1392</v>
      </c>
      <c r="C2040" s="122">
        <v>4224.5</v>
      </c>
      <c r="D2040" s="122">
        <v>36.433958058646297</v>
      </c>
      <c r="E2040" s="142">
        <f>IF(B2039=B2040,0,MAX(E$4:E2039)+1)</f>
        <v>0</v>
      </c>
      <c r="F2040" s="142">
        <f t="shared" si="377"/>
        <v>3</v>
      </c>
      <c r="G2040" s="142" t="str">
        <f t="shared" si="371"/>
        <v/>
      </c>
      <c r="H2040" s="142" t="str">
        <f t="shared" si="372"/>
        <v/>
      </c>
      <c r="I2040" s="59"/>
      <c r="J2040" s="104"/>
      <c r="K2040" s="59"/>
      <c r="L2040" s="59"/>
      <c r="M2040" s="59"/>
      <c r="N2040" s="44"/>
      <c r="O2040" s="44"/>
      <c r="P2040" s="44"/>
      <c r="Q2040" s="43" t="str">
        <f t="shared" si="369"/>
        <v/>
      </c>
      <c r="R2040" s="60" t="str">
        <f t="shared" si="378"/>
        <v/>
      </c>
      <c r="S2040" s="60" t="str">
        <f t="shared" si="378"/>
        <v/>
      </c>
      <c r="T2040" s="60" t="str">
        <f t="shared" si="378"/>
        <v/>
      </c>
      <c r="U2040" s="60" t="str">
        <f t="shared" si="378"/>
        <v/>
      </c>
      <c r="V2040" s="60" t="str">
        <f t="shared" si="378"/>
        <v/>
      </c>
      <c r="W2040" s="44"/>
      <c r="X2040" s="44" t="str">
        <f t="shared" si="373"/>
        <v/>
      </c>
      <c r="Y2040" s="142" t="str">
        <f t="shared" si="370"/>
        <v/>
      </c>
      <c r="Z2040" s="172" t="str">
        <f t="shared" si="374"/>
        <v/>
      </c>
      <c r="AA2040" s="169" t="str">
        <f>IF(ISNUMBER($Q2040),INDEX($D$1:$D$3663,S2040,1),"")</f>
        <v/>
      </c>
      <c r="AB2040" s="169" t="str">
        <f>IF(ISNUMBER($Q2040),INDEX($D$1:$D$3663,T2040,1),"")</f>
        <v/>
      </c>
      <c r="AC2040" s="169" t="str">
        <f>IF(ISNUMBER($Q2040),INDEX($D$1:$D$3663,U2040,1),"")</f>
        <v/>
      </c>
      <c r="AD2040" s="169" t="str">
        <f>IF(ISNUMBER($Q2040),INDEX($D$1:$D$3663,V2040,1),"")</f>
        <v/>
      </c>
      <c r="AE2040" s="59"/>
      <c r="AF2040" s="177" t="str">
        <f t="shared" si="375"/>
        <v/>
      </c>
      <c r="AG2040" s="178" t="s">
        <v>1403</v>
      </c>
      <c r="AH2040" s="59"/>
      <c r="AI2040" s="163" t="str">
        <f t="shared" si="376"/>
        <v/>
      </c>
      <c r="AJ2040" s="162" t="str">
        <f t="shared" si="379"/>
        <v/>
      </c>
      <c r="AK2040" s="119"/>
      <c r="AL2040" s="59" t="str">
        <f>IF(ISNUMBER($AJ2040),INDEX($Z$4:$AC$3663,$AJ2040,AL$3),"")</f>
        <v/>
      </c>
      <c r="AM2040" s="149" t="str">
        <f>IF(ISNUMBER($AJ2040),INDEX($Z$4:$AC$3663,$AJ2040,AM$3),"")</f>
        <v/>
      </c>
      <c r="AN2040" s="149" t="str">
        <f>IF(ISNUMBER($AJ2040),INDEX($Z$4:$AC$3663,$AJ2040,AN$3),"")</f>
        <v/>
      </c>
      <c r="AO2040" s="59"/>
      <c r="AP2040" s="59"/>
      <c r="AQ2040" s="166"/>
      <c r="AR2040" s="59"/>
      <c r="AS2040" s="59"/>
      <c r="AT2040" s="149"/>
      <c r="AU2040" s="149"/>
      <c r="AV2040" s="149"/>
      <c r="AW2040" s="149"/>
      <c r="AX2040" s="150"/>
      <c r="AY2040" s="151"/>
      <c r="AZ2040" s="59"/>
      <c r="BA2040" s="59"/>
      <c r="BB2040" s="59"/>
      <c r="BC2040" s="59"/>
      <c r="BD2040" s="59"/>
      <c r="BE2040" s="59"/>
      <c r="BF2040" s="43"/>
      <c r="BG2040" s="59"/>
      <c r="BH2040" s="59"/>
      <c r="BI2040" s="59"/>
      <c r="BJ2040" s="59"/>
      <c r="BK2040" s="59"/>
      <c r="BL2040" s="59"/>
      <c r="BM2040" s="59"/>
    </row>
    <row r="2041" spans="1:65" x14ac:dyDescent="0.25">
      <c r="A2041" s="82"/>
      <c r="B2041" s="122" t="s">
        <v>1392</v>
      </c>
      <c r="C2041" s="122">
        <v>4225.5</v>
      </c>
      <c r="D2041" s="122">
        <v>36.367792667516397</v>
      </c>
      <c r="E2041" s="142">
        <f>IF(B2040=B2041,0,MAX(E$4:E2040)+1)</f>
        <v>0</v>
      </c>
      <c r="F2041" s="142">
        <f t="shared" si="377"/>
        <v>3</v>
      </c>
      <c r="G2041" s="142" t="str">
        <f t="shared" si="371"/>
        <v/>
      </c>
      <c r="H2041" s="142" t="str">
        <f t="shared" si="372"/>
        <v/>
      </c>
      <c r="I2041" s="59"/>
      <c r="J2041" s="104"/>
      <c r="K2041" s="59"/>
      <c r="L2041" s="59"/>
      <c r="M2041" s="59"/>
      <c r="N2041" s="44"/>
      <c r="O2041" s="44"/>
      <c r="P2041" s="44"/>
      <c r="Q2041" s="43" t="str">
        <f t="shared" si="369"/>
        <v/>
      </c>
      <c r="R2041" s="60" t="str">
        <f t="shared" si="378"/>
        <v/>
      </c>
      <c r="S2041" s="60" t="str">
        <f t="shared" si="378"/>
        <v/>
      </c>
      <c r="T2041" s="60" t="str">
        <f t="shared" si="378"/>
        <v/>
      </c>
      <c r="U2041" s="60" t="str">
        <f t="shared" si="378"/>
        <v/>
      </c>
      <c r="V2041" s="60" t="str">
        <f t="shared" si="378"/>
        <v/>
      </c>
      <c r="W2041" s="44"/>
      <c r="X2041" s="44" t="str">
        <f t="shared" si="373"/>
        <v/>
      </c>
      <c r="Y2041" s="142" t="str">
        <f t="shared" si="370"/>
        <v/>
      </c>
      <c r="Z2041" s="172" t="str">
        <f t="shared" si="374"/>
        <v/>
      </c>
      <c r="AA2041" s="169" t="str">
        <f>IF(ISNUMBER($Q2041),INDEX($D$1:$D$3663,S2041,1),"")</f>
        <v/>
      </c>
      <c r="AB2041" s="169" t="str">
        <f>IF(ISNUMBER($Q2041),INDEX($D$1:$D$3663,T2041,1),"")</f>
        <v/>
      </c>
      <c r="AC2041" s="169" t="str">
        <f>IF(ISNUMBER($Q2041),INDEX($D$1:$D$3663,U2041,1),"")</f>
        <v/>
      </c>
      <c r="AD2041" s="169" t="str">
        <f>IF(ISNUMBER($Q2041),INDEX($D$1:$D$3663,V2041,1),"")</f>
        <v/>
      </c>
      <c r="AE2041" s="59"/>
      <c r="AF2041" s="177" t="str">
        <f t="shared" si="375"/>
        <v/>
      </c>
      <c r="AG2041" s="178" t="s">
        <v>1403</v>
      </c>
      <c r="AH2041" s="59"/>
      <c r="AI2041" s="163" t="str">
        <f t="shared" si="376"/>
        <v/>
      </c>
      <c r="AJ2041" s="162" t="str">
        <f t="shared" si="379"/>
        <v/>
      </c>
      <c r="AK2041" s="119"/>
      <c r="AL2041" s="59" t="str">
        <f>IF(ISNUMBER($AJ2041),INDEX($Z$4:$AC$3663,$AJ2041,AL$3),"")</f>
        <v/>
      </c>
      <c r="AM2041" s="149" t="str">
        <f>IF(ISNUMBER($AJ2041),INDEX($Z$4:$AC$3663,$AJ2041,AM$3),"")</f>
        <v/>
      </c>
      <c r="AN2041" s="149" t="str">
        <f>IF(ISNUMBER($AJ2041),INDEX($Z$4:$AC$3663,$AJ2041,AN$3),"")</f>
        <v/>
      </c>
      <c r="AO2041" s="59"/>
      <c r="AP2041" s="59"/>
      <c r="AQ2041" s="166"/>
      <c r="AR2041" s="59"/>
      <c r="AS2041" s="59"/>
      <c r="AT2041" s="149"/>
      <c r="AU2041" s="149"/>
      <c r="AV2041" s="149"/>
      <c r="AW2041" s="149"/>
      <c r="AX2041" s="150"/>
      <c r="AY2041" s="151"/>
      <c r="AZ2041" s="59"/>
      <c r="BA2041" s="59"/>
      <c r="BB2041" s="59"/>
      <c r="BC2041" s="59"/>
      <c r="BD2041" s="59"/>
      <c r="BE2041" s="59"/>
      <c r="BF2041" s="43"/>
      <c r="BG2041" s="59"/>
      <c r="BH2041" s="59"/>
      <c r="BI2041" s="59"/>
      <c r="BJ2041" s="59"/>
      <c r="BK2041" s="59"/>
      <c r="BL2041" s="59"/>
      <c r="BM2041" s="59"/>
    </row>
    <row r="2042" spans="1:65" x14ac:dyDescent="0.25">
      <c r="A2042" s="82"/>
      <c r="B2042" s="122" t="s">
        <v>1392</v>
      </c>
      <c r="C2042" s="122">
        <v>4226.5</v>
      </c>
      <c r="D2042" s="122">
        <v>36.283365669452003</v>
      </c>
      <c r="E2042" s="142">
        <f>IF(B2041=B2042,0,MAX(E$4:E2041)+1)</f>
        <v>0</v>
      </c>
      <c r="F2042" s="142">
        <f t="shared" si="377"/>
        <v>3</v>
      </c>
      <c r="G2042" s="142" t="str">
        <f t="shared" si="371"/>
        <v/>
      </c>
      <c r="H2042" s="142" t="str">
        <f t="shared" si="372"/>
        <v/>
      </c>
      <c r="I2042" s="59"/>
      <c r="J2042" s="104"/>
      <c r="K2042" s="59"/>
      <c r="L2042" s="59"/>
      <c r="M2042" s="59"/>
      <c r="N2042" s="44"/>
      <c r="O2042" s="44"/>
      <c r="P2042" s="44"/>
      <c r="Q2042" s="43" t="str">
        <f t="shared" si="369"/>
        <v/>
      </c>
      <c r="R2042" s="60" t="str">
        <f t="shared" si="378"/>
        <v/>
      </c>
      <c r="S2042" s="60" t="str">
        <f t="shared" si="378"/>
        <v/>
      </c>
      <c r="T2042" s="60" t="str">
        <f t="shared" si="378"/>
        <v/>
      </c>
      <c r="U2042" s="60" t="str">
        <f t="shared" si="378"/>
        <v/>
      </c>
      <c r="V2042" s="60" t="str">
        <f t="shared" si="378"/>
        <v/>
      </c>
      <c r="W2042" s="44"/>
      <c r="X2042" s="44" t="str">
        <f t="shared" si="373"/>
        <v/>
      </c>
      <c r="Y2042" s="142" t="str">
        <f t="shared" si="370"/>
        <v/>
      </c>
      <c r="Z2042" s="172" t="str">
        <f t="shared" si="374"/>
        <v/>
      </c>
      <c r="AA2042" s="169" t="str">
        <f>IF(ISNUMBER($Q2042),INDEX($D$1:$D$3663,S2042,1),"")</f>
        <v/>
      </c>
      <c r="AB2042" s="169" t="str">
        <f>IF(ISNUMBER($Q2042),INDEX($D$1:$D$3663,T2042,1),"")</f>
        <v/>
      </c>
      <c r="AC2042" s="169" t="str">
        <f>IF(ISNUMBER($Q2042),INDEX($D$1:$D$3663,U2042,1),"")</f>
        <v/>
      </c>
      <c r="AD2042" s="169" t="str">
        <f>IF(ISNUMBER($Q2042),INDEX($D$1:$D$3663,V2042,1),"")</f>
        <v/>
      </c>
      <c r="AE2042" s="59"/>
      <c r="AF2042" s="177" t="str">
        <f t="shared" si="375"/>
        <v/>
      </c>
      <c r="AG2042" s="178" t="s">
        <v>1403</v>
      </c>
      <c r="AH2042" s="59"/>
      <c r="AI2042" s="163" t="str">
        <f t="shared" si="376"/>
        <v/>
      </c>
      <c r="AJ2042" s="162" t="str">
        <f t="shared" si="379"/>
        <v/>
      </c>
      <c r="AK2042" s="119"/>
      <c r="AL2042" s="59" t="str">
        <f>IF(ISNUMBER($AJ2042),INDEX($Z$4:$AC$3663,$AJ2042,AL$3),"")</f>
        <v/>
      </c>
      <c r="AM2042" s="149" t="str">
        <f>IF(ISNUMBER($AJ2042),INDEX($Z$4:$AC$3663,$AJ2042,AM$3),"")</f>
        <v/>
      </c>
      <c r="AN2042" s="149" t="str">
        <f>IF(ISNUMBER($AJ2042),INDEX($Z$4:$AC$3663,$AJ2042,AN$3),"")</f>
        <v/>
      </c>
      <c r="AO2042" s="59"/>
      <c r="AP2042" s="59"/>
      <c r="AQ2042" s="166"/>
      <c r="AR2042" s="59"/>
      <c r="AS2042" s="59"/>
      <c r="AT2042" s="149"/>
      <c r="AU2042" s="149"/>
      <c r="AV2042" s="149"/>
      <c r="AW2042" s="149"/>
      <c r="AX2042" s="150"/>
      <c r="AY2042" s="151"/>
      <c r="AZ2042" s="59"/>
      <c r="BA2042" s="59"/>
      <c r="BB2042" s="59"/>
      <c r="BC2042" s="59"/>
      <c r="BD2042" s="59"/>
      <c r="BE2042" s="59"/>
      <c r="BF2042" s="43"/>
      <c r="BG2042" s="59"/>
      <c r="BH2042" s="59"/>
      <c r="BI2042" s="59"/>
      <c r="BJ2042" s="59"/>
      <c r="BK2042" s="59"/>
      <c r="BL2042" s="59"/>
      <c r="BM2042" s="59"/>
    </row>
    <row r="2043" spans="1:65" x14ac:dyDescent="0.25">
      <c r="A2043" s="82"/>
      <c r="B2043" s="122" t="s">
        <v>1392</v>
      </c>
      <c r="C2043" s="122">
        <v>4227.5</v>
      </c>
      <c r="D2043" s="122">
        <v>36.372935923336499</v>
      </c>
      <c r="E2043" s="142">
        <f>IF(B2042=B2043,0,MAX(E$4:E2042)+1)</f>
        <v>0</v>
      </c>
      <c r="F2043" s="142">
        <f t="shared" si="377"/>
        <v>3</v>
      </c>
      <c r="G2043" s="142" t="str">
        <f t="shared" si="371"/>
        <v/>
      </c>
      <c r="H2043" s="142" t="str">
        <f t="shared" si="372"/>
        <v/>
      </c>
      <c r="I2043" s="59"/>
      <c r="J2043" s="104"/>
      <c r="K2043" s="59"/>
      <c r="L2043" s="59"/>
      <c r="M2043" s="59"/>
      <c r="N2043" s="44"/>
      <c r="O2043" s="44"/>
      <c r="P2043" s="44"/>
      <c r="Q2043" s="43" t="str">
        <f t="shared" si="369"/>
        <v/>
      </c>
      <c r="R2043" s="60" t="str">
        <f t="shared" si="378"/>
        <v/>
      </c>
      <c r="S2043" s="60" t="str">
        <f t="shared" si="378"/>
        <v/>
      </c>
      <c r="T2043" s="60" t="str">
        <f t="shared" si="378"/>
        <v/>
      </c>
      <c r="U2043" s="60" t="str">
        <f t="shared" si="378"/>
        <v/>
      </c>
      <c r="V2043" s="60" t="str">
        <f t="shared" si="378"/>
        <v/>
      </c>
      <c r="W2043" s="44"/>
      <c r="X2043" s="44" t="str">
        <f t="shared" si="373"/>
        <v/>
      </c>
      <c r="Y2043" s="142" t="str">
        <f t="shared" si="370"/>
        <v/>
      </c>
      <c r="Z2043" s="172" t="str">
        <f t="shared" si="374"/>
        <v/>
      </c>
      <c r="AA2043" s="169" t="str">
        <f>IF(ISNUMBER($Q2043),INDEX($D$1:$D$3663,S2043,1),"")</f>
        <v/>
      </c>
      <c r="AB2043" s="169" t="str">
        <f>IF(ISNUMBER($Q2043),INDEX($D$1:$D$3663,T2043,1),"")</f>
        <v/>
      </c>
      <c r="AC2043" s="169" t="str">
        <f>IF(ISNUMBER($Q2043),INDEX($D$1:$D$3663,U2043,1),"")</f>
        <v/>
      </c>
      <c r="AD2043" s="169" t="str">
        <f>IF(ISNUMBER($Q2043),INDEX($D$1:$D$3663,V2043,1),"")</f>
        <v/>
      </c>
      <c r="AE2043" s="59"/>
      <c r="AF2043" s="177" t="str">
        <f t="shared" si="375"/>
        <v/>
      </c>
      <c r="AG2043" s="178" t="s">
        <v>1403</v>
      </c>
      <c r="AH2043" s="59"/>
      <c r="AI2043" s="163" t="str">
        <f t="shared" si="376"/>
        <v/>
      </c>
      <c r="AJ2043" s="162" t="str">
        <f t="shared" si="379"/>
        <v/>
      </c>
      <c r="AK2043" s="119"/>
      <c r="AL2043" s="59" t="str">
        <f>IF(ISNUMBER($AJ2043),INDEX($Z$4:$AC$3663,$AJ2043,AL$3),"")</f>
        <v/>
      </c>
      <c r="AM2043" s="149" t="str">
        <f>IF(ISNUMBER($AJ2043),INDEX($Z$4:$AC$3663,$AJ2043,AM$3),"")</f>
        <v/>
      </c>
      <c r="AN2043" s="149" t="str">
        <f>IF(ISNUMBER($AJ2043),INDEX($Z$4:$AC$3663,$AJ2043,AN$3),"")</f>
        <v/>
      </c>
      <c r="AO2043" s="59"/>
      <c r="AP2043" s="59"/>
      <c r="AQ2043" s="166"/>
      <c r="AR2043" s="59"/>
      <c r="AS2043" s="59"/>
      <c r="AT2043" s="149"/>
      <c r="AU2043" s="149"/>
      <c r="AV2043" s="149"/>
      <c r="AW2043" s="149"/>
      <c r="AX2043" s="150"/>
      <c r="AY2043" s="151"/>
      <c r="AZ2043" s="59"/>
      <c r="BA2043" s="59"/>
      <c r="BB2043" s="59"/>
      <c r="BC2043" s="59"/>
      <c r="BD2043" s="59"/>
      <c r="BE2043" s="59"/>
      <c r="BF2043" s="43"/>
      <c r="BG2043" s="59"/>
      <c r="BH2043" s="59"/>
      <c r="BI2043" s="59"/>
      <c r="BJ2043" s="59"/>
      <c r="BK2043" s="59"/>
      <c r="BL2043" s="59"/>
      <c r="BM2043" s="59"/>
    </row>
    <row r="2044" spans="1:65" x14ac:dyDescent="0.25">
      <c r="A2044" s="82"/>
      <c r="B2044" s="122" t="s">
        <v>1392</v>
      </c>
      <c r="C2044" s="122">
        <v>4228.5</v>
      </c>
      <c r="D2044" s="122">
        <v>36.341664750418502</v>
      </c>
      <c r="E2044" s="142">
        <f>IF(B2043=B2044,0,MAX(E$4:E2043)+1)</f>
        <v>0</v>
      </c>
      <c r="F2044" s="142">
        <f t="shared" si="377"/>
        <v>3</v>
      </c>
      <c r="G2044" s="142" t="str">
        <f t="shared" si="371"/>
        <v/>
      </c>
      <c r="H2044" s="142" t="str">
        <f t="shared" si="372"/>
        <v/>
      </c>
      <c r="I2044" s="59"/>
      <c r="J2044" s="104"/>
      <c r="K2044" s="59"/>
      <c r="L2044" s="59"/>
      <c r="M2044" s="59"/>
      <c r="N2044" s="44"/>
      <c r="O2044" s="44"/>
      <c r="P2044" s="44"/>
      <c r="Q2044" s="43" t="str">
        <f t="shared" si="369"/>
        <v/>
      </c>
      <c r="R2044" s="60" t="str">
        <f t="shared" si="378"/>
        <v/>
      </c>
      <c r="S2044" s="60" t="str">
        <f t="shared" si="378"/>
        <v/>
      </c>
      <c r="T2044" s="60" t="str">
        <f t="shared" si="378"/>
        <v/>
      </c>
      <c r="U2044" s="60" t="str">
        <f t="shared" si="378"/>
        <v/>
      </c>
      <c r="V2044" s="60" t="str">
        <f t="shared" si="378"/>
        <v/>
      </c>
      <c r="W2044" s="44"/>
      <c r="X2044" s="44" t="str">
        <f t="shared" si="373"/>
        <v/>
      </c>
      <c r="Y2044" s="142" t="str">
        <f t="shared" si="370"/>
        <v/>
      </c>
      <c r="Z2044" s="172" t="str">
        <f t="shared" si="374"/>
        <v/>
      </c>
      <c r="AA2044" s="169" t="str">
        <f>IF(ISNUMBER($Q2044),INDEX($D$1:$D$3663,S2044,1),"")</f>
        <v/>
      </c>
      <c r="AB2044" s="169" t="str">
        <f>IF(ISNUMBER($Q2044),INDEX($D$1:$D$3663,T2044,1),"")</f>
        <v/>
      </c>
      <c r="AC2044" s="169" t="str">
        <f>IF(ISNUMBER($Q2044),INDEX($D$1:$D$3663,U2044,1),"")</f>
        <v/>
      </c>
      <c r="AD2044" s="169" t="str">
        <f>IF(ISNUMBER($Q2044),INDEX($D$1:$D$3663,V2044,1),"")</f>
        <v/>
      </c>
      <c r="AE2044" s="59"/>
      <c r="AF2044" s="177" t="str">
        <f t="shared" si="375"/>
        <v/>
      </c>
      <c r="AG2044" s="178" t="s">
        <v>1403</v>
      </c>
      <c r="AH2044" s="59"/>
      <c r="AI2044" s="163" t="str">
        <f t="shared" si="376"/>
        <v/>
      </c>
      <c r="AJ2044" s="162" t="str">
        <f t="shared" si="379"/>
        <v/>
      </c>
      <c r="AK2044" s="119"/>
      <c r="AL2044" s="59" t="str">
        <f>IF(ISNUMBER($AJ2044),INDEX($Z$4:$AC$3663,$AJ2044,AL$3),"")</f>
        <v/>
      </c>
      <c r="AM2044" s="149" t="str">
        <f>IF(ISNUMBER($AJ2044),INDEX($Z$4:$AC$3663,$AJ2044,AM$3),"")</f>
        <v/>
      </c>
      <c r="AN2044" s="149" t="str">
        <f>IF(ISNUMBER($AJ2044),INDEX($Z$4:$AC$3663,$AJ2044,AN$3),"")</f>
        <v/>
      </c>
      <c r="AO2044" s="59"/>
      <c r="AP2044" s="59"/>
      <c r="AQ2044" s="166"/>
      <c r="AR2044" s="59"/>
      <c r="AS2044" s="59"/>
      <c r="AT2044" s="149"/>
      <c r="AU2044" s="149"/>
      <c r="AV2044" s="149"/>
      <c r="AW2044" s="149"/>
      <c r="AX2044" s="150"/>
      <c r="AY2044" s="151"/>
      <c r="AZ2044" s="59"/>
      <c r="BA2044" s="59"/>
      <c r="BB2044" s="59"/>
      <c r="BC2044" s="59"/>
      <c r="BD2044" s="59"/>
      <c r="BE2044" s="59"/>
      <c r="BF2044" s="43"/>
      <c r="BG2044" s="59"/>
      <c r="BH2044" s="59"/>
      <c r="BI2044" s="59"/>
      <c r="BJ2044" s="59"/>
      <c r="BK2044" s="59"/>
      <c r="BL2044" s="59"/>
      <c r="BM2044" s="59"/>
    </row>
    <row r="2045" spans="1:65" x14ac:dyDescent="0.25">
      <c r="A2045" s="82"/>
      <c r="B2045" s="122" t="s">
        <v>1392</v>
      </c>
      <c r="C2045" s="122">
        <v>4229.5</v>
      </c>
      <c r="D2045" s="122">
        <v>36.098409613181303</v>
      </c>
      <c r="E2045" s="142">
        <f>IF(B2044=B2045,0,MAX(E$4:E2044)+1)</f>
        <v>0</v>
      </c>
      <c r="F2045" s="142">
        <f t="shared" si="377"/>
        <v>3</v>
      </c>
      <c r="G2045" s="142" t="str">
        <f t="shared" si="371"/>
        <v/>
      </c>
      <c r="H2045" s="142" t="str">
        <f t="shared" si="372"/>
        <v/>
      </c>
      <c r="I2045" s="59"/>
      <c r="J2045" s="104"/>
      <c r="K2045" s="59"/>
      <c r="L2045" s="59"/>
      <c r="M2045" s="59"/>
      <c r="N2045" s="44"/>
      <c r="O2045" s="44"/>
      <c r="P2045" s="44"/>
      <c r="Q2045" s="43" t="str">
        <f t="shared" si="369"/>
        <v/>
      </c>
      <c r="R2045" s="60" t="str">
        <f t="shared" ref="R2045:V2095" si="380">IF(ISNUMBER($Q2045),IF($Q2045=0,R2044,R2044+1),"")</f>
        <v/>
      </c>
      <c r="S2045" s="60" t="str">
        <f t="shared" si="380"/>
        <v/>
      </c>
      <c r="T2045" s="60" t="str">
        <f t="shared" si="380"/>
        <v/>
      </c>
      <c r="U2045" s="60" t="str">
        <f t="shared" si="380"/>
        <v/>
      </c>
      <c r="V2045" s="60" t="str">
        <f t="shared" si="380"/>
        <v/>
      </c>
      <c r="W2045" s="44"/>
      <c r="X2045" s="44" t="str">
        <f t="shared" si="373"/>
        <v/>
      </c>
      <c r="Y2045" s="142" t="str">
        <f t="shared" si="370"/>
        <v/>
      </c>
      <c r="Z2045" s="172" t="str">
        <f t="shared" si="374"/>
        <v/>
      </c>
      <c r="AA2045" s="169" t="str">
        <f>IF(ISNUMBER($Q2045),INDEX($D$1:$D$3663,S2045,1),"")</f>
        <v/>
      </c>
      <c r="AB2045" s="169" t="str">
        <f>IF(ISNUMBER($Q2045),INDEX($D$1:$D$3663,T2045,1),"")</f>
        <v/>
      </c>
      <c r="AC2045" s="169" t="str">
        <f>IF(ISNUMBER($Q2045),INDEX($D$1:$D$3663,U2045,1),"")</f>
        <v/>
      </c>
      <c r="AD2045" s="169" t="str">
        <f>IF(ISNUMBER($Q2045),INDEX($D$1:$D$3663,V2045,1),"")</f>
        <v/>
      </c>
      <c r="AE2045" s="59"/>
      <c r="AF2045" s="177" t="str">
        <f t="shared" si="375"/>
        <v/>
      </c>
      <c r="AG2045" s="178" t="s">
        <v>1403</v>
      </c>
      <c r="AH2045" s="59"/>
      <c r="AI2045" s="163" t="str">
        <f t="shared" si="376"/>
        <v/>
      </c>
      <c r="AJ2045" s="162" t="str">
        <f t="shared" si="379"/>
        <v/>
      </c>
      <c r="AK2045" s="119"/>
      <c r="AL2045" s="59" t="str">
        <f>IF(ISNUMBER($AJ2045),INDEX($Z$4:$AC$3663,$AJ2045,AL$3),"")</f>
        <v/>
      </c>
      <c r="AM2045" s="149" t="str">
        <f>IF(ISNUMBER($AJ2045),INDEX($Z$4:$AC$3663,$AJ2045,AM$3),"")</f>
        <v/>
      </c>
      <c r="AN2045" s="149" t="str">
        <f>IF(ISNUMBER($AJ2045),INDEX($Z$4:$AC$3663,$AJ2045,AN$3),"")</f>
        <v/>
      </c>
      <c r="AO2045" s="59"/>
      <c r="AP2045" s="59"/>
      <c r="AQ2045" s="166"/>
      <c r="AR2045" s="59"/>
      <c r="AS2045" s="59"/>
      <c r="AT2045" s="149"/>
      <c r="AU2045" s="149"/>
      <c r="AV2045" s="149"/>
      <c r="AW2045" s="149"/>
      <c r="AX2045" s="150"/>
      <c r="AY2045" s="151"/>
      <c r="AZ2045" s="59"/>
      <c r="BA2045" s="59"/>
      <c r="BB2045" s="59"/>
      <c r="BC2045" s="59"/>
      <c r="BD2045" s="59"/>
      <c r="BE2045" s="59"/>
      <c r="BF2045" s="43"/>
      <c r="BG2045" s="59"/>
      <c r="BH2045" s="59"/>
      <c r="BI2045" s="59"/>
      <c r="BJ2045" s="59"/>
      <c r="BK2045" s="59"/>
      <c r="BL2045" s="59"/>
      <c r="BM2045" s="59"/>
    </row>
    <row r="2046" spans="1:65" x14ac:dyDescent="0.25">
      <c r="A2046" s="82"/>
      <c r="B2046" s="122" t="s">
        <v>1392</v>
      </c>
      <c r="C2046" s="122">
        <v>4230.5</v>
      </c>
      <c r="D2046" s="122">
        <v>36.067148506807797</v>
      </c>
      <c r="E2046" s="142">
        <f>IF(B2045=B2046,0,MAX(E$4:E2045)+1)</f>
        <v>0</v>
      </c>
      <c r="F2046" s="142">
        <f t="shared" si="377"/>
        <v>3</v>
      </c>
      <c r="G2046" s="142" t="str">
        <f t="shared" si="371"/>
        <v/>
      </c>
      <c r="H2046" s="142" t="str">
        <f t="shared" si="372"/>
        <v/>
      </c>
      <c r="I2046" s="59"/>
      <c r="J2046" s="104"/>
      <c r="K2046" s="59"/>
      <c r="L2046" s="59"/>
      <c r="M2046" s="59"/>
      <c r="N2046" s="44"/>
      <c r="O2046" s="44"/>
      <c r="P2046" s="44"/>
      <c r="Q2046" s="43" t="str">
        <f t="shared" si="369"/>
        <v/>
      </c>
      <c r="R2046" s="60" t="str">
        <f t="shared" si="380"/>
        <v/>
      </c>
      <c r="S2046" s="60" t="str">
        <f t="shared" si="380"/>
        <v/>
      </c>
      <c r="T2046" s="60" t="str">
        <f t="shared" si="380"/>
        <v/>
      </c>
      <c r="U2046" s="60" t="str">
        <f t="shared" si="380"/>
        <v/>
      </c>
      <c r="V2046" s="60" t="str">
        <f t="shared" si="380"/>
        <v/>
      </c>
      <c r="W2046" s="44"/>
      <c r="X2046" s="44" t="str">
        <f t="shared" si="373"/>
        <v/>
      </c>
      <c r="Y2046" s="142" t="str">
        <f t="shared" si="370"/>
        <v/>
      </c>
      <c r="Z2046" s="172" t="str">
        <f t="shared" si="374"/>
        <v/>
      </c>
      <c r="AA2046" s="169" t="str">
        <f>IF(ISNUMBER($Q2046),INDEX($D$1:$D$3663,S2046,1),"")</f>
        <v/>
      </c>
      <c r="AB2046" s="169" t="str">
        <f>IF(ISNUMBER($Q2046),INDEX($D$1:$D$3663,T2046,1),"")</f>
        <v/>
      </c>
      <c r="AC2046" s="169" t="str">
        <f>IF(ISNUMBER($Q2046),INDEX($D$1:$D$3663,U2046,1),"")</f>
        <v/>
      </c>
      <c r="AD2046" s="169" t="str">
        <f>IF(ISNUMBER($Q2046),INDEX($D$1:$D$3663,V2046,1),"")</f>
        <v/>
      </c>
      <c r="AE2046" s="59"/>
      <c r="AF2046" s="177" t="str">
        <f t="shared" si="375"/>
        <v/>
      </c>
      <c r="AG2046" s="178" t="s">
        <v>1403</v>
      </c>
      <c r="AH2046" s="59"/>
      <c r="AI2046" s="163" t="str">
        <f t="shared" si="376"/>
        <v/>
      </c>
      <c r="AJ2046" s="162" t="str">
        <f t="shared" si="379"/>
        <v/>
      </c>
      <c r="AK2046" s="119"/>
      <c r="AL2046" s="59" t="str">
        <f>IF(ISNUMBER($AJ2046),INDEX($Z$4:$AC$3663,$AJ2046,AL$3),"")</f>
        <v/>
      </c>
      <c r="AM2046" s="149" t="str">
        <f>IF(ISNUMBER($AJ2046),INDEX($Z$4:$AC$3663,$AJ2046,AM$3),"")</f>
        <v/>
      </c>
      <c r="AN2046" s="149" t="str">
        <f>IF(ISNUMBER($AJ2046),INDEX($Z$4:$AC$3663,$AJ2046,AN$3),"")</f>
        <v/>
      </c>
      <c r="AO2046" s="59"/>
      <c r="AP2046" s="59"/>
      <c r="AQ2046" s="166"/>
      <c r="AR2046" s="59"/>
      <c r="AS2046" s="59"/>
      <c r="AT2046" s="149"/>
      <c r="AU2046" s="149"/>
      <c r="AV2046" s="149"/>
      <c r="AW2046" s="149"/>
      <c r="AX2046" s="150"/>
      <c r="AY2046" s="151"/>
      <c r="AZ2046" s="59"/>
      <c r="BA2046" s="59"/>
      <c r="BB2046" s="59"/>
      <c r="BC2046" s="59"/>
      <c r="BD2046" s="59"/>
      <c r="BE2046" s="59"/>
      <c r="BF2046" s="43"/>
      <c r="BG2046" s="59"/>
      <c r="BH2046" s="59"/>
      <c r="BI2046" s="59"/>
      <c r="BJ2046" s="59"/>
      <c r="BK2046" s="59"/>
      <c r="BL2046" s="59"/>
      <c r="BM2046" s="59"/>
    </row>
    <row r="2047" spans="1:65" x14ac:dyDescent="0.25">
      <c r="A2047" s="82"/>
      <c r="B2047" s="122" t="s">
        <v>1392</v>
      </c>
      <c r="C2047" s="122">
        <v>4231.5</v>
      </c>
      <c r="D2047" s="122">
        <v>36.201078829923603</v>
      </c>
      <c r="E2047" s="142">
        <f>IF(B2046=B2047,0,MAX(E$4:E2046)+1)</f>
        <v>0</v>
      </c>
      <c r="F2047" s="142">
        <f t="shared" si="377"/>
        <v>3</v>
      </c>
      <c r="G2047" s="142" t="str">
        <f t="shared" si="371"/>
        <v/>
      </c>
      <c r="H2047" s="142" t="str">
        <f t="shared" si="372"/>
        <v/>
      </c>
      <c r="I2047" s="59"/>
      <c r="J2047" s="104"/>
      <c r="K2047" s="59"/>
      <c r="L2047" s="59"/>
      <c r="M2047" s="59"/>
      <c r="N2047" s="44"/>
      <c r="O2047" s="44"/>
      <c r="P2047" s="44"/>
      <c r="Q2047" s="43" t="str">
        <f t="shared" si="369"/>
        <v/>
      </c>
      <c r="R2047" s="60" t="str">
        <f t="shared" si="380"/>
        <v/>
      </c>
      <c r="S2047" s="60" t="str">
        <f t="shared" si="380"/>
        <v/>
      </c>
      <c r="T2047" s="60" t="str">
        <f t="shared" si="380"/>
        <v/>
      </c>
      <c r="U2047" s="60" t="str">
        <f t="shared" si="380"/>
        <v/>
      </c>
      <c r="V2047" s="60" t="str">
        <f t="shared" si="380"/>
        <v/>
      </c>
      <c r="W2047" s="44"/>
      <c r="X2047" s="44" t="str">
        <f t="shared" si="373"/>
        <v/>
      </c>
      <c r="Y2047" s="142" t="str">
        <f t="shared" si="370"/>
        <v/>
      </c>
      <c r="Z2047" s="172" t="str">
        <f t="shared" si="374"/>
        <v/>
      </c>
      <c r="AA2047" s="169" t="str">
        <f>IF(ISNUMBER($Q2047),INDEX($D$1:$D$3663,S2047,1),"")</f>
        <v/>
      </c>
      <c r="AB2047" s="169" t="str">
        <f>IF(ISNUMBER($Q2047),INDEX($D$1:$D$3663,T2047,1),"")</f>
        <v/>
      </c>
      <c r="AC2047" s="169" t="str">
        <f>IF(ISNUMBER($Q2047),INDEX($D$1:$D$3663,U2047,1),"")</f>
        <v/>
      </c>
      <c r="AD2047" s="169" t="str">
        <f>IF(ISNUMBER($Q2047),INDEX($D$1:$D$3663,V2047,1),"")</f>
        <v/>
      </c>
      <c r="AE2047" s="59"/>
      <c r="AF2047" s="177" t="str">
        <f t="shared" si="375"/>
        <v/>
      </c>
      <c r="AG2047" s="178" t="s">
        <v>1403</v>
      </c>
      <c r="AH2047" s="59"/>
      <c r="AI2047" s="163" t="str">
        <f t="shared" si="376"/>
        <v/>
      </c>
      <c r="AJ2047" s="162" t="str">
        <f t="shared" si="379"/>
        <v/>
      </c>
      <c r="AK2047" s="119"/>
      <c r="AL2047" s="59" t="str">
        <f>IF(ISNUMBER($AJ2047),INDEX($Z$4:$AC$3663,$AJ2047,AL$3),"")</f>
        <v/>
      </c>
      <c r="AM2047" s="149" t="str">
        <f>IF(ISNUMBER($AJ2047),INDEX($Z$4:$AC$3663,$AJ2047,AM$3),"")</f>
        <v/>
      </c>
      <c r="AN2047" s="149" t="str">
        <f>IF(ISNUMBER($AJ2047),INDEX($Z$4:$AC$3663,$AJ2047,AN$3),"")</f>
        <v/>
      </c>
      <c r="AO2047" s="59"/>
      <c r="AP2047" s="59"/>
      <c r="AQ2047" s="166"/>
      <c r="AR2047" s="59"/>
      <c r="AS2047" s="59"/>
      <c r="AT2047" s="149"/>
      <c r="AU2047" s="149"/>
      <c r="AV2047" s="149"/>
      <c r="AW2047" s="149"/>
      <c r="AX2047" s="150"/>
      <c r="AY2047" s="151"/>
      <c r="AZ2047" s="59"/>
      <c r="BA2047" s="59"/>
      <c r="BB2047" s="59"/>
      <c r="BC2047" s="59"/>
      <c r="BD2047" s="59"/>
      <c r="BE2047" s="59"/>
      <c r="BF2047" s="43"/>
      <c r="BG2047" s="59"/>
      <c r="BH2047" s="59"/>
      <c r="BI2047" s="59"/>
      <c r="BJ2047" s="59"/>
      <c r="BK2047" s="59"/>
      <c r="BL2047" s="59"/>
      <c r="BM2047" s="59"/>
    </row>
    <row r="2048" spans="1:65" x14ac:dyDescent="0.25">
      <c r="A2048" s="82"/>
      <c r="B2048" s="122" t="s">
        <v>1392</v>
      </c>
      <c r="C2048" s="122">
        <v>4232.5</v>
      </c>
      <c r="D2048" s="122">
        <v>36.189988023231599</v>
      </c>
      <c r="E2048" s="142">
        <f>IF(B2047=B2048,0,MAX(E$4:E2047)+1)</f>
        <v>0</v>
      </c>
      <c r="F2048" s="142">
        <f t="shared" si="377"/>
        <v>3</v>
      </c>
      <c r="G2048" s="142" t="str">
        <f t="shared" si="371"/>
        <v/>
      </c>
      <c r="H2048" s="142" t="str">
        <f t="shared" si="372"/>
        <v/>
      </c>
      <c r="I2048" s="59"/>
      <c r="J2048" s="104"/>
      <c r="K2048" s="59"/>
      <c r="L2048" s="59"/>
      <c r="M2048" s="59"/>
      <c r="N2048" s="44"/>
      <c r="O2048" s="44"/>
      <c r="P2048" s="44"/>
      <c r="Q2048" s="43" t="str">
        <f t="shared" si="369"/>
        <v/>
      </c>
      <c r="R2048" s="60" t="str">
        <f t="shared" si="380"/>
        <v/>
      </c>
      <c r="S2048" s="60" t="str">
        <f t="shared" si="380"/>
        <v/>
      </c>
      <c r="T2048" s="60" t="str">
        <f t="shared" si="380"/>
        <v/>
      </c>
      <c r="U2048" s="60" t="str">
        <f t="shared" si="380"/>
        <v/>
      </c>
      <c r="V2048" s="60" t="str">
        <f t="shared" si="380"/>
        <v/>
      </c>
      <c r="W2048" s="44"/>
      <c r="X2048" s="44" t="str">
        <f t="shared" si="373"/>
        <v/>
      </c>
      <c r="Y2048" s="142" t="str">
        <f t="shared" si="370"/>
        <v/>
      </c>
      <c r="Z2048" s="172" t="str">
        <f t="shared" si="374"/>
        <v/>
      </c>
      <c r="AA2048" s="169" t="str">
        <f>IF(ISNUMBER($Q2048),INDEX($D$1:$D$3663,S2048,1),"")</f>
        <v/>
      </c>
      <c r="AB2048" s="169" t="str">
        <f>IF(ISNUMBER($Q2048),INDEX($D$1:$D$3663,T2048,1),"")</f>
        <v/>
      </c>
      <c r="AC2048" s="169" t="str">
        <f>IF(ISNUMBER($Q2048),INDEX($D$1:$D$3663,U2048,1),"")</f>
        <v/>
      </c>
      <c r="AD2048" s="169" t="str">
        <f>IF(ISNUMBER($Q2048),INDEX($D$1:$D$3663,V2048,1),"")</f>
        <v/>
      </c>
      <c r="AE2048" s="59"/>
      <c r="AF2048" s="177" t="str">
        <f t="shared" si="375"/>
        <v/>
      </c>
      <c r="AG2048" s="178" t="s">
        <v>1403</v>
      </c>
      <c r="AH2048" s="59"/>
      <c r="AI2048" s="163" t="str">
        <f t="shared" si="376"/>
        <v/>
      </c>
      <c r="AJ2048" s="162" t="str">
        <f t="shared" si="379"/>
        <v/>
      </c>
      <c r="AK2048" s="119"/>
      <c r="AL2048" s="59" t="str">
        <f>IF(ISNUMBER($AJ2048),INDEX($Z$4:$AC$3663,$AJ2048,AL$3),"")</f>
        <v/>
      </c>
      <c r="AM2048" s="149" t="str">
        <f>IF(ISNUMBER($AJ2048),INDEX($Z$4:$AC$3663,$AJ2048,AM$3),"")</f>
        <v/>
      </c>
      <c r="AN2048" s="149" t="str">
        <f>IF(ISNUMBER($AJ2048),INDEX($Z$4:$AC$3663,$AJ2048,AN$3),"")</f>
        <v/>
      </c>
      <c r="AO2048" s="59"/>
      <c r="AP2048" s="59"/>
      <c r="AQ2048" s="166"/>
      <c r="AR2048" s="59"/>
      <c r="AS2048" s="59"/>
      <c r="AT2048" s="149"/>
      <c r="AU2048" s="149"/>
      <c r="AV2048" s="149"/>
      <c r="AW2048" s="149"/>
      <c r="AX2048" s="150"/>
      <c r="AY2048" s="151"/>
      <c r="AZ2048" s="59"/>
      <c r="BA2048" s="59"/>
      <c r="BB2048" s="59"/>
      <c r="BC2048" s="59"/>
      <c r="BD2048" s="59"/>
      <c r="BE2048" s="59"/>
      <c r="BF2048" s="43"/>
      <c r="BG2048" s="59"/>
      <c r="BH2048" s="59"/>
      <c r="BI2048" s="59"/>
      <c r="BJ2048" s="59"/>
      <c r="BK2048" s="59"/>
      <c r="BL2048" s="59"/>
      <c r="BM2048" s="59"/>
    </row>
    <row r="2049" spans="1:65" x14ac:dyDescent="0.25">
      <c r="A2049" s="82"/>
      <c r="B2049" s="122" t="s">
        <v>1392</v>
      </c>
      <c r="C2049" s="122">
        <v>4233.5</v>
      </c>
      <c r="D2049" s="122">
        <v>36.156456947064498</v>
      </c>
      <c r="E2049" s="142">
        <f>IF(B2048=B2049,0,MAX(E$4:E2048)+1)</f>
        <v>0</v>
      </c>
      <c r="F2049" s="142">
        <f t="shared" si="377"/>
        <v>3</v>
      </c>
      <c r="G2049" s="142" t="str">
        <f t="shared" si="371"/>
        <v/>
      </c>
      <c r="H2049" s="142" t="str">
        <f t="shared" si="372"/>
        <v/>
      </c>
      <c r="I2049" s="59"/>
      <c r="J2049" s="104"/>
      <c r="K2049" s="59"/>
      <c r="L2049" s="59"/>
      <c r="M2049" s="59"/>
      <c r="N2049" s="44"/>
      <c r="O2049" s="44"/>
      <c r="P2049" s="44"/>
      <c r="Q2049" s="43" t="str">
        <f t="shared" si="369"/>
        <v/>
      </c>
      <c r="R2049" s="60" t="str">
        <f t="shared" si="380"/>
        <v/>
      </c>
      <c r="S2049" s="60" t="str">
        <f t="shared" si="380"/>
        <v/>
      </c>
      <c r="T2049" s="60" t="str">
        <f t="shared" si="380"/>
        <v/>
      </c>
      <c r="U2049" s="60" t="str">
        <f t="shared" si="380"/>
        <v/>
      </c>
      <c r="V2049" s="60" t="str">
        <f t="shared" si="380"/>
        <v/>
      </c>
      <c r="W2049" s="44"/>
      <c r="X2049" s="44" t="str">
        <f t="shared" si="373"/>
        <v/>
      </c>
      <c r="Y2049" s="142" t="str">
        <f t="shared" si="370"/>
        <v/>
      </c>
      <c r="Z2049" s="172" t="str">
        <f t="shared" si="374"/>
        <v/>
      </c>
      <c r="AA2049" s="169" t="str">
        <f>IF(ISNUMBER($Q2049),INDEX($D$1:$D$3663,S2049,1),"")</f>
        <v/>
      </c>
      <c r="AB2049" s="169" t="str">
        <f>IF(ISNUMBER($Q2049),INDEX($D$1:$D$3663,T2049,1),"")</f>
        <v/>
      </c>
      <c r="AC2049" s="169" t="str">
        <f>IF(ISNUMBER($Q2049),INDEX($D$1:$D$3663,U2049,1),"")</f>
        <v/>
      </c>
      <c r="AD2049" s="169" t="str">
        <f>IF(ISNUMBER($Q2049),INDEX($D$1:$D$3663,V2049,1),"")</f>
        <v/>
      </c>
      <c r="AE2049" s="59"/>
      <c r="AF2049" s="177" t="str">
        <f t="shared" si="375"/>
        <v/>
      </c>
      <c r="AG2049" s="178" t="s">
        <v>1403</v>
      </c>
      <c r="AH2049" s="59"/>
      <c r="AI2049" s="163" t="str">
        <f t="shared" si="376"/>
        <v/>
      </c>
      <c r="AJ2049" s="162" t="str">
        <f t="shared" si="379"/>
        <v/>
      </c>
      <c r="AK2049" s="119"/>
      <c r="AL2049" s="59" t="str">
        <f>IF(ISNUMBER($AJ2049),INDEX($Z$4:$AC$3663,$AJ2049,AL$3),"")</f>
        <v/>
      </c>
      <c r="AM2049" s="149" t="str">
        <f>IF(ISNUMBER($AJ2049),INDEX($Z$4:$AC$3663,$AJ2049,AM$3),"")</f>
        <v/>
      </c>
      <c r="AN2049" s="149" t="str">
        <f>IF(ISNUMBER($AJ2049),INDEX($Z$4:$AC$3663,$AJ2049,AN$3),"")</f>
        <v/>
      </c>
      <c r="AO2049" s="59"/>
      <c r="AP2049" s="59"/>
      <c r="AQ2049" s="166"/>
      <c r="AR2049" s="59"/>
      <c r="AS2049" s="59"/>
      <c r="AT2049" s="149"/>
      <c r="AU2049" s="149"/>
      <c r="AV2049" s="149"/>
      <c r="AW2049" s="149"/>
      <c r="AX2049" s="150"/>
      <c r="AY2049" s="151"/>
      <c r="AZ2049" s="59"/>
      <c r="BA2049" s="59"/>
      <c r="BB2049" s="59"/>
      <c r="BC2049" s="59"/>
      <c r="BD2049" s="59"/>
      <c r="BE2049" s="59"/>
      <c r="BF2049" s="43"/>
      <c r="BG2049" s="59"/>
      <c r="BH2049" s="59"/>
      <c r="BI2049" s="59"/>
      <c r="BJ2049" s="59"/>
      <c r="BK2049" s="59"/>
      <c r="BL2049" s="59"/>
      <c r="BM2049" s="59"/>
    </row>
    <row r="2050" spans="1:65" x14ac:dyDescent="0.25">
      <c r="A2050" s="82"/>
      <c r="B2050" s="122" t="s">
        <v>1392</v>
      </c>
      <c r="C2050" s="122">
        <v>4234.5</v>
      </c>
      <c r="D2050" s="122">
        <v>36.422036169856703</v>
      </c>
      <c r="E2050" s="142">
        <f>IF(B2049=B2050,0,MAX(E$4:E2049)+1)</f>
        <v>0</v>
      </c>
      <c r="F2050" s="142">
        <f t="shared" si="377"/>
        <v>3</v>
      </c>
      <c r="G2050" s="142" t="str">
        <f t="shared" si="371"/>
        <v/>
      </c>
      <c r="H2050" s="142" t="str">
        <f t="shared" si="372"/>
        <v/>
      </c>
      <c r="I2050" s="59"/>
      <c r="J2050" s="104"/>
      <c r="K2050" s="59"/>
      <c r="L2050" s="59"/>
      <c r="M2050" s="59"/>
      <c r="N2050" s="44"/>
      <c r="O2050" s="44"/>
      <c r="P2050" s="44"/>
      <c r="Q2050" s="43" t="str">
        <f t="shared" si="369"/>
        <v/>
      </c>
      <c r="R2050" s="60" t="str">
        <f t="shared" si="380"/>
        <v/>
      </c>
      <c r="S2050" s="60" t="str">
        <f t="shared" si="380"/>
        <v/>
      </c>
      <c r="T2050" s="60" t="str">
        <f t="shared" si="380"/>
        <v/>
      </c>
      <c r="U2050" s="60" t="str">
        <f t="shared" si="380"/>
        <v/>
      </c>
      <c r="V2050" s="60" t="str">
        <f t="shared" si="380"/>
        <v/>
      </c>
      <c r="W2050" s="44"/>
      <c r="X2050" s="44" t="str">
        <f t="shared" si="373"/>
        <v/>
      </c>
      <c r="Y2050" s="142" t="str">
        <f t="shared" si="370"/>
        <v/>
      </c>
      <c r="Z2050" s="172" t="str">
        <f t="shared" si="374"/>
        <v/>
      </c>
      <c r="AA2050" s="169" t="str">
        <f>IF(ISNUMBER($Q2050),INDEX($D$1:$D$3663,S2050,1),"")</f>
        <v/>
      </c>
      <c r="AB2050" s="169" t="str">
        <f>IF(ISNUMBER($Q2050),INDEX($D$1:$D$3663,T2050,1),"")</f>
        <v/>
      </c>
      <c r="AC2050" s="169" t="str">
        <f>IF(ISNUMBER($Q2050),INDEX($D$1:$D$3663,U2050,1),"")</f>
        <v/>
      </c>
      <c r="AD2050" s="169" t="str">
        <f>IF(ISNUMBER($Q2050),INDEX($D$1:$D$3663,V2050,1),"")</f>
        <v/>
      </c>
      <c r="AE2050" s="59"/>
      <c r="AF2050" s="177" t="str">
        <f t="shared" si="375"/>
        <v/>
      </c>
      <c r="AG2050" s="178" t="s">
        <v>1403</v>
      </c>
      <c r="AH2050" s="59"/>
      <c r="AI2050" s="163" t="str">
        <f t="shared" si="376"/>
        <v/>
      </c>
      <c r="AJ2050" s="162" t="str">
        <f t="shared" si="379"/>
        <v/>
      </c>
      <c r="AK2050" s="119"/>
      <c r="AL2050" s="59" t="str">
        <f>IF(ISNUMBER($AJ2050),INDEX($Z$4:$AC$3663,$AJ2050,AL$3),"")</f>
        <v/>
      </c>
      <c r="AM2050" s="149" t="str">
        <f>IF(ISNUMBER($AJ2050),INDEX($Z$4:$AC$3663,$AJ2050,AM$3),"")</f>
        <v/>
      </c>
      <c r="AN2050" s="149" t="str">
        <f>IF(ISNUMBER($AJ2050),INDEX($Z$4:$AC$3663,$AJ2050,AN$3),"")</f>
        <v/>
      </c>
      <c r="AO2050" s="59"/>
      <c r="AP2050" s="59"/>
      <c r="AQ2050" s="166"/>
      <c r="AR2050" s="59"/>
      <c r="AS2050" s="59"/>
      <c r="AT2050" s="149"/>
      <c r="AU2050" s="149"/>
      <c r="AV2050" s="149"/>
      <c r="AW2050" s="149"/>
      <c r="AX2050" s="150"/>
      <c r="AY2050" s="151"/>
      <c r="AZ2050" s="59"/>
      <c r="BA2050" s="59"/>
      <c r="BB2050" s="59"/>
      <c r="BC2050" s="59"/>
      <c r="BD2050" s="59"/>
      <c r="BE2050" s="59"/>
      <c r="BF2050" s="43"/>
      <c r="BG2050" s="59"/>
      <c r="BH2050" s="59"/>
      <c r="BI2050" s="59"/>
      <c r="BJ2050" s="59"/>
      <c r="BK2050" s="59"/>
      <c r="BL2050" s="59"/>
      <c r="BM2050" s="59"/>
    </row>
    <row r="2051" spans="1:65" x14ac:dyDescent="0.25">
      <c r="A2051" s="82"/>
      <c r="B2051" s="122" t="s">
        <v>1392</v>
      </c>
      <c r="C2051" s="122">
        <v>4235.5</v>
      </c>
      <c r="D2051" s="122">
        <v>36.421568815580201</v>
      </c>
      <c r="E2051" s="142">
        <f>IF(B2050=B2051,0,MAX(E$4:E2050)+1)</f>
        <v>0</v>
      </c>
      <c r="F2051" s="142">
        <f t="shared" si="377"/>
        <v>3</v>
      </c>
      <c r="G2051" s="142" t="str">
        <f t="shared" si="371"/>
        <v/>
      </c>
      <c r="H2051" s="142" t="str">
        <f t="shared" si="372"/>
        <v/>
      </c>
      <c r="I2051" s="59"/>
      <c r="J2051" s="104"/>
      <c r="K2051" s="59"/>
      <c r="L2051" s="59"/>
      <c r="M2051" s="59"/>
      <c r="N2051" s="44"/>
      <c r="O2051" s="44"/>
      <c r="P2051" s="44"/>
      <c r="Q2051" s="43" t="str">
        <f t="shared" si="369"/>
        <v/>
      </c>
      <c r="R2051" s="60" t="str">
        <f t="shared" si="380"/>
        <v/>
      </c>
      <c r="S2051" s="60" t="str">
        <f t="shared" si="380"/>
        <v/>
      </c>
      <c r="T2051" s="60" t="str">
        <f t="shared" si="380"/>
        <v/>
      </c>
      <c r="U2051" s="60" t="str">
        <f t="shared" si="380"/>
        <v/>
      </c>
      <c r="V2051" s="60" t="str">
        <f t="shared" si="380"/>
        <v/>
      </c>
      <c r="W2051" s="44"/>
      <c r="X2051" s="44" t="str">
        <f t="shared" si="373"/>
        <v/>
      </c>
      <c r="Y2051" s="142" t="str">
        <f t="shared" si="370"/>
        <v/>
      </c>
      <c r="Z2051" s="172" t="str">
        <f t="shared" si="374"/>
        <v/>
      </c>
      <c r="AA2051" s="169" t="str">
        <f>IF(ISNUMBER($Q2051),INDEX($D$1:$D$3663,S2051,1),"")</f>
        <v/>
      </c>
      <c r="AB2051" s="169" t="str">
        <f>IF(ISNUMBER($Q2051),INDEX($D$1:$D$3663,T2051,1),"")</f>
        <v/>
      </c>
      <c r="AC2051" s="169" t="str">
        <f>IF(ISNUMBER($Q2051),INDEX($D$1:$D$3663,U2051,1),"")</f>
        <v/>
      </c>
      <c r="AD2051" s="169" t="str">
        <f>IF(ISNUMBER($Q2051),INDEX($D$1:$D$3663,V2051,1),"")</f>
        <v/>
      </c>
      <c r="AE2051" s="59"/>
      <c r="AF2051" s="177" t="str">
        <f t="shared" si="375"/>
        <v/>
      </c>
      <c r="AG2051" s="178" t="s">
        <v>1403</v>
      </c>
      <c r="AH2051" s="59"/>
      <c r="AI2051" s="163" t="str">
        <f t="shared" si="376"/>
        <v/>
      </c>
      <c r="AJ2051" s="162" t="str">
        <f t="shared" si="379"/>
        <v/>
      </c>
      <c r="AK2051" s="119"/>
      <c r="AL2051" s="59" t="str">
        <f>IF(ISNUMBER($AJ2051),INDEX($Z$4:$AC$3663,$AJ2051,AL$3),"")</f>
        <v/>
      </c>
      <c r="AM2051" s="149" t="str">
        <f>IF(ISNUMBER($AJ2051),INDEX($Z$4:$AC$3663,$AJ2051,AM$3),"")</f>
        <v/>
      </c>
      <c r="AN2051" s="149" t="str">
        <f>IF(ISNUMBER($AJ2051),INDEX($Z$4:$AC$3663,$AJ2051,AN$3),"")</f>
        <v/>
      </c>
      <c r="AO2051" s="59"/>
      <c r="AP2051" s="59"/>
      <c r="AQ2051" s="166"/>
      <c r="AR2051" s="59"/>
      <c r="AS2051" s="59"/>
      <c r="AT2051" s="149"/>
      <c r="AU2051" s="149"/>
      <c r="AV2051" s="149"/>
      <c r="AW2051" s="149"/>
      <c r="AX2051" s="150"/>
      <c r="AY2051" s="151"/>
      <c r="AZ2051" s="59"/>
      <c r="BA2051" s="59"/>
      <c r="BB2051" s="59"/>
      <c r="BC2051" s="59"/>
      <c r="BD2051" s="59"/>
      <c r="BE2051" s="59"/>
      <c r="BF2051" s="43"/>
      <c r="BG2051" s="59"/>
      <c r="BH2051" s="59"/>
      <c r="BI2051" s="59"/>
      <c r="BJ2051" s="59"/>
      <c r="BK2051" s="59"/>
      <c r="BL2051" s="59"/>
      <c r="BM2051" s="59"/>
    </row>
    <row r="2052" spans="1:65" x14ac:dyDescent="0.25">
      <c r="A2052" s="82"/>
      <c r="B2052" s="122" t="s">
        <v>1392</v>
      </c>
      <c r="C2052" s="122">
        <v>4236.5</v>
      </c>
      <c r="D2052" s="122">
        <v>36.267896460221699</v>
      </c>
      <c r="E2052" s="142">
        <f>IF(B2051=B2052,0,MAX(E$4:E2051)+1)</f>
        <v>0</v>
      </c>
      <c r="F2052" s="142">
        <f t="shared" si="377"/>
        <v>3</v>
      </c>
      <c r="G2052" s="142" t="str">
        <f t="shared" si="371"/>
        <v/>
      </c>
      <c r="H2052" s="142" t="str">
        <f t="shared" si="372"/>
        <v/>
      </c>
      <c r="I2052" s="59"/>
      <c r="J2052" s="104"/>
      <c r="K2052" s="59"/>
      <c r="L2052" s="59"/>
      <c r="M2052" s="59"/>
      <c r="N2052" s="44"/>
      <c r="O2052" s="44"/>
      <c r="P2052" s="44"/>
      <c r="Q2052" s="43" t="str">
        <f t="shared" ref="Q2052:Q2115" si="381">IF(H2052=1,C2052-MIN(C$4:C$3663),"")</f>
        <v/>
      </c>
      <c r="R2052" s="60" t="str">
        <f t="shared" si="380"/>
        <v/>
      </c>
      <c r="S2052" s="60" t="str">
        <f t="shared" si="380"/>
        <v/>
      </c>
      <c r="T2052" s="60" t="str">
        <f t="shared" si="380"/>
        <v/>
      </c>
      <c r="U2052" s="60" t="str">
        <f t="shared" si="380"/>
        <v/>
      </c>
      <c r="V2052" s="60" t="str">
        <f t="shared" si="380"/>
        <v/>
      </c>
      <c r="W2052" s="44"/>
      <c r="X2052" s="44" t="str">
        <f t="shared" si="373"/>
        <v/>
      </c>
      <c r="Y2052" s="142" t="str">
        <f t="shared" ref="Y2052:Y2115" si="382">IF(ISNUMBER(Q2052),C2052,"")</f>
        <v/>
      </c>
      <c r="Z2052" s="172" t="str">
        <f t="shared" si="374"/>
        <v/>
      </c>
      <c r="AA2052" s="169" t="str">
        <f>IF(ISNUMBER($Q2052),INDEX($D$1:$D$3663,S2052,1),"")</f>
        <v/>
      </c>
      <c r="AB2052" s="169" t="str">
        <f>IF(ISNUMBER($Q2052),INDEX($D$1:$D$3663,T2052,1),"")</f>
        <v/>
      </c>
      <c r="AC2052" s="169" t="str">
        <f>IF(ISNUMBER($Q2052),INDEX($D$1:$D$3663,U2052,1),"")</f>
        <v/>
      </c>
      <c r="AD2052" s="169" t="str">
        <f>IF(ISNUMBER($Q2052),INDEX($D$1:$D$3663,V2052,1),"")</f>
        <v/>
      </c>
      <c r="AE2052" s="59"/>
      <c r="AF2052" s="177" t="str">
        <f t="shared" si="375"/>
        <v/>
      </c>
      <c r="AG2052" s="178" t="s">
        <v>1403</v>
      </c>
      <c r="AH2052" s="59"/>
      <c r="AI2052" s="163" t="str">
        <f t="shared" si="376"/>
        <v/>
      </c>
      <c r="AJ2052" s="162" t="str">
        <f t="shared" si="379"/>
        <v/>
      </c>
      <c r="AK2052" s="119"/>
      <c r="AL2052" s="59" t="str">
        <f>IF(ISNUMBER($AJ2052),INDEX($Z$4:$AC$3663,$AJ2052,AL$3),"")</f>
        <v/>
      </c>
      <c r="AM2052" s="149" t="str">
        <f>IF(ISNUMBER($AJ2052),INDEX($Z$4:$AC$3663,$AJ2052,AM$3),"")</f>
        <v/>
      </c>
      <c r="AN2052" s="149" t="str">
        <f>IF(ISNUMBER($AJ2052),INDEX($Z$4:$AC$3663,$AJ2052,AN$3),"")</f>
        <v/>
      </c>
      <c r="AO2052" s="59"/>
      <c r="AP2052" s="59"/>
      <c r="AQ2052" s="166"/>
      <c r="AR2052" s="59"/>
      <c r="AS2052" s="59"/>
      <c r="AT2052" s="149"/>
      <c r="AU2052" s="149"/>
      <c r="AV2052" s="149"/>
      <c r="AW2052" s="149"/>
      <c r="AX2052" s="150"/>
      <c r="AY2052" s="151"/>
      <c r="AZ2052" s="59"/>
      <c r="BA2052" s="59"/>
      <c r="BB2052" s="59"/>
      <c r="BC2052" s="59"/>
      <c r="BD2052" s="59"/>
      <c r="BE2052" s="59"/>
      <c r="BF2052" s="43"/>
      <c r="BG2052" s="59"/>
      <c r="BH2052" s="59"/>
      <c r="BI2052" s="59"/>
      <c r="BJ2052" s="59"/>
      <c r="BK2052" s="59"/>
      <c r="BL2052" s="59"/>
      <c r="BM2052" s="59"/>
    </row>
    <row r="2053" spans="1:65" x14ac:dyDescent="0.25">
      <c r="A2053" s="82"/>
      <c r="B2053" s="122" t="s">
        <v>1392</v>
      </c>
      <c r="C2053" s="122">
        <v>4237.5</v>
      </c>
      <c r="D2053" s="122">
        <v>36.310639166811903</v>
      </c>
      <c r="E2053" s="142">
        <f>IF(B2052=B2053,0,MAX(E$4:E2052)+1)</f>
        <v>0</v>
      </c>
      <c r="F2053" s="142">
        <f t="shared" si="377"/>
        <v>3</v>
      </c>
      <c r="G2053" s="142" t="str">
        <f t="shared" ref="G2053:G2116" si="383">IF(E2053&gt;0,ROW(),"")</f>
        <v/>
      </c>
      <c r="H2053" s="142" t="str">
        <f t="shared" ref="H2053:H2116" si="384">IF(B2053=B$4,1,"")</f>
        <v/>
      </c>
      <c r="I2053" s="59"/>
      <c r="J2053" s="104"/>
      <c r="K2053" s="59"/>
      <c r="L2053" s="59"/>
      <c r="M2053" s="59"/>
      <c r="N2053" s="44"/>
      <c r="O2053" s="44"/>
      <c r="P2053" s="44"/>
      <c r="Q2053" s="43" t="str">
        <f t="shared" si="381"/>
        <v/>
      </c>
      <c r="R2053" s="60" t="str">
        <f t="shared" si="380"/>
        <v/>
      </c>
      <c r="S2053" s="60" t="str">
        <f t="shared" si="380"/>
        <v/>
      </c>
      <c r="T2053" s="60" t="str">
        <f t="shared" si="380"/>
        <v/>
      </c>
      <c r="U2053" s="60" t="str">
        <f t="shared" si="380"/>
        <v/>
      </c>
      <c r="V2053" s="60" t="str">
        <f t="shared" si="380"/>
        <v/>
      </c>
      <c r="W2053" s="44"/>
      <c r="X2053" s="44" t="str">
        <f t="shared" ref="X2053:X2116" si="385">IF(ISNUMBER(Y2053),ROW()-X$3,"")</f>
        <v/>
      </c>
      <c r="Y2053" s="142" t="str">
        <f t="shared" si="382"/>
        <v/>
      </c>
      <c r="Z2053" s="172" t="str">
        <f t="shared" ref="Z2053:Z2116" si="386">IF(ISNUMBER($Q2053),INDEX($D$1:$D$3663,R2053,1),"")</f>
        <v/>
      </c>
      <c r="AA2053" s="169" t="str">
        <f>IF(ISNUMBER($Q2053),INDEX($D$1:$D$3663,S2053,1),"")</f>
        <v/>
      </c>
      <c r="AB2053" s="169" t="str">
        <f>IF(ISNUMBER($Q2053),INDEX($D$1:$D$3663,T2053,1),"")</f>
        <v/>
      </c>
      <c r="AC2053" s="169" t="str">
        <f>IF(ISNUMBER($Q2053),INDEX($D$1:$D$3663,U2053,1),"")</f>
        <v/>
      </c>
      <c r="AD2053" s="169" t="str">
        <f>IF(ISNUMBER($Q2053),INDEX($D$1:$D$3663,V2053,1),"")</f>
        <v/>
      </c>
      <c r="AE2053" s="59"/>
      <c r="AF2053" s="177" t="str">
        <f t="shared" ref="AF2053:AF2116" si="387">IF(ISNUMBER(Q2053),Y2053/M$15-M$11,"")</f>
        <v/>
      </c>
      <c r="AG2053" s="178" t="s">
        <v>1403</v>
      </c>
      <c r="AH2053" s="59"/>
      <c r="AI2053" s="163" t="str">
        <f t="shared" ref="AI2053:AI2116" si="388">IF(ROW()-AI$3&lt;=AI$2,ROW()-AI$3,"")</f>
        <v/>
      </c>
      <c r="AJ2053" s="162" t="str">
        <f t="shared" si="379"/>
        <v/>
      </c>
      <c r="AK2053" s="119"/>
      <c r="AL2053" s="59" t="str">
        <f>IF(ISNUMBER($AJ2053),INDEX($Z$4:$AC$3663,$AJ2053,AL$3),"")</f>
        <v/>
      </c>
      <c r="AM2053" s="149" t="str">
        <f>IF(ISNUMBER($AJ2053),INDEX($Z$4:$AC$3663,$AJ2053,AM$3),"")</f>
        <v/>
      </c>
      <c r="AN2053" s="149" t="str">
        <f>IF(ISNUMBER($AJ2053),INDEX($Z$4:$AC$3663,$AJ2053,AN$3),"")</f>
        <v/>
      </c>
      <c r="AO2053" s="59"/>
      <c r="AP2053" s="59"/>
      <c r="AQ2053" s="166"/>
      <c r="AR2053" s="59"/>
      <c r="AS2053" s="59"/>
      <c r="AT2053" s="149"/>
      <c r="AU2053" s="149"/>
      <c r="AV2053" s="149"/>
      <c r="AW2053" s="149"/>
      <c r="AX2053" s="150"/>
      <c r="AY2053" s="151"/>
      <c r="AZ2053" s="59"/>
      <c r="BA2053" s="59"/>
      <c r="BB2053" s="59"/>
      <c r="BC2053" s="59"/>
      <c r="BD2053" s="59"/>
      <c r="BE2053" s="59"/>
      <c r="BF2053" s="43"/>
      <c r="BG2053" s="59"/>
      <c r="BH2053" s="59"/>
      <c r="BI2053" s="59"/>
      <c r="BJ2053" s="59"/>
      <c r="BK2053" s="59"/>
      <c r="BL2053" s="59"/>
      <c r="BM2053" s="59"/>
    </row>
    <row r="2054" spans="1:65" x14ac:dyDescent="0.25">
      <c r="A2054" s="82"/>
      <c r="B2054" s="122" t="s">
        <v>1392</v>
      </c>
      <c r="C2054" s="122">
        <v>4238.5</v>
      </c>
      <c r="D2054" s="122">
        <v>36.256824742316802</v>
      </c>
      <c r="E2054" s="142">
        <f>IF(B2053=B2054,0,MAX(E$4:E2053)+1)</f>
        <v>0</v>
      </c>
      <c r="F2054" s="142">
        <f t="shared" si="377"/>
        <v>3</v>
      </c>
      <c r="G2054" s="142" t="str">
        <f t="shared" si="383"/>
        <v/>
      </c>
      <c r="H2054" s="142" t="str">
        <f t="shared" si="384"/>
        <v/>
      </c>
      <c r="I2054" s="59"/>
      <c r="J2054" s="104"/>
      <c r="K2054" s="59"/>
      <c r="L2054" s="59"/>
      <c r="M2054" s="59"/>
      <c r="N2054" s="44"/>
      <c r="O2054" s="44"/>
      <c r="P2054" s="44"/>
      <c r="Q2054" s="43" t="str">
        <f t="shared" si="381"/>
        <v/>
      </c>
      <c r="R2054" s="60" t="str">
        <f t="shared" si="380"/>
        <v/>
      </c>
      <c r="S2054" s="60" t="str">
        <f t="shared" si="380"/>
        <v/>
      </c>
      <c r="T2054" s="60" t="str">
        <f t="shared" si="380"/>
        <v/>
      </c>
      <c r="U2054" s="60" t="str">
        <f t="shared" si="380"/>
        <v/>
      </c>
      <c r="V2054" s="60" t="str">
        <f t="shared" si="380"/>
        <v/>
      </c>
      <c r="W2054" s="44"/>
      <c r="X2054" s="44" t="str">
        <f t="shared" si="385"/>
        <v/>
      </c>
      <c r="Y2054" s="142" t="str">
        <f t="shared" si="382"/>
        <v/>
      </c>
      <c r="Z2054" s="172" t="str">
        <f t="shared" si="386"/>
        <v/>
      </c>
      <c r="AA2054" s="169" t="str">
        <f>IF(ISNUMBER($Q2054),INDEX($D$1:$D$3663,S2054,1),"")</f>
        <v/>
      </c>
      <c r="AB2054" s="169" t="str">
        <f>IF(ISNUMBER($Q2054),INDEX($D$1:$D$3663,T2054,1),"")</f>
        <v/>
      </c>
      <c r="AC2054" s="169" t="str">
        <f>IF(ISNUMBER($Q2054),INDEX($D$1:$D$3663,U2054,1),"")</f>
        <v/>
      </c>
      <c r="AD2054" s="169" t="str">
        <f>IF(ISNUMBER($Q2054),INDEX($D$1:$D$3663,V2054,1),"")</f>
        <v/>
      </c>
      <c r="AE2054" s="59"/>
      <c r="AF2054" s="177" t="str">
        <f t="shared" si="387"/>
        <v/>
      </c>
      <c r="AG2054" s="178" t="s">
        <v>1403</v>
      </c>
      <c r="AH2054" s="59"/>
      <c r="AI2054" s="163" t="str">
        <f t="shared" si="388"/>
        <v/>
      </c>
      <c r="AJ2054" s="162" t="str">
        <f t="shared" si="379"/>
        <v/>
      </c>
      <c r="AK2054" s="119"/>
      <c r="AL2054" s="59" t="str">
        <f>IF(ISNUMBER($AJ2054),INDEX($Z$4:$AC$3663,$AJ2054,AL$3),"")</f>
        <v/>
      </c>
      <c r="AM2054" s="149" t="str">
        <f>IF(ISNUMBER($AJ2054),INDEX($Z$4:$AC$3663,$AJ2054,AM$3),"")</f>
        <v/>
      </c>
      <c r="AN2054" s="149" t="str">
        <f>IF(ISNUMBER($AJ2054),INDEX($Z$4:$AC$3663,$AJ2054,AN$3),"")</f>
        <v/>
      </c>
      <c r="AO2054" s="59"/>
      <c r="AP2054" s="59"/>
      <c r="AQ2054" s="166"/>
      <c r="AR2054" s="59"/>
      <c r="AS2054" s="59"/>
      <c r="AT2054" s="149"/>
      <c r="AU2054" s="149"/>
      <c r="AV2054" s="149"/>
      <c r="AW2054" s="149"/>
      <c r="AX2054" s="150"/>
      <c r="AY2054" s="151"/>
      <c r="AZ2054" s="59"/>
      <c r="BA2054" s="59"/>
      <c r="BB2054" s="59"/>
      <c r="BC2054" s="59"/>
      <c r="BD2054" s="59"/>
      <c r="BE2054" s="59"/>
      <c r="BF2054" s="43"/>
      <c r="BG2054" s="59"/>
      <c r="BH2054" s="59"/>
      <c r="BI2054" s="59"/>
      <c r="BJ2054" s="59"/>
      <c r="BK2054" s="59"/>
      <c r="BL2054" s="59"/>
      <c r="BM2054" s="59"/>
    </row>
    <row r="2055" spans="1:65" x14ac:dyDescent="0.25">
      <c r="A2055" s="82"/>
      <c r="B2055" s="122" t="s">
        <v>1392</v>
      </c>
      <c r="C2055" s="122">
        <v>4239.5</v>
      </c>
      <c r="D2055" s="122">
        <v>36.328598385785398</v>
      </c>
      <c r="E2055" s="142">
        <f>IF(B2054=B2055,0,MAX(E$4:E2054)+1)</f>
        <v>0</v>
      </c>
      <c r="F2055" s="142">
        <f t="shared" ref="F2055:F2118" si="389">IF(E2055=0,F2054,E2055)</f>
        <v>3</v>
      </c>
      <c r="G2055" s="142" t="str">
        <f t="shared" si="383"/>
        <v/>
      </c>
      <c r="H2055" s="142" t="str">
        <f t="shared" si="384"/>
        <v/>
      </c>
      <c r="I2055" s="59"/>
      <c r="J2055" s="104"/>
      <c r="K2055" s="59"/>
      <c r="L2055" s="59"/>
      <c r="M2055" s="59"/>
      <c r="N2055" s="44"/>
      <c r="O2055" s="44"/>
      <c r="P2055" s="44"/>
      <c r="Q2055" s="43" t="str">
        <f t="shared" si="381"/>
        <v/>
      </c>
      <c r="R2055" s="60" t="str">
        <f t="shared" si="380"/>
        <v/>
      </c>
      <c r="S2055" s="60" t="str">
        <f t="shared" si="380"/>
        <v/>
      </c>
      <c r="T2055" s="60" t="str">
        <f t="shared" si="380"/>
        <v/>
      </c>
      <c r="U2055" s="60" t="str">
        <f t="shared" si="380"/>
        <v/>
      </c>
      <c r="V2055" s="60" t="str">
        <f t="shared" si="380"/>
        <v/>
      </c>
      <c r="W2055" s="44"/>
      <c r="X2055" s="44" t="str">
        <f t="shared" si="385"/>
        <v/>
      </c>
      <c r="Y2055" s="142" t="str">
        <f t="shared" si="382"/>
        <v/>
      </c>
      <c r="Z2055" s="172" t="str">
        <f t="shared" si="386"/>
        <v/>
      </c>
      <c r="AA2055" s="169" t="str">
        <f>IF(ISNUMBER($Q2055),INDEX($D$1:$D$3663,S2055,1),"")</f>
        <v/>
      </c>
      <c r="AB2055" s="169" t="str">
        <f>IF(ISNUMBER($Q2055),INDEX($D$1:$D$3663,T2055,1),"")</f>
        <v/>
      </c>
      <c r="AC2055" s="169" t="str">
        <f>IF(ISNUMBER($Q2055),INDEX($D$1:$D$3663,U2055,1),"")</f>
        <v/>
      </c>
      <c r="AD2055" s="169" t="str">
        <f>IF(ISNUMBER($Q2055),INDEX($D$1:$D$3663,V2055,1),"")</f>
        <v/>
      </c>
      <c r="AE2055" s="59"/>
      <c r="AF2055" s="177" t="str">
        <f t="shared" si="387"/>
        <v/>
      </c>
      <c r="AG2055" s="178" t="s">
        <v>1403</v>
      </c>
      <c r="AH2055" s="59"/>
      <c r="AI2055" s="163" t="str">
        <f t="shared" si="388"/>
        <v/>
      </c>
      <c r="AJ2055" s="162" t="str">
        <f t="shared" si="379"/>
        <v/>
      </c>
      <c r="AK2055" s="119"/>
      <c r="AL2055" s="59" t="str">
        <f>IF(ISNUMBER($AJ2055),INDEX($Z$4:$AC$3663,$AJ2055,AL$3),"")</f>
        <v/>
      </c>
      <c r="AM2055" s="149" t="str">
        <f>IF(ISNUMBER($AJ2055),INDEX($Z$4:$AC$3663,$AJ2055,AM$3),"")</f>
        <v/>
      </c>
      <c r="AN2055" s="149" t="str">
        <f>IF(ISNUMBER($AJ2055),INDEX($Z$4:$AC$3663,$AJ2055,AN$3),"")</f>
        <v/>
      </c>
      <c r="AO2055" s="59"/>
      <c r="AP2055" s="59"/>
      <c r="AQ2055" s="166"/>
      <c r="AR2055" s="59"/>
      <c r="AS2055" s="59"/>
      <c r="AT2055" s="149"/>
      <c r="AU2055" s="149"/>
      <c r="AV2055" s="149"/>
      <c r="AW2055" s="149"/>
      <c r="AX2055" s="150"/>
      <c r="AY2055" s="151"/>
      <c r="AZ2055" s="59"/>
      <c r="BA2055" s="59"/>
      <c r="BB2055" s="59"/>
      <c r="BC2055" s="59"/>
      <c r="BD2055" s="59"/>
      <c r="BE2055" s="59"/>
      <c r="BF2055" s="43"/>
      <c r="BG2055" s="59"/>
      <c r="BH2055" s="59"/>
      <c r="BI2055" s="59"/>
      <c r="BJ2055" s="59"/>
      <c r="BK2055" s="59"/>
      <c r="BL2055" s="59"/>
      <c r="BM2055" s="59"/>
    </row>
    <row r="2056" spans="1:65" x14ac:dyDescent="0.25">
      <c r="A2056" s="82"/>
      <c r="B2056" s="122" t="s">
        <v>1392</v>
      </c>
      <c r="C2056" s="122">
        <v>4240.5</v>
      </c>
      <c r="D2056" s="122">
        <v>36.227316750852502</v>
      </c>
      <c r="E2056" s="142">
        <f>IF(B2055=B2056,0,MAX(E$4:E2055)+1)</f>
        <v>0</v>
      </c>
      <c r="F2056" s="142">
        <f t="shared" si="389"/>
        <v>3</v>
      </c>
      <c r="G2056" s="142" t="str">
        <f t="shared" si="383"/>
        <v/>
      </c>
      <c r="H2056" s="142" t="str">
        <f t="shared" si="384"/>
        <v/>
      </c>
      <c r="I2056" s="59"/>
      <c r="J2056" s="104"/>
      <c r="K2056" s="59"/>
      <c r="L2056" s="59"/>
      <c r="M2056" s="59"/>
      <c r="N2056" s="44"/>
      <c r="O2056" s="44"/>
      <c r="P2056" s="44"/>
      <c r="Q2056" s="43" t="str">
        <f t="shared" si="381"/>
        <v/>
      </c>
      <c r="R2056" s="60" t="str">
        <f t="shared" si="380"/>
        <v/>
      </c>
      <c r="S2056" s="60" t="str">
        <f t="shared" si="380"/>
        <v/>
      </c>
      <c r="T2056" s="60" t="str">
        <f t="shared" si="380"/>
        <v/>
      </c>
      <c r="U2056" s="60" t="str">
        <f t="shared" si="380"/>
        <v/>
      </c>
      <c r="V2056" s="60" t="str">
        <f t="shared" si="380"/>
        <v/>
      </c>
      <c r="W2056" s="44"/>
      <c r="X2056" s="44" t="str">
        <f t="shared" si="385"/>
        <v/>
      </c>
      <c r="Y2056" s="142" t="str">
        <f t="shared" si="382"/>
        <v/>
      </c>
      <c r="Z2056" s="172" t="str">
        <f t="shared" si="386"/>
        <v/>
      </c>
      <c r="AA2056" s="169" t="str">
        <f>IF(ISNUMBER($Q2056),INDEX($D$1:$D$3663,S2056,1),"")</f>
        <v/>
      </c>
      <c r="AB2056" s="169" t="str">
        <f>IF(ISNUMBER($Q2056),INDEX($D$1:$D$3663,T2056,1),"")</f>
        <v/>
      </c>
      <c r="AC2056" s="169" t="str">
        <f>IF(ISNUMBER($Q2056),INDEX($D$1:$D$3663,U2056,1),"")</f>
        <v/>
      </c>
      <c r="AD2056" s="169" t="str">
        <f>IF(ISNUMBER($Q2056),INDEX($D$1:$D$3663,V2056,1),"")</f>
        <v/>
      </c>
      <c r="AE2056" s="59"/>
      <c r="AF2056" s="177" t="str">
        <f t="shared" si="387"/>
        <v/>
      </c>
      <c r="AG2056" s="178" t="s">
        <v>1403</v>
      </c>
      <c r="AH2056" s="59"/>
      <c r="AI2056" s="163" t="str">
        <f t="shared" si="388"/>
        <v/>
      </c>
      <c r="AJ2056" s="162" t="str">
        <f t="shared" si="379"/>
        <v/>
      </c>
      <c r="AK2056" s="119"/>
      <c r="AL2056" s="59" t="str">
        <f>IF(ISNUMBER($AJ2056),INDEX($Z$4:$AC$3663,$AJ2056,AL$3),"")</f>
        <v/>
      </c>
      <c r="AM2056" s="149" t="str">
        <f>IF(ISNUMBER($AJ2056),INDEX($Z$4:$AC$3663,$AJ2056,AM$3),"")</f>
        <v/>
      </c>
      <c r="AN2056" s="149" t="str">
        <f>IF(ISNUMBER($AJ2056),INDEX($Z$4:$AC$3663,$AJ2056,AN$3),"")</f>
        <v/>
      </c>
      <c r="AO2056" s="59"/>
      <c r="AP2056" s="59"/>
      <c r="AQ2056" s="166"/>
      <c r="AR2056" s="59"/>
      <c r="AS2056" s="59"/>
      <c r="AT2056" s="149"/>
      <c r="AU2056" s="149"/>
      <c r="AV2056" s="149"/>
      <c r="AW2056" s="149"/>
      <c r="AX2056" s="150"/>
      <c r="AY2056" s="151"/>
      <c r="AZ2056" s="59"/>
      <c r="BA2056" s="59"/>
      <c r="BB2056" s="59"/>
      <c r="BC2056" s="59"/>
      <c r="BD2056" s="59"/>
      <c r="BE2056" s="59"/>
      <c r="BF2056" s="43"/>
      <c r="BG2056" s="59"/>
      <c r="BH2056" s="59"/>
      <c r="BI2056" s="59"/>
      <c r="BJ2056" s="59"/>
      <c r="BK2056" s="59"/>
      <c r="BL2056" s="59"/>
      <c r="BM2056" s="59"/>
    </row>
    <row r="2057" spans="1:65" x14ac:dyDescent="0.25">
      <c r="A2057" s="82"/>
      <c r="B2057" s="122" t="s">
        <v>1392</v>
      </c>
      <c r="C2057" s="122">
        <v>4241.5</v>
      </c>
      <c r="D2057" s="122">
        <v>36.285653152802702</v>
      </c>
      <c r="E2057" s="142">
        <f>IF(B2056=B2057,0,MAX(E$4:E2056)+1)</f>
        <v>0</v>
      </c>
      <c r="F2057" s="142">
        <f t="shared" si="389"/>
        <v>3</v>
      </c>
      <c r="G2057" s="142" t="str">
        <f t="shared" si="383"/>
        <v/>
      </c>
      <c r="H2057" s="142" t="str">
        <f t="shared" si="384"/>
        <v/>
      </c>
      <c r="I2057" s="59"/>
      <c r="J2057" s="104"/>
      <c r="K2057" s="59"/>
      <c r="L2057" s="59"/>
      <c r="M2057" s="59"/>
      <c r="N2057" s="44"/>
      <c r="O2057" s="44"/>
      <c r="P2057" s="44"/>
      <c r="Q2057" s="43" t="str">
        <f t="shared" si="381"/>
        <v/>
      </c>
      <c r="R2057" s="60" t="str">
        <f t="shared" si="380"/>
        <v/>
      </c>
      <c r="S2057" s="60" t="str">
        <f t="shared" si="380"/>
        <v/>
      </c>
      <c r="T2057" s="60" t="str">
        <f t="shared" si="380"/>
        <v/>
      </c>
      <c r="U2057" s="60" t="str">
        <f t="shared" si="380"/>
        <v/>
      </c>
      <c r="V2057" s="60" t="str">
        <f t="shared" si="380"/>
        <v/>
      </c>
      <c r="W2057" s="44"/>
      <c r="X2057" s="44" t="str">
        <f t="shared" si="385"/>
        <v/>
      </c>
      <c r="Y2057" s="142" t="str">
        <f t="shared" si="382"/>
        <v/>
      </c>
      <c r="Z2057" s="172" t="str">
        <f t="shared" si="386"/>
        <v/>
      </c>
      <c r="AA2057" s="169" t="str">
        <f>IF(ISNUMBER($Q2057),INDEX($D$1:$D$3663,S2057,1),"")</f>
        <v/>
      </c>
      <c r="AB2057" s="169" t="str">
        <f>IF(ISNUMBER($Q2057),INDEX($D$1:$D$3663,T2057,1),"")</f>
        <v/>
      </c>
      <c r="AC2057" s="169" t="str">
        <f>IF(ISNUMBER($Q2057),INDEX($D$1:$D$3663,U2057,1),"")</f>
        <v/>
      </c>
      <c r="AD2057" s="169" t="str">
        <f>IF(ISNUMBER($Q2057),INDEX($D$1:$D$3663,V2057,1),"")</f>
        <v/>
      </c>
      <c r="AE2057" s="59"/>
      <c r="AF2057" s="177" t="str">
        <f t="shared" si="387"/>
        <v/>
      </c>
      <c r="AG2057" s="178" t="s">
        <v>1403</v>
      </c>
      <c r="AH2057" s="59"/>
      <c r="AI2057" s="163" t="str">
        <f t="shared" si="388"/>
        <v/>
      </c>
      <c r="AJ2057" s="162" t="str">
        <f t="shared" si="379"/>
        <v/>
      </c>
      <c r="AK2057" s="119"/>
      <c r="AL2057" s="59" t="str">
        <f>IF(ISNUMBER($AJ2057),INDEX($Z$4:$AC$3663,$AJ2057,AL$3),"")</f>
        <v/>
      </c>
      <c r="AM2057" s="149" t="str">
        <f>IF(ISNUMBER($AJ2057),INDEX($Z$4:$AC$3663,$AJ2057,AM$3),"")</f>
        <v/>
      </c>
      <c r="AN2057" s="149" t="str">
        <f>IF(ISNUMBER($AJ2057),INDEX($Z$4:$AC$3663,$AJ2057,AN$3),"")</f>
        <v/>
      </c>
      <c r="AO2057" s="59"/>
      <c r="AP2057" s="59"/>
      <c r="AQ2057" s="166"/>
      <c r="AR2057" s="59"/>
      <c r="AS2057" s="59"/>
      <c r="AT2057" s="149"/>
      <c r="AU2057" s="149"/>
      <c r="AV2057" s="149"/>
      <c r="AW2057" s="149"/>
      <c r="AX2057" s="150"/>
      <c r="AY2057" s="151"/>
      <c r="AZ2057" s="59"/>
      <c r="BA2057" s="59"/>
      <c r="BB2057" s="59"/>
      <c r="BC2057" s="59"/>
      <c r="BD2057" s="59"/>
      <c r="BE2057" s="59"/>
      <c r="BF2057" s="43"/>
      <c r="BG2057" s="59"/>
      <c r="BH2057" s="59"/>
      <c r="BI2057" s="59"/>
      <c r="BJ2057" s="59"/>
      <c r="BK2057" s="59"/>
      <c r="BL2057" s="59"/>
      <c r="BM2057" s="59"/>
    </row>
    <row r="2058" spans="1:65" x14ac:dyDescent="0.25">
      <c r="A2058" s="82"/>
      <c r="B2058" s="122" t="s">
        <v>1392</v>
      </c>
      <c r="C2058" s="122">
        <v>4242.5</v>
      </c>
      <c r="D2058" s="122">
        <v>36.2612713718514</v>
      </c>
      <c r="E2058" s="142">
        <f>IF(B2057=B2058,0,MAX(E$4:E2057)+1)</f>
        <v>0</v>
      </c>
      <c r="F2058" s="142">
        <f t="shared" si="389"/>
        <v>3</v>
      </c>
      <c r="G2058" s="142" t="str">
        <f t="shared" si="383"/>
        <v/>
      </c>
      <c r="H2058" s="142" t="str">
        <f t="shared" si="384"/>
        <v/>
      </c>
      <c r="I2058" s="59"/>
      <c r="J2058" s="104"/>
      <c r="K2058" s="59"/>
      <c r="L2058" s="59"/>
      <c r="M2058" s="59"/>
      <c r="N2058" s="44"/>
      <c r="O2058" s="44"/>
      <c r="P2058" s="44"/>
      <c r="Q2058" s="43" t="str">
        <f t="shared" si="381"/>
        <v/>
      </c>
      <c r="R2058" s="60" t="str">
        <f t="shared" si="380"/>
        <v/>
      </c>
      <c r="S2058" s="60" t="str">
        <f t="shared" si="380"/>
        <v/>
      </c>
      <c r="T2058" s="60" t="str">
        <f t="shared" si="380"/>
        <v/>
      </c>
      <c r="U2058" s="60" t="str">
        <f t="shared" si="380"/>
        <v/>
      </c>
      <c r="V2058" s="60" t="str">
        <f t="shared" si="380"/>
        <v/>
      </c>
      <c r="W2058" s="44"/>
      <c r="X2058" s="44" t="str">
        <f t="shared" si="385"/>
        <v/>
      </c>
      <c r="Y2058" s="142" t="str">
        <f t="shared" si="382"/>
        <v/>
      </c>
      <c r="Z2058" s="172" t="str">
        <f t="shared" si="386"/>
        <v/>
      </c>
      <c r="AA2058" s="169" t="str">
        <f>IF(ISNUMBER($Q2058),INDEX($D$1:$D$3663,S2058,1),"")</f>
        <v/>
      </c>
      <c r="AB2058" s="169" t="str">
        <f>IF(ISNUMBER($Q2058),INDEX($D$1:$D$3663,T2058,1),"")</f>
        <v/>
      </c>
      <c r="AC2058" s="169" t="str">
        <f>IF(ISNUMBER($Q2058),INDEX($D$1:$D$3663,U2058,1),"")</f>
        <v/>
      </c>
      <c r="AD2058" s="169" t="str">
        <f>IF(ISNUMBER($Q2058),INDEX($D$1:$D$3663,V2058,1),"")</f>
        <v/>
      </c>
      <c r="AE2058" s="59"/>
      <c r="AF2058" s="177" t="str">
        <f t="shared" si="387"/>
        <v/>
      </c>
      <c r="AG2058" s="178" t="s">
        <v>1403</v>
      </c>
      <c r="AH2058" s="59"/>
      <c r="AI2058" s="163" t="str">
        <f t="shared" si="388"/>
        <v/>
      </c>
      <c r="AJ2058" s="162" t="str">
        <f t="shared" si="379"/>
        <v/>
      </c>
      <c r="AK2058" s="119"/>
      <c r="AL2058" s="59" t="str">
        <f>IF(ISNUMBER($AJ2058),INDEX($Z$4:$AC$3663,$AJ2058,AL$3),"")</f>
        <v/>
      </c>
      <c r="AM2058" s="149" t="str">
        <f>IF(ISNUMBER($AJ2058),INDEX($Z$4:$AC$3663,$AJ2058,AM$3),"")</f>
        <v/>
      </c>
      <c r="AN2058" s="149" t="str">
        <f>IF(ISNUMBER($AJ2058),INDEX($Z$4:$AC$3663,$AJ2058,AN$3),"")</f>
        <v/>
      </c>
      <c r="AO2058" s="59"/>
      <c r="AP2058" s="59"/>
      <c r="AQ2058" s="166"/>
      <c r="AR2058" s="59"/>
      <c r="AS2058" s="59"/>
      <c r="AT2058" s="149"/>
      <c r="AU2058" s="149"/>
      <c r="AV2058" s="149"/>
      <c r="AW2058" s="149"/>
      <c r="AX2058" s="150"/>
      <c r="AY2058" s="151"/>
      <c r="AZ2058" s="59"/>
      <c r="BA2058" s="59"/>
      <c r="BB2058" s="59"/>
      <c r="BC2058" s="59"/>
      <c r="BD2058" s="59"/>
      <c r="BE2058" s="59"/>
      <c r="BF2058" s="43"/>
      <c r="BG2058" s="59"/>
      <c r="BH2058" s="59"/>
      <c r="BI2058" s="59"/>
      <c r="BJ2058" s="59"/>
      <c r="BK2058" s="59"/>
      <c r="BL2058" s="59"/>
      <c r="BM2058" s="59"/>
    </row>
    <row r="2059" spans="1:65" x14ac:dyDescent="0.25">
      <c r="A2059" s="82"/>
      <c r="B2059" s="122" t="s">
        <v>1392</v>
      </c>
      <c r="C2059" s="122">
        <v>4243.5</v>
      </c>
      <c r="D2059" s="122">
        <v>36.212986864064298</v>
      </c>
      <c r="E2059" s="142">
        <f>IF(B2058=B2059,0,MAX(E$4:E2058)+1)</f>
        <v>0</v>
      </c>
      <c r="F2059" s="142">
        <f t="shared" si="389"/>
        <v>3</v>
      </c>
      <c r="G2059" s="142" t="str">
        <f t="shared" si="383"/>
        <v/>
      </c>
      <c r="H2059" s="142" t="str">
        <f t="shared" si="384"/>
        <v/>
      </c>
      <c r="I2059" s="59"/>
      <c r="J2059" s="104"/>
      <c r="K2059" s="59"/>
      <c r="L2059" s="59"/>
      <c r="M2059" s="59"/>
      <c r="N2059" s="44"/>
      <c r="O2059" s="44"/>
      <c r="P2059" s="44"/>
      <c r="Q2059" s="43" t="str">
        <f t="shared" si="381"/>
        <v/>
      </c>
      <c r="R2059" s="60" t="str">
        <f t="shared" si="380"/>
        <v/>
      </c>
      <c r="S2059" s="60" t="str">
        <f t="shared" si="380"/>
        <v/>
      </c>
      <c r="T2059" s="60" t="str">
        <f t="shared" si="380"/>
        <v/>
      </c>
      <c r="U2059" s="60" t="str">
        <f t="shared" si="380"/>
        <v/>
      </c>
      <c r="V2059" s="60" t="str">
        <f t="shared" si="380"/>
        <v/>
      </c>
      <c r="W2059" s="44"/>
      <c r="X2059" s="44" t="str">
        <f t="shared" si="385"/>
        <v/>
      </c>
      <c r="Y2059" s="142" t="str">
        <f t="shared" si="382"/>
        <v/>
      </c>
      <c r="Z2059" s="172" t="str">
        <f t="shared" si="386"/>
        <v/>
      </c>
      <c r="AA2059" s="169" t="str">
        <f>IF(ISNUMBER($Q2059),INDEX($D$1:$D$3663,S2059,1),"")</f>
        <v/>
      </c>
      <c r="AB2059" s="169" t="str">
        <f>IF(ISNUMBER($Q2059),INDEX($D$1:$D$3663,T2059,1),"")</f>
        <v/>
      </c>
      <c r="AC2059" s="169" t="str">
        <f>IF(ISNUMBER($Q2059),INDEX($D$1:$D$3663,U2059,1),"")</f>
        <v/>
      </c>
      <c r="AD2059" s="169" t="str">
        <f>IF(ISNUMBER($Q2059),INDEX($D$1:$D$3663,V2059,1),"")</f>
        <v/>
      </c>
      <c r="AE2059" s="59"/>
      <c r="AF2059" s="177" t="str">
        <f t="shared" si="387"/>
        <v/>
      </c>
      <c r="AG2059" s="178" t="s">
        <v>1403</v>
      </c>
      <c r="AH2059" s="59"/>
      <c r="AI2059" s="163" t="str">
        <f t="shared" si="388"/>
        <v/>
      </c>
      <c r="AJ2059" s="162" t="str">
        <f t="shared" si="379"/>
        <v/>
      </c>
      <c r="AK2059" s="119"/>
      <c r="AL2059" s="59" t="str">
        <f>IF(ISNUMBER($AJ2059),INDEX($Z$4:$AC$3663,$AJ2059,AL$3),"")</f>
        <v/>
      </c>
      <c r="AM2059" s="149" t="str">
        <f>IF(ISNUMBER($AJ2059),INDEX($Z$4:$AC$3663,$AJ2059,AM$3),"")</f>
        <v/>
      </c>
      <c r="AN2059" s="149" t="str">
        <f>IF(ISNUMBER($AJ2059),INDEX($Z$4:$AC$3663,$AJ2059,AN$3),"")</f>
        <v/>
      </c>
      <c r="AO2059" s="59"/>
      <c r="AP2059" s="59"/>
      <c r="AQ2059" s="166"/>
      <c r="AR2059" s="59"/>
      <c r="AS2059" s="59"/>
      <c r="AT2059" s="149"/>
      <c r="AU2059" s="149"/>
      <c r="AV2059" s="149"/>
      <c r="AW2059" s="149"/>
      <c r="AX2059" s="150"/>
      <c r="AY2059" s="151"/>
      <c r="AZ2059" s="59"/>
      <c r="BA2059" s="59"/>
      <c r="BB2059" s="59"/>
      <c r="BC2059" s="59"/>
      <c r="BD2059" s="59"/>
      <c r="BE2059" s="59"/>
      <c r="BF2059" s="43"/>
      <c r="BG2059" s="59"/>
      <c r="BH2059" s="59"/>
      <c r="BI2059" s="59"/>
      <c r="BJ2059" s="59"/>
      <c r="BK2059" s="59"/>
      <c r="BL2059" s="59"/>
      <c r="BM2059" s="59"/>
    </row>
    <row r="2060" spans="1:65" x14ac:dyDescent="0.25">
      <c r="A2060" s="82"/>
      <c r="B2060" s="122" t="s">
        <v>1392</v>
      </c>
      <c r="C2060" s="122">
        <v>4244.5</v>
      </c>
      <c r="D2060" s="122">
        <v>36.2029666773511</v>
      </c>
      <c r="E2060" s="142">
        <f>IF(B2059=B2060,0,MAX(E$4:E2059)+1)</f>
        <v>0</v>
      </c>
      <c r="F2060" s="142">
        <f t="shared" si="389"/>
        <v>3</v>
      </c>
      <c r="G2060" s="142" t="str">
        <f t="shared" si="383"/>
        <v/>
      </c>
      <c r="H2060" s="142" t="str">
        <f t="shared" si="384"/>
        <v/>
      </c>
      <c r="I2060" s="59"/>
      <c r="J2060" s="104"/>
      <c r="K2060" s="59"/>
      <c r="L2060" s="59"/>
      <c r="M2060" s="59"/>
      <c r="N2060" s="44"/>
      <c r="O2060" s="44"/>
      <c r="P2060" s="44"/>
      <c r="Q2060" s="43" t="str">
        <f t="shared" si="381"/>
        <v/>
      </c>
      <c r="R2060" s="60" t="str">
        <f t="shared" si="380"/>
        <v/>
      </c>
      <c r="S2060" s="60" t="str">
        <f t="shared" si="380"/>
        <v/>
      </c>
      <c r="T2060" s="60" t="str">
        <f t="shared" si="380"/>
        <v/>
      </c>
      <c r="U2060" s="60" t="str">
        <f t="shared" si="380"/>
        <v/>
      </c>
      <c r="V2060" s="60" t="str">
        <f t="shared" si="380"/>
        <v/>
      </c>
      <c r="W2060" s="44"/>
      <c r="X2060" s="44" t="str">
        <f t="shared" si="385"/>
        <v/>
      </c>
      <c r="Y2060" s="142" t="str">
        <f t="shared" si="382"/>
        <v/>
      </c>
      <c r="Z2060" s="172" t="str">
        <f t="shared" si="386"/>
        <v/>
      </c>
      <c r="AA2060" s="169" t="str">
        <f>IF(ISNUMBER($Q2060),INDEX($D$1:$D$3663,S2060,1),"")</f>
        <v/>
      </c>
      <c r="AB2060" s="169" t="str">
        <f>IF(ISNUMBER($Q2060),INDEX($D$1:$D$3663,T2060,1),"")</f>
        <v/>
      </c>
      <c r="AC2060" s="169" t="str">
        <f>IF(ISNUMBER($Q2060),INDEX($D$1:$D$3663,U2060,1),"")</f>
        <v/>
      </c>
      <c r="AD2060" s="169" t="str">
        <f>IF(ISNUMBER($Q2060),INDEX($D$1:$D$3663,V2060,1),"")</f>
        <v/>
      </c>
      <c r="AE2060" s="59"/>
      <c r="AF2060" s="177" t="str">
        <f t="shared" si="387"/>
        <v/>
      </c>
      <c r="AG2060" s="178" t="s">
        <v>1403</v>
      </c>
      <c r="AH2060" s="59"/>
      <c r="AI2060" s="163" t="str">
        <f t="shared" si="388"/>
        <v/>
      </c>
      <c r="AJ2060" s="162" t="str">
        <f t="shared" si="379"/>
        <v/>
      </c>
      <c r="AK2060" s="119"/>
      <c r="AL2060" s="59" t="str">
        <f>IF(ISNUMBER($AJ2060),INDEX($Z$4:$AC$3663,$AJ2060,AL$3),"")</f>
        <v/>
      </c>
      <c r="AM2060" s="149" t="str">
        <f>IF(ISNUMBER($AJ2060),INDEX($Z$4:$AC$3663,$AJ2060,AM$3),"")</f>
        <v/>
      </c>
      <c r="AN2060" s="149" t="str">
        <f>IF(ISNUMBER($AJ2060),INDEX($Z$4:$AC$3663,$AJ2060,AN$3),"")</f>
        <v/>
      </c>
      <c r="AO2060" s="59"/>
      <c r="AP2060" s="59"/>
      <c r="AQ2060" s="166"/>
      <c r="AR2060" s="59"/>
      <c r="AS2060" s="59"/>
      <c r="AT2060" s="149"/>
      <c r="AU2060" s="149"/>
      <c r="AV2060" s="149"/>
      <c r="AW2060" s="149"/>
      <c r="AX2060" s="150"/>
      <c r="AY2060" s="151"/>
      <c r="AZ2060" s="59"/>
      <c r="BA2060" s="59"/>
      <c r="BB2060" s="59"/>
      <c r="BC2060" s="59"/>
      <c r="BD2060" s="59"/>
      <c r="BE2060" s="59"/>
      <c r="BF2060" s="43"/>
      <c r="BG2060" s="59"/>
      <c r="BH2060" s="59"/>
      <c r="BI2060" s="59"/>
      <c r="BJ2060" s="59"/>
      <c r="BK2060" s="59"/>
      <c r="BL2060" s="59"/>
      <c r="BM2060" s="59"/>
    </row>
    <row r="2061" spans="1:65" x14ac:dyDescent="0.25">
      <c r="A2061" s="82"/>
      <c r="B2061" s="122" t="s">
        <v>1392</v>
      </c>
      <c r="C2061" s="122">
        <v>4245.5</v>
      </c>
      <c r="D2061" s="122">
        <v>36.140896061355001</v>
      </c>
      <c r="E2061" s="142">
        <f>IF(B2060=B2061,0,MAX(E$4:E2060)+1)</f>
        <v>0</v>
      </c>
      <c r="F2061" s="142">
        <f t="shared" si="389"/>
        <v>3</v>
      </c>
      <c r="G2061" s="142" t="str">
        <f t="shared" si="383"/>
        <v/>
      </c>
      <c r="H2061" s="142" t="str">
        <f t="shared" si="384"/>
        <v/>
      </c>
      <c r="I2061" s="59"/>
      <c r="J2061" s="104"/>
      <c r="K2061" s="59"/>
      <c r="L2061" s="59"/>
      <c r="M2061" s="59"/>
      <c r="N2061" s="44"/>
      <c r="O2061" s="44"/>
      <c r="P2061" s="44"/>
      <c r="Q2061" s="43" t="str">
        <f t="shared" si="381"/>
        <v/>
      </c>
      <c r="R2061" s="60" t="str">
        <f t="shared" si="380"/>
        <v/>
      </c>
      <c r="S2061" s="60" t="str">
        <f t="shared" si="380"/>
        <v/>
      </c>
      <c r="T2061" s="60" t="str">
        <f t="shared" si="380"/>
        <v/>
      </c>
      <c r="U2061" s="60" t="str">
        <f t="shared" si="380"/>
        <v/>
      </c>
      <c r="V2061" s="60" t="str">
        <f t="shared" si="380"/>
        <v/>
      </c>
      <c r="W2061" s="44"/>
      <c r="X2061" s="44" t="str">
        <f t="shared" si="385"/>
        <v/>
      </c>
      <c r="Y2061" s="142" t="str">
        <f t="shared" si="382"/>
        <v/>
      </c>
      <c r="Z2061" s="172" t="str">
        <f t="shared" si="386"/>
        <v/>
      </c>
      <c r="AA2061" s="169" t="str">
        <f>IF(ISNUMBER($Q2061),INDEX($D$1:$D$3663,S2061,1),"")</f>
        <v/>
      </c>
      <c r="AB2061" s="169" t="str">
        <f>IF(ISNUMBER($Q2061),INDEX($D$1:$D$3663,T2061,1),"")</f>
        <v/>
      </c>
      <c r="AC2061" s="169" t="str">
        <f>IF(ISNUMBER($Q2061),INDEX($D$1:$D$3663,U2061,1),"")</f>
        <v/>
      </c>
      <c r="AD2061" s="169" t="str">
        <f>IF(ISNUMBER($Q2061),INDEX($D$1:$D$3663,V2061,1),"")</f>
        <v/>
      </c>
      <c r="AE2061" s="59"/>
      <c r="AF2061" s="177" t="str">
        <f t="shared" si="387"/>
        <v/>
      </c>
      <c r="AG2061" s="178" t="s">
        <v>1403</v>
      </c>
      <c r="AH2061" s="59"/>
      <c r="AI2061" s="163" t="str">
        <f t="shared" si="388"/>
        <v/>
      </c>
      <c r="AJ2061" s="162" t="str">
        <f t="shared" si="379"/>
        <v/>
      </c>
      <c r="AK2061" s="119"/>
      <c r="AL2061" s="59" t="str">
        <f>IF(ISNUMBER($AJ2061),INDEX($Z$4:$AC$3663,$AJ2061,AL$3),"")</f>
        <v/>
      </c>
      <c r="AM2061" s="149" t="str">
        <f>IF(ISNUMBER($AJ2061),INDEX($Z$4:$AC$3663,$AJ2061,AM$3),"")</f>
        <v/>
      </c>
      <c r="AN2061" s="149" t="str">
        <f>IF(ISNUMBER($AJ2061),INDEX($Z$4:$AC$3663,$AJ2061,AN$3),"")</f>
        <v/>
      </c>
      <c r="AO2061" s="59"/>
      <c r="AP2061" s="59"/>
      <c r="AQ2061" s="166"/>
      <c r="AR2061" s="59"/>
      <c r="AS2061" s="59"/>
      <c r="AT2061" s="149"/>
      <c r="AU2061" s="149"/>
      <c r="AV2061" s="149"/>
      <c r="AW2061" s="149"/>
      <c r="AX2061" s="150"/>
      <c r="AY2061" s="151"/>
      <c r="AZ2061" s="59"/>
      <c r="BA2061" s="59"/>
      <c r="BB2061" s="59"/>
      <c r="BC2061" s="59"/>
      <c r="BD2061" s="59"/>
      <c r="BE2061" s="59"/>
      <c r="BF2061" s="43"/>
      <c r="BG2061" s="59"/>
      <c r="BH2061" s="59"/>
      <c r="BI2061" s="59"/>
      <c r="BJ2061" s="59"/>
      <c r="BK2061" s="59"/>
      <c r="BL2061" s="59"/>
      <c r="BM2061" s="59"/>
    </row>
    <row r="2062" spans="1:65" x14ac:dyDescent="0.25">
      <c r="A2062" s="82"/>
      <c r="B2062" s="122" t="s">
        <v>1392</v>
      </c>
      <c r="C2062" s="122">
        <v>4246.5</v>
      </c>
      <c r="D2062" s="122">
        <v>36.309971369168203</v>
      </c>
      <c r="E2062" s="142">
        <f>IF(B2061=B2062,0,MAX(E$4:E2061)+1)</f>
        <v>0</v>
      </c>
      <c r="F2062" s="142">
        <f t="shared" si="389"/>
        <v>3</v>
      </c>
      <c r="G2062" s="142" t="str">
        <f t="shared" si="383"/>
        <v/>
      </c>
      <c r="H2062" s="142" t="str">
        <f t="shared" si="384"/>
        <v/>
      </c>
      <c r="I2062" s="59"/>
      <c r="J2062" s="104"/>
      <c r="K2062" s="59"/>
      <c r="L2062" s="59"/>
      <c r="M2062" s="59"/>
      <c r="N2062" s="44"/>
      <c r="O2062" s="44"/>
      <c r="P2062" s="44"/>
      <c r="Q2062" s="43" t="str">
        <f t="shared" si="381"/>
        <v/>
      </c>
      <c r="R2062" s="60" t="str">
        <f t="shared" si="380"/>
        <v/>
      </c>
      <c r="S2062" s="60" t="str">
        <f t="shared" si="380"/>
        <v/>
      </c>
      <c r="T2062" s="60" t="str">
        <f t="shared" si="380"/>
        <v/>
      </c>
      <c r="U2062" s="60" t="str">
        <f t="shared" si="380"/>
        <v/>
      </c>
      <c r="V2062" s="60" t="str">
        <f t="shared" si="380"/>
        <v/>
      </c>
      <c r="W2062" s="44"/>
      <c r="X2062" s="44" t="str">
        <f t="shared" si="385"/>
        <v/>
      </c>
      <c r="Y2062" s="142" t="str">
        <f t="shared" si="382"/>
        <v/>
      </c>
      <c r="Z2062" s="172" t="str">
        <f t="shared" si="386"/>
        <v/>
      </c>
      <c r="AA2062" s="169" t="str">
        <f>IF(ISNUMBER($Q2062),INDEX($D$1:$D$3663,S2062,1),"")</f>
        <v/>
      </c>
      <c r="AB2062" s="169" t="str">
        <f>IF(ISNUMBER($Q2062),INDEX($D$1:$D$3663,T2062,1),"")</f>
        <v/>
      </c>
      <c r="AC2062" s="169" t="str">
        <f>IF(ISNUMBER($Q2062),INDEX($D$1:$D$3663,U2062,1),"")</f>
        <v/>
      </c>
      <c r="AD2062" s="169" t="str">
        <f>IF(ISNUMBER($Q2062),INDEX($D$1:$D$3663,V2062,1),"")</f>
        <v/>
      </c>
      <c r="AE2062" s="59"/>
      <c r="AF2062" s="177" t="str">
        <f t="shared" si="387"/>
        <v/>
      </c>
      <c r="AG2062" s="178" t="s">
        <v>1403</v>
      </c>
      <c r="AH2062" s="59"/>
      <c r="AI2062" s="163" t="str">
        <f t="shared" si="388"/>
        <v/>
      </c>
      <c r="AJ2062" s="162" t="str">
        <f t="shared" si="379"/>
        <v/>
      </c>
      <c r="AK2062" s="119"/>
      <c r="AL2062" s="59" t="str">
        <f>IF(ISNUMBER($AJ2062),INDEX($Z$4:$AC$3663,$AJ2062,AL$3),"")</f>
        <v/>
      </c>
      <c r="AM2062" s="149" t="str">
        <f>IF(ISNUMBER($AJ2062),INDEX($Z$4:$AC$3663,$AJ2062,AM$3),"")</f>
        <v/>
      </c>
      <c r="AN2062" s="149" t="str">
        <f>IF(ISNUMBER($AJ2062),INDEX($Z$4:$AC$3663,$AJ2062,AN$3),"")</f>
        <v/>
      </c>
      <c r="AO2062" s="59"/>
      <c r="AP2062" s="59"/>
      <c r="AQ2062" s="166"/>
      <c r="AR2062" s="59"/>
      <c r="AS2062" s="59"/>
      <c r="AT2062" s="149"/>
      <c r="AU2062" s="149"/>
      <c r="AV2062" s="149"/>
      <c r="AW2062" s="149"/>
      <c r="AX2062" s="150"/>
      <c r="AY2062" s="151"/>
      <c r="AZ2062" s="59"/>
      <c r="BA2062" s="59"/>
      <c r="BB2062" s="59"/>
      <c r="BC2062" s="59"/>
      <c r="BD2062" s="59"/>
      <c r="BE2062" s="59"/>
      <c r="BF2062" s="43"/>
      <c r="BG2062" s="59"/>
      <c r="BH2062" s="59"/>
      <c r="BI2062" s="59"/>
      <c r="BJ2062" s="59"/>
      <c r="BK2062" s="59"/>
      <c r="BL2062" s="59"/>
      <c r="BM2062" s="59"/>
    </row>
    <row r="2063" spans="1:65" x14ac:dyDescent="0.25">
      <c r="A2063" s="82"/>
      <c r="B2063" s="122" t="s">
        <v>1392</v>
      </c>
      <c r="C2063" s="122">
        <v>4247.5</v>
      </c>
      <c r="D2063" s="122">
        <v>36.062684242295298</v>
      </c>
      <c r="E2063" s="142">
        <f>IF(B2062=B2063,0,MAX(E$4:E2062)+1)</f>
        <v>0</v>
      </c>
      <c r="F2063" s="142">
        <f t="shared" si="389"/>
        <v>3</v>
      </c>
      <c r="G2063" s="142" t="str">
        <f t="shared" si="383"/>
        <v/>
      </c>
      <c r="H2063" s="142" t="str">
        <f t="shared" si="384"/>
        <v/>
      </c>
      <c r="I2063" s="59"/>
      <c r="J2063" s="104"/>
      <c r="K2063" s="59"/>
      <c r="L2063" s="59"/>
      <c r="M2063" s="59"/>
      <c r="N2063" s="44"/>
      <c r="O2063" s="44"/>
      <c r="P2063" s="44"/>
      <c r="Q2063" s="43" t="str">
        <f t="shared" si="381"/>
        <v/>
      </c>
      <c r="R2063" s="60" t="str">
        <f t="shared" si="380"/>
        <v/>
      </c>
      <c r="S2063" s="60" t="str">
        <f t="shared" si="380"/>
        <v/>
      </c>
      <c r="T2063" s="60" t="str">
        <f t="shared" si="380"/>
        <v/>
      </c>
      <c r="U2063" s="60" t="str">
        <f t="shared" si="380"/>
        <v/>
      </c>
      <c r="V2063" s="60" t="str">
        <f t="shared" si="380"/>
        <v/>
      </c>
      <c r="W2063" s="44"/>
      <c r="X2063" s="44" t="str">
        <f t="shared" si="385"/>
        <v/>
      </c>
      <c r="Y2063" s="142" t="str">
        <f t="shared" si="382"/>
        <v/>
      </c>
      <c r="Z2063" s="172" t="str">
        <f t="shared" si="386"/>
        <v/>
      </c>
      <c r="AA2063" s="169" t="str">
        <f>IF(ISNUMBER($Q2063),INDEX($D$1:$D$3663,S2063,1),"")</f>
        <v/>
      </c>
      <c r="AB2063" s="169" t="str">
        <f>IF(ISNUMBER($Q2063),INDEX($D$1:$D$3663,T2063,1),"")</f>
        <v/>
      </c>
      <c r="AC2063" s="169" t="str">
        <f>IF(ISNUMBER($Q2063),INDEX($D$1:$D$3663,U2063,1),"")</f>
        <v/>
      </c>
      <c r="AD2063" s="169" t="str">
        <f>IF(ISNUMBER($Q2063),INDEX($D$1:$D$3663,V2063,1),"")</f>
        <v/>
      </c>
      <c r="AE2063" s="59"/>
      <c r="AF2063" s="177" t="str">
        <f t="shared" si="387"/>
        <v/>
      </c>
      <c r="AG2063" s="178" t="s">
        <v>1403</v>
      </c>
      <c r="AH2063" s="59"/>
      <c r="AI2063" s="163" t="str">
        <f t="shared" si="388"/>
        <v/>
      </c>
      <c r="AJ2063" s="162" t="str">
        <f t="shared" si="379"/>
        <v/>
      </c>
      <c r="AK2063" s="119"/>
      <c r="AL2063" s="59" t="str">
        <f>IF(ISNUMBER($AJ2063),INDEX($Z$4:$AC$3663,$AJ2063,AL$3),"")</f>
        <v/>
      </c>
      <c r="AM2063" s="149" t="str">
        <f>IF(ISNUMBER($AJ2063),INDEX($Z$4:$AC$3663,$AJ2063,AM$3),"")</f>
        <v/>
      </c>
      <c r="AN2063" s="149" t="str">
        <f>IF(ISNUMBER($AJ2063),INDEX($Z$4:$AC$3663,$AJ2063,AN$3),"")</f>
        <v/>
      </c>
      <c r="AO2063" s="59"/>
      <c r="AP2063" s="59"/>
      <c r="AQ2063" s="166"/>
      <c r="AR2063" s="59"/>
      <c r="AS2063" s="59"/>
      <c r="AT2063" s="149"/>
      <c r="AU2063" s="149"/>
      <c r="AV2063" s="149"/>
      <c r="AW2063" s="149"/>
      <c r="AX2063" s="150"/>
      <c r="AY2063" s="151"/>
      <c r="AZ2063" s="59"/>
      <c r="BA2063" s="59"/>
      <c r="BB2063" s="59"/>
      <c r="BC2063" s="59"/>
      <c r="BD2063" s="59"/>
      <c r="BE2063" s="59"/>
      <c r="BF2063" s="43"/>
      <c r="BG2063" s="59"/>
      <c r="BH2063" s="59"/>
      <c r="BI2063" s="59"/>
      <c r="BJ2063" s="59"/>
      <c r="BK2063" s="59"/>
      <c r="BL2063" s="59"/>
      <c r="BM2063" s="59"/>
    </row>
    <row r="2064" spans="1:65" x14ac:dyDescent="0.25">
      <c r="A2064" s="82"/>
      <c r="B2064" s="122" t="s">
        <v>1392</v>
      </c>
      <c r="C2064" s="122">
        <v>4248.5</v>
      </c>
      <c r="D2064" s="122">
        <v>36.1805063010681</v>
      </c>
      <c r="E2064" s="142">
        <f>IF(B2063=B2064,0,MAX(E$4:E2063)+1)</f>
        <v>0</v>
      </c>
      <c r="F2064" s="142">
        <f t="shared" si="389"/>
        <v>3</v>
      </c>
      <c r="G2064" s="142" t="str">
        <f t="shared" si="383"/>
        <v/>
      </c>
      <c r="H2064" s="142" t="str">
        <f t="shared" si="384"/>
        <v/>
      </c>
      <c r="I2064" s="59"/>
      <c r="J2064" s="104"/>
      <c r="K2064" s="59"/>
      <c r="L2064" s="59"/>
      <c r="M2064" s="59"/>
      <c r="N2064" s="44"/>
      <c r="O2064" s="44"/>
      <c r="P2064" s="44"/>
      <c r="Q2064" s="43" t="str">
        <f t="shared" si="381"/>
        <v/>
      </c>
      <c r="R2064" s="60" t="str">
        <f t="shared" si="380"/>
        <v/>
      </c>
      <c r="S2064" s="60" t="str">
        <f t="shared" si="380"/>
        <v/>
      </c>
      <c r="T2064" s="60" t="str">
        <f t="shared" si="380"/>
        <v/>
      </c>
      <c r="U2064" s="60" t="str">
        <f t="shared" si="380"/>
        <v/>
      </c>
      <c r="V2064" s="60" t="str">
        <f t="shared" si="380"/>
        <v/>
      </c>
      <c r="W2064" s="44"/>
      <c r="X2064" s="44" t="str">
        <f t="shared" si="385"/>
        <v/>
      </c>
      <c r="Y2064" s="142" t="str">
        <f t="shared" si="382"/>
        <v/>
      </c>
      <c r="Z2064" s="172" t="str">
        <f t="shared" si="386"/>
        <v/>
      </c>
      <c r="AA2064" s="169" t="str">
        <f>IF(ISNUMBER($Q2064),INDEX($D$1:$D$3663,S2064,1),"")</f>
        <v/>
      </c>
      <c r="AB2064" s="169" t="str">
        <f>IF(ISNUMBER($Q2064),INDEX($D$1:$D$3663,T2064,1),"")</f>
        <v/>
      </c>
      <c r="AC2064" s="169" t="str">
        <f>IF(ISNUMBER($Q2064),INDEX($D$1:$D$3663,U2064,1),"")</f>
        <v/>
      </c>
      <c r="AD2064" s="169" t="str">
        <f>IF(ISNUMBER($Q2064),INDEX($D$1:$D$3663,V2064,1),"")</f>
        <v/>
      </c>
      <c r="AE2064" s="59"/>
      <c r="AF2064" s="177" t="str">
        <f t="shared" si="387"/>
        <v/>
      </c>
      <c r="AG2064" s="178" t="s">
        <v>1403</v>
      </c>
      <c r="AH2064" s="59"/>
      <c r="AI2064" s="163" t="str">
        <f t="shared" si="388"/>
        <v/>
      </c>
      <c r="AJ2064" s="162" t="str">
        <f t="shared" si="379"/>
        <v/>
      </c>
      <c r="AK2064" s="119"/>
      <c r="AL2064" s="59" t="str">
        <f>IF(ISNUMBER($AJ2064),INDEX($Z$4:$AC$3663,$AJ2064,AL$3),"")</f>
        <v/>
      </c>
      <c r="AM2064" s="149" t="str">
        <f>IF(ISNUMBER($AJ2064),INDEX($Z$4:$AC$3663,$AJ2064,AM$3),"")</f>
        <v/>
      </c>
      <c r="AN2064" s="149" t="str">
        <f>IF(ISNUMBER($AJ2064),INDEX($Z$4:$AC$3663,$AJ2064,AN$3),"")</f>
        <v/>
      </c>
      <c r="AO2064" s="59"/>
      <c r="AP2064" s="59"/>
      <c r="AQ2064" s="166"/>
      <c r="AR2064" s="59"/>
      <c r="AS2064" s="59"/>
      <c r="AT2064" s="149"/>
      <c r="AU2064" s="149"/>
      <c r="AV2064" s="149"/>
      <c r="AW2064" s="149"/>
      <c r="AX2064" s="150"/>
      <c r="AY2064" s="151"/>
      <c r="AZ2064" s="59"/>
      <c r="BA2064" s="59"/>
      <c r="BB2064" s="59"/>
      <c r="BC2064" s="59"/>
      <c r="BD2064" s="59"/>
      <c r="BE2064" s="59"/>
      <c r="BF2064" s="43"/>
      <c r="BG2064" s="59"/>
      <c r="BH2064" s="59"/>
      <c r="BI2064" s="59"/>
      <c r="BJ2064" s="59"/>
      <c r="BK2064" s="59"/>
      <c r="BL2064" s="59"/>
      <c r="BM2064" s="59"/>
    </row>
    <row r="2065" spans="1:65" x14ac:dyDescent="0.25">
      <c r="A2065" s="82"/>
      <c r="B2065" s="122" t="s">
        <v>1392</v>
      </c>
      <c r="C2065" s="122">
        <v>4249.5</v>
      </c>
      <c r="D2065" s="122">
        <v>36.266133314978603</v>
      </c>
      <c r="E2065" s="142">
        <f>IF(B2064=B2065,0,MAX(E$4:E2064)+1)</f>
        <v>0</v>
      </c>
      <c r="F2065" s="142">
        <f t="shared" si="389"/>
        <v>3</v>
      </c>
      <c r="G2065" s="142" t="str">
        <f t="shared" si="383"/>
        <v/>
      </c>
      <c r="H2065" s="142" t="str">
        <f t="shared" si="384"/>
        <v/>
      </c>
      <c r="I2065" s="59"/>
      <c r="J2065" s="104"/>
      <c r="K2065" s="59"/>
      <c r="L2065" s="59"/>
      <c r="M2065" s="59"/>
      <c r="N2065" s="44"/>
      <c r="O2065" s="44"/>
      <c r="P2065" s="44"/>
      <c r="Q2065" s="43" t="str">
        <f t="shared" si="381"/>
        <v/>
      </c>
      <c r="R2065" s="60" t="str">
        <f t="shared" si="380"/>
        <v/>
      </c>
      <c r="S2065" s="60" t="str">
        <f t="shared" si="380"/>
        <v/>
      </c>
      <c r="T2065" s="60" t="str">
        <f t="shared" si="380"/>
        <v/>
      </c>
      <c r="U2065" s="60" t="str">
        <f t="shared" si="380"/>
        <v/>
      </c>
      <c r="V2065" s="60" t="str">
        <f t="shared" si="380"/>
        <v/>
      </c>
      <c r="W2065" s="44"/>
      <c r="X2065" s="44" t="str">
        <f t="shared" si="385"/>
        <v/>
      </c>
      <c r="Y2065" s="142" t="str">
        <f t="shared" si="382"/>
        <v/>
      </c>
      <c r="Z2065" s="172" t="str">
        <f t="shared" si="386"/>
        <v/>
      </c>
      <c r="AA2065" s="169" t="str">
        <f>IF(ISNUMBER($Q2065),INDEX($D$1:$D$3663,S2065,1),"")</f>
        <v/>
      </c>
      <c r="AB2065" s="169" t="str">
        <f>IF(ISNUMBER($Q2065),INDEX($D$1:$D$3663,T2065,1),"")</f>
        <v/>
      </c>
      <c r="AC2065" s="169" t="str">
        <f>IF(ISNUMBER($Q2065),INDEX($D$1:$D$3663,U2065,1),"")</f>
        <v/>
      </c>
      <c r="AD2065" s="169" t="str">
        <f>IF(ISNUMBER($Q2065),INDEX($D$1:$D$3663,V2065,1),"")</f>
        <v/>
      </c>
      <c r="AE2065" s="59"/>
      <c r="AF2065" s="177" t="str">
        <f t="shared" si="387"/>
        <v/>
      </c>
      <c r="AG2065" s="178" t="s">
        <v>1403</v>
      </c>
      <c r="AH2065" s="59"/>
      <c r="AI2065" s="163" t="str">
        <f t="shared" si="388"/>
        <v/>
      </c>
      <c r="AJ2065" s="162" t="str">
        <f t="shared" si="379"/>
        <v/>
      </c>
      <c r="AK2065" s="119"/>
      <c r="AL2065" s="59" t="str">
        <f>IF(ISNUMBER($AJ2065),INDEX($Z$4:$AC$3663,$AJ2065,AL$3),"")</f>
        <v/>
      </c>
      <c r="AM2065" s="149" t="str">
        <f>IF(ISNUMBER($AJ2065),INDEX($Z$4:$AC$3663,$AJ2065,AM$3),"")</f>
        <v/>
      </c>
      <c r="AN2065" s="149" t="str">
        <f>IF(ISNUMBER($AJ2065),INDEX($Z$4:$AC$3663,$AJ2065,AN$3),"")</f>
        <v/>
      </c>
      <c r="AO2065" s="59"/>
      <c r="AP2065" s="59"/>
      <c r="AQ2065" s="166"/>
      <c r="AR2065" s="59"/>
      <c r="AS2065" s="59"/>
      <c r="AT2065" s="149"/>
      <c r="AU2065" s="149"/>
      <c r="AV2065" s="149"/>
      <c r="AW2065" s="149"/>
      <c r="AX2065" s="150"/>
      <c r="AY2065" s="151"/>
      <c r="AZ2065" s="59"/>
      <c r="BA2065" s="59"/>
      <c r="BB2065" s="59"/>
      <c r="BC2065" s="59"/>
      <c r="BD2065" s="59"/>
      <c r="BE2065" s="59"/>
      <c r="BF2065" s="43"/>
      <c r="BG2065" s="59"/>
      <c r="BH2065" s="59"/>
      <c r="BI2065" s="59"/>
      <c r="BJ2065" s="59"/>
      <c r="BK2065" s="59"/>
      <c r="BL2065" s="59"/>
      <c r="BM2065" s="59"/>
    </row>
    <row r="2066" spans="1:65" x14ac:dyDescent="0.25">
      <c r="A2066" s="82"/>
      <c r="B2066" s="122" t="s">
        <v>1392</v>
      </c>
      <c r="C2066" s="122">
        <v>4250.5</v>
      </c>
      <c r="D2066" s="122">
        <v>36.123931461326301</v>
      </c>
      <c r="E2066" s="142">
        <f>IF(B2065=B2066,0,MAX(E$4:E2065)+1)</f>
        <v>0</v>
      </c>
      <c r="F2066" s="142">
        <f t="shared" si="389"/>
        <v>3</v>
      </c>
      <c r="G2066" s="142" t="str">
        <f t="shared" si="383"/>
        <v/>
      </c>
      <c r="H2066" s="142" t="str">
        <f t="shared" si="384"/>
        <v/>
      </c>
      <c r="I2066" s="59"/>
      <c r="J2066" s="104"/>
      <c r="K2066" s="59"/>
      <c r="L2066" s="59"/>
      <c r="M2066" s="59"/>
      <c r="N2066" s="44"/>
      <c r="O2066" s="44"/>
      <c r="P2066" s="44"/>
      <c r="Q2066" s="43" t="str">
        <f t="shared" si="381"/>
        <v/>
      </c>
      <c r="R2066" s="60" t="str">
        <f t="shared" si="380"/>
        <v/>
      </c>
      <c r="S2066" s="60" t="str">
        <f t="shared" si="380"/>
        <v/>
      </c>
      <c r="T2066" s="60" t="str">
        <f t="shared" si="380"/>
        <v/>
      </c>
      <c r="U2066" s="60" t="str">
        <f t="shared" si="380"/>
        <v/>
      </c>
      <c r="V2066" s="60" t="str">
        <f t="shared" si="380"/>
        <v/>
      </c>
      <c r="W2066" s="44"/>
      <c r="X2066" s="44" t="str">
        <f t="shared" si="385"/>
        <v/>
      </c>
      <c r="Y2066" s="142" t="str">
        <f t="shared" si="382"/>
        <v/>
      </c>
      <c r="Z2066" s="172" t="str">
        <f t="shared" si="386"/>
        <v/>
      </c>
      <c r="AA2066" s="169" t="str">
        <f>IF(ISNUMBER($Q2066),INDEX($D$1:$D$3663,S2066,1),"")</f>
        <v/>
      </c>
      <c r="AB2066" s="169" t="str">
        <f>IF(ISNUMBER($Q2066),INDEX($D$1:$D$3663,T2066,1),"")</f>
        <v/>
      </c>
      <c r="AC2066" s="169" t="str">
        <f>IF(ISNUMBER($Q2066),INDEX($D$1:$D$3663,U2066,1),"")</f>
        <v/>
      </c>
      <c r="AD2066" s="169" t="str">
        <f>IF(ISNUMBER($Q2066),INDEX($D$1:$D$3663,V2066,1),"")</f>
        <v/>
      </c>
      <c r="AE2066" s="59"/>
      <c r="AF2066" s="177" t="str">
        <f t="shared" si="387"/>
        <v/>
      </c>
      <c r="AG2066" s="178" t="s">
        <v>1403</v>
      </c>
      <c r="AH2066" s="59"/>
      <c r="AI2066" s="163" t="str">
        <f t="shared" si="388"/>
        <v/>
      </c>
      <c r="AJ2066" s="162" t="str">
        <f t="shared" si="379"/>
        <v/>
      </c>
      <c r="AK2066" s="119"/>
      <c r="AL2066" s="59" t="str">
        <f>IF(ISNUMBER($AJ2066),INDEX($Z$4:$AC$3663,$AJ2066,AL$3),"")</f>
        <v/>
      </c>
      <c r="AM2066" s="149" t="str">
        <f>IF(ISNUMBER($AJ2066),INDEX($Z$4:$AC$3663,$AJ2066,AM$3),"")</f>
        <v/>
      </c>
      <c r="AN2066" s="149" t="str">
        <f>IF(ISNUMBER($AJ2066),INDEX($Z$4:$AC$3663,$AJ2066,AN$3),"")</f>
        <v/>
      </c>
      <c r="AO2066" s="59"/>
      <c r="AP2066" s="59"/>
      <c r="AQ2066" s="166"/>
      <c r="AR2066" s="59"/>
      <c r="AS2066" s="59"/>
      <c r="AT2066" s="149"/>
      <c r="AU2066" s="149"/>
      <c r="AV2066" s="149"/>
      <c r="AW2066" s="149"/>
      <c r="AX2066" s="150"/>
      <c r="AY2066" s="151"/>
      <c r="AZ2066" s="59"/>
      <c r="BA2066" s="59"/>
      <c r="BB2066" s="59"/>
      <c r="BC2066" s="59"/>
      <c r="BD2066" s="59"/>
      <c r="BE2066" s="59"/>
      <c r="BF2066" s="43"/>
      <c r="BG2066" s="59"/>
      <c r="BH2066" s="59"/>
      <c r="BI2066" s="59"/>
      <c r="BJ2066" s="59"/>
      <c r="BK2066" s="59"/>
      <c r="BL2066" s="59"/>
      <c r="BM2066" s="59"/>
    </row>
    <row r="2067" spans="1:65" x14ac:dyDescent="0.25">
      <c r="A2067" s="82"/>
      <c r="B2067" s="122" t="s">
        <v>1392</v>
      </c>
      <c r="C2067" s="122">
        <v>4251.5</v>
      </c>
      <c r="D2067" s="122">
        <v>36.040464192962098</v>
      </c>
      <c r="E2067" s="142">
        <f>IF(B2066=B2067,0,MAX(E$4:E2066)+1)</f>
        <v>0</v>
      </c>
      <c r="F2067" s="142">
        <f t="shared" si="389"/>
        <v>3</v>
      </c>
      <c r="G2067" s="142" t="str">
        <f t="shared" si="383"/>
        <v/>
      </c>
      <c r="H2067" s="142" t="str">
        <f t="shared" si="384"/>
        <v/>
      </c>
      <c r="I2067" s="59"/>
      <c r="J2067" s="104"/>
      <c r="K2067" s="59"/>
      <c r="L2067" s="59"/>
      <c r="M2067" s="59"/>
      <c r="N2067" s="44"/>
      <c r="O2067" s="44"/>
      <c r="P2067" s="44"/>
      <c r="Q2067" s="43" t="str">
        <f t="shared" si="381"/>
        <v/>
      </c>
      <c r="R2067" s="60" t="str">
        <f t="shared" si="380"/>
        <v/>
      </c>
      <c r="S2067" s="60" t="str">
        <f t="shared" si="380"/>
        <v/>
      </c>
      <c r="T2067" s="60" t="str">
        <f t="shared" si="380"/>
        <v/>
      </c>
      <c r="U2067" s="60" t="str">
        <f t="shared" si="380"/>
        <v/>
      </c>
      <c r="V2067" s="60" t="str">
        <f t="shared" si="380"/>
        <v/>
      </c>
      <c r="W2067" s="44"/>
      <c r="X2067" s="44" t="str">
        <f t="shared" si="385"/>
        <v/>
      </c>
      <c r="Y2067" s="142" t="str">
        <f t="shared" si="382"/>
        <v/>
      </c>
      <c r="Z2067" s="172" t="str">
        <f t="shared" si="386"/>
        <v/>
      </c>
      <c r="AA2067" s="169" t="str">
        <f>IF(ISNUMBER($Q2067),INDEX($D$1:$D$3663,S2067,1),"")</f>
        <v/>
      </c>
      <c r="AB2067" s="169" t="str">
        <f>IF(ISNUMBER($Q2067),INDEX($D$1:$D$3663,T2067,1),"")</f>
        <v/>
      </c>
      <c r="AC2067" s="169" t="str">
        <f>IF(ISNUMBER($Q2067),INDEX($D$1:$D$3663,U2067,1),"")</f>
        <v/>
      </c>
      <c r="AD2067" s="169" t="str">
        <f>IF(ISNUMBER($Q2067),INDEX($D$1:$D$3663,V2067,1),"")</f>
        <v/>
      </c>
      <c r="AE2067" s="59"/>
      <c r="AF2067" s="177" t="str">
        <f t="shared" si="387"/>
        <v/>
      </c>
      <c r="AG2067" s="178" t="s">
        <v>1403</v>
      </c>
      <c r="AH2067" s="59"/>
      <c r="AI2067" s="163" t="str">
        <f t="shared" si="388"/>
        <v/>
      </c>
      <c r="AJ2067" s="162" t="str">
        <f t="shared" si="379"/>
        <v/>
      </c>
      <c r="AK2067" s="119"/>
      <c r="AL2067" s="59" t="str">
        <f>IF(ISNUMBER($AJ2067),INDEX($Z$4:$AC$3663,$AJ2067,AL$3),"")</f>
        <v/>
      </c>
      <c r="AM2067" s="149" t="str">
        <f>IF(ISNUMBER($AJ2067),INDEX($Z$4:$AC$3663,$AJ2067,AM$3),"")</f>
        <v/>
      </c>
      <c r="AN2067" s="149" t="str">
        <f>IF(ISNUMBER($AJ2067),INDEX($Z$4:$AC$3663,$AJ2067,AN$3),"")</f>
        <v/>
      </c>
      <c r="AO2067" s="59"/>
      <c r="AP2067" s="59"/>
      <c r="AQ2067" s="166"/>
      <c r="AR2067" s="59"/>
      <c r="AS2067" s="59"/>
      <c r="AT2067" s="149"/>
      <c r="AU2067" s="149"/>
      <c r="AV2067" s="149"/>
      <c r="AW2067" s="149"/>
      <c r="AX2067" s="150"/>
      <c r="AY2067" s="151"/>
      <c r="AZ2067" s="59"/>
      <c r="BA2067" s="59"/>
      <c r="BB2067" s="59"/>
      <c r="BC2067" s="59"/>
      <c r="BD2067" s="59"/>
      <c r="BE2067" s="59"/>
      <c r="BF2067" s="43"/>
      <c r="BG2067" s="59"/>
      <c r="BH2067" s="59"/>
      <c r="BI2067" s="59"/>
      <c r="BJ2067" s="59"/>
      <c r="BK2067" s="59"/>
      <c r="BL2067" s="59"/>
      <c r="BM2067" s="59"/>
    </row>
    <row r="2068" spans="1:65" x14ac:dyDescent="0.25">
      <c r="A2068" s="82"/>
      <c r="B2068" s="122" t="s">
        <v>1392</v>
      </c>
      <c r="C2068" s="122">
        <v>4252.5</v>
      </c>
      <c r="D2068" s="122">
        <v>36.298056563161502</v>
      </c>
      <c r="E2068" s="142">
        <f>IF(B2067=B2068,0,MAX(E$4:E2067)+1)</f>
        <v>0</v>
      </c>
      <c r="F2068" s="142">
        <f t="shared" si="389"/>
        <v>3</v>
      </c>
      <c r="G2068" s="142" t="str">
        <f t="shared" si="383"/>
        <v/>
      </c>
      <c r="H2068" s="142" t="str">
        <f t="shared" si="384"/>
        <v/>
      </c>
      <c r="I2068" s="59"/>
      <c r="J2068" s="104"/>
      <c r="K2068" s="59"/>
      <c r="L2068" s="59"/>
      <c r="M2068" s="59"/>
      <c r="N2068" s="44"/>
      <c r="O2068" s="44"/>
      <c r="P2068" s="44"/>
      <c r="Q2068" s="43" t="str">
        <f t="shared" si="381"/>
        <v/>
      </c>
      <c r="R2068" s="60" t="str">
        <f t="shared" si="380"/>
        <v/>
      </c>
      <c r="S2068" s="60" t="str">
        <f t="shared" si="380"/>
        <v/>
      </c>
      <c r="T2068" s="60" t="str">
        <f t="shared" si="380"/>
        <v/>
      </c>
      <c r="U2068" s="60" t="str">
        <f t="shared" si="380"/>
        <v/>
      </c>
      <c r="V2068" s="60" t="str">
        <f t="shared" si="380"/>
        <v/>
      </c>
      <c r="W2068" s="44"/>
      <c r="X2068" s="44" t="str">
        <f t="shared" si="385"/>
        <v/>
      </c>
      <c r="Y2068" s="142" t="str">
        <f t="shared" si="382"/>
        <v/>
      </c>
      <c r="Z2068" s="172" t="str">
        <f t="shared" si="386"/>
        <v/>
      </c>
      <c r="AA2068" s="169" t="str">
        <f>IF(ISNUMBER($Q2068),INDEX($D$1:$D$3663,S2068,1),"")</f>
        <v/>
      </c>
      <c r="AB2068" s="169" t="str">
        <f>IF(ISNUMBER($Q2068),INDEX($D$1:$D$3663,T2068,1),"")</f>
        <v/>
      </c>
      <c r="AC2068" s="169" t="str">
        <f>IF(ISNUMBER($Q2068),INDEX($D$1:$D$3663,U2068,1),"")</f>
        <v/>
      </c>
      <c r="AD2068" s="169" t="str">
        <f>IF(ISNUMBER($Q2068),INDEX($D$1:$D$3663,V2068,1),"")</f>
        <v/>
      </c>
      <c r="AE2068" s="59"/>
      <c r="AF2068" s="177" t="str">
        <f t="shared" si="387"/>
        <v/>
      </c>
      <c r="AG2068" s="178" t="s">
        <v>1403</v>
      </c>
      <c r="AH2068" s="59"/>
      <c r="AI2068" s="163" t="str">
        <f t="shared" si="388"/>
        <v/>
      </c>
      <c r="AJ2068" s="162" t="str">
        <f t="shared" si="379"/>
        <v/>
      </c>
      <c r="AK2068" s="119"/>
      <c r="AL2068" s="59" t="str">
        <f>IF(ISNUMBER($AJ2068),INDEX($Z$4:$AC$3663,$AJ2068,AL$3),"")</f>
        <v/>
      </c>
      <c r="AM2068" s="149" t="str">
        <f>IF(ISNUMBER($AJ2068),INDEX($Z$4:$AC$3663,$AJ2068,AM$3),"")</f>
        <v/>
      </c>
      <c r="AN2068" s="149" t="str">
        <f>IF(ISNUMBER($AJ2068),INDEX($Z$4:$AC$3663,$AJ2068,AN$3),"")</f>
        <v/>
      </c>
      <c r="AO2068" s="59"/>
      <c r="AP2068" s="59"/>
      <c r="AQ2068" s="166"/>
      <c r="AR2068" s="59"/>
      <c r="AS2068" s="59"/>
      <c r="AT2068" s="149"/>
      <c r="AU2068" s="149"/>
      <c r="AV2068" s="149"/>
      <c r="AW2068" s="149"/>
      <c r="AX2068" s="150"/>
      <c r="AY2068" s="151"/>
      <c r="AZ2068" s="59"/>
      <c r="BA2068" s="59"/>
      <c r="BB2068" s="59"/>
      <c r="BC2068" s="59"/>
      <c r="BD2068" s="59"/>
      <c r="BE2068" s="59"/>
      <c r="BF2068" s="43"/>
      <c r="BG2068" s="59"/>
      <c r="BH2068" s="59"/>
      <c r="BI2068" s="59"/>
      <c r="BJ2068" s="59"/>
      <c r="BK2068" s="59"/>
      <c r="BL2068" s="59"/>
      <c r="BM2068" s="59"/>
    </row>
    <row r="2069" spans="1:65" x14ac:dyDescent="0.25">
      <c r="A2069" s="82"/>
      <c r="B2069" s="122" t="s">
        <v>1392</v>
      </c>
      <c r="C2069" s="122">
        <v>4253.5</v>
      </c>
      <c r="D2069" s="122">
        <v>36.191209549714998</v>
      </c>
      <c r="E2069" s="142">
        <f>IF(B2068=B2069,0,MAX(E$4:E2068)+1)</f>
        <v>0</v>
      </c>
      <c r="F2069" s="142">
        <f t="shared" si="389"/>
        <v>3</v>
      </c>
      <c r="G2069" s="142" t="str">
        <f t="shared" si="383"/>
        <v/>
      </c>
      <c r="H2069" s="142" t="str">
        <f t="shared" si="384"/>
        <v/>
      </c>
      <c r="I2069" s="59"/>
      <c r="J2069" s="104"/>
      <c r="K2069" s="59"/>
      <c r="L2069" s="59"/>
      <c r="M2069" s="59"/>
      <c r="N2069" s="44"/>
      <c r="O2069" s="44"/>
      <c r="P2069" s="44"/>
      <c r="Q2069" s="43" t="str">
        <f t="shared" si="381"/>
        <v/>
      </c>
      <c r="R2069" s="60" t="str">
        <f t="shared" si="380"/>
        <v/>
      </c>
      <c r="S2069" s="60" t="str">
        <f t="shared" si="380"/>
        <v/>
      </c>
      <c r="T2069" s="60" t="str">
        <f t="shared" si="380"/>
        <v/>
      </c>
      <c r="U2069" s="60" t="str">
        <f t="shared" si="380"/>
        <v/>
      </c>
      <c r="V2069" s="60" t="str">
        <f t="shared" si="380"/>
        <v/>
      </c>
      <c r="W2069" s="44"/>
      <c r="X2069" s="44" t="str">
        <f t="shared" si="385"/>
        <v/>
      </c>
      <c r="Y2069" s="142" t="str">
        <f t="shared" si="382"/>
        <v/>
      </c>
      <c r="Z2069" s="172" t="str">
        <f t="shared" si="386"/>
        <v/>
      </c>
      <c r="AA2069" s="169" t="str">
        <f>IF(ISNUMBER($Q2069),INDEX($D$1:$D$3663,S2069,1),"")</f>
        <v/>
      </c>
      <c r="AB2069" s="169" t="str">
        <f>IF(ISNUMBER($Q2069),INDEX($D$1:$D$3663,T2069,1),"")</f>
        <v/>
      </c>
      <c r="AC2069" s="169" t="str">
        <f>IF(ISNUMBER($Q2069),INDEX($D$1:$D$3663,U2069,1),"")</f>
        <v/>
      </c>
      <c r="AD2069" s="169" t="str">
        <f>IF(ISNUMBER($Q2069),INDEX($D$1:$D$3663,V2069,1),"")</f>
        <v/>
      </c>
      <c r="AE2069" s="59"/>
      <c r="AF2069" s="177" t="str">
        <f t="shared" si="387"/>
        <v/>
      </c>
      <c r="AG2069" s="178" t="s">
        <v>1403</v>
      </c>
      <c r="AH2069" s="59"/>
      <c r="AI2069" s="163" t="str">
        <f t="shared" si="388"/>
        <v/>
      </c>
      <c r="AJ2069" s="162" t="str">
        <f t="shared" si="379"/>
        <v/>
      </c>
      <c r="AK2069" s="119"/>
      <c r="AL2069" s="59" t="str">
        <f>IF(ISNUMBER($AJ2069),INDEX($Z$4:$AC$3663,$AJ2069,AL$3),"")</f>
        <v/>
      </c>
      <c r="AM2069" s="149" t="str">
        <f>IF(ISNUMBER($AJ2069),INDEX($Z$4:$AC$3663,$AJ2069,AM$3),"")</f>
        <v/>
      </c>
      <c r="AN2069" s="149" t="str">
        <f>IF(ISNUMBER($AJ2069),INDEX($Z$4:$AC$3663,$AJ2069,AN$3),"")</f>
        <v/>
      </c>
      <c r="AO2069" s="59"/>
      <c r="AP2069" s="59"/>
      <c r="AQ2069" s="166"/>
      <c r="AR2069" s="59"/>
      <c r="AS2069" s="59"/>
      <c r="AT2069" s="149"/>
      <c r="AU2069" s="149"/>
      <c r="AV2069" s="149"/>
      <c r="AW2069" s="149"/>
      <c r="AX2069" s="150"/>
      <c r="AY2069" s="151"/>
      <c r="AZ2069" s="59"/>
      <c r="BA2069" s="59"/>
      <c r="BB2069" s="59"/>
      <c r="BC2069" s="59"/>
      <c r="BD2069" s="59"/>
      <c r="BE2069" s="59"/>
      <c r="BF2069" s="43"/>
      <c r="BG2069" s="59"/>
      <c r="BH2069" s="59"/>
      <c r="BI2069" s="59"/>
      <c r="BJ2069" s="59"/>
      <c r="BK2069" s="59"/>
      <c r="BL2069" s="59"/>
      <c r="BM2069" s="59"/>
    </row>
    <row r="2070" spans="1:65" x14ac:dyDescent="0.25">
      <c r="A2070" s="82"/>
      <c r="B2070" s="122" t="s">
        <v>1392</v>
      </c>
      <c r="C2070" s="122">
        <v>4254.5</v>
      </c>
      <c r="D2070" s="122">
        <v>36.1135700129567</v>
      </c>
      <c r="E2070" s="142">
        <f>IF(B2069=B2070,0,MAX(E$4:E2069)+1)</f>
        <v>0</v>
      </c>
      <c r="F2070" s="142">
        <f t="shared" si="389"/>
        <v>3</v>
      </c>
      <c r="G2070" s="142" t="str">
        <f t="shared" si="383"/>
        <v/>
      </c>
      <c r="H2070" s="142" t="str">
        <f t="shared" si="384"/>
        <v/>
      </c>
      <c r="I2070" s="59"/>
      <c r="J2070" s="104"/>
      <c r="K2070" s="59"/>
      <c r="L2070" s="59"/>
      <c r="M2070" s="59"/>
      <c r="N2070" s="44"/>
      <c r="O2070" s="44"/>
      <c r="P2070" s="44"/>
      <c r="Q2070" s="43" t="str">
        <f t="shared" si="381"/>
        <v/>
      </c>
      <c r="R2070" s="60" t="str">
        <f t="shared" si="380"/>
        <v/>
      </c>
      <c r="S2070" s="60" t="str">
        <f t="shared" si="380"/>
        <v/>
      </c>
      <c r="T2070" s="60" t="str">
        <f t="shared" si="380"/>
        <v/>
      </c>
      <c r="U2070" s="60" t="str">
        <f t="shared" si="380"/>
        <v/>
      </c>
      <c r="V2070" s="60" t="str">
        <f t="shared" si="380"/>
        <v/>
      </c>
      <c r="W2070" s="44"/>
      <c r="X2070" s="44" t="str">
        <f t="shared" si="385"/>
        <v/>
      </c>
      <c r="Y2070" s="142" t="str">
        <f t="shared" si="382"/>
        <v/>
      </c>
      <c r="Z2070" s="172" t="str">
        <f t="shared" si="386"/>
        <v/>
      </c>
      <c r="AA2070" s="169" t="str">
        <f>IF(ISNUMBER($Q2070),INDEX($D$1:$D$3663,S2070,1),"")</f>
        <v/>
      </c>
      <c r="AB2070" s="169" t="str">
        <f>IF(ISNUMBER($Q2070),INDEX($D$1:$D$3663,T2070,1),"")</f>
        <v/>
      </c>
      <c r="AC2070" s="169" t="str">
        <f>IF(ISNUMBER($Q2070),INDEX($D$1:$D$3663,U2070,1),"")</f>
        <v/>
      </c>
      <c r="AD2070" s="169" t="str">
        <f>IF(ISNUMBER($Q2070),INDEX($D$1:$D$3663,V2070,1),"")</f>
        <v/>
      </c>
      <c r="AE2070" s="59"/>
      <c r="AF2070" s="177" t="str">
        <f t="shared" si="387"/>
        <v/>
      </c>
      <c r="AG2070" s="178" t="s">
        <v>1403</v>
      </c>
      <c r="AH2070" s="59"/>
      <c r="AI2070" s="163" t="str">
        <f t="shared" si="388"/>
        <v/>
      </c>
      <c r="AJ2070" s="162" t="str">
        <f t="shared" si="379"/>
        <v/>
      </c>
      <c r="AK2070" s="119"/>
      <c r="AL2070" s="59" t="str">
        <f>IF(ISNUMBER($AJ2070),INDEX($Z$4:$AC$3663,$AJ2070,AL$3),"")</f>
        <v/>
      </c>
      <c r="AM2070" s="149" t="str">
        <f>IF(ISNUMBER($AJ2070),INDEX($Z$4:$AC$3663,$AJ2070,AM$3),"")</f>
        <v/>
      </c>
      <c r="AN2070" s="149" t="str">
        <f>IF(ISNUMBER($AJ2070),INDEX($Z$4:$AC$3663,$AJ2070,AN$3),"")</f>
        <v/>
      </c>
      <c r="AO2070" s="59"/>
      <c r="AP2070" s="59"/>
      <c r="AQ2070" s="166"/>
      <c r="AR2070" s="59"/>
      <c r="AS2070" s="59"/>
      <c r="AT2070" s="149"/>
      <c r="AU2070" s="149"/>
      <c r="AV2070" s="149"/>
      <c r="AW2070" s="149"/>
      <c r="AX2070" s="150"/>
      <c r="AY2070" s="151"/>
      <c r="AZ2070" s="59"/>
      <c r="BA2070" s="59"/>
      <c r="BB2070" s="59"/>
      <c r="BC2070" s="59"/>
      <c r="BD2070" s="59"/>
      <c r="BE2070" s="59"/>
      <c r="BF2070" s="43"/>
      <c r="BG2070" s="59"/>
      <c r="BH2070" s="59"/>
      <c r="BI2070" s="59"/>
      <c r="BJ2070" s="59"/>
      <c r="BK2070" s="59"/>
      <c r="BL2070" s="59"/>
      <c r="BM2070" s="59"/>
    </row>
    <row r="2071" spans="1:65" x14ac:dyDescent="0.25">
      <c r="A2071" s="82"/>
      <c r="B2071" s="122" t="s">
        <v>1392</v>
      </c>
      <c r="C2071" s="122">
        <v>4255.5</v>
      </c>
      <c r="D2071" s="122">
        <v>36.050304205978101</v>
      </c>
      <c r="E2071" s="142">
        <f>IF(B2070=B2071,0,MAX(E$4:E2070)+1)</f>
        <v>0</v>
      </c>
      <c r="F2071" s="142">
        <f t="shared" si="389"/>
        <v>3</v>
      </c>
      <c r="G2071" s="142" t="str">
        <f t="shared" si="383"/>
        <v/>
      </c>
      <c r="H2071" s="142" t="str">
        <f t="shared" si="384"/>
        <v/>
      </c>
      <c r="I2071" s="59"/>
      <c r="J2071" s="104"/>
      <c r="K2071" s="59"/>
      <c r="L2071" s="59"/>
      <c r="M2071" s="59"/>
      <c r="N2071" s="44"/>
      <c r="O2071" s="44"/>
      <c r="P2071" s="44"/>
      <c r="Q2071" s="43" t="str">
        <f t="shared" si="381"/>
        <v/>
      </c>
      <c r="R2071" s="60" t="str">
        <f t="shared" si="380"/>
        <v/>
      </c>
      <c r="S2071" s="60" t="str">
        <f t="shared" si="380"/>
        <v/>
      </c>
      <c r="T2071" s="60" t="str">
        <f t="shared" si="380"/>
        <v/>
      </c>
      <c r="U2071" s="60" t="str">
        <f t="shared" si="380"/>
        <v/>
      </c>
      <c r="V2071" s="60" t="str">
        <f t="shared" si="380"/>
        <v/>
      </c>
      <c r="W2071" s="44"/>
      <c r="X2071" s="44" t="str">
        <f t="shared" si="385"/>
        <v/>
      </c>
      <c r="Y2071" s="142" t="str">
        <f t="shared" si="382"/>
        <v/>
      </c>
      <c r="Z2071" s="172" t="str">
        <f t="shared" si="386"/>
        <v/>
      </c>
      <c r="AA2071" s="169" t="str">
        <f>IF(ISNUMBER($Q2071),INDEX($D$1:$D$3663,S2071,1),"")</f>
        <v/>
      </c>
      <c r="AB2071" s="169" t="str">
        <f>IF(ISNUMBER($Q2071),INDEX($D$1:$D$3663,T2071,1),"")</f>
        <v/>
      </c>
      <c r="AC2071" s="169" t="str">
        <f>IF(ISNUMBER($Q2071),INDEX($D$1:$D$3663,U2071,1),"")</f>
        <v/>
      </c>
      <c r="AD2071" s="169" t="str">
        <f>IF(ISNUMBER($Q2071),INDEX($D$1:$D$3663,V2071,1),"")</f>
        <v/>
      </c>
      <c r="AE2071" s="59"/>
      <c r="AF2071" s="177" t="str">
        <f t="shared" si="387"/>
        <v/>
      </c>
      <c r="AG2071" s="178" t="s">
        <v>1403</v>
      </c>
      <c r="AH2071" s="59"/>
      <c r="AI2071" s="163" t="str">
        <f t="shared" si="388"/>
        <v/>
      </c>
      <c r="AJ2071" s="162" t="str">
        <f t="shared" si="379"/>
        <v/>
      </c>
      <c r="AK2071" s="119"/>
      <c r="AL2071" s="59" t="str">
        <f>IF(ISNUMBER($AJ2071),INDEX($Z$4:$AC$3663,$AJ2071,AL$3),"")</f>
        <v/>
      </c>
      <c r="AM2071" s="149" t="str">
        <f>IF(ISNUMBER($AJ2071),INDEX($Z$4:$AC$3663,$AJ2071,AM$3),"")</f>
        <v/>
      </c>
      <c r="AN2071" s="149" t="str">
        <f>IF(ISNUMBER($AJ2071),INDEX($Z$4:$AC$3663,$AJ2071,AN$3),"")</f>
        <v/>
      </c>
      <c r="AO2071" s="59"/>
      <c r="AP2071" s="59"/>
      <c r="AQ2071" s="166"/>
      <c r="AR2071" s="59"/>
      <c r="AS2071" s="59"/>
      <c r="AT2071" s="149"/>
      <c r="AU2071" s="149"/>
      <c r="AV2071" s="149"/>
      <c r="AW2071" s="149"/>
      <c r="AX2071" s="150"/>
      <c r="AY2071" s="151"/>
      <c r="AZ2071" s="59"/>
      <c r="BA2071" s="59"/>
      <c r="BB2071" s="59"/>
      <c r="BC2071" s="59"/>
      <c r="BD2071" s="59"/>
      <c r="BE2071" s="59"/>
      <c r="BF2071" s="43"/>
      <c r="BG2071" s="59"/>
      <c r="BH2071" s="59"/>
      <c r="BI2071" s="59"/>
      <c r="BJ2071" s="59"/>
      <c r="BK2071" s="59"/>
      <c r="BL2071" s="59"/>
      <c r="BM2071" s="59"/>
    </row>
    <row r="2072" spans="1:65" x14ac:dyDescent="0.25">
      <c r="A2072" s="82"/>
      <c r="B2072" s="122" t="s">
        <v>1392</v>
      </c>
      <c r="C2072" s="122">
        <v>4256.5</v>
      </c>
      <c r="D2072" s="122">
        <v>36.159175545751303</v>
      </c>
      <c r="E2072" s="142">
        <f>IF(B2071=B2072,0,MAX(E$4:E2071)+1)</f>
        <v>0</v>
      </c>
      <c r="F2072" s="142">
        <f t="shared" si="389"/>
        <v>3</v>
      </c>
      <c r="G2072" s="142" t="str">
        <f t="shared" si="383"/>
        <v/>
      </c>
      <c r="H2072" s="142" t="str">
        <f t="shared" si="384"/>
        <v/>
      </c>
      <c r="I2072" s="59"/>
      <c r="J2072" s="104"/>
      <c r="K2072" s="59"/>
      <c r="L2072" s="59"/>
      <c r="M2072" s="59"/>
      <c r="N2072" s="44"/>
      <c r="O2072" s="44"/>
      <c r="P2072" s="44"/>
      <c r="Q2072" s="43" t="str">
        <f t="shared" si="381"/>
        <v/>
      </c>
      <c r="R2072" s="60" t="str">
        <f t="shared" si="380"/>
        <v/>
      </c>
      <c r="S2072" s="60" t="str">
        <f t="shared" si="380"/>
        <v/>
      </c>
      <c r="T2072" s="60" t="str">
        <f t="shared" si="380"/>
        <v/>
      </c>
      <c r="U2072" s="60" t="str">
        <f t="shared" si="380"/>
        <v/>
      </c>
      <c r="V2072" s="60" t="str">
        <f t="shared" si="380"/>
        <v/>
      </c>
      <c r="W2072" s="44"/>
      <c r="X2072" s="44" t="str">
        <f t="shared" si="385"/>
        <v/>
      </c>
      <c r="Y2072" s="142" t="str">
        <f t="shared" si="382"/>
        <v/>
      </c>
      <c r="Z2072" s="172" t="str">
        <f t="shared" si="386"/>
        <v/>
      </c>
      <c r="AA2072" s="169" t="str">
        <f>IF(ISNUMBER($Q2072),INDEX($D$1:$D$3663,S2072,1),"")</f>
        <v/>
      </c>
      <c r="AB2072" s="169" t="str">
        <f>IF(ISNUMBER($Q2072),INDEX($D$1:$D$3663,T2072,1),"")</f>
        <v/>
      </c>
      <c r="AC2072" s="169" t="str">
        <f>IF(ISNUMBER($Q2072),INDEX($D$1:$D$3663,U2072,1),"")</f>
        <v/>
      </c>
      <c r="AD2072" s="169" t="str">
        <f>IF(ISNUMBER($Q2072),INDEX($D$1:$D$3663,V2072,1),"")</f>
        <v/>
      </c>
      <c r="AE2072" s="59"/>
      <c r="AF2072" s="177" t="str">
        <f t="shared" si="387"/>
        <v/>
      </c>
      <c r="AG2072" s="178" t="s">
        <v>1403</v>
      </c>
      <c r="AH2072" s="59"/>
      <c r="AI2072" s="163" t="str">
        <f t="shared" si="388"/>
        <v/>
      </c>
      <c r="AJ2072" s="162" t="str">
        <f t="shared" si="379"/>
        <v/>
      </c>
      <c r="AK2072" s="119"/>
      <c r="AL2072" s="59" t="str">
        <f>IF(ISNUMBER($AJ2072),INDEX($Z$4:$AC$3663,$AJ2072,AL$3),"")</f>
        <v/>
      </c>
      <c r="AM2072" s="149" t="str">
        <f>IF(ISNUMBER($AJ2072),INDEX($Z$4:$AC$3663,$AJ2072,AM$3),"")</f>
        <v/>
      </c>
      <c r="AN2072" s="149" t="str">
        <f>IF(ISNUMBER($AJ2072),INDEX($Z$4:$AC$3663,$AJ2072,AN$3),"")</f>
        <v/>
      </c>
      <c r="AO2072" s="59"/>
      <c r="AP2072" s="59"/>
      <c r="AQ2072" s="166"/>
      <c r="AR2072" s="59"/>
      <c r="AS2072" s="59"/>
      <c r="AT2072" s="149"/>
      <c r="AU2072" s="149"/>
      <c r="AV2072" s="149"/>
      <c r="AW2072" s="149"/>
      <c r="AX2072" s="150"/>
      <c r="AY2072" s="151"/>
      <c r="AZ2072" s="59"/>
      <c r="BA2072" s="59"/>
      <c r="BB2072" s="59"/>
      <c r="BC2072" s="59"/>
      <c r="BD2072" s="59"/>
      <c r="BE2072" s="59"/>
      <c r="BF2072" s="43"/>
      <c r="BG2072" s="59"/>
      <c r="BH2072" s="59"/>
      <c r="BI2072" s="59"/>
      <c r="BJ2072" s="59"/>
      <c r="BK2072" s="59"/>
      <c r="BL2072" s="59"/>
      <c r="BM2072" s="59"/>
    </row>
    <row r="2073" spans="1:65" x14ac:dyDescent="0.25">
      <c r="A2073" s="82"/>
      <c r="B2073" s="122" t="s">
        <v>1392</v>
      </c>
      <c r="C2073" s="122">
        <v>4257.5</v>
      </c>
      <c r="D2073" s="122">
        <v>36.205120720097703</v>
      </c>
      <c r="E2073" s="142">
        <f>IF(B2072=B2073,0,MAX(E$4:E2072)+1)</f>
        <v>0</v>
      </c>
      <c r="F2073" s="142">
        <f t="shared" si="389"/>
        <v>3</v>
      </c>
      <c r="G2073" s="142" t="str">
        <f t="shared" si="383"/>
        <v/>
      </c>
      <c r="H2073" s="142" t="str">
        <f t="shared" si="384"/>
        <v/>
      </c>
      <c r="I2073" s="59"/>
      <c r="J2073" s="104"/>
      <c r="K2073" s="59"/>
      <c r="L2073" s="59"/>
      <c r="M2073" s="59"/>
      <c r="N2073" s="44"/>
      <c r="O2073" s="44"/>
      <c r="P2073" s="44"/>
      <c r="Q2073" s="43" t="str">
        <f t="shared" si="381"/>
        <v/>
      </c>
      <c r="R2073" s="60" t="str">
        <f t="shared" si="380"/>
        <v/>
      </c>
      <c r="S2073" s="60" t="str">
        <f t="shared" si="380"/>
        <v/>
      </c>
      <c r="T2073" s="60" t="str">
        <f t="shared" si="380"/>
        <v/>
      </c>
      <c r="U2073" s="60" t="str">
        <f t="shared" si="380"/>
        <v/>
      </c>
      <c r="V2073" s="60" t="str">
        <f t="shared" si="380"/>
        <v/>
      </c>
      <c r="W2073" s="44"/>
      <c r="X2073" s="44" t="str">
        <f t="shared" si="385"/>
        <v/>
      </c>
      <c r="Y2073" s="142" t="str">
        <f t="shared" si="382"/>
        <v/>
      </c>
      <c r="Z2073" s="172" t="str">
        <f t="shared" si="386"/>
        <v/>
      </c>
      <c r="AA2073" s="169" t="str">
        <f>IF(ISNUMBER($Q2073),INDEX($D$1:$D$3663,S2073,1),"")</f>
        <v/>
      </c>
      <c r="AB2073" s="169" t="str">
        <f>IF(ISNUMBER($Q2073),INDEX($D$1:$D$3663,T2073,1),"")</f>
        <v/>
      </c>
      <c r="AC2073" s="169" t="str">
        <f>IF(ISNUMBER($Q2073),INDEX($D$1:$D$3663,U2073,1),"")</f>
        <v/>
      </c>
      <c r="AD2073" s="169" t="str">
        <f>IF(ISNUMBER($Q2073),INDEX($D$1:$D$3663,V2073,1),"")</f>
        <v/>
      </c>
      <c r="AE2073" s="59"/>
      <c r="AF2073" s="177" t="str">
        <f t="shared" si="387"/>
        <v/>
      </c>
      <c r="AG2073" s="178" t="s">
        <v>1403</v>
      </c>
      <c r="AH2073" s="59"/>
      <c r="AI2073" s="163" t="str">
        <f t="shared" si="388"/>
        <v/>
      </c>
      <c r="AJ2073" s="162" t="str">
        <f t="shared" si="379"/>
        <v/>
      </c>
      <c r="AK2073" s="119"/>
      <c r="AL2073" s="59" t="str">
        <f>IF(ISNUMBER($AJ2073),INDEX($Z$4:$AC$3663,$AJ2073,AL$3),"")</f>
        <v/>
      </c>
      <c r="AM2073" s="149" t="str">
        <f>IF(ISNUMBER($AJ2073),INDEX($Z$4:$AC$3663,$AJ2073,AM$3),"")</f>
        <v/>
      </c>
      <c r="AN2073" s="149" t="str">
        <f>IF(ISNUMBER($AJ2073),INDEX($Z$4:$AC$3663,$AJ2073,AN$3),"")</f>
        <v/>
      </c>
      <c r="AO2073" s="59"/>
      <c r="AP2073" s="59"/>
      <c r="AQ2073" s="166"/>
      <c r="AR2073" s="59"/>
      <c r="AS2073" s="59"/>
      <c r="AT2073" s="149"/>
      <c r="AU2073" s="149"/>
      <c r="AV2073" s="149"/>
      <c r="AW2073" s="149"/>
      <c r="AX2073" s="150"/>
      <c r="AY2073" s="151"/>
      <c r="AZ2073" s="59"/>
      <c r="BA2073" s="59"/>
      <c r="BB2073" s="59"/>
      <c r="BC2073" s="59"/>
      <c r="BD2073" s="59"/>
      <c r="BE2073" s="59"/>
      <c r="BF2073" s="43"/>
      <c r="BG2073" s="59"/>
      <c r="BH2073" s="59"/>
      <c r="BI2073" s="59"/>
      <c r="BJ2073" s="59"/>
      <c r="BK2073" s="59"/>
      <c r="BL2073" s="59"/>
      <c r="BM2073" s="59"/>
    </row>
    <row r="2074" spans="1:65" x14ac:dyDescent="0.25">
      <c r="A2074" s="82"/>
      <c r="B2074" s="122" t="s">
        <v>1392</v>
      </c>
      <c r="C2074" s="122">
        <v>4258.5</v>
      </c>
      <c r="D2074" s="122">
        <v>36.136203953123697</v>
      </c>
      <c r="E2074" s="142">
        <f>IF(B2073=B2074,0,MAX(E$4:E2073)+1)</f>
        <v>0</v>
      </c>
      <c r="F2074" s="142">
        <f t="shared" si="389"/>
        <v>3</v>
      </c>
      <c r="G2074" s="142" t="str">
        <f t="shared" si="383"/>
        <v/>
      </c>
      <c r="H2074" s="142" t="str">
        <f t="shared" si="384"/>
        <v/>
      </c>
      <c r="I2074" s="59"/>
      <c r="J2074" s="104"/>
      <c r="K2074" s="59"/>
      <c r="L2074" s="59"/>
      <c r="M2074" s="59"/>
      <c r="N2074" s="44"/>
      <c r="O2074" s="44"/>
      <c r="P2074" s="44"/>
      <c r="Q2074" s="43" t="str">
        <f t="shared" si="381"/>
        <v/>
      </c>
      <c r="R2074" s="60" t="str">
        <f t="shared" si="380"/>
        <v/>
      </c>
      <c r="S2074" s="60" t="str">
        <f t="shared" si="380"/>
        <v/>
      </c>
      <c r="T2074" s="60" t="str">
        <f t="shared" si="380"/>
        <v/>
      </c>
      <c r="U2074" s="60" t="str">
        <f t="shared" si="380"/>
        <v/>
      </c>
      <c r="V2074" s="60" t="str">
        <f t="shared" si="380"/>
        <v/>
      </c>
      <c r="W2074" s="44"/>
      <c r="X2074" s="44" t="str">
        <f t="shared" si="385"/>
        <v/>
      </c>
      <c r="Y2074" s="142" t="str">
        <f t="shared" si="382"/>
        <v/>
      </c>
      <c r="Z2074" s="172" t="str">
        <f t="shared" si="386"/>
        <v/>
      </c>
      <c r="AA2074" s="169" t="str">
        <f>IF(ISNUMBER($Q2074),INDEX($D$1:$D$3663,S2074,1),"")</f>
        <v/>
      </c>
      <c r="AB2074" s="169" t="str">
        <f>IF(ISNUMBER($Q2074),INDEX($D$1:$D$3663,T2074,1),"")</f>
        <v/>
      </c>
      <c r="AC2074" s="169" t="str">
        <f>IF(ISNUMBER($Q2074),INDEX($D$1:$D$3663,U2074,1),"")</f>
        <v/>
      </c>
      <c r="AD2074" s="169" t="str">
        <f>IF(ISNUMBER($Q2074),INDEX($D$1:$D$3663,V2074,1),"")</f>
        <v/>
      </c>
      <c r="AE2074" s="59"/>
      <c r="AF2074" s="177" t="str">
        <f t="shared" si="387"/>
        <v/>
      </c>
      <c r="AG2074" s="178" t="s">
        <v>1403</v>
      </c>
      <c r="AH2074" s="59"/>
      <c r="AI2074" s="163" t="str">
        <f t="shared" si="388"/>
        <v/>
      </c>
      <c r="AJ2074" s="162" t="str">
        <f t="shared" si="379"/>
        <v/>
      </c>
      <c r="AK2074" s="119"/>
      <c r="AL2074" s="59" t="str">
        <f>IF(ISNUMBER($AJ2074),INDEX($Z$4:$AC$3663,$AJ2074,AL$3),"")</f>
        <v/>
      </c>
      <c r="AM2074" s="149" t="str">
        <f>IF(ISNUMBER($AJ2074),INDEX($Z$4:$AC$3663,$AJ2074,AM$3),"")</f>
        <v/>
      </c>
      <c r="AN2074" s="149" t="str">
        <f>IF(ISNUMBER($AJ2074),INDEX($Z$4:$AC$3663,$AJ2074,AN$3),"")</f>
        <v/>
      </c>
      <c r="AO2074" s="59"/>
      <c r="AP2074" s="59"/>
      <c r="AQ2074" s="166"/>
      <c r="AR2074" s="59"/>
      <c r="AS2074" s="59"/>
      <c r="AT2074" s="149"/>
      <c r="AU2074" s="149"/>
      <c r="AV2074" s="149"/>
      <c r="AW2074" s="149"/>
      <c r="AX2074" s="150"/>
      <c r="AY2074" s="151"/>
      <c r="AZ2074" s="59"/>
      <c r="BA2074" s="59"/>
      <c r="BB2074" s="59"/>
      <c r="BC2074" s="59"/>
      <c r="BD2074" s="59"/>
      <c r="BE2074" s="59"/>
      <c r="BF2074" s="43"/>
      <c r="BG2074" s="59"/>
      <c r="BH2074" s="59"/>
      <c r="BI2074" s="59"/>
      <c r="BJ2074" s="59"/>
      <c r="BK2074" s="59"/>
      <c r="BL2074" s="59"/>
      <c r="BM2074" s="59"/>
    </row>
    <row r="2075" spans="1:65" x14ac:dyDescent="0.25">
      <c r="A2075" s="82"/>
      <c r="B2075" s="122" t="s">
        <v>1392</v>
      </c>
      <c r="C2075" s="122">
        <v>4259.5</v>
      </c>
      <c r="D2075" s="122">
        <v>36.060567448538997</v>
      </c>
      <c r="E2075" s="142">
        <f>IF(B2074=B2075,0,MAX(E$4:E2074)+1)</f>
        <v>0</v>
      </c>
      <c r="F2075" s="142">
        <f t="shared" si="389"/>
        <v>3</v>
      </c>
      <c r="G2075" s="142" t="str">
        <f t="shared" si="383"/>
        <v/>
      </c>
      <c r="H2075" s="142" t="str">
        <f t="shared" si="384"/>
        <v/>
      </c>
      <c r="I2075" s="59"/>
      <c r="J2075" s="104"/>
      <c r="K2075" s="59"/>
      <c r="L2075" s="59"/>
      <c r="M2075" s="59"/>
      <c r="N2075" s="44"/>
      <c r="O2075" s="44"/>
      <c r="P2075" s="44"/>
      <c r="Q2075" s="43" t="str">
        <f t="shared" si="381"/>
        <v/>
      </c>
      <c r="R2075" s="60" t="str">
        <f t="shared" si="380"/>
        <v/>
      </c>
      <c r="S2075" s="60" t="str">
        <f t="shared" si="380"/>
        <v/>
      </c>
      <c r="T2075" s="60" t="str">
        <f t="shared" si="380"/>
        <v/>
      </c>
      <c r="U2075" s="60" t="str">
        <f t="shared" si="380"/>
        <v/>
      </c>
      <c r="V2075" s="60" t="str">
        <f t="shared" si="380"/>
        <v/>
      </c>
      <c r="W2075" s="44"/>
      <c r="X2075" s="44" t="str">
        <f t="shared" si="385"/>
        <v/>
      </c>
      <c r="Y2075" s="142" t="str">
        <f t="shared" si="382"/>
        <v/>
      </c>
      <c r="Z2075" s="172" t="str">
        <f t="shared" si="386"/>
        <v/>
      </c>
      <c r="AA2075" s="169" t="str">
        <f>IF(ISNUMBER($Q2075),INDEX($D$1:$D$3663,S2075,1),"")</f>
        <v/>
      </c>
      <c r="AB2075" s="169" t="str">
        <f>IF(ISNUMBER($Q2075),INDEX($D$1:$D$3663,T2075,1),"")</f>
        <v/>
      </c>
      <c r="AC2075" s="169" t="str">
        <f>IF(ISNUMBER($Q2075),INDEX($D$1:$D$3663,U2075,1),"")</f>
        <v/>
      </c>
      <c r="AD2075" s="169" t="str">
        <f>IF(ISNUMBER($Q2075),INDEX($D$1:$D$3663,V2075,1),"")</f>
        <v/>
      </c>
      <c r="AE2075" s="59"/>
      <c r="AF2075" s="177" t="str">
        <f t="shared" si="387"/>
        <v/>
      </c>
      <c r="AG2075" s="178" t="s">
        <v>1403</v>
      </c>
      <c r="AH2075" s="59"/>
      <c r="AI2075" s="163" t="str">
        <f t="shared" si="388"/>
        <v/>
      </c>
      <c r="AJ2075" s="162" t="str">
        <f t="shared" si="379"/>
        <v/>
      </c>
      <c r="AK2075" s="119"/>
      <c r="AL2075" s="59" t="str">
        <f>IF(ISNUMBER($AJ2075),INDEX($Z$4:$AC$3663,$AJ2075,AL$3),"")</f>
        <v/>
      </c>
      <c r="AM2075" s="149" t="str">
        <f>IF(ISNUMBER($AJ2075),INDEX($Z$4:$AC$3663,$AJ2075,AM$3),"")</f>
        <v/>
      </c>
      <c r="AN2075" s="149" t="str">
        <f>IF(ISNUMBER($AJ2075),INDEX($Z$4:$AC$3663,$AJ2075,AN$3),"")</f>
        <v/>
      </c>
      <c r="AO2075" s="59"/>
      <c r="AP2075" s="59"/>
      <c r="AQ2075" s="166"/>
      <c r="AR2075" s="59"/>
      <c r="AS2075" s="59"/>
      <c r="AT2075" s="149"/>
      <c r="AU2075" s="149"/>
      <c r="AV2075" s="149"/>
      <c r="AW2075" s="149"/>
      <c r="AX2075" s="150"/>
      <c r="AY2075" s="151"/>
      <c r="AZ2075" s="59"/>
      <c r="BA2075" s="59"/>
      <c r="BB2075" s="59"/>
      <c r="BC2075" s="59"/>
      <c r="BD2075" s="59"/>
      <c r="BE2075" s="59"/>
      <c r="BF2075" s="43"/>
      <c r="BG2075" s="59"/>
      <c r="BH2075" s="59"/>
      <c r="BI2075" s="59"/>
      <c r="BJ2075" s="59"/>
      <c r="BK2075" s="59"/>
      <c r="BL2075" s="59"/>
      <c r="BM2075" s="59"/>
    </row>
    <row r="2076" spans="1:65" x14ac:dyDescent="0.25">
      <c r="A2076" s="82"/>
      <c r="B2076" s="122" t="s">
        <v>1392</v>
      </c>
      <c r="C2076" s="122">
        <v>4260.5</v>
      </c>
      <c r="D2076" s="122">
        <v>36.1891472410517</v>
      </c>
      <c r="E2076" s="142">
        <f>IF(B2075=B2076,0,MAX(E$4:E2075)+1)</f>
        <v>0</v>
      </c>
      <c r="F2076" s="142">
        <f t="shared" si="389"/>
        <v>3</v>
      </c>
      <c r="G2076" s="142" t="str">
        <f t="shared" si="383"/>
        <v/>
      </c>
      <c r="H2076" s="142" t="str">
        <f t="shared" si="384"/>
        <v/>
      </c>
      <c r="I2076" s="59"/>
      <c r="J2076" s="104"/>
      <c r="K2076" s="59"/>
      <c r="L2076" s="59"/>
      <c r="M2076" s="59"/>
      <c r="N2076" s="44"/>
      <c r="O2076" s="44"/>
      <c r="P2076" s="44"/>
      <c r="Q2076" s="43" t="str">
        <f t="shared" si="381"/>
        <v/>
      </c>
      <c r="R2076" s="60" t="str">
        <f t="shared" si="380"/>
        <v/>
      </c>
      <c r="S2076" s="60" t="str">
        <f t="shared" si="380"/>
        <v/>
      </c>
      <c r="T2076" s="60" t="str">
        <f t="shared" si="380"/>
        <v/>
      </c>
      <c r="U2076" s="60" t="str">
        <f t="shared" si="380"/>
        <v/>
      </c>
      <c r="V2076" s="60" t="str">
        <f t="shared" si="380"/>
        <v/>
      </c>
      <c r="W2076" s="44"/>
      <c r="X2076" s="44" t="str">
        <f t="shared" si="385"/>
        <v/>
      </c>
      <c r="Y2076" s="142" t="str">
        <f t="shared" si="382"/>
        <v/>
      </c>
      <c r="Z2076" s="172" t="str">
        <f t="shared" si="386"/>
        <v/>
      </c>
      <c r="AA2076" s="169" t="str">
        <f>IF(ISNUMBER($Q2076),INDEX($D$1:$D$3663,S2076,1),"")</f>
        <v/>
      </c>
      <c r="AB2076" s="169" t="str">
        <f>IF(ISNUMBER($Q2076),INDEX($D$1:$D$3663,T2076,1),"")</f>
        <v/>
      </c>
      <c r="AC2076" s="169" t="str">
        <f>IF(ISNUMBER($Q2076),INDEX($D$1:$D$3663,U2076,1),"")</f>
        <v/>
      </c>
      <c r="AD2076" s="169" t="str">
        <f>IF(ISNUMBER($Q2076),INDEX($D$1:$D$3663,V2076,1),"")</f>
        <v/>
      </c>
      <c r="AE2076" s="59"/>
      <c r="AF2076" s="177" t="str">
        <f t="shared" si="387"/>
        <v/>
      </c>
      <c r="AG2076" s="178" t="s">
        <v>1403</v>
      </c>
      <c r="AH2076" s="59"/>
      <c r="AI2076" s="163" t="str">
        <f t="shared" si="388"/>
        <v/>
      </c>
      <c r="AJ2076" s="162" t="str">
        <f t="shared" si="379"/>
        <v/>
      </c>
      <c r="AK2076" s="119"/>
      <c r="AL2076" s="59" t="str">
        <f>IF(ISNUMBER($AJ2076),INDEX($Z$4:$AC$3663,$AJ2076,AL$3),"")</f>
        <v/>
      </c>
      <c r="AM2076" s="149" t="str">
        <f>IF(ISNUMBER($AJ2076),INDEX($Z$4:$AC$3663,$AJ2076,AM$3),"")</f>
        <v/>
      </c>
      <c r="AN2076" s="149" t="str">
        <f>IF(ISNUMBER($AJ2076),INDEX($Z$4:$AC$3663,$AJ2076,AN$3),"")</f>
        <v/>
      </c>
      <c r="AO2076" s="59"/>
      <c r="AP2076" s="59"/>
      <c r="AQ2076" s="166"/>
      <c r="AR2076" s="59"/>
      <c r="AS2076" s="59"/>
      <c r="AT2076" s="149"/>
      <c r="AU2076" s="149"/>
      <c r="AV2076" s="149"/>
      <c r="AW2076" s="149"/>
      <c r="AX2076" s="150"/>
      <c r="AY2076" s="151"/>
      <c r="AZ2076" s="59"/>
      <c r="BA2076" s="59"/>
      <c r="BB2076" s="59"/>
      <c r="BC2076" s="59"/>
      <c r="BD2076" s="59"/>
      <c r="BE2076" s="59"/>
      <c r="BF2076" s="43"/>
      <c r="BG2076" s="59"/>
      <c r="BH2076" s="59"/>
      <c r="BI2076" s="59"/>
      <c r="BJ2076" s="59"/>
      <c r="BK2076" s="59"/>
      <c r="BL2076" s="59"/>
      <c r="BM2076" s="59"/>
    </row>
    <row r="2077" spans="1:65" x14ac:dyDescent="0.25">
      <c r="A2077" s="82"/>
      <c r="B2077" s="122" t="s">
        <v>1392</v>
      </c>
      <c r="C2077" s="122">
        <v>4261.5</v>
      </c>
      <c r="D2077" s="122">
        <v>36.098046674510002</v>
      </c>
      <c r="E2077" s="142">
        <f>IF(B2076=B2077,0,MAX(E$4:E2076)+1)</f>
        <v>0</v>
      </c>
      <c r="F2077" s="142">
        <f t="shared" si="389"/>
        <v>3</v>
      </c>
      <c r="G2077" s="142" t="str">
        <f t="shared" si="383"/>
        <v/>
      </c>
      <c r="H2077" s="142" t="str">
        <f t="shared" si="384"/>
        <v/>
      </c>
      <c r="I2077" s="59"/>
      <c r="J2077" s="104"/>
      <c r="K2077" s="59"/>
      <c r="L2077" s="59"/>
      <c r="M2077" s="59"/>
      <c r="N2077" s="44"/>
      <c r="O2077" s="44"/>
      <c r="P2077" s="44"/>
      <c r="Q2077" s="43" t="str">
        <f t="shared" si="381"/>
        <v/>
      </c>
      <c r="R2077" s="60" t="str">
        <f t="shared" si="380"/>
        <v/>
      </c>
      <c r="S2077" s="60" t="str">
        <f t="shared" si="380"/>
        <v/>
      </c>
      <c r="T2077" s="60" t="str">
        <f t="shared" si="380"/>
        <v/>
      </c>
      <c r="U2077" s="60" t="str">
        <f t="shared" si="380"/>
        <v/>
      </c>
      <c r="V2077" s="60" t="str">
        <f t="shared" si="380"/>
        <v/>
      </c>
      <c r="W2077" s="44"/>
      <c r="X2077" s="44" t="str">
        <f t="shared" si="385"/>
        <v/>
      </c>
      <c r="Y2077" s="142" t="str">
        <f t="shared" si="382"/>
        <v/>
      </c>
      <c r="Z2077" s="172" t="str">
        <f t="shared" si="386"/>
        <v/>
      </c>
      <c r="AA2077" s="169" t="str">
        <f>IF(ISNUMBER($Q2077),INDEX($D$1:$D$3663,S2077,1),"")</f>
        <v/>
      </c>
      <c r="AB2077" s="169" t="str">
        <f>IF(ISNUMBER($Q2077),INDEX($D$1:$D$3663,T2077,1),"")</f>
        <v/>
      </c>
      <c r="AC2077" s="169" t="str">
        <f>IF(ISNUMBER($Q2077),INDEX($D$1:$D$3663,U2077,1),"")</f>
        <v/>
      </c>
      <c r="AD2077" s="169" t="str">
        <f>IF(ISNUMBER($Q2077),INDEX($D$1:$D$3663,V2077,1),"")</f>
        <v/>
      </c>
      <c r="AE2077" s="59"/>
      <c r="AF2077" s="177" t="str">
        <f t="shared" si="387"/>
        <v/>
      </c>
      <c r="AG2077" s="178" t="s">
        <v>1403</v>
      </c>
      <c r="AH2077" s="59"/>
      <c r="AI2077" s="163" t="str">
        <f t="shared" si="388"/>
        <v/>
      </c>
      <c r="AJ2077" s="162" t="str">
        <f t="shared" ref="AJ2077:AJ2140" si="390">IF(AI2076=AI$2,AJ2076+AJ$2-1,IF(ISNUMBER(AI2077),AJ2076+AJ$2,""))</f>
        <v/>
      </c>
      <c r="AK2077" s="119"/>
      <c r="AL2077" s="59" t="str">
        <f>IF(ISNUMBER($AJ2077),INDEX($Z$4:$AC$3663,$AJ2077,AL$3),"")</f>
        <v/>
      </c>
      <c r="AM2077" s="149" t="str">
        <f>IF(ISNUMBER($AJ2077),INDEX($Z$4:$AC$3663,$AJ2077,AM$3),"")</f>
        <v/>
      </c>
      <c r="AN2077" s="149" t="str">
        <f>IF(ISNUMBER($AJ2077),INDEX($Z$4:$AC$3663,$AJ2077,AN$3),"")</f>
        <v/>
      </c>
      <c r="AO2077" s="59"/>
      <c r="AP2077" s="59"/>
      <c r="AQ2077" s="166"/>
      <c r="AR2077" s="59"/>
      <c r="AS2077" s="59"/>
      <c r="AT2077" s="149"/>
      <c r="AU2077" s="149"/>
      <c r="AV2077" s="149"/>
      <c r="AW2077" s="149"/>
      <c r="AX2077" s="150"/>
      <c r="AY2077" s="151"/>
      <c r="AZ2077" s="59"/>
      <c r="BA2077" s="59"/>
      <c r="BB2077" s="59"/>
      <c r="BC2077" s="59"/>
      <c r="BD2077" s="59"/>
      <c r="BE2077" s="59"/>
      <c r="BF2077" s="43"/>
      <c r="BG2077" s="59"/>
      <c r="BH2077" s="59"/>
      <c r="BI2077" s="59"/>
      <c r="BJ2077" s="59"/>
      <c r="BK2077" s="59"/>
      <c r="BL2077" s="59"/>
      <c r="BM2077" s="59"/>
    </row>
    <row r="2078" spans="1:65" x14ac:dyDescent="0.25">
      <c r="A2078" s="82"/>
      <c r="B2078" s="122" t="s">
        <v>1392</v>
      </c>
      <c r="C2078" s="122">
        <v>4262.5</v>
      </c>
      <c r="D2078" s="122">
        <v>36.2965835241436</v>
      </c>
      <c r="E2078" s="142">
        <f>IF(B2077=B2078,0,MAX(E$4:E2077)+1)</f>
        <v>0</v>
      </c>
      <c r="F2078" s="142">
        <f t="shared" si="389"/>
        <v>3</v>
      </c>
      <c r="G2078" s="142" t="str">
        <f t="shared" si="383"/>
        <v/>
      </c>
      <c r="H2078" s="142" t="str">
        <f t="shared" si="384"/>
        <v/>
      </c>
      <c r="I2078" s="59"/>
      <c r="J2078" s="104"/>
      <c r="K2078" s="59"/>
      <c r="L2078" s="59"/>
      <c r="M2078" s="59"/>
      <c r="N2078" s="44"/>
      <c r="O2078" s="44"/>
      <c r="P2078" s="44"/>
      <c r="Q2078" s="43" t="str">
        <f t="shared" si="381"/>
        <v/>
      </c>
      <c r="R2078" s="60" t="str">
        <f t="shared" si="380"/>
        <v/>
      </c>
      <c r="S2078" s="60" t="str">
        <f t="shared" si="380"/>
        <v/>
      </c>
      <c r="T2078" s="60" t="str">
        <f t="shared" si="380"/>
        <v/>
      </c>
      <c r="U2078" s="60" t="str">
        <f t="shared" si="380"/>
        <v/>
      </c>
      <c r="V2078" s="60" t="str">
        <f t="shared" si="380"/>
        <v/>
      </c>
      <c r="W2078" s="44"/>
      <c r="X2078" s="44" t="str">
        <f t="shared" si="385"/>
        <v/>
      </c>
      <c r="Y2078" s="142" t="str">
        <f t="shared" si="382"/>
        <v/>
      </c>
      <c r="Z2078" s="172" t="str">
        <f t="shared" si="386"/>
        <v/>
      </c>
      <c r="AA2078" s="169" t="str">
        <f>IF(ISNUMBER($Q2078),INDEX($D$1:$D$3663,S2078,1),"")</f>
        <v/>
      </c>
      <c r="AB2078" s="169" t="str">
        <f>IF(ISNUMBER($Q2078),INDEX($D$1:$D$3663,T2078,1),"")</f>
        <v/>
      </c>
      <c r="AC2078" s="169" t="str">
        <f>IF(ISNUMBER($Q2078),INDEX($D$1:$D$3663,U2078,1),"")</f>
        <v/>
      </c>
      <c r="AD2078" s="169" t="str">
        <f>IF(ISNUMBER($Q2078),INDEX($D$1:$D$3663,V2078,1),"")</f>
        <v/>
      </c>
      <c r="AE2078" s="59"/>
      <c r="AF2078" s="177" t="str">
        <f t="shared" si="387"/>
        <v/>
      </c>
      <c r="AG2078" s="178" t="s">
        <v>1403</v>
      </c>
      <c r="AH2078" s="59"/>
      <c r="AI2078" s="163" t="str">
        <f t="shared" si="388"/>
        <v/>
      </c>
      <c r="AJ2078" s="162" t="str">
        <f t="shared" si="390"/>
        <v/>
      </c>
      <c r="AK2078" s="119"/>
      <c r="AL2078" s="59" t="str">
        <f>IF(ISNUMBER($AJ2078),INDEX($Z$4:$AC$3663,$AJ2078,AL$3),"")</f>
        <v/>
      </c>
      <c r="AM2078" s="149" t="str">
        <f>IF(ISNUMBER($AJ2078),INDEX($Z$4:$AC$3663,$AJ2078,AM$3),"")</f>
        <v/>
      </c>
      <c r="AN2078" s="149" t="str">
        <f>IF(ISNUMBER($AJ2078),INDEX($Z$4:$AC$3663,$AJ2078,AN$3),"")</f>
        <v/>
      </c>
      <c r="AO2078" s="59"/>
      <c r="AP2078" s="59"/>
      <c r="AQ2078" s="166"/>
      <c r="AR2078" s="59"/>
      <c r="AS2078" s="59"/>
      <c r="AT2078" s="149"/>
      <c r="AU2078" s="149"/>
      <c r="AV2078" s="149"/>
      <c r="AW2078" s="149"/>
      <c r="AX2078" s="150"/>
      <c r="AY2078" s="151"/>
      <c r="AZ2078" s="59"/>
      <c r="BA2078" s="59"/>
      <c r="BB2078" s="59"/>
      <c r="BC2078" s="59"/>
      <c r="BD2078" s="59"/>
      <c r="BE2078" s="59"/>
      <c r="BF2078" s="43"/>
      <c r="BG2078" s="59"/>
      <c r="BH2078" s="59"/>
      <c r="BI2078" s="59"/>
      <c r="BJ2078" s="59"/>
      <c r="BK2078" s="59"/>
      <c r="BL2078" s="59"/>
      <c r="BM2078" s="59"/>
    </row>
    <row r="2079" spans="1:65" x14ac:dyDescent="0.25">
      <c r="A2079" s="82"/>
      <c r="B2079" s="122" t="s">
        <v>1392</v>
      </c>
      <c r="C2079" s="122">
        <v>4263.5</v>
      </c>
      <c r="D2079" s="122">
        <v>36.176417995055097</v>
      </c>
      <c r="E2079" s="142">
        <f>IF(B2078=B2079,0,MAX(E$4:E2078)+1)</f>
        <v>0</v>
      </c>
      <c r="F2079" s="142">
        <f t="shared" si="389"/>
        <v>3</v>
      </c>
      <c r="G2079" s="142" t="str">
        <f t="shared" si="383"/>
        <v/>
      </c>
      <c r="H2079" s="142" t="str">
        <f t="shared" si="384"/>
        <v/>
      </c>
      <c r="I2079" s="59"/>
      <c r="J2079" s="104"/>
      <c r="K2079" s="59"/>
      <c r="L2079" s="59"/>
      <c r="M2079" s="59"/>
      <c r="N2079" s="44"/>
      <c r="O2079" s="44"/>
      <c r="P2079" s="44"/>
      <c r="Q2079" s="43" t="str">
        <f t="shared" si="381"/>
        <v/>
      </c>
      <c r="R2079" s="60" t="str">
        <f t="shared" si="380"/>
        <v/>
      </c>
      <c r="S2079" s="60" t="str">
        <f t="shared" si="380"/>
        <v/>
      </c>
      <c r="T2079" s="60" t="str">
        <f t="shared" si="380"/>
        <v/>
      </c>
      <c r="U2079" s="60" t="str">
        <f t="shared" si="380"/>
        <v/>
      </c>
      <c r="V2079" s="60" t="str">
        <f t="shared" si="380"/>
        <v/>
      </c>
      <c r="W2079" s="44"/>
      <c r="X2079" s="44" t="str">
        <f t="shared" si="385"/>
        <v/>
      </c>
      <c r="Y2079" s="142" t="str">
        <f t="shared" si="382"/>
        <v/>
      </c>
      <c r="Z2079" s="172" t="str">
        <f t="shared" si="386"/>
        <v/>
      </c>
      <c r="AA2079" s="169" t="str">
        <f>IF(ISNUMBER($Q2079),INDEX($D$1:$D$3663,S2079,1),"")</f>
        <v/>
      </c>
      <c r="AB2079" s="169" t="str">
        <f>IF(ISNUMBER($Q2079),INDEX($D$1:$D$3663,T2079,1),"")</f>
        <v/>
      </c>
      <c r="AC2079" s="169" t="str">
        <f>IF(ISNUMBER($Q2079),INDEX($D$1:$D$3663,U2079,1),"")</f>
        <v/>
      </c>
      <c r="AD2079" s="169" t="str">
        <f>IF(ISNUMBER($Q2079),INDEX($D$1:$D$3663,V2079,1),"")</f>
        <v/>
      </c>
      <c r="AE2079" s="59"/>
      <c r="AF2079" s="177" t="str">
        <f t="shared" si="387"/>
        <v/>
      </c>
      <c r="AG2079" s="178" t="s">
        <v>1403</v>
      </c>
      <c r="AH2079" s="59"/>
      <c r="AI2079" s="163" t="str">
        <f t="shared" si="388"/>
        <v/>
      </c>
      <c r="AJ2079" s="162" t="str">
        <f t="shared" si="390"/>
        <v/>
      </c>
      <c r="AK2079" s="119"/>
      <c r="AL2079" s="59" t="str">
        <f>IF(ISNUMBER($AJ2079),INDEX($Z$4:$AC$3663,$AJ2079,AL$3),"")</f>
        <v/>
      </c>
      <c r="AM2079" s="149" t="str">
        <f>IF(ISNUMBER($AJ2079),INDEX($Z$4:$AC$3663,$AJ2079,AM$3),"")</f>
        <v/>
      </c>
      <c r="AN2079" s="149" t="str">
        <f>IF(ISNUMBER($AJ2079),INDEX($Z$4:$AC$3663,$AJ2079,AN$3),"")</f>
        <v/>
      </c>
      <c r="AO2079" s="59"/>
      <c r="AP2079" s="59"/>
      <c r="AQ2079" s="166"/>
      <c r="AR2079" s="59"/>
      <c r="AS2079" s="59"/>
      <c r="AT2079" s="149"/>
      <c r="AU2079" s="149"/>
      <c r="AV2079" s="149"/>
      <c r="AW2079" s="149"/>
      <c r="AX2079" s="150"/>
      <c r="AY2079" s="151"/>
      <c r="AZ2079" s="59"/>
      <c r="BA2079" s="59"/>
      <c r="BB2079" s="59"/>
      <c r="BC2079" s="59"/>
      <c r="BD2079" s="59"/>
      <c r="BE2079" s="59"/>
      <c r="BF2079" s="43"/>
      <c r="BG2079" s="59"/>
      <c r="BH2079" s="59"/>
      <c r="BI2079" s="59"/>
      <c r="BJ2079" s="59"/>
      <c r="BK2079" s="59"/>
      <c r="BL2079" s="59"/>
      <c r="BM2079" s="59"/>
    </row>
    <row r="2080" spans="1:65" x14ac:dyDescent="0.25">
      <c r="A2080" s="82"/>
      <c r="B2080" s="122" t="s">
        <v>1392</v>
      </c>
      <c r="C2080" s="122">
        <v>4264.5</v>
      </c>
      <c r="D2080" s="122">
        <v>36.023384418520799</v>
      </c>
      <c r="E2080" s="142">
        <f>IF(B2079=B2080,0,MAX(E$4:E2079)+1)</f>
        <v>0</v>
      </c>
      <c r="F2080" s="142">
        <f t="shared" si="389"/>
        <v>3</v>
      </c>
      <c r="G2080" s="142" t="str">
        <f t="shared" si="383"/>
        <v/>
      </c>
      <c r="H2080" s="142" t="str">
        <f t="shared" si="384"/>
        <v/>
      </c>
      <c r="I2080" s="59"/>
      <c r="J2080" s="104"/>
      <c r="K2080" s="59"/>
      <c r="L2080" s="59"/>
      <c r="M2080" s="59"/>
      <c r="N2080" s="44"/>
      <c r="O2080" s="44"/>
      <c r="P2080" s="44"/>
      <c r="Q2080" s="43" t="str">
        <f t="shared" si="381"/>
        <v/>
      </c>
      <c r="R2080" s="60" t="str">
        <f t="shared" si="380"/>
        <v/>
      </c>
      <c r="S2080" s="60" t="str">
        <f t="shared" si="380"/>
        <v/>
      </c>
      <c r="T2080" s="60" t="str">
        <f t="shared" si="380"/>
        <v/>
      </c>
      <c r="U2080" s="60" t="str">
        <f t="shared" si="380"/>
        <v/>
      </c>
      <c r="V2080" s="60" t="str">
        <f t="shared" si="380"/>
        <v/>
      </c>
      <c r="W2080" s="44"/>
      <c r="X2080" s="44" t="str">
        <f t="shared" si="385"/>
        <v/>
      </c>
      <c r="Y2080" s="142" t="str">
        <f t="shared" si="382"/>
        <v/>
      </c>
      <c r="Z2080" s="172" t="str">
        <f t="shared" si="386"/>
        <v/>
      </c>
      <c r="AA2080" s="169" t="str">
        <f>IF(ISNUMBER($Q2080),INDEX($D$1:$D$3663,S2080,1),"")</f>
        <v/>
      </c>
      <c r="AB2080" s="169" t="str">
        <f>IF(ISNUMBER($Q2080),INDEX($D$1:$D$3663,T2080,1),"")</f>
        <v/>
      </c>
      <c r="AC2080" s="169" t="str">
        <f>IF(ISNUMBER($Q2080),INDEX($D$1:$D$3663,U2080,1),"")</f>
        <v/>
      </c>
      <c r="AD2080" s="169" t="str">
        <f>IF(ISNUMBER($Q2080),INDEX($D$1:$D$3663,V2080,1),"")</f>
        <v/>
      </c>
      <c r="AE2080" s="59"/>
      <c r="AF2080" s="177" t="str">
        <f t="shared" si="387"/>
        <v/>
      </c>
      <c r="AG2080" s="178" t="s">
        <v>1403</v>
      </c>
      <c r="AH2080" s="59"/>
      <c r="AI2080" s="163" t="str">
        <f t="shared" si="388"/>
        <v/>
      </c>
      <c r="AJ2080" s="162" t="str">
        <f t="shared" si="390"/>
        <v/>
      </c>
      <c r="AK2080" s="119"/>
      <c r="AL2080" s="59" t="str">
        <f>IF(ISNUMBER($AJ2080),INDEX($Z$4:$AC$3663,$AJ2080,AL$3),"")</f>
        <v/>
      </c>
      <c r="AM2080" s="149" t="str">
        <f>IF(ISNUMBER($AJ2080),INDEX($Z$4:$AC$3663,$AJ2080,AM$3),"")</f>
        <v/>
      </c>
      <c r="AN2080" s="149" t="str">
        <f>IF(ISNUMBER($AJ2080),INDEX($Z$4:$AC$3663,$AJ2080,AN$3),"")</f>
        <v/>
      </c>
      <c r="AO2080" s="59"/>
      <c r="AP2080" s="59"/>
      <c r="AQ2080" s="166"/>
      <c r="AR2080" s="59"/>
      <c r="AS2080" s="59"/>
      <c r="AT2080" s="149"/>
      <c r="AU2080" s="149"/>
      <c r="AV2080" s="149"/>
      <c r="AW2080" s="149"/>
      <c r="AX2080" s="150"/>
      <c r="AY2080" s="151"/>
      <c r="AZ2080" s="59"/>
      <c r="BA2080" s="59"/>
      <c r="BB2080" s="59"/>
      <c r="BC2080" s="59"/>
      <c r="BD2080" s="59"/>
      <c r="BE2080" s="59"/>
      <c r="BF2080" s="43"/>
      <c r="BG2080" s="59"/>
      <c r="BH2080" s="59"/>
      <c r="BI2080" s="59"/>
      <c r="BJ2080" s="59"/>
      <c r="BK2080" s="59"/>
      <c r="BL2080" s="59"/>
      <c r="BM2080" s="59"/>
    </row>
    <row r="2081" spans="1:65" x14ac:dyDescent="0.25">
      <c r="A2081" s="82"/>
      <c r="B2081" s="122" t="s">
        <v>1392</v>
      </c>
      <c r="C2081" s="122">
        <v>4265.5</v>
      </c>
      <c r="D2081" s="122">
        <v>36.017161672046299</v>
      </c>
      <c r="E2081" s="142">
        <f>IF(B2080=B2081,0,MAX(E$4:E2080)+1)</f>
        <v>0</v>
      </c>
      <c r="F2081" s="142">
        <f t="shared" si="389"/>
        <v>3</v>
      </c>
      <c r="G2081" s="142" t="str">
        <f t="shared" si="383"/>
        <v/>
      </c>
      <c r="H2081" s="142" t="str">
        <f t="shared" si="384"/>
        <v/>
      </c>
      <c r="I2081" s="59"/>
      <c r="J2081" s="104"/>
      <c r="K2081" s="59"/>
      <c r="L2081" s="59"/>
      <c r="M2081" s="59"/>
      <c r="N2081" s="44"/>
      <c r="O2081" s="44"/>
      <c r="P2081" s="44"/>
      <c r="Q2081" s="43" t="str">
        <f t="shared" si="381"/>
        <v/>
      </c>
      <c r="R2081" s="60" t="str">
        <f t="shared" si="380"/>
        <v/>
      </c>
      <c r="S2081" s="60" t="str">
        <f t="shared" si="380"/>
        <v/>
      </c>
      <c r="T2081" s="60" t="str">
        <f t="shared" si="380"/>
        <v/>
      </c>
      <c r="U2081" s="60" t="str">
        <f t="shared" si="380"/>
        <v/>
      </c>
      <c r="V2081" s="60" t="str">
        <f t="shared" si="380"/>
        <v/>
      </c>
      <c r="W2081" s="44"/>
      <c r="X2081" s="44" t="str">
        <f t="shared" si="385"/>
        <v/>
      </c>
      <c r="Y2081" s="142" t="str">
        <f t="shared" si="382"/>
        <v/>
      </c>
      <c r="Z2081" s="172" t="str">
        <f t="shared" si="386"/>
        <v/>
      </c>
      <c r="AA2081" s="169" t="str">
        <f>IF(ISNUMBER($Q2081),INDEX($D$1:$D$3663,S2081,1),"")</f>
        <v/>
      </c>
      <c r="AB2081" s="169" t="str">
        <f>IF(ISNUMBER($Q2081),INDEX($D$1:$D$3663,T2081,1),"")</f>
        <v/>
      </c>
      <c r="AC2081" s="169" t="str">
        <f>IF(ISNUMBER($Q2081),INDEX($D$1:$D$3663,U2081,1),"")</f>
        <v/>
      </c>
      <c r="AD2081" s="169" t="str">
        <f>IF(ISNUMBER($Q2081),INDEX($D$1:$D$3663,V2081,1),"")</f>
        <v/>
      </c>
      <c r="AE2081" s="59"/>
      <c r="AF2081" s="177" t="str">
        <f t="shared" si="387"/>
        <v/>
      </c>
      <c r="AG2081" s="178" t="s">
        <v>1403</v>
      </c>
      <c r="AH2081" s="59"/>
      <c r="AI2081" s="163" t="str">
        <f t="shared" si="388"/>
        <v/>
      </c>
      <c r="AJ2081" s="162" t="str">
        <f t="shared" si="390"/>
        <v/>
      </c>
      <c r="AK2081" s="119"/>
      <c r="AL2081" s="59" t="str">
        <f>IF(ISNUMBER($AJ2081),INDEX($Z$4:$AC$3663,$AJ2081,AL$3),"")</f>
        <v/>
      </c>
      <c r="AM2081" s="149" t="str">
        <f>IF(ISNUMBER($AJ2081),INDEX($Z$4:$AC$3663,$AJ2081,AM$3),"")</f>
        <v/>
      </c>
      <c r="AN2081" s="149" t="str">
        <f>IF(ISNUMBER($AJ2081),INDEX($Z$4:$AC$3663,$AJ2081,AN$3),"")</f>
        <v/>
      </c>
      <c r="AO2081" s="59"/>
      <c r="AP2081" s="59"/>
      <c r="AQ2081" s="166"/>
      <c r="AR2081" s="59"/>
      <c r="AS2081" s="59"/>
      <c r="AT2081" s="149"/>
      <c r="AU2081" s="149"/>
      <c r="AV2081" s="149"/>
      <c r="AW2081" s="149"/>
      <c r="AX2081" s="150"/>
      <c r="AY2081" s="151"/>
      <c r="AZ2081" s="59"/>
      <c r="BA2081" s="59"/>
      <c r="BB2081" s="59"/>
      <c r="BC2081" s="59"/>
      <c r="BD2081" s="59"/>
      <c r="BE2081" s="59"/>
      <c r="BF2081" s="43"/>
      <c r="BG2081" s="59"/>
      <c r="BH2081" s="59"/>
      <c r="BI2081" s="59"/>
      <c r="BJ2081" s="59"/>
      <c r="BK2081" s="59"/>
      <c r="BL2081" s="59"/>
      <c r="BM2081" s="59"/>
    </row>
    <row r="2082" spans="1:65" x14ac:dyDescent="0.25">
      <c r="A2082" s="82"/>
      <c r="B2082" s="122" t="s">
        <v>1392</v>
      </c>
      <c r="C2082" s="122">
        <v>4266.5</v>
      </c>
      <c r="D2082" s="122">
        <v>35.943888123933597</v>
      </c>
      <c r="E2082" s="142">
        <f>IF(B2081=B2082,0,MAX(E$4:E2081)+1)</f>
        <v>0</v>
      </c>
      <c r="F2082" s="142">
        <f t="shared" si="389"/>
        <v>3</v>
      </c>
      <c r="G2082" s="142" t="str">
        <f t="shared" si="383"/>
        <v/>
      </c>
      <c r="H2082" s="142" t="str">
        <f t="shared" si="384"/>
        <v/>
      </c>
      <c r="I2082" s="59"/>
      <c r="J2082" s="104"/>
      <c r="K2082" s="59"/>
      <c r="L2082" s="59"/>
      <c r="M2082" s="59"/>
      <c r="N2082" s="44"/>
      <c r="O2082" s="44"/>
      <c r="P2082" s="44"/>
      <c r="Q2082" s="43" t="str">
        <f t="shared" si="381"/>
        <v/>
      </c>
      <c r="R2082" s="60" t="str">
        <f t="shared" si="380"/>
        <v/>
      </c>
      <c r="S2082" s="60" t="str">
        <f t="shared" si="380"/>
        <v/>
      </c>
      <c r="T2082" s="60" t="str">
        <f t="shared" si="380"/>
        <v/>
      </c>
      <c r="U2082" s="60" t="str">
        <f t="shared" si="380"/>
        <v/>
      </c>
      <c r="V2082" s="60" t="str">
        <f t="shared" si="380"/>
        <v/>
      </c>
      <c r="W2082" s="44"/>
      <c r="X2082" s="44" t="str">
        <f t="shared" si="385"/>
        <v/>
      </c>
      <c r="Y2082" s="142" t="str">
        <f t="shared" si="382"/>
        <v/>
      </c>
      <c r="Z2082" s="172" t="str">
        <f t="shared" si="386"/>
        <v/>
      </c>
      <c r="AA2082" s="169" t="str">
        <f>IF(ISNUMBER($Q2082),INDEX($D$1:$D$3663,S2082,1),"")</f>
        <v/>
      </c>
      <c r="AB2082" s="169" t="str">
        <f>IF(ISNUMBER($Q2082),INDEX($D$1:$D$3663,T2082,1),"")</f>
        <v/>
      </c>
      <c r="AC2082" s="169" t="str">
        <f>IF(ISNUMBER($Q2082),INDEX($D$1:$D$3663,U2082,1),"")</f>
        <v/>
      </c>
      <c r="AD2082" s="169" t="str">
        <f>IF(ISNUMBER($Q2082),INDEX($D$1:$D$3663,V2082,1),"")</f>
        <v/>
      </c>
      <c r="AE2082" s="59"/>
      <c r="AF2082" s="177" t="str">
        <f t="shared" si="387"/>
        <v/>
      </c>
      <c r="AG2082" s="178" t="s">
        <v>1403</v>
      </c>
      <c r="AH2082" s="59"/>
      <c r="AI2082" s="163" t="str">
        <f t="shared" si="388"/>
        <v/>
      </c>
      <c r="AJ2082" s="162" t="str">
        <f t="shared" si="390"/>
        <v/>
      </c>
      <c r="AK2082" s="119"/>
      <c r="AL2082" s="59" t="str">
        <f>IF(ISNUMBER($AJ2082),INDEX($Z$4:$AC$3663,$AJ2082,AL$3),"")</f>
        <v/>
      </c>
      <c r="AM2082" s="149" t="str">
        <f>IF(ISNUMBER($AJ2082),INDEX($Z$4:$AC$3663,$AJ2082,AM$3),"")</f>
        <v/>
      </c>
      <c r="AN2082" s="149" t="str">
        <f>IF(ISNUMBER($AJ2082),INDEX($Z$4:$AC$3663,$AJ2082,AN$3),"")</f>
        <v/>
      </c>
      <c r="AO2082" s="59"/>
      <c r="AP2082" s="59"/>
      <c r="AQ2082" s="166"/>
      <c r="AR2082" s="59"/>
      <c r="AS2082" s="59"/>
      <c r="AT2082" s="149"/>
      <c r="AU2082" s="149"/>
      <c r="AV2082" s="149"/>
      <c r="AW2082" s="149"/>
      <c r="AX2082" s="150"/>
      <c r="AY2082" s="151"/>
      <c r="AZ2082" s="59"/>
      <c r="BA2082" s="59"/>
      <c r="BB2082" s="59"/>
      <c r="BC2082" s="59"/>
      <c r="BD2082" s="59"/>
      <c r="BE2082" s="59"/>
      <c r="BF2082" s="43"/>
      <c r="BG2082" s="59"/>
      <c r="BH2082" s="59"/>
      <c r="BI2082" s="59"/>
      <c r="BJ2082" s="59"/>
      <c r="BK2082" s="59"/>
      <c r="BL2082" s="59"/>
      <c r="BM2082" s="59"/>
    </row>
    <row r="2083" spans="1:65" x14ac:dyDescent="0.25">
      <c r="A2083" s="82"/>
      <c r="B2083" s="122" t="s">
        <v>1392</v>
      </c>
      <c r="C2083" s="122">
        <v>4267.5</v>
      </c>
      <c r="D2083" s="122">
        <v>36.1281501503341</v>
      </c>
      <c r="E2083" s="142">
        <f>IF(B2082=B2083,0,MAX(E$4:E2082)+1)</f>
        <v>0</v>
      </c>
      <c r="F2083" s="142">
        <f t="shared" si="389"/>
        <v>3</v>
      </c>
      <c r="G2083" s="142" t="str">
        <f t="shared" si="383"/>
        <v/>
      </c>
      <c r="H2083" s="142" t="str">
        <f t="shared" si="384"/>
        <v/>
      </c>
      <c r="I2083" s="59"/>
      <c r="J2083" s="104"/>
      <c r="K2083" s="59"/>
      <c r="L2083" s="59"/>
      <c r="M2083" s="59"/>
      <c r="N2083" s="44"/>
      <c r="O2083" s="44"/>
      <c r="P2083" s="44"/>
      <c r="Q2083" s="43" t="str">
        <f t="shared" si="381"/>
        <v/>
      </c>
      <c r="R2083" s="60" t="str">
        <f t="shared" si="380"/>
        <v/>
      </c>
      <c r="S2083" s="60" t="str">
        <f t="shared" si="380"/>
        <v/>
      </c>
      <c r="T2083" s="60" t="str">
        <f t="shared" si="380"/>
        <v/>
      </c>
      <c r="U2083" s="60" t="str">
        <f t="shared" si="380"/>
        <v/>
      </c>
      <c r="V2083" s="60" t="str">
        <f t="shared" si="380"/>
        <v/>
      </c>
      <c r="W2083" s="44"/>
      <c r="X2083" s="44" t="str">
        <f t="shared" si="385"/>
        <v/>
      </c>
      <c r="Y2083" s="142" t="str">
        <f t="shared" si="382"/>
        <v/>
      </c>
      <c r="Z2083" s="172" t="str">
        <f t="shared" si="386"/>
        <v/>
      </c>
      <c r="AA2083" s="169" t="str">
        <f>IF(ISNUMBER($Q2083),INDEX($D$1:$D$3663,S2083,1),"")</f>
        <v/>
      </c>
      <c r="AB2083" s="169" t="str">
        <f>IF(ISNUMBER($Q2083),INDEX($D$1:$D$3663,T2083,1),"")</f>
        <v/>
      </c>
      <c r="AC2083" s="169" t="str">
        <f>IF(ISNUMBER($Q2083),INDEX($D$1:$D$3663,U2083,1),"")</f>
        <v/>
      </c>
      <c r="AD2083" s="169" t="str">
        <f>IF(ISNUMBER($Q2083),INDEX($D$1:$D$3663,V2083,1),"")</f>
        <v/>
      </c>
      <c r="AE2083" s="59"/>
      <c r="AF2083" s="177" t="str">
        <f t="shared" si="387"/>
        <v/>
      </c>
      <c r="AG2083" s="178" t="s">
        <v>1403</v>
      </c>
      <c r="AH2083" s="59"/>
      <c r="AI2083" s="163" t="str">
        <f t="shared" si="388"/>
        <v/>
      </c>
      <c r="AJ2083" s="162" t="str">
        <f t="shared" si="390"/>
        <v/>
      </c>
      <c r="AK2083" s="119"/>
      <c r="AL2083" s="59" t="str">
        <f>IF(ISNUMBER($AJ2083),INDEX($Z$4:$AC$3663,$AJ2083,AL$3),"")</f>
        <v/>
      </c>
      <c r="AM2083" s="149" t="str">
        <f>IF(ISNUMBER($AJ2083),INDEX($Z$4:$AC$3663,$AJ2083,AM$3),"")</f>
        <v/>
      </c>
      <c r="AN2083" s="149" t="str">
        <f>IF(ISNUMBER($AJ2083),INDEX($Z$4:$AC$3663,$AJ2083,AN$3),"")</f>
        <v/>
      </c>
      <c r="AO2083" s="59"/>
      <c r="AP2083" s="59"/>
      <c r="AQ2083" s="166"/>
      <c r="AR2083" s="59"/>
      <c r="AS2083" s="59"/>
      <c r="AT2083" s="149"/>
      <c r="AU2083" s="149"/>
      <c r="AV2083" s="149"/>
      <c r="AW2083" s="149"/>
      <c r="AX2083" s="150"/>
      <c r="AY2083" s="151"/>
      <c r="AZ2083" s="59"/>
      <c r="BA2083" s="59"/>
      <c r="BB2083" s="59"/>
      <c r="BC2083" s="59"/>
      <c r="BD2083" s="59"/>
      <c r="BE2083" s="59"/>
      <c r="BF2083" s="43"/>
      <c r="BG2083" s="59"/>
      <c r="BH2083" s="59"/>
      <c r="BI2083" s="59"/>
      <c r="BJ2083" s="59"/>
      <c r="BK2083" s="59"/>
      <c r="BL2083" s="59"/>
      <c r="BM2083" s="59"/>
    </row>
    <row r="2084" spans="1:65" x14ac:dyDescent="0.25">
      <c r="A2084" s="82"/>
      <c r="B2084" s="122" t="s">
        <v>1392</v>
      </c>
      <c r="C2084" s="122">
        <v>4268.5</v>
      </c>
      <c r="D2084" s="122">
        <v>35.905030829331402</v>
      </c>
      <c r="E2084" s="142">
        <f>IF(B2083=B2084,0,MAX(E$4:E2083)+1)</f>
        <v>0</v>
      </c>
      <c r="F2084" s="142">
        <f t="shared" si="389"/>
        <v>3</v>
      </c>
      <c r="G2084" s="142" t="str">
        <f t="shared" si="383"/>
        <v/>
      </c>
      <c r="H2084" s="142" t="str">
        <f t="shared" si="384"/>
        <v/>
      </c>
      <c r="I2084" s="59"/>
      <c r="J2084" s="104"/>
      <c r="K2084" s="59"/>
      <c r="L2084" s="59"/>
      <c r="M2084" s="59"/>
      <c r="N2084" s="44"/>
      <c r="O2084" s="44"/>
      <c r="P2084" s="44"/>
      <c r="Q2084" s="43" t="str">
        <f t="shared" si="381"/>
        <v/>
      </c>
      <c r="R2084" s="60" t="str">
        <f t="shared" si="380"/>
        <v/>
      </c>
      <c r="S2084" s="60" t="str">
        <f t="shared" si="380"/>
        <v/>
      </c>
      <c r="T2084" s="60" t="str">
        <f t="shared" si="380"/>
        <v/>
      </c>
      <c r="U2084" s="60" t="str">
        <f t="shared" si="380"/>
        <v/>
      </c>
      <c r="V2084" s="60" t="str">
        <f t="shared" si="380"/>
        <v/>
      </c>
      <c r="W2084" s="44"/>
      <c r="X2084" s="44" t="str">
        <f t="shared" si="385"/>
        <v/>
      </c>
      <c r="Y2084" s="142" t="str">
        <f t="shared" si="382"/>
        <v/>
      </c>
      <c r="Z2084" s="172" t="str">
        <f t="shared" si="386"/>
        <v/>
      </c>
      <c r="AA2084" s="169" t="str">
        <f>IF(ISNUMBER($Q2084),INDEX($D$1:$D$3663,S2084,1),"")</f>
        <v/>
      </c>
      <c r="AB2084" s="169" t="str">
        <f>IF(ISNUMBER($Q2084),INDEX($D$1:$D$3663,T2084,1),"")</f>
        <v/>
      </c>
      <c r="AC2084" s="169" t="str">
        <f>IF(ISNUMBER($Q2084),INDEX($D$1:$D$3663,U2084,1),"")</f>
        <v/>
      </c>
      <c r="AD2084" s="169" t="str">
        <f>IF(ISNUMBER($Q2084),INDEX($D$1:$D$3663,V2084,1),"")</f>
        <v/>
      </c>
      <c r="AE2084" s="59"/>
      <c r="AF2084" s="177" t="str">
        <f t="shared" si="387"/>
        <v/>
      </c>
      <c r="AG2084" s="178" t="s">
        <v>1403</v>
      </c>
      <c r="AH2084" s="59"/>
      <c r="AI2084" s="163" t="str">
        <f t="shared" si="388"/>
        <v/>
      </c>
      <c r="AJ2084" s="162" t="str">
        <f t="shared" si="390"/>
        <v/>
      </c>
      <c r="AK2084" s="119"/>
      <c r="AL2084" s="59" t="str">
        <f>IF(ISNUMBER($AJ2084),INDEX($Z$4:$AC$3663,$AJ2084,AL$3),"")</f>
        <v/>
      </c>
      <c r="AM2084" s="149" t="str">
        <f>IF(ISNUMBER($AJ2084),INDEX($Z$4:$AC$3663,$AJ2084,AM$3),"")</f>
        <v/>
      </c>
      <c r="AN2084" s="149" t="str">
        <f>IF(ISNUMBER($AJ2084),INDEX($Z$4:$AC$3663,$AJ2084,AN$3),"")</f>
        <v/>
      </c>
      <c r="AO2084" s="59"/>
      <c r="AP2084" s="59"/>
      <c r="AQ2084" s="166"/>
      <c r="AR2084" s="59"/>
      <c r="AS2084" s="59"/>
      <c r="AT2084" s="149"/>
      <c r="AU2084" s="149"/>
      <c r="AV2084" s="149"/>
      <c r="AW2084" s="149"/>
      <c r="AX2084" s="150"/>
      <c r="AY2084" s="151"/>
      <c r="AZ2084" s="59"/>
      <c r="BA2084" s="59"/>
      <c r="BB2084" s="59"/>
      <c r="BC2084" s="59"/>
      <c r="BD2084" s="59"/>
      <c r="BE2084" s="59"/>
      <c r="BF2084" s="43"/>
      <c r="BG2084" s="59"/>
      <c r="BH2084" s="59"/>
      <c r="BI2084" s="59"/>
      <c r="BJ2084" s="59"/>
      <c r="BK2084" s="59"/>
      <c r="BL2084" s="59"/>
      <c r="BM2084" s="59"/>
    </row>
    <row r="2085" spans="1:65" x14ac:dyDescent="0.25">
      <c r="A2085" s="82"/>
      <c r="B2085" s="122" t="s">
        <v>1392</v>
      </c>
      <c r="C2085" s="122">
        <v>4269.5</v>
      </c>
      <c r="D2085" s="122">
        <v>35.947585349376503</v>
      </c>
      <c r="E2085" s="142">
        <f>IF(B2084=B2085,0,MAX(E$4:E2084)+1)</f>
        <v>0</v>
      </c>
      <c r="F2085" s="142">
        <f t="shared" si="389"/>
        <v>3</v>
      </c>
      <c r="G2085" s="142" t="str">
        <f t="shared" si="383"/>
        <v/>
      </c>
      <c r="H2085" s="142" t="str">
        <f t="shared" si="384"/>
        <v/>
      </c>
      <c r="I2085" s="59"/>
      <c r="J2085" s="104"/>
      <c r="K2085" s="59"/>
      <c r="L2085" s="59"/>
      <c r="M2085" s="59"/>
      <c r="N2085" s="44"/>
      <c r="O2085" s="44"/>
      <c r="P2085" s="44"/>
      <c r="Q2085" s="43" t="str">
        <f t="shared" si="381"/>
        <v/>
      </c>
      <c r="R2085" s="60" t="str">
        <f t="shared" si="380"/>
        <v/>
      </c>
      <c r="S2085" s="60" t="str">
        <f t="shared" si="380"/>
        <v/>
      </c>
      <c r="T2085" s="60" t="str">
        <f t="shared" si="380"/>
        <v/>
      </c>
      <c r="U2085" s="60" t="str">
        <f t="shared" si="380"/>
        <v/>
      </c>
      <c r="V2085" s="60" t="str">
        <f t="shared" si="380"/>
        <v/>
      </c>
      <c r="W2085" s="44"/>
      <c r="X2085" s="44" t="str">
        <f t="shared" si="385"/>
        <v/>
      </c>
      <c r="Y2085" s="142" t="str">
        <f t="shared" si="382"/>
        <v/>
      </c>
      <c r="Z2085" s="172" t="str">
        <f t="shared" si="386"/>
        <v/>
      </c>
      <c r="AA2085" s="169" t="str">
        <f>IF(ISNUMBER($Q2085),INDEX($D$1:$D$3663,S2085,1),"")</f>
        <v/>
      </c>
      <c r="AB2085" s="169" t="str">
        <f>IF(ISNUMBER($Q2085),INDEX($D$1:$D$3663,T2085,1),"")</f>
        <v/>
      </c>
      <c r="AC2085" s="169" t="str">
        <f>IF(ISNUMBER($Q2085),INDEX($D$1:$D$3663,U2085,1),"")</f>
        <v/>
      </c>
      <c r="AD2085" s="169" t="str">
        <f>IF(ISNUMBER($Q2085),INDEX($D$1:$D$3663,V2085,1),"")</f>
        <v/>
      </c>
      <c r="AE2085" s="59"/>
      <c r="AF2085" s="177" t="str">
        <f t="shared" si="387"/>
        <v/>
      </c>
      <c r="AG2085" s="178" t="s">
        <v>1403</v>
      </c>
      <c r="AH2085" s="59"/>
      <c r="AI2085" s="163" t="str">
        <f t="shared" si="388"/>
        <v/>
      </c>
      <c r="AJ2085" s="162" t="str">
        <f t="shared" si="390"/>
        <v/>
      </c>
      <c r="AK2085" s="119"/>
      <c r="AL2085" s="59" t="str">
        <f>IF(ISNUMBER($AJ2085),INDEX($Z$4:$AC$3663,$AJ2085,AL$3),"")</f>
        <v/>
      </c>
      <c r="AM2085" s="149" t="str">
        <f>IF(ISNUMBER($AJ2085),INDEX($Z$4:$AC$3663,$AJ2085,AM$3),"")</f>
        <v/>
      </c>
      <c r="AN2085" s="149" t="str">
        <f>IF(ISNUMBER($AJ2085),INDEX($Z$4:$AC$3663,$AJ2085,AN$3),"")</f>
        <v/>
      </c>
      <c r="AO2085" s="59"/>
      <c r="AP2085" s="59"/>
      <c r="AQ2085" s="166"/>
      <c r="AR2085" s="59"/>
      <c r="AS2085" s="59"/>
      <c r="AT2085" s="149"/>
      <c r="AU2085" s="149"/>
      <c r="AV2085" s="149"/>
      <c r="AW2085" s="149"/>
      <c r="AX2085" s="150"/>
      <c r="AY2085" s="151"/>
      <c r="AZ2085" s="59"/>
      <c r="BA2085" s="59"/>
      <c r="BB2085" s="59"/>
      <c r="BC2085" s="59"/>
      <c r="BD2085" s="59"/>
      <c r="BE2085" s="59"/>
      <c r="BF2085" s="43"/>
      <c r="BG2085" s="59"/>
      <c r="BH2085" s="59"/>
      <c r="BI2085" s="59"/>
      <c r="BJ2085" s="59"/>
      <c r="BK2085" s="59"/>
      <c r="BL2085" s="59"/>
      <c r="BM2085" s="59"/>
    </row>
    <row r="2086" spans="1:65" x14ac:dyDescent="0.25">
      <c r="A2086" s="82"/>
      <c r="B2086" s="122" t="s">
        <v>1392</v>
      </c>
      <c r="C2086" s="122">
        <v>4270.5</v>
      </c>
      <c r="D2086" s="122">
        <v>35.916429249839098</v>
      </c>
      <c r="E2086" s="142">
        <f>IF(B2085=B2086,0,MAX(E$4:E2085)+1)</f>
        <v>0</v>
      </c>
      <c r="F2086" s="142">
        <f t="shared" si="389"/>
        <v>3</v>
      </c>
      <c r="G2086" s="142" t="str">
        <f t="shared" si="383"/>
        <v/>
      </c>
      <c r="H2086" s="142" t="str">
        <f t="shared" si="384"/>
        <v/>
      </c>
      <c r="I2086" s="59"/>
      <c r="J2086" s="104"/>
      <c r="K2086" s="59"/>
      <c r="L2086" s="59"/>
      <c r="M2086" s="59"/>
      <c r="N2086" s="44"/>
      <c r="O2086" s="44"/>
      <c r="P2086" s="44"/>
      <c r="Q2086" s="43" t="str">
        <f t="shared" si="381"/>
        <v/>
      </c>
      <c r="R2086" s="60" t="str">
        <f t="shared" si="380"/>
        <v/>
      </c>
      <c r="S2086" s="60" t="str">
        <f t="shared" si="380"/>
        <v/>
      </c>
      <c r="T2086" s="60" t="str">
        <f t="shared" si="380"/>
        <v/>
      </c>
      <c r="U2086" s="60" t="str">
        <f t="shared" si="380"/>
        <v/>
      </c>
      <c r="V2086" s="60" t="str">
        <f t="shared" si="380"/>
        <v/>
      </c>
      <c r="W2086" s="44"/>
      <c r="X2086" s="44" t="str">
        <f t="shared" si="385"/>
        <v/>
      </c>
      <c r="Y2086" s="142" t="str">
        <f t="shared" si="382"/>
        <v/>
      </c>
      <c r="Z2086" s="172" t="str">
        <f t="shared" si="386"/>
        <v/>
      </c>
      <c r="AA2086" s="169" t="str">
        <f>IF(ISNUMBER($Q2086),INDEX($D$1:$D$3663,S2086,1),"")</f>
        <v/>
      </c>
      <c r="AB2086" s="169" t="str">
        <f>IF(ISNUMBER($Q2086),INDEX($D$1:$D$3663,T2086,1),"")</f>
        <v/>
      </c>
      <c r="AC2086" s="169" t="str">
        <f>IF(ISNUMBER($Q2086),INDEX($D$1:$D$3663,U2086,1),"")</f>
        <v/>
      </c>
      <c r="AD2086" s="169" t="str">
        <f>IF(ISNUMBER($Q2086),INDEX($D$1:$D$3663,V2086,1),"")</f>
        <v/>
      </c>
      <c r="AE2086" s="59"/>
      <c r="AF2086" s="177" t="str">
        <f t="shared" si="387"/>
        <v/>
      </c>
      <c r="AG2086" s="178" t="s">
        <v>1403</v>
      </c>
      <c r="AH2086" s="59"/>
      <c r="AI2086" s="163" t="str">
        <f t="shared" si="388"/>
        <v/>
      </c>
      <c r="AJ2086" s="162" t="str">
        <f t="shared" si="390"/>
        <v/>
      </c>
      <c r="AK2086" s="119"/>
      <c r="AL2086" s="59" t="str">
        <f>IF(ISNUMBER($AJ2086),INDEX($Z$4:$AC$3663,$AJ2086,AL$3),"")</f>
        <v/>
      </c>
      <c r="AM2086" s="149" t="str">
        <f>IF(ISNUMBER($AJ2086),INDEX($Z$4:$AC$3663,$AJ2086,AM$3),"")</f>
        <v/>
      </c>
      <c r="AN2086" s="149" t="str">
        <f>IF(ISNUMBER($AJ2086),INDEX($Z$4:$AC$3663,$AJ2086,AN$3),"")</f>
        <v/>
      </c>
      <c r="AO2086" s="59"/>
      <c r="AP2086" s="59"/>
      <c r="AQ2086" s="166"/>
      <c r="AR2086" s="59"/>
      <c r="AS2086" s="59"/>
      <c r="AT2086" s="149"/>
      <c r="AU2086" s="149"/>
      <c r="AV2086" s="149"/>
      <c r="AW2086" s="149"/>
      <c r="AX2086" s="150"/>
      <c r="AY2086" s="151"/>
      <c r="AZ2086" s="59"/>
      <c r="BA2086" s="59"/>
      <c r="BB2086" s="59"/>
      <c r="BC2086" s="59"/>
      <c r="BD2086" s="59"/>
      <c r="BE2086" s="59"/>
      <c r="BF2086" s="43"/>
      <c r="BG2086" s="59"/>
      <c r="BH2086" s="59"/>
      <c r="BI2086" s="59"/>
      <c r="BJ2086" s="59"/>
      <c r="BK2086" s="59"/>
      <c r="BL2086" s="59"/>
      <c r="BM2086" s="59"/>
    </row>
    <row r="2087" spans="1:65" x14ac:dyDescent="0.25">
      <c r="A2087" s="82"/>
      <c r="B2087" s="122" t="s">
        <v>1392</v>
      </c>
      <c r="C2087" s="122">
        <v>4271.5</v>
      </c>
      <c r="D2087" s="122">
        <v>35.848385733071197</v>
      </c>
      <c r="E2087" s="142">
        <f>IF(B2086=B2087,0,MAX(E$4:E2086)+1)</f>
        <v>0</v>
      </c>
      <c r="F2087" s="142">
        <f t="shared" si="389"/>
        <v>3</v>
      </c>
      <c r="G2087" s="142" t="str">
        <f t="shared" si="383"/>
        <v/>
      </c>
      <c r="H2087" s="142" t="str">
        <f t="shared" si="384"/>
        <v/>
      </c>
      <c r="I2087" s="59"/>
      <c r="J2087" s="104"/>
      <c r="K2087" s="59"/>
      <c r="L2087" s="59"/>
      <c r="M2087" s="59"/>
      <c r="N2087" s="44"/>
      <c r="O2087" s="44"/>
      <c r="P2087" s="44"/>
      <c r="Q2087" s="43" t="str">
        <f t="shared" si="381"/>
        <v/>
      </c>
      <c r="R2087" s="60" t="str">
        <f t="shared" si="380"/>
        <v/>
      </c>
      <c r="S2087" s="60" t="str">
        <f t="shared" si="380"/>
        <v/>
      </c>
      <c r="T2087" s="60" t="str">
        <f t="shared" si="380"/>
        <v/>
      </c>
      <c r="U2087" s="60" t="str">
        <f t="shared" si="380"/>
        <v/>
      </c>
      <c r="V2087" s="60" t="str">
        <f t="shared" si="380"/>
        <v/>
      </c>
      <c r="W2087" s="44"/>
      <c r="X2087" s="44" t="str">
        <f t="shared" si="385"/>
        <v/>
      </c>
      <c r="Y2087" s="142" t="str">
        <f t="shared" si="382"/>
        <v/>
      </c>
      <c r="Z2087" s="172" t="str">
        <f t="shared" si="386"/>
        <v/>
      </c>
      <c r="AA2087" s="169" t="str">
        <f>IF(ISNUMBER($Q2087),INDEX($D$1:$D$3663,S2087,1),"")</f>
        <v/>
      </c>
      <c r="AB2087" s="169" t="str">
        <f>IF(ISNUMBER($Q2087),INDEX($D$1:$D$3663,T2087,1),"")</f>
        <v/>
      </c>
      <c r="AC2087" s="169" t="str">
        <f>IF(ISNUMBER($Q2087),INDEX($D$1:$D$3663,U2087,1),"")</f>
        <v/>
      </c>
      <c r="AD2087" s="169" t="str">
        <f>IF(ISNUMBER($Q2087),INDEX($D$1:$D$3663,V2087,1),"")</f>
        <v/>
      </c>
      <c r="AE2087" s="59"/>
      <c r="AF2087" s="177" t="str">
        <f t="shared" si="387"/>
        <v/>
      </c>
      <c r="AG2087" s="178" t="s">
        <v>1403</v>
      </c>
      <c r="AH2087" s="59"/>
      <c r="AI2087" s="163" t="str">
        <f t="shared" si="388"/>
        <v/>
      </c>
      <c r="AJ2087" s="162" t="str">
        <f t="shared" si="390"/>
        <v/>
      </c>
      <c r="AK2087" s="119"/>
      <c r="AL2087" s="59" t="str">
        <f>IF(ISNUMBER($AJ2087),INDEX($Z$4:$AC$3663,$AJ2087,AL$3),"")</f>
        <v/>
      </c>
      <c r="AM2087" s="149" t="str">
        <f>IF(ISNUMBER($AJ2087),INDEX($Z$4:$AC$3663,$AJ2087,AM$3),"")</f>
        <v/>
      </c>
      <c r="AN2087" s="149" t="str">
        <f>IF(ISNUMBER($AJ2087),INDEX($Z$4:$AC$3663,$AJ2087,AN$3),"")</f>
        <v/>
      </c>
      <c r="AO2087" s="59"/>
      <c r="AP2087" s="59"/>
      <c r="AQ2087" s="166"/>
      <c r="AR2087" s="59"/>
      <c r="AS2087" s="59"/>
      <c r="AT2087" s="149"/>
      <c r="AU2087" s="149"/>
      <c r="AV2087" s="149"/>
      <c r="AW2087" s="149"/>
      <c r="AX2087" s="150"/>
      <c r="AY2087" s="151"/>
      <c r="AZ2087" s="59"/>
      <c r="BA2087" s="59"/>
      <c r="BB2087" s="59"/>
      <c r="BC2087" s="59"/>
      <c r="BD2087" s="59"/>
      <c r="BE2087" s="59"/>
      <c r="BF2087" s="43"/>
      <c r="BG2087" s="59"/>
      <c r="BH2087" s="59"/>
      <c r="BI2087" s="59"/>
      <c r="BJ2087" s="59"/>
      <c r="BK2087" s="59"/>
      <c r="BL2087" s="59"/>
      <c r="BM2087" s="59"/>
    </row>
    <row r="2088" spans="1:65" x14ac:dyDescent="0.25">
      <c r="A2088" s="82"/>
      <c r="B2088" s="122" t="s">
        <v>1392</v>
      </c>
      <c r="C2088" s="122">
        <v>4272.5</v>
      </c>
      <c r="D2088" s="122">
        <v>36.039632445974</v>
      </c>
      <c r="E2088" s="142">
        <f>IF(B2087=B2088,0,MAX(E$4:E2087)+1)</f>
        <v>0</v>
      </c>
      <c r="F2088" s="142">
        <f t="shared" si="389"/>
        <v>3</v>
      </c>
      <c r="G2088" s="142" t="str">
        <f t="shared" si="383"/>
        <v/>
      </c>
      <c r="H2088" s="142" t="str">
        <f t="shared" si="384"/>
        <v/>
      </c>
      <c r="I2088" s="59"/>
      <c r="J2088" s="104"/>
      <c r="K2088" s="59"/>
      <c r="L2088" s="59"/>
      <c r="M2088" s="59"/>
      <c r="N2088" s="44"/>
      <c r="O2088" s="44"/>
      <c r="P2088" s="44"/>
      <c r="Q2088" s="43" t="str">
        <f t="shared" si="381"/>
        <v/>
      </c>
      <c r="R2088" s="60" t="str">
        <f t="shared" si="380"/>
        <v/>
      </c>
      <c r="S2088" s="60" t="str">
        <f t="shared" si="380"/>
        <v/>
      </c>
      <c r="T2088" s="60" t="str">
        <f t="shared" si="380"/>
        <v/>
      </c>
      <c r="U2088" s="60" t="str">
        <f t="shared" si="380"/>
        <v/>
      </c>
      <c r="V2088" s="60" t="str">
        <f t="shared" si="380"/>
        <v/>
      </c>
      <c r="W2088" s="44"/>
      <c r="X2088" s="44" t="str">
        <f t="shared" si="385"/>
        <v/>
      </c>
      <c r="Y2088" s="142" t="str">
        <f t="shared" si="382"/>
        <v/>
      </c>
      <c r="Z2088" s="172" t="str">
        <f t="shared" si="386"/>
        <v/>
      </c>
      <c r="AA2088" s="169" t="str">
        <f>IF(ISNUMBER($Q2088),INDEX($D$1:$D$3663,S2088,1),"")</f>
        <v/>
      </c>
      <c r="AB2088" s="169" t="str">
        <f>IF(ISNUMBER($Q2088),INDEX($D$1:$D$3663,T2088,1),"")</f>
        <v/>
      </c>
      <c r="AC2088" s="169" t="str">
        <f>IF(ISNUMBER($Q2088),INDEX($D$1:$D$3663,U2088,1),"")</f>
        <v/>
      </c>
      <c r="AD2088" s="169" t="str">
        <f>IF(ISNUMBER($Q2088),INDEX($D$1:$D$3663,V2088,1),"")</f>
        <v/>
      </c>
      <c r="AE2088" s="59"/>
      <c r="AF2088" s="177" t="str">
        <f t="shared" si="387"/>
        <v/>
      </c>
      <c r="AG2088" s="178" t="s">
        <v>1403</v>
      </c>
      <c r="AH2088" s="59"/>
      <c r="AI2088" s="163" t="str">
        <f t="shared" si="388"/>
        <v/>
      </c>
      <c r="AJ2088" s="162" t="str">
        <f t="shared" si="390"/>
        <v/>
      </c>
      <c r="AK2088" s="119"/>
      <c r="AL2088" s="59" t="str">
        <f>IF(ISNUMBER($AJ2088),INDEX($Z$4:$AC$3663,$AJ2088,AL$3),"")</f>
        <v/>
      </c>
      <c r="AM2088" s="149" t="str">
        <f>IF(ISNUMBER($AJ2088),INDEX($Z$4:$AC$3663,$AJ2088,AM$3),"")</f>
        <v/>
      </c>
      <c r="AN2088" s="149" t="str">
        <f>IF(ISNUMBER($AJ2088),INDEX($Z$4:$AC$3663,$AJ2088,AN$3),"")</f>
        <v/>
      </c>
      <c r="AO2088" s="59"/>
      <c r="AP2088" s="59"/>
      <c r="AQ2088" s="166"/>
      <c r="AR2088" s="59"/>
      <c r="AS2088" s="59"/>
      <c r="AT2088" s="149"/>
      <c r="AU2088" s="149"/>
      <c r="AV2088" s="149"/>
      <c r="AW2088" s="149"/>
      <c r="AX2088" s="150"/>
      <c r="AY2088" s="151"/>
      <c r="AZ2088" s="59"/>
      <c r="BA2088" s="59"/>
      <c r="BB2088" s="59"/>
      <c r="BC2088" s="59"/>
      <c r="BD2088" s="59"/>
      <c r="BE2088" s="59"/>
      <c r="BF2088" s="43"/>
      <c r="BG2088" s="59"/>
      <c r="BH2088" s="59"/>
      <c r="BI2088" s="59"/>
      <c r="BJ2088" s="59"/>
      <c r="BK2088" s="59"/>
      <c r="BL2088" s="59"/>
      <c r="BM2088" s="59"/>
    </row>
    <row r="2089" spans="1:65" x14ac:dyDescent="0.25">
      <c r="A2089" s="82"/>
      <c r="B2089" s="122" t="s">
        <v>1392</v>
      </c>
      <c r="C2089" s="122">
        <v>4273.5</v>
      </c>
      <c r="D2089" s="122">
        <v>36.011704475832701</v>
      </c>
      <c r="E2089" s="142">
        <f>IF(B2088=B2089,0,MAX(E$4:E2088)+1)</f>
        <v>0</v>
      </c>
      <c r="F2089" s="142">
        <f t="shared" si="389"/>
        <v>3</v>
      </c>
      <c r="G2089" s="142" t="str">
        <f t="shared" si="383"/>
        <v/>
      </c>
      <c r="H2089" s="142" t="str">
        <f t="shared" si="384"/>
        <v/>
      </c>
      <c r="I2089" s="59"/>
      <c r="J2089" s="104"/>
      <c r="K2089" s="59"/>
      <c r="L2089" s="59"/>
      <c r="M2089" s="59"/>
      <c r="N2089" s="44"/>
      <c r="O2089" s="44"/>
      <c r="P2089" s="44"/>
      <c r="Q2089" s="43" t="str">
        <f t="shared" si="381"/>
        <v/>
      </c>
      <c r="R2089" s="60" t="str">
        <f t="shared" si="380"/>
        <v/>
      </c>
      <c r="S2089" s="60" t="str">
        <f t="shared" si="380"/>
        <v/>
      </c>
      <c r="T2089" s="60" t="str">
        <f t="shared" si="380"/>
        <v/>
      </c>
      <c r="U2089" s="60" t="str">
        <f t="shared" si="380"/>
        <v/>
      </c>
      <c r="V2089" s="60" t="str">
        <f t="shared" si="380"/>
        <v/>
      </c>
      <c r="W2089" s="44"/>
      <c r="X2089" s="44" t="str">
        <f t="shared" si="385"/>
        <v/>
      </c>
      <c r="Y2089" s="142" t="str">
        <f t="shared" si="382"/>
        <v/>
      </c>
      <c r="Z2089" s="172" t="str">
        <f t="shared" si="386"/>
        <v/>
      </c>
      <c r="AA2089" s="169" t="str">
        <f>IF(ISNUMBER($Q2089),INDEX($D$1:$D$3663,S2089,1),"")</f>
        <v/>
      </c>
      <c r="AB2089" s="169" t="str">
        <f>IF(ISNUMBER($Q2089),INDEX($D$1:$D$3663,T2089,1),"")</f>
        <v/>
      </c>
      <c r="AC2089" s="169" t="str">
        <f>IF(ISNUMBER($Q2089),INDEX($D$1:$D$3663,U2089,1),"")</f>
        <v/>
      </c>
      <c r="AD2089" s="169" t="str">
        <f>IF(ISNUMBER($Q2089),INDEX($D$1:$D$3663,V2089,1),"")</f>
        <v/>
      </c>
      <c r="AE2089" s="59"/>
      <c r="AF2089" s="177" t="str">
        <f t="shared" si="387"/>
        <v/>
      </c>
      <c r="AG2089" s="178" t="s">
        <v>1403</v>
      </c>
      <c r="AH2089" s="59"/>
      <c r="AI2089" s="163" t="str">
        <f t="shared" si="388"/>
        <v/>
      </c>
      <c r="AJ2089" s="162" t="str">
        <f t="shared" si="390"/>
        <v/>
      </c>
      <c r="AK2089" s="119"/>
      <c r="AL2089" s="59" t="str">
        <f>IF(ISNUMBER($AJ2089),INDEX($Z$4:$AC$3663,$AJ2089,AL$3),"")</f>
        <v/>
      </c>
      <c r="AM2089" s="149" t="str">
        <f>IF(ISNUMBER($AJ2089),INDEX($Z$4:$AC$3663,$AJ2089,AM$3),"")</f>
        <v/>
      </c>
      <c r="AN2089" s="149" t="str">
        <f>IF(ISNUMBER($AJ2089),INDEX($Z$4:$AC$3663,$AJ2089,AN$3),"")</f>
        <v/>
      </c>
      <c r="AO2089" s="59"/>
      <c r="AP2089" s="59"/>
      <c r="AQ2089" s="166"/>
      <c r="AR2089" s="59"/>
      <c r="AS2089" s="59"/>
      <c r="AT2089" s="149"/>
      <c r="AU2089" s="149"/>
      <c r="AV2089" s="149"/>
      <c r="AW2089" s="149"/>
      <c r="AX2089" s="150"/>
      <c r="AY2089" s="151"/>
      <c r="AZ2089" s="59"/>
      <c r="BA2089" s="59"/>
      <c r="BB2089" s="59"/>
      <c r="BC2089" s="59"/>
      <c r="BD2089" s="59"/>
      <c r="BE2089" s="59"/>
      <c r="BF2089" s="43"/>
      <c r="BG2089" s="59"/>
      <c r="BH2089" s="59"/>
      <c r="BI2089" s="59"/>
      <c r="BJ2089" s="59"/>
      <c r="BK2089" s="59"/>
      <c r="BL2089" s="59"/>
      <c r="BM2089" s="59"/>
    </row>
    <row r="2090" spans="1:65" x14ac:dyDescent="0.25">
      <c r="A2090" s="82"/>
      <c r="B2090" s="122" t="s">
        <v>1392</v>
      </c>
      <c r="C2090" s="122">
        <v>4274.5</v>
      </c>
      <c r="D2090" s="122">
        <v>35.9183734241237</v>
      </c>
      <c r="E2090" s="142">
        <f>IF(B2089=B2090,0,MAX(E$4:E2089)+1)</f>
        <v>0</v>
      </c>
      <c r="F2090" s="142">
        <f t="shared" si="389"/>
        <v>3</v>
      </c>
      <c r="G2090" s="142" t="str">
        <f t="shared" si="383"/>
        <v/>
      </c>
      <c r="H2090" s="142" t="str">
        <f t="shared" si="384"/>
        <v/>
      </c>
      <c r="I2090" s="59"/>
      <c r="J2090" s="104"/>
      <c r="K2090" s="59"/>
      <c r="L2090" s="59"/>
      <c r="M2090" s="59"/>
      <c r="N2090" s="44"/>
      <c r="O2090" s="44"/>
      <c r="P2090" s="44"/>
      <c r="Q2090" s="43" t="str">
        <f t="shared" si="381"/>
        <v/>
      </c>
      <c r="R2090" s="60" t="str">
        <f t="shared" si="380"/>
        <v/>
      </c>
      <c r="S2090" s="60" t="str">
        <f t="shared" si="380"/>
        <v/>
      </c>
      <c r="T2090" s="60" t="str">
        <f t="shared" si="380"/>
        <v/>
      </c>
      <c r="U2090" s="60" t="str">
        <f t="shared" si="380"/>
        <v/>
      </c>
      <c r="V2090" s="60" t="str">
        <f t="shared" si="380"/>
        <v/>
      </c>
      <c r="W2090" s="44"/>
      <c r="X2090" s="44" t="str">
        <f t="shared" si="385"/>
        <v/>
      </c>
      <c r="Y2090" s="142" t="str">
        <f t="shared" si="382"/>
        <v/>
      </c>
      <c r="Z2090" s="172" t="str">
        <f t="shared" si="386"/>
        <v/>
      </c>
      <c r="AA2090" s="169" t="str">
        <f>IF(ISNUMBER($Q2090),INDEX($D$1:$D$3663,S2090,1),"")</f>
        <v/>
      </c>
      <c r="AB2090" s="169" t="str">
        <f>IF(ISNUMBER($Q2090),INDEX($D$1:$D$3663,T2090,1),"")</f>
        <v/>
      </c>
      <c r="AC2090" s="169" t="str">
        <f>IF(ISNUMBER($Q2090),INDEX($D$1:$D$3663,U2090,1),"")</f>
        <v/>
      </c>
      <c r="AD2090" s="169" t="str">
        <f>IF(ISNUMBER($Q2090),INDEX($D$1:$D$3663,V2090,1),"")</f>
        <v/>
      </c>
      <c r="AE2090" s="59"/>
      <c r="AF2090" s="177" t="str">
        <f t="shared" si="387"/>
        <v/>
      </c>
      <c r="AG2090" s="178" t="s">
        <v>1403</v>
      </c>
      <c r="AH2090" s="59"/>
      <c r="AI2090" s="163" t="str">
        <f t="shared" si="388"/>
        <v/>
      </c>
      <c r="AJ2090" s="162" t="str">
        <f t="shared" si="390"/>
        <v/>
      </c>
      <c r="AK2090" s="119"/>
      <c r="AL2090" s="59" t="str">
        <f>IF(ISNUMBER($AJ2090),INDEX($Z$4:$AC$3663,$AJ2090,AL$3),"")</f>
        <v/>
      </c>
      <c r="AM2090" s="149" t="str">
        <f>IF(ISNUMBER($AJ2090),INDEX($Z$4:$AC$3663,$AJ2090,AM$3),"")</f>
        <v/>
      </c>
      <c r="AN2090" s="149" t="str">
        <f>IF(ISNUMBER($AJ2090),INDEX($Z$4:$AC$3663,$AJ2090,AN$3),"")</f>
        <v/>
      </c>
      <c r="AO2090" s="59"/>
      <c r="AP2090" s="59"/>
      <c r="AQ2090" s="166"/>
      <c r="AR2090" s="59"/>
      <c r="AS2090" s="59"/>
      <c r="AT2090" s="149"/>
      <c r="AU2090" s="149"/>
      <c r="AV2090" s="149"/>
      <c r="AW2090" s="149"/>
      <c r="AX2090" s="150"/>
      <c r="AY2090" s="151"/>
      <c r="AZ2090" s="59"/>
      <c r="BA2090" s="59"/>
      <c r="BB2090" s="59"/>
      <c r="BC2090" s="59"/>
      <c r="BD2090" s="59"/>
      <c r="BE2090" s="59"/>
      <c r="BF2090" s="43"/>
      <c r="BG2090" s="59"/>
      <c r="BH2090" s="59"/>
      <c r="BI2090" s="59"/>
      <c r="BJ2090" s="59"/>
      <c r="BK2090" s="59"/>
      <c r="BL2090" s="59"/>
      <c r="BM2090" s="59"/>
    </row>
    <row r="2091" spans="1:65" x14ac:dyDescent="0.25">
      <c r="A2091" s="82"/>
      <c r="B2091" s="122" t="s">
        <v>1392</v>
      </c>
      <c r="C2091" s="122">
        <v>4275.5</v>
      </c>
      <c r="D2091" s="122">
        <v>35.900912244343203</v>
      </c>
      <c r="E2091" s="142">
        <f>IF(B2090=B2091,0,MAX(E$4:E2090)+1)</f>
        <v>0</v>
      </c>
      <c r="F2091" s="142">
        <f t="shared" si="389"/>
        <v>3</v>
      </c>
      <c r="G2091" s="142" t="str">
        <f t="shared" si="383"/>
        <v/>
      </c>
      <c r="H2091" s="142" t="str">
        <f t="shared" si="384"/>
        <v/>
      </c>
      <c r="I2091" s="59"/>
      <c r="J2091" s="104"/>
      <c r="K2091" s="59"/>
      <c r="L2091" s="59"/>
      <c r="M2091" s="59"/>
      <c r="N2091" s="44"/>
      <c r="O2091" s="44"/>
      <c r="P2091" s="44"/>
      <c r="Q2091" s="43" t="str">
        <f t="shared" si="381"/>
        <v/>
      </c>
      <c r="R2091" s="60" t="str">
        <f t="shared" si="380"/>
        <v/>
      </c>
      <c r="S2091" s="60" t="str">
        <f t="shared" si="380"/>
        <v/>
      </c>
      <c r="T2091" s="60" t="str">
        <f t="shared" si="380"/>
        <v/>
      </c>
      <c r="U2091" s="60" t="str">
        <f t="shared" si="380"/>
        <v/>
      </c>
      <c r="V2091" s="60" t="str">
        <f t="shared" si="380"/>
        <v/>
      </c>
      <c r="W2091" s="44"/>
      <c r="X2091" s="44" t="str">
        <f t="shared" si="385"/>
        <v/>
      </c>
      <c r="Y2091" s="142" t="str">
        <f t="shared" si="382"/>
        <v/>
      </c>
      <c r="Z2091" s="172" t="str">
        <f t="shared" si="386"/>
        <v/>
      </c>
      <c r="AA2091" s="169" t="str">
        <f>IF(ISNUMBER($Q2091),INDEX($D$1:$D$3663,S2091,1),"")</f>
        <v/>
      </c>
      <c r="AB2091" s="169" t="str">
        <f>IF(ISNUMBER($Q2091),INDEX($D$1:$D$3663,T2091,1),"")</f>
        <v/>
      </c>
      <c r="AC2091" s="169" t="str">
        <f>IF(ISNUMBER($Q2091),INDEX($D$1:$D$3663,U2091,1),"")</f>
        <v/>
      </c>
      <c r="AD2091" s="169" t="str">
        <f>IF(ISNUMBER($Q2091),INDEX($D$1:$D$3663,V2091,1),"")</f>
        <v/>
      </c>
      <c r="AE2091" s="59"/>
      <c r="AF2091" s="177" t="str">
        <f t="shared" si="387"/>
        <v/>
      </c>
      <c r="AG2091" s="178" t="s">
        <v>1403</v>
      </c>
      <c r="AH2091" s="59"/>
      <c r="AI2091" s="163" t="str">
        <f t="shared" si="388"/>
        <v/>
      </c>
      <c r="AJ2091" s="162" t="str">
        <f t="shared" si="390"/>
        <v/>
      </c>
      <c r="AK2091" s="119"/>
      <c r="AL2091" s="59" t="str">
        <f>IF(ISNUMBER($AJ2091),INDEX($Z$4:$AC$3663,$AJ2091,AL$3),"")</f>
        <v/>
      </c>
      <c r="AM2091" s="149" t="str">
        <f>IF(ISNUMBER($AJ2091),INDEX($Z$4:$AC$3663,$AJ2091,AM$3),"")</f>
        <v/>
      </c>
      <c r="AN2091" s="149" t="str">
        <f>IF(ISNUMBER($AJ2091),INDEX($Z$4:$AC$3663,$AJ2091,AN$3),"")</f>
        <v/>
      </c>
      <c r="AO2091" s="59"/>
      <c r="AP2091" s="59"/>
      <c r="AQ2091" s="166"/>
      <c r="AR2091" s="59"/>
      <c r="AS2091" s="59"/>
      <c r="AT2091" s="149"/>
      <c r="AU2091" s="149"/>
      <c r="AV2091" s="149"/>
      <c r="AW2091" s="149"/>
      <c r="AX2091" s="150"/>
      <c r="AY2091" s="151"/>
      <c r="AZ2091" s="59"/>
      <c r="BA2091" s="59"/>
      <c r="BB2091" s="59"/>
      <c r="BC2091" s="59"/>
      <c r="BD2091" s="59"/>
      <c r="BE2091" s="59"/>
      <c r="BF2091" s="43"/>
      <c r="BG2091" s="59"/>
      <c r="BH2091" s="59"/>
      <c r="BI2091" s="59"/>
      <c r="BJ2091" s="59"/>
      <c r="BK2091" s="59"/>
      <c r="BL2091" s="59"/>
      <c r="BM2091" s="59"/>
    </row>
    <row r="2092" spans="1:65" x14ac:dyDescent="0.25">
      <c r="A2092" s="82"/>
      <c r="B2092" s="122" t="s">
        <v>1392</v>
      </c>
      <c r="C2092" s="122">
        <v>4276.5</v>
      </c>
      <c r="D2092" s="122">
        <v>36.055688099376397</v>
      </c>
      <c r="E2092" s="142">
        <f>IF(B2091=B2092,0,MAX(E$4:E2091)+1)</f>
        <v>0</v>
      </c>
      <c r="F2092" s="142">
        <f t="shared" si="389"/>
        <v>3</v>
      </c>
      <c r="G2092" s="142" t="str">
        <f t="shared" si="383"/>
        <v/>
      </c>
      <c r="H2092" s="142" t="str">
        <f t="shared" si="384"/>
        <v/>
      </c>
      <c r="I2092" s="59"/>
      <c r="J2092" s="104"/>
      <c r="K2092" s="59"/>
      <c r="L2092" s="59"/>
      <c r="M2092" s="59"/>
      <c r="N2092" s="44"/>
      <c r="O2092" s="44"/>
      <c r="P2092" s="44"/>
      <c r="Q2092" s="43" t="str">
        <f t="shared" si="381"/>
        <v/>
      </c>
      <c r="R2092" s="60" t="str">
        <f t="shared" si="380"/>
        <v/>
      </c>
      <c r="S2092" s="60" t="str">
        <f t="shared" si="380"/>
        <v/>
      </c>
      <c r="T2092" s="60" t="str">
        <f t="shared" si="380"/>
        <v/>
      </c>
      <c r="U2092" s="60" t="str">
        <f t="shared" si="380"/>
        <v/>
      </c>
      <c r="V2092" s="60" t="str">
        <f t="shared" si="380"/>
        <v/>
      </c>
      <c r="W2092" s="44"/>
      <c r="X2092" s="44" t="str">
        <f t="shared" si="385"/>
        <v/>
      </c>
      <c r="Y2092" s="142" t="str">
        <f t="shared" si="382"/>
        <v/>
      </c>
      <c r="Z2092" s="172" t="str">
        <f t="shared" si="386"/>
        <v/>
      </c>
      <c r="AA2092" s="169" t="str">
        <f>IF(ISNUMBER($Q2092),INDEX($D$1:$D$3663,S2092,1),"")</f>
        <v/>
      </c>
      <c r="AB2092" s="169" t="str">
        <f>IF(ISNUMBER($Q2092),INDEX($D$1:$D$3663,T2092,1),"")</f>
        <v/>
      </c>
      <c r="AC2092" s="169" t="str">
        <f>IF(ISNUMBER($Q2092),INDEX($D$1:$D$3663,U2092,1),"")</f>
        <v/>
      </c>
      <c r="AD2092" s="169" t="str">
        <f>IF(ISNUMBER($Q2092),INDEX($D$1:$D$3663,V2092,1),"")</f>
        <v/>
      </c>
      <c r="AE2092" s="59"/>
      <c r="AF2092" s="177" t="str">
        <f t="shared" si="387"/>
        <v/>
      </c>
      <c r="AG2092" s="178" t="s">
        <v>1403</v>
      </c>
      <c r="AH2092" s="59"/>
      <c r="AI2092" s="163" t="str">
        <f t="shared" si="388"/>
        <v/>
      </c>
      <c r="AJ2092" s="162" t="str">
        <f t="shared" si="390"/>
        <v/>
      </c>
      <c r="AK2092" s="119"/>
      <c r="AL2092" s="59" t="str">
        <f>IF(ISNUMBER($AJ2092),INDEX($Z$4:$AC$3663,$AJ2092,AL$3),"")</f>
        <v/>
      </c>
      <c r="AM2092" s="149" t="str">
        <f>IF(ISNUMBER($AJ2092),INDEX($Z$4:$AC$3663,$AJ2092,AM$3),"")</f>
        <v/>
      </c>
      <c r="AN2092" s="149" t="str">
        <f>IF(ISNUMBER($AJ2092),INDEX($Z$4:$AC$3663,$AJ2092,AN$3),"")</f>
        <v/>
      </c>
      <c r="AO2092" s="59"/>
      <c r="AP2092" s="59"/>
      <c r="AQ2092" s="166"/>
      <c r="AR2092" s="59"/>
      <c r="AS2092" s="59"/>
      <c r="AT2092" s="149"/>
      <c r="AU2092" s="149"/>
      <c r="AV2092" s="149"/>
      <c r="AW2092" s="149"/>
      <c r="AX2092" s="150"/>
      <c r="AY2092" s="151"/>
      <c r="AZ2092" s="59"/>
      <c r="BA2092" s="59"/>
      <c r="BB2092" s="59"/>
      <c r="BC2092" s="59"/>
      <c r="BD2092" s="59"/>
      <c r="BE2092" s="59"/>
      <c r="BF2092" s="43"/>
      <c r="BG2092" s="59"/>
      <c r="BH2092" s="59"/>
      <c r="BI2092" s="59"/>
      <c r="BJ2092" s="59"/>
      <c r="BK2092" s="59"/>
      <c r="BL2092" s="59"/>
      <c r="BM2092" s="59"/>
    </row>
    <row r="2093" spans="1:65" x14ac:dyDescent="0.25">
      <c r="A2093" s="82"/>
      <c r="B2093" s="122" t="s">
        <v>1392</v>
      </c>
      <c r="C2093" s="122">
        <v>4277.5</v>
      </c>
      <c r="D2093" s="122">
        <v>35.8991279525411</v>
      </c>
      <c r="E2093" s="142">
        <f>IF(B2092=B2093,0,MAX(E$4:E2092)+1)</f>
        <v>0</v>
      </c>
      <c r="F2093" s="142">
        <f t="shared" si="389"/>
        <v>3</v>
      </c>
      <c r="G2093" s="142" t="str">
        <f t="shared" si="383"/>
        <v/>
      </c>
      <c r="H2093" s="142" t="str">
        <f t="shared" si="384"/>
        <v/>
      </c>
      <c r="I2093" s="59"/>
      <c r="J2093" s="104"/>
      <c r="K2093" s="59"/>
      <c r="L2093" s="59"/>
      <c r="M2093" s="59"/>
      <c r="N2093" s="44"/>
      <c r="O2093" s="44"/>
      <c r="P2093" s="44"/>
      <c r="Q2093" s="43" t="str">
        <f t="shared" si="381"/>
        <v/>
      </c>
      <c r="R2093" s="60" t="str">
        <f t="shared" si="380"/>
        <v/>
      </c>
      <c r="S2093" s="60" t="str">
        <f t="shared" si="380"/>
        <v/>
      </c>
      <c r="T2093" s="60" t="str">
        <f t="shared" si="380"/>
        <v/>
      </c>
      <c r="U2093" s="60" t="str">
        <f t="shared" si="380"/>
        <v/>
      </c>
      <c r="V2093" s="60" t="str">
        <f t="shared" si="380"/>
        <v/>
      </c>
      <c r="W2093" s="44"/>
      <c r="X2093" s="44" t="str">
        <f t="shared" si="385"/>
        <v/>
      </c>
      <c r="Y2093" s="142" t="str">
        <f t="shared" si="382"/>
        <v/>
      </c>
      <c r="Z2093" s="172" t="str">
        <f t="shared" si="386"/>
        <v/>
      </c>
      <c r="AA2093" s="169" t="str">
        <f>IF(ISNUMBER($Q2093),INDEX($D$1:$D$3663,S2093,1),"")</f>
        <v/>
      </c>
      <c r="AB2093" s="169" t="str">
        <f>IF(ISNUMBER($Q2093),INDEX($D$1:$D$3663,T2093,1),"")</f>
        <v/>
      </c>
      <c r="AC2093" s="169" t="str">
        <f>IF(ISNUMBER($Q2093),INDEX($D$1:$D$3663,U2093,1),"")</f>
        <v/>
      </c>
      <c r="AD2093" s="169" t="str">
        <f>IF(ISNUMBER($Q2093),INDEX($D$1:$D$3663,V2093,1),"")</f>
        <v/>
      </c>
      <c r="AE2093" s="59"/>
      <c r="AF2093" s="177" t="str">
        <f t="shared" si="387"/>
        <v/>
      </c>
      <c r="AG2093" s="178" t="s">
        <v>1403</v>
      </c>
      <c r="AH2093" s="59"/>
      <c r="AI2093" s="163" t="str">
        <f t="shared" si="388"/>
        <v/>
      </c>
      <c r="AJ2093" s="162" t="str">
        <f t="shared" si="390"/>
        <v/>
      </c>
      <c r="AK2093" s="119"/>
      <c r="AL2093" s="59" t="str">
        <f>IF(ISNUMBER($AJ2093),INDEX($Z$4:$AC$3663,$AJ2093,AL$3),"")</f>
        <v/>
      </c>
      <c r="AM2093" s="149" t="str">
        <f>IF(ISNUMBER($AJ2093),INDEX($Z$4:$AC$3663,$AJ2093,AM$3),"")</f>
        <v/>
      </c>
      <c r="AN2093" s="149" t="str">
        <f>IF(ISNUMBER($AJ2093),INDEX($Z$4:$AC$3663,$AJ2093,AN$3),"")</f>
        <v/>
      </c>
      <c r="AO2093" s="59"/>
      <c r="AP2093" s="59"/>
      <c r="AQ2093" s="166"/>
      <c r="AR2093" s="59"/>
      <c r="AS2093" s="59"/>
      <c r="AT2093" s="149"/>
      <c r="AU2093" s="149"/>
      <c r="AV2093" s="149"/>
      <c r="AW2093" s="149"/>
      <c r="AX2093" s="150"/>
      <c r="AY2093" s="151"/>
      <c r="AZ2093" s="59"/>
      <c r="BA2093" s="59"/>
      <c r="BB2093" s="59"/>
      <c r="BC2093" s="59"/>
      <c r="BD2093" s="59"/>
      <c r="BE2093" s="59"/>
      <c r="BF2093" s="43"/>
      <c r="BG2093" s="59"/>
      <c r="BH2093" s="59"/>
      <c r="BI2093" s="59"/>
      <c r="BJ2093" s="59"/>
      <c r="BK2093" s="59"/>
      <c r="BL2093" s="59"/>
      <c r="BM2093" s="59"/>
    </row>
    <row r="2094" spans="1:65" x14ac:dyDescent="0.25">
      <c r="A2094" s="82"/>
      <c r="B2094" s="122" t="s">
        <v>1392</v>
      </c>
      <c r="C2094" s="122">
        <v>4278.5</v>
      </c>
      <c r="D2094" s="122">
        <v>35.709418860444103</v>
      </c>
      <c r="E2094" s="142">
        <f>IF(B2093=B2094,0,MAX(E$4:E2093)+1)</f>
        <v>0</v>
      </c>
      <c r="F2094" s="142">
        <f t="shared" si="389"/>
        <v>3</v>
      </c>
      <c r="G2094" s="142" t="str">
        <f t="shared" si="383"/>
        <v/>
      </c>
      <c r="H2094" s="142" t="str">
        <f t="shared" si="384"/>
        <v/>
      </c>
      <c r="I2094" s="59"/>
      <c r="J2094" s="104"/>
      <c r="K2094" s="59"/>
      <c r="L2094" s="59"/>
      <c r="M2094" s="59"/>
      <c r="N2094" s="44"/>
      <c r="O2094" s="44"/>
      <c r="P2094" s="44"/>
      <c r="Q2094" s="43" t="str">
        <f t="shared" si="381"/>
        <v/>
      </c>
      <c r="R2094" s="60" t="str">
        <f t="shared" si="380"/>
        <v/>
      </c>
      <c r="S2094" s="60" t="str">
        <f t="shared" si="380"/>
        <v/>
      </c>
      <c r="T2094" s="60" t="str">
        <f t="shared" si="380"/>
        <v/>
      </c>
      <c r="U2094" s="60" t="str">
        <f t="shared" si="380"/>
        <v/>
      </c>
      <c r="V2094" s="60" t="str">
        <f t="shared" si="380"/>
        <v/>
      </c>
      <c r="W2094" s="44"/>
      <c r="X2094" s="44" t="str">
        <f t="shared" si="385"/>
        <v/>
      </c>
      <c r="Y2094" s="142" t="str">
        <f t="shared" si="382"/>
        <v/>
      </c>
      <c r="Z2094" s="172" t="str">
        <f t="shared" si="386"/>
        <v/>
      </c>
      <c r="AA2094" s="169" t="str">
        <f>IF(ISNUMBER($Q2094),INDEX($D$1:$D$3663,S2094,1),"")</f>
        <v/>
      </c>
      <c r="AB2094" s="169" t="str">
        <f>IF(ISNUMBER($Q2094),INDEX($D$1:$D$3663,T2094,1),"")</f>
        <v/>
      </c>
      <c r="AC2094" s="169" t="str">
        <f>IF(ISNUMBER($Q2094),INDEX($D$1:$D$3663,U2094,1),"")</f>
        <v/>
      </c>
      <c r="AD2094" s="169" t="str">
        <f>IF(ISNUMBER($Q2094),INDEX($D$1:$D$3663,V2094,1),"")</f>
        <v/>
      </c>
      <c r="AE2094" s="59"/>
      <c r="AF2094" s="177" t="str">
        <f t="shared" si="387"/>
        <v/>
      </c>
      <c r="AG2094" s="178" t="s">
        <v>1403</v>
      </c>
      <c r="AH2094" s="59"/>
      <c r="AI2094" s="163" t="str">
        <f t="shared" si="388"/>
        <v/>
      </c>
      <c r="AJ2094" s="162" t="str">
        <f t="shared" si="390"/>
        <v/>
      </c>
      <c r="AK2094" s="119"/>
      <c r="AL2094" s="59" t="str">
        <f>IF(ISNUMBER($AJ2094),INDEX($Z$4:$AC$3663,$AJ2094,AL$3),"")</f>
        <v/>
      </c>
      <c r="AM2094" s="149" t="str">
        <f>IF(ISNUMBER($AJ2094),INDEX($Z$4:$AC$3663,$AJ2094,AM$3),"")</f>
        <v/>
      </c>
      <c r="AN2094" s="149" t="str">
        <f>IF(ISNUMBER($AJ2094),INDEX($Z$4:$AC$3663,$AJ2094,AN$3),"")</f>
        <v/>
      </c>
      <c r="AO2094" s="59"/>
      <c r="AP2094" s="59"/>
      <c r="AQ2094" s="166"/>
      <c r="AR2094" s="59"/>
      <c r="AS2094" s="59"/>
      <c r="AT2094" s="149"/>
      <c r="AU2094" s="149"/>
      <c r="AV2094" s="149"/>
      <c r="AW2094" s="149"/>
      <c r="AX2094" s="150"/>
      <c r="AY2094" s="151"/>
      <c r="AZ2094" s="59"/>
      <c r="BA2094" s="59"/>
      <c r="BB2094" s="59"/>
      <c r="BC2094" s="59"/>
      <c r="BD2094" s="59"/>
      <c r="BE2094" s="59"/>
      <c r="BF2094" s="43"/>
      <c r="BG2094" s="59"/>
      <c r="BH2094" s="59"/>
      <c r="BI2094" s="59"/>
      <c r="BJ2094" s="59"/>
      <c r="BK2094" s="59"/>
      <c r="BL2094" s="59"/>
      <c r="BM2094" s="59"/>
    </row>
    <row r="2095" spans="1:65" x14ac:dyDescent="0.25">
      <c r="A2095" s="82"/>
      <c r="B2095" s="122" t="s">
        <v>1392</v>
      </c>
      <c r="C2095" s="122">
        <v>4279.5</v>
      </c>
      <c r="D2095" s="122">
        <v>36.081742113970897</v>
      </c>
      <c r="E2095" s="142">
        <f>IF(B2094=B2095,0,MAX(E$4:E2094)+1)</f>
        <v>0</v>
      </c>
      <c r="F2095" s="142">
        <f t="shared" si="389"/>
        <v>3</v>
      </c>
      <c r="G2095" s="142" t="str">
        <f t="shared" si="383"/>
        <v/>
      </c>
      <c r="H2095" s="142" t="str">
        <f t="shared" si="384"/>
        <v/>
      </c>
      <c r="I2095" s="59"/>
      <c r="J2095" s="104"/>
      <c r="K2095" s="59"/>
      <c r="L2095" s="59"/>
      <c r="M2095" s="59"/>
      <c r="N2095" s="44"/>
      <c r="O2095" s="44"/>
      <c r="P2095" s="44"/>
      <c r="Q2095" s="43" t="str">
        <f t="shared" si="381"/>
        <v/>
      </c>
      <c r="R2095" s="60" t="str">
        <f t="shared" si="380"/>
        <v/>
      </c>
      <c r="S2095" s="60" t="str">
        <f t="shared" si="380"/>
        <v/>
      </c>
      <c r="T2095" s="60" t="str">
        <f t="shared" si="380"/>
        <v/>
      </c>
      <c r="U2095" s="60" t="str">
        <f t="shared" si="380"/>
        <v/>
      </c>
      <c r="V2095" s="60" t="str">
        <f t="shared" si="380"/>
        <v/>
      </c>
      <c r="W2095" s="44"/>
      <c r="X2095" s="44" t="str">
        <f t="shared" si="385"/>
        <v/>
      </c>
      <c r="Y2095" s="142" t="str">
        <f t="shared" si="382"/>
        <v/>
      </c>
      <c r="Z2095" s="172" t="str">
        <f t="shared" si="386"/>
        <v/>
      </c>
      <c r="AA2095" s="169" t="str">
        <f>IF(ISNUMBER($Q2095),INDEX($D$1:$D$3663,S2095,1),"")</f>
        <v/>
      </c>
      <c r="AB2095" s="169" t="str">
        <f>IF(ISNUMBER($Q2095),INDEX($D$1:$D$3663,T2095,1),"")</f>
        <v/>
      </c>
      <c r="AC2095" s="169" t="str">
        <f>IF(ISNUMBER($Q2095),INDEX($D$1:$D$3663,U2095,1),"")</f>
        <v/>
      </c>
      <c r="AD2095" s="169" t="str">
        <f>IF(ISNUMBER($Q2095),INDEX($D$1:$D$3663,V2095,1),"")</f>
        <v/>
      </c>
      <c r="AE2095" s="59"/>
      <c r="AF2095" s="177" t="str">
        <f t="shared" si="387"/>
        <v/>
      </c>
      <c r="AG2095" s="178" t="s">
        <v>1403</v>
      </c>
      <c r="AH2095" s="59"/>
      <c r="AI2095" s="163" t="str">
        <f t="shared" si="388"/>
        <v/>
      </c>
      <c r="AJ2095" s="162" t="str">
        <f t="shared" si="390"/>
        <v/>
      </c>
      <c r="AK2095" s="119"/>
      <c r="AL2095" s="59" t="str">
        <f>IF(ISNUMBER($AJ2095),INDEX($Z$4:$AC$3663,$AJ2095,AL$3),"")</f>
        <v/>
      </c>
      <c r="AM2095" s="149" t="str">
        <f>IF(ISNUMBER($AJ2095),INDEX($Z$4:$AC$3663,$AJ2095,AM$3),"")</f>
        <v/>
      </c>
      <c r="AN2095" s="149" t="str">
        <f>IF(ISNUMBER($AJ2095),INDEX($Z$4:$AC$3663,$AJ2095,AN$3),"")</f>
        <v/>
      </c>
      <c r="AO2095" s="59"/>
      <c r="AP2095" s="59"/>
      <c r="AQ2095" s="166"/>
      <c r="AR2095" s="59"/>
      <c r="AS2095" s="59"/>
      <c r="AT2095" s="149"/>
      <c r="AU2095" s="149"/>
      <c r="AV2095" s="149"/>
      <c r="AW2095" s="149"/>
      <c r="AX2095" s="150"/>
      <c r="AY2095" s="151"/>
      <c r="AZ2095" s="59"/>
      <c r="BA2095" s="59"/>
      <c r="BB2095" s="59"/>
      <c r="BC2095" s="59"/>
      <c r="BD2095" s="59"/>
      <c r="BE2095" s="59"/>
      <c r="BF2095" s="43"/>
      <c r="BG2095" s="59"/>
      <c r="BH2095" s="59"/>
      <c r="BI2095" s="59"/>
      <c r="BJ2095" s="59"/>
      <c r="BK2095" s="59"/>
      <c r="BL2095" s="59"/>
      <c r="BM2095" s="59"/>
    </row>
    <row r="2096" spans="1:65" x14ac:dyDescent="0.25">
      <c r="A2096" s="82"/>
      <c r="B2096" s="122" t="s">
        <v>1392</v>
      </c>
      <c r="C2096" s="122">
        <v>4280.5</v>
      </c>
      <c r="D2096" s="122">
        <v>36.036654300970497</v>
      </c>
      <c r="E2096" s="142">
        <f>IF(B2095=B2096,0,MAX(E$4:E2095)+1)</f>
        <v>0</v>
      </c>
      <c r="F2096" s="142">
        <f t="shared" si="389"/>
        <v>3</v>
      </c>
      <c r="G2096" s="142" t="str">
        <f t="shared" si="383"/>
        <v/>
      </c>
      <c r="H2096" s="142" t="str">
        <f t="shared" si="384"/>
        <v/>
      </c>
      <c r="I2096" s="59"/>
      <c r="J2096" s="104"/>
      <c r="K2096" s="59"/>
      <c r="L2096" s="59"/>
      <c r="M2096" s="59"/>
      <c r="N2096" s="44"/>
      <c r="O2096" s="44"/>
      <c r="P2096" s="44"/>
      <c r="Q2096" s="43" t="str">
        <f t="shared" si="381"/>
        <v/>
      </c>
      <c r="R2096" s="60" t="str">
        <f t="shared" ref="R2096:V2146" si="391">IF(ISNUMBER($Q2096),IF($Q2096=0,R2095,R2095+1),"")</f>
        <v/>
      </c>
      <c r="S2096" s="60" t="str">
        <f t="shared" si="391"/>
        <v/>
      </c>
      <c r="T2096" s="60" t="str">
        <f t="shared" si="391"/>
        <v/>
      </c>
      <c r="U2096" s="60" t="str">
        <f t="shared" si="391"/>
        <v/>
      </c>
      <c r="V2096" s="60" t="str">
        <f t="shared" si="391"/>
        <v/>
      </c>
      <c r="W2096" s="44"/>
      <c r="X2096" s="44" t="str">
        <f t="shared" si="385"/>
        <v/>
      </c>
      <c r="Y2096" s="142" t="str">
        <f t="shared" si="382"/>
        <v/>
      </c>
      <c r="Z2096" s="172" t="str">
        <f t="shared" si="386"/>
        <v/>
      </c>
      <c r="AA2096" s="169" t="str">
        <f>IF(ISNUMBER($Q2096),INDEX($D$1:$D$3663,S2096,1),"")</f>
        <v/>
      </c>
      <c r="AB2096" s="169" t="str">
        <f>IF(ISNUMBER($Q2096),INDEX($D$1:$D$3663,T2096,1),"")</f>
        <v/>
      </c>
      <c r="AC2096" s="169" t="str">
        <f>IF(ISNUMBER($Q2096),INDEX($D$1:$D$3663,U2096,1),"")</f>
        <v/>
      </c>
      <c r="AD2096" s="169" t="str">
        <f>IF(ISNUMBER($Q2096),INDEX($D$1:$D$3663,V2096,1),"")</f>
        <v/>
      </c>
      <c r="AE2096" s="59"/>
      <c r="AF2096" s="177" t="str">
        <f t="shared" si="387"/>
        <v/>
      </c>
      <c r="AG2096" s="178" t="s">
        <v>1403</v>
      </c>
      <c r="AH2096" s="59"/>
      <c r="AI2096" s="163" t="str">
        <f t="shared" si="388"/>
        <v/>
      </c>
      <c r="AJ2096" s="162" t="str">
        <f t="shared" si="390"/>
        <v/>
      </c>
      <c r="AK2096" s="119"/>
      <c r="AL2096" s="59" t="str">
        <f>IF(ISNUMBER($AJ2096),INDEX($Z$4:$AC$3663,$AJ2096,AL$3),"")</f>
        <v/>
      </c>
      <c r="AM2096" s="149" t="str">
        <f>IF(ISNUMBER($AJ2096),INDEX($Z$4:$AC$3663,$AJ2096,AM$3),"")</f>
        <v/>
      </c>
      <c r="AN2096" s="149" t="str">
        <f>IF(ISNUMBER($AJ2096),INDEX($Z$4:$AC$3663,$AJ2096,AN$3),"")</f>
        <v/>
      </c>
      <c r="AO2096" s="59"/>
      <c r="AP2096" s="59"/>
      <c r="AQ2096" s="166"/>
      <c r="AR2096" s="59"/>
      <c r="AS2096" s="59"/>
      <c r="AT2096" s="149"/>
      <c r="AU2096" s="149"/>
      <c r="AV2096" s="149"/>
      <c r="AW2096" s="149"/>
      <c r="AX2096" s="150"/>
      <c r="AY2096" s="151"/>
      <c r="AZ2096" s="59"/>
      <c r="BA2096" s="59"/>
      <c r="BB2096" s="59"/>
      <c r="BC2096" s="59"/>
      <c r="BD2096" s="59"/>
      <c r="BE2096" s="59"/>
      <c r="BF2096" s="43"/>
      <c r="BG2096" s="59"/>
      <c r="BH2096" s="59"/>
      <c r="BI2096" s="59"/>
      <c r="BJ2096" s="59"/>
      <c r="BK2096" s="59"/>
      <c r="BL2096" s="59"/>
      <c r="BM2096" s="59"/>
    </row>
    <row r="2097" spans="1:65" x14ac:dyDescent="0.25">
      <c r="A2097" s="82"/>
      <c r="B2097" s="122" t="s">
        <v>1392</v>
      </c>
      <c r="C2097" s="122">
        <v>4281.5</v>
      </c>
      <c r="D2097" s="122">
        <v>35.770737519466103</v>
      </c>
      <c r="E2097" s="142">
        <f>IF(B2096=B2097,0,MAX(E$4:E2096)+1)</f>
        <v>0</v>
      </c>
      <c r="F2097" s="142">
        <f t="shared" si="389"/>
        <v>3</v>
      </c>
      <c r="G2097" s="142" t="str">
        <f t="shared" si="383"/>
        <v/>
      </c>
      <c r="H2097" s="142" t="str">
        <f t="shared" si="384"/>
        <v/>
      </c>
      <c r="I2097" s="59"/>
      <c r="J2097" s="104"/>
      <c r="K2097" s="59"/>
      <c r="L2097" s="59"/>
      <c r="M2097" s="59"/>
      <c r="N2097" s="44"/>
      <c r="O2097" s="44"/>
      <c r="P2097" s="44"/>
      <c r="Q2097" s="43" t="str">
        <f t="shared" si="381"/>
        <v/>
      </c>
      <c r="R2097" s="60" t="str">
        <f t="shared" si="391"/>
        <v/>
      </c>
      <c r="S2097" s="60" t="str">
        <f t="shared" si="391"/>
        <v/>
      </c>
      <c r="T2097" s="60" t="str">
        <f t="shared" si="391"/>
        <v/>
      </c>
      <c r="U2097" s="60" t="str">
        <f t="shared" si="391"/>
        <v/>
      </c>
      <c r="V2097" s="60" t="str">
        <f t="shared" si="391"/>
        <v/>
      </c>
      <c r="W2097" s="44"/>
      <c r="X2097" s="44" t="str">
        <f t="shared" si="385"/>
        <v/>
      </c>
      <c r="Y2097" s="142" t="str">
        <f t="shared" si="382"/>
        <v/>
      </c>
      <c r="Z2097" s="172" t="str">
        <f t="shared" si="386"/>
        <v/>
      </c>
      <c r="AA2097" s="169" t="str">
        <f>IF(ISNUMBER($Q2097),INDEX($D$1:$D$3663,S2097,1),"")</f>
        <v/>
      </c>
      <c r="AB2097" s="169" t="str">
        <f>IF(ISNUMBER($Q2097),INDEX($D$1:$D$3663,T2097,1),"")</f>
        <v/>
      </c>
      <c r="AC2097" s="169" t="str">
        <f>IF(ISNUMBER($Q2097),INDEX($D$1:$D$3663,U2097,1),"")</f>
        <v/>
      </c>
      <c r="AD2097" s="169" t="str">
        <f>IF(ISNUMBER($Q2097),INDEX($D$1:$D$3663,V2097,1),"")</f>
        <v/>
      </c>
      <c r="AE2097" s="59"/>
      <c r="AF2097" s="177" t="str">
        <f t="shared" si="387"/>
        <v/>
      </c>
      <c r="AG2097" s="178" t="s">
        <v>1403</v>
      </c>
      <c r="AH2097" s="59"/>
      <c r="AI2097" s="163" t="str">
        <f t="shared" si="388"/>
        <v/>
      </c>
      <c r="AJ2097" s="162" t="str">
        <f t="shared" si="390"/>
        <v/>
      </c>
      <c r="AK2097" s="119"/>
      <c r="AL2097" s="59" t="str">
        <f>IF(ISNUMBER($AJ2097),INDEX($Z$4:$AC$3663,$AJ2097,AL$3),"")</f>
        <v/>
      </c>
      <c r="AM2097" s="149" t="str">
        <f>IF(ISNUMBER($AJ2097),INDEX($Z$4:$AC$3663,$AJ2097,AM$3),"")</f>
        <v/>
      </c>
      <c r="AN2097" s="149" t="str">
        <f>IF(ISNUMBER($AJ2097),INDEX($Z$4:$AC$3663,$AJ2097,AN$3),"")</f>
        <v/>
      </c>
      <c r="AO2097" s="59"/>
      <c r="AP2097" s="59"/>
      <c r="AQ2097" s="166"/>
      <c r="AR2097" s="59"/>
      <c r="AS2097" s="59"/>
      <c r="AT2097" s="149"/>
      <c r="AU2097" s="149"/>
      <c r="AV2097" s="149"/>
      <c r="AW2097" s="149"/>
      <c r="AX2097" s="150"/>
      <c r="AY2097" s="151"/>
      <c r="AZ2097" s="59"/>
      <c r="BA2097" s="59"/>
      <c r="BB2097" s="59"/>
      <c r="BC2097" s="59"/>
      <c r="BD2097" s="59"/>
      <c r="BE2097" s="59"/>
      <c r="BF2097" s="43"/>
      <c r="BG2097" s="59"/>
      <c r="BH2097" s="59"/>
      <c r="BI2097" s="59"/>
      <c r="BJ2097" s="59"/>
      <c r="BK2097" s="59"/>
      <c r="BL2097" s="59"/>
      <c r="BM2097" s="59"/>
    </row>
    <row r="2098" spans="1:65" x14ac:dyDescent="0.25">
      <c r="A2098" s="82"/>
      <c r="B2098" s="122" t="s">
        <v>1392</v>
      </c>
      <c r="C2098" s="122">
        <v>4282.5</v>
      </c>
      <c r="D2098" s="122">
        <v>35.765322961771098</v>
      </c>
      <c r="E2098" s="142">
        <f>IF(B2097=B2098,0,MAX(E$4:E2097)+1)</f>
        <v>0</v>
      </c>
      <c r="F2098" s="142">
        <f t="shared" si="389"/>
        <v>3</v>
      </c>
      <c r="G2098" s="142" t="str">
        <f t="shared" si="383"/>
        <v/>
      </c>
      <c r="H2098" s="142" t="str">
        <f t="shared" si="384"/>
        <v/>
      </c>
      <c r="I2098" s="59"/>
      <c r="J2098" s="104"/>
      <c r="K2098" s="59"/>
      <c r="L2098" s="59"/>
      <c r="M2098" s="59"/>
      <c r="N2098" s="44"/>
      <c r="O2098" s="44"/>
      <c r="P2098" s="44"/>
      <c r="Q2098" s="43" t="str">
        <f t="shared" si="381"/>
        <v/>
      </c>
      <c r="R2098" s="60" t="str">
        <f t="shared" si="391"/>
        <v/>
      </c>
      <c r="S2098" s="60" t="str">
        <f t="shared" si="391"/>
        <v/>
      </c>
      <c r="T2098" s="60" t="str">
        <f t="shared" si="391"/>
        <v/>
      </c>
      <c r="U2098" s="60" t="str">
        <f t="shared" si="391"/>
        <v/>
      </c>
      <c r="V2098" s="60" t="str">
        <f t="shared" si="391"/>
        <v/>
      </c>
      <c r="W2098" s="44"/>
      <c r="X2098" s="44" t="str">
        <f t="shared" si="385"/>
        <v/>
      </c>
      <c r="Y2098" s="142" t="str">
        <f t="shared" si="382"/>
        <v/>
      </c>
      <c r="Z2098" s="172" t="str">
        <f t="shared" si="386"/>
        <v/>
      </c>
      <c r="AA2098" s="169" t="str">
        <f>IF(ISNUMBER($Q2098),INDEX($D$1:$D$3663,S2098,1),"")</f>
        <v/>
      </c>
      <c r="AB2098" s="169" t="str">
        <f>IF(ISNUMBER($Q2098),INDEX($D$1:$D$3663,T2098,1),"")</f>
        <v/>
      </c>
      <c r="AC2098" s="169" t="str">
        <f>IF(ISNUMBER($Q2098),INDEX($D$1:$D$3663,U2098,1),"")</f>
        <v/>
      </c>
      <c r="AD2098" s="169" t="str">
        <f>IF(ISNUMBER($Q2098),INDEX($D$1:$D$3663,V2098,1),"")</f>
        <v/>
      </c>
      <c r="AE2098" s="59"/>
      <c r="AF2098" s="177" t="str">
        <f t="shared" si="387"/>
        <v/>
      </c>
      <c r="AG2098" s="178" t="s">
        <v>1403</v>
      </c>
      <c r="AH2098" s="59"/>
      <c r="AI2098" s="163" t="str">
        <f t="shared" si="388"/>
        <v/>
      </c>
      <c r="AJ2098" s="162" t="str">
        <f t="shared" si="390"/>
        <v/>
      </c>
      <c r="AK2098" s="119"/>
      <c r="AL2098" s="59" t="str">
        <f>IF(ISNUMBER($AJ2098),INDEX($Z$4:$AC$3663,$AJ2098,AL$3),"")</f>
        <v/>
      </c>
      <c r="AM2098" s="149" t="str">
        <f>IF(ISNUMBER($AJ2098),INDEX($Z$4:$AC$3663,$AJ2098,AM$3),"")</f>
        <v/>
      </c>
      <c r="AN2098" s="149" t="str">
        <f>IF(ISNUMBER($AJ2098),INDEX($Z$4:$AC$3663,$AJ2098,AN$3),"")</f>
        <v/>
      </c>
      <c r="AO2098" s="59"/>
      <c r="AP2098" s="59"/>
      <c r="AQ2098" s="166"/>
      <c r="AR2098" s="59"/>
      <c r="AS2098" s="59"/>
      <c r="AT2098" s="149"/>
      <c r="AU2098" s="149"/>
      <c r="AV2098" s="149"/>
      <c r="AW2098" s="149"/>
      <c r="AX2098" s="150"/>
      <c r="AY2098" s="151"/>
      <c r="AZ2098" s="59"/>
      <c r="BA2098" s="59"/>
      <c r="BB2098" s="59"/>
      <c r="BC2098" s="59"/>
      <c r="BD2098" s="59"/>
      <c r="BE2098" s="59"/>
      <c r="BF2098" s="43"/>
      <c r="BG2098" s="59"/>
      <c r="BH2098" s="59"/>
      <c r="BI2098" s="59"/>
      <c r="BJ2098" s="59"/>
      <c r="BK2098" s="59"/>
      <c r="BL2098" s="59"/>
      <c r="BM2098" s="59"/>
    </row>
    <row r="2099" spans="1:65" x14ac:dyDescent="0.25">
      <c r="A2099" s="82"/>
      <c r="B2099" s="122" t="s">
        <v>1392</v>
      </c>
      <c r="C2099" s="122">
        <v>4283.5</v>
      </c>
      <c r="D2099" s="122">
        <v>35.854301331810397</v>
      </c>
      <c r="E2099" s="142">
        <f>IF(B2098=B2099,0,MAX(E$4:E2098)+1)</f>
        <v>0</v>
      </c>
      <c r="F2099" s="142">
        <f t="shared" si="389"/>
        <v>3</v>
      </c>
      <c r="G2099" s="142" t="str">
        <f t="shared" si="383"/>
        <v/>
      </c>
      <c r="H2099" s="142" t="str">
        <f t="shared" si="384"/>
        <v/>
      </c>
      <c r="I2099" s="59"/>
      <c r="J2099" s="104"/>
      <c r="K2099" s="59"/>
      <c r="L2099" s="59"/>
      <c r="M2099" s="59"/>
      <c r="N2099" s="44"/>
      <c r="O2099" s="44"/>
      <c r="P2099" s="44"/>
      <c r="Q2099" s="43" t="str">
        <f t="shared" si="381"/>
        <v/>
      </c>
      <c r="R2099" s="60" t="str">
        <f t="shared" si="391"/>
        <v/>
      </c>
      <c r="S2099" s="60" t="str">
        <f t="shared" si="391"/>
        <v/>
      </c>
      <c r="T2099" s="60" t="str">
        <f t="shared" si="391"/>
        <v/>
      </c>
      <c r="U2099" s="60" t="str">
        <f t="shared" si="391"/>
        <v/>
      </c>
      <c r="V2099" s="60" t="str">
        <f t="shared" si="391"/>
        <v/>
      </c>
      <c r="W2099" s="44"/>
      <c r="X2099" s="44" t="str">
        <f t="shared" si="385"/>
        <v/>
      </c>
      <c r="Y2099" s="142" t="str">
        <f t="shared" si="382"/>
        <v/>
      </c>
      <c r="Z2099" s="172" t="str">
        <f t="shared" si="386"/>
        <v/>
      </c>
      <c r="AA2099" s="169" t="str">
        <f>IF(ISNUMBER($Q2099),INDEX($D$1:$D$3663,S2099,1),"")</f>
        <v/>
      </c>
      <c r="AB2099" s="169" t="str">
        <f>IF(ISNUMBER($Q2099),INDEX($D$1:$D$3663,T2099,1),"")</f>
        <v/>
      </c>
      <c r="AC2099" s="169" t="str">
        <f>IF(ISNUMBER($Q2099),INDEX($D$1:$D$3663,U2099,1),"")</f>
        <v/>
      </c>
      <c r="AD2099" s="169" t="str">
        <f>IF(ISNUMBER($Q2099),INDEX($D$1:$D$3663,V2099,1),"")</f>
        <v/>
      </c>
      <c r="AE2099" s="59"/>
      <c r="AF2099" s="177" t="str">
        <f t="shared" si="387"/>
        <v/>
      </c>
      <c r="AG2099" s="178" t="s">
        <v>1403</v>
      </c>
      <c r="AH2099" s="59"/>
      <c r="AI2099" s="163" t="str">
        <f t="shared" si="388"/>
        <v/>
      </c>
      <c r="AJ2099" s="162" t="str">
        <f t="shared" si="390"/>
        <v/>
      </c>
      <c r="AK2099" s="119"/>
      <c r="AL2099" s="59" t="str">
        <f>IF(ISNUMBER($AJ2099),INDEX($Z$4:$AC$3663,$AJ2099,AL$3),"")</f>
        <v/>
      </c>
      <c r="AM2099" s="149" t="str">
        <f>IF(ISNUMBER($AJ2099),INDEX($Z$4:$AC$3663,$AJ2099,AM$3),"")</f>
        <v/>
      </c>
      <c r="AN2099" s="149" t="str">
        <f>IF(ISNUMBER($AJ2099),INDEX($Z$4:$AC$3663,$AJ2099,AN$3),"")</f>
        <v/>
      </c>
      <c r="AO2099" s="59"/>
      <c r="AP2099" s="59"/>
      <c r="AQ2099" s="166"/>
      <c r="AR2099" s="59"/>
      <c r="AS2099" s="59"/>
      <c r="AT2099" s="149"/>
      <c r="AU2099" s="149"/>
      <c r="AV2099" s="149"/>
      <c r="AW2099" s="149"/>
      <c r="AX2099" s="150"/>
      <c r="AY2099" s="151"/>
      <c r="AZ2099" s="59"/>
      <c r="BA2099" s="59"/>
      <c r="BB2099" s="59"/>
      <c r="BC2099" s="59"/>
      <c r="BD2099" s="59"/>
      <c r="BE2099" s="59"/>
      <c r="BF2099" s="43"/>
      <c r="BG2099" s="59"/>
      <c r="BH2099" s="59"/>
      <c r="BI2099" s="59"/>
      <c r="BJ2099" s="59"/>
      <c r="BK2099" s="59"/>
      <c r="BL2099" s="59"/>
      <c r="BM2099" s="59"/>
    </row>
    <row r="2100" spans="1:65" x14ac:dyDescent="0.25">
      <c r="A2100" s="82"/>
      <c r="B2100" s="122" t="s">
        <v>1392</v>
      </c>
      <c r="C2100" s="122">
        <v>4284.5</v>
      </c>
      <c r="D2100" s="122">
        <v>35.7499395155427</v>
      </c>
      <c r="E2100" s="142">
        <f>IF(B2099=B2100,0,MAX(E$4:E2099)+1)</f>
        <v>0</v>
      </c>
      <c r="F2100" s="142">
        <f t="shared" si="389"/>
        <v>3</v>
      </c>
      <c r="G2100" s="142" t="str">
        <f t="shared" si="383"/>
        <v/>
      </c>
      <c r="H2100" s="142" t="str">
        <f t="shared" si="384"/>
        <v/>
      </c>
      <c r="I2100" s="59"/>
      <c r="J2100" s="104"/>
      <c r="K2100" s="59"/>
      <c r="L2100" s="59"/>
      <c r="M2100" s="59"/>
      <c r="N2100" s="44"/>
      <c r="O2100" s="44"/>
      <c r="P2100" s="44"/>
      <c r="Q2100" s="43" t="str">
        <f t="shared" si="381"/>
        <v/>
      </c>
      <c r="R2100" s="60" t="str">
        <f t="shared" si="391"/>
        <v/>
      </c>
      <c r="S2100" s="60" t="str">
        <f t="shared" si="391"/>
        <v/>
      </c>
      <c r="T2100" s="60" t="str">
        <f t="shared" si="391"/>
        <v/>
      </c>
      <c r="U2100" s="60" t="str">
        <f t="shared" si="391"/>
        <v/>
      </c>
      <c r="V2100" s="60" t="str">
        <f t="shared" si="391"/>
        <v/>
      </c>
      <c r="W2100" s="44"/>
      <c r="X2100" s="44" t="str">
        <f t="shared" si="385"/>
        <v/>
      </c>
      <c r="Y2100" s="142" t="str">
        <f t="shared" si="382"/>
        <v/>
      </c>
      <c r="Z2100" s="172" t="str">
        <f t="shared" si="386"/>
        <v/>
      </c>
      <c r="AA2100" s="169" t="str">
        <f>IF(ISNUMBER($Q2100),INDEX($D$1:$D$3663,S2100,1),"")</f>
        <v/>
      </c>
      <c r="AB2100" s="169" t="str">
        <f>IF(ISNUMBER($Q2100),INDEX($D$1:$D$3663,T2100,1),"")</f>
        <v/>
      </c>
      <c r="AC2100" s="169" t="str">
        <f>IF(ISNUMBER($Q2100),INDEX($D$1:$D$3663,U2100,1),"")</f>
        <v/>
      </c>
      <c r="AD2100" s="169" t="str">
        <f>IF(ISNUMBER($Q2100),INDEX($D$1:$D$3663,V2100,1),"")</f>
        <v/>
      </c>
      <c r="AE2100" s="59"/>
      <c r="AF2100" s="177" t="str">
        <f t="shared" si="387"/>
        <v/>
      </c>
      <c r="AG2100" s="178" t="s">
        <v>1403</v>
      </c>
      <c r="AH2100" s="59"/>
      <c r="AI2100" s="163" t="str">
        <f t="shared" si="388"/>
        <v/>
      </c>
      <c r="AJ2100" s="162" t="str">
        <f t="shared" si="390"/>
        <v/>
      </c>
      <c r="AK2100" s="119"/>
      <c r="AL2100" s="59" t="str">
        <f>IF(ISNUMBER($AJ2100),INDEX($Z$4:$AC$3663,$AJ2100,AL$3),"")</f>
        <v/>
      </c>
      <c r="AM2100" s="149" t="str">
        <f>IF(ISNUMBER($AJ2100),INDEX($Z$4:$AC$3663,$AJ2100,AM$3),"")</f>
        <v/>
      </c>
      <c r="AN2100" s="149" t="str">
        <f>IF(ISNUMBER($AJ2100),INDEX($Z$4:$AC$3663,$AJ2100,AN$3),"")</f>
        <v/>
      </c>
      <c r="AO2100" s="59"/>
      <c r="AP2100" s="59"/>
      <c r="AQ2100" s="166"/>
      <c r="AR2100" s="59"/>
      <c r="AS2100" s="59"/>
      <c r="AT2100" s="149"/>
      <c r="AU2100" s="149"/>
      <c r="AV2100" s="149"/>
      <c r="AW2100" s="149"/>
      <c r="AX2100" s="150"/>
      <c r="AY2100" s="151"/>
      <c r="AZ2100" s="59"/>
      <c r="BA2100" s="59"/>
      <c r="BB2100" s="59"/>
      <c r="BC2100" s="59"/>
      <c r="BD2100" s="59"/>
      <c r="BE2100" s="59"/>
      <c r="BF2100" s="43"/>
      <c r="BG2100" s="59"/>
      <c r="BH2100" s="59"/>
      <c r="BI2100" s="59"/>
      <c r="BJ2100" s="59"/>
      <c r="BK2100" s="59"/>
      <c r="BL2100" s="59"/>
      <c r="BM2100" s="59"/>
    </row>
    <row r="2101" spans="1:65" x14ac:dyDescent="0.25">
      <c r="A2101" s="82"/>
      <c r="B2101" s="122" t="s">
        <v>1392</v>
      </c>
      <c r="C2101" s="122">
        <v>4285.5</v>
      </c>
      <c r="D2101" s="122">
        <v>35.841286900100002</v>
      </c>
      <c r="E2101" s="142">
        <f>IF(B2100=B2101,0,MAX(E$4:E2100)+1)</f>
        <v>0</v>
      </c>
      <c r="F2101" s="142">
        <f t="shared" si="389"/>
        <v>3</v>
      </c>
      <c r="G2101" s="142" t="str">
        <f t="shared" si="383"/>
        <v/>
      </c>
      <c r="H2101" s="142" t="str">
        <f t="shared" si="384"/>
        <v/>
      </c>
      <c r="I2101" s="59"/>
      <c r="J2101" s="104"/>
      <c r="K2101" s="59"/>
      <c r="L2101" s="59"/>
      <c r="M2101" s="59"/>
      <c r="N2101" s="44"/>
      <c r="O2101" s="44"/>
      <c r="P2101" s="44"/>
      <c r="Q2101" s="43" t="str">
        <f t="shared" si="381"/>
        <v/>
      </c>
      <c r="R2101" s="60" t="str">
        <f t="shared" si="391"/>
        <v/>
      </c>
      <c r="S2101" s="60" t="str">
        <f t="shared" si="391"/>
        <v/>
      </c>
      <c r="T2101" s="60" t="str">
        <f t="shared" si="391"/>
        <v/>
      </c>
      <c r="U2101" s="60" t="str">
        <f t="shared" si="391"/>
        <v/>
      </c>
      <c r="V2101" s="60" t="str">
        <f t="shared" si="391"/>
        <v/>
      </c>
      <c r="W2101" s="44"/>
      <c r="X2101" s="44" t="str">
        <f t="shared" si="385"/>
        <v/>
      </c>
      <c r="Y2101" s="142" t="str">
        <f t="shared" si="382"/>
        <v/>
      </c>
      <c r="Z2101" s="172" t="str">
        <f t="shared" si="386"/>
        <v/>
      </c>
      <c r="AA2101" s="169" t="str">
        <f>IF(ISNUMBER($Q2101),INDEX($D$1:$D$3663,S2101,1),"")</f>
        <v/>
      </c>
      <c r="AB2101" s="169" t="str">
        <f>IF(ISNUMBER($Q2101),INDEX($D$1:$D$3663,T2101,1),"")</f>
        <v/>
      </c>
      <c r="AC2101" s="169" t="str">
        <f>IF(ISNUMBER($Q2101),INDEX($D$1:$D$3663,U2101,1),"")</f>
        <v/>
      </c>
      <c r="AD2101" s="169" t="str">
        <f>IF(ISNUMBER($Q2101),INDEX($D$1:$D$3663,V2101,1),"")</f>
        <v/>
      </c>
      <c r="AE2101" s="59"/>
      <c r="AF2101" s="177" t="str">
        <f t="shared" si="387"/>
        <v/>
      </c>
      <c r="AG2101" s="178" t="s">
        <v>1403</v>
      </c>
      <c r="AH2101" s="59"/>
      <c r="AI2101" s="163" t="str">
        <f t="shared" si="388"/>
        <v/>
      </c>
      <c r="AJ2101" s="162" t="str">
        <f t="shared" si="390"/>
        <v/>
      </c>
      <c r="AK2101" s="119"/>
      <c r="AL2101" s="59" t="str">
        <f>IF(ISNUMBER($AJ2101),INDEX($Z$4:$AC$3663,$AJ2101,AL$3),"")</f>
        <v/>
      </c>
      <c r="AM2101" s="149" t="str">
        <f>IF(ISNUMBER($AJ2101),INDEX($Z$4:$AC$3663,$AJ2101,AM$3),"")</f>
        <v/>
      </c>
      <c r="AN2101" s="149" t="str">
        <f>IF(ISNUMBER($AJ2101),INDEX($Z$4:$AC$3663,$AJ2101,AN$3),"")</f>
        <v/>
      </c>
      <c r="AO2101" s="59"/>
      <c r="AP2101" s="59"/>
      <c r="AQ2101" s="166"/>
      <c r="AR2101" s="59"/>
      <c r="AS2101" s="59"/>
      <c r="AT2101" s="149"/>
      <c r="AU2101" s="149"/>
      <c r="AV2101" s="149"/>
      <c r="AW2101" s="149"/>
      <c r="AX2101" s="150"/>
      <c r="AY2101" s="151"/>
      <c r="AZ2101" s="59"/>
      <c r="BA2101" s="59"/>
      <c r="BB2101" s="59"/>
      <c r="BC2101" s="59"/>
      <c r="BD2101" s="59"/>
      <c r="BE2101" s="59"/>
      <c r="BF2101" s="43"/>
      <c r="BG2101" s="59"/>
      <c r="BH2101" s="59"/>
      <c r="BI2101" s="59"/>
      <c r="BJ2101" s="59"/>
      <c r="BK2101" s="59"/>
      <c r="BL2101" s="59"/>
      <c r="BM2101" s="59"/>
    </row>
    <row r="2102" spans="1:65" x14ac:dyDescent="0.25">
      <c r="A2102" s="82"/>
      <c r="B2102" s="122" t="s">
        <v>1392</v>
      </c>
      <c r="C2102" s="122">
        <v>4286.5</v>
      </c>
      <c r="D2102" s="122">
        <v>35.767639352545402</v>
      </c>
      <c r="E2102" s="142">
        <f>IF(B2101=B2102,0,MAX(E$4:E2101)+1)</f>
        <v>0</v>
      </c>
      <c r="F2102" s="142">
        <f t="shared" si="389"/>
        <v>3</v>
      </c>
      <c r="G2102" s="142" t="str">
        <f t="shared" si="383"/>
        <v/>
      </c>
      <c r="H2102" s="142" t="str">
        <f t="shared" si="384"/>
        <v/>
      </c>
      <c r="I2102" s="59"/>
      <c r="J2102" s="104"/>
      <c r="K2102" s="59"/>
      <c r="L2102" s="59"/>
      <c r="M2102" s="59"/>
      <c r="N2102" s="44"/>
      <c r="O2102" s="44"/>
      <c r="P2102" s="44"/>
      <c r="Q2102" s="43" t="str">
        <f t="shared" si="381"/>
        <v/>
      </c>
      <c r="R2102" s="60" t="str">
        <f t="shared" si="391"/>
        <v/>
      </c>
      <c r="S2102" s="60" t="str">
        <f t="shared" si="391"/>
        <v/>
      </c>
      <c r="T2102" s="60" t="str">
        <f t="shared" si="391"/>
        <v/>
      </c>
      <c r="U2102" s="60" t="str">
        <f t="shared" si="391"/>
        <v/>
      </c>
      <c r="V2102" s="60" t="str">
        <f t="shared" si="391"/>
        <v/>
      </c>
      <c r="W2102" s="44"/>
      <c r="X2102" s="44" t="str">
        <f t="shared" si="385"/>
        <v/>
      </c>
      <c r="Y2102" s="142" t="str">
        <f t="shared" si="382"/>
        <v/>
      </c>
      <c r="Z2102" s="172" t="str">
        <f t="shared" si="386"/>
        <v/>
      </c>
      <c r="AA2102" s="169" t="str">
        <f>IF(ISNUMBER($Q2102),INDEX($D$1:$D$3663,S2102,1),"")</f>
        <v/>
      </c>
      <c r="AB2102" s="169" t="str">
        <f>IF(ISNUMBER($Q2102),INDEX($D$1:$D$3663,T2102,1),"")</f>
        <v/>
      </c>
      <c r="AC2102" s="169" t="str">
        <f>IF(ISNUMBER($Q2102),INDEX($D$1:$D$3663,U2102,1),"")</f>
        <v/>
      </c>
      <c r="AD2102" s="169" t="str">
        <f>IF(ISNUMBER($Q2102),INDEX($D$1:$D$3663,V2102,1),"")</f>
        <v/>
      </c>
      <c r="AE2102" s="59"/>
      <c r="AF2102" s="177" t="str">
        <f t="shared" si="387"/>
        <v/>
      </c>
      <c r="AG2102" s="178" t="s">
        <v>1403</v>
      </c>
      <c r="AH2102" s="59"/>
      <c r="AI2102" s="163" t="str">
        <f t="shared" si="388"/>
        <v/>
      </c>
      <c r="AJ2102" s="162" t="str">
        <f t="shared" si="390"/>
        <v/>
      </c>
      <c r="AK2102" s="119"/>
      <c r="AL2102" s="59" t="str">
        <f>IF(ISNUMBER($AJ2102),INDEX($Z$4:$AC$3663,$AJ2102,AL$3),"")</f>
        <v/>
      </c>
      <c r="AM2102" s="149" t="str">
        <f>IF(ISNUMBER($AJ2102),INDEX($Z$4:$AC$3663,$AJ2102,AM$3),"")</f>
        <v/>
      </c>
      <c r="AN2102" s="149" t="str">
        <f>IF(ISNUMBER($AJ2102),INDEX($Z$4:$AC$3663,$AJ2102,AN$3),"")</f>
        <v/>
      </c>
      <c r="AO2102" s="59"/>
      <c r="AP2102" s="59"/>
      <c r="AQ2102" s="166"/>
      <c r="AR2102" s="59"/>
      <c r="AS2102" s="59"/>
      <c r="AT2102" s="149"/>
      <c r="AU2102" s="149"/>
      <c r="AV2102" s="149"/>
      <c r="AW2102" s="149"/>
      <c r="AX2102" s="150"/>
      <c r="AY2102" s="151"/>
      <c r="AZ2102" s="59"/>
      <c r="BA2102" s="59"/>
      <c r="BB2102" s="59"/>
      <c r="BC2102" s="59"/>
      <c r="BD2102" s="59"/>
      <c r="BE2102" s="59"/>
      <c r="BF2102" s="43"/>
      <c r="BG2102" s="59"/>
      <c r="BH2102" s="59"/>
      <c r="BI2102" s="59"/>
      <c r="BJ2102" s="59"/>
      <c r="BK2102" s="59"/>
      <c r="BL2102" s="59"/>
      <c r="BM2102" s="59"/>
    </row>
    <row r="2103" spans="1:65" x14ac:dyDescent="0.25">
      <c r="A2103" s="82"/>
      <c r="B2103" s="122" t="s">
        <v>1392</v>
      </c>
      <c r="C2103" s="122">
        <v>4287.5</v>
      </c>
      <c r="D2103" s="122">
        <v>35.829435389301402</v>
      </c>
      <c r="E2103" s="142">
        <f>IF(B2102=B2103,0,MAX(E$4:E2102)+1)</f>
        <v>0</v>
      </c>
      <c r="F2103" s="142">
        <f t="shared" si="389"/>
        <v>3</v>
      </c>
      <c r="G2103" s="142" t="str">
        <f t="shared" si="383"/>
        <v/>
      </c>
      <c r="H2103" s="142" t="str">
        <f t="shared" si="384"/>
        <v/>
      </c>
      <c r="I2103" s="59"/>
      <c r="J2103" s="104"/>
      <c r="K2103" s="59"/>
      <c r="L2103" s="59"/>
      <c r="M2103" s="59"/>
      <c r="N2103" s="44"/>
      <c r="O2103" s="44"/>
      <c r="P2103" s="44"/>
      <c r="Q2103" s="43" t="str">
        <f t="shared" si="381"/>
        <v/>
      </c>
      <c r="R2103" s="60" t="str">
        <f t="shared" si="391"/>
        <v/>
      </c>
      <c r="S2103" s="60" t="str">
        <f t="shared" si="391"/>
        <v/>
      </c>
      <c r="T2103" s="60" t="str">
        <f t="shared" si="391"/>
        <v/>
      </c>
      <c r="U2103" s="60" t="str">
        <f t="shared" si="391"/>
        <v/>
      </c>
      <c r="V2103" s="60" t="str">
        <f t="shared" si="391"/>
        <v/>
      </c>
      <c r="W2103" s="44"/>
      <c r="X2103" s="44" t="str">
        <f t="shared" si="385"/>
        <v/>
      </c>
      <c r="Y2103" s="142" t="str">
        <f t="shared" si="382"/>
        <v/>
      </c>
      <c r="Z2103" s="172" t="str">
        <f t="shared" si="386"/>
        <v/>
      </c>
      <c r="AA2103" s="169" t="str">
        <f>IF(ISNUMBER($Q2103),INDEX($D$1:$D$3663,S2103,1),"")</f>
        <v/>
      </c>
      <c r="AB2103" s="169" t="str">
        <f>IF(ISNUMBER($Q2103),INDEX($D$1:$D$3663,T2103,1),"")</f>
        <v/>
      </c>
      <c r="AC2103" s="169" t="str">
        <f>IF(ISNUMBER($Q2103),INDEX($D$1:$D$3663,U2103,1),"")</f>
        <v/>
      </c>
      <c r="AD2103" s="169" t="str">
        <f>IF(ISNUMBER($Q2103),INDEX($D$1:$D$3663,V2103,1),"")</f>
        <v/>
      </c>
      <c r="AE2103" s="59"/>
      <c r="AF2103" s="177" t="str">
        <f t="shared" si="387"/>
        <v/>
      </c>
      <c r="AG2103" s="178" t="s">
        <v>1403</v>
      </c>
      <c r="AH2103" s="59"/>
      <c r="AI2103" s="163" t="str">
        <f t="shared" si="388"/>
        <v/>
      </c>
      <c r="AJ2103" s="162" t="str">
        <f t="shared" si="390"/>
        <v/>
      </c>
      <c r="AK2103" s="119"/>
      <c r="AL2103" s="59" t="str">
        <f>IF(ISNUMBER($AJ2103),INDEX($Z$4:$AC$3663,$AJ2103,AL$3),"")</f>
        <v/>
      </c>
      <c r="AM2103" s="149" t="str">
        <f>IF(ISNUMBER($AJ2103),INDEX($Z$4:$AC$3663,$AJ2103,AM$3),"")</f>
        <v/>
      </c>
      <c r="AN2103" s="149" t="str">
        <f>IF(ISNUMBER($AJ2103),INDEX($Z$4:$AC$3663,$AJ2103,AN$3),"")</f>
        <v/>
      </c>
      <c r="AO2103" s="59"/>
      <c r="AP2103" s="59"/>
      <c r="AQ2103" s="166"/>
      <c r="AR2103" s="59"/>
      <c r="AS2103" s="59"/>
      <c r="AT2103" s="149"/>
      <c r="AU2103" s="149"/>
      <c r="AV2103" s="149"/>
      <c r="AW2103" s="149"/>
      <c r="AX2103" s="150"/>
      <c r="AY2103" s="151"/>
      <c r="AZ2103" s="59"/>
      <c r="BA2103" s="59"/>
      <c r="BB2103" s="59"/>
      <c r="BC2103" s="59"/>
      <c r="BD2103" s="59"/>
      <c r="BE2103" s="59"/>
      <c r="BF2103" s="43"/>
      <c r="BG2103" s="59"/>
      <c r="BH2103" s="59"/>
      <c r="BI2103" s="59"/>
      <c r="BJ2103" s="59"/>
      <c r="BK2103" s="59"/>
      <c r="BL2103" s="59"/>
      <c r="BM2103" s="59"/>
    </row>
    <row r="2104" spans="1:65" x14ac:dyDescent="0.25">
      <c r="A2104" s="82"/>
      <c r="B2104" s="122" t="s">
        <v>1392</v>
      </c>
      <c r="C2104" s="122">
        <v>4288.5</v>
      </c>
      <c r="D2104" s="122">
        <v>35.723201739292598</v>
      </c>
      <c r="E2104" s="142">
        <f>IF(B2103=B2104,0,MAX(E$4:E2103)+1)</f>
        <v>0</v>
      </c>
      <c r="F2104" s="142">
        <f t="shared" si="389"/>
        <v>3</v>
      </c>
      <c r="G2104" s="142" t="str">
        <f t="shared" si="383"/>
        <v/>
      </c>
      <c r="H2104" s="142" t="str">
        <f t="shared" si="384"/>
        <v/>
      </c>
      <c r="I2104" s="59"/>
      <c r="J2104" s="104"/>
      <c r="K2104" s="59"/>
      <c r="L2104" s="59"/>
      <c r="M2104" s="59"/>
      <c r="N2104" s="44"/>
      <c r="O2104" s="44"/>
      <c r="P2104" s="44"/>
      <c r="Q2104" s="43" t="str">
        <f t="shared" si="381"/>
        <v/>
      </c>
      <c r="R2104" s="60" t="str">
        <f t="shared" si="391"/>
        <v/>
      </c>
      <c r="S2104" s="60" t="str">
        <f t="shared" si="391"/>
        <v/>
      </c>
      <c r="T2104" s="60" t="str">
        <f t="shared" si="391"/>
        <v/>
      </c>
      <c r="U2104" s="60" t="str">
        <f t="shared" si="391"/>
        <v/>
      </c>
      <c r="V2104" s="60" t="str">
        <f t="shared" si="391"/>
        <v/>
      </c>
      <c r="W2104" s="44"/>
      <c r="X2104" s="44" t="str">
        <f t="shared" si="385"/>
        <v/>
      </c>
      <c r="Y2104" s="142" t="str">
        <f t="shared" si="382"/>
        <v/>
      </c>
      <c r="Z2104" s="172" t="str">
        <f t="shared" si="386"/>
        <v/>
      </c>
      <c r="AA2104" s="169" t="str">
        <f>IF(ISNUMBER($Q2104),INDEX($D$1:$D$3663,S2104,1),"")</f>
        <v/>
      </c>
      <c r="AB2104" s="169" t="str">
        <f>IF(ISNUMBER($Q2104),INDEX($D$1:$D$3663,T2104,1),"")</f>
        <v/>
      </c>
      <c r="AC2104" s="169" t="str">
        <f>IF(ISNUMBER($Q2104),INDEX($D$1:$D$3663,U2104,1),"")</f>
        <v/>
      </c>
      <c r="AD2104" s="169" t="str">
        <f>IF(ISNUMBER($Q2104),INDEX($D$1:$D$3663,V2104,1),"")</f>
        <v/>
      </c>
      <c r="AE2104" s="59"/>
      <c r="AF2104" s="177" t="str">
        <f t="shared" si="387"/>
        <v/>
      </c>
      <c r="AG2104" s="178" t="s">
        <v>1403</v>
      </c>
      <c r="AH2104" s="59"/>
      <c r="AI2104" s="163" t="str">
        <f t="shared" si="388"/>
        <v/>
      </c>
      <c r="AJ2104" s="162" t="str">
        <f t="shared" si="390"/>
        <v/>
      </c>
      <c r="AK2104" s="119"/>
      <c r="AL2104" s="59" t="str">
        <f>IF(ISNUMBER($AJ2104),INDEX($Z$4:$AC$3663,$AJ2104,AL$3),"")</f>
        <v/>
      </c>
      <c r="AM2104" s="149" t="str">
        <f>IF(ISNUMBER($AJ2104),INDEX($Z$4:$AC$3663,$AJ2104,AM$3),"")</f>
        <v/>
      </c>
      <c r="AN2104" s="149" t="str">
        <f>IF(ISNUMBER($AJ2104),INDEX($Z$4:$AC$3663,$AJ2104,AN$3),"")</f>
        <v/>
      </c>
      <c r="AO2104" s="59"/>
      <c r="AP2104" s="59"/>
      <c r="AQ2104" s="166"/>
      <c r="AR2104" s="59"/>
      <c r="AS2104" s="59"/>
      <c r="AT2104" s="149"/>
      <c r="AU2104" s="149"/>
      <c r="AV2104" s="149"/>
      <c r="AW2104" s="149"/>
      <c r="AX2104" s="150"/>
      <c r="AY2104" s="151"/>
      <c r="AZ2104" s="59"/>
      <c r="BA2104" s="59"/>
      <c r="BB2104" s="59"/>
      <c r="BC2104" s="59"/>
      <c r="BD2104" s="59"/>
      <c r="BE2104" s="59"/>
      <c r="BF2104" s="43"/>
      <c r="BG2104" s="59"/>
      <c r="BH2104" s="59"/>
      <c r="BI2104" s="59"/>
      <c r="BJ2104" s="59"/>
      <c r="BK2104" s="59"/>
      <c r="BL2104" s="59"/>
      <c r="BM2104" s="59"/>
    </row>
    <row r="2105" spans="1:65" x14ac:dyDescent="0.25">
      <c r="A2105" s="82"/>
      <c r="B2105" s="122" t="s">
        <v>1392</v>
      </c>
      <c r="C2105" s="122">
        <v>4289.5</v>
      </c>
      <c r="D2105" s="122">
        <v>35.668181612404403</v>
      </c>
      <c r="E2105" s="142">
        <f>IF(B2104=B2105,0,MAX(E$4:E2104)+1)</f>
        <v>0</v>
      </c>
      <c r="F2105" s="142">
        <f t="shared" si="389"/>
        <v>3</v>
      </c>
      <c r="G2105" s="142" t="str">
        <f t="shared" si="383"/>
        <v/>
      </c>
      <c r="H2105" s="142" t="str">
        <f t="shared" si="384"/>
        <v/>
      </c>
      <c r="I2105" s="59"/>
      <c r="J2105" s="104"/>
      <c r="K2105" s="59"/>
      <c r="L2105" s="59"/>
      <c r="M2105" s="59"/>
      <c r="N2105" s="44"/>
      <c r="O2105" s="44"/>
      <c r="P2105" s="44"/>
      <c r="Q2105" s="43" t="str">
        <f t="shared" si="381"/>
        <v/>
      </c>
      <c r="R2105" s="60" t="str">
        <f t="shared" si="391"/>
        <v/>
      </c>
      <c r="S2105" s="60" t="str">
        <f t="shared" si="391"/>
        <v/>
      </c>
      <c r="T2105" s="60" t="str">
        <f t="shared" si="391"/>
        <v/>
      </c>
      <c r="U2105" s="60" t="str">
        <f t="shared" si="391"/>
        <v/>
      </c>
      <c r="V2105" s="60" t="str">
        <f t="shared" si="391"/>
        <v/>
      </c>
      <c r="W2105" s="44"/>
      <c r="X2105" s="44" t="str">
        <f t="shared" si="385"/>
        <v/>
      </c>
      <c r="Y2105" s="142" t="str">
        <f t="shared" si="382"/>
        <v/>
      </c>
      <c r="Z2105" s="172" t="str">
        <f t="shared" si="386"/>
        <v/>
      </c>
      <c r="AA2105" s="169" t="str">
        <f>IF(ISNUMBER($Q2105),INDEX($D$1:$D$3663,S2105,1),"")</f>
        <v/>
      </c>
      <c r="AB2105" s="169" t="str">
        <f>IF(ISNUMBER($Q2105),INDEX($D$1:$D$3663,T2105,1),"")</f>
        <v/>
      </c>
      <c r="AC2105" s="169" t="str">
        <f>IF(ISNUMBER($Q2105),INDEX($D$1:$D$3663,U2105,1),"")</f>
        <v/>
      </c>
      <c r="AD2105" s="169" t="str">
        <f>IF(ISNUMBER($Q2105),INDEX($D$1:$D$3663,V2105,1),"")</f>
        <v/>
      </c>
      <c r="AE2105" s="59"/>
      <c r="AF2105" s="177" t="str">
        <f t="shared" si="387"/>
        <v/>
      </c>
      <c r="AG2105" s="178" t="s">
        <v>1403</v>
      </c>
      <c r="AH2105" s="59"/>
      <c r="AI2105" s="163" t="str">
        <f t="shared" si="388"/>
        <v/>
      </c>
      <c r="AJ2105" s="162" t="str">
        <f t="shared" si="390"/>
        <v/>
      </c>
      <c r="AK2105" s="119"/>
      <c r="AL2105" s="59" t="str">
        <f>IF(ISNUMBER($AJ2105),INDEX($Z$4:$AC$3663,$AJ2105,AL$3),"")</f>
        <v/>
      </c>
      <c r="AM2105" s="149" t="str">
        <f>IF(ISNUMBER($AJ2105),INDEX($Z$4:$AC$3663,$AJ2105,AM$3),"")</f>
        <v/>
      </c>
      <c r="AN2105" s="149" t="str">
        <f>IF(ISNUMBER($AJ2105),INDEX($Z$4:$AC$3663,$AJ2105,AN$3),"")</f>
        <v/>
      </c>
      <c r="AO2105" s="59"/>
      <c r="AP2105" s="59"/>
      <c r="AQ2105" s="166"/>
      <c r="AR2105" s="59"/>
      <c r="AS2105" s="59"/>
      <c r="AT2105" s="149"/>
      <c r="AU2105" s="149"/>
      <c r="AV2105" s="149"/>
      <c r="AW2105" s="149"/>
      <c r="AX2105" s="150"/>
      <c r="AY2105" s="151"/>
      <c r="AZ2105" s="59"/>
      <c r="BA2105" s="59"/>
      <c r="BB2105" s="59"/>
      <c r="BC2105" s="59"/>
      <c r="BD2105" s="59"/>
      <c r="BE2105" s="59"/>
      <c r="BF2105" s="43"/>
      <c r="BG2105" s="59"/>
      <c r="BH2105" s="59"/>
      <c r="BI2105" s="59"/>
      <c r="BJ2105" s="59"/>
      <c r="BK2105" s="59"/>
      <c r="BL2105" s="59"/>
      <c r="BM2105" s="59"/>
    </row>
    <row r="2106" spans="1:65" x14ac:dyDescent="0.25">
      <c r="A2106" s="82"/>
      <c r="B2106" s="122" t="s">
        <v>1392</v>
      </c>
      <c r="C2106" s="122">
        <v>4290.5</v>
      </c>
      <c r="D2106" s="122">
        <v>35.786124907016799</v>
      </c>
      <c r="E2106" s="142">
        <f>IF(B2105=B2106,0,MAX(E$4:E2105)+1)</f>
        <v>0</v>
      </c>
      <c r="F2106" s="142">
        <f t="shared" si="389"/>
        <v>3</v>
      </c>
      <c r="G2106" s="142" t="str">
        <f t="shared" si="383"/>
        <v/>
      </c>
      <c r="H2106" s="142" t="str">
        <f t="shared" si="384"/>
        <v/>
      </c>
      <c r="I2106" s="59"/>
      <c r="J2106" s="104"/>
      <c r="K2106" s="59"/>
      <c r="L2106" s="59"/>
      <c r="M2106" s="59"/>
      <c r="N2106" s="44"/>
      <c r="O2106" s="44"/>
      <c r="P2106" s="44"/>
      <c r="Q2106" s="43" t="str">
        <f t="shared" si="381"/>
        <v/>
      </c>
      <c r="R2106" s="60" t="str">
        <f t="shared" si="391"/>
        <v/>
      </c>
      <c r="S2106" s="60" t="str">
        <f t="shared" si="391"/>
        <v/>
      </c>
      <c r="T2106" s="60" t="str">
        <f t="shared" si="391"/>
        <v/>
      </c>
      <c r="U2106" s="60" t="str">
        <f t="shared" si="391"/>
        <v/>
      </c>
      <c r="V2106" s="60" t="str">
        <f t="shared" si="391"/>
        <v/>
      </c>
      <c r="W2106" s="44"/>
      <c r="X2106" s="44" t="str">
        <f t="shared" si="385"/>
        <v/>
      </c>
      <c r="Y2106" s="142" t="str">
        <f t="shared" si="382"/>
        <v/>
      </c>
      <c r="Z2106" s="172" t="str">
        <f t="shared" si="386"/>
        <v/>
      </c>
      <c r="AA2106" s="169" t="str">
        <f>IF(ISNUMBER($Q2106),INDEX($D$1:$D$3663,S2106,1),"")</f>
        <v/>
      </c>
      <c r="AB2106" s="169" t="str">
        <f>IF(ISNUMBER($Q2106),INDEX($D$1:$D$3663,T2106,1),"")</f>
        <v/>
      </c>
      <c r="AC2106" s="169" t="str">
        <f>IF(ISNUMBER($Q2106),INDEX($D$1:$D$3663,U2106,1),"")</f>
        <v/>
      </c>
      <c r="AD2106" s="169" t="str">
        <f>IF(ISNUMBER($Q2106),INDEX($D$1:$D$3663,V2106,1),"")</f>
        <v/>
      </c>
      <c r="AE2106" s="59"/>
      <c r="AF2106" s="177" t="str">
        <f t="shared" si="387"/>
        <v/>
      </c>
      <c r="AG2106" s="178" t="s">
        <v>1403</v>
      </c>
      <c r="AH2106" s="59"/>
      <c r="AI2106" s="163" t="str">
        <f t="shared" si="388"/>
        <v/>
      </c>
      <c r="AJ2106" s="162" t="str">
        <f t="shared" si="390"/>
        <v/>
      </c>
      <c r="AK2106" s="119"/>
      <c r="AL2106" s="59" t="str">
        <f>IF(ISNUMBER($AJ2106),INDEX($Z$4:$AC$3663,$AJ2106,AL$3),"")</f>
        <v/>
      </c>
      <c r="AM2106" s="149" t="str">
        <f>IF(ISNUMBER($AJ2106),INDEX($Z$4:$AC$3663,$AJ2106,AM$3),"")</f>
        <v/>
      </c>
      <c r="AN2106" s="149" t="str">
        <f>IF(ISNUMBER($AJ2106),INDEX($Z$4:$AC$3663,$AJ2106,AN$3),"")</f>
        <v/>
      </c>
      <c r="AO2106" s="59"/>
      <c r="AP2106" s="59"/>
      <c r="AQ2106" s="166"/>
      <c r="AR2106" s="59"/>
      <c r="AS2106" s="59"/>
      <c r="AT2106" s="149"/>
      <c r="AU2106" s="149"/>
      <c r="AV2106" s="149"/>
      <c r="AW2106" s="149"/>
      <c r="AX2106" s="150"/>
      <c r="AY2106" s="151"/>
      <c r="AZ2106" s="59"/>
      <c r="BA2106" s="59"/>
      <c r="BB2106" s="59"/>
      <c r="BC2106" s="59"/>
      <c r="BD2106" s="59"/>
      <c r="BE2106" s="59"/>
      <c r="BF2106" s="43"/>
      <c r="BG2106" s="59"/>
      <c r="BH2106" s="59"/>
      <c r="BI2106" s="59"/>
      <c r="BJ2106" s="59"/>
      <c r="BK2106" s="59"/>
      <c r="BL2106" s="59"/>
      <c r="BM2106" s="59"/>
    </row>
    <row r="2107" spans="1:65" x14ac:dyDescent="0.25">
      <c r="A2107" s="82"/>
      <c r="B2107" s="122" t="s">
        <v>1392</v>
      </c>
      <c r="C2107" s="122">
        <v>4291.5</v>
      </c>
      <c r="D2107" s="122">
        <v>35.659480131447403</v>
      </c>
      <c r="E2107" s="142">
        <f>IF(B2106=B2107,0,MAX(E$4:E2106)+1)</f>
        <v>0</v>
      </c>
      <c r="F2107" s="142">
        <f t="shared" si="389"/>
        <v>3</v>
      </c>
      <c r="G2107" s="142" t="str">
        <f t="shared" si="383"/>
        <v/>
      </c>
      <c r="H2107" s="142" t="str">
        <f t="shared" si="384"/>
        <v/>
      </c>
      <c r="I2107" s="59"/>
      <c r="J2107" s="104"/>
      <c r="K2107" s="59"/>
      <c r="L2107" s="59"/>
      <c r="M2107" s="59"/>
      <c r="N2107" s="44"/>
      <c r="O2107" s="44"/>
      <c r="P2107" s="44"/>
      <c r="Q2107" s="43" t="str">
        <f t="shared" si="381"/>
        <v/>
      </c>
      <c r="R2107" s="60" t="str">
        <f t="shared" si="391"/>
        <v/>
      </c>
      <c r="S2107" s="60" t="str">
        <f t="shared" si="391"/>
        <v/>
      </c>
      <c r="T2107" s="60" t="str">
        <f t="shared" si="391"/>
        <v/>
      </c>
      <c r="U2107" s="60" t="str">
        <f t="shared" si="391"/>
        <v/>
      </c>
      <c r="V2107" s="60" t="str">
        <f t="shared" si="391"/>
        <v/>
      </c>
      <c r="W2107" s="44"/>
      <c r="X2107" s="44" t="str">
        <f t="shared" si="385"/>
        <v/>
      </c>
      <c r="Y2107" s="142" t="str">
        <f t="shared" si="382"/>
        <v/>
      </c>
      <c r="Z2107" s="172" t="str">
        <f t="shared" si="386"/>
        <v/>
      </c>
      <c r="AA2107" s="169" t="str">
        <f>IF(ISNUMBER($Q2107),INDEX($D$1:$D$3663,S2107,1),"")</f>
        <v/>
      </c>
      <c r="AB2107" s="169" t="str">
        <f>IF(ISNUMBER($Q2107),INDEX($D$1:$D$3663,T2107,1),"")</f>
        <v/>
      </c>
      <c r="AC2107" s="169" t="str">
        <f>IF(ISNUMBER($Q2107),INDEX($D$1:$D$3663,U2107,1),"")</f>
        <v/>
      </c>
      <c r="AD2107" s="169" t="str">
        <f>IF(ISNUMBER($Q2107),INDEX($D$1:$D$3663,V2107,1),"")</f>
        <v/>
      </c>
      <c r="AE2107" s="59"/>
      <c r="AF2107" s="177" t="str">
        <f t="shared" si="387"/>
        <v/>
      </c>
      <c r="AG2107" s="178" t="s">
        <v>1403</v>
      </c>
      <c r="AH2107" s="59"/>
      <c r="AI2107" s="163" t="str">
        <f t="shared" si="388"/>
        <v/>
      </c>
      <c r="AJ2107" s="162" t="str">
        <f t="shared" si="390"/>
        <v/>
      </c>
      <c r="AK2107" s="119"/>
      <c r="AL2107" s="59" t="str">
        <f>IF(ISNUMBER($AJ2107),INDEX($Z$4:$AC$3663,$AJ2107,AL$3),"")</f>
        <v/>
      </c>
      <c r="AM2107" s="149" t="str">
        <f>IF(ISNUMBER($AJ2107),INDEX($Z$4:$AC$3663,$AJ2107,AM$3),"")</f>
        <v/>
      </c>
      <c r="AN2107" s="149" t="str">
        <f>IF(ISNUMBER($AJ2107),INDEX($Z$4:$AC$3663,$AJ2107,AN$3),"")</f>
        <v/>
      </c>
      <c r="AO2107" s="59"/>
      <c r="AP2107" s="59"/>
      <c r="AQ2107" s="166"/>
      <c r="AR2107" s="59"/>
      <c r="AS2107" s="59"/>
      <c r="AT2107" s="149"/>
      <c r="AU2107" s="149"/>
      <c r="AV2107" s="149"/>
      <c r="AW2107" s="149"/>
      <c r="AX2107" s="150"/>
      <c r="AY2107" s="151"/>
      <c r="AZ2107" s="59"/>
      <c r="BA2107" s="59"/>
      <c r="BB2107" s="59"/>
      <c r="BC2107" s="59"/>
      <c r="BD2107" s="59"/>
      <c r="BE2107" s="59"/>
      <c r="BF2107" s="43"/>
      <c r="BG2107" s="59"/>
      <c r="BH2107" s="59"/>
      <c r="BI2107" s="59"/>
      <c r="BJ2107" s="59"/>
      <c r="BK2107" s="59"/>
      <c r="BL2107" s="59"/>
      <c r="BM2107" s="59"/>
    </row>
    <row r="2108" spans="1:65" x14ac:dyDescent="0.25">
      <c r="A2108" s="82"/>
      <c r="B2108" s="122" t="s">
        <v>1392</v>
      </c>
      <c r="C2108" s="122">
        <v>4292.5</v>
      </c>
      <c r="D2108" s="122">
        <v>35.765452972442901</v>
      </c>
      <c r="E2108" s="142">
        <f>IF(B2107=B2108,0,MAX(E$4:E2107)+1)</f>
        <v>0</v>
      </c>
      <c r="F2108" s="142">
        <f t="shared" si="389"/>
        <v>3</v>
      </c>
      <c r="G2108" s="142" t="str">
        <f t="shared" si="383"/>
        <v/>
      </c>
      <c r="H2108" s="142" t="str">
        <f t="shared" si="384"/>
        <v/>
      </c>
      <c r="I2108" s="59"/>
      <c r="J2108" s="104"/>
      <c r="K2108" s="59"/>
      <c r="L2108" s="59"/>
      <c r="M2108" s="59"/>
      <c r="N2108" s="44"/>
      <c r="O2108" s="44"/>
      <c r="P2108" s="44"/>
      <c r="Q2108" s="43" t="str">
        <f t="shared" si="381"/>
        <v/>
      </c>
      <c r="R2108" s="60" t="str">
        <f t="shared" si="391"/>
        <v/>
      </c>
      <c r="S2108" s="60" t="str">
        <f t="shared" si="391"/>
        <v/>
      </c>
      <c r="T2108" s="60" t="str">
        <f t="shared" si="391"/>
        <v/>
      </c>
      <c r="U2108" s="60" t="str">
        <f t="shared" si="391"/>
        <v/>
      </c>
      <c r="V2108" s="60" t="str">
        <f t="shared" si="391"/>
        <v/>
      </c>
      <c r="W2108" s="44"/>
      <c r="X2108" s="44" t="str">
        <f t="shared" si="385"/>
        <v/>
      </c>
      <c r="Y2108" s="142" t="str">
        <f t="shared" si="382"/>
        <v/>
      </c>
      <c r="Z2108" s="172" t="str">
        <f t="shared" si="386"/>
        <v/>
      </c>
      <c r="AA2108" s="169" t="str">
        <f>IF(ISNUMBER($Q2108),INDEX($D$1:$D$3663,S2108,1),"")</f>
        <v/>
      </c>
      <c r="AB2108" s="169" t="str">
        <f>IF(ISNUMBER($Q2108),INDEX($D$1:$D$3663,T2108,1),"")</f>
        <v/>
      </c>
      <c r="AC2108" s="169" t="str">
        <f>IF(ISNUMBER($Q2108),INDEX($D$1:$D$3663,U2108,1),"")</f>
        <v/>
      </c>
      <c r="AD2108" s="169" t="str">
        <f>IF(ISNUMBER($Q2108),INDEX($D$1:$D$3663,V2108,1),"")</f>
        <v/>
      </c>
      <c r="AE2108" s="59"/>
      <c r="AF2108" s="177" t="str">
        <f t="shared" si="387"/>
        <v/>
      </c>
      <c r="AG2108" s="178" t="s">
        <v>1403</v>
      </c>
      <c r="AH2108" s="59"/>
      <c r="AI2108" s="163" t="str">
        <f t="shared" si="388"/>
        <v/>
      </c>
      <c r="AJ2108" s="162" t="str">
        <f t="shared" si="390"/>
        <v/>
      </c>
      <c r="AK2108" s="119"/>
      <c r="AL2108" s="59" t="str">
        <f>IF(ISNUMBER($AJ2108),INDEX($Z$4:$AC$3663,$AJ2108,AL$3),"")</f>
        <v/>
      </c>
      <c r="AM2108" s="149" t="str">
        <f>IF(ISNUMBER($AJ2108),INDEX($Z$4:$AC$3663,$AJ2108,AM$3),"")</f>
        <v/>
      </c>
      <c r="AN2108" s="149" t="str">
        <f>IF(ISNUMBER($AJ2108),INDEX($Z$4:$AC$3663,$AJ2108,AN$3),"")</f>
        <v/>
      </c>
      <c r="AO2108" s="59"/>
      <c r="AP2108" s="59"/>
      <c r="AQ2108" s="166"/>
      <c r="AR2108" s="59"/>
      <c r="AS2108" s="59"/>
      <c r="AT2108" s="149"/>
      <c r="AU2108" s="149"/>
      <c r="AV2108" s="149"/>
      <c r="AW2108" s="149"/>
      <c r="AX2108" s="150"/>
      <c r="AY2108" s="151"/>
      <c r="AZ2108" s="59"/>
      <c r="BA2108" s="59"/>
      <c r="BB2108" s="59"/>
      <c r="BC2108" s="59"/>
      <c r="BD2108" s="59"/>
      <c r="BE2108" s="59"/>
      <c r="BF2108" s="43"/>
      <c r="BG2108" s="59"/>
      <c r="BH2108" s="59"/>
      <c r="BI2108" s="59"/>
      <c r="BJ2108" s="59"/>
      <c r="BK2108" s="59"/>
      <c r="BL2108" s="59"/>
      <c r="BM2108" s="59"/>
    </row>
    <row r="2109" spans="1:65" x14ac:dyDescent="0.25">
      <c r="A2109" s="82"/>
      <c r="B2109" s="122" t="s">
        <v>1392</v>
      </c>
      <c r="C2109" s="122">
        <v>4293.5</v>
      </c>
      <c r="D2109" s="122">
        <v>35.742726988330602</v>
      </c>
      <c r="E2109" s="142">
        <f>IF(B2108=B2109,0,MAX(E$4:E2108)+1)</f>
        <v>0</v>
      </c>
      <c r="F2109" s="142">
        <f t="shared" si="389"/>
        <v>3</v>
      </c>
      <c r="G2109" s="142" t="str">
        <f t="shared" si="383"/>
        <v/>
      </c>
      <c r="H2109" s="142" t="str">
        <f t="shared" si="384"/>
        <v/>
      </c>
      <c r="I2109" s="59"/>
      <c r="J2109" s="104"/>
      <c r="K2109" s="59"/>
      <c r="L2109" s="59"/>
      <c r="M2109" s="59"/>
      <c r="N2109" s="44"/>
      <c r="O2109" s="44"/>
      <c r="P2109" s="44"/>
      <c r="Q2109" s="43" t="str">
        <f t="shared" si="381"/>
        <v/>
      </c>
      <c r="R2109" s="60" t="str">
        <f t="shared" si="391"/>
        <v/>
      </c>
      <c r="S2109" s="60" t="str">
        <f t="shared" si="391"/>
        <v/>
      </c>
      <c r="T2109" s="60" t="str">
        <f t="shared" si="391"/>
        <v/>
      </c>
      <c r="U2109" s="60" t="str">
        <f t="shared" si="391"/>
        <v/>
      </c>
      <c r="V2109" s="60" t="str">
        <f t="shared" si="391"/>
        <v/>
      </c>
      <c r="W2109" s="44"/>
      <c r="X2109" s="44" t="str">
        <f t="shared" si="385"/>
        <v/>
      </c>
      <c r="Y2109" s="142" t="str">
        <f t="shared" si="382"/>
        <v/>
      </c>
      <c r="Z2109" s="172" t="str">
        <f t="shared" si="386"/>
        <v/>
      </c>
      <c r="AA2109" s="169" t="str">
        <f>IF(ISNUMBER($Q2109),INDEX($D$1:$D$3663,S2109,1),"")</f>
        <v/>
      </c>
      <c r="AB2109" s="169" t="str">
        <f>IF(ISNUMBER($Q2109),INDEX($D$1:$D$3663,T2109,1),"")</f>
        <v/>
      </c>
      <c r="AC2109" s="169" t="str">
        <f>IF(ISNUMBER($Q2109),INDEX($D$1:$D$3663,U2109,1),"")</f>
        <v/>
      </c>
      <c r="AD2109" s="169" t="str">
        <f>IF(ISNUMBER($Q2109),INDEX($D$1:$D$3663,V2109,1),"")</f>
        <v/>
      </c>
      <c r="AE2109" s="59"/>
      <c r="AF2109" s="177" t="str">
        <f t="shared" si="387"/>
        <v/>
      </c>
      <c r="AG2109" s="178" t="s">
        <v>1403</v>
      </c>
      <c r="AH2109" s="59"/>
      <c r="AI2109" s="163" t="str">
        <f t="shared" si="388"/>
        <v/>
      </c>
      <c r="AJ2109" s="162" t="str">
        <f t="shared" si="390"/>
        <v/>
      </c>
      <c r="AK2109" s="119"/>
      <c r="AL2109" s="59" t="str">
        <f>IF(ISNUMBER($AJ2109),INDEX($Z$4:$AC$3663,$AJ2109,AL$3),"")</f>
        <v/>
      </c>
      <c r="AM2109" s="149" t="str">
        <f>IF(ISNUMBER($AJ2109),INDEX($Z$4:$AC$3663,$AJ2109,AM$3),"")</f>
        <v/>
      </c>
      <c r="AN2109" s="149" t="str">
        <f>IF(ISNUMBER($AJ2109),INDEX($Z$4:$AC$3663,$AJ2109,AN$3),"")</f>
        <v/>
      </c>
      <c r="AO2109" s="59"/>
      <c r="AP2109" s="59"/>
      <c r="AQ2109" s="166"/>
      <c r="AR2109" s="59"/>
      <c r="AS2109" s="59"/>
      <c r="AT2109" s="149"/>
      <c r="AU2109" s="149"/>
      <c r="AV2109" s="149"/>
      <c r="AW2109" s="149"/>
      <c r="AX2109" s="150"/>
      <c r="AY2109" s="151"/>
      <c r="AZ2109" s="59"/>
      <c r="BA2109" s="59"/>
      <c r="BB2109" s="59"/>
      <c r="BC2109" s="59"/>
      <c r="BD2109" s="59"/>
      <c r="BE2109" s="59"/>
      <c r="BF2109" s="43"/>
      <c r="BG2109" s="59"/>
      <c r="BH2109" s="59"/>
      <c r="BI2109" s="59"/>
      <c r="BJ2109" s="59"/>
      <c r="BK2109" s="59"/>
      <c r="BL2109" s="59"/>
      <c r="BM2109" s="59"/>
    </row>
    <row r="2110" spans="1:65" x14ac:dyDescent="0.25">
      <c r="A2110" s="82"/>
      <c r="B2110" s="122" t="s">
        <v>1392</v>
      </c>
      <c r="C2110" s="122">
        <v>4294.5</v>
      </c>
      <c r="D2110" s="122">
        <v>35.647192868866298</v>
      </c>
      <c r="E2110" s="142">
        <f>IF(B2109=B2110,0,MAX(E$4:E2109)+1)</f>
        <v>0</v>
      </c>
      <c r="F2110" s="142">
        <f t="shared" si="389"/>
        <v>3</v>
      </c>
      <c r="G2110" s="142" t="str">
        <f t="shared" si="383"/>
        <v/>
      </c>
      <c r="H2110" s="142" t="str">
        <f t="shared" si="384"/>
        <v/>
      </c>
      <c r="I2110" s="59"/>
      <c r="J2110" s="104"/>
      <c r="K2110" s="59"/>
      <c r="L2110" s="59"/>
      <c r="M2110" s="59"/>
      <c r="N2110" s="44"/>
      <c r="O2110" s="44"/>
      <c r="P2110" s="44"/>
      <c r="Q2110" s="43" t="str">
        <f t="shared" si="381"/>
        <v/>
      </c>
      <c r="R2110" s="60" t="str">
        <f t="shared" si="391"/>
        <v/>
      </c>
      <c r="S2110" s="60" t="str">
        <f t="shared" si="391"/>
        <v/>
      </c>
      <c r="T2110" s="60" t="str">
        <f t="shared" si="391"/>
        <v/>
      </c>
      <c r="U2110" s="60" t="str">
        <f t="shared" si="391"/>
        <v/>
      </c>
      <c r="V2110" s="60" t="str">
        <f t="shared" si="391"/>
        <v/>
      </c>
      <c r="W2110" s="44"/>
      <c r="X2110" s="44" t="str">
        <f t="shared" si="385"/>
        <v/>
      </c>
      <c r="Y2110" s="142" t="str">
        <f t="shared" si="382"/>
        <v/>
      </c>
      <c r="Z2110" s="172" t="str">
        <f t="shared" si="386"/>
        <v/>
      </c>
      <c r="AA2110" s="169" t="str">
        <f>IF(ISNUMBER($Q2110),INDEX($D$1:$D$3663,S2110,1),"")</f>
        <v/>
      </c>
      <c r="AB2110" s="169" t="str">
        <f>IF(ISNUMBER($Q2110),INDEX($D$1:$D$3663,T2110,1),"")</f>
        <v/>
      </c>
      <c r="AC2110" s="169" t="str">
        <f>IF(ISNUMBER($Q2110),INDEX($D$1:$D$3663,U2110,1),"")</f>
        <v/>
      </c>
      <c r="AD2110" s="169" t="str">
        <f>IF(ISNUMBER($Q2110),INDEX($D$1:$D$3663,V2110,1),"")</f>
        <v/>
      </c>
      <c r="AE2110" s="59"/>
      <c r="AF2110" s="177" t="str">
        <f t="shared" si="387"/>
        <v/>
      </c>
      <c r="AG2110" s="178" t="s">
        <v>1403</v>
      </c>
      <c r="AH2110" s="59"/>
      <c r="AI2110" s="163" t="str">
        <f t="shared" si="388"/>
        <v/>
      </c>
      <c r="AJ2110" s="162" t="str">
        <f t="shared" si="390"/>
        <v/>
      </c>
      <c r="AK2110" s="119"/>
      <c r="AL2110" s="59" t="str">
        <f>IF(ISNUMBER($AJ2110),INDEX($Z$4:$AC$3663,$AJ2110,AL$3),"")</f>
        <v/>
      </c>
      <c r="AM2110" s="149" t="str">
        <f>IF(ISNUMBER($AJ2110),INDEX($Z$4:$AC$3663,$AJ2110,AM$3),"")</f>
        <v/>
      </c>
      <c r="AN2110" s="149" t="str">
        <f>IF(ISNUMBER($AJ2110),INDEX($Z$4:$AC$3663,$AJ2110,AN$3),"")</f>
        <v/>
      </c>
      <c r="AO2110" s="59"/>
      <c r="AP2110" s="59"/>
      <c r="AQ2110" s="166"/>
      <c r="AR2110" s="59"/>
      <c r="AS2110" s="59"/>
      <c r="AT2110" s="149"/>
      <c r="AU2110" s="149"/>
      <c r="AV2110" s="149"/>
      <c r="AW2110" s="149"/>
      <c r="AX2110" s="150"/>
      <c r="AY2110" s="151"/>
      <c r="AZ2110" s="59"/>
      <c r="BA2110" s="59"/>
      <c r="BB2110" s="59"/>
      <c r="BC2110" s="59"/>
      <c r="BD2110" s="59"/>
      <c r="BE2110" s="59"/>
      <c r="BF2110" s="43"/>
      <c r="BG2110" s="59"/>
      <c r="BH2110" s="59"/>
      <c r="BI2110" s="59"/>
      <c r="BJ2110" s="59"/>
      <c r="BK2110" s="59"/>
      <c r="BL2110" s="59"/>
      <c r="BM2110" s="59"/>
    </row>
    <row r="2111" spans="1:65" x14ac:dyDescent="0.25">
      <c r="A2111" s="82"/>
      <c r="B2111" s="122" t="s">
        <v>1392</v>
      </c>
      <c r="C2111" s="122">
        <v>4295.5</v>
      </c>
      <c r="D2111" s="122">
        <v>35.668925643140902</v>
      </c>
      <c r="E2111" s="142">
        <f>IF(B2110=B2111,0,MAX(E$4:E2110)+1)</f>
        <v>0</v>
      </c>
      <c r="F2111" s="142">
        <f t="shared" si="389"/>
        <v>3</v>
      </c>
      <c r="G2111" s="142" t="str">
        <f t="shared" si="383"/>
        <v/>
      </c>
      <c r="H2111" s="142" t="str">
        <f t="shared" si="384"/>
        <v/>
      </c>
      <c r="I2111" s="59"/>
      <c r="J2111" s="104"/>
      <c r="K2111" s="59"/>
      <c r="L2111" s="59"/>
      <c r="M2111" s="59"/>
      <c r="N2111" s="44"/>
      <c r="O2111" s="44"/>
      <c r="P2111" s="44"/>
      <c r="Q2111" s="43" t="str">
        <f t="shared" si="381"/>
        <v/>
      </c>
      <c r="R2111" s="60" t="str">
        <f t="shared" si="391"/>
        <v/>
      </c>
      <c r="S2111" s="60" t="str">
        <f t="shared" si="391"/>
        <v/>
      </c>
      <c r="T2111" s="60" t="str">
        <f t="shared" si="391"/>
        <v/>
      </c>
      <c r="U2111" s="60" t="str">
        <f t="shared" si="391"/>
        <v/>
      </c>
      <c r="V2111" s="60" t="str">
        <f t="shared" si="391"/>
        <v/>
      </c>
      <c r="W2111" s="44"/>
      <c r="X2111" s="44" t="str">
        <f t="shared" si="385"/>
        <v/>
      </c>
      <c r="Y2111" s="142" t="str">
        <f t="shared" si="382"/>
        <v/>
      </c>
      <c r="Z2111" s="172" t="str">
        <f t="shared" si="386"/>
        <v/>
      </c>
      <c r="AA2111" s="169" t="str">
        <f>IF(ISNUMBER($Q2111),INDEX($D$1:$D$3663,S2111,1),"")</f>
        <v/>
      </c>
      <c r="AB2111" s="169" t="str">
        <f>IF(ISNUMBER($Q2111),INDEX($D$1:$D$3663,T2111,1),"")</f>
        <v/>
      </c>
      <c r="AC2111" s="169" t="str">
        <f>IF(ISNUMBER($Q2111),INDEX($D$1:$D$3663,U2111,1),"")</f>
        <v/>
      </c>
      <c r="AD2111" s="169" t="str">
        <f>IF(ISNUMBER($Q2111),INDEX($D$1:$D$3663,V2111,1),"")</f>
        <v/>
      </c>
      <c r="AE2111" s="59"/>
      <c r="AF2111" s="177" t="str">
        <f t="shared" si="387"/>
        <v/>
      </c>
      <c r="AG2111" s="178" t="s">
        <v>1403</v>
      </c>
      <c r="AH2111" s="59"/>
      <c r="AI2111" s="163" t="str">
        <f t="shared" si="388"/>
        <v/>
      </c>
      <c r="AJ2111" s="162" t="str">
        <f t="shared" si="390"/>
        <v/>
      </c>
      <c r="AK2111" s="119"/>
      <c r="AL2111" s="59" t="str">
        <f>IF(ISNUMBER($AJ2111),INDEX($Z$4:$AC$3663,$AJ2111,AL$3),"")</f>
        <v/>
      </c>
      <c r="AM2111" s="149" t="str">
        <f>IF(ISNUMBER($AJ2111),INDEX($Z$4:$AC$3663,$AJ2111,AM$3),"")</f>
        <v/>
      </c>
      <c r="AN2111" s="149" t="str">
        <f>IF(ISNUMBER($AJ2111),INDEX($Z$4:$AC$3663,$AJ2111,AN$3),"")</f>
        <v/>
      </c>
      <c r="AO2111" s="59"/>
      <c r="AP2111" s="59"/>
      <c r="AQ2111" s="166"/>
      <c r="AR2111" s="59"/>
      <c r="AS2111" s="59"/>
      <c r="AT2111" s="149"/>
      <c r="AU2111" s="149"/>
      <c r="AV2111" s="149"/>
      <c r="AW2111" s="149"/>
      <c r="AX2111" s="150"/>
      <c r="AY2111" s="151"/>
      <c r="AZ2111" s="59"/>
      <c r="BA2111" s="59"/>
      <c r="BB2111" s="59"/>
      <c r="BC2111" s="59"/>
      <c r="BD2111" s="59"/>
      <c r="BE2111" s="59"/>
      <c r="BF2111" s="43"/>
      <c r="BG2111" s="59"/>
      <c r="BH2111" s="59"/>
      <c r="BI2111" s="59"/>
      <c r="BJ2111" s="59"/>
      <c r="BK2111" s="59"/>
      <c r="BL2111" s="59"/>
      <c r="BM2111" s="59"/>
    </row>
    <row r="2112" spans="1:65" x14ac:dyDescent="0.25">
      <c r="A2112" s="82"/>
      <c r="B2112" s="122" t="s">
        <v>1392</v>
      </c>
      <c r="C2112" s="122">
        <v>4296.5</v>
      </c>
      <c r="D2112" s="122">
        <v>35.714099578444198</v>
      </c>
      <c r="E2112" s="142">
        <f>IF(B2111=B2112,0,MAX(E$4:E2111)+1)</f>
        <v>0</v>
      </c>
      <c r="F2112" s="142">
        <f t="shared" si="389"/>
        <v>3</v>
      </c>
      <c r="G2112" s="142" t="str">
        <f t="shared" si="383"/>
        <v/>
      </c>
      <c r="H2112" s="142" t="str">
        <f t="shared" si="384"/>
        <v/>
      </c>
      <c r="I2112" s="59"/>
      <c r="J2112" s="104"/>
      <c r="K2112" s="59"/>
      <c r="L2112" s="59"/>
      <c r="M2112" s="59"/>
      <c r="N2112" s="44"/>
      <c r="O2112" s="44"/>
      <c r="P2112" s="44"/>
      <c r="Q2112" s="43" t="str">
        <f t="shared" si="381"/>
        <v/>
      </c>
      <c r="R2112" s="60" t="str">
        <f t="shared" si="391"/>
        <v/>
      </c>
      <c r="S2112" s="60" t="str">
        <f t="shared" si="391"/>
        <v/>
      </c>
      <c r="T2112" s="60" t="str">
        <f t="shared" si="391"/>
        <v/>
      </c>
      <c r="U2112" s="60" t="str">
        <f t="shared" si="391"/>
        <v/>
      </c>
      <c r="V2112" s="60" t="str">
        <f t="shared" si="391"/>
        <v/>
      </c>
      <c r="W2112" s="44"/>
      <c r="X2112" s="44" t="str">
        <f t="shared" si="385"/>
        <v/>
      </c>
      <c r="Y2112" s="142" t="str">
        <f t="shared" si="382"/>
        <v/>
      </c>
      <c r="Z2112" s="172" t="str">
        <f t="shared" si="386"/>
        <v/>
      </c>
      <c r="AA2112" s="169" t="str">
        <f>IF(ISNUMBER($Q2112),INDEX($D$1:$D$3663,S2112,1),"")</f>
        <v/>
      </c>
      <c r="AB2112" s="169" t="str">
        <f>IF(ISNUMBER($Q2112),INDEX($D$1:$D$3663,T2112,1),"")</f>
        <v/>
      </c>
      <c r="AC2112" s="169" t="str">
        <f>IF(ISNUMBER($Q2112),INDEX($D$1:$D$3663,U2112,1),"")</f>
        <v/>
      </c>
      <c r="AD2112" s="169" t="str">
        <f>IF(ISNUMBER($Q2112),INDEX($D$1:$D$3663,V2112,1),"")</f>
        <v/>
      </c>
      <c r="AE2112" s="59"/>
      <c r="AF2112" s="177" t="str">
        <f t="shared" si="387"/>
        <v/>
      </c>
      <c r="AG2112" s="178" t="s">
        <v>1403</v>
      </c>
      <c r="AH2112" s="59"/>
      <c r="AI2112" s="163" t="str">
        <f t="shared" si="388"/>
        <v/>
      </c>
      <c r="AJ2112" s="162" t="str">
        <f t="shared" si="390"/>
        <v/>
      </c>
      <c r="AK2112" s="119"/>
      <c r="AL2112" s="59" t="str">
        <f>IF(ISNUMBER($AJ2112),INDEX($Z$4:$AC$3663,$AJ2112,AL$3),"")</f>
        <v/>
      </c>
      <c r="AM2112" s="149" t="str">
        <f>IF(ISNUMBER($AJ2112),INDEX($Z$4:$AC$3663,$AJ2112,AM$3),"")</f>
        <v/>
      </c>
      <c r="AN2112" s="149" t="str">
        <f>IF(ISNUMBER($AJ2112),INDEX($Z$4:$AC$3663,$AJ2112,AN$3),"")</f>
        <v/>
      </c>
      <c r="AO2112" s="59"/>
      <c r="AP2112" s="59"/>
      <c r="AQ2112" s="166"/>
      <c r="AR2112" s="59"/>
      <c r="AS2112" s="59"/>
      <c r="AT2112" s="149"/>
      <c r="AU2112" s="149"/>
      <c r="AV2112" s="149"/>
      <c r="AW2112" s="149"/>
      <c r="AX2112" s="150"/>
      <c r="AY2112" s="151"/>
      <c r="AZ2112" s="59"/>
      <c r="BA2112" s="59"/>
      <c r="BB2112" s="59"/>
      <c r="BC2112" s="59"/>
      <c r="BD2112" s="59"/>
      <c r="BE2112" s="59"/>
      <c r="BF2112" s="43"/>
      <c r="BG2112" s="59"/>
      <c r="BH2112" s="59"/>
      <c r="BI2112" s="59"/>
      <c r="BJ2112" s="59"/>
      <c r="BK2112" s="59"/>
      <c r="BL2112" s="59"/>
      <c r="BM2112" s="59"/>
    </row>
    <row r="2113" spans="1:65" x14ac:dyDescent="0.25">
      <c r="A2113" s="82"/>
      <c r="B2113" s="122" t="s">
        <v>1392</v>
      </c>
      <c r="C2113" s="122">
        <v>4297.5</v>
      </c>
      <c r="D2113" s="122">
        <v>35.684829846941803</v>
      </c>
      <c r="E2113" s="142">
        <f>IF(B2112=B2113,0,MAX(E$4:E2112)+1)</f>
        <v>0</v>
      </c>
      <c r="F2113" s="142">
        <f t="shared" si="389"/>
        <v>3</v>
      </c>
      <c r="G2113" s="142" t="str">
        <f t="shared" si="383"/>
        <v/>
      </c>
      <c r="H2113" s="142" t="str">
        <f t="shared" si="384"/>
        <v/>
      </c>
      <c r="I2113" s="59"/>
      <c r="J2113" s="104"/>
      <c r="K2113" s="59"/>
      <c r="L2113" s="59"/>
      <c r="M2113" s="59"/>
      <c r="N2113" s="44"/>
      <c r="O2113" s="44"/>
      <c r="P2113" s="44"/>
      <c r="Q2113" s="43" t="str">
        <f t="shared" si="381"/>
        <v/>
      </c>
      <c r="R2113" s="60" t="str">
        <f t="shared" si="391"/>
        <v/>
      </c>
      <c r="S2113" s="60" t="str">
        <f t="shared" si="391"/>
        <v/>
      </c>
      <c r="T2113" s="60" t="str">
        <f t="shared" si="391"/>
        <v/>
      </c>
      <c r="U2113" s="60" t="str">
        <f t="shared" si="391"/>
        <v/>
      </c>
      <c r="V2113" s="60" t="str">
        <f t="shared" si="391"/>
        <v/>
      </c>
      <c r="W2113" s="44"/>
      <c r="X2113" s="44" t="str">
        <f t="shared" si="385"/>
        <v/>
      </c>
      <c r="Y2113" s="142" t="str">
        <f t="shared" si="382"/>
        <v/>
      </c>
      <c r="Z2113" s="172" t="str">
        <f t="shared" si="386"/>
        <v/>
      </c>
      <c r="AA2113" s="169" t="str">
        <f>IF(ISNUMBER($Q2113),INDEX($D$1:$D$3663,S2113,1),"")</f>
        <v/>
      </c>
      <c r="AB2113" s="169" t="str">
        <f>IF(ISNUMBER($Q2113),INDEX($D$1:$D$3663,T2113,1),"")</f>
        <v/>
      </c>
      <c r="AC2113" s="169" t="str">
        <f>IF(ISNUMBER($Q2113),INDEX($D$1:$D$3663,U2113,1),"")</f>
        <v/>
      </c>
      <c r="AD2113" s="169" t="str">
        <f>IF(ISNUMBER($Q2113),INDEX($D$1:$D$3663,V2113,1),"")</f>
        <v/>
      </c>
      <c r="AE2113" s="59"/>
      <c r="AF2113" s="177" t="str">
        <f t="shared" si="387"/>
        <v/>
      </c>
      <c r="AG2113" s="178" t="s">
        <v>1403</v>
      </c>
      <c r="AH2113" s="59"/>
      <c r="AI2113" s="163" t="str">
        <f t="shared" si="388"/>
        <v/>
      </c>
      <c r="AJ2113" s="162" t="str">
        <f t="shared" si="390"/>
        <v/>
      </c>
      <c r="AK2113" s="119"/>
      <c r="AL2113" s="59" t="str">
        <f>IF(ISNUMBER($AJ2113),INDEX($Z$4:$AC$3663,$AJ2113,AL$3),"")</f>
        <v/>
      </c>
      <c r="AM2113" s="149" t="str">
        <f>IF(ISNUMBER($AJ2113),INDEX($Z$4:$AC$3663,$AJ2113,AM$3),"")</f>
        <v/>
      </c>
      <c r="AN2113" s="149" t="str">
        <f>IF(ISNUMBER($AJ2113),INDEX($Z$4:$AC$3663,$AJ2113,AN$3),"")</f>
        <v/>
      </c>
      <c r="AO2113" s="59"/>
      <c r="AP2113" s="59"/>
      <c r="AQ2113" s="166"/>
      <c r="AR2113" s="59"/>
      <c r="AS2113" s="59"/>
      <c r="AT2113" s="149"/>
      <c r="AU2113" s="149"/>
      <c r="AV2113" s="149"/>
      <c r="AW2113" s="149"/>
      <c r="AX2113" s="150"/>
      <c r="AY2113" s="151"/>
      <c r="AZ2113" s="59"/>
      <c r="BA2113" s="59"/>
      <c r="BB2113" s="59"/>
      <c r="BC2113" s="59"/>
      <c r="BD2113" s="59"/>
      <c r="BE2113" s="59"/>
      <c r="BF2113" s="43"/>
      <c r="BG2113" s="59"/>
      <c r="BH2113" s="59"/>
      <c r="BI2113" s="59"/>
      <c r="BJ2113" s="59"/>
      <c r="BK2113" s="59"/>
      <c r="BL2113" s="59"/>
      <c r="BM2113" s="59"/>
    </row>
    <row r="2114" spans="1:65" x14ac:dyDescent="0.25">
      <c r="A2114" s="82"/>
      <c r="B2114" s="122" t="s">
        <v>1392</v>
      </c>
      <c r="C2114" s="122">
        <v>4298.5</v>
      </c>
      <c r="D2114" s="122">
        <v>35.566115936971002</v>
      </c>
      <c r="E2114" s="142">
        <f>IF(B2113=B2114,0,MAX(E$4:E2113)+1)</f>
        <v>0</v>
      </c>
      <c r="F2114" s="142">
        <f t="shared" si="389"/>
        <v>3</v>
      </c>
      <c r="G2114" s="142" t="str">
        <f t="shared" si="383"/>
        <v/>
      </c>
      <c r="H2114" s="142" t="str">
        <f t="shared" si="384"/>
        <v/>
      </c>
      <c r="I2114" s="59"/>
      <c r="J2114" s="104"/>
      <c r="K2114" s="59"/>
      <c r="L2114" s="59"/>
      <c r="M2114" s="59"/>
      <c r="N2114" s="44"/>
      <c r="O2114" s="44"/>
      <c r="P2114" s="44"/>
      <c r="Q2114" s="43" t="str">
        <f t="shared" si="381"/>
        <v/>
      </c>
      <c r="R2114" s="60" t="str">
        <f t="shared" si="391"/>
        <v/>
      </c>
      <c r="S2114" s="60" t="str">
        <f t="shared" si="391"/>
        <v/>
      </c>
      <c r="T2114" s="60" t="str">
        <f t="shared" si="391"/>
        <v/>
      </c>
      <c r="U2114" s="60" t="str">
        <f t="shared" si="391"/>
        <v/>
      </c>
      <c r="V2114" s="60" t="str">
        <f t="shared" si="391"/>
        <v/>
      </c>
      <c r="W2114" s="44"/>
      <c r="X2114" s="44" t="str">
        <f t="shared" si="385"/>
        <v/>
      </c>
      <c r="Y2114" s="142" t="str">
        <f t="shared" si="382"/>
        <v/>
      </c>
      <c r="Z2114" s="172" t="str">
        <f t="shared" si="386"/>
        <v/>
      </c>
      <c r="AA2114" s="169" t="str">
        <f>IF(ISNUMBER($Q2114),INDEX($D$1:$D$3663,S2114,1),"")</f>
        <v/>
      </c>
      <c r="AB2114" s="169" t="str">
        <f>IF(ISNUMBER($Q2114),INDEX($D$1:$D$3663,T2114,1),"")</f>
        <v/>
      </c>
      <c r="AC2114" s="169" t="str">
        <f>IF(ISNUMBER($Q2114),INDEX($D$1:$D$3663,U2114,1),"")</f>
        <v/>
      </c>
      <c r="AD2114" s="169" t="str">
        <f>IF(ISNUMBER($Q2114),INDEX($D$1:$D$3663,V2114,1),"")</f>
        <v/>
      </c>
      <c r="AE2114" s="59"/>
      <c r="AF2114" s="177" t="str">
        <f t="shared" si="387"/>
        <v/>
      </c>
      <c r="AG2114" s="178" t="s">
        <v>1403</v>
      </c>
      <c r="AH2114" s="59"/>
      <c r="AI2114" s="163" t="str">
        <f t="shared" si="388"/>
        <v/>
      </c>
      <c r="AJ2114" s="162" t="str">
        <f t="shared" si="390"/>
        <v/>
      </c>
      <c r="AK2114" s="119"/>
      <c r="AL2114" s="59" t="str">
        <f>IF(ISNUMBER($AJ2114),INDEX($Z$4:$AC$3663,$AJ2114,AL$3),"")</f>
        <v/>
      </c>
      <c r="AM2114" s="149" t="str">
        <f>IF(ISNUMBER($AJ2114),INDEX($Z$4:$AC$3663,$AJ2114,AM$3),"")</f>
        <v/>
      </c>
      <c r="AN2114" s="149" t="str">
        <f>IF(ISNUMBER($AJ2114),INDEX($Z$4:$AC$3663,$AJ2114,AN$3),"")</f>
        <v/>
      </c>
      <c r="AO2114" s="59"/>
      <c r="AP2114" s="59"/>
      <c r="AQ2114" s="166"/>
      <c r="AR2114" s="59"/>
      <c r="AS2114" s="59"/>
      <c r="AT2114" s="149"/>
      <c r="AU2114" s="149"/>
      <c r="AV2114" s="149"/>
      <c r="AW2114" s="149"/>
      <c r="AX2114" s="150"/>
      <c r="AY2114" s="151"/>
      <c r="AZ2114" s="59"/>
      <c r="BA2114" s="59"/>
      <c r="BB2114" s="59"/>
      <c r="BC2114" s="59"/>
      <c r="BD2114" s="59"/>
      <c r="BE2114" s="59"/>
      <c r="BF2114" s="43"/>
      <c r="BG2114" s="59"/>
      <c r="BH2114" s="59"/>
      <c r="BI2114" s="59"/>
      <c r="BJ2114" s="59"/>
      <c r="BK2114" s="59"/>
      <c r="BL2114" s="59"/>
      <c r="BM2114" s="59"/>
    </row>
    <row r="2115" spans="1:65" x14ac:dyDescent="0.25">
      <c r="A2115" s="82"/>
      <c r="B2115" s="122" t="s">
        <v>1392</v>
      </c>
      <c r="C2115" s="122">
        <v>4299.5</v>
      </c>
      <c r="D2115" s="122">
        <v>35.497510866311799</v>
      </c>
      <c r="E2115" s="142">
        <f>IF(B2114=B2115,0,MAX(E$4:E2114)+1)</f>
        <v>0</v>
      </c>
      <c r="F2115" s="142">
        <f t="shared" si="389"/>
        <v>3</v>
      </c>
      <c r="G2115" s="142" t="str">
        <f t="shared" si="383"/>
        <v/>
      </c>
      <c r="H2115" s="142" t="str">
        <f t="shared" si="384"/>
        <v/>
      </c>
      <c r="I2115" s="59"/>
      <c r="J2115" s="104"/>
      <c r="K2115" s="59"/>
      <c r="L2115" s="59"/>
      <c r="M2115" s="59"/>
      <c r="N2115" s="44"/>
      <c r="O2115" s="44"/>
      <c r="P2115" s="44"/>
      <c r="Q2115" s="43" t="str">
        <f t="shared" si="381"/>
        <v/>
      </c>
      <c r="R2115" s="60" t="str">
        <f t="shared" si="391"/>
        <v/>
      </c>
      <c r="S2115" s="60" t="str">
        <f t="shared" si="391"/>
        <v/>
      </c>
      <c r="T2115" s="60" t="str">
        <f t="shared" si="391"/>
        <v/>
      </c>
      <c r="U2115" s="60" t="str">
        <f t="shared" si="391"/>
        <v/>
      </c>
      <c r="V2115" s="60" t="str">
        <f t="shared" si="391"/>
        <v/>
      </c>
      <c r="W2115" s="44"/>
      <c r="X2115" s="44" t="str">
        <f t="shared" si="385"/>
        <v/>
      </c>
      <c r="Y2115" s="142" t="str">
        <f t="shared" si="382"/>
        <v/>
      </c>
      <c r="Z2115" s="172" t="str">
        <f t="shared" si="386"/>
        <v/>
      </c>
      <c r="AA2115" s="169" t="str">
        <f>IF(ISNUMBER($Q2115),INDEX($D$1:$D$3663,S2115,1),"")</f>
        <v/>
      </c>
      <c r="AB2115" s="169" t="str">
        <f>IF(ISNUMBER($Q2115),INDEX($D$1:$D$3663,T2115,1),"")</f>
        <v/>
      </c>
      <c r="AC2115" s="169" t="str">
        <f>IF(ISNUMBER($Q2115),INDEX($D$1:$D$3663,U2115,1),"")</f>
        <v/>
      </c>
      <c r="AD2115" s="169" t="str">
        <f>IF(ISNUMBER($Q2115),INDEX($D$1:$D$3663,V2115,1),"")</f>
        <v/>
      </c>
      <c r="AE2115" s="59"/>
      <c r="AF2115" s="177" t="str">
        <f t="shared" si="387"/>
        <v/>
      </c>
      <c r="AG2115" s="178" t="s">
        <v>1403</v>
      </c>
      <c r="AH2115" s="59"/>
      <c r="AI2115" s="163" t="str">
        <f t="shared" si="388"/>
        <v/>
      </c>
      <c r="AJ2115" s="162" t="str">
        <f t="shared" si="390"/>
        <v/>
      </c>
      <c r="AK2115" s="119"/>
      <c r="AL2115" s="59" t="str">
        <f>IF(ISNUMBER($AJ2115),INDEX($Z$4:$AC$3663,$AJ2115,AL$3),"")</f>
        <v/>
      </c>
      <c r="AM2115" s="149" t="str">
        <f>IF(ISNUMBER($AJ2115),INDEX($Z$4:$AC$3663,$AJ2115,AM$3),"")</f>
        <v/>
      </c>
      <c r="AN2115" s="149" t="str">
        <f>IF(ISNUMBER($AJ2115),INDEX($Z$4:$AC$3663,$AJ2115,AN$3),"")</f>
        <v/>
      </c>
      <c r="AO2115" s="59"/>
      <c r="AP2115" s="59"/>
      <c r="AQ2115" s="166"/>
      <c r="AR2115" s="59"/>
      <c r="AS2115" s="59"/>
      <c r="AT2115" s="149"/>
      <c r="AU2115" s="149"/>
      <c r="AV2115" s="149"/>
      <c r="AW2115" s="149"/>
      <c r="AX2115" s="150"/>
      <c r="AY2115" s="151"/>
      <c r="AZ2115" s="59"/>
      <c r="BA2115" s="59"/>
      <c r="BB2115" s="59"/>
      <c r="BC2115" s="59"/>
      <c r="BD2115" s="59"/>
      <c r="BE2115" s="59"/>
      <c r="BF2115" s="43"/>
      <c r="BG2115" s="59"/>
      <c r="BH2115" s="59"/>
      <c r="BI2115" s="59"/>
      <c r="BJ2115" s="59"/>
      <c r="BK2115" s="59"/>
      <c r="BL2115" s="59"/>
      <c r="BM2115" s="59"/>
    </row>
    <row r="2116" spans="1:65" x14ac:dyDescent="0.25">
      <c r="A2116" s="82"/>
      <c r="B2116" s="122" t="s">
        <v>1392</v>
      </c>
      <c r="C2116" s="122">
        <v>4300.5</v>
      </c>
      <c r="D2116" s="122">
        <v>35.606330870674697</v>
      </c>
      <c r="E2116" s="142">
        <f>IF(B2115=B2116,0,MAX(E$4:E2115)+1)</f>
        <v>0</v>
      </c>
      <c r="F2116" s="142">
        <f t="shared" si="389"/>
        <v>3</v>
      </c>
      <c r="G2116" s="142" t="str">
        <f t="shared" si="383"/>
        <v/>
      </c>
      <c r="H2116" s="142" t="str">
        <f t="shared" si="384"/>
        <v/>
      </c>
      <c r="I2116" s="59"/>
      <c r="J2116" s="104"/>
      <c r="K2116" s="59"/>
      <c r="L2116" s="59"/>
      <c r="M2116" s="59"/>
      <c r="N2116" s="44"/>
      <c r="O2116" s="44"/>
      <c r="P2116" s="44"/>
      <c r="Q2116" s="43" t="str">
        <f t="shared" ref="Q2116:Q2179" si="392">IF(H2116=1,C2116-MIN(C$4:C$3663),"")</f>
        <v/>
      </c>
      <c r="R2116" s="60" t="str">
        <f t="shared" si="391"/>
        <v/>
      </c>
      <c r="S2116" s="60" t="str">
        <f t="shared" si="391"/>
        <v/>
      </c>
      <c r="T2116" s="60" t="str">
        <f t="shared" si="391"/>
        <v/>
      </c>
      <c r="U2116" s="60" t="str">
        <f t="shared" si="391"/>
        <v/>
      </c>
      <c r="V2116" s="60" t="str">
        <f t="shared" si="391"/>
        <v/>
      </c>
      <c r="W2116" s="44"/>
      <c r="X2116" s="44" t="str">
        <f t="shared" si="385"/>
        <v/>
      </c>
      <c r="Y2116" s="142" t="str">
        <f t="shared" ref="Y2116:Y2179" si="393">IF(ISNUMBER(Q2116),C2116,"")</f>
        <v/>
      </c>
      <c r="Z2116" s="172" t="str">
        <f t="shared" si="386"/>
        <v/>
      </c>
      <c r="AA2116" s="169" t="str">
        <f>IF(ISNUMBER($Q2116),INDEX($D$1:$D$3663,S2116,1),"")</f>
        <v/>
      </c>
      <c r="AB2116" s="169" t="str">
        <f>IF(ISNUMBER($Q2116),INDEX($D$1:$D$3663,T2116,1),"")</f>
        <v/>
      </c>
      <c r="AC2116" s="169" t="str">
        <f>IF(ISNUMBER($Q2116),INDEX($D$1:$D$3663,U2116,1),"")</f>
        <v/>
      </c>
      <c r="AD2116" s="169" t="str">
        <f>IF(ISNUMBER($Q2116),INDEX($D$1:$D$3663,V2116,1),"")</f>
        <v/>
      </c>
      <c r="AE2116" s="59"/>
      <c r="AF2116" s="177" t="str">
        <f t="shared" si="387"/>
        <v/>
      </c>
      <c r="AG2116" s="178" t="s">
        <v>1403</v>
      </c>
      <c r="AH2116" s="59"/>
      <c r="AI2116" s="163" t="str">
        <f t="shared" si="388"/>
        <v/>
      </c>
      <c r="AJ2116" s="162" t="str">
        <f t="shared" si="390"/>
        <v/>
      </c>
      <c r="AK2116" s="119"/>
      <c r="AL2116" s="59" t="str">
        <f>IF(ISNUMBER($AJ2116),INDEX($Z$4:$AC$3663,$AJ2116,AL$3),"")</f>
        <v/>
      </c>
      <c r="AM2116" s="149" t="str">
        <f>IF(ISNUMBER($AJ2116),INDEX($Z$4:$AC$3663,$AJ2116,AM$3),"")</f>
        <v/>
      </c>
      <c r="AN2116" s="149" t="str">
        <f>IF(ISNUMBER($AJ2116),INDEX($Z$4:$AC$3663,$AJ2116,AN$3),"")</f>
        <v/>
      </c>
      <c r="AO2116" s="59"/>
      <c r="AP2116" s="59"/>
      <c r="AQ2116" s="166"/>
      <c r="AR2116" s="59"/>
      <c r="AS2116" s="59"/>
      <c r="AT2116" s="149"/>
      <c r="AU2116" s="149"/>
      <c r="AV2116" s="149"/>
      <c r="AW2116" s="149"/>
      <c r="AX2116" s="150"/>
      <c r="AY2116" s="151"/>
      <c r="AZ2116" s="59"/>
      <c r="BA2116" s="59"/>
      <c r="BB2116" s="59"/>
      <c r="BC2116" s="59"/>
      <c r="BD2116" s="59"/>
      <c r="BE2116" s="59"/>
      <c r="BF2116" s="43"/>
      <c r="BG2116" s="59"/>
      <c r="BH2116" s="59"/>
      <c r="BI2116" s="59"/>
      <c r="BJ2116" s="59"/>
      <c r="BK2116" s="59"/>
      <c r="BL2116" s="59"/>
      <c r="BM2116" s="59"/>
    </row>
    <row r="2117" spans="1:65" x14ac:dyDescent="0.25">
      <c r="A2117" s="82"/>
      <c r="B2117" s="122" t="s">
        <v>1392</v>
      </c>
      <c r="C2117" s="122">
        <v>4301.5</v>
      </c>
      <c r="D2117" s="122">
        <v>35.503919772049002</v>
      </c>
      <c r="E2117" s="142">
        <f>IF(B2116=B2117,0,MAX(E$4:E2116)+1)</f>
        <v>0</v>
      </c>
      <c r="F2117" s="142">
        <f t="shared" si="389"/>
        <v>3</v>
      </c>
      <c r="G2117" s="142" t="str">
        <f t="shared" ref="G2117:G2180" si="394">IF(E2117&gt;0,ROW(),"")</f>
        <v/>
      </c>
      <c r="H2117" s="142" t="str">
        <f t="shared" ref="H2117:H2180" si="395">IF(B2117=B$4,1,"")</f>
        <v/>
      </c>
      <c r="I2117" s="59"/>
      <c r="J2117" s="104"/>
      <c r="K2117" s="59"/>
      <c r="L2117" s="59"/>
      <c r="M2117" s="59"/>
      <c r="N2117" s="44"/>
      <c r="O2117" s="44"/>
      <c r="P2117" s="44"/>
      <c r="Q2117" s="43" t="str">
        <f t="shared" si="392"/>
        <v/>
      </c>
      <c r="R2117" s="60" t="str">
        <f t="shared" si="391"/>
        <v/>
      </c>
      <c r="S2117" s="60" t="str">
        <f t="shared" si="391"/>
        <v/>
      </c>
      <c r="T2117" s="60" t="str">
        <f t="shared" si="391"/>
        <v/>
      </c>
      <c r="U2117" s="60" t="str">
        <f t="shared" si="391"/>
        <v/>
      </c>
      <c r="V2117" s="60" t="str">
        <f t="shared" si="391"/>
        <v/>
      </c>
      <c r="W2117" s="44"/>
      <c r="X2117" s="44" t="str">
        <f t="shared" ref="X2117:X2180" si="396">IF(ISNUMBER(Y2117),ROW()-X$3,"")</f>
        <v/>
      </c>
      <c r="Y2117" s="142" t="str">
        <f t="shared" si="393"/>
        <v/>
      </c>
      <c r="Z2117" s="172" t="str">
        <f t="shared" ref="Z2117:Z2180" si="397">IF(ISNUMBER($Q2117),INDEX($D$1:$D$3663,R2117,1),"")</f>
        <v/>
      </c>
      <c r="AA2117" s="169" t="str">
        <f>IF(ISNUMBER($Q2117),INDEX($D$1:$D$3663,S2117,1),"")</f>
        <v/>
      </c>
      <c r="AB2117" s="169" t="str">
        <f>IF(ISNUMBER($Q2117),INDEX($D$1:$D$3663,T2117,1),"")</f>
        <v/>
      </c>
      <c r="AC2117" s="169" t="str">
        <f>IF(ISNUMBER($Q2117),INDEX($D$1:$D$3663,U2117,1),"")</f>
        <v/>
      </c>
      <c r="AD2117" s="169" t="str">
        <f>IF(ISNUMBER($Q2117),INDEX($D$1:$D$3663,V2117,1),"")</f>
        <v/>
      </c>
      <c r="AE2117" s="59"/>
      <c r="AF2117" s="177" t="str">
        <f t="shared" ref="AF2117:AF2180" si="398">IF(ISNUMBER(Q2117),Y2117/M$15-M$11,"")</f>
        <v/>
      </c>
      <c r="AG2117" s="178" t="s">
        <v>1403</v>
      </c>
      <c r="AH2117" s="59"/>
      <c r="AI2117" s="163" t="str">
        <f t="shared" ref="AI2117:AI2180" si="399">IF(ROW()-AI$3&lt;=AI$2,ROW()-AI$3,"")</f>
        <v/>
      </c>
      <c r="AJ2117" s="162" t="str">
        <f t="shared" si="390"/>
        <v/>
      </c>
      <c r="AK2117" s="119"/>
      <c r="AL2117" s="59" t="str">
        <f>IF(ISNUMBER($AJ2117),INDEX($Z$4:$AC$3663,$AJ2117,AL$3),"")</f>
        <v/>
      </c>
      <c r="AM2117" s="149" t="str">
        <f>IF(ISNUMBER($AJ2117),INDEX($Z$4:$AC$3663,$AJ2117,AM$3),"")</f>
        <v/>
      </c>
      <c r="AN2117" s="149" t="str">
        <f>IF(ISNUMBER($AJ2117),INDEX($Z$4:$AC$3663,$AJ2117,AN$3),"")</f>
        <v/>
      </c>
      <c r="AO2117" s="59"/>
      <c r="AP2117" s="59"/>
      <c r="AQ2117" s="166"/>
      <c r="AR2117" s="59"/>
      <c r="AS2117" s="59"/>
      <c r="AT2117" s="149"/>
      <c r="AU2117" s="149"/>
      <c r="AV2117" s="149"/>
      <c r="AW2117" s="149"/>
      <c r="AX2117" s="150"/>
      <c r="AY2117" s="151"/>
      <c r="AZ2117" s="59"/>
      <c r="BA2117" s="59"/>
      <c r="BB2117" s="59"/>
      <c r="BC2117" s="59"/>
      <c r="BD2117" s="59"/>
      <c r="BE2117" s="59"/>
      <c r="BF2117" s="43"/>
      <c r="BG2117" s="59"/>
      <c r="BH2117" s="59"/>
      <c r="BI2117" s="59"/>
      <c r="BJ2117" s="59"/>
      <c r="BK2117" s="59"/>
      <c r="BL2117" s="59"/>
      <c r="BM2117" s="59"/>
    </row>
    <row r="2118" spans="1:65" x14ac:dyDescent="0.25">
      <c r="A2118" s="82"/>
      <c r="B2118" s="122" t="s">
        <v>1392</v>
      </c>
      <c r="C2118" s="122">
        <v>4302.5</v>
      </c>
      <c r="D2118" s="122">
        <v>35.6528635304551</v>
      </c>
      <c r="E2118" s="142">
        <f>IF(B2117=B2118,0,MAX(E$4:E2117)+1)</f>
        <v>0</v>
      </c>
      <c r="F2118" s="142">
        <f t="shared" si="389"/>
        <v>3</v>
      </c>
      <c r="G2118" s="142" t="str">
        <f t="shared" si="394"/>
        <v/>
      </c>
      <c r="H2118" s="142" t="str">
        <f t="shared" si="395"/>
        <v/>
      </c>
      <c r="I2118" s="59"/>
      <c r="J2118" s="104"/>
      <c r="K2118" s="59"/>
      <c r="L2118" s="59"/>
      <c r="M2118" s="59"/>
      <c r="N2118" s="44"/>
      <c r="O2118" s="44"/>
      <c r="P2118" s="44"/>
      <c r="Q2118" s="43" t="str">
        <f t="shared" si="392"/>
        <v/>
      </c>
      <c r="R2118" s="60" t="str">
        <f t="shared" si="391"/>
        <v/>
      </c>
      <c r="S2118" s="60" t="str">
        <f t="shared" si="391"/>
        <v/>
      </c>
      <c r="T2118" s="60" t="str">
        <f t="shared" si="391"/>
        <v/>
      </c>
      <c r="U2118" s="60" t="str">
        <f t="shared" si="391"/>
        <v/>
      </c>
      <c r="V2118" s="60" t="str">
        <f t="shared" si="391"/>
        <v/>
      </c>
      <c r="W2118" s="44"/>
      <c r="X2118" s="44" t="str">
        <f t="shared" si="396"/>
        <v/>
      </c>
      <c r="Y2118" s="142" t="str">
        <f t="shared" si="393"/>
        <v/>
      </c>
      <c r="Z2118" s="172" t="str">
        <f t="shared" si="397"/>
        <v/>
      </c>
      <c r="AA2118" s="169" t="str">
        <f>IF(ISNUMBER($Q2118),INDEX($D$1:$D$3663,S2118,1),"")</f>
        <v/>
      </c>
      <c r="AB2118" s="169" t="str">
        <f>IF(ISNUMBER($Q2118),INDEX($D$1:$D$3663,T2118,1),"")</f>
        <v/>
      </c>
      <c r="AC2118" s="169" t="str">
        <f>IF(ISNUMBER($Q2118),INDEX($D$1:$D$3663,U2118,1),"")</f>
        <v/>
      </c>
      <c r="AD2118" s="169" t="str">
        <f>IF(ISNUMBER($Q2118),INDEX($D$1:$D$3663,V2118,1),"")</f>
        <v/>
      </c>
      <c r="AE2118" s="59"/>
      <c r="AF2118" s="177" t="str">
        <f t="shared" si="398"/>
        <v/>
      </c>
      <c r="AG2118" s="178" t="s">
        <v>1403</v>
      </c>
      <c r="AH2118" s="59"/>
      <c r="AI2118" s="163" t="str">
        <f t="shared" si="399"/>
        <v/>
      </c>
      <c r="AJ2118" s="162" t="str">
        <f t="shared" si="390"/>
        <v/>
      </c>
      <c r="AK2118" s="119"/>
      <c r="AL2118" s="59" t="str">
        <f>IF(ISNUMBER($AJ2118),INDEX($Z$4:$AC$3663,$AJ2118,AL$3),"")</f>
        <v/>
      </c>
      <c r="AM2118" s="149" t="str">
        <f>IF(ISNUMBER($AJ2118),INDEX($Z$4:$AC$3663,$AJ2118,AM$3),"")</f>
        <v/>
      </c>
      <c r="AN2118" s="149" t="str">
        <f>IF(ISNUMBER($AJ2118),INDEX($Z$4:$AC$3663,$AJ2118,AN$3),"")</f>
        <v/>
      </c>
      <c r="AO2118" s="59"/>
      <c r="AP2118" s="59"/>
      <c r="AQ2118" s="166"/>
      <c r="AR2118" s="59"/>
      <c r="AS2118" s="59"/>
      <c r="AT2118" s="149"/>
      <c r="AU2118" s="149"/>
      <c r="AV2118" s="149"/>
      <c r="AW2118" s="149"/>
      <c r="AX2118" s="150"/>
      <c r="AY2118" s="151"/>
      <c r="AZ2118" s="59"/>
      <c r="BA2118" s="59"/>
      <c r="BB2118" s="59"/>
      <c r="BC2118" s="59"/>
      <c r="BD2118" s="59"/>
      <c r="BE2118" s="59"/>
      <c r="BF2118" s="43"/>
      <c r="BG2118" s="59"/>
      <c r="BH2118" s="59"/>
      <c r="BI2118" s="59"/>
      <c r="BJ2118" s="59"/>
      <c r="BK2118" s="59"/>
      <c r="BL2118" s="59"/>
      <c r="BM2118" s="59"/>
    </row>
    <row r="2119" spans="1:65" x14ac:dyDescent="0.25">
      <c r="A2119" s="82"/>
      <c r="B2119" s="122" t="s">
        <v>1392</v>
      </c>
      <c r="C2119" s="122">
        <v>4303.5</v>
      </c>
      <c r="D2119" s="122">
        <v>35.565628778376301</v>
      </c>
      <c r="E2119" s="142">
        <f>IF(B2118=B2119,0,MAX(E$4:E2118)+1)</f>
        <v>0</v>
      </c>
      <c r="F2119" s="142">
        <f t="shared" ref="F2119:F2182" si="400">IF(E2119=0,F2118,E2119)</f>
        <v>3</v>
      </c>
      <c r="G2119" s="142" t="str">
        <f t="shared" si="394"/>
        <v/>
      </c>
      <c r="H2119" s="142" t="str">
        <f t="shared" si="395"/>
        <v/>
      </c>
      <c r="I2119" s="59"/>
      <c r="J2119" s="104"/>
      <c r="K2119" s="59"/>
      <c r="L2119" s="59"/>
      <c r="M2119" s="59"/>
      <c r="N2119" s="44"/>
      <c r="O2119" s="44"/>
      <c r="P2119" s="44"/>
      <c r="Q2119" s="43" t="str">
        <f t="shared" si="392"/>
        <v/>
      </c>
      <c r="R2119" s="60" t="str">
        <f t="shared" si="391"/>
        <v/>
      </c>
      <c r="S2119" s="60" t="str">
        <f t="shared" si="391"/>
        <v/>
      </c>
      <c r="T2119" s="60" t="str">
        <f t="shared" si="391"/>
        <v/>
      </c>
      <c r="U2119" s="60" t="str">
        <f t="shared" si="391"/>
        <v/>
      </c>
      <c r="V2119" s="60" t="str">
        <f t="shared" si="391"/>
        <v/>
      </c>
      <c r="W2119" s="44"/>
      <c r="X2119" s="44" t="str">
        <f t="shared" si="396"/>
        <v/>
      </c>
      <c r="Y2119" s="142" t="str">
        <f t="shared" si="393"/>
        <v/>
      </c>
      <c r="Z2119" s="172" t="str">
        <f t="shared" si="397"/>
        <v/>
      </c>
      <c r="AA2119" s="169" t="str">
        <f>IF(ISNUMBER($Q2119),INDEX($D$1:$D$3663,S2119,1),"")</f>
        <v/>
      </c>
      <c r="AB2119" s="169" t="str">
        <f>IF(ISNUMBER($Q2119),INDEX($D$1:$D$3663,T2119,1),"")</f>
        <v/>
      </c>
      <c r="AC2119" s="169" t="str">
        <f>IF(ISNUMBER($Q2119),INDEX($D$1:$D$3663,U2119,1),"")</f>
        <v/>
      </c>
      <c r="AD2119" s="169" t="str">
        <f>IF(ISNUMBER($Q2119),INDEX($D$1:$D$3663,V2119,1),"")</f>
        <v/>
      </c>
      <c r="AE2119" s="59"/>
      <c r="AF2119" s="177" t="str">
        <f t="shared" si="398"/>
        <v/>
      </c>
      <c r="AG2119" s="178" t="s">
        <v>1403</v>
      </c>
      <c r="AH2119" s="59"/>
      <c r="AI2119" s="163" t="str">
        <f t="shared" si="399"/>
        <v/>
      </c>
      <c r="AJ2119" s="162" t="str">
        <f t="shared" si="390"/>
        <v/>
      </c>
      <c r="AK2119" s="119"/>
      <c r="AL2119" s="59" t="str">
        <f>IF(ISNUMBER($AJ2119),INDEX($Z$4:$AC$3663,$AJ2119,AL$3),"")</f>
        <v/>
      </c>
      <c r="AM2119" s="149" t="str">
        <f>IF(ISNUMBER($AJ2119),INDEX($Z$4:$AC$3663,$AJ2119,AM$3),"")</f>
        <v/>
      </c>
      <c r="AN2119" s="149" t="str">
        <f>IF(ISNUMBER($AJ2119),INDEX($Z$4:$AC$3663,$AJ2119,AN$3),"")</f>
        <v/>
      </c>
      <c r="AO2119" s="59"/>
      <c r="AP2119" s="59"/>
      <c r="AQ2119" s="166"/>
      <c r="AR2119" s="59"/>
      <c r="AS2119" s="59"/>
      <c r="AT2119" s="149"/>
      <c r="AU2119" s="149"/>
      <c r="AV2119" s="149"/>
      <c r="AW2119" s="149"/>
      <c r="AX2119" s="150"/>
      <c r="AY2119" s="151"/>
      <c r="AZ2119" s="59"/>
      <c r="BA2119" s="59"/>
      <c r="BB2119" s="59"/>
      <c r="BC2119" s="59"/>
      <c r="BD2119" s="59"/>
      <c r="BE2119" s="59"/>
      <c r="BF2119" s="43"/>
      <c r="BG2119" s="59"/>
      <c r="BH2119" s="59"/>
      <c r="BI2119" s="59"/>
      <c r="BJ2119" s="59"/>
      <c r="BK2119" s="59"/>
      <c r="BL2119" s="59"/>
      <c r="BM2119" s="59"/>
    </row>
    <row r="2120" spans="1:65" x14ac:dyDescent="0.25">
      <c r="A2120" s="82"/>
      <c r="B2120" s="122" t="s">
        <v>1392</v>
      </c>
      <c r="C2120" s="122">
        <v>4304.5</v>
      </c>
      <c r="D2120" s="122">
        <v>35.556748611257703</v>
      </c>
      <c r="E2120" s="142">
        <f>IF(B2119=B2120,0,MAX(E$4:E2119)+1)</f>
        <v>0</v>
      </c>
      <c r="F2120" s="142">
        <f t="shared" si="400"/>
        <v>3</v>
      </c>
      <c r="G2120" s="142" t="str">
        <f t="shared" si="394"/>
        <v/>
      </c>
      <c r="H2120" s="142" t="str">
        <f t="shared" si="395"/>
        <v/>
      </c>
      <c r="I2120" s="59"/>
      <c r="J2120" s="104"/>
      <c r="K2120" s="59"/>
      <c r="L2120" s="59"/>
      <c r="M2120" s="59"/>
      <c r="N2120" s="44"/>
      <c r="O2120" s="44"/>
      <c r="P2120" s="44"/>
      <c r="Q2120" s="43" t="str">
        <f t="shared" si="392"/>
        <v/>
      </c>
      <c r="R2120" s="60" t="str">
        <f t="shared" si="391"/>
        <v/>
      </c>
      <c r="S2120" s="60" t="str">
        <f t="shared" si="391"/>
        <v/>
      </c>
      <c r="T2120" s="60" t="str">
        <f t="shared" si="391"/>
        <v/>
      </c>
      <c r="U2120" s="60" t="str">
        <f t="shared" si="391"/>
        <v/>
      </c>
      <c r="V2120" s="60" t="str">
        <f t="shared" si="391"/>
        <v/>
      </c>
      <c r="W2120" s="44"/>
      <c r="X2120" s="44" t="str">
        <f t="shared" si="396"/>
        <v/>
      </c>
      <c r="Y2120" s="142" t="str">
        <f t="shared" si="393"/>
        <v/>
      </c>
      <c r="Z2120" s="172" t="str">
        <f t="shared" si="397"/>
        <v/>
      </c>
      <c r="AA2120" s="169" t="str">
        <f>IF(ISNUMBER($Q2120),INDEX($D$1:$D$3663,S2120,1),"")</f>
        <v/>
      </c>
      <c r="AB2120" s="169" t="str">
        <f>IF(ISNUMBER($Q2120),INDEX($D$1:$D$3663,T2120,1),"")</f>
        <v/>
      </c>
      <c r="AC2120" s="169" t="str">
        <f>IF(ISNUMBER($Q2120),INDEX($D$1:$D$3663,U2120,1),"")</f>
        <v/>
      </c>
      <c r="AD2120" s="169" t="str">
        <f>IF(ISNUMBER($Q2120),INDEX($D$1:$D$3663,V2120,1),"")</f>
        <v/>
      </c>
      <c r="AE2120" s="59"/>
      <c r="AF2120" s="177" t="str">
        <f t="shared" si="398"/>
        <v/>
      </c>
      <c r="AG2120" s="178" t="s">
        <v>1403</v>
      </c>
      <c r="AH2120" s="59"/>
      <c r="AI2120" s="163" t="str">
        <f t="shared" si="399"/>
        <v/>
      </c>
      <c r="AJ2120" s="162" t="str">
        <f t="shared" si="390"/>
        <v/>
      </c>
      <c r="AK2120" s="119"/>
      <c r="AL2120" s="59" t="str">
        <f>IF(ISNUMBER($AJ2120),INDEX($Z$4:$AC$3663,$AJ2120,AL$3),"")</f>
        <v/>
      </c>
      <c r="AM2120" s="149" t="str">
        <f>IF(ISNUMBER($AJ2120),INDEX($Z$4:$AC$3663,$AJ2120,AM$3),"")</f>
        <v/>
      </c>
      <c r="AN2120" s="149" t="str">
        <f>IF(ISNUMBER($AJ2120),INDEX($Z$4:$AC$3663,$AJ2120,AN$3),"")</f>
        <v/>
      </c>
      <c r="AO2120" s="59"/>
      <c r="AP2120" s="59"/>
      <c r="AQ2120" s="166"/>
      <c r="AR2120" s="59"/>
      <c r="AS2120" s="59"/>
      <c r="AT2120" s="149"/>
      <c r="AU2120" s="149"/>
      <c r="AV2120" s="149"/>
      <c r="AW2120" s="149"/>
      <c r="AX2120" s="150"/>
      <c r="AY2120" s="151"/>
      <c r="AZ2120" s="59"/>
      <c r="BA2120" s="59"/>
      <c r="BB2120" s="59"/>
      <c r="BC2120" s="59"/>
      <c r="BD2120" s="59"/>
      <c r="BE2120" s="59"/>
      <c r="BF2120" s="43"/>
      <c r="BG2120" s="59"/>
      <c r="BH2120" s="59"/>
      <c r="BI2120" s="59"/>
      <c r="BJ2120" s="59"/>
      <c r="BK2120" s="59"/>
      <c r="BL2120" s="59"/>
      <c r="BM2120" s="59"/>
    </row>
    <row r="2121" spans="1:65" x14ac:dyDescent="0.25">
      <c r="A2121" s="82"/>
      <c r="B2121" s="122" t="s">
        <v>1392</v>
      </c>
      <c r="C2121" s="122">
        <v>4305.5</v>
      </c>
      <c r="D2121" s="122">
        <v>35.522253508435902</v>
      </c>
      <c r="E2121" s="142">
        <f>IF(B2120=B2121,0,MAX(E$4:E2120)+1)</f>
        <v>0</v>
      </c>
      <c r="F2121" s="142">
        <f t="shared" si="400"/>
        <v>3</v>
      </c>
      <c r="G2121" s="142" t="str">
        <f t="shared" si="394"/>
        <v/>
      </c>
      <c r="H2121" s="142" t="str">
        <f t="shared" si="395"/>
        <v/>
      </c>
      <c r="I2121" s="59"/>
      <c r="J2121" s="104"/>
      <c r="K2121" s="59"/>
      <c r="L2121" s="59"/>
      <c r="M2121" s="59"/>
      <c r="N2121" s="44"/>
      <c r="O2121" s="44"/>
      <c r="P2121" s="44"/>
      <c r="Q2121" s="43" t="str">
        <f t="shared" si="392"/>
        <v/>
      </c>
      <c r="R2121" s="60" t="str">
        <f t="shared" si="391"/>
        <v/>
      </c>
      <c r="S2121" s="60" t="str">
        <f t="shared" si="391"/>
        <v/>
      </c>
      <c r="T2121" s="60" t="str">
        <f t="shared" si="391"/>
        <v/>
      </c>
      <c r="U2121" s="60" t="str">
        <f t="shared" si="391"/>
        <v/>
      </c>
      <c r="V2121" s="60" t="str">
        <f t="shared" si="391"/>
        <v/>
      </c>
      <c r="W2121" s="44"/>
      <c r="X2121" s="44" t="str">
        <f t="shared" si="396"/>
        <v/>
      </c>
      <c r="Y2121" s="142" t="str">
        <f t="shared" si="393"/>
        <v/>
      </c>
      <c r="Z2121" s="172" t="str">
        <f t="shared" si="397"/>
        <v/>
      </c>
      <c r="AA2121" s="169" t="str">
        <f>IF(ISNUMBER($Q2121),INDEX($D$1:$D$3663,S2121,1),"")</f>
        <v/>
      </c>
      <c r="AB2121" s="169" t="str">
        <f>IF(ISNUMBER($Q2121),INDEX($D$1:$D$3663,T2121,1),"")</f>
        <v/>
      </c>
      <c r="AC2121" s="169" t="str">
        <f>IF(ISNUMBER($Q2121),INDEX($D$1:$D$3663,U2121,1),"")</f>
        <v/>
      </c>
      <c r="AD2121" s="169" t="str">
        <f>IF(ISNUMBER($Q2121),INDEX($D$1:$D$3663,V2121,1),"")</f>
        <v/>
      </c>
      <c r="AE2121" s="59"/>
      <c r="AF2121" s="177" t="str">
        <f t="shared" si="398"/>
        <v/>
      </c>
      <c r="AG2121" s="178" t="s">
        <v>1403</v>
      </c>
      <c r="AH2121" s="59"/>
      <c r="AI2121" s="163" t="str">
        <f t="shared" si="399"/>
        <v/>
      </c>
      <c r="AJ2121" s="162" t="str">
        <f t="shared" si="390"/>
        <v/>
      </c>
      <c r="AK2121" s="119"/>
      <c r="AL2121" s="59" t="str">
        <f>IF(ISNUMBER($AJ2121),INDEX($Z$4:$AC$3663,$AJ2121,AL$3),"")</f>
        <v/>
      </c>
      <c r="AM2121" s="149" t="str">
        <f>IF(ISNUMBER($AJ2121),INDEX($Z$4:$AC$3663,$AJ2121,AM$3),"")</f>
        <v/>
      </c>
      <c r="AN2121" s="149" t="str">
        <f>IF(ISNUMBER($AJ2121),INDEX($Z$4:$AC$3663,$AJ2121,AN$3),"")</f>
        <v/>
      </c>
      <c r="AO2121" s="59"/>
      <c r="AP2121" s="59"/>
      <c r="AQ2121" s="166"/>
      <c r="AR2121" s="59"/>
      <c r="AS2121" s="59"/>
      <c r="AT2121" s="149"/>
      <c r="AU2121" s="149"/>
      <c r="AV2121" s="149"/>
      <c r="AW2121" s="149"/>
      <c r="AX2121" s="150"/>
      <c r="AY2121" s="151"/>
      <c r="AZ2121" s="59"/>
      <c r="BA2121" s="59"/>
      <c r="BB2121" s="59"/>
      <c r="BC2121" s="59"/>
      <c r="BD2121" s="59"/>
      <c r="BE2121" s="59"/>
      <c r="BF2121" s="43"/>
      <c r="BG2121" s="59"/>
      <c r="BH2121" s="59"/>
      <c r="BI2121" s="59"/>
      <c r="BJ2121" s="59"/>
      <c r="BK2121" s="59"/>
      <c r="BL2121" s="59"/>
      <c r="BM2121" s="59"/>
    </row>
    <row r="2122" spans="1:65" x14ac:dyDescent="0.25">
      <c r="A2122" s="82"/>
      <c r="B2122" s="122" t="s">
        <v>1392</v>
      </c>
      <c r="C2122" s="122">
        <v>4306.5</v>
      </c>
      <c r="D2122" s="122">
        <v>35.446927127583997</v>
      </c>
      <c r="E2122" s="142">
        <f>IF(B2121=B2122,0,MAX(E$4:E2121)+1)</f>
        <v>0</v>
      </c>
      <c r="F2122" s="142">
        <f t="shared" si="400"/>
        <v>3</v>
      </c>
      <c r="G2122" s="142" t="str">
        <f t="shared" si="394"/>
        <v/>
      </c>
      <c r="H2122" s="142" t="str">
        <f t="shared" si="395"/>
        <v/>
      </c>
      <c r="I2122" s="59"/>
      <c r="J2122" s="104"/>
      <c r="K2122" s="59"/>
      <c r="L2122" s="59"/>
      <c r="M2122" s="59"/>
      <c r="N2122" s="44"/>
      <c r="O2122" s="44"/>
      <c r="P2122" s="44"/>
      <c r="Q2122" s="43" t="str">
        <f t="shared" si="392"/>
        <v/>
      </c>
      <c r="R2122" s="60" t="str">
        <f t="shared" si="391"/>
        <v/>
      </c>
      <c r="S2122" s="60" t="str">
        <f t="shared" si="391"/>
        <v/>
      </c>
      <c r="T2122" s="60" t="str">
        <f t="shared" si="391"/>
        <v/>
      </c>
      <c r="U2122" s="60" t="str">
        <f t="shared" si="391"/>
        <v/>
      </c>
      <c r="V2122" s="60" t="str">
        <f t="shared" si="391"/>
        <v/>
      </c>
      <c r="W2122" s="44"/>
      <c r="X2122" s="44" t="str">
        <f t="shared" si="396"/>
        <v/>
      </c>
      <c r="Y2122" s="142" t="str">
        <f t="shared" si="393"/>
        <v/>
      </c>
      <c r="Z2122" s="172" t="str">
        <f t="shared" si="397"/>
        <v/>
      </c>
      <c r="AA2122" s="169" t="str">
        <f>IF(ISNUMBER($Q2122),INDEX($D$1:$D$3663,S2122,1),"")</f>
        <v/>
      </c>
      <c r="AB2122" s="169" t="str">
        <f>IF(ISNUMBER($Q2122),INDEX($D$1:$D$3663,T2122,1),"")</f>
        <v/>
      </c>
      <c r="AC2122" s="169" t="str">
        <f>IF(ISNUMBER($Q2122),INDEX($D$1:$D$3663,U2122,1),"")</f>
        <v/>
      </c>
      <c r="AD2122" s="169" t="str">
        <f>IF(ISNUMBER($Q2122),INDEX($D$1:$D$3663,V2122,1),"")</f>
        <v/>
      </c>
      <c r="AE2122" s="59"/>
      <c r="AF2122" s="177" t="str">
        <f t="shared" si="398"/>
        <v/>
      </c>
      <c r="AG2122" s="178" t="s">
        <v>1403</v>
      </c>
      <c r="AH2122" s="59"/>
      <c r="AI2122" s="163" t="str">
        <f t="shared" si="399"/>
        <v/>
      </c>
      <c r="AJ2122" s="162" t="str">
        <f t="shared" si="390"/>
        <v/>
      </c>
      <c r="AK2122" s="119"/>
      <c r="AL2122" s="59" t="str">
        <f>IF(ISNUMBER($AJ2122),INDEX($Z$4:$AC$3663,$AJ2122,AL$3),"")</f>
        <v/>
      </c>
      <c r="AM2122" s="149" t="str">
        <f>IF(ISNUMBER($AJ2122),INDEX($Z$4:$AC$3663,$AJ2122,AM$3),"")</f>
        <v/>
      </c>
      <c r="AN2122" s="149" t="str">
        <f>IF(ISNUMBER($AJ2122),INDEX($Z$4:$AC$3663,$AJ2122,AN$3),"")</f>
        <v/>
      </c>
      <c r="AO2122" s="59"/>
      <c r="AP2122" s="59"/>
      <c r="AQ2122" s="166"/>
      <c r="AR2122" s="59"/>
      <c r="AS2122" s="59"/>
      <c r="AT2122" s="149"/>
      <c r="AU2122" s="149"/>
      <c r="AV2122" s="149"/>
      <c r="AW2122" s="149"/>
      <c r="AX2122" s="150"/>
      <c r="AY2122" s="151"/>
      <c r="AZ2122" s="59"/>
      <c r="BA2122" s="59"/>
      <c r="BB2122" s="59"/>
      <c r="BC2122" s="59"/>
      <c r="BD2122" s="59"/>
      <c r="BE2122" s="59"/>
      <c r="BF2122" s="43"/>
      <c r="BG2122" s="59"/>
      <c r="BH2122" s="59"/>
      <c r="BI2122" s="59"/>
      <c r="BJ2122" s="59"/>
      <c r="BK2122" s="59"/>
      <c r="BL2122" s="59"/>
      <c r="BM2122" s="59"/>
    </row>
    <row r="2123" spans="1:65" x14ac:dyDescent="0.25">
      <c r="A2123" s="82"/>
      <c r="B2123" s="122" t="s">
        <v>1392</v>
      </c>
      <c r="C2123" s="122">
        <v>4307.5</v>
      </c>
      <c r="D2123" s="122">
        <v>35.594309725403903</v>
      </c>
      <c r="E2123" s="142">
        <f>IF(B2122=B2123,0,MAX(E$4:E2122)+1)</f>
        <v>0</v>
      </c>
      <c r="F2123" s="142">
        <f t="shared" si="400"/>
        <v>3</v>
      </c>
      <c r="G2123" s="142" t="str">
        <f t="shared" si="394"/>
        <v/>
      </c>
      <c r="H2123" s="142" t="str">
        <f t="shared" si="395"/>
        <v/>
      </c>
      <c r="I2123" s="59"/>
      <c r="J2123" s="104"/>
      <c r="K2123" s="59"/>
      <c r="L2123" s="59"/>
      <c r="M2123" s="59"/>
      <c r="N2123" s="44"/>
      <c r="O2123" s="44"/>
      <c r="P2123" s="44"/>
      <c r="Q2123" s="43" t="str">
        <f t="shared" si="392"/>
        <v/>
      </c>
      <c r="R2123" s="60" t="str">
        <f t="shared" si="391"/>
        <v/>
      </c>
      <c r="S2123" s="60" t="str">
        <f t="shared" si="391"/>
        <v/>
      </c>
      <c r="T2123" s="60" t="str">
        <f t="shared" si="391"/>
        <v/>
      </c>
      <c r="U2123" s="60" t="str">
        <f t="shared" si="391"/>
        <v/>
      </c>
      <c r="V2123" s="60" t="str">
        <f t="shared" si="391"/>
        <v/>
      </c>
      <c r="W2123" s="44"/>
      <c r="X2123" s="44" t="str">
        <f t="shared" si="396"/>
        <v/>
      </c>
      <c r="Y2123" s="142" t="str">
        <f t="shared" si="393"/>
        <v/>
      </c>
      <c r="Z2123" s="172" t="str">
        <f t="shared" si="397"/>
        <v/>
      </c>
      <c r="AA2123" s="169" t="str">
        <f>IF(ISNUMBER($Q2123),INDEX($D$1:$D$3663,S2123,1),"")</f>
        <v/>
      </c>
      <c r="AB2123" s="169" t="str">
        <f>IF(ISNUMBER($Q2123),INDEX($D$1:$D$3663,T2123,1),"")</f>
        <v/>
      </c>
      <c r="AC2123" s="169" t="str">
        <f>IF(ISNUMBER($Q2123),INDEX($D$1:$D$3663,U2123,1),"")</f>
        <v/>
      </c>
      <c r="AD2123" s="169" t="str">
        <f>IF(ISNUMBER($Q2123),INDEX($D$1:$D$3663,V2123,1),"")</f>
        <v/>
      </c>
      <c r="AE2123" s="59"/>
      <c r="AF2123" s="177" t="str">
        <f t="shared" si="398"/>
        <v/>
      </c>
      <c r="AG2123" s="178" t="s">
        <v>1403</v>
      </c>
      <c r="AH2123" s="59"/>
      <c r="AI2123" s="163" t="str">
        <f t="shared" si="399"/>
        <v/>
      </c>
      <c r="AJ2123" s="162" t="str">
        <f t="shared" si="390"/>
        <v/>
      </c>
      <c r="AK2123" s="119"/>
      <c r="AL2123" s="59" t="str">
        <f>IF(ISNUMBER($AJ2123),INDEX($Z$4:$AC$3663,$AJ2123,AL$3),"")</f>
        <v/>
      </c>
      <c r="AM2123" s="149" t="str">
        <f>IF(ISNUMBER($AJ2123),INDEX($Z$4:$AC$3663,$AJ2123,AM$3),"")</f>
        <v/>
      </c>
      <c r="AN2123" s="149" t="str">
        <f>IF(ISNUMBER($AJ2123),INDEX($Z$4:$AC$3663,$AJ2123,AN$3),"")</f>
        <v/>
      </c>
      <c r="AO2123" s="59"/>
      <c r="AP2123" s="59"/>
      <c r="AQ2123" s="166"/>
      <c r="AR2123" s="59"/>
      <c r="AS2123" s="59"/>
      <c r="AT2123" s="149"/>
      <c r="AU2123" s="149"/>
      <c r="AV2123" s="149"/>
      <c r="AW2123" s="149"/>
      <c r="AX2123" s="150"/>
      <c r="AY2123" s="151"/>
      <c r="AZ2123" s="59"/>
      <c r="BA2123" s="59"/>
      <c r="BB2123" s="59"/>
      <c r="BC2123" s="59"/>
      <c r="BD2123" s="59"/>
      <c r="BE2123" s="59"/>
      <c r="BF2123" s="43"/>
      <c r="BG2123" s="59"/>
      <c r="BH2123" s="59"/>
      <c r="BI2123" s="59"/>
      <c r="BJ2123" s="59"/>
      <c r="BK2123" s="59"/>
      <c r="BL2123" s="59"/>
      <c r="BM2123" s="59"/>
    </row>
    <row r="2124" spans="1:65" x14ac:dyDescent="0.25">
      <c r="A2124" s="82"/>
      <c r="B2124" s="122" t="s">
        <v>1392</v>
      </c>
      <c r="C2124" s="122">
        <v>4308.5</v>
      </c>
      <c r="D2124" s="122">
        <v>35.458267554188502</v>
      </c>
      <c r="E2124" s="142">
        <f>IF(B2123=B2124,0,MAX(E$4:E2123)+1)</f>
        <v>0</v>
      </c>
      <c r="F2124" s="142">
        <f t="shared" si="400"/>
        <v>3</v>
      </c>
      <c r="G2124" s="142" t="str">
        <f t="shared" si="394"/>
        <v/>
      </c>
      <c r="H2124" s="142" t="str">
        <f t="shared" si="395"/>
        <v/>
      </c>
      <c r="I2124" s="59"/>
      <c r="J2124" s="104"/>
      <c r="K2124" s="59"/>
      <c r="L2124" s="59"/>
      <c r="M2124" s="59"/>
      <c r="N2124" s="44"/>
      <c r="O2124" s="44"/>
      <c r="P2124" s="44"/>
      <c r="Q2124" s="43" t="str">
        <f t="shared" si="392"/>
        <v/>
      </c>
      <c r="R2124" s="60" t="str">
        <f t="shared" si="391"/>
        <v/>
      </c>
      <c r="S2124" s="60" t="str">
        <f t="shared" si="391"/>
        <v/>
      </c>
      <c r="T2124" s="60" t="str">
        <f t="shared" si="391"/>
        <v/>
      </c>
      <c r="U2124" s="60" t="str">
        <f t="shared" si="391"/>
        <v/>
      </c>
      <c r="V2124" s="60" t="str">
        <f t="shared" si="391"/>
        <v/>
      </c>
      <c r="W2124" s="44"/>
      <c r="X2124" s="44" t="str">
        <f t="shared" si="396"/>
        <v/>
      </c>
      <c r="Y2124" s="142" t="str">
        <f t="shared" si="393"/>
        <v/>
      </c>
      <c r="Z2124" s="172" t="str">
        <f t="shared" si="397"/>
        <v/>
      </c>
      <c r="AA2124" s="169" t="str">
        <f>IF(ISNUMBER($Q2124),INDEX($D$1:$D$3663,S2124,1),"")</f>
        <v/>
      </c>
      <c r="AB2124" s="169" t="str">
        <f>IF(ISNUMBER($Q2124),INDEX($D$1:$D$3663,T2124,1),"")</f>
        <v/>
      </c>
      <c r="AC2124" s="169" t="str">
        <f>IF(ISNUMBER($Q2124),INDEX($D$1:$D$3663,U2124,1),"")</f>
        <v/>
      </c>
      <c r="AD2124" s="169" t="str">
        <f>IF(ISNUMBER($Q2124),INDEX($D$1:$D$3663,V2124,1),"")</f>
        <v/>
      </c>
      <c r="AE2124" s="59"/>
      <c r="AF2124" s="177" t="str">
        <f t="shared" si="398"/>
        <v/>
      </c>
      <c r="AG2124" s="178" t="s">
        <v>1403</v>
      </c>
      <c r="AH2124" s="59"/>
      <c r="AI2124" s="163" t="str">
        <f t="shared" si="399"/>
        <v/>
      </c>
      <c r="AJ2124" s="162" t="str">
        <f t="shared" si="390"/>
        <v/>
      </c>
      <c r="AK2124" s="119"/>
      <c r="AL2124" s="59" t="str">
        <f>IF(ISNUMBER($AJ2124),INDEX($Z$4:$AC$3663,$AJ2124,AL$3),"")</f>
        <v/>
      </c>
      <c r="AM2124" s="149" t="str">
        <f>IF(ISNUMBER($AJ2124),INDEX($Z$4:$AC$3663,$AJ2124,AM$3),"")</f>
        <v/>
      </c>
      <c r="AN2124" s="149" t="str">
        <f>IF(ISNUMBER($AJ2124),INDEX($Z$4:$AC$3663,$AJ2124,AN$3),"")</f>
        <v/>
      </c>
      <c r="AO2124" s="59"/>
      <c r="AP2124" s="59"/>
      <c r="AQ2124" s="166"/>
      <c r="AR2124" s="59"/>
      <c r="AS2124" s="59"/>
      <c r="AT2124" s="149"/>
      <c r="AU2124" s="149"/>
      <c r="AV2124" s="149"/>
      <c r="AW2124" s="149"/>
      <c r="AX2124" s="150"/>
      <c r="AY2124" s="151"/>
      <c r="AZ2124" s="59"/>
      <c r="BA2124" s="59"/>
      <c r="BB2124" s="59"/>
      <c r="BC2124" s="59"/>
      <c r="BD2124" s="59"/>
      <c r="BE2124" s="59"/>
      <c r="BF2124" s="43"/>
      <c r="BG2124" s="59"/>
      <c r="BH2124" s="59"/>
      <c r="BI2124" s="59"/>
      <c r="BJ2124" s="59"/>
      <c r="BK2124" s="59"/>
      <c r="BL2124" s="59"/>
      <c r="BM2124" s="59"/>
    </row>
    <row r="2125" spans="1:65" x14ac:dyDescent="0.25">
      <c r="A2125" s="82"/>
      <c r="B2125" s="122" t="s">
        <v>1392</v>
      </c>
      <c r="C2125" s="122">
        <v>4309.5</v>
      </c>
      <c r="D2125" s="122">
        <v>35.520403993118698</v>
      </c>
      <c r="E2125" s="142">
        <f>IF(B2124=B2125,0,MAX(E$4:E2124)+1)</f>
        <v>0</v>
      </c>
      <c r="F2125" s="142">
        <f t="shared" si="400"/>
        <v>3</v>
      </c>
      <c r="G2125" s="142" t="str">
        <f t="shared" si="394"/>
        <v/>
      </c>
      <c r="H2125" s="142" t="str">
        <f t="shared" si="395"/>
        <v/>
      </c>
      <c r="I2125" s="59"/>
      <c r="J2125" s="104"/>
      <c r="K2125" s="59"/>
      <c r="L2125" s="59"/>
      <c r="M2125" s="59"/>
      <c r="N2125" s="44"/>
      <c r="O2125" s="44"/>
      <c r="P2125" s="44"/>
      <c r="Q2125" s="43" t="str">
        <f t="shared" si="392"/>
        <v/>
      </c>
      <c r="R2125" s="60" t="str">
        <f t="shared" si="391"/>
        <v/>
      </c>
      <c r="S2125" s="60" t="str">
        <f t="shared" si="391"/>
        <v/>
      </c>
      <c r="T2125" s="60" t="str">
        <f t="shared" si="391"/>
        <v/>
      </c>
      <c r="U2125" s="60" t="str">
        <f t="shared" si="391"/>
        <v/>
      </c>
      <c r="V2125" s="60" t="str">
        <f t="shared" si="391"/>
        <v/>
      </c>
      <c r="W2125" s="44"/>
      <c r="X2125" s="44" t="str">
        <f t="shared" si="396"/>
        <v/>
      </c>
      <c r="Y2125" s="142" t="str">
        <f t="shared" si="393"/>
        <v/>
      </c>
      <c r="Z2125" s="172" t="str">
        <f t="shared" si="397"/>
        <v/>
      </c>
      <c r="AA2125" s="169" t="str">
        <f>IF(ISNUMBER($Q2125),INDEX($D$1:$D$3663,S2125,1),"")</f>
        <v/>
      </c>
      <c r="AB2125" s="169" t="str">
        <f>IF(ISNUMBER($Q2125),INDEX($D$1:$D$3663,T2125,1),"")</f>
        <v/>
      </c>
      <c r="AC2125" s="169" t="str">
        <f>IF(ISNUMBER($Q2125),INDEX($D$1:$D$3663,U2125,1),"")</f>
        <v/>
      </c>
      <c r="AD2125" s="169" t="str">
        <f>IF(ISNUMBER($Q2125),INDEX($D$1:$D$3663,V2125,1),"")</f>
        <v/>
      </c>
      <c r="AE2125" s="59"/>
      <c r="AF2125" s="177" t="str">
        <f t="shared" si="398"/>
        <v/>
      </c>
      <c r="AG2125" s="178" t="s">
        <v>1403</v>
      </c>
      <c r="AH2125" s="59"/>
      <c r="AI2125" s="163" t="str">
        <f t="shared" si="399"/>
        <v/>
      </c>
      <c r="AJ2125" s="162" t="str">
        <f t="shared" si="390"/>
        <v/>
      </c>
      <c r="AK2125" s="119"/>
      <c r="AL2125" s="59" t="str">
        <f>IF(ISNUMBER($AJ2125),INDEX($Z$4:$AC$3663,$AJ2125,AL$3),"")</f>
        <v/>
      </c>
      <c r="AM2125" s="149" t="str">
        <f>IF(ISNUMBER($AJ2125),INDEX($Z$4:$AC$3663,$AJ2125,AM$3),"")</f>
        <v/>
      </c>
      <c r="AN2125" s="149" t="str">
        <f>IF(ISNUMBER($AJ2125),INDEX($Z$4:$AC$3663,$AJ2125,AN$3),"")</f>
        <v/>
      </c>
      <c r="AO2125" s="59"/>
      <c r="AP2125" s="59"/>
      <c r="AQ2125" s="166"/>
      <c r="AR2125" s="59"/>
      <c r="AS2125" s="59"/>
      <c r="AT2125" s="149"/>
      <c r="AU2125" s="149"/>
      <c r="AV2125" s="149"/>
      <c r="AW2125" s="149"/>
      <c r="AX2125" s="150"/>
      <c r="AY2125" s="151"/>
      <c r="AZ2125" s="59"/>
      <c r="BA2125" s="59"/>
      <c r="BB2125" s="59"/>
      <c r="BC2125" s="59"/>
      <c r="BD2125" s="59"/>
      <c r="BE2125" s="59"/>
      <c r="BF2125" s="43"/>
      <c r="BG2125" s="59"/>
      <c r="BH2125" s="59"/>
      <c r="BI2125" s="59"/>
      <c r="BJ2125" s="59"/>
      <c r="BK2125" s="59"/>
      <c r="BL2125" s="59"/>
      <c r="BM2125" s="59"/>
    </row>
    <row r="2126" spans="1:65" x14ac:dyDescent="0.25">
      <c r="A2126" s="82"/>
      <c r="B2126" s="122" t="s">
        <v>1392</v>
      </c>
      <c r="C2126" s="122">
        <v>4310.5</v>
      </c>
      <c r="D2126" s="122">
        <v>35.441778354858201</v>
      </c>
      <c r="E2126" s="142">
        <f>IF(B2125=B2126,0,MAX(E$4:E2125)+1)</f>
        <v>0</v>
      </c>
      <c r="F2126" s="142">
        <f t="shared" si="400"/>
        <v>3</v>
      </c>
      <c r="G2126" s="142" t="str">
        <f t="shared" si="394"/>
        <v/>
      </c>
      <c r="H2126" s="142" t="str">
        <f t="shared" si="395"/>
        <v/>
      </c>
      <c r="I2126" s="59"/>
      <c r="J2126" s="104"/>
      <c r="K2126" s="59"/>
      <c r="L2126" s="59"/>
      <c r="M2126" s="59"/>
      <c r="N2126" s="44"/>
      <c r="O2126" s="44"/>
      <c r="P2126" s="44"/>
      <c r="Q2126" s="43" t="str">
        <f t="shared" si="392"/>
        <v/>
      </c>
      <c r="R2126" s="60" t="str">
        <f t="shared" si="391"/>
        <v/>
      </c>
      <c r="S2126" s="60" t="str">
        <f t="shared" si="391"/>
        <v/>
      </c>
      <c r="T2126" s="60" t="str">
        <f t="shared" si="391"/>
        <v/>
      </c>
      <c r="U2126" s="60" t="str">
        <f t="shared" si="391"/>
        <v/>
      </c>
      <c r="V2126" s="60" t="str">
        <f t="shared" si="391"/>
        <v/>
      </c>
      <c r="W2126" s="44"/>
      <c r="X2126" s="44" t="str">
        <f t="shared" si="396"/>
        <v/>
      </c>
      <c r="Y2126" s="142" t="str">
        <f t="shared" si="393"/>
        <v/>
      </c>
      <c r="Z2126" s="172" t="str">
        <f t="shared" si="397"/>
        <v/>
      </c>
      <c r="AA2126" s="169" t="str">
        <f>IF(ISNUMBER($Q2126),INDEX($D$1:$D$3663,S2126,1),"")</f>
        <v/>
      </c>
      <c r="AB2126" s="169" t="str">
        <f>IF(ISNUMBER($Q2126),INDEX($D$1:$D$3663,T2126,1),"")</f>
        <v/>
      </c>
      <c r="AC2126" s="169" t="str">
        <f>IF(ISNUMBER($Q2126),INDEX($D$1:$D$3663,U2126,1),"")</f>
        <v/>
      </c>
      <c r="AD2126" s="169" t="str">
        <f>IF(ISNUMBER($Q2126),INDEX($D$1:$D$3663,V2126,1),"")</f>
        <v/>
      </c>
      <c r="AE2126" s="59"/>
      <c r="AF2126" s="177" t="str">
        <f t="shared" si="398"/>
        <v/>
      </c>
      <c r="AG2126" s="178" t="s">
        <v>1403</v>
      </c>
      <c r="AH2126" s="59"/>
      <c r="AI2126" s="163" t="str">
        <f t="shared" si="399"/>
        <v/>
      </c>
      <c r="AJ2126" s="162" t="str">
        <f t="shared" si="390"/>
        <v/>
      </c>
      <c r="AK2126" s="119"/>
      <c r="AL2126" s="59" t="str">
        <f>IF(ISNUMBER($AJ2126),INDEX($Z$4:$AC$3663,$AJ2126,AL$3),"")</f>
        <v/>
      </c>
      <c r="AM2126" s="149" t="str">
        <f>IF(ISNUMBER($AJ2126),INDEX($Z$4:$AC$3663,$AJ2126,AM$3),"")</f>
        <v/>
      </c>
      <c r="AN2126" s="149" t="str">
        <f>IF(ISNUMBER($AJ2126),INDEX($Z$4:$AC$3663,$AJ2126,AN$3),"")</f>
        <v/>
      </c>
      <c r="AO2126" s="59"/>
      <c r="AP2126" s="59"/>
      <c r="AQ2126" s="166"/>
      <c r="AR2126" s="59"/>
      <c r="AS2126" s="59"/>
      <c r="AT2126" s="149"/>
      <c r="AU2126" s="149"/>
      <c r="AV2126" s="149"/>
      <c r="AW2126" s="149"/>
      <c r="AX2126" s="150"/>
      <c r="AY2126" s="151"/>
      <c r="AZ2126" s="59"/>
      <c r="BA2126" s="59"/>
      <c r="BB2126" s="59"/>
      <c r="BC2126" s="59"/>
      <c r="BD2126" s="59"/>
      <c r="BE2126" s="59"/>
      <c r="BF2126" s="43"/>
      <c r="BG2126" s="59"/>
      <c r="BH2126" s="59"/>
      <c r="BI2126" s="59"/>
      <c r="BJ2126" s="59"/>
      <c r="BK2126" s="59"/>
      <c r="BL2126" s="59"/>
      <c r="BM2126" s="59"/>
    </row>
    <row r="2127" spans="1:65" x14ac:dyDescent="0.25">
      <c r="A2127" s="82"/>
      <c r="B2127" s="122" t="s">
        <v>1392</v>
      </c>
      <c r="C2127" s="122">
        <v>4311.5</v>
      </c>
      <c r="D2127" s="122">
        <v>35.3853765249657</v>
      </c>
      <c r="E2127" s="142">
        <f>IF(B2126=B2127,0,MAX(E$4:E2126)+1)</f>
        <v>0</v>
      </c>
      <c r="F2127" s="142">
        <f t="shared" si="400"/>
        <v>3</v>
      </c>
      <c r="G2127" s="142" t="str">
        <f t="shared" si="394"/>
        <v/>
      </c>
      <c r="H2127" s="142" t="str">
        <f t="shared" si="395"/>
        <v/>
      </c>
      <c r="I2127" s="59"/>
      <c r="J2127" s="104"/>
      <c r="K2127" s="59"/>
      <c r="L2127" s="59"/>
      <c r="M2127" s="59"/>
      <c r="N2127" s="44"/>
      <c r="O2127" s="44"/>
      <c r="P2127" s="44"/>
      <c r="Q2127" s="43" t="str">
        <f t="shared" si="392"/>
        <v/>
      </c>
      <c r="R2127" s="60" t="str">
        <f t="shared" si="391"/>
        <v/>
      </c>
      <c r="S2127" s="60" t="str">
        <f t="shared" si="391"/>
        <v/>
      </c>
      <c r="T2127" s="60" t="str">
        <f t="shared" si="391"/>
        <v/>
      </c>
      <c r="U2127" s="60" t="str">
        <f t="shared" si="391"/>
        <v/>
      </c>
      <c r="V2127" s="60" t="str">
        <f t="shared" si="391"/>
        <v/>
      </c>
      <c r="W2127" s="44"/>
      <c r="X2127" s="44" t="str">
        <f t="shared" si="396"/>
        <v/>
      </c>
      <c r="Y2127" s="142" t="str">
        <f t="shared" si="393"/>
        <v/>
      </c>
      <c r="Z2127" s="172" t="str">
        <f t="shared" si="397"/>
        <v/>
      </c>
      <c r="AA2127" s="169" t="str">
        <f>IF(ISNUMBER($Q2127),INDEX($D$1:$D$3663,S2127,1),"")</f>
        <v/>
      </c>
      <c r="AB2127" s="169" t="str">
        <f>IF(ISNUMBER($Q2127),INDEX($D$1:$D$3663,T2127,1),"")</f>
        <v/>
      </c>
      <c r="AC2127" s="169" t="str">
        <f>IF(ISNUMBER($Q2127),INDEX($D$1:$D$3663,U2127,1),"")</f>
        <v/>
      </c>
      <c r="AD2127" s="169" t="str">
        <f>IF(ISNUMBER($Q2127),INDEX($D$1:$D$3663,V2127,1),"")</f>
        <v/>
      </c>
      <c r="AE2127" s="59"/>
      <c r="AF2127" s="177" t="str">
        <f t="shared" si="398"/>
        <v/>
      </c>
      <c r="AG2127" s="178" t="s">
        <v>1403</v>
      </c>
      <c r="AH2127" s="59"/>
      <c r="AI2127" s="163" t="str">
        <f t="shared" si="399"/>
        <v/>
      </c>
      <c r="AJ2127" s="162" t="str">
        <f t="shared" si="390"/>
        <v/>
      </c>
      <c r="AK2127" s="119"/>
      <c r="AL2127" s="59" t="str">
        <f>IF(ISNUMBER($AJ2127),INDEX($Z$4:$AC$3663,$AJ2127,AL$3),"")</f>
        <v/>
      </c>
      <c r="AM2127" s="149" t="str">
        <f>IF(ISNUMBER($AJ2127),INDEX($Z$4:$AC$3663,$AJ2127,AM$3),"")</f>
        <v/>
      </c>
      <c r="AN2127" s="149" t="str">
        <f>IF(ISNUMBER($AJ2127),INDEX($Z$4:$AC$3663,$AJ2127,AN$3),"")</f>
        <v/>
      </c>
      <c r="AO2127" s="59"/>
      <c r="AP2127" s="59"/>
      <c r="AQ2127" s="166"/>
      <c r="AR2127" s="59"/>
      <c r="AS2127" s="59"/>
      <c r="AT2127" s="149"/>
      <c r="AU2127" s="149"/>
      <c r="AV2127" s="149"/>
      <c r="AW2127" s="149"/>
      <c r="AX2127" s="150"/>
      <c r="AY2127" s="151"/>
      <c r="AZ2127" s="59"/>
      <c r="BA2127" s="59"/>
      <c r="BB2127" s="59"/>
      <c r="BC2127" s="59"/>
      <c r="BD2127" s="59"/>
      <c r="BE2127" s="59"/>
      <c r="BF2127" s="43"/>
      <c r="BG2127" s="59"/>
      <c r="BH2127" s="59"/>
      <c r="BI2127" s="59"/>
      <c r="BJ2127" s="59"/>
      <c r="BK2127" s="59"/>
      <c r="BL2127" s="59"/>
      <c r="BM2127" s="59"/>
    </row>
    <row r="2128" spans="1:65" x14ac:dyDescent="0.25">
      <c r="A2128" s="82"/>
      <c r="B2128" s="122" t="s">
        <v>1392</v>
      </c>
      <c r="C2128" s="122">
        <v>4312.5</v>
      </c>
      <c r="D2128" s="122">
        <v>35.5462146790166</v>
      </c>
      <c r="E2128" s="142">
        <f>IF(B2127=B2128,0,MAX(E$4:E2127)+1)</f>
        <v>0</v>
      </c>
      <c r="F2128" s="142">
        <f t="shared" si="400"/>
        <v>3</v>
      </c>
      <c r="G2128" s="142" t="str">
        <f t="shared" si="394"/>
        <v/>
      </c>
      <c r="H2128" s="142" t="str">
        <f t="shared" si="395"/>
        <v/>
      </c>
      <c r="I2128" s="59"/>
      <c r="J2128" s="104"/>
      <c r="K2128" s="59"/>
      <c r="L2128" s="59"/>
      <c r="M2128" s="59"/>
      <c r="N2128" s="44"/>
      <c r="O2128" s="44"/>
      <c r="P2128" s="44"/>
      <c r="Q2128" s="43" t="str">
        <f t="shared" si="392"/>
        <v/>
      </c>
      <c r="R2128" s="60" t="str">
        <f t="shared" si="391"/>
        <v/>
      </c>
      <c r="S2128" s="60" t="str">
        <f t="shared" si="391"/>
        <v/>
      </c>
      <c r="T2128" s="60" t="str">
        <f t="shared" si="391"/>
        <v/>
      </c>
      <c r="U2128" s="60" t="str">
        <f t="shared" si="391"/>
        <v/>
      </c>
      <c r="V2128" s="60" t="str">
        <f t="shared" si="391"/>
        <v/>
      </c>
      <c r="W2128" s="44"/>
      <c r="X2128" s="44" t="str">
        <f t="shared" si="396"/>
        <v/>
      </c>
      <c r="Y2128" s="142" t="str">
        <f t="shared" si="393"/>
        <v/>
      </c>
      <c r="Z2128" s="172" t="str">
        <f t="shared" si="397"/>
        <v/>
      </c>
      <c r="AA2128" s="169" t="str">
        <f>IF(ISNUMBER($Q2128),INDEX($D$1:$D$3663,S2128,1),"")</f>
        <v/>
      </c>
      <c r="AB2128" s="169" t="str">
        <f>IF(ISNUMBER($Q2128),INDEX($D$1:$D$3663,T2128,1),"")</f>
        <v/>
      </c>
      <c r="AC2128" s="169" t="str">
        <f>IF(ISNUMBER($Q2128),INDEX($D$1:$D$3663,U2128,1),"")</f>
        <v/>
      </c>
      <c r="AD2128" s="169" t="str">
        <f>IF(ISNUMBER($Q2128),INDEX($D$1:$D$3663,V2128,1),"")</f>
        <v/>
      </c>
      <c r="AE2128" s="59"/>
      <c r="AF2128" s="177" t="str">
        <f t="shared" si="398"/>
        <v/>
      </c>
      <c r="AG2128" s="178" t="s">
        <v>1403</v>
      </c>
      <c r="AH2128" s="59"/>
      <c r="AI2128" s="163" t="str">
        <f t="shared" si="399"/>
        <v/>
      </c>
      <c r="AJ2128" s="162" t="str">
        <f t="shared" si="390"/>
        <v/>
      </c>
      <c r="AK2128" s="119"/>
      <c r="AL2128" s="59" t="str">
        <f>IF(ISNUMBER($AJ2128),INDEX($Z$4:$AC$3663,$AJ2128,AL$3),"")</f>
        <v/>
      </c>
      <c r="AM2128" s="149" t="str">
        <f>IF(ISNUMBER($AJ2128),INDEX($Z$4:$AC$3663,$AJ2128,AM$3),"")</f>
        <v/>
      </c>
      <c r="AN2128" s="149" t="str">
        <f>IF(ISNUMBER($AJ2128),INDEX($Z$4:$AC$3663,$AJ2128,AN$3),"")</f>
        <v/>
      </c>
      <c r="AO2128" s="59"/>
      <c r="AP2128" s="59"/>
      <c r="AQ2128" s="166"/>
      <c r="AR2128" s="59"/>
      <c r="AS2128" s="59"/>
      <c r="AT2128" s="149"/>
      <c r="AU2128" s="149"/>
      <c r="AV2128" s="149"/>
      <c r="AW2128" s="149"/>
      <c r="AX2128" s="150"/>
      <c r="AY2128" s="151"/>
      <c r="AZ2128" s="59"/>
      <c r="BA2128" s="59"/>
      <c r="BB2128" s="59"/>
      <c r="BC2128" s="59"/>
      <c r="BD2128" s="59"/>
      <c r="BE2128" s="59"/>
      <c r="BF2128" s="43"/>
      <c r="BG2128" s="59"/>
      <c r="BH2128" s="59"/>
      <c r="BI2128" s="59"/>
      <c r="BJ2128" s="59"/>
      <c r="BK2128" s="59"/>
      <c r="BL2128" s="59"/>
      <c r="BM2128" s="59"/>
    </row>
    <row r="2129" spans="1:65" x14ac:dyDescent="0.25">
      <c r="A2129" s="82"/>
      <c r="B2129" s="122" t="s">
        <v>1392</v>
      </c>
      <c r="C2129" s="122">
        <v>4313.5</v>
      </c>
      <c r="D2129" s="122">
        <v>35.276258108718501</v>
      </c>
      <c r="E2129" s="142">
        <f>IF(B2128=B2129,0,MAX(E$4:E2128)+1)</f>
        <v>0</v>
      </c>
      <c r="F2129" s="142">
        <f t="shared" si="400"/>
        <v>3</v>
      </c>
      <c r="G2129" s="142" t="str">
        <f t="shared" si="394"/>
        <v/>
      </c>
      <c r="H2129" s="142" t="str">
        <f t="shared" si="395"/>
        <v/>
      </c>
      <c r="I2129" s="59"/>
      <c r="J2129" s="104"/>
      <c r="K2129" s="59"/>
      <c r="L2129" s="59"/>
      <c r="M2129" s="59"/>
      <c r="N2129" s="44"/>
      <c r="O2129" s="44"/>
      <c r="P2129" s="44"/>
      <c r="Q2129" s="43" t="str">
        <f t="shared" si="392"/>
        <v/>
      </c>
      <c r="R2129" s="60" t="str">
        <f t="shared" si="391"/>
        <v/>
      </c>
      <c r="S2129" s="60" t="str">
        <f t="shared" si="391"/>
        <v/>
      </c>
      <c r="T2129" s="60" t="str">
        <f t="shared" si="391"/>
        <v/>
      </c>
      <c r="U2129" s="60" t="str">
        <f t="shared" si="391"/>
        <v/>
      </c>
      <c r="V2129" s="60" t="str">
        <f t="shared" si="391"/>
        <v/>
      </c>
      <c r="W2129" s="44"/>
      <c r="X2129" s="44" t="str">
        <f t="shared" si="396"/>
        <v/>
      </c>
      <c r="Y2129" s="142" t="str">
        <f t="shared" si="393"/>
        <v/>
      </c>
      <c r="Z2129" s="172" t="str">
        <f t="shared" si="397"/>
        <v/>
      </c>
      <c r="AA2129" s="169" t="str">
        <f>IF(ISNUMBER($Q2129),INDEX($D$1:$D$3663,S2129,1),"")</f>
        <v/>
      </c>
      <c r="AB2129" s="169" t="str">
        <f>IF(ISNUMBER($Q2129),INDEX($D$1:$D$3663,T2129,1),"")</f>
        <v/>
      </c>
      <c r="AC2129" s="169" t="str">
        <f>IF(ISNUMBER($Q2129),INDEX($D$1:$D$3663,U2129,1),"")</f>
        <v/>
      </c>
      <c r="AD2129" s="169" t="str">
        <f>IF(ISNUMBER($Q2129),INDEX($D$1:$D$3663,V2129,1),"")</f>
        <v/>
      </c>
      <c r="AE2129" s="59"/>
      <c r="AF2129" s="177" t="str">
        <f t="shared" si="398"/>
        <v/>
      </c>
      <c r="AG2129" s="178" t="s">
        <v>1403</v>
      </c>
      <c r="AH2129" s="59"/>
      <c r="AI2129" s="163" t="str">
        <f t="shared" si="399"/>
        <v/>
      </c>
      <c r="AJ2129" s="162" t="str">
        <f t="shared" si="390"/>
        <v/>
      </c>
      <c r="AK2129" s="119"/>
      <c r="AL2129" s="59" t="str">
        <f>IF(ISNUMBER($AJ2129),INDEX($Z$4:$AC$3663,$AJ2129,AL$3),"")</f>
        <v/>
      </c>
      <c r="AM2129" s="149" t="str">
        <f>IF(ISNUMBER($AJ2129),INDEX($Z$4:$AC$3663,$AJ2129,AM$3),"")</f>
        <v/>
      </c>
      <c r="AN2129" s="149" t="str">
        <f>IF(ISNUMBER($AJ2129),INDEX($Z$4:$AC$3663,$AJ2129,AN$3),"")</f>
        <v/>
      </c>
      <c r="AO2129" s="59"/>
      <c r="AP2129" s="59"/>
      <c r="AQ2129" s="166"/>
      <c r="AR2129" s="59"/>
      <c r="AS2129" s="59"/>
      <c r="AT2129" s="149"/>
      <c r="AU2129" s="149"/>
      <c r="AV2129" s="149"/>
      <c r="AW2129" s="149"/>
      <c r="AX2129" s="150"/>
      <c r="AY2129" s="151"/>
      <c r="AZ2129" s="59"/>
      <c r="BA2129" s="59"/>
      <c r="BB2129" s="59"/>
      <c r="BC2129" s="59"/>
      <c r="BD2129" s="59"/>
      <c r="BE2129" s="59"/>
      <c r="BF2129" s="43"/>
      <c r="BG2129" s="59"/>
      <c r="BH2129" s="59"/>
      <c r="BI2129" s="59"/>
      <c r="BJ2129" s="59"/>
      <c r="BK2129" s="59"/>
      <c r="BL2129" s="59"/>
      <c r="BM2129" s="59"/>
    </row>
    <row r="2130" spans="1:65" x14ac:dyDescent="0.25">
      <c r="A2130" s="82"/>
      <c r="B2130" s="122" t="s">
        <v>1392</v>
      </c>
      <c r="C2130" s="122">
        <v>4314.5</v>
      </c>
      <c r="D2130" s="122">
        <v>35.495949953992998</v>
      </c>
      <c r="E2130" s="142">
        <f>IF(B2129=B2130,0,MAX(E$4:E2129)+1)</f>
        <v>0</v>
      </c>
      <c r="F2130" s="142">
        <f t="shared" si="400"/>
        <v>3</v>
      </c>
      <c r="G2130" s="142" t="str">
        <f t="shared" si="394"/>
        <v/>
      </c>
      <c r="H2130" s="142" t="str">
        <f t="shared" si="395"/>
        <v/>
      </c>
      <c r="I2130" s="59"/>
      <c r="J2130" s="104"/>
      <c r="K2130" s="59"/>
      <c r="L2130" s="59"/>
      <c r="M2130" s="59"/>
      <c r="N2130" s="44"/>
      <c r="O2130" s="44"/>
      <c r="P2130" s="44"/>
      <c r="Q2130" s="43" t="str">
        <f t="shared" si="392"/>
        <v/>
      </c>
      <c r="R2130" s="60" t="str">
        <f t="shared" si="391"/>
        <v/>
      </c>
      <c r="S2130" s="60" t="str">
        <f t="shared" si="391"/>
        <v/>
      </c>
      <c r="T2130" s="60" t="str">
        <f t="shared" si="391"/>
        <v/>
      </c>
      <c r="U2130" s="60" t="str">
        <f t="shared" si="391"/>
        <v/>
      </c>
      <c r="V2130" s="60" t="str">
        <f t="shared" si="391"/>
        <v/>
      </c>
      <c r="W2130" s="44"/>
      <c r="X2130" s="44" t="str">
        <f t="shared" si="396"/>
        <v/>
      </c>
      <c r="Y2130" s="142" t="str">
        <f t="shared" si="393"/>
        <v/>
      </c>
      <c r="Z2130" s="172" t="str">
        <f t="shared" si="397"/>
        <v/>
      </c>
      <c r="AA2130" s="169" t="str">
        <f>IF(ISNUMBER($Q2130),INDEX($D$1:$D$3663,S2130,1),"")</f>
        <v/>
      </c>
      <c r="AB2130" s="169" t="str">
        <f>IF(ISNUMBER($Q2130),INDEX($D$1:$D$3663,T2130,1),"")</f>
        <v/>
      </c>
      <c r="AC2130" s="169" t="str">
        <f>IF(ISNUMBER($Q2130),INDEX($D$1:$D$3663,U2130,1),"")</f>
        <v/>
      </c>
      <c r="AD2130" s="169" t="str">
        <f>IF(ISNUMBER($Q2130),INDEX($D$1:$D$3663,V2130,1),"")</f>
        <v/>
      </c>
      <c r="AE2130" s="59"/>
      <c r="AF2130" s="177" t="str">
        <f t="shared" si="398"/>
        <v/>
      </c>
      <c r="AG2130" s="178" t="s">
        <v>1403</v>
      </c>
      <c r="AH2130" s="59"/>
      <c r="AI2130" s="163" t="str">
        <f t="shared" si="399"/>
        <v/>
      </c>
      <c r="AJ2130" s="162" t="str">
        <f t="shared" si="390"/>
        <v/>
      </c>
      <c r="AK2130" s="119"/>
      <c r="AL2130" s="59" t="str">
        <f>IF(ISNUMBER($AJ2130),INDEX($Z$4:$AC$3663,$AJ2130,AL$3),"")</f>
        <v/>
      </c>
      <c r="AM2130" s="149" t="str">
        <f>IF(ISNUMBER($AJ2130),INDEX($Z$4:$AC$3663,$AJ2130,AM$3),"")</f>
        <v/>
      </c>
      <c r="AN2130" s="149" t="str">
        <f>IF(ISNUMBER($AJ2130),INDEX($Z$4:$AC$3663,$AJ2130,AN$3),"")</f>
        <v/>
      </c>
      <c r="AO2130" s="59"/>
      <c r="AP2130" s="59"/>
      <c r="AQ2130" s="166"/>
      <c r="AR2130" s="59"/>
      <c r="AS2130" s="59"/>
      <c r="AT2130" s="149"/>
      <c r="AU2130" s="149"/>
      <c r="AV2130" s="149"/>
      <c r="AW2130" s="149"/>
      <c r="AX2130" s="150"/>
      <c r="AY2130" s="151"/>
      <c r="AZ2130" s="59"/>
      <c r="BA2130" s="59"/>
      <c r="BB2130" s="59"/>
      <c r="BC2130" s="59"/>
      <c r="BD2130" s="59"/>
      <c r="BE2130" s="59"/>
      <c r="BF2130" s="43"/>
      <c r="BG2130" s="59"/>
      <c r="BH2130" s="59"/>
      <c r="BI2130" s="59"/>
      <c r="BJ2130" s="59"/>
      <c r="BK2130" s="59"/>
      <c r="BL2130" s="59"/>
      <c r="BM2130" s="59"/>
    </row>
    <row r="2131" spans="1:65" x14ac:dyDescent="0.25">
      <c r="A2131" s="82"/>
      <c r="B2131" s="122" t="s">
        <v>1392</v>
      </c>
      <c r="C2131" s="122">
        <v>4315.5</v>
      </c>
      <c r="D2131" s="122">
        <v>35.447935248997503</v>
      </c>
      <c r="E2131" s="142">
        <f>IF(B2130=B2131,0,MAX(E$4:E2130)+1)</f>
        <v>0</v>
      </c>
      <c r="F2131" s="142">
        <f t="shared" si="400"/>
        <v>3</v>
      </c>
      <c r="G2131" s="142" t="str">
        <f t="shared" si="394"/>
        <v/>
      </c>
      <c r="H2131" s="142" t="str">
        <f t="shared" si="395"/>
        <v/>
      </c>
      <c r="I2131" s="59"/>
      <c r="J2131" s="104"/>
      <c r="K2131" s="59"/>
      <c r="L2131" s="59"/>
      <c r="M2131" s="59"/>
      <c r="N2131" s="44"/>
      <c r="O2131" s="44"/>
      <c r="P2131" s="44"/>
      <c r="Q2131" s="43" t="str">
        <f t="shared" si="392"/>
        <v/>
      </c>
      <c r="R2131" s="60" t="str">
        <f t="shared" si="391"/>
        <v/>
      </c>
      <c r="S2131" s="60" t="str">
        <f t="shared" si="391"/>
        <v/>
      </c>
      <c r="T2131" s="60" t="str">
        <f t="shared" si="391"/>
        <v/>
      </c>
      <c r="U2131" s="60" t="str">
        <f t="shared" si="391"/>
        <v/>
      </c>
      <c r="V2131" s="60" t="str">
        <f t="shared" si="391"/>
        <v/>
      </c>
      <c r="W2131" s="44"/>
      <c r="X2131" s="44" t="str">
        <f t="shared" si="396"/>
        <v/>
      </c>
      <c r="Y2131" s="142" t="str">
        <f t="shared" si="393"/>
        <v/>
      </c>
      <c r="Z2131" s="172" t="str">
        <f t="shared" si="397"/>
        <v/>
      </c>
      <c r="AA2131" s="169" t="str">
        <f>IF(ISNUMBER($Q2131),INDEX($D$1:$D$3663,S2131,1),"")</f>
        <v/>
      </c>
      <c r="AB2131" s="169" t="str">
        <f>IF(ISNUMBER($Q2131),INDEX($D$1:$D$3663,T2131,1),"")</f>
        <v/>
      </c>
      <c r="AC2131" s="169" t="str">
        <f>IF(ISNUMBER($Q2131),INDEX($D$1:$D$3663,U2131,1),"")</f>
        <v/>
      </c>
      <c r="AD2131" s="169" t="str">
        <f>IF(ISNUMBER($Q2131),INDEX($D$1:$D$3663,V2131,1),"")</f>
        <v/>
      </c>
      <c r="AE2131" s="59"/>
      <c r="AF2131" s="177" t="str">
        <f t="shared" si="398"/>
        <v/>
      </c>
      <c r="AG2131" s="178" t="s">
        <v>1403</v>
      </c>
      <c r="AH2131" s="59"/>
      <c r="AI2131" s="163" t="str">
        <f t="shared" si="399"/>
        <v/>
      </c>
      <c r="AJ2131" s="162" t="str">
        <f t="shared" si="390"/>
        <v/>
      </c>
      <c r="AK2131" s="119"/>
      <c r="AL2131" s="59" t="str">
        <f>IF(ISNUMBER($AJ2131),INDEX($Z$4:$AC$3663,$AJ2131,AL$3),"")</f>
        <v/>
      </c>
      <c r="AM2131" s="149" t="str">
        <f>IF(ISNUMBER($AJ2131),INDEX($Z$4:$AC$3663,$AJ2131,AM$3),"")</f>
        <v/>
      </c>
      <c r="AN2131" s="149" t="str">
        <f>IF(ISNUMBER($AJ2131),INDEX($Z$4:$AC$3663,$AJ2131,AN$3),"")</f>
        <v/>
      </c>
      <c r="AO2131" s="59"/>
      <c r="AP2131" s="59"/>
      <c r="AQ2131" s="166"/>
      <c r="AR2131" s="59"/>
      <c r="AS2131" s="59"/>
      <c r="AT2131" s="149"/>
      <c r="AU2131" s="149"/>
      <c r="AV2131" s="149"/>
      <c r="AW2131" s="149"/>
      <c r="AX2131" s="150"/>
      <c r="AY2131" s="151"/>
      <c r="AZ2131" s="59"/>
      <c r="BA2131" s="59"/>
      <c r="BB2131" s="59"/>
      <c r="BC2131" s="59"/>
      <c r="BD2131" s="59"/>
      <c r="BE2131" s="59"/>
      <c r="BF2131" s="43"/>
      <c r="BG2131" s="59"/>
      <c r="BH2131" s="59"/>
      <c r="BI2131" s="59"/>
      <c r="BJ2131" s="59"/>
      <c r="BK2131" s="59"/>
      <c r="BL2131" s="59"/>
      <c r="BM2131" s="59"/>
    </row>
    <row r="2132" spans="1:65" x14ac:dyDescent="0.25">
      <c r="A2132" s="82"/>
      <c r="B2132" s="122" t="s">
        <v>1392</v>
      </c>
      <c r="C2132" s="122">
        <v>4316.5</v>
      </c>
      <c r="D2132" s="122">
        <v>35.458143270804499</v>
      </c>
      <c r="E2132" s="142">
        <f>IF(B2131=B2132,0,MAX(E$4:E2131)+1)</f>
        <v>0</v>
      </c>
      <c r="F2132" s="142">
        <f t="shared" si="400"/>
        <v>3</v>
      </c>
      <c r="G2132" s="142" t="str">
        <f t="shared" si="394"/>
        <v/>
      </c>
      <c r="H2132" s="142" t="str">
        <f t="shared" si="395"/>
        <v/>
      </c>
      <c r="I2132" s="59"/>
      <c r="J2132" s="104"/>
      <c r="K2132" s="59"/>
      <c r="L2132" s="59"/>
      <c r="M2132" s="59"/>
      <c r="N2132" s="44"/>
      <c r="O2132" s="44"/>
      <c r="P2132" s="44"/>
      <c r="Q2132" s="43" t="str">
        <f t="shared" si="392"/>
        <v/>
      </c>
      <c r="R2132" s="60" t="str">
        <f t="shared" si="391"/>
        <v/>
      </c>
      <c r="S2132" s="60" t="str">
        <f t="shared" si="391"/>
        <v/>
      </c>
      <c r="T2132" s="60" t="str">
        <f t="shared" si="391"/>
        <v/>
      </c>
      <c r="U2132" s="60" t="str">
        <f t="shared" si="391"/>
        <v/>
      </c>
      <c r="V2132" s="60" t="str">
        <f t="shared" si="391"/>
        <v/>
      </c>
      <c r="W2132" s="44"/>
      <c r="X2132" s="44" t="str">
        <f t="shared" si="396"/>
        <v/>
      </c>
      <c r="Y2132" s="142" t="str">
        <f t="shared" si="393"/>
        <v/>
      </c>
      <c r="Z2132" s="172" t="str">
        <f t="shared" si="397"/>
        <v/>
      </c>
      <c r="AA2132" s="169" t="str">
        <f>IF(ISNUMBER($Q2132),INDEX($D$1:$D$3663,S2132,1),"")</f>
        <v/>
      </c>
      <c r="AB2132" s="169" t="str">
        <f>IF(ISNUMBER($Q2132),INDEX($D$1:$D$3663,T2132,1),"")</f>
        <v/>
      </c>
      <c r="AC2132" s="169" t="str">
        <f>IF(ISNUMBER($Q2132),INDEX($D$1:$D$3663,U2132,1),"")</f>
        <v/>
      </c>
      <c r="AD2132" s="169" t="str">
        <f>IF(ISNUMBER($Q2132),INDEX($D$1:$D$3663,V2132,1),"")</f>
        <v/>
      </c>
      <c r="AE2132" s="59"/>
      <c r="AF2132" s="177" t="str">
        <f t="shared" si="398"/>
        <v/>
      </c>
      <c r="AG2132" s="178" t="s">
        <v>1403</v>
      </c>
      <c r="AH2132" s="59"/>
      <c r="AI2132" s="163" t="str">
        <f t="shared" si="399"/>
        <v/>
      </c>
      <c r="AJ2132" s="162" t="str">
        <f t="shared" si="390"/>
        <v/>
      </c>
      <c r="AK2132" s="119"/>
      <c r="AL2132" s="59" t="str">
        <f>IF(ISNUMBER($AJ2132),INDEX($Z$4:$AC$3663,$AJ2132,AL$3),"")</f>
        <v/>
      </c>
      <c r="AM2132" s="149" t="str">
        <f>IF(ISNUMBER($AJ2132),INDEX($Z$4:$AC$3663,$AJ2132,AM$3),"")</f>
        <v/>
      </c>
      <c r="AN2132" s="149" t="str">
        <f>IF(ISNUMBER($AJ2132),INDEX($Z$4:$AC$3663,$AJ2132,AN$3),"")</f>
        <v/>
      </c>
      <c r="AO2132" s="59"/>
      <c r="AP2132" s="59"/>
      <c r="AQ2132" s="166"/>
      <c r="AR2132" s="59"/>
      <c r="AS2132" s="59"/>
      <c r="AT2132" s="149"/>
      <c r="AU2132" s="149"/>
      <c r="AV2132" s="149"/>
      <c r="AW2132" s="149"/>
      <c r="AX2132" s="150"/>
      <c r="AY2132" s="151"/>
      <c r="AZ2132" s="59"/>
      <c r="BA2132" s="59"/>
      <c r="BB2132" s="59"/>
      <c r="BC2132" s="59"/>
      <c r="BD2132" s="59"/>
      <c r="BE2132" s="59"/>
      <c r="BF2132" s="43"/>
      <c r="BG2132" s="59"/>
      <c r="BH2132" s="59"/>
      <c r="BI2132" s="59"/>
      <c r="BJ2132" s="59"/>
      <c r="BK2132" s="59"/>
      <c r="BL2132" s="59"/>
      <c r="BM2132" s="59"/>
    </row>
    <row r="2133" spans="1:65" x14ac:dyDescent="0.25">
      <c r="A2133" s="82"/>
      <c r="B2133" s="122" t="s">
        <v>1392</v>
      </c>
      <c r="C2133" s="122">
        <v>4317.5</v>
      </c>
      <c r="D2133" s="122">
        <v>35.523201760613397</v>
      </c>
      <c r="E2133" s="142">
        <f>IF(B2132=B2133,0,MAX(E$4:E2132)+1)</f>
        <v>0</v>
      </c>
      <c r="F2133" s="142">
        <f t="shared" si="400"/>
        <v>3</v>
      </c>
      <c r="G2133" s="142" t="str">
        <f t="shared" si="394"/>
        <v/>
      </c>
      <c r="H2133" s="142" t="str">
        <f t="shared" si="395"/>
        <v/>
      </c>
      <c r="I2133" s="59"/>
      <c r="J2133" s="104"/>
      <c r="K2133" s="59"/>
      <c r="L2133" s="59"/>
      <c r="M2133" s="59"/>
      <c r="N2133" s="44"/>
      <c r="O2133" s="44"/>
      <c r="P2133" s="44"/>
      <c r="Q2133" s="43" t="str">
        <f t="shared" si="392"/>
        <v/>
      </c>
      <c r="R2133" s="60" t="str">
        <f t="shared" si="391"/>
        <v/>
      </c>
      <c r="S2133" s="60" t="str">
        <f t="shared" si="391"/>
        <v/>
      </c>
      <c r="T2133" s="60" t="str">
        <f t="shared" si="391"/>
        <v/>
      </c>
      <c r="U2133" s="60" t="str">
        <f t="shared" si="391"/>
        <v/>
      </c>
      <c r="V2133" s="60" t="str">
        <f t="shared" si="391"/>
        <v/>
      </c>
      <c r="W2133" s="44"/>
      <c r="X2133" s="44" t="str">
        <f t="shared" si="396"/>
        <v/>
      </c>
      <c r="Y2133" s="142" t="str">
        <f t="shared" si="393"/>
        <v/>
      </c>
      <c r="Z2133" s="172" t="str">
        <f t="shared" si="397"/>
        <v/>
      </c>
      <c r="AA2133" s="169" t="str">
        <f>IF(ISNUMBER($Q2133),INDEX($D$1:$D$3663,S2133,1),"")</f>
        <v/>
      </c>
      <c r="AB2133" s="169" t="str">
        <f>IF(ISNUMBER($Q2133),INDEX($D$1:$D$3663,T2133,1),"")</f>
        <v/>
      </c>
      <c r="AC2133" s="169" t="str">
        <f>IF(ISNUMBER($Q2133),INDEX($D$1:$D$3663,U2133,1),"")</f>
        <v/>
      </c>
      <c r="AD2133" s="169" t="str">
        <f>IF(ISNUMBER($Q2133),INDEX($D$1:$D$3663,V2133,1),"")</f>
        <v/>
      </c>
      <c r="AE2133" s="59"/>
      <c r="AF2133" s="177" t="str">
        <f t="shared" si="398"/>
        <v/>
      </c>
      <c r="AG2133" s="178" t="s">
        <v>1403</v>
      </c>
      <c r="AH2133" s="59"/>
      <c r="AI2133" s="163" t="str">
        <f t="shared" si="399"/>
        <v/>
      </c>
      <c r="AJ2133" s="162" t="str">
        <f t="shared" si="390"/>
        <v/>
      </c>
      <c r="AK2133" s="119"/>
      <c r="AL2133" s="59" t="str">
        <f>IF(ISNUMBER($AJ2133),INDEX($Z$4:$AC$3663,$AJ2133,AL$3),"")</f>
        <v/>
      </c>
      <c r="AM2133" s="149" t="str">
        <f>IF(ISNUMBER($AJ2133),INDEX($Z$4:$AC$3663,$AJ2133,AM$3),"")</f>
        <v/>
      </c>
      <c r="AN2133" s="149" t="str">
        <f>IF(ISNUMBER($AJ2133),INDEX($Z$4:$AC$3663,$AJ2133,AN$3),"")</f>
        <v/>
      </c>
      <c r="AO2133" s="59"/>
      <c r="AP2133" s="59"/>
      <c r="AQ2133" s="166"/>
      <c r="AR2133" s="59"/>
      <c r="AS2133" s="59"/>
      <c r="AT2133" s="149"/>
      <c r="AU2133" s="149"/>
      <c r="AV2133" s="149"/>
      <c r="AW2133" s="149"/>
      <c r="AX2133" s="150"/>
      <c r="AY2133" s="151"/>
      <c r="AZ2133" s="59"/>
      <c r="BA2133" s="59"/>
      <c r="BB2133" s="59"/>
      <c r="BC2133" s="59"/>
      <c r="BD2133" s="59"/>
      <c r="BE2133" s="59"/>
      <c r="BF2133" s="43"/>
      <c r="BG2133" s="59"/>
      <c r="BH2133" s="59"/>
      <c r="BI2133" s="59"/>
      <c r="BJ2133" s="59"/>
      <c r="BK2133" s="59"/>
      <c r="BL2133" s="59"/>
      <c r="BM2133" s="59"/>
    </row>
    <row r="2134" spans="1:65" x14ac:dyDescent="0.25">
      <c r="A2134" s="82"/>
      <c r="B2134" s="122" t="s">
        <v>1392</v>
      </c>
      <c r="C2134" s="122">
        <v>4318.5</v>
      </c>
      <c r="D2134" s="122">
        <v>35.522400662451098</v>
      </c>
      <c r="E2134" s="142">
        <f>IF(B2133=B2134,0,MAX(E$4:E2133)+1)</f>
        <v>0</v>
      </c>
      <c r="F2134" s="142">
        <f t="shared" si="400"/>
        <v>3</v>
      </c>
      <c r="G2134" s="142" t="str">
        <f t="shared" si="394"/>
        <v/>
      </c>
      <c r="H2134" s="142" t="str">
        <f t="shared" si="395"/>
        <v/>
      </c>
      <c r="I2134" s="59"/>
      <c r="J2134" s="104"/>
      <c r="K2134" s="59"/>
      <c r="L2134" s="59"/>
      <c r="M2134" s="59"/>
      <c r="N2134" s="44"/>
      <c r="O2134" s="44"/>
      <c r="P2134" s="44"/>
      <c r="Q2134" s="43" t="str">
        <f t="shared" si="392"/>
        <v/>
      </c>
      <c r="R2134" s="60" t="str">
        <f t="shared" si="391"/>
        <v/>
      </c>
      <c r="S2134" s="60" t="str">
        <f t="shared" si="391"/>
        <v/>
      </c>
      <c r="T2134" s="60" t="str">
        <f t="shared" si="391"/>
        <v/>
      </c>
      <c r="U2134" s="60" t="str">
        <f t="shared" si="391"/>
        <v/>
      </c>
      <c r="V2134" s="60" t="str">
        <f t="shared" si="391"/>
        <v/>
      </c>
      <c r="W2134" s="44"/>
      <c r="X2134" s="44" t="str">
        <f t="shared" si="396"/>
        <v/>
      </c>
      <c r="Y2134" s="142" t="str">
        <f t="shared" si="393"/>
        <v/>
      </c>
      <c r="Z2134" s="172" t="str">
        <f t="shared" si="397"/>
        <v/>
      </c>
      <c r="AA2134" s="169" t="str">
        <f>IF(ISNUMBER($Q2134),INDEX($D$1:$D$3663,S2134,1),"")</f>
        <v/>
      </c>
      <c r="AB2134" s="169" t="str">
        <f>IF(ISNUMBER($Q2134),INDEX($D$1:$D$3663,T2134,1),"")</f>
        <v/>
      </c>
      <c r="AC2134" s="169" t="str">
        <f>IF(ISNUMBER($Q2134),INDEX($D$1:$D$3663,U2134,1),"")</f>
        <v/>
      </c>
      <c r="AD2134" s="169" t="str">
        <f>IF(ISNUMBER($Q2134),INDEX($D$1:$D$3663,V2134,1),"")</f>
        <v/>
      </c>
      <c r="AE2134" s="59"/>
      <c r="AF2134" s="177" t="str">
        <f t="shared" si="398"/>
        <v/>
      </c>
      <c r="AG2134" s="178" t="s">
        <v>1403</v>
      </c>
      <c r="AH2134" s="59"/>
      <c r="AI2134" s="163" t="str">
        <f t="shared" si="399"/>
        <v/>
      </c>
      <c r="AJ2134" s="162" t="str">
        <f t="shared" si="390"/>
        <v/>
      </c>
      <c r="AK2134" s="119"/>
      <c r="AL2134" s="59" t="str">
        <f>IF(ISNUMBER($AJ2134),INDEX($Z$4:$AC$3663,$AJ2134,AL$3),"")</f>
        <v/>
      </c>
      <c r="AM2134" s="149" t="str">
        <f>IF(ISNUMBER($AJ2134),INDEX($Z$4:$AC$3663,$AJ2134,AM$3),"")</f>
        <v/>
      </c>
      <c r="AN2134" s="149" t="str">
        <f>IF(ISNUMBER($AJ2134),INDEX($Z$4:$AC$3663,$AJ2134,AN$3),"")</f>
        <v/>
      </c>
      <c r="AO2134" s="59"/>
      <c r="AP2134" s="59"/>
      <c r="AQ2134" s="166"/>
      <c r="AR2134" s="59"/>
      <c r="AS2134" s="59"/>
      <c r="AT2134" s="149"/>
      <c r="AU2134" s="149"/>
      <c r="AV2134" s="149"/>
      <c r="AW2134" s="149"/>
      <c r="AX2134" s="150"/>
      <c r="AY2134" s="151"/>
      <c r="AZ2134" s="59"/>
      <c r="BA2134" s="59"/>
      <c r="BB2134" s="59"/>
      <c r="BC2134" s="59"/>
      <c r="BD2134" s="59"/>
      <c r="BE2134" s="59"/>
      <c r="BF2134" s="43"/>
      <c r="BG2134" s="59"/>
      <c r="BH2134" s="59"/>
      <c r="BI2134" s="59"/>
      <c r="BJ2134" s="59"/>
      <c r="BK2134" s="59"/>
      <c r="BL2134" s="59"/>
      <c r="BM2134" s="59"/>
    </row>
    <row r="2135" spans="1:65" x14ac:dyDescent="0.25">
      <c r="A2135" s="82"/>
      <c r="B2135" s="122" t="s">
        <v>1392</v>
      </c>
      <c r="C2135" s="122">
        <v>4319.5</v>
      </c>
      <c r="D2135" s="122">
        <v>35.505350934569698</v>
      </c>
      <c r="E2135" s="142">
        <f>IF(B2134=B2135,0,MAX(E$4:E2134)+1)</f>
        <v>0</v>
      </c>
      <c r="F2135" s="142">
        <f t="shared" si="400"/>
        <v>3</v>
      </c>
      <c r="G2135" s="142" t="str">
        <f t="shared" si="394"/>
        <v/>
      </c>
      <c r="H2135" s="142" t="str">
        <f t="shared" si="395"/>
        <v/>
      </c>
      <c r="I2135" s="59"/>
      <c r="J2135" s="104"/>
      <c r="K2135" s="59"/>
      <c r="L2135" s="59"/>
      <c r="M2135" s="59"/>
      <c r="N2135" s="44"/>
      <c r="O2135" s="44"/>
      <c r="P2135" s="44"/>
      <c r="Q2135" s="43" t="str">
        <f t="shared" si="392"/>
        <v/>
      </c>
      <c r="R2135" s="60" t="str">
        <f t="shared" si="391"/>
        <v/>
      </c>
      <c r="S2135" s="60" t="str">
        <f t="shared" si="391"/>
        <v/>
      </c>
      <c r="T2135" s="60" t="str">
        <f t="shared" si="391"/>
        <v/>
      </c>
      <c r="U2135" s="60" t="str">
        <f t="shared" si="391"/>
        <v/>
      </c>
      <c r="V2135" s="60" t="str">
        <f t="shared" si="391"/>
        <v/>
      </c>
      <c r="W2135" s="44"/>
      <c r="X2135" s="44" t="str">
        <f t="shared" si="396"/>
        <v/>
      </c>
      <c r="Y2135" s="142" t="str">
        <f t="shared" si="393"/>
        <v/>
      </c>
      <c r="Z2135" s="172" t="str">
        <f t="shared" si="397"/>
        <v/>
      </c>
      <c r="AA2135" s="169" t="str">
        <f>IF(ISNUMBER($Q2135),INDEX($D$1:$D$3663,S2135,1),"")</f>
        <v/>
      </c>
      <c r="AB2135" s="169" t="str">
        <f>IF(ISNUMBER($Q2135),INDEX($D$1:$D$3663,T2135,1),"")</f>
        <v/>
      </c>
      <c r="AC2135" s="169" t="str">
        <f>IF(ISNUMBER($Q2135),INDEX($D$1:$D$3663,U2135,1),"")</f>
        <v/>
      </c>
      <c r="AD2135" s="169" t="str">
        <f>IF(ISNUMBER($Q2135),INDEX($D$1:$D$3663,V2135,1),"")</f>
        <v/>
      </c>
      <c r="AE2135" s="59"/>
      <c r="AF2135" s="177" t="str">
        <f t="shared" si="398"/>
        <v/>
      </c>
      <c r="AG2135" s="178" t="s">
        <v>1403</v>
      </c>
      <c r="AH2135" s="59"/>
      <c r="AI2135" s="163" t="str">
        <f t="shared" si="399"/>
        <v/>
      </c>
      <c r="AJ2135" s="162" t="str">
        <f t="shared" si="390"/>
        <v/>
      </c>
      <c r="AK2135" s="119"/>
      <c r="AL2135" s="59" t="str">
        <f>IF(ISNUMBER($AJ2135),INDEX($Z$4:$AC$3663,$AJ2135,AL$3),"")</f>
        <v/>
      </c>
      <c r="AM2135" s="149" t="str">
        <f>IF(ISNUMBER($AJ2135),INDEX($Z$4:$AC$3663,$AJ2135,AM$3),"")</f>
        <v/>
      </c>
      <c r="AN2135" s="149" t="str">
        <f>IF(ISNUMBER($AJ2135),INDEX($Z$4:$AC$3663,$AJ2135,AN$3),"")</f>
        <v/>
      </c>
      <c r="AO2135" s="59"/>
      <c r="AP2135" s="59"/>
      <c r="AQ2135" s="166"/>
      <c r="AR2135" s="59"/>
      <c r="AS2135" s="59"/>
      <c r="AT2135" s="149"/>
      <c r="AU2135" s="149"/>
      <c r="AV2135" s="149"/>
      <c r="AW2135" s="149"/>
      <c r="AX2135" s="150"/>
      <c r="AY2135" s="151"/>
      <c r="AZ2135" s="59"/>
      <c r="BA2135" s="59"/>
      <c r="BB2135" s="59"/>
      <c r="BC2135" s="59"/>
      <c r="BD2135" s="59"/>
      <c r="BE2135" s="59"/>
      <c r="BF2135" s="43"/>
      <c r="BG2135" s="59"/>
      <c r="BH2135" s="59"/>
      <c r="BI2135" s="59"/>
      <c r="BJ2135" s="59"/>
      <c r="BK2135" s="59"/>
      <c r="BL2135" s="59"/>
      <c r="BM2135" s="59"/>
    </row>
    <row r="2136" spans="1:65" x14ac:dyDescent="0.25">
      <c r="A2136" s="82"/>
      <c r="B2136" s="122" t="s">
        <v>1392</v>
      </c>
      <c r="C2136" s="122">
        <v>4320.5</v>
      </c>
      <c r="D2136" s="122">
        <v>35.199904563028099</v>
      </c>
      <c r="E2136" s="142">
        <f>IF(B2135=B2136,0,MAX(E$4:E2135)+1)</f>
        <v>0</v>
      </c>
      <c r="F2136" s="142">
        <f t="shared" si="400"/>
        <v>3</v>
      </c>
      <c r="G2136" s="142" t="str">
        <f t="shared" si="394"/>
        <v/>
      </c>
      <c r="H2136" s="142" t="str">
        <f t="shared" si="395"/>
        <v/>
      </c>
      <c r="I2136" s="59"/>
      <c r="J2136" s="104"/>
      <c r="K2136" s="59"/>
      <c r="L2136" s="59"/>
      <c r="M2136" s="59"/>
      <c r="N2136" s="44"/>
      <c r="O2136" s="44"/>
      <c r="P2136" s="44"/>
      <c r="Q2136" s="43" t="str">
        <f t="shared" si="392"/>
        <v/>
      </c>
      <c r="R2136" s="60" t="str">
        <f t="shared" si="391"/>
        <v/>
      </c>
      <c r="S2136" s="60" t="str">
        <f t="shared" si="391"/>
        <v/>
      </c>
      <c r="T2136" s="60" t="str">
        <f t="shared" si="391"/>
        <v/>
      </c>
      <c r="U2136" s="60" t="str">
        <f t="shared" si="391"/>
        <v/>
      </c>
      <c r="V2136" s="60" t="str">
        <f t="shared" si="391"/>
        <v/>
      </c>
      <c r="W2136" s="44"/>
      <c r="X2136" s="44" t="str">
        <f t="shared" si="396"/>
        <v/>
      </c>
      <c r="Y2136" s="142" t="str">
        <f t="shared" si="393"/>
        <v/>
      </c>
      <c r="Z2136" s="172" t="str">
        <f t="shared" si="397"/>
        <v/>
      </c>
      <c r="AA2136" s="169" t="str">
        <f>IF(ISNUMBER($Q2136),INDEX($D$1:$D$3663,S2136,1),"")</f>
        <v/>
      </c>
      <c r="AB2136" s="169" t="str">
        <f>IF(ISNUMBER($Q2136),INDEX($D$1:$D$3663,T2136,1),"")</f>
        <v/>
      </c>
      <c r="AC2136" s="169" t="str">
        <f>IF(ISNUMBER($Q2136),INDEX($D$1:$D$3663,U2136,1),"")</f>
        <v/>
      </c>
      <c r="AD2136" s="169" t="str">
        <f>IF(ISNUMBER($Q2136),INDEX($D$1:$D$3663,V2136,1),"")</f>
        <v/>
      </c>
      <c r="AE2136" s="59"/>
      <c r="AF2136" s="177" t="str">
        <f t="shared" si="398"/>
        <v/>
      </c>
      <c r="AG2136" s="178" t="s">
        <v>1403</v>
      </c>
      <c r="AH2136" s="59"/>
      <c r="AI2136" s="163" t="str">
        <f t="shared" si="399"/>
        <v/>
      </c>
      <c r="AJ2136" s="162" t="str">
        <f t="shared" si="390"/>
        <v/>
      </c>
      <c r="AK2136" s="119"/>
      <c r="AL2136" s="59" t="str">
        <f>IF(ISNUMBER($AJ2136),INDEX($Z$4:$AC$3663,$AJ2136,AL$3),"")</f>
        <v/>
      </c>
      <c r="AM2136" s="149" t="str">
        <f>IF(ISNUMBER($AJ2136),INDEX($Z$4:$AC$3663,$AJ2136,AM$3),"")</f>
        <v/>
      </c>
      <c r="AN2136" s="149" t="str">
        <f>IF(ISNUMBER($AJ2136),INDEX($Z$4:$AC$3663,$AJ2136,AN$3),"")</f>
        <v/>
      </c>
      <c r="AO2136" s="59"/>
      <c r="AP2136" s="59"/>
      <c r="AQ2136" s="166"/>
      <c r="AR2136" s="59"/>
      <c r="AS2136" s="59"/>
      <c r="AT2136" s="149"/>
      <c r="AU2136" s="149"/>
      <c r="AV2136" s="149"/>
      <c r="AW2136" s="149"/>
      <c r="AX2136" s="150"/>
      <c r="AY2136" s="151"/>
      <c r="AZ2136" s="59"/>
      <c r="BA2136" s="59"/>
      <c r="BB2136" s="59"/>
      <c r="BC2136" s="59"/>
      <c r="BD2136" s="59"/>
      <c r="BE2136" s="59"/>
      <c r="BF2136" s="43"/>
      <c r="BG2136" s="59"/>
      <c r="BH2136" s="59"/>
      <c r="BI2136" s="59"/>
      <c r="BJ2136" s="59"/>
      <c r="BK2136" s="59"/>
      <c r="BL2136" s="59"/>
      <c r="BM2136" s="59"/>
    </row>
    <row r="2137" spans="1:65" x14ac:dyDescent="0.25">
      <c r="A2137" s="82"/>
      <c r="B2137" s="122" t="s">
        <v>1392</v>
      </c>
      <c r="C2137" s="122">
        <v>4321.5</v>
      </c>
      <c r="D2137" s="122">
        <v>35.422278215602397</v>
      </c>
      <c r="E2137" s="142">
        <f>IF(B2136=B2137,0,MAX(E$4:E2136)+1)</f>
        <v>0</v>
      </c>
      <c r="F2137" s="142">
        <f t="shared" si="400"/>
        <v>3</v>
      </c>
      <c r="G2137" s="142" t="str">
        <f t="shared" si="394"/>
        <v/>
      </c>
      <c r="H2137" s="142" t="str">
        <f t="shared" si="395"/>
        <v/>
      </c>
      <c r="I2137" s="59"/>
      <c r="J2137" s="104"/>
      <c r="K2137" s="59"/>
      <c r="L2137" s="59"/>
      <c r="M2137" s="59"/>
      <c r="N2137" s="44"/>
      <c r="O2137" s="44"/>
      <c r="P2137" s="44"/>
      <c r="Q2137" s="43" t="str">
        <f t="shared" si="392"/>
        <v/>
      </c>
      <c r="R2137" s="60" t="str">
        <f t="shared" si="391"/>
        <v/>
      </c>
      <c r="S2137" s="60" t="str">
        <f t="shared" si="391"/>
        <v/>
      </c>
      <c r="T2137" s="60" t="str">
        <f t="shared" si="391"/>
        <v/>
      </c>
      <c r="U2137" s="60" t="str">
        <f t="shared" si="391"/>
        <v/>
      </c>
      <c r="V2137" s="60" t="str">
        <f t="shared" si="391"/>
        <v/>
      </c>
      <c r="W2137" s="44"/>
      <c r="X2137" s="44" t="str">
        <f t="shared" si="396"/>
        <v/>
      </c>
      <c r="Y2137" s="142" t="str">
        <f t="shared" si="393"/>
        <v/>
      </c>
      <c r="Z2137" s="172" t="str">
        <f t="shared" si="397"/>
        <v/>
      </c>
      <c r="AA2137" s="169" t="str">
        <f>IF(ISNUMBER($Q2137),INDEX($D$1:$D$3663,S2137,1),"")</f>
        <v/>
      </c>
      <c r="AB2137" s="169" t="str">
        <f>IF(ISNUMBER($Q2137),INDEX($D$1:$D$3663,T2137,1),"")</f>
        <v/>
      </c>
      <c r="AC2137" s="169" t="str">
        <f>IF(ISNUMBER($Q2137),INDEX($D$1:$D$3663,U2137,1),"")</f>
        <v/>
      </c>
      <c r="AD2137" s="169" t="str">
        <f>IF(ISNUMBER($Q2137),INDEX($D$1:$D$3663,V2137,1),"")</f>
        <v/>
      </c>
      <c r="AE2137" s="59"/>
      <c r="AF2137" s="177" t="str">
        <f t="shared" si="398"/>
        <v/>
      </c>
      <c r="AG2137" s="178" t="s">
        <v>1403</v>
      </c>
      <c r="AH2137" s="59"/>
      <c r="AI2137" s="163" t="str">
        <f t="shared" si="399"/>
        <v/>
      </c>
      <c r="AJ2137" s="162" t="str">
        <f t="shared" si="390"/>
        <v/>
      </c>
      <c r="AK2137" s="119"/>
      <c r="AL2137" s="59" t="str">
        <f>IF(ISNUMBER($AJ2137),INDEX($Z$4:$AC$3663,$AJ2137,AL$3),"")</f>
        <v/>
      </c>
      <c r="AM2137" s="149" t="str">
        <f>IF(ISNUMBER($AJ2137),INDEX($Z$4:$AC$3663,$AJ2137,AM$3),"")</f>
        <v/>
      </c>
      <c r="AN2137" s="149" t="str">
        <f>IF(ISNUMBER($AJ2137),INDEX($Z$4:$AC$3663,$AJ2137,AN$3),"")</f>
        <v/>
      </c>
      <c r="AO2137" s="59"/>
      <c r="AP2137" s="59"/>
      <c r="AQ2137" s="166"/>
      <c r="AR2137" s="59"/>
      <c r="AS2137" s="59"/>
      <c r="AT2137" s="149"/>
      <c r="AU2137" s="149"/>
      <c r="AV2137" s="149"/>
      <c r="AW2137" s="149"/>
      <c r="AX2137" s="150"/>
      <c r="AY2137" s="151"/>
      <c r="AZ2137" s="59"/>
      <c r="BA2137" s="59"/>
      <c r="BB2137" s="59"/>
      <c r="BC2137" s="59"/>
      <c r="BD2137" s="59"/>
      <c r="BE2137" s="59"/>
      <c r="BF2137" s="43"/>
      <c r="BG2137" s="59"/>
      <c r="BH2137" s="59"/>
      <c r="BI2137" s="59"/>
      <c r="BJ2137" s="59"/>
      <c r="BK2137" s="59"/>
      <c r="BL2137" s="59"/>
      <c r="BM2137" s="59"/>
    </row>
    <row r="2138" spans="1:65" x14ac:dyDescent="0.25">
      <c r="A2138" s="82"/>
      <c r="B2138" s="122" t="s">
        <v>1392</v>
      </c>
      <c r="C2138" s="122">
        <v>4322.5</v>
      </c>
      <c r="D2138" s="122">
        <v>35.440845795892898</v>
      </c>
      <c r="E2138" s="142">
        <f>IF(B2137=B2138,0,MAX(E$4:E2137)+1)</f>
        <v>0</v>
      </c>
      <c r="F2138" s="142">
        <f t="shared" si="400"/>
        <v>3</v>
      </c>
      <c r="G2138" s="142" t="str">
        <f t="shared" si="394"/>
        <v/>
      </c>
      <c r="H2138" s="142" t="str">
        <f t="shared" si="395"/>
        <v/>
      </c>
      <c r="I2138" s="59"/>
      <c r="J2138" s="104"/>
      <c r="K2138" s="59"/>
      <c r="L2138" s="59"/>
      <c r="M2138" s="59"/>
      <c r="N2138" s="44"/>
      <c r="O2138" s="44"/>
      <c r="P2138" s="44"/>
      <c r="Q2138" s="43" t="str">
        <f t="shared" si="392"/>
        <v/>
      </c>
      <c r="R2138" s="60" t="str">
        <f t="shared" si="391"/>
        <v/>
      </c>
      <c r="S2138" s="60" t="str">
        <f t="shared" si="391"/>
        <v/>
      </c>
      <c r="T2138" s="60" t="str">
        <f t="shared" si="391"/>
        <v/>
      </c>
      <c r="U2138" s="60" t="str">
        <f t="shared" si="391"/>
        <v/>
      </c>
      <c r="V2138" s="60" t="str">
        <f t="shared" si="391"/>
        <v/>
      </c>
      <c r="W2138" s="44"/>
      <c r="X2138" s="44" t="str">
        <f t="shared" si="396"/>
        <v/>
      </c>
      <c r="Y2138" s="142" t="str">
        <f t="shared" si="393"/>
        <v/>
      </c>
      <c r="Z2138" s="172" t="str">
        <f t="shared" si="397"/>
        <v/>
      </c>
      <c r="AA2138" s="169" t="str">
        <f>IF(ISNUMBER($Q2138),INDEX($D$1:$D$3663,S2138,1),"")</f>
        <v/>
      </c>
      <c r="AB2138" s="169" t="str">
        <f>IF(ISNUMBER($Q2138),INDEX($D$1:$D$3663,T2138,1),"")</f>
        <v/>
      </c>
      <c r="AC2138" s="169" t="str">
        <f>IF(ISNUMBER($Q2138),INDEX($D$1:$D$3663,U2138,1),"")</f>
        <v/>
      </c>
      <c r="AD2138" s="169" t="str">
        <f>IF(ISNUMBER($Q2138),INDEX($D$1:$D$3663,V2138,1),"")</f>
        <v/>
      </c>
      <c r="AE2138" s="59"/>
      <c r="AF2138" s="177" t="str">
        <f t="shared" si="398"/>
        <v/>
      </c>
      <c r="AG2138" s="178" t="s">
        <v>1403</v>
      </c>
      <c r="AH2138" s="59"/>
      <c r="AI2138" s="163" t="str">
        <f t="shared" si="399"/>
        <v/>
      </c>
      <c r="AJ2138" s="162" t="str">
        <f t="shared" si="390"/>
        <v/>
      </c>
      <c r="AK2138" s="119"/>
      <c r="AL2138" s="59" t="str">
        <f>IF(ISNUMBER($AJ2138),INDEX($Z$4:$AC$3663,$AJ2138,AL$3),"")</f>
        <v/>
      </c>
      <c r="AM2138" s="149" t="str">
        <f>IF(ISNUMBER($AJ2138),INDEX($Z$4:$AC$3663,$AJ2138,AM$3),"")</f>
        <v/>
      </c>
      <c r="AN2138" s="149" t="str">
        <f>IF(ISNUMBER($AJ2138),INDEX($Z$4:$AC$3663,$AJ2138,AN$3),"")</f>
        <v/>
      </c>
      <c r="AO2138" s="59"/>
      <c r="AP2138" s="59"/>
      <c r="AQ2138" s="166"/>
      <c r="AR2138" s="59"/>
      <c r="AS2138" s="59"/>
      <c r="AT2138" s="149"/>
      <c r="AU2138" s="149"/>
      <c r="AV2138" s="149"/>
      <c r="AW2138" s="149"/>
      <c r="AX2138" s="150"/>
      <c r="AY2138" s="151"/>
      <c r="AZ2138" s="59"/>
      <c r="BA2138" s="59"/>
      <c r="BB2138" s="59"/>
      <c r="BC2138" s="59"/>
      <c r="BD2138" s="59"/>
      <c r="BE2138" s="59"/>
      <c r="BF2138" s="43"/>
      <c r="BG2138" s="59"/>
      <c r="BH2138" s="59"/>
      <c r="BI2138" s="59"/>
      <c r="BJ2138" s="59"/>
      <c r="BK2138" s="59"/>
      <c r="BL2138" s="59"/>
      <c r="BM2138" s="59"/>
    </row>
    <row r="2139" spans="1:65" x14ac:dyDescent="0.25">
      <c r="A2139" s="82"/>
      <c r="B2139" s="122" t="s">
        <v>1392</v>
      </c>
      <c r="C2139" s="122">
        <v>4323.5</v>
      </c>
      <c r="D2139" s="122">
        <v>35.359362955831699</v>
      </c>
      <c r="E2139" s="142">
        <f>IF(B2138=B2139,0,MAX(E$4:E2138)+1)</f>
        <v>0</v>
      </c>
      <c r="F2139" s="142">
        <f t="shared" si="400"/>
        <v>3</v>
      </c>
      <c r="G2139" s="142" t="str">
        <f t="shared" si="394"/>
        <v/>
      </c>
      <c r="H2139" s="142" t="str">
        <f t="shared" si="395"/>
        <v/>
      </c>
      <c r="I2139" s="59"/>
      <c r="J2139" s="104"/>
      <c r="K2139" s="59"/>
      <c r="L2139" s="59"/>
      <c r="M2139" s="59"/>
      <c r="N2139" s="44"/>
      <c r="O2139" s="44"/>
      <c r="P2139" s="44"/>
      <c r="Q2139" s="43" t="str">
        <f t="shared" si="392"/>
        <v/>
      </c>
      <c r="R2139" s="60" t="str">
        <f t="shared" si="391"/>
        <v/>
      </c>
      <c r="S2139" s="60" t="str">
        <f t="shared" si="391"/>
        <v/>
      </c>
      <c r="T2139" s="60" t="str">
        <f t="shared" si="391"/>
        <v/>
      </c>
      <c r="U2139" s="60" t="str">
        <f t="shared" si="391"/>
        <v/>
      </c>
      <c r="V2139" s="60" t="str">
        <f t="shared" si="391"/>
        <v/>
      </c>
      <c r="W2139" s="44"/>
      <c r="X2139" s="44" t="str">
        <f t="shared" si="396"/>
        <v/>
      </c>
      <c r="Y2139" s="142" t="str">
        <f t="shared" si="393"/>
        <v/>
      </c>
      <c r="Z2139" s="172" t="str">
        <f t="shared" si="397"/>
        <v/>
      </c>
      <c r="AA2139" s="169" t="str">
        <f>IF(ISNUMBER($Q2139),INDEX($D$1:$D$3663,S2139,1),"")</f>
        <v/>
      </c>
      <c r="AB2139" s="169" t="str">
        <f>IF(ISNUMBER($Q2139),INDEX($D$1:$D$3663,T2139,1),"")</f>
        <v/>
      </c>
      <c r="AC2139" s="169" t="str">
        <f>IF(ISNUMBER($Q2139),INDEX($D$1:$D$3663,U2139,1),"")</f>
        <v/>
      </c>
      <c r="AD2139" s="169" t="str">
        <f>IF(ISNUMBER($Q2139),INDEX($D$1:$D$3663,V2139,1),"")</f>
        <v/>
      </c>
      <c r="AE2139" s="59"/>
      <c r="AF2139" s="177" t="str">
        <f t="shared" si="398"/>
        <v/>
      </c>
      <c r="AG2139" s="178" t="s">
        <v>1403</v>
      </c>
      <c r="AH2139" s="59"/>
      <c r="AI2139" s="163" t="str">
        <f t="shared" si="399"/>
        <v/>
      </c>
      <c r="AJ2139" s="162" t="str">
        <f t="shared" si="390"/>
        <v/>
      </c>
      <c r="AK2139" s="119"/>
      <c r="AL2139" s="59" t="str">
        <f>IF(ISNUMBER($AJ2139),INDEX($Z$4:$AC$3663,$AJ2139,AL$3),"")</f>
        <v/>
      </c>
      <c r="AM2139" s="149" t="str">
        <f>IF(ISNUMBER($AJ2139),INDEX($Z$4:$AC$3663,$AJ2139,AM$3),"")</f>
        <v/>
      </c>
      <c r="AN2139" s="149" t="str">
        <f>IF(ISNUMBER($AJ2139),INDEX($Z$4:$AC$3663,$AJ2139,AN$3),"")</f>
        <v/>
      </c>
      <c r="AO2139" s="59"/>
      <c r="AP2139" s="59"/>
      <c r="AQ2139" s="166"/>
      <c r="AR2139" s="59"/>
      <c r="AS2139" s="59"/>
      <c r="AT2139" s="149"/>
      <c r="AU2139" s="149"/>
      <c r="AV2139" s="149"/>
      <c r="AW2139" s="149"/>
      <c r="AX2139" s="150"/>
      <c r="AY2139" s="151"/>
      <c r="AZ2139" s="59"/>
      <c r="BA2139" s="59"/>
      <c r="BB2139" s="59"/>
      <c r="BC2139" s="59"/>
      <c r="BD2139" s="59"/>
      <c r="BE2139" s="59"/>
      <c r="BF2139" s="43"/>
      <c r="BG2139" s="59"/>
      <c r="BH2139" s="59"/>
      <c r="BI2139" s="59"/>
      <c r="BJ2139" s="59"/>
      <c r="BK2139" s="59"/>
      <c r="BL2139" s="59"/>
      <c r="BM2139" s="59"/>
    </row>
    <row r="2140" spans="1:65" x14ac:dyDescent="0.25">
      <c r="A2140" s="82"/>
      <c r="B2140" s="122" t="s">
        <v>1392</v>
      </c>
      <c r="C2140" s="122">
        <v>4324.5</v>
      </c>
      <c r="D2140" s="122">
        <v>35.310420521512199</v>
      </c>
      <c r="E2140" s="142">
        <f>IF(B2139=B2140,0,MAX(E$4:E2139)+1)</f>
        <v>0</v>
      </c>
      <c r="F2140" s="142">
        <f t="shared" si="400"/>
        <v>3</v>
      </c>
      <c r="G2140" s="142" t="str">
        <f t="shared" si="394"/>
        <v/>
      </c>
      <c r="H2140" s="142" t="str">
        <f t="shared" si="395"/>
        <v/>
      </c>
      <c r="I2140" s="59"/>
      <c r="J2140" s="104"/>
      <c r="K2140" s="59"/>
      <c r="L2140" s="59"/>
      <c r="M2140" s="59"/>
      <c r="N2140" s="44"/>
      <c r="O2140" s="44"/>
      <c r="P2140" s="44"/>
      <c r="Q2140" s="43" t="str">
        <f t="shared" si="392"/>
        <v/>
      </c>
      <c r="R2140" s="60" t="str">
        <f t="shared" si="391"/>
        <v/>
      </c>
      <c r="S2140" s="60" t="str">
        <f t="shared" si="391"/>
        <v/>
      </c>
      <c r="T2140" s="60" t="str">
        <f t="shared" si="391"/>
        <v/>
      </c>
      <c r="U2140" s="60" t="str">
        <f t="shared" si="391"/>
        <v/>
      </c>
      <c r="V2140" s="60" t="str">
        <f t="shared" si="391"/>
        <v/>
      </c>
      <c r="W2140" s="44"/>
      <c r="X2140" s="44" t="str">
        <f t="shared" si="396"/>
        <v/>
      </c>
      <c r="Y2140" s="142" t="str">
        <f t="shared" si="393"/>
        <v/>
      </c>
      <c r="Z2140" s="172" t="str">
        <f t="shared" si="397"/>
        <v/>
      </c>
      <c r="AA2140" s="169" t="str">
        <f>IF(ISNUMBER($Q2140),INDEX($D$1:$D$3663,S2140,1),"")</f>
        <v/>
      </c>
      <c r="AB2140" s="169" t="str">
        <f>IF(ISNUMBER($Q2140),INDEX($D$1:$D$3663,T2140,1),"")</f>
        <v/>
      </c>
      <c r="AC2140" s="169" t="str">
        <f>IF(ISNUMBER($Q2140),INDEX($D$1:$D$3663,U2140,1),"")</f>
        <v/>
      </c>
      <c r="AD2140" s="169" t="str">
        <f>IF(ISNUMBER($Q2140),INDEX($D$1:$D$3663,V2140,1),"")</f>
        <v/>
      </c>
      <c r="AE2140" s="59"/>
      <c r="AF2140" s="177" t="str">
        <f t="shared" si="398"/>
        <v/>
      </c>
      <c r="AG2140" s="178" t="s">
        <v>1403</v>
      </c>
      <c r="AH2140" s="59"/>
      <c r="AI2140" s="163" t="str">
        <f t="shared" si="399"/>
        <v/>
      </c>
      <c r="AJ2140" s="162" t="str">
        <f t="shared" si="390"/>
        <v/>
      </c>
      <c r="AK2140" s="119"/>
      <c r="AL2140" s="59" t="str">
        <f>IF(ISNUMBER($AJ2140),INDEX($Z$4:$AC$3663,$AJ2140,AL$3),"")</f>
        <v/>
      </c>
      <c r="AM2140" s="149" t="str">
        <f>IF(ISNUMBER($AJ2140),INDEX($Z$4:$AC$3663,$AJ2140,AM$3),"")</f>
        <v/>
      </c>
      <c r="AN2140" s="149" t="str">
        <f>IF(ISNUMBER($AJ2140),INDEX($Z$4:$AC$3663,$AJ2140,AN$3),"")</f>
        <v/>
      </c>
      <c r="AO2140" s="59"/>
      <c r="AP2140" s="59"/>
      <c r="AQ2140" s="166"/>
      <c r="AR2140" s="59"/>
      <c r="AS2140" s="59"/>
      <c r="AT2140" s="149"/>
      <c r="AU2140" s="149"/>
      <c r="AV2140" s="149"/>
      <c r="AW2140" s="149"/>
      <c r="AX2140" s="150"/>
      <c r="AY2140" s="151"/>
      <c r="AZ2140" s="59"/>
      <c r="BA2140" s="59"/>
      <c r="BB2140" s="59"/>
      <c r="BC2140" s="59"/>
      <c r="BD2140" s="59"/>
      <c r="BE2140" s="59"/>
      <c r="BF2140" s="43"/>
      <c r="BG2140" s="59"/>
      <c r="BH2140" s="59"/>
      <c r="BI2140" s="59"/>
      <c r="BJ2140" s="59"/>
      <c r="BK2140" s="59"/>
      <c r="BL2140" s="59"/>
      <c r="BM2140" s="59"/>
    </row>
    <row r="2141" spans="1:65" x14ac:dyDescent="0.25">
      <c r="A2141" s="82"/>
      <c r="B2141" s="122" t="s">
        <v>1392</v>
      </c>
      <c r="C2141" s="122">
        <v>4325.5</v>
      </c>
      <c r="D2141" s="122">
        <v>35.285409429058703</v>
      </c>
      <c r="E2141" s="142">
        <f>IF(B2140=B2141,0,MAX(E$4:E2140)+1)</f>
        <v>0</v>
      </c>
      <c r="F2141" s="142">
        <f t="shared" si="400"/>
        <v>3</v>
      </c>
      <c r="G2141" s="142" t="str">
        <f t="shared" si="394"/>
        <v/>
      </c>
      <c r="H2141" s="142" t="str">
        <f t="shared" si="395"/>
        <v/>
      </c>
      <c r="I2141" s="59"/>
      <c r="J2141" s="104"/>
      <c r="K2141" s="59"/>
      <c r="L2141" s="59"/>
      <c r="M2141" s="59"/>
      <c r="N2141" s="44"/>
      <c r="O2141" s="44"/>
      <c r="P2141" s="44"/>
      <c r="Q2141" s="43" t="str">
        <f t="shared" si="392"/>
        <v/>
      </c>
      <c r="R2141" s="60" t="str">
        <f t="shared" si="391"/>
        <v/>
      </c>
      <c r="S2141" s="60" t="str">
        <f t="shared" si="391"/>
        <v/>
      </c>
      <c r="T2141" s="60" t="str">
        <f t="shared" si="391"/>
        <v/>
      </c>
      <c r="U2141" s="60" t="str">
        <f t="shared" si="391"/>
        <v/>
      </c>
      <c r="V2141" s="60" t="str">
        <f t="shared" si="391"/>
        <v/>
      </c>
      <c r="W2141" s="44"/>
      <c r="X2141" s="44" t="str">
        <f t="shared" si="396"/>
        <v/>
      </c>
      <c r="Y2141" s="142" t="str">
        <f t="shared" si="393"/>
        <v/>
      </c>
      <c r="Z2141" s="172" t="str">
        <f t="shared" si="397"/>
        <v/>
      </c>
      <c r="AA2141" s="169" t="str">
        <f>IF(ISNUMBER($Q2141),INDEX($D$1:$D$3663,S2141,1),"")</f>
        <v/>
      </c>
      <c r="AB2141" s="169" t="str">
        <f>IF(ISNUMBER($Q2141),INDEX($D$1:$D$3663,T2141,1),"")</f>
        <v/>
      </c>
      <c r="AC2141" s="169" t="str">
        <f>IF(ISNUMBER($Q2141),INDEX($D$1:$D$3663,U2141,1),"")</f>
        <v/>
      </c>
      <c r="AD2141" s="169" t="str">
        <f>IF(ISNUMBER($Q2141),INDEX($D$1:$D$3663,V2141,1),"")</f>
        <v/>
      </c>
      <c r="AE2141" s="59"/>
      <c r="AF2141" s="177" t="str">
        <f t="shared" si="398"/>
        <v/>
      </c>
      <c r="AG2141" s="178" t="s">
        <v>1403</v>
      </c>
      <c r="AH2141" s="59"/>
      <c r="AI2141" s="163" t="str">
        <f t="shared" si="399"/>
        <v/>
      </c>
      <c r="AJ2141" s="162" t="str">
        <f t="shared" ref="AJ2141:AJ2204" si="401">IF(AI2140=AI$2,AJ2140+AJ$2-1,IF(ISNUMBER(AI2141),AJ2140+AJ$2,""))</f>
        <v/>
      </c>
      <c r="AK2141" s="119"/>
      <c r="AL2141" s="59" t="str">
        <f>IF(ISNUMBER($AJ2141),INDEX($Z$4:$AC$3663,$AJ2141,AL$3),"")</f>
        <v/>
      </c>
      <c r="AM2141" s="149" t="str">
        <f>IF(ISNUMBER($AJ2141),INDEX($Z$4:$AC$3663,$AJ2141,AM$3),"")</f>
        <v/>
      </c>
      <c r="AN2141" s="149" t="str">
        <f>IF(ISNUMBER($AJ2141),INDEX($Z$4:$AC$3663,$AJ2141,AN$3),"")</f>
        <v/>
      </c>
      <c r="AO2141" s="59"/>
      <c r="AP2141" s="59"/>
      <c r="AQ2141" s="166"/>
      <c r="AR2141" s="59"/>
      <c r="AS2141" s="59"/>
      <c r="AT2141" s="149"/>
      <c r="AU2141" s="149"/>
      <c r="AV2141" s="149"/>
      <c r="AW2141" s="149"/>
      <c r="AX2141" s="150"/>
      <c r="AY2141" s="151"/>
      <c r="AZ2141" s="59"/>
      <c r="BA2141" s="59"/>
      <c r="BB2141" s="59"/>
      <c r="BC2141" s="59"/>
      <c r="BD2141" s="59"/>
      <c r="BE2141" s="59"/>
      <c r="BF2141" s="43"/>
      <c r="BG2141" s="59"/>
      <c r="BH2141" s="59"/>
      <c r="BI2141" s="59"/>
      <c r="BJ2141" s="59"/>
      <c r="BK2141" s="59"/>
      <c r="BL2141" s="59"/>
      <c r="BM2141" s="59"/>
    </row>
    <row r="2142" spans="1:65" x14ac:dyDescent="0.25">
      <c r="A2142" s="82"/>
      <c r="B2142" s="122" t="s">
        <v>1392</v>
      </c>
      <c r="C2142" s="122">
        <v>4326.5</v>
      </c>
      <c r="D2142" s="122">
        <v>35.331990319814203</v>
      </c>
      <c r="E2142" s="142">
        <f>IF(B2141=B2142,0,MAX(E$4:E2141)+1)</f>
        <v>0</v>
      </c>
      <c r="F2142" s="142">
        <f t="shared" si="400"/>
        <v>3</v>
      </c>
      <c r="G2142" s="142" t="str">
        <f t="shared" si="394"/>
        <v/>
      </c>
      <c r="H2142" s="142" t="str">
        <f t="shared" si="395"/>
        <v/>
      </c>
      <c r="I2142" s="59"/>
      <c r="J2142" s="104"/>
      <c r="K2142" s="59"/>
      <c r="L2142" s="59"/>
      <c r="M2142" s="59"/>
      <c r="N2142" s="44"/>
      <c r="O2142" s="44"/>
      <c r="P2142" s="44"/>
      <c r="Q2142" s="43" t="str">
        <f t="shared" si="392"/>
        <v/>
      </c>
      <c r="R2142" s="60" t="str">
        <f t="shared" si="391"/>
        <v/>
      </c>
      <c r="S2142" s="60" t="str">
        <f t="shared" si="391"/>
        <v/>
      </c>
      <c r="T2142" s="60" t="str">
        <f t="shared" si="391"/>
        <v/>
      </c>
      <c r="U2142" s="60" t="str">
        <f t="shared" si="391"/>
        <v/>
      </c>
      <c r="V2142" s="60" t="str">
        <f t="shared" si="391"/>
        <v/>
      </c>
      <c r="W2142" s="44"/>
      <c r="X2142" s="44" t="str">
        <f t="shared" si="396"/>
        <v/>
      </c>
      <c r="Y2142" s="142" t="str">
        <f t="shared" si="393"/>
        <v/>
      </c>
      <c r="Z2142" s="172" t="str">
        <f t="shared" si="397"/>
        <v/>
      </c>
      <c r="AA2142" s="169" t="str">
        <f>IF(ISNUMBER($Q2142),INDEX($D$1:$D$3663,S2142,1),"")</f>
        <v/>
      </c>
      <c r="AB2142" s="169" t="str">
        <f>IF(ISNUMBER($Q2142),INDEX($D$1:$D$3663,T2142,1),"")</f>
        <v/>
      </c>
      <c r="AC2142" s="169" t="str">
        <f>IF(ISNUMBER($Q2142),INDEX($D$1:$D$3663,U2142,1),"")</f>
        <v/>
      </c>
      <c r="AD2142" s="169" t="str">
        <f>IF(ISNUMBER($Q2142),INDEX($D$1:$D$3663,V2142,1),"")</f>
        <v/>
      </c>
      <c r="AE2142" s="59"/>
      <c r="AF2142" s="177" t="str">
        <f t="shared" si="398"/>
        <v/>
      </c>
      <c r="AG2142" s="178" t="s">
        <v>1403</v>
      </c>
      <c r="AH2142" s="59"/>
      <c r="AI2142" s="163" t="str">
        <f t="shared" si="399"/>
        <v/>
      </c>
      <c r="AJ2142" s="162" t="str">
        <f t="shared" si="401"/>
        <v/>
      </c>
      <c r="AK2142" s="119"/>
      <c r="AL2142" s="59" t="str">
        <f>IF(ISNUMBER($AJ2142),INDEX($Z$4:$AC$3663,$AJ2142,AL$3),"")</f>
        <v/>
      </c>
      <c r="AM2142" s="149" t="str">
        <f>IF(ISNUMBER($AJ2142),INDEX($Z$4:$AC$3663,$AJ2142,AM$3),"")</f>
        <v/>
      </c>
      <c r="AN2142" s="149" t="str">
        <f>IF(ISNUMBER($AJ2142),INDEX($Z$4:$AC$3663,$AJ2142,AN$3),"")</f>
        <v/>
      </c>
      <c r="AO2142" s="59"/>
      <c r="AP2142" s="59"/>
      <c r="AQ2142" s="166"/>
      <c r="AR2142" s="59"/>
      <c r="AS2142" s="59"/>
      <c r="AT2142" s="149"/>
      <c r="AU2142" s="149"/>
      <c r="AV2142" s="149"/>
      <c r="AW2142" s="149"/>
      <c r="AX2142" s="150"/>
      <c r="AY2142" s="151"/>
      <c r="AZ2142" s="59"/>
      <c r="BA2142" s="59"/>
      <c r="BB2142" s="59"/>
      <c r="BC2142" s="59"/>
      <c r="BD2142" s="59"/>
      <c r="BE2142" s="59"/>
      <c r="BF2142" s="43"/>
      <c r="BG2142" s="59"/>
      <c r="BH2142" s="59"/>
      <c r="BI2142" s="59"/>
      <c r="BJ2142" s="59"/>
      <c r="BK2142" s="59"/>
      <c r="BL2142" s="59"/>
      <c r="BM2142" s="59"/>
    </row>
    <row r="2143" spans="1:65" x14ac:dyDescent="0.25">
      <c r="A2143" s="82"/>
      <c r="B2143" s="122" t="s">
        <v>1392</v>
      </c>
      <c r="C2143" s="122">
        <v>4327.5</v>
      </c>
      <c r="D2143" s="122">
        <v>35.228552314574699</v>
      </c>
      <c r="E2143" s="142">
        <f>IF(B2142=B2143,0,MAX(E$4:E2142)+1)</f>
        <v>0</v>
      </c>
      <c r="F2143" s="142">
        <f t="shared" si="400"/>
        <v>3</v>
      </c>
      <c r="G2143" s="142" t="str">
        <f t="shared" si="394"/>
        <v/>
      </c>
      <c r="H2143" s="142" t="str">
        <f t="shared" si="395"/>
        <v/>
      </c>
      <c r="I2143" s="59"/>
      <c r="J2143" s="104"/>
      <c r="K2143" s="59"/>
      <c r="L2143" s="59"/>
      <c r="M2143" s="59"/>
      <c r="N2143" s="44"/>
      <c r="O2143" s="44"/>
      <c r="P2143" s="44"/>
      <c r="Q2143" s="43" t="str">
        <f t="shared" si="392"/>
        <v/>
      </c>
      <c r="R2143" s="60" t="str">
        <f t="shared" si="391"/>
        <v/>
      </c>
      <c r="S2143" s="60" t="str">
        <f t="shared" si="391"/>
        <v/>
      </c>
      <c r="T2143" s="60" t="str">
        <f t="shared" si="391"/>
        <v/>
      </c>
      <c r="U2143" s="60" t="str">
        <f t="shared" si="391"/>
        <v/>
      </c>
      <c r="V2143" s="60" t="str">
        <f t="shared" si="391"/>
        <v/>
      </c>
      <c r="W2143" s="44"/>
      <c r="X2143" s="44" t="str">
        <f t="shared" si="396"/>
        <v/>
      </c>
      <c r="Y2143" s="142" t="str">
        <f t="shared" si="393"/>
        <v/>
      </c>
      <c r="Z2143" s="172" t="str">
        <f t="shared" si="397"/>
        <v/>
      </c>
      <c r="AA2143" s="169" t="str">
        <f>IF(ISNUMBER($Q2143),INDEX($D$1:$D$3663,S2143,1),"")</f>
        <v/>
      </c>
      <c r="AB2143" s="169" t="str">
        <f>IF(ISNUMBER($Q2143),INDEX($D$1:$D$3663,T2143,1),"")</f>
        <v/>
      </c>
      <c r="AC2143" s="169" t="str">
        <f>IF(ISNUMBER($Q2143),INDEX($D$1:$D$3663,U2143,1),"")</f>
        <v/>
      </c>
      <c r="AD2143" s="169" t="str">
        <f>IF(ISNUMBER($Q2143),INDEX($D$1:$D$3663,V2143,1),"")</f>
        <v/>
      </c>
      <c r="AE2143" s="59"/>
      <c r="AF2143" s="177" t="str">
        <f t="shared" si="398"/>
        <v/>
      </c>
      <c r="AG2143" s="178" t="s">
        <v>1403</v>
      </c>
      <c r="AH2143" s="59"/>
      <c r="AI2143" s="163" t="str">
        <f t="shared" si="399"/>
        <v/>
      </c>
      <c r="AJ2143" s="162" t="str">
        <f t="shared" si="401"/>
        <v/>
      </c>
      <c r="AK2143" s="119"/>
      <c r="AL2143" s="59" t="str">
        <f>IF(ISNUMBER($AJ2143),INDEX($Z$4:$AC$3663,$AJ2143,AL$3),"")</f>
        <v/>
      </c>
      <c r="AM2143" s="149" t="str">
        <f>IF(ISNUMBER($AJ2143),INDEX($Z$4:$AC$3663,$AJ2143,AM$3),"")</f>
        <v/>
      </c>
      <c r="AN2143" s="149" t="str">
        <f>IF(ISNUMBER($AJ2143),INDEX($Z$4:$AC$3663,$AJ2143,AN$3),"")</f>
        <v/>
      </c>
      <c r="AO2143" s="59"/>
      <c r="AP2143" s="59"/>
      <c r="AQ2143" s="166"/>
      <c r="AR2143" s="59"/>
      <c r="AS2143" s="59"/>
      <c r="AT2143" s="149"/>
      <c r="AU2143" s="149"/>
      <c r="AV2143" s="149"/>
      <c r="AW2143" s="149"/>
      <c r="AX2143" s="150"/>
      <c r="AY2143" s="151"/>
      <c r="AZ2143" s="59"/>
      <c r="BA2143" s="59"/>
      <c r="BB2143" s="59"/>
      <c r="BC2143" s="59"/>
      <c r="BD2143" s="59"/>
      <c r="BE2143" s="59"/>
      <c r="BF2143" s="43"/>
      <c r="BG2143" s="59"/>
      <c r="BH2143" s="59"/>
      <c r="BI2143" s="59"/>
      <c r="BJ2143" s="59"/>
      <c r="BK2143" s="59"/>
      <c r="BL2143" s="59"/>
      <c r="BM2143" s="59"/>
    </row>
    <row r="2144" spans="1:65" x14ac:dyDescent="0.25">
      <c r="A2144" s="82"/>
      <c r="B2144" s="122" t="s">
        <v>1392</v>
      </c>
      <c r="C2144" s="122">
        <v>4328.5</v>
      </c>
      <c r="D2144" s="122">
        <v>35.3385242807841</v>
      </c>
      <c r="E2144" s="142">
        <f>IF(B2143=B2144,0,MAX(E$4:E2143)+1)</f>
        <v>0</v>
      </c>
      <c r="F2144" s="142">
        <f t="shared" si="400"/>
        <v>3</v>
      </c>
      <c r="G2144" s="142" t="str">
        <f t="shared" si="394"/>
        <v/>
      </c>
      <c r="H2144" s="142" t="str">
        <f t="shared" si="395"/>
        <v/>
      </c>
      <c r="I2144" s="59"/>
      <c r="J2144" s="104"/>
      <c r="K2144" s="59"/>
      <c r="L2144" s="59"/>
      <c r="M2144" s="59"/>
      <c r="N2144" s="44"/>
      <c r="O2144" s="44"/>
      <c r="P2144" s="44"/>
      <c r="Q2144" s="43" t="str">
        <f t="shared" si="392"/>
        <v/>
      </c>
      <c r="R2144" s="60" t="str">
        <f t="shared" si="391"/>
        <v/>
      </c>
      <c r="S2144" s="60" t="str">
        <f t="shared" si="391"/>
        <v/>
      </c>
      <c r="T2144" s="60" t="str">
        <f t="shared" si="391"/>
        <v/>
      </c>
      <c r="U2144" s="60" t="str">
        <f t="shared" si="391"/>
        <v/>
      </c>
      <c r="V2144" s="60" t="str">
        <f t="shared" si="391"/>
        <v/>
      </c>
      <c r="W2144" s="44"/>
      <c r="X2144" s="44" t="str">
        <f t="shared" si="396"/>
        <v/>
      </c>
      <c r="Y2144" s="142" t="str">
        <f t="shared" si="393"/>
        <v/>
      </c>
      <c r="Z2144" s="172" t="str">
        <f t="shared" si="397"/>
        <v/>
      </c>
      <c r="AA2144" s="169" t="str">
        <f>IF(ISNUMBER($Q2144),INDEX($D$1:$D$3663,S2144,1),"")</f>
        <v/>
      </c>
      <c r="AB2144" s="169" t="str">
        <f>IF(ISNUMBER($Q2144),INDEX($D$1:$D$3663,T2144,1),"")</f>
        <v/>
      </c>
      <c r="AC2144" s="169" t="str">
        <f>IF(ISNUMBER($Q2144),INDEX($D$1:$D$3663,U2144,1),"")</f>
        <v/>
      </c>
      <c r="AD2144" s="169" t="str">
        <f>IF(ISNUMBER($Q2144),INDEX($D$1:$D$3663,V2144,1),"")</f>
        <v/>
      </c>
      <c r="AE2144" s="59"/>
      <c r="AF2144" s="177" t="str">
        <f t="shared" si="398"/>
        <v/>
      </c>
      <c r="AG2144" s="178" t="s">
        <v>1403</v>
      </c>
      <c r="AH2144" s="59"/>
      <c r="AI2144" s="163" t="str">
        <f t="shared" si="399"/>
        <v/>
      </c>
      <c r="AJ2144" s="162" t="str">
        <f t="shared" si="401"/>
        <v/>
      </c>
      <c r="AK2144" s="119"/>
      <c r="AL2144" s="59" t="str">
        <f>IF(ISNUMBER($AJ2144),INDEX($Z$4:$AC$3663,$AJ2144,AL$3),"")</f>
        <v/>
      </c>
      <c r="AM2144" s="149" t="str">
        <f>IF(ISNUMBER($AJ2144),INDEX($Z$4:$AC$3663,$AJ2144,AM$3),"")</f>
        <v/>
      </c>
      <c r="AN2144" s="149" t="str">
        <f>IF(ISNUMBER($AJ2144),INDEX($Z$4:$AC$3663,$AJ2144,AN$3),"")</f>
        <v/>
      </c>
      <c r="AO2144" s="59"/>
      <c r="AP2144" s="59"/>
      <c r="AQ2144" s="166"/>
      <c r="AR2144" s="59"/>
      <c r="AS2144" s="59"/>
      <c r="AT2144" s="149"/>
      <c r="AU2144" s="149"/>
      <c r="AV2144" s="149"/>
      <c r="AW2144" s="149"/>
      <c r="AX2144" s="150"/>
      <c r="AY2144" s="151"/>
      <c r="AZ2144" s="59"/>
      <c r="BA2144" s="59"/>
      <c r="BB2144" s="59"/>
      <c r="BC2144" s="59"/>
      <c r="BD2144" s="59"/>
      <c r="BE2144" s="59"/>
      <c r="BF2144" s="43"/>
      <c r="BG2144" s="59"/>
      <c r="BH2144" s="59"/>
      <c r="BI2144" s="59"/>
      <c r="BJ2144" s="59"/>
      <c r="BK2144" s="59"/>
      <c r="BL2144" s="59"/>
      <c r="BM2144" s="59"/>
    </row>
    <row r="2145" spans="1:65" x14ac:dyDescent="0.25">
      <c r="A2145" s="82"/>
      <c r="B2145" s="122" t="s">
        <v>1392</v>
      </c>
      <c r="C2145" s="122">
        <v>4329.5</v>
      </c>
      <c r="D2145" s="122">
        <v>35.042769026117398</v>
      </c>
      <c r="E2145" s="142">
        <f>IF(B2144=B2145,0,MAX(E$4:E2144)+1)</f>
        <v>0</v>
      </c>
      <c r="F2145" s="142">
        <f t="shared" si="400"/>
        <v>3</v>
      </c>
      <c r="G2145" s="142" t="str">
        <f t="shared" si="394"/>
        <v/>
      </c>
      <c r="H2145" s="142" t="str">
        <f t="shared" si="395"/>
        <v/>
      </c>
      <c r="I2145" s="59"/>
      <c r="J2145" s="104"/>
      <c r="K2145" s="59"/>
      <c r="L2145" s="59"/>
      <c r="M2145" s="59"/>
      <c r="N2145" s="44"/>
      <c r="O2145" s="44"/>
      <c r="P2145" s="44"/>
      <c r="Q2145" s="43" t="str">
        <f t="shared" si="392"/>
        <v/>
      </c>
      <c r="R2145" s="60" t="str">
        <f t="shared" si="391"/>
        <v/>
      </c>
      <c r="S2145" s="60" t="str">
        <f t="shared" si="391"/>
        <v/>
      </c>
      <c r="T2145" s="60" t="str">
        <f t="shared" si="391"/>
        <v/>
      </c>
      <c r="U2145" s="60" t="str">
        <f t="shared" si="391"/>
        <v/>
      </c>
      <c r="V2145" s="60" t="str">
        <f t="shared" si="391"/>
        <v/>
      </c>
      <c r="W2145" s="44"/>
      <c r="X2145" s="44" t="str">
        <f t="shared" si="396"/>
        <v/>
      </c>
      <c r="Y2145" s="142" t="str">
        <f t="shared" si="393"/>
        <v/>
      </c>
      <c r="Z2145" s="172" t="str">
        <f t="shared" si="397"/>
        <v/>
      </c>
      <c r="AA2145" s="169" t="str">
        <f>IF(ISNUMBER($Q2145),INDEX($D$1:$D$3663,S2145,1),"")</f>
        <v/>
      </c>
      <c r="AB2145" s="169" t="str">
        <f>IF(ISNUMBER($Q2145),INDEX($D$1:$D$3663,T2145,1),"")</f>
        <v/>
      </c>
      <c r="AC2145" s="169" t="str">
        <f>IF(ISNUMBER($Q2145),INDEX($D$1:$D$3663,U2145,1),"")</f>
        <v/>
      </c>
      <c r="AD2145" s="169" t="str">
        <f>IF(ISNUMBER($Q2145),INDEX($D$1:$D$3663,V2145,1),"")</f>
        <v/>
      </c>
      <c r="AE2145" s="59"/>
      <c r="AF2145" s="177" t="str">
        <f t="shared" si="398"/>
        <v/>
      </c>
      <c r="AG2145" s="178" t="s">
        <v>1403</v>
      </c>
      <c r="AH2145" s="59"/>
      <c r="AI2145" s="163" t="str">
        <f t="shared" si="399"/>
        <v/>
      </c>
      <c r="AJ2145" s="162" t="str">
        <f t="shared" si="401"/>
        <v/>
      </c>
      <c r="AK2145" s="119"/>
      <c r="AL2145" s="59" t="str">
        <f>IF(ISNUMBER($AJ2145),INDEX($Z$4:$AC$3663,$AJ2145,AL$3),"")</f>
        <v/>
      </c>
      <c r="AM2145" s="149" t="str">
        <f>IF(ISNUMBER($AJ2145),INDEX($Z$4:$AC$3663,$AJ2145,AM$3),"")</f>
        <v/>
      </c>
      <c r="AN2145" s="149" t="str">
        <f>IF(ISNUMBER($AJ2145),INDEX($Z$4:$AC$3663,$AJ2145,AN$3),"")</f>
        <v/>
      </c>
      <c r="AO2145" s="59"/>
      <c r="AP2145" s="59"/>
      <c r="AQ2145" s="166"/>
      <c r="AR2145" s="59"/>
      <c r="AS2145" s="59"/>
      <c r="AT2145" s="149"/>
      <c r="AU2145" s="149"/>
      <c r="AV2145" s="149"/>
      <c r="AW2145" s="149"/>
      <c r="AX2145" s="150"/>
      <c r="AY2145" s="151"/>
      <c r="AZ2145" s="59"/>
      <c r="BA2145" s="59"/>
      <c r="BB2145" s="59"/>
      <c r="BC2145" s="59"/>
      <c r="BD2145" s="59"/>
      <c r="BE2145" s="59"/>
      <c r="BF2145" s="43"/>
      <c r="BG2145" s="59"/>
      <c r="BH2145" s="59"/>
      <c r="BI2145" s="59"/>
      <c r="BJ2145" s="59"/>
      <c r="BK2145" s="59"/>
      <c r="BL2145" s="59"/>
      <c r="BM2145" s="59"/>
    </row>
    <row r="2146" spans="1:65" x14ac:dyDescent="0.25">
      <c r="A2146" s="82"/>
      <c r="B2146" s="122" t="s">
        <v>1392</v>
      </c>
      <c r="C2146" s="122">
        <v>4330.5</v>
      </c>
      <c r="D2146" s="122">
        <v>35.350762128819099</v>
      </c>
      <c r="E2146" s="142">
        <f>IF(B2145=B2146,0,MAX(E$4:E2145)+1)</f>
        <v>0</v>
      </c>
      <c r="F2146" s="142">
        <f t="shared" si="400"/>
        <v>3</v>
      </c>
      <c r="G2146" s="142" t="str">
        <f t="shared" si="394"/>
        <v/>
      </c>
      <c r="H2146" s="142" t="str">
        <f t="shared" si="395"/>
        <v/>
      </c>
      <c r="I2146" s="59"/>
      <c r="J2146" s="104"/>
      <c r="K2146" s="59"/>
      <c r="L2146" s="59"/>
      <c r="M2146" s="59"/>
      <c r="N2146" s="44"/>
      <c r="O2146" s="44"/>
      <c r="P2146" s="44"/>
      <c r="Q2146" s="43" t="str">
        <f t="shared" si="392"/>
        <v/>
      </c>
      <c r="R2146" s="60" t="str">
        <f t="shared" si="391"/>
        <v/>
      </c>
      <c r="S2146" s="60" t="str">
        <f t="shared" si="391"/>
        <v/>
      </c>
      <c r="T2146" s="60" t="str">
        <f t="shared" si="391"/>
        <v/>
      </c>
      <c r="U2146" s="60" t="str">
        <f t="shared" si="391"/>
        <v/>
      </c>
      <c r="V2146" s="60" t="str">
        <f t="shared" si="391"/>
        <v/>
      </c>
      <c r="W2146" s="44"/>
      <c r="X2146" s="44" t="str">
        <f t="shared" si="396"/>
        <v/>
      </c>
      <c r="Y2146" s="142" t="str">
        <f t="shared" si="393"/>
        <v/>
      </c>
      <c r="Z2146" s="172" t="str">
        <f t="shared" si="397"/>
        <v/>
      </c>
      <c r="AA2146" s="169" t="str">
        <f>IF(ISNUMBER($Q2146),INDEX($D$1:$D$3663,S2146,1),"")</f>
        <v/>
      </c>
      <c r="AB2146" s="169" t="str">
        <f>IF(ISNUMBER($Q2146),INDEX($D$1:$D$3663,T2146,1),"")</f>
        <v/>
      </c>
      <c r="AC2146" s="169" t="str">
        <f>IF(ISNUMBER($Q2146),INDEX($D$1:$D$3663,U2146,1),"")</f>
        <v/>
      </c>
      <c r="AD2146" s="169" t="str">
        <f>IF(ISNUMBER($Q2146),INDEX($D$1:$D$3663,V2146,1),"")</f>
        <v/>
      </c>
      <c r="AE2146" s="59"/>
      <c r="AF2146" s="177" t="str">
        <f t="shared" si="398"/>
        <v/>
      </c>
      <c r="AG2146" s="178" t="s">
        <v>1403</v>
      </c>
      <c r="AH2146" s="59"/>
      <c r="AI2146" s="163" t="str">
        <f t="shared" si="399"/>
        <v/>
      </c>
      <c r="AJ2146" s="162" t="str">
        <f t="shared" si="401"/>
        <v/>
      </c>
      <c r="AK2146" s="119"/>
      <c r="AL2146" s="59" t="str">
        <f>IF(ISNUMBER($AJ2146),INDEX($Z$4:$AC$3663,$AJ2146,AL$3),"")</f>
        <v/>
      </c>
      <c r="AM2146" s="149" t="str">
        <f>IF(ISNUMBER($AJ2146),INDEX($Z$4:$AC$3663,$AJ2146,AM$3),"")</f>
        <v/>
      </c>
      <c r="AN2146" s="149" t="str">
        <f>IF(ISNUMBER($AJ2146),INDEX($Z$4:$AC$3663,$AJ2146,AN$3),"")</f>
        <v/>
      </c>
      <c r="AO2146" s="59"/>
      <c r="AP2146" s="59"/>
      <c r="AQ2146" s="166"/>
      <c r="AR2146" s="59"/>
      <c r="AS2146" s="59"/>
      <c r="AT2146" s="149"/>
      <c r="AU2146" s="149"/>
      <c r="AV2146" s="149"/>
      <c r="AW2146" s="149"/>
      <c r="AX2146" s="150"/>
      <c r="AY2146" s="151"/>
      <c r="AZ2146" s="59"/>
      <c r="BA2146" s="59"/>
      <c r="BB2146" s="59"/>
      <c r="BC2146" s="59"/>
      <c r="BD2146" s="59"/>
      <c r="BE2146" s="59"/>
      <c r="BF2146" s="43"/>
      <c r="BG2146" s="59"/>
      <c r="BH2146" s="59"/>
      <c r="BI2146" s="59"/>
      <c r="BJ2146" s="59"/>
      <c r="BK2146" s="59"/>
      <c r="BL2146" s="59"/>
      <c r="BM2146" s="59"/>
    </row>
    <row r="2147" spans="1:65" x14ac:dyDescent="0.25">
      <c r="A2147" s="82"/>
      <c r="B2147" s="122" t="s">
        <v>1392</v>
      </c>
      <c r="C2147" s="122">
        <v>4331.5</v>
      </c>
      <c r="D2147" s="122">
        <v>35.562064121620899</v>
      </c>
      <c r="E2147" s="142">
        <f>IF(B2146=B2147,0,MAX(E$4:E2146)+1)</f>
        <v>0</v>
      </c>
      <c r="F2147" s="142">
        <f t="shared" si="400"/>
        <v>3</v>
      </c>
      <c r="G2147" s="142" t="str">
        <f t="shared" si="394"/>
        <v/>
      </c>
      <c r="H2147" s="142" t="str">
        <f t="shared" si="395"/>
        <v/>
      </c>
      <c r="I2147" s="59"/>
      <c r="J2147" s="104"/>
      <c r="K2147" s="59"/>
      <c r="L2147" s="59"/>
      <c r="M2147" s="59"/>
      <c r="N2147" s="44"/>
      <c r="O2147" s="44"/>
      <c r="P2147" s="44"/>
      <c r="Q2147" s="43" t="str">
        <f t="shared" si="392"/>
        <v/>
      </c>
      <c r="R2147" s="60" t="str">
        <f t="shared" ref="R2147:V2197" si="402">IF(ISNUMBER($Q2147),IF($Q2147=0,R2146,R2146+1),"")</f>
        <v/>
      </c>
      <c r="S2147" s="60" t="str">
        <f t="shared" si="402"/>
        <v/>
      </c>
      <c r="T2147" s="60" t="str">
        <f t="shared" si="402"/>
        <v/>
      </c>
      <c r="U2147" s="60" t="str">
        <f t="shared" si="402"/>
        <v/>
      </c>
      <c r="V2147" s="60" t="str">
        <f t="shared" si="402"/>
        <v/>
      </c>
      <c r="W2147" s="44"/>
      <c r="X2147" s="44" t="str">
        <f t="shared" si="396"/>
        <v/>
      </c>
      <c r="Y2147" s="142" t="str">
        <f t="shared" si="393"/>
        <v/>
      </c>
      <c r="Z2147" s="172" t="str">
        <f t="shared" si="397"/>
        <v/>
      </c>
      <c r="AA2147" s="169" t="str">
        <f>IF(ISNUMBER($Q2147),INDEX($D$1:$D$3663,S2147,1),"")</f>
        <v/>
      </c>
      <c r="AB2147" s="169" t="str">
        <f>IF(ISNUMBER($Q2147),INDEX($D$1:$D$3663,T2147,1),"")</f>
        <v/>
      </c>
      <c r="AC2147" s="169" t="str">
        <f>IF(ISNUMBER($Q2147),INDEX($D$1:$D$3663,U2147,1),"")</f>
        <v/>
      </c>
      <c r="AD2147" s="169" t="str">
        <f>IF(ISNUMBER($Q2147),INDEX($D$1:$D$3663,V2147,1),"")</f>
        <v/>
      </c>
      <c r="AE2147" s="59"/>
      <c r="AF2147" s="177" t="str">
        <f t="shared" si="398"/>
        <v/>
      </c>
      <c r="AG2147" s="178" t="s">
        <v>1403</v>
      </c>
      <c r="AH2147" s="59"/>
      <c r="AI2147" s="163" t="str">
        <f t="shared" si="399"/>
        <v/>
      </c>
      <c r="AJ2147" s="162" t="str">
        <f t="shared" si="401"/>
        <v/>
      </c>
      <c r="AK2147" s="119"/>
      <c r="AL2147" s="59" t="str">
        <f>IF(ISNUMBER($AJ2147),INDEX($Z$4:$AC$3663,$AJ2147,AL$3),"")</f>
        <v/>
      </c>
      <c r="AM2147" s="149" t="str">
        <f>IF(ISNUMBER($AJ2147),INDEX($Z$4:$AC$3663,$AJ2147,AM$3),"")</f>
        <v/>
      </c>
      <c r="AN2147" s="149" t="str">
        <f>IF(ISNUMBER($AJ2147),INDEX($Z$4:$AC$3663,$AJ2147,AN$3),"")</f>
        <v/>
      </c>
      <c r="AO2147" s="59"/>
      <c r="AP2147" s="59"/>
      <c r="AQ2147" s="166"/>
      <c r="AR2147" s="59"/>
      <c r="AS2147" s="59"/>
      <c r="AT2147" s="149"/>
      <c r="AU2147" s="149"/>
      <c r="AV2147" s="149"/>
      <c r="AW2147" s="149"/>
      <c r="AX2147" s="150"/>
      <c r="AY2147" s="151"/>
      <c r="AZ2147" s="59"/>
      <c r="BA2147" s="59"/>
      <c r="BB2147" s="59"/>
      <c r="BC2147" s="59"/>
      <c r="BD2147" s="59"/>
      <c r="BE2147" s="59"/>
      <c r="BF2147" s="43"/>
      <c r="BG2147" s="59"/>
      <c r="BH2147" s="59"/>
      <c r="BI2147" s="59"/>
      <c r="BJ2147" s="59"/>
      <c r="BK2147" s="59"/>
      <c r="BL2147" s="59"/>
      <c r="BM2147" s="59"/>
    </row>
    <row r="2148" spans="1:65" x14ac:dyDescent="0.25">
      <c r="A2148" s="82"/>
      <c r="B2148" s="122" t="s">
        <v>1392</v>
      </c>
      <c r="C2148" s="122">
        <v>4332.5</v>
      </c>
      <c r="D2148" s="122">
        <v>35.358242867294202</v>
      </c>
      <c r="E2148" s="142">
        <f>IF(B2147=B2148,0,MAX(E$4:E2147)+1)</f>
        <v>0</v>
      </c>
      <c r="F2148" s="142">
        <f t="shared" si="400"/>
        <v>3</v>
      </c>
      <c r="G2148" s="142" t="str">
        <f t="shared" si="394"/>
        <v/>
      </c>
      <c r="H2148" s="142" t="str">
        <f t="shared" si="395"/>
        <v/>
      </c>
      <c r="I2148" s="59"/>
      <c r="J2148" s="104"/>
      <c r="K2148" s="59"/>
      <c r="L2148" s="59"/>
      <c r="M2148" s="59"/>
      <c r="N2148" s="44"/>
      <c r="O2148" s="44"/>
      <c r="P2148" s="44"/>
      <c r="Q2148" s="43" t="str">
        <f t="shared" si="392"/>
        <v/>
      </c>
      <c r="R2148" s="60" t="str">
        <f t="shared" si="402"/>
        <v/>
      </c>
      <c r="S2148" s="60" t="str">
        <f t="shared" si="402"/>
        <v/>
      </c>
      <c r="T2148" s="60" t="str">
        <f t="shared" si="402"/>
        <v/>
      </c>
      <c r="U2148" s="60" t="str">
        <f t="shared" si="402"/>
        <v/>
      </c>
      <c r="V2148" s="60" t="str">
        <f t="shared" si="402"/>
        <v/>
      </c>
      <c r="W2148" s="44"/>
      <c r="X2148" s="44" t="str">
        <f t="shared" si="396"/>
        <v/>
      </c>
      <c r="Y2148" s="142" t="str">
        <f t="shared" si="393"/>
        <v/>
      </c>
      <c r="Z2148" s="172" t="str">
        <f t="shared" si="397"/>
        <v/>
      </c>
      <c r="AA2148" s="169" t="str">
        <f>IF(ISNUMBER($Q2148),INDEX($D$1:$D$3663,S2148,1),"")</f>
        <v/>
      </c>
      <c r="AB2148" s="169" t="str">
        <f>IF(ISNUMBER($Q2148),INDEX($D$1:$D$3663,T2148,1),"")</f>
        <v/>
      </c>
      <c r="AC2148" s="169" t="str">
        <f>IF(ISNUMBER($Q2148),INDEX($D$1:$D$3663,U2148,1),"")</f>
        <v/>
      </c>
      <c r="AD2148" s="169" t="str">
        <f>IF(ISNUMBER($Q2148),INDEX($D$1:$D$3663,V2148,1),"")</f>
        <v/>
      </c>
      <c r="AE2148" s="59"/>
      <c r="AF2148" s="177" t="str">
        <f t="shared" si="398"/>
        <v/>
      </c>
      <c r="AG2148" s="178" t="s">
        <v>1403</v>
      </c>
      <c r="AH2148" s="59"/>
      <c r="AI2148" s="163" t="str">
        <f t="shared" si="399"/>
        <v/>
      </c>
      <c r="AJ2148" s="162" t="str">
        <f t="shared" si="401"/>
        <v/>
      </c>
      <c r="AK2148" s="119"/>
      <c r="AL2148" s="59" t="str">
        <f>IF(ISNUMBER($AJ2148),INDEX($Z$4:$AC$3663,$AJ2148,AL$3),"")</f>
        <v/>
      </c>
      <c r="AM2148" s="149" t="str">
        <f>IF(ISNUMBER($AJ2148),INDEX($Z$4:$AC$3663,$AJ2148,AM$3),"")</f>
        <v/>
      </c>
      <c r="AN2148" s="149" t="str">
        <f>IF(ISNUMBER($AJ2148),INDEX($Z$4:$AC$3663,$AJ2148,AN$3),"")</f>
        <v/>
      </c>
      <c r="AO2148" s="59"/>
      <c r="AP2148" s="59"/>
      <c r="AQ2148" s="166"/>
      <c r="AR2148" s="59"/>
      <c r="AS2148" s="59"/>
      <c r="AT2148" s="149"/>
      <c r="AU2148" s="149"/>
      <c r="AV2148" s="149"/>
      <c r="AW2148" s="149"/>
      <c r="AX2148" s="150"/>
      <c r="AY2148" s="151"/>
      <c r="AZ2148" s="59"/>
      <c r="BA2148" s="59"/>
      <c r="BB2148" s="59"/>
      <c r="BC2148" s="59"/>
      <c r="BD2148" s="59"/>
      <c r="BE2148" s="59"/>
      <c r="BF2148" s="43"/>
      <c r="BG2148" s="59"/>
      <c r="BH2148" s="59"/>
      <c r="BI2148" s="59"/>
      <c r="BJ2148" s="59"/>
      <c r="BK2148" s="59"/>
      <c r="BL2148" s="59"/>
      <c r="BM2148" s="59"/>
    </row>
    <row r="2149" spans="1:65" x14ac:dyDescent="0.25">
      <c r="A2149" s="82"/>
      <c r="B2149" s="122" t="s">
        <v>1392</v>
      </c>
      <c r="C2149" s="122">
        <v>4333.5</v>
      </c>
      <c r="D2149" s="122">
        <v>35.183434505893899</v>
      </c>
      <c r="E2149" s="142">
        <f>IF(B2148=B2149,0,MAX(E$4:E2148)+1)</f>
        <v>0</v>
      </c>
      <c r="F2149" s="142">
        <f t="shared" si="400"/>
        <v>3</v>
      </c>
      <c r="G2149" s="142" t="str">
        <f t="shared" si="394"/>
        <v/>
      </c>
      <c r="H2149" s="142" t="str">
        <f t="shared" si="395"/>
        <v/>
      </c>
      <c r="I2149" s="59"/>
      <c r="J2149" s="104"/>
      <c r="K2149" s="59"/>
      <c r="L2149" s="59"/>
      <c r="M2149" s="59"/>
      <c r="N2149" s="44"/>
      <c r="O2149" s="44"/>
      <c r="P2149" s="44"/>
      <c r="Q2149" s="43" t="str">
        <f t="shared" si="392"/>
        <v/>
      </c>
      <c r="R2149" s="60" t="str">
        <f t="shared" si="402"/>
        <v/>
      </c>
      <c r="S2149" s="60" t="str">
        <f t="shared" si="402"/>
        <v/>
      </c>
      <c r="T2149" s="60" t="str">
        <f t="shared" si="402"/>
        <v/>
      </c>
      <c r="U2149" s="60" t="str">
        <f t="shared" si="402"/>
        <v/>
      </c>
      <c r="V2149" s="60" t="str">
        <f t="shared" si="402"/>
        <v/>
      </c>
      <c r="W2149" s="44"/>
      <c r="X2149" s="44" t="str">
        <f t="shared" si="396"/>
        <v/>
      </c>
      <c r="Y2149" s="142" t="str">
        <f t="shared" si="393"/>
        <v/>
      </c>
      <c r="Z2149" s="172" t="str">
        <f t="shared" si="397"/>
        <v/>
      </c>
      <c r="AA2149" s="169" t="str">
        <f>IF(ISNUMBER($Q2149),INDEX($D$1:$D$3663,S2149,1),"")</f>
        <v/>
      </c>
      <c r="AB2149" s="169" t="str">
        <f>IF(ISNUMBER($Q2149),INDEX($D$1:$D$3663,T2149,1),"")</f>
        <v/>
      </c>
      <c r="AC2149" s="169" t="str">
        <f>IF(ISNUMBER($Q2149),INDEX($D$1:$D$3663,U2149,1),"")</f>
        <v/>
      </c>
      <c r="AD2149" s="169" t="str">
        <f>IF(ISNUMBER($Q2149),INDEX($D$1:$D$3663,V2149,1),"")</f>
        <v/>
      </c>
      <c r="AE2149" s="59"/>
      <c r="AF2149" s="177" t="str">
        <f t="shared" si="398"/>
        <v/>
      </c>
      <c r="AG2149" s="178" t="s">
        <v>1403</v>
      </c>
      <c r="AH2149" s="59"/>
      <c r="AI2149" s="163" t="str">
        <f t="shared" si="399"/>
        <v/>
      </c>
      <c r="AJ2149" s="162" t="str">
        <f t="shared" si="401"/>
        <v/>
      </c>
      <c r="AK2149" s="119"/>
      <c r="AL2149" s="59" t="str">
        <f>IF(ISNUMBER($AJ2149),INDEX($Z$4:$AC$3663,$AJ2149,AL$3),"")</f>
        <v/>
      </c>
      <c r="AM2149" s="149" t="str">
        <f>IF(ISNUMBER($AJ2149),INDEX($Z$4:$AC$3663,$AJ2149,AM$3),"")</f>
        <v/>
      </c>
      <c r="AN2149" s="149" t="str">
        <f>IF(ISNUMBER($AJ2149),INDEX($Z$4:$AC$3663,$AJ2149,AN$3),"")</f>
        <v/>
      </c>
      <c r="AO2149" s="59"/>
      <c r="AP2149" s="59"/>
      <c r="AQ2149" s="166"/>
      <c r="AR2149" s="59"/>
      <c r="AS2149" s="59"/>
      <c r="AT2149" s="149"/>
      <c r="AU2149" s="149"/>
      <c r="AV2149" s="149"/>
      <c r="AW2149" s="149"/>
      <c r="AX2149" s="150"/>
      <c r="AY2149" s="151"/>
      <c r="AZ2149" s="59"/>
      <c r="BA2149" s="59"/>
      <c r="BB2149" s="59"/>
      <c r="BC2149" s="59"/>
      <c r="BD2149" s="59"/>
      <c r="BE2149" s="59"/>
      <c r="BF2149" s="43"/>
      <c r="BG2149" s="59"/>
      <c r="BH2149" s="59"/>
      <c r="BI2149" s="59"/>
      <c r="BJ2149" s="59"/>
      <c r="BK2149" s="59"/>
      <c r="BL2149" s="59"/>
      <c r="BM2149" s="59"/>
    </row>
    <row r="2150" spans="1:65" x14ac:dyDescent="0.25">
      <c r="A2150" s="82"/>
      <c r="B2150" s="122" t="s">
        <v>1392</v>
      </c>
      <c r="C2150" s="122">
        <v>4334.5</v>
      </c>
      <c r="D2150" s="122">
        <v>35.437523430455101</v>
      </c>
      <c r="E2150" s="142">
        <f>IF(B2149=B2150,0,MAX(E$4:E2149)+1)</f>
        <v>0</v>
      </c>
      <c r="F2150" s="142">
        <f t="shared" si="400"/>
        <v>3</v>
      </c>
      <c r="G2150" s="142" t="str">
        <f t="shared" si="394"/>
        <v/>
      </c>
      <c r="H2150" s="142" t="str">
        <f t="shared" si="395"/>
        <v/>
      </c>
      <c r="I2150" s="59"/>
      <c r="J2150" s="104"/>
      <c r="K2150" s="59"/>
      <c r="L2150" s="59"/>
      <c r="M2150" s="59"/>
      <c r="N2150" s="44"/>
      <c r="O2150" s="44"/>
      <c r="P2150" s="44"/>
      <c r="Q2150" s="43" t="str">
        <f t="shared" si="392"/>
        <v/>
      </c>
      <c r="R2150" s="60" t="str">
        <f t="shared" si="402"/>
        <v/>
      </c>
      <c r="S2150" s="60" t="str">
        <f t="shared" si="402"/>
        <v/>
      </c>
      <c r="T2150" s="60" t="str">
        <f t="shared" si="402"/>
        <v/>
      </c>
      <c r="U2150" s="60" t="str">
        <f t="shared" si="402"/>
        <v/>
      </c>
      <c r="V2150" s="60" t="str">
        <f t="shared" si="402"/>
        <v/>
      </c>
      <c r="W2150" s="44"/>
      <c r="X2150" s="44" t="str">
        <f t="shared" si="396"/>
        <v/>
      </c>
      <c r="Y2150" s="142" t="str">
        <f t="shared" si="393"/>
        <v/>
      </c>
      <c r="Z2150" s="172" t="str">
        <f t="shared" si="397"/>
        <v/>
      </c>
      <c r="AA2150" s="169" t="str">
        <f>IF(ISNUMBER($Q2150),INDEX($D$1:$D$3663,S2150,1),"")</f>
        <v/>
      </c>
      <c r="AB2150" s="169" t="str">
        <f>IF(ISNUMBER($Q2150),INDEX($D$1:$D$3663,T2150,1),"")</f>
        <v/>
      </c>
      <c r="AC2150" s="169" t="str">
        <f>IF(ISNUMBER($Q2150),INDEX($D$1:$D$3663,U2150,1),"")</f>
        <v/>
      </c>
      <c r="AD2150" s="169" t="str">
        <f>IF(ISNUMBER($Q2150),INDEX($D$1:$D$3663,V2150,1),"")</f>
        <v/>
      </c>
      <c r="AE2150" s="59"/>
      <c r="AF2150" s="177" t="str">
        <f t="shared" si="398"/>
        <v/>
      </c>
      <c r="AG2150" s="178" t="s">
        <v>1403</v>
      </c>
      <c r="AH2150" s="59"/>
      <c r="AI2150" s="163" t="str">
        <f t="shared" si="399"/>
        <v/>
      </c>
      <c r="AJ2150" s="162" t="str">
        <f t="shared" si="401"/>
        <v/>
      </c>
      <c r="AK2150" s="119"/>
      <c r="AL2150" s="59" t="str">
        <f>IF(ISNUMBER($AJ2150),INDEX($Z$4:$AC$3663,$AJ2150,AL$3),"")</f>
        <v/>
      </c>
      <c r="AM2150" s="149" t="str">
        <f>IF(ISNUMBER($AJ2150),INDEX($Z$4:$AC$3663,$AJ2150,AM$3),"")</f>
        <v/>
      </c>
      <c r="AN2150" s="149" t="str">
        <f>IF(ISNUMBER($AJ2150),INDEX($Z$4:$AC$3663,$AJ2150,AN$3),"")</f>
        <v/>
      </c>
      <c r="AO2150" s="59"/>
      <c r="AP2150" s="59"/>
      <c r="AQ2150" s="166"/>
      <c r="AR2150" s="59"/>
      <c r="AS2150" s="59"/>
      <c r="AT2150" s="149"/>
      <c r="AU2150" s="149"/>
      <c r="AV2150" s="149"/>
      <c r="AW2150" s="149"/>
      <c r="AX2150" s="150"/>
      <c r="AY2150" s="151"/>
      <c r="AZ2150" s="59"/>
      <c r="BA2150" s="59"/>
      <c r="BB2150" s="59"/>
      <c r="BC2150" s="59"/>
      <c r="BD2150" s="59"/>
      <c r="BE2150" s="59"/>
      <c r="BF2150" s="43"/>
      <c r="BG2150" s="59"/>
      <c r="BH2150" s="59"/>
      <c r="BI2150" s="59"/>
      <c r="BJ2150" s="59"/>
      <c r="BK2150" s="59"/>
      <c r="BL2150" s="59"/>
      <c r="BM2150" s="59"/>
    </row>
    <row r="2151" spans="1:65" x14ac:dyDescent="0.25">
      <c r="A2151" s="82"/>
      <c r="B2151" s="122" t="s">
        <v>1392</v>
      </c>
      <c r="C2151" s="122">
        <v>4335.5</v>
      </c>
      <c r="D2151" s="122">
        <v>35.308969415855202</v>
      </c>
      <c r="E2151" s="142">
        <f>IF(B2150=B2151,0,MAX(E$4:E2150)+1)</f>
        <v>0</v>
      </c>
      <c r="F2151" s="142">
        <f t="shared" si="400"/>
        <v>3</v>
      </c>
      <c r="G2151" s="142" t="str">
        <f t="shared" si="394"/>
        <v/>
      </c>
      <c r="H2151" s="142" t="str">
        <f t="shared" si="395"/>
        <v/>
      </c>
      <c r="I2151" s="59"/>
      <c r="J2151" s="104"/>
      <c r="K2151" s="59"/>
      <c r="L2151" s="59"/>
      <c r="M2151" s="59"/>
      <c r="N2151" s="44"/>
      <c r="O2151" s="44"/>
      <c r="P2151" s="44"/>
      <c r="Q2151" s="43" t="str">
        <f t="shared" si="392"/>
        <v/>
      </c>
      <c r="R2151" s="60" t="str">
        <f t="shared" si="402"/>
        <v/>
      </c>
      <c r="S2151" s="60" t="str">
        <f t="shared" si="402"/>
        <v/>
      </c>
      <c r="T2151" s="60" t="str">
        <f t="shared" si="402"/>
        <v/>
      </c>
      <c r="U2151" s="60" t="str">
        <f t="shared" si="402"/>
        <v/>
      </c>
      <c r="V2151" s="60" t="str">
        <f t="shared" si="402"/>
        <v/>
      </c>
      <c r="W2151" s="44"/>
      <c r="X2151" s="44" t="str">
        <f t="shared" si="396"/>
        <v/>
      </c>
      <c r="Y2151" s="142" t="str">
        <f t="shared" si="393"/>
        <v/>
      </c>
      <c r="Z2151" s="172" t="str">
        <f t="shared" si="397"/>
        <v/>
      </c>
      <c r="AA2151" s="169" t="str">
        <f>IF(ISNUMBER($Q2151),INDEX($D$1:$D$3663,S2151,1),"")</f>
        <v/>
      </c>
      <c r="AB2151" s="169" t="str">
        <f>IF(ISNUMBER($Q2151),INDEX($D$1:$D$3663,T2151,1),"")</f>
        <v/>
      </c>
      <c r="AC2151" s="169" t="str">
        <f>IF(ISNUMBER($Q2151),INDEX($D$1:$D$3663,U2151,1),"")</f>
        <v/>
      </c>
      <c r="AD2151" s="169" t="str">
        <f>IF(ISNUMBER($Q2151),INDEX($D$1:$D$3663,V2151,1),"")</f>
        <v/>
      </c>
      <c r="AE2151" s="59"/>
      <c r="AF2151" s="177" t="str">
        <f t="shared" si="398"/>
        <v/>
      </c>
      <c r="AG2151" s="178" t="s">
        <v>1403</v>
      </c>
      <c r="AH2151" s="59"/>
      <c r="AI2151" s="163" t="str">
        <f t="shared" si="399"/>
        <v/>
      </c>
      <c r="AJ2151" s="162" t="str">
        <f t="shared" si="401"/>
        <v/>
      </c>
      <c r="AK2151" s="119"/>
      <c r="AL2151" s="59" t="str">
        <f>IF(ISNUMBER($AJ2151),INDEX($Z$4:$AC$3663,$AJ2151,AL$3),"")</f>
        <v/>
      </c>
      <c r="AM2151" s="149" t="str">
        <f>IF(ISNUMBER($AJ2151),INDEX($Z$4:$AC$3663,$AJ2151,AM$3),"")</f>
        <v/>
      </c>
      <c r="AN2151" s="149" t="str">
        <f>IF(ISNUMBER($AJ2151),INDEX($Z$4:$AC$3663,$AJ2151,AN$3),"")</f>
        <v/>
      </c>
      <c r="AO2151" s="59"/>
      <c r="AP2151" s="59"/>
      <c r="AQ2151" s="166"/>
      <c r="AR2151" s="59"/>
      <c r="AS2151" s="59"/>
      <c r="AT2151" s="149"/>
      <c r="AU2151" s="149"/>
      <c r="AV2151" s="149"/>
      <c r="AW2151" s="149"/>
      <c r="AX2151" s="150"/>
      <c r="AY2151" s="151"/>
      <c r="AZ2151" s="59"/>
      <c r="BA2151" s="59"/>
      <c r="BB2151" s="59"/>
      <c r="BC2151" s="59"/>
      <c r="BD2151" s="59"/>
      <c r="BE2151" s="59"/>
      <c r="BF2151" s="43"/>
      <c r="BG2151" s="59"/>
      <c r="BH2151" s="59"/>
      <c r="BI2151" s="59"/>
      <c r="BJ2151" s="59"/>
      <c r="BK2151" s="59"/>
      <c r="BL2151" s="59"/>
      <c r="BM2151" s="59"/>
    </row>
    <row r="2152" spans="1:65" x14ac:dyDescent="0.25">
      <c r="A2152" s="82"/>
      <c r="B2152" s="122" t="s">
        <v>1392</v>
      </c>
      <c r="C2152" s="122">
        <v>4336.5</v>
      </c>
      <c r="D2152" s="122">
        <v>35.183427511778198</v>
      </c>
      <c r="E2152" s="142">
        <f>IF(B2151=B2152,0,MAX(E$4:E2151)+1)</f>
        <v>0</v>
      </c>
      <c r="F2152" s="142">
        <f t="shared" si="400"/>
        <v>3</v>
      </c>
      <c r="G2152" s="142" t="str">
        <f t="shared" si="394"/>
        <v/>
      </c>
      <c r="H2152" s="142" t="str">
        <f t="shared" si="395"/>
        <v/>
      </c>
      <c r="I2152" s="59"/>
      <c r="J2152" s="104"/>
      <c r="K2152" s="59"/>
      <c r="L2152" s="59"/>
      <c r="M2152" s="59"/>
      <c r="N2152" s="44"/>
      <c r="O2152" s="44"/>
      <c r="P2152" s="44"/>
      <c r="Q2152" s="43" t="str">
        <f t="shared" si="392"/>
        <v/>
      </c>
      <c r="R2152" s="60" t="str">
        <f t="shared" si="402"/>
        <v/>
      </c>
      <c r="S2152" s="60" t="str">
        <f t="shared" si="402"/>
        <v/>
      </c>
      <c r="T2152" s="60" t="str">
        <f t="shared" si="402"/>
        <v/>
      </c>
      <c r="U2152" s="60" t="str">
        <f t="shared" si="402"/>
        <v/>
      </c>
      <c r="V2152" s="60" t="str">
        <f t="shared" si="402"/>
        <v/>
      </c>
      <c r="W2152" s="44"/>
      <c r="X2152" s="44" t="str">
        <f t="shared" si="396"/>
        <v/>
      </c>
      <c r="Y2152" s="142" t="str">
        <f t="shared" si="393"/>
        <v/>
      </c>
      <c r="Z2152" s="172" t="str">
        <f t="shared" si="397"/>
        <v/>
      </c>
      <c r="AA2152" s="169" t="str">
        <f>IF(ISNUMBER($Q2152),INDEX($D$1:$D$3663,S2152,1),"")</f>
        <v/>
      </c>
      <c r="AB2152" s="169" t="str">
        <f>IF(ISNUMBER($Q2152),INDEX($D$1:$D$3663,T2152,1),"")</f>
        <v/>
      </c>
      <c r="AC2152" s="169" t="str">
        <f>IF(ISNUMBER($Q2152),INDEX($D$1:$D$3663,U2152,1),"")</f>
        <v/>
      </c>
      <c r="AD2152" s="169" t="str">
        <f>IF(ISNUMBER($Q2152),INDEX($D$1:$D$3663,V2152,1),"")</f>
        <v/>
      </c>
      <c r="AE2152" s="59"/>
      <c r="AF2152" s="177" t="str">
        <f t="shared" si="398"/>
        <v/>
      </c>
      <c r="AG2152" s="178" t="s">
        <v>1403</v>
      </c>
      <c r="AH2152" s="59"/>
      <c r="AI2152" s="163" t="str">
        <f t="shared" si="399"/>
        <v/>
      </c>
      <c r="AJ2152" s="162" t="str">
        <f t="shared" si="401"/>
        <v/>
      </c>
      <c r="AK2152" s="119"/>
      <c r="AL2152" s="59" t="str">
        <f>IF(ISNUMBER($AJ2152),INDEX($Z$4:$AC$3663,$AJ2152,AL$3),"")</f>
        <v/>
      </c>
      <c r="AM2152" s="149" t="str">
        <f>IF(ISNUMBER($AJ2152),INDEX($Z$4:$AC$3663,$AJ2152,AM$3),"")</f>
        <v/>
      </c>
      <c r="AN2152" s="149" t="str">
        <f>IF(ISNUMBER($AJ2152),INDEX($Z$4:$AC$3663,$AJ2152,AN$3),"")</f>
        <v/>
      </c>
      <c r="AO2152" s="59"/>
      <c r="AP2152" s="59"/>
      <c r="AQ2152" s="166"/>
      <c r="AR2152" s="59"/>
      <c r="AS2152" s="59"/>
      <c r="AT2152" s="149"/>
      <c r="AU2152" s="149"/>
      <c r="AV2152" s="149"/>
      <c r="AW2152" s="149"/>
      <c r="AX2152" s="150"/>
      <c r="AY2152" s="151"/>
      <c r="AZ2152" s="59"/>
      <c r="BA2152" s="59"/>
      <c r="BB2152" s="59"/>
      <c r="BC2152" s="59"/>
      <c r="BD2152" s="59"/>
      <c r="BE2152" s="59"/>
      <c r="BF2152" s="43"/>
      <c r="BG2152" s="59"/>
      <c r="BH2152" s="59"/>
      <c r="BI2152" s="59"/>
      <c r="BJ2152" s="59"/>
      <c r="BK2152" s="59"/>
      <c r="BL2152" s="59"/>
      <c r="BM2152" s="59"/>
    </row>
    <row r="2153" spans="1:65" x14ac:dyDescent="0.25">
      <c r="A2153" s="82"/>
      <c r="B2153" s="122" t="s">
        <v>1392</v>
      </c>
      <c r="C2153" s="122">
        <v>4337.5</v>
      </c>
      <c r="D2153" s="122">
        <v>35.234175994121301</v>
      </c>
      <c r="E2153" s="142">
        <f>IF(B2152=B2153,0,MAX(E$4:E2152)+1)</f>
        <v>0</v>
      </c>
      <c r="F2153" s="142">
        <f t="shared" si="400"/>
        <v>3</v>
      </c>
      <c r="G2153" s="142" t="str">
        <f t="shared" si="394"/>
        <v/>
      </c>
      <c r="H2153" s="142" t="str">
        <f t="shared" si="395"/>
        <v/>
      </c>
      <c r="I2153" s="59"/>
      <c r="J2153" s="104"/>
      <c r="K2153" s="59"/>
      <c r="L2153" s="59"/>
      <c r="M2153" s="59"/>
      <c r="N2153" s="44"/>
      <c r="O2153" s="44"/>
      <c r="P2153" s="44"/>
      <c r="Q2153" s="43" t="str">
        <f t="shared" si="392"/>
        <v/>
      </c>
      <c r="R2153" s="60" t="str">
        <f t="shared" si="402"/>
        <v/>
      </c>
      <c r="S2153" s="60" t="str">
        <f t="shared" si="402"/>
        <v/>
      </c>
      <c r="T2153" s="60" t="str">
        <f t="shared" si="402"/>
        <v/>
      </c>
      <c r="U2153" s="60" t="str">
        <f t="shared" si="402"/>
        <v/>
      </c>
      <c r="V2153" s="60" t="str">
        <f t="shared" si="402"/>
        <v/>
      </c>
      <c r="W2153" s="44"/>
      <c r="X2153" s="44" t="str">
        <f t="shared" si="396"/>
        <v/>
      </c>
      <c r="Y2153" s="142" t="str">
        <f t="shared" si="393"/>
        <v/>
      </c>
      <c r="Z2153" s="172" t="str">
        <f t="shared" si="397"/>
        <v/>
      </c>
      <c r="AA2153" s="169" t="str">
        <f>IF(ISNUMBER($Q2153),INDEX($D$1:$D$3663,S2153,1),"")</f>
        <v/>
      </c>
      <c r="AB2153" s="169" t="str">
        <f>IF(ISNUMBER($Q2153),INDEX($D$1:$D$3663,T2153,1),"")</f>
        <v/>
      </c>
      <c r="AC2153" s="169" t="str">
        <f>IF(ISNUMBER($Q2153),INDEX($D$1:$D$3663,U2153,1),"")</f>
        <v/>
      </c>
      <c r="AD2153" s="169" t="str">
        <f>IF(ISNUMBER($Q2153),INDEX($D$1:$D$3663,V2153,1),"")</f>
        <v/>
      </c>
      <c r="AE2153" s="59"/>
      <c r="AF2153" s="177" t="str">
        <f t="shared" si="398"/>
        <v/>
      </c>
      <c r="AG2153" s="178" t="s">
        <v>1403</v>
      </c>
      <c r="AH2153" s="59"/>
      <c r="AI2153" s="163" t="str">
        <f t="shared" si="399"/>
        <v/>
      </c>
      <c r="AJ2153" s="162" t="str">
        <f t="shared" si="401"/>
        <v/>
      </c>
      <c r="AK2153" s="119"/>
      <c r="AL2153" s="59" t="str">
        <f>IF(ISNUMBER($AJ2153),INDEX($Z$4:$AC$3663,$AJ2153,AL$3),"")</f>
        <v/>
      </c>
      <c r="AM2153" s="149" t="str">
        <f>IF(ISNUMBER($AJ2153),INDEX($Z$4:$AC$3663,$AJ2153,AM$3),"")</f>
        <v/>
      </c>
      <c r="AN2153" s="149" t="str">
        <f>IF(ISNUMBER($AJ2153),INDEX($Z$4:$AC$3663,$AJ2153,AN$3),"")</f>
        <v/>
      </c>
      <c r="AO2153" s="59"/>
      <c r="AP2153" s="59"/>
      <c r="AQ2153" s="166"/>
      <c r="AR2153" s="59"/>
      <c r="AS2153" s="59"/>
      <c r="AT2153" s="149"/>
      <c r="AU2153" s="149"/>
      <c r="AV2153" s="149"/>
      <c r="AW2153" s="149"/>
      <c r="AX2153" s="150"/>
      <c r="AY2153" s="151"/>
      <c r="AZ2153" s="59"/>
      <c r="BA2153" s="59"/>
      <c r="BB2153" s="59"/>
      <c r="BC2153" s="59"/>
      <c r="BD2153" s="59"/>
      <c r="BE2153" s="59"/>
      <c r="BF2153" s="43"/>
      <c r="BG2153" s="59"/>
      <c r="BH2153" s="59"/>
      <c r="BI2153" s="59"/>
      <c r="BJ2153" s="59"/>
      <c r="BK2153" s="59"/>
      <c r="BL2153" s="59"/>
      <c r="BM2153" s="59"/>
    </row>
    <row r="2154" spans="1:65" x14ac:dyDescent="0.25">
      <c r="A2154" s="82"/>
      <c r="B2154" s="122" t="s">
        <v>1392</v>
      </c>
      <c r="C2154" s="122">
        <v>4338.5</v>
      </c>
      <c r="D2154" s="122">
        <v>35.296605148027801</v>
      </c>
      <c r="E2154" s="142">
        <f>IF(B2153=B2154,0,MAX(E$4:E2153)+1)</f>
        <v>0</v>
      </c>
      <c r="F2154" s="142">
        <f t="shared" si="400"/>
        <v>3</v>
      </c>
      <c r="G2154" s="142" t="str">
        <f t="shared" si="394"/>
        <v/>
      </c>
      <c r="H2154" s="142" t="str">
        <f t="shared" si="395"/>
        <v/>
      </c>
      <c r="I2154" s="59"/>
      <c r="J2154" s="104"/>
      <c r="K2154" s="59"/>
      <c r="L2154" s="59"/>
      <c r="M2154" s="59"/>
      <c r="N2154" s="44"/>
      <c r="O2154" s="44"/>
      <c r="P2154" s="44"/>
      <c r="Q2154" s="43" t="str">
        <f t="shared" si="392"/>
        <v/>
      </c>
      <c r="R2154" s="60" t="str">
        <f t="shared" si="402"/>
        <v/>
      </c>
      <c r="S2154" s="60" t="str">
        <f t="shared" si="402"/>
        <v/>
      </c>
      <c r="T2154" s="60" t="str">
        <f t="shared" si="402"/>
        <v/>
      </c>
      <c r="U2154" s="60" t="str">
        <f t="shared" si="402"/>
        <v/>
      </c>
      <c r="V2154" s="60" t="str">
        <f t="shared" si="402"/>
        <v/>
      </c>
      <c r="W2154" s="44"/>
      <c r="X2154" s="44" t="str">
        <f t="shared" si="396"/>
        <v/>
      </c>
      <c r="Y2154" s="142" t="str">
        <f t="shared" si="393"/>
        <v/>
      </c>
      <c r="Z2154" s="172" t="str">
        <f t="shared" si="397"/>
        <v/>
      </c>
      <c r="AA2154" s="169" t="str">
        <f>IF(ISNUMBER($Q2154),INDEX($D$1:$D$3663,S2154,1),"")</f>
        <v/>
      </c>
      <c r="AB2154" s="169" t="str">
        <f>IF(ISNUMBER($Q2154),INDEX($D$1:$D$3663,T2154,1),"")</f>
        <v/>
      </c>
      <c r="AC2154" s="169" t="str">
        <f>IF(ISNUMBER($Q2154),INDEX($D$1:$D$3663,U2154,1),"")</f>
        <v/>
      </c>
      <c r="AD2154" s="169" t="str">
        <f>IF(ISNUMBER($Q2154),INDEX($D$1:$D$3663,V2154,1),"")</f>
        <v/>
      </c>
      <c r="AE2154" s="59"/>
      <c r="AF2154" s="177" t="str">
        <f t="shared" si="398"/>
        <v/>
      </c>
      <c r="AG2154" s="178" t="s">
        <v>1403</v>
      </c>
      <c r="AH2154" s="59"/>
      <c r="AI2154" s="163" t="str">
        <f t="shared" si="399"/>
        <v/>
      </c>
      <c r="AJ2154" s="162" t="str">
        <f t="shared" si="401"/>
        <v/>
      </c>
      <c r="AK2154" s="119"/>
      <c r="AL2154" s="59" t="str">
        <f>IF(ISNUMBER($AJ2154),INDEX($Z$4:$AC$3663,$AJ2154,AL$3),"")</f>
        <v/>
      </c>
      <c r="AM2154" s="149" t="str">
        <f>IF(ISNUMBER($AJ2154),INDEX($Z$4:$AC$3663,$AJ2154,AM$3),"")</f>
        <v/>
      </c>
      <c r="AN2154" s="149" t="str">
        <f>IF(ISNUMBER($AJ2154),INDEX($Z$4:$AC$3663,$AJ2154,AN$3),"")</f>
        <v/>
      </c>
      <c r="AO2154" s="59"/>
      <c r="AP2154" s="59"/>
      <c r="AQ2154" s="166"/>
      <c r="AR2154" s="59"/>
      <c r="AS2154" s="59"/>
      <c r="AT2154" s="149"/>
      <c r="AU2154" s="149"/>
      <c r="AV2154" s="149"/>
      <c r="AW2154" s="149"/>
      <c r="AX2154" s="150"/>
      <c r="AY2154" s="151"/>
      <c r="AZ2154" s="59"/>
      <c r="BA2154" s="59"/>
      <c r="BB2154" s="59"/>
      <c r="BC2154" s="59"/>
      <c r="BD2154" s="59"/>
      <c r="BE2154" s="59"/>
      <c r="BF2154" s="43"/>
      <c r="BG2154" s="59"/>
      <c r="BH2154" s="59"/>
      <c r="BI2154" s="59"/>
      <c r="BJ2154" s="59"/>
      <c r="BK2154" s="59"/>
      <c r="BL2154" s="59"/>
      <c r="BM2154" s="59"/>
    </row>
    <row r="2155" spans="1:65" x14ac:dyDescent="0.25">
      <c r="A2155" s="82"/>
      <c r="B2155" s="122" t="s">
        <v>1392</v>
      </c>
      <c r="C2155" s="122">
        <v>4339.5</v>
      </c>
      <c r="D2155" s="122">
        <v>34.875514606921101</v>
      </c>
      <c r="E2155" s="142">
        <f>IF(B2154=B2155,0,MAX(E$4:E2154)+1)</f>
        <v>0</v>
      </c>
      <c r="F2155" s="142">
        <f t="shared" si="400"/>
        <v>3</v>
      </c>
      <c r="G2155" s="142" t="str">
        <f t="shared" si="394"/>
        <v/>
      </c>
      <c r="H2155" s="142" t="str">
        <f t="shared" si="395"/>
        <v/>
      </c>
      <c r="I2155" s="59"/>
      <c r="J2155" s="104"/>
      <c r="K2155" s="59"/>
      <c r="L2155" s="59"/>
      <c r="M2155" s="59"/>
      <c r="N2155" s="44"/>
      <c r="O2155" s="44"/>
      <c r="P2155" s="44"/>
      <c r="Q2155" s="43" t="str">
        <f t="shared" si="392"/>
        <v/>
      </c>
      <c r="R2155" s="60" t="str">
        <f t="shared" si="402"/>
        <v/>
      </c>
      <c r="S2155" s="60" t="str">
        <f t="shared" si="402"/>
        <v/>
      </c>
      <c r="T2155" s="60" t="str">
        <f t="shared" si="402"/>
        <v/>
      </c>
      <c r="U2155" s="60" t="str">
        <f t="shared" si="402"/>
        <v/>
      </c>
      <c r="V2155" s="60" t="str">
        <f t="shared" si="402"/>
        <v/>
      </c>
      <c r="W2155" s="44"/>
      <c r="X2155" s="44" t="str">
        <f t="shared" si="396"/>
        <v/>
      </c>
      <c r="Y2155" s="142" t="str">
        <f t="shared" si="393"/>
        <v/>
      </c>
      <c r="Z2155" s="172" t="str">
        <f t="shared" si="397"/>
        <v/>
      </c>
      <c r="AA2155" s="169" t="str">
        <f>IF(ISNUMBER($Q2155),INDEX($D$1:$D$3663,S2155,1),"")</f>
        <v/>
      </c>
      <c r="AB2155" s="169" t="str">
        <f>IF(ISNUMBER($Q2155),INDEX($D$1:$D$3663,T2155,1),"")</f>
        <v/>
      </c>
      <c r="AC2155" s="169" t="str">
        <f>IF(ISNUMBER($Q2155),INDEX($D$1:$D$3663,U2155,1),"")</f>
        <v/>
      </c>
      <c r="AD2155" s="169" t="str">
        <f>IF(ISNUMBER($Q2155),INDEX($D$1:$D$3663,V2155,1),"")</f>
        <v/>
      </c>
      <c r="AE2155" s="59"/>
      <c r="AF2155" s="177" t="str">
        <f t="shared" si="398"/>
        <v/>
      </c>
      <c r="AG2155" s="178" t="s">
        <v>1403</v>
      </c>
      <c r="AH2155" s="59"/>
      <c r="AI2155" s="163" t="str">
        <f t="shared" si="399"/>
        <v/>
      </c>
      <c r="AJ2155" s="162" t="str">
        <f t="shared" si="401"/>
        <v/>
      </c>
      <c r="AK2155" s="119"/>
      <c r="AL2155" s="59" t="str">
        <f>IF(ISNUMBER($AJ2155),INDEX($Z$4:$AC$3663,$AJ2155,AL$3),"")</f>
        <v/>
      </c>
      <c r="AM2155" s="149" t="str">
        <f>IF(ISNUMBER($AJ2155),INDEX($Z$4:$AC$3663,$AJ2155,AM$3),"")</f>
        <v/>
      </c>
      <c r="AN2155" s="149" t="str">
        <f>IF(ISNUMBER($AJ2155),INDEX($Z$4:$AC$3663,$AJ2155,AN$3),"")</f>
        <v/>
      </c>
      <c r="AO2155" s="59"/>
      <c r="AP2155" s="59"/>
      <c r="AQ2155" s="166"/>
      <c r="AR2155" s="59"/>
      <c r="AS2155" s="59"/>
      <c r="AT2155" s="149"/>
      <c r="AU2155" s="149"/>
      <c r="AV2155" s="149"/>
      <c r="AW2155" s="149"/>
      <c r="AX2155" s="150"/>
      <c r="AY2155" s="151"/>
      <c r="AZ2155" s="59"/>
      <c r="BA2155" s="59"/>
      <c r="BB2155" s="59"/>
      <c r="BC2155" s="59"/>
      <c r="BD2155" s="59"/>
      <c r="BE2155" s="59"/>
      <c r="BF2155" s="43"/>
      <c r="BG2155" s="59"/>
      <c r="BH2155" s="59"/>
      <c r="BI2155" s="59"/>
      <c r="BJ2155" s="59"/>
      <c r="BK2155" s="59"/>
      <c r="BL2155" s="59"/>
      <c r="BM2155" s="59"/>
    </row>
    <row r="2156" spans="1:65" x14ac:dyDescent="0.25">
      <c r="A2156" s="82"/>
      <c r="B2156" s="122" t="s">
        <v>1392</v>
      </c>
      <c r="C2156" s="122">
        <v>4340.5</v>
      </c>
      <c r="D2156" s="122">
        <v>35.115366255666899</v>
      </c>
      <c r="E2156" s="142">
        <f>IF(B2155=B2156,0,MAX(E$4:E2155)+1)</f>
        <v>0</v>
      </c>
      <c r="F2156" s="142">
        <f t="shared" si="400"/>
        <v>3</v>
      </c>
      <c r="G2156" s="142" t="str">
        <f t="shared" si="394"/>
        <v/>
      </c>
      <c r="H2156" s="142" t="str">
        <f t="shared" si="395"/>
        <v/>
      </c>
      <c r="I2156" s="59"/>
      <c r="J2156" s="104"/>
      <c r="K2156" s="59"/>
      <c r="L2156" s="59"/>
      <c r="M2156" s="59"/>
      <c r="N2156" s="44"/>
      <c r="O2156" s="44"/>
      <c r="P2156" s="44"/>
      <c r="Q2156" s="43" t="str">
        <f t="shared" si="392"/>
        <v/>
      </c>
      <c r="R2156" s="60" t="str">
        <f t="shared" si="402"/>
        <v/>
      </c>
      <c r="S2156" s="60" t="str">
        <f t="shared" si="402"/>
        <v/>
      </c>
      <c r="T2156" s="60" t="str">
        <f t="shared" si="402"/>
        <v/>
      </c>
      <c r="U2156" s="60" t="str">
        <f t="shared" si="402"/>
        <v/>
      </c>
      <c r="V2156" s="60" t="str">
        <f t="shared" si="402"/>
        <v/>
      </c>
      <c r="W2156" s="44"/>
      <c r="X2156" s="44" t="str">
        <f t="shared" si="396"/>
        <v/>
      </c>
      <c r="Y2156" s="142" t="str">
        <f t="shared" si="393"/>
        <v/>
      </c>
      <c r="Z2156" s="172" t="str">
        <f t="shared" si="397"/>
        <v/>
      </c>
      <c r="AA2156" s="169" t="str">
        <f>IF(ISNUMBER($Q2156),INDEX($D$1:$D$3663,S2156,1),"")</f>
        <v/>
      </c>
      <c r="AB2156" s="169" t="str">
        <f>IF(ISNUMBER($Q2156),INDEX($D$1:$D$3663,T2156,1),"")</f>
        <v/>
      </c>
      <c r="AC2156" s="169" t="str">
        <f>IF(ISNUMBER($Q2156),INDEX($D$1:$D$3663,U2156,1),"")</f>
        <v/>
      </c>
      <c r="AD2156" s="169" t="str">
        <f>IF(ISNUMBER($Q2156),INDEX($D$1:$D$3663,V2156,1),"")</f>
        <v/>
      </c>
      <c r="AE2156" s="59"/>
      <c r="AF2156" s="177" t="str">
        <f t="shared" si="398"/>
        <v/>
      </c>
      <c r="AG2156" s="178" t="s">
        <v>1403</v>
      </c>
      <c r="AH2156" s="59"/>
      <c r="AI2156" s="163" t="str">
        <f t="shared" si="399"/>
        <v/>
      </c>
      <c r="AJ2156" s="162" t="str">
        <f t="shared" si="401"/>
        <v/>
      </c>
      <c r="AK2156" s="119"/>
      <c r="AL2156" s="59" t="str">
        <f>IF(ISNUMBER($AJ2156),INDEX($Z$4:$AC$3663,$AJ2156,AL$3),"")</f>
        <v/>
      </c>
      <c r="AM2156" s="149" t="str">
        <f>IF(ISNUMBER($AJ2156),INDEX($Z$4:$AC$3663,$AJ2156,AM$3),"")</f>
        <v/>
      </c>
      <c r="AN2156" s="149" t="str">
        <f>IF(ISNUMBER($AJ2156),INDEX($Z$4:$AC$3663,$AJ2156,AN$3),"")</f>
        <v/>
      </c>
      <c r="AO2156" s="59"/>
      <c r="AP2156" s="59"/>
      <c r="AQ2156" s="166"/>
      <c r="AR2156" s="59"/>
      <c r="AS2156" s="59"/>
      <c r="AT2156" s="149"/>
      <c r="AU2156" s="149"/>
      <c r="AV2156" s="149"/>
      <c r="AW2156" s="149"/>
      <c r="AX2156" s="150"/>
      <c r="AY2156" s="151"/>
      <c r="AZ2156" s="59"/>
      <c r="BA2156" s="59"/>
      <c r="BB2156" s="59"/>
      <c r="BC2156" s="59"/>
      <c r="BD2156" s="59"/>
      <c r="BE2156" s="59"/>
      <c r="BF2156" s="43"/>
      <c r="BG2156" s="59"/>
      <c r="BH2156" s="59"/>
      <c r="BI2156" s="59"/>
      <c r="BJ2156" s="59"/>
      <c r="BK2156" s="59"/>
      <c r="BL2156" s="59"/>
      <c r="BM2156" s="59"/>
    </row>
    <row r="2157" spans="1:65" x14ac:dyDescent="0.25">
      <c r="A2157" s="82"/>
      <c r="B2157" s="122" t="s">
        <v>1392</v>
      </c>
      <c r="C2157" s="122">
        <v>4341.5</v>
      </c>
      <c r="D2157" s="122">
        <v>35.247829180006903</v>
      </c>
      <c r="E2157" s="142">
        <f>IF(B2156=B2157,0,MAX(E$4:E2156)+1)</f>
        <v>0</v>
      </c>
      <c r="F2157" s="142">
        <f t="shared" si="400"/>
        <v>3</v>
      </c>
      <c r="G2157" s="142" t="str">
        <f t="shared" si="394"/>
        <v/>
      </c>
      <c r="H2157" s="142" t="str">
        <f t="shared" si="395"/>
        <v/>
      </c>
      <c r="I2157" s="59"/>
      <c r="J2157" s="104"/>
      <c r="K2157" s="59"/>
      <c r="L2157" s="59"/>
      <c r="M2157" s="59"/>
      <c r="N2157" s="44"/>
      <c r="O2157" s="44"/>
      <c r="P2157" s="44"/>
      <c r="Q2157" s="43" t="str">
        <f t="shared" si="392"/>
        <v/>
      </c>
      <c r="R2157" s="60" t="str">
        <f t="shared" si="402"/>
        <v/>
      </c>
      <c r="S2157" s="60" t="str">
        <f t="shared" si="402"/>
        <v/>
      </c>
      <c r="T2157" s="60" t="str">
        <f t="shared" si="402"/>
        <v/>
      </c>
      <c r="U2157" s="60" t="str">
        <f t="shared" si="402"/>
        <v/>
      </c>
      <c r="V2157" s="60" t="str">
        <f t="shared" si="402"/>
        <v/>
      </c>
      <c r="W2157" s="44"/>
      <c r="X2157" s="44" t="str">
        <f t="shared" si="396"/>
        <v/>
      </c>
      <c r="Y2157" s="142" t="str">
        <f t="shared" si="393"/>
        <v/>
      </c>
      <c r="Z2157" s="172" t="str">
        <f t="shared" si="397"/>
        <v/>
      </c>
      <c r="AA2157" s="169" t="str">
        <f>IF(ISNUMBER($Q2157),INDEX($D$1:$D$3663,S2157,1),"")</f>
        <v/>
      </c>
      <c r="AB2157" s="169" t="str">
        <f>IF(ISNUMBER($Q2157),INDEX($D$1:$D$3663,T2157,1),"")</f>
        <v/>
      </c>
      <c r="AC2157" s="169" t="str">
        <f>IF(ISNUMBER($Q2157),INDEX($D$1:$D$3663,U2157,1),"")</f>
        <v/>
      </c>
      <c r="AD2157" s="169" t="str">
        <f>IF(ISNUMBER($Q2157),INDEX($D$1:$D$3663,V2157,1),"")</f>
        <v/>
      </c>
      <c r="AE2157" s="59"/>
      <c r="AF2157" s="177" t="str">
        <f t="shared" si="398"/>
        <v/>
      </c>
      <c r="AG2157" s="178" t="s">
        <v>1403</v>
      </c>
      <c r="AH2157" s="59"/>
      <c r="AI2157" s="163" t="str">
        <f t="shared" si="399"/>
        <v/>
      </c>
      <c r="AJ2157" s="162" t="str">
        <f t="shared" si="401"/>
        <v/>
      </c>
      <c r="AK2157" s="119"/>
      <c r="AL2157" s="59" t="str">
        <f>IF(ISNUMBER($AJ2157),INDEX($Z$4:$AC$3663,$AJ2157,AL$3),"")</f>
        <v/>
      </c>
      <c r="AM2157" s="149" t="str">
        <f>IF(ISNUMBER($AJ2157),INDEX($Z$4:$AC$3663,$AJ2157,AM$3),"")</f>
        <v/>
      </c>
      <c r="AN2157" s="149" t="str">
        <f>IF(ISNUMBER($AJ2157),INDEX($Z$4:$AC$3663,$AJ2157,AN$3),"")</f>
        <v/>
      </c>
      <c r="AO2157" s="59"/>
      <c r="AP2157" s="59"/>
      <c r="AQ2157" s="166"/>
      <c r="AR2157" s="59"/>
      <c r="AS2157" s="59"/>
      <c r="AT2157" s="149"/>
      <c r="AU2157" s="149"/>
      <c r="AV2157" s="149"/>
      <c r="AW2157" s="149"/>
      <c r="AX2157" s="150"/>
      <c r="AY2157" s="151"/>
      <c r="AZ2157" s="59"/>
      <c r="BA2157" s="59"/>
      <c r="BB2157" s="59"/>
      <c r="BC2157" s="59"/>
      <c r="BD2157" s="59"/>
      <c r="BE2157" s="59"/>
      <c r="BF2157" s="43"/>
      <c r="BG2157" s="59"/>
      <c r="BH2157" s="59"/>
      <c r="BI2157" s="59"/>
      <c r="BJ2157" s="59"/>
      <c r="BK2157" s="59"/>
      <c r="BL2157" s="59"/>
      <c r="BM2157" s="59"/>
    </row>
    <row r="2158" spans="1:65" x14ac:dyDescent="0.25">
      <c r="A2158" s="82"/>
      <c r="B2158" s="122" t="s">
        <v>1392</v>
      </c>
      <c r="C2158" s="122">
        <v>4342.5</v>
      </c>
      <c r="D2158" s="122">
        <v>35.194368353199998</v>
      </c>
      <c r="E2158" s="142">
        <f>IF(B2157=B2158,0,MAX(E$4:E2157)+1)</f>
        <v>0</v>
      </c>
      <c r="F2158" s="142">
        <f t="shared" si="400"/>
        <v>3</v>
      </c>
      <c r="G2158" s="142" t="str">
        <f t="shared" si="394"/>
        <v/>
      </c>
      <c r="H2158" s="142" t="str">
        <f t="shared" si="395"/>
        <v/>
      </c>
      <c r="I2158" s="59"/>
      <c r="J2158" s="104"/>
      <c r="K2158" s="59"/>
      <c r="L2158" s="59"/>
      <c r="M2158" s="59"/>
      <c r="N2158" s="44"/>
      <c r="O2158" s="44"/>
      <c r="P2158" s="44"/>
      <c r="Q2158" s="43" t="str">
        <f t="shared" si="392"/>
        <v/>
      </c>
      <c r="R2158" s="60" t="str">
        <f t="shared" si="402"/>
        <v/>
      </c>
      <c r="S2158" s="60" t="str">
        <f t="shared" si="402"/>
        <v/>
      </c>
      <c r="T2158" s="60" t="str">
        <f t="shared" si="402"/>
        <v/>
      </c>
      <c r="U2158" s="60" t="str">
        <f t="shared" si="402"/>
        <v/>
      </c>
      <c r="V2158" s="60" t="str">
        <f t="shared" si="402"/>
        <v/>
      </c>
      <c r="W2158" s="44"/>
      <c r="X2158" s="44" t="str">
        <f t="shared" si="396"/>
        <v/>
      </c>
      <c r="Y2158" s="142" t="str">
        <f t="shared" si="393"/>
        <v/>
      </c>
      <c r="Z2158" s="172" t="str">
        <f t="shared" si="397"/>
        <v/>
      </c>
      <c r="AA2158" s="169" t="str">
        <f>IF(ISNUMBER($Q2158),INDEX($D$1:$D$3663,S2158,1),"")</f>
        <v/>
      </c>
      <c r="AB2158" s="169" t="str">
        <f>IF(ISNUMBER($Q2158),INDEX($D$1:$D$3663,T2158,1),"")</f>
        <v/>
      </c>
      <c r="AC2158" s="169" t="str">
        <f>IF(ISNUMBER($Q2158),INDEX($D$1:$D$3663,U2158,1),"")</f>
        <v/>
      </c>
      <c r="AD2158" s="169" t="str">
        <f>IF(ISNUMBER($Q2158),INDEX($D$1:$D$3663,V2158,1),"")</f>
        <v/>
      </c>
      <c r="AE2158" s="59"/>
      <c r="AF2158" s="177" t="str">
        <f t="shared" si="398"/>
        <v/>
      </c>
      <c r="AG2158" s="178" t="s">
        <v>1403</v>
      </c>
      <c r="AH2158" s="59"/>
      <c r="AI2158" s="163" t="str">
        <f t="shared" si="399"/>
        <v/>
      </c>
      <c r="AJ2158" s="162" t="str">
        <f t="shared" si="401"/>
        <v/>
      </c>
      <c r="AK2158" s="119"/>
      <c r="AL2158" s="59" t="str">
        <f>IF(ISNUMBER($AJ2158),INDEX($Z$4:$AC$3663,$AJ2158,AL$3),"")</f>
        <v/>
      </c>
      <c r="AM2158" s="149" t="str">
        <f>IF(ISNUMBER($AJ2158),INDEX($Z$4:$AC$3663,$AJ2158,AM$3),"")</f>
        <v/>
      </c>
      <c r="AN2158" s="149" t="str">
        <f>IF(ISNUMBER($AJ2158),INDEX($Z$4:$AC$3663,$AJ2158,AN$3),"")</f>
        <v/>
      </c>
      <c r="AO2158" s="59"/>
      <c r="AP2158" s="59"/>
      <c r="AQ2158" s="166"/>
      <c r="AR2158" s="59"/>
      <c r="AS2158" s="59"/>
      <c r="AT2158" s="149"/>
      <c r="AU2158" s="149"/>
      <c r="AV2158" s="149"/>
      <c r="AW2158" s="149"/>
      <c r="AX2158" s="150"/>
      <c r="AY2158" s="151"/>
      <c r="AZ2158" s="59"/>
      <c r="BA2158" s="59"/>
      <c r="BB2158" s="59"/>
      <c r="BC2158" s="59"/>
      <c r="BD2158" s="59"/>
      <c r="BE2158" s="59"/>
      <c r="BF2158" s="43"/>
      <c r="BG2158" s="59"/>
      <c r="BH2158" s="59"/>
      <c r="BI2158" s="59"/>
      <c r="BJ2158" s="59"/>
      <c r="BK2158" s="59"/>
      <c r="BL2158" s="59"/>
      <c r="BM2158" s="59"/>
    </row>
    <row r="2159" spans="1:65" x14ac:dyDescent="0.25">
      <c r="A2159" s="82"/>
      <c r="B2159" s="122" t="s">
        <v>1392</v>
      </c>
      <c r="C2159" s="122">
        <v>4343.5</v>
      </c>
      <c r="D2159" s="122">
        <v>35.055754440921497</v>
      </c>
      <c r="E2159" s="142">
        <f>IF(B2158=B2159,0,MAX(E$4:E2158)+1)</f>
        <v>0</v>
      </c>
      <c r="F2159" s="142">
        <f t="shared" si="400"/>
        <v>3</v>
      </c>
      <c r="G2159" s="142" t="str">
        <f t="shared" si="394"/>
        <v/>
      </c>
      <c r="H2159" s="142" t="str">
        <f t="shared" si="395"/>
        <v/>
      </c>
      <c r="I2159" s="59"/>
      <c r="J2159" s="104"/>
      <c r="K2159" s="59"/>
      <c r="L2159" s="59"/>
      <c r="M2159" s="59"/>
      <c r="N2159" s="44"/>
      <c r="O2159" s="44"/>
      <c r="P2159" s="44"/>
      <c r="Q2159" s="43" t="str">
        <f t="shared" si="392"/>
        <v/>
      </c>
      <c r="R2159" s="60" t="str">
        <f t="shared" si="402"/>
        <v/>
      </c>
      <c r="S2159" s="60" t="str">
        <f t="shared" si="402"/>
        <v/>
      </c>
      <c r="T2159" s="60" t="str">
        <f t="shared" si="402"/>
        <v/>
      </c>
      <c r="U2159" s="60" t="str">
        <f t="shared" si="402"/>
        <v/>
      </c>
      <c r="V2159" s="60" t="str">
        <f t="shared" si="402"/>
        <v/>
      </c>
      <c r="W2159" s="44"/>
      <c r="X2159" s="44" t="str">
        <f t="shared" si="396"/>
        <v/>
      </c>
      <c r="Y2159" s="142" t="str">
        <f t="shared" si="393"/>
        <v/>
      </c>
      <c r="Z2159" s="172" t="str">
        <f t="shared" si="397"/>
        <v/>
      </c>
      <c r="AA2159" s="169" t="str">
        <f>IF(ISNUMBER($Q2159),INDEX($D$1:$D$3663,S2159,1),"")</f>
        <v/>
      </c>
      <c r="AB2159" s="169" t="str">
        <f>IF(ISNUMBER($Q2159),INDEX($D$1:$D$3663,T2159,1),"")</f>
        <v/>
      </c>
      <c r="AC2159" s="169" t="str">
        <f>IF(ISNUMBER($Q2159),INDEX($D$1:$D$3663,U2159,1),"")</f>
        <v/>
      </c>
      <c r="AD2159" s="169" t="str">
        <f>IF(ISNUMBER($Q2159),INDEX($D$1:$D$3663,V2159,1),"")</f>
        <v/>
      </c>
      <c r="AE2159" s="59"/>
      <c r="AF2159" s="177" t="str">
        <f t="shared" si="398"/>
        <v/>
      </c>
      <c r="AG2159" s="178" t="s">
        <v>1403</v>
      </c>
      <c r="AH2159" s="59"/>
      <c r="AI2159" s="163" t="str">
        <f t="shared" si="399"/>
        <v/>
      </c>
      <c r="AJ2159" s="162" t="str">
        <f t="shared" si="401"/>
        <v/>
      </c>
      <c r="AK2159" s="119"/>
      <c r="AL2159" s="59" t="str">
        <f>IF(ISNUMBER($AJ2159),INDEX($Z$4:$AC$3663,$AJ2159,AL$3),"")</f>
        <v/>
      </c>
      <c r="AM2159" s="149" t="str">
        <f>IF(ISNUMBER($AJ2159),INDEX($Z$4:$AC$3663,$AJ2159,AM$3),"")</f>
        <v/>
      </c>
      <c r="AN2159" s="149" t="str">
        <f>IF(ISNUMBER($AJ2159),INDEX($Z$4:$AC$3663,$AJ2159,AN$3),"")</f>
        <v/>
      </c>
      <c r="AO2159" s="59"/>
      <c r="AP2159" s="59"/>
      <c r="AQ2159" s="166"/>
      <c r="AR2159" s="59"/>
      <c r="AS2159" s="59"/>
      <c r="AT2159" s="149"/>
      <c r="AU2159" s="149"/>
      <c r="AV2159" s="149"/>
      <c r="AW2159" s="149"/>
      <c r="AX2159" s="150"/>
      <c r="AY2159" s="151"/>
      <c r="AZ2159" s="59"/>
      <c r="BA2159" s="59"/>
      <c r="BB2159" s="59"/>
      <c r="BC2159" s="59"/>
      <c r="BD2159" s="59"/>
      <c r="BE2159" s="59"/>
      <c r="BF2159" s="43"/>
      <c r="BG2159" s="59"/>
      <c r="BH2159" s="59"/>
      <c r="BI2159" s="59"/>
      <c r="BJ2159" s="59"/>
      <c r="BK2159" s="59"/>
      <c r="BL2159" s="59"/>
      <c r="BM2159" s="59"/>
    </row>
    <row r="2160" spans="1:65" x14ac:dyDescent="0.25">
      <c r="A2160" s="82"/>
      <c r="B2160" s="122" t="s">
        <v>1392</v>
      </c>
      <c r="C2160" s="122">
        <v>4344.5</v>
      </c>
      <c r="D2160" s="122">
        <v>35.210745430391199</v>
      </c>
      <c r="E2160" s="142">
        <f>IF(B2159=B2160,0,MAX(E$4:E2159)+1)</f>
        <v>0</v>
      </c>
      <c r="F2160" s="142">
        <f t="shared" si="400"/>
        <v>3</v>
      </c>
      <c r="G2160" s="142" t="str">
        <f t="shared" si="394"/>
        <v/>
      </c>
      <c r="H2160" s="142" t="str">
        <f t="shared" si="395"/>
        <v/>
      </c>
      <c r="I2160" s="59"/>
      <c r="J2160" s="104"/>
      <c r="K2160" s="59"/>
      <c r="L2160" s="59"/>
      <c r="M2160" s="59"/>
      <c r="N2160" s="44"/>
      <c r="O2160" s="44"/>
      <c r="P2160" s="44"/>
      <c r="Q2160" s="43" t="str">
        <f t="shared" si="392"/>
        <v/>
      </c>
      <c r="R2160" s="60" t="str">
        <f t="shared" si="402"/>
        <v/>
      </c>
      <c r="S2160" s="60" t="str">
        <f t="shared" si="402"/>
        <v/>
      </c>
      <c r="T2160" s="60" t="str">
        <f t="shared" si="402"/>
        <v/>
      </c>
      <c r="U2160" s="60" t="str">
        <f t="shared" si="402"/>
        <v/>
      </c>
      <c r="V2160" s="60" t="str">
        <f t="shared" si="402"/>
        <v/>
      </c>
      <c r="W2160" s="44"/>
      <c r="X2160" s="44" t="str">
        <f t="shared" si="396"/>
        <v/>
      </c>
      <c r="Y2160" s="142" t="str">
        <f t="shared" si="393"/>
        <v/>
      </c>
      <c r="Z2160" s="172" t="str">
        <f t="shared" si="397"/>
        <v/>
      </c>
      <c r="AA2160" s="169" t="str">
        <f>IF(ISNUMBER($Q2160),INDEX($D$1:$D$3663,S2160,1),"")</f>
        <v/>
      </c>
      <c r="AB2160" s="169" t="str">
        <f>IF(ISNUMBER($Q2160),INDEX($D$1:$D$3663,T2160,1),"")</f>
        <v/>
      </c>
      <c r="AC2160" s="169" t="str">
        <f>IF(ISNUMBER($Q2160),INDEX($D$1:$D$3663,U2160,1),"")</f>
        <v/>
      </c>
      <c r="AD2160" s="169" t="str">
        <f>IF(ISNUMBER($Q2160),INDEX($D$1:$D$3663,V2160,1),"")</f>
        <v/>
      </c>
      <c r="AE2160" s="59"/>
      <c r="AF2160" s="177" t="str">
        <f t="shared" si="398"/>
        <v/>
      </c>
      <c r="AG2160" s="178" t="s">
        <v>1403</v>
      </c>
      <c r="AH2160" s="59"/>
      <c r="AI2160" s="163" t="str">
        <f t="shared" si="399"/>
        <v/>
      </c>
      <c r="AJ2160" s="162" t="str">
        <f t="shared" si="401"/>
        <v/>
      </c>
      <c r="AK2160" s="119"/>
      <c r="AL2160" s="59" t="str">
        <f>IF(ISNUMBER($AJ2160),INDEX($Z$4:$AC$3663,$AJ2160,AL$3),"")</f>
        <v/>
      </c>
      <c r="AM2160" s="149" t="str">
        <f>IF(ISNUMBER($AJ2160),INDEX($Z$4:$AC$3663,$AJ2160,AM$3),"")</f>
        <v/>
      </c>
      <c r="AN2160" s="149" t="str">
        <f>IF(ISNUMBER($AJ2160),INDEX($Z$4:$AC$3663,$AJ2160,AN$3),"")</f>
        <v/>
      </c>
      <c r="AO2160" s="59"/>
      <c r="AP2160" s="59"/>
      <c r="AQ2160" s="166"/>
      <c r="AR2160" s="59"/>
      <c r="AS2160" s="59"/>
      <c r="AT2160" s="149"/>
      <c r="AU2160" s="149"/>
      <c r="AV2160" s="149"/>
      <c r="AW2160" s="149"/>
      <c r="AX2160" s="150"/>
      <c r="AY2160" s="151"/>
      <c r="AZ2160" s="59"/>
      <c r="BA2160" s="59"/>
      <c r="BB2160" s="59"/>
      <c r="BC2160" s="59"/>
      <c r="BD2160" s="59"/>
      <c r="BE2160" s="59"/>
      <c r="BF2160" s="43"/>
      <c r="BG2160" s="59"/>
      <c r="BH2160" s="59"/>
      <c r="BI2160" s="59"/>
      <c r="BJ2160" s="59"/>
      <c r="BK2160" s="59"/>
      <c r="BL2160" s="59"/>
      <c r="BM2160" s="59"/>
    </row>
    <row r="2161" spans="1:65" x14ac:dyDescent="0.25">
      <c r="A2161" s="82"/>
      <c r="B2161" s="122" t="s">
        <v>1392</v>
      </c>
      <c r="C2161" s="122">
        <v>4345.5</v>
      </c>
      <c r="D2161" s="122">
        <v>35.137931513985997</v>
      </c>
      <c r="E2161" s="142">
        <f>IF(B2160=B2161,0,MAX(E$4:E2160)+1)</f>
        <v>0</v>
      </c>
      <c r="F2161" s="142">
        <f t="shared" si="400"/>
        <v>3</v>
      </c>
      <c r="G2161" s="142" t="str">
        <f t="shared" si="394"/>
        <v/>
      </c>
      <c r="H2161" s="142" t="str">
        <f t="shared" si="395"/>
        <v/>
      </c>
      <c r="I2161" s="59"/>
      <c r="J2161" s="104"/>
      <c r="K2161" s="59"/>
      <c r="L2161" s="59"/>
      <c r="M2161" s="59"/>
      <c r="N2161" s="44"/>
      <c r="O2161" s="44"/>
      <c r="P2161" s="44"/>
      <c r="Q2161" s="43" t="str">
        <f t="shared" si="392"/>
        <v/>
      </c>
      <c r="R2161" s="60" t="str">
        <f t="shared" si="402"/>
        <v/>
      </c>
      <c r="S2161" s="60" t="str">
        <f t="shared" si="402"/>
        <v/>
      </c>
      <c r="T2161" s="60" t="str">
        <f t="shared" si="402"/>
        <v/>
      </c>
      <c r="U2161" s="60" t="str">
        <f t="shared" si="402"/>
        <v/>
      </c>
      <c r="V2161" s="60" t="str">
        <f t="shared" si="402"/>
        <v/>
      </c>
      <c r="W2161" s="44"/>
      <c r="X2161" s="44" t="str">
        <f t="shared" si="396"/>
        <v/>
      </c>
      <c r="Y2161" s="142" t="str">
        <f t="shared" si="393"/>
        <v/>
      </c>
      <c r="Z2161" s="172" t="str">
        <f t="shared" si="397"/>
        <v/>
      </c>
      <c r="AA2161" s="169" t="str">
        <f>IF(ISNUMBER($Q2161),INDEX($D$1:$D$3663,S2161,1),"")</f>
        <v/>
      </c>
      <c r="AB2161" s="169" t="str">
        <f>IF(ISNUMBER($Q2161),INDEX($D$1:$D$3663,T2161,1),"")</f>
        <v/>
      </c>
      <c r="AC2161" s="169" t="str">
        <f>IF(ISNUMBER($Q2161),INDEX($D$1:$D$3663,U2161,1),"")</f>
        <v/>
      </c>
      <c r="AD2161" s="169" t="str">
        <f>IF(ISNUMBER($Q2161),INDEX($D$1:$D$3663,V2161,1),"")</f>
        <v/>
      </c>
      <c r="AE2161" s="59"/>
      <c r="AF2161" s="177" t="str">
        <f t="shared" si="398"/>
        <v/>
      </c>
      <c r="AG2161" s="178" t="s">
        <v>1403</v>
      </c>
      <c r="AH2161" s="59"/>
      <c r="AI2161" s="163" t="str">
        <f t="shared" si="399"/>
        <v/>
      </c>
      <c r="AJ2161" s="162" t="str">
        <f t="shared" si="401"/>
        <v/>
      </c>
      <c r="AK2161" s="119"/>
      <c r="AL2161" s="59" t="str">
        <f>IF(ISNUMBER($AJ2161),INDEX($Z$4:$AC$3663,$AJ2161,AL$3),"")</f>
        <v/>
      </c>
      <c r="AM2161" s="149" t="str">
        <f>IF(ISNUMBER($AJ2161),INDEX($Z$4:$AC$3663,$AJ2161,AM$3),"")</f>
        <v/>
      </c>
      <c r="AN2161" s="149" t="str">
        <f>IF(ISNUMBER($AJ2161),INDEX($Z$4:$AC$3663,$AJ2161,AN$3),"")</f>
        <v/>
      </c>
      <c r="AO2161" s="59"/>
      <c r="AP2161" s="59"/>
      <c r="AQ2161" s="166"/>
      <c r="AR2161" s="59"/>
      <c r="AS2161" s="59"/>
      <c r="AT2161" s="149"/>
      <c r="AU2161" s="149"/>
      <c r="AV2161" s="149"/>
      <c r="AW2161" s="149"/>
      <c r="AX2161" s="150"/>
      <c r="AY2161" s="151"/>
      <c r="AZ2161" s="59"/>
      <c r="BA2161" s="59"/>
      <c r="BB2161" s="59"/>
      <c r="BC2161" s="59"/>
      <c r="BD2161" s="59"/>
      <c r="BE2161" s="59"/>
      <c r="BF2161" s="43"/>
      <c r="BG2161" s="59"/>
      <c r="BH2161" s="59"/>
      <c r="BI2161" s="59"/>
      <c r="BJ2161" s="59"/>
      <c r="BK2161" s="59"/>
      <c r="BL2161" s="59"/>
      <c r="BM2161" s="59"/>
    </row>
    <row r="2162" spans="1:65" x14ac:dyDescent="0.25">
      <c r="A2162" s="82"/>
      <c r="B2162" s="122" t="s">
        <v>1392</v>
      </c>
      <c r="C2162" s="122">
        <v>4346.5</v>
      </c>
      <c r="D2162" s="122">
        <v>35.182457039197999</v>
      </c>
      <c r="E2162" s="142">
        <f>IF(B2161=B2162,0,MAX(E$4:E2161)+1)</f>
        <v>0</v>
      </c>
      <c r="F2162" s="142">
        <f t="shared" si="400"/>
        <v>3</v>
      </c>
      <c r="G2162" s="142" t="str">
        <f t="shared" si="394"/>
        <v/>
      </c>
      <c r="H2162" s="142" t="str">
        <f t="shared" si="395"/>
        <v/>
      </c>
      <c r="I2162" s="59"/>
      <c r="J2162" s="104"/>
      <c r="K2162" s="59"/>
      <c r="L2162" s="59"/>
      <c r="M2162" s="59"/>
      <c r="N2162" s="44"/>
      <c r="O2162" s="44"/>
      <c r="P2162" s="44"/>
      <c r="Q2162" s="43" t="str">
        <f t="shared" si="392"/>
        <v/>
      </c>
      <c r="R2162" s="60" t="str">
        <f t="shared" si="402"/>
        <v/>
      </c>
      <c r="S2162" s="60" t="str">
        <f t="shared" si="402"/>
        <v/>
      </c>
      <c r="T2162" s="60" t="str">
        <f t="shared" si="402"/>
        <v/>
      </c>
      <c r="U2162" s="60" t="str">
        <f t="shared" si="402"/>
        <v/>
      </c>
      <c r="V2162" s="60" t="str">
        <f t="shared" si="402"/>
        <v/>
      </c>
      <c r="W2162" s="44"/>
      <c r="X2162" s="44" t="str">
        <f t="shared" si="396"/>
        <v/>
      </c>
      <c r="Y2162" s="142" t="str">
        <f t="shared" si="393"/>
        <v/>
      </c>
      <c r="Z2162" s="172" t="str">
        <f t="shared" si="397"/>
        <v/>
      </c>
      <c r="AA2162" s="169" t="str">
        <f>IF(ISNUMBER($Q2162),INDEX($D$1:$D$3663,S2162,1),"")</f>
        <v/>
      </c>
      <c r="AB2162" s="169" t="str">
        <f>IF(ISNUMBER($Q2162),INDEX($D$1:$D$3663,T2162,1),"")</f>
        <v/>
      </c>
      <c r="AC2162" s="169" t="str">
        <f>IF(ISNUMBER($Q2162),INDEX($D$1:$D$3663,U2162,1),"")</f>
        <v/>
      </c>
      <c r="AD2162" s="169" t="str">
        <f>IF(ISNUMBER($Q2162),INDEX($D$1:$D$3663,V2162,1),"")</f>
        <v/>
      </c>
      <c r="AE2162" s="59"/>
      <c r="AF2162" s="177" t="str">
        <f t="shared" si="398"/>
        <v/>
      </c>
      <c r="AG2162" s="178" t="s">
        <v>1403</v>
      </c>
      <c r="AH2162" s="59"/>
      <c r="AI2162" s="163" t="str">
        <f t="shared" si="399"/>
        <v/>
      </c>
      <c r="AJ2162" s="162" t="str">
        <f t="shared" si="401"/>
        <v/>
      </c>
      <c r="AK2162" s="119"/>
      <c r="AL2162" s="59" t="str">
        <f>IF(ISNUMBER($AJ2162),INDEX($Z$4:$AC$3663,$AJ2162,AL$3),"")</f>
        <v/>
      </c>
      <c r="AM2162" s="149" t="str">
        <f>IF(ISNUMBER($AJ2162),INDEX($Z$4:$AC$3663,$AJ2162,AM$3),"")</f>
        <v/>
      </c>
      <c r="AN2162" s="149" t="str">
        <f>IF(ISNUMBER($AJ2162),INDEX($Z$4:$AC$3663,$AJ2162,AN$3),"")</f>
        <v/>
      </c>
      <c r="AO2162" s="59"/>
      <c r="AP2162" s="59"/>
      <c r="AQ2162" s="166"/>
      <c r="AR2162" s="59"/>
      <c r="AS2162" s="59"/>
      <c r="AT2162" s="149"/>
      <c r="AU2162" s="149"/>
      <c r="AV2162" s="149"/>
      <c r="AW2162" s="149"/>
      <c r="AX2162" s="150"/>
      <c r="AY2162" s="151"/>
      <c r="AZ2162" s="59"/>
      <c r="BA2162" s="59"/>
      <c r="BB2162" s="59"/>
      <c r="BC2162" s="59"/>
      <c r="BD2162" s="59"/>
      <c r="BE2162" s="59"/>
      <c r="BF2162" s="43"/>
      <c r="BG2162" s="59"/>
      <c r="BH2162" s="59"/>
      <c r="BI2162" s="59"/>
      <c r="BJ2162" s="59"/>
      <c r="BK2162" s="59"/>
      <c r="BL2162" s="59"/>
      <c r="BM2162" s="59"/>
    </row>
    <row r="2163" spans="1:65" x14ac:dyDescent="0.25">
      <c r="A2163" s="82"/>
      <c r="B2163" s="122" t="s">
        <v>1392</v>
      </c>
      <c r="C2163" s="122">
        <v>4347.5</v>
      </c>
      <c r="D2163" s="122">
        <v>35.146090331419202</v>
      </c>
      <c r="E2163" s="142">
        <f>IF(B2162=B2163,0,MAX(E$4:E2162)+1)</f>
        <v>0</v>
      </c>
      <c r="F2163" s="142">
        <f t="shared" si="400"/>
        <v>3</v>
      </c>
      <c r="G2163" s="142" t="str">
        <f t="shared" si="394"/>
        <v/>
      </c>
      <c r="H2163" s="142" t="str">
        <f t="shared" si="395"/>
        <v/>
      </c>
      <c r="I2163" s="59"/>
      <c r="J2163" s="104"/>
      <c r="K2163" s="59"/>
      <c r="L2163" s="59"/>
      <c r="M2163" s="59"/>
      <c r="N2163" s="44"/>
      <c r="O2163" s="44"/>
      <c r="P2163" s="44"/>
      <c r="Q2163" s="43" t="str">
        <f t="shared" si="392"/>
        <v/>
      </c>
      <c r="R2163" s="60" t="str">
        <f t="shared" si="402"/>
        <v/>
      </c>
      <c r="S2163" s="60" t="str">
        <f t="shared" si="402"/>
        <v/>
      </c>
      <c r="T2163" s="60" t="str">
        <f t="shared" si="402"/>
        <v/>
      </c>
      <c r="U2163" s="60" t="str">
        <f t="shared" si="402"/>
        <v/>
      </c>
      <c r="V2163" s="60" t="str">
        <f t="shared" si="402"/>
        <v/>
      </c>
      <c r="W2163" s="44"/>
      <c r="X2163" s="44" t="str">
        <f t="shared" si="396"/>
        <v/>
      </c>
      <c r="Y2163" s="142" t="str">
        <f t="shared" si="393"/>
        <v/>
      </c>
      <c r="Z2163" s="172" t="str">
        <f t="shared" si="397"/>
        <v/>
      </c>
      <c r="AA2163" s="169" t="str">
        <f>IF(ISNUMBER($Q2163),INDEX($D$1:$D$3663,S2163,1),"")</f>
        <v/>
      </c>
      <c r="AB2163" s="169" t="str">
        <f>IF(ISNUMBER($Q2163),INDEX($D$1:$D$3663,T2163,1),"")</f>
        <v/>
      </c>
      <c r="AC2163" s="169" t="str">
        <f>IF(ISNUMBER($Q2163),INDEX($D$1:$D$3663,U2163,1),"")</f>
        <v/>
      </c>
      <c r="AD2163" s="169" t="str">
        <f>IF(ISNUMBER($Q2163),INDEX($D$1:$D$3663,V2163,1),"")</f>
        <v/>
      </c>
      <c r="AE2163" s="59"/>
      <c r="AF2163" s="177" t="str">
        <f t="shared" si="398"/>
        <v/>
      </c>
      <c r="AG2163" s="178" t="s">
        <v>1403</v>
      </c>
      <c r="AH2163" s="59"/>
      <c r="AI2163" s="163" t="str">
        <f t="shared" si="399"/>
        <v/>
      </c>
      <c r="AJ2163" s="162" t="str">
        <f t="shared" si="401"/>
        <v/>
      </c>
      <c r="AK2163" s="119"/>
      <c r="AL2163" s="59" t="str">
        <f>IF(ISNUMBER($AJ2163),INDEX($Z$4:$AC$3663,$AJ2163,AL$3),"")</f>
        <v/>
      </c>
      <c r="AM2163" s="149" t="str">
        <f>IF(ISNUMBER($AJ2163),INDEX($Z$4:$AC$3663,$AJ2163,AM$3),"")</f>
        <v/>
      </c>
      <c r="AN2163" s="149" t="str">
        <f>IF(ISNUMBER($AJ2163),INDEX($Z$4:$AC$3663,$AJ2163,AN$3),"")</f>
        <v/>
      </c>
      <c r="AO2163" s="59"/>
      <c r="AP2163" s="59"/>
      <c r="AQ2163" s="166"/>
      <c r="AR2163" s="59"/>
      <c r="AS2163" s="59"/>
      <c r="AT2163" s="149"/>
      <c r="AU2163" s="149"/>
      <c r="AV2163" s="149"/>
      <c r="AW2163" s="149"/>
      <c r="AX2163" s="150"/>
      <c r="AY2163" s="151"/>
      <c r="AZ2163" s="59"/>
      <c r="BA2163" s="59"/>
      <c r="BB2163" s="59"/>
      <c r="BC2163" s="59"/>
      <c r="BD2163" s="59"/>
      <c r="BE2163" s="59"/>
      <c r="BF2163" s="43"/>
      <c r="BG2163" s="59"/>
      <c r="BH2163" s="59"/>
      <c r="BI2163" s="59"/>
      <c r="BJ2163" s="59"/>
      <c r="BK2163" s="59"/>
      <c r="BL2163" s="59"/>
      <c r="BM2163" s="59"/>
    </row>
    <row r="2164" spans="1:65" x14ac:dyDescent="0.25">
      <c r="A2164" s="82"/>
      <c r="B2164" s="122" t="s">
        <v>1392</v>
      </c>
      <c r="C2164" s="122">
        <v>4348.5</v>
      </c>
      <c r="D2164" s="122">
        <v>35.078548726449</v>
      </c>
      <c r="E2164" s="142">
        <f>IF(B2163=B2164,0,MAX(E$4:E2163)+1)</f>
        <v>0</v>
      </c>
      <c r="F2164" s="142">
        <f t="shared" si="400"/>
        <v>3</v>
      </c>
      <c r="G2164" s="142" t="str">
        <f t="shared" si="394"/>
        <v/>
      </c>
      <c r="H2164" s="142" t="str">
        <f t="shared" si="395"/>
        <v/>
      </c>
      <c r="I2164" s="59"/>
      <c r="J2164" s="104"/>
      <c r="K2164" s="59"/>
      <c r="L2164" s="59"/>
      <c r="M2164" s="59"/>
      <c r="N2164" s="44"/>
      <c r="O2164" s="44"/>
      <c r="P2164" s="44"/>
      <c r="Q2164" s="43" t="str">
        <f t="shared" si="392"/>
        <v/>
      </c>
      <c r="R2164" s="60" t="str">
        <f t="shared" si="402"/>
        <v/>
      </c>
      <c r="S2164" s="60" t="str">
        <f t="shared" si="402"/>
        <v/>
      </c>
      <c r="T2164" s="60" t="str">
        <f t="shared" si="402"/>
        <v/>
      </c>
      <c r="U2164" s="60" t="str">
        <f t="shared" si="402"/>
        <v/>
      </c>
      <c r="V2164" s="60" t="str">
        <f t="shared" si="402"/>
        <v/>
      </c>
      <c r="W2164" s="44"/>
      <c r="X2164" s="44" t="str">
        <f t="shared" si="396"/>
        <v/>
      </c>
      <c r="Y2164" s="142" t="str">
        <f t="shared" si="393"/>
        <v/>
      </c>
      <c r="Z2164" s="172" t="str">
        <f t="shared" si="397"/>
        <v/>
      </c>
      <c r="AA2164" s="169" t="str">
        <f>IF(ISNUMBER($Q2164),INDEX($D$1:$D$3663,S2164,1),"")</f>
        <v/>
      </c>
      <c r="AB2164" s="169" t="str">
        <f>IF(ISNUMBER($Q2164),INDEX($D$1:$D$3663,T2164,1),"")</f>
        <v/>
      </c>
      <c r="AC2164" s="169" t="str">
        <f>IF(ISNUMBER($Q2164),INDEX($D$1:$D$3663,U2164,1),"")</f>
        <v/>
      </c>
      <c r="AD2164" s="169" t="str">
        <f>IF(ISNUMBER($Q2164),INDEX($D$1:$D$3663,V2164,1),"")</f>
        <v/>
      </c>
      <c r="AE2164" s="59"/>
      <c r="AF2164" s="177" t="str">
        <f t="shared" si="398"/>
        <v/>
      </c>
      <c r="AG2164" s="178" t="s">
        <v>1403</v>
      </c>
      <c r="AH2164" s="59"/>
      <c r="AI2164" s="163" t="str">
        <f t="shared" si="399"/>
        <v/>
      </c>
      <c r="AJ2164" s="162" t="str">
        <f t="shared" si="401"/>
        <v/>
      </c>
      <c r="AK2164" s="119"/>
      <c r="AL2164" s="59" t="str">
        <f>IF(ISNUMBER($AJ2164),INDEX($Z$4:$AC$3663,$AJ2164,AL$3),"")</f>
        <v/>
      </c>
      <c r="AM2164" s="149" t="str">
        <f>IF(ISNUMBER($AJ2164),INDEX($Z$4:$AC$3663,$AJ2164,AM$3),"")</f>
        <v/>
      </c>
      <c r="AN2164" s="149" t="str">
        <f>IF(ISNUMBER($AJ2164),INDEX($Z$4:$AC$3663,$AJ2164,AN$3),"")</f>
        <v/>
      </c>
      <c r="AO2164" s="59"/>
      <c r="AP2164" s="59"/>
      <c r="AQ2164" s="166"/>
      <c r="AR2164" s="59"/>
      <c r="AS2164" s="59"/>
      <c r="AT2164" s="149"/>
      <c r="AU2164" s="149"/>
      <c r="AV2164" s="149"/>
      <c r="AW2164" s="149"/>
      <c r="AX2164" s="150"/>
      <c r="AY2164" s="151"/>
      <c r="AZ2164" s="59"/>
      <c r="BA2164" s="59"/>
      <c r="BB2164" s="59"/>
      <c r="BC2164" s="59"/>
      <c r="BD2164" s="59"/>
      <c r="BE2164" s="59"/>
      <c r="BF2164" s="43"/>
      <c r="BG2164" s="59"/>
      <c r="BH2164" s="59"/>
      <c r="BI2164" s="59"/>
      <c r="BJ2164" s="59"/>
      <c r="BK2164" s="59"/>
      <c r="BL2164" s="59"/>
      <c r="BM2164" s="59"/>
    </row>
    <row r="2165" spans="1:65" x14ac:dyDescent="0.25">
      <c r="A2165" s="82"/>
      <c r="B2165" s="122" t="s">
        <v>1392</v>
      </c>
      <c r="C2165" s="122">
        <v>4349.5</v>
      </c>
      <c r="D2165" s="122">
        <v>35.015370882571702</v>
      </c>
      <c r="E2165" s="142">
        <f>IF(B2164=B2165,0,MAX(E$4:E2164)+1)</f>
        <v>0</v>
      </c>
      <c r="F2165" s="142">
        <f t="shared" si="400"/>
        <v>3</v>
      </c>
      <c r="G2165" s="142" t="str">
        <f t="shared" si="394"/>
        <v/>
      </c>
      <c r="H2165" s="142" t="str">
        <f t="shared" si="395"/>
        <v/>
      </c>
      <c r="I2165" s="59"/>
      <c r="J2165" s="104"/>
      <c r="K2165" s="59"/>
      <c r="L2165" s="59"/>
      <c r="M2165" s="59"/>
      <c r="N2165" s="44"/>
      <c r="O2165" s="44"/>
      <c r="P2165" s="44"/>
      <c r="Q2165" s="43" t="str">
        <f t="shared" si="392"/>
        <v/>
      </c>
      <c r="R2165" s="60" t="str">
        <f t="shared" si="402"/>
        <v/>
      </c>
      <c r="S2165" s="60" t="str">
        <f t="shared" si="402"/>
        <v/>
      </c>
      <c r="T2165" s="60" t="str">
        <f t="shared" si="402"/>
        <v/>
      </c>
      <c r="U2165" s="60" t="str">
        <f t="shared" si="402"/>
        <v/>
      </c>
      <c r="V2165" s="60" t="str">
        <f t="shared" si="402"/>
        <v/>
      </c>
      <c r="W2165" s="44"/>
      <c r="X2165" s="44" t="str">
        <f t="shared" si="396"/>
        <v/>
      </c>
      <c r="Y2165" s="142" t="str">
        <f t="shared" si="393"/>
        <v/>
      </c>
      <c r="Z2165" s="172" t="str">
        <f t="shared" si="397"/>
        <v/>
      </c>
      <c r="AA2165" s="169" t="str">
        <f>IF(ISNUMBER($Q2165),INDEX($D$1:$D$3663,S2165,1),"")</f>
        <v/>
      </c>
      <c r="AB2165" s="169" t="str">
        <f>IF(ISNUMBER($Q2165),INDEX($D$1:$D$3663,T2165,1),"")</f>
        <v/>
      </c>
      <c r="AC2165" s="169" t="str">
        <f>IF(ISNUMBER($Q2165),INDEX($D$1:$D$3663,U2165,1),"")</f>
        <v/>
      </c>
      <c r="AD2165" s="169" t="str">
        <f>IF(ISNUMBER($Q2165),INDEX($D$1:$D$3663,V2165,1),"")</f>
        <v/>
      </c>
      <c r="AE2165" s="59"/>
      <c r="AF2165" s="177" t="str">
        <f t="shared" si="398"/>
        <v/>
      </c>
      <c r="AG2165" s="178" t="s">
        <v>1403</v>
      </c>
      <c r="AH2165" s="59"/>
      <c r="AI2165" s="163" t="str">
        <f t="shared" si="399"/>
        <v/>
      </c>
      <c r="AJ2165" s="162" t="str">
        <f t="shared" si="401"/>
        <v/>
      </c>
      <c r="AK2165" s="119"/>
      <c r="AL2165" s="59" t="str">
        <f>IF(ISNUMBER($AJ2165),INDEX($Z$4:$AC$3663,$AJ2165,AL$3),"")</f>
        <v/>
      </c>
      <c r="AM2165" s="149" t="str">
        <f>IF(ISNUMBER($AJ2165),INDEX($Z$4:$AC$3663,$AJ2165,AM$3),"")</f>
        <v/>
      </c>
      <c r="AN2165" s="149" t="str">
        <f>IF(ISNUMBER($AJ2165),INDEX($Z$4:$AC$3663,$AJ2165,AN$3),"")</f>
        <v/>
      </c>
      <c r="AO2165" s="59"/>
      <c r="AP2165" s="59"/>
      <c r="AQ2165" s="166"/>
      <c r="AR2165" s="59"/>
      <c r="AS2165" s="59"/>
      <c r="AT2165" s="149"/>
      <c r="AU2165" s="149"/>
      <c r="AV2165" s="149"/>
      <c r="AW2165" s="149"/>
      <c r="AX2165" s="150"/>
      <c r="AY2165" s="151"/>
      <c r="AZ2165" s="59"/>
      <c r="BA2165" s="59"/>
      <c r="BB2165" s="59"/>
      <c r="BC2165" s="59"/>
      <c r="BD2165" s="59"/>
      <c r="BE2165" s="59"/>
      <c r="BF2165" s="43"/>
      <c r="BG2165" s="59"/>
      <c r="BH2165" s="59"/>
      <c r="BI2165" s="59"/>
      <c r="BJ2165" s="59"/>
      <c r="BK2165" s="59"/>
      <c r="BL2165" s="59"/>
      <c r="BM2165" s="59"/>
    </row>
    <row r="2166" spans="1:65" x14ac:dyDescent="0.25">
      <c r="A2166" s="82"/>
      <c r="B2166" s="122" t="s">
        <v>1392</v>
      </c>
      <c r="C2166" s="122">
        <v>4350.5</v>
      </c>
      <c r="D2166" s="122">
        <v>35.248389218731603</v>
      </c>
      <c r="E2166" s="142">
        <f>IF(B2165=B2166,0,MAX(E$4:E2165)+1)</f>
        <v>0</v>
      </c>
      <c r="F2166" s="142">
        <f t="shared" si="400"/>
        <v>3</v>
      </c>
      <c r="G2166" s="142" t="str">
        <f t="shared" si="394"/>
        <v/>
      </c>
      <c r="H2166" s="142" t="str">
        <f t="shared" si="395"/>
        <v/>
      </c>
      <c r="I2166" s="59"/>
      <c r="J2166" s="104"/>
      <c r="K2166" s="59"/>
      <c r="L2166" s="59"/>
      <c r="M2166" s="59"/>
      <c r="N2166" s="44"/>
      <c r="O2166" s="44"/>
      <c r="P2166" s="44"/>
      <c r="Q2166" s="43" t="str">
        <f t="shared" si="392"/>
        <v/>
      </c>
      <c r="R2166" s="60" t="str">
        <f t="shared" si="402"/>
        <v/>
      </c>
      <c r="S2166" s="60" t="str">
        <f t="shared" si="402"/>
        <v/>
      </c>
      <c r="T2166" s="60" t="str">
        <f t="shared" si="402"/>
        <v/>
      </c>
      <c r="U2166" s="60" t="str">
        <f t="shared" si="402"/>
        <v/>
      </c>
      <c r="V2166" s="60" t="str">
        <f t="shared" si="402"/>
        <v/>
      </c>
      <c r="W2166" s="44"/>
      <c r="X2166" s="44" t="str">
        <f t="shared" si="396"/>
        <v/>
      </c>
      <c r="Y2166" s="142" t="str">
        <f t="shared" si="393"/>
        <v/>
      </c>
      <c r="Z2166" s="172" t="str">
        <f t="shared" si="397"/>
        <v/>
      </c>
      <c r="AA2166" s="169" t="str">
        <f>IF(ISNUMBER($Q2166),INDEX($D$1:$D$3663,S2166,1),"")</f>
        <v/>
      </c>
      <c r="AB2166" s="169" t="str">
        <f>IF(ISNUMBER($Q2166),INDEX($D$1:$D$3663,T2166,1),"")</f>
        <v/>
      </c>
      <c r="AC2166" s="169" t="str">
        <f>IF(ISNUMBER($Q2166),INDEX($D$1:$D$3663,U2166,1),"")</f>
        <v/>
      </c>
      <c r="AD2166" s="169" t="str">
        <f>IF(ISNUMBER($Q2166),INDEX($D$1:$D$3663,V2166,1),"")</f>
        <v/>
      </c>
      <c r="AE2166" s="59"/>
      <c r="AF2166" s="177" t="str">
        <f t="shared" si="398"/>
        <v/>
      </c>
      <c r="AG2166" s="178" t="s">
        <v>1403</v>
      </c>
      <c r="AH2166" s="59"/>
      <c r="AI2166" s="163" t="str">
        <f t="shared" si="399"/>
        <v/>
      </c>
      <c r="AJ2166" s="162" t="str">
        <f t="shared" si="401"/>
        <v/>
      </c>
      <c r="AK2166" s="119"/>
      <c r="AL2166" s="59" t="str">
        <f>IF(ISNUMBER($AJ2166),INDEX($Z$4:$AC$3663,$AJ2166,AL$3),"")</f>
        <v/>
      </c>
      <c r="AM2166" s="149" t="str">
        <f>IF(ISNUMBER($AJ2166),INDEX($Z$4:$AC$3663,$AJ2166,AM$3),"")</f>
        <v/>
      </c>
      <c r="AN2166" s="149" t="str">
        <f>IF(ISNUMBER($AJ2166),INDEX($Z$4:$AC$3663,$AJ2166,AN$3),"")</f>
        <v/>
      </c>
      <c r="AO2166" s="59"/>
      <c r="AP2166" s="59"/>
      <c r="AQ2166" s="166"/>
      <c r="AR2166" s="59"/>
      <c r="AS2166" s="59"/>
      <c r="AT2166" s="149"/>
      <c r="AU2166" s="149"/>
      <c r="AV2166" s="149"/>
      <c r="AW2166" s="149"/>
      <c r="AX2166" s="150"/>
      <c r="AY2166" s="151"/>
      <c r="AZ2166" s="59"/>
      <c r="BA2166" s="59"/>
      <c r="BB2166" s="59"/>
      <c r="BC2166" s="59"/>
      <c r="BD2166" s="59"/>
      <c r="BE2166" s="59"/>
      <c r="BF2166" s="43"/>
      <c r="BG2166" s="59"/>
      <c r="BH2166" s="59"/>
      <c r="BI2166" s="59"/>
      <c r="BJ2166" s="59"/>
      <c r="BK2166" s="59"/>
      <c r="BL2166" s="59"/>
      <c r="BM2166" s="59"/>
    </row>
    <row r="2167" spans="1:65" x14ac:dyDescent="0.25">
      <c r="A2167" s="82"/>
      <c r="B2167" s="122" t="s">
        <v>1392</v>
      </c>
      <c r="C2167" s="122">
        <v>4351.5</v>
      </c>
      <c r="D2167" s="122">
        <v>35.2155073858248</v>
      </c>
      <c r="E2167" s="142">
        <f>IF(B2166=B2167,0,MAX(E$4:E2166)+1)</f>
        <v>0</v>
      </c>
      <c r="F2167" s="142">
        <f t="shared" si="400"/>
        <v>3</v>
      </c>
      <c r="G2167" s="142" t="str">
        <f t="shared" si="394"/>
        <v/>
      </c>
      <c r="H2167" s="142" t="str">
        <f t="shared" si="395"/>
        <v/>
      </c>
      <c r="I2167" s="59"/>
      <c r="J2167" s="104"/>
      <c r="K2167" s="59"/>
      <c r="L2167" s="59"/>
      <c r="M2167" s="59"/>
      <c r="N2167" s="44"/>
      <c r="O2167" s="44"/>
      <c r="P2167" s="44"/>
      <c r="Q2167" s="43" t="str">
        <f t="shared" si="392"/>
        <v/>
      </c>
      <c r="R2167" s="60" t="str">
        <f t="shared" si="402"/>
        <v/>
      </c>
      <c r="S2167" s="60" t="str">
        <f t="shared" si="402"/>
        <v/>
      </c>
      <c r="T2167" s="60" t="str">
        <f t="shared" si="402"/>
        <v/>
      </c>
      <c r="U2167" s="60" t="str">
        <f t="shared" si="402"/>
        <v/>
      </c>
      <c r="V2167" s="60" t="str">
        <f t="shared" si="402"/>
        <v/>
      </c>
      <c r="W2167" s="44"/>
      <c r="X2167" s="44" t="str">
        <f t="shared" si="396"/>
        <v/>
      </c>
      <c r="Y2167" s="142" t="str">
        <f t="shared" si="393"/>
        <v/>
      </c>
      <c r="Z2167" s="172" t="str">
        <f t="shared" si="397"/>
        <v/>
      </c>
      <c r="AA2167" s="169" t="str">
        <f>IF(ISNUMBER($Q2167),INDEX($D$1:$D$3663,S2167,1),"")</f>
        <v/>
      </c>
      <c r="AB2167" s="169" t="str">
        <f>IF(ISNUMBER($Q2167),INDEX($D$1:$D$3663,T2167,1),"")</f>
        <v/>
      </c>
      <c r="AC2167" s="169" t="str">
        <f>IF(ISNUMBER($Q2167),INDEX($D$1:$D$3663,U2167,1),"")</f>
        <v/>
      </c>
      <c r="AD2167" s="169" t="str">
        <f>IF(ISNUMBER($Q2167),INDEX($D$1:$D$3663,V2167,1),"")</f>
        <v/>
      </c>
      <c r="AE2167" s="59"/>
      <c r="AF2167" s="177" t="str">
        <f t="shared" si="398"/>
        <v/>
      </c>
      <c r="AG2167" s="178" t="s">
        <v>1403</v>
      </c>
      <c r="AH2167" s="59"/>
      <c r="AI2167" s="163" t="str">
        <f t="shared" si="399"/>
        <v/>
      </c>
      <c r="AJ2167" s="162" t="str">
        <f t="shared" si="401"/>
        <v/>
      </c>
      <c r="AK2167" s="119"/>
      <c r="AL2167" s="59" t="str">
        <f>IF(ISNUMBER($AJ2167),INDEX($Z$4:$AC$3663,$AJ2167,AL$3),"")</f>
        <v/>
      </c>
      <c r="AM2167" s="149" t="str">
        <f>IF(ISNUMBER($AJ2167),INDEX($Z$4:$AC$3663,$AJ2167,AM$3),"")</f>
        <v/>
      </c>
      <c r="AN2167" s="149" t="str">
        <f>IF(ISNUMBER($AJ2167),INDEX($Z$4:$AC$3663,$AJ2167,AN$3),"")</f>
        <v/>
      </c>
      <c r="AO2167" s="59"/>
      <c r="AP2167" s="59"/>
      <c r="AQ2167" s="166"/>
      <c r="AR2167" s="59"/>
      <c r="AS2167" s="59"/>
      <c r="AT2167" s="149"/>
      <c r="AU2167" s="149"/>
      <c r="AV2167" s="149"/>
      <c r="AW2167" s="149"/>
      <c r="AX2167" s="150"/>
      <c r="AY2167" s="151"/>
      <c r="AZ2167" s="59"/>
      <c r="BA2167" s="59"/>
      <c r="BB2167" s="59"/>
      <c r="BC2167" s="59"/>
      <c r="BD2167" s="59"/>
      <c r="BE2167" s="59"/>
      <c r="BF2167" s="43"/>
      <c r="BG2167" s="59"/>
      <c r="BH2167" s="59"/>
      <c r="BI2167" s="59"/>
      <c r="BJ2167" s="59"/>
      <c r="BK2167" s="59"/>
      <c r="BL2167" s="59"/>
      <c r="BM2167" s="59"/>
    </row>
    <row r="2168" spans="1:65" x14ac:dyDescent="0.25">
      <c r="A2168" s="82"/>
      <c r="B2168" s="122" t="s">
        <v>1392</v>
      </c>
      <c r="C2168" s="122">
        <v>4352.5</v>
      </c>
      <c r="D2168" s="122">
        <v>34.9896462178937</v>
      </c>
      <c r="E2168" s="142">
        <f>IF(B2167=B2168,0,MAX(E$4:E2167)+1)</f>
        <v>0</v>
      </c>
      <c r="F2168" s="142">
        <f t="shared" si="400"/>
        <v>3</v>
      </c>
      <c r="G2168" s="142" t="str">
        <f t="shared" si="394"/>
        <v/>
      </c>
      <c r="H2168" s="142" t="str">
        <f t="shared" si="395"/>
        <v/>
      </c>
      <c r="I2168" s="59"/>
      <c r="J2168" s="104"/>
      <c r="K2168" s="59"/>
      <c r="L2168" s="59"/>
      <c r="M2168" s="59"/>
      <c r="N2168" s="44"/>
      <c r="O2168" s="44"/>
      <c r="P2168" s="44"/>
      <c r="Q2168" s="43" t="str">
        <f t="shared" si="392"/>
        <v/>
      </c>
      <c r="R2168" s="60" t="str">
        <f t="shared" si="402"/>
        <v/>
      </c>
      <c r="S2168" s="60" t="str">
        <f t="shared" si="402"/>
        <v/>
      </c>
      <c r="T2168" s="60" t="str">
        <f t="shared" si="402"/>
        <v/>
      </c>
      <c r="U2168" s="60" t="str">
        <f t="shared" si="402"/>
        <v/>
      </c>
      <c r="V2168" s="60" t="str">
        <f t="shared" si="402"/>
        <v/>
      </c>
      <c r="W2168" s="44"/>
      <c r="X2168" s="44" t="str">
        <f t="shared" si="396"/>
        <v/>
      </c>
      <c r="Y2168" s="142" t="str">
        <f t="shared" si="393"/>
        <v/>
      </c>
      <c r="Z2168" s="172" t="str">
        <f t="shared" si="397"/>
        <v/>
      </c>
      <c r="AA2168" s="169" t="str">
        <f>IF(ISNUMBER($Q2168),INDEX($D$1:$D$3663,S2168,1),"")</f>
        <v/>
      </c>
      <c r="AB2168" s="169" t="str">
        <f>IF(ISNUMBER($Q2168),INDEX($D$1:$D$3663,T2168,1),"")</f>
        <v/>
      </c>
      <c r="AC2168" s="169" t="str">
        <f>IF(ISNUMBER($Q2168),INDEX($D$1:$D$3663,U2168,1),"")</f>
        <v/>
      </c>
      <c r="AD2168" s="169" t="str">
        <f>IF(ISNUMBER($Q2168),INDEX($D$1:$D$3663,V2168,1),"")</f>
        <v/>
      </c>
      <c r="AE2168" s="59"/>
      <c r="AF2168" s="177" t="str">
        <f t="shared" si="398"/>
        <v/>
      </c>
      <c r="AG2168" s="178" t="s">
        <v>1403</v>
      </c>
      <c r="AH2168" s="59"/>
      <c r="AI2168" s="163" t="str">
        <f t="shared" si="399"/>
        <v/>
      </c>
      <c r="AJ2168" s="162" t="str">
        <f t="shared" si="401"/>
        <v/>
      </c>
      <c r="AK2168" s="119"/>
      <c r="AL2168" s="59" t="str">
        <f>IF(ISNUMBER($AJ2168),INDEX($Z$4:$AC$3663,$AJ2168,AL$3),"")</f>
        <v/>
      </c>
      <c r="AM2168" s="149" t="str">
        <f>IF(ISNUMBER($AJ2168),INDEX($Z$4:$AC$3663,$AJ2168,AM$3),"")</f>
        <v/>
      </c>
      <c r="AN2168" s="149" t="str">
        <f>IF(ISNUMBER($AJ2168),INDEX($Z$4:$AC$3663,$AJ2168,AN$3),"")</f>
        <v/>
      </c>
      <c r="AO2168" s="59"/>
      <c r="AP2168" s="59"/>
      <c r="AQ2168" s="166"/>
      <c r="AR2168" s="59"/>
      <c r="AS2168" s="59"/>
      <c r="AT2168" s="149"/>
      <c r="AU2168" s="149"/>
      <c r="AV2168" s="149"/>
      <c r="AW2168" s="149"/>
      <c r="AX2168" s="150"/>
      <c r="AY2168" s="151"/>
      <c r="AZ2168" s="59"/>
      <c r="BA2168" s="59"/>
      <c r="BB2168" s="59"/>
      <c r="BC2168" s="59"/>
      <c r="BD2168" s="59"/>
      <c r="BE2168" s="59"/>
      <c r="BF2168" s="43"/>
      <c r="BG2168" s="59"/>
      <c r="BH2168" s="59"/>
      <c r="BI2168" s="59"/>
      <c r="BJ2168" s="59"/>
      <c r="BK2168" s="59"/>
      <c r="BL2168" s="59"/>
      <c r="BM2168" s="59"/>
    </row>
    <row r="2169" spans="1:65" x14ac:dyDescent="0.25">
      <c r="A2169" s="82"/>
      <c r="B2169" s="122" t="s">
        <v>1392</v>
      </c>
      <c r="C2169" s="122">
        <v>4353.5</v>
      </c>
      <c r="D2169" s="122">
        <v>34.887913750126401</v>
      </c>
      <c r="E2169" s="142">
        <f>IF(B2168=B2169,0,MAX(E$4:E2168)+1)</f>
        <v>0</v>
      </c>
      <c r="F2169" s="142">
        <f t="shared" si="400"/>
        <v>3</v>
      </c>
      <c r="G2169" s="142" t="str">
        <f t="shared" si="394"/>
        <v/>
      </c>
      <c r="H2169" s="142" t="str">
        <f t="shared" si="395"/>
        <v/>
      </c>
      <c r="I2169" s="59"/>
      <c r="J2169" s="104"/>
      <c r="K2169" s="59"/>
      <c r="L2169" s="59"/>
      <c r="M2169" s="59"/>
      <c r="N2169" s="44"/>
      <c r="O2169" s="44"/>
      <c r="P2169" s="44"/>
      <c r="Q2169" s="43" t="str">
        <f t="shared" si="392"/>
        <v/>
      </c>
      <c r="R2169" s="60" t="str">
        <f t="shared" si="402"/>
        <v/>
      </c>
      <c r="S2169" s="60" t="str">
        <f t="shared" si="402"/>
        <v/>
      </c>
      <c r="T2169" s="60" t="str">
        <f t="shared" si="402"/>
        <v/>
      </c>
      <c r="U2169" s="60" t="str">
        <f t="shared" si="402"/>
        <v/>
      </c>
      <c r="V2169" s="60" t="str">
        <f t="shared" si="402"/>
        <v/>
      </c>
      <c r="W2169" s="44"/>
      <c r="X2169" s="44" t="str">
        <f t="shared" si="396"/>
        <v/>
      </c>
      <c r="Y2169" s="142" t="str">
        <f t="shared" si="393"/>
        <v/>
      </c>
      <c r="Z2169" s="172" t="str">
        <f t="shared" si="397"/>
        <v/>
      </c>
      <c r="AA2169" s="169" t="str">
        <f>IF(ISNUMBER($Q2169),INDEX($D$1:$D$3663,S2169,1),"")</f>
        <v/>
      </c>
      <c r="AB2169" s="169" t="str">
        <f>IF(ISNUMBER($Q2169),INDEX($D$1:$D$3663,T2169,1),"")</f>
        <v/>
      </c>
      <c r="AC2169" s="169" t="str">
        <f>IF(ISNUMBER($Q2169),INDEX($D$1:$D$3663,U2169,1),"")</f>
        <v/>
      </c>
      <c r="AD2169" s="169" t="str">
        <f>IF(ISNUMBER($Q2169),INDEX($D$1:$D$3663,V2169,1),"")</f>
        <v/>
      </c>
      <c r="AE2169" s="59"/>
      <c r="AF2169" s="177" t="str">
        <f t="shared" si="398"/>
        <v/>
      </c>
      <c r="AG2169" s="178" t="s">
        <v>1403</v>
      </c>
      <c r="AH2169" s="59"/>
      <c r="AI2169" s="163" t="str">
        <f t="shared" si="399"/>
        <v/>
      </c>
      <c r="AJ2169" s="162" t="str">
        <f t="shared" si="401"/>
        <v/>
      </c>
      <c r="AK2169" s="119"/>
      <c r="AL2169" s="59" t="str">
        <f>IF(ISNUMBER($AJ2169),INDEX($Z$4:$AC$3663,$AJ2169,AL$3),"")</f>
        <v/>
      </c>
      <c r="AM2169" s="149" t="str">
        <f>IF(ISNUMBER($AJ2169),INDEX($Z$4:$AC$3663,$AJ2169,AM$3),"")</f>
        <v/>
      </c>
      <c r="AN2169" s="149" t="str">
        <f>IF(ISNUMBER($AJ2169),INDEX($Z$4:$AC$3663,$AJ2169,AN$3),"")</f>
        <v/>
      </c>
      <c r="AO2169" s="59"/>
      <c r="AP2169" s="59"/>
      <c r="AQ2169" s="166"/>
      <c r="AR2169" s="59"/>
      <c r="AS2169" s="59"/>
      <c r="AT2169" s="149"/>
      <c r="AU2169" s="149"/>
      <c r="AV2169" s="149"/>
      <c r="AW2169" s="149"/>
      <c r="AX2169" s="150"/>
      <c r="AY2169" s="151"/>
      <c r="AZ2169" s="59"/>
      <c r="BA2169" s="59"/>
      <c r="BB2169" s="59"/>
      <c r="BC2169" s="59"/>
      <c r="BD2169" s="59"/>
      <c r="BE2169" s="59"/>
      <c r="BF2169" s="43"/>
      <c r="BG2169" s="59"/>
      <c r="BH2169" s="59"/>
      <c r="BI2169" s="59"/>
      <c r="BJ2169" s="59"/>
      <c r="BK2169" s="59"/>
      <c r="BL2169" s="59"/>
      <c r="BM2169" s="59"/>
    </row>
    <row r="2170" spans="1:65" x14ac:dyDescent="0.25">
      <c r="A2170" s="82"/>
      <c r="B2170" s="122" t="s">
        <v>1392</v>
      </c>
      <c r="C2170" s="122">
        <v>4354.5</v>
      </c>
      <c r="D2170" s="122">
        <v>35.025586949964101</v>
      </c>
      <c r="E2170" s="142">
        <f>IF(B2169=B2170,0,MAX(E$4:E2169)+1)</f>
        <v>0</v>
      </c>
      <c r="F2170" s="142">
        <f t="shared" si="400"/>
        <v>3</v>
      </c>
      <c r="G2170" s="142" t="str">
        <f t="shared" si="394"/>
        <v/>
      </c>
      <c r="H2170" s="142" t="str">
        <f t="shared" si="395"/>
        <v/>
      </c>
      <c r="I2170" s="59"/>
      <c r="J2170" s="104"/>
      <c r="K2170" s="59"/>
      <c r="L2170" s="59"/>
      <c r="M2170" s="59"/>
      <c r="N2170" s="44"/>
      <c r="O2170" s="44"/>
      <c r="P2170" s="44"/>
      <c r="Q2170" s="43" t="str">
        <f t="shared" si="392"/>
        <v/>
      </c>
      <c r="R2170" s="60" t="str">
        <f t="shared" si="402"/>
        <v/>
      </c>
      <c r="S2170" s="60" t="str">
        <f t="shared" si="402"/>
        <v/>
      </c>
      <c r="T2170" s="60" t="str">
        <f t="shared" si="402"/>
        <v/>
      </c>
      <c r="U2170" s="60" t="str">
        <f t="shared" si="402"/>
        <v/>
      </c>
      <c r="V2170" s="60" t="str">
        <f t="shared" si="402"/>
        <v/>
      </c>
      <c r="W2170" s="44"/>
      <c r="X2170" s="44" t="str">
        <f t="shared" si="396"/>
        <v/>
      </c>
      <c r="Y2170" s="142" t="str">
        <f t="shared" si="393"/>
        <v/>
      </c>
      <c r="Z2170" s="172" t="str">
        <f t="shared" si="397"/>
        <v/>
      </c>
      <c r="AA2170" s="169" t="str">
        <f>IF(ISNUMBER($Q2170),INDEX($D$1:$D$3663,S2170,1),"")</f>
        <v/>
      </c>
      <c r="AB2170" s="169" t="str">
        <f>IF(ISNUMBER($Q2170),INDEX($D$1:$D$3663,T2170,1),"")</f>
        <v/>
      </c>
      <c r="AC2170" s="169" t="str">
        <f>IF(ISNUMBER($Q2170),INDEX($D$1:$D$3663,U2170,1),"")</f>
        <v/>
      </c>
      <c r="AD2170" s="169" t="str">
        <f>IF(ISNUMBER($Q2170),INDEX($D$1:$D$3663,V2170,1),"")</f>
        <v/>
      </c>
      <c r="AE2170" s="59"/>
      <c r="AF2170" s="177" t="str">
        <f t="shared" si="398"/>
        <v/>
      </c>
      <c r="AG2170" s="178" t="s">
        <v>1403</v>
      </c>
      <c r="AH2170" s="59"/>
      <c r="AI2170" s="163" t="str">
        <f t="shared" si="399"/>
        <v/>
      </c>
      <c r="AJ2170" s="162" t="str">
        <f t="shared" si="401"/>
        <v/>
      </c>
      <c r="AK2170" s="119"/>
      <c r="AL2170" s="59" t="str">
        <f>IF(ISNUMBER($AJ2170),INDEX($Z$4:$AC$3663,$AJ2170,AL$3),"")</f>
        <v/>
      </c>
      <c r="AM2170" s="149" t="str">
        <f>IF(ISNUMBER($AJ2170),INDEX($Z$4:$AC$3663,$AJ2170,AM$3),"")</f>
        <v/>
      </c>
      <c r="AN2170" s="149" t="str">
        <f>IF(ISNUMBER($AJ2170),INDEX($Z$4:$AC$3663,$AJ2170,AN$3),"")</f>
        <v/>
      </c>
      <c r="AO2170" s="59"/>
      <c r="AP2170" s="59"/>
      <c r="AQ2170" s="166"/>
      <c r="AR2170" s="59"/>
      <c r="AS2170" s="59"/>
      <c r="AT2170" s="149"/>
      <c r="AU2170" s="149"/>
      <c r="AV2170" s="149"/>
      <c r="AW2170" s="149"/>
      <c r="AX2170" s="150"/>
      <c r="AY2170" s="151"/>
      <c r="AZ2170" s="59"/>
      <c r="BA2170" s="59"/>
      <c r="BB2170" s="59"/>
      <c r="BC2170" s="59"/>
      <c r="BD2170" s="59"/>
      <c r="BE2170" s="59"/>
      <c r="BF2170" s="43"/>
      <c r="BG2170" s="59"/>
      <c r="BH2170" s="59"/>
      <c r="BI2170" s="59"/>
      <c r="BJ2170" s="59"/>
      <c r="BK2170" s="59"/>
      <c r="BL2170" s="59"/>
      <c r="BM2170" s="59"/>
    </row>
    <row r="2171" spans="1:65" x14ac:dyDescent="0.25">
      <c r="A2171" s="82"/>
      <c r="B2171" s="122" t="s">
        <v>1392</v>
      </c>
      <c r="C2171" s="122">
        <v>4355.5</v>
      </c>
      <c r="D2171" s="122">
        <v>35.077963646046001</v>
      </c>
      <c r="E2171" s="142">
        <f>IF(B2170=B2171,0,MAX(E$4:E2170)+1)</f>
        <v>0</v>
      </c>
      <c r="F2171" s="142">
        <f t="shared" si="400"/>
        <v>3</v>
      </c>
      <c r="G2171" s="142" t="str">
        <f t="shared" si="394"/>
        <v/>
      </c>
      <c r="H2171" s="142" t="str">
        <f t="shared" si="395"/>
        <v/>
      </c>
      <c r="I2171" s="59"/>
      <c r="J2171" s="104"/>
      <c r="K2171" s="59"/>
      <c r="L2171" s="59"/>
      <c r="M2171" s="59"/>
      <c r="N2171" s="44"/>
      <c r="O2171" s="44"/>
      <c r="P2171" s="44"/>
      <c r="Q2171" s="43" t="str">
        <f t="shared" si="392"/>
        <v/>
      </c>
      <c r="R2171" s="60" t="str">
        <f t="shared" si="402"/>
        <v/>
      </c>
      <c r="S2171" s="60" t="str">
        <f t="shared" si="402"/>
        <v/>
      </c>
      <c r="T2171" s="60" t="str">
        <f t="shared" si="402"/>
        <v/>
      </c>
      <c r="U2171" s="60" t="str">
        <f t="shared" si="402"/>
        <v/>
      </c>
      <c r="V2171" s="60" t="str">
        <f t="shared" si="402"/>
        <v/>
      </c>
      <c r="W2171" s="44"/>
      <c r="X2171" s="44" t="str">
        <f t="shared" si="396"/>
        <v/>
      </c>
      <c r="Y2171" s="142" t="str">
        <f t="shared" si="393"/>
        <v/>
      </c>
      <c r="Z2171" s="172" t="str">
        <f t="shared" si="397"/>
        <v/>
      </c>
      <c r="AA2171" s="169" t="str">
        <f>IF(ISNUMBER($Q2171),INDEX($D$1:$D$3663,S2171,1),"")</f>
        <v/>
      </c>
      <c r="AB2171" s="169" t="str">
        <f>IF(ISNUMBER($Q2171),INDEX($D$1:$D$3663,T2171,1),"")</f>
        <v/>
      </c>
      <c r="AC2171" s="169" t="str">
        <f>IF(ISNUMBER($Q2171),INDEX($D$1:$D$3663,U2171,1),"")</f>
        <v/>
      </c>
      <c r="AD2171" s="169" t="str">
        <f>IF(ISNUMBER($Q2171),INDEX($D$1:$D$3663,V2171,1),"")</f>
        <v/>
      </c>
      <c r="AE2171" s="59"/>
      <c r="AF2171" s="177" t="str">
        <f t="shared" si="398"/>
        <v/>
      </c>
      <c r="AG2171" s="178" t="s">
        <v>1403</v>
      </c>
      <c r="AH2171" s="59"/>
      <c r="AI2171" s="163" t="str">
        <f t="shared" si="399"/>
        <v/>
      </c>
      <c r="AJ2171" s="162" t="str">
        <f t="shared" si="401"/>
        <v/>
      </c>
      <c r="AK2171" s="119"/>
      <c r="AL2171" s="59" t="str">
        <f>IF(ISNUMBER($AJ2171),INDEX($Z$4:$AC$3663,$AJ2171,AL$3),"")</f>
        <v/>
      </c>
      <c r="AM2171" s="149" t="str">
        <f>IF(ISNUMBER($AJ2171),INDEX($Z$4:$AC$3663,$AJ2171,AM$3),"")</f>
        <v/>
      </c>
      <c r="AN2171" s="149" t="str">
        <f>IF(ISNUMBER($AJ2171),INDEX($Z$4:$AC$3663,$AJ2171,AN$3),"")</f>
        <v/>
      </c>
      <c r="AO2171" s="59"/>
      <c r="AP2171" s="59"/>
      <c r="AQ2171" s="166"/>
      <c r="AR2171" s="59"/>
      <c r="AS2171" s="59"/>
      <c r="AT2171" s="149"/>
      <c r="AU2171" s="149"/>
      <c r="AV2171" s="149"/>
      <c r="AW2171" s="149"/>
      <c r="AX2171" s="150"/>
      <c r="AY2171" s="151"/>
      <c r="AZ2171" s="59"/>
      <c r="BA2171" s="59"/>
      <c r="BB2171" s="59"/>
      <c r="BC2171" s="59"/>
      <c r="BD2171" s="59"/>
      <c r="BE2171" s="59"/>
      <c r="BF2171" s="43"/>
      <c r="BG2171" s="59"/>
      <c r="BH2171" s="59"/>
      <c r="BI2171" s="59"/>
      <c r="BJ2171" s="59"/>
      <c r="BK2171" s="59"/>
      <c r="BL2171" s="59"/>
      <c r="BM2171" s="59"/>
    </row>
    <row r="2172" spans="1:65" x14ac:dyDescent="0.25">
      <c r="A2172" s="82"/>
      <c r="B2172" s="122" t="s">
        <v>1392</v>
      </c>
      <c r="C2172" s="122">
        <v>4356.5</v>
      </c>
      <c r="D2172" s="122">
        <v>34.855162123807297</v>
      </c>
      <c r="E2172" s="142">
        <f>IF(B2171=B2172,0,MAX(E$4:E2171)+1)</f>
        <v>0</v>
      </c>
      <c r="F2172" s="142">
        <f t="shared" si="400"/>
        <v>3</v>
      </c>
      <c r="G2172" s="142" t="str">
        <f t="shared" si="394"/>
        <v/>
      </c>
      <c r="H2172" s="142" t="str">
        <f t="shared" si="395"/>
        <v/>
      </c>
      <c r="I2172" s="59"/>
      <c r="J2172" s="104"/>
      <c r="K2172" s="59"/>
      <c r="L2172" s="59"/>
      <c r="M2172" s="59"/>
      <c r="N2172" s="44"/>
      <c r="O2172" s="44"/>
      <c r="P2172" s="44"/>
      <c r="Q2172" s="43" t="str">
        <f t="shared" si="392"/>
        <v/>
      </c>
      <c r="R2172" s="60" t="str">
        <f t="shared" si="402"/>
        <v/>
      </c>
      <c r="S2172" s="60" t="str">
        <f t="shared" si="402"/>
        <v/>
      </c>
      <c r="T2172" s="60" t="str">
        <f t="shared" si="402"/>
        <v/>
      </c>
      <c r="U2172" s="60" t="str">
        <f t="shared" si="402"/>
        <v/>
      </c>
      <c r="V2172" s="60" t="str">
        <f t="shared" si="402"/>
        <v/>
      </c>
      <c r="W2172" s="44"/>
      <c r="X2172" s="44" t="str">
        <f t="shared" si="396"/>
        <v/>
      </c>
      <c r="Y2172" s="142" t="str">
        <f t="shared" si="393"/>
        <v/>
      </c>
      <c r="Z2172" s="172" t="str">
        <f t="shared" si="397"/>
        <v/>
      </c>
      <c r="AA2172" s="169" t="str">
        <f>IF(ISNUMBER($Q2172),INDEX($D$1:$D$3663,S2172,1),"")</f>
        <v/>
      </c>
      <c r="AB2172" s="169" t="str">
        <f>IF(ISNUMBER($Q2172),INDEX($D$1:$D$3663,T2172,1),"")</f>
        <v/>
      </c>
      <c r="AC2172" s="169" t="str">
        <f>IF(ISNUMBER($Q2172),INDEX($D$1:$D$3663,U2172,1),"")</f>
        <v/>
      </c>
      <c r="AD2172" s="169" t="str">
        <f>IF(ISNUMBER($Q2172),INDEX($D$1:$D$3663,V2172,1),"")</f>
        <v/>
      </c>
      <c r="AE2172" s="59"/>
      <c r="AF2172" s="177" t="str">
        <f t="shared" si="398"/>
        <v/>
      </c>
      <c r="AG2172" s="178" t="s">
        <v>1403</v>
      </c>
      <c r="AH2172" s="59"/>
      <c r="AI2172" s="163" t="str">
        <f t="shared" si="399"/>
        <v/>
      </c>
      <c r="AJ2172" s="162" t="str">
        <f t="shared" si="401"/>
        <v/>
      </c>
      <c r="AK2172" s="119"/>
      <c r="AL2172" s="59" t="str">
        <f>IF(ISNUMBER($AJ2172),INDEX($Z$4:$AC$3663,$AJ2172,AL$3),"")</f>
        <v/>
      </c>
      <c r="AM2172" s="149" t="str">
        <f>IF(ISNUMBER($AJ2172),INDEX($Z$4:$AC$3663,$AJ2172,AM$3),"")</f>
        <v/>
      </c>
      <c r="AN2172" s="149" t="str">
        <f>IF(ISNUMBER($AJ2172),INDEX($Z$4:$AC$3663,$AJ2172,AN$3),"")</f>
        <v/>
      </c>
      <c r="AO2172" s="59"/>
      <c r="AP2172" s="59"/>
      <c r="AQ2172" s="166"/>
      <c r="AR2172" s="59"/>
      <c r="AS2172" s="59"/>
      <c r="AT2172" s="149"/>
      <c r="AU2172" s="149"/>
      <c r="AV2172" s="149"/>
      <c r="AW2172" s="149"/>
      <c r="AX2172" s="150"/>
      <c r="AY2172" s="151"/>
      <c r="AZ2172" s="59"/>
      <c r="BA2172" s="59"/>
      <c r="BB2172" s="59"/>
      <c r="BC2172" s="59"/>
      <c r="BD2172" s="59"/>
      <c r="BE2172" s="59"/>
      <c r="BF2172" s="43"/>
      <c r="BG2172" s="59"/>
      <c r="BH2172" s="59"/>
      <c r="BI2172" s="59"/>
      <c r="BJ2172" s="59"/>
      <c r="BK2172" s="59"/>
      <c r="BL2172" s="59"/>
      <c r="BM2172" s="59"/>
    </row>
    <row r="2173" spans="1:65" x14ac:dyDescent="0.25">
      <c r="A2173" s="82"/>
      <c r="B2173" s="122" t="s">
        <v>1392</v>
      </c>
      <c r="C2173" s="122">
        <v>4357.5</v>
      </c>
      <c r="D2173" s="122">
        <v>35.032452811707302</v>
      </c>
      <c r="E2173" s="142">
        <f>IF(B2172=B2173,0,MAX(E$4:E2172)+1)</f>
        <v>0</v>
      </c>
      <c r="F2173" s="142">
        <f t="shared" si="400"/>
        <v>3</v>
      </c>
      <c r="G2173" s="142" t="str">
        <f t="shared" si="394"/>
        <v/>
      </c>
      <c r="H2173" s="142" t="str">
        <f t="shared" si="395"/>
        <v/>
      </c>
      <c r="I2173" s="59"/>
      <c r="J2173" s="104"/>
      <c r="K2173" s="59"/>
      <c r="L2173" s="59"/>
      <c r="M2173" s="59"/>
      <c r="N2173" s="44"/>
      <c r="O2173" s="44"/>
      <c r="P2173" s="44"/>
      <c r="Q2173" s="43" t="str">
        <f t="shared" si="392"/>
        <v/>
      </c>
      <c r="R2173" s="60" t="str">
        <f t="shared" si="402"/>
        <v/>
      </c>
      <c r="S2173" s="60" t="str">
        <f t="shared" si="402"/>
        <v/>
      </c>
      <c r="T2173" s="60" t="str">
        <f t="shared" si="402"/>
        <v/>
      </c>
      <c r="U2173" s="60" t="str">
        <f t="shared" si="402"/>
        <v/>
      </c>
      <c r="V2173" s="60" t="str">
        <f t="shared" si="402"/>
        <v/>
      </c>
      <c r="W2173" s="44"/>
      <c r="X2173" s="44" t="str">
        <f t="shared" si="396"/>
        <v/>
      </c>
      <c r="Y2173" s="142" t="str">
        <f t="shared" si="393"/>
        <v/>
      </c>
      <c r="Z2173" s="172" t="str">
        <f t="shared" si="397"/>
        <v/>
      </c>
      <c r="AA2173" s="169" t="str">
        <f>IF(ISNUMBER($Q2173),INDEX($D$1:$D$3663,S2173,1),"")</f>
        <v/>
      </c>
      <c r="AB2173" s="169" t="str">
        <f>IF(ISNUMBER($Q2173),INDEX($D$1:$D$3663,T2173,1),"")</f>
        <v/>
      </c>
      <c r="AC2173" s="169" t="str">
        <f>IF(ISNUMBER($Q2173),INDEX($D$1:$D$3663,U2173,1),"")</f>
        <v/>
      </c>
      <c r="AD2173" s="169" t="str">
        <f>IF(ISNUMBER($Q2173),INDEX($D$1:$D$3663,V2173,1),"")</f>
        <v/>
      </c>
      <c r="AE2173" s="59"/>
      <c r="AF2173" s="177" t="str">
        <f t="shared" si="398"/>
        <v/>
      </c>
      <c r="AG2173" s="178" t="s">
        <v>1403</v>
      </c>
      <c r="AH2173" s="59"/>
      <c r="AI2173" s="163" t="str">
        <f t="shared" si="399"/>
        <v/>
      </c>
      <c r="AJ2173" s="162" t="str">
        <f t="shared" si="401"/>
        <v/>
      </c>
      <c r="AK2173" s="119"/>
      <c r="AL2173" s="59" t="str">
        <f>IF(ISNUMBER($AJ2173),INDEX($Z$4:$AC$3663,$AJ2173,AL$3),"")</f>
        <v/>
      </c>
      <c r="AM2173" s="149" t="str">
        <f>IF(ISNUMBER($AJ2173),INDEX($Z$4:$AC$3663,$AJ2173,AM$3),"")</f>
        <v/>
      </c>
      <c r="AN2173" s="149" t="str">
        <f>IF(ISNUMBER($AJ2173),INDEX($Z$4:$AC$3663,$AJ2173,AN$3),"")</f>
        <v/>
      </c>
      <c r="AO2173" s="59"/>
      <c r="AP2173" s="59"/>
      <c r="AQ2173" s="166"/>
      <c r="AR2173" s="59"/>
      <c r="AS2173" s="59"/>
      <c r="AT2173" s="149"/>
      <c r="AU2173" s="149"/>
      <c r="AV2173" s="149"/>
      <c r="AW2173" s="149"/>
      <c r="AX2173" s="150"/>
      <c r="AY2173" s="151"/>
      <c r="AZ2173" s="59"/>
      <c r="BA2173" s="59"/>
      <c r="BB2173" s="59"/>
      <c r="BC2173" s="59"/>
      <c r="BD2173" s="59"/>
      <c r="BE2173" s="59"/>
      <c r="BF2173" s="43"/>
      <c r="BG2173" s="59"/>
      <c r="BH2173" s="59"/>
      <c r="BI2173" s="59"/>
      <c r="BJ2173" s="59"/>
      <c r="BK2173" s="59"/>
      <c r="BL2173" s="59"/>
      <c r="BM2173" s="59"/>
    </row>
    <row r="2174" spans="1:65" x14ac:dyDescent="0.25">
      <c r="A2174" s="82"/>
      <c r="B2174" s="122" t="s">
        <v>1392</v>
      </c>
      <c r="C2174" s="122">
        <v>4358.5</v>
      </c>
      <c r="D2174" s="122">
        <v>34.915099735571403</v>
      </c>
      <c r="E2174" s="142">
        <f>IF(B2173=B2174,0,MAX(E$4:E2173)+1)</f>
        <v>0</v>
      </c>
      <c r="F2174" s="142">
        <f t="shared" si="400"/>
        <v>3</v>
      </c>
      <c r="G2174" s="142" t="str">
        <f t="shared" si="394"/>
        <v/>
      </c>
      <c r="H2174" s="142" t="str">
        <f t="shared" si="395"/>
        <v/>
      </c>
      <c r="I2174" s="59"/>
      <c r="J2174" s="104"/>
      <c r="K2174" s="59"/>
      <c r="L2174" s="59"/>
      <c r="M2174" s="59"/>
      <c r="N2174" s="44"/>
      <c r="O2174" s="44"/>
      <c r="P2174" s="44"/>
      <c r="Q2174" s="43" t="str">
        <f t="shared" si="392"/>
        <v/>
      </c>
      <c r="R2174" s="60" t="str">
        <f t="shared" si="402"/>
        <v/>
      </c>
      <c r="S2174" s="60" t="str">
        <f t="shared" si="402"/>
        <v/>
      </c>
      <c r="T2174" s="60" t="str">
        <f t="shared" si="402"/>
        <v/>
      </c>
      <c r="U2174" s="60" t="str">
        <f t="shared" si="402"/>
        <v/>
      </c>
      <c r="V2174" s="60" t="str">
        <f t="shared" si="402"/>
        <v/>
      </c>
      <c r="W2174" s="44"/>
      <c r="X2174" s="44" t="str">
        <f t="shared" si="396"/>
        <v/>
      </c>
      <c r="Y2174" s="142" t="str">
        <f t="shared" si="393"/>
        <v/>
      </c>
      <c r="Z2174" s="172" t="str">
        <f t="shared" si="397"/>
        <v/>
      </c>
      <c r="AA2174" s="169" t="str">
        <f>IF(ISNUMBER($Q2174),INDEX($D$1:$D$3663,S2174,1),"")</f>
        <v/>
      </c>
      <c r="AB2174" s="169" t="str">
        <f>IF(ISNUMBER($Q2174),INDEX($D$1:$D$3663,T2174,1),"")</f>
        <v/>
      </c>
      <c r="AC2174" s="169" t="str">
        <f>IF(ISNUMBER($Q2174),INDEX($D$1:$D$3663,U2174,1),"")</f>
        <v/>
      </c>
      <c r="AD2174" s="169" t="str">
        <f>IF(ISNUMBER($Q2174),INDEX($D$1:$D$3663,V2174,1),"")</f>
        <v/>
      </c>
      <c r="AE2174" s="59"/>
      <c r="AF2174" s="177" t="str">
        <f t="shared" si="398"/>
        <v/>
      </c>
      <c r="AG2174" s="178" t="s">
        <v>1403</v>
      </c>
      <c r="AH2174" s="59"/>
      <c r="AI2174" s="163" t="str">
        <f t="shared" si="399"/>
        <v/>
      </c>
      <c r="AJ2174" s="162" t="str">
        <f t="shared" si="401"/>
        <v/>
      </c>
      <c r="AK2174" s="119"/>
      <c r="AL2174" s="59" t="str">
        <f>IF(ISNUMBER($AJ2174),INDEX($Z$4:$AC$3663,$AJ2174,AL$3),"")</f>
        <v/>
      </c>
      <c r="AM2174" s="149" t="str">
        <f>IF(ISNUMBER($AJ2174),INDEX($Z$4:$AC$3663,$AJ2174,AM$3),"")</f>
        <v/>
      </c>
      <c r="AN2174" s="149" t="str">
        <f>IF(ISNUMBER($AJ2174),INDEX($Z$4:$AC$3663,$AJ2174,AN$3),"")</f>
        <v/>
      </c>
      <c r="AO2174" s="59"/>
      <c r="AP2174" s="59"/>
      <c r="AQ2174" s="166"/>
      <c r="AR2174" s="59"/>
      <c r="AS2174" s="59"/>
      <c r="AT2174" s="149"/>
      <c r="AU2174" s="149"/>
      <c r="AV2174" s="149"/>
      <c r="AW2174" s="149"/>
      <c r="AX2174" s="150"/>
      <c r="AY2174" s="151"/>
      <c r="AZ2174" s="59"/>
      <c r="BA2174" s="59"/>
      <c r="BB2174" s="59"/>
      <c r="BC2174" s="59"/>
      <c r="BD2174" s="59"/>
      <c r="BE2174" s="59"/>
      <c r="BF2174" s="43"/>
      <c r="BG2174" s="59"/>
      <c r="BH2174" s="59"/>
      <c r="BI2174" s="59"/>
      <c r="BJ2174" s="59"/>
      <c r="BK2174" s="59"/>
      <c r="BL2174" s="59"/>
      <c r="BM2174" s="59"/>
    </row>
    <row r="2175" spans="1:65" x14ac:dyDescent="0.25">
      <c r="A2175" s="82"/>
      <c r="B2175" s="122" t="s">
        <v>1392</v>
      </c>
      <c r="C2175" s="122">
        <v>4359.5</v>
      </c>
      <c r="D2175" s="122">
        <v>35.118667938506903</v>
      </c>
      <c r="E2175" s="142">
        <f>IF(B2174=B2175,0,MAX(E$4:E2174)+1)</f>
        <v>0</v>
      </c>
      <c r="F2175" s="142">
        <f t="shared" si="400"/>
        <v>3</v>
      </c>
      <c r="G2175" s="142" t="str">
        <f t="shared" si="394"/>
        <v/>
      </c>
      <c r="H2175" s="142" t="str">
        <f t="shared" si="395"/>
        <v/>
      </c>
      <c r="I2175" s="59"/>
      <c r="J2175" s="104"/>
      <c r="K2175" s="59"/>
      <c r="L2175" s="59"/>
      <c r="M2175" s="59"/>
      <c r="N2175" s="44"/>
      <c r="O2175" s="44"/>
      <c r="P2175" s="44"/>
      <c r="Q2175" s="43" t="str">
        <f t="shared" si="392"/>
        <v/>
      </c>
      <c r="R2175" s="60" t="str">
        <f t="shared" si="402"/>
        <v/>
      </c>
      <c r="S2175" s="60" t="str">
        <f t="shared" si="402"/>
        <v/>
      </c>
      <c r="T2175" s="60" t="str">
        <f t="shared" si="402"/>
        <v/>
      </c>
      <c r="U2175" s="60" t="str">
        <f t="shared" si="402"/>
        <v/>
      </c>
      <c r="V2175" s="60" t="str">
        <f t="shared" si="402"/>
        <v/>
      </c>
      <c r="W2175" s="44"/>
      <c r="X2175" s="44" t="str">
        <f t="shared" si="396"/>
        <v/>
      </c>
      <c r="Y2175" s="142" t="str">
        <f t="shared" si="393"/>
        <v/>
      </c>
      <c r="Z2175" s="172" t="str">
        <f t="shared" si="397"/>
        <v/>
      </c>
      <c r="AA2175" s="169" t="str">
        <f>IF(ISNUMBER($Q2175),INDEX($D$1:$D$3663,S2175,1),"")</f>
        <v/>
      </c>
      <c r="AB2175" s="169" t="str">
        <f>IF(ISNUMBER($Q2175),INDEX($D$1:$D$3663,T2175,1),"")</f>
        <v/>
      </c>
      <c r="AC2175" s="169" t="str">
        <f>IF(ISNUMBER($Q2175),INDEX($D$1:$D$3663,U2175,1),"")</f>
        <v/>
      </c>
      <c r="AD2175" s="169" t="str">
        <f>IF(ISNUMBER($Q2175),INDEX($D$1:$D$3663,V2175,1),"")</f>
        <v/>
      </c>
      <c r="AE2175" s="59"/>
      <c r="AF2175" s="177" t="str">
        <f t="shared" si="398"/>
        <v/>
      </c>
      <c r="AG2175" s="178" t="s">
        <v>1403</v>
      </c>
      <c r="AH2175" s="59"/>
      <c r="AI2175" s="163" t="str">
        <f t="shared" si="399"/>
        <v/>
      </c>
      <c r="AJ2175" s="162" t="str">
        <f t="shared" si="401"/>
        <v/>
      </c>
      <c r="AK2175" s="119"/>
      <c r="AL2175" s="59" t="str">
        <f>IF(ISNUMBER($AJ2175),INDEX($Z$4:$AC$3663,$AJ2175,AL$3),"")</f>
        <v/>
      </c>
      <c r="AM2175" s="149" t="str">
        <f>IF(ISNUMBER($AJ2175),INDEX($Z$4:$AC$3663,$AJ2175,AM$3),"")</f>
        <v/>
      </c>
      <c r="AN2175" s="149" t="str">
        <f>IF(ISNUMBER($AJ2175),INDEX($Z$4:$AC$3663,$AJ2175,AN$3),"")</f>
        <v/>
      </c>
      <c r="AO2175" s="59"/>
      <c r="AP2175" s="59"/>
      <c r="AQ2175" s="166"/>
      <c r="AR2175" s="59"/>
      <c r="AS2175" s="59"/>
      <c r="AT2175" s="149"/>
      <c r="AU2175" s="149"/>
      <c r="AV2175" s="149"/>
      <c r="AW2175" s="149"/>
      <c r="AX2175" s="150"/>
      <c r="AY2175" s="151"/>
      <c r="AZ2175" s="59"/>
      <c r="BA2175" s="59"/>
      <c r="BB2175" s="59"/>
      <c r="BC2175" s="59"/>
      <c r="BD2175" s="59"/>
      <c r="BE2175" s="59"/>
      <c r="BF2175" s="43"/>
      <c r="BG2175" s="59"/>
      <c r="BH2175" s="59"/>
      <c r="BI2175" s="59"/>
      <c r="BJ2175" s="59"/>
      <c r="BK2175" s="59"/>
      <c r="BL2175" s="59"/>
      <c r="BM2175" s="59"/>
    </row>
    <row r="2176" spans="1:65" x14ac:dyDescent="0.25">
      <c r="A2176" s="82"/>
      <c r="B2176" s="122" t="s">
        <v>1392</v>
      </c>
      <c r="C2176" s="122">
        <v>4360.5</v>
      </c>
      <c r="D2176" s="122">
        <v>34.971902912968403</v>
      </c>
      <c r="E2176" s="142">
        <f>IF(B2175=B2176,0,MAX(E$4:E2175)+1)</f>
        <v>0</v>
      </c>
      <c r="F2176" s="142">
        <f t="shared" si="400"/>
        <v>3</v>
      </c>
      <c r="G2176" s="142" t="str">
        <f t="shared" si="394"/>
        <v/>
      </c>
      <c r="H2176" s="142" t="str">
        <f t="shared" si="395"/>
        <v/>
      </c>
      <c r="I2176" s="59"/>
      <c r="J2176" s="104"/>
      <c r="K2176" s="59"/>
      <c r="L2176" s="59"/>
      <c r="M2176" s="59"/>
      <c r="N2176" s="44"/>
      <c r="O2176" s="44"/>
      <c r="P2176" s="44"/>
      <c r="Q2176" s="43" t="str">
        <f t="shared" si="392"/>
        <v/>
      </c>
      <c r="R2176" s="60" t="str">
        <f t="shared" si="402"/>
        <v/>
      </c>
      <c r="S2176" s="60" t="str">
        <f t="shared" si="402"/>
        <v/>
      </c>
      <c r="T2176" s="60" t="str">
        <f t="shared" si="402"/>
        <v/>
      </c>
      <c r="U2176" s="60" t="str">
        <f t="shared" si="402"/>
        <v/>
      </c>
      <c r="V2176" s="60" t="str">
        <f t="shared" si="402"/>
        <v/>
      </c>
      <c r="W2176" s="44"/>
      <c r="X2176" s="44" t="str">
        <f t="shared" si="396"/>
        <v/>
      </c>
      <c r="Y2176" s="142" t="str">
        <f t="shared" si="393"/>
        <v/>
      </c>
      <c r="Z2176" s="172" t="str">
        <f t="shared" si="397"/>
        <v/>
      </c>
      <c r="AA2176" s="169" t="str">
        <f>IF(ISNUMBER($Q2176),INDEX($D$1:$D$3663,S2176,1),"")</f>
        <v/>
      </c>
      <c r="AB2176" s="169" t="str">
        <f>IF(ISNUMBER($Q2176),INDEX($D$1:$D$3663,T2176,1),"")</f>
        <v/>
      </c>
      <c r="AC2176" s="169" t="str">
        <f>IF(ISNUMBER($Q2176),INDEX($D$1:$D$3663,U2176,1),"")</f>
        <v/>
      </c>
      <c r="AD2176" s="169" t="str">
        <f>IF(ISNUMBER($Q2176),INDEX($D$1:$D$3663,V2176,1),"")</f>
        <v/>
      </c>
      <c r="AE2176" s="59"/>
      <c r="AF2176" s="177" t="str">
        <f t="shared" si="398"/>
        <v/>
      </c>
      <c r="AG2176" s="178" t="s">
        <v>1403</v>
      </c>
      <c r="AH2176" s="59"/>
      <c r="AI2176" s="163" t="str">
        <f t="shared" si="399"/>
        <v/>
      </c>
      <c r="AJ2176" s="162" t="str">
        <f t="shared" si="401"/>
        <v/>
      </c>
      <c r="AK2176" s="119"/>
      <c r="AL2176" s="59" t="str">
        <f>IF(ISNUMBER($AJ2176),INDEX($Z$4:$AC$3663,$AJ2176,AL$3),"")</f>
        <v/>
      </c>
      <c r="AM2176" s="149" t="str">
        <f>IF(ISNUMBER($AJ2176),INDEX($Z$4:$AC$3663,$AJ2176,AM$3),"")</f>
        <v/>
      </c>
      <c r="AN2176" s="149" t="str">
        <f>IF(ISNUMBER($AJ2176),INDEX($Z$4:$AC$3663,$AJ2176,AN$3),"")</f>
        <v/>
      </c>
      <c r="AO2176" s="59"/>
      <c r="AP2176" s="59"/>
      <c r="AQ2176" s="166"/>
      <c r="AR2176" s="59"/>
      <c r="AS2176" s="59"/>
      <c r="AT2176" s="149"/>
      <c r="AU2176" s="149"/>
      <c r="AV2176" s="149"/>
      <c r="AW2176" s="149"/>
      <c r="AX2176" s="150"/>
      <c r="AY2176" s="151"/>
      <c r="AZ2176" s="59"/>
      <c r="BA2176" s="59"/>
      <c r="BB2176" s="59"/>
      <c r="BC2176" s="59"/>
      <c r="BD2176" s="59"/>
      <c r="BE2176" s="59"/>
      <c r="BF2176" s="43"/>
      <c r="BG2176" s="59"/>
      <c r="BH2176" s="59"/>
      <c r="BI2176" s="59"/>
      <c r="BJ2176" s="59"/>
      <c r="BK2176" s="59"/>
      <c r="BL2176" s="59"/>
      <c r="BM2176" s="59"/>
    </row>
    <row r="2177" spans="1:65" x14ac:dyDescent="0.25">
      <c r="A2177" s="82"/>
      <c r="B2177" s="122" t="s">
        <v>1392</v>
      </c>
      <c r="C2177" s="122">
        <v>4361.5</v>
      </c>
      <c r="D2177" s="122">
        <v>34.967955812819298</v>
      </c>
      <c r="E2177" s="142">
        <f>IF(B2176=B2177,0,MAX(E$4:E2176)+1)</f>
        <v>0</v>
      </c>
      <c r="F2177" s="142">
        <f t="shared" si="400"/>
        <v>3</v>
      </c>
      <c r="G2177" s="142" t="str">
        <f t="shared" si="394"/>
        <v/>
      </c>
      <c r="H2177" s="142" t="str">
        <f t="shared" si="395"/>
        <v/>
      </c>
      <c r="I2177" s="59"/>
      <c r="J2177" s="104"/>
      <c r="K2177" s="59"/>
      <c r="L2177" s="59"/>
      <c r="M2177" s="59"/>
      <c r="N2177" s="44"/>
      <c r="O2177" s="44"/>
      <c r="P2177" s="44"/>
      <c r="Q2177" s="43" t="str">
        <f t="shared" si="392"/>
        <v/>
      </c>
      <c r="R2177" s="60" t="str">
        <f t="shared" si="402"/>
        <v/>
      </c>
      <c r="S2177" s="60" t="str">
        <f t="shared" si="402"/>
        <v/>
      </c>
      <c r="T2177" s="60" t="str">
        <f t="shared" si="402"/>
        <v/>
      </c>
      <c r="U2177" s="60" t="str">
        <f t="shared" si="402"/>
        <v/>
      </c>
      <c r="V2177" s="60" t="str">
        <f t="shared" si="402"/>
        <v/>
      </c>
      <c r="W2177" s="44"/>
      <c r="X2177" s="44" t="str">
        <f t="shared" si="396"/>
        <v/>
      </c>
      <c r="Y2177" s="142" t="str">
        <f t="shared" si="393"/>
        <v/>
      </c>
      <c r="Z2177" s="172" t="str">
        <f t="shared" si="397"/>
        <v/>
      </c>
      <c r="AA2177" s="169" t="str">
        <f>IF(ISNUMBER($Q2177),INDEX($D$1:$D$3663,S2177,1),"")</f>
        <v/>
      </c>
      <c r="AB2177" s="169" t="str">
        <f>IF(ISNUMBER($Q2177),INDEX($D$1:$D$3663,T2177,1),"")</f>
        <v/>
      </c>
      <c r="AC2177" s="169" t="str">
        <f>IF(ISNUMBER($Q2177),INDEX($D$1:$D$3663,U2177,1),"")</f>
        <v/>
      </c>
      <c r="AD2177" s="169" t="str">
        <f>IF(ISNUMBER($Q2177),INDEX($D$1:$D$3663,V2177,1),"")</f>
        <v/>
      </c>
      <c r="AE2177" s="59"/>
      <c r="AF2177" s="177" t="str">
        <f t="shared" si="398"/>
        <v/>
      </c>
      <c r="AG2177" s="178" t="s">
        <v>1403</v>
      </c>
      <c r="AH2177" s="59"/>
      <c r="AI2177" s="163" t="str">
        <f t="shared" si="399"/>
        <v/>
      </c>
      <c r="AJ2177" s="162" t="str">
        <f t="shared" si="401"/>
        <v/>
      </c>
      <c r="AK2177" s="119"/>
      <c r="AL2177" s="59" t="str">
        <f>IF(ISNUMBER($AJ2177),INDEX($Z$4:$AC$3663,$AJ2177,AL$3),"")</f>
        <v/>
      </c>
      <c r="AM2177" s="149" t="str">
        <f>IF(ISNUMBER($AJ2177),INDEX($Z$4:$AC$3663,$AJ2177,AM$3),"")</f>
        <v/>
      </c>
      <c r="AN2177" s="149" t="str">
        <f>IF(ISNUMBER($AJ2177),INDEX($Z$4:$AC$3663,$AJ2177,AN$3),"")</f>
        <v/>
      </c>
      <c r="AO2177" s="59"/>
      <c r="AP2177" s="59"/>
      <c r="AQ2177" s="166"/>
      <c r="AR2177" s="59"/>
      <c r="AS2177" s="59"/>
      <c r="AT2177" s="149"/>
      <c r="AU2177" s="149"/>
      <c r="AV2177" s="149"/>
      <c r="AW2177" s="149"/>
      <c r="AX2177" s="150"/>
      <c r="AY2177" s="151"/>
      <c r="AZ2177" s="59"/>
      <c r="BA2177" s="59"/>
      <c r="BB2177" s="59"/>
      <c r="BC2177" s="59"/>
      <c r="BD2177" s="59"/>
      <c r="BE2177" s="59"/>
      <c r="BF2177" s="43"/>
      <c r="BG2177" s="59"/>
      <c r="BH2177" s="59"/>
      <c r="BI2177" s="59"/>
      <c r="BJ2177" s="59"/>
      <c r="BK2177" s="59"/>
      <c r="BL2177" s="59"/>
      <c r="BM2177" s="59"/>
    </row>
    <row r="2178" spans="1:65" x14ac:dyDescent="0.25">
      <c r="A2178" s="82"/>
      <c r="B2178" s="122" t="s">
        <v>1392</v>
      </c>
      <c r="C2178" s="122">
        <v>4362.5</v>
      </c>
      <c r="D2178" s="122">
        <v>34.978972671515798</v>
      </c>
      <c r="E2178" s="142">
        <f>IF(B2177=B2178,0,MAX(E$4:E2177)+1)</f>
        <v>0</v>
      </c>
      <c r="F2178" s="142">
        <f t="shared" si="400"/>
        <v>3</v>
      </c>
      <c r="G2178" s="142" t="str">
        <f t="shared" si="394"/>
        <v/>
      </c>
      <c r="H2178" s="142" t="str">
        <f t="shared" si="395"/>
        <v/>
      </c>
      <c r="I2178" s="59"/>
      <c r="J2178" s="104"/>
      <c r="K2178" s="59"/>
      <c r="L2178" s="59"/>
      <c r="M2178" s="59"/>
      <c r="N2178" s="44"/>
      <c r="O2178" s="44"/>
      <c r="P2178" s="44"/>
      <c r="Q2178" s="43" t="str">
        <f t="shared" si="392"/>
        <v/>
      </c>
      <c r="R2178" s="60" t="str">
        <f t="shared" si="402"/>
        <v/>
      </c>
      <c r="S2178" s="60" t="str">
        <f t="shared" si="402"/>
        <v/>
      </c>
      <c r="T2178" s="60" t="str">
        <f t="shared" si="402"/>
        <v/>
      </c>
      <c r="U2178" s="60" t="str">
        <f t="shared" si="402"/>
        <v/>
      </c>
      <c r="V2178" s="60" t="str">
        <f t="shared" si="402"/>
        <v/>
      </c>
      <c r="W2178" s="44"/>
      <c r="X2178" s="44" t="str">
        <f t="shared" si="396"/>
        <v/>
      </c>
      <c r="Y2178" s="142" t="str">
        <f t="shared" si="393"/>
        <v/>
      </c>
      <c r="Z2178" s="172" t="str">
        <f t="shared" si="397"/>
        <v/>
      </c>
      <c r="AA2178" s="169" t="str">
        <f>IF(ISNUMBER($Q2178),INDEX($D$1:$D$3663,S2178,1),"")</f>
        <v/>
      </c>
      <c r="AB2178" s="169" t="str">
        <f>IF(ISNUMBER($Q2178),INDEX($D$1:$D$3663,T2178,1),"")</f>
        <v/>
      </c>
      <c r="AC2178" s="169" t="str">
        <f>IF(ISNUMBER($Q2178),INDEX($D$1:$D$3663,U2178,1),"")</f>
        <v/>
      </c>
      <c r="AD2178" s="169" t="str">
        <f>IF(ISNUMBER($Q2178),INDEX($D$1:$D$3663,V2178,1),"")</f>
        <v/>
      </c>
      <c r="AE2178" s="59"/>
      <c r="AF2178" s="177" t="str">
        <f t="shared" si="398"/>
        <v/>
      </c>
      <c r="AG2178" s="178" t="s">
        <v>1403</v>
      </c>
      <c r="AH2178" s="59"/>
      <c r="AI2178" s="163" t="str">
        <f t="shared" si="399"/>
        <v/>
      </c>
      <c r="AJ2178" s="162" t="str">
        <f t="shared" si="401"/>
        <v/>
      </c>
      <c r="AK2178" s="119"/>
      <c r="AL2178" s="59" t="str">
        <f>IF(ISNUMBER($AJ2178),INDEX($Z$4:$AC$3663,$AJ2178,AL$3),"")</f>
        <v/>
      </c>
      <c r="AM2178" s="149" t="str">
        <f>IF(ISNUMBER($AJ2178),INDEX($Z$4:$AC$3663,$AJ2178,AM$3),"")</f>
        <v/>
      </c>
      <c r="AN2178" s="149" t="str">
        <f>IF(ISNUMBER($AJ2178),INDEX($Z$4:$AC$3663,$AJ2178,AN$3),"")</f>
        <v/>
      </c>
      <c r="AO2178" s="59"/>
      <c r="AP2178" s="59"/>
      <c r="AQ2178" s="166"/>
      <c r="AR2178" s="59"/>
      <c r="AS2178" s="59"/>
      <c r="AT2178" s="149"/>
      <c r="AU2178" s="149"/>
      <c r="AV2178" s="149"/>
      <c r="AW2178" s="149"/>
      <c r="AX2178" s="150"/>
      <c r="AY2178" s="151"/>
      <c r="AZ2178" s="59"/>
      <c r="BA2178" s="59"/>
      <c r="BB2178" s="59"/>
      <c r="BC2178" s="59"/>
      <c r="BD2178" s="59"/>
      <c r="BE2178" s="59"/>
      <c r="BF2178" s="43"/>
      <c r="BG2178" s="59"/>
      <c r="BH2178" s="59"/>
      <c r="BI2178" s="59"/>
      <c r="BJ2178" s="59"/>
      <c r="BK2178" s="59"/>
      <c r="BL2178" s="59"/>
      <c r="BM2178" s="59"/>
    </row>
    <row r="2179" spans="1:65" x14ac:dyDescent="0.25">
      <c r="A2179" s="82"/>
      <c r="B2179" s="122" t="s">
        <v>1392</v>
      </c>
      <c r="C2179" s="122">
        <v>4363.5</v>
      </c>
      <c r="D2179" s="122">
        <v>35.069773082878299</v>
      </c>
      <c r="E2179" s="142">
        <f>IF(B2178=B2179,0,MAX(E$4:E2178)+1)</f>
        <v>0</v>
      </c>
      <c r="F2179" s="142">
        <f t="shared" si="400"/>
        <v>3</v>
      </c>
      <c r="G2179" s="142" t="str">
        <f t="shared" si="394"/>
        <v/>
      </c>
      <c r="H2179" s="142" t="str">
        <f t="shared" si="395"/>
        <v/>
      </c>
      <c r="I2179" s="59"/>
      <c r="J2179" s="104"/>
      <c r="K2179" s="59"/>
      <c r="L2179" s="59"/>
      <c r="M2179" s="59"/>
      <c r="N2179" s="44"/>
      <c r="O2179" s="44"/>
      <c r="P2179" s="44"/>
      <c r="Q2179" s="43" t="str">
        <f t="shared" si="392"/>
        <v/>
      </c>
      <c r="R2179" s="60" t="str">
        <f t="shared" si="402"/>
        <v/>
      </c>
      <c r="S2179" s="60" t="str">
        <f t="shared" si="402"/>
        <v/>
      </c>
      <c r="T2179" s="60" t="str">
        <f t="shared" si="402"/>
        <v/>
      </c>
      <c r="U2179" s="60" t="str">
        <f t="shared" si="402"/>
        <v/>
      </c>
      <c r="V2179" s="60" t="str">
        <f t="shared" si="402"/>
        <v/>
      </c>
      <c r="W2179" s="44"/>
      <c r="X2179" s="44" t="str">
        <f t="shared" si="396"/>
        <v/>
      </c>
      <c r="Y2179" s="142" t="str">
        <f t="shared" si="393"/>
        <v/>
      </c>
      <c r="Z2179" s="172" t="str">
        <f t="shared" si="397"/>
        <v/>
      </c>
      <c r="AA2179" s="169" t="str">
        <f>IF(ISNUMBER($Q2179),INDEX($D$1:$D$3663,S2179,1),"")</f>
        <v/>
      </c>
      <c r="AB2179" s="169" t="str">
        <f>IF(ISNUMBER($Q2179),INDEX($D$1:$D$3663,T2179,1),"")</f>
        <v/>
      </c>
      <c r="AC2179" s="169" t="str">
        <f>IF(ISNUMBER($Q2179),INDEX($D$1:$D$3663,U2179,1),"")</f>
        <v/>
      </c>
      <c r="AD2179" s="169" t="str">
        <f>IF(ISNUMBER($Q2179),INDEX($D$1:$D$3663,V2179,1),"")</f>
        <v/>
      </c>
      <c r="AE2179" s="59"/>
      <c r="AF2179" s="177" t="str">
        <f t="shared" si="398"/>
        <v/>
      </c>
      <c r="AG2179" s="178" t="s">
        <v>1403</v>
      </c>
      <c r="AH2179" s="59"/>
      <c r="AI2179" s="163" t="str">
        <f t="shared" si="399"/>
        <v/>
      </c>
      <c r="AJ2179" s="162" t="str">
        <f t="shared" si="401"/>
        <v/>
      </c>
      <c r="AK2179" s="119"/>
      <c r="AL2179" s="59" t="str">
        <f>IF(ISNUMBER($AJ2179),INDEX($Z$4:$AC$3663,$AJ2179,AL$3),"")</f>
        <v/>
      </c>
      <c r="AM2179" s="149" t="str">
        <f>IF(ISNUMBER($AJ2179),INDEX($Z$4:$AC$3663,$AJ2179,AM$3),"")</f>
        <v/>
      </c>
      <c r="AN2179" s="149" t="str">
        <f>IF(ISNUMBER($AJ2179),INDEX($Z$4:$AC$3663,$AJ2179,AN$3),"")</f>
        <v/>
      </c>
      <c r="AO2179" s="59"/>
      <c r="AP2179" s="59"/>
      <c r="AQ2179" s="166"/>
      <c r="AR2179" s="59"/>
      <c r="AS2179" s="59"/>
      <c r="AT2179" s="149"/>
      <c r="AU2179" s="149"/>
      <c r="AV2179" s="149"/>
      <c r="AW2179" s="149"/>
      <c r="AX2179" s="150"/>
      <c r="AY2179" s="151"/>
      <c r="AZ2179" s="59"/>
      <c r="BA2179" s="59"/>
      <c r="BB2179" s="59"/>
      <c r="BC2179" s="59"/>
      <c r="BD2179" s="59"/>
      <c r="BE2179" s="59"/>
      <c r="BF2179" s="43"/>
      <c r="BG2179" s="59"/>
      <c r="BH2179" s="59"/>
      <c r="BI2179" s="59"/>
      <c r="BJ2179" s="59"/>
      <c r="BK2179" s="59"/>
      <c r="BL2179" s="59"/>
      <c r="BM2179" s="59"/>
    </row>
    <row r="2180" spans="1:65" x14ac:dyDescent="0.25">
      <c r="A2180" s="82"/>
      <c r="B2180" s="122" t="s">
        <v>1392</v>
      </c>
      <c r="C2180" s="122">
        <v>4364.5</v>
      </c>
      <c r="D2180" s="122">
        <v>35.024717074172301</v>
      </c>
      <c r="E2180" s="142">
        <f>IF(B2179=B2180,0,MAX(E$4:E2179)+1)</f>
        <v>0</v>
      </c>
      <c r="F2180" s="142">
        <f t="shared" si="400"/>
        <v>3</v>
      </c>
      <c r="G2180" s="142" t="str">
        <f t="shared" si="394"/>
        <v/>
      </c>
      <c r="H2180" s="142" t="str">
        <f t="shared" si="395"/>
        <v/>
      </c>
      <c r="I2180" s="59"/>
      <c r="J2180" s="104"/>
      <c r="K2180" s="59"/>
      <c r="L2180" s="59"/>
      <c r="M2180" s="59"/>
      <c r="N2180" s="44"/>
      <c r="O2180" s="44"/>
      <c r="P2180" s="44"/>
      <c r="Q2180" s="43" t="str">
        <f t="shared" ref="Q2180:Q2243" si="403">IF(H2180=1,C2180-MIN(C$4:C$3663),"")</f>
        <v/>
      </c>
      <c r="R2180" s="60" t="str">
        <f t="shared" si="402"/>
        <v/>
      </c>
      <c r="S2180" s="60" t="str">
        <f t="shared" si="402"/>
        <v/>
      </c>
      <c r="T2180" s="60" t="str">
        <f t="shared" si="402"/>
        <v/>
      </c>
      <c r="U2180" s="60" t="str">
        <f t="shared" si="402"/>
        <v/>
      </c>
      <c r="V2180" s="60" t="str">
        <f t="shared" si="402"/>
        <v/>
      </c>
      <c r="W2180" s="44"/>
      <c r="X2180" s="44" t="str">
        <f t="shared" si="396"/>
        <v/>
      </c>
      <c r="Y2180" s="142" t="str">
        <f t="shared" ref="Y2180:Y2243" si="404">IF(ISNUMBER(Q2180),C2180,"")</f>
        <v/>
      </c>
      <c r="Z2180" s="172" t="str">
        <f t="shared" si="397"/>
        <v/>
      </c>
      <c r="AA2180" s="169" t="str">
        <f>IF(ISNUMBER($Q2180),INDEX($D$1:$D$3663,S2180,1),"")</f>
        <v/>
      </c>
      <c r="AB2180" s="169" t="str">
        <f>IF(ISNUMBER($Q2180),INDEX($D$1:$D$3663,T2180,1),"")</f>
        <v/>
      </c>
      <c r="AC2180" s="169" t="str">
        <f>IF(ISNUMBER($Q2180),INDEX($D$1:$D$3663,U2180,1),"")</f>
        <v/>
      </c>
      <c r="AD2180" s="169" t="str">
        <f>IF(ISNUMBER($Q2180),INDEX($D$1:$D$3663,V2180,1),"")</f>
        <v/>
      </c>
      <c r="AE2180" s="59"/>
      <c r="AF2180" s="177" t="str">
        <f t="shared" si="398"/>
        <v/>
      </c>
      <c r="AG2180" s="178" t="s">
        <v>1403</v>
      </c>
      <c r="AH2180" s="59"/>
      <c r="AI2180" s="163" t="str">
        <f t="shared" si="399"/>
        <v/>
      </c>
      <c r="AJ2180" s="162" t="str">
        <f t="shared" si="401"/>
        <v/>
      </c>
      <c r="AK2180" s="119"/>
      <c r="AL2180" s="59" t="str">
        <f>IF(ISNUMBER($AJ2180),INDEX($Z$4:$AC$3663,$AJ2180,AL$3),"")</f>
        <v/>
      </c>
      <c r="AM2180" s="149" t="str">
        <f>IF(ISNUMBER($AJ2180),INDEX($Z$4:$AC$3663,$AJ2180,AM$3),"")</f>
        <v/>
      </c>
      <c r="AN2180" s="149" t="str">
        <f>IF(ISNUMBER($AJ2180),INDEX($Z$4:$AC$3663,$AJ2180,AN$3),"")</f>
        <v/>
      </c>
      <c r="AO2180" s="59"/>
      <c r="AP2180" s="59"/>
      <c r="AQ2180" s="166"/>
      <c r="AR2180" s="59"/>
      <c r="AS2180" s="59"/>
      <c r="AT2180" s="149"/>
      <c r="AU2180" s="149"/>
      <c r="AV2180" s="149"/>
      <c r="AW2180" s="149"/>
      <c r="AX2180" s="150"/>
      <c r="AY2180" s="151"/>
      <c r="AZ2180" s="59"/>
      <c r="BA2180" s="59"/>
      <c r="BB2180" s="59"/>
      <c r="BC2180" s="59"/>
      <c r="BD2180" s="59"/>
      <c r="BE2180" s="59"/>
      <c r="BF2180" s="43"/>
      <c r="BG2180" s="59"/>
      <c r="BH2180" s="59"/>
      <c r="BI2180" s="59"/>
      <c r="BJ2180" s="59"/>
      <c r="BK2180" s="59"/>
      <c r="BL2180" s="59"/>
      <c r="BM2180" s="59"/>
    </row>
    <row r="2181" spans="1:65" x14ac:dyDescent="0.25">
      <c r="A2181" s="82"/>
      <c r="B2181" s="122" t="s">
        <v>1392</v>
      </c>
      <c r="C2181" s="122">
        <v>4365.5</v>
      </c>
      <c r="D2181" s="122">
        <v>35.019512452806801</v>
      </c>
      <c r="E2181" s="142">
        <f>IF(B2180=B2181,0,MAX(E$4:E2180)+1)</f>
        <v>0</v>
      </c>
      <c r="F2181" s="142">
        <f t="shared" si="400"/>
        <v>3</v>
      </c>
      <c r="G2181" s="142" t="str">
        <f t="shared" ref="G2181:G2244" si="405">IF(E2181&gt;0,ROW(),"")</f>
        <v/>
      </c>
      <c r="H2181" s="142" t="str">
        <f t="shared" ref="H2181:H2244" si="406">IF(B2181=B$4,1,"")</f>
        <v/>
      </c>
      <c r="I2181" s="59"/>
      <c r="J2181" s="104"/>
      <c r="K2181" s="59"/>
      <c r="L2181" s="59"/>
      <c r="M2181" s="59"/>
      <c r="N2181" s="44"/>
      <c r="O2181" s="44"/>
      <c r="P2181" s="44"/>
      <c r="Q2181" s="43" t="str">
        <f t="shared" si="403"/>
        <v/>
      </c>
      <c r="R2181" s="60" t="str">
        <f t="shared" si="402"/>
        <v/>
      </c>
      <c r="S2181" s="60" t="str">
        <f t="shared" si="402"/>
        <v/>
      </c>
      <c r="T2181" s="60" t="str">
        <f t="shared" si="402"/>
        <v/>
      </c>
      <c r="U2181" s="60" t="str">
        <f t="shared" si="402"/>
        <v/>
      </c>
      <c r="V2181" s="60" t="str">
        <f t="shared" si="402"/>
        <v/>
      </c>
      <c r="W2181" s="44"/>
      <c r="X2181" s="44" t="str">
        <f t="shared" ref="X2181:X2244" si="407">IF(ISNUMBER(Y2181),ROW()-X$3,"")</f>
        <v/>
      </c>
      <c r="Y2181" s="142" t="str">
        <f t="shared" si="404"/>
        <v/>
      </c>
      <c r="Z2181" s="172" t="str">
        <f t="shared" ref="Z2181:Z2244" si="408">IF(ISNUMBER($Q2181),INDEX($D$1:$D$3663,R2181,1),"")</f>
        <v/>
      </c>
      <c r="AA2181" s="169" t="str">
        <f>IF(ISNUMBER($Q2181),INDEX($D$1:$D$3663,S2181,1),"")</f>
        <v/>
      </c>
      <c r="AB2181" s="169" t="str">
        <f>IF(ISNUMBER($Q2181),INDEX($D$1:$D$3663,T2181,1),"")</f>
        <v/>
      </c>
      <c r="AC2181" s="169" t="str">
        <f>IF(ISNUMBER($Q2181),INDEX($D$1:$D$3663,U2181,1),"")</f>
        <v/>
      </c>
      <c r="AD2181" s="169" t="str">
        <f>IF(ISNUMBER($Q2181),INDEX($D$1:$D$3663,V2181,1),"")</f>
        <v/>
      </c>
      <c r="AE2181" s="59"/>
      <c r="AF2181" s="177" t="str">
        <f t="shared" ref="AF2181:AF2244" si="409">IF(ISNUMBER(Q2181),Y2181/M$15-M$11,"")</f>
        <v/>
      </c>
      <c r="AG2181" s="178" t="s">
        <v>1403</v>
      </c>
      <c r="AH2181" s="59"/>
      <c r="AI2181" s="163" t="str">
        <f t="shared" ref="AI2181:AI2244" si="410">IF(ROW()-AI$3&lt;=AI$2,ROW()-AI$3,"")</f>
        <v/>
      </c>
      <c r="AJ2181" s="162" t="str">
        <f t="shared" si="401"/>
        <v/>
      </c>
      <c r="AK2181" s="119"/>
      <c r="AL2181" s="59" t="str">
        <f>IF(ISNUMBER($AJ2181),INDEX($Z$4:$AC$3663,$AJ2181,AL$3),"")</f>
        <v/>
      </c>
      <c r="AM2181" s="149" t="str">
        <f>IF(ISNUMBER($AJ2181),INDEX($Z$4:$AC$3663,$AJ2181,AM$3),"")</f>
        <v/>
      </c>
      <c r="AN2181" s="149" t="str">
        <f>IF(ISNUMBER($AJ2181),INDEX($Z$4:$AC$3663,$AJ2181,AN$3),"")</f>
        <v/>
      </c>
      <c r="AO2181" s="59"/>
      <c r="AP2181" s="59"/>
      <c r="AQ2181" s="166"/>
      <c r="AR2181" s="59"/>
      <c r="AS2181" s="59"/>
      <c r="AT2181" s="149"/>
      <c r="AU2181" s="149"/>
      <c r="AV2181" s="149"/>
      <c r="AW2181" s="149"/>
      <c r="AX2181" s="150"/>
      <c r="AY2181" s="151"/>
      <c r="AZ2181" s="59"/>
      <c r="BA2181" s="59"/>
      <c r="BB2181" s="59"/>
      <c r="BC2181" s="59"/>
      <c r="BD2181" s="59"/>
      <c r="BE2181" s="59"/>
      <c r="BF2181" s="43"/>
      <c r="BG2181" s="59"/>
      <c r="BH2181" s="59"/>
      <c r="BI2181" s="59"/>
      <c r="BJ2181" s="59"/>
      <c r="BK2181" s="59"/>
      <c r="BL2181" s="59"/>
      <c r="BM2181" s="59"/>
    </row>
    <row r="2182" spans="1:65" x14ac:dyDescent="0.25">
      <c r="A2182" s="82"/>
      <c r="B2182" s="122" t="s">
        <v>1392</v>
      </c>
      <c r="C2182" s="122">
        <v>4366.5</v>
      </c>
      <c r="D2182" s="122">
        <v>35.0846251972077</v>
      </c>
      <c r="E2182" s="142">
        <f>IF(B2181=B2182,0,MAX(E$4:E2181)+1)</f>
        <v>0</v>
      </c>
      <c r="F2182" s="142">
        <f t="shared" si="400"/>
        <v>3</v>
      </c>
      <c r="G2182" s="142" t="str">
        <f t="shared" si="405"/>
        <v/>
      </c>
      <c r="H2182" s="142" t="str">
        <f t="shared" si="406"/>
        <v/>
      </c>
      <c r="I2182" s="59"/>
      <c r="J2182" s="104"/>
      <c r="K2182" s="59"/>
      <c r="L2182" s="59"/>
      <c r="M2182" s="59"/>
      <c r="N2182" s="44"/>
      <c r="O2182" s="44"/>
      <c r="P2182" s="44"/>
      <c r="Q2182" s="43" t="str">
        <f t="shared" si="403"/>
        <v/>
      </c>
      <c r="R2182" s="60" t="str">
        <f t="shared" si="402"/>
        <v/>
      </c>
      <c r="S2182" s="60" t="str">
        <f t="shared" si="402"/>
        <v/>
      </c>
      <c r="T2182" s="60" t="str">
        <f t="shared" si="402"/>
        <v/>
      </c>
      <c r="U2182" s="60" t="str">
        <f t="shared" si="402"/>
        <v/>
      </c>
      <c r="V2182" s="60" t="str">
        <f t="shared" si="402"/>
        <v/>
      </c>
      <c r="W2182" s="44"/>
      <c r="X2182" s="44" t="str">
        <f t="shared" si="407"/>
        <v/>
      </c>
      <c r="Y2182" s="142" t="str">
        <f t="shared" si="404"/>
        <v/>
      </c>
      <c r="Z2182" s="172" t="str">
        <f t="shared" si="408"/>
        <v/>
      </c>
      <c r="AA2182" s="169" t="str">
        <f>IF(ISNUMBER($Q2182),INDEX($D$1:$D$3663,S2182,1),"")</f>
        <v/>
      </c>
      <c r="AB2182" s="169" t="str">
        <f>IF(ISNUMBER($Q2182),INDEX($D$1:$D$3663,T2182,1),"")</f>
        <v/>
      </c>
      <c r="AC2182" s="169" t="str">
        <f>IF(ISNUMBER($Q2182),INDEX($D$1:$D$3663,U2182,1),"")</f>
        <v/>
      </c>
      <c r="AD2182" s="169" t="str">
        <f>IF(ISNUMBER($Q2182),INDEX($D$1:$D$3663,V2182,1),"")</f>
        <v/>
      </c>
      <c r="AE2182" s="59"/>
      <c r="AF2182" s="177" t="str">
        <f t="shared" si="409"/>
        <v/>
      </c>
      <c r="AG2182" s="178" t="s">
        <v>1403</v>
      </c>
      <c r="AH2182" s="59"/>
      <c r="AI2182" s="163" t="str">
        <f t="shared" si="410"/>
        <v/>
      </c>
      <c r="AJ2182" s="162" t="str">
        <f t="shared" si="401"/>
        <v/>
      </c>
      <c r="AK2182" s="119"/>
      <c r="AL2182" s="59" t="str">
        <f>IF(ISNUMBER($AJ2182),INDEX($Z$4:$AC$3663,$AJ2182,AL$3),"")</f>
        <v/>
      </c>
      <c r="AM2182" s="149" t="str">
        <f>IF(ISNUMBER($AJ2182),INDEX($Z$4:$AC$3663,$AJ2182,AM$3),"")</f>
        <v/>
      </c>
      <c r="AN2182" s="149" t="str">
        <f>IF(ISNUMBER($AJ2182),INDEX($Z$4:$AC$3663,$AJ2182,AN$3),"")</f>
        <v/>
      </c>
      <c r="AO2182" s="59"/>
      <c r="AP2182" s="59"/>
      <c r="AQ2182" s="166"/>
      <c r="AR2182" s="59"/>
      <c r="AS2182" s="59"/>
      <c r="AT2182" s="149"/>
      <c r="AU2182" s="149"/>
      <c r="AV2182" s="149"/>
      <c r="AW2182" s="149"/>
      <c r="AX2182" s="150"/>
      <c r="AY2182" s="151"/>
      <c r="AZ2182" s="59"/>
      <c r="BA2182" s="59"/>
      <c r="BB2182" s="59"/>
      <c r="BC2182" s="59"/>
      <c r="BD2182" s="59"/>
      <c r="BE2182" s="59"/>
      <c r="BF2182" s="43"/>
      <c r="BG2182" s="59"/>
      <c r="BH2182" s="59"/>
      <c r="BI2182" s="59"/>
      <c r="BJ2182" s="59"/>
      <c r="BK2182" s="59"/>
      <c r="BL2182" s="59"/>
      <c r="BM2182" s="59"/>
    </row>
    <row r="2183" spans="1:65" x14ac:dyDescent="0.25">
      <c r="A2183" s="82"/>
      <c r="B2183" s="122" t="s">
        <v>1392</v>
      </c>
      <c r="C2183" s="122">
        <v>4367.5</v>
      </c>
      <c r="D2183" s="122">
        <v>34.793805903855301</v>
      </c>
      <c r="E2183" s="142">
        <f>IF(B2182=B2183,0,MAX(E$4:E2182)+1)</f>
        <v>0</v>
      </c>
      <c r="F2183" s="142">
        <f t="shared" ref="F2183:F2246" si="411">IF(E2183=0,F2182,E2183)</f>
        <v>3</v>
      </c>
      <c r="G2183" s="142" t="str">
        <f t="shared" si="405"/>
        <v/>
      </c>
      <c r="H2183" s="142" t="str">
        <f t="shared" si="406"/>
        <v/>
      </c>
      <c r="I2183" s="59"/>
      <c r="J2183" s="104"/>
      <c r="K2183" s="59"/>
      <c r="L2183" s="59"/>
      <c r="M2183" s="59"/>
      <c r="N2183" s="44"/>
      <c r="O2183" s="44"/>
      <c r="P2183" s="44"/>
      <c r="Q2183" s="43" t="str">
        <f t="shared" si="403"/>
        <v/>
      </c>
      <c r="R2183" s="60" t="str">
        <f t="shared" si="402"/>
        <v/>
      </c>
      <c r="S2183" s="60" t="str">
        <f t="shared" si="402"/>
        <v/>
      </c>
      <c r="T2183" s="60" t="str">
        <f t="shared" si="402"/>
        <v/>
      </c>
      <c r="U2183" s="60" t="str">
        <f t="shared" si="402"/>
        <v/>
      </c>
      <c r="V2183" s="60" t="str">
        <f t="shared" si="402"/>
        <v/>
      </c>
      <c r="W2183" s="44"/>
      <c r="X2183" s="44" t="str">
        <f t="shared" si="407"/>
        <v/>
      </c>
      <c r="Y2183" s="142" t="str">
        <f t="shared" si="404"/>
        <v/>
      </c>
      <c r="Z2183" s="172" t="str">
        <f t="shared" si="408"/>
        <v/>
      </c>
      <c r="AA2183" s="169" t="str">
        <f>IF(ISNUMBER($Q2183),INDEX($D$1:$D$3663,S2183,1),"")</f>
        <v/>
      </c>
      <c r="AB2183" s="169" t="str">
        <f>IF(ISNUMBER($Q2183),INDEX($D$1:$D$3663,T2183,1),"")</f>
        <v/>
      </c>
      <c r="AC2183" s="169" t="str">
        <f>IF(ISNUMBER($Q2183),INDEX($D$1:$D$3663,U2183,1),"")</f>
        <v/>
      </c>
      <c r="AD2183" s="169" t="str">
        <f>IF(ISNUMBER($Q2183),INDEX($D$1:$D$3663,V2183,1),"")</f>
        <v/>
      </c>
      <c r="AE2183" s="59"/>
      <c r="AF2183" s="177" t="str">
        <f t="shared" si="409"/>
        <v/>
      </c>
      <c r="AG2183" s="178" t="s">
        <v>1403</v>
      </c>
      <c r="AH2183" s="59"/>
      <c r="AI2183" s="163" t="str">
        <f t="shared" si="410"/>
        <v/>
      </c>
      <c r="AJ2183" s="162" t="str">
        <f t="shared" si="401"/>
        <v/>
      </c>
      <c r="AK2183" s="119"/>
      <c r="AL2183" s="59" t="str">
        <f>IF(ISNUMBER($AJ2183),INDEX($Z$4:$AC$3663,$AJ2183,AL$3),"")</f>
        <v/>
      </c>
      <c r="AM2183" s="149" t="str">
        <f>IF(ISNUMBER($AJ2183),INDEX($Z$4:$AC$3663,$AJ2183,AM$3),"")</f>
        <v/>
      </c>
      <c r="AN2183" s="149" t="str">
        <f>IF(ISNUMBER($AJ2183),INDEX($Z$4:$AC$3663,$AJ2183,AN$3),"")</f>
        <v/>
      </c>
      <c r="AO2183" s="59"/>
      <c r="AP2183" s="59"/>
      <c r="AQ2183" s="166"/>
      <c r="AR2183" s="59"/>
      <c r="AS2183" s="59"/>
      <c r="AT2183" s="149"/>
      <c r="AU2183" s="149"/>
      <c r="AV2183" s="149"/>
      <c r="AW2183" s="149"/>
      <c r="AX2183" s="150"/>
      <c r="AY2183" s="151"/>
      <c r="AZ2183" s="59"/>
      <c r="BA2183" s="59"/>
      <c r="BB2183" s="59"/>
      <c r="BC2183" s="59"/>
      <c r="BD2183" s="59"/>
      <c r="BE2183" s="59"/>
      <c r="BF2183" s="43"/>
      <c r="BG2183" s="59"/>
      <c r="BH2183" s="59"/>
      <c r="BI2183" s="59"/>
      <c r="BJ2183" s="59"/>
      <c r="BK2183" s="59"/>
      <c r="BL2183" s="59"/>
      <c r="BM2183" s="59"/>
    </row>
    <row r="2184" spans="1:65" x14ac:dyDescent="0.25">
      <c r="A2184" s="82"/>
      <c r="B2184" s="122" t="s">
        <v>1392</v>
      </c>
      <c r="C2184" s="122">
        <v>4368.5</v>
      </c>
      <c r="D2184" s="122">
        <v>35.115867701993402</v>
      </c>
      <c r="E2184" s="142">
        <f>IF(B2183=B2184,0,MAX(E$4:E2183)+1)</f>
        <v>0</v>
      </c>
      <c r="F2184" s="142">
        <f t="shared" si="411"/>
        <v>3</v>
      </c>
      <c r="G2184" s="142" t="str">
        <f t="shared" si="405"/>
        <v/>
      </c>
      <c r="H2184" s="142" t="str">
        <f t="shared" si="406"/>
        <v/>
      </c>
      <c r="I2184" s="59"/>
      <c r="J2184" s="104"/>
      <c r="K2184" s="59"/>
      <c r="L2184" s="59"/>
      <c r="M2184" s="59"/>
      <c r="N2184" s="44"/>
      <c r="O2184" s="44"/>
      <c r="P2184" s="44"/>
      <c r="Q2184" s="43" t="str">
        <f t="shared" si="403"/>
        <v/>
      </c>
      <c r="R2184" s="60" t="str">
        <f t="shared" si="402"/>
        <v/>
      </c>
      <c r="S2184" s="60" t="str">
        <f t="shared" si="402"/>
        <v/>
      </c>
      <c r="T2184" s="60" t="str">
        <f t="shared" si="402"/>
        <v/>
      </c>
      <c r="U2184" s="60" t="str">
        <f t="shared" si="402"/>
        <v/>
      </c>
      <c r="V2184" s="60" t="str">
        <f t="shared" si="402"/>
        <v/>
      </c>
      <c r="W2184" s="44"/>
      <c r="X2184" s="44" t="str">
        <f t="shared" si="407"/>
        <v/>
      </c>
      <c r="Y2184" s="142" t="str">
        <f t="shared" si="404"/>
        <v/>
      </c>
      <c r="Z2184" s="172" t="str">
        <f t="shared" si="408"/>
        <v/>
      </c>
      <c r="AA2184" s="169" t="str">
        <f>IF(ISNUMBER($Q2184),INDEX($D$1:$D$3663,S2184,1),"")</f>
        <v/>
      </c>
      <c r="AB2184" s="169" t="str">
        <f>IF(ISNUMBER($Q2184),INDEX($D$1:$D$3663,T2184,1),"")</f>
        <v/>
      </c>
      <c r="AC2184" s="169" t="str">
        <f>IF(ISNUMBER($Q2184),INDEX($D$1:$D$3663,U2184,1),"")</f>
        <v/>
      </c>
      <c r="AD2184" s="169" t="str">
        <f>IF(ISNUMBER($Q2184),INDEX($D$1:$D$3663,V2184,1),"")</f>
        <v/>
      </c>
      <c r="AE2184" s="59"/>
      <c r="AF2184" s="177" t="str">
        <f t="shared" si="409"/>
        <v/>
      </c>
      <c r="AG2184" s="178" t="s">
        <v>1403</v>
      </c>
      <c r="AH2184" s="59"/>
      <c r="AI2184" s="163" t="str">
        <f t="shared" si="410"/>
        <v/>
      </c>
      <c r="AJ2184" s="162" t="str">
        <f t="shared" si="401"/>
        <v/>
      </c>
      <c r="AK2184" s="119"/>
      <c r="AL2184" s="59" t="str">
        <f>IF(ISNUMBER($AJ2184),INDEX($Z$4:$AC$3663,$AJ2184,AL$3),"")</f>
        <v/>
      </c>
      <c r="AM2184" s="149" t="str">
        <f>IF(ISNUMBER($AJ2184),INDEX($Z$4:$AC$3663,$AJ2184,AM$3),"")</f>
        <v/>
      </c>
      <c r="AN2184" s="149" t="str">
        <f>IF(ISNUMBER($AJ2184),INDEX($Z$4:$AC$3663,$AJ2184,AN$3),"")</f>
        <v/>
      </c>
      <c r="AO2184" s="59"/>
      <c r="AP2184" s="59"/>
      <c r="AQ2184" s="166"/>
      <c r="AR2184" s="59"/>
      <c r="AS2184" s="59"/>
      <c r="AT2184" s="149"/>
      <c r="AU2184" s="149"/>
      <c r="AV2184" s="149"/>
      <c r="AW2184" s="149"/>
      <c r="AX2184" s="150"/>
      <c r="AY2184" s="151"/>
      <c r="AZ2184" s="59"/>
      <c r="BA2184" s="59"/>
      <c r="BB2184" s="59"/>
      <c r="BC2184" s="59"/>
      <c r="BD2184" s="59"/>
      <c r="BE2184" s="59"/>
      <c r="BF2184" s="43"/>
      <c r="BG2184" s="59"/>
      <c r="BH2184" s="59"/>
      <c r="BI2184" s="59"/>
      <c r="BJ2184" s="59"/>
      <c r="BK2184" s="59"/>
      <c r="BL2184" s="59"/>
      <c r="BM2184" s="59"/>
    </row>
    <row r="2185" spans="1:65" x14ac:dyDescent="0.25">
      <c r="A2185" s="82"/>
      <c r="B2185" s="122" t="s">
        <v>1392</v>
      </c>
      <c r="C2185" s="122">
        <v>4369.5</v>
      </c>
      <c r="D2185" s="122">
        <v>35.0538393691049</v>
      </c>
      <c r="E2185" s="142">
        <f>IF(B2184=B2185,0,MAX(E$4:E2184)+1)</f>
        <v>0</v>
      </c>
      <c r="F2185" s="142">
        <f t="shared" si="411"/>
        <v>3</v>
      </c>
      <c r="G2185" s="142" t="str">
        <f t="shared" si="405"/>
        <v/>
      </c>
      <c r="H2185" s="142" t="str">
        <f t="shared" si="406"/>
        <v/>
      </c>
      <c r="I2185" s="59"/>
      <c r="J2185" s="104"/>
      <c r="K2185" s="59"/>
      <c r="L2185" s="59"/>
      <c r="M2185" s="59"/>
      <c r="N2185" s="44"/>
      <c r="O2185" s="44"/>
      <c r="P2185" s="44"/>
      <c r="Q2185" s="43" t="str">
        <f t="shared" si="403"/>
        <v/>
      </c>
      <c r="R2185" s="60" t="str">
        <f t="shared" si="402"/>
        <v/>
      </c>
      <c r="S2185" s="60" t="str">
        <f t="shared" si="402"/>
        <v/>
      </c>
      <c r="T2185" s="60" t="str">
        <f t="shared" si="402"/>
        <v/>
      </c>
      <c r="U2185" s="60" t="str">
        <f t="shared" si="402"/>
        <v/>
      </c>
      <c r="V2185" s="60" t="str">
        <f t="shared" si="402"/>
        <v/>
      </c>
      <c r="W2185" s="44"/>
      <c r="X2185" s="44" t="str">
        <f t="shared" si="407"/>
        <v/>
      </c>
      <c r="Y2185" s="142" t="str">
        <f t="shared" si="404"/>
        <v/>
      </c>
      <c r="Z2185" s="172" t="str">
        <f t="shared" si="408"/>
        <v/>
      </c>
      <c r="AA2185" s="169" t="str">
        <f>IF(ISNUMBER($Q2185),INDEX($D$1:$D$3663,S2185,1),"")</f>
        <v/>
      </c>
      <c r="AB2185" s="169" t="str">
        <f>IF(ISNUMBER($Q2185),INDEX($D$1:$D$3663,T2185,1),"")</f>
        <v/>
      </c>
      <c r="AC2185" s="169" t="str">
        <f>IF(ISNUMBER($Q2185),INDEX($D$1:$D$3663,U2185,1),"")</f>
        <v/>
      </c>
      <c r="AD2185" s="169" t="str">
        <f>IF(ISNUMBER($Q2185),INDEX($D$1:$D$3663,V2185,1),"")</f>
        <v/>
      </c>
      <c r="AE2185" s="59"/>
      <c r="AF2185" s="177" t="str">
        <f t="shared" si="409"/>
        <v/>
      </c>
      <c r="AG2185" s="178" t="s">
        <v>1403</v>
      </c>
      <c r="AH2185" s="59"/>
      <c r="AI2185" s="163" t="str">
        <f t="shared" si="410"/>
        <v/>
      </c>
      <c r="AJ2185" s="162" t="str">
        <f t="shared" si="401"/>
        <v/>
      </c>
      <c r="AK2185" s="119"/>
      <c r="AL2185" s="59" t="str">
        <f>IF(ISNUMBER($AJ2185),INDEX($Z$4:$AC$3663,$AJ2185,AL$3),"")</f>
        <v/>
      </c>
      <c r="AM2185" s="149" t="str">
        <f>IF(ISNUMBER($AJ2185),INDEX($Z$4:$AC$3663,$AJ2185,AM$3),"")</f>
        <v/>
      </c>
      <c r="AN2185" s="149" t="str">
        <f>IF(ISNUMBER($AJ2185),INDEX($Z$4:$AC$3663,$AJ2185,AN$3),"")</f>
        <v/>
      </c>
      <c r="AO2185" s="59"/>
      <c r="AP2185" s="59"/>
      <c r="AQ2185" s="166"/>
      <c r="AR2185" s="59"/>
      <c r="AS2185" s="59"/>
      <c r="AT2185" s="149"/>
      <c r="AU2185" s="149"/>
      <c r="AV2185" s="149"/>
      <c r="AW2185" s="149"/>
      <c r="AX2185" s="150"/>
      <c r="AY2185" s="151"/>
      <c r="AZ2185" s="59"/>
      <c r="BA2185" s="59"/>
      <c r="BB2185" s="59"/>
      <c r="BC2185" s="59"/>
      <c r="BD2185" s="59"/>
      <c r="BE2185" s="59"/>
      <c r="BF2185" s="43"/>
      <c r="BG2185" s="59"/>
      <c r="BH2185" s="59"/>
      <c r="BI2185" s="59"/>
      <c r="BJ2185" s="59"/>
      <c r="BK2185" s="59"/>
      <c r="BL2185" s="59"/>
      <c r="BM2185" s="59"/>
    </row>
    <row r="2186" spans="1:65" x14ac:dyDescent="0.25">
      <c r="A2186" s="82"/>
      <c r="B2186" s="122" t="s">
        <v>1392</v>
      </c>
      <c r="C2186" s="122">
        <v>4370.5</v>
      </c>
      <c r="D2186" s="122">
        <v>34.9092356417638</v>
      </c>
      <c r="E2186" s="142">
        <f>IF(B2185=B2186,0,MAX(E$4:E2185)+1)</f>
        <v>0</v>
      </c>
      <c r="F2186" s="142">
        <f t="shared" si="411"/>
        <v>3</v>
      </c>
      <c r="G2186" s="142" t="str">
        <f t="shared" si="405"/>
        <v/>
      </c>
      <c r="H2186" s="142" t="str">
        <f t="shared" si="406"/>
        <v/>
      </c>
      <c r="I2186" s="59"/>
      <c r="J2186" s="104"/>
      <c r="K2186" s="59"/>
      <c r="L2186" s="59"/>
      <c r="M2186" s="59"/>
      <c r="N2186" s="44"/>
      <c r="O2186" s="44"/>
      <c r="P2186" s="44"/>
      <c r="Q2186" s="43" t="str">
        <f t="shared" si="403"/>
        <v/>
      </c>
      <c r="R2186" s="60" t="str">
        <f t="shared" si="402"/>
        <v/>
      </c>
      <c r="S2186" s="60" t="str">
        <f t="shared" si="402"/>
        <v/>
      </c>
      <c r="T2186" s="60" t="str">
        <f t="shared" si="402"/>
        <v/>
      </c>
      <c r="U2186" s="60" t="str">
        <f t="shared" si="402"/>
        <v/>
      </c>
      <c r="V2186" s="60" t="str">
        <f t="shared" si="402"/>
        <v/>
      </c>
      <c r="W2186" s="44"/>
      <c r="X2186" s="44" t="str">
        <f t="shared" si="407"/>
        <v/>
      </c>
      <c r="Y2186" s="142" t="str">
        <f t="shared" si="404"/>
        <v/>
      </c>
      <c r="Z2186" s="172" t="str">
        <f t="shared" si="408"/>
        <v/>
      </c>
      <c r="AA2186" s="169" t="str">
        <f>IF(ISNUMBER($Q2186),INDEX($D$1:$D$3663,S2186,1),"")</f>
        <v/>
      </c>
      <c r="AB2186" s="169" t="str">
        <f>IF(ISNUMBER($Q2186),INDEX($D$1:$D$3663,T2186,1),"")</f>
        <v/>
      </c>
      <c r="AC2186" s="169" t="str">
        <f>IF(ISNUMBER($Q2186),INDEX($D$1:$D$3663,U2186,1),"")</f>
        <v/>
      </c>
      <c r="AD2186" s="169" t="str">
        <f>IF(ISNUMBER($Q2186),INDEX($D$1:$D$3663,V2186,1),"")</f>
        <v/>
      </c>
      <c r="AE2186" s="59"/>
      <c r="AF2186" s="177" t="str">
        <f t="shared" si="409"/>
        <v/>
      </c>
      <c r="AG2186" s="178" t="s">
        <v>1403</v>
      </c>
      <c r="AH2186" s="59"/>
      <c r="AI2186" s="163" t="str">
        <f t="shared" si="410"/>
        <v/>
      </c>
      <c r="AJ2186" s="162" t="str">
        <f t="shared" si="401"/>
        <v/>
      </c>
      <c r="AK2186" s="119"/>
      <c r="AL2186" s="59" t="str">
        <f>IF(ISNUMBER($AJ2186),INDEX($Z$4:$AC$3663,$AJ2186,AL$3),"")</f>
        <v/>
      </c>
      <c r="AM2186" s="149" t="str">
        <f>IF(ISNUMBER($AJ2186),INDEX($Z$4:$AC$3663,$AJ2186,AM$3),"")</f>
        <v/>
      </c>
      <c r="AN2186" s="149" t="str">
        <f>IF(ISNUMBER($AJ2186),INDEX($Z$4:$AC$3663,$AJ2186,AN$3),"")</f>
        <v/>
      </c>
      <c r="AO2186" s="59"/>
      <c r="AP2186" s="59"/>
      <c r="AQ2186" s="166"/>
      <c r="AR2186" s="59"/>
      <c r="AS2186" s="59"/>
      <c r="AT2186" s="149"/>
      <c r="AU2186" s="149"/>
      <c r="AV2186" s="149"/>
      <c r="AW2186" s="149"/>
      <c r="AX2186" s="150"/>
      <c r="AY2186" s="151"/>
      <c r="AZ2186" s="59"/>
      <c r="BA2186" s="59"/>
      <c r="BB2186" s="59"/>
      <c r="BC2186" s="59"/>
      <c r="BD2186" s="59"/>
      <c r="BE2186" s="59"/>
      <c r="BF2186" s="43"/>
      <c r="BG2186" s="59"/>
      <c r="BH2186" s="59"/>
      <c r="BI2186" s="59"/>
      <c r="BJ2186" s="59"/>
      <c r="BK2186" s="59"/>
      <c r="BL2186" s="59"/>
      <c r="BM2186" s="59"/>
    </row>
    <row r="2187" spans="1:65" x14ac:dyDescent="0.25">
      <c r="A2187" s="82"/>
      <c r="B2187" s="122" t="s">
        <v>1392</v>
      </c>
      <c r="C2187" s="122">
        <v>4371.5</v>
      </c>
      <c r="D2187" s="122">
        <v>34.682066694523797</v>
      </c>
      <c r="E2187" s="142">
        <f>IF(B2186=B2187,0,MAX(E$4:E2186)+1)</f>
        <v>0</v>
      </c>
      <c r="F2187" s="142">
        <f t="shared" si="411"/>
        <v>3</v>
      </c>
      <c r="G2187" s="142" t="str">
        <f t="shared" si="405"/>
        <v/>
      </c>
      <c r="H2187" s="142" t="str">
        <f t="shared" si="406"/>
        <v/>
      </c>
      <c r="I2187" s="59"/>
      <c r="J2187" s="104"/>
      <c r="K2187" s="59"/>
      <c r="L2187" s="59"/>
      <c r="M2187" s="59"/>
      <c r="N2187" s="44"/>
      <c r="O2187" s="44"/>
      <c r="P2187" s="44"/>
      <c r="Q2187" s="43" t="str">
        <f t="shared" si="403"/>
        <v/>
      </c>
      <c r="R2187" s="60" t="str">
        <f t="shared" si="402"/>
        <v/>
      </c>
      <c r="S2187" s="60" t="str">
        <f t="shared" si="402"/>
        <v/>
      </c>
      <c r="T2187" s="60" t="str">
        <f t="shared" si="402"/>
        <v/>
      </c>
      <c r="U2187" s="60" t="str">
        <f t="shared" si="402"/>
        <v/>
      </c>
      <c r="V2187" s="60" t="str">
        <f t="shared" si="402"/>
        <v/>
      </c>
      <c r="W2187" s="44"/>
      <c r="X2187" s="44" t="str">
        <f t="shared" si="407"/>
        <v/>
      </c>
      <c r="Y2187" s="142" t="str">
        <f t="shared" si="404"/>
        <v/>
      </c>
      <c r="Z2187" s="172" t="str">
        <f t="shared" si="408"/>
        <v/>
      </c>
      <c r="AA2187" s="169" t="str">
        <f>IF(ISNUMBER($Q2187),INDEX($D$1:$D$3663,S2187,1),"")</f>
        <v/>
      </c>
      <c r="AB2187" s="169" t="str">
        <f>IF(ISNUMBER($Q2187),INDEX($D$1:$D$3663,T2187,1),"")</f>
        <v/>
      </c>
      <c r="AC2187" s="169" t="str">
        <f>IF(ISNUMBER($Q2187),INDEX($D$1:$D$3663,U2187,1),"")</f>
        <v/>
      </c>
      <c r="AD2187" s="169" t="str">
        <f>IF(ISNUMBER($Q2187),INDEX($D$1:$D$3663,V2187,1),"")</f>
        <v/>
      </c>
      <c r="AE2187" s="59"/>
      <c r="AF2187" s="177" t="str">
        <f t="shared" si="409"/>
        <v/>
      </c>
      <c r="AG2187" s="178" t="s">
        <v>1403</v>
      </c>
      <c r="AH2187" s="59"/>
      <c r="AI2187" s="163" t="str">
        <f t="shared" si="410"/>
        <v/>
      </c>
      <c r="AJ2187" s="162" t="str">
        <f t="shared" si="401"/>
        <v/>
      </c>
      <c r="AK2187" s="119"/>
      <c r="AL2187" s="59" t="str">
        <f>IF(ISNUMBER($AJ2187),INDEX($Z$4:$AC$3663,$AJ2187,AL$3),"")</f>
        <v/>
      </c>
      <c r="AM2187" s="149" t="str">
        <f>IF(ISNUMBER($AJ2187),INDEX($Z$4:$AC$3663,$AJ2187,AM$3),"")</f>
        <v/>
      </c>
      <c r="AN2187" s="149" t="str">
        <f>IF(ISNUMBER($AJ2187),INDEX($Z$4:$AC$3663,$AJ2187,AN$3),"")</f>
        <v/>
      </c>
      <c r="AO2187" s="59"/>
      <c r="AP2187" s="59"/>
      <c r="AQ2187" s="166"/>
      <c r="AR2187" s="59"/>
      <c r="AS2187" s="59"/>
      <c r="AT2187" s="149"/>
      <c r="AU2187" s="149"/>
      <c r="AV2187" s="149"/>
      <c r="AW2187" s="149"/>
      <c r="AX2187" s="150"/>
      <c r="AY2187" s="151"/>
      <c r="AZ2187" s="59"/>
      <c r="BA2187" s="59"/>
      <c r="BB2187" s="59"/>
      <c r="BC2187" s="59"/>
      <c r="BD2187" s="59"/>
      <c r="BE2187" s="59"/>
      <c r="BF2187" s="43"/>
      <c r="BG2187" s="59"/>
      <c r="BH2187" s="59"/>
      <c r="BI2187" s="59"/>
      <c r="BJ2187" s="59"/>
      <c r="BK2187" s="59"/>
      <c r="BL2187" s="59"/>
      <c r="BM2187" s="59"/>
    </row>
    <row r="2188" spans="1:65" x14ac:dyDescent="0.25">
      <c r="A2188" s="82"/>
      <c r="B2188" s="122" t="s">
        <v>1392</v>
      </c>
      <c r="C2188" s="122">
        <v>4372.5</v>
      </c>
      <c r="D2188" s="122">
        <v>34.749292812079602</v>
      </c>
      <c r="E2188" s="142">
        <f>IF(B2187=B2188,0,MAX(E$4:E2187)+1)</f>
        <v>0</v>
      </c>
      <c r="F2188" s="142">
        <f t="shared" si="411"/>
        <v>3</v>
      </c>
      <c r="G2188" s="142" t="str">
        <f t="shared" si="405"/>
        <v/>
      </c>
      <c r="H2188" s="142" t="str">
        <f t="shared" si="406"/>
        <v/>
      </c>
      <c r="I2188" s="59"/>
      <c r="J2188" s="104"/>
      <c r="K2188" s="59"/>
      <c r="L2188" s="59"/>
      <c r="M2188" s="59"/>
      <c r="N2188" s="44"/>
      <c r="O2188" s="44"/>
      <c r="P2188" s="44"/>
      <c r="Q2188" s="43" t="str">
        <f t="shared" si="403"/>
        <v/>
      </c>
      <c r="R2188" s="60" t="str">
        <f t="shared" si="402"/>
        <v/>
      </c>
      <c r="S2188" s="60" t="str">
        <f t="shared" si="402"/>
        <v/>
      </c>
      <c r="T2188" s="60" t="str">
        <f t="shared" si="402"/>
        <v/>
      </c>
      <c r="U2188" s="60" t="str">
        <f t="shared" si="402"/>
        <v/>
      </c>
      <c r="V2188" s="60" t="str">
        <f t="shared" si="402"/>
        <v/>
      </c>
      <c r="W2188" s="44"/>
      <c r="X2188" s="44" t="str">
        <f t="shared" si="407"/>
        <v/>
      </c>
      <c r="Y2188" s="142" t="str">
        <f t="shared" si="404"/>
        <v/>
      </c>
      <c r="Z2188" s="172" t="str">
        <f t="shared" si="408"/>
        <v/>
      </c>
      <c r="AA2188" s="169" t="str">
        <f>IF(ISNUMBER($Q2188),INDEX($D$1:$D$3663,S2188,1),"")</f>
        <v/>
      </c>
      <c r="AB2188" s="169" t="str">
        <f>IF(ISNUMBER($Q2188),INDEX($D$1:$D$3663,T2188,1),"")</f>
        <v/>
      </c>
      <c r="AC2188" s="169" t="str">
        <f>IF(ISNUMBER($Q2188),INDEX($D$1:$D$3663,U2188,1),"")</f>
        <v/>
      </c>
      <c r="AD2188" s="169" t="str">
        <f>IF(ISNUMBER($Q2188),INDEX($D$1:$D$3663,V2188,1),"")</f>
        <v/>
      </c>
      <c r="AE2188" s="59"/>
      <c r="AF2188" s="177" t="str">
        <f t="shared" si="409"/>
        <v/>
      </c>
      <c r="AG2188" s="178" t="s">
        <v>1403</v>
      </c>
      <c r="AH2188" s="59"/>
      <c r="AI2188" s="163" t="str">
        <f t="shared" si="410"/>
        <v/>
      </c>
      <c r="AJ2188" s="162" t="str">
        <f t="shared" si="401"/>
        <v/>
      </c>
      <c r="AK2188" s="119"/>
      <c r="AL2188" s="59" t="str">
        <f>IF(ISNUMBER($AJ2188),INDEX($Z$4:$AC$3663,$AJ2188,AL$3),"")</f>
        <v/>
      </c>
      <c r="AM2188" s="149" t="str">
        <f>IF(ISNUMBER($AJ2188),INDEX($Z$4:$AC$3663,$AJ2188,AM$3),"")</f>
        <v/>
      </c>
      <c r="AN2188" s="149" t="str">
        <f>IF(ISNUMBER($AJ2188),INDEX($Z$4:$AC$3663,$AJ2188,AN$3),"")</f>
        <v/>
      </c>
      <c r="AO2188" s="59"/>
      <c r="AP2188" s="59"/>
      <c r="AQ2188" s="166"/>
      <c r="AR2188" s="59"/>
      <c r="AS2188" s="59"/>
      <c r="AT2188" s="149"/>
      <c r="AU2188" s="149"/>
      <c r="AV2188" s="149"/>
      <c r="AW2188" s="149"/>
      <c r="AX2188" s="150"/>
      <c r="AY2188" s="151"/>
      <c r="AZ2188" s="59"/>
      <c r="BA2188" s="59"/>
      <c r="BB2188" s="59"/>
      <c r="BC2188" s="59"/>
      <c r="BD2188" s="59"/>
      <c r="BE2188" s="59"/>
      <c r="BF2188" s="43"/>
      <c r="BG2188" s="59"/>
      <c r="BH2188" s="59"/>
      <c r="BI2188" s="59"/>
      <c r="BJ2188" s="59"/>
      <c r="BK2188" s="59"/>
      <c r="BL2188" s="59"/>
      <c r="BM2188" s="59"/>
    </row>
    <row r="2189" spans="1:65" x14ac:dyDescent="0.25">
      <c r="A2189" s="82"/>
      <c r="B2189" s="122" t="s">
        <v>1392</v>
      </c>
      <c r="C2189" s="122">
        <v>4373.5</v>
      </c>
      <c r="D2189" s="122">
        <v>34.852968909857303</v>
      </c>
      <c r="E2189" s="142">
        <f>IF(B2188=B2189,0,MAX(E$4:E2188)+1)</f>
        <v>0</v>
      </c>
      <c r="F2189" s="142">
        <f t="shared" si="411"/>
        <v>3</v>
      </c>
      <c r="G2189" s="142" t="str">
        <f t="shared" si="405"/>
        <v/>
      </c>
      <c r="H2189" s="142" t="str">
        <f t="shared" si="406"/>
        <v/>
      </c>
      <c r="I2189" s="59"/>
      <c r="J2189" s="104"/>
      <c r="K2189" s="59"/>
      <c r="L2189" s="59"/>
      <c r="M2189" s="59"/>
      <c r="N2189" s="44"/>
      <c r="O2189" s="44"/>
      <c r="P2189" s="44"/>
      <c r="Q2189" s="43" t="str">
        <f t="shared" si="403"/>
        <v/>
      </c>
      <c r="R2189" s="60" t="str">
        <f t="shared" si="402"/>
        <v/>
      </c>
      <c r="S2189" s="60" t="str">
        <f t="shared" si="402"/>
        <v/>
      </c>
      <c r="T2189" s="60" t="str">
        <f t="shared" si="402"/>
        <v/>
      </c>
      <c r="U2189" s="60" t="str">
        <f t="shared" si="402"/>
        <v/>
      </c>
      <c r="V2189" s="60" t="str">
        <f t="shared" si="402"/>
        <v/>
      </c>
      <c r="W2189" s="44"/>
      <c r="X2189" s="44" t="str">
        <f t="shared" si="407"/>
        <v/>
      </c>
      <c r="Y2189" s="142" t="str">
        <f t="shared" si="404"/>
        <v/>
      </c>
      <c r="Z2189" s="172" t="str">
        <f t="shared" si="408"/>
        <v/>
      </c>
      <c r="AA2189" s="169" t="str">
        <f>IF(ISNUMBER($Q2189),INDEX($D$1:$D$3663,S2189,1),"")</f>
        <v/>
      </c>
      <c r="AB2189" s="169" t="str">
        <f>IF(ISNUMBER($Q2189),INDEX($D$1:$D$3663,T2189,1),"")</f>
        <v/>
      </c>
      <c r="AC2189" s="169" t="str">
        <f>IF(ISNUMBER($Q2189),INDEX($D$1:$D$3663,U2189,1),"")</f>
        <v/>
      </c>
      <c r="AD2189" s="169" t="str">
        <f>IF(ISNUMBER($Q2189),INDEX($D$1:$D$3663,V2189,1),"")</f>
        <v/>
      </c>
      <c r="AE2189" s="59"/>
      <c r="AF2189" s="177" t="str">
        <f t="shared" si="409"/>
        <v/>
      </c>
      <c r="AG2189" s="178" t="s">
        <v>1403</v>
      </c>
      <c r="AH2189" s="59"/>
      <c r="AI2189" s="163" t="str">
        <f t="shared" si="410"/>
        <v/>
      </c>
      <c r="AJ2189" s="162" t="str">
        <f t="shared" si="401"/>
        <v/>
      </c>
      <c r="AK2189" s="119"/>
      <c r="AL2189" s="59" t="str">
        <f>IF(ISNUMBER($AJ2189),INDEX($Z$4:$AC$3663,$AJ2189,AL$3),"")</f>
        <v/>
      </c>
      <c r="AM2189" s="149" t="str">
        <f>IF(ISNUMBER($AJ2189),INDEX($Z$4:$AC$3663,$AJ2189,AM$3),"")</f>
        <v/>
      </c>
      <c r="AN2189" s="149" t="str">
        <f>IF(ISNUMBER($AJ2189),INDEX($Z$4:$AC$3663,$AJ2189,AN$3),"")</f>
        <v/>
      </c>
      <c r="AO2189" s="59"/>
      <c r="AP2189" s="59"/>
      <c r="AQ2189" s="166"/>
      <c r="AR2189" s="59"/>
      <c r="AS2189" s="59"/>
      <c r="AT2189" s="149"/>
      <c r="AU2189" s="149"/>
      <c r="AV2189" s="149"/>
      <c r="AW2189" s="149"/>
      <c r="AX2189" s="150"/>
      <c r="AY2189" s="151"/>
      <c r="AZ2189" s="59"/>
      <c r="BA2189" s="59"/>
      <c r="BB2189" s="59"/>
      <c r="BC2189" s="59"/>
      <c r="BD2189" s="59"/>
      <c r="BE2189" s="59"/>
      <c r="BF2189" s="43"/>
      <c r="BG2189" s="59"/>
      <c r="BH2189" s="59"/>
      <c r="BI2189" s="59"/>
      <c r="BJ2189" s="59"/>
      <c r="BK2189" s="59"/>
      <c r="BL2189" s="59"/>
      <c r="BM2189" s="59"/>
    </row>
    <row r="2190" spans="1:65" x14ac:dyDescent="0.25">
      <c r="A2190" s="82"/>
      <c r="B2190" s="122" t="s">
        <v>1392</v>
      </c>
      <c r="C2190" s="122">
        <v>4374.5</v>
      </c>
      <c r="D2190" s="122">
        <v>34.955144356455101</v>
      </c>
      <c r="E2190" s="142">
        <f>IF(B2189=B2190,0,MAX(E$4:E2189)+1)</f>
        <v>0</v>
      </c>
      <c r="F2190" s="142">
        <f t="shared" si="411"/>
        <v>3</v>
      </c>
      <c r="G2190" s="142" t="str">
        <f t="shared" si="405"/>
        <v/>
      </c>
      <c r="H2190" s="142" t="str">
        <f t="shared" si="406"/>
        <v/>
      </c>
      <c r="I2190" s="59"/>
      <c r="J2190" s="104"/>
      <c r="K2190" s="59"/>
      <c r="L2190" s="59"/>
      <c r="M2190" s="59"/>
      <c r="N2190" s="44"/>
      <c r="O2190" s="44"/>
      <c r="P2190" s="44"/>
      <c r="Q2190" s="43" t="str">
        <f t="shared" si="403"/>
        <v/>
      </c>
      <c r="R2190" s="60" t="str">
        <f t="shared" si="402"/>
        <v/>
      </c>
      <c r="S2190" s="60" t="str">
        <f t="shared" si="402"/>
        <v/>
      </c>
      <c r="T2190" s="60" t="str">
        <f t="shared" si="402"/>
        <v/>
      </c>
      <c r="U2190" s="60" t="str">
        <f t="shared" si="402"/>
        <v/>
      </c>
      <c r="V2190" s="60" t="str">
        <f t="shared" si="402"/>
        <v/>
      </c>
      <c r="W2190" s="44"/>
      <c r="X2190" s="44" t="str">
        <f t="shared" si="407"/>
        <v/>
      </c>
      <c r="Y2190" s="142" t="str">
        <f t="shared" si="404"/>
        <v/>
      </c>
      <c r="Z2190" s="172" t="str">
        <f t="shared" si="408"/>
        <v/>
      </c>
      <c r="AA2190" s="169" t="str">
        <f>IF(ISNUMBER($Q2190),INDEX($D$1:$D$3663,S2190,1),"")</f>
        <v/>
      </c>
      <c r="AB2190" s="169" t="str">
        <f>IF(ISNUMBER($Q2190),INDEX($D$1:$D$3663,T2190,1),"")</f>
        <v/>
      </c>
      <c r="AC2190" s="169" t="str">
        <f>IF(ISNUMBER($Q2190),INDEX($D$1:$D$3663,U2190,1),"")</f>
        <v/>
      </c>
      <c r="AD2190" s="169" t="str">
        <f>IF(ISNUMBER($Q2190),INDEX($D$1:$D$3663,V2190,1),"")</f>
        <v/>
      </c>
      <c r="AE2190" s="59"/>
      <c r="AF2190" s="177" t="str">
        <f t="shared" si="409"/>
        <v/>
      </c>
      <c r="AG2190" s="178" t="s">
        <v>1403</v>
      </c>
      <c r="AH2190" s="59"/>
      <c r="AI2190" s="163" t="str">
        <f t="shared" si="410"/>
        <v/>
      </c>
      <c r="AJ2190" s="162" t="str">
        <f t="shared" si="401"/>
        <v/>
      </c>
      <c r="AK2190" s="119"/>
      <c r="AL2190" s="59" t="str">
        <f>IF(ISNUMBER($AJ2190),INDEX($Z$4:$AC$3663,$AJ2190,AL$3),"")</f>
        <v/>
      </c>
      <c r="AM2190" s="149" t="str">
        <f>IF(ISNUMBER($AJ2190),INDEX($Z$4:$AC$3663,$AJ2190,AM$3),"")</f>
        <v/>
      </c>
      <c r="AN2190" s="149" t="str">
        <f>IF(ISNUMBER($AJ2190),INDEX($Z$4:$AC$3663,$AJ2190,AN$3),"")</f>
        <v/>
      </c>
      <c r="AO2190" s="59"/>
      <c r="AP2190" s="59"/>
      <c r="AQ2190" s="166"/>
      <c r="AR2190" s="59"/>
      <c r="AS2190" s="59"/>
      <c r="AT2190" s="149"/>
      <c r="AU2190" s="149"/>
      <c r="AV2190" s="149"/>
      <c r="AW2190" s="149"/>
      <c r="AX2190" s="150"/>
      <c r="AY2190" s="151"/>
      <c r="AZ2190" s="59"/>
      <c r="BA2190" s="59"/>
      <c r="BB2190" s="59"/>
      <c r="BC2190" s="59"/>
      <c r="BD2190" s="59"/>
      <c r="BE2190" s="59"/>
      <c r="BF2190" s="43"/>
      <c r="BG2190" s="59"/>
      <c r="BH2190" s="59"/>
      <c r="BI2190" s="59"/>
      <c r="BJ2190" s="59"/>
      <c r="BK2190" s="59"/>
      <c r="BL2190" s="59"/>
      <c r="BM2190" s="59"/>
    </row>
    <row r="2191" spans="1:65" x14ac:dyDescent="0.25">
      <c r="A2191" s="82"/>
      <c r="B2191" s="122" t="s">
        <v>1392</v>
      </c>
      <c r="C2191" s="122">
        <v>4375.5</v>
      </c>
      <c r="D2191" s="122">
        <v>34.788781487397898</v>
      </c>
      <c r="E2191" s="142">
        <f>IF(B2190=B2191,0,MAX(E$4:E2190)+1)</f>
        <v>0</v>
      </c>
      <c r="F2191" s="142">
        <f t="shared" si="411"/>
        <v>3</v>
      </c>
      <c r="G2191" s="142" t="str">
        <f t="shared" si="405"/>
        <v/>
      </c>
      <c r="H2191" s="142" t="str">
        <f t="shared" si="406"/>
        <v/>
      </c>
      <c r="I2191" s="59"/>
      <c r="J2191" s="104"/>
      <c r="K2191" s="59"/>
      <c r="L2191" s="59"/>
      <c r="M2191" s="59"/>
      <c r="N2191" s="44"/>
      <c r="O2191" s="44"/>
      <c r="P2191" s="44"/>
      <c r="Q2191" s="43" t="str">
        <f t="shared" si="403"/>
        <v/>
      </c>
      <c r="R2191" s="60" t="str">
        <f t="shared" si="402"/>
        <v/>
      </c>
      <c r="S2191" s="60" t="str">
        <f t="shared" si="402"/>
        <v/>
      </c>
      <c r="T2191" s="60" t="str">
        <f t="shared" si="402"/>
        <v/>
      </c>
      <c r="U2191" s="60" t="str">
        <f t="shared" si="402"/>
        <v/>
      </c>
      <c r="V2191" s="60" t="str">
        <f t="shared" si="402"/>
        <v/>
      </c>
      <c r="W2191" s="44"/>
      <c r="X2191" s="44" t="str">
        <f t="shared" si="407"/>
        <v/>
      </c>
      <c r="Y2191" s="142" t="str">
        <f t="shared" si="404"/>
        <v/>
      </c>
      <c r="Z2191" s="172" t="str">
        <f t="shared" si="408"/>
        <v/>
      </c>
      <c r="AA2191" s="169" t="str">
        <f>IF(ISNUMBER($Q2191),INDEX($D$1:$D$3663,S2191,1),"")</f>
        <v/>
      </c>
      <c r="AB2191" s="169" t="str">
        <f>IF(ISNUMBER($Q2191),INDEX($D$1:$D$3663,T2191,1),"")</f>
        <v/>
      </c>
      <c r="AC2191" s="169" t="str">
        <f>IF(ISNUMBER($Q2191),INDEX($D$1:$D$3663,U2191,1),"")</f>
        <v/>
      </c>
      <c r="AD2191" s="169" t="str">
        <f>IF(ISNUMBER($Q2191),INDEX($D$1:$D$3663,V2191,1),"")</f>
        <v/>
      </c>
      <c r="AE2191" s="59"/>
      <c r="AF2191" s="177" t="str">
        <f t="shared" si="409"/>
        <v/>
      </c>
      <c r="AG2191" s="178" t="s">
        <v>1403</v>
      </c>
      <c r="AH2191" s="59"/>
      <c r="AI2191" s="163" t="str">
        <f t="shared" si="410"/>
        <v/>
      </c>
      <c r="AJ2191" s="162" t="str">
        <f t="shared" si="401"/>
        <v/>
      </c>
      <c r="AK2191" s="119"/>
      <c r="AL2191" s="59" t="str">
        <f>IF(ISNUMBER($AJ2191),INDEX($Z$4:$AC$3663,$AJ2191,AL$3),"")</f>
        <v/>
      </c>
      <c r="AM2191" s="149" t="str">
        <f>IF(ISNUMBER($AJ2191),INDEX($Z$4:$AC$3663,$AJ2191,AM$3),"")</f>
        <v/>
      </c>
      <c r="AN2191" s="149" t="str">
        <f>IF(ISNUMBER($AJ2191),INDEX($Z$4:$AC$3663,$AJ2191,AN$3),"")</f>
        <v/>
      </c>
      <c r="AO2191" s="59"/>
      <c r="AP2191" s="59"/>
      <c r="AQ2191" s="166"/>
      <c r="AR2191" s="59"/>
      <c r="AS2191" s="59"/>
      <c r="AT2191" s="149"/>
      <c r="AU2191" s="149"/>
      <c r="AV2191" s="149"/>
      <c r="AW2191" s="149"/>
      <c r="AX2191" s="150"/>
      <c r="AY2191" s="151"/>
      <c r="AZ2191" s="59"/>
      <c r="BA2191" s="59"/>
      <c r="BB2191" s="59"/>
      <c r="BC2191" s="59"/>
      <c r="BD2191" s="59"/>
      <c r="BE2191" s="59"/>
      <c r="BF2191" s="43"/>
      <c r="BG2191" s="59"/>
      <c r="BH2191" s="59"/>
      <c r="BI2191" s="59"/>
      <c r="BJ2191" s="59"/>
      <c r="BK2191" s="59"/>
      <c r="BL2191" s="59"/>
      <c r="BM2191" s="59"/>
    </row>
    <row r="2192" spans="1:65" x14ac:dyDescent="0.25">
      <c r="A2192" s="82"/>
      <c r="B2192" s="122" t="s">
        <v>1392</v>
      </c>
      <c r="C2192" s="122">
        <v>4376.5</v>
      </c>
      <c r="D2192" s="122">
        <v>34.862385545782097</v>
      </c>
      <c r="E2192" s="142">
        <f>IF(B2191=B2192,0,MAX(E$4:E2191)+1)</f>
        <v>0</v>
      </c>
      <c r="F2192" s="142">
        <f t="shared" si="411"/>
        <v>3</v>
      </c>
      <c r="G2192" s="142" t="str">
        <f t="shared" si="405"/>
        <v/>
      </c>
      <c r="H2192" s="142" t="str">
        <f t="shared" si="406"/>
        <v/>
      </c>
      <c r="I2192" s="59"/>
      <c r="J2192" s="104"/>
      <c r="K2192" s="59"/>
      <c r="L2192" s="59"/>
      <c r="M2192" s="59"/>
      <c r="N2192" s="44"/>
      <c r="O2192" s="44"/>
      <c r="P2192" s="44"/>
      <c r="Q2192" s="43" t="str">
        <f t="shared" si="403"/>
        <v/>
      </c>
      <c r="R2192" s="60" t="str">
        <f t="shared" si="402"/>
        <v/>
      </c>
      <c r="S2192" s="60" t="str">
        <f t="shared" si="402"/>
        <v/>
      </c>
      <c r="T2192" s="60" t="str">
        <f t="shared" si="402"/>
        <v/>
      </c>
      <c r="U2192" s="60" t="str">
        <f t="shared" si="402"/>
        <v/>
      </c>
      <c r="V2192" s="60" t="str">
        <f t="shared" si="402"/>
        <v/>
      </c>
      <c r="W2192" s="44"/>
      <c r="X2192" s="44" t="str">
        <f t="shared" si="407"/>
        <v/>
      </c>
      <c r="Y2192" s="142" t="str">
        <f t="shared" si="404"/>
        <v/>
      </c>
      <c r="Z2192" s="172" t="str">
        <f t="shared" si="408"/>
        <v/>
      </c>
      <c r="AA2192" s="169" t="str">
        <f>IF(ISNUMBER($Q2192),INDEX($D$1:$D$3663,S2192,1),"")</f>
        <v/>
      </c>
      <c r="AB2192" s="169" t="str">
        <f>IF(ISNUMBER($Q2192),INDEX($D$1:$D$3663,T2192,1),"")</f>
        <v/>
      </c>
      <c r="AC2192" s="169" t="str">
        <f>IF(ISNUMBER($Q2192),INDEX($D$1:$D$3663,U2192,1),"")</f>
        <v/>
      </c>
      <c r="AD2192" s="169" t="str">
        <f>IF(ISNUMBER($Q2192),INDEX($D$1:$D$3663,V2192,1),"")</f>
        <v/>
      </c>
      <c r="AE2192" s="59"/>
      <c r="AF2192" s="177" t="str">
        <f t="shared" si="409"/>
        <v/>
      </c>
      <c r="AG2192" s="178" t="s">
        <v>1403</v>
      </c>
      <c r="AH2192" s="59"/>
      <c r="AI2192" s="163" t="str">
        <f t="shared" si="410"/>
        <v/>
      </c>
      <c r="AJ2192" s="162" t="str">
        <f t="shared" si="401"/>
        <v/>
      </c>
      <c r="AK2192" s="119"/>
      <c r="AL2192" s="59" t="str">
        <f>IF(ISNUMBER($AJ2192),INDEX($Z$4:$AC$3663,$AJ2192,AL$3),"")</f>
        <v/>
      </c>
      <c r="AM2192" s="149" t="str">
        <f>IF(ISNUMBER($AJ2192),INDEX($Z$4:$AC$3663,$AJ2192,AM$3),"")</f>
        <v/>
      </c>
      <c r="AN2192" s="149" t="str">
        <f>IF(ISNUMBER($AJ2192),INDEX($Z$4:$AC$3663,$AJ2192,AN$3),"")</f>
        <v/>
      </c>
      <c r="AO2192" s="59"/>
      <c r="AP2192" s="59"/>
      <c r="AQ2192" s="166"/>
      <c r="AR2192" s="59"/>
      <c r="AS2192" s="59"/>
      <c r="AT2192" s="149"/>
      <c r="AU2192" s="149"/>
      <c r="AV2192" s="149"/>
      <c r="AW2192" s="149"/>
      <c r="AX2192" s="150"/>
      <c r="AY2192" s="151"/>
      <c r="AZ2192" s="59"/>
      <c r="BA2192" s="59"/>
      <c r="BB2192" s="59"/>
      <c r="BC2192" s="59"/>
      <c r="BD2192" s="59"/>
      <c r="BE2192" s="59"/>
      <c r="BF2192" s="43"/>
      <c r="BG2192" s="59"/>
      <c r="BH2192" s="59"/>
      <c r="BI2192" s="59"/>
      <c r="BJ2192" s="59"/>
      <c r="BK2192" s="59"/>
      <c r="BL2192" s="59"/>
      <c r="BM2192" s="59"/>
    </row>
    <row r="2193" spans="1:65" x14ac:dyDescent="0.25">
      <c r="A2193" s="82"/>
      <c r="B2193" s="122" t="s">
        <v>1392</v>
      </c>
      <c r="C2193" s="122">
        <v>4377.5</v>
      </c>
      <c r="D2193" s="122">
        <v>34.725650200775704</v>
      </c>
      <c r="E2193" s="142">
        <f>IF(B2192=B2193,0,MAX(E$4:E2192)+1)</f>
        <v>0</v>
      </c>
      <c r="F2193" s="142">
        <f t="shared" si="411"/>
        <v>3</v>
      </c>
      <c r="G2193" s="142" t="str">
        <f t="shared" si="405"/>
        <v/>
      </c>
      <c r="H2193" s="142" t="str">
        <f t="shared" si="406"/>
        <v/>
      </c>
      <c r="I2193" s="59"/>
      <c r="J2193" s="104"/>
      <c r="K2193" s="59"/>
      <c r="L2193" s="59"/>
      <c r="M2193" s="59"/>
      <c r="N2193" s="44"/>
      <c r="O2193" s="44"/>
      <c r="P2193" s="44"/>
      <c r="Q2193" s="43" t="str">
        <f t="shared" si="403"/>
        <v/>
      </c>
      <c r="R2193" s="60" t="str">
        <f t="shared" si="402"/>
        <v/>
      </c>
      <c r="S2193" s="60" t="str">
        <f t="shared" si="402"/>
        <v/>
      </c>
      <c r="T2193" s="60" t="str">
        <f t="shared" si="402"/>
        <v/>
      </c>
      <c r="U2193" s="60" t="str">
        <f t="shared" si="402"/>
        <v/>
      </c>
      <c r="V2193" s="60" t="str">
        <f t="shared" si="402"/>
        <v/>
      </c>
      <c r="W2193" s="44"/>
      <c r="X2193" s="44" t="str">
        <f t="shared" si="407"/>
        <v/>
      </c>
      <c r="Y2193" s="142" t="str">
        <f t="shared" si="404"/>
        <v/>
      </c>
      <c r="Z2193" s="172" t="str">
        <f t="shared" si="408"/>
        <v/>
      </c>
      <c r="AA2193" s="169" t="str">
        <f>IF(ISNUMBER($Q2193),INDEX($D$1:$D$3663,S2193,1),"")</f>
        <v/>
      </c>
      <c r="AB2193" s="169" t="str">
        <f>IF(ISNUMBER($Q2193),INDEX($D$1:$D$3663,T2193,1),"")</f>
        <v/>
      </c>
      <c r="AC2193" s="169" t="str">
        <f>IF(ISNUMBER($Q2193),INDEX($D$1:$D$3663,U2193,1),"")</f>
        <v/>
      </c>
      <c r="AD2193" s="169" t="str">
        <f>IF(ISNUMBER($Q2193),INDEX($D$1:$D$3663,V2193,1),"")</f>
        <v/>
      </c>
      <c r="AE2193" s="59"/>
      <c r="AF2193" s="177" t="str">
        <f t="shared" si="409"/>
        <v/>
      </c>
      <c r="AG2193" s="178" t="s">
        <v>1403</v>
      </c>
      <c r="AH2193" s="59"/>
      <c r="AI2193" s="163" t="str">
        <f t="shared" si="410"/>
        <v/>
      </c>
      <c r="AJ2193" s="162" t="str">
        <f t="shared" si="401"/>
        <v/>
      </c>
      <c r="AK2193" s="119"/>
      <c r="AL2193" s="59" t="str">
        <f>IF(ISNUMBER($AJ2193),INDEX($Z$4:$AC$3663,$AJ2193,AL$3),"")</f>
        <v/>
      </c>
      <c r="AM2193" s="149" t="str">
        <f>IF(ISNUMBER($AJ2193),INDEX($Z$4:$AC$3663,$AJ2193,AM$3),"")</f>
        <v/>
      </c>
      <c r="AN2193" s="149" t="str">
        <f>IF(ISNUMBER($AJ2193),INDEX($Z$4:$AC$3663,$AJ2193,AN$3),"")</f>
        <v/>
      </c>
      <c r="AO2193" s="59"/>
      <c r="AP2193" s="59"/>
      <c r="AQ2193" s="166"/>
      <c r="AR2193" s="59"/>
      <c r="AS2193" s="59"/>
      <c r="AT2193" s="149"/>
      <c r="AU2193" s="149"/>
      <c r="AV2193" s="149"/>
      <c r="AW2193" s="149"/>
      <c r="AX2193" s="150"/>
      <c r="AY2193" s="151"/>
      <c r="AZ2193" s="59"/>
      <c r="BA2193" s="59"/>
      <c r="BB2193" s="59"/>
      <c r="BC2193" s="59"/>
      <c r="BD2193" s="59"/>
      <c r="BE2193" s="59"/>
      <c r="BF2193" s="43"/>
      <c r="BG2193" s="59"/>
      <c r="BH2193" s="59"/>
      <c r="BI2193" s="59"/>
      <c r="BJ2193" s="59"/>
      <c r="BK2193" s="59"/>
      <c r="BL2193" s="59"/>
      <c r="BM2193" s="59"/>
    </row>
    <row r="2194" spans="1:65" x14ac:dyDescent="0.25">
      <c r="A2194" s="82"/>
      <c r="B2194" s="122" t="s">
        <v>1392</v>
      </c>
      <c r="C2194" s="122">
        <v>4378.5</v>
      </c>
      <c r="D2194" s="122">
        <v>34.827319448161603</v>
      </c>
      <c r="E2194" s="142">
        <f>IF(B2193=B2194,0,MAX(E$4:E2193)+1)</f>
        <v>0</v>
      </c>
      <c r="F2194" s="142">
        <f t="shared" si="411"/>
        <v>3</v>
      </c>
      <c r="G2194" s="142" t="str">
        <f t="shared" si="405"/>
        <v/>
      </c>
      <c r="H2194" s="142" t="str">
        <f t="shared" si="406"/>
        <v/>
      </c>
      <c r="I2194" s="59"/>
      <c r="J2194" s="104"/>
      <c r="K2194" s="59"/>
      <c r="L2194" s="59"/>
      <c r="M2194" s="59"/>
      <c r="N2194" s="44"/>
      <c r="O2194" s="44"/>
      <c r="P2194" s="44"/>
      <c r="Q2194" s="43" t="str">
        <f t="shared" si="403"/>
        <v/>
      </c>
      <c r="R2194" s="60" t="str">
        <f t="shared" si="402"/>
        <v/>
      </c>
      <c r="S2194" s="60" t="str">
        <f t="shared" si="402"/>
        <v/>
      </c>
      <c r="T2194" s="60" t="str">
        <f t="shared" si="402"/>
        <v/>
      </c>
      <c r="U2194" s="60" t="str">
        <f t="shared" si="402"/>
        <v/>
      </c>
      <c r="V2194" s="60" t="str">
        <f t="shared" si="402"/>
        <v/>
      </c>
      <c r="W2194" s="44"/>
      <c r="X2194" s="44" t="str">
        <f t="shared" si="407"/>
        <v/>
      </c>
      <c r="Y2194" s="142" t="str">
        <f t="shared" si="404"/>
        <v/>
      </c>
      <c r="Z2194" s="172" t="str">
        <f t="shared" si="408"/>
        <v/>
      </c>
      <c r="AA2194" s="169" t="str">
        <f>IF(ISNUMBER($Q2194),INDEX($D$1:$D$3663,S2194,1),"")</f>
        <v/>
      </c>
      <c r="AB2194" s="169" t="str">
        <f>IF(ISNUMBER($Q2194),INDEX($D$1:$D$3663,T2194,1),"")</f>
        <v/>
      </c>
      <c r="AC2194" s="169" t="str">
        <f>IF(ISNUMBER($Q2194),INDEX($D$1:$D$3663,U2194,1),"")</f>
        <v/>
      </c>
      <c r="AD2194" s="169" t="str">
        <f>IF(ISNUMBER($Q2194),INDEX($D$1:$D$3663,V2194,1),"")</f>
        <v/>
      </c>
      <c r="AE2194" s="59"/>
      <c r="AF2194" s="177" t="str">
        <f t="shared" si="409"/>
        <v/>
      </c>
      <c r="AG2194" s="178" t="s">
        <v>1403</v>
      </c>
      <c r="AH2194" s="59"/>
      <c r="AI2194" s="163" t="str">
        <f t="shared" si="410"/>
        <v/>
      </c>
      <c r="AJ2194" s="162" t="str">
        <f t="shared" si="401"/>
        <v/>
      </c>
      <c r="AK2194" s="119"/>
      <c r="AL2194" s="59" t="str">
        <f>IF(ISNUMBER($AJ2194),INDEX($Z$4:$AC$3663,$AJ2194,AL$3),"")</f>
        <v/>
      </c>
      <c r="AM2194" s="149" t="str">
        <f>IF(ISNUMBER($AJ2194),INDEX($Z$4:$AC$3663,$AJ2194,AM$3),"")</f>
        <v/>
      </c>
      <c r="AN2194" s="149" t="str">
        <f>IF(ISNUMBER($AJ2194),INDEX($Z$4:$AC$3663,$AJ2194,AN$3),"")</f>
        <v/>
      </c>
      <c r="AO2194" s="59"/>
      <c r="AP2194" s="59"/>
      <c r="AQ2194" s="166"/>
      <c r="AR2194" s="59"/>
      <c r="AS2194" s="59"/>
      <c r="AT2194" s="149"/>
      <c r="AU2194" s="149"/>
      <c r="AV2194" s="149"/>
      <c r="AW2194" s="149"/>
      <c r="AX2194" s="150"/>
      <c r="AY2194" s="151"/>
      <c r="AZ2194" s="59"/>
      <c r="BA2194" s="59"/>
      <c r="BB2194" s="59"/>
      <c r="BC2194" s="59"/>
      <c r="BD2194" s="59"/>
      <c r="BE2194" s="59"/>
      <c r="BF2194" s="43"/>
      <c r="BG2194" s="59"/>
      <c r="BH2194" s="59"/>
      <c r="BI2194" s="59"/>
      <c r="BJ2194" s="59"/>
      <c r="BK2194" s="59"/>
      <c r="BL2194" s="59"/>
      <c r="BM2194" s="59"/>
    </row>
    <row r="2195" spans="1:65" x14ac:dyDescent="0.25">
      <c r="A2195" s="82"/>
      <c r="B2195" s="122" t="s">
        <v>1392</v>
      </c>
      <c r="C2195" s="122">
        <v>4379.5</v>
      </c>
      <c r="D2195" s="122">
        <v>35.033880366050902</v>
      </c>
      <c r="E2195" s="142">
        <f>IF(B2194=B2195,0,MAX(E$4:E2194)+1)</f>
        <v>0</v>
      </c>
      <c r="F2195" s="142">
        <f t="shared" si="411"/>
        <v>3</v>
      </c>
      <c r="G2195" s="142" t="str">
        <f t="shared" si="405"/>
        <v/>
      </c>
      <c r="H2195" s="142" t="str">
        <f t="shared" si="406"/>
        <v/>
      </c>
      <c r="I2195" s="59"/>
      <c r="J2195" s="104"/>
      <c r="K2195" s="59"/>
      <c r="L2195" s="59"/>
      <c r="M2195" s="59"/>
      <c r="N2195" s="44"/>
      <c r="O2195" s="44"/>
      <c r="P2195" s="44"/>
      <c r="Q2195" s="43" t="str">
        <f t="shared" si="403"/>
        <v/>
      </c>
      <c r="R2195" s="60" t="str">
        <f t="shared" si="402"/>
        <v/>
      </c>
      <c r="S2195" s="60" t="str">
        <f t="shared" si="402"/>
        <v/>
      </c>
      <c r="T2195" s="60" t="str">
        <f t="shared" si="402"/>
        <v/>
      </c>
      <c r="U2195" s="60" t="str">
        <f t="shared" si="402"/>
        <v/>
      </c>
      <c r="V2195" s="60" t="str">
        <f t="shared" si="402"/>
        <v/>
      </c>
      <c r="W2195" s="44"/>
      <c r="X2195" s="44" t="str">
        <f t="shared" si="407"/>
        <v/>
      </c>
      <c r="Y2195" s="142" t="str">
        <f t="shared" si="404"/>
        <v/>
      </c>
      <c r="Z2195" s="172" t="str">
        <f t="shared" si="408"/>
        <v/>
      </c>
      <c r="AA2195" s="169" t="str">
        <f>IF(ISNUMBER($Q2195),INDEX($D$1:$D$3663,S2195,1),"")</f>
        <v/>
      </c>
      <c r="AB2195" s="169" t="str">
        <f>IF(ISNUMBER($Q2195),INDEX($D$1:$D$3663,T2195,1),"")</f>
        <v/>
      </c>
      <c r="AC2195" s="169" t="str">
        <f>IF(ISNUMBER($Q2195),INDEX($D$1:$D$3663,U2195,1),"")</f>
        <v/>
      </c>
      <c r="AD2195" s="169" t="str">
        <f>IF(ISNUMBER($Q2195),INDEX($D$1:$D$3663,V2195,1),"")</f>
        <v/>
      </c>
      <c r="AE2195" s="59"/>
      <c r="AF2195" s="177" t="str">
        <f t="shared" si="409"/>
        <v/>
      </c>
      <c r="AG2195" s="178" t="s">
        <v>1403</v>
      </c>
      <c r="AH2195" s="59"/>
      <c r="AI2195" s="163" t="str">
        <f t="shared" si="410"/>
        <v/>
      </c>
      <c r="AJ2195" s="162" t="str">
        <f t="shared" si="401"/>
        <v/>
      </c>
      <c r="AK2195" s="119"/>
      <c r="AL2195" s="59" t="str">
        <f>IF(ISNUMBER($AJ2195),INDEX($Z$4:$AC$3663,$AJ2195,AL$3),"")</f>
        <v/>
      </c>
      <c r="AM2195" s="149" t="str">
        <f>IF(ISNUMBER($AJ2195),INDEX($Z$4:$AC$3663,$AJ2195,AM$3),"")</f>
        <v/>
      </c>
      <c r="AN2195" s="149" t="str">
        <f>IF(ISNUMBER($AJ2195),INDEX($Z$4:$AC$3663,$AJ2195,AN$3),"")</f>
        <v/>
      </c>
      <c r="AO2195" s="59"/>
      <c r="AP2195" s="59"/>
      <c r="AQ2195" s="166"/>
      <c r="AR2195" s="59"/>
      <c r="AS2195" s="59"/>
      <c r="AT2195" s="149"/>
      <c r="AU2195" s="149"/>
      <c r="AV2195" s="149"/>
      <c r="AW2195" s="149"/>
      <c r="AX2195" s="150"/>
      <c r="AY2195" s="151"/>
      <c r="AZ2195" s="59"/>
      <c r="BA2195" s="59"/>
      <c r="BB2195" s="59"/>
      <c r="BC2195" s="59"/>
      <c r="BD2195" s="59"/>
      <c r="BE2195" s="59"/>
      <c r="BF2195" s="43"/>
      <c r="BG2195" s="59"/>
      <c r="BH2195" s="59"/>
      <c r="BI2195" s="59"/>
      <c r="BJ2195" s="59"/>
      <c r="BK2195" s="59"/>
      <c r="BL2195" s="59"/>
      <c r="BM2195" s="59"/>
    </row>
    <row r="2196" spans="1:65" x14ac:dyDescent="0.25">
      <c r="A2196" s="82"/>
      <c r="B2196" s="122" t="s">
        <v>1392</v>
      </c>
      <c r="C2196" s="122">
        <v>4380.5</v>
      </c>
      <c r="D2196" s="122">
        <v>34.797141261881897</v>
      </c>
      <c r="E2196" s="142">
        <f>IF(B2195=B2196,0,MAX(E$4:E2195)+1)</f>
        <v>0</v>
      </c>
      <c r="F2196" s="142">
        <f t="shared" si="411"/>
        <v>3</v>
      </c>
      <c r="G2196" s="142" t="str">
        <f t="shared" si="405"/>
        <v/>
      </c>
      <c r="H2196" s="142" t="str">
        <f t="shared" si="406"/>
        <v/>
      </c>
      <c r="I2196" s="59"/>
      <c r="J2196" s="104"/>
      <c r="K2196" s="59"/>
      <c r="L2196" s="59"/>
      <c r="M2196" s="59"/>
      <c r="N2196" s="44"/>
      <c r="O2196" s="44"/>
      <c r="P2196" s="44"/>
      <c r="Q2196" s="43" t="str">
        <f t="shared" si="403"/>
        <v/>
      </c>
      <c r="R2196" s="60" t="str">
        <f t="shared" si="402"/>
        <v/>
      </c>
      <c r="S2196" s="60" t="str">
        <f t="shared" si="402"/>
        <v/>
      </c>
      <c r="T2196" s="60" t="str">
        <f t="shared" si="402"/>
        <v/>
      </c>
      <c r="U2196" s="60" t="str">
        <f t="shared" si="402"/>
        <v/>
      </c>
      <c r="V2196" s="60" t="str">
        <f t="shared" si="402"/>
        <v/>
      </c>
      <c r="W2196" s="44"/>
      <c r="X2196" s="44" t="str">
        <f t="shared" si="407"/>
        <v/>
      </c>
      <c r="Y2196" s="142" t="str">
        <f t="shared" si="404"/>
        <v/>
      </c>
      <c r="Z2196" s="172" t="str">
        <f t="shared" si="408"/>
        <v/>
      </c>
      <c r="AA2196" s="169" t="str">
        <f>IF(ISNUMBER($Q2196),INDEX($D$1:$D$3663,S2196,1),"")</f>
        <v/>
      </c>
      <c r="AB2196" s="169" t="str">
        <f>IF(ISNUMBER($Q2196),INDEX($D$1:$D$3663,T2196,1),"")</f>
        <v/>
      </c>
      <c r="AC2196" s="169" t="str">
        <f>IF(ISNUMBER($Q2196),INDEX($D$1:$D$3663,U2196,1),"")</f>
        <v/>
      </c>
      <c r="AD2196" s="169" t="str">
        <f>IF(ISNUMBER($Q2196),INDEX($D$1:$D$3663,V2196,1),"")</f>
        <v/>
      </c>
      <c r="AE2196" s="59"/>
      <c r="AF2196" s="177" t="str">
        <f t="shared" si="409"/>
        <v/>
      </c>
      <c r="AG2196" s="178" t="s">
        <v>1403</v>
      </c>
      <c r="AH2196" s="59"/>
      <c r="AI2196" s="163" t="str">
        <f t="shared" si="410"/>
        <v/>
      </c>
      <c r="AJ2196" s="162" t="str">
        <f t="shared" si="401"/>
        <v/>
      </c>
      <c r="AK2196" s="119"/>
      <c r="AL2196" s="59" t="str">
        <f>IF(ISNUMBER($AJ2196),INDEX($Z$4:$AC$3663,$AJ2196,AL$3),"")</f>
        <v/>
      </c>
      <c r="AM2196" s="149" t="str">
        <f>IF(ISNUMBER($AJ2196),INDEX($Z$4:$AC$3663,$AJ2196,AM$3),"")</f>
        <v/>
      </c>
      <c r="AN2196" s="149" t="str">
        <f>IF(ISNUMBER($AJ2196),INDEX($Z$4:$AC$3663,$AJ2196,AN$3),"")</f>
        <v/>
      </c>
      <c r="AO2196" s="59"/>
      <c r="AP2196" s="59"/>
      <c r="AQ2196" s="166"/>
      <c r="AR2196" s="59"/>
      <c r="AS2196" s="59"/>
      <c r="AT2196" s="149"/>
      <c r="AU2196" s="149"/>
      <c r="AV2196" s="149"/>
      <c r="AW2196" s="149"/>
      <c r="AX2196" s="150"/>
      <c r="AY2196" s="151"/>
      <c r="AZ2196" s="59"/>
      <c r="BA2196" s="59"/>
      <c r="BB2196" s="59"/>
      <c r="BC2196" s="59"/>
      <c r="BD2196" s="59"/>
      <c r="BE2196" s="59"/>
      <c r="BF2196" s="43"/>
      <c r="BG2196" s="59"/>
      <c r="BH2196" s="59"/>
      <c r="BI2196" s="59"/>
      <c r="BJ2196" s="59"/>
      <c r="BK2196" s="59"/>
      <c r="BL2196" s="59"/>
      <c r="BM2196" s="59"/>
    </row>
    <row r="2197" spans="1:65" x14ac:dyDescent="0.25">
      <c r="A2197" s="82"/>
      <c r="B2197" s="122" t="s">
        <v>1392</v>
      </c>
      <c r="C2197" s="122">
        <v>4381.5</v>
      </c>
      <c r="D2197" s="122">
        <v>34.800331413554296</v>
      </c>
      <c r="E2197" s="142">
        <f>IF(B2196=B2197,0,MAX(E$4:E2196)+1)</f>
        <v>0</v>
      </c>
      <c r="F2197" s="142">
        <f t="shared" si="411"/>
        <v>3</v>
      </c>
      <c r="G2197" s="142" t="str">
        <f t="shared" si="405"/>
        <v/>
      </c>
      <c r="H2197" s="142" t="str">
        <f t="shared" si="406"/>
        <v/>
      </c>
      <c r="I2197" s="59"/>
      <c r="J2197" s="104"/>
      <c r="K2197" s="59"/>
      <c r="L2197" s="59"/>
      <c r="M2197" s="59"/>
      <c r="N2197" s="44"/>
      <c r="O2197" s="44"/>
      <c r="P2197" s="44"/>
      <c r="Q2197" s="43" t="str">
        <f t="shared" si="403"/>
        <v/>
      </c>
      <c r="R2197" s="60" t="str">
        <f t="shared" si="402"/>
        <v/>
      </c>
      <c r="S2197" s="60" t="str">
        <f t="shared" si="402"/>
        <v/>
      </c>
      <c r="T2197" s="60" t="str">
        <f t="shared" si="402"/>
        <v/>
      </c>
      <c r="U2197" s="60" t="str">
        <f t="shared" si="402"/>
        <v/>
      </c>
      <c r="V2197" s="60" t="str">
        <f t="shared" si="402"/>
        <v/>
      </c>
      <c r="W2197" s="44"/>
      <c r="X2197" s="44" t="str">
        <f t="shared" si="407"/>
        <v/>
      </c>
      <c r="Y2197" s="142" t="str">
        <f t="shared" si="404"/>
        <v/>
      </c>
      <c r="Z2197" s="172" t="str">
        <f t="shared" si="408"/>
        <v/>
      </c>
      <c r="AA2197" s="169" t="str">
        <f>IF(ISNUMBER($Q2197),INDEX($D$1:$D$3663,S2197,1),"")</f>
        <v/>
      </c>
      <c r="AB2197" s="169" t="str">
        <f>IF(ISNUMBER($Q2197),INDEX($D$1:$D$3663,T2197,1),"")</f>
        <v/>
      </c>
      <c r="AC2197" s="169" t="str">
        <f>IF(ISNUMBER($Q2197),INDEX($D$1:$D$3663,U2197,1),"")</f>
        <v/>
      </c>
      <c r="AD2197" s="169" t="str">
        <f>IF(ISNUMBER($Q2197),INDEX($D$1:$D$3663,V2197,1),"")</f>
        <v/>
      </c>
      <c r="AE2197" s="59"/>
      <c r="AF2197" s="177" t="str">
        <f t="shared" si="409"/>
        <v/>
      </c>
      <c r="AG2197" s="178" t="s">
        <v>1403</v>
      </c>
      <c r="AH2197" s="59"/>
      <c r="AI2197" s="163" t="str">
        <f t="shared" si="410"/>
        <v/>
      </c>
      <c r="AJ2197" s="162" t="str">
        <f t="shared" si="401"/>
        <v/>
      </c>
      <c r="AK2197" s="119"/>
      <c r="AL2197" s="59" t="str">
        <f>IF(ISNUMBER($AJ2197),INDEX($Z$4:$AC$3663,$AJ2197,AL$3),"")</f>
        <v/>
      </c>
      <c r="AM2197" s="149" t="str">
        <f>IF(ISNUMBER($AJ2197),INDEX($Z$4:$AC$3663,$AJ2197,AM$3),"")</f>
        <v/>
      </c>
      <c r="AN2197" s="149" t="str">
        <f>IF(ISNUMBER($AJ2197),INDEX($Z$4:$AC$3663,$AJ2197,AN$3),"")</f>
        <v/>
      </c>
      <c r="AO2197" s="59"/>
      <c r="AP2197" s="59"/>
      <c r="AQ2197" s="166"/>
      <c r="AR2197" s="59"/>
      <c r="AS2197" s="59"/>
      <c r="AT2197" s="149"/>
      <c r="AU2197" s="149"/>
      <c r="AV2197" s="149"/>
      <c r="AW2197" s="149"/>
      <c r="AX2197" s="150"/>
      <c r="AY2197" s="151"/>
      <c r="AZ2197" s="59"/>
      <c r="BA2197" s="59"/>
      <c r="BB2197" s="59"/>
      <c r="BC2197" s="59"/>
      <c r="BD2197" s="59"/>
      <c r="BE2197" s="59"/>
      <c r="BF2197" s="43"/>
      <c r="BG2197" s="59"/>
      <c r="BH2197" s="59"/>
      <c r="BI2197" s="59"/>
      <c r="BJ2197" s="59"/>
      <c r="BK2197" s="59"/>
      <c r="BL2197" s="59"/>
      <c r="BM2197" s="59"/>
    </row>
    <row r="2198" spans="1:65" x14ac:dyDescent="0.25">
      <c r="A2198" s="82"/>
      <c r="B2198" s="122" t="s">
        <v>1392</v>
      </c>
      <c r="C2198" s="122">
        <v>4382.5</v>
      </c>
      <c r="D2198" s="122">
        <v>34.771242632770601</v>
      </c>
      <c r="E2198" s="142">
        <f>IF(B2197=B2198,0,MAX(E$4:E2197)+1)</f>
        <v>0</v>
      </c>
      <c r="F2198" s="142">
        <f t="shared" si="411"/>
        <v>3</v>
      </c>
      <c r="G2198" s="142" t="str">
        <f t="shared" si="405"/>
        <v/>
      </c>
      <c r="H2198" s="142" t="str">
        <f t="shared" si="406"/>
        <v/>
      </c>
      <c r="I2198" s="59"/>
      <c r="J2198" s="104"/>
      <c r="K2198" s="59"/>
      <c r="L2198" s="59"/>
      <c r="M2198" s="59"/>
      <c r="N2198" s="44"/>
      <c r="O2198" s="44"/>
      <c r="P2198" s="44"/>
      <c r="Q2198" s="43" t="str">
        <f t="shared" si="403"/>
        <v/>
      </c>
      <c r="R2198" s="60" t="str">
        <f t="shared" ref="R2198:V2248" si="412">IF(ISNUMBER($Q2198),IF($Q2198=0,R2197,R2197+1),"")</f>
        <v/>
      </c>
      <c r="S2198" s="60" t="str">
        <f t="shared" si="412"/>
        <v/>
      </c>
      <c r="T2198" s="60" t="str">
        <f t="shared" si="412"/>
        <v/>
      </c>
      <c r="U2198" s="60" t="str">
        <f t="shared" si="412"/>
        <v/>
      </c>
      <c r="V2198" s="60" t="str">
        <f t="shared" si="412"/>
        <v/>
      </c>
      <c r="W2198" s="44"/>
      <c r="X2198" s="44" t="str">
        <f t="shared" si="407"/>
        <v/>
      </c>
      <c r="Y2198" s="142" t="str">
        <f t="shared" si="404"/>
        <v/>
      </c>
      <c r="Z2198" s="172" t="str">
        <f t="shared" si="408"/>
        <v/>
      </c>
      <c r="AA2198" s="169" t="str">
        <f>IF(ISNUMBER($Q2198),INDEX($D$1:$D$3663,S2198,1),"")</f>
        <v/>
      </c>
      <c r="AB2198" s="169" t="str">
        <f>IF(ISNUMBER($Q2198),INDEX($D$1:$D$3663,T2198,1),"")</f>
        <v/>
      </c>
      <c r="AC2198" s="169" t="str">
        <f>IF(ISNUMBER($Q2198),INDEX($D$1:$D$3663,U2198,1),"")</f>
        <v/>
      </c>
      <c r="AD2198" s="169" t="str">
        <f>IF(ISNUMBER($Q2198),INDEX($D$1:$D$3663,V2198,1),"")</f>
        <v/>
      </c>
      <c r="AE2198" s="59"/>
      <c r="AF2198" s="177" t="str">
        <f t="shared" si="409"/>
        <v/>
      </c>
      <c r="AG2198" s="178" t="s">
        <v>1403</v>
      </c>
      <c r="AH2198" s="59"/>
      <c r="AI2198" s="163" t="str">
        <f t="shared" si="410"/>
        <v/>
      </c>
      <c r="AJ2198" s="162" t="str">
        <f t="shared" si="401"/>
        <v/>
      </c>
      <c r="AK2198" s="119"/>
      <c r="AL2198" s="59" t="str">
        <f>IF(ISNUMBER($AJ2198),INDEX($Z$4:$AC$3663,$AJ2198,AL$3),"")</f>
        <v/>
      </c>
      <c r="AM2198" s="149" t="str">
        <f>IF(ISNUMBER($AJ2198),INDEX($Z$4:$AC$3663,$AJ2198,AM$3),"")</f>
        <v/>
      </c>
      <c r="AN2198" s="149" t="str">
        <f>IF(ISNUMBER($AJ2198),INDEX($Z$4:$AC$3663,$AJ2198,AN$3),"")</f>
        <v/>
      </c>
      <c r="AO2198" s="59"/>
      <c r="AP2198" s="59"/>
      <c r="AQ2198" s="166"/>
      <c r="AR2198" s="59"/>
      <c r="AS2198" s="59"/>
      <c r="AT2198" s="149"/>
      <c r="AU2198" s="149"/>
      <c r="AV2198" s="149"/>
      <c r="AW2198" s="149"/>
      <c r="AX2198" s="150"/>
      <c r="AY2198" s="151"/>
      <c r="AZ2198" s="59"/>
      <c r="BA2198" s="59"/>
      <c r="BB2198" s="59"/>
      <c r="BC2198" s="59"/>
      <c r="BD2198" s="59"/>
      <c r="BE2198" s="59"/>
      <c r="BF2198" s="43"/>
      <c r="BG2198" s="59"/>
      <c r="BH2198" s="59"/>
      <c r="BI2198" s="59"/>
      <c r="BJ2198" s="59"/>
      <c r="BK2198" s="59"/>
      <c r="BL2198" s="59"/>
      <c r="BM2198" s="59"/>
    </row>
    <row r="2199" spans="1:65" x14ac:dyDescent="0.25">
      <c r="A2199" s="82"/>
      <c r="B2199" s="122" t="s">
        <v>1392</v>
      </c>
      <c r="C2199" s="122">
        <v>4383.5</v>
      </c>
      <c r="D2199" s="122">
        <v>34.758471357131903</v>
      </c>
      <c r="E2199" s="142">
        <f>IF(B2198=B2199,0,MAX(E$4:E2198)+1)</f>
        <v>0</v>
      </c>
      <c r="F2199" s="142">
        <f t="shared" si="411"/>
        <v>3</v>
      </c>
      <c r="G2199" s="142" t="str">
        <f t="shared" si="405"/>
        <v/>
      </c>
      <c r="H2199" s="142" t="str">
        <f t="shared" si="406"/>
        <v/>
      </c>
      <c r="I2199" s="59"/>
      <c r="J2199" s="104"/>
      <c r="K2199" s="59"/>
      <c r="L2199" s="59"/>
      <c r="M2199" s="59"/>
      <c r="N2199" s="44"/>
      <c r="O2199" s="44"/>
      <c r="P2199" s="44"/>
      <c r="Q2199" s="43" t="str">
        <f t="shared" si="403"/>
        <v/>
      </c>
      <c r="R2199" s="60" t="str">
        <f t="shared" si="412"/>
        <v/>
      </c>
      <c r="S2199" s="60" t="str">
        <f t="shared" si="412"/>
        <v/>
      </c>
      <c r="T2199" s="60" t="str">
        <f t="shared" si="412"/>
        <v/>
      </c>
      <c r="U2199" s="60" t="str">
        <f t="shared" si="412"/>
        <v/>
      </c>
      <c r="V2199" s="60" t="str">
        <f t="shared" si="412"/>
        <v/>
      </c>
      <c r="W2199" s="44"/>
      <c r="X2199" s="44" t="str">
        <f t="shared" si="407"/>
        <v/>
      </c>
      <c r="Y2199" s="142" t="str">
        <f t="shared" si="404"/>
        <v/>
      </c>
      <c r="Z2199" s="172" t="str">
        <f t="shared" si="408"/>
        <v/>
      </c>
      <c r="AA2199" s="169" t="str">
        <f>IF(ISNUMBER($Q2199),INDEX($D$1:$D$3663,S2199,1),"")</f>
        <v/>
      </c>
      <c r="AB2199" s="169" t="str">
        <f>IF(ISNUMBER($Q2199),INDEX($D$1:$D$3663,T2199,1),"")</f>
        <v/>
      </c>
      <c r="AC2199" s="169" t="str">
        <f>IF(ISNUMBER($Q2199),INDEX($D$1:$D$3663,U2199,1),"")</f>
        <v/>
      </c>
      <c r="AD2199" s="169" t="str">
        <f>IF(ISNUMBER($Q2199),INDEX($D$1:$D$3663,V2199,1),"")</f>
        <v/>
      </c>
      <c r="AE2199" s="59"/>
      <c r="AF2199" s="177" t="str">
        <f t="shared" si="409"/>
        <v/>
      </c>
      <c r="AG2199" s="178" t="s">
        <v>1403</v>
      </c>
      <c r="AH2199" s="59"/>
      <c r="AI2199" s="163" t="str">
        <f t="shared" si="410"/>
        <v/>
      </c>
      <c r="AJ2199" s="162" t="str">
        <f t="shared" si="401"/>
        <v/>
      </c>
      <c r="AK2199" s="119"/>
      <c r="AL2199" s="59" t="str">
        <f>IF(ISNUMBER($AJ2199),INDEX($Z$4:$AC$3663,$AJ2199,AL$3),"")</f>
        <v/>
      </c>
      <c r="AM2199" s="149" t="str">
        <f>IF(ISNUMBER($AJ2199),INDEX($Z$4:$AC$3663,$AJ2199,AM$3),"")</f>
        <v/>
      </c>
      <c r="AN2199" s="149" t="str">
        <f>IF(ISNUMBER($AJ2199),INDEX($Z$4:$AC$3663,$AJ2199,AN$3),"")</f>
        <v/>
      </c>
      <c r="AO2199" s="59"/>
      <c r="AP2199" s="59"/>
      <c r="AQ2199" s="166"/>
      <c r="AR2199" s="59"/>
      <c r="AS2199" s="59"/>
      <c r="AT2199" s="149"/>
      <c r="AU2199" s="149"/>
      <c r="AV2199" s="149"/>
      <c r="AW2199" s="149"/>
      <c r="AX2199" s="150"/>
      <c r="AY2199" s="151"/>
      <c r="AZ2199" s="59"/>
      <c r="BA2199" s="59"/>
      <c r="BB2199" s="59"/>
      <c r="BC2199" s="59"/>
      <c r="BD2199" s="59"/>
      <c r="BE2199" s="59"/>
      <c r="BF2199" s="43"/>
      <c r="BG2199" s="59"/>
      <c r="BH2199" s="59"/>
      <c r="BI2199" s="59"/>
      <c r="BJ2199" s="59"/>
      <c r="BK2199" s="59"/>
      <c r="BL2199" s="59"/>
      <c r="BM2199" s="59"/>
    </row>
    <row r="2200" spans="1:65" x14ac:dyDescent="0.25">
      <c r="A2200" s="82"/>
      <c r="B2200" s="122" t="s">
        <v>3</v>
      </c>
      <c r="C2200" s="122">
        <v>3652.5</v>
      </c>
      <c r="D2200" s="122">
        <v>38.063501262799598</v>
      </c>
      <c r="E2200" s="142">
        <f>IF(B2199=B2200,0,MAX(E$4:E2199)+1)</f>
        <v>4</v>
      </c>
      <c r="F2200" s="142">
        <f t="shared" si="411"/>
        <v>4</v>
      </c>
      <c r="G2200" s="142">
        <f t="shared" si="405"/>
        <v>2200</v>
      </c>
      <c r="H2200" s="142" t="str">
        <f t="shared" si="406"/>
        <v/>
      </c>
      <c r="I2200" s="59"/>
      <c r="J2200" s="104"/>
      <c r="K2200" s="59"/>
      <c r="L2200" s="59"/>
      <c r="M2200" s="59"/>
      <c r="N2200" s="44"/>
      <c r="O2200" s="44"/>
      <c r="P2200" s="44"/>
      <c r="Q2200" s="43" t="str">
        <f t="shared" si="403"/>
        <v/>
      </c>
      <c r="R2200" s="60" t="str">
        <f t="shared" si="412"/>
        <v/>
      </c>
      <c r="S2200" s="60" t="str">
        <f t="shared" si="412"/>
        <v/>
      </c>
      <c r="T2200" s="60" t="str">
        <f t="shared" si="412"/>
        <v/>
      </c>
      <c r="U2200" s="60" t="str">
        <f t="shared" si="412"/>
        <v/>
      </c>
      <c r="V2200" s="60" t="str">
        <f t="shared" si="412"/>
        <v/>
      </c>
      <c r="W2200" s="44"/>
      <c r="X2200" s="44" t="str">
        <f t="shared" si="407"/>
        <v/>
      </c>
      <c r="Y2200" s="142" t="str">
        <f t="shared" si="404"/>
        <v/>
      </c>
      <c r="Z2200" s="172" t="str">
        <f t="shared" si="408"/>
        <v/>
      </c>
      <c r="AA2200" s="169" t="str">
        <f>IF(ISNUMBER($Q2200),INDEX($D$1:$D$3663,S2200,1),"")</f>
        <v/>
      </c>
      <c r="AB2200" s="169" t="str">
        <f>IF(ISNUMBER($Q2200),INDEX($D$1:$D$3663,T2200,1),"")</f>
        <v/>
      </c>
      <c r="AC2200" s="169" t="str">
        <f>IF(ISNUMBER($Q2200),INDEX($D$1:$D$3663,U2200,1),"")</f>
        <v/>
      </c>
      <c r="AD2200" s="169" t="str">
        <f>IF(ISNUMBER($Q2200),INDEX($D$1:$D$3663,V2200,1),"")</f>
        <v/>
      </c>
      <c r="AE2200" s="59"/>
      <c r="AF2200" s="177" t="str">
        <f t="shared" si="409"/>
        <v/>
      </c>
      <c r="AG2200" s="178" t="s">
        <v>1403</v>
      </c>
      <c r="AH2200" s="59"/>
      <c r="AI2200" s="163" t="str">
        <f t="shared" si="410"/>
        <v/>
      </c>
      <c r="AJ2200" s="162" t="str">
        <f t="shared" si="401"/>
        <v/>
      </c>
      <c r="AK2200" s="119"/>
      <c r="AL2200" s="59" t="str">
        <f>IF(ISNUMBER($AJ2200),INDEX($Z$4:$AC$3663,$AJ2200,AL$3),"")</f>
        <v/>
      </c>
      <c r="AM2200" s="149" t="str">
        <f>IF(ISNUMBER($AJ2200),INDEX($Z$4:$AC$3663,$AJ2200,AM$3),"")</f>
        <v/>
      </c>
      <c r="AN2200" s="149" t="str">
        <f>IF(ISNUMBER($AJ2200),INDEX($Z$4:$AC$3663,$AJ2200,AN$3),"")</f>
        <v/>
      </c>
      <c r="AO2200" s="59"/>
      <c r="AP2200" s="59"/>
      <c r="AQ2200" s="166"/>
      <c r="AR2200" s="59"/>
      <c r="AS2200" s="59"/>
      <c r="AT2200" s="149"/>
      <c r="AU2200" s="149"/>
      <c r="AV2200" s="149"/>
      <c r="AW2200" s="149"/>
      <c r="AX2200" s="150"/>
      <c r="AY2200" s="151"/>
      <c r="AZ2200" s="59"/>
      <c r="BA2200" s="59"/>
      <c r="BB2200" s="59"/>
      <c r="BC2200" s="59"/>
      <c r="BD2200" s="59"/>
      <c r="BE2200" s="59"/>
      <c r="BF2200" s="43"/>
      <c r="BG2200" s="59"/>
      <c r="BH2200" s="59"/>
      <c r="BI2200" s="59"/>
      <c r="BJ2200" s="59"/>
      <c r="BK2200" s="59"/>
      <c r="BL2200" s="59"/>
      <c r="BM2200" s="59"/>
    </row>
    <row r="2201" spans="1:65" x14ac:dyDescent="0.25">
      <c r="A2201" s="82"/>
      <c r="B2201" s="122" t="s">
        <v>3</v>
      </c>
      <c r="C2201" s="122">
        <v>3653.5</v>
      </c>
      <c r="D2201" s="122">
        <v>38.036154226069499</v>
      </c>
      <c r="E2201" s="142">
        <f>IF(B2200=B2201,0,MAX(E$4:E2200)+1)</f>
        <v>0</v>
      </c>
      <c r="F2201" s="142">
        <f t="shared" si="411"/>
        <v>4</v>
      </c>
      <c r="G2201" s="142" t="str">
        <f t="shared" si="405"/>
        <v/>
      </c>
      <c r="H2201" s="142" t="str">
        <f t="shared" si="406"/>
        <v/>
      </c>
      <c r="I2201" s="59"/>
      <c r="J2201" s="104"/>
      <c r="K2201" s="59"/>
      <c r="L2201" s="59"/>
      <c r="M2201" s="59"/>
      <c r="N2201" s="44"/>
      <c r="O2201" s="44"/>
      <c r="P2201" s="44"/>
      <c r="Q2201" s="43" t="str">
        <f t="shared" si="403"/>
        <v/>
      </c>
      <c r="R2201" s="60" t="str">
        <f t="shared" si="412"/>
        <v/>
      </c>
      <c r="S2201" s="60" t="str">
        <f t="shared" si="412"/>
        <v/>
      </c>
      <c r="T2201" s="60" t="str">
        <f t="shared" si="412"/>
        <v/>
      </c>
      <c r="U2201" s="60" t="str">
        <f t="shared" si="412"/>
        <v/>
      </c>
      <c r="V2201" s="60" t="str">
        <f t="shared" si="412"/>
        <v/>
      </c>
      <c r="W2201" s="44"/>
      <c r="X2201" s="44" t="str">
        <f t="shared" si="407"/>
        <v/>
      </c>
      <c r="Y2201" s="142" t="str">
        <f t="shared" si="404"/>
        <v/>
      </c>
      <c r="Z2201" s="172" t="str">
        <f t="shared" si="408"/>
        <v/>
      </c>
      <c r="AA2201" s="169" t="str">
        <f>IF(ISNUMBER($Q2201),INDEX($D$1:$D$3663,S2201,1),"")</f>
        <v/>
      </c>
      <c r="AB2201" s="169" t="str">
        <f>IF(ISNUMBER($Q2201),INDEX($D$1:$D$3663,T2201,1),"")</f>
        <v/>
      </c>
      <c r="AC2201" s="169" t="str">
        <f>IF(ISNUMBER($Q2201),INDEX($D$1:$D$3663,U2201,1),"")</f>
        <v/>
      </c>
      <c r="AD2201" s="169" t="str">
        <f>IF(ISNUMBER($Q2201),INDEX($D$1:$D$3663,V2201,1),"")</f>
        <v/>
      </c>
      <c r="AE2201" s="59"/>
      <c r="AF2201" s="177" t="str">
        <f t="shared" si="409"/>
        <v/>
      </c>
      <c r="AG2201" s="178" t="s">
        <v>1403</v>
      </c>
      <c r="AH2201" s="59"/>
      <c r="AI2201" s="163" t="str">
        <f t="shared" si="410"/>
        <v/>
      </c>
      <c r="AJ2201" s="162" t="str">
        <f t="shared" si="401"/>
        <v/>
      </c>
      <c r="AK2201" s="119"/>
      <c r="AL2201" s="59" t="str">
        <f>IF(ISNUMBER($AJ2201),INDEX($Z$4:$AC$3663,$AJ2201,AL$3),"")</f>
        <v/>
      </c>
      <c r="AM2201" s="149" t="str">
        <f>IF(ISNUMBER($AJ2201),INDEX($Z$4:$AC$3663,$AJ2201,AM$3),"")</f>
        <v/>
      </c>
      <c r="AN2201" s="149" t="str">
        <f>IF(ISNUMBER($AJ2201),INDEX($Z$4:$AC$3663,$AJ2201,AN$3),"")</f>
        <v/>
      </c>
      <c r="AO2201" s="59"/>
      <c r="AP2201" s="59"/>
      <c r="AQ2201" s="166"/>
      <c r="AR2201" s="59"/>
      <c r="AS2201" s="59"/>
      <c r="AT2201" s="149"/>
      <c r="AU2201" s="149"/>
      <c r="AV2201" s="149"/>
      <c r="AW2201" s="149"/>
      <c r="AX2201" s="150"/>
      <c r="AY2201" s="151"/>
      <c r="AZ2201" s="59"/>
      <c r="BA2201" s="59"/>
      <c r="BB2201" s="59"/>
      <c r="BC2201" s="59"/>
      <c r="BD2201" s="59"/>
      <c r="BE2201" s="59"/>
      <c r="BF2201" s="43"/>
      <c r="BG2201" s="59"/>
      <c r="BH2201" s="59"/>
      <c r="BI2201" s="59"/>
      <c r="BJ2201" s="59"/>
      <c r="BK2201" s="59"/>
      <c r="BL2201" s="59"/>
      <c r="BM2201" s="59"/>
    </row>
    <row r="2202" spans="1:65" x14ac:dyDescent="0.25">
      <c r="A2202" s="82"/>
      <c r="B2202" s="122" t="s">
        <v>3</v>
      </c>
      <c r="C2202" s="122">
        <v>3654.5</v>
      </c>
      <c r="D2202" s="122">
        <v>37.9962365439523</v>
      </c>
      <c r="E2202" s="142">
        <f>IF(B2201=B2202,0,MAX(E$4:E2201)+1)</f>
        <v>0</v>
      </c>
      <c r="F2202" s="142">
        <f t="shared" si="411"/>
        <v>4</v>
      </c>
      <c r="G2202" s="142" t="str">
        <f t="shared" si="405"/>
        <v/>
      </c>
      <c r="H2202" s="142" t="str">
        <f t="shared" si="406"/>
        <v/>
      </c>
      <c r="I2202" s="59"/>
      <c r="J2202" s="104"/>
      <c r="K2202" s="59"/>
      <c r="L2202" s="59"/>
      <c r="M2202" s="59"/>
      <c r="N2202" s="44"/>
      <c r="O2202" s="44"/>
      <c r="P2202" s="44"/>
      <c r="Q2202" s="43" t="str">
        <f t="shared" si="403"/>
        <v/>
      </c>
      <c r="R2202" s="60" t="str">
        <f t="shared" si="412"/>
        <v/>
      </c>
      <c r="S2202" s="60" t="str">
        <f t="shared" si="412"/>
        <v/>
      </c>
      <c r="T2202" s="60" t="str">
        <f t="shared" si="412"/>
        <v/>
      </c>
      <c r="U2202" s="60" t="str">
        <f t="shared" si="412"/>
        <v/>
      </c>
      <c r="V2202" s="60" t="str">
        <f t="shared" si="412"/>
        <v/>
      </c>
      <c r="W2202" s="44"/>
      <c r="X2202" s="44" t="str">
        <f t="shared" si="407"/>
        <v/>
      </c>
      <c r="Y2202" s="142" t="str">
        <f t="shared" si="404"/>
        <v/>
      </c>
      <c r="Z2202" s="172" t="str">
        <f t="shared" si="408"/>
        <v/>
      </c>
      <c r="AA2202" s="169" t="str">
        <f>IF(ISNUMBER($Q2202),INDEX($D$1:$D$3663,S2202,1),"")</f>
        <v/>
      </c>
      <c r="AB2202" s="169" t="str">
        <f>IF(ISNUMBER($Q2202),INDEX($D$1:$D$3663,T2202,1),"")</f>
        <v/>
      </c>
      <c r="AC2202" s="169" t="str">
        <f>IF(ISNUMBER($Q2202),INDEX($D$1:$D$3663,U2202,1),"")</f>
        <v/>
      </c>
      <c r="AD2202" s="169" t="str">
        <f>IF(ISNUMBER($Q2202),INDEX($D$1:$D$3663,V2202,1),"")</f>
        <v/>
      </c>
      <c r="AE2202" s="59"/>
      <c r="AF2202" s="177" t="str">
        <f t="shared" si="409"/>
        <v/>
      </c>
      <c r="AG2202" s="178" t="s">
        <v>1403</v>
      </c>
      <c r="AH2202" s="59"/>
      <c r="AI2202" s="163" t="str">
        <f t="shared" si="410"/>
        <v/>
      </c>
      <c r="AJ2202" s="162" t="str">
        <f t="shared" si="401"/>
        <v/>
      </c>
      <c r="AK2202" s="119"/>
      <c r="AL2202" s="59" t="str">
        <f>IF(ISNUMBER($AJ2202),INDEX($Z$4:$AC$3663,$AJ2202,AL$3),"")</f>
        <v/>
      </c>
      <c r="AM2202" s="149" t="str">
        <f>IF(ISNUMBER($AJ2202),INDEX($Z$4:$AC$3663,$AJ2202,AM$3),"")</f>
        <v/>
      </c>
      <c r="AN2202" s="149" t="str">
        <f>IF(ISNUMBER($AJ2202),INDEX($Z$4:$AC$3663,$AJ2202,AN$3),"")</f>
        <v/>
      </c>
      <c r="AO2202" s="59"/>
      <c r="AP2202" s="59"/>
      <c r="AQ2202" s="166"/>
      <c r="AR2202" s="59"/>
      <c r="AS2202" s="59"/>
      <c r="AT2202" s="149"/>
      <c r="AU2202" s="149"/>
      <c r="AV2202" s="149"/>
      <c r="AW2202" s="149"/>
      <c r="AX2202" s="150"/>
      <c r="AY2202" s="151"/>
      <c r="AZ2202" s="59"/>
      <c r="BA2202" s="59"/>
      <c r="BB2202" s="59"/>
      <c r="BC2202" s="59"/>
      <c r="BD2202" s="59"/>
      <c r="BE2202" s="59"/>
      <c r="BF2202" s="43"/>
      <c r="BG2202" s="59"/>
      <c r="BH2202" s="59"/>
      <c r="BI2202" s="59"/>
      <c r="BJ2202" s="59"/>
      <c r="BK2202" s="59"/>
      <c r="BL2202" s="59"/>
      <c r="BM2202" s="59"/>
    </row>
    <row r="2203" spans="1:65" x14ac:dyDescent="0.25">
      <c r="A2203" s="82"/>
      <c r="B2203" s="122" t="s">
        <v>3</v>
      </c>
      <c r="C2203" s="122">
        <v>3655.5</v>
      </c>
      <c r="D2203" s="122">
        <v>37.9957148733059</v>
      </c>
      <c r="E2203" s="142">
        <f>IF(B2202=B2203,0,MAX(E$4:E2202)+1)</f>
        <v>0</v>
      </c>
      <c r="F2203" s="142">
        <f t="shared" si="411"/>
        <v>4</v>
      </c>
      <c r="G2203" s="142" t="str">
        <f t="shared" si="405"/>
        <v/>
      </c>
      <c r="H2203" s="142" t="str">
        <f t="shared" si="406"/>
        <v/>
      </c>
      <c r="I2203" s="59"/>
      <c r="J2203" s="104"/>
      <c r="K2203" s="59"/>
      <c r="L2203" s="59"/>
      <c r="M2203" s="59"/>
      <c r="N2203" s="44"/>
      <c r="O2203" s="44"/>
      <c r="P2203" s="44"/>
      <c r="Q2203" s="43" t="str">
        <f t="shared" si="403"/>
        <v/>
      </c>
      <c r="R2203" s="60" t="str">
        <f t="shared" si="412"/>
        <v/>
      </c>
      <c r="S2203" s="60" t="str">
        <f t="shared" si="412"/>
        <v/>
      </c>
      <c r="T2203" s="60" t="str">
        <f t="shared" si="412"/>
        <v/>
      </c>
      <c r="U2203" s="60" t="str">
        <f t="shared" si="412"/>
        <v/>
      </c>
      <c r="V2203" s="60" t="str">
        <f t="shared" si="412"/>
        <v/>
      </c>
      <c r="W2203" s="44"/>
      <c r="X2203" s="44" t="str">
        <f t="shared" si="407"/>
        <v/>
      </c>
      <c r="Y2203" s="142" t="str">
        <f t="shared" si="404"/>
        <v/>
      </c>
      <c r="Z2203" s="172" t="str">
        <f t="shared" si="408"/>
        <v/>
      </c>
      <c r="AA2203" s="169" t="str">
        <f>IF(ISNUMBER($Q2203),INDEX($D$1:$D$3663,S2203,1),"")</f>
        <v/>
      </c>
      <c r="AB2203" s="169" t="str">
        <f>IF(ISNUMBER($Q2203),INDEX($D$1:$D$3663,T2203,1),"")</f>
        <v/>
      </c>
      <c r="AC2203" s="169" t="str">
        <f>IF(ISNUMBER($Q2203),INDEX($D$1:$D$3663,U2203,1),"")</f>
        <v/>
      </c>
      <c r="AD2203" s="169" t="str">
        <f>IF(ISNUMBER($Q2203),INDEX($D$1:$D$3663,V2203,1),"")</f>
        <v/>
      </c>
      <c r="AE2203" s="59"/>
      <c r="AF2203" s="177" t="str">
        <f t="shared" si="409"/>
        <v/>
      </c>
      <c r="AG2203" s="178" t="s">
        <v>1403</v>
      </c>
      <c r="AH2203" s="59"/>
      <c r="AI2203" s="163" t="str">
        <f t="shared" si="410"/>
        <v/>
      </c>
      <c r="AJ2203" s="162" t="str">
        <f t="shared" si="401"/>
        <v/>
      </c>
      <c r="AK2203" s="119"/>
      <c r="AL2203" s="59" t="str">
        <f>IF(ISNUMBER($AJ2203),INDEX($Z$4:$AC$3663,$AJ2203,AL$3),"")</f>
        <v/>
      </c>
      <c r="AM2203" s="149" t="str">
        <f>IF(ISNUMBER($AJ2203),INDEX($Z$4:$AC$3663,$AJ2203,AM$3),"")</f>
        <v/>
      </c>
      <c r="AN2203" s="149" t="str">
        <f>IF(ISNUMBER($AJ2203),INDEX($Z$4:$AC$3663,$AJ2203,AN$3),"")</f>
        <v/>
      </c>
      <c r="AO2203" s="59"/>
      <c r="AP2203" s="59"/>
      <c r="AQ2203" s="166"/>
      <c r="AR2203" s="59"/>
      <c r="AS2203" s="59"/>
      <c r="AT2203" s="149"/>
      <c r="AU2203" s="149"/>
      <c r="AV2203" s="149"/>
      <c r="AW2203" s="149"/>
      <c r="AX2203" s="150"/>
      <c r="AY2203" s="151"/>
      <c r="AZ2203" s="59"/>
      <c r="BA2203" s="59"/>
      <c r="BB2203" s="59"/>
      <c r="BC2203" s="59"/>
      <c r="BD2203" s="59"/>
      <c r="BE2203" s="59"/>
      <c r="BF2203" s="43"/>
      <c r="BG2203" s="59"/>
      <c r="BH2203" s="59"/>
      <c r="BI2203" s="59"/>
      <c r="BJ2203" s="59"/>
      <c r="BK2203" s="59"/>
      <c r="BL2203" s="59"/>
      <c r="BM2203" s="59"/>
    </row>
    <row r="2204" spans="1:65" x14ac:dyDescent="0.25">
      <c r="A2204" s="82"/>
      <c r="B2204" s="122" t="s">
        <v>3</v>
      </c>
      <c r="C2204" s="122">
        <v>3656.5</v>
      </c>
      <c r="D2204" s="122">
        <v>38.127422877246197</v>
      </c>
      <c r="E2204" s="142">
        <f>IF(B2203=B2204,0,MAX(E$4:E2203)+1)</f>
        <v>0</v>
      </c>
      <c r="F2204" s="142">
        <f t="shared" si="411"/>
        <v>4</v>
      </c>
      <c r="G2204" s="142" t="str">
        <f t="shared" si="405"/>
        <v/>
      </c>
      <c r="H2204" s="142" t="str">
        <f t="shared" si="406"/>
        <v/>
      </c>
      <c r="I2204" s="59"/>
      <c r="J2204" s="104"/>
      <c r="K2204" s="59"/>
      <c r="L2204" s="59"/>
      <c r="M2204" s="59"/>
      <c r="N2204" s="44"/>
      <c r="O2204" s="44"/>
      <c r="P2204" s="44"/>
      <c r="Q2204" s="43" t="str">
        <f t="shared" si="403"/>
        <v/>
      </c>
      <c r="R2204" s="60" t="str">
        <f t="shared" si="412"/>
        <v/>
      </c>
      <c r="S2204" s="60" t="str">
        <f t="shared" si="412"/>
        <v/>
      </c>
      <c r="T2204" s="60" t="str">
        <f t="shared" si="412"/>
        <v/>
      </c>
      <c r="U2204" s="60" t="str">
        <f t="shared" si="412"/>
        <v/>
      </c>
      <c r="V2204" s="60" t="str">
        <f t="shared" si="412"/>
        <v/>
      </c>
      <c r="W2204" s="44"/>
      <c r="X2204" s="44" t="str">
        <f t="shared" si="407"/>
        <v/>
      </c>
      <c r="Y2204" s="142" t="str">
        <f t="shared" si="404"/>
        <v/>
      </c>
      <c r="Z2204" s="172" t="str">
        <f t="shared" si="408"/>
        <v/>
      </c>
      <c r="AA2204" s="169" t="str">
        <f>IF(ISNUMBER($Q2204),INDEX($D$1:$D$3663,S2204,1),"")</f>
        <v/>
      </c>
      <c r="AB2204" s="169" t="str">
        <f>IF(ISNUMBER($Q2204),INDEX($D$1:$D$3663,T2204,1),"")</f>
        <v/>
      </c>
      <c r="AC2204" s="169" t="str">
        <f>IF(ISNUMBER($Q2204),INDEX($D$1:$D$3663,U2204,1),"")</f>
        <v/>
      </c>
      <c r="AD2204" s="169" t="str">
        <f>IF(ISNUMBER($Q2204),INDEX($D$1:$D$3663,V2204,1),"")</f>
        <v/>
      </c>
      <c r="AE2204" s="59"/>
      <c r="AF2204" s="177" t="str">
        <f t="shared" si="409"/>
        <v/>
      </c>
      <c r="AG2204" s="178" t="s">
        <v>1403</v>
      </c>
      <c r="AH2204" s="59"/>
      <c r="AI2204" s="163" t="str">
        <f t="shared" si="410"/>
        <v/>
      </c>
      <c r="AJ2204" s="162" t="str">
        <f t="shared" si="401"/>
        <v/>
      </c>
      <c r="AK2204" s="119"/>
      <c r="AL2204" s="59" t="str">
        <f>IF(ISNUMBER($AJ2204),INDEX($Z$4:$AC$3663,$AJ2204,AL$3),"")</f>
        <v/>
      </c>
      <c r="AM2204" s="149" t="str">
        <f>IF(ISNUMBER($AJ2204),INDEX($Z$4:$AC$3663,$AJ2204,AM$3),"")</f>
        <v/>
      </c>
      <c r="AN2204" s="149" t="str">
        <f>IF(ISNUMBER($AJ2204),INDEX($Z$4:$AC$3663,$AJ2204,AN$3),"")</f>
        <v/>
      </c>
      <c r="AO2204" s="59"/>
      <c r="AP2204" s="59"/>
      <c r="AQ2204" s="166"/>
      <c r="AR2204" s="59"/>
      <c r="AS2204" s="59"/>
      <c r="AT2204" s="149"/>
      <c r="AU2204" s="149"/>
      <c r="AV2204" s="149"/>
      <c r="AW2204" s="149"/>
      <c r="AX2204" s="150"/>
      <c r="AY2204" s="151"/>
      <c r="AZ2204" s="59"/>
      <c r="BA2204" s="59"/>
      <c r="BB2204" s="59"/>
      <c r="BC2204" s="59"/>
      <c r="BD2204" s="59"/>
      <c r="BE2204" s="59"/>
      <c r="BF2204" s="43"/>
      <c r="BG2204" s="59"/>
      <c r="BH2204" s="59"/>
      <c r="BI2204" s="59"/>
      <c r="BJ2204" s="59"/>
      <c r="BK2204" s="59"/>
      <c r="BL2204" s="59"/>
      <c r="BM2204" s="59"/>
    </row>
    <row r="2205" spans="1:65" x14ac:dyDescent="0.25">
      <c r="A2205" s="82"/>
      <c r="B2205" s="122" t="s">
        <v>3</v>
      </c>
      <c r="C2205" s="122">
        <v>3657.5</v>
      </c>
      <c r="D2205" s="122">
        <v>38.025484547024497</v>
      </c>
      <c r="E2205" s="142">
        <f>IF(B2204=B2205,0,MAX(E$4:E2204)+1)</f>
        <v>0</v>
      </c>
      <c r="F2205" s="142">
        <f t="shared" si="411"/>
        <v>4</v>
      </c>
      <c r="G2205" s="142" t="str">
        <f t="shared" si="405"/>
        <v/>
      </c>
      <c r="H2205" s="142" t="str">
        <f t="shared" si="406"/>
        <v/>
      </c>
      <c r="I2205" s="59"/>
      <c r="J2205" s="104"/>
      <c r="K2205" s="59"/>
      <c r="L2205" s="59"/>
      <c r="M2205" s="59"/>
      <c r="N2205" s="44"/>
      <c r="O2205" s="44"/>
      <c r="P2205" s="44"/>
      <c r="Q2205" s="43" t="str">
        <f t="shared" si="403"/>
        <v/>
      </c>
      <c r="R2205" s="60" t="str">
        <f t="shared" si="412"/>
        <v/>
      </c>
      <c r="S2205" s="60" t="str">
        <f t="shared" si="412"/>
        <v/>
      </c>
      <c r="T2205" s="60" t="str">
        <f t="shared" si="412"/>
        <v/>
      </c>
      <c r="U2205" s="60" t="str">
        <f t="shared" si="412"/>
        <v/>
      </c>
      <c r="V2205" s="60" t="str">
        <f t="shared" si="412"/>
        <v/>
      </c>
      <c r="W2205" s="44"/>
      <c r="X2205" s="44" t="str">
        <f t="shared" si="407"/>
        <v/>
      </c>
      <c r="Y2205" s="142" t="str">
        <f t="shared" si="404"/>
        <v/>
      </c>
      <c r="Z2205" s="172" t="str">
        <f t="shared" si="408"/>
        <v/>
      </c>
      <c r="AA2205" s="169" t="str">
        <f>IF(ISNUMBER($Q2205),INDEX($D$1:$D$3663,S2205,1),"")</f>
        <v/>
      </c>
      <c r="AB2205" s="169" t="str">
        <f>IF(ISNUMBER($Q2205),INDEX($D$1:$D$3663,T2205,1),"")</f>
        <v/>
      </c>
      <c r="AC2205" s="169" t="str">
        <f>IF(ISNUMBER($Q2205),INDEX($D$1:$D$3663,U2205,1),"")</f>
        <v/>
      </c>
      <c r="AD2205" s="169" t="str">
        <f>IF(ISNUMBER($Q2205),INDEX($D$1:$D$3663,V2205,1),"")</f>
        <v/>
      </c>
      <c r="AE2205" s="59"/>
      <c r="AF2205" s="177" t="str">
        <f t="shared" si="409"/>
        <v/>
      </c>
      <c r="AG2205" s="178" t="s">
        <v>1403</v>
      </c>
      <c r="AH2205" s="59"/>
      <c r="AI2205" s="163" t="str">
        <f t="shared" si="410"/>
        <v/>
      </c>
      <c r="AJ2205" s="162" t="str">
        <f t="shared" ref="AJ2205:AJ2268" si="413">IF(AI2204=AI$2,AJ2204+AJ$2-1,IF(ISNUMBER(AI2205),AJ2204+AJ$2,""))</f>
        <v/>
      </c>
      <c r="AK2205" s="119"/>
      <c r="AL2205" s="59" t="str">
        <f>IF(ISNUMBER($AJ2205),INDEX($Z$4:$AC$3663,$AJ2205,AL$3),"")</f>
        <v/>
      </c>
      <c r="AM2205" s="149" t="str">
        <f>IF(ISNUMBER($AJ2205),INDEX($Z$4:$AC$3663,$AJ2205,AM$3),"")</f>
        <v/>
      </c>
      <c r="AN2205" s="149" t="str">
        <f>IF(ISNUMBER($AJ2205),INDEX($Z$4:$AC$3663,$AJ2205,AN$3),"")</f>
        <v/>
      </c>
      <c r="AO2205" s="59"/>
      <c r="AP2205" s="59"/>
      <c r="AQ2205" s="166"/>
      <c r="AR2205" s="59"/>
      <c r="AS2205" s="59"/>
      <c r="AT2205" s="149"/>
      <c r="AU2205" s="149"/>
      <c r="AV2205" s="149"/>
      <c r="AW2205" s="149"/>
      <c r="AX2205" s="150"/>
      <c r="AY2205" s="151"/>
      <c r="AZ2205" s="59"/>
      <c r="BA2205" s="59"/>
      <c r="BB2205" s="59"/>
      <c r="BC2205" s="59"/>
      <c r="BD2205" s="59"/>
      <c r="BE2205" s="59"/>
      <c r="BF2205" s="43"/>
      <c r="BG2205" s="59"/>
      <c r="BH2205" s="59"/>
      <c r="BI2205" s="59"/>
      <c r="BJ2205" s="59"/>
      <c r="BK2205" s="59"/>
      <c r="BL2205" s="59"/>
      <c r="BM2205" s="59"/>
    </row>
    <row r="2206" spans="1:65" x14ac:dyDescent="0.25">
      <c r="A2206" s="82"/>
      <c r="B2206" s="122" t="s">
        <v>3</v>
      </c>
      <c r="C2206" s="122">
        <v>3658.5</v>
      </c>
      <c r="D2206" s="122">
        <v>38.032533326233597</v>
      </c>
      <c r="E2206" s="142">
        <f>IF(B2205=B2206,0,MAX(E$4:E2205)+1)</f>
        <v>0</v>
      </c>
      <c r="F2206" s="142">
        <f t="shared" si="411"/>
        <v>4</v>
      </c>
      <c r="G2206" s="142" t="str">
        <f t="shared" si="405"/>
        <v/>
      </c>
      <c r="H2206" s="142" t="str">
        <f t="shared" si="406"/>
        <v/>
      </c>
      <c r="I2206" s="59"/>
      <c r="J2206" s="104"/>
      <c r="K2206" s="59"/>
      <c r="L2206" s="59"/>
      <c r="M2206" s="59"/>
      <c r="N2206" s="44"/>
      <c r="O2206" s="44"/>
      <c r="P2206" s="44"/>
      <c r="Q2206" s="43" t="str">
        <f t="shared" si="403"/>
        <v/>
      </c>
      <c r="R2206" s="60" t="str">
        <f t="shared" si="412"/>
        <v/>
      </c>
      <c r="S2206" s="60" t="str">
        <f t="shared" si="412"/>
        <v/>
      </c>
      <c r="T2206" s="60" t="str">
        <f t="shared" si="412"/>
        <v/>
      </c>
      <c r="U2206" s="60" t="str">
        <f t="shared" si="412"/>
        <v/>
      </c>
      <c r="V2206" s="60" t="str">
        <f t="shared" si="412"/>
        <v/>
      </c>
      <c r="W2206" s="44"/>
      <c r="X2206" s="44" t="str">
        <f t="shared" si="407"/>
        <v/>
      </c>
      <c r="Y2206" s="142" t="str">
        <f t="shared" si="404"/>
        <v/>
      </c>
      <c r="Z2206" s="172" t="str">
        <f t="shared" si="408"/>
        <v/>
      </c>
      <c r="AA2206" s="169" t="str">
        <f>IF(ISNUMBER($Q2206),INDEX($D$1:$D$3663,S2206,1),"")</f>
        <v/>
      </c>
      <c r="AB2206" s="169" t="str">
        <f>IF(ISNUMBER($Q2206),INDEX($D$1:$D$3663,T2206,1),"")</f>
        <v/>
      </c>
      <c r="AC2206" s="169" t="str">
        <f>IF(ISNUMBER($Q2206),INDEX($D$1:$D$3663,U2206,1),"")</f>
        <v/>
      </c>
      <c r="AD2206" s="169" t="str">
        <f>IF(ISNUMBER($Q2206),INDEX($D$1:$D$3663,V2206,1),"")</f>
        <v/>
      </c>
      <c r="AE2206" s="59"/>
      <c r="AF2206" s="177" t="str">
        <f t="shared" si="409"/>
        <v/>
      </c>
      <c r="AG2206" s="178" t="s">
        <v>1403</v>
      </c>
      <c r="AH2206" s="59"/>
      <c r="AI2206" s="163" t="str">
        <f t="shared" si="410"/>
        <v/>
      </c>
      <c r="AJ2206" s="162" t="str">
        <f t="shared" si="413"/>
        <v/>
      </c>
      <c r="AK2206" s="119"/>
      <c r="AL2206" s="59" t="str">
        <f>IF(ISNUMBER($AJ2206),INDEX($Z$4:$AC$3663,$AJ2206,AL$3),"")</f>
        <v/>
      </c>
      <c r="AM2206" s="149" t="str">
        <f>IF(ISNUMBER($AJ2206),INDEX($Z$4:$AC$3663,$AJ2206,AM$3),"")</f>
        <v/>
      </c>
      <c r="AN2206" s="149" t="str">
        <f>IF(ISNUMBER($AJ2206),INDEX($Z$4:$AC$3663,$AJ2206,AN$3),"")</f>
        <v/>
      </c>
      <c r="AO2206" s="59"/>
      <c r="AP2206" s="59"/>
      <c r="AQ2206" s="166"/>
      <c r="AR2206" s="59"/>
      <c r="AS2206" s="59"/>
      <c r="AT2206" s="149"/>
      <c r="AU2206" s="149"/>
      <c r="AV2206" s="149"/>
      <c r="AW2206" s="149"/>
      <c r="AX2206" s="150"/>
      <c r="AY2206" s="151"/>
      <c r="AZ2206" s="59"/>
      <c r="BA2206" s="59"/>
      <c r="BB2206" s="59"/>
      <c r="BC2206" s="59"/>
      <c r="BD2206" s="59"/>
      <c r="BE2206" s="59"/>
      <c r="BF2206" s="43"/>
      <c r="BG2206" s="59"/>
      <c r="BH2206" s="59"/>
      <c r="BI2206" s="59"/>
      <c r="BJ2206" s="59"/>
      <c r="BK2206" s="59"/>
      <c r="BL2206" s="59"/>
      <c r="BM2206" s="59"/>
    </row>
    <row r="2207" spans="1:65" x14ac:dyDescent="0.25">
      <c r="A2207" s="82"/>
      <c r="B2207" s="122" t="s">
        <v>3</v>
      </c>
      <c r="C2207" s="122">
        <v>3659.5</v>
      </c>
      <c r="D2207" s="122">
        <v>37.9676911750214</v>
      </c>
      <c r="E2207" s="142">
        <f>IF(B2206=B2207,0,MAX(E$4:E2206)+1)</f>
        <v>0</v>
      </c>
      <c r="F2207" s="142">
        <f t="shared" si="411"/>
        <v>4</v>
      </c>
      <c r="G2207" s="142" t="str">
        <f t="shared" si="405"/>
        <v/>
      </c>
      <c r="H2207" s="142" t="str">
        <f t="shared" si="406"/>
        <v/>
      </c>
      <c r="I2207" s="59"/>
      <c r="J2207" s="104"/>
      <c r="K2207" s="59"/>
      <c r="L2207" s="59"/>
      <c r="M2207" s="59"/>
      <c r="N2207" s="44"/>
      <c r="O2207" s="44"/>
      <c r="P2207" s="44"/>
      <c r="Q2207" s="43" t="str">
        <f t="shared" si="403"/>
        <v/>
      </c>
      <c r="R2207" s="60" t="str">
        <f t="shared" si="412"/>
        <v/>
      </c>
      <c r="S2207" s="60" t="str">
        <f t="shared" si="412"/>
        <v/>
      </c>
      <c r="T2207" s="60" t="str">
        <f t="shared" si="412"/>
        <v/>
      </c>
      <c r="U2207" s="60" t="str">
        <f t="shared" si="412"/>
        <v/>
      </c>
      <c r="V2207" s="60" t="str">
        <f t="shared" si="412"/>
        <v/>
      </c>
      <c r="W2207" s="44"/>
      <c r="X2207" s="44" t="str">
        <f t="shared" si="407"/>
        <v/>
      </c>
      <c r="Y2207" s="142" t="str">
        <f t="shared" si="404"/>
        <v/>
      </c>
      <c r="Z2207" s="172" t="str">
        <f t="shared" si="408"/>
        <v/>
      </c>
      <c r="AA2207" s="169" t="str">
        <f>IF(ISNUMBER($Q2207),INDEX($D$1:$D$3663,S2207,1),"")</f>
        <v/>
      </c>
      <c r="AB2207" s="169" t="str">
        <f>IF(ISNUMBER($Q2207),INDEX($D$1:$D$3663,T2207,1),"")</f>
        <v/>
      </c>
      <c r="AC2207" s="169" t="str">
        <f>IF(ISNUMBER($Q2207),INDEX($D$1:$D$3663,U2207,1),"")</f>
        <v/>
      </c>
      <c r="AD2207" s="169" t="str">
        <f>IF(ISNUMBER($Q2207),INDEX($D$1:$D$3663,V2207,1),"")</f>
        <v/>
      </c>
      <c r="AE2207" s="59"/>
      <c r="AF2207" s="177" t="str">
        <f t="shared" si="409"/>
        <v/>
      </c>
      <c r="AG2207" s="178" t="s">
        <v>1403</v>
      </c>
      <c r="AH2207" s="59"/>
      <c r="AI2207" s="163" t="str">
        <f t="shared" si="410"/>
        <v/>
      </c>
      <c r="AJ2207" s="162" t="str">
        <f t="shared" si="413"/>
        <v/>
      </c>
      <c r="AK2207" s="119"/>
      <c r="AL2207" s="59" t="str">
        <f>IF(ISNUMBER($AJ2207),INDEX($Z$4:$AC$3663,$AJ2207,AL$3),"")</f>
        <v/>
      </c>
      <c r="AM2207" s="149" t="str">
        <f>IF(ISNUMBER($AJ2207),INDEX($Z$4:$AC$3663,$AJ2207,AM$3),"")</f>
        <v/>
      </c>
      <c r="AN2207" s="149" t="str">
        <f>IF(ISNUMBER($AJ2207),INDEX($Z$4:$AC$3663,$AJ2207,AN$3),"")</f>
        <v/>
      </c>
      <c r="AO2207" s="59"/>
      <c r="AP2207" s="59"/>
      <c r="AQ2207" s="166"/>
      <c r="AR2207" s="59"/>
      <c r="AS2207" s="59"/>
      <c r="AT2207" s="149"/>
      <c r="AU2207" s="149"/>
      <c r="AV2207" s="149"/>
      <c r="AW2207" s="149"/>
      <c r="AX2207" s="150"/>
      <c r="AY2207" s="151"/>
      <c r="AZ2207" s="59"/>
      <c r="BA2207" s="59"/>
      <c r="BB2207" s="59"/>
      <c r="BC2207" s="59"/>
      <c r="BD2207" s="59"/>
      <c r="BE2207" s="59"/>
      <c r="BF2207" s="43"/>
      <c r="BG2207" s="59"/>
      <c r="BH2207" s="59"/>
      <c r="BI2207" s="59"/>
      <c r="BJ2207" s="59"/>
      <c r="BK2207" s="59"/>
      <c r="BL2207" s="59"/>
      <c r="BM2207" s="59"/>
    </row>
    <row r="2208" spans="1:65" x14ac:dyDescent="0.25">
      <c r="A2208" s="82"/>
      <c r="B2208" s="122" t="s">
        <v>3</v>
      </c>
      <c r="C2208" s="122">
        <v>3660.5</v>
      </c>
      <c r="D2208" s="122">
        <v>38.089593720931397</v>
      </c>
      <c r="E2208" s="142">
        <f>IF(B2207=B2208,0,MAX(E$4:E2207)+1)</f>
        <v>0</v>
      </c>
      <c r="F2208" s="142">
        <f t="shared" si="411"/>
        <v>4</v>
      </c>
      <c r="G2208" s="142" t="str">
        <f t="shared" si="405"/>
        <v/>
      </c>
      <c r="H2208" s="142" t="str">
        <f t="shared" si="406"/>
        <v/>
      </c>
      <c r="I2208" s="59"/>
      <c r="J2208" s="104"/>
      <c r="K2208" s="59"/>
      <c r="L2208" s="59"/>
      <c r="M2208" s="59"/>
      <c r="N2208" s="44"/>
      <c r="O2208" s="44"/>
      <c r="P2208" s="44"/>
      <c r="Q2208" s="43" t="str">
        <f t="shared" si="403"/>
        <v/>
      </c>
      <c r="R2208" s="60" t="str">
        <f t="shared" si="412"/>
        <v/>
      </c>
      <c r="S2208" s="60" t="str">
        <f t="shared" si="412"/>
        <v/>
      </c>
      <c r="T2208" s="60" t="str">
        <f t="shared" si="412"/>
        <v/>
      </c>
      <c r="U2208" s="60" t="str">
        <f t="shared" si="412"/>
        <v/>
      </c>
      <c r="V2208" s="60" t="str">
        <f t="shared" si="412"/>
        <v/>
      </c>
      <c r="W2208" s="44"/>
      <c r="X2208" s="44" t="str">
        <f t="shared" si="407"/>
        <v/>
      </c>
      <c r="Y2208" s="142" t="str">
        <f t="shared" si="404"/>
        <v/>
      </c>
      <c r="Z2208" s="172" t="str">
        <f t="shared" si="408"/>
        <v/>
      </c>
      <c r="AA2208" s="169" t="str">
        <f>IF(ISNUMBER($Q2208),INDEX($D$1:$D$3663,S2208,1),"")</f>
        <v/>
      </c>
      <c r="AB2208" s="169" t="str">
        <f>IF(ISNUMBER($Q2208),INDEX($D$1:$D$3663,T2208,1),"")</f>
        <v/>
      </c>
      <c r="AC2208" s="169" t="str">
        <f>IF(ISNUMBER($Q2208),INDEX($D$1:$D$3663,U2208,1),"")</f>
        <v/>
      </c>
      <c r="AD2208" s="169" t="str">
        <f>IF(ISNUMBER($Q2208),INDEX($D$1:$D$3663,V2208,1),"")</f>
        <v/>
      </c>
      <c r="AE2208" s="59"/>
      <c r="AF2208" s="177" t="str">
        <f t="shared" si="409"/>
        <v/>
      </c>
      <c r="AG2208" s="178" t="s">
        <v>1403</v>
      </c>
      <c r="AH2208" s="59"/>
      <c r="AI2208" s="163" t="str">
        <f t="shared" si="410"/>
        <v/>
      </c>
      <c r="AJ2208" s="162" t="str">
        <f t="shared" si="413"/>
        <v/>
      </c>
      <c r="AK2208" s="119"/>
      <c r="AL2208" s="59" t="str">
        <f>IF(ISNUMBER($AJ2208),INDEX($Z$4:$AC$3663,$AJ2208,AL$3),"")</f>
        <v/>
      </c>
      <c r="AM2208" s="149" t="str">
        <f>IF(ISNUMBER($AJ2208),INDEX($Z$4:$AC$3663,$AJ2208,AM$3),"")</f>
        <v/>
      </c>
      <c r="AN2208" s="149" t="str">
        <f>IF(ISNUMBER($AJ2208),INDEX($Z$4:$AC$3663,$AJ2208,AN$3),"")</f>
        <v/>
      </c>
      <c r="AO2208" s="59"/>
      <c r="AP2208" s="59"/>
      <c r="AQ2208" s="166"/>
      <c r="AR2208" s="59"/>
      <c r="AS2208" s="59"/>
      <c r="AT2208" s="149"/>
      <c r="AU2208" s="149"/>
      <c r="AV2208" s="149"/>
      <c r="AW2208" s="149"/>
      <c r="AX2208" s="150"/>
      <c r="AY2208" s="151"/>
      <c r="AZ2208" s="59"/>
      <c r="BA2208" s="59"/>
      <c r="BB2208" s="59"/>
      <c r="BC2208" s="59"/>
      <c r="BD2208" s="59"/>
      <c r="BE2208" s="59"/>
      <c r="BF2208" s="43"/>
      <c r="BG2208" s="59"/>
      <c r="BH2208" s="59"/>
      <c r="BI2208" s="59"/>
      <c r="BJ2208" s="59"/>
      <c r="BK2208" s="59"/>
      <c r="BL2208" s="59"/>
      <c r="BM2208" s="59"/>
    </row>
    <row r="2209" spans="1:65" x14ac:dyDescent="0.25">
      <c r="A2209" s="82"/>
      <c r="B2209" s="122" t="s">
        <v>3</v>
      </c>
      <c r="C2209" s="122">
        <v>3661.5</v>
      </c>
      <c r="D2209" s="122">
        <v>37.974583518755203</v>
      </c>
      <c r="E2209" s="142">
        <f>IF(B2208=B2209,0,MAX(E$4:E2208)+1)</f>
        <v>0</v>
      </c>
      <c r="F2209" s="142">
        <f t="shared" si="411"/>
        <v>4</v>
      </c>
      <c r="G2209" s="142" t="str">
        <f t="shared" si="405"/>
        <v/>
      </c>
      <c r="H2209" s="142" t="str">
        <f t="shared" si="406"/>
        <v/>
      </c>
      <c r="I2209" s="59"/>
      <c r="J2209" s="104"/>
      <c r="K2209" s="59"/>
      <c r="L2209" s="59"/>
      <c r="M2209" s="59"/>
      <c r="N2209" s="44"/>
      <c r="O2209" s="44"/>
      <c r="P2209" s="44"/>
      <c r="Q2209" s="43" t="str">
        <f t="shared" si="403"/>
        <v/>
      </c>
      <c r="R2209" s="60" t="str">
        <f t="shared" si="412"/>
        <v/>
      </c>
      <c r="S2209" s="60" t="str">
        <f t="shared" si="412"/>
        <v/>
      </c>
      <c r="T2209" s="60" t="str">
        <f t="shared" si="412"/>
        <v/>
      </c>
      <c r="U2209" s="60" t="str">
        <f t="shared" si="412"/>
        <v/>
      </c>
      <c r="V2209" s="60" t="str">
        <f t="shared" si="412"/>
        <v/>
      </c>
      <c r="W2209" s="44"/>
      <c r="X2209" s="44" t="str">
        <f t="shared" si="407"/>
        <v/>
      </c>
      <c r="Y2209" s="142" t="str">
        <f t="shared" si="404"/>
        <v/>
      </c>
      <c r="Z2209" s="172" t="str">
        <f t="shared" si="408"/>
        <v/>
      </c>
      <c r="AA2209" s="169" t="str">
        <f>IF(ISNUMBER($Q2209),INDEX($D$1:$D$3663,S2209,1),"")</f>
        <v/>
      </c>
      <c r="AB2209" s="169" t="str">
        <f>IF(ISNUMBER($Q2209),INDEX($D$1:$D$3663,T2209,1),"")</f>
        <v/>
      </c>
      <c r="AC2209" s="169" t="str">
        <f>IF(ISNUMBER($Q2209),INDEX($D$1:$D$3663,U2209,1),"")</f>
        <v/>
      </c>
      <c r="AD2209" s="169" t="str">
        <f>IF(ISNUMBER($Q2209),INDEX($D$1:$D$3663,V2209,1),"")</f>
        <v/>
      </c>
      <c r="AE2209" s="59"/>
      <c r="AF2209" s="177" t="str">
        <f t="shared" si="409"/>
        <v/>
      </c>
      <c r="AG2209" s="178" t="s">
        <v>1403</v>
      </c>
      <c r="AH2209" s="59"/>
      <c r="AI2209" s="163" t="str">
        <f t="shared" si="410"/>
        <v/>
      </c>
      <c r="AJ2209" s="162" t="str">
        <f t="shared" si="413"/>
        <v/>
      </c>
      <c r="AK2209" s="119"/>
      <c r="AL2209" s="59" t="str">
        <f>IF(ISNUMBER($AJ2209),INDEX($Z$4:$AC$3663,$AJ2209,AL$3),"")</f>
        <v/>
      </c>
      <c r="AM2209" s="149" t="str">
        <f>IF(ISNUMBER($AJ2209),INDEX($Z$4:$AC$3663,$AJ2209,AM$3),"")</f>
        <v/>
      </c>
      <c r="AN2209" s="149" t="str">
        <f>IF(ISNUMBER($AJ2209),INDEX($Z$4:$AC$3663,$AJ2209,AN$3),"")</f>
        <v/>
      </c>
      <c r="AO2209" s="59"/>
      <c r="AP2209" s="59"/>
      <c r="AQ2209" s="166"/>
      <c r="AR2209" s="59"/>
      <c r="AS2209" s="59"/>
      <c r="AT2209" s="149"/>
      <c r="AU2209" s="149"/>
      <c r="AV2209" s="149"/>
      <c r="AW2209" s="149"/>
      <c r="AX2209" s="150"/>
      <c r="AY2209" s="151"/>
      <c r="AZ2209" s="59"/>
      <c r="BA2209" s="59"/>
      <c r="BB2209" s="59"/>
      <c r="BC2209" s="59"/>
      <c r="BD2209" s="59"/>
      <c r="BE2209" s="59"/>
      <c r="BF2209" s="43"/>
      <c r="BG2209" s="59"/>
      <c r="BH2209" s="59"/>
      <c r="BI2209" s="59"/>
      <c r="BJ2209" s="59"/>
      <c r="BK2209" s="59"/>
      <c r="BL2209" s="59"/>
      <c r="BM2209" s="59"/>
    </row>
    <row r="2210" spans="1:65" x14ac:dyDescent="0.25">
      <c r="A2210" s="82"/>
      <c r="B2210" s="122" t="s">
        <v>3</v>
      </c>
      <c r="C2210" s="122">
        <v>3662.5</v>
      </c>
      <c r="D2210" s="122">
        <v>37.794977858842401</v>
      </c>
      <c r="E2210" s="142">
        <f>IF(B2209=B2210,0,MAX(E$4:E2209)+1)</f>
        <v>0</v>
      </c>
      <c r="F2210" s="142">
        <f t="shared" si="411"/>
        <v>4</v>
      </c>
      <c r="G2210" s="142" t="str">
        <f t="shared" si="405"/>
        <v/>
      </c>
      <c r="H2210" s="142" t="str">
        <f t="shared" si="406"/>
        <v/>
      </c>
      <c r="I2210" s="59"/>
      <c r="J2210" s="104"/>
      <c r="K2210" s="59"/>
      <c r="L2210" s="59"/>
      <c r="M2210" s="59"/>
      <c r="N2210" s="44"/>
      <c r="O2210" s="44"/>
      <c r="P2210" s="44"/>
      <c r="Q2210" s="43" t="str">
        <f t="shared" si="403"/>
        <v/>
      </c>
      <c r="R2210" s="60" t="str">
        <f t="shared" si="412"/>
        <v/>
      </c>
      <c r="S2210" s="60" t="str">
        <f t="shared" si="412"/>
        <v/>
      </c>
      <c r="T2210" s="60" t="str">
        <f t="shared" si="412"/>
        <v/>
      </c>
      <c r="U2210" s="60" t="str">
        <f t="shared" si="412"/>
        <v/>
      </c>
      <c r="V2210" s="60" t="str">
        <f t="shared" si="412"/>
        <v/>
      </c>
      <c r="W2210" s="44"/>
      <c r="X2210" s="44" t="str">
        <f t="shared" si="407"/>
        <v/>
      </c>
      <c r="Y2210" s="142" t="str">
        <f t="shared" si="404"/>
        <v/>
      </c>
      <c r="Z2210" s="172" t="str">
        <f t="shared" si="408"/>
        <v/>
      </c>
      <c r="AA2210" s="169" t="str">
        <f>IF(ISNUMBER($Q2210),INDEX($D$1:$D$3663,S2210,1),"")</f>
        <v/>
      </c>
      <c r="AB2210" s="169" t="str">
        <f>IF(ISNUMBER($Q2210),INDEX($D$1:$D$3663,T2210,1),"")</f>
        <v/>
      </c>
      <c r="AC2210" s="169" t="str">
        <f>IF(ISNUMBER($Q2210),INDEX($D$1:$D$3663,U2210,1),"")</f>
        <v/>
      </c>
      <c r="AD2210" s="169" t="str">
        <f>IF(ISNUMBER($Q2210),INDEX($D$1:$D$3663,V2210,1),"")</f>
        <v/>
      </c>
      <c r="AE2210" s="59"/>
      <c r="AF2210" s="177" t="str">
        <f t="shared" si="409"/>
        <v/>
      </c>
      <c r="AG2210" s="178" t="s">
        <v>1403</v>
      </c>
      <c r="AH2210" s="59"/>
      <c r="AI2210" s="163" t="str">
        <f t="shared" si="410"/>
        <v/>
      </c>
      <c r="AJ2210" s="162" t="str">
        <f t="shared" si="413"/>
        <v/>
      </c>
      <c r="AK2210" s="119"/>
      <c r="AL2210" s="59" t="str">
        <f>IF(ISNUMBER($AJ2210),INDEX($Z$4:$AC$3663,$AJ2210,AL$3),"")</f>
        <v/>
      </c>
      <c r="AM2210" s="149" t="str">
        <f>IF(ISNUMBER($AJ2210),INDEX($Z$4:$AC$3663,$AJ2210,AM$3),"")</f>
        <v/>
      </c>
      <c r="AN2210" s="149" t="str">
        <f>IF(ISNUMBER($AJ2210),INDEX($Z$4:$AC$3663,$AJ2210,AN$3),"")</f>
        <v/>
      </c>
      <c r="AO2210" s="59"/>
      <c r="AP2210" s="59"/>
      <c r="AQ2210" s="166"/>
      <c r="AR2210" s="59"/>
      <c r="AS2210" s="59"/>
      <c r="AT2210" s="149"/>
      <c r="AU2210" s="149"/>
      <c r="AV2210" s="149"/>
      <c r="AW2210" s="149"/>
      <c r="AX2210" s="150"/>
      <c r="AY2210" s="151"/>
      <c r="AZ2210" s="59"/>
      <c r="BA2210" s="59"/>
      <c r="BB2210" s="59"/>
      <c r="BC2210" s="59"/>
      <c r="BD2210" s="59"/>
      <c r="BE2210" s="59"/>
      <c r="BF2210" s="43"/>
      <c r="BG2210" s="59"/>
      <c r="BH2210" s="59"/>
      <c r="BI2210" s="59"/>
      <c r="BJ2210" s="59"/>
      <c r="BK2210" s="59"/>
      <c r="BL2210" s="59"/>
      <c r="BM2210" s="59"/>
    </row>
    <row r="2211" spans="1:65" x14ac:dyDescent="0.25">
      <c r="A2211" s="82"/>
      <c r="B2211" s="122" t="s">
        <v>3</v>
      </c>
      <c r="C2211" s="122">
        <v>3663.5</v>
      </c>
      <c r="D2211" s="122">
        <v>37.910067192002799</v>
      </c>
      <c r="E2211" s="142">
        <f>IF(B2210=B2211,0,MAX(E$4:E2210)+1)</f>
        <v>0</v>
      </c>
      <c r="F2211" s="142">
        <f t="shared" si="411"/>
        <v>4</v>
      </c>
      <c r="G2211" s="142" t="str">
        <f t="shared" si="405"/>
        <v/>
      </c>
      <c r="H2211" s="142" t="str">
        <f t="shared" si="406"/>
        <v/>
      </c>
      <c r="I2211" s="59"/>
      <c r="J2211" s="104"/>
      <c r="K2211" s="59"/>
      <c r="L2211" s="59"/>
      <c r="M2211" s="59"/>
      <c r="N2211" s="44"/>
      <c r="O2211" s="44"/>
      <c r="P2211" s="44"/>
      <c r="Q2211" s="43" t="str">
        <f t="shared" si="403"/>
        <v/>
      </c>
      <c r="R2211" s="60" t="str">
        <f t="shared" si="412"/>
        <v/>
      </c>
      <c r="S2211" s="60" t="str">
        <f t="shared" si="412"/>
        <v/>
      </c>
      <c r="T2211" s="60" t="str">
        <f t="shared" si="412"/>
        <v/>
      </c>
      <c r="U2211" s="60" t="str">
        <f t="shared" si="412"/>
        <v/>
      </c>
      <c r="V2211" s="60" t="str">
        <f t="shared" si="412"/>
        <v/>
      </c>
      <c r="W2211" s="44"/>
      <c r="X2211" s="44" t="str">
        <f t="shared" si="407"/>
        <v/>
      </c>
      <c r="Y2211" s="142" t="str">
        <f t="shared" si="404"/>
        <v/>
      </c>
      <c r="Z2211" s="172" t="str">
        <f t="shared" si="408"/>
        <v/>
      </c>
      <c r="AA2211" s="169" t="str">
        <f>IF(ISNUMBER($Q2211),INDEX($D$1:$D$3663,S2211,1),"")</f>
        <v/>
      </c>
      <c r="AB2211" s="169" t="str">
        <f>IF(ISNUMBER($Q2211),INDEX($D$1:$D$3663,T2211,1),"")</f>
        <v/>
      </c>
      <c r="AC2211" s="169" t="str">
        <f>IF(ISNUMBER($Q2211),INDEX($D$1:$D$3663,U2211,1),"")</f>
        <v/>
      </c>
      <c r="AD2211" s="169" t="str">
        <f>IF(ISNUMBER($Q2211),INDEX($D$1:$D$3663,V2211,1),"")</f>
        <v/>
      </c>
      <c r="AE2211" s="59"/>
      <c r="AF2211" s="177" t="str">
        <f t="shared" si="409"/>
        <v/>
      </c>
      <c r="AG2211" s="178" t="s">
        <v>1403</v>
      </c>
      <c r="AH2211" s="59"/>
      <c r="AI2211" s="163" t="str">
        <f t="shared" si="410"/>
        <v/>
      </c>
      <c r="AJ2211" s="162" t="str">
        <f t="shared" si="413"/>
        <v/>
      </c>
      <c r="AK2211" s="119"/>
      <c r="AL2211" s="59" t="str">
        <f>IF(ISNUMBER($AJ2211),INDEX($Z$4:$AC$3663,$AJ2211,AL$3),"")</f>
        <v/>
      </c>
      <c r="AM2211" s="149" t="str">
        <f>IF(ISNUMBER($AJ2211),INDEX($Z$4:$AC$3663,$AJ2211,AM$3),"")</f>
        <v/>
      </c>
      <c r="AN2211" s="149" t="str">
        <f>IF(ISNUMBER($AJ2211),INDEX($Z$4:$AC$3663,$AJ2211,AN$3),"")</f>
        <v/>
      </c>
      <c r="AO2211" s="59"/>
      <c r="AP2211" s="59"/>
      <c r="AQ2211" s="166"/>
      <c r="AR2211" s="59"/>
      <c r="AS2211" s="59"/>
      <c r="AT2211" s="149"/>
      <c r="AU2211" s="149"/>
      <c r="AV2211" s="149"/>
      <c r="AW2211" s="149"/>
      <c r="AX2211" s="150"/>
      <c r="AY2211" s="151"/>
      <c r="AZ2211" s="59"/>
      <c r="BA2211" s="59"/>
      <c r="BB2211" s="59"/>
      <c r="BC2211" s="59"/>
      <c r="BD2211" s="59"/>
      <c r="BE2211" s="59"/>
      <c r="BF2211" s="43"/>
      <c r="BG2211" s="59"/>
      <c r="BH2211" s="59"/>
      <c r="BI2211" s="59"/>
      <c r="BJ2211" s="59"/>
      <c r="BK2211" s="59"/>
      <c r="BL2211" s="59"/>
      <c r="BM2211" s="59"/>
    </row>
    <row r="2212" spans="1:65" x14ac:dyDescent="0.25">
      <c r="A2212" s="82"/>
      <c r="B2212" s="122" t="s">
        <v>3</v>
      </c>
      <c r="C2212" s="122">
        <v>3664.5</v>
      </c>
      <c r="D2212" s="122">
        <v>37.927037617178399</v>
      </c>
      <c r="E2212" s="142">
        <f>IF(B2211=B2212,0,MAX(E$4:E2211)+1)</f>
        <v>0</v>
      </c>
      <c r="F2212" s="142">
        <f t="shared" si="411"/>
        <v>4</v>
      </c>
      <c r="G2212" s="142" t="str">
        <f t="shared" si="405"/>
        <v/>
      </c>
      <c r="H2212" s="142" t="str">
        <f t="shared" si="406"/>
        <v/>
      </c>
      <c r="I2212" s="59"/>
      <c r="J2212" s="104"/>
      <c r="K2212" s="59"/>
      <c r="L2212" s="59"/>
      <c r="M2212" s="59"/>
      <c r="N2212" s="44"/>
      <c r="O2212" s="44"/>
      <c r="P2212" s="44"/>
      <c r="Q2212" s="43" t="str">
        <f t="shared" si="403"/>
        <v/>
      </c>
      <c r="R2212" s="60" t="str">
        <f t="shared" si="412"/>
        <v/>
      </c>
      <c r="S2212" s="60" t="str">
        <f t="shared" si="412"/>
        <v/>
      </c>
      <c r="T2212" s="60" t="str">
        <f t="shared" si="412"/>
        <v/>
      </c>
      <c r="U2212" s="60" t="str">
        <f t="shared" si="412"/>
        <v/>
      </c>
      <c r="V2212" s="60" t="str">
        <f t="shared" si="412"/>
        <v/>
      </c>
      <c r="W2212" s="44"/>
      <c r="X2212" s="44" t="str">
        <f t="shared" si="407"/>
        <v/>
      </c>
      <c r="Y2212" s="142" t="str">
        <f t="shared" si="404"/>
        <v/>
      </c>
      <c r="Z2212" s="172" t="str">
        <f t="shared" si="408"/>
        <v/>
      </c>
      <c r="AA2212" s="169" t="str">
        <f>IF(ISNUMBER($Q2212),INDEX($D$1:$D$3663,S2212,1),"")</f>
        <v/>
      </c>
      <c r="AB2212" s="169" t="str">
        <f>IF(ISNUMBER($Q2212),INDEX($D$1:$D$3663,T2212,1),"")</f>
        <v/>
      </c>
      <c r="AC2212" s="169" t="str">
        <f>IF(ISNUMBER($Q2212),INDEX($D$1:$D$3663,U2212,1),"")</f>
        <v/>
      </c>
      <c r="AD2212" s="169" t="str">
        <f>IF(ISNUMBER($Q2212),INDEX($D$1:$D$3663,V2212,1),"")</f>
        <v/>
      </c>
      <c r="AE2212" s="59"/>
      <c r="AF2212" s="177" t="str">
        <f t="shared" si="409"/>
        <v/>
      </c>
      <c r="AG2212" s="178" t="s">
        <v>1403</v>
      </c>
      <c r="AH2212" s="59"/>
      <c r="AI2212" s="163" t="str">
        <f t="shared" si="410"/>
        <v/>
      </c>
      <c r="AJ2212" s="162" t="str">
        <f t="shared" si="413"/>
        <v/>
      </c>
      <c r="AK2212" s="119"/>
      <c r="AL2212" s="59" t="str">
        <f>IF(ISNUMBER($AJ2212),INDEX($Z$4:$AC$3663,$AJ2212,AL$3),"")</f>
        <v/>
      </c>
      <c r="AM2212" s="149" t="str">
        <f>IF(ISNUMBER($AJ2212),INDEX($Z$4:$AC$3663,$AJ2212,AM$3),"")</f>
        <v/>
      </c>
      <c r="AN2212" s="149" t="str">
        <f>IF(ISNUMBER($AJ2212),INDEX($Z$4:$AC$3663,$AJ2212,AN$3),"")</f>
        <v/>
      </c>
      <c r="AO2212" s="59"/>
      <c r="AP2212" s="59"/>
      <c r="AQ2212" s="166"/>
      <c r="AR2212" s="59"/>
      <c r="AS2212" s="59"/>
      <c r="AT2212" s="149"/>
      <c r="AU2212" s="149"/>
      <c r="AV2212" s="149"/>
      <c r="AW2212" s="149"/>
      <c r="AX2212" s="150"/>
      <c r="AY2212" s="151"/>
      <c r="AZ2212" s="59"/>
      <c r="BA2212" s="59"/>
      <c r="BB2212" s="59"/>
      <c r="BC2212" s="59"/>
      <c r="BD2212" s="59"/>
      <c r="BE2212" s="59"/>
      <c r="BF2212" s="43"/>
      <c r="BG2212" s="59"/>
      <c r="BH2212" s="59"/>
      <c r="BI2212" s="59"/>
      <c r="BJ2212" s="59"/>
      <c r="BK2212" s="59"/>
      <c r="BL2212" s="59"/>
      <c r="BM2212" s="59"/>
    </row>
    <row r="2213" spans="1:65" x14ac:dyDescent="0.25">
      <c r="A2213" s="82"/>
      <c r="B2213" s="122" t="s">
        <v>3</v>
      </c>
      <c r="C2213" s="122">
        <v>3665.5</v>
      </c>
      <c r="D2213" s="122">
        <v>37.807765470943004</v>
      </c>
      <c r="E2213" s="142">
        <f>IF(B2212=B2213,0,MAX(E$4:E2212)+1)</f>
        <v>0</v>
      </c>
      <c r="F2213" s="142">
        <f t="shared" si="411"/>
        <v>4</v>
      </c>
      <c r="G2213" s="142" t="str">
        <f t="shared" si="405"/>
        <v/>
      </c>
      <c r="H2213" s="142" t="str">
        <f t="shared" si="406"/>
        <v/>
      </c>
      <c r="I2213" s="59"/>
      <c r="J2213" s="104"/>
      <c r="K2213" s="59"/>
      <c r="L2213" s="59"/>
      <c r="M2213" s="59"/>
      <c r="N2213" s="44"/>
      <c r="O2213" s="44"/>
      <c r="P2213" s="44"/>
      <c r="Q2213" s="43" t="str">
        <f t="shared" si="403"/>
        <v/>
      </c>
      <c r="R2213" s="60" t="str">
        <f t="shared" si="412"/>
        <v/>
      </c>
      <c r="S2213" s="60" t="str">
        <f t="shared" si="412"/>
        <v/>
      </c>
      <c r="T2213" s="60" t="str">
        <f t="shared" si="412"/>
        <v/>
      </c>
      <c r="U2213" s="60" t="str">
        <f t="shared" si="412"/>
        <v/>
      </c>
      <c r="V2213" s="60" t="str">
        <f t="shared" si="412"/>
        <v/>
      </c>
      <c r="W2213" s="44"/>
      <c r="X2213" s="44" t="str">
        <f t="shared" si="407"/>
        <v/>
      </c>
      <c r="Y2213" s="142" t="str">
        <f t="shared" si="404"/>
        <v/>
      </c>
      <c r="Z2213" s="172" t="str">
        <f t="shared" si="408"/>
        <v/>
      </c>
      <c r="AA2213" s="169" t="str">
        <f>IF(ISNUMBER($Q2213),INDEX($D$1:$D$3663,S2213,1),"")</f>
        <v/>
      </c>
      <c r="AB2213" s="169" t="str">
        <f>IF(ISNUMBER($Q2213),INDEX($D$1:$D$3663,T2213,1),"")</f>
        <v/>
      </c>
      <c r="AC2213" s="169" t="str">
        <f>IF(ISNUMBER($Q2213),INDEX($D$1:$D$3663,U2213,1),"")</f>
        <v/>
      </c>
      <c r="AD2213" s="169" t="str">
        <f>IF(ISNUMBER($Q2213),INDEX($D$1:$D$3663,V2213,1),"")</f>
        <v/>
      </c>
      <c r="AE2213" s="59"/>
      <c r="AF2213" s="177" t="str">
        <f t="shared" si="409"/>
        <v/>
      </c>
      <c r="AG2213" s="178" t="s">
        <v>1403</v>
      </c>
      <c r="AH2213" s="59"/>
      <c r="AI2213" s="163" t="str">
        <f t="shared" si="410"/>
        <v/>
      </c>
      <c r="AJ2213" s="162" t="str">
        <f t="shared" si="413"/>
        <v/>
      </c>
      <c r="AK2213" s="119"/>
      <c r="AL2213" s="59" t="str">
        <f>IF(ISNUMBER($AJ2213),INDEX($Z$4:$AC$3663,$AJ2213,AL$3),"")</f>
        <v/>
      </c>
      <c r="AM2213" s="149" t="str">
        <f>IF(ISNUMBER($AJ2213),INDEX($Z$4:$AC$3663,$AJ2213,AM$3),"")</f>
        <v/>
      </c>
      <c r="AN2213" s="149" t="str">
        <f>IF(ISNUMBER($AJ2213),INDEX($Z$4:$AC$3663,$AJ2213,AN$3),"")</f>
        <v/>
      </c>
      <c r="AO2213" s="59"/>
      <c r="AP2213" s="59"/>
      <c r="AQ2213" s="166"/>
      <c r="AR2213" s="59"/>
      <c r="AS2213" s="59"/>
      <c r="AT2213" s="149"/>
      <c r="AU2213" s="149"/>
      <c r="AV2213" s="149"/>
      <c r="AW2213" s="149"/>
      <c r="AX2213" s="150"/>
      <c r="AY2213" s="151"/>
      <c r="AZ2213" s="59"/>
      <c r="BA2213" s="59"/>
      <c r="BB2213" s="59"/>
      <c r="BC2213" s="59"/>
      <c r="BD2213" s="59"/>
      <c r="BE2213" s="59"/>
      <c r="BF2213" s="43"/>
      <c r="BG2213" s="59"/>
      <c r="BH2213" s="59"/>
      <c r="BI2213" s="59"/>
      <c r="BJ2213" s="59"/>
      <c r="BK2213" s="59"/>
      <c r="BL2213" s="59"/>
      <c r="BM2213" s="59"/>
    </row>
    <row r="2214" spans="1:65" x14ac:dyDescent="0.25">
      <c r="A2214" s="82"/>
      <c r="B2214" s="122" t="s">
        <v>3</v>
      </c>
      <c r="C2214" s="122">
        <v>3666.5</v>
      </c>
      <c r="D2214" s="122">
        <v>38.027203096940497</v>
      </c>
      <c r="E2214" s="142">
        <f>IF(B2213=B2214,0,MAX(E$4:E2213)+1)</f>
        <v>0</v>
      </c>
      <c r="F2214" s="142">
        <f t="shared" si="411"/>
        <v>4</v>
      </c>
      <c r="G2214" s="142" t="str">
        <f t="shared" si="405"/>
        <v/>
      </c>
      <c r="H2214" s="142" t="str">
        <f t="shared" si="406"/>
        <v/>
      </c>
      <c r="I2214" s="59"/>
      <c r="J2214" s="104"/>
      <c r="K2214" s="59"/>
      <c r="L2214" s="59"/>
      <c r="M2214" s="59"/>
      <c r="N2214" s="44"/>
      <c r="O2214" s="44"/>
      <c r="P2214" s="44"/>
      <c r="Q2214" s="43" t="str">
        <f t="shared" si="403"/>
        <v/>
      </c>
      <c r="R2214" s="60" t="str">
        <f t="shared" si="412"/>
        <v/>
      </c>
      <c r="S2214" s="60" t="str">
        <f t="shared" si="412"/>
        <v/>
      </c>
      <c r="T2214" s="60" t="str">
        <f t="shared" si="412"/>
        <v/>
      </c>
      <c r="U2214" s="60" t="str">
        <f t="shared" si="412"/>
        <v/>
      </c>
      <c r="V2214" s="60" t="str">
        <f t="shared" si="412"/>
        <v/>
      </c>
      <c r="W2214" s="44"/>
      <c r="X2214" s="44" t="str">
        <f t="shared" si="407"/>
        <v/>
      </c>
      <c r="Y2214" s="142" t="str">
        <f t="shared" si="404"/>
        <v/>
      </c>
      <c r="Z2214" s="172" t="str">
        <f t="shared" si="408"/>
        <v/>
      </c>
      <c r="AA2214" s="169" t="str">
        <f>IF(ISNUMBER($Q2214),INDEX($D$1:$D$3663,S2214,1),"")</f>
        <v/>
      </c>
      <c r="AB2214" s="169" t="str">
        <f>IF(ISNUMBER($Q2214),INDEX($D$1:$D$3663,T2214,1),"")</f>
        <v/>
      </c>
      <c r="AC2214" s="169" t="str">
        <f>IF(ISNUMBER($Q2214),INDEX($D$1:$D$3663,U2214,1),"")</f>
        <v/>
      </c>
      <c r="AD2214" s="169" t="str">
        <f>IF(ISNUMBER($Q2214),INDEX($D$1:$D$3663,V2214,1),"")</f>
        <v/>
      </c>
      <c r="AE2214" s="59"/>
      <c r="AF2214" s="177" t="str">
        <f t="shared" si="409"/>
        <v/>
      </c>
      <c r="AG2214" s="178" t="s">
        <v>1403</v>
      </c>
      <c r="AH2214" s="59"/>
      <c r="AI2214" s="163" t="str">
        <f t="shared" si="410"/>
        <v/>
      </c>
      <c r="AJ2214" s="162" t="str">
        <f t="shared" si="413"/>
        <v/>
      </c>
      <c r="AK2214" s="119"/>
      <c r="AL2214" s="59" t="str">
        <f>IF(ISNUMBER($AJ2214),INDEX($Z$4:$AC$3663,$AJ2214,AL$3),"")</f>
        <v/>
      </c>
      <c r="AM2214" s="149" t="str">
        <f>IF(ISNUMBER($AJ2214),INDEX($Z$4:$AC$3663,$AJ2214,AM$3),"")</f>
        <v/>
      </c>
      <c r="AN2214" s="149" t="str">
        <f>IF(ISNUMBER($AJ2214),INDEX($Z$4:$AC$3663,$AJ2214,AN$3),"")</f>
        <v/>
      </c>
      <c r="AO2214" s="59"/>
      <c r="AP2214" s="59"/>
      <c r="AQ2214" s="166"/>
      <c r="AR2214" s="59"/>
      <c r="AS2214" s="59"/>
      <c r="AT2214" s="149"/>
      <c r="AU2214" s="149"/>
      <c r="AV2214" s="149"/>
      <c r="AW2214" s="149"/>
      <c r="AX2214" s="150"/>
      <c r="AY2214" s="151"/>
      <c r="AZ2214" s="59"/>
      <c r="BA2214" s="59"/>
      <c r="BB2214" s="59"/>
      <c r="BC2214" s="59"/>
      <c r="BD2214" s="59"/>
      <c r="BE2214" s="59"/>
      <c r="BF2214" s="43"/>
      <c r="BG2214" s="59"/>
      <c r="BH2214" s="59"/>
      <c r="BI2214" s="59"/>
      <c r="BJ2214" s="59"/>
      <c r="BK2214" s="59"/>
      <c r="BL2214" s="59"/>
      <c r="BM2214" s="59"/>
    </row>
    <row r="2215" spans="1:65" x14ac:dyDescent="0.25">
      <c r="A2215" s="82"/>
      <c r="B2215" s="122" t="s">
        <v>3</v>
      </c>
      <c r="C2215" s="122">
        <v>3667.5</v>
      </c>
      <c r="D2215" s="122">
        <v>37.820481835140001</v>
      </c>
      <c r="E2215" s="142">
        <f>IF(B2214=B2215,0,MAX(E$4:E2214)+1)</f>
        <v>0</v>
      </c>
      <c r="F2215" s="142">
        <f t="shared" si="411"/>
        <v>4</v>
      </c>
      <c r="G2215" s="142" t="str">
        <f t="shared" si="405"/>
        <v/>
      </c>
      <c r="H2215" s="142" t="str">
        <f t="shared" si="406"/>
        <v/>
      </c>
      <c r="I2215" s="59"/>
      <c r="J2215" s="104"/>
      <c r="K2215" s="59"/>
      <c r="L2215" s="59"/>
      <c r="M2215" s="59"/>
      <c r="N2215" s="44"/>
      <c r="O2215" s="44"/>
      <c r="P2215" s="44"/>
      <c r="Q2215" s="43" t="str">
        <f t="shared" si="403"/>
        <v/>
      </c>
      <c r="R2215" s="60" t="str">
        <f t="shared" si="412"/>
        <v/>
      </c>
      <c r="S2215" s="60" t="str">
        <f t="shared" si="412"/>
        <v/>
      </c>
      <c r="T2215" s="60" t="str">
        <f t="shared" si="412"/>
        <v/>
      </c>
      <c r="U2215" s="60" t="str">
        <f t="shared" si="412"/>
        <v/>
      </c>
      <c r="V2215" s="60" t="str">
        <f t="shared" si="412"/>
        <v/>
      </c>
      <c r="W2215" s="44"/>
      <c r="X2215" s="44" t="str">
        <f t="shared" si="407"/>
        <v/>
      </c>
      <c r="Y2215" s="142" t="str">
        <f t="shared" si="404"/>
        <v/>
      </c>
      <c r="Z2215" s="172" t="str">
        <f t="shared" si="408"/>
        <v/>
      </c>
      <c r="AA2215" s="169" t="str">
        <f>IF(ISNUMBER($Q2215),INDEX($D$1:$D$3663,S2215,1),"")</f>
        <v/>
      </c>
      <c r="AB2215" s="169" t="str">
        <f>IF(ISNUMBER($Q2215),INDEX($D$1:$D$3663,T2215,1),"")</f>
        <v/>
      </c>
      <c r="AC2215" s="169" t="str">
        <f>IF(ISNUMBER($Q2215),INDEX($D$1:$D$3663,U2215,1),"")</f>
        <v/>
      </c>
      <c r="AD2215" s="169" t="str">
        <f>IF(ISNUMBER($Q2215),INDEX($D$1:$D$3663,V2215,1),"")</f>
        <v/>
      </c>
      <c r="AE2215" s="59"/>
      <c r="AF2215" s="177" t="str">
        <f t="shared" si="409"/>
        <v/>
      </c>
      <c r="AG2215" s="178" t="s">
        <v>1403</v>
      </c>
      <c r="AH2215" s="59"/>
      <c r="AI2215" s="163" t="str">
        <f t="shared" si="410"/>
        <v/>
      </c>
      <c r="AJ2215" s="162" t="str">
        <f t="shared" si="413"/>
        <v/>
      </c>
      <c r="AK2215" s="119"/>
      <c r="AL2215" s="59" t="str">
        <f>IF(ISNUMBER($AJ2215),INDEX($Z$4:$AC$3663,$AJ2215,AL$3),"")</f>
        <v/>
      </c>
      <c r="AM2215" s="149" t="str">
        <f>IF(ISNUMBER($AJ2215),INDEX($Z$4:$AC$3663,$AJ2215,AM$3),"")</f>
        <v/>
      </c>
      <c r="AN2215" s="149" t="str">
        <f>IF(ISNUMBER($AJ2215),INDEX($Z$4:$AC$3663,$AJ2215,AN$3),"")</f>
        <v/>
      </c>
      <c r="AO2215" s="59"/>
      <c r="AP2215" s="59"/>
      <c r="AQ2215" s="166"/>
      <c r="AR2215" s="59"/>
      <c r="AS2215" s="59"/>
      <c r="AT2215" s="149"/>
      <c r="AU2215" s="149"/>
      <c r="AV2215" s="149"/>
      <c r="AW2215" s="149"/>
      <c r="AX2215" s="150"/>
      <c r="AY2215" s="151"/>
      <c r="AZ2215" s="59"/>
      <c r="BA2215" s="59"/>
      <c r="BB2215" s="59"/>
      <c r="BC2215" s="59"/>
      <c r="BD2215" s="59"/>
      <c r="BE2215" s="59"/>
      <c r="BF2215" s="43"/>
      <c r="BG2215" s="59"/>
      <c r="BH2215" s="59"/>
      <c r="BI2215" s="59"/>
      <c r="BJ2215" s="59"/>
      <c r="BK2215" s="59"/>
      <c r="BL2215" s="59"/>
      <c r="BM2215" s="59"/>
    </row>
    <row r="2216" spans="1:65" x14ac:dyDescent="0.25">
      <c r="A2216" s="82"/>
      <c r="B2216" s="122" t="s">
        <v>3</v>
      </c>
      <c r="C2216" s="122">
        <v>3668.5</v>
      </c>
      <c r="D2216" s="122">
        <v>38.012032125995503</v>
      </c>
      <c r="E2216" s="142">
        <f>IF(B2215=B2216,0,MAX(E$4:E2215)+1)</f>
        <v>0</v>
      </c>
      <c r="F2216" s="142">
        <f t="shared" si="411"/>
        <v>4</v>
      </c>
      <c r="G2216" s="142" t="str">
        <f t="shared" si="405"/>
        <v/>
      </c>
      <c r="H2216" s="142" t="str">
        <f t="shared" si="406"/>
        <v/>
      </c>
      <c r="I2216" s="59"/>
      <c r="J2216" s="104"/>
      <c r="K2216" s="59"/>
      <c r="L2216" s="59"/>
      <c r="M2216" s="59"/>
      <c r="N2216" s="44"/>
      <c r="O2216" s="44"/>
      <c r="P2216" s="44"/>
      <c r="Q2216" s="43" t="str">
        <f t="shared" si="403"/>
        <v/>
      </c>
      <c r="R2216" s="60" t="str">
        <f t="shared" si="412"/>
        <v/>
      </c>
      <c r="S2216" s="60" t="str">
        <f t="shared" si="412"/>
        <v/>
      </c>
      <c r="T2216" s="60" t="str">
        <f t="shared" si="412"/>
        <v/>
      </c>
      <c r="U2216" s="60" t="str">
        <f t="shared" si="412"/>
        <v/>
      </c>
      <c r="V2216" s="60" t="str">
        <f t="shared" si="412"/>
        <v/>
      </c>
      <c r="W2216" s="44"/>
      <c r="X2216" s="44" t="str">
        <f t="shared" si="407"/>
        <v/>
      </c>
      <c r="Y2216" s="142" t="str">
        <f t="shared" si="404"/>
        <v/>
      </c>
      <c r="Z2216" s="172" t="str">
        <f t="shared" si="408"/>
        <v/>
      </c>
      <c r="AA2216" s="169" t="str">
        <f>IF(ISNUMBER($Q2216),INDEX($D$1:$D$3663,S2216,1),"")</f>
        <v/>
      </c>
      <c r="AB2216" s="169" t="str">
        <f>IF(ISNUMBER($Q2216),INDEX($D$1:$D$3663,T2216,1),"")</f>
        <v/>
      </c>
      <c r="AC2216" s="169" t="str">
        <f>IF(ISNUMBER($Q2216),INDEX($D$1:$D$3663,U2216,1),"")</f>
        <v/>
      </c>
      <c r="AD2216" s="169" t="str">
        <f>IF(ISNUMBER($Q2216),INDEX($D$1:$D$3663,V2216,1),"")</f>
        <v/>
      </c>
      <c r="AE2216" s="59"/>
      <c r="AF2216" s="177" t="str">
        <f t="shared" si="409"/>
        <v/>
      </c>
      <c r="AG2216" s="178" t="s">
        <v>1403</v>
      </c>
      <c r="AH2216" s="59"/>
      <c r="AI2216" s="163" t="str">
        <f t="shared" si="410"/>
        <v/>
      </c>
      <c r="AJ2216" s="162" t="str">
        <f t="shared" si="413"/>
        <v/>
      </c>
      <c r="AK2216" s="119"/>
      <c r="AL2216" s="59" t="str">
        <f>IF(ISNUMBER($AJ2216),INDEX($Z$4:$AC$3663,$AJ2216,AL$3),"")</f>
        <v/>
      </c>
      <c r="AM2216" s="149" t="str">
        <f>IF(ISNUMBER($AJ2216),INDEX($Z$4:$AC$3663,$AJ2216,AM$3),"")</f>
        <v/>
      </c>
      <c r="AN2216" s="149" t="str">
        <f>IF(ISNUMBER($AJ2216),INDEX($Z$4:$AC$3663,$AJ2216,AN$3),"")</f>
        <v/>
      </c>
      <c r="AO2216" s="59"/>
      <c r="AP2216" s="59"/>
      <c r="AQ2216" s="166"/>
      <c r="AR2216" s="59"/>
      <c r="AS2216" s="59"/>
      <c r="AT2216" s="149"/>
      <c r="AU2216" s="149"/>
      <c r="AV2216" s="149"/>
      <c r="AW2216" s="149"/>
      <c r="AX2216" s="150"/>
      <c r="AY2216" s="151"/>
      <c r="AZ2216" s="59"/>
      <c r="BA2216" s="59"/>
      <c r="BB2216" s="59"/>
      <c r="BC2216" s="59"/>
      <c r="BD2216" s="59"/>
      <c r="BE2216" s="59"/>
      <c r="BF2216" s="43"/>
      <c r="BG2216" s="59"/>
      <c r="BH2216" s="59"/>
      <c r="BI2216" s="59"/>
      <c r="BJ2216" s="59"/>
      <c r="BK2216" s="59"/>
      <c r="BL2216" s="59"/>
      <c r="BM2216" s="59"/>
    </row>
    <row r="2217" spans="1:65" x14ac:dyDescent="0.25">
      <c r="A2217" s="82"/>
      <c r="B2217" s="122" t="s">
        <v>3</v>
      </c>
      <c r="C2217" s="122">
        <v>3669.5</v>
      </c>
      <c r="D2217" s="122">
        <v>38.016370212961</v>
      </c>
      <c r="E2217" s="142">
        <f>IF(B2216=B2217,0,MAX(E$4:E2216)+1)</f>
        <v>0</v>
      </c>
      <c r="F2217" s="142">
        <f t="shared" si="411"/>
        <v>4</v>
      </c>
      <c r="G2217" s="142" t="str">
        <f t="shared" si="405"/>
        <v/>
      </c>
      <c r="H2217" s="142" t="str">
        <f t="shared" si="406"/>
        <v/>
      </c>
      <c r="I2217" s="59"/>
      <c r="J2217" s="104"/>
      <c r="K2217" s="59"/>
      <c r="L2217" s="59"/>
      <c r="M2217" s="59"/>
      <c r="N2217" s="44"/>
      <c r="O2217" s="44"/>
      <c r="P2217" s="44"/>
      <c r="Q2217" s="43" t="str">
        <f t="shared" si="403"/>
        <v/>
      </c>
      <c r="R2217" s="60" t="str">
        <f t="shared" si="412"/>
        <v/>
      </c>
      <c r="S2217" s="60" t="str">
        <f t="shared" si="412"/>
        <v/>
      </c>
      <c r="T2217" s="60" t="str">
        <f t="shared" si="412"/>
        <v/>
      </c>
      <c r="U2217" s="60" t="str">
        <f t="shared" si="412"/>
        <v/>
      </c>
      <c r="V2217" s="60" t="str">
        <f t="shared" si="412"/>
        <v/>
      </c>
      <c r="W2217" s="44"/>
      <c r="X2217" s="44" t="str">
        <f t="shared" si="407"/>
        <v/>
      </c>
      <c r="Y2217" s="142" t="str">
        <f t="shared" si="404"/>
        <v/>
      </c>
      <c r="Z2217" s="172" t="str">
        <f t="shared" si="408"/>
        <v/>
      </c>
      <c r="AA2217" s="169" t="str">
        <f>IF(ISNUMBER($Q2217),INDEX($D$1:$D$3663,S2217,1),"")</f>
        <v/>
      </c>
      <c r="AB2217" s="169" t="str">
        <f>IF(ISNUMBER($Q2217),INDEX($D$1:$D$3663,T2217,1),"")</f>
        <v/>
      </c>
      <c r="AC2217" s="169" t="str">
        <f>IF(ISNUMBER($Q2217),INDEX($D$1:$D$3663,U2217,1),"")</f>
        <v/>
      </c>
      <c r="AD2217" s="169" t="str">
        <f>IF(ISNUMBER($Q2217),INDEX($D$1:$D$3663,V2217,1),"")</f>
        <v/>
      </c>
      <c r="AE2217" s="59"/>
      <c r="AF2217" s="177" t="str">
        <f t="shared" si="409"/>
        <v/>
      </c>
      <c r="AG2217" s="178" t="s">
        <v>1403</v>
      </c>
      <c r="AH2217" s="59"/>
      <c r="AI2217" s="163" t="str">
        <f t="shared" si="410"/>
        <v/>
      </c>
      <c r="AJ2217" s="162" t="str">
        <f t="shared" si="413"/>
        <v/>
      </c>
      <c r="AK2217" s="119"/>
      <c r="AL2217" s="59" t="str">
        <f>IF(ISNUMBER($AJ2217),INDEX($Z$4:$AC$3663,$AJ2217,AL$3),"")</f>
        <v/>
      </c>
      <c r="AM2217" s="149" t="str">
        <f>IF(ISNUMBER($AJ2217),INDEX($Z$4:$AC$3663,$AJ2217,AM$3),"")</f>
        <v/>
      </c>
      <c r="AN2217" s="149" t="str">
        <f>IF(ISNUMBER($AJ2217),INDEX($Z$4:$AC$3663,$AJ2217,AN$3),"")</f>
        <v/>
      </c>
      <c r="AO2217" s="59"/>
      <c r="AP2217" s="59"/>
      <c r="AQ2217" s="166"/>
      <c r="AR2217" s="59"/>
      <c r="AS2217" s="59"/>
      <c r="AT2217" s="149"/>
      <c r="AU2217" s="149"/>
      <c r="AV2217" s="149"/>
      <c r="AW2217" s="149"/>
      <c r="AX2217" s="150"/>
      <c r="AY2217" s="151"/>
      <c r="AZ2217" s="59"/>
      <c r="BA2217" s="59"/>
      <c r="BB2217" s="59"/>
      <c r="BC2217" s="59"/>
      <c r="BD2217" s="59"/>
      <c r="BE2217" s="59"/>
      <c r="BF2217" s="43"/>
      <c r="BG2217" s="59"/>
      <c r="BH2217" s="59"/>
      <c r="BI2217" s="59"/>
      <c r="BJ2217" s="59"/>
      <c r="BK2217" s="59"/>
      <c r="BL2217" s="59"/>
      <c r="BM2217" s="59"/>
    </row>
    <row r="2218" spans="1:65" x14ac:dyDescent="0.25">
      <c r="A2218" s="82"/>
      <c r="B2218" s="122" t="s">
        <v>3</v>
      </c>
      <c r="C2218" s="122">
        <v>3670.5</v>
      </c>
      <c r="D2218" s="122">
        <v>38.145902895804397</v>
      </c>
      <c r="E2218" s="142">
        <f>IF(B2217=B2218,0,MAX(E$4:E2217)+1)</f>
        <v>0</v>
      </c>
      <c r="F2218" s="142">
        <f t="shared" si="411"/>
        <v>4</v>
      </c>
      <c r="G2218" s="142" t="str">
        <f t="shared" si="405"/>
        <v/>
      </c>
      <c r="H2218" s="142" t="str">
        <f t="shared" si="406"/>
        <v/>
      </c>
      <c r="I2218" s="59"/>
      <c r="J2218" s="104"/>
      <c r="K2218" s="59"/>
      <c r="L2218" s="59"/>
      <c r="M2218" s="59"/>
      <c r="N2218" s="44"/>
      <c r="O2218" s="44"/>
      <c r="P2218" s="44"/>
      <c r="Q2218" s="43" t="str">
        <f t="shared" si="403"/>
        <v/>
      </c>
      <c r="R2218" s="60" t="str">
        <f t="shared" si="412"/>
        <v/>
      </c>
      <c r="S2218" s="60" t="str">
        <f t="shared" si="412"/>
        <v/>
      </c>
      <c r="T2218" s="60" t="str">
        <f t="shared" si="412"/>
        <v/>
      </c>
      <c r="U2218" s="60" t="str">
        <f t="shared" si="412"/>
        <v/>
      </c>
      <c r="V2218" s="60" t="str">
        <f t="shared" si="412"/>
        <v/>
      </c>
      <c r="W2218" s="44"/>
      <c r="X2218" s="44" t="str">
        <f t="shared" si="407"/>
        <v/>
      </c>
      <c r="Y2218" s="142" t="str">
        <f t="shared" si="404"/>
        <v/>
      </c>
      <c r="Z2218" s="172" t="str">
        <f t="shared" si="408"/>
        <v/>
      </c>
      <c r="AA2218" s="169" t="str">
        <f>IF(ISNUMBER($Q2218),INDEX($D$1:$D$3663,S2218,1),"")</f>
        <v/>
      </c>
      <c r="AB2218" s="169" t="str">
        <f>IF(ISNUMBER($Q2218),INDEX($D$1:$D$3663,T2218,1),"")</f>
        <v/>
      </c>
      <c r="AC2218" s="169" t="str">
        <f>IF(ISNUMBER($Q2218),INDEX($D$1:$D$3663,U2218,1),"")</f>
        <v/>
      </c>
      <c r="AD2218" s="169" t="str">
        <f>IF(ISNUMBER($Q2218),INDEX($D$1:$D$3663,V2218,1),"")</f>
        <v/>
      </c>
      <c r="AE2218" s="59"/>
      <c r="AF2218" s="177" t="str">
        <f t="shared" si="409"/>
        <v/>
      </c>
      <c r="AG2218" s="178" t="s">
        <v>1403</v>
      </c>
      <c r="AH2218" s="59"/>
      <c r="AI2218" s="163" t="str">
        <f t="shared" si="410"/>
        <v/>
      </c>
      <c r="AJ2218" s="162" t="str">
        <f t="shared" si="413"/>
        <v/>
      </c>
      <c r="AK2218" s="119"/>
      <c r="AL2218" s="59" t="str">
        <f>IF(ISNUMBER($AJ2218),INDEX($Z$4:$AC$3663,$AJ2218,AL$3),"")</f>
        <v/>
      </c>
      <c r="AM2218" s="149" t="str">
        <f>IF(ISNUMBER($AJ2218),INDEX($Z$4:$AC$3663,$AJ2218,AM$3),"")</f>
        <v/>
      </c>
      <c r="AN2218" s="149" t="str">
        <f>IF(ISNUMBER($AJ2218),INDEX($Z$4:$AC$3663,$AJ2218,AN$3),"")</f>
        <v/>
      </c>
      <c r="AO2218" s="59"/>
      <c r="AP2218" s="59"/>
      <c r="AQ2218" s="166"/>
      <c r="AR2218" s="59"/>
      <c r="AS2218" s="59"/>
      <c r="AT2218" s="149"/>
      <c r="AU2218" s="149"/>
      <c r="AV2218" s="149"/>
      <c r="AW2218" s="149"/>
      <c r="AX2218" s="150"/>
      <c r="AY2218" s="151"/>
      <c r="AZ2218" s="59"/>
      <c r="BA2218" s="59"/>
      <c r="BB2218" s="59"/>
      <c r="BC2218" s="59"/>
      <c r="BD2218" s="59"/>
      <c r="BE2218" s="59"/>
      <c r="BF2218" s="43"/>
      <c r="BG2218" s="59"/>
      <c r="BH2218" s="59"/>
      <c r="BI2218" s="59"/>
      <c r="BJ2218" s="59"/>
      <c r="BK2218" s="59"/>
      <c r="BL2218" s="59"/>
      <c r="BM2218" s="59"/>
    </row>
    <row r="2219" spans="1:65" x14ac:dyDescent="0.25">
      <c r="A2219" s="82"/>
      <c r="B2219" s="122" t="s">
        <v>3</v>
      </c>
      <c r="C2219" s="122">
        <v>3671.5</v>
      </c>
      <c r="D2219" s="122">
        <v>37.885904194199</v>
      </c>
      <c r="E2219" s="142">
        <f>IF(B2218=B2219,0,MAX(E$4:E2218)+1)</f>
        <v>0</v>
      </c>
      <c r="F2219" s="142">
        <f t="shared" si="411"/>
        <v>4</v>
      </c>
      <c r="G2219" s="142" t="str">
        <f t="shared" si="405"/>
        <v/>
      </c>
      <c r="H2219" s="142" t="str">
        <f t="shared" si="406"/>
        <v/>
      </c>
      <c r="I2219" s="59"/>
      <c r="J2219" s="104"/>
      <c r="K2219" s="59"/>
      <c r="L2219" s="59"/>
      <c r="M2219" s="59"/>
      <c r="N2219" s="44"/>
      <c r="O2219" s="44"/>
      <c r="P2219" s="44"/>
      <c r="Q2219" s="43" t="str">
        <f t="shared" si="403"/>
        <v/>
      </c>
      <c r="R2219" s="60" t="str">
        <f t="shared" si="412"/>
        <v/>
      </c>
      <c r="S2219" s="60" t="str">
        <f t="shared" si="412"/>
        <v/>
      </c>
      <c r="T2219" s="60" t="str">
        <f t="shared" si="412"/>
        <v/>
      </c>
      <c r="U2219" s="60" t="str">
        <f t="shared" si="412"/>
        <v/>
      </c>
      <c r="V2219" s="60" t="str">
        <f t="shared" si="412"/>
        <v/>
      </c>
      <c r="W2219" s="44"/>
      <c r="X2219" s="44" t="str">
        <f t="shared" si="407"/>
        <v/>
      </c>
      <c r="Y2219" s="142" t="str">
        <f t="shared" si="404"/>
        <v/>
      </c>
      <c r="Z2219" s="172" t="str">
        <f t="shared" si="408"/>
        <v/>
      </c>
      <c r="AA2219" s="169" t="str">
        <f>IF(ISNUMBER($Q2219),INDEX($D$1:$D$3663,S2219,1),"")</f>
        <v/>
      </c>
      <c r="AB2219" s="169" t="str">
        <f>IF(ISNUMBER($Q2219),INDEX($D$1:$D$3663,T2219,1),"")</f>
        <v/>
      </c>
      <c r="AC2219" s="169" t="str">
        <f>IF(ISNUMBER($Q2219),INDEX($D$1:$D$3663,U2219,1),"")</f>
        <v/>
      </c>
      <c r="AD2219" s="169" t="str">
        <f>IF(ISNUMBER($Q2219),INDEX($D$1:$D$3663,V2219,1),"")</f>
        <v/>
      </c>
      <c r="AE2219" s="59"/>
      <c r="AF2219" s="177" t="str">
        <f t="shared" si="409"/>
        <v/>
      </c>
      <c r="AG2219" s="178" t="s">
        <v>1403</v>
      </c>
      <c r="AH2219" s="59"/>
      <c r="AI2219" s="163" t="str">
        <f t="shared" si="410"/>
        <v/>
      </c>
      <c r="AJ2219" s="162" t="str">
        <f t="shared" si="413"/>
        <v/>
      </c>
      <c r="AK2219" s="119"/>
      <c r="AL2219" s="59" t="str">
        <f>IF(ISNUMBER($AJ2219),INDEX($Z$4:$AC$3663,$AJ2219,AL$3),"")</f>
        <v/>
      </c>
      <c r="AM2219" s="149" t="str">
        <f>IF(ISNUMBER($AJ2219),INDEX($Z$4:$AC$3663,$AJ2219,AM$3),"")</f>
        <v/>
      </c>
      <c r="AN2219" s="149" t="str">
        <f>IF(ISNUMBER($AJ2219),INDEX($Z$4:$AC$3663,$AJ2219,AN$3),"")</f>
        <v/>
      </c>
      <c r="AO2219" s="59"/>
      <c r="AP2219" s="59"/>
      <c r="AQ2219" s="166"/>
      <c r="AR2219" s="59"/>
      <c r="AS2219" s="59"/>
      <c r="AT2219" s="149"/>
      <c r="AU2219" s="149"/>
      <c r="AV2219" s="149"/>
      <c r="AW2219" s="149"/>
      <c r="AX2219" s="150"/>
      <c r="AY2219" s="151"/>
      <c r="AZ2219" s="59"/>
      <c r="BA2219" s="59"/>
      <c r="BB2219" s="59"/>
      <c r="BC2219" s="59"/>
      <c r="BD2219" s="59"/>
      <c r="BE2219" s="59"/>
      <c r="BF2219" s="43"/>
      <c r="BG2219" s="59"/>
      <c r="BH2219" s="59"/>
      <c r="BI2219" s="59"/>
      <c r="BJ2219" s="59"/>
      <c r="BK2219" s="59"/>
      <c r="BL2219" s="59"/>
      <c r="BM2219" s="59"/>
    </row>
    <row r="2220" spans="1:65" x14ac:dyDescent="0.25">
      <c r="A2220" s="82"/>
      <c r="B2220" s="122" t="s">
        <v>3</v>
      </c>
      <c r="C2220" s="122">
        <v>3672.5</v>
      </c>
      <c r="D2220" s="122">
        <v>38.084496971896101</v>
      </c>
      <c r="E2220" s="142">
        <f>IF(B2219=B2220,0,MAX(E$4:E2219)+1)</f>
        <v>0</v>
      </c>
      <c r="F2220" s="142">
        <f t="shared" si="411"/>
        <v>4</v>
      </c>
      <c r="G2220" s="142" t="str">
        <f t="shared" si="405"/>
        <v/>
      </c>
      <c r="H2220" s="142" t="str">
        <f t="shared" si="406"/>
        <v/>
      </c>
      <c r="I2220" s="59"/>
      <c r="J2220" s="104"/>
      <c r="K2220" s="59"/>
      <c r="L2220" s="59"/>
      <c r="M2220" s="59"/>
      <c r="N2220" s="44"/>
      <c r="O2220" s="44"/>
      <c r="P2220" s="44"/>
      <c r="Q2220" s="43" t="str">
        <f t="shared" si="403"/>
        <v/>
      </c>
      <c r="R2220" s="60" t="str">
        <f t="shared" si="412"/>
        <v/>
      </c>
      <c r="S2220" s="60" t="str">
        <f t="shared" si="412"/>
        <v/>
      </c>
      <c r="T2220" s="60" t="str">
        <f t="shared" si="412"/>
        <v/>
      </c>
      <c r="U2220" s="60" t="str">
        <f t="shared" si="412"/>
        <v/>
      </c>
      <c r="V2220" s="60" t="str">
        <f t="shared" si="412"/>
        <v/>
      </c>
      <c r="W2220" s="44"/>
      <c r="X2220" s="44" t="str">
        <f t="shared" si="407"/>
        <v/>
      </c>
      <c r="Y2220" s="142" t="str">
        <f t="shared" si="404"/>
        <v/>
      </c>
      <c r="Z2220" s="172" t="str">
        <f t="shared" si="408"/>
        <v/>
      </c>
      <c r="AA2220" s="169" t="str">
        <f>IF(ISNUMBER($Q2220),INDEX($D$1:$D$3663,S2220,1),"")</f>
        <v/>
      </c>
      <c r="AB2220" s="169" t="str">
        <f>IF(ISNUMBER($Q2220),INDEX($D$1:$D$3663,T2220,1),"")</f>
        <v/>
      </c>
      <c r="AC2220" s="169" t="str">
        <f>IF(ISNUMBER($Q2220),INDEX($D$1:$D$3663,U2220,1),"")</f>
        <v/>
      </c>
      <c r="AD2220" s="169" t="str">
        <f>IF(ISNUMBER($Q2220),INDEX($D$1:$D$3663,V2220,1),"")</f>
        <v/>
      </c>
      <c r="AE2220" s="59"/>
      <c r="AF2220" s="177" t="str">
        <f t="shared" si="409"/>
        <v/>
      </c>
      <c r="AG2220" s="178" t="s">
        <v>1403</v>
      </c>
      <c r="AH2220" s="59"/>
      <c r="AI2220" s="163" t="str">
        <f t="shared" si="410"/>
        <v/>
      </c>
      <c r="AJ2220" s="162" t="str">
        <f t="shared" si="413"/>
        <v/>
      </c>
      <c r="AK2220" s="119"/>
      <c r="AL2220" s="59" t="str">
        <f>IF(ISNUMBER($AJ2220),INDEX($Z$4:$AC$3663,$AJ2220,AL$3),"")</f>
        <v/>
      </c>
      <c r="AM2220" s="149" t="str">
        <f>IF(ISNUMBER($AJ2220),INDEX($Z$4:$AC$3663,$AJ2220,AM$3),"")</f>
        <v/>
      </c>
      <c r="AN2220" s="149" t="str">
        <f>IF(ISNUMBER($AJ2220),INDEX($Z$4:$AC$3663,$AJ2220,AN$3),"")</f>
        <v/>
      </c>
      <c r="AO2220" s="59"/>
      <c r="AP2220" s="59"/>
      <c r="AQ2220" s="166"/>
      <c r="AR2220" s="59"/>
      <c r="AS2220" s="59"/>
      <c r="AT2220" s="149"/>
      <c r="AU2220" s="149"/>
      <c r="AV2220" s="149"/>
      <c r="AW2220" s="149"/>
      <c r="AX2220" s="150"/>
      <c r="AY2220" s="151"/>
      <c r="AZ2220" s="59"/>
      <c r="BA2220" s="59"/>
      <c r="BB2220" s="59"/>
      <c r="BC2220" s="59"/>
      <c r="BD2220" s="59"/>
      <c r="BE2220" s="59"/>
      <c r="BF2220" s="43"/>
      <c r="BG2220" s="59"/>
      <c r="BH2220" s="59"/>
      <c r="BI2220" s="59"/>
      <c r="BJ2220" s="59"/>
      <c r="BK2220" s="59"/>
      <c r="BL2220" s="59"/>
      <c r="BM2220" s="59"/>
    </row>
    <row r="2221" spans="1:65" x14ac:dyDescent="0.25">
      <c r="A2221" s="82"/>
      <c r="B2221" s="122" t="s">
        <v>3</v>
      </c>
      <c r="C2221" s="122">
        <v>3673.5</v>
      </c>
      <c r="D2221" s="122">
        <v>37.956868145746803</v>
      </c>
      <c r="E2221" s="142">
        <f>IF(B2220=B2221,0,MAX(E$4:E2220)+1)</f>
        <v>0</v>
      </c>
      <c r="F2221" s="142">
        <f t="shared" si="411"/>
        <v>4</v>
      </c>
      <c r="G2221" s="142" t="str">
        <f t="shared" si="405"/>
        <v/>
      </c>
      <c r="H2221" s="142" t="str">
        <f t="shared" si="406"/>
        <v/>
      </c>
      <c r="I2221" s="59"/>
      <c r="J2221" s="104"/>
      <c r="K2221" s="59"/>
      <c r="L2221" s="59"/>
      <c r="M2221" s="59"/>
      <c r="N2221" s="44"/>
      <c r="O2221" s="44"/>
      <c r="P2221" s="44"/>
      <c r="Q2221" s="43" t="str">
        <f t="shared" si="403"/>
        <v/>
      </c>
      <c r="R2221" s="60" t="str">
        <f t="shared" si="412"/>
        <v/>
      </c>
      <c r="S2221" s="60" t="str">
        <f t="shared" si="412"/>
        <v/>
      </c>
      <c r="T2221" s="60" t="str">
        <f t="shared" si="412"/>
        <v/>
      </c>
      <c r="U2221" s="60" t="str">
        <f t="shared" si="412"/>
        <v/>
      </c>
      <c r="V2221" s="60" t="str">
        <f t="shared" si="412"/>
        <v/>
      </c>
      <c r="W2221" s="44"/>
      <c r="X2221" s="44" t="str">
        <f t="shared" si="407"/>
        <v/>
      </c>
      <c r="Y2221" s="142" t="str">
        <f t="shared" si="404"/>
        <v/>
      </c>
      <c r="Z2221" s="172" t="str">
        <f t="shared" si="408"/>
        <v/>
      </c>
      <c r="AA2221" s="169" t="str">
        <f>IF(ISNUMBER($Q2221),INDEX($D$1:$D$3663,S2221,1),"")</f>
        <v/>
      </c>
      <c r="AB2221" s="169" t="str">
        <f>IF(ISNUMBER($Q2221),INDEX($D$1:$D$3663,T2221,1),"")</f>
        <v/>
      </c>
      <c r="AC2221" s="169" t="str">
        <f>IF(ISNUMBER($Q2221),INDEX($D$1:$D$3663,U2221,1),"")</f>
        <v/>
      </c>
      <c r="AD2221" s="169" t="str">
        <f>IF(ISNUMBER($Q2221),INDEX($D$1:$D$3663,V2221,1),"")</f>
        <v/>
      </c>
      <c r="AE2221" s="59"/>
      <c r="AF2221" s="177" t="str">
        <f t="shared" si="409"/>
        <v/>
      </c>
      <c r="AG2221" s="178" t="s">
        <v>1403</v>
      </c>
      <c r="AH2221" s="59"/>
      <c r="AI2221" s="163" t="str">
        <f t="shared" si="410"/>
        <v/>
      </c>
      <c r="AJ2221" s="162" t="str">
        <f t="shared" si="413"/>
        <v/>
      </c>
      <c r="AK2221" s="119"/>
      <c r="AL2221" s="59" t="str">
        <f>IF(ISNUMBER($AJ2221),INDEX($Z$4:$AC$3663,$AJ2221,AL$3),"")</f>
        <v/>
      </c>
      <c r="AM2221" s="149" t="str">
        <f>IF(ISNUMBER($AJ2221),INDEX($Z$4:$AC$3663,$AJ2221,AM$3),"")</f>
        <v/>
      </c>
      <c r="AN2221" s="149" t="str">
        <f>IF(ISNUMBER($AJ2221),INDEX($Z$4:$AC$3663,$AJ2221,AN$3),"")</f>
        <v/>
      </c>
      <c r="AO2221" s="59"/>
      <c r="AP2221" s="59"/>
      <c r="AQ2221" s="166"/>
      <c r="AR2221" s="59"/>
      <c r="AS2221" s="59"/>
      <c r="AT2221" s="149"/>
      <c r="AU2221" s="149"/>
      <c r="AV2221" s="149"/>
      <c r="AW2221" s="149"/>
      <c r="AX2221" s="150"/>
      <c r="AY2221" s="151"/>
      <c r="AZ2221" s="59"/>
      <c r="BA2221" s="59"/>
      <c r="BB2221" s="59"/>
      <c r="BC2221" s="59"/>
      <c r="BD2221" s="59"/>
      <c r="BE2221" s="59"/>
      <c r="BF2221" s="43"/>
      <c r="BG2221" s="59"/>
      <c r="BH2221" s="59"/>
      <c r="BI2221" s="59"/>
      <c r="BJ2221" s="59"/>
      <c r="BK2221" s="59"/>
      <c r="BL2221" s="59"/>
      <c r="BM2221" s="59"/>
    </row>
    <row r="2222" spans="1:65" x14ac:dyDescent="0.25">
      <c r="A2222" s="82"/>
      <c r="B2222" s="122" t="s">
        <v>3</v>
      </c>
      <c r="C2222" s="122">
        <v>3674.5</v>
      </c>
      <c r="D2222" s="122">
        <v>38.082142690044698</v>
      </c>
      <c r="E2222" s="142">
        <f>IF(B2221=B2222,0,MAX(E$4:E2221)+1)</f>
        <v>0</v>
      </c>
      <c r="F2222" s="142">
        <f t="shared" si="411"/>
        <v>4</v>
      </c>
      <c r="G2222" s="142" t="str">
        <f t="shared" si="405"/>
        <v/>
      </c>
      <c r="H2222" s="142" t="str">
        <f t="shared" si="406"/>
        <v/>
      </c>
      <c r="I2222" s="59"/>
      <c r="J2222" s="104"/>
      <c r="K2222" s="59"/>
      <c r="L2222" s="59"/>
      <c r="M2222" s="59"/>
      <c r="N2222" s="44"/>
      <c r="O2222" s="44"/>
      <c r="P2222" s="44"/>
      <c r="Q2222" s="43" t="str">
        <f t="shared" si="403"/>
        <v/>
      </c>
      <c r="R2222" s="60" t="str">
        <f t="shared" si="412"/>
        <v/>
      </c>
      <c r="S2222" s="60" t="str">
        <f t="shared" si="412"/>
        <v/>
      </c>
      <c r="T2222" s="60" t="str">
        <f t="shared" si="412"/>
        <v/>
      </c>
      <c r="U2222" s="60" t="str">
        <f t="shared" si="412"/>
        <v/>
      </c>
      <c r="V2222" s="60" t="str">
        <f t="shared" si="412"/>
        <v/>
      </c>
      <c r="W2222" s="44"/>
      <c r="X2222" s="44" t="str">
        <f t="shared" si="407"/>
        <v/>
      </c>
      <c r="Y2222" s="142" t="str">
        <f t="shared" si="404"/>
        <v/>
      </c>
      <c r="Z2222" s="172" t="str">
        <f t="shared" si="408"/>
        <v/>
      </c>
      <c r="AA2222" s="169" t="str">
        <f>IF(ISNUMBER($Q2222),INDEX($D$1:$D$3663,S2222,1),"")</f>
        <v/>
      </c>
      <c r="AB2222" s="169" t="str">
        <f>IF(ISNUMBER($Q2222),INDEX($D$1:$D$3663,T2222,1),"")</f>
        <v/>
      </c>
      <c r="AC2222" s="169" t="str">
        <f>IF(ISNUMBER($Q2222),INDEX($D$1:$D$3663,U2222,1),"")</f>
        <v/>
      </c>
      <c r="AD2222" s="169" t="str">
        <f>IF(ISNUMBER($Q2222),INDEX($D$1:$D$3663,V2222,1),"")</f>
        <v/>
      </c>
      <c r="AE2222" s="59"/>
      <c r="AF2222" s="177" t="str">
        <f t="shared" si="409"/>
        <v/>
      </c>
      <c r="AG2222" s="178" t="s">
        <v>1403</v>
      </c>
      <c r="AH2222" s="59"/>
      <c r="AI2222" s="163" t="str">
        <f t="shared" si="410"/>
        <v/>
      </c>
      <c r="AJ2222" s="162" t="str">
        <f t="shared" si="413"/>
        <v/>
      </c>
      <c r="AK2222" s="119"/>
      <c r="AL2222" s="59" t="str">
        <f>IF(ISNUMBER($AJ2222),INDEX($Z$4:$AC$3663,$AJ2222,AL$3),"")</f>
        <v/>
      </c>
      <c r="AM2222" s="149" t="str">
        <f>IF(ISNUMBER($AJ2222),INDEX($Z$4:$AC$3663,$AJ2222,AM$3),"")</f>
        <v/>
      </c>
      <c r="AN2222" s="149" t="str">
        <f>IF(ISNUMBER($AJ2222),INDEX($Z$4:$AC$3663,$AJ2222,AN$3),"")</f>
        <v/>
      </c>
      <c r="AO2222" s="59"/>
      <c r="AP2222" s="59"/>
      <c r="AQ2222" s="166"/>
      <c r="AR2222" s="59"/>
      <c r="AS2222" s="59"/>
      <c r="AT2222" s="149"/>
      <c r="AU2222" s="149"/>
      <c r="AV2222" s="149"/>
      <c r="AW2222" s="149"/>
      <c r="AX2222" s="150"/>
      <c r="AY2222" s="151"/>
      <c r="AZ2222" s="59"/>
      <c r="BA2222" s="59"/>
      <c r="BB2222" s="59"/>
      <c r="BC2222" s="59"/>
      <c r="BD2222" s="59"/>
      <c r="BE2222" s="59"/>
      <c r="BF2222" s="43"/>
      <c r="BG2222" s="59"/>
      <c r="BH2222" s="59"/>
      <c r="BI2222" s="59"/>
      <c r="BJ2222" s="59"/>
      <c r="BK2222" s="59"/>
      <c r="BL2222" s="59"/>
      <c r="BM2222" s="59"/>
    </row>
    <row r="2223" spans="1:65" x14ac:dyDescent="0.25">
      <c r="A2223" s="82"/>
      <c r="B2223" s="122" t="s">
        <v>3</v>
      </c>
      <c r="C2223" s="122">
        <v>3675.5</v>
      </c>
      <c r="D2223" s="122">
        <v>38.041871370063497</v>
      </c>
      <c r="E2223" s="142">
        <f>IF(B2222=B2223,0,MAX(E$4:E2222)+1)</f>
        <v>0</v>
      </c>
      <c r="F2223" s="142">
        <f t="shared" si="411"/>
        <v>4</v>
      </c>
      <c r="G2223" s="142" t="str">
        <f t="shared" si="405"/>
        <v/>
      </c>
      <c r="H2223" s="142" t="str">
        <f t="shared" si="406"/>
        <v/>
      </c>
      <c r="I2223" s="59"/>
      <c r="J2223" s="104"/>
      <c r="K2223" s="59"/>
      <c r="L2223" s="59"/>
      <c r="M2223" s="59"/>
      <c r="N2223" s="44"/>
      <c r="O2223" s="44"/>
      <c r="P2223" s="44"/>
      <c r="Q2223" s="43" t="str">
        <f t="shared" si="403"/>
        <v/>
      </c>
      <c r="R2223" s="60" t="str">
        <f t="shared" si="412"/>
        <v/>
      </c>
      <c r="S2223" s="60" t="str">
        <f t="shared" si="412"/>
        <v/>
      </c>
      <c r="T2223" s="60" t="str">
        <f t="shared" si="412"/>
        <v/>
      </c>
      <c r="U2223" s="60" t="str">
        <f t="shared" si="412"/>
        <v/>
      </c>
      <c r="V2223" s="60" t="str">
        <f t="shared" si="412"/>
        <v/>
      </c>
      <c r="W2223" s="44"/>
      <c r="X2223" s="44" t="str">
        <f t="shared" si="407"/>
        <v/>
      </c>
      <c r="Y2223" s="142" t="str">
        <f t="shared" si="404"/>
        <v/>
      </c>
      <c r="Z2223" s="172" t="str">
        <f t="shared" si="408"/>
        <v/>
      </c>
      <c r="AA2223" s="169" t="str">
        <f>IF(ISNUMBER($Q2223),INDEX($D$1:$D$3663,S2223,1),"")</f>
        <v/>
      </c>
      <c r="AB2223" s="169" t="str">
        <f>IF(ISNUMBER($Q2223),INDEX($D$1:$D$3663,T2223,1),"")</f>
        <v/>
      </c>
      <c r="AC2223" s="169" t="str">
        <f>IF(ISNUMBER($Q2223),INDEX($D$1:$D$3663,U2223,1),"")</f>
        <v/>
      </c>
      <c r="AD2223" s="169" t="str">
        <f>IF(ISNUMBER($Q2223),INDEX($D$1:$D$3663,V2223,1),"")</f>
        <v/>
      </c>
      <c r="AE2223" s="59"/>
      <c r="AF2223" s="177" t="str">
        <f t="shared" si="409"/>
        <v/>
      </c>
      <c r="AG2223" s="178" t="s">
        <v>1403</v>
      </c>
      <c r="AH2223" s="59"/>
      <c r="AI2223" s="163" t="str">
        <f t="shared" si="410"/>
        <v/>
      </c>
      <c r="AJ2223" s="162" t="str">
        <f t="shared" si="413"/>
        <v/>
      </c>
      <c r="AK2223" s="119"/>
      <c r="AL2223" s="59" t="str">
        <f>IF(ISNUMBER($AJ2223),INDEX($Z$4:$AC$3663,$AJ2223,AL$3),"")</f>
        <v/>
      </c>
      <c r="AM2223" s="149" t="str">
        <f>IF(ISNUMBER($AJ2223),INDEX($Z$4:$AC$3663,$AJ2223,AM$3),"")</f>
        <v/>
      </c>
      <c r="AN2223" s="149" t="str">
        <f>IF(ISNUMBER($AJ2223),INDEX($Z$4:$AC$3663,$AJ2223,AN$3),"")</f>
        <v/>
      </c>
      <c r="AO2223" s="59"/>
      <c r="AP2223" s="59"/>
      <c r="AQ2223" s="166"/>
      <c r="AR2223" s="59"/>
      <c r="AS2223" s="59"/>
      <c r="AT2223" s="149"/>
      <c r="AU2223" s="149"/>
      <c r="AV2223" s="149"/>
      <c r="AW2223" s="149"/>
      <c r="AX2223" s="150"/>
      <c r="AY2223" s="151"/>
      <c r="AZ2223" s="59"/>
      <c r="BA2223" s="59"/>
      <c r="BB2223" s="59"/>
      <c r="BC2223" s="59"/>
      <c r="BD2223" s="59"/>
      <c r="BE2223" s="59"/>
      <c r="BF2223" s="43"/>
      <c r="BG2223" s="59"/>
      <c r="BH2223" s="59"/>
      <c r="BI2223" s="59"/>
      <c r="BJ2223" s="59"/>
      <c r="BK2223" s="59"/>
      <c r="BL2223" s="59"/>
      <c r="BM2223" s="59"/>
    </row>
    <row r="2224" spans="1:65" x14ac:dyDescent="0.25">
      <c r="A2224" s="82"/>
      <c r="B2224" s="122" t="s">
        <v>3</v>
      </c>
      <c r="C2224" s="122">
        <v>3676.5</v>
      </c>
      <c r="D2224" s="122">
        <v>38.132323343798497</v>
      </c>
      <c r="E2224" s="142">
        <f>IF(B2223=B2224,0,MAX(E$4:E2223)+1)</f>
        <v>0</v>
      </c>
      <c r="F2224" s="142">
        <f t="shared" si="411"/>
        <v>4</v>
      </c>
      <c r="G2224" s="142" t="str">
        <f t="shared" si="405"/>
        <v/>
      </c>
      <c r="H2224" s="142" t="str">
        <f t="shared" si="406"/>
        <v/>
      </c>
      <c r="I2224" s="59"/>
      <c r="J2224" s="104"/>
      <c r="K2224" s="59"/>
      <c r="L2224" s="59"/>
      <c r="M2224" s="59"/>
      <c r="N2224" s="44"/>
      <c r="O2224" s="44"/>
      <c r="P2224" s="44"/>
      <c r="Q2224" s="43" t="str">
        <f t="shared" si="403"/>
        <v/>
      </c>
      <c r="R2224" s="60" t="str">
        <f t="shared" si="412"/>
        <v/>
      </c>
      <c r="S2224" s="60" t="str">
        <f t="shared" si="412"/>
        <v/>
      </c>
      <c r="T2224" s="60" t="str">
        <f t="shared" si="412"/>
        <v/>
      </c>
      <c r="U2224" s="60" t="str">
        <f t="shared" si="412"/>
        <v/>
      </c>
      <c r="V2224" s="60" t="str">
        <f t="shared" si="412"/>
        <v/>
      </c>
      <c r="W2224" s="44"/>
      <c r="X2224" s="44" t="str">
        <f t="shared" si="407"/>
        <v/>
      </c>
      <c r="Y2224" s="142" t="str">
        <f t="shared" si="404"/>
        <v/>
      </c>
      <c r="Z2224" s="172" t="str">
        <f t="shared" si="408"/>
        <v/>
      </c>
      <c r="AA2224" s="169" t="str">
        <f>IF(ISNUMBER($Q2224),INDEX($D$1:$D$3663,S2224,1),"")</f>
        <v/>
      </c>
      <c r="AB2224" s="169" t="str">
        <f>IF(ISNUMBER($Q2224),INDEX($D$1:$D$3663,T2224,1),"")</f>
        <v/>
      </c>
      <c r="AC2224" s="169" t="str">
        <f>IF(ISNUMBER($Q2224),INDEX($D$1:$D$3663,U2224,1),"")</f>
        <v/>
      </c>
      <c r="AD2224" s="169" t="str">
        <f>IF(ISNUMBER($Q2224),INDEX($D$1:$D$3663,V2224,1),"")</f>
        <v/>
      </c>
      <c r="AE2224" s="59"/>
      <c r="AF2224" s="177" t="str">
        <f t="shared" si="409"/>
        <v/>
      </c>
      <c r="AG2224" s="178" t="s">
        <v>1403</v>
      </c>
      <c r="AH2224" s="59"/>
      <c r="AI2224" s="163" t="str">
        <f t="shared" si="410"/>
        <v/>
      </c>
      <c r="AJ2224" s="162" t="str">
        <f t="shared" si="413"/>
        <v/>
      </c>
      <c r="AK2224" s="119"/>
      <c r="AL2224" s="59" t="str">
        <f>IF(ISNUMBER($AJ2224),INDEX($Z$4:$AC$3663,$AJ2224,AL$3),"")</f>
        <v/>
      </c>
      <c r="AM2224" s="149" t="str">
        <f>IF(ISNUMBER($AJ2224),INDEX($Z$4:$AC$3663,$AJ2224,AM$3),"")</f>
        <v/>
      </c>
      <c r="AN2224" s="149" t="str">
        <f>IF(ISNUMBER($AJ2224),INDEX($Z$4:$AC$3663,$AJ2224,AN$3),"")</f>
        <v/>
      </c>
      <c r="AO2224" s="59"/>
      <c r="AP2224" s="59"/>
      <c r="AQ2224" s="166"/>
      <c r="AR2224" s="59"/>
      <c r="AS2224" s="59"/>
      <c r="AT2224" s="149"/>
      <c r="AU2224" s="149"/>
      <c r="AV2224" s="149"/>
      <c r="AW2224" s="149"/>
      <c r="AX2224" s="150"/>
      <c r="AY2224" s="151"/>
      <c r="AZ2224" s="59"/>
      <c r="BA2224" s="59"/>
      <c r="BB2224" s="59"/>
      <c r="BC2224" s="59"/>
      <c r="BD2224" s="59"/>
      <c r="BE2224" s="59"/>
      <c r="BF2224" s="43"/>
      <c r="BG2224" s="59"/>
      <c r="BH2224" s="59"/>
      <c r="BI2224" s="59"/>
      <c r="BJ2224" s="59"/>
      <c r="BK2224" s="59"/>
      <c r="BL2224" s="59"/>
      <c r="BM2224" s="59"/>
    </row>
    <row r="2225" spans="1:65" x14ac:dyDescent="0.25">
      <c r="A2225" s="82"/>
      <c r="B2225" s="122" t="s">
        <v>3</v>
      </c>
      <c r="C2225" s="122">
        <v>3677.5</v>
      </c>
      <c r="D2225" s="122">
        <v>37.997916556978197</v>
      </c>
      <c r="E2225" s="142">
        <f>IF(B2224=B2225,0,MAX(E$4:E2224)+1)</f>
        <v>0</v>
      </c>
      <c r="F2225" s="142">
        <f t="shared" si="411"/>
        <v>4</v>
      </c>
      <c r="G2225" s="142" t="str">
        <f t="shared" si="405"/>
        <v/>
      </c>
      <c r="H2225" s="142" t="str">
        <f t="shared" si="406"/>
        <v/>
      </c>
      <c r="I2225" s="59"/>
      <c r="J2225" s="104"/>
      <c r="K2225" s="59"/>
      <c r="L2225" s="59"/>
      <c r="M2225" s="59"/>
      <c r="N2225" s="44"/>
      <c r="O2225" s="44"/>
      <c r="P2225" s="44"/>
      <c r="Q2225" s="43" t="str">
        <f t="shared" si="403"/>
        <v/>
      </c>
      <c r="R2225" s="60" t="str">
        <f t="shared" si="412"/>
        <v/>
      </c>
      <c r="S2225" s="60" t="str">
        <f t="shared" si="412"/>
        <v/>
      </c>
      <c r="T2225" s="60" t="str">
        <f t="shared" si="412"/>
        <v/>
      </c>
      <c r="U2225" s="60" t="str">
        <f t="shared" si="412"/>
        <v/>
      </c>
      <c r="V2225" s="60" t="str">
        <f t="shared" si="412"/>
        <v/>
      </c>
      <c r="W2225" s="44"/>
      <c r="X2225" s="44" t="str">
        <f t="shared" si="407"/>
        <v/>
      </c>
      <c r="Y2225" s="142" t="str">
        <f t="shared" si="404"/>
        <v/>
      </c>
      <c r="Z2225" s="172" t="str">
        <f t="shared" si="408"/>
        <v/>
      </c>
      <c r="AA2225" s="169" t="str">
        <f>IF(ISNUMBER($Q2225),INDEX($D$1:$D$3663,S2225,1),"")</f>
        <v/>
      </c>
      <c r="AB2225" s="169" t="str">
        <f>IF(ISNUMBER($Q2225),INDEX($D$1:$D$3663,T2225,1),"")</f>
        <v/>
      </c>
      <c r="AC2225" s="169" t="str">
        <f>IF(ISNUMBER($Q2225),INDEX($D$1:$D$3663,U2225,1),"")</f>
        <v/>
      </c>
      <c r="AD2225" s="169" t="str">
        <f>IF(ISNUMBER($Q2225),INDEX($D$1:$D$3663,V2225,1),"")</f>
        <v/>
      </c>
      <c r="AE2225" s="59"/>
      <c r="AF2225" s="177" t="str">
        <f t="shared" si="409"/>
        <v/>
      </c>
      <c r="AG2225" s="178" t="s">
        <v>1403</v>
      </c>
      <c r="AH2225" s="59"/>
      <c r="AI2225" s="163" t="str">
        <f t="shared" si="410"/>
        <v/>
      </c>
      <c r="AJ2225" s="162" t="str">
        <f t="shared" si="413"/>
        <v/>
      </c>
      <c r="AK2225" s="119"/>
      <c r="AL2225" s="59" t="str">
        <f>IF(ISNUMBER($AJ2225),INDEX($Z$4:$AC$3663,$AJ2225,AL$3),"")</f>
        <v/>
      </c>
      <c r="AM2225" s="149" t="str">
        <f>IF(ISNUMBER($AJ2225),INDEX($Z$4:$AC$3663,$AJ2225,AM$3),"")</f>
        <v/>
      </c>
      <c r="AN2225" s="149" t="str">
        <f>IF(ISNUMBER($AJ2225),INDEX($Z$4:$AC$3663,$AJ2225,AN$3),"")</f>
        <v/>
      </c>
      <c r="AO2225" s="59"/>
      <c r="AP2225" s="59"/>
      <c r="AQ2225" s="166"/>
      <c r="AR2225" s="59"/>
      <c r="AS2225" s="59"/>
      <c r="AT2225" s="149"/>
      <c r="AU2225" s="149"/>
      <c r="AV2225" s="149"/>
      <c r="AW2225" s="149"/>
      <c r="AX2225" s="150"/>
      <c r="AY2225" s="151"/>
      <c r="AZ2225" s="59"/>
      <c r="BA2225" s="59"/>
      <c r="BB2225" s="59"/>
      <c r="BC2225" s="59"/>
      <c r="BD2225" s="59"/>
      <c r="BE2225" s="59"/>
      <c r="BF2225" s="43"/>
      <c r="BG2225" s="59"/>
      <c r="BH2225" s="59"/>
      <c r="BI2225" s="59"/>
      <c r="BJ2225" s="59"/>
      <c r="BK2225" s="59"/>
      <c r="BL2225" s="59"/>
      <c r="BM2225" s="59"/>
    </row>
    <row r="2226" spans="1:65" x14ac:dyDescent="0.25">
      <c r="A2226" s="82"/>
      <c r="B2226" s="122" t="s">
        <v>3</v>
      </c>
      <c r="C2226" s="122">
        <v>3678.5</v>
      </c>
      <c r="D2226" s="122">
        <v>37.970833327845298</v>
      </c>
      <c r="E2226" s="142">
        <f>IF(B2225=B2226,0,MAX(E$4:E2225)+1)</f>
        <v>0</v>
      </c>
      <c r="F2226" s="142">
        <f t="shared" si="411"/>
        <v>4</v>
      </c>
      <c r="G2226" s="142" t="str">
        <f t="shared" si="405"/>
        <v/>
      </c>
      <c r="H2226" s="142" t="str">
        <f t="shared" si="406"/>
        <v/>
      </c>
      <c r="I2226" s="59"/>
      <c r="J2226" s="104"/>
      <c r="K2226" s="59"/>
      <c r="L2226" s="59"/>
      <c r="M2226" s="59"/>
      <c r="N2226" s="44"/>
      <c r="O2226" s="44"/>
      <c r="P2226" s="44"/>
      <c r="Q2226" s="43" t="str">
        <f t="shared" si="403"/>
        <v/>
      </c>
      <c r="R2226" s="60" t="str">
        <f t="shared" si="412"/>
        <v/>
      </c>
      <c r="S2226" s="60" t="str">
        <f t="shared" si="412"/>
        <v/>
      </c>
      <c r="T2226" s="60" t="str">
        <f t="shared" si="412"/>
        <v/>
      </c>
      <c r="U2226" s="60" t="str">
        <f t="shared" si="412"/>
        <v/>
      </c>
      <c r="V2226" s="60" t="str">
        <f t="shared" si="412"/>
        <v/>
      </c>
      <c r="W2226" s="44"/>
      <c r="X2226" s="44" t="str">
        <f t="shared" si="407"/>
        <v/>
      </c>
      <c r="Y2226" s="142" t="str">
        <f t="shared" si="404"/>
        <v/>
      </c>
      <c r="Z2226" s="172" t="str">
        <f t="shared" si="408"/>
        <v/>
      </c>
      <c r="AA2226" s="169" t="str">
        <f>IF(ISNUMBER($Q2226),INDEX($D$1:$D$3663,S2226,1),"")</f>
        <v/>
      </c>
      <c r="AB2226" s="169" t="str">
        <f>IF(ISNUMBER($Q2226),INDEX($D$1:$D$3663,T2226,1),"")</f>
        <v/>
      </c>
      <c r="AC2226" s="169" t="str">
        <f>IF(ISNUMBER($Q2226),INDEX($D$1:$D$3663,U2226,1),"")</f>
        <v/>
      </c>
      <c r="AD2226" s="169" t="str">
        <f>IF(ISNUMBER($Q2226),INDEX($D$1:$D$3663,V2226,1),"")</f>
        <v/>
      </c>
      <c r="AE2226" s="59"/>
      <c r="AF2226" s="177" t="str">
        <f t="shared" si="409"/>
        <v/>
      </c>
      <c r="AG2226" s="178" t="s">
        <v>1403</v>
      </c>
      <c r="AH2226" s="59"/>
      <c r="AI2226" s="163" t="str">
        <f t="shared" si="410"/>
        <v/>
      </c>
      <c r="AJ2226" s="162" t="str">
        <f t="shared" si="413"/>
        <v/>
      </c>
      <c r="AK2226" s="119"/>
      <c r="AL2226" s="59" t="str">
        <f>IF(ISNUMBER($AJ2226),INDEX($Z$4:$AC$3663,$AJ2226,AL$3),"")</f>
        <v/>
      </c>
      <c r="AM2226" s="149" t="str">
        <f>IF(ISNUMBER($AJ2226),INDEX($Z$4:$AC$3663,$AJ2226,AM$3),"")</f>
        <v/>
      </c>
      <c r="AN2226" s="149" t="str">
        <f>IF(ISNUMBER($AJ2226),INDEX($Z$4:$AC$3663,$AJ2226,AN$3),"")</f>
        <v/>
      </c>
      <c r="AO2226" s="59"/>
      <c r="AP2226" s="59"/>
      <c r="AQ2226" s="166"/>
      <c r="AR2226" s="59"/>
      <c r="AS2226" s="59"/>
      <c r="AT2226" s="149"/>
      <c r="AU2226" s="149"/>
      <c r="AV2226" s="149"/>
      <c r="AW2226" s="149"/>
      <c r="AX2226" s="150"/>
      <c r="AY2226" s="151"/>
      <c r="AZ2226" s="59"/>
      <c r="BA2226" s="59"/>
      <c r="BB2226" s="59"/>
      <c r="BC2226" s="59"/>
      <c r="BD2226" s="59"/>
      <c r="BE2226" s="59"/>
      <c r="BF2226" s="43"/>
      <c r="BG2226" s="59"/>
      <c r="BH2226" s="59"/>
      <c r="BI2226" s="59"/>
      <c r="BJ2226" s="59"/>
      <c r="BK2226" s="59"/>
      <c r="BL2226" s="59"/>
      <c r="BM2226" s="59"/>
    </row>
    <row r="2227" spans="1:65" x14ac:dyDescent="0.25">
      <c r="A2227" s="82"/>
      <c r="B2227" s="122" t="s">
        <v>3</v>
      </c>
      <c r="C2227" s="122">
        <v>3679.5</v>
      </c>
      <c r="D2227" s="122">
        <v>37.944012599705403</v>
      </c>
      <c r="E2227" s="142">
        <f>IF(B2226=B2227,0,MAX(E$4:E2226)+1)</f>
        <v>0</v>
      </c>
      <c r="F2227" s="142">
        <f t="shared" si="411"/>
        <v>4</v>
      </c>
      <c r="G2227" s="142" t="str">
        <f t="shared" si="405"/>
        <v/>
      </c>
      <c r="H2227" s="142" t="str">
        <f t="shared" si="406"/>
        <v/>
      </c>
      <c r="I2227" s="59"/>
      <c r="J2227" s="104"/>
      <c r="K2227" s="59"/>
      <c r="L2227" s="59"/>
      <c r="M2227" s="59"/>
      <c r="N2227" s="44"/>
      <c r="O2227" s="44"/>
      <c r="P2227" s="44"/>
      <c r="Q2227" s="43" t="str">
        <f t="shared" si="403"/>
        <v/>
      </c>
      <c r="R2227" s="60" t="str">
        <f t="shared" si="412"/>
        <v/>
      </c>
      <c r="S2227" s="60" t="str">
        <f t="shared" si="412"/>
        <v/>
      </c>
      <c r="T2227" s="60" t="str">
        <f t="shared" si="412"/>
        <v/>
      </c>
      <c r="U2227" s="60" t="str">
        <f t="shared" si="412"/>
        <v/>
      </c>
      <c r="V2227" s="60" t="str">
        <f t="shared" si="412"/>
        <v/>
      </c>
      <c r="W2227" s="44"/>
      <c r="X2227" s="44" t="str">
        <f t="shared" si="407"/>
        <v/>
      </c>
      <c r="Y2227" s="142" t="str">
        <f t="shared" si="404"/>
        <v/>
      </c>
      <c r="Z2227" s="172" t="str">
        <f t="shared" si="408"/>
        <v/>
      </c>
      <c r="AA2227" s="169" t="str">
        <f>IF(ISNUMBER($Q2227),INDEX($D$1:$D$3663,S2227,1),"")</f>
        <v/>
      </c>
      <c r="AB2227" s="169" t="str">
        <f>IF(ISNUMBER($Q2227),INDEX($D$1:$D$3663,T2227,1),"")</f>
        <v/>
      </c>
      <c r="AC2227" s="169" t="str">
        <f>IF(ISNUMBER($Q2227),INDEX($D$1:$D$3663,U2227,1),"")</f>
        <v/>
      </c>
      <c r="AD2227" s="169" t="str">
        <f>IF(ISNUMBER($Q2227),INDEX($D$1:$D$3663,V2227,1),"")</f>
        <v/>
      </c>
      <c r="AE2227" s="59"/>
      <c r="AF2227" s="177" t="str">
        <f t="shared" si="409"/>
        <v/>
      </c>
      <c r="AG2227" s="178" t="s">
        <v>1403</v>
      </c>
      <c r="AH2227" s="59"/>
      <c r="AI2227" s="163" t="str">
        <f t="shared" si="410"/>
        <v/>
      </c>
      <c r="AJ2227" s="162" t="str">
        <f t="shared" si="413"/>
        <v/>
      </c>
      <c r="AK2227" s="119"/>
      <c r="AL2227" s="59" t="str">
        <f>IF(ISNUMBER($AJ2227),INDEX($Z$4:$AC$3663,$AJ2227,AL$3),"")</f>
        <v/>
      </c>
      <c r="AM2227" s="149" t="str">
        <f>IF(ISNUMBER($AJ2227),INDEX($Z$4:$AC$3663,$AJ2227,AM$3),"")</f>
        <v/>
      </c>
      <c r="AN2227" s="149" t="str">
        <f>IF(ISNUMBER($AJ2227),INDEX($Z$4:$AC$3663,$AJ2227,AN$3),"")</f>
        <v/>
      </c>
      <c r="AO2227" s="59"/>
      <c r="AP2227" s="59"/>
      <c r="AQ2227" s="166"/>
      <c r="AR2227" s="59"/>
      <c r="AS2227" s="59"/>
      <c r="AT2227" s="149"/>
      <c r="AU2227" s="149"/>
      <c r="AV2227" s="149"/>
      <c r="AW2227" s="149"/>
      <c r="AX2227" s="150"/>
      <c r="AY2227" s="151"/>
      <c r="AZ2227" s="59"/>
      <c r="BA2227" s="59"/>
      <c r="BB2227" s="59"/>
      <c r="BC2227" s="59"/>
      <c r="BD2227" s="59"/>
      <c r="BE2227" s="59"/>
      <c r="BF2227" s="43"/>
      <c r="BG2227" s="59"/>
      <c r="BH2227" s="59"/>
      <c r="BI2227" s="59"/>
      <c r="BJ2227" s="59"/>
      <c r="BK2227" s="59"/>
      <c r="BL2227" s="59"/>
      <c r="BM2227" s="59"/>
    </row>
    <row r="2228" spans="1:65" x14ac:dyDescent="0.25">
      <c r="A2228" s="82"/>
      <c r="B2228" s="122" t="s">
        <v>3</v>
      </c>
      <c r="C2228" s="122">
        <v>3680.5</v>
      </c>
      <c r="D2228" s="122">
        <v>38.021065640611198</v>
      </c>
      <c r="E2228" s="142">
        <f>IF(B2227=B2228,0,MAX(E$4:E2227)+1)</f>
        <v>0</v>
      </c>
      <c r="F2228" s="142">
        <f t="shared" si="411"/>
        <v>4</v>
      </c>
      <c r="G2228" s="142" t="str">
        <f t="shared" si="405"/>
        <v/>
      </c>
      <c r="H2228" s="142" t="str">
        <f t="shared" si="406"/>
        <v/>
      </c>
      <c r="I2228" s="59"/>
      <c r="J2228" s="104"/>
      <c r="K2228" s="59"/>
      <c r="L2228" s="59"/>
      <c r="M2228" s="59"/>
      <c r="N2228" s="44"/>
      <c r="O2228" s="44"/>
      <c r="P2228" s="44"/>
      <c r="Q2228" s="43" t="str">
        <f t="shared" si="403"/>
        <v/>
      </c>
      <c r="R2228" s="60" t="str">
        <f t="shared" si="412"/>
        <v/>
      </c>
      <c r="S2228" s="60" t="str">
        <f t="shared" si="412"/>
        <v/>
      </c>
      <c r="T2228" s="60" t="str">
        <f t="shared" si="412"/>
        <v/>
      </c>
      <c r="U2228" s="60" t="str">
        <f t="shared" si="412"/>
        <v/>
      </c>
      <c r="V2228" s="60" t="str">
        <f t="shared" si="412"/>
        <v/>
      </c>
      <c r="W2228" s="44"/>
      <c r="X2228" s="44" t="str">
        <f t="shared" si="407"/>
        <v/>
      </c>
      <c r="Y2228" s="142" t="str">
        <f t="shared" si="404"/>
        <v/>
      </c>
      <c r="Z2228" s="172" t="str">
        <f t="shared" si="408"/>
        <v/>
      </c>
      <c r="AA2228" s="169" t="str">
        <f>IF(ISNUMBER($Q2228),INDEX($D$1:$D$3663,S2228,1),"")</f>
        <v/>
      </c>
      <c r="AB2228" s="169" t="str">
        <f>IF(ISNUMBER($Q2228),INDEX($D$1:$D$3663,T2228,1),"")</f>
        <v/>
      </c>
      <c r="AC2228" s="169" t="str">
        <f>IF(ISNUMBER($Q2228),INDEX($D$1:$D$3663,U2228,1),"")</f>
        <v/>
      </c>
      <c r="AD2228" s="169" t="str">
        <f>IF(ISNUMBER($Q2228),INDEX($D$1:$D$3663,V2228,1),"")</f>
        <v/>
      </c>
      <c r="AE2228" s="59"/>
      <c r="AF2228" s="177" t="str">
        <f t="shared" si="409"/>
        <v/>
      </c>
      <c r="AG2228" s="178" t="s">
        <v>1403</v>
      </c>
      <c r="AH2228" s="59"/>
      <c r="AI2228" s="163" t="str">
        <f t="shared" si="410"/>
        <v/>
      </c>
      <c r="AJ2228" s="162" t="str">
        <f t="shared" si="413"/>
        <v/>
      </c>
      <c r="AK2228" s="119"/>
      <c r="AL2228" s="59" t="str">
        <f>IF(ISNUMBER($AJ2228),INDEX($Z$4:$AC$3663,$AJ2228,AL$3),"")</f>
        <v/>
      </c>
      <c r="AM2228" s="149" t="str">
        <f>IF(ISNUMBER($AJ2228),INDEX($Z$4:$AC$3663,$AJ2228,AM$3),"")</f>
        <v/>
      </c>
      <c r="AN2228" s="149" t="str">
        <f>IF(ISNUMBER($AJ2228),INDEX($Z$4:$AC$3663,$AJ2228,AN$3),"")</f>
        <v/>
      </c>
      <c r="AO2228" s="59"/>
      <c r="AP2228" s="59"/>
      <c r="AQ2228" s="166"/>
      <c r="AR2228" s="59"/>
      <c r="AS2228" s="59"/>
      <c r="AT2228" s="149"/>
      <c r="AU2228" s="149"/>
      <c r="AV2228" s="149"/>
      <c r="AW2228" s="149"/>
      <c r="AX2228" s="150"/>
      <c r="AY2228" s="151"/>
      <c r="AZ2228" s="59"/>
      <c r="BA2228" s="59"/>
      <c r="BB2228" s="59"/>
      <c r="BC2228" s="59"/>
      <c r="BD2228" s="59"/>
      <c r="BE2228" s="59"/>
      <c r="BF2228" s="43"/>
      <c r="BG2228" s="59"/>
      <c r="BH2228" s="59"/>
      <c r="BI2228" s="59"/>
      <c r="BJ2228" s="59"/>
      <c r="BK2228" s="59"/>
      <c r="BL2228" s="59"/>
      <c r="BM2228" s="59"/>
    </row>
    <row r="2229" spans="1:65" x14ac:dyDescent="0.25">
      <c r="A2229" s="82"/>
      <c r="B2229" s="122" t="s">
        <v>3</v>
      </c>
      <c r="C2229" s="122">
        <v>3681.5</v>
      </c>
      <c r="D2229" s="122">
        <v>38.158992265040602</v>
      </c>
      <c r="E2229" s="142">
        <f>IF(B2228=B2229,0,MAX(E$4:E2228)+1)</f>
        <v>0</v>
      </c>
      <c r="F2229" s="142">
        <f t="shared" si="411"/>
        <v>4</v>
      </c>
      <c r="G2229" s="142" t="str">
        <f t="shared" si="405"/>
        <v/>
      </c>
      <c r="H2229" s="142" t="str">
        <f t="shared" si="406"/>
        <v/>
      </c>
      <c r="I2229" s="59"/>
      <c r="J2229" s="104"/>
      <c r="K2229" s="59"/>
      <c r="L2229" s="59"/>
      <c r="M2229" s="59"/>
      <c r="N2229" s="44"/>
      <c r="O2229" s="44"/>
      <c r="P2229" s="44"/>
      <c r="Q2229" s="43" t="str">
        <f t="shared" si="403"/>
        <v/>
      </c>
      <c r="R2229" s="60" t="str">
        <f t="shared" si="412"/>
        <v/>
      </c>
      <c r="S2229" s="60" t="str">
        <f t="shared" si="412"/>
        <v/>
      </c>
      <c r="T2229" s="60" t="str">
        <f t="shared" si="412"/>
        <v/>
      </c>
      <c r="U2229" s="60" t="str">
        <f t="shared" si="412"/>
        <v/>
      </c>
      <c r="V2229" s="60" t="str">
        <f t="shared" si="412"/>
        <v/>
      </c>
      <c r="W2229" s="44"/>
      <c r="X2229" s="44" t="str">
        <f t="shared" si="407"/>
        <v/>
      </c>
      <c r="Y2229" s="142" t="str">
        <f t="shared" si="404"/>
        <v/>
      </c>
      <c r="Z2229" s="172" t="str">
        <f t="shared" si="408"/>
        <v/>
      </c>
      <c r="AA2229" s="169" t="str">
        <f>IF(ISNUMBER($Q2229),INDEX($D$1:$D$3663,S2229,1),"")</f>
        <v/>
      </c>
      <c r="AB2229" s="169" t="str">
        <f>IF(ISNUMBER($Q2229),INDEX($D$1:$D$3663,T2229,1),"")</f>
        <v/>
      </c>
      <c r="AC2229" s="169" t="str">
        <f>IF(ISNUMBER($Q2229),INDEX($D$1:$D$3663,U2229,1),"")</f>
        <v/>
      </c>
      <c r="AD2229" s="169" t="str">
        <f>IF(ISNUMBER($Q2229),INDEX($D$1:$D$3663,V2229,1),"")</f>
        <v/>
      </c>
      <c r="AE2229" s="59"/>
      <c r="AF2229" s="177" t="str">
        <f t="shared" si="409"/>
        <v/>
      </c>
      <c r="AG2229" s="178" t="s">
        <v>1403</v>
      </c>
      <c r="AH2229" s="59"/>
      <c r="AI2229" s="163" t="str">
        <f t="shared" si="410"/>
        <v/>
      </c>
      <c r="AJ2229" s="162" t="str">
        <f t="shared" si="413"/>
        <v/>
      </c>
      <c r="AK2229" s="119"/>
      <c r="AL2229" s="59" t="str">
        <f>IF(ISNUMBER($AJ2229),INDEX($Z$4:$AC$3663,$AJ2229,AL$3),"")</f>
        <v/>
      </c>
      <c r="AM2229" s="149" t="str">
        <f>IF(ISNUMBER($AJ2229),INDEX($Z$4:$AC$3663,$AJ2229,AM$3),"")</f>
        <v/>
      </c>
      <c r="AN2229" s="149" t="str">
        <f>IF(ISNUMBER($AJ2229),INDEX($Z$4:$AC$3663,$AJ2229,AN$3),"")</f>
        <v/>
      </c>
      <c r="AO2229" s="59"/>
      <c r="AP2229" s="59"/>
      <c r="AQ2229" s="166"/>
      <c r="AR2229" s="59"/>
      <c r="AS2229" s="59"/>
      <c r="AT2229" s="149"/>
      <c r="AU2229" s="149"/>
      <c r="AV2229" s="149"/>
      <c r="AW2229" s="149"/>
      <c r="AX2229" s="150"/>
      <c r="AY2229" s="151"/>
      <c r="AZ2229" s="59"/>
      <c r="BA2229" s="59"/>
      <c r="BB2229" s="59"/>
      <c r="BC2229" s="59"/>
      <c r="BD2229" s="59"/>
      <c r="BE2229" s="59"/>
      <c r="BF2229" s="43"/>
      <c r="BG2229" s="59"/>
      <c r="BH2229" s="59"/>
      <c r="BI2229" s="59"/>
      <c r="BJ2229" s="59"/>
      <c r="BK2229" s="59"/>
      <c r="BL2229" s="59"/>
      <c r="BM2229" s="59"/>
    </row>
    <row r="2230" spans="1:65" x14ac:dyDescent="0.25">
      <c r="A2230" s="82"/>
      <c r="B2230" s="122" t="s">
        <v>3</v>
      </c>
      <c r="C2230" s="122">
        <v>3682.5</v>
      </c>
      <c r="D2230" s="122">
        <v>38.011461885459198</v>
      </c>
      <c r="E2230" s="142">
        <f>IF(B2229=B2230,0,MAX(E$4:E2229)+1)</f>
        <v>0</v>
      </c>
      <c r="F2230" s="142">
        <f t="shared" si="411"/>
        <v>4</v>
      </c>
      <c r="G2230" s="142" t="str">
        <f t="shared" si="405"/>
        <v/>
      </c>
      <c r="H2230" s="142" t="str">
        <f t="shared" si="406"/>
        <v/>
      </c>
      <c r="I2230" s="59"/>
      <c r="J2230" s="104"/>
      <c r="K2230" s="59"/>
      <c r="L2230" s="59"/>
      <c r="M2230" s="59"/>
      <c r="N2230" s="44"/>
      <c r="O2230" s="44"/>
      <c r="P2230" s="44"/>
      <c r="Q2230" s="43" t="str">
        <f t="shared" si="403"/>
        <v/>
      </c>
      <c r="R2230" s="60" t="str">
        <f t="shared" si="412"/>
        <v/>
      </c>
      <c r="S2230" s="60" t="str">
        <f t="shared" si="412"/>
        <v/>
      </c>
      <c r="T2230" s="60" t="str">
        <f t="shared" si="412"/>
        <v/>
      </c>
      <c r="U2230" s="60" t="str">
        <f t="shared" si="412"/>
        <v/>
      </c>
      <c r="V2230" s="60" t="str">
        <f t="shared" si="412"/>
        <v/>
      </c>
      <c r="W2230" s="44"/>
      <c r="X2230" s="44" t="str">
        <f t="shared" si="407"/>
        <v/>
      </c>
      <c r="Y2230" s="142" t="str">
        <f t="shared" si="404"/>
        <v/>
      </c>
      <c r="Z2230" s="172" t="str">
        <f t="shared" si="408"/>
        <v/>
      </c>
      <c r="AA2230" s="169" t="str">
        <f>IF(ISNUMBER($Q2230),INDEX($D$1:$D$3663,S2230,1),"")</f>
        <v/>
      </c>
      <c r="AB2230" s="169" t="str">
        <f>IF(ISNUMBER($Q2230),INDEX($D$1:$D$3663,T2230,1),"")</f>
        <v/>
      </c>
      <c r="AC2230" s="169" t="str">
        <f>IF(ISNUMBER($Q2230),INDEX($D$1:$D$3663,U2230,1),"")</f>
        <v/>
      </c>
      <c r="AD2230" s="169" t="str">
        <f>IF(ISNUMBER($Q2230),INDEX($D$1:$D$3663,V2230,1),"")</f>
        <v/>
      </c>
      <c r="AE2230" s="59"/>
      <c r="AF2230" s="177" t="str">
        <f t="shared" si="409"/>
        <v/>
      </c>
      <c r="AG2230" s="178" t="s">
        <v>1403</v>
      </c>
      <c r="AH2230" s="59"/>
      <c r="AI2230" s="163" t="str">
        <f t="shared" si="410"/>
        <v/>
      </c>
      <c r="AJ2230" s="162" t="str">
        <f t="shared" si="413"/>
        <v/>
      </c>
      <c r="AK2230" s="119"/>
      <c r="AL2230" s="59" t="str">
        <f>IF(ISNUMBER($AJ2230),INDEX($Z$4:$AC$3663,$AJ2230,AL$3),"")</f>
        <v/>
      </c>
      <c r="AM2230" s="149" t="str">
        <f>IF(ISNUMBER($AJ2230),INDEX($Z$4:$AC$3663,$AJ2230,AM$3),"")</f>
        <v/>
      </c>
      <c r="AN2230" s="149" t="str">
        <f>IF(ISNUMBER($AJ2230),INDEX($Z$4:$AC$3663,$AJ2230,AN$3),"")</f>
        <v/>
      </c>
      <c r="AO2230" s="59"/>
      <c r="AP2230" s="59"/>
      <c r="AQ2230" s="166"/>
      <c r="AR2230" s="59"/>
      <c r="AS2230" s="59"/>
      <c r="AT2230" s="149"/>
      <c r="AU2230" s="149"/>
      <c r="AV2230" s="149"/>
      <c r="AW2230" s="149"/>
      <c r="AX2230" s="150"/>
      <c r="AY2230" s="151"/>
      <c r="AZ2230" s="59"/>
      <c r="BA2230" s="59"/>
      <c r="BB2230" s="59"/>
      <c r="BC2230" s="59"/>
      <c r="BD2230" s="59"/>
      <c r="BE2230" s="59"/>
      <c r="BF2230" s="43"/>
      <c r="BG2230" s="59"/>
      <c r="BH2230" s="59"/>
      <c r="BI2230" s="59"/>
      <c r="BJ2230" s="59"/>
      <c r="BK2230" s="59"/>
      <c r="BL2230" s="59"/>
      <c r="BM2230" s="59"/>
    </row>
    <row r="2231" spans="1:65" x14ac:dyDescent="0.25">
      <c r="A2231" s="82"/>
      <c r="B2231" s="122" t="s">
        <v>3</v>
      </c>
      <c r="C2231" s="122">
        <v>3683.5</v>
      </c>
      <c r="D2231" s="122">
        <v>38.014818063887603</v>
      </c>
      <c r="E2231" s="142">
        <f>IF(B2230=B2231,0,MAX(E$4:E2230)+1)</f>
        <v>0</v>
      </c>
      <c r="F2231" s="142">
        <f t="shared" si="411"/>
        <v>4</v>
      </c>
      <c r="G2231" s="142" t="str">
        <f t="shared" si="405"/>
        <v/>
      </c>
      <c r="H2231" s="142" t="str">
        <f t="shared" si="406"/>
        <v/>
      </c>
      <c r="I2231" s="59"/>
      <c r="J2231" s="104"/>
      <c r="K2231" s="59"/>
      <c r="L2231" s="59"/>
      <c r="M2231" s="59"/>
      <c r="N2231" s="44"/>
      <c r="O2231" s="44"/>
      <c r="P2231" s="44"/>
      <c r="Q2231" s="43" t="str">
        <f t="shared" si="403"/>
        <v/>
      </c>
      <c r="R2231" s="60" t="str">
        <f t="shared" si="412"/>
        <v/>
      </c>
      <c r="S2231" s="60" t="str">
        <f t="shared" si="412"/>
        <v/>
      </c>
      <c r="T2231" s="60" t="str">
        <f t="shared" si="412"/>
        <v/>
      </c>
      <c r="U2231" s="60" t="str">
        <f t="shared" si="412"/>
        <v/>
      </c>
      <c r="V2231" s="60" t="str">
        <f t="shared" si="412"/>
        <v/>
      </c>
      <c r="W2231" s="44"/>
      <c r="X2231" s="44" t="str">
        <f t="shared" si="407"/>
        <v/>
      </c>
      <c r="Y2231" s="142" t="str">
        <f t="shared" si="404"/>
        <v/>
      </c>
      <c r="Z2231" s="172" t="str">
        <f t="shared" si="408"/>
        <v/>
      </c>
      <c r="AA2231" s="169" t="str">
        <f>IF(ISNUMBER($Q2231),INDEX($D$1:$D$3663,S2231,1),"")</f>
        <v/>
      </c>
      <c r="AB2231" s="169" t="str">
        <f>IF(ISNUMBER($Q2231),INDEX($D$1:$D$3663,T2231,1),"")</f>
        <v/>
      </c>
      <c r="AC2231" s="169" t="str">
        <f>IF(ISNUMBER($Q2231),INDEX($D$1:$D$3663,U2231,1),"")</f>
        <v/>
      </c>
      <c r="AD2231" s="169" t="str">
        <f>IF(ISNUMBER($Q2231),INDEX($D$1:$D$3663,V2231,1),"")</f>
        <v/>
      </c>
      <c r="AE2231" s="59"/>
      <c r="AF2231" s="177" t="str">
        <f t="shared" si="409"/>
        <v/>
      </c>
      <c r="AG2231" s="178" t="s">
        <v>1403</v>
      </c>
      <c r="AH2231" s="59"/>
      <c r="AI2231" s="163" t="str">
        <f t="shared" si="410"/>
        <v/>
      </c>
      <c r="AJ2231" s="162" t="str">
        <f t="shared" si="413"/>
        <v/>
      </c>
      <c r="AK2231" s="119"/>
      <c r="AL2231" s="59" t="str">
        <f>IF(ISNUMBER($AJ2231),INDEX($Z$4:$AC$3663,$AJ2231,AL$3),"")</f>
        <v/>
      </c>
      <c r="AM2231" s="149" t="str">
        <f>IF(ISNUMBER($AJ2231),INDEX($Z$4:$AC$3663,$AJ2231,AM$3),"")</f>
        <v/>
      </c>
      <c r="AN2231" s="149" t="str">
        <f>IF(ISNUMBER($AJ2231),INDEX($Z$4:$AC$3663,$AJ2231,AN$3),"")</f>
        <v/>
      </c>
      <c r="AO2231" s="59"/>
      <c r="AP2231" s="59"/>
      <c r="AQ2231" s="166"/>
      <c r="AR2231" s="59"/>
      <c r="AS2231" s="59"/>
      <c r="AT2231" s="149"/>
      <c r="AU2231" s="149"/>
      <c r="AV2231" s="149"/>
      <c r="AW2231" s="149"/>
      <c r="AX2231" s="150"/>
      <c r="AY2231" s="151"/>
      <c r="AZ2231" s="59"/>
      <c r="BA2231" s="59"/>
      <c r="BB2231" s="59"/>
      <c r="BC2231" s="59"/>
      <c r="BD2231" s="59"/>
      <c r="BE2231" s="59"/>
      <c r="BF2231" s="43"/>
      <c r="BG2231" s="59"/>
      <c r="BH2231" s="59"/>
      <c r="BI2231" s="59"/>
      <c r="BJ2231" s="59"/>
      <c r="BK2231" s="59"/>
      <c r="BL2231" s="59"/>
      <c r="BM2231" s="59"/>
    </row>
    <row r="2232" spans="1:65" x14ac:dyDescent="0.25">
      <c r="A2232" s="82"/>
      <c r="B2232" s="122" t="s">
        <v>3</v>
      </c>
      <c r="C2232" s="122">
        <v>3684.5</v>
      </c>
      <c r="D2232" s="122">
        <v>37.890656982136399</v>
      </c>
      <c r="E2232" s="142">
        <f>IF(B2231=B2232,0,MAX(E$4:E2231)+1)</f>
        <v>0</v>
      </c>
      <c r="F2232" s="142">
        <f t="shared" si="411"/>
        <v>4</v>
      </c>
      <c r="G2232" s="142" t="str">
        <f t="shared" si="405"/>
        <v/>
      </c>
      <c r="H2232" s="142" t="str">
        <f t="shared" si="406"/>
        <v/>
      </c>
      <c r="I2232" s="59"/>
      <c r="J2232" s="104"/>
      <c r="K2232" s="59"/>
      <c r="L2232" s="59"/>
      <c r="M2232" s="59"/>
      <c r="N2232" s="44"/>
      <c r="O2232" s="44"/>
      <c r="P2232" s="44"/>
      <c r="Q2232" s="43" t="str">
        <f t="shared" si="403"/>
        <v/>
      </c>
      <c r="R2232" s="60" t="str">
        <f t="shared" si="412"/>
        <v/>
      </c>
      <c r="S2232" s="60" t="str">
        <f t="shared" si="412"/>
        <v/>
      </c>
      <c r="T2232" s="60" t="str">
        <f t="shared" si="412"/>
        <v/>
      </c>
      <c r="U2232" s="60" t="str">
        <f t="shared" si="412"/>
        <v/>
      </c>
      <c r="V2232" s="60" t="str">
        <f t="shared" si="412"/>
        <v/>
      </c>
      <c r="W2232" s="44"/>
      <c r="X2232" s="44" t="str">
        <f t="shared" si="407"/>
        <v/>
      </c>
      <c r="Y2232" s="142" t="str">
        <f t="shared" si="404"/>
        <v/>
      </c>
      <c r="Z2232" s="172" t="str">
        <f t="shared" si="408"/>
        <v/>
      </c>
      <c r="AA2232" s="169" t="str">
        <f>IF(ISNUMBER($Q2232),INDEX($D$1:$D$3663,S2232,1),"")</f>
        <v/>
      </c>
      <c r="AB2232" s="169" t="str">
        <f>IF(ISNUMBER($Q2232),INDEX($D$1:$D$3663,T2232,1),"")</f>
        <v/>
      </c>
      <c r="AC2232" s="169" t="str">
        <f>IF(ISNUMBER($Q2232),INDEX($D$1:$D$3663,U2232,1),"")</f>
        <v/>
      </c>
      <c r="AD2232" s="169" t="str">
        <f>IF(ISNUMBER($Q2232),INDEX($D$1:$D$3663,V2232,1),"")</f>
        <v/>
      </c>
      <c r="AE2232" s="59"/>
      <c r="AF2232" s="177" t="str">
        <f t="shared" si="409"/>
        <v/>
      </c>
      <c r="AG2232" s="178" t="s">
        <v>1403</v>
      </c>
      <c r="AH2232" s="59"/>
      <c r="AI2232" s="163" t="str">
        <f t="shared" si="410"/>
        <v/>
      </c>
      <c r="AJ2232" s="162" t="str">
        <f t="shared" si="413"/>
        <v/>
      </c>
      <c r="AK2232" s="119"/>
      <c r="AL2232" s="59" t="str">
        <f>IF(ISNUMBER($AJ2232),INDEX($Z$4:$AC$3663,$AJ2232,AL$3),"")</f>
        <v/>
      </c>
      <c r="AM2232" s="149" t="str">
        <f>IF(ISNUMBER($AJ2232),INDEX($Z$4:$AC$3663,$AJ2232,AM$3),"")</f>
        <v/>
      </c>
      <c r="AN2232" s="149" t="str">
        <f>IF(ISNUMBER($AJ2232),INDEX($Z$4:$AC$3663,$AJ2232,AN$3),"")</f>
        <v/>
      </c>
      <c r="AO2232" s="59"/>
      <c r="AP2232" s="59"/>
      <c r="AQ2232" s="166"/>
      <c r="AR2232" s="59"/>
      <c r="AS2232" s="59"/>
      <c r="AT2232" s="149"/>
      <c r="AU2232" s="149"/>
      <c r="AV2232" s="149"/>
      <c r="AW2232" s="149"/>
      <c r="AX2232" s="150"/>
      <c r="AY2232" s="151"/>
      <c r="AZ2232" s="59"/>
      <c r="BA2232" s="59"/>
      <c r="BB2232" s="59"/>
      <c r="BC2232" s="59"/>
      <c r="BD2232" s="59"/>
      <c r="BE2232" s="59"/>
      <c r="BF2232" s="43"/>
      <c r="BG2232" s="59"/>
      <c r="BH2232" s="59"/>
      <c r="BI2232" s="59"/>
      <c r="BJ2232" s="59"/>
      <c r="BK2232" s="59"/>
      <c r="BL2232" s="59"/>
      <c r="BM2232" s="59"/>
    </row>
    <row r="2233" spans="1:65" x14ac:dyDescent="0.25">
      <c r="A2233" s="82"/>
      <c r="B2233" s="122" t="s">
        <v>3</v>
      </c>
      <c r="C2233" s="122">
        <v>3685.5</v>
      </c>
      <c r="D2233" s="122">
        <v>38.1115452459605</v>
      </c>
      <c r="E2233" s="142">
        <f>IF(B2232=B2233,0,MAX(E$4:E2232)+1)</f>
        <v>0</v>
      </c>
      <c r="F2233" s="142">
        <f t="shared" si="411"/>
        <v>4</v>
      </c>
      <c r="G2233" s="142" t="str">
        <f t="shared" si="405"/>
        <v/>
      </c>
      <c r="H2233" s="142" t="str">
        <f t="shared" si="406"/>
        <v/>
      </c>
      <c r="I2233" s="59"/>
      <c r="J2233" s="104"/>
      <c r="K2233" s="59"/>
      <c r="L2233" s="59"/>
      <c r="M2233" s="59"/>
      <c r="N2233" s="44"/>
      <c r="O2233" s="44"/>
      <c r="P2233" s="44"/>
      <c r="Q2233" s="43" t="str">
        <f t="shared" si="403"/>
        <v/>
      </c>
      <c r="R2233" s="60" t="str">
        <f t="shared" si="412"/>
        <v/>
      </c>
      <c r="S2233" s="60" t="str">
        <f t="shared" si="412"/>
        <v/>
      </c>
      <c r="T2233" s="60" t="str">
        <f t="shared" si="412"/>
        <v/>
      </c>
      <c r="U2233" s="60" t="str">
        <f t="shared" si="412"/>
        <v/>
      </c>
      <c r="V2233" s="60" t="str">
        <f t="shared" si="412"/>
        <v/>
      </c>
      <c r="W2233" s="44"/>
      <c r="X2233" s="44" t="str">
        <f t="shared" si="407"/>
        <v/>
      </c>
      <c r="Y2233" s="142" t="str">
        <f t="shared" si="404"/>
        <v/>
      </c>
      <c r="Z2233" s="172" t="str">
        <f t="shared" si="408"/>
        <v/>
      </c>
      <c r="AA2233" s="169" t="str">
        <f>IF(ISNUMBER($Q2233),INDEX($D$1:$D$3663,S2233,1),"")</f>
        <v/>
      </c>
      <c r="AB2233" s="169" t="str">
        <f>IF(ISNUMBER($Q2233),INDEX($D$1:$D$3663,T2233,1),"")</f>
        <v/>
      </c>
      <c r="AC2233" s="169" t="str">
        <f>IF(ISNUMBER($Q2233),INDEX($D$1:$D$3663,U2233,1),"")</f>
        <v/>
      </c>
      <c r="AD2233" s="169" t="str">
        <f>IF(ISNUMBER($Q2233),INDEX($D$1:$D$3663,V2233,1),"")</f>
        <v/>
      </c>
      <c r="AE2233" s="59"/>
      <c r="AF2233" s="177" t="str">
        <f t="shared" si="409"/>
        <v/>
      </c>
      <c r="AG2233" s="178" t="s">
        <v>1403</v>
      </c>
      <c r="AH2233" s="59"/>
      <c r="AI2233" s="163" t="str">
        <f t="shared" si="410"/>
        <v/>
      </c>
      <c r="AJ2233" s="162" t="str">
        <f t="shared" si="413"/>
        <v/>
      </c>
      <c r="AK2233" s="119"/>
      <c r="AL2233" s="59" t="str">
        <f>IF(ISNUMBER($AJ2233),INDEX($Z$4:$AC$3663,$AJ2233,AL$3),"")</f>
        <v/>
      </c>
      <c r="AM2233" s="149" t="str">
        <f>IF(ISNUMBER($AJ2233),INDEX($Z$4:$AC$3663,$AJ2233,AM$3),"")</f>
        <v/>
      </c>
      <c r="AN2233" s="149" t="str">
        <f>IF(ISNUMBER($AJ2233),INDEX($Z$4:$AC$3663,$AJ2233,AN$3),"")</f>
        <v/>
      </c>
      <c r="AO2233" s="59"/>
      <c r="AP2233" s="59"/>
      <c r="AQ2233" s="166"/>
      <c r="AR2233" s="59"/>
      <c r="AS2233" s="59"/>
      <c r="AT2233" s="149"/>
      <c r="AU2233" s="149"/>
      <c r="AV2233" s="149"/>
      <c r="AW2233" s="149"/>
      <c r="AX2233" s="150"/>
      <c r="AY2233" s="151"/>
      <c r="AZ2233" s="59"/>
      <c r="BA2233" s="59"/>
      <c r="BB2233" s="59"/>
      <c r="BC2233" s="59"/>
      <c r="BD2233" s="59"/>
      <c r="BE2233" s="59"/>
      <c r="BF2233" s="43"/>
      <c r="BG2233" s="59"/>
      <c r="BH2233" s="59"/>
      <c r="BI2233" s="59"/>
      <c r="BJ2233" s="59"/>
      <c r="BK2233" s="59"/>
      <c r="BL2233" s="59"/>
      <c r="BM2233" s="59"/>
    </row>
    <row r="2234" spans="1:65" x14ac:dyDescent="0.25">
      <c r="A2234" s="82"/>
      <c r="B2234" s="122" t="s">
        <v>3</v>
      </c>
      <c r="C2234" s="122">
        <v>3686.5</v>
      </c>
      <c r="D2234" s="122">
        <v>37.918046145296103</v>
      </c>
      <c r="E2234" s="142">
        <f>IF(B2233=B2234,0,MAX(E$4:E2233)+1)</f>
        <v>0</v>
      </c>
      <c r="F2234" s="142">
        <f t="shared" si="411"/>
        <v>4</v>
      </c>
      <c r="G2234" s="142" t="str">
        <f t="shared" si="405"/>
        <v/>
      </c>
      <c r="H2234" s="142" t="str">
        <f t="shared" si="406"/>
        <v/>
      </c>
      <c r="I2234" s="59"/>
      <c r="J2234" s="104"/>
      <c r="K2234" s="59"/>
      <c r="L2234" s="59"/>
      <c r="M2234" s="59"/>
      <c r="N2234" s="44"/>
      <c r="O2234" s="44"/>
      <c r="P2234" s="44"/>
      <c r="Q2234" s="43" t="str">
        <f t="shared" si="403"/>
        <v/>
      </c>
      <c r="R2234" s="60" t="str">
        <f t="shared" si="412"/>
        <v/>
      </c>
      <c r="S2234" s="60" t="str">
        <f t="shared" si="412"/>
        <v/>
      </c>
      <c r="T2234" s="60" t="str">
        <f t="shared" si="412"/>
        <v/>
      </c>
      <c r="U2234" s="60" t="str">
        <f t="shared" si="412"/>
        <v/>
      </c>
      <c r="V2234" s="60" t="str">
        <f t="shared" si="412"/>
        <v/>
      </c>
      <c r="W2234" s="44"/>
      <c r="X2234" s="44" t="str">
        <f t="shared" si="407"/>
        <v/>
      </c>
      <c r="Y2234" s="142" t="str">
        <f t="shared" si="404"/>
        <v/>
      </c>
      <c r="Z2234" s="172" t="str">
        <f t="shared" si="408"/>
        <v/>
      </c>
      <c r="AA2234" s="169" t="str">
        <f>IF(ISNUMBER($Q2234),INDEX($D$1:$D$3663,S2234,1),"")</f>
        <v/>
      </c>
      <c r="AB2234" s="169" t="str">
        <f>IF(ISNUMBER($Q2234),INDEX($D$1:$D$3663,T2234,1),"")</f>
        <v/>
      </c>
      <c r="AC2234" s="169" t="str">
        <f>IF(ISNUMBER($Q2234),INDEX($D$1:$D$3663,U2234,1),"")</f>
        <v/>
      </c>
      <c r="AD2234" s="169" t="str">
        <f>IF(ISNUMBER($Q2234),INDEX($D$1:$D$3663,V2234,1),"")</f>
        <v/>
      </c>
      <c r="AE2234" s="59"/>
      <c r="AF2234" s="177" t="str">
        <f t="shared" si="409"/>
        <v/>
      </c>
      <c r="AG2234" s="178" t="s">
        <v>1403</v>
      </c>
      <c r="AH2234" s="59"/>
      <c r="AI2234" s="163" t="str">
        <f t="shared" si="410"/>
        <v/>
      </c>
      <c r="AJ2234" s="162" t="str">
        <f t="shared" si="413"/>
        <v/>
      </c>
      <c r="AK2234" s="119"/>
      <c r="AL2234" s="59" t="str">
        <f>IF(ISNUMBER($AJ2234),INDEX($Z$4:$AC$3663,$AJ2234,AL$3),"")</f>
        <v/>
      </c>
      <c r="AM2234" s="149" t="str">
        <f>IF(ISNUMBER($AJ2234),INDEX($Z$4:$AC$3663,$AJ2234,AM$3),"")</f>
        <v/>
      </c>
      <c r="AN2234" s="149" t="str">
        <f>IF(ISNUMBER($AJ2234),INDEX($Z$4:$AC$3663,$AJ2234,AN$3),"")</f>
        <v/>
      </c>
      <c r="AO2234" s="59"/>
      <c r="AP2234" s="59"/>
      <c r="AQ2234" s="166"/>
      <c r="AR2234" s="59"/>
      <c r="AS2234" s="59"/>
      <c r="AT2234" s="149"/>
      <c r="AU2234" s="149"/>
      <c r="AV2234" s="149"/>
      <c r="AW2234" s="149"/>
      <c r="AX2234" s="150"/>
      <c r="AY2234" s="151"/>
      <c r="AZ2234" s="59"/>
      <c r="BA2234" s="59"/>
      <c r="BB2234" s="59"/>
      <c r="BC2234" s="59"/>
      <c r="BD2234" s="59"/>
      <c r="BE2234" s="59"/>
      <c r="BF2234" s="43"/>
      <c r="BG2234" s="59"/>
      <c r="BH2234" s="59"/>
      <c r="BI2234" s="59"/>
      <c r="BJ2234" s="59"/>
      <c r="BK2234" s="59"/>
      <c r="BL2234" s="59"/>
      <c r="BM2234" s="59"/>
    </row>
    <row r="2235" spans="1:65" x14ac:dyDescent="0.25">
      <c r="A2235" s="82"/>
      <c r="B2235" s="122" t="s">
        <v>3</v>
      </c>
      <c r="C2235" s="122">
        <v>3687.5</v>
      </c>
      <c r="D2235" s="122">
        <v>37.897254232942601</v>
      </c>
      <c r="E2235" s="142">
        <f>IF(B2234=B2235,0,MAX(E$4:E2234)+1)</f>
        <v>0</v>
      </c>
      <c r="F2235" s="142">
        <f t="shared" si="411"/>
        <v>4</v>
      </c>
      <c r="G2235" s="142" t="str">
        <f t="shared" si="405"/>
        <v/>
      </c>
      <c r="H2235" s="142" t="str">
        <f t="shared" si="406"/>
        <v/>
      </c>
      <c r="I2235" s="59"/>
      <c r="J2235" s="104"/>
      <c r="K2235" s="59"/>
      <c r="L2235" s="59"/>
      <c r="M2235" s="59"/>
      <c r="N2235" s="44"/>
      <c r="O2235" s="44"/>
      <c r="P2235" s="44"/>
      <c r="Q2235" s="43" t="str">
        <f t="shared" si="403"/>
        <v/>
      </c>
      <c r="R2235" s="60" t="str">
        <f t="shared" si="412"/>
        <v/>
      </c>
      <c r="S2235" s="60" t="str">
        <f t="shared" si="412"/>
        <v/>
      </c>
      <c r="T2235" s="60" t="str">
        <f t="shared" si="412"/>
        <v/>
      </c>
      <c r="U2235" s="60" t="str">
        <f t="shared" si="412"/>
        <v/>
      </c>
      <c r="V2235" s="60" t="str">
        <f t="shared" si="412"/>
        <v/>
      </c>
      <c r="W2235" s="44"/>
      <c r="X2235" s="44" t="str">
        <f t="shared" si="407"/>
        <v/>
      </c>
      <c r="Y2235" s="142" t="str">
        <f t="shared" si="404"/>
        <v/>
      </c>
      <c r="Z2235" s="172" t="str">
        <f t="shared" si="408"/>
        <v/>
      </c>
      <c r="AA2235" s="169" t="str">
        <f>IF(ISNUMBER($Q2235),INDEX($D$1:$D$3663,S2235,1),"")</f>
        <v/>
      </c>
      <c r="AB2235" s="169" t="str">
        <f>IF(ISNUMBER($Q2235),INDEX($D$1:$D$3663,T2235,1),"")</f>
        <v/>
      </c>
      <c r="AC2235" s="169" t="str">
        <f>IF(ISNUMBER($Q2235),INDEX($D$1:$D$3663,U2235,1),"")</f>
        <v/>
      </c>
      <c r="AD2235" s="169" t="str">
        <f>IF(ISNUMBER($Q2235),INDEX($D$1:$D$3663,V2235,1),"")</f>
        <v/>
      </c>
      <c r="AE2235" s="59"/>
      <c r="AF2235" s="177" t="str">
        <f t="shared" si="409"/>
        <v/>
      </c>
      <c r="AG2235" s="178" t="s">
        <v>1403</v>
      </c>
      <c r="AH2235" s="59"/>
      <c r="AI2235" s="163" t="str">
        <f t="shared" si="410"/>
        <v/>
      </c>
      <c r="AJ2235" s="162" t="str">
        <f t="shared" si="413"/>
        <v/>
      </c>
      <c r="AK2235" s="119"/>
      <c r="AL2235" s="59" t="str">
        <f>IF(ISNUMBER($AJ2235),INDEX($Z$4:$AC$3663,$AJ2235,AL$3),"")</f>
        <v/>
      </c>
      <c r="AM2235" s="149" t="str">
        <f>IF(ISNUMBER($AJ2235),INDEX($Z$4:$AC$3663,$AJ2235,AM$3),"")</f>
        <v/>
      </c>
      <c r="AN2235" s="149" t="str">
        <f>IF(ISNUMBER($AJ2235),INDEX($Z$4:$AC$3663,$AJ2235,AN$3),"")</f>
        <v/>
      </c>
      <c r="AO2235" s="59"/>
      <c r="AP2235" s="59"/>
      <c r="AQ2235" s="166"/>
      <c r="AR2235" s="59"/>
      <c r="AS2235" s="59"/>
      <c r="AT2235" s="149"/>
      <c r="AU2235" s="149"/>
      <c r="AV2235" s="149"/>
      <c r="AW2235" s="149"/>
      <c r="AX2235" s="150"/>
      <c r="AY2235" s="151"/>
      <c r="AZ2235" s="59"/>
      <c r="BA2235" s="59"/>
      <c r="BB2235" s="59"/>
      <c r="BC2235" s="59"/>
      <c r="BD2235" s="59"/>
      <c r="BE2235" s="59"/>
      <c r="BF2235" s="43"/>
      <c r="BG2235" s="59"/>
      <c r="BH2235" s="59"/>
      <c r="BI2235" s="59"/>
      <c r="BJ2235" s="59"/>
      <c r="BK2235" s="59"/>
      <c r="BL2235" s="59"/>
      <c r="BM2235" s="59"/>
    </row>
    <row r="2236" spans="1:65" x14ac:dyDescent="0.25">
      <c r="A2236" s="82"/>
      <c r="B2236" s="122" t="s">
        <v>3</v>
      </c>
      <c r="C2236" s="122">
        <v>3688.5</v>
      </c>
      <c r="D2236" s="122">
        <v>37.9618442863542</v>
      </c>
      <c r="E2236" s="142">
        <f>IF(B2235=B2236,0,MAX(E$4:E2235)+1)</f>
        <v>0</v>
      </c>
      <c r="F2236" s="142">
        <f t="shared" si="411"/>
        <v>4</v>
      </c>
      <c r="G2236" s="142" t="str">
        <f t="shared" si="405"/>
        <v/>
      </c>
      <c r="H2236" s="142" t="str">
        <f t="shared" si="406"/>
        <v/>
      </c>
      <c r="I2236" s="59"/>
      <c r="J2236" s="104"/>
      <c r="K2236" s="59"/>
      <c r="L2236" s="59"/>
      <c r="M2236" s="59"/>
      <c r="N2236" s="44"/>
      <c r="O2236" s="44"/>
      <c r="P2236" s="44"/>
      <c r="Q2236" s="43" t="str">
        <f t="shared" si="403"/>
        <v/>
      </c>
      <c r="R2236" s="60" t="str">
        <f t="shared" si="412"/>
        <v/>
      </c>
      <c r="S2236" s="60" t="str">
        <f t="shared" si="412"/>
        <v/>
      </c>
      <c r="T2236" s="60" t="str">
        <f t="shared" si="412"/>
        <v/>
      </c>
      <c r="U2236" s="60" t="str">
        <f t="shared" si="412"/>
        <v/>
      </c>
      <c r="V2236" s="60" t="str">
        <f t="shared" si="412"/>
        <v/>
      </c>
      <c r="W2236" s="44"/>
      <c r="X2236" s="44" t="str">
        <f t="shared" si="407"/>
        <v/>
      </c>
      <c r="Y2236" s="142" t="str">
        <f t="shared" si="404"/>
        <v/>
      </c>
      <c r="Z2236" s="172" t="str">
        <f t="shared" si="408"/>
        <v/>
      </c>
      <c r="AA2236" s="169" t="str">
        <f>IF(ISNUMBER($Q2236),INDEX($D$1:$D$3663,S2236,1),"")</f>
        <v/>
      </c>
      <c r="AB2236" s="169" t="str">
        <f>IF(ISNUMBER($Q2236),INDEX($D$1:$D$3663,T2236,1),"")</f>
        <v/>
      </c>
      <c r="AC2236" s="169" t="str">
        <f>IF(ISNUMBER($Q2236),INDEX($D$1:$D$3663,U2236,1),"")</f>
        <v/>
      </c>
      <c r="AD2236" s="169" t="str">
        <f>IF(ISNUMBER($Q2236),INDEX($D$1:$D$3663,V2236,1),"")</f>
        <v/>
      </c>
      <c r="AE2236" s="59"/>
      <c r="AF2236" s="177" t="str">
        <f t="shared" si="409"/>
        <v/>
      </c>
      <c r="AG2236" s="178" t="s">
        <v>1403</v>
      </c>
      <c r="AH2236" s="59"/>
      <c r="AI2236" s="163" t="str">
        <f t="shared" si="410"/>
        <v/>
      </c>
      <c r="AJ2236" s="162" t="str">
        <f t="shared" si="413"/>
        <v/>
      </c>
      <c r="AK2236" s="119"/>
      <c r="AL2236" s="59" t="str">
        <f>IF(ISNUMBER($AJ2236),INDEX($Z$4:$AC$3663,$AJ2236,AL$3),"")</f>
        <v/>
      </c>
      <c r="AM2236" s="149" t="str">
        <f>IF(ISNUMBER($AJ2236),INDEX($Z$4:$AC$3663,$AJ2236,AM$3),"")</f>
        <v/>
      </c>
      <c r="AN2236" s="149" t="str">
        <f>IF(ISNUMBER($AJ2236),INDEX($Z$4:$AC$3663,$AJ2236,AN$3),"")</f>
        <v/>
      </c>
      <c r="AO2236" s="59"/>
      <c r="AP2236" s="59"/>
      <c r="AQ2236" s="166"/>
      <c r="AR2236" s="59"/>
      <c r="AS2236" s="59"/>
      <c r="AT2236" s="149"/>
      <c r="AU2236" s="149"/>
      <c r="AV2236" s="149"/>
      <c r="AW2236" s="149"/>
      <c r="AX2236" s="150"/>
      <c r="AY2236" s="151"/>
      <c r="AZ2236" s="59"/>
      <c r="BA2236" s="59"/>
      <c r="BB2236" s="59"/>
      <c r="BC2236" s="59"/>
      <c r="BD2236" s="59"/>
      <c r="BE2236" s="59"/>
      <c r="BF2236" s="43"/>
      <c r="BG2236" s="59"/>
      <c r="BH2236" s="59"/>
      <c r="BI2236" s="59"/>
      <c r="BJ2236" s="59"/>
      <c r="BK2236" s="59"/>
      <c r="BL2236" s="59"/>
      <c r="BM2236" s="59"/>
    </row>
    <row r="2237" spans="1:65" x14ac:dyDescent="0.25">
      <c r="A2237" s="82"/>
      <c r="B2237" s="122" t="s">
        <v>3</v>
      </c>
      <c r="C2237" s="122">
        <v>3689.5</v>
      </c>
      <c r="D2237" s="122">
        <v>37.966199712607001</v>
      </c>
      <c r="E2237" s="142">
        <f>IF(B2236=B2237,0,MAX(E$4:E2236)+1)</f>
        <v>0</v>
      </c>
      <c r="F2237" s="142">
        <f t="shared" si="411"/>
        <v>4</v>
      </c>
      <c r="G2237" s="142" t="str">
        <f t="shared" si="405"/>
        <v/>
      </c>
      <c r="H2237" s="142" t="str">
        <f t="shared" si="406"/>
        <v/>
      </c>
      <c r="I2237" s="59"/>
      <c r="J2237" s="104"/>
      <c r="K2237" s="59"/>
      <c r="L2237" s="59"/>
      <c r="M2237" s="59"/>
      <c r="N2237" s="44"/>
      <c r="O2237" s="44"/>
      <c r="P2237" s="44"/>
      <c r="Q2237" s="43" t="str">
        <f t="shared" si="403"/>
        <v/>
      </c>
      <c r="R2237" s="60" t="str">
        <f t="shared" si="412"/>
        <v/>
      </c>
      <c r="S2237" s="60" t="str">
        <f t="shared" si="412"/>
        <v/>
      </c>
      <c r="T2237" s="60" t="str">
        <f t="shared" si="412"/>
        <v/>
      </c>
      <c r="U2237" s="60" t="str">
        <f t="shared" si="412"/>
        <v/>
      </c>
      <c r="V2237" s="60" t="str">
        <f t="shared" si="412"/>
        <v/>
      </c>
      <c r="W2237" s="44"/>
      <c r="X2237" s="44" t="str">
        <f t="shared" si="407"/>
        <v/>
      </c>
      <c r="Y2237" s="142" t="str">
        <f t="shared" si="404"/>
        <v/>
      </c>
      <c r="Z2237" s="172" t="str">
        <f t="shared" si="408"/>
        <v/>
      </c>
      <c r="AA2237" s="169" t="str">
        <f>IF(ISNUMBER($Q2237),INDEX($D$1:$D$3663,S2237,1),"")</f>
        <v/>
      </c>
      <c r="AB2237" s="169" t="str">
        <f>IF(ISNUMBER($Q2237),INDEX($D$1:$D$3663,T2237,1),"")</f>
        <v/>
      </c>
      <c r="AC2237" s="169" t="str">
        <f>IF(ISNUMBER($Q2237),INDEX($D$1:$D$3663,U2237,1),"")</f>
        <v/>
      </c>
      <c r="AD2237" s="169" t="str">
        <f>IF(ISNUMBER($Q2237),INDEX($D$1:$D$3663,V2237,1),"")</f>
        <v/>
      </c>
      <c r="AE2237" s="59"/>
      <c r="AF2237" s="177" t="str">
        <f t="shared" si="409"/>
        <v/>
      </c>
      <c r="AG2237" s="178" t="s">
        <v>1403</v>
      </c>
      <c r="AH2237" s="59"/>
      <c r="AI2237" s="163" t="str">
        <f t="shared" si="410"/>
        <v/>
      </c>
      <c r="AJ2237" s="162" t="str">
        <f t="shared" si="413"/>
        <v/>
      </c>
      <c r="AK2237" s="119"/>
      <c r="AL2237" s="59" t="str">
        <f>IF(ISNUMBER($AJ2237),INDEX($Z$4:$AC$3663,$AJ2237,AL$3),"")</f>
        <v/>
      </c>
      <c r="AM2237" s="149" t="str">
        <f>IF(ISNUMBER($AJ2237),INDEX($Z$4:$AC$3663,$AJ2237,AM$3),"")</f>
        <v/>
      </c>
      <c r="AN2237" s="149" t="str">
        <f>IF(ISNUMBER($AJ2237),INDEX($Z$4:$AC$3663,$AJ2237,AN$3),"")</f>
        <v/>
      </c>
      <c r="AO2237" s="59"/>
      <c r="AP2237" s="59"/>
      <c r="AQ2237" s="166"/>
      <c r="AR2237" s="59"/>
      <c r="AS2237" s="59"/>
      <c r="AT2237" s="149"/>
      <c r="AU2237" s="149"/>
      <c r="AV2237" s="149"/>
      <c r="AW2237" s="149"/>
      <c r="AX2237" s="150"/>
      <c r="AY2237" s="151"/>
      <c r="AZ2237" s="59"/>
      <c r="BA2237" s="59"/>
      <c r="BB2237" s="59"/>
      <c r="BC2237" s="59"/>
      <c r="BD2237" s="59"/>
      <c r="BE2237" s="59"/>
      <c r="BF2237" s="43"/>
      <c r="BG2237" s="59"/>
      <c r="BH2237" s="59"/>
      <c r="BI2237" s="59"/>
      <c r="BJ2237" s="59"/>
      <c r="BK2237" s="59"/>
      <c r="BL2237" s="59"/>
      <c r="BM2237" s="59"/>
    </row>
    <row r="2238" spans="1:65" x14ac:dyDescent="0.25">
      <c r="A2238" s="82"/>
      <c r="B2238" s="122" t="s">
        <v>3</v>
      </c>
      <c r="C2238" s="122">
        <v>3690.5</v>
      </c>
      <c r="D2238" s="122">
        <v>38.211843419084097</v>
      </c>
      <c r="E2238" s="142">
        <f>IF(B2237=B2238,0,MAX(E$4:E2237)+1)</f>
        <v>0</v>
      </c>
      <c r="F2238" s="142">
        <f t="shared" si="411"/>
        <v>4</v>
      </c>
      <c r="G2238" s="142" t="str">
        <f t="shared" si="405"/>
        <v/>
      </c>
      <c r="H2238" s="142" t="str">
        <f t="shared" si="406"/>
        <v/>
      </c>
      <c r="I2238" s="59"/>
      <c r="J2238" s="104"/>
      <c r="K2238" s="59"/>
      <c r="L2238" s="59"/>
      <c r="M2238" s="59"/>
      <c r="N2238" s="44"/>
      <c r="O2238" s="44"/>
      <c r="P2238" s="44"/>
      <c r="Q2238" s="43" t="str">
        <f t="shared" si="403"/>
        <v/>
      </c>
      <c r="R2238" s="60" t="str">
        <f t="shared" si="412"/>
        <v/>
      </c>
      <c r="S2238" s="60" t="str">
        <f t="shared" si="412"/>
        <v/>
      </c>
      <c r="T2238" s="60" t="str">
        <f t="shared" si="412"/>
        <v/>
      </c>
      <c r="U2238" s="60" t="str">
        <f t="shared" si="412"/>
        <v/>
      </c>
      <c r="V2238" s="60" t="str">
        <f t="shared" si="412"/>
        <v/>
      </c>
      <c r="W2238" s="44"/>
      <c r="X2238" s="44" t="str">
        <f t="shared" si="407"/>
        <v/>
      </c>
      <c r="Y2238" s="142" t="str">
        <f t="shared" si="404"/>
        <v/>
      </c>
      <c r="Z2238" s="172" t="str">
        <f t="shared" si="408"/>
        <v/>
      </c>
      <c r="AA2238" s="169" t="str">
        <f>IF(ISNUMBER($Q2238),INDEX($D$1:$D$3663,S2238,1),"")</f>
        <v/>
      </c>
      <c r="AB2238" s="169" t="str">
        <f>IF(ISNUMBER($Q2238),INDEX($D$1:$D$3663,T2238,1),"")</f>
        <v/>
      </c>
      <c r="AC2238" s="169" t="str">
        <f>IF(ISNUMBER($Q2238),INDEX($D$1:$D$3663,U2238,1),"")</f>
        <v/>
      </c>
      <c r="AD2238" s="169" t="str">
        <f>IF(ISNUMBER($Q2238),INDEX($D$1:$D$3663,V2238,1),"")</f>
        <v/>
      </c>
      <c r="AE2238" s="59"/>
      <c r="AF2238" s="177" t="str">
        <f t="shared" si="409"/>
        <v/>
      </c>
      <c r="AG2238" s="178" t="s">
        <v>1403</v>
      </c>
      <c r="AH2238" s="59"/>
      <c r="AI2238" s="163" t="str">
        <f t="shared" si="410"/>
        <v/>
      </c>
      <c r="AJ2238" s="162" t="str">
        <f t="shared" si="413"/>
        <v/>
      </c>
      <c r="AK2238" s="119"/>
      <c r="AL2238" s="59" t="str">
        <f>IF(ISNUMBER($AJ2238),INDEX($Z$4:$AC$3663,$AJ2238,AL$3),"")</f>
        <v/>
      </c>
      <c r="AM2238" s="149" t="str">
        <f>IF(ISNUMBER($AJ2238),INDEX($Z$4:$AC$3663,$AJ2238,AM$3),"")</f>
        <v/>
      </c>
      <c r="AN2238" s="149" t="str">
        <f>IF(ISNUMBER($AJ2238),INDEX($Z$4:$AC$3663,$AJ2238,AN$3),"")</f>
        <v/>
      </c>
      <c r="AO2238" s="59"/>
      <c r="AP2238" s="59"/>
      <c r="AQ2238" s="166"/>
      <c r="AR2238" s="59"/>
      <c r="AS2238" s="59"/>
      <c r="AT2238" s="149"/>
      <c r="AU2238" s="149"/>
      <c r="AV2238" s="149"/>
      <c r="AW2238" s="149"/>
      <c r="AX2238" s="150"/>
      <c r="AY2238" s="151"/>
      <c r="AZ2238" s="59"/>
      <c r="BA2238" s="59"/>
      <c r="BB2238" s="59"/>
      <c r="BC2238" s="59"/>
      <c r="BD2238" s="59"/>
      <c r="BE2238" s="59"/>
      <c r="BF2238" s="43"/>
      <c r="BG2238" s="59"/>
      <c r="BH2238" s="59"/>
      <c r="BI2238" s="59"/>
      <c r="BJ2238" s="59"/>
      <c r="BK2238" s="59"/>
      <c r="BL2238" s="59"/>
      <c r="BM2238" s="59"/>
    </row>
    <row r="2239" spans="1:65" x14ac:dyDescent="0.25">
      <c r="A2239" s="82"/>
      <c r="B2239" s="122" t="s">
        <v>3</v>
      </c>
      <c r="C2239" s="122">
        <v>3691.5</v>
      </c>
      <c r="D2239" s="122">
        <v>37.906380627053501</v>
      </c>
      <c r="E2239" s="142">
        <f>IF(B2238=B2239,0,MAX(E$4:E2238)+1)</f>
        <v>0</v>
      </c>
      <c r="F2239" s="142">
        <f t="shared" si="411"/>
        <v>4</v>
      </c>
      <c r="G2239" s="142" t="str">
        <f t="shared" si="405"/>
        <v/>
      </c>
      <c r="H2239" s="142" t="str">
        <f t="shared" si="406"/>
        <v/>
      </c>
      <c r="I2239" s="59"/>
      <c r="J2239" s="104"/>
      <c r="K2239" s="59"/>
      <c r="L2239" s="59"/>
      <c r="M2239" s="59"/>
      <c r="N2239" s="44"/>
      <c r="O2239" s="44"/>
      <c r="P2239" s="44"/>
      <c r="Q2239" s="43" t="str">
        <f t="shared" si="403"/>
        <v/>
      </c>
      <c r="R2239" s="60" t="str">
        <f t="shared" si="412"/>
        <v/>
      </c>
      <c r="S2239" s="60" t="str">
        <f t="shared" si="412"/>
        <v/>
      </c>
      <c r="T2239" s="60" t="str">
        <f t="shared" si="412"/>
        <v/>
      </c>
      <c r="U2239" s="60" t="str">
        <f t="shared" si="412"/>
        <v/>
      </c>
      <c r="V2239" s="60" t="str">
        <f t="shared" si="412"/>
        <v/>
      </c>
      <c r="W2239" s="44"/>
      <c r="X2239" s="44" t="str">
        <f t="shared" si="407"/>
        <v/>
      </c>
      <c r="Y2239" s="142" t="str">
        <f t="shared" si="404"/>
        <v/>
      </c>
      <c r="Z2239" s="172" t="str">
        <f t="shared" si="408"/>
        <v/>
      </c>
      <c r="AA2239" s="169" t="str">
        <f>IF(ISNUMBER($Q2239),INDEX($D$1:$D$3663,S2239,1),"")</f>
        <v/>
      </c>
      <c r="AB2239" s="169" t="str">
        <f>IF(ISNUMBER($Q2239),INDEX($D$1:$D$3663,T2239,1),"")</f>
        <v/>
      </c>
      <c r="AC2239" s="169" t="str">
        <f>IF(ISNUMBER($Q2239),INDEX($D$1:$D$3663,U2239,1),"")</f>
        <v/>
      </c>
      <c r="AD2239" s="169" t="str">
        <f>IF(ISNUMBER($Q2239),INDEX($D$1:$D$3663,V2239,1),"")</f>
        <v/>
      </c>
      <c r="AE2239" s="59"/>
      <c r="AF2239" s="177" t="str">
        <f t="shared" si="409"/>
        <v/>
      </c>
      <c r="AG2239" s="178" t="s">
        <v>1403</v>
      </c>
      <c r="AH2239" s="59"/>
      <c r="AI2239" s="163" t="str">
        <f t="shared" si="410"/>
        <v/>
      </c>
      <c r="AJ2239" s="162" t="str">
        <f t="shared" si="413"/>
        <v/>
      </c>
      <c r="AK2239" s="119"/>
      <c r="AL2239" s="59" t="str">
        <f>IF(ISNUMBER($AJ2239),INDEX($Z$4:$AC$3663,$AJ2239,AL$3),"")</f>
        <v/>
      </c>
      <c r="AM2239" s="149" t="str">
        <f>IF(ISNUMBER($AJ2239),INDEX($Z$4:$AC$3663,$AJ2239,AM$3),"")</f>
        <v/>
      </c>
      <c r="AN2239" s="149" t="str">
        <f>IF(ISNUMBER($AJ2239),INDEX($Z$4:$AC$3663,$AJ2239,AN$3),"")</f>
        <v/>
      </c>
      <c r="AO2239" s="59"/>
      <c r="AP2239" s="59"/>
      <c r="AQ2239" s="166"/>
      <c r="AR2239" s="59"/>
      <c r="AS2239" s="59"/>
      <c r="AT2239" s="149"/>
      <c r="AU2239" s="149"/>
      <c r="AV2239" s="149"/>
      <c r="AW2239" s="149"/>
      <c r="AX2239" s="150"/>
      <c r="AY2239" s="151"/>
      <c r="AZ2239" s="59"/>
      <c r="BA2239" s="59"/>
      <c r="BB2239" s="59"/>
      <c r="BC2239" s="59"/>
      <c r="BD2239" s="59"/>
      <c r="BE2239" s="59"/>
      <c r="BF2239" s="43"/>
      <c r="BG2239" s="59"/>
      <c r="BH2239" s="59"/>
      <c r="BI2239" s="59"/>
      <c r="BJ2239" s="59"/>
      <c r="BK2239" s="59"/>
      <c r="BL2239" s="59"/>
      <c r="BM2239" s="59"/>
    </row>
    <row r="2240" spans="1:65" x14ac:dyDescent="0.25">
      <c r="A2240" s="82"/>
      <c r="B2240" s="122" t="s">
        <v>3</v>
      </c>
      <c r="C2240" s="122">
        <v>3692.5</v>
      </c>
      <c r="D2240" s="122">
        <v>37.934707601521801</v>
      </c>
      <c r="E2240" s="142">
        <f>IF(B2239=B2240,0,MAX(E$4:E2239)+1)</f>
        <v>0</v>
      </c>
      <c r="F2240" s="142">
        <f t="shared" si="411"/>
        <v>4</v>
      </c>
      <c r="G2240" s="142" t="str">
        <f t="shared" si="405"/>
        <v/>
      </c>
      <c r="H2240" s="142" t="str">
        <f t="shared" si="406"/>
        <v/>
      </c>
      <c r="I2240" s="59"/>
      <c r="J2240" s="104"/>
      <c r="K2240" s="59"/>
      <c r="L2240" s="59"/>
      <c r="M2240" s="59"/>
      <c r="N2240" s="44"/>
      <c r="O2240" s="44"/>
      <c r="P2240" s="44"/>
      <c r="Q2240" s="43" t="str">
        <f t="shared" si="403"/>
        <v/>
      </c>
      <c r="R2240" s="60" t="str">
        <f t="shared" si="412"/>
        <v/>
      </c>
      <c r="S2240" s="60" t="str">
        <f t="shared" si="412"/>
        <v/>
      </c>
      <c r="T2240" s="60" t="str">
        <f t="shared" si="412"/>
        <v/>
      </c>
      <c r="U2240" s="60" t="str">
        <f t="shared" si="412"/>
        <v/>
      </c>
      <c r="V2240" s="60" t="str">
        <f t="shared" si="412"/>
        <v/>
      </c>
      <c r="W2240" s="44"/>
      <c r="X2240" s="44" t="str">
        <f t="shared" si="407"/>
        <v/>
      </c>
      <c r="Y2240" s="142" t="str">
        <f t="shared" si="404"/>
        <v/>
      </c>
      <c r="Z2240" s="172" t="str">
        <f t="shared" si="408"/>
        <v/>
      </c>
      <c r="AA2240" s="169" t="str">
        <f>IF(ISNUMBER($Q2240),INDEX($D$1:$D$3663,S2240,1),"")</f>
        <v/>
      </c>
      <c r="AB2240" s="169" t="str">
        <f>IF(ISNUMBER($Q2240),INDEX($D$1:$D$3663,T2240,1),"")</f>
        <v/>
      </c>
      <c r="AC2240" s="169" t="str">
        <f>IF(ISNUMBER($Q2240),INDEX($D$1:$D$3663,U2240,1),"")</f>
        <v/>
      </c>
      <c r="AD2240" s="169" t="str">
        <f>IF(ISNUMBER($Q2240),INDEX($D$1:$D$3663,V2240,1),"")</f>
        <v/>
      </c>
      <c r="AE2240" s="59"/>
      <c r="AF2240" s="177" t="str">
        <f t="shared" si="409"/>
        <v/>
      </c>
      <c r="AG2240" s="178" t="s">
        <v>1403</v>
      </c>
      <c r="AH2240" s="59"/>
      <c r="AI2240" s="163" t="str">
        <f t="shared" si="410"/>
        <v/>
      </c>
      <c r="AJ2240" s="162" t="str">
        <f t="shared" si="413"/>
        <v/>
      </c>
      <c r="AK2240" s="119"/>
      <c r="AL2240" s="59" t="str">
        <f>IF(ISNUMBER($AJ2240),INDEX($Z$4:$AC$3663,$AJ2240,AL$3),"")</f>
        <v/>
      </c>
      <c r="AM2240" s="149" t="str">
        <f>IF(ISNUMBER($AJ2240),INDEX($Z$4:$AC$3663,$AJ2240,AM$3),"")</f>
        <v/>
      </c>
      <c r="AN2240" s="149" t="str">
        <f>IF(ISNUMBER($AJ2240),INDEX($Z$4:$AC$3663,$AJ2240,AN$3),"")</f>
        <v/>
      </c>
      <c r="AO2240" s="59"/>
      <c r="AP2240" s="59"/>
      <c r="AQ2240" s="166"/>
      <c r="AR2240" s="59"/>
      <c r="AS2240" s="59"/>
      <c r="AT2240" s="149"/>
      <c r="AU2240" s="149"/>
      <c r="AV2240" s="149"/>
      <c r="AW2240" s="149"/>
      <c r="AX2240" s="150"/>
      <c r="AY2240" s="151"/>
      <c r="AZ2240" s="59"/>
      <c r="BA2240" s="59"/>
      <c r="BB2240" s="59"/>
      <c r="BC2240" s="59"/>
      <c r="BD2240" s="59"/>
      <c r="BE2240" s="59"/>
      <c r="BF2240" s="43"/>
      <c r="BG2240" s="59"/>
      <c r="BH2240" s="59"/>
      <c r="BI2240" s="59"/>
      <c r="BJ2240" s="59"/>
      <c r="BK2240" s="59"/>
      <c r="BL2240" s="59"/>
      <c r="BM2240" s="59"/>
    </row>
    <row r="2241" spans="1:65" x14ac:dyDescent="0.25">
      <c r="A2241" s="82"/>
      <c r="B2241" s="122" t="s">
        <v>3</v>
      </c>
      <c r="C2241" s="122">
        <v>3693.5</v>
      </c>
      <c r="D2241" s="122">
        <v>37.948363330082998</v>
      </c>
      <c r="E2241" s="142">
        <f>IF(B2240=B2241,0,MAX(E$4:E2240)+1)</f>
        <v>0</v>
      </c>
      <c r="F2241" s="142">
        <f t="shared" si="411"/>
        <v>4</v>
      </c>
      <c r="G2241" s="142" t="str">
        <f t="shared" si="405"/>
        <v/>
      </c>
      <c r="H2241" s="142" t="str">
        <f t="shared" si="406"/>
        <v/>
      </c>
      <c r="I2241" s="59"/>
      <c r="J2241" s="104"/>
      <c r="K2241" s="59"/>
      <c r="L2241" s="59"/>
      <c r="M2241" s="59"/>
      <c r="N2241" s="44"/>
      <c r="O2241" s="44"/>
      <c r="P2241" s="44"/>
      <c r="Q2241" s="43" t="str">
        <f t="shared" si="403"/>
        <v/>
      </c>
      <c r="R2241" s="60" t="str">
        <f t="shared" si="412"/>
        <v/>
      </c>
      <c r="S2241" s="60" t="str">
        <f t="shared" si="412"/>
        <v/>
      </c>
      <c r="T2241" s="60" t="str">
        <f t="shared" si="412"/>
        <v/>
      </c>
      <c r="U2241" s="60" t="str">
        <f t="shared" si="412"/>
        <v/>
      </c>
      <c r="V2241" s="60" t="str">
        <f t="shared" si="412"/>
        <v/>
      </c>
      <c r="W2241" s="44"/>
      <c r="X2241" s="44" t="str">
        <f t="shared" si="407"/>
        <v/>
      </c>
      <c r="Y2241" s="142" t="str">
        <f t="shared" si="404"/>
        <v/>
      </c>
      <c r="Z2241" s="172" t="str">
        <f t="shared" si="408"/>
        <v/>
      </c>
      <c r="AA2241" s="169" t="str">
        <f>IF(ISNUMBER($Q2241),INDEX($D$1:$D$3663,S2241,1),"")</f>
        <v/>
      </c>
      <c r="AB2241" s="169" t="str">
        <f>IF(ISNUMBER($Q2241),INDEX($D$1:$D$3663,T2241,1),"")</f>
        <v/>
      </c>
      <c r="AC2241" s="169" t="str">
        <f>IF(ISNUMBER($Q2241),INDEX($D$1:$D$3663,U2241,1),"")</f>
        <v/>
      </c>
      <c r="AD2241" s="169" t="str">
        <f>IF(ISNUMBER($Q2241),INDEX($D$1:$D$3663,V2241,1),"")</f>
        <v/>
      </c>
      <c r="AE2241" s="59"/>
      <c r="AF2241" s="177" t="str">
        <f t="shared" si="409"/>
        <v/>
      </c>
      <c r="AG2241" s="178" t="s">
        <v>1403</v>
      </c>
      <c r="AH2241" s="59"/>
      <c r="AI2241" s="163" t="str">
        <f t="shared" si="410"/>
        <v/>
      </c>
      <c r="AJ2241" s="162" t="str">
        <f t="shared" si="413"/>
        <v/>
      </c>
      <c r="AK2241" s="119"/>
      <c r="AL2241" s="59" t="str">
        <f>IF(ISNUMBER($AJ2241),INDEX($Z$4:$AC$3663,$AJ2241,AL$3),"")</f>
        <v/>
      </c>
      <c r="AM2241" s="149" t="str">
        <f>IF(ISNUMBER($AJ2241),INDEX($Z$4:$AC$3663,$AJ2241,AM$3),"")</f>
        <v/>
      </c>
      <c r="AN2241" s="149" t="str">
        <f>IF(ISNUMBER($AJ2241),INDEX($Z$4:$AC$3663,$AJ2241,AN$3),"")</f>
        <v/>
      </c>
      <c r="AO2241" s="59"/>
      <c r="AP2241" s="59"/>
      <c r="AQ2241" s="166"/>
      <c r="AR2241" s="59"/>
      <c r="AS2241" s="59"/>
      <c r="AT2241" s="149"/>
      <c r="AU2241" s="149"/>
      <c r="AV2241" s="149"/>
      <c r="AW2241" s="149"/>
      <c r="AX2241" s="150"/>
      <c r="AY2241" s="151"/>
      <c r="AZ2241" s="59"/>
      <c r="BA2241" s="59"/>
      <c r="BB2241" s="59"/>
      <c r="BC2241" s="59"/>
      <c r="BD2241" s="59"/>
      <c r="BE2241" s="59"/>
      <c r="BF2241" s="43"/>
      <c r="BG2241" s="59"/>
      <c r="BH2241" s="59"/>
      <c r="BI2241" s="59"/>
      <c r="BJ2241" s="59"/>
      <c r="BK2241" s="59"/>
      <c r="BL2241" s="59"/>
      <c r="BM2241" s="59"/>
    </row>
    <row r="2242" spans="1:65" x14ac:dyDescent="0.25">
      <c r="A2242" s="82"/>
      <c r="B2242" s="122" t="s">
        <v>3</v>
      </c>
      <c r="C2242" s="122">
        <v>3694.5</v>
      </c>
      <c r="D2242" s="122">
        <v>38.020102894942802</v>
      </c>
      <c r="E2242" s="142">
        <f>IF(B2241=B2242,0,MAX(E$4:E2241)+1)</f>
        <v>0</v>
      </c>
      <c r="F2242" s="142">
        <f t="shared" si="411"/>
        <v>4</v>
      </c>
      <c r="G2242" s="142" t="str">
        <f t="shared" si="405"/>
        <v/>
      </c>
      <c r="H2242" s="142" t="str">
        <f t="shared" si="406"/>
        <v/>
      </c>
      <c r="I2242" s="59"/>
      <c r="J2242" s="104"/>
      <c r="K2242" s="59"/>
      <c r="L2242" s="59"/>
      <c r="M2242" s="59"/>
      <c r="N2242" s="44"/>
      <c r="O2242" s="44"/>
      <c r="P2242" s="44"/>
      <c r="Q2242" s="43" t="str">
        <f t="shared" si="403"/>
        <v/>
      </c>
      <c r="R2242" s="60" t="str">
        <f t="shared" si="412"/>
        <v/>
      </c>
      <c r="S2242" s="60" t="str">
        <f t="shared" si="412"/>
        <v/>
      </c>
      <c r="T2242" s="60" t="str">
        <f t="shared" si="412"/>
        <v/>
      </c>
      <c r="U2242" s="60" t="str">
        <f t="shared" si="412"/>
        <v/>
      </c>
      <c r="V2242" s="60" t="str">
        <f t="shared" si="412"/>
        <v/>
      </c>
      <c r="W2242" s="44"/>
      <c r="X2242" s="44" t="str">
        <f t="shared" si="407"/>
        <v/>
      </c>
      <c r="Y2242" s="142" t="str">
        <f t="shared" si="404"/>
        <v/>
      </c>
      <c r="Z2242" s="172" t="str">
        <f t="shared" si="408"/>
        <v/>
      </c>
      <c r="AA2242" s="169" t="str">
        <f>IF(ISNUMBER($Q2242),INDEX($D$1:$D$3663,S2242,1),"")</f>
        <v/>
      </c>
      <c r="AB2242" s="169" t="str">
        <f>IF(ISNUMBER($Q2242),INDEX($D$1:$D$3663,T2242,1),"")</f>
        <v/>
      </c>
      <c r="AC2242" s="169" t="str">
        <f>IF(ISNUMBER($Q2242),INDEX($D$1:$D$3663,U2242,1),"")</f>
        <v/>
      </c>
      <c r="AD2242" s="169" t="str">
        <f>IF(ISNUMBER($Q2242),INDEX($D$1:$D$3663,V2242,1),"")</f>
        <v/>
      </c>
      <c r="AE2242" s="59"/>
      <c r="AF2242" s="177" t="str">
        <f t="shared" si="409"/>
        <v/>
      </c>
      <c r="AG2242" s="178" t="s">
        <v>1403</v>
      </c>
      <c r="AH2242" s="59"/>
      <c r="AI2242" s="163" t="str">
        <f t="shared" si="410"/>
        <v/>
      </c>
      <c r="AJ2242" s="162" t="str">
        <f t="shared" si="413"/>
        <v/>
      </c>
      <c r="AK2242" s="119"/>
      <c r="AL2242" s="59" t="str">
        <f>IF(ISNUMBER($AJ2242),INDEX($Z$4:$AC$3663,$AJ2242,AL$3),"")</f>
        <v/>
      </c>
      <c r="AM2242" s="149" t="str">
        <f>IF(ISNUMBER($AJ2242),INDEX($Z$4:$AC$3663,$AJ2242,AM$3),"")</f>
        <v/>
      </c>
      <c r="AN2242" s="149" t="str">
        <f>IF(ISNUMBER($AJ2242),INDEX($Z$4:$AC$3663,$AJ2242,AN$3),"")</f>
        <v/>
      </c>
      <c r="AO2242" s="59"/>
      <c r="AP2242" s="59"/>
      <c r="AQ2242" s="166"/>
      <c r="AR2242" s="59"/>
      <c r="AS2242" s="59"/>
      <c r="AT2242" s="149"/>
      <c r="AU2242" s="149"/>
      <c r="AV2242" s="149"/>
      <c r="AW2242" s="149"/>
      <c r="AX2242" s="150"/>
      <c r="AY2242" s="151"/>
      <c r="AZ2242" s="59"/>
      <c r="BA2242" s="59"/>
      <c r="BB2242" s="59"/>
      <c r="BC2242" s="59"/>
      <c r="BD2242" s="59"/>
      <c r="BE2242" s="59"/>
      <c r="BF2242" s="43"/>
      <c r="BG2242" s="59"/>
      <c r="BH2242" s="59"/>
      <c r="BI2242" s="59"/>
      <c r="BJ2242" s="59"/>
      <c r="BK2242" s="59"/>
      <c r="BL2242" s="59"/>
      <c r="BM2242" s="59"/>
    </row>
    <row r="2243" spans="1:65" x14ac:dyDescent="0.25">
      <c r="A2243" s="82"/>
      <c r="B2243" s="122" t="s">
        <v>3</v>
      </c>
      <c r="C2243" s="122">
        <v>3695.5</v>
      </c>
      <c r="D2243" s="122">
        <v>37.8672902865531</v>
      </c>
      <c r="E2243" s="142">
        <f>IF(B2242=B2243,0,MAX(E$4:E2242)+1)</f>
        <v>0</v>
      </c>
      <c r="F2243" s="142">
        <f t="shared" si="411"/>
        <v>4</v>
      </c>
      <c r="G2243" s="142" t="str">
        <f t="shared" si="405"/>
        <v/>
      </c>
      <c r="H2243" s="142" t="str">
        <f t="shared" si="406"/>
        <v/>
      </c>
      <c r="I2243" s="59"/>
      <c r="J2243" s="104"/>
      <c r="K2243" s="59"/>
      <c r="L2243" s="59"/>
      <c r="M2243" s="59"/>
      <c r="N2243" s="44"/>
      <c r="O2243" s="44"/>
      <c r="P2243" s="44"/>
      <c r="Q2243" s="43" t="str">
        <f t="shared" si="403"/>
        <v/>
      </c>
      <c r="R2243" s="60" t="str">
        <f t="shared" si="412"/>
        <v/>
      </c>
      <c r="S2243" s="60" t="str">
        <f t="shared" si="412"/>
        <v/>
      </c>
      <c r="T2243" s="60" t="str">
        <f t="shared" si="412"/>
        <v/>
      </c>
      <c r="U2243" s="60" t="str">
        <f t="shared" si="412"/>
        <v/>
      </c>
      <c r="V2243" s="60" t="str">
        <f t="shared" si="412"/>
        <v/>
      </c>
      <c r="W2243" s="44"/>
      <c r="X2243" s="44" t="str">
        <f t="shared" si="407"/>
        <v/>
      </c>
      <c r="Y2243" s="142" t="str">
        <f t="shared" si="404"/>
        <v/>
      </c>
      <c r="Z2243" s="172" t="str">
        <f t="shared" si="408"/>
        <v/>
      </c>
      <c r="AA2243" s="169" t="str">
        <f>IF(ISNUMBER($Q2243),INDEX($D$1:$D$3663,S2243,1),"")</f>
        <v/>
      </c>
      <c r="AB2243" s="169" t="str">
        <f>IF(ISNUMBER($Q2243),INDEX($D$1:$D$3663,T2243,1),"")</f>
        <v/>
      </c>
      <c r="AC2243" s="169" t="str">
        <f>IF(ISNUMBER($Q2243),INDEX($D$1:$D$3663,U2243,1),"")</f>
        <v/>
      </c>
      <c r="AD2243" s="169" t="str">
        <f>IF(ISNUMBER($Q2243),INDEX($D$1:$D$3663,V2243,1),"")</f>
        <v/>
      </c>
      <c r="AE2243" s="59"/>
      <c r="AF2243" s="177" t="str">
        <f t="shared" si="409"/>
        <v/>
      </c>
      <c r="AG2243" s="178" t="s">
        <v>1403</v>
      </c>
      <c r="AH2243" s="59"/>
      <c r="AI2243" s="163" t="str">
        <f t="shared" si="410"/>
        <v/>
      </c>
      <c r="AJ2243" s="162" t="str">
        <f t="shared" si="413"/>
        <v/>
      </c>
      <c r="AK2243" s="119"/>
      <c r="AL2243" s="59" t="str">
        <f>IF(ISNUMBER($AJ2243),INDEX($Z$4:$AC$3663,$AJ2243,AL$3),"")</f>
        <v/>
      </c>
      <c r="AM2243" s="149" t="str">
        <f>IF(ISNUMBER($AJ2243),INDEX($Z$4:$AC$3663,$AJ2243,AM$3),"")</f>
        <v/>
      </c>
      <c r="AN2243" s="149" t="str">
        <f>IF(ISNUMBER($AJ2243),INDEX($Z$4:$AC$3663,$AJ2243,AN$3),"")</f>
        <v/>
      </c>
      <c r="AO2243" s="59"/>
      <c r="AP2243" s="59"/>
      <c r="AQ2243" s="166"/>
      <c r="AR2243" s="59"/>
      <c r="AS2243" s="59"/>
      <c r="AT2243" s="149"/>
      <c r="AU2243" s="149"/>
      <c r="AV2243" s="149"/>
      <c r="AW2243" s="149"/>
      <c r="AX2243" s="150"/>
      <c r="AY2243" s="151"/>
      <c r="AZ2243" s="59"/>
      <c r="BA2243" s="59"/>
      <c r="BB2243" s="59"/>
      <c r="BC2243" s="59"/>
      <c r="BD2243" s="59"/>
      <c r="BE2243" s="59"/>
      <c r="BF2243" s="43"/>
      <c r="BG2243" s="59"/>
      <c r="BH2243" s="59"/>
      <c r="BI2243" s="59"/>
      <c r="BJ2243" s="59"/>
      <c r="BK2243" s="59"/>
      <c r="BL2243" s="59"/>
      <c r="BM2243" s="59"/>
    </row>
    <row r="2244" spans="1:65" x14ac:dyDescent="0.25">
      <c r="A2244" s="82"/>
      <c r="B2244" s="122" t="s">
        <v>3</v>
      </c>
      <c r="C2244" s="122">
        <v>3696.5</v>
      </c>
      <c r="D2244" s="122">
        <v>37.935362400849797</v>
      </c>
      <c r="E2244" s="142">
        <f>IF(B2243=B2244,0,MAX(E$4:E2243)+1)</f>
        <v>0</v>
      </c>
      <c r="F2244" s="142">
        <f t="shared" si="411"/>
        <v>4</v>
      </c>
      <c r="G2244" s="142" t="str">
        <f t="shared" si="405"/>
        <v/>
      </c>
      <c r="H2244" s="142" t="str">
        <f t="shared" si="406"/>
        <v/>
      </c>
      <c r="I2244" s="59"/>
      <c r="J2244" s="104"/>
      <c r="K2244" s="59"/>
      <c r="L2244" s="59"/>
      <c r="M2244" s="59"/>
      <c r="N2244" s="44"/>
      <c r="O2244" s="44"/>
      <c r="P2244" s="44"/>
      <c r="Q2244" s="43" t="str">
        <f t="shared" ref="Q2244:Q2307" si="414">IF(H2244=1,C2244-MIN(C$4:C$3663),"")</f>
        <v/>
      </c>
      <c r="R2244" s="60" t="str">
        <f t="shared" si="412"/>
        <v/>
      </c>
      <c r="S2244" s="60" t="str">
        <f t="shared" si="412"/>
        <v/>
      </c>
      <c r="T2244" s="60" t="str">
        <f t="shared" si="412"/>
        <v/>
      </c>
      <c r="U2244" s="60" t="str">
        <f t="shared" si="412"/>
        <v/>
      </c>
      <c r="V2244" s="60" t="str">
        <f t="shared" si="412"/>
        <v/>
      </c>
      <c r="W2244" s="44"/>
      <c r="X2244" s="44" t="str">
        <f t="shared" si="407"/>
        <v/>
      </c>
      <c r="Y2244" s="142" t="str">
        <f t="shared" ref="Y2244:Y2307" si="415">IF(ISNUMBER(Q2244),C2244,"")</f>
        <v/>
      </c>
      <c r="Z2244" s="172" t="str">
        <f t="shared" si="408"/>
        <v/>
      </c>
      <c r="AA2244" s="169" t="str">
        <f>IF(ISNUMBER($Q2244),INDEX($D$1:$D$3663,S2244,1),"")</f>
        <v/>
      </c>
      <c r="AB2244" s="169" t="str">
        <f>IF(ISNUMBER($Q2244),INDEX($D$1:$D$3663,T2244,1),"")</f>
        <v/>
      </c>
      <c r="AC2244" s="169" t="str">
        <f>IF(ISNUMBER($Q2244),INDEX($D$1:$D$3663,U2244,1),"")</f>
        <v/>
      </c>
      <c r="AD2244" s="169" t="str">
        <f>IF(ISNUMBER($Q2244),INDEX($D$1:$D$3663,V2244,1),"")</f>
        <v/>
      </c>
      <c r="AE2244" s="59"/>
      <c r="AF2244" s="177" t="str">
        <f t="shared" si="409"/>
        <v/>
      </c>
      <c r="AG2244" s="178" t="s">
        <v>1403</v>
      </c>
      <c r="AH2244" s="59"/>
      <c r="AI2244" s="163" t="str">
        <f t="shared" si="410"/>
        <v/>
      </c>
      <c r="AJ2244" s="162" t="str">
        <f t="shared" si="413"/>
        <v/>
      </c>
      <c r="AK2244" s="119"/>
      <c r="AL2244" s="59" t="str">
        <f>IF(ISNUMBER($AJ2244),INDEX($Z$4:$AC$3663,$AJ2244,AL$3),"")</f>
        <v/>
      </c>
      <c r="AM2244" s="149" t="str">
        <f>IF(ISNUMBER($AJ2244),INDEX($Z$4:$AC$3663,$AJ2244,AM$3),"")</f>
        <v/>
      </c>
      <c r="AN2244" s="149" t="str">
        <f>IF(ISNUMBER($AJ2244),INDEX($Z$4:$AC$3663,$AJ2244,AN$3),"")</f>
        <v/>
      </c>
      <c r="AO2244" s="59"/>
      <c r="AP2244" s="59"/>
      <c r="AQ2244" s="166"/>
      <c r="AR2244" s="59"/>
      <c r="AS2244" s="59"/>
      <c r="AT2244" s="149"/>
      <c r="AU2244" s="149"/>
      <c r="AV2244" s="149"/>
      <c r="AW2244" s="149"/>
      <c r="AX2244" s="150"/>
      <c r="AY2244" s="151"/>
      <c r="AZ2244" s="59"/>
      <c r="BA2244" s="59"/>
      <c r="BB2244" s="59"/>
      <c r="BC2244" s="59"/>
      <c r="BD2244" s="59"/>
      <c r="BE2244" s="59"/>
      <c r="BF2244" s="43"/>
      <c r="BG2244" s="59"/>
      <c r="BH2244" s="59"/>
      <c r="BI2244" s="59"/>
      <c r="BJ2244" s="59"/>
      <c r="BK2244" s="59"/>
      <c r="BL2244" s="59"/>
      <c r="BM2244" s="59"/>
    </row>
    <row r="2245" spans="1:65" x14ac:dyDescent="0.25">
      <c r="A2245" s="82"/>
      <c r="B2245" s="122" t="s">
        <v>3</v>
      </c>
      <c r="C2245" s="122">
        <v>3697.5</v>
      </c>
      <c r="D2245" s="122">
        <v>38.067109963739902</v>
      </c>
      <c r="E2245" s="142">
        <f>IF(B2244=B2245,0,MAX(E$4:E2244)+1)</f>
        <v>0</v>
      </c>
      <c r="F2245" s="142">
        <f t="shared" si="411"/>
        <v>4</v>
      </c>
      <c r="G2245" s="142" t="str">
        <f t="shared" ref="G2245:G2308" si="416">IF(E2245&gt;0,ROW(),"")</f>
        <v/>
      </c>
      <c r="H2245" s="142" t="str">
        <f t="shared" ref="H2245:H2308" si="417">IF(B2245=B$4,1,"")</f>
        <v/>
      </c>
      <c r="I2245" s="59"/>
      <c r="J2245" s="104"/>
      <c r="K2245" s="59"/>
      <c r="L2245" s="59"/>
      <c r="M2245" s="59"/>
      <c r="N2245" s="44"/>
      <c r="O2245" s="44"/>
      <c r="P2245" s="44"/>
      <c r="Q2245" s="43" t="str">
        <f t="shared" si="414"/>
        <v/>
      </c>
      <c r="R2245" s="60" t="str">
        <f t="shared" si="412"/>
        <v/>
      </c>
      <c r="S2245" s="60" t="str">
        <f t="shared" si="412"/>
        <v/>
      </c>
      <c r="T2245" s="60" t="str">
        <f t="shared" si="412"/>
        <v/>
      </c>
      <c r="U2245" s="60" t="str">
        <f t="shared" si="412"/>
        <v/>
      </c>
      <c r="V2245" s="60" t="str">
        <f t="shared" si="412"/>
        <v/>
      </c>
      <c r="W2245" s="44"/>
      <c r="X2245" s="44" t="str">
        <f t="shared" ref="X2245:X2308" si="418">IF(ISNUMBER(Y2245),ROW()-X$3,"")</f>
        <v/>
      </c>
      <c r="Y2245" s="142" t="str">
        <f t="shared" si="415"/>
        <v/>
      </c>
      <c r="Z2245" s="172" t="str">
        <f t="shared" ref="Z2245:Z2308" si="419">IF(ISNUMBER($Q2245),INDEX($D$1:$D$3663,R2245,1),"")</f>
        <v/>
      </c>
      <c r="AA2245" s="169" t="str">
        <f>IF(ISNUMBER($Q2245),INDEX($D$1:$D$3663,S2245,1),"")</f>
        <v/>
      </c>
      <c r="AB2245" s="169" t="str">
        <f>IF(ISNUMBER($Q2245),INDEX($D$1:$D$3663,T2245,1),"")</f>
        <v/>
      </c>
      <c r="AC2245" s="169" t="str">
        <f>IF(ISNUMBER($Q2245),INDEX($D$1:$D$3663,U2245,1),"")</f>
        <v/>
      </c>
      <c r="AD2245" s="169" t="str">
        <f>IF(ISNUMBER($Q2245),INDEX($D$1:$D$3663,V2245,1),"")</f>
        <v/>
      </c>
      <c r="AE2245" s="59"/>
      <c r="AF2245" s="177" t="str">
        <f t="shared" ref="AF2245:AF2308" si="420">IF(ISNUMBER(Q2245),Y2245/M$15-M$11,"")</f>
        <v/>
      </c>
      <c r="AG2245" s="178" t="s">
        <v>1403</v>
      </c>
      <c r="AH2245" s="59"/>
      <c r="AI2245" s="163" t="str">
        <f t="shared" ref="AI2245:AI2308" si="421">IF(ROW()-AI$3&lt;=AI$2,ROW()-AI$3,"")</f>
        <v/>
      </c>
      <c r="AJ2245" s="162" t="str">
        <f t="shared" si="413"/>
        <v/>
      </c>
      <c r="AK2245" s="119"/>
      <c r="AL2245" s="59" t="str">
        <f>IF(ISNUMBER($AJ2245),INDEX($Z$4:$AC$3663,$AJ2245,AL$3),"")</f>
        <v/>
      </c>
      <c r="AM2245" s="149" t="str">
        <f>IF(ISNUMBER($AJ2245),INDEX($Z$4:$AC$3663,$AJ2245,AM$3),"")</f>
        <v/>
      </c>
      <c r="AN2245" s="149" t="str">
        <f>IF(ISNUMBER($AJ2245),INDEX($Z$4:$AC$3663,$AJ2245,AN$3),"")</f>
        <v/>
      </c>
      <c r="AO2245" s="59"/>
      <c r="AP2245" s="59"/>
      <c r="AQ2245" s="166"/>
      <c r="AR2245" s="59"/>
      <c r="AS2245" s="59"/>
      <c r="AT2245" s="149"/>
      <c r="AU2245" s="149"/>
      <c r="AV2245" s="149"/>
      <c r="AW2245" s="149"/>
      <c r="AX2245" s="150"/>
      <c r="AY2245" s="151"/>
      <c r="AZ2245" s="59"/>
      <c r="BA2245" s="59"/>
      <c r="BB2245" s="59"/>
      <c r="BC2245" s="59"/>
      <c r="BD2245" s="59"/>
      <c r="BE2245" s="59"/>
      <c r="BF2245" s="43"/>
      <c r="BG2245" s="59"/>
      <c r="BH2245" s="59"/>
      <c r="BI2245" s="59"/>
      <c r="BJ2245" s="59"/>
      <c r="BK2245" s="59"/>
      <c r="BL2245" s="59"/>
      <c r="BM2245" s="59"/>
    </row>
    <row r="2246" spans="1:65" x14ac:dyDescent="0.25">
      <c r="A2246" s="82"/>
      <c r="B2246" s="122" t="s">
        <v>3</v>
      </c>
      <c r="C2246" s="122">
        <v>3698.5</v>
      </c>
      <c r="D2246" s="122">
        <v>37.833821536140697</v>
      </c>
      <c r="E2246" s="142">
        <f>IF(B2245=B2246,0,MAX(E$4:E2245)+1)</f>
        <v>0</v>
      </c>
      <c r="F2246" s="142">
        <f t="shared" si="411"/>
        <v>4</v>
      </c>
      <c r="G2246" s="142" t="str">
        <f t="shared" si="416"/>
        <v/>
      </c>
      <c r="H2246" s="142" t="str">
        <f t="shared" si="417"/>
        <v/>
      </c>
      <c r="I2246" s="59"/>
      <c r="J2246" s="104"/>
      <c r="K2246" s="59"/>
      <c r="L2246" s="59"/>
      <c r="M2246" s="59"/>
      <c r="N2246" s="44"/>
      <c r="O2246" s="44"/>
      <c r="P2246" s="44"/>
      <c r="Q2246" s="43" t="str">
        <f t="shared" si="414"/>
        <v/>
      </c>
      <c r="R2246" s="60" t="str">
        <f t="shared" si="412"/>
        <v/>
      </c>
      <c r="S2246" s="60" t="str">
        <f t="shared" si="412"/>
        <v/>
      </c>
      <c r="T2246" s="60" t="str">
        <f t="shared" si="412"/>
        <v/>
      </c>
      <c r="U2246" s="60" t="str">
        <f t="shared" si="412"/>
        <v/>
      </c>
      <c r="V2246" s="60" t="str">
        <f t="shared" si="412"/>
        <v/>
      </c>
      <c r="W2246" s="44"/>
      <c r="X2246" s="44" t="str">
        <f t="shared" si="418"/>
        <v/>
      </c>
      <c r="Y2246" s="142" t="str">
        <f t="shared" si="415"/>
        <v/>
      </c>
      <c r="Z2246" s="172" t="str">
        <f t="shared" si="419"/>
        <v/>
      </c>
      <c r="AA2246" s="169" t="str">
        <f>IF(ISNUMBER($Q2246),INDEX($D$1:$D$3663,S2246,1),"")</f>
        <v/>
      </c>
      <c r="AB2246" s="169" t="str">
        <f>IF(ISNUMBER($Q2246),INDEX($D$1:$D$3663,T2246,1),"")</f>
        <v/>
      </c>
      <c r="AC2246" s="169" t="str">
        <f>IF(ISNUMBER($Q2246),INDEX($D$1:$D$3663,U2246,1),"")</f>
        <v/>
      </c>
      <c r="AD2246" s="169" t="str">
        <f>IF(ISNUMBER($Q2246),INDEX($D$1:$D$3663,V2246,1),"")</f>
        <v/>
      </c>
      <c r="AE2246" s="59"/>
      <c r="AF2246" s="177" t="str">
        <f t="shared" si="420"/>
        <v/>
      </c>
      <c r="AG2246" s="178" t="s">
        <v>1403</v>
      </c>
      <c r="AH2246" s="59"/>
      <c r="AI2246" s="163" t="str">
        <f t="shared" si="421"/>
        <v/>
      </c>
      <c r="AJ2246" s="162" t="str">
        <f t="shared" si="413"/>
        <v/>
      </c>
      <c r="AK2246" s="119"/>
      <c r="AL2246" s="59" t="str">
        <f>IF(ISNUMBER($AJ2246),INDEX($Z$4:$AC$3663,$AJ2246,AL$3),"")</f>
        <v/>
      </c>
      <c r="AM2246" s="149" t="str">
        <f>IF(ISNUMBER($AJ2246),INDEX($Z$4:$AC$3663,$AJ2246,AM$3),"")</f>
        <v/>
      </c>
      <c r="AN2246" s="149" t="str">
        <f>IF(ISNUMBER($AJ2246),INDEX($Z$4:$AC$3663,$AJ2246,AN$3),"")</f>
        <v/>
      </c>
      <c r="AO2246" s="59"/>
      <c r="AP2246" s="59"/>
      <c r="AQ2246" s="166"/>
      <c r="AR2246" s="59"/>
      <c r="AS2246" s="59"/>
      <c r="AT2246" s="149"/>
      <c r="AU2246" s="149"/>
      <c r="AV2246" s="149"/>
      <c r="AW2246" s="149"/>
      <c r="AX2246" s="150"/>
      <c r="AY2246" s="151"/>
      <c r="AZ2246" s="59"/>
      <c r="BA2246" s="59"/>
      <c r="BB2246" s="59"/>
      <c r="BC2246" s="59"/>
      <c r="BD2246" s="59"/>
      <c r="BE2246" s="59"/>
      <c r="BF2246" s="43"/>
      <c r="BG2246" s="59"/>
      <c r="BH2246" s="59"/>
      <c r="BI2246" s="59"/>
      <c r="BJ2246" s="59"/>
      <c r="BK2246" s="59"/>
      <c r="BL2246" s="59"/>
      <c r="BM2246" s="59"/>
    </row>
    <row r="2247" spans="1:65" x14ac:dyDescent="0.25">
      <c r="A2247" s="82"/>
      <c r="B2247" s="122" t="s">
        <v>3</v>
      </c>
      <c r="C2247" s="122">
        <v>3699.5</v>
      </c>
      <c r="D2247" s="122">
        <v>37.836528149607098</v>
      </c>
      <c r="E2247" s="142">
        <f>IF(B2246=B2247,0,MAX(E$4:E2246)+1)</f>
        <v>0</v>
      </c>
      <c r="F2247" s="142">
        <f t="shared" ref="F2247:F2310" si="422">IF(E2247=0,F2246,E2247)</f>
        <v>4</v>
      </c>
      <c r="G2247" s="142" t="str">
        <f t="shared" si="416"/>
        <v/>
      </c>
      <c r="H2247" s="142" t="str">
        <f t="shared" si="417"/>
        <v/>
      </c>
      <c r="I2247" s="59"/>
      <c r="J2247" s="104"/>
      <c r="K2247" s="59"/>
      <c r="L2247" s="59"/>
      <c r="M2247" s="59"/>
      <c r="N2247" s="44"/>
      <c r="O2247" s="44"/>
      <c r="P2247" s="44"/>
      <c r="Q2247" s="43" t="str">
        <f t="shared" si="414"/>
        <v/>
      </c>
      <c r="R2247" s="60" t="str">
        <f t="shared" si="412"/>
        <v/>
      </c>
      <c r="S2247" s="60" t="str">
        <f t="shared" si="412"/>
        <v/>
      </c>
      <c r="T2247" s="60" t="str">
        <f t="shared" si="412"/>
        <v/>
      </c>
      <c r="U2247" s="60" t="str">
        <f t="shared" si="412"/>
        <v/>
      </c>
      <c r="V2247" s="60" t="str">
        <f t="shared" si="412"/>
        <v/>
      </c>
      <c r="W2247" s="44"/>
      <c r="X2247" s="44" t="str">
        <f t="shared" si="418"/>
        <v/>
      </c>
      <c r="Y2247" s="142" t="str">
        <f t="shared" si="415"/>
        <v/>
      </c>
      <c r="Z2247" s="172" t="str">
        <f t="shared" si="419"/>
        <v/>
      </c>
      <c r="AA2247" s="169" t="str">
        <f>IF(ISNUMBER($Q2247),INDEX($D$1:$D$3663,S2247,1),"")</f>
        <v/>
      </c>
      <c r="AB2247" s="169" t="str">
        <f>IF(ISNUMBER($Q2247),INDEX($D$1:$D$3663,T2247,1),"")</f>
        <v/>
      </c>
      <c r="AC2247" s="169" t="str">
        <f>IF(ISNUMBER($Q2247),INDEX($D$1:$D$3663,U2247,1),"")</f>
        <v/>
      </c>
      <c r="AD2247" s="169" t="str">
        <f>IF(ISNUMBER($Q2247),INDEX($D$1:$D$3663,V2247,1),"")</f>
        <v/>
      </c>
      <c r="AE2247" s="59"/>
      <c r="AF2247" s="177" t="str">
        <f t="shared" si="420"/>
        <v/>
      </c>
      <c r="AG2247" s="178" t="s">
        <v>1403</v>
      </c>
      <c r="AH2247" s="59"/>
      <c r="AI2247" s="163" t="str">
        <f t="shared" si="421"/>
        <v/>
      </c>
      <c r="AJ2247" s="162" t="str">
        <f t="shared" si="413"/>
        <v/>
      </c>
      <c r="AK2247" s="119"/>
      <c r="AL2247" s="59" t="str">
        <f>IF(ISNUMBER($AJ2247),INDEX($Z$4:$AC$3663,$AJ2247,AL$3),"")</f>
        <v/>
      </c>
      <c r="AM2247" s="149" t="str">
        <f>IF(ISNUMBER($AJ2247),INDEX($Z$4:$AC$3663,$AJ2247,AM$3),"")</f>
        <v/>
      </c>
      <c r="AN2247" s="149" t="str">
        <f>IF(ISNUMBER($AJ2247),INDEX($Z$4:$AC$3663,$AJ2247,AN$3),"")</f>
        <v/>
      </c>
      <c r="AO2247" s="59"/>
      <c r="AP2247" s="59"/>
      <c r="AQ2247" s="166"/>
      <c r="AR2247" s="59"/>
      <c r="AS2247" s="59"/>
      <c r="AT2247" s="149"/>
      <c r="AU2247" s="149"/>
      <c r="AV2247" s="149"/>
      <c r="AW2247" s="149"/>
      <c r="AX2247" s="150"/>
      <c r="AY2247" s="151"/>
      <c r="AZ2247" s="59"/>
      <c r="BA2247" s="59"/>
      <c r="BB2247" s="59"/>
      <c r="BC2247" s="59"/>
      <c r="BD2247" s="59"/>
      <c r="BE2247" s="59"/>
      <c r="BF2247" s="43"/>
      <c r="BG2247" s="59"/>
      <c r="BH2247" s="59"/>
      <c r="BI2247" s="59"/>
      <c r="BJ2247" s="59"/>
      <c r="BK2247" s="59"/>
      <c r="BL2247" s="59"/>
      <c r="BM2247" s="59"/>
    </row>
    <row r="2248" spans="1:65" x14ac:dyDescent="0.25">
      <c r="A2248" s="82"/>
      <c r="B2248" s="122" t="s">
        <v>3</v>
      </c>
      <c r="C2248" s="122">
        <v>3700.5</v>
      </c>
      <c r="D2248" s="122">
        <v>37.883682135626799</v>
      </c>
      <c r="E2248" s="142">
        <f>IF(B2247=B2248,0,MAX(E$4:E2247)+1)</f>
        <v>0</v>
      </c>
      <c r="F2248" s="142">
        <f t="shared" si="422"/>
        <v>4</v>
      </c>
      <c r="G2248" s="142" t="str">
        <f t="shared" si="416"/>
        <v/>
      </c>
      <c r="H2248" s="142" t="str">
        <f t="shared" si="417"/>
        <v/>
      </c>
      <c r="I2248" s="59"/>
      <c r="J2248" s="104"/>
      <c r="K2248" s="59"/>
      <c r="L2248" s="59"/>
      <c r="M2248" s="59"/>
      <c r="N2248" s="44"/>
      <c r="O2248" s="44"/>
      <c r="P2248" s="44"/>
      <c r="Q2248" s="43" t="str">
        <f t="shared" si="414"/>
        <v/>
      </c>
      <c r="R2248" s="60" t="str">
        <f t="shared" si="412"/>
        <v/>
      </c>
      <c r="S2248" s="60" t="str">
        <f t="shared" si="412"/>
        <v/>
      </c>
      <c r="T2248" s="60" t="str">
        <f t="shared" si="412"/>
        <v/>
      </c>
      <c r="U2248" s="60" t="str">
        <f t="shared" si="412"/>
        <v/>
      </c>
      <c r="V2248" s="60" t="str">
        <f t="shared" si="412"/>
        <v/>
      </c>
      <c r="W2248" s="44"/>
      <c r="X2248" s="44" t="str">
        <f t="shared" si="418"/>
        <v/>
      </c>
      <c r="Y2248" s="142" t="str">
        <f t="shared" si="415"/>
        <v/>
      </c>
      <c r="Z2248" s="172" t="str">
        <f t="shared" si="419"/>
        <v/>
      </c>
      <c r="AA2248" s="169" t="str">
        <f>IF(ISNUMBER($Q2248),INDEX($D$1:$D$3663,S2248,1),"")</f>
        <v/>
      </c>
      <c r="AB2248" s="169" t="str">
        <f>IF(ISNUMBER($Q2248),INDEX($D$1:$D$3663,T2248,1),"")</f>
        <v/>
      </c>
      <c r="AC2248" s="169" t="str">
        <f>IF(ISNUMBER($Q2248),INDEX($D$1:$D$3663,U2248,1),"")</f>
        <v/>
      </c>
      <c r="AD2248" s="169" t="str">
        <f>IF(ISNUMBER($Q2248),INDEX($D$1:$D$3663,V2248,1),"")</f>
        <v/>
      </c>
      <c r="AE2248" s="59"/>
      <c r="AF2248" s="177" t="str">
        <f t="shared" si="420"/>
        <v/>
      </c>
      <c r="AG2248" s="178" t="s">
        <v>1403</v>
      </c>
      <c r="AH2248" s="59"/>
      <c r="AI2248" s="163" t="str">
        <f t="shared" si="421"/>
        <v/>
      </c>
      <c r="AJ2248" s="162" t="str">
        <f t="shared" si="413"/>
        <v/>
      </c>
      <c r="AK2248" s="119"/>
      <c r="AL2248" s="59" t="str">
        <f>IF(ISNUMBER($AJ2248),INDEX($Z$4:$AC$3663,$AJ2248,AL$3),"")</f>
        <v/>
      </c>
      <c r="AM2248" s="149" t="str">
        <f>IF(ISNUMBER($AJ2248),INDEX($Z$4:$AC$3663,$AJ2248,AM$3),"")</f>
        <v/>
      </c>
      <c r="AN2248" s="149" t="str">
        <f>IF(ISNUMBER($AJ2248),INDEX($Z$4:$AC$3663,$AJ2248,AN$3),"")</f>
        <v/>
      </c>
      <c r="AO2248" s="59"/>
      <c r="AP2248" s="59"/>
      <c r="AQ2248" s="166"/>
      <c r="AR2248" s="59"/>
      <c r="AS2248" s="59"/>
      <c r="AT2248" s="149"/>
      <c r="AU2248" s="149"/>
      <c r="AV2248" s="149"/>
      <c r="AW2248" s="149"/>
      <c r="AX2248" s="150"/>
      <c r="AY2248" s="151"/>
      <c r="AZ2248" s="59"/>
      <c r="BA2248" s="59"/>
      <c r="BB2248" s="59"/>
      <c r="BC2248" s="59"/>
      <c r="BD2248" s="59"/>
      <c r="BE2248" s="59"/>
      <c r="BF2248" s="43"/>
      <c r="BG2248" s="59"/>
      <c r="BH2248" s="59"/>
      <c r="BI2248" s="59"/>
      <c r="BJ2248" s="59"/>
      <c r="BK2248" s="59"/>
      <c r="BL2248" s="59"/>
      <c r="BM2248" s="59"/>
    </row>
    <row r="2249" spans="1:65" x14ac:dyDescent="0.25">
      <c r="A2249" s="82"/>
      <c r="B2249" s="122" t="s">
        <v>3</v>
      </c>
      <c r="C2249" s="122">
        <v>3701.5</v>
      </c>
      <c r="D2249" s="122">
        <v>37.957548629546899</v>
      </c>
      <c r="E2249" s="142">
        <f>IF(B2248=B2249,0,MAX(E$4:E2248)+1)</f>
        <v>0</v>
      </c>
      <c r="F2249" s="142">
        <f t="shared" si="422"/>
        <v>4</v>
      </c>
      <c r="G2249" s="142" t="str">
        <f t="shared" si="416"/>
        <v/>
      </c>
      <c r="H2249" s="142" t="str">
        <f t="shared" si="417"/>
        <v/>
      </c>
      <c r="I2249" s="59"/>
      <c r="J2249" s="104"/>
      <c r="K2249" s="59"/>
      <c r="L2249" s="59"/>
      <c r="M2249" s="59"/>
      <c r="N2249" s="44"/>
      <c r="O2249" s="44"/>
      <c r="P2249" s="44"/>
      <c r="Q2249" s="43" t="str">
        <f t="shared" si="414"/>
        <v/>
      </c>
      <c r="R2249" s="60" t="str">
        <f t="shared" ref="R2249:V2299" si="423">IF(ISNUMBER($Q2249),IF($Q2249=0,R2248,R2248+1),"")</f>
        <v/>
      </c>
      <c r="S2249" s="60" t="str">
        <f t="shared" si="423"/>
        <v/>
      </c>
      <c r="T2249" s="60" t="str">
        <f t="shared" si="423"/>
        <v/>
      </c>
      <c r="U2249" s="60" t="str">
        <f t="shared" si="423"/>
        <v/>
      </c>
      <c r="V2249" s="60" t="str">
        <f t="shared" si="423"/>
        <v/>
      </c>
      <c r="W2249" s="44"/>
      <c r="X2249" s="44" t="str">
        <f t="shared" si="418"/>
        <v/>
      </c>
      <c r="Y2249" s="142" t="str">
        <f t="shared" si="415"/>
        <v/>
      </c>
      <c r="Z2249" s="172" t="str">
        <f t="shared" si="419"/>
        <v/>
      </c>
      <c r="AA2249" s="169" t="str">
        <f>IF(ISNUMBER($Q2249),INDEX($D$1:$D$3663,S2249,1),"")</f>
        <v/>
      </c>
      <c r="AB2249" s="169" t="str">
        <f>IF(ISNUMBER($Q2249),INDEX($D$1:$D$3663,T2249,1),"")</f>
        <v/>
      </c>
      <c r="AC2249" s="169" t="str">
        <f>IF(ISNUMBER($Q2249),INDEX($D$1:$D$3663,U2249,1),"")</f>
        <v/>
      </c>
      <c r="AD2249" s="169" t="str">
        <f>IF(ISNUMBER($Q2249),INDEX($D$1:$D$3663,V2249,1),"")</f>
        <v/>
      </c>
      <c r="AE2249" s="59"/>
      <c r="AF2249" s="177" t="str">
        <f t="shared" si="420"/>
        <v/>
      </c>
      <c r="AG2249" s="178" t="s">
        <v>1403</v>
      </c>
      <c r="AH2249" s="59"/>
      <c r="AI2249" s="163" t="str">
        <f t="shared" si="421"/>
        <v/>
      </c>
      <c r="AJ2249" s="162" t="str">
        <f t="shared" si="413"/>
        <v/>
      </c>
      <c r="AK2249" s="119"/>
      <c r="AL2249" s="59" t="str">
        <f>IF(ISNUMBER($AJ2249),INDEX($Z$4:$AC$3663,$AJ2249,AL$3),"")</f>
        <v/>
      </c>
      <c r="AM2249" s="149" t="str">
        <f>IF(ISNUMBER($AJ2249),INDEX($Z$4:$AC$3663,$AJ2249,AM$3),"")</f>
        <v/>
      </c>
      <c r="AN2249" s="149" t="str">
        <f>IF(ISNUMBER($AJ2249),INDEX($Z$4:$AC$3663,$AJ2249,AN$3),"")</f>
        <v/>
      </c>
      <c r="AO2249" s="59"/>
      <c r="AP2249" s="59"/>
      <c r="AQ2249" s="166"/>
      <c r="AR2249" s="59"/>
      <c r="AS2249" s="59"/>
      <c r="AT2249" s="149"/>
      <c r="AU2249" s="149"/>
      <c r="AV2249" s="149"/>
      <c r="AW2249" s="149"/>
      <c r="AX2249" s="150"/>
      <c r="AY2249" s="151"/>
      <c r="AZ2249" s="59"/>
      <c r="BA2249" s="59"/>
      <c r="BB2249" s="59"/>
      <c r="BC2249" s="59"/>
      <c r="BD2249" s="59"/>
      <c r="BE2249" s="59"/>
      <c r="BF2249" s="43"/>
      <c r="BG2249" s="59"/>
      <c r="BH2249" s="59"/>
      <c r="BI2249" s="59"/>
      <c r="BJ2249" s="59"/>
      <c r="BK2249" s="59"/>
      <c r="BL2249" s="59"/>
      <c r="BM2249" s="59"/>
    </row>
    <row r="2250" spans="1:65" x14ac:dyDescent="0.25">
      <c r="A2250" s="82"/>
      <c r="B2250" s="122" t="s">
        <v>3</v>
      </c>
      <c r="C2250" s="122">
        <v>3702.5</v>
      </c>
      <c r="D2250" s="122">
        <v>37.931115851153301</v>
      </c>
      <c r="E2250" s="142">
        <f>IF(B2249=B2250,0,MAX(E$4:E2249)+1)</f>
        <v>0</v>
      </c>
      <c r="F2250" s="142">
        <f t="shared" si="422"/>
        <v>4</v>
      </c>
      <c r="G2250" s="142" t="str">
        <f t="shared" si="416"/>
        <v/>
      </c>
      <c r="H2250" s="142" t="str">
        <f t="shared" si="417"/>
        <v/>
      </c>
      <c r="I2250" s="59"/>
      <c r="J2250" s="104"/>
      <c r="K2250" s="59"/>
      <c r="L2250" s="59"/>
      <c r="M2250" s="59"/>
      <c r="N2250" s="44"/>
      <c r="O2250" s="44"/>
      <c r="P2250" s="44"/>
      <c r="Q2250" s="43" t="str">
        <f t="shared" si="414"/>
        <v/>
      </c>
      <c r="R2250" s="60" t="str">
        <f t="shared" si="423"/>
        <v/>
      </c>
      <c r="S2250" s="60" t="str">
        <f t="shared" si="423"/>
        <v/>
      </c>
      <c r="T2250" s="60" t="str">
        <f t="shared" si="423"/>
        <v/>
      </c>
      <c r="U2250" s="60" t="str">
        <f t="shared" si="423"/>
        <v/>
      </c>
      <c r="V2250" s="60" t="str">
        <f t="shared" si="423"/>
        <v/>
      </c>
      <c r="W2250" s="44"/>
      <c r="X2250" s="44" t="str">
        <f t="shared" si="418"/>
        <v/>
      </c>
      <c r="Y2250" s="142" t="str">
        <f t="shared" si="415"/>
        <v/>
      </c>
      <c r="Z2250" s="172" t="str">
        <f t="shared" si="419"/>
        <v/>
      </c>
      <c r="AA2250" s="169" t="str">
        <f>IF(ISNUMBER($Q2250),INDEX($D$1:$D$3663,S2250,1),"")</f>
        <v/>
      </c>
      <c r="AB2250" s="169" t="str">
        <f>IF(ISNUMBER($Q2250),INDEX($D$1:$D$3663,T2250,1),"")</f>
        <v/>
      </c>
      <c r="AC2250" s="169" t="str">
        <f>IF(ISNUMBER($Q2250),INDEX($D$1:$D$3663,U2250,1),"")</f>
        <v/>
      </c>
      <c r="AD2250" s="169" t="str">
        <f>IF(ISNUMBER($Q2250),INDEX($D$1:$D$3663,V2250,1),"")</f>
        <v/>
      </c>
      <c r="AE2250" s="59"/>
      <c r="AF2250" s="177" t="str">
        <f t="shared" si="420"/>
        <v/>
      </c>
      <c r="AG2250" s="178" t="s">
        <v>1403</v>
      </c>
      <c r="AH2250" s="59"/>
      <c r="AI2250" s="163" t="str">
        <f t="shared" si="421"/>
        <v/>
      </c>
      <c r="AJ2250" s="162" t="str">
        <f t="shared" si="413"/>
        <v/>
      </c>
      <c r="AK2250" s="119"/>
      <c r="AL2250" s="59" t="str">
        <f>IF(ISNUMBER($AJ2250),INDEX($Z$4:$AC$3663,$AJ2250,AL$3),"")</f>
        <v/>
      </c>
      <c r="AM2250" s="149" t="str">
        <f>IF(ISNUMBER($AJ2250),INDEX($Z$4:$AC$3663,$AJ2250,AM$3),"")</f>
        <v/>
      </c>
      <c r="AN2250" s="149" t="str">
        <f>IF(ISNUMBER($AJ2250),INDEX($Z$4:$AC$3663,$AJ2250,AN$3),"")</f>
        <v/>
      </c>
      <c r="AO2250" s="59"/>
      <c r="AP2250" s="59"/>
      <c r="AQ2250" s="166"/>
      <c r="AR2250" s="59"/>
      <c r="AS2250" s="59"/>
      <c r="AT2250" s="149"/>
      <c r="AU2250" s="149"/>
      <c r="AV2250" s="149"/>
      <c r="AW2250" s="149"/>
      <c r="AX2250" s="150"/>
      <c r="AY2250" s="151"/>
      <c r="AZ2250" s="59"/>
      <c r="BA2250" s="59"/>
      <c r="BB2250" s="59"/>
      <c r="BC2250" s="59"/>
      <c r="BD2250" s="59"/>
      <c r="BE2250" s="59"/>
      <c r="BF2250" s="43"/>
      <c r="BG2250" s="59"/>
      <c r="BH2250" s="59"/>
      <c r="BI2250" s="59"/>
      <c r="BJ2250" s="59"/>
      <c r="BK2250" s="59"/>
      <c r="BL2250" s="59"/>
      <c r="BM2250" s="59"/>
    </row>
    <row r="2251" spans="1:65" x14ac:dyDescent="0.25">
      <c r="A2251" s="82"/>
      <c r="B2251" s="122" t="s">
        <v>3</v>
      </c>
      <c r="C2251" s="122">
        <v>3703.5</v>
      </c>
      <c r="D2251" s="122">
        <v>38.259333457165198</v>
      </c>
      <c r="E2251" s="142">
        <f>IF(B2250=B2251,0,MAX(E$4:E2250)+1)</f>
        <v>0</v>
      </c>
      <c r="F2251" s="142">
        <f t="shared" si="422"/>
        <v>4</v>
      </c>
      <c r="G2251" s="142" t="str">
        <f t="shared" si="416"/>
        <v/>
      </c>
      <c r="H2251" s="142" t="str">
        <f t="shared" si="417"/>
        <v/>
      </c>
      <c r="I2251" s="59"/>
      <c r="J2251" s="104"/>
      <c r="K2251" s="59"/>
      <c r="L2251" s="59"/>
      <c r="M2251" s="59"/>
      <c r="N2251" s="44"/>
      <c r="O2251" s="44"/>
      <c r="P2251" s="44"/>
      <c r="Q2251" s="43" t="str">
        <f t="shared" si="414"/>
        <v/>
      </c>
      <c r="R2251" s="60" t="str">
        <f t="shared" si="423"/>
        <v/>
      </c>
      <c r="S2251" s="60" t="str">
        <f t="shared" si="423"/>
        <v/>
      </c>
      <c r="T2251" s="60" t="str">
        <f t="shared" si="423"/>
        <v/>
      </c>
      <c r="U2251" s="60" t="str">
        <f t="shared" si="423"/>
        <v/>
      </c>
      <c r="V2251" s="60" t="str">
        <f t="shared" si="423"/>
        <v/>
      </c>
      <c r="W2251" s="44"/>
      <c r="X2251" s="44" t="str">
        <f t="shared" si="418"/>
        <v/>
      </c>
      <c r="Y2251" s="142" t="str">
        <f t="shared" si="415"/>
        <v/>
      </c>
      <c r="Z2251" s="172" t="str">
        <f t="shared" si="419"/>
        <v/>
      </c>
      <c r="AA2251" s="169" t="str">
        <f>IF(ISNUMBER($Q2251),INDEX($D$1:$D$3663,S2251,1),"")</f>
        <v/>
      </c>
      <c r="AB2251" s="169" t="str">
        <f>IF(ISNUMBER($Q2251),INDEX($D$1:$D$3663,T2251,1),"")</f>
        <v/>
      </c>
      <c r="AC2251" s="169" t="str">
        <f>IF(ISNUMBER($Q2251),INDEX($D$1:$D$3663,U2251,1),"")</f>
        <v/>
      </c>
      <c r="AD2251" s="169" t="str">
        <f>IF(ISNUMBER($Q2251),INDEX($D$1:$D$3663,V2251,1),"")</f>
        <v/>
      </c>
      <c r="AE2251" s="59"/>
      <c r="AF2251" s="177" t="str">
        <f t="shared" si="420"/>
        <v/>
      </c>
      <c r="AG2251" s="178" t="s">
        <v>1403</v>
      </c>
      <c r="AH2251" s="59"/>
      <c r="AI2251" s="163" t="str">
        <f t="shared" si="421"/>
        <v/>
      </c>
      <c r="AJ2251" s="162" t="str">
        <f t="shared" si="413"/>
        <v/>
      </c>
      <c r="AK2251" s="119"/>
      <c r="AL2251" s="59" t="str">
        <f>IF(ISNUMBER($AJ2251),INDEX($Z$4:$AC$3663,$AJ2251,AL$3),"")</f>
        <v/>
      </c>
      <c r="AM2251" s="149" t="str">
        <f>IF(ISNUMBER($AJ2251),INDEX($Z$4:$AC$3663,$AJ2251,AM$3),"")</f>
        <v/>
      </c>
      <c r="AN2251" s="149" t="str">
        <f>IF(ISNUMBER($AJ2251),INDEX($Z$4:$AC$3663,$AJ2251,AN$3),"")</f>
        <v/>
      </c>
      <c r="AO2251" s="59"/>
      <c r="AP2251" s="59"/>
      <c r="AQ2251" s="166"/>
      <c r="AR2251" s="59"/>
      <c r="AS2251" s="59"/>
      <c r="AT2251" s="149"/>
      <c r="AU2251" s="149"/>
      <c r="AV2251" s="149"/>
      <c r="AW2251" s="149"/>
      <c r="AX2251" s="150"/>
      <c r="AY2251" s="151"/>
      <c r="AZ2251" s="59"/>
      <c r="BA2251" s="59"/>
      <c r="BB2251" s="59"/>
      <c r="BC2251" s="59"/>
      <c r="BD2251" s="59"/>
      <c r="BE2251" s="59"/>
      <c r="BF2251" s="43"/>
      <c r="BG2251" s="59"/>
      <c r="BH2251" s="59"/>
      <c r="BI2251" s="59"/>
      <c r="BJ2251" s="59"/>
      <c r="BK2251" s="59"/>
      <c r="BL2251" s="59"/>
      <c r="BM2251" s="59"/>
    </row>
    <row r="2252" spans="1:65" x14ac:dyDescent="0.25">
      <c r="A2252" s="82"/>
      <c r="B2252" s="122" t="s">
        <v>3</v>
      </c>
      <c r="C2252" s="122">
        <v>3704.5</v>
      </c>
      <c r="D2252" s="122">
        <v>38.062047455248702</v>
      </c>
      <c r="E2252" s="142">
        <f>IF(B2251=B2252,0,MAX(E$4:E2251)+1)</f>
        <v>0</v>
      </c>
      <c r="F2252" s="142">
        <f t="shared" si="422"/>
        <v>4</v>
      </c>
      <c r="G2252" s="142" t="str">
        <f t="shared" si="416"/>
        <v/>
      </c>
      <c r="H2252" s="142" t="str">
        <f t="shared" si="417"/>
        <v/>
      </c>
      <c r="I2252" s="59"/>
      <c r="J2252" s="104"/>
      <c r="K2252" s="59"/>
      <c r="L2252" s="59"/>
      <c r="M2252" s="59"/>
      <c r="N2252" s="44"/>
      <c r="O2252" s="44"/>
      <c r="P2252" s="44"/>
      <c r="Q2252" s="43" t="str">
        <f t="shared" si="414"/>
        <v/>
      </c>
      <c r="R2252" s="60" t="str">
        <f t="shared" si="423"/>
        <v/>
      </c>
      <c r="S2252" s="60" t="str">
        <f t="shared" si="423"/>
        <v/>
      </c>
      <c r="T2252" s="60" t="str">
        <f t="shared" si="423"/>
        <v/>
      </c>
      <c r="U2252" s="60" t="str">
        <f t="shared" si="423"/>
        <v/>
      </c>
      <c r="V2252" s="60" t="str">
        <f t="shared" si="423"/>
        <v/>
      </c>
      <c r="W2252" s="44"/>
      <c r="X2252" s="44" t="str">
        <f t="shared" si="418"/>
        <v/>
      </c>
      <c r="Y2252" s="142" t="str">
        <f t="shared" si="415"/>
        <v/>
      </c>
      <c r="Z2252" s="172" t="str">
        <f t="shared" si="419"/>
        <v/>
      </c>
      <c r="AA2252" s="169" t="str">
        <f>IF(ISNUMBER($Q2252),INDEX($D$1:$D$3663,S2252,1),"")</f>
        <v/>
      </c>
      <c r="AB2252" s="169" t="str">
        <f>IF(ISNUMBER($Q2252),INDEX($D$1:$D$3663,T2252,1),"")</f>
        <v/>
      </c>
      <c r="AC2252" s="169" t="str">
        <f>IF(ISNUMBER($Q2252),INDEX($D$1:$D$3663,U2252,1),"")</f>
        <v/>
      </c>
      <c r="AD2252" s="169" t="str">
        <f>IF(ISNUMBER($Q2252),INDEX($D$1:$D$3663,V2252,1),"")</f>
        <v/>
      </c>
      <c r="AE2252" s="59"/>
      <c r="AF2252" s="177" t="str">
        <f t="shared" si="420"/>
        <v/>
      </c>
      <c r="AG2252" s="178" t="s">
        <v>1403</v>
      </c>
      <c r="AH2252" s="59"/>
      <c r="AI2252" s="163" t="str">
        <f t="shared" si="421"/>
        <v/>
      </c>
      <c r="AJ2252" s="162" t="str">
        <f t="shared" si="413"/>
        <v/>
      </c>
      <c r="AK2252" s="119"/>
      <c r="AL2252" s="59" t="str">
        <f>IF(ISNUMBER($AJ2252),INDEX($Z$4:$AC$3663,$AJ2252,AL$3),"")</f>
        <v/>
      </c>
      <c r="AM2252" s="149" t="str">
        <f>IF(ISNUMBER($AJ2252),INDEX($Z$4:$AC$3663,$AJ2252,AM$3),"")</f>
        <v/>
      </c>
      <c r="AN2252" s="149" t="str">
        <f>IF(ISNUMBER($AJ2252),INDEX($Z$4:$AC$3663,$AJ2252,AN$3),"")</f>
        <v/>
      </c>
      <c r="AO2252" s="59"/>
      <c r="AP2252" s="59"/>
      <c r="AQ2252" s="166"/>
      <c r="AR2252" s="59"/>
      <c r="AS2252" s="59"/>
      <c r="AT2252" s="149"/>
      <c r="AU2252" s="149"/>
      <c r="AV2252" s="149"/>
      <c r="AW2252" s="149"/>
      <c r="AX2252" s="150"/>
      <c r="AY2252" s="151"/>
      <c r="AZ2252" s="59"/>
      <c r="BA2252" s="59"/>
      <c r="BB2252" s="59"/>
      <c r="BC2252" s="59"/>
      <c r="BD2252" s="59"/>
      <c r="BE2252" s="59"/>
      <c r="BF2252" s="43"/>
      <c r="BG2252" s="59"/>
      <c r="BH2252" s="59"/>
      <c r="BI2252" s="59"/>
      <c r="BJ2252" s="59"/>
      <c r="BK2252" s="59"/>
      <c r="BL2252" s="59"/>
      <c r="BM2252" s="59"/>
    </row>
    <row r="2253" spans="1:65" x14ac:dyDescent="0.25">
      <c r="A2253" s="82"/>
      <c r="B2253" s="122" t="s">
        <v>3</v>
      </c>
      <c r="C2253" s="122">
        <v>3705.5</v>
      </c>
      <c r="D2253" s="122">
        <v>37.965298317337002</v>
      </c>
      <c r="E2253" s="142">
        <f>IF(B2252=B2253,0,MAX(E$4:E2252)+1)</f>
        <v>0</v>
      </c>
      <c r="F2253" s="142">
        <f t="shared" si="422"/>
        <v>4</v>
      </c>
      <c r="G2253" s="142" t="str">
        <f t="shared" si="416"/>
        <v/>
      </c>
      <c r="H2253" s="142" t="str">
        <f t="shared" si="417"/>
        <v/>
      </c>
      <c r="I2253" s="59"/>
      <c r="J2253" s="104"/>
      <c r="K2253" s="59"/>
      <c r="L2253" s="59"/>
      <c r="M2253" s="59"/>
      <c r="N2253" s="44"/>
      <c r="O2253" s="44"/>
      <c r="P2253" s="44"/>
      <c r="Q2253" s="43" t="str">
        <f t="shared" si="414"/>
        <v/>
      </c>
      <c r="R2253" s="60" t="str">
        <f t="shared" si="423"/>
        <v/>
      </c>
      <c r="S2253" s="60" t="str">
        <f t="shared" si="423"/>
        <v/>
      </c>
      <c r="T2253" s="60" t="str">
        <f t="shared" si="423"/>
        <v/>
      </c>
      <c r="U2253" s="60" t="str">
        <f t="shared" si="423"/>
        <v/>
      </c>
      <c r="V2253" s="60" t="str">
        <f t="shared" si="423"/>
        <v/>
      </c>
      <c r="W2253" s="44"/>
      <c r="X2253" s="44" t="str">
        <f t="shared" si="418"/>
        <v/>
      </c>
      <c r="Y2253" s="142" t="str">
        <f t="shared" si="415"/>
        <v/>
      </c>
      <c r="Z2253" s="172" t="str">
        <f t="shared" si="419"/>
        <v/>
      </c>
      <c r="AA2253" s="169" t="str">
        <f>IF(ISNUMBER($Q2253),INDEX($D$1:$D$3663,S2253,1),"")</f>
        <v/>
      </c>
      <c r="AB2253" s="169" t="str">
        <f>IF(ISNUMBER($Q2253),INDEX($D$1:$D$3663,T2253,1),"")</f>
        <v/>
      </c>
      <c r="AC2253" s="169" t="str">
        <f>IF(ISNUMBER($Q2253),INDEX($D$1:$D$3663,U2253,1),"")</f>
        <v/>
      </c>
      <c r="AD2253" s="169" t="str">
        <f>IF(ISNUMBER($Q2253),INDEX($D$1:$D$3663,V2253,1),"")</f>
        <v/>
      </c>
      <c r="AE2253" s="59"/>
      <c r="AF2253" s="177" t="str">
        <f t="shared" si="420"/>
        <v/>
      </c>
      <c r="AG2253" s="178" t="s">
        <v>1403</v>
      </c>
      <c r="AH2253" s="59"/>
      <c r="AI2253" s="163" t="str">
        <f t="shared" si="421"/>
        <v/>
      </c>
      <c r="AJ2253" s="162" t="str">
        <f t="shared" si="413"/>
        <v/>
      </c>
      <c r="AK2253" s="119"/>
      <c r="AL2253" s="59" t="str">
        <f>IF(ISNUMBER($AJ2253),INDEX($Z$4:$AC$3663,$AJ2253,AL$3),"")</f>
        <v/>
      </c>
      <c r="AM2253" s="149" t="str">
        <f>IF(ISNUMBER($AJ2253),INDEX($Z$4:$AC$3663,$AJ2253,AM$3),"")</f>
        <v/>
      </c>
      <c r="AN2253" s="149" t="str">
        <f>IF(ISNUMBER($AJ2253),INDEX($Z$4:$AC$3663,$AJ2253,AN$3),"")</f>
        <v/>
      </c>
      <c r="AO2253" s="59"/>
      <c r="AP2253" s="59"/>
      <c r="AQ2253" s="166"/>
      <c r="AR2253" s="59"/>
      <c r="AS2253" s="59"/>
      <c r="AT2253" s="149"/>
      <c r="AU2253" s="149"/>
      <c r="AV2253" s="149"/>
      <c r="AW2253" s="149"/>
      <c r="AX2253" s="150"/>
      <c r="AY2253" s="151"/>
      <c r="AZ2253" s="59"/>
      <c r="BA2253" s="59"/>
      <c r="BB2253" s="59"/>
      <c r="BC2253" s="59"/>
      <c r="BD2253" s="59"/>
      <c r="BE2253" s="59"/>
      <c r="BF2253" s="43"/>
      <c r="BG2253" s="59"/>
      <c r="BH2253" s="59"/>
      <c r="BI2253" s="59"/>
      <c r="BJ2253" s="59"/>
      <c r="BK2253" s="59"/>
      <c r="BL2253" s="59"/>
      <c r="BM2253" s="59"/>
    </row>
    <row r="2254" spans="1:65" x14ac:dyDescent="0.25">
      <c r="A2254" s="82"/>
      <c r="B2254" s="122" t="s">
        <v>3</v>
      </c>
      <c r="C2254" s="122">
        <v>3706.5</v>
      </c>
      <c r="D2254" s="122">
        <v>38.0784922140204</v>
      </c>
      <c r="E2254" s="142">
        <f>IF(B2253=B2254,0,MAX(E$4:E2253)+1)</f>
        <v>0</v>
      </c>
      <c r="F2254" s="142">
        <f t="shared" si="422"/>
        <v>4</v>
      </c>
      <c r="G2254" s="142" t="str">
        <f t="shared" si="416"/>
        <v/>
      </c>
      <c r="H2254" s="142" t="str">
        <f t="shared" si="417"/>
        <v/>
      </c>
      <c r="I2254" s="59"/>
      <c r="J2254" s="104"/>
      <c r="K2254" s="59"/>
      <c r="L2254" s="59"/>
      <c r="M2254" s="59"/>
      <c r="N2254" s="44"/>
      <c r="O2254" s="44"/>
      <c r="P2254" s="44"/>
      <c r="Q2254" s="43" t="str">
        <f t="shared" si="414"/>
        <v/>
      </c>
      <c r="R2254" s="60" t="str">
        <f t="shared" si="423"/>
        <v/>
      </c>
      <c r="S2254" s="60" t="str">
        <f t="shared" si="423"/>
        <v/>
      </c>
      <c r="T2254" s="60" t="str">
        <f t="shared" si="423"/>
        <v/>
      </c>
      <c r="U2254" s="60" t="str">
        <f t="shared" si="423"/>
        <v/>
      </c>
      <c r="V2254" s="60" t="str">
        <f t="shared" si="423"/>
        <v/>
      </c>
      <c r="W2254" s="44"/>
      <c r="X2254" s="44" t="str">
        <f t="shared" si="418"/>
        <v/>
      </c>
      <c r="Y2254" s="142" t="str">
        <f t="shared" si="415"/>
        <v/>
      </c>
      <c r="Z2254" s="172" t="str">
        <f t="shared" si="419"/>
        <v/>
      </c>
      <c r="AA2254" s="169" t="str">
        <f>IF(ISNUMBER($Q2254),INDEX($D$1:$D$3663,S2254,1),"")</f>
        <v/>
      </c>
      <c r="AB2254" s="169" t="str">
        <f>IF(ISNUMBER($Q2254),INDEX($D$1:$D$3663,T2254,1),"")</f>
        <v/>
      </c>
      <c r="AC2254" s="169" t="str">
        <f>IF(ISNUMBER($Q2254),INDEX($D$1:$D$3663,U2254,1),"")</f>
        <v/>
      </c>
      <c r="AD2254" s="169" t="str">
        <f>IF(ISNUMBER($Q2254),INDEX($D$1:$D$3663,V2254,1),"")</f>
        <v/>
      </c>
      <c r="AE2254" s="59"/>
      <c r="AF2254" s="177" t="str">
        <f t="shared" si="420"/>
        <v/>
      </c>
      <c r="AG2254" s="178" t="s">
        <v>1403</v>
      </c>
      <c r="AH2254" s="59"/>
      <c r="AI2254" s="163" t="str">
        <f t="shared" si="421"/>
        <v/>
      </c>
      <c r="AJ2254" s="162" t="str">
        <f t="shared" si="413"/>
        <v/>
      </c>
      <c r="AK2254" s="119"/>
      <c r="AL2254" s="59" t="str">
        <f>IF(ISNUMBER($AJ2254),INDEX($Z$4:$AC$3663,$AJ2254,AL$3),"")</f>
        <v/>
      </c>
      <c r="AM2254" s="149" t="str">
        <f>IF(ISNUMBER($AJ2254),INDEX($Z$4:$AC$3663,$AJ2254,AM$3),"")</f>
        <v/>
      </c>
      <c r="AN2254" s="149" t="str">
        <f>IF(ISNUMBER($AJ2254),INDEX($Z$4:$AC$3663,$AJ2254,AN$3),"")</f>
        <v/>
      </c>
      <c r="AO2254" s="59"/>
      <c r="AP2254" s="59"/>
      <c r="AQ2254" s="166"/>
      <c r="AR2254" s="59"/>
      <c r="AS2254" s="59"/>
      <c r="AT2254" s="149"/>
      <c r="AU2254" s="149"/>
      <c r="AV2254" s="149"/>
      <c r="AW2254" s="149"/>
      <c r="AX2254" s="150"/>
      <c r="AY2254" s="151"/>
      <c r="AZ2254" s="59"/>
      <c r="BA2254" s="59"/>
      <c r="BB2254" s="59"/>
      <c r="BC2254" s="59"/>
      <c r="BD2254" s="59"/>
      <c r="BE2254" s="59"/>
      <c r="BF2254" s="43"/>
      <c r="BG2254" s="59"/>
      <c r="BH2254" s="59"/>
      <c r="BI2254" s="59"/>
      <c r="BJ2254" s="59"/>
      <c r="BK2254" s="59"/>
      <c r="BL2254" s="59"/>
      <c r="BM2254" s="59"/>
    </row>
    <row r="2255" spans="1:65" x14ac:dyDescent="0.25">
      <c r="A2255" s="82"/>
      <c r="B2255" s="122" t="s">
        <v>3</v>
      </c>
      <c r="C2255" s="122">
        <v>3707.5</v>
      </c>
      <c r="D2255" s="122">
        <v>37.930150784154698</v>
      </c>
      <c r="E2255" s="142">
        <f>IF(B2254=B2255,0,MAX(E$4:E2254)+1)</f>
        <v>0</v>
      </c>
      <c r="F2255" s="142">
        <f t="shared" si="422"/>
        <v>4</v>
      </c>
      <c r="G2255" s="142" t="str">
        <f t="shared" si="416"/>
        <v/>
      </c>
      <c r="H2255" s="142" t="str">
        <f t="shared" si="417"/>
        <v/>
      </c>
      <c r="I2255" s="59"/>
      <c r="J2255" s="104"/>
      <c r="K2255" s="59"/>
      <c r="L2255" s="59"/>
      <c r="M2255" s="59"/>
      <c r="N2255" s="44"/>
      <c r="O2255" s="44"/>
      <c r="P2255" s="44"/>
      <c r="Q2255" s="43" t="str">
        <f t="shared" si="414"/>
        <v/>
      </c>
      <c r="R2255" s="60" t="str">
        <f t="shared" si="423"/>
        <v/>
      </c>
      <c r="S2255" s="60" t="str">
        <f t="shared" si="423"/>
        <v/>
      </c>
      <c r="T2255" s="60" t="str">
        <f t="shared" si="423"/>
        <v/>
      </c>
      <c r="U2255" s="60" t="str">
        <f t="shared" si="423"/>
        <v/>
      </c>
      <c r="V2255" s="60" t="str">
        <f t="shared" si="423"/>
        <v/>
      </c>
      <c r="W2255" s="44"/>
      <c r="X2255" s="44" t="str">
        <f t="shared" si="418"/>
        <v/>
      </c>
      <c r="Y2255" s="142" t="str">
        <f t="shared" si="415"/>
        <v/>
      </c>
      <c r="Z2255" s="172" t="str">
        <f t="shared" si="419"/>
        <v/>
      </c>
      <c r="AA2255" s="169" t="str">
        <f>IF(ISNUMBER($Q2255),INDEX($D$1:$D$3663,S2255,1),"")</f>
        <v/>
      </c>
      <c r="AB2255" s="169" t="str">
        <f>IF(ISNUMBER($Q2255),INDEX($D$1:$D$3663,T2255,1),"")</f>
        <v/>
      </c>
      <c r="AC2255" s="169" t="str">
        <f>IF(ISNUMBER($Q2255),INDEX($D$1:$D$3663,U2255,1),"")</f>
        <v/>
      </c>
      <c r="AD2255" s="169" t="str">
        <f>IF(ISNUMBER($Q2255),INDEX($D$1:$D$3663,V2255,1),"")</f>
        <v/>
      </c>
      <c r="AE2255" s="59"/>
      <c r="AF2255" s="177" t="str">
        <f t="shared" si="420"/>
        <v/>
      </c>
      <c r="AG2255" s="178" t="s">
        <v>1403</v>
      </c>
      <c r="AH2255" s="59"/>
      <c r="AI2255" s="163" t="str">
        <f t="shared" si="421"/>
        <v/>
      </c>
      <c r="AJ2255" s="162" t="str">
        <f t="shared" si="413"/>
        <v/>
      </c>
      <c r="AK2255" s="119"/>
      <c r="AL2255" s="59" t="str">
        <f>IF(ISNUMBER($AJ2255),INDEX($Z$4:$AC$3663,$AJ2255,AL$3),"")</f>
        <v/>
      </c>
      <c r="AM2255" s="149" t="str">
        <f>IF(ISNUMBER($AJ2255),INDEX($Z$4:$AC$3663,$AJ2255,AM$3),"")</f>
        <v/>
      </c>
      <c r="AN2255" s="149" t="str">
        <f>IF(ISNUMBER($AJ2255),INDEX($Z$4:$AC$3663,$AJ2255,AN$3),"")</f>
        <v/>
      </c>
      <c r="AO2255" s="59"/>
      <c r="AP2255" s="59"/>
      <c r="AQ2255" s="166"/>
      <c r="AR2255" s="59"/>
      <c r="AS2255" s="59"/>
      <c r="AT2255" s="149"/>
      <c r="AU2255" s="149"/>
      <c r="AV2255" s="149"/>
      <c r="AW2255" s="149"/>
      <c r="AX2255" s="150"/>
      <c r="AY2255" s="151"/>
      <c r="AZ2255" s="59"/>
      <c r="BA2255" s="59"/>
      <c r="BB2255" s="59"/>
      <c r="BC2255" s="59"/>
      <c r="BD2255" s="59"/>
      <c r="BE2255" s="59"/>
      <c r="BF2255" s="43"/>
      <c r="BG2255" s="59"/>
      <c r="BH2255" s="59"/>
      <c r="BI2255" s="59"/>
      <c r="BJ2255" s="59"/>
      <c r="BK2255" s="59"/>
      <c r="BL2255" s="59"/>
      <c r="BM2255" s="59"/>
    </row>
    <row r="2256" spans="1:65" x14ac:dyDescent="0.25">
      <c r="A2256" s="82"/>
      <c r="B2256" s="122" t="s">
        <v>3</v>
      </c>
      <c r="C2256" s="122">
        <v>3708.5</v>
      </c>
      <c r="D2256" s="122">
        <v>38.037471172787797</v>
      </c>
      <c r="E2256" s="142">
        <f>IF(B2255=B2256,0,MAX(E$4:E2255)+1)</f>
        <v>0</v>
      </c>
      <c r="F2256" s="142">
        <f t="shared" si="422"/>
        <v>4</v>
      </c>
      <c r="G2256" s="142" t="str">
        <f t="shared" si="416"/>
        <v/>
      </c>
      <c r="H2256" s="142" t="str">
        <f t="shared" si="417"/>
        <v/>
      </c>
      <c r="I2256" s="59"/>
      <c r="J2256" s="104"/>
      <c r="K2256" s="59"/>
      <c r="L2256" s="59"/>
      <c r="M2256" s="59"/>
      <c r="N2256" s="44"/>
      <c r="O2256" s="44"/>
      <c r="P2256" s="44"/>
      <c r="Q2256" s="43" t="str">
        <f t="shared" si="414"/>
        <v/>
      </c>
      <c r="R2256" s="60" t="str">
        <f t="shared" si="423"/>
        <v/>
      </c>
      <c r="S2256" s="60" t="str">
        <f t="shared" si="423"/>
        <v/>
      </c>
      <c r="T2256" s="60" t="str">
        <f t="shared" si="423"/>
        <v/>
      </c>
      <c r="U2256" s="60" t="str">
        <f t="shared" si="423"/>
        <v/>
      </c>
      <c r="V2256" s="60" t="str">
        <f t="shared" si="423"/>
        <v/>
      </c>
      <c r="W2256" s="44"/>
      <c r="X2256" s="44" t="str">
        <f t="shared" si="418"/>
        <v/>
      </c>
      <c r="Y2256" s="142" t="str">
        <f t="shared" si="415"/>
        <v/>
      </c>
      <c r="Z2256" s="172" t="str">
        <f t="shared" si="419"/>
        <v/>
      </c>
      <c r="AA2256" s="169" t="str">
        <f>IF(ISNUMBER($Q2256),INDEX($D$1:$D$3663,S2256,1),"")</f>
        <v/>
      </c>
      <c r="AB2256" s="169" t="str">
        <f>IF(ISNUMBER($Q2256),INDEX($D$1:$D$3663,T2256,1),"")</f>
        <v/>
      </c>
      <c r="AC2256" s="169" t="str">
        <f>IF(ISNUMBER($Q2256),INDEX($D$1:$D$3663,U2256,1),"")</f>
        <v/>
      </c>
      <c r="AD2256" s="169" t="str">
        <f>IF(ISNUMBER($Q2256),INDEX($D$1:$D$3663,V2256,1),"")</f>
        <v/>
      </c>
      <c r="AE2256" s="59"/>
      <c r="AF2256" s="177" t="str">
        <f t="shared" si="420"/>
        <v/>
      </c>
      <c r="AG2256" s="178" t="s">
        <v>1403</v>
      </c>
      <c r="AH2256" s="59"/>
      <c r="AI2256" s="163" t="str">
        <f t="shared" si="421"/>
        <v/>
      </c>
      <c r="AJ2256" s="162" t="str">
        <f t="shared" si="413"/>
        <v/>
      </c>
      <c r="AK2256" s="119"/>
      <c r="AL2256" s="59" t="str">
        <f>IF(ISNUMBER($AJ2256),INDEX($Z$4:$AC$3663,$AJ2256,AL$3),"")</f>
        <v/>
      </c>
      <c r="AM2256" s="149" t="str">
        <f>IF(ISNUMBER($AJ2256),INDEX($Z$4:$AC$3663,$AJ2256,AM$3),"")</f>
        <v/>
      </c>
      <c r="AN2256" s="149" t="str">
        <f>IF(ISNUMBER($AJ2256),INDEX($Z$4:$AC$3663,$AJ2256,AN$3),"")</f>
        <v/>
      </c>
      <c r="AO2256" s="59"/>
      <c r="AP2256" s="59"/>
      <c r="AQ2256" s="166"/>
      <c r="AR2256" s="59"/>
      <c r="AS2256" s="59"/>
      <c r="AT2256" s="149"/>
      <c r="AU2256" s="149"/>
      <c r="AV2256" s="149"/>
      <c r="AW2256" s="149"/>
      <c r="AX2256" s="150"/>
      <c r="AY2256" s="151"/>
      <c r="AZ2256" s="59"/>
      <c r="BA2256" s="59"/>
      <c r="BB2256" s="59"/>
      <c r="BC2256" s="59"/>
      <c r="BD2256" s="59"/>
      <c r="BE2256" s="59"/>
      <c r="BF2256" s="43"/>
      <c r="BG2256" s="59"/>
      <c r="BH2256" s="59"/>
      <c r="BI2256" s="59"/>
      <c r="BJ2256" s="59"/>
      <c r="BK2256" s="59"/>
      <c r="BL2256" s="59"/>
      <c r="BM2256" s="59"/>
    </row>
    <row r="2257" spans="1:65" x14ac:dyDescent="0.25">
      <c r="A2257" s="82"/>
      <c r="B2257" s="122" t="s">
        <v>3</v>
      </c>
      <c r="C2257" s="122">
        <v>3709.5</v>
      </c>
      <c r="D2257" s="122">
        <v>38.0144777145386</v>
      </c>
      <c r="E2257" s="142">
        <f>IF(B2256=B2257,0,MAX(E$4:E2256)+1)</f>
        <v>0</v>
      </c>
      <c r="F2257" s="142">
        <f t="shared" si="422"/>
        <v>4</v>
      </c>
      <c r="G2257" s="142" t="str">
        <f t="shared" si="416"/>
        <v/>
      </c>
      <c r="H2257" s="142" t="str">
        <f t="shared" si="417"/>
        <v/>
      </c>
      <c r="I2257" s="59"/>
      <c r="J2257" s="104"/>
      <c r="K2257" s="59"/>
      <c r="L2257" s="59"/>
      <c r="M2257" s="59"/>
      <c r="N2257" s="44"/>
      <c r="O2257" s="44"/>
      <c r="P2257" s="44"/>
      <c r="Q2257" s="43" t="str">
        <f t="shared" si="414"/>
        <v/>
      </c>
      <c r="R2257" s="60" t="str">
        <f t="shared" si="423"/>
        <v/>
      </c>
      <c r="S2257" s="60" t="str">
        <f t="shared" si="423"/>
        <v/>
      </c>
      <c r="T2257" s="60" t="str">
        <f t="shared" si="423"/>
        <v/>
      </c>
      <c r="U2257" s="60" t="str">
        <f t="shared" si="423"/>
        <v/>
      </c>
      <c r="V2257" s="60" t="str">
        <f t="shared" si="423"/>
        <v/>
      </c>
      <c r="W2257" s="44"/>
      <c r="X2257" s="44" t="str">
        <f t="shared" si="418"/>
        <v/>
      </c>
      <c r="Y2257" s="142" t="str">
        <f t="shared" si="415"/>
        <v/>
      </c>
      <c r="Z2257" s="172" t="str">
        <f t="shared" si="419"/>
        <v/>
      </c>
      <c r="AA2257" s="169" t="str">
        <f>IF(ISNUMBER($Q2257),INDEX($D$1:$D$3663,S2257,1),"")</f>
        <v/>
      </c>
      <c r="AB2257" s="169" t="str">
        <f>IF(ISNUMBER($Q2257),INDEX($D$1:$D$3663,T2257,1),"")</f>
        <v/>
      </c>
      <c r="AC2257" s="169" t="str">
        <f>IF(ISNUMBER($Q2257),INDEX($D$1:$D$3663,U2257,1),"")</f>
        <v/>
      </c>
      <c r="AD2257" s="169" t="str">
        <f>IF(ISNUMBER($Q2257),INDEX($D$1:$D$3663,V2257,1),"")</f>
        <v/>
      </c>
      <c r="AE2257" s="59"/>
      <c r="AF2257" s="177" t="str">
        <f t="shared" si="420"/>
        <v/>
      </c>
      <c r="AG2257" s="178" t="s">
        <v>1403</v>
      </c>
      <c r="AH2257" s="59"/>
      <c r="AI2257" s="163" t="str">
        <f t="shared" si="421"/>
        <v/>
      </c>
      <c r="AJ2257" s="162" t="str">
        <f t="shared" si="413"/>
        <v/>
      </c>
      <c r="AK2257" s="119"/>
      <c r="AL2257" s="59" t="str">
        <f>IF(ISNUMBER($AJ2257),INDEX($Z$4:$AC$3663,$AJ2257,AL$3),"")</f>
        <v/>
      </c>
      <c r="AM2257" s="149" t="str">
        <f>IF(ISNUMBER($AJ2257),INDEX($Z$4:$AC$3663,$AJ2257,AM$3),"")</f>
        <v/>
      </c>
      <c r="AN2257" s="149" t="str">
        <f>IF(ISNUMBER($AJ2257),INDEX($Z$4:$AC$3663,$AJ2257,AN$3),"")</f>
        <v/>
      </c>
      <c r="AO2257" s="59"/>
      <c r="AP2257" s="59"/>
      <c r="AQ2257" s="166"/>
      <c r="AR2257" s="59"/>
      <c r="AS2257" s="59"/>
      <c r="AT2257" s="149"/>
      <c r="AU2257" s="149"/>
      <c r="AV2257" s="149"/>
      <c r="AW2257" s="149"/>
      <c r="AX2257" s="150"/>
      <c r="AY2257" s="151"/>
      <c r="AZ2257" s="59"/>
      <c r="BA2257" s="59"/>
      <c r="BB2257" s="59"/>
      <c r="BC2257" s="59"/>
      <c r="BD2257" s="59"/>
      <c r="BE2257" s="59"/>
      <c r="BF2257" s="43"/>
      <c r="BG2257" s="59"/>
      <c r="BH2257" s="59"/>
      <c r="BI2257" s="59"/>
      <c r="BJ2257" s="59"/>
      <c r="BK2257" s="59"/>
      <c r="BL2257" s="59"/>
      <c r="BM2257" s="59"/>
    </row>
    <row r="2258" spans="1:65" x14ac:dyDescent="0.25">
      <c r="A2258" s="82"/>
      <c r="B2258" s="122" t="s">
        <v>3</v>
      </c>
      <c r="C2258" s="122">
        <v>3710.5</v>
      </c>
      <c r="D2258" s="122">
        <v>38.006395926104098</v>
      </c>
      <c r="E2258" s="142">
        <f>IF(B2257=B2258,0,MAX(E$4:E2257)+1)</f>
        <v>0</v>
      </c>
      <c r="F2258" s="142">
        <f t="shared" si="422"/>
        <v>4</v>
      </c>
      <c r="G2258" s="142" t="str">
        <f t="shared" si="416"/>
        <v/>
      </c>
      <c r="H2258" s="142" t="str">
        <f t="shared" si="417"/>
        <v/>
      </c>
      <c r="I2258" s="59"/>
      <c r="J2258" s="104"/>
      <c r="K2258" s="59"/>
      <c r="L2258" s="59"/>
      <c r="M2258" s="59"/>
      <c r="N2258" s="44"/>
      <c r="O2258" s="44"/>
      <c r="P2258" s="44"/>
      <c r="Q2258" s="43" t="str">
        <f t="shared" si="414"/>
        <v/>
      </c>
      <c r="R2258" s="60" t="str">
        <f t="shared" si="423"/>
        <v/>
      </c>
      <c r="S2258" s="60" t="str">
        <f t="shared" si="423"/>
        <v/>
      </c>
      <c r="T2258" s="60" t="str">
        <f t="shared" si="423"/>
        <v/>
      </c>
      <c r="U2258" s="60" t="str">
        <f t="shared" si="423"/>
        <v/>
      </c>
      <c r="V2258" s="60" t="str">
        <f t="shared" si="423"/>
        <v/>
      </c>
      <c r="W2258" s="44"/>
      <c r="X2258" s="44" t="str">
        <f t="shared" si="418"/>
        <v/>
      </c>
      <c r="Y2258" s="142" t="str">
        <f t="shared" si="415"/>
        <v/>
      </c>
      <c r="Z2258" s="172" t="str">
        <f t="shared" si="419"/>
        <v/>
      </c>
      <c r="AA2258" s="169" t="str">
        <f>IF(ISNUMBER($Q2258),INDEX($D$1:$D$3663,S2258,1),"")</f>
        <v/>
      </c>
      <c r="AB2258" s="169" t="str">
        <f>IF(ISNUMBER($Q2258),INDEX($D$1:$D$3663,T2258,1),"")</f>
        <v/>
      </c>
      <c r="AC2258" s="169" t="str">
        <f>IF(ISNUMBER($Q2258),INDEX($D$1:$D$3663,U2258,1),"")</f>
        <v/>
      </c>
      <c r="AD2258" s="169" t="str">
        <f>IF(ISNUMBER($Q2258),INDEX($D$1:$D$3663,V2258,1),"")</f>
        <v/>
      </c>
      <c r="AE2258" s="59"/>
      <c r="AF2258" s="177" t="str">
        <f t="shared" si="420"/>
        <v/>
      </c>
      <c r="AG2258" s="178" t="s">
        <v>1403</v>
      </c>
      <c r="AH2258" s="59"/>
      <c r="AI2258" s="163" t="str">
        <f t="shared" si="421"/>
        <v/>
      </c>
      <c r="AJ2258" s="162" t="str">
        <f t="shared" si="413"/>
        <v/>
      </c>
      <c r="AK2258" s="119"/>
      <c r="AL2258" s="59" t="str">
        <f>IF(ISNUMBER($AJ2258),INDEX($Z$4:$AC$3663,$AJ2258,AL$3),"")</f>
        <v/>
      </c>
      <c r="AM2258" s="149" t="str">
        <f>IF(ISNUMBER($AJ2258),INDEX($Z$4:$AC$3663,$AJ2258,AM$3),"")</f>
        <v/>
      </c>
      <c r="AN2258" s="149" t="str">
        <f>IF(ISNUMBER($AJ2258),INDEX($Z$4:$AC$3663,$AJ2258,AN$3),"")</f>
        <v/>
      </c>
      <c r="AO2258" s="59"/>
      <c r="AP2258" s="59"/>
      <c r="AQ2258" s="166"/>
      <c r="AR2258" s="59"/>
      <c r="AS2258" s="59"/>
      <c r="AT2258" s="149"/>
      <c r="AU2258" s="149"/>
      <c r="AV2258" s="149"/>
      <c r="AW2258" s="149"/>
      <c r="AX2258" s="150"/>
      <c r="AY2258" s="151"/>
      <c r="AZ2258" s="59"/>
      <c r="BA2258" s="59"/>
      <c r="BB2258" s="59"/>
      <c r="BC2258" s="59"/>
      <c r="BD2258" s="59"/>
      <c r="BE2258" s="59"/>
      <c r="BF2258" s="43"/>
      <c r="BG2258" s="59"/>
      <c r="BH2258" s="59"/>
      <c r="BI2258" s="59"/>
      <c r="BJ2258" s="59"/>
      <c r="BK2258" s="59"/>
      <c r="BL2258" s="59"/>
      <c r="BM2258" s="59"/>
    </row>
    <row r="2259" spans="1:65" x14ac:dyDescent="0.25">
      <c r="A2259" s="82"/>
      <c r="B2259" s="122" t="s">
        <v>3</v>
      </c>
      <c r="C2259" s="122">
        <v>3711.5</v>
      </c>
      <c r="D2259" s="122">
        <v>38.049942705707998</v>
      </c>
      <c r="E2259" s="142">
        <f>IF(B2258=B2259,0,MAX(E$4:E2258)+1)</f>
        <v>0</v>
      </c>
      <c r="F2259" s="142">
        <f t="shared" si="422"/>
        <v>4</v>
      </c>
      <c r="G2259" s="142" t="str">
        <f t="shared" si="416"/>
        <v/>
      </c>
      <c r="H2259" s="142" t="str">
        <f t="shared" si="417"/>
        <v/>
      </c>
      <c r="I2259" s="59"/>
      <c r="J2259" s="104"/>
      <c r="K2259" s="59"/>
      <c r="L2259" s="59"/>
      <c r="M2259" s="59"/>
      <c r="N2259" s="44"/>
      <c r="O2259" s="44"/>
      <c r="P2259" s="44"/>
      <c r="Q2259" s="43" t="str">
        <f t="shared" si="414"/>
        <v/>
      </c>
      <c r="R2259" s="60" t="str">
        <f t="shared" si="423"/>
        <v/>
      </c>
      <c r="S2259" s="60" t="str">
        <f t="shared" si="423"/>
        <v/>
      </c>
      <c r="T2259" s="60" t="str">
        <f t="shared" si="423"/>
        <v/>
      </c>
      <c r="U2259" s="60" t="str">
        <f t="shared" si="423"/>
        <v/>
      </c>
      <c r="V2259" s="60" t="str">
        <f t="shared" si="423"/>
        <v/>
      </c>
      <c r="W2259" s="44"/>
      <c r="X2259" s="44" t="str">
        <f t="shared" si="418"/>
        <v/>
      </c>
      <c r="Y2259" s="142" t="str">
        <f t="shared" si="415"/>
        <v/>
      </c>
      <c r="Z2259" s="172" t="str">
        <f t="shared" si="419"/>
        <v/>
      </c>
      <c r="AA2259" s="169" t="str">
        <f>IF(ISNUMBER($Q2259),INDEX($D$1:$D$3663,S2259,1),"")</f>
        <v/>
      </c>
      <c r="AB2259" s="169" t="str">
        <f>IF(ISNUMBER($Q2259),INDEX($D$1:$D$3663,T2259,1),"")</f>
        <v/>
      </c>
      <c r="AC2259" s="169" t="str">
        <f>IF(ISNUMBER($Q2259),INDEX($D$1:$D$3663,U2259,1),"")</f>
        <v/>
      </c>
      <c r="AD2259" s="169" t="str">
        <f>IF(ISNUMBER($Q2259),INDEX($D$1:$D$3663,V2259,1),"")</f>
        <v/>
      </c>
      <c r="AE2259" s="59"/>
      <c r="AF2259" s="177" t="str">
        <f t="shared" si="420"/>
        <v/>
      </c>
      <c r="AG2259" s="178" t="s">
        <v>1403</v>
      </c>
      <c r="AH2259" s="59"/>
      <c r="AI2259" s="163" t="str">
        <f t="shared" si="421"/>
        <v/>
      </c>
      <c r="AJ2259" s="162" t="str">
        <f t="shared" si="413"/>
        <v/>
      </c>
      <c r="AK2259" s="119"/>
      <c r="AL2259" s="59" t="str">
        <f>IF(ISNUMBER($AJ2259),INDEX($Z$4:$AC$3663,$AJ2259,AL$3),"")</f>
        <v/>
      </c>
      <c r="AM2259" s="149" t="str">
        <f>IF(ISNUMBER($AJ2259),INDEX($Z$4:$AC$3663,$AJ2259,AM$3),"")</f>
        <v/>
      </c>
      <c r="AN2259" s="149" t="str">
        <f>IF(ISNUMBER($AJ2259),INDEX($Z$4:$AC$3663,$AJ2259,AN$3),"")</f>
        <v/>
      </c>
      <c r="AO2259" s="59"/>
      <c r="AP2259" s="59"/>
      <c r="AQ2259" s="166"/>
      <c r="AR2259" s="59"/>
      <c r="AS2259" s="59"/>
      <c r="AT2259" s="149"/>
      <c r="AU2259" s="149"/>
      <c r="AV2259" s="149"/>
      <c r="AW2259" s="149"/>
      <c r="AX2259" s="150"/>
      <c r="AY2259" s="151"/>
      <c r="AZ2259" s="59"/>
      <c r="BA2259" s="59"/>
      <c r="BB2259" s="59"/>
      <c r="BC2259" s="59"/>
      <c r="BD2259" s="59"/>
      <c r="BE2259" s="59"/>
      <c r="BF2259" s="43"/>
      <c r="BG2259" s="59"/>
      <c r="BH2259" s="59"/>
      <c r="BI2259" s="59"/>
      <c r="BJ2259" s="59"/>
      <c r="BK2259" s="59"/>
      <c r="BL2259" s="59"/>
      <c r="BM2259" s="59"/>
    </row>
    <row r="2260" spans="1:65" x14ac:dyDescent="0.25">
      <c r="A2260" s="82"/>
      <c r="B2260" s="122" t="s">
        <v>3</v>
      </c>
      <c r="C2260" s="122">
        <v>3712.5</v>
      </c>
      <c r="D2260" s="122">
        <v>38.020105088356701</v>
      </c>
      <c r="E2260" s="142">
        <f>IF(B2259=B2260,0,MAX(E$4:E2259)+1)</f>
        <v>0</v>
      </c>
      <c r="F2260" s="142">
        <f t="shared" si="422"/>
        <v>4</v>
      </c>
      <c r="G2260" s="142" t="str">
        <f t="shared" si="416"/>
        <v/>
      </c>
      <c r="H2260" s="142" t="str">
        <f t="shared" si="417"/>
        <v/>
      </c>
      <c r="I2260" s="59"/>
      <c r="J2260" s="104"/>
      <c r="K2260" s="59"/>
      <c r="L2260" s="59"/>
      <c r="M2260" s="59"/>
      <c r="N2260" s="44"/>
      <c r="O2260" s="44"/>
      <c r="P2260" s="44"/>
      <c r="Q2260" s="43" t="str">
        <f t="shared" si="414"/>
        <v/>
      </c>
      <c r="R2260" s="60" t="str">
        <f t="shared" si="423"/>
        <v/>
      </c>
      <c r="S2260" s="60" t="str">
        <f t="shared" si="423"/>
        <v/>
      </c>
      <c r="T2260" s="60" t="str">
        <f t="shared" si="423"/>
        <v/>
      </c>
      <c r="U2260" s="60" t="str">
        <f t="shared" si="423"/>
        <v/>
      </c>
      <c r="V2260" s="60" t="str">
        <f t="shared" si="423"/>
        <v/>
      </c>
      <c r="W2260" s="44"/>
      <c r="X2260" s="44" t="str">
        <f t="shared" si="418"/>
        <v/>
      </c>
      <c r="Y2260" s="142" t="str">
        <f t="shared" si="415"/>
        <v/>
      </c>
      <c r="Z2260" s="172" t="str">
        <f t="shared" si="419"/>
        <v/>
      </c>
      <c r="AA2260" s="169" t="str">
        <f>IF(ISNUMBER($Q2260),INDEX($D$1:$D$3663,S2260,1),"")</f>
        <v/>
      </c>
      <c r="AB2260" s="169" t="str">
        <f>IF(ISNUMBER($Q2260),INDEX($D$1:$D$3663,T2260,1),"")</f>
        <v/>
      </c>
      <c r="AC2260" s="169" t="str">
        <f>IF(ISNUMBER($Q2260),INDEX($D$1:$D$3663,U2260,1),"")</f>
        <v/>
      </c>
      <c r="AD2260" s="169" t="str">
        <f>IF(ISNUMBER($Q2260),INDEX($D$1:$D$3663,V2260,1),"")</f>
        <v/>
      </c>
      <c r="AE2260" s="59"/>
      <c r="AF2260" s="177" t="str">
        <f t="shared" si="420"/>
        <v/>
      </c>
      <c r="AG2260" s="178" t="s">
        <v>1403</v>
      </c>
      <c r="AH2260" s="59"/>
      <c r="AI2260" s="163" t="str">
        <f t="shared" si="421"/>
        <v/>
      </c>
      <c r="AJ2260" s="162" t="str">
        <f t="shared" si="413"/>
        <v/>
      </c>
      <c r="AK2260" s="119"/>
      <c r="AL2260" s="59" t="str">
        <f>IF(ISNUMBER($AJ2260),INDEX($Z$4:$AC$3663,$AJ2260,AL$3),"")</f>
        <v/>
      </c>
      <c r="AM2260" s="149" t="str">
        <f>IF(ISNUMBER($AJ2260),INDEX($Z$4:$AC$3663,$AJ2260,AM$3),"")</f>
        <v/>
      </c>
      <c r="AN2260" s="149" t="str">
        <f>IF(ISNUMBER($AJ2260),INDEX($Z$4:$AC$3663,$AJ2260,AN$3),"")</f>
        <v/>
      </c>
      <c r="AO2260" s="59"/>
      <c r="AP2260" s="59"/>
      <c r="AQ2260" s="166"/>
      <c r="AR2260" s="59"/>
      <c r="AS2260" s="59"/>
      <c r="AT2260" s="149"/>
      <c r="AU2260" s="149"/>
      <c r="AV2260" s="149"/>
      <c r="AW2260" s="149"/>
      <c r="AX2260" s="150"/>
      <c r="AY2260" s="151"/>
      <c r="AZ2260" s="59"/>
      <c r="BA2260" s="59"/>
      <c r="BB2260" s="59"/>
      <c r="BC2260" s="59"/>
      <c r="BD2260" s="59"/>
      <c r="BE2260" s="59"/>
      <c r="BF2260" s="43"/>
      <c r="BG2260" s="59"/>
      <c r="BH2260" s="59"/>
      <c r="BI2260" s="59"/>
      <c r="BJ2260" s="59"/>
      <c r="BK2260" s="59"/>
      <c r="BL2260" s="59"/>
      <c r="BM2260" s="59"/>
    </row>
    <row r="2261" spans="1:65" x14ac:dyDescent="0.25">
      <c r="A2261" s="82"/>
      <c r="B2261" s="122" t="s">
        <v>3</v>
      </c>
      <c r="C2261" s="122">
        <v>3713.5</v>
      </c>
      <c r="D2261" s="122">
        <v>37.946851811424899</v>
      </c>
      <c r="E2261" s="142">
        <f>IF(B2260=B2261,0,MAX(E$4:E2260)+1)</f>
        <v>0</v>
      </c>
      <c r="F2261" s="142">
        <f t="shared" si="422"/>
        <v>4</v>
      </c>
      <c r="G2261" s="142" t="str">
        <f t="shared" si="416"/>
        <v/>
      </c>
      <c r="H2261" s="142" t="str">
        <f t="shared" si="417"/>
        <v/>
      </c>
      <c r="I2261" s="59"/>
      <c r="J2261" s="104"/>
      <c r="K2261" s="59"/>
      <c r="L2261" s="59"/>
      <c r="M2261" s="59"/>
      <c r="N2261" s="44"/>
      <c r="O2261" s="44"/>
      <c r="P2261" s="44"/>
      <c r="Q2261" s="43" t="str">
        <f t="shared" si="414"/>
        <v/>
      </c>
      <c r="R2261" s="60" t="str">
        <f t="shared" si="423"/>
        <v/>
      </c>
      <c r="S2261" s="60" t="str">
        <f t="shared" si="423"/>
        <v/>
      </c>
      <c r="T2261" s="60" t="str">
        <f t="shared" si="423"/>
        <v/>
      </c>
      <c r="U2261" s="60" t="str">
        <f t="shared" si="423"/>
        <v/>
      </c>
      <c r="V2261" s="60" t="str">
        <f t="shared" si="423"/>
        <v/>
      </c>
      <c r="W2261" s="44"/>
      <c r="X2261" s="44" t="str">
        <f t="shared" si="418"/>
        <v/>
      </c>
      <c r="Y2261" s="142" t="str">
        <f t="shared" si="415"/>
        <v/>
      </c>
      <c r="Z2261" s="172" t="str">
        <f t="shared" si="419"/>
        <v/>
      </c>
      <c r="AA2261" s="169" t="str">
        <f>IF(ISNUMBER($Q2261),INDEX($D$1:$D$3663,S2261,1),"")</f>
        <v/>
      </c>
      <c r="AB2261" s="169" t="str">
        <f>IF(ISNUMBER($Q2261),INDEX($D$1:$D$3663,T2261,1),"")</f>
        <v/>
      </c>
      <c r="AC2261" s="169" t="str">
        <f>IF(ISNUMBER($Q2261),INDEX($D$1:$D$3663,U2261,1),"")</f>
        <v/>
      </c>
      <c r="AD2261" s="169" t="str">
        <f>IF(ISNUMBER($Q2261),INDEX($D$1:$D$3663,V2261,1),"")</f>
        <v/>
      </c>
      <c r="AE2261" s="59"/>
      <c r="AF2261" s="177" t="str">
        <f t="shared" si="420"/>
        <v/>
      </c>
      <c r="AG2261" s="178" t="s">
        <v>1403</v>
      </c>
      <c r="AH2261" s="59"/>
      <c r="AI2261" s="163" t="str">
        <f t="shared" si="421"/>
        <v/>
      </c>
      <c r="AJ2261" s="162" t="str">
        <f t="shared" si="413"/>
        <v/>
      </c>
      <c r="AK2261" s="119"/>
      <c r="AL2261" s="59" t="str">
        <f>IF(ISNUMBER($AJ2261),INDEX($Z$4:$AC$3663,$AJ2261,AL$3),"")</f>
        <v/>
      </c>
      <c r="AM2261" s="149" t="str">
        <f>IF(ISNUMBER($AJ2261),INDEX($Z$4:$AC$3663,$AJ2261,AM$3),"")</f>
        <v/>
      </c>
      <c r="AN2261" s="149" t="str">
        <f>IF(ISNUMBER($AJ2261),INDEX($Z$4:$AC$3663,$AJ2261,AN$3),"")</f>
        <v/>
      </c>
      <c r="AO2261" s="59"/>
      <c r="AP2261" s="59"/>
      <c r="AQ2261" s="166"/>
      <c r="AR2261" s="59"/>
      <c r="AS2261" s="59"/>
      <c r="AT2261" s="149"/>
      <c r="AU2261" s="149"/>
      <c r="AV2261" s="149"/>
      <c r="AW2261" s="149"/>
      <c r="AX2261" s="150"/>
      <c r="AY2261" s="151"/>
      <c r="AZ2261" s="59"/>
      <c r="BA2261" s="59"/>
      <c r="BB2261" s="59"/>
      <c r="BC2261" s="59"/>
      <c r="BD2261" s="59"/>
      <c r="BE2261" s="59"/>
      <c r="BF2261" s="43"/>
      <c r="BG2261" s="59"/>
      <c r="BH2261" s="59"/>
      <c r="BI2261" s="59"/>
      <c r="BJ2261" s="59"/>
      <c r="BK2261" s="59"/>
      <c r="BL2261" s="59"/>
      <c r="BM2261" s="59"/>
    </row>
    <row r="2262" spans="1:65" x14ac:dyDescent="0.25">
      <c r="A2262" s="82"/>
      <c r="B2262" s="122" t="s">
        <v>3</v>
      </c>
      <c r="C2262" s="122">
        <v>3714.5</v>
      </c>
      <c r="D2262" s="122">
        <v>38.101943362061199</v>
      </c>
      <c r="E2262" s="142">
        <f>IF(B2261=B2262,0,MAX(E$4:E2261)+1)</f>
        <v>0</v>
      </c>
      <c r="F2262" s="142">
        <f t="shared" si="422"/>
        <v>4</v>
      </c>
      <c r="G2262" s="142" t="str">
        <f t="shared" si="416"/>
        <v/>
      </c>
      <c r="H2262" s="142" t="str">
        <f t="shared" si="417"/>
        <v/>
      </c>
      <c r="I2262" s="59"/>
      <c r="J2262" s="104"/>
      <c r="K2262" s="59"/>
      <c r="L2262" s="59"/>
      <c r="M2262" s="59"/>
      <c r="N2262" s="44"/>
      <c r="O2262" s="44"/>
      <c r="P2262" s="44"/>
      <c r="Q2262" s="43" t="str">
        <f t="shared" si="414"/>
        <v/>
      </c>
      <c r="R2262" s="60" t="str">
        <f t="shared" si="423"/>
        <v/>
      </c>
      <c r="S2262" s="60" t="str">
        <f t="shared" si="423"/>
        <v/>
      </c>
      <c r="T2262" s="60" t="str">
        <f t="shared" si="423"/>
        <v/>
      </c>
      <c r="U2262" s="60" t="str">
        <f t="shared" si="423"/>
        <v/>
      </c>
      <c r="V2262" s="60" t="str">
        <f t="shared" si="423"/>
        <v/>
      </c>
      <c r="W2262" s="44"/>
      <c r="X2262" s="44" t="str">
        <f t="shared" si="418"/>
        <v/>
      </c>
      <c r="Y2262" s="142" t="str">
        <f t="shared" si="415"/>
        <v/>
      </c>
      <c r="Z2262" s="172" t="str">
        <f t="shared" si="419"/>
        <v/>
      </c>
      <c r="AA2262" s="169" t="str">
        <f>IF(ISNUMBER($Q2262),INDEX($D$1:$D$3663,S2262,1),"")</f>
        <v/>
      </c>
      <c r="AB2262" s="169" t="str">
        <f>IF(ISNUMBER($Q2262),INDEX($D$1:$D$3663,T2262,1),"")</f>
        <v/>
      </c>
      <c r="AC2262" s="169" t="str">
        <f>IF(ISNUMBER($Q2262),INDEX($D$1:$D$3663,U2262,1),"")</f>
        <v/>
      </c>
      <c r="AD2262" s="169" t="str">
        <f>IF(ISNUMBER($Q2262),INDEX($D$1:$D$3663,V2262,1),"")</f>
        <v/>
      </c>
      <c r="AE2262" s="59"/>
      <c r="AF2262" s="177" t="str">
        <f t="shared" si="420"/>
        <v/>
      </c>
      <c r="AG2262" s="178" t="s">
        <v>1403</v>
      </c>
      <c r="AH2262" s="59"/>
      <c r="AI2262" s="163" t="str">
        <f t="shared" si="421"/>
        <v/>
      </c>
      <c r="AJ2262" s="162" t="str">
        <f t="shared" si="413"/>
        <v/>
      </c>
      <c r="AK2262" s="119"/>
      <c r="AL2262" s="59" t="str">
        <f>IF(ISNUMBER($AJ2262),INDEX($Z$4:$AC$3663,$AJ2262,AL$3),"")</f>
        <v/>
      </c>
      <c r="AM2262" s="149" t="str">
        <f>IF(ISNUMBER($AJ2262),INDEX($Z$4:$AC$3663,$AJ2262,AM$3),"")</f>
        <v/>
      </c>
      <c r="AN2262" s="149" t="str">
        <f>IF(ISNUMBER($AJ2262),INDEX($Z$4:$AC$3663,$AJ2262,AN$3),"")</f>
        <v/>
      </c>
      <c r="AO2262" s="59"/>
      <c r="AP2262" s="59"/>
      <c r="AQ2262" s="166"/>
      <c r="AR2262" s="59"/>
      <c r="AS2262" s="59"/>
      <c r="AT2262" s="149"/>
      <c r="AU2262" s="149"/>
      <c r="AV2262" s="149"/>
      <c r="AW2262" s="149"/>
      <c r="AX2262" s="150"/>
      <c r="AY2262" s="151"/>
      <c r="AZ2262" s="59"/>
      <c r="BA2262" s="59"/>
      <c r="BB2262" s="59"/>
      <c r="BC2262" s="59"/>
      <c r="BD2262" s="59"/>
      <c r="BE2262" s="59"/>
      <c r="BF2262" s="43"/>
      <c r="BG2262" s="59"/>
      <c r="BH2262" s="59"/>
      <c r="BI2262" s="59"/>
      <c r="BJ2262" s="59"/>
      <c r="BK2262" s="59"/>
      <c r="BL2262" s="59"/>
      <c r="BM2262" s="59"/>
    </row>
    <row r="2263" spans="1:65" x14ac:dyDescent="0.25">
      <c r="A2263" s="82"/>
      <c r="B2263" s="122" t="s">
        <v>3</v>
      </c>
      <c r="C2263" s="122">
        <v>3715.5</v>
      </c>
      <c r="D2263" s="122">
        <v>37.9684584227114</v>
      </c>
      <c r="E2263" s="142">
        <f>IF(B2262=B2263,0,MAX(E$4:E2262)+1)</f>
        <v>0</v>
      </c>
      <c r="F2263" s="142">
        <f t="shared" si="422"/>
        <v>4</v>
      </c>
      <c r="G2263" s="142" t="str">
        <f t="shared" si="416"/>
        <v/>
      </c>
      <c r="H2263" s="142" t="str">
        <f t="shared" si="417"/>
        <v/>
      </c>
      <c r="I2263" s="59"/>
      <c r="J2263" s="104"/>
      <c r="K2263" s="59"/>
      <c r="L2263" s="59"/>
      <c r="M2263" s="59"/>
      <c r="N2263" s="44"/>
      <c r="O2263" s="44"/>
      <c r="P2263" s="44"/>
      <c r="Q2263" s="43" t="str">
        <f t="shared" si="414"/>
        <v/>
      </c>
      <c r="R2263" s="60" t="str">
        <f t="shared" si="423"/>
        <v/>
      </c>
      <c r="S2263" s="60" t="str">
        <f t="shared" si="423"/>
        <v/>
      </c>
      <c r="T2263" s="60" t="str">
        <f t="shared" si="423"/>
        <v/>
      </c>
      <c r="U2263" s="60" t="str">
        <f t="shared" si="423"/>
        <v/>
      </c>
      <c r="V2263" s="60" t="str">
        <f t="shared" si="423"/>
        <v/>
      </c>
      <c r="W2263" s="44"/>
      <c r="X2263" s="44" t="str">
        <f t="shared" si="418"/>
        <v/>
      </c>
      <c r="Y2263" s="142" t="str">
        <f t="shared" si="415"/>
        <v/>
      </c>
      <c r="Z2263" s="172" t="str">
        <f t="shared" si="419"/>
        <v/>
      </c>
      <c r="AA2263" s="169" t="str">
        <f>IF(ISNUMBER($Q2263),INDEX($D$1:$D$3663,S2263,1),"")</f>
        <v/>
      </c>
      <c r="AB2263" s="169" t="str">
        <f>IF(ISNUMBER($Q2263),INDEX($D$1:$D$3663,T2263,1),"")</f>
        <v/>
      </c>
      <c r="AC2263" s="169" t="str">
        <f>IF(ISNUMBER($Q2263),INDEX($D$1:$D$3663,U2263,1),"")</f>
        <v/>
      </c>
      <c r="AD2263" s="169" t="str">
        <f>IF(ISNUMBER($Q2263),INDEX($D$1:$D$3663,V2263,1),"")</f>
        <v/>
      </c>
      <c r="AE2263" s="59"/>
      <c r="AF2263" s="177" t="str">
        <f t="shared" si="420"/>
        <v/>
      </c>
      <c r="AG2263" s="178" t="s">
        <v>1403</v>
      </c>
      <c r="AH2263" s="59"/>
      <c r="AI2263" s="163" t="str">
        <f t="shared" si="421"/>
        <v/>
      </c>
      <c r="AJ2263" s="162" t="str">
        <f t="shared" si="413"/>
        <v/>
      </c>
      <c r="AK2263" s="119"/>
      <c r="AL2263" s="59" t="str">
        <f>IF(ISNUMBER($AJ2263),INDEX($Z$4:$AC$3663,$AJ2263,AL$3),"")</f>
        <v/>
      </c>
      <c r="AM2263" s="149" t="str">
        <f>IF(ISNUMBER($AJ2263),INDEX($Z$4:$AC$3663,$AJ2263,AM$3),"")</f>
        <v/>
      </c>
      <c r="AN2263" s="149" t="str">
        <f>IF(ISNUMBER($AJ2263),INDEX($Z$4:$AC$3663,$AJ2263,AN$3),"")</f>
        <v/>
      </c>
      <c r="AO2263" s="59"/>
      <c r="AP2263" s="59"/>
      <c r="AQ2263" s="166"/>
      <c r="AR2263" s="59"/>
      <c r="AS2263" s="59"/>
      <c r="AT2263" s="149"/>
      <c r="AU2263" s="149"/>
      <c r="AV2263" s="149"/>
      <c r="AW2263" s="149"/>
      <c r="AX2263" s="150"/>
      <c r="AY2263" s="151"/>
      <c r="AZ2263" s="59"/>
      <c r="BA2263" s="59"/>
      <c r="BB2263" s="59"/>
      <c r="BC2263" s="59"/>
      <c r="BD2263" s="59"/>
      <c r="BE2263" s="59"/>
      <c r="BF2263" s="43"/>
      <c r="BG2263" s="59"/>
      <c r="BH2263" s="59"/>
      <c r="BI2263" s="59"/>
      <c r="BJ2263" s="59"/>
      <c r="BK2263" s="59"/>
      <c r="BL2263" s="59"/>
      <c r="BM2263" s="59"/>
    </row>
    <row r="2264" spans="1:65" x14ac:dyDescent="0.25">
      <c r="A2264" s="82"/>
      <c r="B2264" s="122" t="s">
        <v>3</v>
      </c>
      <c r="C2264" s="122">
        <v>3716.5</v>
      </c>
      <c r="D2264" s="122">
        <v>38.1737831230271</v>
      </c>
      <c r="E2264" s="142">
        <f>IF(B2263=B2264,0,MAX(E$4:E2263)+1)</f>
        <v>0</v>
      </c>
      <c r="F2264" s="142">
        <f t="shared" si="422"/>
        <v>4</v>
      </c>
      <c r="G2264" s="142" t="str">
        <f t="shared" si="416"/>
        <v/>
      </c>
      <c r="H2264" s="142" t="str">
        <f t="shared" si="417"/>
        <v/>
      </c>
      <c r="I2264" s="59"/>
      <c r="J2264" s="104"/>
      <c r="K2264" s="59"/>
      <c r="L2264" s="59"/>
      <c r="M2264" s="59"/>
      <c r="N2264" s="44"/>
      <c r="O2264" s="44"/>
      <c r="P2264" s="44"/>
      <c r="Q2264" s="43" t="str">
        <f t="shared" si="414"/>
        <v/>
      </c>
      <c r="R2264" s="60" t="str">
        <f t="shared" si="423"/>
        <v/>
      </c>
      <c r="S2264" s="60" t="str">
        <f t="shared" si="423"/>
        <v/>
      </c>
      <c r="T2264" s="60" t="str">
        <f t="shared" si="423"/>
        <v/>
      </c>
      <c r="U2264" s="60" t="str">
        <f t="shared" si="423"/>
        <v/>
      </c>
      <c r="V2264" s="60" t="str">
        <f t="shared" si="423"/>
        <v/>
      </c>
      <c r="W2264" s="44"/>
      <c r="X2264" s="44" t="str">
        <f t="shared" si="418"/>
        <v/>
      </c>
      <c r="Y2264" s="142" t="str">
        <f t="shared" si="415"/>
        <v/>
      </c>
      <c r="Z2264" s="172" t="str">
        <f t="shared" si="419"/>
        <v/>
      </c>
      <c r="AA2264" s="169" t="str">
        <f>IF(ISNUMBER($Q2264),INDEX($D$1:$D$3663,S2264,1),"")</f>
        <v/>
      </c>
      <c r="AB2264" s="169" t="str">
        <f>IF(ISNUMBER($Q2264),INDEX($D$1:$D$3663,T2264,1),"")</f>
        <v/>
      </c>
      <c r="AC2264" s="169" t="str">
        <f>IF(ISNUMBER($Q2264),INDEX($D$1:$D$3663,U2264,1),"")</f>
        <v/>
      </c>
      <c r="AD2264" s="169" t="str">
        <f>IF(ISNUMBER($Q2264),INDEX($D$1:$D$3663,V2264,1),"")</f>
        <v/>
      </c>
      <c r="AE2264" s="59"/>
      <c r="AF2264" s="177" t="str">
        <f t="shared" si="420"/>
        <v/>
      </c>
      <c r="AG2264" s="178" t="s">
        <v>1403</v>
      </c>
      <c r="AH2264" s="59"/>
      <c r="AI2264" s="163" t="str">
        <f t="shared" si="421"/>
        <v/>
      </c>
      <c r="AJ2264" s="162" t="str">
        <f t="shared" si="413"/>
        <v/>
      </c>
      <c r="AK2264" s="119"/>
      <c r="AL2264" s="59" t="str">
        <f>IF(ISNUMBER($AJ2264),INDEX($Z$4:$AC$3663,$AJ2264,AL$3),"")</f>
        <v/>
      </c>
      <c r="AM2264" s="149" t="str">
        <f>IF(ISNUMBER($AJ2264),INDEX($Z$4:$AC$3663,$AJ2264,AM$3),"")</f>
        <v/>
      </c>
      <c r="AN2264" s="149" t="str">
        <f>IF(ISNUMBER($AJ2264),INDEX($Z$4:$AC$3663,$AJ2264,AN$3),"")</f>
        <v/>
      </c>
      <c r="AO2264" s="59"/>
      <c r="AP2264" s="59"/>
      <c r="AQ2264" s="166"/>
      <c r="AR2264" s="59"/>
      <c r="AS2264" s="59"/>
      <c r="AT2264" s="149"/>
      <c r="AU2264" s="149"/>
      <c r="AV2264" s="149"/>
      <c r="AW2264" s="149"/>
      <c r="AX2264" s="150"/>
      <c r="AY2264" s="151"/>
      <c r="AZ2264" s="59"/>
      <c r="BA2264" s="59"/>
      <c r="BB2264" s="59"/>
      <c r="BC2264" s="59"/>
      <c r="BD2264" s="59"/>
      <c r="BE2264" s="59"/>
      <c r="BF2264" s="43"/>
      <c r="BG2264" s="59"/>
      <c r="BH2264" s="59"/>
      <c r="BI2264" s="59"/>
      <c r="BJ2264" s="59"/>
      <c r="BK2264" s="59"/>
      <c r="BL2264" s="59"/>
      <c r="BM2264" s="59"/>
    </row>
    <row r="2265" spans="1:65" x14ac:dyDescent="0.25">
      <c r="A2265" s="82"/>
      <c r="B2265" s="122" t="s">
        <v>3</v>
      </c>
      <c r="C2265" s="122">
        <v>3717.5</v>
      </c>
      <c r="D2265" s="122">
        <v>38.220278028104502</v>
      </c>
      <c r="E2265" s="142">
        <f>IF(B2264=B2265,0,MAX(E$4:E2264)+1)</f>
        <v>0</v>
      </c>
      <c r="F2265" s="142">
        <f t="shared" si="422"/>
        <v>4</v>
      </c>
      <c r="G2265" s="142" t="str">
        <f t="shared" si="416"/>
        <v/>
      </c>
      <c r="H2265" s="142" t="str">
        <f t="shared" si="417"/>
        <v/>
      </c>
      <c r="I2265" s="59"/>
      <c r="J2265" s="104"/>
      <c r="K2265" s="59"/>
      <c r="L2265" s="59"/>
      <c r="M2265" s="59"/>
      <c r="N2265" s="44"/>
      <c r="O2265" s="44"/>
      <c r="P2265" s="44"/>
      <c r="Q2265" s="43" t="str">
        <f t="shared" si="414"/>
        <v/>
      </c>
      <c r="R2265" s="60" t="str">
        <f t="shared" si="423"/>
        <v/>
      </c>
      <c r="S2265" s="60" t="str">
        <f t="shared" si="423"/>
        <v/>
      </c>
      <c r="T2265" s="60" t="str">
        <f t="shared" si="423"/>
        <v/>
      </c>
      <c r="U2265" s="60" t="str">
        <f t="shared" si="423"/>
        <v/>
      </c>
      <c r="V2265" s="60" t="str">
        <f t="shared" si="423"/>
        <v/>
      </c>
      <c r="W2265" s="44"/>
      <c r="X2265" s="44" t="str">
        <f t="shared" si="418"/>
        <v/>
      </c>
      <c r="Y2265" s="142" t="str">
        <f t="shared" si="415"/>
        <v/>
      </c>
      <c r="Z2265" s="172" t="str">
        <f t="shared" si="419"/>
        <v/>
      </c>
      <c r="AA2265" s="169" t="str">
        <f>IF(ISNUMBER($Q2265),INDEX($D$1:$D$3663,S2265,1),"")</f>
        <v/>
      </c>
      <c r="AB2265" s="169" t="str">
        <f>IF(ISNUMBER($Q2265),INDEX($D$1:$D$3663,T2265,1),"")</f>
        <v/>
      </c>
      <c r="AC2265" s="169" t="str">
        <f>IF(ISNUMBER($Q2265),INDEX($D$1:$D$3663,U2265,1),"")</f>
        <v/>
      </c>
      <c r="AD2265" s="169" t="str">
        <f>IF(ISNUMBER($Q2265),INDEX($D$1:$D$3663,V2265,1),"")</f>
        <v/>
      </c>
      <c r="AE2265" s="59"/>
      <c r="AF2265" s="177" t="str">
        <f t="shared" si="420"/>
        <v/>
      </c>
      <c r="AG2265" s="178" t="s">
        <v>1403</v>
      </c>
      <c r="AH2265" s="59"/>
      <c r="AI2265" s="163" t="str">
        <f t="shared" si="421"/>
        <v/>
      </c>
      <c r="AJ2265" s="162" t="str">
        <f t="shared" si="413"/>
        <v/>
      </c>
      <c r="AK2265" s="119"/>
      <c r="AL2265" s="59" t="str">
        <f>IF(ISNUMBER($AJ2265),INDEX($Z$4:$AC$3663,$AJ2265,AL$3),"")</f>
        <v/>
      </c>
      <c r="AM2265" s="149" t="str">
        <f>IF(ISNUMBER($AJ2265),INDEX($Z$4:$AC$3663,$AJ2265,AM$3),"")</f>
        <v/>
      </c>
      <c r="AN2265" s="149" t="str">
        <f>IF(ISNUMBER($AJ2265),INDEX($Z$4:$AC$3663,$AJ2265,AN$3),"")</f>
        <v/>
      </c>
      <c r="AO2265" s="59"/>
      <c r="AP2265" s="59"/>
      <c r="AQ2265" s="166"/>
      <c r="AR2265" s="59"/>
      <c r="AS2265" s="59"/>
      <c r="AT2265" s="149"/>
      <c r="AU2265" s="149"/>
      <c r="AV2265" s="149"/>
      <c r="AW2265" s="149"/>
      <c r="AX2265" s="150"/>
      <c r="AY2265" s="151"/>
      <c r="AZ2265" s="59"/>
      <c r="BA2265" s="59"/>
      <c r="BB2265" s="59"/>
      <c r="BC2265" s="59"/>
      <c r="BD2265" s="59"/>
      <c r="BE2265" s="59"/>
      <c r="BF2265" s="43"/>
      <c r="BG2265" s="59"/>
      <c r="BH2265" s="59"/>
      <c r="BI2265" s="59"/>
      <c r="BJ2265" s="59"/>
      <c r="BK2265" s="59"/>
      <c r="BL2265" s="59"/>
      <c r="BM2265" s="59"/>
    </row>
    <row r="2266" spans="1:65" x14ac:dyDescent="0.25">
      <c r="A2266" s="82"/>
      <c r="B2266" s="122" t="s">
        <v>3</v>
      </c>
      <c r="C2266" s="122">
        <v>3718.5</v>
      </c>
      <c r="D2266" s="122">
        <v>38.072602124029302</v>
      </c>
      <c r="E2266" s="142">
        <f>IF(B2265=B2266,0,MAX(E$4:E2265)+1)</f>
        <v>0</v>
      </c>
      <c r="F2266" s="142">
        <f t="shared" si="422"/>
        <v>4</v>
      </c>
      <c r="G2266" s="142" t="str">
        <f t="shared" si="416"/>
        <v/>
      </c>
      <c r="H2266" s="142" t="str">
        <f t="shared" si="417"/>
        <v/>
      </c>
      <c r="I2266" s="59"/>
      <c r="J2266" s="104"/>
      <c r="K2266" s="59"/>
      <c r="L2266" s="59"/>
      <c r="M2266" s="59"/>
      <c r="N2266" s="44"/>
      <c r="O2266" s="44"/>
      <c r="P2266" s="44"/>
      <c r="Q2266" s="43" t="str">
        <f t="shared" si="414"/>
        <v/>
      </c>
      <c r="R2266" s="60" t="str">
        <f t="shared" si="423"/>
        <v/>
      </c>
      <c r="S2266" s="60" t="str">
        <f t="shared" si="423"/>
        <v/>
      </c>
      <c r="T2266" s="60" t="str">
        <f t="shared" si="423"/>
        <v/>
      </c>
      <c r="U2266" s="60" t="str">
        <f t="shared" si="423"/>
        <v/>
      </c>
      <c r="V2266" s="60" t="str">
        <f t="shared" si="423"/>
        <v/>
      </c>
      <c r="W2266" s="44"/>
      <c r="X2266" s="44" t="str">
        <f t="shared" si="418"/>
        <v/>
      </c>
      <c r="Y2266" s="142" t="str">
        <f t="shared" si="415"/>
        <v/>
      </c>
      <c r="Z2266" s="172" t="str">
        <f t="shared" si="419"/>
        <v/>
      </c>
      <c r="AA2266" s="169" t="str">
        <f>IF(ISNUMBER($Q2266),INDEX($D$1:$D$3663,S2266,1),"")</f>
        <v/>
      </c>
      <c r="AB2266" s="169" t="str">
        <f>IF(ISNUMBER($Q2266),INDEX($D$1:$D$3663,T2266,1),"")</f>
        <v/>
      </c>
      <c r="AC2266" s="169" t="str">
        <f>IF(ISNUMBER($Q2266),INDEX($D$1:$D$3663,U2266,1),"")</f>
        <v/>
      </c>
      <c r="AD2266" s="169" t="str">
        <f>IF(ISNUMBER($Q2266),INDEX($D$1:$D$3663,V2266,1),"")</f>
        <v/>
      </c>
      <c r="AE2266" s="59"/>
      <c r="AF2266" s="177" t="str">
        <f t="shared" si="420"/>
        <v/>
      </c>
      <c r="AG2266" s="178" t="s">
        <v>1403</v>
      </c>
      <c r="AH2266" s="59"/>
      <c r="AI2266" s="163" t="str">
        <f t="shared" si="421"/>
        <v/>
      </c>
      <c r="AJ2266" s="162" t="str">
        <f t="shared" si="413"/>
        <v/>
      </c>
      <c r="AK2266" s="119"/>
      <c r="AL2266" s="59" t="str">
        <f>IF(ISNUMBER($AJ2266),INDEX($Z$4:$AC$3663,$AJ2266,AL$3),"")</f>
        <v/>
      </c>
      <c r="AM2266" s="149" t="str">
        <f>IF(ISNUMBER($AJ2266),INDEX($Z$4:$AC$3663,$AJ2266,AM$3),"")</f>
        <v/>
      </c>
      <c r="AN2266" s="149" t="str">
        <f>IF(ISNUMBER($AJ2266),INDEX($Z$4:$AC$3663,$AJ2266,AN$3),"")</f>
        <v/>
      </c>
      <c r="AO2266" s="59"/>
      <c r="AP2266" s="59"/>
      <c r="AQ2266" s="166"/>
      <c r="AR2266" s="59"/>
      <c r="AS2266" s="59"/>
      <c r="AT2266" s="149"/>
      <c r="AU2266" s="149"/>
      <c r="AV2266" s="149"/>
      <c r="AW2266" s="149"/>
      <c r="AX2266" s="150"/>
      <c r="AY2266" s="151"/>
      <c r="AZ2266" s="59"/>
      <c r="BA2266" s="59"/>
      <c r="BB2266" s="59"/>
      <c r="BC2266" s="59"/>
      <c r="BD2266" s="59"/>
      <c r="BE2266" s="59"/>
      <c r="BF2266" s="43"/>
      <c r="BG2266" s="59"/>
      <c r="BH2266" s="59"/>
      <c r="BI2266" s="59"/>
      <c r="BJ2266" s="59"/>
      <c r="BK2266" s="59"/>
      <c r="BL2266" s="59"/>
      <c r="BM2266" s="59"/>
    </row>
    <row r="2267" spans="1:65" x14ac:dyDescent="0.25">
      <c r="A2267" s="82"/>
      <c r="B2267" s="122" t="s">
        <v>3</v>
      </c>
      <c r="C2267" s="122">
        <v>3719.5</v>
      </c>
      <c r="D2267" s="122">
        <v>37.8511032531163</v>
      </c>
      <c r="E2267" s="142">
        <f>IF(B2266=B2267,0,MAX(E$4:E2266)+1)</f>
        <v>0</v>
      </c>
      <c r="F2267" s="142">
        <f t="shared" si="422"/>
        <v>4</v>
      </c>
      <c r="G2267" s="142" t="str">
        <f t="shared" si="416"/>
        <v/>
      </c>
      <c r="H2267" s="142" t="str">
        <f t="shared" si="417"/>
        <v/>
      </c>
      <c r="I2267" s="59"/>
      <c r="J2267" s="104"/>
      <c r="K2267" s="59"/>
      <c r="L2267" s="59"/>
      <c r="M2267" s="59"/>
      <c r="N2267" s="44"/>
      <c r="O2267" s="44"/>
      <c r="P2267" s="44"/>
      <c r="Q2267" s="43" t="str">
        <f t="shared" si="414"/>
        <v/>
      </c>
      <c r="R2267" s="60" t="str">
        <f t="shared" si="423"/>
        <v/>
      </c>
      <c r="S2267" s="60" t="str">
        <f t="shared" si="423"/>
        <v/>
      </c>
      <c r="T2267" s="60" t="str">
        <f t="shared" si="423"/>
        <v/>
      </c>
      <c r="U2267" s="60" t="str">
        <f t="shared" si="423"/>
        <v/>
      </c>
      <c r="V2267" s="60" t="str">
        <f t="shared" si="423"/>
        <v/>
      </c>
      <c r="W2267" s="44"/>
      <c r="X2267" s="44" t="str">
        <f t="shared" si="418"/>
        <v/>
      </c>
      <c r="Y2267" s="142" t="str">
        <f t="shared" si="415"/>
        <v/>
      </c>
      <c r="Z2267" s="172" t="str">
        <f t="shared" si="419"/>
        <v/>
      </c>
      <c r="AA2267" s="169" t="str">
        <f>IF(ISNUMBER($Q2267),INDEX($D$1:$D$3663,S2267,1),"")</f>
        <v/>
      </c>
      <c r="AB2267" s="169" t="str">
        <f>IF(ISNUMBER($Q2267),INDEX($D$1:$D$3663,T2267,1),"")</f>
        <v/>
      </c>
      <c r="AC2267" s="169" t="str">
        <f>IF(ISNUMBER($Q2267),INDEX($D$1:$D$3663,U2267,1),"")</f>
        <v/>
      </c>
      <c r="AD2267" s="169" t="str">
        <f>IF(ISNUMBER($Q2267),INDEX($D$1:$D$3663,V2267,1),"")</f>
        <v/>
      </c>
      <c r="AE2267" s="59"/>
      <c r="AF2267" s="177" t="str">
        <f t="shared" si="420"/>
        <v/>
      </c>
      <c r="AG2267" s="178" t="s">
        <v>1403</v>
      </c>
      <c r="AH2267" s="59"/>
      <c r="AI2267" s="163" t="str">
        <f t="shared" si="421"/>
        <v/>
      </c>
      <c r="AJ2267" s="162" t="str">
        <f t="shared" si="413"/>
        <v/>
      </c>
      <c r="AK2267" s="119"/>
      <c r="AL2267" s="59" t="str">
        <f>IF(ISNUMBER($AJ2267),INDEX($Z$4:$AC$3663,$AJ2267,AL$3),"")</f>
        <v/>
      </c>
      <c r="AM2267" s="149" t="str">
        <f>IF(ISNUMBER($AJ2267),INDEX($Z$4:$AC$3663,$AJ2267,AM$3),"")</f>
        <v/>
      </c>
      <c r="AN2267" s="149" t="str">
        <f>IF(ISNUMBER($AJ2267),INDEX($Z$4:$AC$3663,$AJ2267,AN$3),"")</f>
        <v/>
      </c>
      <c r="AO2267" s="59"/>
      <c r="AP2267" s="59"/>
      <c r="AQ2267" s="166"/>
      <c r="AR2267" s="59"/>
      <c r="AS2267" s="59"/>
      <c r="AT2267" s="149"/>
      <c r="AU2267" s="149"/>
      <c r="AV2267" s="149"/>
      <c r="AW2267" s="149"/>
      <c r="AX2267" s="150"/>
      <c r="AY2267" s="151"/>
      <c r="AZ2267" s="59"/>
      <c r="BA2267" s="59"/>
      <c r="BB2267" s="59"/>
      <c r="BC2267" s="59"/>
      <c r="BD2267" s="59"/>
      <c r="BE2267" s="59"/>
      <c r="BF2267" s="43"/>
      <c r="BG2267" s="59"/>
      <c r="BH2267" s="59"/>
      <c r="BI2267" s="59"/>
      <c r="BJ2267" s="59"/>
      <c r="BK2267" s="59"/>
      <c r="BL2267" s="59"/>
      <c r="BM2267" s="59"/>
    </row>
    <row r="2268" spans="1:65" x14ac:dyDescent="0.25">
      <c r="A2268" s="82"/>
      <c r="B2268" s="122" t="s">
        <v>3</v>
      </c>
      <c r="C2268" s="122">
        <v>3720.5</v>
      </c>
      <c r="D2268" s="122">
        <v>38.139953396756397</v>
      </c>
      <c r="E2268" s="142">
        <f>IF(B2267=B2268,0,MAX(E$4:E2267)+1)</f>
        <v>0</v>
      </c>
      <c r="F2268" s="142">
        <f t="shared" si="422"/>
        <v>4</v>
      </c>
      <c r="G2268" s="142" t="str">
        <f t="shared" si="416"/>
        <v/>
      </c>
      <c r="H2268" s="142" t="str">
        <f t="shared" si="417"/>
        <v/>
      </c>
      <c r="I2268" s="59"/>
      <c r="J2268" s="104"/>
      <c r="K2268" s="59"/>
      <c r="L2268" s="59"/>
      <c r="M2268" s="59"/>
      <c r="N2268" s="44"/>
      <c r="O2268" s="44"/>
      <c r="P2268" s="44"/>
      <c r="Q2268" s="43" t="str">
        <f t="shared" si="414"/>
        <v/>
      </c>
      <c r="R2268" s="60" t="str">
        <f t="shared" si="423"/>
        <v/>
      </c>
      <c r="S2268" s="60" t="str">
        <f t="shared" si="423"/>
        <v/>
      </c>
      <c r="T2268" s="60" t="str">
        <f t="shared" si="423"/>
        <v/>
      </c>
      <c r="U2268" s="60" t="str">
        <f t="shared" si="423"/>
        <v/>
      </c>
      <c r="V2268" s="60" t="str">
        <f t="shared" si="423"/>
        <v/>
      </c>
      <c r="W2268" s="44"/>
      <c r="X2268" s="44" t="str">
        <f t="shared" si="418"/>
        <v/>
      </c>
      <c r="Y2268" s="142" t="str">
        <f t="shared" si="415"/>
        <v/>
      </c>
      <c r="Z2268" s="172" t="str">
        <f t="shared" si="419"/>
        <v/>
      </c>
      <c r="AA2268" s="169" t="str">
        <f>IF(ISNUMBER($Q2268),INDEX($D$1:$D$3663,S2268,1),"")</f>
        <v/>
      </c>
      <c r="AB2268" s="169" t="str">
        <f>IF(ISNUMBER($Q2268),INDEX($D$1:$D$3663,T2268,1),"")</f>
        <v/>
      </c>
      <c r="AC2268" s="169" t="str">
        <f>IF(ISNUMBER($Q2268),INDEX($D$1:$D$3663,U2268,1),"")</f>
        <v/>
      </c>
      <c r="AD2268" s="169" t="str">
        <f>IF(ISNUMBER($Q2268),INDEX($D$1:$D$3663,V2268,1),"")</f>
        <v/>
      </c>
      <c r="AE2268" s="59"/>
      <c r="AF2268" s="177" t="str">
        <f t="shared" si="420"/>
        <v/>
      </c>
      <c r="AG2268" s="178" t="s">
        <v>1403</v>
      </c>
      <c r="AH2268" s="59"/>
      <c r="AI2268" s="163" t="str">
        <f t="shared" si="421"/>
        <v/>
      </c>
      <c r="AJ2268" s="162" t="str">
        <f t="shared" si="413"/>
        <v/>
      </c>
      <c r="AK2268" s="119"/>
      <c r="AL2268" s="59" t="str">
        <f>IF(ISNUMBER($AJ2268),INDEX($Z$4:$AC$3663,$AJ2268,AL$3),"")</f>
        <v/>
      </c>
      <c r="AM2268" s="149" t="str">
        <f>IF(ISNUMBER($AJ2268),INDEX($Z$4:$AC$3663,$AJ2268,AM$3),"")</f>
        <v/>
      </c>
      <c r="AN2268" s="149" t="str">
        <f>IF(ISNUMBER($AJ2268),INDEX($Z$4:$AC$3663,$AJ2268,AN$3),"")</f>
        <v/>
      </c>
      <c r="AO2268" s="59"/>
      <c r="AP2268" s="59"/>
      <c r="AQ2268" s="166"/>
      <c r="AR2268" s="59"/>
      <c r="AS2268" s="59"/>
      <c r="AT2268" s="149"/>
      <c r="AU2268" s="149"/>
      <c r="AV2268" s="149"/>
      <c r="AW2268" s="149"/>
      <c r="AX2268" s="150"/>
      <c r="AY2268" s="151"/>
      <c r="AZ2268" s="59"/>
      <c r="BA2268" s="59"/>
      <c r="BB2268" s="59"/>
      <c r="BC2268" s="59"/>
      <c r="BD2268" s="59"/>
      <c r="BE2268" s="59"/>
      <c r="BF2268" s="43"/>
      <c r="BG2268" s="59"/>
      <c r="BH2268" s="59"/>
      <c r="BI2268" s="59"/>
      <c r="BJ2268" s="59"/>
      <c r="BK2268" s="59"/>
      <c r="BL2268" s="59"/>
      <c r="BM2268" s="59"/>
    </row>
    <row r="2269" spans="1:65" x14ac:dyDescent="0.25">
      <c r="A2269" s="82"/>
      <c r="B2269" s="122" t="s">
        <v>3</v>
      </c>
      <c r="C2269" s="122">
        <v>3721.5</v>
      </c>
      <c r="D2269" s="122">
        <v>38.03767000325</v>
      </c>
      <c r="E2269" s="142">
        <f>IF(B2268=B2269,0,MAX(E$4:E2268)+1)</f>
        <v>0</v>
      </c>
      <c r="F2269" s="142">
        <f t="shared" si="422"/>
        <v>4</v>
      </c>
      <c r="G2269" s="142" t="str">
        <f t="shared" si="416"/>
        <v/>
      </c>
      <c r="H2269" s="142" t="str">
        <f t="shared" si="417"/>
        <v/>
      </c>
      <c r="I2269" s="59"/>
      <c r="J2269" s="104"/>
      <c r="K2269" s="59"/>
      <c r="L2269" s="59"/>
      <c r="M2269" s="59"/>
      <c r="N2269" s="44"/>
      <c r="O2269" s="44"/>
      <c r="P2269" s="44"/>
      <c r="Q2269" s="43" t="str">
        <f t="shared" si="414"/>
        <v/>
      </c>
      <c r="R2269" s="60" t="str">
        <f t="shared" si="423"/>
        <v/>
      </c>
      <c r="S2269" s="60" t="str">
        <f t="shared" si="423"/>
        <v/>
      </c>
      <c r="T2269" s="60" t="str">
        <f t="shared" si="423"/>
        <v/>
      </c>
      <c r="U2269" s="60" t="str">
        <f t="shared" si="423"/>
        <v/>
      </c>
      <c r="V2269" s="60" t="str">
        <f t="shared" si="423"/>
        <v/>
      </c>
      <c r="W2269" s="44"/>
      <c r="X2269" s="44" t="str">
        <f t="shared" si="418"/>
        <v/>
      </c>
      <c r="Y2269" s="142" t="str">
        <f t="shared" si="415"/>
        <v/>
      </c>
      <c r="Z2269" s="172" t="str">
        <f t="shared" si="419"/>
        <v/>
      </c>
      <c r="AA2269" s="169" t="str">
        <f>IF(ISNUMBER($Q2269),INDEX($D$1:$D$3663,S2269,1),"")</f>
        <v/>
      </c>
      <c r="AB2269" s="169" t="str">
        <f>IF(ISNUMBER($Q2269),INDEX($D$1:$D$3663,T2269,1),"")</f>
        <v/>
      </c>
      <c r="AC2269" s="169" t="str">
        <f>IF(ISNUMBER($Q2269),INDEX($D$1:$D$3663,U2269,1),"")</f>
        <v/>
      </c>
      <c r="AD2269" s="169" t="str">
        <f>IF(ISNUMBER($Q2269),INDEX($D$1:$D$3663,V2269,1),"")</f>
        <v/>
      </c>
      <c r="AE2269" s="59"/>
      <c r="AF2269" s="177" t="str">
        <f t="shared" si="420"/>
        <v/>
      </c>
      <c r="AG2269" s="178" t="s">
        <v>1403</v>
      </c>
      <c r="AH2269" s="59"/>
      <c r="AI2269" s="163" t="str">
        <f t="shared" si="421"/>
        <v/>
      </c>
      <c r="AJ2269" s="162" t="str">
        <f t="shared" ref="AJ2269:AJ2332" si="424">IF(AI2268=AI$2,AJ2268+AJ$2-1,IF(ISNUMBER(AI2269),AJ2268+AJ$2,""))</f>
        <v/>
      </c>
      <c r="AK2269" s="119"/>
      <c r="AL2269" s="59" t="str">
        <f>IF(ISNUMBER($AJ2269),INDEX($Z$4:$AC$3663,$AJ2269,AL$3),"")</f>
        <v/>
      </c>
      <c r="AM2269" s="149" t="str">
        <f>IF(ISNUMBER($AJ2269),INDEX($Z$4:$AC$3663,$AJ2269,AM$3),"")</f>
        <v/>
      </c>
      <c r="AN2269" s="149" t="str">
        <f>IF(ISNUMBER($AJ2269),INDEX($Z$4:$AC$3663,$AJ2269,AN$3),"")</f>
        <v/>
      </c>
      <c r="AO2269" s="59"/>
      <c r="AP2269" s="59"/>
      <c r="AQ2269" s="166"/>
      <c r="AR2269" s="59"/>
      <c r="AS2269" s="59"/>
      <c r="AT2269" s="149"/>
      <c r="AU2269" s="149"/>
      <c r="AV2269" s="149"/>
      <c r="AW2269" s="149"/>
      <c r="AX2269" s="150"/>
      <c r="AY2269" s="151"/>
      <c r="AZ2269" s="59"/>
      <c r="BA2269" s="59"/>
      <c r="BB2269" s="59"/>
      <c r="BC2269" s="59"/>
      <c r="BD2269" s="59"/>
      <c r="BE2269" s="59"/>
      <c r="BF2269" s="43"/>
      <c r="BG2269" s="59"/>
      <c r="BH2269" s="59"/>
      <c r="BI2269" s="59"/>
      <c r="BJ2269" s="59"/>
      <c r="BK2269" s="59"/>
      <c r="BL2269" s="59"/>
      <c r="BM2269" s="59"/>
    </row>
    <row r="2270" spans="1:65" x14ac:dyDescent="0.25">
      <c r="A2270" s="82"/>
      <c r="B2270" s="122" t="s">
        <v>3</v>
      </c>
      <c r="C2270" s="122">
        <v>3722.5</v>
      </c>
      <c r="D2270" s="122">
        <v>38.0266200786807</v>
      </c>
      <c r="E2270" s="142">
        <f>IF(B2269=B2270,0,MAX(E$4:E2269)+1)</f>
        <v>0</v>
      </c>
      <c r="F2270" s="142">
        <f t="shared" si="422"/>
        <v>4</v>
      </c>
      <c r="G2270" s="142" t="str">
        <f t="shared" si="416"/>
        <v/>
      </c>
      <c r="H2270" s="142" t="str">
        <f t="shared" si="417"/>
        <v/>
      </c>
      <c r="I2270" s="59"/>
      <c r="J2270" s="104"/>
      <c r="K2270" s="59"/>
      <c r="L2270" s="59"/>
      <c r="M2270" s="59"/>
      <c r="N2270" s="44"/>
      <c r="O2270" s="44"/>
      <c r="P2270" s="44"/>
      <c r="Q2270" s="43" t="str">
        <f t="shared" si="414"/>
        <v/>
      </c>
      <c r="R2270" s="60" t="str">
        <f t="shared" si="423"/>
        <v/>
      </c>
      <c r="S2270" s="60" t="str">
        <f t="shared" si="423"/>
        <v/>
      </c>
      <c r="T2270" s="60" t="str">
        <f t="shared" si="423"/>
        <v/>
      </c>
      <c r="U2270" s="60" t="str">
        <f t="shared" si="423"/>
        <v/>
      </c>
      <c r="V2270" s="60" t="str">
        <f t="shared" si="423"/>
        <v/>
      </c>
      <c r="W2270" s="44"/>
      <c r="X2270" s="44" t="str">
        <f t="shared" si="418"/>
        <v/>
      </c>
      <c r="Y2270" s="142" t="str">
        <f t="shared" si="415"/>
        <v/>
      </c>
      <c r="Z2270" s="172" t="str">
        <f t="shared" si="419"/>
        <v/>
      </c>
      <c r="AA2270" s="169" t="str">
        <f>IF(ISNUMBER($Q2270),INDEX($D$1:$D$3663,S2270,1),"")</f>
        <v/>
      </c>
      <c r="AB2270" s="169" t="str">
        <f>IF(ISNUMBER($Q2270),INDEX($D$1:$D$3663,T2270,1),"")</f>
        <v/>
      </c>
      <c r="AC2270" s="169" t="str">
        <f>IF(ISNUMBER($Q2270),INDEX($D$1:$D$3663,U2270,1),"")</f>
        <v/>
      </c>
      <c r="AD2270" s="169" t="str">
        <f>IF(ISNUMBER($Q2270),INDEX($D$1:$D$3663,V2270,1),"")</f>
        <v/>
      </c>
      <c r="AE2270" s="59"/>
      <c r="AF2270" s="177" t="str">
        <f t="shared" si="420"/>
        <v/>
      </c>
      <c r="AG2270" s="178" t="s">
        <v>1403</v>
      </c>
      <c r="AH2270" s="59"/>
      <c r="AI2270" s="163" t="str">
        <f t="shared" si="421"/>
        <v/>
      </c>
      <c r="AJ2270" s="162" t="str">
        <f t="shared" si="424"/>
        <v/>
      </c>
      <c r="AK2270" s="119"/>
      <c r="AL2270" s="59" t="str">
        <f>IF(ISNUMBER($AJ2270),INDEX($Z$4:$AC$3663,$AJ2270,AL$3),"")</f>
        <v/>
      </c>
      <c r="AM2270" s="149" t="str">
        <f>IF(ISNUMBER($AJ2270),INDEX($Z$4:$AC$3663,$AJ2270,AM$3),"")</f>
        <v/>
      </c>
      <c r="AN2270" s="149" t="str">
        <f>IF(ISNUMBER($AJ2270),INDEX($Z$4:$AC$3663,$AJ2270,AN$3),"")</f>
        <v/>
      </c>
      <c r="AO2270" s="59"/>
      <c r="AP2270" s="59"/>
      <c r="AQ2270" s="166"/>
      <c r="AR2270" s="59"/>
      <c r="AS2270" s="59"/>
      <c r="AT2270" s="149"/>
      <c r="AU2270" s="149"/>
      <c r="AV2270" s="149"/>
      <c r="AW2270" s="149"/>
      <c r="AX2270" s="150"/>
      <c r="AY2270" s="151"/>
      <c r="AZ2270" s="59"/>
      <c r="BA2270" s="59"/>
      <c r="BB2270" s="59"/>
      <c r="BC2270" s="59"/>
      <c r="BD2270" s="59"/>
      <c r="BE2270" s="59"/>
      <c r="BF2270" s="43"/>
      <c r="BG2270" s="59"/>
      <c r="BH2270" s="59"/>
      <c r="BI2270" s="59"/>
      <c r="BJ2270" s="59"/>
      <c r="BK2270" s="59"/>
      <c r="BL2270" s="59"/>
      <c r="BM2270" s="59"/>
    </row>
    <row r="2271" spans="1:65" x14ac:dyDescent="0.25">
      <c r="A2271" s="82"/>
      <c r="B2271" s="122" t="s">
        <v>3</v>
      </c>
      <c r="C2271" s="122">
        <v>3723.5</v>
      </c>
      <c r="D2271" s="122">
        <v>37.995377661098203</v>
      </c>
      <c r="E2271" s="142">
        <f>IF(B2270=B2271,0,MAX(E$4:E2270)+1)</f>
        <v>0</v>
      </c>
      <c r="F2271" s="142">
        <f t="shared" si="422"/>
        <v>4</v>
      </c>
      <c r="G2271" s="142" t="str">
        <f t="shared" si="416"/>
        <v/>
      </c>
      <c r="H2271" s="142" t="str">
        <f t="shared" si="417"/>
        <v/>
      </c>
      <c r="I2271" s="59"/>
      <c r="J2271" s="104"/>
      <c r="K2271" s="59"/>
      <c r="L2271" s="59"/>
      <c r="M2271" s="59"/>
      <c r="N2271" s="44"/>
      <c r="O2271" s="44"/>
      <c r="P2271" s="44"/>
      <c r="Q2271" s="43" t="str">
        <f t="shared" si="414"/>
        <v/>
      </c>
      <c r="R2271" s="60" t="str">
        <f t="shared" si="423"/>
        <v/>
      </c>
      <c r="S2271" s="60" t="str">
        <f t="shared" si="423"/>
        <v/>
      </c>
      <c r="T2271" s="60" t="str">
        <f t="shared" si="423"/>
        <v/>
      </c>
      <c r="U2271" s="60" t="str">
        <f t="shared" si="423"/>
        <v/>
      </c>
      <c r="V2271" s="60" t="str">
        <f t="shared" si="423"/>
        <v/>
      </c>
      <c r="W2271" s="44"/>
      <c r="X2271" s="44" t="str">
        <f t="shared" si="418"/>
        <v/>
      </c>
      <c r="Y2271" s="142" t="str">
        <f t="shared" si="415"/>
        <v/>
      </c>
      <c r="Z2271" s="172" t="str">
        <f t="shared" si="419"/>
        <v/>
      </c>
      <c r="AA2271" s="169" t="str">
        <f>IF(ISNUMBER($Q2271),INDEX($D$1:$D$3663,S2271,1),"")</f>
        <v/>
      </c>
      <c r="AB2271" s="169" t="str">
        <f>IF(ISNUMBER($Q2271),INDEX($D$1:$D$3663,T2271,1),"")</f>
        <v/>
      </c>
      <c r="AC2271" s="169" t="str">
        <f>IF(ISNUMBER($Q2271),INDEX($D$1:$D$3663,U2271,1),"")</f>
        <v/>
      </c>
      <c r="AD2271" s="169" t="str">
        <f>IF(ISNUMBER($Q2271),INDEX($D$1:$D$3663,V2271,1),"")</f>
        <v/>
      </c>
      <c r="AE2271" s="59"/>
      <c r="AF2271" s="177" t="str">
        <f t="shared" si="420"/>
        <v/>
      </c>
      <c r="AG2271" s="178" t="s">
        <v>1403</v>
      </c>
      <c r="AH2271" s="59"/>
      <c r="AI2271" s="163" t="str">
        <f t="shared" si="421"/>
        <v/>
      </c>
      <c r="AJ2271" s="162" t="str">
        <f t="shared" si="424"/>
        <v/>
      </c>
      <c r="AK2271" s="119"/>
      <c r="AL2271" s="59" t="str">
        <f>IF(ISNUMBER($AJ2271),INDEX($Z$4:$AC$3663,$AJ2271,AL$3),"")</f>
        <v/>
      </c>
      <c r="AM2271" s="149" t="str">
        <f>IF(ISNUMBER($AJ2271),INDEX($Z$4:$AC$3663,$AJ2271,AM$3),"")</f>
        <v/>
      </c>
      <c r="AN2271" s="149" t="str">
        <f>IF(ISNUMBER($AJ2271),INDEX($Z$4:$AC$3663,$AJ2271,AN$3),"")</f>
        <v/>
      </c>
      <c r="AO2271" s="59"/>
      <c r="AP2271" s="59"/>
      <c r="AQ2271" s="166"/>
      <c r="AR2271" s="59"/>
      <c r="AS2271" s="59"/>
      <c r="AT2271" s="149"/>
      <c r="AU2271" s="149"/>
      <c r="AV2271" s="149"/>
      <c r="AW2271" s="149"/>
      <c r="AX2271" s="150"/>
      <c r="AY2271" s="151"/>
      <c r="AZ2271" s="59"/>
      <c r="BA2271" s="59"/>
      <c r="BB2271" s="59"/>
      <c r="BC2271" s="59"/>
      <c r="BD2271" s="59"/>
      <c r="BE2271" s="59"/>
      <c r="BF2271" s="43"/>
      <c r="BG2271" s="59"/>
      <c r="BH2271" s="59"/>
      <c r="BI2271" s="59"/>
      <c r="BJ2271" s="59"/>
      <c r="BK2271" s="59"/>
      <c r="BL2271" s="59"/>
      <c r="BM2271" s="59"/>
    </row>
    <row r="2272" spans="1:65" x14ac:dyDescent="0.25">
      <c r="A2272" s="82"/>
      <c r="B2272" s="122" t="s">
        <v>3</v>
      </c>
      <c r="C2272" s="122">
        <v>3724.5</v>
      </c>
      <c r="D2272" s="122">
        <v>38.056962525206401</v>
      </c>
      <c r="E2272" s="142">
        <f>IF(B2271=B2272,0,MAX(E$4:E2271)+1)</f>
        <v>0</v>
      </c>
      <c r="F2272" s="142">
        <f t="shared" si="422"/>
        <v>4</v>
      </c>
      <c r="G2272" s="142" t="str">
        <f t="shared" si="416"/>
        <v/>
      </c>
      <c r="H2272" s="142" t="str">
        <f t="shared" si="417"/>
        <v/>
      </c>
      <c r="I2272" s="59"/>
      <c r="J2272" s="104"/>
      <c r="K2272" s="59"/>
      <c r="L2272" s="59"/>
      <c r="M2272" s="59"/>
      <c r="N2272" s="44"/>
      <c r="O2272" s="44"/>
      <c r="P2272" s="44"/>
      <c r="Q2272" s="43" t="str">
        <f t="shared" si="414"/>
        <v/>
      </c>
      <c r="R2272" s="60" t="str">
        <f t="shared" si="423"/>
        <v/>
      </c>
      <c r="S2272" s="60" t="str">
        <f t="shared" si="423"/>
        <v/>
      </c>
      <c r="T2272" s="60" t="str">
        <f t="shared" si="423"/>
        <v/>
      </c>
      <c r="U2272" s="60" t="str">
        <f t="shared" si="423"/>
        <v/>
      </c>
      <c r="V2272" s="60" t="str">
        <f t="shared" si="423"/>
        <v/>
      </c>
      <c r="W2272" s="44"/>
      <c r="X2272" s="44" t="str">
        <f t="shared" si="418"/>
        <v/>
      </c>
      <c r="Y2272" s="142" t="str">
        <f t="shared" si="415"/>
        <v/>
      </c>
      <c r="Z2272" s="172" t="str">
        <f t="shared" si="419"/>
        <v/>
      </c>
      <c r="AA2272" s="169" t="str">
        <f>IF(ISNUMBER($Q2272),INDEX($D$1:$D$3663,S2272,1),"")</f>
        <v/>
      </c>
      <c r="AB2272" s="169" t="str">
        <f>IF(ISNUMBER($Q2272),INDEX($D$1:$D$3663,T2272,1),"")</f>
        <v/>
      </c>
      <c r="AC2272" s="169" t="str">
        <f>IF(ISNUMBER($Q2272),INDEX($D$1:$D$3663,U2272,1),"")</f>
        <v/>
      </c>
      <c r="AD2272" s="169" t="str">
        <f>IF(ISNUMBER($Q2272),INDEX($D$1:$D$3663,V2272,1),"")</f>
        <v/>
      </c>
      <c r="AE2272" s="59"/>
      <c r="AF2272" s="177" t="str">
        <f t="shared" si="420"/>
        <v/>
      </c>
      <c r="AG2272" s="178" t="s">
        <v>1403</v>
      </c>
      <c r="AH2272" s="59"/>
      <c r="AI2272" s="163" t="str">
        <f t="shared" si="421"/>
        <v/>
      </c>
      <c r="AJ2272" s="162" t="str">
        <f t="shared" si="424"/>
        <v/>
      </c>
      <c r="AK2272" s="119"/>
      <c r="AL2272" s="59" t="str">
        <f>IF(ISNUMBER($AJ2272),INDEX($Z$4:$AC$3663,$AJ2272,AL$3),"")</f>
        <v/>
      </c>
      <c r="AM2272" s="149" t="str">
        <f>IF(ISNUMBER($AJ2272),INDEX($Z$4:$AC$3663,$AJ2272,AM$3),"")</f>
        <v/>
      </c>
      <c r="AN2272" s="149" t="str">
        <f>IF(ISNUMBER($AJ2272),INDEX($Z$4:$AC$3663,$AJ2272,AN$3),"")</f>
        <v/>
      </c>
      <c r="AO2272" s="59"/>
      <c r="AP2272" s="59"/>
      <c r="AQ2272" s="166"/>
      <c r="AR2272" s="59"/>
      <c r="AS2272" s="59"/>
      <c r="AT2272" s="149"/>
      <c r="AU2272" s="149"/>
      <c r="AV2272" s="149"/>
      <c r="AW2272" s="149"/>
      <c r="AX2272" s="150"/>
      <c r="AY2272" s="151"/>
      <c r="AZ2272" s="59"/>
      <c r="BA2272" s="59"/>
      <c r="BB2272" s="59"/>
      <c r="BC2272" s="59"/>
      <c r="BD2272" s="59"/>
      <c r="BE2272" s="59"/>
      <c r="BF2272" s="43"/>
      <c r="BG2272" s="59"/>
      <c r="BH2272" s="59"/>
      <c r="BI2272" s="59"/>
      <c r="BJ2272" s="59"/>
      <c r="BK2272" s="59"/>
      <c r="BL2272" s="59"/>
      <c r="BM2272" s="59"/>
    </row>
    <row r="2273" spans="1:65" x14ac:dyDescent="0.25">
      <c r="A2273" s="82"/>
      <c r="B2273" s="122" t="s">
        <v>3</v>
      </c>
      <c r="C2273" s="122">
        <v>3725.5</v>
      </c>
      <c r="D2273" s="122">
        <v>37.885701190288998</v>
      </c>
      <c r="E2273" s="142">
        <f>IF(B2272=B2273,0,MAX(E$4:E2272)+1)</f>
        <v>0</v>
      </c>
      <c r="F2273" s="142">
        <f t="shared" si="422"/>
        <v>4</v>
      </c>
      <c r="G2273" s="142" t="str">
        <f t="shared" si="416"/>
        <v/>
      </c>
      <c r="H2273" s="142" t="str">
        <f t="shared" si="417"/>
        <v/>
      </c>
      <c r="I2273" s="59"/>
      <c r="J2273" s="104"/>
      <c r="K2273" s="59"/>
      <c r="L2273" s="59"/>
      <c r="M2273" s="59"/>
      <c r="N2273" s="44"/>
      <c r="O2273" s="44"/>
      <c r="P2273" s="44"/>
      <c r="Q2273" s="43" t="str">
        <f t="shared" si="414"/>
        <v/>
      </c>
      <c r="R2273" s="60" t="str">
        <f t="shared" si="423"/>
        <v/>
      </c>
      <c r="S2273" s="60" t="str">
        <f t="shared" si="423"/>
        <v/>
      </c>
      <c r="T2273" s="60" t="str">
        <f t="shared" si="423"/>
        <v/>
      </c>
      <c r="U2273" s="60" t="str">
        <f t="shared" si="423"/>
        <v/>
      </c>
      <c r="V2273" s="60" t="str">
        <f t="shared" si="423"/>
        <v/>
      </c>
      <c r="W2273" s="44"/>
      <c r="X2273" s="44" t="str">
        <f t="shared" si="418"/>
        <v/>
      </c>
      <c r="Y2273" s="142" t="str">
        <f t="shared" si="415"/>
        <v/>
      </c>
      <c r="Z2273" s="172" t="str">
        <f t="shared" si="419"/>
        <v/>
      </c>
      <c r="AA2273" s="169" t="str">
        <f>IF(ISNUMBER($Q2273),INDEX($D$1:$D$3663,S2273,1),"")</f>
        <v/>
      </c>
      <c r="AB2273" s="169" t="str">
        <f>IF(ISNUMBER($Q2273),INDEX($D$1:$D$3663,T2273,1),"")</f>
        <v/>
      </c>
      <c r="AC2273" s="169" t="str">
        <f>IF(ISNUMBER($Q2273),INDEX($D$1:$D$3663,U2273,1),"")</f>
        <v/>
      </c>
      <c r="AD2273" s="169" t="str">
        <f>IF(ISNUMBER($Q2273),INDEX($D$1:$D$3663,V2273,1),"")</f>
        <v/>
      </c>
      <c r="AE2273" s="59"/>
      <c r="AF2273" s="177" t="str">
        <f t="shared" si="420"/>
        <v/>
      </c>
      <c r="AG2273" s="178" t="s">
        <v>1403</v>
      </c>
      <c r="AH2273" s="59"/>
      <c r="AI2273" s="163" t="str">
        <f t="shared" si="421"/>
        <v/>
      </c>
      <c r="AJ2273" s="162" t="str">
        <f t="shared" si="424"/>
        <v/>
      </c>
      <c r="AK2273" s="119"/>
      <c r="AL2273" s="59" t="str">
        <f>IF(ISNUMBER($AJ2273),INDEX($Z$4:$AC$3663,$AJ2273,AL$3),"")</f>
        <v/>
      </c>
      <c r="AM2273" s="149" t="str">
        <f>IF(ISNUMBER($AJ2273),INDEX($Z$4:$AC$3663,$AJ2273,AM$3),"")</f>
        <v/>
      </c>
      <c r="AN2273" s="149" t="str">
        <f>IF(ISNUMBER($AJ2273),INDEX($Z$4:$AC$3663,$AJ2273,AN$3),"")</f>
        <v/>
      </c>
      <c r="AO2273" s="59"/>
      <c r="AP2273" s="59"/>
      <c r="AQ2273" s="166"/>
      <c r="AR2273" s="59"/>
      <c r="AS2273" s="59"/>
      <c r="AT2273" s="149"/>
      <c r="AU2273" s="149"/>
      <c r="AV2273" s="149"/>
      <c r="AW2273" s="149"/>
      <c r="AX2273" s="150"/>
      <c r="AY2273" s="151"/>
      <c r="AZ2273" s="59"/>
      <c r="BA2273" s="59"/>
      <c r="BB2273" s="59"/>
      <c r="BC2273" s="59"/>
      <c r="BD2273" s="59"/>
      <c r="BE2273" s="59"/>
      <c r="BF2273" s="43"/>
      <c r="BG2273" s="59"/>
      <c r="BH2273" s="59"/>
      <c r="BI2273" s="59"/>
      <c r="BJ2273" s="59"/>
      <c r="BK2273" s="59"/>
      <c r="BL2273" s="59"/>
      <c r="BM2273" s="59"/>
    </row>
    <row r="2274" spans="1:65" x14ac:dyDescent="0.25">
      <c r="A2274" s="82"/>
      <c r="B2274" s="122" t="s">
        <v>3</v>
      </c>
      <c r="C2274" s="122">
        <v>3726.5</v>
      </c>
      <c r="D2274" s="122">
        <v>38.086133660933697</v>
      </c>
      <c r="E2274" s="142">
        <f>IF(B2273=B2274,0,MAX(E$4:E2273)+1)</f>
        <v>0</v>
      </c>
      <c r="F2274" s="142">
        <f t="shared" si="422"/>
        <v>4</v>
      </c>
      <c r="G2274" s="142" t="str">
        <f t="shared" si="416"/>
        <v/>
      </c>
      <c r="H2274" s="142" t="str">
        <f t="shared" si="417"/>
        <v/>
      </c>
      <c r="I2274" s="59"/>
      <c r="J2274" s="104"/>
      <c r="K2274" s="59"/>
      <c r="L2274" s="59"/>
      <c r="M2274" s="59"/>
      <c r="N2274" s="44"/>
      <c r="O2274" s="44"/>
      <c r="P2274" s="44"/>
      <c r="Q2274" s="43" t="str">
        <f t="shared" si="414"/>
        <v/>
      </c>
      <c r="R2274" s="60" t="str">
        <f t="shared" si="423"/>
        <v/>
      </c>
      <c r="S2274" s="60" t="str">
        <f t="shared" si="423"/>
        <v/>
      </c>
      <c r="T2274" s="60" t="str">
        <f t="shared" si="423"/>
        <v/>
      </c>
      <c r="U2274" s="60" t="str">
        <f t="shared" si="423"/>
        <v/>
      </c>
      <c r="V2274" s="60" t="str">
        <f t="shared" si="423"/>
        <v/>
      </c>
      <c r="W2274" s="44"/>
      <c r="X2274" s="44" t="str">
        <f t="shared" si="418"/>
        <v/>
      </c>
      <c r="Y2274" s="142" t="str">
        <f t="shared" si="415"/>
        <v/>
      </c>
      <c r="Z2274" s="172" t="str">
        <f t="shared" si="419"/>
        <v/>
      </c>
      <c r="AA2274" s="169" t="str">
        <f>IF(ISNUMBER($Q2274),INDEX($D$1:$D$3663,S2274,1),"")</f>
        <v/>
      </c>
      <c r="AB2274" s="169" t="str">
        <f>IF(ISNUMBER($Q2274),INDEX($D$1:$D$3663,T2274,1),"")</f>
        <v/>
      </c>
      <c r="AC2274" s="169" t="str">
        <f>IF(ISNUMBER($Q2274),INDEX($D$1:$D$3663,U2274,1),"")</f>
        <v/>
      </c>
      <c r="AD2274" s="169" t="str">
        <f>IF(ISNUMBER($Q2274),INDEX($D$1:$D$3663,V2274,1),"")</f>
        <v/>
      </c>
      <c r="AE2274" s="59"/>
      <c r="AF2274" s="177" t="str">
        <f t="shared" si="420"/>
        <v/>
      </c>
      <c r="AG2274" s="178" t="s">
        <v>1403</v>
      </c>
      <c r="AH2274" s="59"/>
      <c r="AI2274" s="163" t="str">
        <f t="shared" si="421"/>
        <v/>
      </c>
      <c r="AJ2274" s="162" t="str">
        <f t="shared" si="424"/>
        <v/>
      </c>
      <c r="AK2274" s="119"/>
      <c r="AL2274" s="59" t="str">
        <f>IF(ISNUMBER($AJ2274),INDEX($Z$4:$AC$3663,$AJ2274,AL$3),"")</f>
        <v/>
      </c>
      <c r="AM2274" s="149" t="str">
        <f>IF(ISNUMBER($AJ2274),INDEX($Z$4:$AC$3663,$AJ2274,AM$3),"")</f>
        <v/>
      </c>
      <c r="AN2274" s="149" t="str">
        <f>IF(ISNUMBER($AJ2274),INDEX($Z$4:$AC$3663,$AJ2274,AN$3),"")</f>
        <v/>
      </c>
      <c r="AO2274" s="59"/>
      <c r="AP2274" s="59"/>
      <c r="AQ2274" s="166"/>
      <c r="AR2274" s="59"/>
      <c r="AS2274" s="59"/>
      <c r="AT2274" s="149"/>
      <c r="AU2274" s="149"/>
      <c r="AV2274" s="149"/>
      <c r="AW2274" s="149"/>
      <c r="AX2274" s="150"/>
      <c r="AY2274" s="151"/>
      <c r="AZ2274" s="59"/>
      <c r="BA2274" s="59"/>
      <c r="BB2274" s="59"/>
      <c r="BC2274" s="59"/>
      <c r="BD2274" s="59"/>
      <c r="BE2274" s="59"/>
      <c r="BF2274" s="43"/>
      <c r="BG2274" s="59"/>
      <c r="BH2274" s="59"/>
      <c r="BI2274" s="59"/>
      <c r="BJ2274" s="59"/>
      <c r="BK2274" s="59"/>
      <c r="BL2274" s="59"/>
      <c r="BM2274" s="59"/>
    </row>
    <row r="2275" spans="1:65" x14ac:dyDescent="0.25">
      <c r="A2275" s="82"/>
      <c r="B2275" s="122" t="s">
        <v>3</v>
      </c>
      <c r="C2275" s="122">
        <v>3727.5</v>
      </c>
      <c r="D2275" s="122">
        <v>37.891615824156702</v>
      </c>
      <c r="E2275" s="142">
        <f>IF(B2274=B2275,0,MAX(E$4:E2274)+1)</f>
        <v>0</v>
      </c>
      <c r="F2275" s="142">
        <f t="shared" si="422"/>
        <v>4</v>
      </c>
      <c r="G2275" s="142" t="str">
        <f t="shared" si="416"/>
        <v/>
      </c>
      <c r="H2275" s="142" t="str">
        <f t="shared" si="417"/>
        <v/>
      </c>
      <c r="I2275" s="59"/>
      <c r="J2275" s="104"/>
      <c r="K2275" s="59"/>
      <c r="L2275" s="59"/>
      <c r="M2275" s="59"/>
      <c r="N2275" s="44"/>
      <c r="O2275" s="44"/>
      <c r="P2275" s="44"/>
      <c r="Q2275" s="43" t="str">
        <f t="shared" si="414"/>
        <v/>
      </c>
      <c r="R2275" s="60" t="str">
        <f t="shared" si="423"/>
        <v/>
      </c>
      <c r="S2275" s="60" t="str">
        <f t="shared" si="423"/>
        <v/>
      </c>
      <c r="T2275" s="60" t="str">
        <f t="shared" si="423"/>
        <v/>
      </c>
      <c r="U2275" s="60" t="str">
        <f t="shared" si="423"/>
        <v/>
      </c>
      <c r="V2275" s="60" t="str">
        <f t="shared" si="423"/>
        <v/>
      </c>
      <c r="W2275" s="44"/>
      <c r="X2275" s="44" t="str">
        <f t="shared" si="418"/>
        <v/>
      </c>
      <c r="Y2275" s="142" t="str">
        <f t="shared" si="415"/>
        <v/>
      </c>
      <c r="Z2275" s="172" t="str">
        <f t="shared" si="419"/>
        <v/>
      </c>
      <c r="AA2275" s="169" t="str">
        <f>IF(ISNUMBER($Q2275),INDEX($D$1:$D$3663,S2275,1),"")</f>
        <v/>
      </c>
      <c r="AB2275" s="169" t="str">
        <f>IF(ISNUMBER($Q2275),INDEX($D$1:$D$3663,T2275,1),"")</f>
        <v/>
      </c>
      <c r="AC2275" s="169" t="str">
        <f>IF(ISNUMBER($Q2275),INDEX($D$1:$D$3663,U2275,1),"")</f>
        <v/>
      </c>
      <c r="AD2275" s="169" t="str">
        <f>IF(ISNUMBER($Q2275),INDEX($D$1:$D$3663,V2275,1),"")</f>
        <v/>
      </c>
      <c r="AE2275" s="59"/>
      <c r="AF2275" s="177" t="str">
        <f t="shared" si="420"/>
        <v/>
      </c>
      <c r="AG2275" s="178" t="s">
        <v>1403</v>
      </c>
      <c r="AH2275" s="59"/>
      <c r="AI2275" s="163" t="str">
        <f t="shared" si="421"/>
        <v/>
      </c>
      <c r="AJ2275" s="162" t="str">
        <f t="shared" si="424"/>
        <v/>
      </c>
      <c r="AK2275" s="119"/>
      <c r="AL2275" s="59" t="str">
        <f>IF(ISNUMBER($AJ2275),INDEX($Z$4:$AC$3663,$AJ2275,AL$3),"")</f>
        <v/>
      </c>
      <c r="AM2275" s="149" t="str">
        <f>IF(ISNUMBER($AJ2275),INDEX($Z$4:$AC$3663,$AJ2275,AM$3),"")</f>
        <v/>
      </c>
      <c r="AN2275" s="149" t="str">
        <f>IF(ISNUMBER($AJ2275),INDEX($Z$4:$AC$3663,$AJ2275,AN$3),"")</f>
        <v/>
      </c>
      <c r="AO2275" s="59"/>
      <c r="AP2275" s="59"/>
      <c r="AQ2275" s="166"/>
      <c r="AR2275" s="59"/>
      <c r="AS2275" s="59"/>
      <c r="AT2275" s="149"/>
      <c r="AU2275" s="149"/>
      <c r="AV2275" s="149"/>
      <c r="AW2275" s="149"/>
      <c r="AX2275" s="150"/>
      <c r="AY2275" s="151"/>
      <c r="AZ2275" s="59"/>
      <c r="BA2275" s="59"/>
      <c r="BB2275" s="59"/>
      <c r="BC2275" s="59"/>
      <c r="BD2275" s="59"/>
      <c r="BE2275" s="59"/>
      <c r="BF2275" s="43"/>
      <c r="BG2275" s="59"/>
      <c r="BH2275" s="59"/>
      <c r="BI2275" s="59"/>
      <c r="BJ2275" s="59"/>
      <c r="BK2275" s="59"/>
      <c r="BL2275" s="59"/>
      <c r="BM2275" s="59"/>
    </row>
    <row r="2276" spans="1:65" x14ac:dyDescent="0.25">
      <c r="A2276" s="82"/>
      <c r="B2276" s="122" t="s">
        <v>3</v>
      </c>
      <c r="C2276" s="122">
        <v>3728.5</v>
      </c>
      <c r="D2276" s="122">
        <v>38.298595813319203</v>
      </c>
      <c r="E2276" s="142">
        <f>IF(B2275=B2276,0,MAX(E$4:E2275)+1)</f>
        <v>0</v>
      </c>
      <c r="F2276" s="142">
        <f t="shared" si="422"/>
        <v>4</v>
      </c>
      <c r="G2276" s="142" t="str">
        <f t="shared" si="416"/>
        <v/>
      </c>
      <c r="H2276" s="142" t="str">
        <f t="shared" si="417"/>
        <v/>
      </c>
      <c r="I2276" s="59"/>
      <c r="J2276" s="104"/>
      <c r="K2276" s="59"/>
      <c r="L2276" s="59"/>
      <c r="M2276" s="59"/>
      <c r="N2276" s="44"/>
      <c r="O2276" s="44"/>
      <c r="P2276" s="44"/>
      <c r="Q2276" s="43" t="str">
        <f t="shared" si="414"/>
        <v/>
      </c>
      <c r="R2276" s="60" t="str">
        <f t="shared" si="423"/>
        <v/>
      </c>
      <c r="S2276" s="60" t="str">
        <f t="shared" si="423"/>
        <v/>
      </c>
      <c r="T2276" s="60" t="str">
        <f t="shared" si="423"/>
        <v/>
      </c>
      <c r="U2276" s="60" t="str">
        <f t="shared" si="423"/>
        <v/>
      </c>
      <c r="V2276" s="60" t="str">
        <f t="shared" si="423"/>
        <v/>
      </c>
      <c r="W2276" s="44"/>
      <c r="X2276" s="44" t="str">
        <f t="shared" si="418"/>
        <v/>
      </c>
      <c r="Y2276" s="142" t="str">
        <f t="shared" si="415"/>
        <v/>
      </c>
      <c r="Z2276" s="172" t="str">
        <f t="shared" si="419"/>
        <v/>
      </c>
      <c r="AA2276" s="169" t="str">
        <f>IF(ISNUMBER($Q2276),INDEX($D$1:$D$3663,S2276,1),"")</f>
        <v/>
      </c>
      <c r="AB2276" s="169" t="str">
        <f>IF(ISNUMBER($Q2276),INDEX($D$1:$D$3663,T2276,1),"")</f>
        <v/>
      </c>
      <c r="AC2276" s="169" t="str">
        <f>IF(ISNUMBER($Q2276),INDEX($D$1:$D$3663,U2276,1),"")</f>
        <v/>
      </c>
      <c r="AD2276" s="169" t="str">
        <f>IF(ISNUMBER($Q2276),INDEX($D$1:$D$3663,V2276,1),"")</f>
        <v/>
      </c>
      <c r="AE2276" s="59"/>
      <c r="AF2276" s="177" t="str">
        <f t="shared" si="420"/>
        <v/>
      </c>
      <c r="AG2276" s="178" t="s">
        <v>1403</v>
      </c>
      <c r="AH2276" s="59"/>
      <c r="AI2276" s="163" t="str">
        <f t="shared" si="421"/>
        <v/>
      </c>
      <c r="AJ2276" s="162" t="str">
        <f t="shared" si="424"/>
        <v/>
      </c>
      <c r="AK2276" s="119"/>
      <c r="AL2276" s="59" t="str">
        <f>IF(ISNUMBER($AJ2276),INDEX($Z$4:$AC$3663,$AJ2276,AL$3),"")</f>
        <v/>
      </c>
      <c r="AM2276" s="149" t="str">
        <f>IF(ISNUMBER($AJ2276),INDEX($Z$4:$AC$3663,$AJ2276,AM$3),"")</f>
        <v/>
      </c>
      <c r="AN2276" s="149" t="str">
        <f>IF(ISNUMBER($AJ2276),INDEX($Z$4:$AC$3663,$AJ2276,AN$3),"")</f>
        <v/>
      </c>
      <c r="AO2276" s="59"/>
      <c r="AP2276" s="59"/>
      <c r="AQ2276" s="166"/>
      <c r="AR2276" s="59"/>
      <c r="AS2276" s="59"/>
      <c r="AT2276" s="149"/>
      <c r="AU2276" s="149"/>
      <c r="AV2276" s="149"/>
      <c r="AW2276" s="149"/>
      <c r="AX2276" s="150"/>
      <c r="AY2276" s="151"/>
      <c r="AZ2276" s="59"/>
      <c r="BA2276" s="59"/>
      <c r="BB2276" s="59"/>
      <c r="BC2276" s="59"/>
      <c r="BD2276" s="59"/>
      <c r="BE2276" s="59"/>
      <c r="BF2276" s="43"/>
      <c r="BG2276" s="59"/>
      <c r="BH2276" s="59"/>
      <c r="BI2276" s="59"/>
      <c r="BJ2276" s="59"/>
      <c r="BK2276" s="59"/>
      <c r="BL2276" s="59"/>
      <c r="BM2276" s="59"/>
    </row>
    <row r="2277" spans="1:65" x14ac:dyDescent="0.25">
      <c r="A2277" s="82"/>
      <c r="B2277" s="122" t="s">
        <v>3</v>
      </c>
      <c r="C2277" s="122">
        <v>3729.5</v>
      </c>
      <c r="D2277" s="122">
        <v>38.1720974544249</v>
      </c>
      <c r="E2277" s="142">
        <f>IF(B2276=B2277,0,MAX(E$4:E2276)+1)</f>
        <v>0</v>
      </c>
      <c r="F2277" s="142">
        <f t="shared" si="422"/>
        <v>4</v>
      </c>
      <c r="G2277" s="142" t="str">
        <f t="shared" si="416"/>
        <v/>
      </c>
      <c r="H2277" s="142" t="str">
        <f t="shared" si="417"/>
        <v/>
      </c>
      <c r="I2277" s="59"/>
      <c r="J2277" s="104"/>
      <c r="K2277" s="59"/>
      <c r="L2277" s="59"/>
      <c r="M2277" s="59"/>
      <c r="N2277" s="44"/>
      <c r="O2277" s="44"/>
      <c r="P2277" s="44"/>
      <c r="Q2277" s="43" t="str">
        <f t="shared" si="414"/>
        <v/>
      </c>
      <c r="R2277" s="60" t="str">
        <f t="shared" si="423"/>
        <v/>
      </c>
      <c r="S2277" s="60" t="str">
        <f t="shared" si="423"/>
        <v/>
      </c>
      <c r="T2277" s="60" t="str">
        <f t="shared" si="423"/>
        <v/>
      </c>
      <c r="U2277" s="60" t="str">
        <f t="shared" si="423"/>
        <v/>
      </c>
      <c r="V2277" s="60" t="str">
        <f t="shared" si="423"/>
        <v/>
      </c>
      <c r="W2277" s="44"/>
      <c r="X2277" s="44" t="str">
        <f t="shared" si="418"/>
        <v/>
      </c>
      <c r="Y2277" s="142" t="str">
        <f t="shared" si="415"/>
        <v/>
      </c>
      <c r="Z2277" s="172" t="str">
        <f t="shared" si="419"/>
        <v/>
      </c>
      <c r="AA2277" s="169" t="str">
        <f>IF(ISNUMBER($Q2277),INDEX($D$1:$D$3663,S2277,1),"")</f>
        <v/>
      </c>
      <c r="AB2277" s="169" t="str">
        <f>IF(ISNUMBER($Q2277),INDEX($D$1:$D$3663,T2277,1),"")</f>
        <v/>
      </c>
      <c r="AC2277" s="169" t="str">
        <f>IF(ISNUMBER($Q2277),INDEX($D$1:$D$3663,U2277,1),"")</f>
        <v/>
      </c>
      <c r="AD2277" s="169" t="str">
        <f>IF(ISNUMBER($Q2277),INDEX($D$1:$D$3663,V2277,1),"")</f>
        <v/>
      </c>
      <c r="AE2277" s="59"/>
      <c r="AF2277" s="177" t="str">
        <f t="shared" si="420"/>
        <v/>
      </c>
      <c r="AG2277" s="178" t="s">
        <v>1403</v>
      </c>
      <c r="AH2277" s="59"/>
      <c r="AI2277" s="163" t="str">
        <f t="shared" si="421"/>
        <v/>
      </c>
      <c r="AJ2277" s="162" t="str">
        <f t="shared" si="424"/>
        <v/>
      </c>
      <c r="AK2277" s="119"/>
      <c r="AL2277" s="59" t="str">
        <f>IF(ISNUMBER($AJ2277),INDEX($Z$4:$AC$3663,$AJ2277,AL$3),"")</f>
        <v/>
      </c>
      <c r="AM2277" s="149" t="str">
        <f>IF(ISNUMBER($AJ2277),INDEX($Z$4:$AC$3663,$AJ2277,AM$3),"")</f>
        <v/>
      </c>
      <c r="AN2277" s="149" t="str">
        <f>IF(ISNUMBER($AJ2277),INDEX($Z$4:$AC$3663,$AJ2277,AN$3),"")</f>
        <v/>
      </c>
      <c r="AO2277" s="59"/>
      <c r="AP2277" s="59"/>
      <c r="AQ2277" s="166"/>
      <c r="AR2277" s="59"/>
      <c r="AS2277" s="59"/>
      <c r="AT2277" s="149"/>
      <c r="AU2277" s="149"/>
      <c r="AV2277" s="149"/>
      <c r="AW2277" s="149"/>
      <c r="AX2277" s="150"/>
      <c r="AY2277" s="151"/>
      <c r="AZ2277" s="59"/>
      <c r="BA2277" s="59"/>
      <c r="BB2277" s="59"/>
      <c r="BC2277" s="59"/>
      <c r="BD2277" s="59"/>
      <c r="BE2277" s="59"/>
      <c r="BF2277" s="43"/>
      <c r="BG2277" s="59"/>
      <c r="BH2277" s="59"/>
      <c r="BI2277" s="59"/>
      <c r="BJ2277" s="59"/>
      <c r="BK2277" s="59"/>
      <c r="BL2277" s="59"/>
      <c r="BM2277" s="59"/>
    </row>
    <row r="2278" spans="1:65" x14ac:dyDescent="0.25">
      <c r="A2278" s="82"/>
      <c r="B2278" s="122" t="s">
        <v>3</v>
      </c>
      <c r="C2278" s="122">
        <v>3730.5</v>
      </c>
      <c r="D2278" s="122">
        <v>38.165375088596299</v>
      </c>
      <c r="E2278" s="142">
        <f>IF(B2277=B2278,0,MAX(E$4:E2277)+1)</f>
        <v>0</v>
      </c>
      <c r="F2278" s="142">
        <f t="shared" si="422"/>
        <v>4</v>
      </c>
      <c r="G2278" s="142" t="str">
        <f t="shared" si="416"/>
        <v/>
      </c>
      <c r="H2278" s="142" t="str">
        <f t="shared" si="417"/>
        <v/>
      </c>
      <c r="I2278" s="59"/>
      <c r="J2278" s="104"/>
      <c r="K2278" s="59"/>
      <c r="L2278" s="59"/>
      <c r="M2278" s="59"/>
      <c r="N2278" s="44"/>
      <c r="O2278" s="44"/>
      <c r="P2278" s="44"/>
      <c r="Q2278" s="43" t="str">
        <f t="shared" si="414"/>
        <v/>
      </c>
      <c r="R2278" s="60" t="str">
        <f t="shared" si="423"/>
        <v/>
      </c>
      <c r="S2278" s="60" t="str">
        <f t="shared" si="423"/>
        <v/>
      </c>
      <c r="T2278" s="60" t="str">
        <f t="shared" si="423"/>
        <v/>
      </c>
      <c r="U2278" s="60" t="str">
        <f t="shared" si="423"/>
        <v/>
      </c>
      <c r="V2278" s="60" t="str">
        <f t="shared" si="423"/>
        <v/>
      </c>
      <c r="W2278" s="44"/>
      <c r="X2278" s="44" t="str">
        <f t="shared" si="418"/>
        <v/>
      </c>
      <c r="Y2278" s="142" t="str">
        <f t="shared" si="415"/>
        <v/>
      </c>
      <c r="Z2278" s="172" t="str">
        <f t="shared" si="419"/>
        <v/>
      </c>
      <c r="AA2278" s="169" t="str">
        <f>IF(ISNUMBER($Q2278),INDEX($D$1:$D$3663,S2278,1),"")</f>
        <v/>
      </c>
      <c r="AB2278" s="169" t="str">
        <f>IF(ISNUMBER($Q2278),INDEX($D$1:$D$3663,T2278,1),"")</f>
        <v/>
      </c>
      <c r="AC2278" s="169" t="str">
        <f>IF(ISNUMBER($Q2278),INDEX($D$1:$D$3663,U2278,1),"")</f>
        <v/>
      </c>
      <c r="AD2278" s="169" t="str">
        <f>IF(ISNUMBER($Q2278),INDEX($D$1:$D$3663,V2278,1),"")</f>
        <v/>
      </c>
      <c r="AE2278" s="59"/>
      <c r="AF2278" s="177" t="str">
        <f t="shared" si="420"/>
        <v/>
      </c>
      <c r="AG2278" s="178" t="s">
        <v>1403</v>
      </c>
      <c r="AH2278" s="59"/>
      <c r="AI2278" s="163" t="str">
        <f t="shared" si="421"/>
        <v/>
      </c>
      <c r="AJ2278" s="162" t="str">
        <f t="shared" si="424"/>
        <v/>
      </c>
      <c r="AK2278" s="119"/>
      <c r="AL2278" s="59" t="str">
        <f>IF(ISNUMBER($AJ2278),INDEX($Z$4:$AC$3663,$AJ2278,AL$3),"")</f>
        <v/>
      </c>
      <c r="AM2278" s="149" t="str">
        <f>IF(ISNUMBER($AJ2278),INDEX($Z$4:$AC$3663,$AJ2278,AM$3),"")</f>
        <v/>
      </c>
      <c r="AN2278" s="149" t="str">
        <f>IF(ISNUMBER($AJ2278),INDEX($Z$4:$AC$3663,$AJ2278,AN$3),"")</f>
        <v/>
      </c>
      <c r="AO2278" s="59"/>
      <c r="AP2278" s="59"/>
      <c r="AQ2278" s="166"/>
      <c r="AR2278" s="59"/>
      <c r="AS2278" s="59"/>
      <c r="AT2278" s="149"/>
      <c r="AU2278" s="149"/>
      <c r="AV2278" s="149"/>
      <c r="AW2278" s="149"/>
      <c r="AX2278" s="150"/>
      <c r="AY2278" s="151"/>
      <c r="AZ2278" s="59"/>
      <c r="BA2278" s="59"/>
      <c r="BB2278" s="59"/>
      <c r="BC2278" s="59"/>
      <c r="BD2278" s="59"/>
      <c r="BE2278" s="59"/>
      <c r="BF2278" s="43"/>
      <c r="BG2278" s="59"/>
      <c r="BH2278" s="59"/>
      <c r="BI2278" s="59"/>
      <c r="BJ2278" s="59"/>
      <c r="BK2278" s="59"/>
      <c r="BL2278" s="59"/>
      <c r="BM2278" s="59"/>
    </row>
    <row r="2279" spans="1:65" x14ac:dyDescent="0.25">
      <c r="A2279" s="82"/>
      <c r="B2279" s="122" t="s">
        <v>3</v>
      </c>
      <c r="C2279" s="122">
        <v>3731.5</v>
      </c>
      <c r="D2279" s="122">
        <v>38.061723128469701</v>
      </c>
      <c r="E2279" s="142">
        <f>IF(B2278=B2279,0,MAX(E$4:E2278)+1)</f>
        <v>0</v>
      </c>
      <c r="F2279" s="142">
        <f t="shared" si="422"/>
        <v>4</v>
      </c>
      <c r="G2279" s="142" t="str">
        <f t="shared" si="416"/>
        <v/>
      </c>
      <c r="H2279" s="142" t="str">
        <f t="shared" si="417"/>
        <v/>
      </c>
      <c r="I2279" s="59"/>
      <c r="J2279" s="104"/>
      <c r="K2279" s="59"/>
      <c r="L2279" s="59"/>
      <c r="M2279" s="59"/>
      <c r="N2279" s="44"/>
      <c r="O2279" s="44"/>
      <c r="P2279" s="44"/>
      <c r="Q2279" s="43" t="str">
        <f t="shared" si="414"/>
        <v/>
      </c>
      <c r="R2279" s="60" t="str">
        <f t="shared" si="423"/>
        <v/>
      </c>
      <c r="S2279" s="60" t="str">
        <f t="shared" si="423"/>
        <v/>
      </c>
      <c r="T2279" s="60" t="str">
        <f t="shared" si="423"/>
        <v/>
      </c>
      <c r="U2279" s="60" t="str">
        <f t="shared" si="423"/>
        <v/>
      </c>
      <c r="V2279" s="60" t="str">
        <f t="shared" si="423"/>
        <v/>
      </c>
      <c r="W2279" s="44"/>
      <c r="X2279" s="44" t="str">
        <f t="shared" si="418"/>
        <v/>
      </c>
      <c r="Y2279" s="142" t="str">
        <f t="shared" si="415"/>
        <v/>
      </c>
      <c r="Z2279" s="172" t="str">
        <f t="shared" si="419"/>
        <v/>
      </c>
      <c r="AA2279" s="169" t="str">
        <f>IF(ISNUMBER($Q2279),INDEX($D$1:$D$3663,S2279,1),"")</f>
        <v/>
      </c>
      <c r="AB2279" s="169" t="str">
        <f>IF(ISNUMBER($Q2279),INDEX($D$1:$D$3663,T2279,1),"")</f>
        <v/>
      </c>
      <c r="AC2279" s="169" t="str">
        <f>IF(ISNUMBER($Q2279),INDEX($D$1:$D$3663,U2279,1),"")</f>
        <v/>
      </c>
      <c r="AD2279" s="169" t="str">
        <f>IF(ISNUMBER($Q2279),INDEX($D$1:$D$3663,V2279,1),"")</f>
        <v/>
      </c>
      <c r="AE2279" s="59"/>
      <c r="AF2279" s="177" t="str">
        <f t="shared" si="420"/>
        <v/>
      </c>
      <c r="AG2279" s="178" t="s">
        <v>1403</v>
      </c>
      <c r="AH2279" s="59"/>
      <c r="AI2279" s="163" t="str">
        <f t="shared" si="421"/>
        <v/>
      </c>
      <c r="AJ2279" s="162" t="str">
        <f t="shared" si="424"/>
        <v/>
      </c>
      <c r="AK2279" s="119"/>
      <c r="AL2279" s="59" t="str">
        <f>IF(ISNUMBER($AJ2279),INDEX($Z$4:$AC$3663,$AJ2279,AL$3),"")</f>
        <v/>
      </c>
      <c r="AM2279" s="149" t="str">
        <f>IF(ISNUMBER($AJ2279),INDEX($Z$4:$AC$3663,$AJ2279,AM$3),"")</f>
        <v/>
      </c>
      <c r="AN2279" s="149" t="str">
        <f>IF(ISNUMBER($AJ2279),INDEX($Z$4:$AC$3663,$AJ2279,AN$3),"")</f>
        <v/>
      </c>
      <c r="AO2279" s="59"/>
      <c r="AP2279" s="59"/>
      <c r="AQ2279" s="166"/>
      <c r="AR2279" s="59"/>
      <c r="AS2279" s="59"/>
      <c r="AT2279" s="149"/>
      <c r="AU2279" s="149"/>
      <c r="AV2279" s="149"/>
      <c r="AW2279" s="149"/>
      <c r="AX2279" s="150"/>
      <c r="AY2279" s="151"/>
      <c r="AZ2279" s="59"/>
      <c r="BA2279" s="59"/>
      <c r="BB2279" s="59"/>
      <c r="BC2279" s="59"/>
      <c r="BD2279" s="59"/>
      <c r="BE2279" s="59"/>
      <c r="BF2279" s="43"/>
      <c r="BG2279" s="59"/>
      <c r="BH2279" s="59"/>
      <c r="BI2279" s="59"/>
      <c r="BJ2279" s="59"/>
      <c r="BK2279" s="59"/>
      <c r="BL2279" s="59"/>
      <c r="BM2279" s="59"/>
    </row>
    <row r="2280" spans="1:65" x14ac:dyDescent="0.25">
      <c r="A2280" s="82"/>
      <c r="B2280" s="122" t="s">
        <v>3</v>
      </c>
      <c r="C2280" s="122">
        <v>3732.5</v>
      </c>
      <c r="D2280" s="122">
        <v>38.106222674878701</v>
      </c>
      <c r="E2280" s="142">
        <f>IF(B2279=B2280,0,MAX(E$4:E2279)+1)</f>
        <v>0</v>
      </c>
      <c r="F2280" s="142">
        <f t="shared" si="422"/>
        <v>4</v>
      </c>
      <c r="G2280" s="142" t="str">
        <f t="shared" si="416"/>
        <v/>
      </c>
      <c r="H2280" s="142" t="str">
        <f t="shared" si="417"/>
        <v/>
      </c>
      <c r="I2280" s="59"/>
      <c r="J2280" s="104"/>
      <c r="K2280" s="59"/>
      <c r="L2280" s="59"/>
      <c r="M2280" s="59"/>
      <c r="N2280" s="44"/>
      <c r="O2280" s="44"/>
      <c r="P2280" s="44"/>
      <c r="Q2280" s="43" t="str">
        <f t="shared" si="414"/>
        <v/>
      </c>
      <c r="R2280" s="60" t="str">
        <f t="shared" si="423"/>
        <v/>
      </c>
      <c r="S2280" s="60" t="str">
        <f t="shared" si="423"/>
        <v/>
      </c>
      <c r="T2280" s="60" t="str">
        <f t="shared" si="423"/>
        <v/>
      </c>
      <c r="U2280" s="60" t="str">
        <f t="shared" si="423"/>
        <v/>
      </c>
      <c r="V2280" s="60" t="str">
        <f t="shared" si="423"/>
        <v/>
      </c>
      <c r="W2280" s="44"/>
      <c r="X2280" s="44" t="str">
        <f t="shared" si="418"/>
        <v/>
      </c>
      <c r="Y2280" s="142" t="str">
        <f t="shared" si="415"/>
        <v/>
      </c>
      <c r="Z2280" s="172" t="str">
        <f t="shared" si="419"/>
        <v/>
      </c>
      <c r="AA2280" s="169" t="str">
        <f>IF(ISNUMBER($Q2280),INDEX($D$1:$D$3663,S2280,1),"")</f>
        <v/>
      </c>
      <c r="AB2280" s="169" t="str">
        <f>IF(ISNUMBER($Q2280),INDEX($D$1:$D$3663,T2280,1),"")</f>
        <v/>
      </c>
      <c r="AC2280" s="169" t="str">
        <f>IF(ISNUMBER($Q2280),INDEX($D$1:$D$3663,U2280,1),"")</f>
        <v/>
      </c>
      <c r="AD2280" s="169" t="str">
        <f>IF(ISNUMBER($Q2280),INDEX($D$1:$D$3663,V2280,1),"")</f>
        <v/>
      </c>
      <c r="AE2280" s="59"/>
      <c r="AF2280" s="177" t="str">
        <f t="shared" si="420"/>
        <v/>
      </c>
      <c r="AG2280" s="178" t="s">
        <v>1403</v>
      </c>
      <c r="AH2280" s="59"/>
      <c r="AI2280" s="163" t="str">
        <f t="shared" si="421"/>
        <v/>
      </c>
      <c r="AJ2280" s="162" t="str">
        <f t="shared" si="424"/>
        <v/>
      </c>
      <c r="AK2280" s="119"/>
      <c r="AL2280" s="59" t="str">
        <f>IF(ISNUMBER($AJ2280),INDEX($Z$4:$AC$3663,$AJ2280,AL$3),"")</f>
        <v/>
      </c>
      <c r="AM2280" s="149" t="str">
        <f>IF(ISNUMBER($AJ2280),INDEX($Z$4:$AC$3663,$AJ2280,AM$3),"")</f>
        <v/>
      </c>
      <c r="AN2280" s="149" t="str">
        <f>IF(ISNUMBER($AJ2280),INDEX($Z$4:$AC$3663,$AJ2280,AN$3),"")</f>
        <v/>
      </c>
      <c r="AO2280" s="59"/>
      <c r="AP2280" s="59"/>
      <c r="AQ2280" s="166"/>
      <c r="AR2280" s="59"/>
      <c r="AS2280" s="59"/>
      <c r="AT2280" s="149"/>
      <c r="AU2280" s="149"/>
      <c r="AV2280" s="149"/>
      <c r="AW2280" s="149"/>
      <c r="AX2280" s="150"/>
      <c r="AY2280" s="151"/>
      <c r="AZ2280" s="59"/>
      <c r="BA2280" s="59"/>
      <c r="BB2280" s="59"/>
      <c r="BC2280" s="59"/>
      <c r="BD2280" s="59"/>
      <c r="BE2280" s="59"/>
      <c r="BF2280" s="43"/>
      <c r="BG2280" s="59"/>
      <c r="BH2280" s="59"/>
      <c r="BI2280" s="59"/>
      <c r="BJ2280" s="59"/>
      <c r="BK2280" s="59"/>
      <c r="BL2280" s="59"/>
      <c r="BM2280" s="59"/>
    </row>
    <row r="2281" spans="1:65" x14ac:dyDescent="0.25">
      <c r="A2281" s="82"/>
      <c r="B2281" s="122" t="s">
        <v>3</v>
      </c>
      <c r="C2281" s="122">
        <v>3733.5</v>
      </c>
      <c r="D2281" s="122">
        <v>38.1296172720116</v>
      </c>
      <c r="E2281" s="142">
        <f>IF(B2280=B2281,0,MAX(E$4:E2280)+1)</f>
        <v>0</v>
      </c>
      <c r="F2281" s="142">
        <f t="shared" si="422"/>
        <v>4</v>
      </c>
      <c r="G2281" s="142" t="str">
        <f t="shared" si="416"/>
        <v/>
      </c>
      <c r="H2281" s="142" t="str">
        <f t="shared" si="417"/>
        <v/>
      </c>
      <c r="I2281" s="59"/>
      <c r="J2281" s="104"/>
      <c r="K2281" s="59"/>
      <c r="L2281" s="59"/>
      <c r="M2281" s="59"/>
      <c r="N2281" s="44"/>
      <c r="O2281" s="44"/>
      <c r="P2281" s="44"/>
      <c r="Q2281" s="43" t="str">
        <f t="shared" si="414"/>
        <v/>
      </c>
      <c r="R2281" s="60" t="str">
        <f t="shared" si="423"/>
        <v/>
      </c>
      <c r="S2281" s="60" t="str">
        <f t="shared" si="423"/>
        <v/>
      </c>
      <c r="T2281" s="60" t="str">
        <f t="shared" si="423"/>
        <v/>
      </c>
      <c r="U2281" s="60" t="str">
        <f t="shared" si="423"/>
        <v/>
      </c>
      <c r="V2281" s="60" t="str">
        <f t="shared" si="423"/>
        <v/>
      </c>
      <c r="W2281" s="44"/>
      <c r="X2281" s="44" t="str">
        <f t="shared" si="418"/>
        <v/>
      </c>
      <c r="Y2281" s="142" t="str">
        <f t="shared" si="415"/>
        <v/>
      </c>
      <c r="Z2281" s="172" t="str">
        <f t="shared" si="419"/>
        <v/>
      </c>
      <c r="AA2281" s="169" t="str">
        <f>IF(ISNUMBER($Q2281),INDEX($D$1:$D$3663,S2281,1),"")</f>
        <v/>
      </c>
      <c r="AB2281" s="169" t="str">
        <f>IF(ISNUMBER($Q2281),INDEX($D$1:$D$3663,T2281,1),"")</f>
        <v/>
      </c>
      <c r="AC2281" s="169" t="str">
        <f>IF(ISNUMBER($Q2281),INDEX($D$1:$D$3663,U2281,1),"")</f>
        <v/>
      </c>
      <c r="AD2281" s="169" t="str">
        <f>IF(ISNUMBER($Q2281),INDEX($D$1:$D$3663,V2281,1),"")</f>
        <v/>
      </c>
      <c r="AE2281" s="59"/>
      <c r="AF2281" s="177" t="str">
        <f t="shared" si="420"/>
        <v/>
      </c>
      <c r="AG2281" s="178" t="s">
        <v>1403</v>
      </c>
      <c r="AH2281" s="59"/>
      <c r="AI2281" s="163" t="str">
        <f t="shared" si="421"/>
        <v/>
      </c>
      <c r="AJ2281" s="162" t="str">
        <f t="shared" si="424"/>
        <v/>
      </c>
      <c r="AK2281" s="119"/>
      <c r="AL2281" s="59" t="str">
        <f>IF(ISNUMBER($AJ2281),INDEX($Z$4:$AC$3663,$AJ2281,AL$3),"")</f>
        <v/>
      </c>
      <c r="AM2281" s="149" t="str">
        <f>IF(ISNUMBER($AJ2281),INDEX($Z$4:$AC$3663,$AJ2281,AM$3),"")</f>
        <v/>
      </c>
      <c r="AN2281" s="149" t="str">
        <f>IF(ISNUMBER($AJ2281),INDEX($Z$4:$AC$3663,$AJ2281,AN$3),"")</f>
        <v/>
      </c>
      <c r="AO2281" s="59"/>
      <c r="AP2281" s="59"/>
      <c r="AQ2281" s="166"/>
      <c r="AR2281" s="59"/>
      <c r="AS2281" s="59"/>
      <c r="AT2281" s="149"/>
      <c r="AU2281" s="149"/>
      <c r="AV2281" s="149"/>
      <c r="AW2281" s="149"/>
      <c r="AX2281" s="150"/>
      <c r="AY2281" s="151"/>
      <c r="AZ2281" s="59"/>
      <c r="BA2281" s="59"/>
      <c r="BB2281" s="59"/>
      <c r="BC2281" s="59"/>
      <c r="BD2281" s="59"/>
      <c r="BE2281" s="59"/>
      <c r="BF2281" s="43"/>
      <c r="BG2281" s="59"/>
      <c r="BH2281" s="59"/>
      <c r="BI2281" s="59"/>
      <c r="BJ2281" s="59"/>
      <c r="BK2281" s="59"/>
      <c r="BL2281" s="59"/>
      <c r="BM2281" s="59"/>
    </row>
    <row r="2282" spans="1:65" x14ac:dyDescent="0.25">
      <c r="A2282" s="82"/>
      <c r="B2282" s="122" t="s">
        <v>3</v>
      </c>
      <c r="C2282" s="122">
        <v>3734.5</v>
      </c>
      <c r="D2282" s="122">
        <v>38.200209506148902</v>
      </c>
      <c r="E2282" s="142">
        <f>IF(B2281=B2282,0,MAX(E$4:E2281)+1)</f>
        <v>0</v>
      </c>
      <c r="F2282" s="142">
        <f t="shared" si="422"/>
        <v>4</v>
      </c>
      <c r="G2282" s="142" t="str">
        <f t="shared" si="416"/>
        <v/>
      </c>
      <c r="H2282" s="142" t="str">
        <f t="shared" si="417"/>
        <v/>
      </c>
      <c r="I2282" s="59"/>
      <c r="J2282" s="104"/>
      <c r="K2282" s="59"/>
      <c r="L2282" s="59"/>
      <c r="M2282" s="59"/>
      <c r="N2282" s="44"/>
      <c r="O2282" s="44"/>
      <c r="P2282" s="44"/>
      <c r="Q2282" s="43" t="str">
        <f t="shared" si="414"/>
        <v/>
      </c>
      <c r="R2282" s="60" t="str">
        <f t="shared" si="423"/>
        <v/>
      </c>
      <c r="S2282" s="60" t="str">
        <f t="shared" si="423"/>
        <v/>
      </c>
      <c r="T2282" s="60" t="str">
        <f t="shared" si="423"/>
        <v/>
      </c>
      <c r="U2282" s="60" t="str">
        <f t="shared" si="423"/>
        <v/>
      </c>
      <c r="V2282" s="60" t="str">
        <f t="shared" si="423"/>
        <v/>
      </c>
      <c r="W2282" s="44"/>
      <c r="X2282" s="44" t="str">
        <f t="shared" si="418"/>
        <v/>
      </c>
      <c r="Y2282" s="142" t="str">
        <f t="shared" si="415"/>
        <v/>
      </c>
      <c r="Z2282" s="172" t="str">
        <f t="shared" si="419"/>
        <v/>
      </c>
      <c r="AA2282" s="169" t="str">
        <f>IF(ISNUMBER($Q2282),INDEX($D$1:$D$3663,S2282,1),"")</f>
        <v/>
      </c>
      <c r="AB2282" s="169" t="str">
        <f>IF(ISNUMBER($Q2282),INDEX($D$1:$D$3663,T2282,1),"")</f>
        <v/>
      </c>
      <c r="AC2282" s="169" t="str">
        <f>IF(ISNUMBER($Q2282),INDEX($D$1:$D$3663,U2282,1),"")</f>
        <v/>
      </c>
      <c r="AD2282" s="169" t="str">
        <f>IF(ISNUMBER($Q2282),INDEX($D$1:$D$3663,V2282,1),"")</f>
        <v/>
      </c>
      <c r="AE2282" s="59"/>
      <c r="AF2282" s="177" t="str">
        <f t="shared" si="420"/>
        <v/>
      </c>
      <c r="AG2282" s="178" t="s">
        <v>1403</v>
      </c>
      <c r="AH2282" s="59"/>
      <c r="AI2282" s="163" t="str">
        <f t="shared" si="421"/>
        <v/>
      </c>
      <c r="AJ2282" s="162" t="str">
        <f t="shared" si="424"/>
        <v/>
      </c>
      <c r="AK2282" s="119"/>
      <c r="AL2282" s="59" t="str">
        <f>IF(ISNUMBER($AJ2282),INDEX($Z$4:$AC$3663,$AJ2282,AL$3),"")</f>
        <v/>
      </c>
      <c r="AM2282" s="149" t="str">
        <f>IF(ISNUMBER($AJ2282),INDEX($Z$4:$AC$3663,$AJ2282,AM$3),"")</f>
        <v/>
      </c>
      <c r="AN2282" s="149" t="str">
        <f>IF(ISNUMBER($AJ2282),INDEX($Z$4:$AC$3663,$AJ2282,AN$3),"")</f>
        <v/>
      </c>
      <c r="AO2282" s="59"/>
      <c r="AP2282" s="59"/>
      <c r="AQ2282" s="166"/>
      <c r="AR2282" s="59"/>
      <c r="AS2282" s="59"/>
      <c r="AT2282" s="149"/>
      <c r="AU2282" s="149"/>
      <c r="AV2282" s="149"/>
      <c r="AW2282" s="149"/>
      <c r="AX2282" s="150"/>
      <c r="AY2282" s="151"/>
      <c r="AZ2282" s="59"/>
      <c r="BA2282" s="59"/>
      <c r="BB2282" s="59"/>
      <c r="BC2282" s="59"/>
      <c r="BD2282" s="59"/>
      <c r="BE2282" s="59"/>
      <c r="BF2282" s="43"/>
      <c r="BG2282" s="59"/>
      <c r="BH2282" s="59"/>
      <c r="BI2282" s="59"/>
      <c r="BJ2282" s="59"/>
      <c r="BK2282" s="59"/>
      <c r="BL2282" s="59"/>
      <c r="BM2282" s="59"/>
    </row>
    <row r="2283" spans="1:65" x14ac:dyDescent="0.25">
      <c r="A2283" s="82"/>
      <c r="B2283" s="122" t="s">
        <v>3</v>
      </c>
      <c r="C2283" s="122">
        <v>3735.5</v>
      </c>
      <c r="D2283" s="122">
        <v>38.068122697727098</v>
      </c>
      <c r="E2283" s="142">
        <f>IF(B2282=B2283,0,MAX(E$4:E2282)+1)</f>
        <v>0</v>
      </c>
      <c r="F2283" s="142">
        <f t="shared" si="422"/>
        <v>4</v>
      </c>
      <c r="G2283" s="142" t="str">
        <f t="shared" si="416"/>
        <v/>
      </c>
      <c r="H2283" s="142" t="str">
        <f t="shared" si="417"/>
        <v/>
      </c>
      <c r="I2283" s="59"/>
      <c r="J2283" s="104"/>
      <c r="K2283" s="59"/>
      <c r="L2283" s="59"/>
      <c r="M2283" s="59"/>
      <c r="N2283" s="44"/>
      <c r="O2283" s="44"/>
      <c r="P2283" s="44"/>
      <c r="Q2283" s="43" t="str">
        <f t="shared" si="414"/>
        <v/>
      </c>
      <c r="R2283" s="60" t="str">
        <f t="shared" si="423"/>
        <v/>
      </c>
      <c r="S2283" s="60" t="str">
        <f t="shared" si="423"/>
        <v/>
      </c>
      <c r="T2283" s="60" t="str">
        <f t="shared" si="423"/>
        <v/>
      </c>
      <c r="U2283" s="60" t="str">
        <f t="shared" si="423"/>
        <v/>
      </c>
      <c r="V2283" s="60" t="str">
        <f t="shared" si="423"/>
        <v/>
      </c>
      <c r="W2283" s="44"/>
      <c r="X2283" s="44" t="str">
        <f t="shared" si="418"/>
        <v/>
      </c>
      <c r="Y2283" s="142" t="str">
        <f t="shared" si="415"/>
        <v/>
      </c>
      <c r="Z2283" s="172" t="str">
        <f t="shared" si="419"/>
        <v/>
      </c>
      <c r="AA2283" s="169" t="str">
        <f>IF(ISNUMBER($Q2283),INDEX($D$1:$D$3663,S2283,1),"")</f>
        <v/>
      </c>
      <c r="AB2283" s="169" t="str">
        <f>IF(ISNUMBER($Q2283),INDEX($D$1:$D$3663,T2283,1),"")</f>
        <v/>
      </c>
      <c r="AC2283" s="169" t="str">
        <f>IF(ISNUMBER($Q2283),INDEX($D$1:$D$3663,U2283,1),"")</f>
        <v/>
      </c>
      <c r="AD2283" s="169" t="str">
        <f>IF(ISNUMBER($Q2283),INDEX($D$1:$D$3663,V2283,1),"")</f>
        <v/>
      </c>
      <c r="AE2283" s="59"/>
      <c r="AF2283" s="177" t="str">
        <f t="shared" si="420"/>
        <v/>
      </c>
      <c r="AG2283" s="178" t="s">
        <v>1403</v>
      </c>
      <c r="AH2283" s="59"/>
      <c r="AI2283" s="163" t="str">
        <f t="shared" si="421"/>
        <v/>
      </c>
      <c r="AJ2283" s="162" t="str">
        <f t="shared" si="424"/>
        <v/>
      </c>
      <c r="AK2283" s="119"/>
      <c r="AL2283" s="59" t="str">
        <f>IF(ISNUMBER($AJ2283),INDEX($Z$4:$AC$3663,$AJ2283,AL$3),"")</f>
        <v/>
      </c>
      <c r="AM2283" s="149" t="str">
        <f>IF(ISNUMBER($AJ2283),INDEX($Z$4:$AC$3663,$AJ2283,AM$3),"")</f>
        <v/>
      </c>
      <c r="AN2283" s="149" t="str">
        <f>IF(ISNUMBER($AJ2283),INDEX($Z$4:$AC$3663,$AJ2283,AN$3),"")</f>
        <v/>
      </c>
      <c r="AO2283" s="59"/>
      <c r="AP2283" s="59"/>
      <c r="AQ2283" s="166"/>
      <c r="AR2283" s="59"/>
      <c r="AS2283" s="59"/>
      <c r="AT2283" s="149"/>
      <c r="AU2283" s="149"/>
      <c r="AV2283" s="149"/>
      <c r="AW2283" s="149"/>
      <c r="AX2283" s="150"/>
      <c r="AY2283" s="151"/>
      <c r="AZ2283" s="59"/>
      <c r="BA2283" s="59"/>
      <c r="BB2283" s="59"/>
      <c r="BC2283" s="59"/>
      <c r="BD2283" s="59"/>
      <c r="BE2283" s="59"/>
      <c r="BF2283" s="43"/>
      <c r="BG2283" s="59"/>
      <c r="BH2283" s="59"/>
      <c r="BI2283" s="59"/>
      <c r="BJ2283" s="59"/>
      <c r="BK2283" s="59"/>
      <c r="BL2283" s="59"/>
      <c r="BM2283" s="59"/>
    </row>
    <row r="2284" spans="1:65" x14ac:dyDescent="0.25">
      <c r="A2284" s="82"/>
      <c r="B2284" s="122" t="s">
        <v>3</v>
      </c>
      <c r="C2284" s="122">
        <v>3736.5</v>
      </c>
      <c r="D2284" s="122">
        <v>38.203843814488899</v>
      </c>
      <c r="E2284" s="142">
        <f>IF(B2283=B2284,0,MAX(E$4:E2283)+1)</f>
        <v>0</v>
      </c>
      <c r="F2284" s="142">
        <f t="shared" si="422"/>
        <v>4</v>
      </c>
      <c r="G2284" s="142" t="str">
        <f t="shared" si="416"/>
        <v/>
      </c>
      <c r="H2284" s="142" t="str">
        <f t="shared" si="417"/>
        <v/>
      </c>
      <c r="I2284" s="59"/>
      <c r="J2284" s="104"/>
      <c r="K2284" s="59"/>
      <c r="L2284" s="59"/>
      <c r="M2284" s="59"/>
      <c r="N2284" s="44"/>
      <c r="O2284" s="44"/>
      <c r="P2284" s="44"/>
      <c r="Q2284" s="43" t="str">
        <f t="shared" si="414"/>
        <v/>
      </c>
      <c r="R2284" s="60" t="str">
        <f t="shared" si="423"/>
        <v/>
      </c>
      <c r="S2284" s="60" t="str">
        <f t="shared" si="423"/>
        <v/>
      </c>
      <c r="T2284" s="60" t="str">
        <f t="shared" si="423"/>
        <v/>
      </c>
      <c r="U2284" s="60" t="str">
        <f t="shared" si="423"/>
        <v/>
      </c>
      <c r="V2284" s="60" t="str">
        <f t="shared" si="423"/>
        <v/>
      </c>
      <c r="W2284" s="44"/>
      <c r="X2284" s="44" t="str">
        <f t="shared" si="418"/>
        <v/>
      </c>
      <c r="Y2284" s="142" t="str">
        <f t="shared" si="415"/>
        <v/>
      </c>
      <c r="Z2284" s="172" t="str">
        <f t="shared" si="419"/>
        <v/>
      </c>
      <c r="AA2284" s="169" t="str">
        <f>IF(ISNUMBER($Q2284),INDEX($D$1:$D$3663,S2284,1),"")</f>
        <v/>
      </c>
      <c r="AB2284" s="169" t="str">
        <f>IF(ISNUMBER($Q2284),INDEX($D$1:$D$3663,T2284,1),"")</f>
        <v/>
      </c>
      <c r="AC2284" s="169" t="str">
        <f>IF(ISNUMBER($Q2284),INDEX($D$1:$D$3663,U2284,1),"")</f>
        <v/>
      </c>
      <c r="AD2284" s="169" t="str">
        <f>IF(ISNUMBER($Q2284),INDEX($D$1:$D$3663,V2284,1),"")</f>
        <v/>
      </c>
      <c r="AE2284" s="59"/>
      <c r="AF2284" s="177" t="str">
        <f t="shared" si="420"/>
        <v/>
      </c>
      <c r="AG2284" s="178" t="s">
        <v>1403</v>
      </c>
      <c r="AH2284" s="59"/>
      <c r="AI2284" s="163" t="str">
        <f t="shared" si="421"/>
        <v/>
      </c>
      <c r="AJ2284" s="162" t="str">
        <f t="shared" si="424"/>
        <v/>
      </c>
      <c r="AK2284" s="119"/>
      <c r="AL2284" s="59" t="str">
        <f>IF(ISNUMBER($AJ2284),INDEX($Z$4:$AC$3663,$AJ2284,AL$3),"")</f>
        <v/>
      </c>
      <c r="AM2284" s="149" t="str">
        <f>IF(ISNUMBER($AJ2284),INDEX($Z$4:$AC$3663,$AJ2284,AM$3),"")</f>
        <v/>
      </c>
      <c r="AN2284" s="149" t="str">
        <f>IF(ISNUMBER($AJ2284),INDEX($Z$4:$AC$3663,$AJ2284,AN$3),"")</f>
        <v/>
      </c>
      <c r="AO2284" s="59"/>
      <c r="AP2284" s="59"/>
      <c r="AQ2284" s="166"/>
      <c r="AR2284" s="59"/>
      <c r="AS2284" s="59"/>
      <c r="AT2284" s="149"/>
      <c r="AU2284" s="149"/>
      <c r="AV2284" s="149"/>
      <c r="AW2284" s="149"/>
      <c r="AX2284" s="150"/>
      <c r="AY2284" s="151"/>
      <c r="AZ2284" s="59"/>
      <c r="BA2284" s="59"/>
      <c r="BB2284" s="59"/>
      <c r="BC2284" s="59"/>
      <c r="BD2284" s="59"/>
      <c r="BE2284" s="59"/>
      <c r="BF2284" s="43"/>
      <c r="BG2284" s="59"/>
      <c r="BH2284" s="59"/>
      <c r="BI2284" s="59"/>
      <c r="BJ2284" s="59"/>
      <c r="BK2284" s="59"/>
      <c r="BL2284" s="59"/>
      <c r="BM2284" s="59"/>
    </row>
    <row r="2285" spans="1:65" x14ac:dyDescent="0.25">
      <c r="A2285" s="82"/>
      <c r="B2285" s="122" t="s">
        <v>3</v>
      </c>
      <c r="C2285" s="122">
        <v>3737.5</v>
      </c>
      <c r="D2285" s="122">
        <v>38.154793773809303</v>
      </c>
      <c r="E2285" s="142">
        <f>IF(B2284=B2285,0,MAX(E$4:E2284)+1)</f>
        <v>0</v>
      </c>
      <c r="F2285" s="142">
        <f t="shared" si="422"/>
        <v>4</v>
      </c>
      <c r="G2285" s="142" t="str">
        <f t="shared" si="416"/>
        <v/>
      </c>
      <c r="H2285" s="142" t="str">
        <f t="shared" si="417"/>
        <v/>
      </c>
      <c r="I2285" s="59"/>
      <c r="J2285" s="104"/>
      <c r="K2285" s="59"/>
      <c r="L2285" s="59"/>
      <c r="M2285" s="59"/>
      <c r="N2285" s="44"/>
      <c r="O2285" s="44"/>
      <c r="P2285" s="44"/>
      <c r="Q2285" s="43" t="str">
        <f t="shared" si="414"/>
        <v/>
      </c>
      <c r="R2285" s="60" t="str">
        <f t="shared" si="423"/>
        <v/>
      </c>
      <c r="S2285" s="60" t="str">
        <f t="shared" si="423"/>
        <v/>
      </c>
      <c r="T2285" s="60" t="str">
        <f t="shared" si="423"/>
        <v/>
      </c>
      <c r="U2285" s="60" t="str">
        <f t="shared" si="423"/>
        <v/>
      </c>
      <c r="V2285" s="60" t="str">
        <f t="shared" si="423"/>
        <v/>
      </c>
      <c r="W2285" s="44"/>
      <c r="X2285" s="44" t="str">
        <f t="shared" si="418"/>
        <v/>
      </c>
      <c r="Y2285" s="142" t="str">
        <f t="shared" si="415"/>
        <v/>
      </c>
      <c r="Z2285" s="172" t="str">
        <f t="shared" si="419"/>
        <v/>
      </c>
      <c r="AA2285" s="169" t="str">
        <f>IF(ISNUMBER($Q2285),INDEX($D$1:$D$3663,S2285,1),"")</f>
        <v/>
      </c>
      <c r="AB2285" s="169" t="str">
        <f>IF(ISNUMBER($Q2285),INDEX($D$1:$D$3663,T2285,1),"")</f>
        <v/>
      </c>
      <c r="AC2285" s="169" t="str">
        <f>IF(ISNUMBER($Q2285),INDEX($D$1:$D$3663,U2285,1),"")</f>
        <v/>
      </c>
      <c r="AD2285" s="169" t="str">
        <f>IF(ISNUMBER($Q2285),INDEX($D$1:$D$3663,V2285,1),"")</f>
        <v/>
      </c>
      <c r="AE2285" s="59"/>
      <c r="AF2285" s="177" t="str">
        <f t="shared" si="420"/>
        <v/>
      </c>
      <c r="AG2285" s="178" t="s">
        <v>1403</v>
      </c>
      <c r="AH2285" s="59"/>
      <c r="AI2285" s="163" t="str">
        <f t="shared" si="421"/>
        <v/>
      </c>
      <c r="AJ2285" s="162" t="str">
        <f t="shared" si="424"/>
        <v/>
      </c>
      <c r="AK2285" s="119"/>
      <c r="AL2285" s="59" t="str">
        <f>IF(ISNUMBER($AJ2285),INDEX($Z$4:$AC$3663,$AJ2285,AL$3),"")</f>
        <v/>
      </c>
      <c r="AM2285" s="149" t="str">
        <f>IF(ISNUMBER($AJ2285),INDEX($Z$4:$AC$3663,$AJ2285,AM$3),"")</f>
        <v/>
      </c>
      <c r="AN2285" s="149" t="str">
        <f>IF(ISNUMBER($AJ2285),INDEX($Z$4:$AC$3663,$AJ2285,AN$3),"")</f>
        <v/>
      </c>
      <c r="AO2285" s="59"/>
      <c r="AP2285" s="59"/>
      <c r="AQ2285" s="166"/>
      <c r="AR2285" s="59"/>
      <c r="AS2285" s="59"/>
      <c r="AT2285" s="149"/>
      <c r="AU2285" s="149"/>
      <c r="AV2285" s="149"/>
      <c r="AW2285" s="149"/>
      <c r="AX2285" s="150"/>
      <c r="AY2285" s="151"/>
      <c r="AZ2285" s="59"/>
      <c r="BA2285" s="59"/>
      <c r="BB2285" s="59"/>
      <c r="BC2285" s="59"/>
      <c r="BD2285" s="59"/>
      <c r="BE2285" s="59"/>
      <c r="BF2285" s="43"/>
      <c r="BG2285" s="59"/>
      <c r="BH2285" s="59"/>
      <c r="BI2285" s="59"/>
      <c r="BJ2285" s="59"/>
      <c r="BK2285" s="59"/>
      <c r="BL2285" s="59"/>
      <c r="BM2285" s="59"/>
    </row>
    <row r="2286" spans="1:65" x14ac:dyDescent="0.25">
      <c r="A2286" s="82"/>
      <c r="B2286" s="122" t="s">
        <v>3</v>
      </c>
      <c r="C2286" s="122">
        <v>3738.5</v>
      </c>
      <c r="D2286" s="122">
        <v>38.231441593917502</v>
      </c>
      <c r="E2286" s="142">
        <f>IF(B2285=B2286,0,MAX(E$4:E2285)+1)</f>
        <v>0</v>
      </c>
      <c r="F2286" s="142">
        <f t="shared" si="422"/>
        <v>4</v>
      </c>
      <c r="G2286" s="142" t="str">
        <f t="shared" si="416"/>
        <v/>
      </c>
      <c r="H2286" s="142" t="str">
        <f t="shared" si="417"/>
        <v/>
      </c>
      <c r="I2286" s="59"/>
      <c r="J2286" s="104"/>
      <c r="K2286" s="59"/>
      <c r="L2286" s="59"/>
      <c r="M2286" s="59"/>
      <c r="N2286" s="44"/>
      <c r="O2286" s="44"/>
      <c r="P2286" s="44"/>
      <c r="Q2286" s="43" t="str">
        <f t="shared" si="414"/>
        <v/>
      </c>
      <c r="R2286" s="60" t="str">
        <f t="shared" si="423"/>
        <v/>
      </c>
      <c r="S2286" s="60" t="str">
        <f t="shared" si="423"/>
        <v/>
      </c>
      <c r="T2286" s="60" t="str">
        <f t="shared" si="423"/>
        <v/>
      </c>
      <c r="U2286" s="60" t="str">
        <f t="shared" si="423"/>
        <v/>
      </c>
      <c r="V2286" s="60" t="str">
        <f t="shared" si="423"/>
        <v/>
      </c>
      <c r="W2286" s="44"/>
      <c r="X2286" s="44" t="str">
        <f t="shared" si="418"/>
        <v/>
      </c>
      <c r="Y2286" s="142" t="str">
        <f t="shared" si="415"/>
        <v/>
      </c>
      <c r="Z2286" s="172" t="str">
        <f t="shared" si="419"/>
        <v/>
      </c>
      <c r="AA2286" s="169" t="str">
        <f>IF(ISNUMBER($Q2286),INDEX($D$1:$D$3663,S2286,1),"")</f>
        <v/>
      </c>
      <c r="AB2286" s="169" t="str">
        <f>IF(ISNUMBER($Q2286),INDEX($D$1:$D$3663,T2286,1),"")</f>
        <v/>
      </c>
      <c r="AC2286" s="169" t="str">
        <f>IF(ISNUMBER($Q2286),INDEX($D$1:$D$3663,U2286,1),"")</f>
        <v/>
      </c>
      <c r="AD2286" s="169" t="str">
        <f>IF(ISNUMBER($Q2286),INDEX($D$1:$D$3663,V2286,1),"")</f>
        <v/>
      </c>
      <c r="AE2286" s="59"/>
      <c r="AF2286" s="177" t="str">
        <f t="shared" si="420"/>
        <v/>
      </c>
      <c r="AG2286" s="178" t="s">
        <v>1403</v>
      </c>
      <c r="AH2286" s="59"/>
      <c r="AI2286" s="163" t="str">
        <f t="shared" si="421"/>
        <v/>
      </c>
      <c r="AJ2286" s="162" t="str">
        <f t="shared" si="424"/>
        <v/>
      </c>
      <c r="AK2286" s="119"/>
      <c r="AL2286" s="59" t="str">
        <f>IF(ISNUMBER($AJ2286),INDEX($Z$4:$AC$3663,$AJ2286,AL$3),"")</f>
        <v/>
      </c>
      <c r="AM2286" s="149" t="str">
        <f>IF(ISNUMBER($AJ2286),INDEX($Z$4:$AC$3663,$AJ2286,AM$3),"")</f>
        <v/>
      </c>
      <c r="AN2286" s="149" t="str">
        <f>IF(ISNUMBER($AJ2286),INDEX($Z$4:$AC$3663,$AJ2286,AN$3),"")</f>
        <v/>
      </c>
      <c r="AO2286" s="59"/>
      <c r="AP2286" s="59"/>
      <c r="AQ2286" s="166"/>
      <c r="AR2286" s="59"/>
      <c r="AS2286" s="59"/>
      <c r="AT2286" s="149"/>
      <c r="AU2286" s="149"/>
      <c r="AV2286" s="149"/>
      <c r="AW2286" s="149"/>
      <c r="AX2286" s="150"/>
      <c r="AY2286" s="151"/>
      <c r="AZ2286" s="59"/>
      <c r="BA2286" s="59"/>
      <c r="BB2286" s="59"/>
      <c r="BC2286" s="59"/>
      <c r="BD2286" s="59"/>
      <c r="BE2286" s="59"/>
      <c r="BF2286" s="43"/>
      <c r="BG2286" s="59"/>
      <c r="BH2286" s="59"/>
      <c r="BI2286" s="59"/>
      <c r="BJ2286" s="59"/>
      <c r="BK2286" s="59"/>
      <c r="BL2286" s="59"/>
      <c r="BM2286" s="59"/>
    </row>
    <row r="2287" spans="1:65" x14ac:dyDescent="0.25">
      <c r="A2287" s="82"/>
      <c r="B2287" s="122" t="s">
        <v>3</v>
      </c>
      <c r="C2287" s="122">
        <v>3739.5</v>
      </c>
      <c r="D2287" s="122">
        <v>38.1542602518916</v>
      </c>
      <c r="E2287" s="142">
        <f>IF(B2286=B2287,0,MAX(E$4:E2286)+1)</f>
        <v>0</v>
      </c>
      <c r="F2287" s="142">
        <f t="shared" si="422"/>
        <v>4</v>
      </c>
      <c r="G2287" s="142" t="str">
        <f t="shared" si="416"/>
        <v/>
      </c>
      <c r="H2287" s="142" t="str">
        <f t="shared" si="417"/>
        <v/>
      </c>
      <c r="I2287" s="59"/>
      <c r="J2287" s="104"/>
      <c r="K2287" s="59"/>
      <c r="L2287" s="59"/>
      <c r="M2287" s="59"/>
      <c r="N2287" s="44"/>
      <c r="O2287" s="44"/>
      <c r="P2287" s="44"/>
      <c r="Q2287" s="43" t="str">
        <f t="shared" si="414"/>
        <v/>
      </c>
      <c r="R2287" s="60" t="str">
        <f t="shared" si="423"/>
        <v/>
      </c>
      <c r="S2287" s="60" t="str">
        <f t="shared" si="423"/>
        <v/>
      </c>
      <c r="T2287" s="60" t="str">
        <f t="shared" si="423"/>
        <v/>
      </c>
      <c r="U2287" s="60" t="str">
        <f t="shared" si="423"/>
        <v/>
      </c>
      <c r="V2287" s="60" t="str">
        <f t="shared" si="423"/>
        <v/>
      </c>
      <c r="W2287" s="44"/>
      <c r="X2287" s="44" t="str">
        <f t="shared" si="418"/>
        <v/>
      </c>
      <c r="Y2287" s="142" t="str">
        <f t="shared" si="415"/>
        <v/>
      </c>
      <c r="Z2287" s="172" t="str">
        <f t="shared" si="419"/>
        <v/>
      </c>
      <c r="AA2287" s="169" t="str">
        <f>IF(ISNUMBER($Q2287),INDEX($D$1:$D$3663,S2287,1),"")</f>
        <v/>
      </c>
      <c r="AB2287" s="169" t="str">
        <f>IF(ISNUMBER($Q2287),INDEX($D$1:$D$3663,T2287,1),"")</f>
        <v/>
      </c>
      <c r="AC2287" s="169" t="str">
        <f>IF(ISNUMBER($Q2287),INDEX($D$1:$D$3663,U2287,1),"")</f>
        <v/>
      </c>
      <c r="AD2287" s="169" t="str">
        <f>IF(ISNUMBER($Q2287),INDEX($D$1:$D$3663,V2287,1),"")</f>
        <v/>
      </c>
      <c r="AE2287" s="59"/>
      <c r="AF2287" s="177" t="str">
        <f t="shared" si="420"/>
        <v/>
      </c>
      <c r="AG2287" s="178" t="s">
        <v>1403</v>
      </c>
      <c r="AH2287" s="59"/>
      <c r="AI2287" s="163" t="str">
        <f t="shared" si="421"/>
        <v/>
      </c>
      <c r="AJ2287" s="162" t="str">
        <f t="shared" si="424"/>
        <v/>
      </c>
      <c r="AK2287" s="119"/>
      <c r="AL2287" s="59" t="str">
        <f>IF(ISNUMBER($AJ2287),INDEX($Z$4:$AC$3663,$AJ2287,AL$3),"")</f>
        <v/>
      </c>
      <c r="AM2287" s="149" t="str">
        <f>IF(ISNUMBER($AJ2287),INDEX($Z$4:$AC$3663,$AJ2287,AM$3),"")</f>
        <v/>
      </c>
      <c r="AN2287" s="149" t="str">
        <f>IF(ISNUMBER($AJ2287),INDEX($Z$4:$AC$3663,$AJ2287,AN$3),"")</f>
        <v/>
      </c>
      <c r="AO2287" s="59"/>
      <c r="AP2287" s="59"/>
      <c r="AQ2287" s="166"/>
      <c r="AR2287" s="59"/>
      <c r="AS2287" s="59"/>
      <c r="AT2287" s="149"/>
      <c r="AU2287" s="149"/>
      <c r="AV2287" s="149"/>
      <c r="AW2287" s="149"/>
      <c r="AX2287" s="150"/>
      <c r="AY2287" s="151"/>
      <c r="AZ2287" s="59"/>
      <c r="BA2287" s="59"/>
      <c r="BB2287" s="59"/>
      <c r="BC2287" s="59"/>
      <c r="BD2287" s="59"/>
      <c r="BE2287" s="59"/>
      <c r="BF2287" s="43"/>
      <c r="BG2287" s="59"/>
      <c r="BH2287" s="59"/>
      <c r="BI2287" s="59"/>
      <c r="BJ2287" s="59"/>
      <c r="BK2287" s="59"/>
      <c r="BL2287" s="59"/>
      <c r="BM2287" s="59"/>
    </row>
    <row r="2288" spans="1:65" x14ac:dyDescent="0.25">
      <c r="A2288" s="82"/>
      <c r="B2288" s="122" t="s">
        <v>3</v>
      </c>
      <c r="C2288" s="122">
        <v>3740.5</v>
      </c>
      <c r="D2288" s="122">
        <v>38.1766527307609</v>
      </c>
      <c r="E2288" s="142">
        <f>IF(B2287=B2288,0,MAX(E$4:E2287)+1)</f>
        <v>0</v>
      </c>
      <c r="F2288" s="142">
        <f t="shared" si="422"/>
        <v>4</v>
      </c>
      <c r="G2288" s="142" t="str">
        <f t="shared" si="416"/>
        <v/>
      </c>
      <c r="H2288" s="142" t="str">
        <f t="shared" si="417"/>
        <v/>
      </c>
      <c r="I2288" s="59"/>
      <c r="J2288" s="104"/>
      <c r="K2288" s="59"/>
      <c r="L2288" s="59"/>
      <c r="M2288" s="59"/>
      <c r="N2288" s="44"/>
      <c r="O2288" s="44"/>
      <c r="P2288" s="44"/>
      <c r="Q2288" s="43" t="str">
        <f t="shared" si="414"/>
        <v/>
      </c>
      <c r="R2288" s="60" t="str">
        <f t="shared" si="423"/>
        <v/>
      </c>
      <c r="S2288" s="60" t="str">
        <f t="shared" si="423"/>
        <v/>
      </c>
      <c r="T2288" s="60" t="str">
        <f t="shared" si="423"/>
        <v/>
      </c>
      <c r="U2288" s="60" t="str">
        <f t="shared" si="423"/>
        <v/>
      </c>
      <c r="V2288" s="60" t="str">
        <f t="shared" si="423"/>
        <v/>
      </c>
      <c r="W2288" s="44"/>
      <c r="X2288" s="44" t="str">
        <f t="shared" si="418"/>
        <v/>
      </c>
      <c r="Y2288" s="142" t="str">
        <f t="shared" si="415"/>
        <v/>
      </c>
      <c r="Z2288" s="172" t="str">
        <f t="shared" si="419"/>
        <v/>
      </c>
      <c r="AA2288" s="169" t="str">
        <f>IF(ISNUMBER($Q2288),INDEX($D$1:$D$3663,S2288,1),"")</f>
        <v/>
      </c>
      <c r="AB2288" s="169" t="str">
        <f>IF(ISNUMBER($Q2288),INDEX($D$1:$D$3663,T2288,1),"")</f>
        <v/>
      </c>
      <c r="AC2288" s="169" t="str">
        <f>IF(ISNUMBER($Q2288),INDEX($D$1:$D$3663,U2288,1),"")</f>
        <v/>
      </c>
      <c r="AD2288" s="169" t="str">
        <f>IF(ISNUMBER($Q2288),INDEX($D$1:$D$3663,V2288,1),"")</f>
        <v/>
      </c>
      <c r="AE2288" s="59"/>
      <c r="AF2288" s="177" t="str">
        <f t="shared" si="420"/>
        <v/>
      </c>
      <c r="AG2288" s="178" t="s">
        <v>1403</v>
      </c>
      <c r="AH2288" s="59"/>
      <c r="AI2288" s="163" t="str">
        <f t="shared" si="421"/>
        <v/>
      </c>
      <c r="AJ2288" s="162" t="str">
        <f t="shared" si="424"/>
        <v/>
      </c>
      <c r="AK2288" s="119"/>
      <c r="AL2288" s="59" t="str">
        <f>IF(ISNUMBER($AJ2288),INDEX($Z$4:$AC$3663,$AJ2288,AL$3),"")</f>
        <v/>
      </c>
      <c r="AM2288" s="149" t="str">
        <f>IF(ISNUMBER($AJ2288),INDEX($Z$4:$AC$3663,$AJ2288,AM$3),"")</f>
        <v/>
      </c>
      <c r="AN2288" s="149" t="str">
        <f>IF(ISNUMBER($AJ2288),INDEX($Z$4:$AC$3663,$AJ2288,AN$3),"")</f>
        <v/>
      </c>
      <c r="AO2288" s="59"/>
      <c r="AP2288" s="59"/>
      <c r="AQ2288" s="166"/>
      <c r="AR2288" s="59"/>
      <c r="AS2288" s="59"/>
      <c r="AT2288" s="149"/>
      <c r="AU2288" s="149"/>
      <c r="AV2288" s="149"/>
      <c r="AW2288" s="149"/>
      <c r="AX2288" s="150"/>
      <c r="AY2288" s="151"/>
      <c r="AZ2288" s="59"/>
      <c r="BA2288" s="59"/>
      <c r="BB2288" s="59"/>
      <c r="BC2288" s="59"/>
      <c r="BD2288" s="59"/>
      <c r="BE2288" s="59"/>
      <c r="BF2288" s="43"/>
      <c r="BG2288" s="59"/>
      <c r="BH2288" s="59"/>
      <c r="BI2288" s="59"/>
      <c r="BJ2288" s="59"/>
      <c r="BK2288" s="59"/>
      <c r="BL2288" s="59"/>
      <c r="BM2288" s="59"/>
    </row>
    <row r="2289" spans="1:65" x14ac:dyDescent="0.25">
      <c r="A2289" s="82"/>
      <c r="B2289" s="122" t="s">
        <v>3</v>
      </c>
      <c r="C2289" s="122">
        <v>3741.5</v>
      </c>
      <c r="D2289" s="122">
        <v>37.933924611630196</v>
      </c>
      <c r="E2289" s="142">
        <f>IF(B2288=B2289,0,MAX(E$4:E2288)+1)</f>
        <v>0</v>
      </c>
      <c r="F2289" s="142">
        <f t="shared" si="422"/>
        <v>4</v>
      </c>
      <c r="G2289" s="142" t="str">
        <f t="shared" si="416"/>
        <v/>
      </c>
      <c r="H2289" s="142" t="str">
        <f t="shared" si="417"/>
        <v/>
      </c>
      <c r="I2289" s="59"/>
      <c r="J2289" s="104"/>
      <c r="K2289" s="59"/>
      <c r="L2289" s="59"/>
      <c r="M2289" s="59"/>
      <c r="N2289" s="44"/>
      <c r="O2289" s="44"/>
      <c r="P2289" s="44"/>
      <c r="Q2289" s="43" t="str">
        <f t="shared" si="414"/>
        <v/>
      </c>
      <c r="R2289" s="60" t="str">
        <f t="shared" si="423"/>
        <v/>
      </c>
      <c r="S2289" s="60" t="str">
        <f t="shared" si="423"/>
        <v/>
      </c>
      <c r="T2289" s="60" t="str">
        <f t="shared" si="423"/>
        <v/>
      </c>
      <c r="U2289" s="60" t="str">
        <f t="shared" si="423"/>
        <v/>
      </c>
      <c r="V2289" s="60" t="str">
        <f t="shared" si="423"/>
        <v/>
      </c>
      <c r="W2289" s="44"/>
      <c r="X2289" s="44" t="str">
        <f t="shared" si="418"/>
        <v/>
      </c>
      <c r="Y2289" s="142" t="str">
        <f t="shared" si="415"/>
        <v/>
      </c>
      <c r="Z2289" s="172" t="str">
        <f t="shared" si="419"/>
        <v/>
      </c>
      <c r="AA2289" s="169" t="str">
        <f>IF(ISNUMBER($Q2289),INDEX($D$1:$D$3663,S2289,1),"")</f>
        <v/>
      </c>
      <c r="AB2289" s="169" t="str">
        <f>IF(ISNUMBER($Q2289),INDEX($D$1:$D$3663,T2289,1),"")</f>
        <v/>
      </c>
      <c r="AC2289" s="169" t="str">
        <f>IF(ISNUMBER($Q2289),INDEX($D$1:$D$3663,U2289,1),"")</f>
        <v/>
      </c>
      <c r="AD2289" s="169" t="str">
        <f>IF(ISNUMBER($Q2289),INDEX($D$1:$D$3663,V2289,1),"")</f>
        <v/>
      </c>
      <c r="AE2289" s="59"/>
      <c r="AF2289" s="177" t="str">
        <f t="shared" si="420"/>
        <v/>
      </c>
      <c r="AG2289" s="178" t="s">
        <v>1403</v>
      </c>
      <c r="AH2289" s="59"/>
      <c r="AI2289" s="163" t="str">
        <f t="shared" si="421"/>
        <v/>
      </c>
      <c r="AJ2289" s="162" t="str">
        <f t="shared" si="424"/>
        <v/>
      </c>
      <c r="AK2289" s="119"/>
      <c r="AL2289" s="59" t="str">
        <f>IF(ISNUMBER($AJ2289),INDEX($Z$4:$AC$3663,$AJ2289,AL$3),"")</f>
        <v/>
      </c>
      <c r="AM2289" s="149" t="str">
        <f>IF(ISNUMBER($AJ2289),INDEX($Z$4:$AC$3663,$AJ2289,AM$3),"")</f>
        <v/>
      </c>
      <c r="AN2289" s="149" t="str">
        <f>IF(ISNUMBER($AJ2289),INDEX($Z$4:$AC$3663,$AJ2289,AN$3),"")</f>
        <v/>
      </c>
      <c r="AO2289" s="59"/>
      <c r="AP2289" s="59"/>
      <c r="AQ2289" s="166"/>
      <c r="AR2289" s="59"/>
      <c r="AS2289" s="59"/>
      <c r="AT2289" s="149"/>
      <c r="AU2289" s="149"/>
      <c r="AV2289" s="149"/>
      <c r="AW2289" s="149"/>
      <c r="AX2289" s="150"/>
      <c r="AY2289" s="151"/>
      <c r="AZ2289" s="59"/>
      <c r="BA2289" s="59"/>
      <c r="BB2289" s="59"/>
      <c r="BC2289" s="59"/>
      <c r="BD2289" s="59"/>
      <c r="BE2289" s="59"/>
      <c r="BF2289" s="43"/>
      <c r="BG2289" s="59"/>
      <c r="BH2289" s="59"/>
      <c r="BI2289" s="59"/>
      <c r="BJ2289" s="59"/>
      <c r="BK2289" s="59"/>
      <c r="BL2289" s="59"/>
      <c r="BM2289" s="59"/>
    </row>
    <row r="2290" spans="1:65" x14ac:dyDescent="0.25">
      <c r="A2290" s="82"/>
      <c r="B2290" s="122" t="s">
        <v>3</v>
      </c>
      <c r="C2290" s="122">
        <v>3742.5</v>
      </c>
      <c r="D2290" s="122">
        <v>38.123311252895803</v>
      </c>
      <c r="E2290" s="142">
        <f>IF(B2289=B2290,0,MAX(E$4:E2289)+1)</f>
        <v>0</v>
      </c>
      <c r="F2290" s="142">
        <f t="shared" si="422"/>
        <v>4</v>
      </c>
      <c r="G2290" s="142" t="str">
        <f t="shared" si="416"/>
        <v/>
      </c>
      <c r="H2290" s="142" t="str">
        <f t="shared" si="417"/>
        <v/>
      </c>
      <c r="I2290" s="59"/>
      <c r="J2290" s="104"/>
      <c r="K2290" s="59"/>
      <c r="L2290" s="59"/>
      <c r="M2290" s="59"/>
      <c r="N2290" s="44"/>
      <c r="O2290" s="44"/>
      <c r="P2290" s="44"/>
      <c r="Q2290" s="43" t="str">
        <f t="shared" si="414"/>
        <v/>
      </c>
      <c r="R2290" s="60" t="str">
        <f t="shared" si="423"/>
        <v/>
      </c>
      <c r="S2290" s="60" t="str">
        <f t="shared" si="423"/>
        <v/>
      </c>
      <c r="T2290" s="60" t="str">
        <f t="shared" si="423"/>
        <v/>
      </c>
      <c r="U2290" s="60" t="str">
        <f t="shared" si="423"/>
        <v/>
      </c>
      <c r="V2290" s="60" t="str">
        <f t="shared" si="423"/>
        <v/>
      </c>
      <c r="W2290" s="44"/>
      <c r="X2290" s="44" t="str">
        <f t="shared" si="418"/>
        <v/>
      </c>
      <c r="Y2290" s="142" t="str">
        <f t="shared" si="415"/>
        <v/>
      </c>
      <c r="Z2290" s="172" t="str">
        <f t="shared" si="419"/>
        <v/>
      </c>
      <c r="AA2290" s="169" t="str">
        <f>IF(ISNUMBER($Q2290),INDEX($D$1:$D$3663,S2290,1),"")</f>
        <v/>
      </c>
      <c r="AB2290" s="169" t="str">
        <f>IF(ISNUMBER($Q2290),INDEX($D$1:$D$3663,T2290,1),"")</f>
        <v/>
      </c>
      <c r="AC2290" s="169" t="str">
        <f>IF(ISNUMBER($Q2290),INDEX($D$1:$D$3663,U2290,1),"")</f>
        <v/>
      </c>
      <c r="AD2290" s="169" t="str">
        <f>IF(ISNUMBER($Q2290),INDEX($D$1:$D$3663,V2290,1),"")</f>
        <v/>
      </c>
      <c r="AE2290" s="59"/>
      <c r="AF2290" s="177" t="str">
        <f t="shared" si="420"/>
        <v/>
      </c>
      <c r="AG2290" s="178" t="s">
        <v>1403</v>
      </c>
      <c r="AH2290" s="59"/>
      <c r="AI2290" s="163" t="str">
        <f t="shared" si="421"/>
        <v/>
      </c>
      <c r="AJ2290" s="162" t="str">
        <f t="shared" si="424"/>
        <v/>
      </c>
      <c r="AK2290" s="119"/>
      <c r="AL2290" s="59" t="str">
        <f>IF(ISNUMBER($AJ2290),INDEX($Z$4:$AC$3663,$AJ2290,AL$3),"")</f>
        <v/>
      </c>
      <c r="AM2290" s="149" t="str">
        <f>IF(ISNUMBER($AJ2290),INDEX($Z$4:$AC$3663,$AJ2290,AM$3),"")</f>
        <v/>
      </c>
      <c r="AN2290" s="149" t="str">
        <f>IF(ISNUMBER($AJ2290),INDEX($Z$4:$AC$3663,$AJ2290,AN$3),"")</f>
        <v/>
      </c>
      <c r="AO2290" s="59"/>
      <c r="AP2290" s="59"/>
      <c r="AQ2290" s="166"/>
      <c r="AR2290" s="59"/>
      <c r="AS2290" s="59"/>
      <c r="AT2290" s="149"/>
      <c r="AU2290" s="149"/>
      <c r="AV2290" s="149"/>
      <c r="AW2290" s="149"/>
      <c r="AX2290" s="150"/>
      <c r="AY2290" s="151"/>
      <c r="AZ2290" s="59"/>
      <c r="BA2290" s="59"/>
      <c r="BB2290" s="59"/>
      <c r="BC2290" s="59"/>
      <c r="BD2290" s="59"/>
      <c r="BE2290" s="59"/>
      <c r="BF2290" s="43"/>
      <c r="BG2290" s="59"/>
      <c r="BH2290" s="59"/>
      <c r="BI2290" s="59"/>
      <c r="BJ2290" s="59"/>
      <c r="BK2290" s="59"/>
      <c r="BL2290" s="59"/>
      <c r="BM2290" s="59"/>
    </row>
    <row r="2291" spans="1:65" x14ac:dyDescent="0.25">
      <c r="A2291" s="82"/>
      <c r="B2291" s="122" t="s">
        <v>3</v>
      </c>
      <c r="C2291" s="122">
        <v>3743.5</v>
      </c>
      <c r="D2291" s="122">
        <v>37.9248096482562</v>
      </c>
      <c r="E2291" s="142">
        <f>IF(B2290=B2291,0,MAX(E$4:E2290)+1)</f>
        <v>0</v>
      </c>
      <c r="F2291" s="142">
        <f t="shared" si="422"/>
        <v>4</v>
      </c>
      <c r="G2291" s="142" t="str">
        <f t="shared" si="416"/>
        <v/>
      </c>
      <c r="H2291" s="142" t="str">
        <f t="shared" si="417"/>
        <v/>
      </c>
      <c r="I2291" s="59"/>
      <c r="J2291" s="104"/>
      <c r="K2291" s="59"/>
      <c r="L2291" s="59"/>
      <c r="M2291" s="59"/>
      <c r="N2291" s="44"/>
      <c r="O2291" s="44"/>
      <c r="P2291" s="44"/>
      <c r="Q2291" s="43" t="str">
        <f t="shared" si="414"/>
        <v/>
      </c>
      <c r="R2291" s="60" t="str">
        <f t="shared" si="423"/>
        <v/>
      </c>
      <c r="S2291" s="60" t="str">
        <f t="shared" si="423"/>
        <v/>
      </c>
      <c r="T2291" s="60" t="str">
        <f t="shared" si="423"/>
        <v/>
      </c>
      <c r="U2291" s="60" t="str">
        <f t="shared" si="423"/>
        <v/>
      </c>
      <c r="V2291" s="60" t="str">
        <f t="shared" si="423"/>
        <v/>
      </c>
      <c r="W2291" s="44"/>
      <c r="X2291" s="44" t="str">
        <f t="shared" si="418"/>
        <v/>
      </c>
      <c r="Y2291" s="142" t="str">
        <f t="shared" si="415"/>
        <v/>
      </c>
      <c r="Z2291" s="172" t="str">
        <f t="shared" si="419"/>
        <v/>
      </c>
      <c r="AA2291" s="169" t="str">
        <f>IF(ISNUMBER($Q2291),INDEX($D$1:$D$3663,S2291,1),"")</f>
        <v/>
      </c>
      <c r="AB2291" s="169" t="str">
        <f>IF(ISNUMBER($Q2291),INDEX($D$1:$D$3663,T2291,1),"")</f>
        <v/>
      </c>
      <c r="AC2291" s="169" t="str">
        <f>IF(ISNUMBER($Q2291),INDEX($D$1:$D$3663,U2291,1),"")</f>
        <v/>
      </c>
      <c r="AD2291" s="169" t="str">
        <f>IF(ISNUMBER($Q2291),INDEX($D$1:$D$3663,V2291,1),"")</f>
        <v/>
      </c>
      <c r="AE2291" s="59"/>
      <c r="AF2291" s="177" t="str">
        <f t="shared" si="420"/>
        <v/>
      </c>
      <c r="AG2291" s="178" t="s">
        <v>1403</v>
      </c>
      <c r="AH2291" s="59"/>
      <c r="AI2291" s="163" t="str">
        <f t="shared" si="421"/>
        <v/>
      </c>
      <c r="AJ2291" s="162" t="str">
        <f t="shared" si="424"/>
        <v/>
      </c>
      <c r="AK2291" s="119"/>
      <c r="AL2291" s="59" t="str">
        <f>IF(ISNUMBER($AJ2291),INDEX($Z$4:$AC$3663,$AJ2291,AL$3),"")</f>
        <v/>
      </c>
      <c r="AM2291" s="149" t="str">
        <f>IF(ISNUMBER($AJ2291),INDEX($Z$4:$AC$3663,$AJ2291,AM$3),"")</f>
        <v/>
      </c>
      <c r="AN2291" s="149" t="str">
        <f>IF(ISNUMBER($AJ2291),INDEX($Z$4:$AC$3663,$AJ2291,AN$3),"")</f>
        <v/>
      </c>
      <c r="AO2291" s="59"/>
      <c r="AP2291" s="59"/>
      <c r="AQ2291" s="166"/>
      <c r="AR2291" s="59"/>
      <c r="AS2291" s="59"/>
      <c r="AT2291" s="149"/>
      <c r="AU2291" s="149"/>
      <c r="AV2291" s="149"/>
      <c r="AW2291" s="149"/>
      <c r="AX2291" s="150"/>
      <c r="AY2291" s="151"/>
      <c r="AZ2291" s="59"/>
      <c r="BA2291" s="59"/>
      <c r="BB2291" s="59"/>
      <c r="BC2291" s="59"/>
      <c r="BD2291" s="59"/>
      <c r="BE2291" s="59"/>
      <c r="BF2291" s="43"/>
      <c r="BG2291" s="59"/>
      <c r="BH2291" s="59"/>
      <c r="BI2291" s="59"/>
      <c r="BJ2291" s="59"/>
      <c r="BK2291" s="59"/>
      <c r="BL2291" s="59"/>
      <c r="BM2291" s="59"/>
    </row>
    <row r="2292" spans="1:65" x14ac:dyDescent="0.25">
      <c r="A2292" s="82"/>
      <c r="B2292" s="122" t="s">
        <v>3</v>
      </c>
      <c r="C2292" s="122">
        <v>3744.5</v>
      </c>
      <c r="D2292" s="122">
        <v>38.177195740377599</v>
      </c>
      <c r="E2292" s="142">
        <f>IF(B2291=B2292,0,MAX(E$4:E2291)+1)</f>
        <v>0</v>
      </c>
      <c r="F2292" s="142">
        <f t="shared" si="422"/>
        <v>4</v>
      </c>
      <c r="G2292" s="142" t="str">
        <f t="shared" si="416"/>
        <v/>
      </c>
      <c r="H2292" s="142" t="str">
        <f t="shared" si="417"/>
        <v/>
      </c>
      <c r="I2292" s="59"/>
      <c r="J2292" s="104"/>
      <c r="K2292" s="59"/>
      <c r="L2292" s="59"/>
      <c r="M2292" s="59"/>
      <c r="N2292" s="44"/>
      <c r="O2292" s="44"/>
      <c r="P2292" s="44"/>
      <c r="Q2292" s="43" t="str">
        <f t="shared" si="414"/>
        <v/>
      </c>
      <c r="R2292" s="60" t="str">
        <f t="shared" si="423"/>
        <v/>
      </c>
      <c r="S2292" s="60" t="str">
        <f t="shared" si="423"/>
        <v/>
      </c>
      <c r="T2292" s="60" t="str">
        <f t="shared" si="423"/>
        <v/>
      </c>
      <c r="U2292" s="60" t="str">
        <f t="shared" si="423"/>
        <v/>
      </c>
      <c r="V2292" s="60" t="str">
        <f t="shared" si="423"/>
        <v/>
      </c>
      <c r="W2292" s="44"/>
      <c r="X2292" s="44" t="str">
        <f t="shared" si="418"/>
        <v/>
      </c>
      <c r="Y2292" s="142" t="str">
        <f t="shared" si="415"/>
        <v/>
      </c>
      <c r="Z2292" s="172" t="str">
        <f t="shared" si="419"/>
        <v/>
      </c>
      <c r="AA2292" s="169" t="str">
        <f>IF(ISNUMBER($Q2292),INDEX($D$1:$D$3663,S2292,1),"")</f>
        <v/>
      </c>
      <c r="AB2292" s="169" t="str">
        <f>IF(ISNUMBER($Q2292),INDEX($D$1:$D$3663,T2292,1),"")</f>
        <v/>
      </c>
      <c r="AC2292" s="169" t="str">
        <f>IF(ISNUMBER($Q2292),INDEX($D$1:$D$3663,U2292,1),"")</f>
        <v/>
      </c>
      <c r="AD2292" s="169" t="str">
        <f>IF(ISNUMBER($Q2292),INDEX($D$1:$D$3663,V2292,1),"")</f>
        <v/>
      </c>
      <c r="AE2292" s="59"/>
      <c r="AF2292" s="177" t="str">
        <f t="shared" si="420"/>
        <v/>
      </c>
      <c r="AG2292" s="178" t="s">
        <v>1403</v>
      </c>
      <c r="AH2292" s="59"/>
      <c r="AI2292" s="163" t="str">
        <f t="shared" si="421"/>
        <v/>
      </c>
      <c r="AJ2292" s="162" t="str">
        <f t="shared" si="424"/>
        <v/>
      </c>
      <c r="AK2292" s="119"/>
      <c r="AL2292" s="59" t="str">
        <f>IF(ISNUMBER($AJ2292),INDEX($Z$4:$AC$3663,$AJ2292,AL$3),"")</f>
        <v/>
      </c>
      <c r="AM2292" s="149" t="str">
        <f>IF(ISNUMBER($AJ2292),INDEX($Z$4:$AC$3663,$AJ2292,AM$3),"")</f>
        <v/>
      </c>
      <c r="AN2292" s="149" t="str">
        <f>IF(ISNUMBER($AJ2292),INDEX($Z$4:$AC$3663,$AJ2292,AN$3),"")</f>
        <v/>
      </c>
      <c r="AO2292" s="59"/>
      <c r="AP2292" s="59"/>
      <c r="AQ2292" s="166"/>
      <c r="AR2292" s="59"/>
      <c r="AS2292" s="59"/>
      <c r="AT2292" s="149"/>
      <c r="AU2292" s="149"/>
      <c r="AV2292" s="149"/>
      <c r="AW2292" s="149"/>
      <c r="AX2292" s="150"/>
      <c r="AY2292" s="151"/>
      <c r="AZ2292" s="59"/>
      <c r="BA2292" s="59"/>
      <c r="BB2292" s="59"/>
      <c r="BC2292" s="59"/>
      <c r="BD2292" s="59"/>
      <c r="BE2292" s="59"/>
      <c r="BF2292" s="43"/>
      <c r="BG2292" s="59"/>
      <c r="BH2292" s="59"/>
      <c r="BI2292" s="59"/>
      <c r="BJ2292" s="59"/>
      <c r="BK2292" s="59"/>
      <c r="BL2292" s="59"/>
      <c r="BM2292" s="59"/>
    </row>
    <row r="2293" spans="1:65" x14ac:dyDescent="0.25">
      <c r="A2293" s="82"/>
      <c r="B2293" s="122" t="s">
        <v>3</v>
      </c>
      <c r="C2293" s="122">
        <v>3745.5</v>
      </c>
      <c r="D2293" s="122">
        <v>37.941632267133798</v>
      </c>
      <c r="E2293" s="142">
        <f>IF(B2292=B2293,0,MAX(E$4:E2292)+1)</f>
        <v>0</v>
      </c>
      <c r="F2293" s="142">
        <f t="shared" si="422"/>
        <v>4</v>
      </c>
      <c r="G2293" s="142" t="str">
        <f t="shared" si="416"/>
        <v/>
      </c>
      <c r="H2293" s="142" t="str">
        <f t="shared" si="417"/>
        <v/>
      </c>
      <c r="I2293" s="59"/>
      <c r="J2293" s="104"/>
      <c r="K2293" s="59"/>
      <c r="L2293" s="59"/>
      <c r="M2293" s="59"/>
      <c r="N2293" s="44"/>
      <c r="O2293" s="44"/>
      <c r="P2293" s="44"/>
      <c r="Q2293" s="43" t="str">
        <f t="shared" si="414"/>
        <v/>
      </c>
      <c r="R2293" s="60" t="str">
        <f t="shared" si="423"/>
        <v/>
      </c>
      <c r="S2293" s="60" t="str">
        <f t="shared" si="423"/>
        <v/>
      </c>
      <c r="T2293" s="60" t="str">
        <f t="shared" si="423"/>
        <v/>
      </c>
      <c r="U2293" s="60" t="str">
        <f t="shared" si="423"/>
        <v/>
      </c>
      <c r="V2293" s="60" t="str">
        <f t="shared" si="423"/>
        <v/>
      </c>
      <c r="W2293" s="44"/>
      <c r="X2293" s="44" t="str">
        <f t="shared" si="418"/>
        <v/>
      </c>
      <c r="Y2293" s="142" t="str">
        <f t="shared" si="415"/>
        <v/>
      </c>
      <c r="Z2293" s="172" t="str">
        <f t="shared" si="419"/>
        <v/>
      </c>
      <c r="AA2293" s="169" t="str">
        <f>IF(ISNUMBER($Q2293),INDEX($D$1:$D$3663,S2293,1),"")</f>
        <v/>
      </c>
      <c r="AB2293" s="169" t="str">
        <f>IF(ISNUMBER($Q2293),INDEX($D$1:$D$3663,T2293,1),"")</f>
        <v/>
      </c>
      <c r="AC2293" s="169" t="str">
        <f>IF(ISNUMBER($Q2293),INDEX($D$1:$D$3663,U2293,1),"")</f>
        <v/>
      </c>
      <c r="AD2293" s="169" t="str">
        <f>IF(ISNUMBER($Q2293),INDEX($D$1:$D$3663,V2293,1),"")</f>
        <v/>
      </c>
      <c r="AE2293" s="59"/>
      <c r="AF2293" s="177" t="str">
        <f t="shared" si="420"/>
        <v/>
      </c>
      <c r="AG2293" s="178" t="s">
        <v>1403</v>
      </c>
      <c r="AH2293" s="59"/>
      <c r="AI2293" s="163" t="str">
        <f t="shared" si="421"/>
        <v/>
      </c>
      <c r="AJ2293" s="162" t="str">
        <f t="shared" si="424"/>
        <v/>
      </c>
      <c r="AK2293" s="119"/>
      <c r="AL2293" s="59" t="str">
        <f>IF(ISNUMBER($AJ2293),INDEX($Z$4:$AC$3663,$AJ2293,AL$3),"")</f>
        <v/>
      </c>
      <c r="AM2293" s="149" t="str">
        <f>IF(ISNUMBER($AJ2293),INDEX($Z$4:$AC$3663,$AJ2293,AM$3),"")</f>
        <v/>
      </c>
      <c r="AN2293" s="149" t="str">
        <f>IF(ISNUMBER($AJ2293),INDEX($Z$4:$AC$3663,$AJ2293,AN$3),"")</f>
        <v/>
      </c>
      <c r="AO2293" s="59"/>
      <c r="AP2293" s="59"/>
      <c r="AQ2293" s="166"/>
      <c r="AR2293" s="59"/>
      <c r="AS2293" s="59"/>
      <c r="AT2293" s="149"/>
      <c r="AU2293" s="149"/>
      <c r="AV2293" s="149"/>
      <c r="AW2293" s="149"/>
      <c r="AX2293" s="150"/>
      <c r="AY2293" s="151"/>
      <c r="AZ2293" s="59"/>
      <c r="BA2293" s="59"/>
      <c r="BB2293" s="59"/>
      <c r="BC2293" s="59"/>
      <c r="BD2293" s="59"/>
      <c r="BE2293" s="59"/>
      <c r="BF2293" s="43"/>
      <c r="BG2293" s="59"/>
      <c r="BH2293" s="59"/>
      <c r="BI2293" s="59"/>
      <c r="BJ2293" s="59"/>
      <c r="BK2293" s="59"/>
      <c r="BL2293" s="59"/>
      <c r="BM2293" s="59"/>
    </row>
    <row r="2294" spans="1:65" x14ac:dyDescent="0.25">
      <c r="A2294" s="82"/>
      <c r="B2294" s="122" t="s">
        <v>3</v>
      </c>
      <c r="C2294" s="122">
        <v>3746.5</v>
      </c>
      <c r="D2294" s="122">
        <v>38.1737032553362</v>
      </c>
      <c r="E2294" s="142">
        <f>IF(B2293=B2294,0,MAX(E$4:E2293)+1)</f>
        <v>0</v>
      </c>
      <c r="F2294" s="142">
        <f t="shared" si="422"/>
        <v>4</v>
      </c>
      <c r="G2294" s="142" t="str">
        <f t="shared" si="416"/>
        <v/>
      </c>
      <c r="H2294" s="142" t="str">
        <f t="shared" si="417"/>
        <v/>
      </c>
      <c r="I2294" s="59"/>
      <c r="J2294" s="104"/>
      <c r="K2294" s="59"/>
      <c r="L2294" s="59"/>
      <c r="M2294" s="59"/>
      <c r="N2294" s="44"/>
      <c r="O2294" s="44"/>
      <c r="P2294" s="44"/>
      <c r="Q2294" s="43" t="str">
        <f t="shared" si="414"/>
        <v/>
      </c>
      <c r="R2294" s="60" t="str">
        <f t="shared" si="423"/>
        <v/>
      </c>
      <c r="S2294" s="60" t="str">
        <f t="shared" si="423"/>
        <v/>
      </c>
      <c r="T2294" s="60" t="str">
        <f t="shared" si="423"/>
        <v/>
      </c>
      <c r="U2294" s="60" t="str">
        <f t="shared" si="423"/>
        <v/>
      </c>
      <c r="V2294" s="60" t="str">
        <f t="shared" si="423"/>
        <v/>
      </c>
      <c r="W2294" s="44"/>
      <c r="X2294" s="44" t="str">
        <f t="shared" si="418"/>
        <v/>
      </c>
      <c r="Y2294" s="142" t="str">
        <f t="shared" si="415"/>
        <v/>
      </c>
      <c r="Z2294" s="172" t="str">
        <f t="shared" si="419"/>
        <v/>
      </c>
      <c r="AA2294" s="169" t="str">
        <f>IF(ISNUMBER($Q2294),INDEX($D$1:$D$3663,S2294,1),"")</f>
        <v/>
      </c>
      <c r="AB2294" s="169" t="str">
        <f>IF(ISNUMBER($Q2294),INDEX($D$1:$D$3663,T2294,1),"")</f>
        <v/>
      </c>
      <c r="AC2294" s="169" t="str">
        <f>IF(ISNUMBER($Q2294),INDEX($D$1:$D$3663,U2294,1),"")</f>
        <v/>
      </c>
      <c r="AD2294" s="169" t="str">
        <f>IF(ISNUMBER($Q2294),INDEX($D$1:$D$3663,V2294,1),"")</f>
        <v/>
      </c>
      <c r="AE2294" s="59"/>
      <c r="AF2294" s="177" t="str">
        <f t="shared" si="420"/>
        <v/>
      </c>
      <c r="AG2294" s="178" t="s">
        <v>1403</v>
      </c>
      <c r="AH2294" s="59"/>
      <c r="AI2294" s="163" t="str">
        <f t="shared" si="421"/>
        <v/>
      </c>
      <c r="AJ2294" s="162" t="str">
        <f t="shared" si="424"/>
        <v/>
      </c>
      <c r="AK2294" s="119"/>
      <c r="AL2294" s="59" t="str">
        <f>IF(ISNUMBER($AJ2294),INDEX($Z$4:$AC$3663,$AJ2294,AL$3),"")</f>
        <v/>
      </c>
      <c r="AM2294" s="149" t="str">
        <f>IF(ISNUMBER($AJ2294),INDEX($Z$4:$AC$3663,$AJ2294,AM$3),"")</f>
        <v/>
      </c>
      <c r="AN2294" s="149" t="str">
        <f>IF(ISNUMBER($AJ2294),INDEX($Z$4:$AC$3663,$AJ2294,AN$3),"")</f>
        <v/>
      </c>
      <c r="AO2294" s="59"/>
      <c r="AP2294" s="59"/>
      <c r="AQ2294" s="166"/>
      <c r="AR2294" s="59"/>
      <c r="AS2294" s="59"/>
      <c r="AT2294" s="149"/>
      <c r="AU2294" s="149"/>
      <c r="AV2294" s="149"/>
      <c r="AW2294" s="149"/>
      <c r="AX2294" s="150"/>
      <c r="AY2294" s="151"/>
      <c r="AZ2294" s="59"/>
      <c r="BA2294" s="59"/>
      <c r="BB2294" s="59"/>
      <c r="BC2294" s="59"/>
      <c r="BD2294" s="59"/>
      <c r="BE2294" s="59"/>
      <c r="BF2294" s="43"/>
      <c r="BG2294" s="59"/>
      <c r="BH2294" s="59"/>
      <c r="BI2294" s="59"/>
      <c r="BJ2294" s="59"/>
      <c r="BK2294" s="59"/>
      <c r="BL2294" s="59"/>
      <c r="BM2294" s="59"/>
    </row>
    <row r="2295" spans="1:65" x14ac:dyDescent="0.25">
      <c r="A2295" s="82"/>
      <c r="B2295" s="122" t="s">
        <v>3</v>
      </c>
      <c r="C2295" s="122">
        <v>3747.5</v>
      </c>
      <c r="D2295" s="122">
        <v>38.095040430624898</v>
      </c>
      <c r="E2295" s="142">
        <f>IF(B2294=B2295,0,MAX(E$4:E2294)+1)</f>
        <v>0</v>
      </c>
      <c r="F2295" s="142">
        <f t="shared" si="422"/>
        <v>4</v>
      </c>
      <c r="G2295" s="142" t="str">
        <f t="shared" si="416"/>
        <v/>
      </c>
      <c r="H2295" s="142" t="str">
        <f t="shared" si="417"/>
        <v/>
      </c>
      <c r="I2295" s="59"/>
      <c r="J2295" s="104"/>
      <c r="K2295" s="59"/>
      <c r="L2295" s="59"/>
      <c r="M2295" s="59"/>
      <c r="N2295" s="44"/>
      <c r="O2295" s="44"/>
      <c r="P2295" s="44"/>
      <c r="Q2295" s="43" t="str">
        <f t="shared" si="414"/>
        <v/>
      </c>
      <c r="R2295" s="60" t="str">
        <f t="shared" si="423"/>
        <v/>
      </c>
      <c r="S2295" s="60" t="str">
        <f t="shared" si="423"/>
        <v/>
      </c>
      <c r="T2295" s="60" t="str">
        <f t="shared" si="423"/>
        <v/>
      </c>
      <c r="U2295" s="60" t="str">
        <f t="shared" si="423"/>
        <v/>
      </c>
      <c r="V2295" s="60" t="str">
        <f t="shared" si="423"/>
        <v/>
      </c>
      <c r="W2295" s="44"/>
      <c r="X2295" s="44" t="str">
        <f t="shared" si="418"/>
        <v/>
      </c>
      <c r="Y2295" s="142" t="str">
        <f t="shared" si="415"/>
        <v/>
      </c>
      <c r="Z2295" s="172" t="str">
        <f t="shared" si="419"/>
        <v/>
      </c>
      <c r="AA2295" s="169" t="str">
        <f>IF(ISNUMBER($Q2295),INDEX($D$1:$D$3663,S2295,1),"")</f>
        <v/>
      </c>
      <c r="AB2295" s="169" t="str">
        <f>IF(ISNUMBER($Q2295),INDEX($D$1:$D$3663,T2295,1),"")</f>
        <v/>
      </c>
      <c r="AC2295" s="169" t="str">
        <f>IF(ISNUMBER($Q2295),INDEX($D$1:$D$3663,U2295,1),"")</f>
        <v/>
      </c>
      <c r="AD2295" s="169" t="str">
        <f>IF(ISNUMBER($Q2295),INDEX($D$1:$D$3663,V2295,1),"")</f>
        <v/>
      </c>
      <c r="AE2295" s="59"/>
      <c r="AF2295" s="177" t="str">
        <f t="shared" si="420"/>
        <v/>
      </c>
      <c r="AG2295" s="178" t="s">
        <v>1403</v>
      </c>
      <c r="AH2295" s="59"/>
      <c r="AI2295" s="163" t="str">
        <f t="shared" si="421"/>
        <v/>
      </c>
      <c r="AJ2295" s="162" t="str">
        <f t="shared" si="424"/>
        <v/>
      </c>
      <c r="AK2295" s="119"/>
      <c r="AL2295" s="59" t="str">
        <f>IF(ISNUMBER($AJ2295),INDEX($Z$4:$AC$3663,$AJ2295,AL$3),"")</f>
        <v/>
      </c>
      <c r="AM2295" s="149" t="str">
        <f>IF(ISNUMBER($AJ2295),INDEX($Z$4:$AC$3663,$AJ2295,AM$3),"")</f>
        <v/>
      </c>
      <c r="AN2295" s="149" t="str">
        <f>IF(ISNUMBER($AJ2295),INDEX($Z$4:$AC$3663,$AJ2295,AN$3),"")</f>
        <v/>
      </c>
      <c r="AO2295" s="59"/>
      <c r="AP2295" s="59"/>
      <c r="AQ2295" s="166"/>
      <c r="AR2295" s="59"/>
      <c r="AS2295" s="59"/>
      <c r="AT2295" s="149"/>
      <c r="AU2295" s="149"/>
      <c r="AV2295" s="149"/>
      <c r="AW2295" s="149"/>
      <c r="AX2295" s="150"/>
      <c r="AY2295" s="151"/>
      <c r="AZ2295" s="59"/>
      <c r="BA2295" s="59"/>
      <c r="BB2295" s="59"/>
      <c r="BC2295" s="59"/>
      <c r="BD2295" s="59"/>
      <c r="BE2295" s="59"/>
      <c r="BF2295" s="43"/>
      <c r="BG2295" s="59"/>
      <c r="BH2295" s="59"/>
      <c r="BI2295" s="59"/>
      <c r="BJ2295" s="59"/>
      <c r="BK2295" s="59"/>
      <c r="BL2295" s="59"/>
      <c r="BM2295" s="59"/>
    </row>
    <row r="2296" spans="1:65" x14ac:dyDescent="0.25">
      <c r="A2296" s="82"/>
      <c r="B2296" s="122" t="s">
        <v>3</v>
      </c>
      <c r="C2296" s="122">
        <v>3748.5</v>
      </c>
      <c r="D2296" s="122">
        <v>38.016551271329597</v>
      </c>
      <c r="E2296" s="142">
        <f>IF(B2295=B2296,0,MAX(E$4:E2295)+1)</f>
        <v>0</v>
      </c>
      <c r="F2296" s="142">
        <f t="shared" si="422"/>
        <v>4</v>
      </c>
      <c r="G2296" s="142" t="str">
        <f t="shared" si="416"/>
        <v/>
      </c>
      <c r="H2296" s="142" t="str">
        <f t="shared" si="417"/>
        <v/>
      </c>
      <c r="I2296" s="59"/>
      <c r="J2296" s="104"/>
      <c r="K2296" s="59"/>
      <c r="L2296" s="59"/>
      <c r="M2296" s="59"/>
      <c r="N2296" s="44"/>
      <c r="O2296" s="44"/>
      <c r="P2296" s="44"/>
      <c r="Q2296" s="43" t="str">
        <f t="shared" si="414"/>
        <v/>
      </c>
      <c r="R2296" s="60" t="str">
        <f t="shared" si="423"/>
        <v/>
      </c>
      <c r="S2296" s="60" t="str">
        <f t="shared" si="423"/>
        <v/>
      </c>
      <c r="T2296" s="60" t="str">
        <f t="shared" si="423"/>
        <v/>
      </c>
      <c r="U2296" s="60" t="str">
        <f t="shared" si="423"/>
        <v/>
      </c>
      <c r="V2296" s="60" t="str">
        <f t="shared" si="423"/>
        <v/>
      </c>
      <c r="W2296" s="44"/>
      <c r="X2296" s="44" t="str">
        <f t="shared" si="418"/>
        <v/>
      </c>
      <c r="Y2296" s="142" t="str">
        <f t="shared" si="415"/>
        <v/>
      </c>
      <c r="Z2296" s="172" t="str">
        <f t="shared" si="419"/>
        <v/>
      </c>
      <c r="AA2296" s="169" t="str">
        <f>IF(ISNUMBER($Q2296),INDEX($D$1:$D$3663,S2296,1),"")</f>
        <v/>
      </c>
      <c r="AB2296" s="169" t="str">
        <f>IF(ISNUMBER($Q2296),INDEX($D$1:$D$3663,T2296,1),"")</f>
        <v/>
      </c>
      <c r="AC2296" s="169" t="str">
        <f>IF(ISNUMBER($Q2296),INDEX($D$1:$D$3663,U2296,1),"")</f>
        <v/>
      </c>
      <c r="AD2296" s="169" t="str">
        <f>IF(ISNUMBER($Q2296),INDEX($D$1:$D$3663,V2296,1),"")</f>
        <v/>
      </c>
      <c r="AE2296" s="59"/>
      <c r="AF2296" s="177" t="str">
        <f t="shared" si="420"/>
        <v/>
      </c>
      <c r="AG2296" s="178" t="s">
        <v>1403</v>
      </c>
      <c r="AH2296" s="59"/>
      <c r="AI2296" s="163" t="str">
        <f t="shared" si="421"/>
        <v/>
      </c>
      <c r="AJ2296" s="162" t="str">
        <f t="shared" si="424"/>
        <v/>
      </c>
      <c r="AK2296" s="119"/>
      <c r="AL2296" s="59" t="str">
        <f>IF(ISNUMBER($AJ2296),INDEX($Z$4:$AC$3663,$AJ2296,AL$3),"")</f>
        <v/>
      </c>
      <c r="AM2296" s="149" t="str">
        <f>IF(ISNUMBER($AJ2296),INDEX($Z$4:$AC$3663,$AJ2296,AM$3),"")</f>
        <v/>
      </c>
      <c r="AN2296" s="149" t="str">
        <f>IF(ISNUMBER($AJ2296),INDEX($Z$4:$AC$3663,$AJ2296,AN$3),"")</f>
        <v/>
      </c>
      <c r="AO2296" s="59"/>
      <c r="AP2296" s="59"/>
      <c r="AQ2296" s="166"/>
      <c r="AR2296" s="59"/>
      <c r="AS2296" s="59"/>
      <c r="AT2296" s="149"/>
      <c r="AU2296" s="149"/>
      <c r="AV2296" s="149"/>
      <c r="AW2296" s="149"/>
      <c r="AX2296" s="150"/>
      <c r="AY2296" s="151"/>
      <c r="AZ2296" s="59"/>
      <c r="BA2296" s="59"/>
      <c r="BB2296" s="59"/>
      <c r="BC2296" s="59"/>
      <c r="BD2296" s="59"/>
      <c r="BE2296" s="59"/>
      <c r="BF2296" s="43"/>
      <c r="BG2296" s="59"/>
      <c r="BH2296" s="59"/>
      <c r="BI2296" s="59"/>
      <c r="BJ2296" s="59"/>
      <c r="BK2296" s="59"/>
      <c r="BL2296" s="59"/>
      <c r="BM2296" s="59"/>
    </row>
    <row r="2297" spans="1:65" x14ac:dyDescent="0.25">
      <c r="A2297" s="82"/>
      <c r="B2297" s="122" t="s">
        <v>3</v>
      </c>
      <c r="C2297" s="122">
        <v>3749.5</v>
      </c>
      <c r="D2297" s="122">
        <v>38.031996562749598</v>
      </c>
      <c r="E2297" s="142">
        <f>IF(B2296=B2297,0,MAX(E$4:E2296)+1)</f>
        <v>0</v>
      </c>
      <c r="F2297" s="142">
        <f t="shared" si="422"/>
        <v>4</v>
      </c>
      <c r="G2297" s="142" t="str">
        <f t="shared" si="416"/>
        <v/>
      </c>
      <c r="H2297" s="142" t="str">
        <f t="shared" si="417"/>
        <v/>
      </c>
      <c r="I2297" s="59"/>
      <c r="J2297" s="104"/>
      <c r="K2297" s="59"/>
      <c r="L2297" s="59"/>
      <c r="M2297" s="59"/>
      <c r="N2297" s="44"/>
      <c r="O2297" s="44"/>
      <c r="P2297" s="44"/>
      <c r="Q2297" s="43" t="str">
        <f t="shared" si="414"/>
        <v/>
      </c>
      <c r="R2297" s="60" t="str">
        <f t="shared" si="423"/>
        <v/>
      </c>
      <c r="S2297" s="60" t="str">
        <f t="shared" si="423"/>
        <v/>
      </c>
      <c r="T2297" s="60" t="str">
        <f t="shared" si="423"/>
        <v/>
      </c>
      <c r="U2297" s="60" t="str">
        <f t="shared" si="423"/>
        <v/>
      </c>
      <c r="V2297" s="60" t="str">
        <f t="shared" si="423"/>
        <v/>
      </c>
      <c r="W2297" s="44"/>
      <c r="X2297" s="44" t="str">
        <f t="shared" si="418"/>
        <v/>
      </c>
      <c r="Y2297" s="142" t="str">
        <f t="shared" si="415"/>
        <v/>
      </c>
      <c r="Z2297" s="172" t="str">
        <f t="shared" si="419"/>
        <v/>
      </c>
      <c r="AA2297" s="169" t="str">
        <f>IF(ISNUMBER($Q2297),INDEX($D$1:$D$3663,S2297,1),"")</f>
        <v/>
      </c>
      <c r="AB2297" s="169" t="str">
        <f>IF(ISNUMBER($Q2297),INDEX($D$1:$D$3663,T2297,1),"")</f>
        <v/>
      </c>
      <c r="AC2297" s="169" t="str">
        <f>IF(ISNUMBER($Q2297),INDEX($D$1:$D$3663,U2297,1),"")</f>
        <v/>
      </c>
      <c r="AD2297" s="169" t="str">
        <f>IF(ISNUMBER($Q2297),INDEX($D$1:$D$3663,V2297,1),"")</f>
        <v/>
      </c>
      <c r="AE2297" s="59"/>
      <c r="AF2297" s="177" t="str">
        <f t="shared" si="420"/>
        <v/>
      </c>
      <c r="AG2297" s="178" t="s">
        <v>1403</v>
      </c>
      <c r="AH2297" s="59"/>
      <c r="AI2297" s="163" t="str">
        <f t="shared" si="421"/>
        <v/>
      </c>
      <c r="AJ2297" s="162" t="str">
        <f t="shared" si="424"/>
        <v/>
      </c>
      <c r="AK2297" s="119"/>
      <c r="AL2297" s="59" t="str">
        <f>IF(ISNUMBER($AJ2297),INDEX($Z$4:$AC$3663,$AJ2297,AL$3),"")</f>
        <v/>
      </c>
      <c r="AM2297" s="149" t="str">
        <f>IF(ISNUMBER($AJ2297),INDEX($Z$4:$AC$3663,$AJ2297,AM$3),"")</f>
        <v/>
      </c>
      <c r="AN2297" s="149" t="str">
        <f>IF(ISNUMBER($AJ2297),INDEX($Z$4:$AC$3663,$AJ2297,AN$3),"")</f>
        <v/>
      </c>
      <c r="AO2297" s="59"/>
      <c r="AP2297" s="59"/>
      <c r="AQ2297" s="166"/>
      <c r="AR2297" s="59"/>
      <c r="AS2297" s="59"/>
      <c r="AT2297" s="149"/>
      <c r="AU2297" s="149"/>
      <c r="AV2297" s="149"/>
      <c r="AW2297" s="149"/>
      <c r="AX2297" s="150"/>
      <c r="AY2297" s="151"/>
      <c r="AZ2297" s="59"/>
      <c r="BA2297" s="59"/>
      <c r="BB2297" s="59"/>
      <c r="BC2297" s="59"/>
      <c r="BD2297" s="59"/>
      <c r="BE2297" s="59"/>
      <c r="BF2297" s="43"/>
      <c r="BG2297" s="59"/>
      <c r="BH2297" s="59"/>
      <c r="BI2297" s="59"/>
      <c r="BJ2297" s="59"/>
      <c r="BK2297" s="59"/>
      <c r="BL2297" s="59"/>
      <c r="BM2297" s="59"/>
    </row>
    <row r="2298" spans="1:65" x14ac:dyDescent="0.25">
      <c r="A2298" s="82"/>
      <c r="B2298" s="122" t="s">
        <v>3</v>
      </c>
      <c r="C2298" s="122">
        <v>3750.5</v>
      </c>
      <c r="D2298" s="122">
        <v>38.186352319197603</v>
      </c>
      <c r="E2298" s="142">
        <f>IF(B2297=B2298,0,MAX(E$4:E2297)+1)</f>
        <v>0</v>
      </c>
      <c r="F2298" s="142">
        <f t="shared" si="422"/>
        <v>4</v>
      </c>
      <c r="G2298" s="142" t="str">
        <f t="shared" si="416"/>
        <v/>
      </c>
      <c r="H2298" s="142" t="str">
        <f t="shared" si="417"/>
        <v/>
      </c>
      <c r="I2298" s="59"/>
      <c r="J2298" s="104"/>
      <c r="K2298" s="59"/>
      <c r="L2298" s="59"/>
      <c r="M2298" s="59"/>
      <c r="N2298" s="44"/>
      <c r="O2298" s="44"/>
      <c r="P2298" s="44"/>
      <c r="Q2298" s="43" t="str">
        <f t="shared" si="414"/>
        <v/>
      </c>
      <c r="R2298" s="60" t="str">
        <f t="shared" si="423"/>
        <v/>
      </c>
      <c r="S2298" s="60" t="str">
        <f t="shared" si="423"/>
        <v/>
      </c>
      <c r="T2298" s="60" t="str">
        <f t="shared" si="423"/>
        <v/>
      </c>
      <c r="U2298" s="60" t="str">
        <f t="shared" si="423"/>
        <v/>
      </c>
      <c r="V2298" s="60" t="str">
        <f t="shared" si="423"/>
        <v/>
      </c>
      <c r="W2298" s="44"/>
      <c r="X2298" s="44" t="str">
        <f t="shared" si="418"/>
        <v/>
      </c>
      <c r="Y2298" s="142" t="str">
        <f t="shared" si="415"/>
        <v/>
      </c>
      <c r="Z2298" s="172" t="str">
        <f t="shared" si="419"/>
        <v/>
      </c>
      <c r="AA2298" s="169" t="str">
        <f>IF(ISNUMBER($Q2298),INDEX($D$1:$D$3663,S2298,1),"")</f>
        <v/>
      </c>
      <c r="AB2298" s="169" t="str">
        <f>IF(ISNUMBER($Q2298),INDEX($D$1:$D$3663,T2298,1),"")</f>
        <v/>
      </c>
      <c r="AC2298" s="169" t="str">
        <f>IF(ISNUMBER($Q2298),INDEX($D$1:$D$3663,U2298,1),"")</f>
        <v/>
      </c>
      <c r="AD2298" s="169" t="str">
        <f>IF(ISNUMBER($Q2298),INDEX($D$1:$D$3663,V2298,1),"")</f>
        <v/>
      </c>
      <c r="AE2298" s="59"/>
      <c r="AF2298" s="177" t="str">
        <f t="shared" si="420"/>
        <v/>
      </c>
      <c r="AG2298" s="178" t="s">
        <v>1403</v>
      </c>
      <c r="AH2298" s="59"/>
      <c r="AI2298" s="163" t="str">
        <f t="shared" si="421"/>
        <v/>
      </c>
      <c r="AJ2298" s="162" t="str">
        <f t="shared" si="424"/>
        <v/>
      </c>
      <c r="AK2298" s="119"/>
      <c r="AL2298" s="59" t="str">
        <f>IF(ISNUMBER($AJ2298),INDEX($Z$4:$AC$3663,$AJ2298,AL$3),"")</f>
        <v/>
      </c>
      <c r="AM2298" s="149" t="str">
        <f>IF(ISNUMBER($AJ2298),INDEX($Z$4:$AC$3663,$AJ2298,AM$3),"")</f>
        <v/>
      </c>
      <c r="AN2298" s="149" t="str">
        <f>IF(ISNUMBER($AJ2298),INDEX($Z$4:$AC$3663,$AJ2298,AN$3),"")</f>
        <v/>
      </c>
      <c r="AO2298" s="59"/>
      <c r="AP2298" s="59"/>
      <c r="AQ2298" s="166"/>
      <c r="AR2298" s="59"/>
      <c r="AS2298" s="59"/>
      <c r="AT2298" s="149"/>
      <c r="AU2298" s="149"/>
      <c r="AV2298" s="149"/>
      <c r="AW2298" s="149"/>
      <c r="AX2298" s="150"/>
      <c r="AY2298" s="151"/>
      <c r="AZ2298" s="59"/>
      <c r="BA2298" s="59"/>
      <c r="BB2298" s="59"/>
      <c r="BC2298" s="59"/>
      <c r="BD2298" s="59"/>
      <c r="BE2298" s="59"/>
      <c r="BF2298" s="43"/>
      <c r="BG2298" s="59"/>
      <c r="BH2298" s="59"/>
      <c r="BI2298" s="59"/>
      <c r="BJ2298" s="59"/>
      <c r="BK2298" s="59"/>
      <c r="BL2298" s="59"/>
      <c r="BM2298" s="59"/>
    </row>
    <row r="2299" spans="1:65" x14ac:dyDescent="0.25">
      <c r="A2299" s="82"/>
      <c r="B2299" s="122" t="s">
        <v>3</v>
      </c>
      <c r="C2299" s="122">
        <v>3751.5</v>
      </c>
      <c r="D2299" s="122">
        <v>38.279894235656201</v>
      </c>
      <c r="E2299" s="142">
        <f>IF(B2298=B2299,0,MAX(E$4:E2298)+1)</f>
        <v>0</v>
      </c>
      <c r="F2299" s="142">
        <f t="shared" si="422"/>
        <v>4</v>
      </c>
      <c r="G2299" s="142" t="str">
        <f t="shared" si="416"/>
        <v/>
      </c>
      <c r="H2299" s="142" t="str">
        <f t="shared" si="417"/>
        <v/>
      </c>
      <c r="I2299" s="59"/>
      <c r="J2299" s="104"/>
      <c r="K2299" s="59"/>
      <c r="L2299" s="59"/>
      <c r="M2299" s="59"/>
      <c r="N2299" s="44"/>
      <c r="O2299" s="44"/>
      <c r="P2299" s="44"/>
      <c r="Q2299" s="43" t="str">
        <f t="shared" si="414"/>
        <v/>
      </c>
      <c r="R2299" s="60" t="str">
        <f t="shared" si="423"/>
        <v/>
      </c>
      <c r="S2299" s="60" t="str">
        <f t="shared" si="423"/>
        <v/>
      </c>
      <c r="T2299" s="60" t="str">
        <f t="shared" si="423"/>
        <v/>
      </c>
      <c r="U2299" s="60" t="str">
        <f t="shared" si="423"/>
        <v/>
      </c>
      <c r="V2299" s="60" t="str">
        <f t="shared" si="423"/>
        <v/>
      </c>
      <c r="W2299" s="44"/>
      <c r="X2299" s="44" t="str">
        <f t="shared" si="418"/>
        <v/>
      </c>
      <c r="Y2299" s="142" t="str">
        <f t="shared" si="415"/>
        <v/>
      </c>
      <c r="Z2299" s="172" t="str">
        <f t="shared" si="419"/>
        <v/>
      </c>
      <c r="AA2299" s="169" t="str">
        <f>IF(ISNUMBER($Q2299),INDEX($D$1:$D$3663,S2299,1),"")</f>
        <v/>
      </c>
      <c r="AB2299" s="169" t="str">
        <f>IF(ISNUMBER($Q2299),INDEX($D$1:$D$3663,T2299,1),"")</f>
        <v/>
      </c>
      <c r="AC2299" s="169" t="str">
        <f>IF(ISNUMBER($Q2299),INDEX($D$1:$D$3663,U2299,1),"")</f>
        <v/>
      </c>
      <c r="AD2299" s="169" t="str">
        <f>IF(ISNUMBER($Q2299),INDEX($D$1:$D$3663,V2299,1),"")</f>
        <v/>
      </c>
      <c r="AE2299" s="59"/>
      <c r="AF2299" s="177" t="str">
        <f t="shared" si="420"/>
        <v/>
      </c>
      <c r="AG2299" s="178" t="s">
        <v>1403</v>
      </c>
      <c r="AH2299" s="59"/>
      <c r="AI2299" s="163" t="str">
        <f t="shared" si="421"/>
        <v/>
      </c>
      <c r="AJ2299" s="162" t="str">
        <f t="shared" si="424"/>
        <v/>
      </c>
      <c r="AK2299" s="119"/>
      <c r="AL2299" s="59" t="str">
        <f>IF(ISNUMBER($AJ2299),INDEX($Z$4:$AC$3663,$AJ2299,AL$3),"")</f>
        <v/>
      </c>
      <c r="AM2299" s="149" t="str">
        <f>IF(ISNUMBER($AJ2299),INDEX($Z$4:$AC$3663,$AJ2299,AM$3),"")</f>
        <v/>
      </c>
      <c r="AN2299" s="149" t="str">
        <f>IF(ISNUMBER($AJ2299),INDEX($Z$4:$AC$3663,$AJ2299,AN$3),"")</f>
        <v/>
      </c>
      <c r="AO2299" s="59"/>
      <c r="AP2299" s="59"/>
      <c r="AQ2299" s="166"/>
      <c r="AR2299" s="59"/>
      <c r="AS2299" s="59"/>
      <c r="AT2299" s="149"/>
      <c r="AU2299" s="149"/>
      <c r="AV2299" s="149"/>
      <c r="AW2299" s="149"/>
      <c r="AX2299" s="150"/>
      <c r="AY2299" s="151"/>
      <c r="AZ2299" s="59"/>
      <c r="BA2299" s="59"/>
      <c r="BB2299" s="59"/>
      <c r="BC2299" s="59"/>
      <c r="BD2299" s="59"/>
      <c r="BE2299" s="59"/>
      <c r="BF2299" s="43"/>
      <c r="BG2299" s="59"/>
      <c r="BH2299" s="59"/>
      <c r="BI2299" s="59"/>
      <c r="BJ2299" s="59"/>
      <c r="BK2299" s="59"/>
      <c r="BL2299" s="59"/>
      <c r="BM2299" s="59"/>
    </row>
    <row r="2300" spans="1:65" x14ac:dyDescent="0.25">
      <c r="A2300" s="82"/>
      <c r="B2300" s="122" t="s">
        <v>3</v>
      </c>
      <c r="C2300" s="122">
        <v>3752.5</v>
      </c>
      <c r="D2300" s="122">
        <v>38.144729510844698</v>
      </c>
      <c r="E2300" s="142">
        <f>IF(B2299=B2300,0,MAX(E$4:E2299)+1)</f>
        <v>0</v>
      </c>
      <c r="F2300" s="142">
        <f t="shared" si="422"/>
        <v>4</v>
      </c>
      <c r="G2300" s="142" t="str">
        <f t="shared" si="416"/>
        <v/>
      </c>
      <c r="H2300" s="142" t="str">
        <f t="shared" si="417"/>
        <v/>
      </c>
      <c r="I2300" s="59"/>
      <c r="J2300" s="104"/>
      <c r="K2300" s="59"/>
      <c r="L2300" s="59"/>
      <c r="M2300" s="59"/>
      <c r="N2300" s="44"/>
      <c r="O2300" s="44"/>
      <c r="P2300" s="44"/>
      <c r="Q2300" s="43" t="str">
        <f t="shared" si="414"/>
        <v/>
      </c>
      <c r="R2300" s="60" t="str">
        <f t="shared" ref="R2300:V2350" si="425">IF(ISNUMBER($Q2300),IF($Q2300=0,R2299,R2299+1),"")</f>
        <v/>
      </c>
      <c r="S2300" s="60" t="str">
        <f t="shared" si="425"/>
        <v/>
      </c>
      <c r="T2300" s="60" t="str">
        <f t="shared" si="425"/>
        <v/>
      </c>
      <c r="U2300" s="60" t="str">
        <f t="shared" si="425"/>
        <v/>
      </c>
      <c r="V2300" s="60" t="str">
        <f t="shared" si="425"/>
        <v/>
      </c>
      <c r="W2300" s="44"/>
      <c r="X2300" s="44" t="str">
        <f t="shared" si="418"/>
        <v/>
      </c>
      <c r="Y2300" s="142" t="str">
        <f t="shared" si="415"/>
        <v/>
      </c>
      <c r="Z2300" s="172" t="str">
        <f t="shared" si="419"/>
        <v/>
      </c>
      <c r="AA2300" s="169" t="str">
        <f>IF(ISNUMBER($Q2300),INDEX($D$1:$D$3663,S2300,1),"")</f>
        <v/>
      </c>
      <c r="AB2300" s="169" t="str">
        <f>IF(ISNUMBER($Q2300),INDEX($D$1:$D$3663,T2300,1),"")</f>
        <v/>
      </c>
      <c r="AC2300" s="169" t="str">
        <f>IF(ISNUMBER($Q2300),INDEX($D$1:$D$3663,U2300,1),"")</f>
        <v/>
      </c>
      <c r="AD2300" s="169" t="str">
        <f>IF(ISNUMBER($Q2300),INDEX($D$1:$D$3663,V2300,1),"")</f>
        <v/>
      </c>
      <c r="AE2300" s="59"/>
      <c r="AF2300" s="177" t="str">
        <f t="shared" si="420"/>
        <v/>
      </c>
      <c r="AG2300" s="178" t="s">
        <v>1403</v>
      </c>
      <c r="AH2300" s="59"/>
      <c r="AI2300" s="163" t="str">
        <f t="shared" si="421"/>
        <v/>
      </c>
      <c r="AJ2300" s="162" t="str">
        <f t="shared" si="424"/>
        <v/>
      </c>
      <c r="AK2300" s="119"/>
      <c r="AL2300" s="59" t="str">
        <f>IF(ISNUMBER($AJ2300),INDEX($Z$4:$AC$3663,$AJ2300,AL$3),"")</f>
        <v/>
      </c>
      <c r="AM2300" s="149" t="str">
        <f>IF(ISNUMBER($AJ2300),INDEX($Z$4:$AC$3663,$AJ2300,AM$3),"")</f>
        <v/>
      </c>
      <c r="AN2300" s="149" t="str">
        <f>IF(ISNUMBER($AJ2300),INDEX($Z$4:$AC$3663,$AJ2300,AN$3),"")</f>
        <v/>
      </c>
      <c r="AO2300" s="59"/>
      <c r="AP2300" s="59"/>
      <c r="AQ2300" s="166"/>
      <c r="AR2300" s="59"/>
      <c r="AS2300" s="59"/>
      <c r="AT2300" s="149"/>
      <c r="AU2300" s="149"/>
      <c r="AV2300" s="149"/>
      <c r="AW2300" s="149"/>
      <c r="AX2300" s="150"/>
      <c r="AY2300" s="151"/>
      <c r="AZ2300" s="59"/>
      <c r="BA2300" s="59"/>
      <c r="BB2300" s="59"/>
      <c r="BC2300" s="59"/>
      <c r="BD2300" s="59"/>
      <c r="BE2300" s="59"/>
      <c r="BF2300" s="43"/>
      <c r="BG2300" s="59"/>
      <c r="BH2300" s="59"/>
      <c r="BI2300" s="59"/>
      <c r="BJ2300" s="59"/>
      <c r="BK2300" s="59"/>
      <c r="BL2300" s="59"/>
      <c r="BM2300" s="59"/>
    </row>
    <row r="2301" spans="1:65" x14ac:dyDescent="0.25">
      <c r="A2301" s="82"/>
      <c r="B2301" s="122" t="s">
        <v>3</v>
      </c>
      <c r="C2301" s="122">
        <v>3753.5</v>
      </c>
      <c r="D2301" s="122">
        <v>38.1194322439408</v>
      </c>
      <c r="E2301" s="142">
        <f>IF(B2300=B2301,0,MAX(E$4:E2300)+1)</f>
        <v>0</v>
      </c>
      <c r="F2301" s="142">
        <f t="shared" si="422"/>
        <v>4</v>
      </c>
      <c r="G2301" s="142" t="str">
        <f t="shared" si="416"/>
        <v/>
      </c>
      <c r="H2301" s="142" t="str">
        <f t="shared" si="417"/>
        <v/>
      </c>
      <c r="I2301" s="59"/>
      <c r="J2301" s="104"/>
      <c r="K2301" s="59"/>
      <c r="L2301" s="59"/>
      <c r="M2301" s="59"/>
      <c r="N2301" s="44"/>
      <c r="O2301" s="44"/>
      <c r="P2301" s="44"/>
      <c r="Q2301" s="43" t="str">
        <f t="shared" si="414"/>
        <v/>
      </c>
      <c r="R2301" s="60" t="str">
        <f t="shared" si="425"/>
        <v/>
      </c>
      <c r="S2301" s="60" t="str">
        <f t="shared" si="425"/>
        <v/>
      </c>
      <c r="T2301" s="60" t="str">
        <f t="shared" si="425"/>
        <v/>
      </c>
      <c r="U2301" s="60" t="str">
        <f t="shared" si="425"/>
        <v/>
      </c>
      <c r="V2301" s="60" t="str">
        <f t="shared" si="425"/>
        <v/>
      </c>
      <c r="W2301" s="44"/>
      <c r="X2301" s="44" t="str">
        <f t="shared" si="418"/>
        <v/>
      </c>
      <c r="Y2301" s="142" t="str">
        <f t="shared" si="415"/>
        <v/>
      </c>
      <c r="Z2301" s="172" t="str">
        <f t="shared" si="419"/>
        <v/>
      </c>
      <c r="AA2301" s="169" t="str">
        <f>IF(ISNUMBER($Q2301),INDEX($D$1:$D$3663,S2301,1),"")</f>
        <v/>
      </c>
      <c r="AB2301" s="169" t="str">
        <f>IF(ISNUMBER($Q2301),INDEX($D$1:$D$3663,T2301,1),"")</f>
        <v/>
      </c>
      <c r="AC2301" s="169" t="str">
        <f>IF(ISNUMBER($Q2301),INDEX($D$1:$D$3663,U2301,1),"")</f>
        <v/>
      </c>
      <c r="AD2301" s="169" t="str">
        <f>IF(ISNUMBER($Q2301),INDEX($D$1:$D$3663,V2301,1),"")</f>
        <v/>
      </c>
      <c r="AE2301" s="59"/>
      <c r="AF2301" s="177" t="str">
        <f t="shared" si="420"/>
        <v/>
      </c>
      <c r="AG2301" s="178" t="s">
        <v>1403</v>
      </c>
      <c r="AH2301" s="59"/>
      <c r="AI2301" s="163" t="str">
        <f t="shared" si="421"/>
        <v/>
      </c>
      <c r="AJ2301" s="162" t="str">
        <f t="shared" si="424"/>
        <v/>
      </c>
      <c r="AK2301" s="119"/>
      <c r="AL2301" s="59" t="str">
        <f>IF(ISNUMBER($AJ2301),INDEX($Z$4:$AC$3663,$AJ2301,AL$3),"")</f>
        <v/>
      </c>
      <c r="AM2301" s="149" t="str">
        <f>IF(ISNUMBER($AJ2301),INDEX($Z$4:$AC$3663,$AJ2301,AM$3),"")</f>
        <v/>
      </c>
      <c r="AN2301" s="149" t="str">
        <f>IF(ISNUMBER($AJ2301),INDEX($Z$4:$AC$3663,$AJ2301,AN$3),"")</f>
        <v/>
      </c>
      <c r="AO2301" s="59"/>
      <c r="AP2301" s="59"/>
      <c r="AQ2301" s="166"/>
      <c r="AR2301" s="59"/>
      <c r="AS2301" s="59"/>
      <c r="AT2301" s="149"/>
      <c r="AU2301" s="149"/>
      <c r="AV2301" s="149"/>
      <c r="AW2301" s="149"/>
      <c r="AX2301" s="150"/>
      <c r="AY2301" s="151"/>
      <c r="AZ2301" s="59"/>
      <c r="BA2301" s="59"/>
      <c r="BB2301" s="59"/>
      <c r="BC2301" s="59"/>
      <c r="BD2301" s="59"/>
      <c r="BE2301" s="59"/>
      <c r="BF2301" s="43"/>
      <c r="BG2301" s="59"/>
      <c r="BH2301" s="59"/>
      <c r="BI2301" s="59"/>
      <c r="BJ2301" s="59"/>
      <c r="BK2301" s="59"/>
      <c r="BL2301" s="59"/>
      <c r="BM2301" s="59"/>
    </row>
    <row r="2302" spans="1:65" x14ac:dyDescent="0.25">
      <c r="A2302" s="82"/>
      <c r="B2302" s="122" t="s">
        <v>3</v>
      </c>
      <c r="C2302" s="122">
        <v>3754.5</v>
      </c>
      <c r="D2302" s="122">
        <v>38.176995339822298</v>
      </c>
      <c r="E2302" s="142">
        <f>IF(B2301=B2302,0,MAX(E$4:E2301)+1)</f>
        <v>0</v>
      </c>
      <c r="F2302" s="142">
        <f t="shared" si="422"/>
        <v>4</v>
      </c>
      <c r="G2302" s="142" t="str">
        <f t="shared" si="416"/>
        <v/>
      </c>
      <c r="H2302" s="142" t="str">
        <f t="shared" si="417"/>
        <v/>
      </c>
      <c r="I2302" s="59"/>
      <c r="J2302" s="104"/>
      <c r="K2302" s="59"/>
      <c r="L2302" s="59"/>
      <c r="M2302" s="59"/>
      <c r="N2302" s="44"/>
      <c r="O2302" s="44"/>
      <c r="P2302" s="44"/>
      <c r="Q2302" s="43" t="str">
        <f t="shared" si="414"/>
        <v/>
      </c>
      <c r="R2302" s="60" t="str">
        <f t="shared" si="425"/>
        <v/>
      </c>
      <c r="S2302" s="60" t="str">
        <f t="shared" si="425"/>
        <v/>
      </c>
      <c r="T2302" s="60" t="str">
        <f t="shared" si="425"/>
        <v/>
      </c>
      <c r="U2302" s="60" t="str">
        <f t="shared" si="425"/>
        <v/>
      </c>
      <c r="V2302" s="60" t="str">
        <f t="shared" si="425"/>
        <v/>
      </c>
      <c r="W2302" s="44"/>
      <c r="X2302" s="44" t="str">
        <f t="shared" si="418"/>
        <v/>
      </c>
      <c r="Y2302" s="142" t="str">
        <f t="shared" si="415"/>
        <v/>
      </c>
      <c r="Z2302" s="172" t="str">
        <f t="shared" si="419"/>
        <v/>
      </c>
      <c r="AA2302" s="169" t="str">
        <f>IF(ISNUMBER($Q2302),INDEX($D$1:$D$3663,S2302,1),"")</f>
        <v/>
      </c>
      <c r="AB2302" s="169" t="str">
        <f>IF(ISNUMBER($Q2302),INDEX($D$1:$D$3663,T2302,1),"")</f>
        <v/>
      </c>
      <c r="AC2302" s="169" t="str">
        <f>IF(ISNUMBER($Q2302),INDEX($D$1:$D$3663,U2302,1),"")</f>
        <v/>
      </c>
      <c r="AD2302" s="169" t="str">
        <f>IF(ISNUMBER($Q2302),INDEX($D$1:$D$3663,V2302,1),"")</f>
        <v/>
      </c>
      <c r="AE2302" s="59"/>
      <c r="AF2302" s="177" t="str">
        <f t="shared" si="420"/>
        <v/>
      </c>
      <c r="AG2302" s="178" t="s">
        <v>1403</v>
      </c>
      <c r="AH2302" s="59"/>
      <c r="AI2302" s="163" t="str">
        <f t="shared" si="421"/>
        <v/>
      </c>
      <c r="AJ2302" s="162" t="str">
        <f t="shared" si="424"/>
        <v/>
      </c>
      <c r="AK2302" s="119"/>
      <c r="AL2302" s="59" t="str">
        <f>IF(ISNUMBER($AJ2302),INDEX($Z$4:$AC$3663,$AJ2302,AL$3),"")</f>
        <v/>
      </c>
      <c r="AM2302" s="149" t="str">
        <f>IF(ISNUMBER($AJ2302),INDEX($Z$4:$AC$3663,$AJ2302,AM$3),"")</f>
        <v/>
      </c>
      <c r="AN2302" s="149" t="str">
        <f>IF(ISNUMBER($AJ2302),INDEX($Z$4:$AC$3663,$AJ2302,AN$3),"")</f>
        <v/>
      </c>
      <c r="AO2302" s="59"/>
      <c r="AP2302" s="59"/>
      <c r="AQ2302" s="166"/>
      <c r="AR2302" s="59"/>
      <c r="AS2302" s="59"/>
      <c r="AT2302" s="149"/>
      <c r="AU2302" s="149"/>
      <c r="AV2302" s="149"/>
      <c r="AW2302" s="149"/>
      <c r="AX2302" s="150"/>
      <c r="AY2302" s="151"/>
      <c r="AZ2302" s="59"/>
      <c r="BA2302" s="59"/>
      <c r="BB2302" s="59"/>
      <c r="BC2302" s="59"/>
      <c r="BD2302" s="59"/>
      <c r="BE2302" s="59"/>
      <c r="BF2302" s="43"/>
      <c r="BG2302" s="59"/>
      <c r="BH2302" s="59"/>
      <c r="BI2302" s="59"/>
      <c r="BJ2302" s="59"/>
      <c r="BK2302" s="59"/>
      <c r="BL2302" s="59"/>
      <c r="BM2302" s="59"/>
    </row>
    <row r="2303" spans="1:65" x14ac:dyDescent="0.25">
      <c r="A2303" s="82"/>
      <c r="B2303" s="122" t="s">
        <v>3</v>
      </c>
      <c r="C2303" s="122">
        <v>3755.5</v>
      </c>
      <c r="D2303" s="122">
        <v>37.952745809258303</v>
      </c>
      <c r="E2303" s="142">
        <f>IF(B2302=B2303,0,MAX(E$4:E2302)+1)</f>
        <v>0</v>
      </c>
      <c r="F2303" s="142">
        <f t="shared" si="422"/>
        <v>4</v>
      </c>
      <c r="G2303" s="142" t="str">
        <f t="shared" si="416"/>
        <v/>
      </c>
      <c r="H2303" s="142" t="str">
        <f t="shared" si="417"/>
        <v/>
      </c>
      <c r="I2303" s="59"/>
      <c r="J2303" s="104"/>
      <c r="K2303" s="59"/>
      <c r="L2303" s="59"/>
      <c r="M2303" s="59"/>
      <c r="N2303" s="44"/>
      <c r="O2303" s="44"/>
      <c r="P2303" s="44"/>
      <c r="Q2303" s="43" t="str">
        <f t="shared" si="414"/>
        <v/>
      </c>
      <c r="R2303" s="60" t="str">
        <f t="shared" si="425"/>
        <v/>
      </c>
      <c r="S2303" s="60" t="str">
        <f t="shared" si="425"/>
        <v/>
      </c>
      <c r="T2303" s="60" t="str">
        <f t="shared" si="425"/>
        <v/>
      </c>
      <c r="U2303" s="60" t="str">
        <f t="shared" si="425"/>
        <v/>
      </c>
      <c r="V2303" s="60" t="str">
        <f t="shared" si="425"/>
        <v/>
      </c>
      <c r="W2303" s="44"/>
      <c r="X2303" s="44" t="str">
        <f t="shared" si="418"/>
        <v/>
      </c>
      <c r="Y2303" s="142" t="str">
        <f t="shared" si="415"/>
        <v/>
      </c>
      <c r="Z2303" s="172" t="str">
        <f t="shared" si="419"/>
        <v/>
      </c>
      <c r="AA2303" s="169" t="str">
        <f>IF(ISNUMBER($Q2303),INDEX($D$1:$D$3663,S2303,1),"")</f>
        <v/>
      </c>
      <c r="AB2303" s="169" t="str">
        <f>IF(ISNUMBER($Q2303),INDEX($D$1:$D$3663,T2303,1),"")</f>
        <v/>
      </c>
      <c r="AC2303" s="169" t="str">
        <f>IF(ISNUMBER($Q2303),INDEX($D$1:$D$3663,U2303,1),"")</f>
        <v/>
      </c>
      <c r="AD2303" s="169" t="str">
        <f>IF(ISNUMBER($Q2303),INDEX($D$1:$D$3663,V2303,1),"")</f>
        <v/>
      </c>
      <c r="AE2303" s="59"/>
      <c r="AF2303" s="177" t="str">
        <f t="shared" si="420"/>
        <v/>
      </c>
      <c r="AG2303" s="178" t="s">
        <v>1403</v>
      </c>
      <c r="AH2303" s="59"/>
      <c r="AI2303" s="163" t="str">
        <f t="shared" si="421"/>
        <v/>
      </c>
      <c r="AJ2303" s="162" t="str">
        <f t="shared" si="424"/>
        <v/>
      </c>
      <c r="AK2303" s="119"/>
      <c r="AL2303" s="59" t="str">
        <f>IF(ISNUMBER($AJ2303),INDEX($Z$4:$AC$3663,$AJ2303,AL$3),"")</f>
        <v/>
      </c>
      <c r="AM2303" s="149" t="str">
        <f>IF(ISNUMBER($AJ2303),INDEX($Z$4:$AC$3663,$AJ2303,AM$3),"")</f>
        <v/>
      </c>
      <c r="AN2303" s="149" t="str">
        <f>IF(ISNUMBER($AJ2303),INDEX($Z$4:$AC$3663,$AJ2303,AN$3),"")</f>
        <v/>
      </c>
      <c r="AO2303" s="59"/>
      <c r="AP2303" s="59"/>
      <c r="AQ2303" s="166"/>
      <c r="AR2303" s="59"/>
      <c r="AS2303" s="59"/>
      <c r="AT2303" s="149"/>
      <c r="AU2303" s="149"/>
      <c r="AV2303" s="149"/>
      <c r="AW2303" s="149"/>
      <c r="AX2303" s="150"/>
      <c r="AY2303" s="151"/>
      <c r="AZ2303" s="59"/>
      <c r="BA2303" s="59"/>
      <c r="BB2303" s="59"/>
      <c r="BC2303" s="59"/>
      <c r="BD2303" s="59"/>
      <c r="BE2303" s="59"/>
      <c r="BF2303" s="43"/>
      <c r="BG2303" s="59"/>
      <c r="BH2303" s="59"/>
      <c r="BI2303" s="59"/>
      <c r="BJ2303" s="59"/>
      <c r="BK2303" s="59"/>
      <c r="BL2303" s="59"/>
      <c r="BM2303" s="59"/>
    </row>
    <row r="2304" spans="1:65" x14ac:dyDescent="0.25">
      <c r="A2304" s="82"/>
      <c r="B2304" s="122" t="s">
        <v>3</v>
      </c>
      <c r="C2304" s="122">
        <v>3756.5</v>
      </c>
      <c r="D2304" s="122">
        <v>38.281436602073498</v>
      </c>
      <c r="E2304" s="142">
        <f>IF(B2303=B2304,0,MAX(E$4:E2303)+1)</f>
        <v>0</v>
      </c>
      <c r="F2304" s="142">
        <f t="shared" si="422"/>
        <v>4</v>
      </c>
      <c r="G2304" s="142" t="str">
        <f t="shared" si="416"/>
        <v/>
      </c>
      <c r="H2304" s="142" t="str">
        <f t="shared" si="417"/>
        <v/>
      </c>
      <c r="I2304" s="59"/>
      <c r="J2304" s="104"/>
      <c r="K2304" s="59"/>
      <c r="L2304" s="59"/>
      <c r="M2304" s="59"/>
      <c r="N2304" s="44"/>
      <c r="O2304" s="44"/>
      <c r="P2304" s="44"/>
      <c r="Q2304" s="43" t="str">
        <f t="shared" si="414"/>
        <v/>
      </c>
      <c r="R2304" s="60" t="str">
        <f t="shared" si="425"/>
        <v/>
      </c>
      <c r="S2304" s="60" t="str">
        <f t="shared" si="425"/>
        <v/>
      </c>
      <c r="T2304" s="60" t="str">
        <f t="shared" si="425"/>
        <v/>
      </c>
      <c r="U2304" s="60" t="str">
        <f t="shared" si="425"/>
        <v/>
      </c>
      <c r="V2304" s="60" t="str">
        <f t="shared" si="425"/>
        <v/>
      </c>
      <c r="W2304" s="44"/>
      <c r="X2304" s="44" t="str">
        <f t="shared" si="418"/>
        <v/>
      </c>
      <c r="Y2304" s="142" t="str">
        <f t="shared" si="415"/>
        <v/>
      </c>
      <c r="Z2304" s="172" t="str">
        <f t="shared" si="419"/>
        <v/>
      </c>
      <c r="AA2304" s="169" t="str">
        <f>IF(ISNUMBER($Q2304),INDEX($D$1:$D$3663,S2304,1),"")</f>
        <v/>
      </c>
      <c r="AB2304" s="169" t="str">
        <f>IF(ISNUMBER($Q2304),INDEX($D$1:$D$3663,T2304,1),"")</f>
        <v/>
      </c>
      <c r="AC2304" s="169" t="str">
        <f>IF(ISNUMBER($Q2304),INDEX($D$1:$D$3663,U2304,1),"")</f>
        <v/>
      </c>
      <c r="AD2304" s="169" t="str">
        <f>IF(ISNUMBER($Q2304),INDEX($D$1:$D$3663,V2304,1),"")</f>
        <v/>
      </c>
      <c r="AE2304" s="59"/>
      <c r="AF2304" s="177" t="str">
        <f t="shared" si="420"/>
        <v/>
      </c>
      <c r="AG2304" s="178" t="s">
        <v>1403</v>
      </c>
      <c r="AH2304" s="59"/>
      <c r="AI2304" s="163" t="str">
        <f t="shared" si="421"/>
        <v/>
      </c>
      <c r="AJ2304" s="162" t="str">
        <f t="shared" si="424"/>
        <v/>
      </c>
      <c r="AK2304" s="119"/>
      <c r="AL2304" s="59" t="str">
        <f>IF(ISNUMBER($AJ2304),INDEX($Z$4:$AC$3663,$AJ2304,AL$3),"")</f>
        <v/>
      </c>
      <c r="AM2304" s="149" t="str">
        <f>IF(ISNUMBER($AJ2304),INDEX($Z$4:$AC$3663,$AJ2304,AM$3),"")</f>
        <v/>
      </c>
      <c r="AN2304" s="149" t="str">
        <f>IF(ISNUMBER($AJ2304),INDEX($Z$4:$AC$3663,$AJ2304,AN$3),"")</f>
        <v/>
      </c>
      <c r="AO2304" s="59"/>
      <c r="AP2304" s="59"/>
      <c r="AQ2304" s="166"/>
      <c r="AR2304" s="59"/>
      <c r="AS2304" s="59"/>
      <c r="AT2304" s="149"/>
      <c r="AU2304" s="149"/>
      <c r="AV2304" s="149"/>
      <c r="AW2304" s="149"/>
      <c r="AX2304" s="150"/>
      <c r="AY2304" s="151"/>
      <c r="AZ2304" s="59"/>
      <c r="BA2304" s="59"/>
      <c r="BB2304" s="59"/>
      <c r="BC2304" s="59"/>
      <c r="BD2304" s="59"/>
      <c r="BE2304" s="59"/>
      <c r="BF2304" s="43"/>
      <c r="BG2304" s="59"/>
      <c r="BH2304" s="59"/>
      <c r="BI2304" s="59"/>
      <c r="BJ2304" s="59"/>
      <c r="BK2304" s="59"/>
      <c r="BL2304" s="59"/>
      <c r="BM2304" s="59"/>
    </row>
    <row r="2305" spans="1:65" x14ac:dyDescent="0.25">
      <c r="A2305" s="82"/>
      <c r="B2305" s="122" t="s">
        <v>3</v>
      </c>
      <c r="C2305" s="122">
        <v>3757.5</v>
      </c>
      <c r="D2305" s="122">
        <v>38.202292614841198</v>
      </c>
      <c r="E2305" s="142">
        <f>IF(B2304=B2305,0,MAX(E$4:E2304)+1)</f>
        <v>0</v>
      </c>
      <c r="F2305" s="142">
        <f t="shared" si="422"/>
        <v>4</v>
      </c>
      <c r="G2305" s="142" t="str">
        <f t="shared" si="416"/>
        <v/>
      </c>
      <c r="H2305" s="142" t="str">
        <f t="shared" si="417"/>
        <v/>
      </c>
      <c r="I2305" s="59"/>
      <c r="J2305" s="104"/>
      <c r="K2305" s="59"/>
      <c r="L2305" s="59"/>
      <c r="M2305" s="59"/>
      <c r="N2305" s="44"/>
      <c r="O2305" s="44"/>
      <c r="P2305" s="44"/>
      <c r="Q2305" s="43" t="str">
        <f t="shared" si="414"/>
        <v/>
      </c>
      <c r="R2305" s="60" t="str">
        <f t="shared" si="425"/>
        <v/>
      </c>
      <c r="S2305" s="60" t="str">
        <f t="shared" si="425"/>
        <v/>
      </c>
      <c r="T2305" s="60" t="str">
        <f t="shared" si="425"/>
        <v/>
      </c>
      <c r="U2305" s="60" t="str">
        <f t="shared" si="425"/>
        <v/>
      </c>
      <c r="V2305" s="60" t="str">
        <f t="shared" si="425"/>
        <v/>
      </c>
      <c r="W2305" s="44"/>
      <c r="X2305" s="44" t="str">
        <f t="shared" si="418"/>
        <v/>
      </c>
      <c r="Y2305" s="142" t="str">
        <f t="shared" si="415"/>
        <v/>
      </c>
      <c r="Z2305" s="172" t="str">
        <f t="shared" si="419"/>
        <v/>
      </c>
      <c r="AA2305" s="169" t="str">
        <f>IF(ISNUMBER($Q2305),INDEX($D$1:$D$3663,S2305,1),"")</f>
        <v/>
      </c>
      <c r="AB2305" s="169" t="str">
        <f>IF(ISNUMBER($Q2305),INDEX($D$1:$D$3663,T2305,1),"")</f>
        <v/>
      </c>
      <c r="AC2305" s="169" t="str">
        <f>IF(ISNUMBER($Q2305),INDEX($D$1:$D$3663,U2305,1),"")</f>
        <v/>
      </c>
      <c r="AD2305" s="169" t="str">
        <f>IF(ISNUMBER($Q2305),INDEX($D$1:$D$3663,V2305,1),"")</f>
        <v/>
      </c>
      <c r="AE2305" s="59"/>
      <c r="AF2305" s="177" t="str">
        <f t="shared" si="420"/>
        <v/>
      </c>
      <c r="AG2305" s="178" t="s">
        <v>1403</v>
      </c>
      <c r="AH2305" s="59"/>
      <c r="AI2305" s="163" t="str">
        <f t="shared" si="421"/>
        <v/>
      </c>
      <c r="AJ2305" s="162" t="str">
        <f t="shared" si="424"/>
        <v/>
      </c>
      <c r="AK2305" s="119"/>
      <c r="AL2305" s="59" t="str">
        <f>IF(ISNUMBER($AJ2305),INDEX($Z$4:$AC$3663,$AJ2305,AL$3),"")</f>
        <v/>
      </c>
      <c r="AM2305" s="149" t="str">
        <f>IF(ISNUMBER($AJ2305),INDEX($Z$4:$AC$3663,$AJ2305,AM$3),"")</f>
        <v/>
      </c>
      <c r="AN2305" s="149" t="str">
        <f>IF(ISNUMBER($AJ2305),INDEX($Z$4:$AC$3663,$AJ2305,AN$3),"")</f>
        <v/>
      </c>
      <c r="AO2305" s="59"/>
      <c r="AP2305" s="59"/>
      <c r="AQ2305" s="166"/>
      <c r="AR2305" s="59"/>
      <c r="AS2305" s="59"/>
      <c r="AT2305" s="149"/>
      <c r="AU2305" s="149"/>
      <c r="AV2305" s="149"/>
      <c r="AW2305" s="149"/>
      <c r="AX2305" s="150"/>
      <c r="AY2305" s="151"/>
      <c r="AZ2305" s="59"/>
      <c r="BA2305" s="59"/>
      <c r="BB2305" s="59"/>
      <c r="BC2305" s="59"/>
      <c r="BD2305" s="59"/>
      <c r="BE2305" s="59"/>
      <c r="BF2305" s="43"/>
      <c r="BG2305" s="59"/>
      <c r="BH2305" s="59"/>
      <c r="BI2305" s="59"/>
      <c r="BJ2305" s="59"/>
      <c r="BK2305" s="59"/>
      <c r="BL2305" s="59"/>
      <c r="BM2305" s="59"/>
    </row>
    <row r="2306" spans="1:65" x14ac:dyDescent="0.25">
      <c r="A2306" s="82"/>
      <c r="B2306" s="122" t="s">
        <v>3</v>
      </c>
      <c r="C2306" s="122">
        <v>3758.5</v>
      </c>
      <c r="D2306" s="122">
        <v>37.962672705202003</v>
      </c>
      <c r="E2306" s="142">
        <f>IF(B2305=B2306,0,MAX(E$4:E2305)+1)</f>
        <v>0</v>
      </c>
      <c r="F2306" s="142">
        <f t="shared" si="422"/>
        <v>4</v>
      </c>
      <c r="G2306" s="142" t="str">
        <f t="shared" si="416"/>
        <v/>
      </c>
      <c r="H2306" s="142" t="str">
        <f t="shared" si="417"/>
        <v/>
      </c>
      <c r="I2306" s="59"/>
      <c r="J2306" s="104"/>
      <c r="K2306" s="59"/>
      <c r="L2306" s="59"/>
      <c r="M2306" s="59"/>
      <c r="N2306" s="44"/>
      <c r="O2306" s="44"/>
      <c r="P2306" s="44"/>
      <c r="Q2306" s="43" t="str">
        <f t="shared" si="414"/>
        <v/>
      </c>
      <c r="R2306" s="60" t="str">
        <f t="shared" si="425"/>
        <v/>
      </c>
      <c r="S2306" s="60" t="str">
        <f t="shared" si="425"/>
        <v/>
      </c>
      <c r="T2306" s="60" t="str">
        <f t="shared" si="425"/>
        <v/>
      </c>
      <c r="U2306" s="60" t="str">
        <f t="shared" si="425"/>
        <v/>
      </c>
      <c r="V2306" s="60" t="str">
        <f t="shared" si="425"/>
        <v/>
      </c>
      <c r="W2306" s="44"/>
      <c r="X2306" s="44" t="str">
        <f t="shared" si="418"/>
        <v/>
      </c>
      <c r="Y2306" s="142" t="str">
        <f t="shared" si="415"/>
        <v/>
      </c>
      <c r="Z2306" s="172" t="str">
        <f t="shared" si="419"/>
        <v/>
      </c>
      <c r="AA2306" s="169" t="str">
        <f>IF(ISNUMBER($Q2306),INDEX($D$1:$D$3663,S2306,1),"")</f>
        <v/>
      </c>
      <c r="AB2306" s="169" t="str">
        <f>IF(ISNUMBER($Q2306),INDEX($D$1:$D$3663,T2306,1),"")</f>
        <v/>
      </c>
      <c r="AC2306" s="169" t="str">
        <f>IF(ISNUMBER($Q2306),INDEX($D$1:$D$3663,U2306,1),"")</f>
        <v/>
      </c>
      <c r="AD2306" s="169" t="str">
        <f>IF(ISNUMBER($Q2306),INDEX($D$1:$D$3663,V2306,1),"")</f>
        <v/>
      </c>
      <c r="AE2306" s="59"/>
      <c r="AF2306" s="177" t="str">
        <f t="shared" si="420"/>
        <v/>
      </c>
      <c r="AG2306" s="178" t="s">
        <v>1403</v>
      </c>
      <c r="AH2306" s="59"/>
      <c r="AI2306" s="163" t="str">
        <f t="shared" si="421"/>
        <v/>
      </c>
      <c r="AJ2306" s="162" t="str">
        <f t="shared" si="424"/>
        <v/>
      </c>
      <c r="AK2306" s="119"/>
      <c r="AL2306" s="59" t="str">
        <f>IF(ISNUMBER($AJ2306),INDEX($Z$4:$AC$3663,$AJ2306,AL$3),"")</f>
        <v/>
      </c>
      <c r="AM2306" s="149" t="str">
        <f>IF(ISNUMBER($AJ2306),INDEX($Z$4:$AC$3663,$AJ2306,AM$3),"")</f>
        <v/>
      </c>
      <c r="AN2306" s="149" t="str">
        <f>IF(ISNUMBER($AJ2306),INDEX($Z$4:$AC$3663,$AJ2306,AN$3),"")</f>
        <v/>
      </c>
      <c r="AO2306" s="59"/>
      <c r="AP2306" s="59"/>
      <c r="AQ2306" s="166"/>
      <c r="AR2306" s="59"/>
      <c r="AS2306" s="59"/>
      <c r="AT2306" s="149"/>
      <c r="AU2306" s="149"/>
      <c r="AV2306" s="149"/>
      <c r="AW2306" s="149"/>
      <c r="AX2306" s="150"/>
      <c r="AY2306" s="151"/>
      <c r="AZ2306" s="59"/>
      <c r="BA2306" s="59"/>
      <c r="BB2306" s="59"/>
      <c r="BC2306" s="59"/>
      <c r="BD2306" s="59"/>
      <c r="BE2306" s="59"/>
      <c r="BF2306" s="43"/>
      <c r="BG2306" s="59"/>
      <c r="BH2306" s="59"/>
      <c r="BI2306" s="59"/>
      <c r="BJ2306" s="59"/>
      <c r="BK2306" s="59"/>
      <c r="BL2306" s="59"/>
      <c r="BM2306" s="59"/>
    </row>
    <row r="2307" spans="1:65" x14ac:dyDescent="0.25">
      <c r="A2307" s="82"/>
      <c r="B2307" s="122" t="s">
        <v>3</v>
      </c>
      <c r="C2307" s="122">
        <v>3759.5</v>
      </c>
      <c r="D2307" s="122">
        <v>38.161805423689501</v>
      </c>
      <c r="E2307" s="142">
        <f>IF(B2306=B2307,0,MAX(E$4:E2306)+1)</f>
        <v>0</v>
      </c>
      <c r="F2307" s="142">
        <f t="shared" si="422"/>
        <v>4</v>
      </c>
      <c r="G2307" s="142" t="str">
        <f t="shared" si="416"/>
        <v/>
      </c>
      <c r="H2307" s="142" t="str">
        <f t="shared" si="417"/>
        <v/>
      </c>
      <c r="I2307" s="59"/>
      <c r="J2307" s="104"/>
      <c r="K2307" s="59"/>
      <c r="L2307" s="59"/>
      <c r="M2307" s="59"/>
      <c r="N2307" s="44"/>
      <c r="O2307" s="44"/>
      <c r="P2307" s="44"/>
      <c r="Q2307" s="43" t="str">
        <f t="shared" si="414"/>
        <v/>
      </c>
      <c r="R2307" s="60" t="str">
        <f t="shared" si="425"/>
        <v/>
      </c>
      <c r="S2307" s="60" t="str">
        <f t="shared" si="425"/>
        <v/>
      </c>
      <c r="T2307" s="60" t="str">
        <f t="shared" si="425"/>
        <v/>
      </c>
      <c r="U2307" s="60" t="str">
        <f t="shared" si="425"/>
        <v/>
      </c>
      <c r="V2307" s="60" t="str">
        <f t="shared" si="425"/>
        <v/>
      </c>
      <c r="W2307" s="44"/>
      <c r="X2307" s="44" t="str">
        <f t="shared" si="418"/>
        <v/>
      </c>
      <c r="Y2307" s="142" t="str">
        <f t="shared" si="415"/>
        <v/>
      </c>
      <c r="Z2307" s="172" t="str">
        <f t="shared" si="419"/>
        <v/>
      </c>
      <c r="AA2307" s="169" t="str">
        <f>IF(ISNUMBER($Q2307),INDEX($D$1:$D$3663,S2307,1),"")</f>
        <v/>
      </c>
      <c r="AB2307" s="169" t="str">
        <f>IF(ISNUMBER($Q2307),INDEX($D$1:$D$3663,T2307,1),"")</f>
        <v/>
      </c>
      <c r="AC2307" s="169" t="str">
        <f>IF(ISNUMBER($Q2307),INDEX($D$1:$D$3663,U2307,1),"")</f>
        <v/>
      </c>
      <c r="AD2307" s="169" t="str">
        <f>IF(ISNUMBER($Q2307),INDEX($D$1:$D$3663,V2307,1),"")</f>
        <v/>
      </c>
      <c r="AE2307" s="59"/>
      <c r="AF2307" s="177" t="str">
        <f t="shared" si="420"/>
        <v/>
      </c>
      <c r="AG2307" s="178" t="s">
        <v>1403</v>
      </c>
      <c r="AH2307" s="59"/>
      <c r="AI2307" s="163" t="str">
        <f t="shared" si="421"/>
        <v/>
      </c>
      <c r="AJ2307" s="162" t="str">
        <f t="shared" si="424"/>
        <v/>
      </c>
      <c r="AK2307" s="119"/>
      <c r="AL2307" s="59" t="str">
        <f>IF(ISNUMBER($AJ2307),INDEX($Z$4:$AC$3663,$AJ2307,AL$3),"")</f>
        <v/>
      </c>
      <c r="AM2307" s="149" t="str">
        <f>IF(ISNUMBER($AJ2307),INDEX($Z$4:$AC$3663,$AJ2307,AM$3),"")</f>
        <v/>
      </c>
      <c r="AN2307" s="149" t="str">
        <f>IF(ISNUMBER($AJ2307),INDEX($Z$4:$AC$3663,$AJ2307,AN$3),"")</f>
        <v/>
      </c>
      <c r="AO2307" s="59"/>
      <c r="AP2307" s="59"/>
      <c r="AQ2307" s="166"/>
      <c r="AR2307" s="59"/>
      <c r="AS2307" s="59"/>
      <c r="AT2307" s="149"/>
      <c r="AU2307" s="149"/>
      <c r="AV2307" s="149"/>
      <c r="AW2307" s="149"/>
      <c r="AX2307" s="150"/>
      <c r="AY2307" s="151"/>
      <c r="AZ2307" s="59"/>
      <c r="BA2307" s="59"/>
      <c r="BB2307" s="59"/>
      <c r="BC2307" s="59"/>
      <c r="BD2307" s="59"/>
      <c r="BE2307" s="59"/>
      <c r="BF2307" s="43"/>
      <c r="BG2307" s="59"/>
      <c r="BH2307" s="59"/>
      <c r="BI2307" s="59"/>
      <c r="BJ2307" s="59"/>
      <c r="BK2307" s="59"/>
      <c r="BL2307" s="59"/>
      <c r="BM2307" s="59"/>
    </row>
    <row r="2308" spans="1:65" x14ac:dyDescent="0.25">
      <c r="A2308" s="82"/>
      <c r="B2308" s="122" t="s">
        <v>3</v>
      </c>
      <c r="C2308" s="122">
        <v>3760.5</v>
      </c>
      <c r="D2308" s="122">
        <v>38.100994273025101</v>
      </c>
      <c r="E2308" s="142">
        <f>IF(B2307=B2308,0,MAX(E$4:E2307)+1)</f>
        <v>0</v>
      </c>
      <c r="F2308" s="142">
        <f t="shared" si="422"/>
        <v>4</v>
      </c>
      <c r="G2308" s="142" t="str">
        <f t="shared" si="416"/>
        <v/>
      </c>
      <c r="H2308" s="142" t="str">
        <f t="shared" si="417"/>
        <v/>
      </c>
      <c r="I2308" s="59"/>
      <c r="J2308" s="104"/>
      <c r="K2308" s="59"/>
      <c r="L2308" s="59"/>
      <c r="M2308" s="59"/>
      <c r="N2308" s="44"/>
      <c r="O2308" s="44"/>
      <c r="P2308" s="44"/>
      <c r="Q2308" s="43" t="str">
        <f t="shared" ref="Q2308:Q2371" si="426">IF(H2308=1,C2308-MIN(C$4:C$3663),"")</f>
        <v/>
      </c>
      <c r="R2308" s="60" t="str">
        <f t="shared" si="425"/>
        <v/>
      </c>
      <c r="S2308" s="60" t="str">
        <f t="shared" si="425"/>
        <v/>
      </c>
      <c r="T2308" s="60" t="str">
        <f t="shared" si="425"/>
        <v/>
      </c>
      <c r="U2308" s="60" t="str">
        <f t="shared" si="425"/>
        <v/>
      </c>
      <c r="V2308" s="60" t="str">
        <f t="shared" si="425"/>
        <v/>
      </c>
      <c r="W2308" s="44"/>
      <c r="X2308" s="44" t="str">
        <f t="shared" si="418"/>
        <v/>
      </c>
      <c r="Y2308" s="142" t="str">
        <f t="shared" ref="Y2308:Y2371" si="427">IF(ISNUMBER(Q2308),C2308,"")</f>
        <v/>
      </c>
      <c r="Z2308" s="172" t="str">
        <f t="shared" si="419"/>
        <v/>
      </c>
      <c r="AA2308" s="169" t="str">
        <f>IF(ISNUMBER($Q2308),INDEX($D$1:$D$3663,S2308,1),"")</f>
        <v/>
      </c>
      <c r="AB2308" s="169" t="str">
        <f>IF(ISNUMBER($Q2308),INDEX($D$1:$D$3663,T2308,1),"")</f>
        <v/>
      </c>
      <c r="AC2308" s="169" t="str">
        <f>IF(ISNUMBER($Q2308),INDEX($D$1:$D$3663,U2308,1),"")</f>
        <v/>
      </c>
      <c r="AD2308" s="169" t="str">
        <f>IF(ISNUMBER($Q2308),INDEX($D$1:$D$3663,V2308,1),"")</f>
        <v/>
      </c>
      <c r="AE2308" s="59"/>
      <c r="AF2308" s="177" t="str">
        <f t="shared" si="420"/>
        <v/>
      </c>
      <c r="AG2308" s="178" t="s">
        <v>1403</v>
      </c>
      <c r="AH2308" s="59"/>
      <c r="AI2308" s="163" t="str">
        <f t="shared" si="421"/>
        <v/>
      </c>
      <c r="AJ2308" s="162" t="str">
        <f t="shared" si="424"/>
        <v/>
      </c>
      <c r="AK2308" s="119"/>
      <c r="AL2308" s="59" t="str">
        <f>IF(ISNUMBER($AJ2308),INDEX($Z$4:$AC$3663,$AJ2308,AL$3),"")</f>
        <v/>
      </c>
      <c r="AM2308" s="149" t="str">
        <f>IF(ISNUMBER($AJ2308),INDEX($Z$4:$AC$3663,$AJ2308,AM$3),"")</f>
        <v/>
      </c>
      <c r="AN2308" s="149" t="str">
        <f>IF(ISNUMBER($AJ2308),INDEX($Z$4:$AC$3663,$AJ2308,AN$3),"")</f>
        <v/>
      </c>
      <c r="AO2308" s="59"/>
      <c r="AP2308" s="59"/>
      <c r="AQ2308" s="166"/>
      <c r="AR2308" s="59"/>
      <c r="AS2308" s="59"/>
      <c r="AT2308" s="149"/>
      <c r="AU2308" s="149"/>
      <c r="AV2308" s="149"/>
      <c r="AW2308" s="149"/>
      <c r="AX2308" s="150"/>
      <c r="AY2308" s="151"/>
      <c r="AZ2308" s="59"/>
      <c r="BA2308" s="59"/>
      <c r="BB2308" s="59"/>
      <c r="BC2308" s="59"/>
      <c r="BD2308" s="59"/>
      <c r="BE2308" s="59"/>
      <c r="BF2308" s="43"/>
      <c r="BG2308" s="59"/>
      <c r="BH2308" s="59"/>
      <c r="BI2308" s="59"/>
      <c r="BJ2308" s="59"/>
      <c r="BK2308" s="59"/>
      <c r="BL2308" s="59"/>
      <c r="BM2308" s="59"/>
    </row>
    <row r="2309" spans="1:65" x14ac:dyDescent="0.25">
      <c r="A2309" s="82"/>
      <c r="B2309" s="122" t="s">
        <v>3</v>
      </c>
      <c r="C2309" s="122">
        <v>3761.5</v>
      </c>
      <c r="D2309" s="122">
        <v>38.211044992457197</v>
      </c>
      <c r="E2309" s="142">
        <f>IF(B2308=B2309,0,MAX(E$4:E2308)+1)</f>
        <v>0</v>
      </c>
      <c r="F2309" s="142">
        <f t="shared" si="422"/>
        <v>4</v>
      </c>
      <c r="G2309" s="142" t="str">
        <f t="shared" ref="G2309:G2372" si="428">IF(E2309&gt;0,ROW(),"")</f>
        <v/>
      </c>
      <c r="H2309" s="142" t="str">
        <f t="shared" ref="H2309:H2372" si="429">IF(B2309=B$4,1,"")</f>
        <v/>
      </c>
      <c r="I2309" s="59"/>
      <c r="J2309" s="104"/>
      <c r="K2309" s="59"/>
      <c r="L2309" s="59"/>
      <c r="M2309" s="59"/>
      <c r="N2309" s="44"/>
      <c r="O2309" s="44"/>
      <c r="P2309" s="44"/>
      <c r="Q2309" s="43" t="str">
        <f t="shared" si="426"/>
        <v/>
      </c>
      <c r="R2309" s="60" t="str">
        <f t="shared" si="425"/>
        <v/>
      </c>
      <c r="S2309" s="60" t="str">
        <f t="shared" si="425"/>
        <v/>
      </c>
      <c r="T2309" s="60" t="str">
        <f t="shared" si="425"/>
        <v/>
      </c>
      <c r="U2309" s="60" t="str">
        <f t="shared" si="425"/>
        <v/>
      </c>
      <c r="V2309" s="60" t="str">
        <f t="shared" si="425"/>
        <v/>
      </c>
      <c r="W2309" s="44"/>
      <c r="X2309" s="44" t="str">
        <f t="shared" ref="X2309:X2372" si="430">IF(ISNUMBER(Y2309),ROW()-X$3,"")</f>
        <v/>
      </c>
      <c r="Y2309" s="142" t="str">
        <f t="shared" si="427"/>
        <v/>
      </c>
      <c r="Z2309" s="172" t="str">
        <f t="shared" ref="Z2309:Z2372" si="431">IF(ISNUMBER($Q2309),INDEX($D$1:$D$3663,R2309,1),"")</f>
        <v/>
      </c>
      <c r="AA2309" s="169" t="str">
        <f>IF(ISNUMBER($Q2309),INDEX($D$1:$D$3663,S2309,1),"")</f>
        <v/>
      </c>
      <c r="AB2309" s="169" t="str">
        <f>IF(ISNUMBER($Q2309),INDEX($D$1:$D$3663,T2309,1),"")</f>
        <v/>
      </c>
      <c r="AC2309" s="169" t="str">
        <f>IF(ISNUMBER($Q2309),INDEX($D$1:$D$3663,U2309,1),"")</f>
        <v/>
      </c>
      <c r="AD2309" s="169" t="str">
        <f>IF(ISNUMBER($Q2309),INDEX($D$1:$D$3663,V2309,1),"")</f>
        <v/>
      </c>
      <c r="AE2309" s="59"/>
      <c r="AF2309" s="177" t="str">
        <f t="shared" ref="AF2309:AF2372" si="432">IF(ISNUMBER(Q2309),Y2309/M$15-M$11,"")</f>
        <v/>
      </c>
      <c r="AG2309" s="178" t="s">
        <v>1403</v>
      </c>
      <c r="AH2309" s="59"/>
      <c r="AI2309" s="163" t="str">
        <f t="shared" ref="AI2309:AI2372" si="433">IF(ROW()-AI$3&lt;=AI$2,ROW()-AI$3,"")</f>
        <v/>
      </c>
      <c r="AJ2309" s="162" t="str">
        <f t="shared" si="424"/>
        <v/>
      </c>
      <c r="AK2309" s="119"/>
      <c r="AL2309" s="59" t="str">
        <f>IF(ISNUMBER($AJ2309),INDEX($Z$4:$AC$3663,$AJ2309,AL$3),"")</f>
        <v/>
      </c>
      <c r="AM2309" s="149" t="str">
        <f>IF(ISNUMBER($AJ2309),INDEX($Z$4:$AC$3663,$AJ2309,AM$3),"")</f>
        <v/>
      </c>
      <c r="AN2309" s="149" t="str">
        <f>IF(ISNUMBER($AJ2309),INDEX($Z$4:$AC$3663,$AJ2309,AN$3),"")</f>
        <v/>
      </c>
      <c r="AO2309" s="59"/>
      <c r="AP2309" s="59"/>
      <c r="AQ2309" s="166"/>
      <c r="AR2309" s="59"/>
      <c r="AS2309" s="59"/>
      <c r="AT2309" s="149"/>
      <c r="AU2309" s="149"/>
      <c r="AV2309" s="149"/>
      <c r="AW2309" s="149"/>
      <c r="AX2309" s="150"/>
      <c r="AY2309" s="151"/>
      <c r="AZ2309" s="59"/>
      <c r="BA2309" s="59"/>
      <c r="BB2309" s="59"/>
      <c r="BC2309" s="59"/>
      <c r="BD2309" s="59"/>
      <c r="BE2309" s="59"/>
      <c r="BF2309" s="43"/>
      <c r="BG2309" s="59"/>
      <c r="BH2309" s="59"/>
      <c r="BI2309" s="59"/>
      <c r="BJ2309" s="59"/>
      <c r="BK2309" s="59"/>
      <c r="BL2309" s="59"/>
      <c r="BM2309" s="59"/>
    </row>
    <row r="2310" spans="1:65" x14ac:dyDescent="0.25">
      <c r="A2310" s="82"/>
      <c r="B2310" s="122" t="s">
        <v>3</v>
      </c>
      <c r="C2310" s="122">
        <v>3762.5</v>
      </c>
      <c r="D2310" s="122">
        <v>38.174752210301101</v>
      </c>
      <c r="E2310" s="142">
        <f>IF(B2309=B2310,0,MAX(E$4:E2309)+1)</f>
        <v>0</v>
      </c>
      <c r="F2310" s="142">
        <f t="shared" si="422"/>
        <v>4</v>
      </c>
      <c r="G2310" s="142" t="str">
        <f t="shared" si="428"/>
        <v/>
      </c>
      <c r="H2310" s="142" t="str">
        <f t="shared" si="429"/>
        <v/>
      </c>
      <c r="I2310" s="59"/>
      <c r="J2310" s="104"/>
      <c r="K2310" s="59"/>
      <c r="L2310" s="59"/>
      <c r="M2310" s="59"/>
      <c r="N2310" s="44"/>
      <c r="O2310" s="44"/>
      <c r="P2310" s="44"/>
      <c r="Q2310" s="43" t="str">
        <f t="shared" si="426"/>
        <v/>
      </c>
      <c r="R2310" s="60" t="str">
        <f t="shared" si="425"/>
        <v/>
      </c>
      <c r="S2310" s="60" t="str">
        <f t="shared" si="425"/>
        <v/>
      </c>
      <c r="T2310" s="60" t="str">
        <f t="shared" si="425"/>
        <v/>
      </c>
      <c r="U2310" s="60" t="str">
        <f t="shared" si="425"/>
        <v/>
      </c>
      <c r="V2310" s="60" t="str">
        <f t="shared" si="425"/>
        <v/>
      </c>
      <c r="W2310" s="44"/>
      <c r="X2310" s="44" t="str">
        <f t="shared" si="430"/>
        <v/>
      </c>
      <c r="Y2310" s="142" t="str">
        <f t="shared" si="427"/>
        <v/>
      </c>
      <c r="Z2310" s="172" t="str">
        <f t="shared" si="431"/>
        <v/>
      </c>
      <c r="AA2310" s="169" t="str">
        <f>IF(ISNUMBER($Q2310),INDEX($D$1:$D$3663,S2310,1),"")</f>
        <v/>
      </c>
      <c r="AB2310" s="169" t="str">
        <f>IF(ISNUMBER($Q2310),INDEX($D$1:$D$3663,T2310,1),"")</f>
        <v/>
      </c>
      <c r="AC2310" s="169" t="str">
        <f>IF(ISNUMBER($Q2310),INDEX($D$1:$D$3663,U2310,1),"")</f>
        <v/>
      </c>
      <c r="AD2310" s="169" t="str">
        <f>IF(ISNUMBER($Q2310),INDEX($D$1:$D$3663,V2310,1),"")</f>
        <v/>
      </c>
      <c r="AE2310" s="59"/>
      <c r="AF2310" s="177" t="str">
        <f t="shared" si="432"/>
        <v/>
      </c>
      <c r="AG2310" s="178" t="s">
        <v>1403</v>
      </c>
      <c r="AH2310" s="59"/>
      <c r="AI2310" s="163" t="str">
        <f t="shared" si="433"/>
        <v/>
      </c>
      <c r="AJ2310" s="162" t="str">
        <f t="shared" si="424"/>
        <v/>
      </c>
      <c r="AK2310" s="119"/>
      <c r="AL2310" s="59" t="str">
        <f>IF(ISNUMBER($AJ2310),INDEX($Z$4:$AC$3663,$AJ2310,AL$3),"")</f>
        <v/>
      </c>
      <c r="AM2310" s="149" t="str">
        <f>IF(ISNUMBER($AJ2310),INDEX($Z$4:$AC$3663,$AJ2310,AM$3),"")</f>
        <v/>
      </c>
      <c r="AN2310" s="149" t="str">
        <f>IF(ISNUMBER($AJ2310),INDEX($Z$4:$AC$3663,$AJ2310,AN$3),"")</f>
        <v/>
      </c>
      <c r="AO2310" s="59"/>
      <c r="AP2310" s="59"/>
      <c r="AQ2310" s="166"/>
      <c r="AR2310" s="59"/>
      <c r="AS2310" s="59"/>
      <c r="AT2310" s="149"/>
      <c r="AU2310" s="149"/>
      <c r="AV2310" s="149"/>
      <c r="AW2310" s="149"/>
      <c r="AX2310" s="150"/>
      <c r="AY2310" s="151"/>
      <c r="AZ2310" s="59"/>
      <c r="BA2310" s="59"/>
      <c r="BB2310" s="59"/>
      <c r="BC2310" s="59"/>
      <c r="BD2310" s="59"/>
      <c r="BE2310" s="59"/>
      <c r="BF2310" s="43"/>
      <c r="BG2310" s="59"/>
      <c r="BH2310" s="59"/>
      <c r="BI2310" s="59"/>
      <c r="BJ2310" s="59"/>
      <c r="BK2310" s="59"/>
      <c r="BL2310" s="59"/>
      <c r="BM2310" s="59"/>
    </row>
    <row r="2311" spans="1:65" x14ac:dyDescent="0.25">
      <c r="A2311" s="82"/>
      <c r="B2311" s="122" t="s">
        <v>3</v>
      </c>
      <c r="C2311" s="122">
        <v>3763.5</v>
      </c>
      <c r="D2311" s="122">
        <v>38.157656190893299</v>
      </c>
      <c r="E2311" s="142">
        <f>IF(B2310=B2311,0,MAX(E$4:E2310)+1)</f>
        <v>0</v>
      </c>
      <c r="F2311" s="142">
        <f t="shared" ref="F2311:F2374" si="434">IF(E2311=0,F2310,E2311)</f>
        <v>4</v>
      </c>
      <c r="G2311" s="142" t="str">
        <f t="shared" si="428"/>
        <v/>
      </c>
      <c r="H2311" s="142" t="str">
        <f t="shared" si="429"/>
        <v/>
      </c>
      <c r="I2311" s="59"/>
      <c r="J2311" s="104"/>
      <c r="K2311" s="59"/>
      <c r="L2311" s="59"/>
      <c r="M2311" s="59"/>
      <c r="N2311" s="44"/>
      <c r="O2311" s="44"/>
      <c r="P2311" s="44"/>
      <c r="Q2311" s="43" t="str">
        <f t="shared" si="426"/>
        <v/>
      </c>
      <c r="R2311" s="60" t="str">
        <f t="shared" si="425"/>
        <v/>
      </c>
      <c r="S2311" s="60" t="str">
        <f t="shared" si="425"/>
        <v/>
      </c>
      <c r="T2311" s="60" t="str">
        <f t="shared" si="425"/>
        <v/>
      </c>
      <c r="U2311" s="60" t="str">
        <f t="shared" si="425"/>
        <v/>
      </c>
      <c r="V2311" s="60" t="str">
        <f t="shared" si="425"/>
        <v/>
      </c>
      <c r="W2311" s="44"/>
      <c r="X2311" s="44" t="str">
        <f t="shared" si="430"/>
        <v/>
      </c>
      <c r="Y2311" s="142" t="str">
        <f t="shared" si="427"/>
        <v/>
      </c>
      <c r="Z2311" s="172" t="str">
        <f t="shared" si="431"/>
        <v/>
      </c>
      <c r="AA2311" s="169" t="str">
        <f>IF(ISNUMBER($Q2311),INDEX($D$1:$D$3663,S2311,1),"")</f>
        <v/>
      </c>
      <c r="AB2311" s="169" t="str">
        <f>IF(ISNUMBER($Q2311),INDEX($D$1:$D$3663,T2311,1),"")</f>
        <v/>
      </c>
      <c r="AC2311" s="169" t="str">
        <f>IF(ISNUMBER($Q2311),INDEX($D$1:$D$3663,U2311,1),"")</f>
        <v/>
      </c>
      <c r="AD2311" s="169" t="str">
        <f>IF(ISNUMBER($Q2311),INDEX($D$1:$D$3663,V2311,1),"")</f>
        <v/>
      </c>
      <c r="AE2311" s="59"/>
      <c r="AF2311" s="177" t="str">
        <f t="shared" si="432"/>
        <v/>
      </c>
      <c r="AG2311" s="178" t="s">
        <v>1403</v>
      </c>
      <c r="AH2311" s="59"/>
      <c r="AI2311" s="163" t="str">
        <f t="shared" si="433"/>
        <v/>
      </c>
      <c r="AJ2311" s="162" t="str">
        <f t="shared" si="424"/>
        <v/>
      </c>
      <c r="AK2311" s="119"/>
      <c r="AL2311" s="59" t="str">
        <f>IF(ISNUMBER($AJ2311),INDEX($Z$4:$AC$3663,$AJ2311,AL$3),"")</f>
        <v/>
      </c>
      <c r="AM2311" s="149" t="str">
        <f>IF(ISNUMBER($AJ2311),INDEX($Z$4:$AC$3663,$AJ2311,AM$3),"")</f>
        <v/>
      </c>
      <c r="AN2311" s="149" t="str">
        <f>IF(ISNUMBER($AJ2311),INDEX($Z$4:$AC$3663,$AJ2311,AN$3),"")</f>
        <v/>
      </c>
      <c r="AO2311" s="59"/>
      <c r="AP2311" s="59"/>
      <c r="AQ2311" s="166"/>
      <c r="AR2311" s="59"/>
      <c r="AS2311" s="59"/>
      <c r="AT2311" s="149"/>
      <c r="AU2311" s="149"/>
      <c r="AV2311" s="149"/>
      <c r="AW2311" s="149"/>
      <c r="AX2311" s="150"/>
      <c r="AY2311" s="151"/>
      <c r="AZ2311" s="59"/>
      <c r="BA2311" s="59"/>
      <c r="BB2311" s="59"/>
      <c r="BC2311" s="59"/>
      <c r="BD2311" s="59"/>
      <c r="BE2311" s="59"/>
      <c r="BF2311" s="43"/>
      <c r="BG2311" s="59"/>
      <c r="BH2311" s="59"/>
      <c r="BI2311" s="59"/>
      <c r="BJ2311" s="59"/>
      <c r="BK2311" s="59"/>
      <c r="BL2311" s="59"/>
      <c r="BM2311" s="59"/>
    </row>
    <row r="2312" spans="1:65" x14ac:dyDescent="0.25">
      <c r="A2312" s="82"/>
      <c r="B2312" s="122" t="s">
        <v>3</v>
      </c>
      <c r="C2312" s="122">
        <v>3764.5</v>
      </c>
      <c r="D2312" s="122">
        <v>38.238399124322498</v>
      </c>
      <c r="E2312" s="142">
        <f>IF(B2311=B2312,0,MAX(E$4:E2311)+1)</f>
        <v>0</v>
      </c>
      <c r="F2312" s="142">
        <f t="shared" si="434"/>
        <v>4</v>
      </c>
      <c r="G2312" s="142" t="str">
        <f t="shared" si="428"/>
        <v/>
      </c>
      <c r="H2312" s="142" t="str">
        <f t="shared" si="429"/>
        <v/>
      </c>
      <c r="I2312" s="59"/>
      <c r="J2312" s="104"/>
      <c r="K2312" s="59"/>
      <c r="L2312" s="59"/>
      <c r="M2312" s="59"/>
      <c r="N2312" s="44"/>
      <c r="O2312" s="44"/>
      <c r="P2312" s="44"/>
      <c r="Q2312" s="43" t="str">
        <f t="shared" si="426"/>
        <v/>
      </c>
      <c r="R2312" s="60" t="str">
        <f t="shared" si="425"/>
        <v/>
      </c>
      <c r="S2312" s="60" t="str">
        <f t="shared" si="425"/>
        <v/>
      </c>
      <c r="T2312" s="60" t="str">
        <f t="shared" si="425"/>
        <v/>
      </c>
      <c r="U2312" s="60" t="str">
        <f t="shared" si="425"/>
        <v/>
      </c>
      <c r="V2312" s="60" t="str">
        <f t="shared" si="425"/>
        <v/>
      </c>
      <c r="W2312" s="44"/>
      <c r="X2312" s="44" t="str">
        <f t="shared" si="430"/>
        <v/>
      </c>
      <c r="Y2312" s="142" t="str">
        <f t="shared" si="427"/>
        <v/>
      </c>
      <c r="Z2312" s="172" t="str">
        <f t="shared" si="431"/>
        <v/>
      </c>
      <c r="AA2312" s="169" t="str">
        <f>IF(ISNUMBER($Q2312),INDEX($D$1:$D$3663,S2312,1),"")</f>
        <v/>
      </c>
      <c r="AB2312" s="169" t="str">
        <f>IF(ISNUMBER($Q2312),INDEX($D$1:$D$3663,T2312,1),"")</f>
        <v/>
      </c>
      <c r="AC2312" s="169" t="str">
        <f>IF(ISNUMBER($Q2312),INDEX($D$1:$D$3663,U2312,1),"")</f>
        <v/>
      </c>
      <c r="AD2312" s="169" t="str">
        <f>IF(ISNUMBER($Q2312),INDEX($D$1:$D$3663,V2312,1),"")</f>
        <v/>
      </c>
      <c r="AE2312" s="59"/>
      <c r="AF2312" s="177" t="str">
        <f t="shared" si="432"/>
        <v/>
      </c>
      <c r="AG2312" s="178" t="s">
        <v>1403</v>
      </c>
      <c r="AH2312" s="59"/>
      <c r="AI2312" s="163" t="str">
        <f t="shared" si="433"/>
        <v/>
      </c>
      <c r="AJ2312" s="162" t="str">
        <f t="shared" si="424"/>
        <v/>
      </c>
      <c r="AK2312" s="119"/>
      <c r="AL2312" s="59" t="str">
        <f>IF(ISNUMBER($AJ2312),INDEX($Z$4:$AC$3663,$AJ2312,AL$3),"")</f>
        <v/>
      </c>
      <c r="AM2312" s="149" t="str">
        <f>IF(ISNUMBER($AJ2312),INDEX($Z$4:$AC$3663,$AJ2312,AM$3),"")</f>
        <v/>
      </c>
      <c r="AN2312" s="149" t="str">
        <f>IF(ISNUMBER($AJ2312),INDEX($Z$4:$AC$3663,$AJ2312,AN$3),"")</f>
        <v/>
      </c>
      <c r="AO2312" s="59"/>
      <c r="AP2312" s="59"/>
      <c r="AQ2312" s="166"/>
      <c r="AR2312" s="59"/>
      <c r="AS2312" s="59"/>
      <c r="AT2312" s="149"/>
      <c r="AU2312" s="149"/>
      <c r="AV2312" s="149"/>
      <c r="AW2312" s="149"/>
      <c r="AX2312" s="150"/>
      <c r="AY2312" s="151"/>
      <c r="AZ2312" s="59"/>
      <c r="BA2312" s="59"/>
      <c r="BB2312" s="59"/>
      <c r="BC2312" s="59"/>
      <c r="BD2312" s="59"/>
      <c r="BE2312" s="59"/>
      <c r="BF2312" s="43"/>
      <c r="BG2312" s="59"/>
      <c r="BH2312" s="59"/>
      <c r="BI2312" s="59"/>
      <c r="BJ2312" s="59"/>
      <c r="BK2312" s="59"/>
      <c r="BL2312" s="59"/>
      <c r="BM2312" s="59"/>
    </row>
    <row r="2313" spans="1:65" x14ac:dyDescent="0.25">
      <c r="A2313" s="82"/>
      <c r="B2313" s="122" t="s">
        <v>3</v>
      </c>
      <c r="C2313" s="122">
        <v>3765.5</v>
      </c>
      <c r="D2313" s="122">
        <v>38.119102770382902</v>
      </c>
      <c r="E2313" s="142">
        <f>IF(B2312=B2313,0,MAX(E$4:E2312)+1)</f>
        <v>0</v>
      </c>
      <c r="F2313" s="142">
        <f t="shared" si="434"/>
        <v>4</v>
      </c>
      <c r="G2313" s="142" t="str">
        <f t="shared" si="428"/>
        <v/>
      </c>
      <c r="H2313" s="142" t="str">
        <f t="shared" si="429"/>
        <v/>
      </c>
      <c r="I2313" s="59"/>
      <c r="J2313" s="104"/>
      <c r="K2313" s="59"/>
      <c r="L2313" s="59"/>
      <c r="M2313" s="59"/>
      <c r="N2313" s="44"/>
      <c r="O2313" s="44"/>
      <c r="P2313" s="44"/>
      <c r="Q2313" s="43" t="str">
        <f t="shared" si="426"/>
        <v/>
      </c>
      <c r="R2313" s="60" t="str">
        <f t="shared" si="425"/>
        <v/>
      </c>
      <c r="S2313" s="60" t="str">
        <f t="shared" si="425"/>
        <v/>
      </c>
      <c r="T2313" s="60" t="str">
        <f t="shared" si="425"/>
        <v/>
      </c>
      <c r="U2313" s="60" t="str">
        <f t="shared" si="425"/>
        <v/>
      </c>
      <c r="V2313" s="60" t="str">
        <f t="shared" si="425"/>
        <v/>
      </c>
      <c r="W2313" s="44"/>
      <c r="X2313" s="44" t="str">
        <f t="shared" si="430"/>
        <v/>
      </c>
      <c r="Y2313" s="142" t="str">
        <f t="shared" si="427"/>
        <v/>
      </c>
      <c r="Z2313" s="172" t="str">
        <f t="shared" si="431"/>
        <v/>
      </c>
      <c r="AA2313" s="169" t="str">
        <f>IF(ISNUMBER($Q2313),INDEX($D$1:$D$3663,S2313,1),"")</f>
        <v/>
      </c>
      <c r="AB2313" s="169" t="str">
        <f>IF(ISNUMBER($Q2313),INDEX($D$1:$D$3663,T2313,1),"")</f>
        <v/>
      </c>
      <c r="AC2313" s="169" t="str">
        <f>IF(ISNUMBER($Q2313),INDEX($D$1:$D$3663,U2313,1),"")</f>
        <v/>
      </c>
      <c r="AD2313" s="169" t="str">
        <f>IF(ISNUMBER($Q2313),INDEX($D$1:$D$3663,V2313,1),"")</f>
        <v/>
      </c>
      <c r="AE2313" s="59"/>
      <c r="AF2313" s="177" t="str">
        <f t="shared" si="432"/>
        <v/>
      </c>
      <c r="AG2313" s="178" t="s">
        <v>1403</v>
      </c>
      <c r="AH2313" s="59"/>
      <c r="AI2313" s="163" t="str">
        <f t="shared" si="433"/>
        <v/>
      </c>
      <c r="AJ2313" s="162" t="str">
        <f t="shared" si="424"/>
        <v/>
      </c>
      <c r="AK2313" s="119"/>
      <c r="AL2313" s="59" t="str">
        <f>IF(ISNUMBER($AJ2313),INDEX($Z$4:$AC$3663,$AJ2313,AL$3),"")</f>
        <v/>
      </c>
      <c r="AM2313" s="149" t="str">
        <f>IF(ISNUMBER($AJ2313),INDEX($Z$4:$AC$3663,$AJ2313,AM$3),"")</f>
        <v/>
      </c>
      <c r="AN2313" s="149" t="str">
        <f>IF(ISNUMBER($AJ2313),INDEX($Z$4:$AC$3663,$AJ2313,AN$3),"")</f>
        <v/>
      </c>
      <c r="AO2313" s="59"/>
      <c r="AP2313" s="59"/>
      <c r="AQ2313" s="166"/>
      <c r="AR2313" s="59"/>
      <c r="AS2313" s="59"/>
      <c r="AT2313" s="149"/>
      <c r="AU2313" s="149"/>
      <c r="AV2313" s="149"/>
      <c r="AW2313" s="149"/>
      <c r="AX2313" s="150"/>
      <c r="AY2313" s="151"/>
      <c r="AZ2313" s="59"/>
      <c r="BA2313" s="59"/>
      <c r="BB2313" s="59"/>
      <c r="BC2313" s="59"/>
      <c r="BD2313" s="59"/>
      <c r="BE2313" s="59"/>
      <c r="BF2313" s="43"/>
      <c r="BG2313" s="59"/>
      <c r="BH2313" s="59"/>
      <c r="BI2313" s="59"/>
      <c r="BJ2313" s="59"/>
      <c r="BK2313" s="59"/>
      <c r="BL2313" s="59"/>
      <c r="BM2313" s="59"/>
    </row>
    <row r="2314" spans="1:65" x14ac:dyDescent="0.25">
      <c r="A2314" s="82"/>
      <c r="B2314" s="122" t="s">
        <v>3</v>
      </c>
      <c r="C2314" s="122">
        <v>3766.5</v>
      </c>
      <c r="D2314" s="122">
        <v>38.322556499917603</v>
      </c>
      <c r="E2314" s="142">
        <f>IF(B2313=B2314,0,MAX(E$4:E2313)+1)</f>
        <v>0</v>
      </c>
      <c r="F2314" s="142">
        <f t="shared" si="434"/>
        <v>4</v>
      </c>
      <c r="G2314" s="142" t="str">
        <f t="shared" si="428"/>
        <v/>
      </c>
      <c r="H2314" s="142" t="str">
        <f t="shared" si="429"/>
        <v/>
      </c>
      <c r="I2314" s="59"/>
      <c r="J2314" s="104"/>
      <c r="K2314" s="59"/>
      <c r="L2314" s="59"/>
      <c r="M2314" s="59"/>
      <c r="N2314" s="44"/>
      <c r="O2314" s="44"/>
      <c r="P2314" s="44"/>
      <c r="Q2314" s="43" t="str">
        <f t="shared" si="426"/>
        <v/>
      </c>
      <c r="R2314" s="60" t="str">
        <f t="shared" si="425"/>
        <v/>
      </c>
      <c r="S2314" s="60" t="str">
        <f t="shared" si="425"/>
        <v/>
      </c>
      <c r="T2314" s="60" t="str">
        <f t="shared" si="425"/>
        <v/>
      </c>
      <c r="U2314" s="60" t="str">
        <f t="shared" si="425"/>
        <v/>
      </c>
      <c r="V2314" s="60" t="str">
        <f t="shared" si="425"/>
        <v/>
      </c>
      <c r="W2314" s="44"/>
      <c r="X2314" s="44" t="str">
        <f t="shared" si="430"/>
        <v/>
      </c>
      <c r="Y2314" s="142" t="str">
        <f t="shared" si="427"/>
        <v/>
      </c>
      <c r="Z2314" s="172" t="str">
        <f t="shared" si="431"/>
        <v/>
      </c>
      <c r="AA2314" s="169" t="str">
        <f>IF(ISNUMBER($Q2314),INDEX($D$1:$D$3663,S2314,1),"")</f>
        <v/>
      </c>
      <c r="AB2314" s="169" t="str">
        <f>IF(ISNUMBER($Q2314),INDEX($D$1:$D$3663,T2314,1),"")</f>
        <v/>
      </c>
      <c r="AC2314" s="169" t="str">
        <f>IF(ISNUMBER($Q2314),INDEX($D$1:$D$3663,U2314,1),"")</f>
        <v/>
      </c>
      <c r="AD2314" s="169" t="str">
        <f>IF(ISNUMBER($Q2314),INDEX($D$1:$D$3663,V2314,1),"")</f>
        <v/>
      </c>
      <c r="AE2314" s="59"/>
      <c r="AF2314" s="177" t="str">
        <f t="shared" si="432"/>
        <v/>
      </c>
      <c r="AG2314" s="178" t="s">
        <v>1403</v>
      </c>
      <c r="AH2314" s="59"/>
      <c r="AI2314" s="163" t="str">
        <f t="shared" si="433"/>
        <v/>
      </c>
      <c r="AJ2314" s="162" t="str">
        <f t="shared" si="424"/>
        <v/>
      </c>
      <c r="AK2314" s="119"/>
      <c r="AL2314" s="59" t="str">
        <f>IF(ISNUMBER($AJ2314),INDEX($Z$4:$AC$3663,$AJ2314,AL$3),"")</f>
        <v/>
      </c>
      <c r="AM2314" s="149" t="str">
        <f>IF(ISNUMBER($AJ2314),INDEX($Z$4:$AC$3663,$AJ2314,AM$3),"")</f>
        <v/>
      </c>
      <c r="AN2314" s="149" t="str">
        <f>IF(ISNUMBER($AJ2314),INDEX($Z$4:$AC$3663,$AJ2314,AN$3),"")</f>
        <v/>
      </c>
      <c r="AO2314" s="59"/>
      <c r="AP2314" s="59"/>
      <c r="AQ2314" s="166"/>
      <c r="AR2314" s="59"/>
      <c r="AS2314" s="59"/>
      <c r="AT2314" s="149"/>
      <c r="AU2314" s="149"/>
      <c r="AV2314" s="149"/>
      <c r="AW2314" s="149"/>
      <c r="AX2314" s="150"/>
      <c r="AY2314" s="151"/>
      <c r="AZ2314" s="59"/>
      <c r="BA2314" s="59"/>
      <c r="BB2314" s="59"/>
      <c r="BC2314" s="59"/>
      <c r="BD2314" s="59"/>
      <c r="BE2314" s="59"/>
      <c r="BF2314" s="43"/>
      <c r="BG2314" s="59"/>
      <c r="BH2314" s="59"/>
      <c r="BI2314" s="59"/>
      <c r="BJ2314" s="59"/>
      <c r="BK2314" s="59"/>
      <c r="BL2314" s="59"/>
      <c r="BM2314" s="59"/>
    </row>
    <row r="2315" spans="1:65" x14ac:dyDescent="0.25">
      <c r="A2315" s="82"/>
      <c r="B2315" s="122" t="s">
        <v>3</v>
      </c>
      <c r="C2315" s="122">
        <v>3767.5</v>
      </c>
      <c r="D2315" s="122">
        <v>38.156867416699299</v>
      </c>
      <c r="E2315" s="142">
        <f>IF(B2314=B2315,0,MAX(E$4:E2314)+1)</f>
        <v>0</v>
      </c>
      <c r="F2315" s="142">
        <f t="shared" si="434"/>
        <v>4</v>
      </c>
      <c r="G2315" s="142" t="str">
        <f t="shared" si="428"/>
        <v/>
      </c>
      <c r="H2315" s="142" t="str">
        <f t="shared" si="429"/>
        <v/>
      </c>
      <c r="I2315" s="59"/>
      <c r="J2315" s="104"/>
      <c r="K2315" s="59"/>
      <c r="L2315" s="59"/>
      <c r="M2315" s="59"/>
      <c r="N2315" s="44"/>
      <c r="O2315" s="44"/>
      <c r="P2315" s="44"/>
      <c r="Q2315" s="43" t="str">
        <f t="shared" si="426"/>
        <v/>
      </c>
      <c r="R2315" s="60" t="str">
        <f t="shared" si="425"/>
        <v/>
      </c>
      <c r="S2315" s="60" t="str">
        <f t="shared" si="425"/>
        <v/>
      </c>
      <c r="T2315" s="60" t="str">
        <f t="shared" si="425"/>
        <v/>
      </c>
      <c r="U2315" s="60" t="str">
        <f t="shared" si="425"/>
        <v/>
      </c>
      <c r="V2315" s="60" t="str">
        <f t="shared" si="425"/>
        <v/>
      </c>
      <c r="W2315" s="44"/>
      <c r="X2315" s="44" t="str">
        <f t="shared" si="430"/>
        <v/>
      </c>
      <c r="Y2315" s="142" t="str">
        <f t="shared" si="427"/>
        <v/>
      </c>
      <c r="Z2315" s="172" t="str">
        <f t="shared" si="431"/>
        <v/>
      </c>
      <c r="AA2315" s="169" t="str">
        <f>IF(ISNUMBER($Q2315),INDEX($D$1:$D$3663,S2315,1),"")</f>
        <v/>
      </c>
      <c r="AB2315" s="169" t="str">
        <f>IF(ISNUMBER($Q2315),INDEX($D$1:$D$3663,T2315,1),"")</f>
        <v/>
      </c>
      <c r="AC2315" s="169" t="str">
        <f>IF(ISNUMBER($Q2315),INDEX($D$1:$D$3663,U2315,1),"")</f>
        <v/>
      </c>
      <c r="AD2315" s="169" t="str">
        <f>IF(ISNUMBER($Q2315),INDEX($D$1:$D$3663,V2315,1),"")</f>
        <v/>
      </c>
      <c r="AE2315" s="59"/>
      <c r="AF2315" s="177" t="str">
        <f t="shared" si="432"/>
        <v/>
      </c>
      <c r="AG2315" s="178" t="s">
        <v>1403</v>
      </c>
      <c r="AH2315" s="59"/>
      <c r="AI2315" s="163" t="str">
        <f t="shared" si="433"/>
        <v/>
      </c>
      <c r="AJ2315" s="162" t="str">
        <f t="shared" si="424"/>
        <v/>
      </c>
      <c r="AK2315" s="119"/>
      <c r="AL2315" s="59" t="str">
        <f>IF(ISNUMBER($AJ2315),INDEX($Z$4:$AC$3663,$AJ2315,AL$3),"")</f>
        <v/>
      </c>
      <c r="AM2315" s="149" t="str">
        <f>IF(ISNUMBER($AJ2315),INDEX($Z$4:$AC$3663,$AJ2315,AM$3),"")</f>
        <v/>
      </c>
      <c r="AN2315" s="149" t="str">
        <f>IF(ISNUMBER($AJ2315),INDEX($Z$4:$AC$3663,$AJ2315,AN$3),"")</f>
        <v/>
      </c>
      <c r="AO2315" s="59"/>
      <c r="AP2315" s="59"/>
      <c r="AQ2315" s="166"/>
      <c r="AR2315" s="59"/>
      <c r="AS2315" s="59"/>
      <c r="AT2315" s="149"/>
      <c r="AU2315" s="149"/>
      <c r="AV2315" s="149"/>
      <c r="AW2315" s="149"/>
      <c r="AX2315" s="150"/>
      <c r="AY2315" s="151"/>
      <c r="AZ2315" s="59"/>
      <c r="BA2315" s="59"/>
      <c r="BB2315" s="59"/>
      <c r="BC2315" s="59"/>
      <c r="BD2315" s="59"/>
      <c r="BE2315" s="59"/>
      <c r="BF2315" s="43"/>
      <c r="BG2315" s="59"/>
      <c r="BH2315" s="59"/>
      <c r="BI2315" s="59"/>
      <c r="BJ2315" s="59"/>
      <c r="BK2315" s="59"/>
      <c r="BL2315" s="59"/>
      <c r="BM2315" s="59"/>
    </row>
    <row r="2316" spans="1:65" x14ac:dyDescent="0.25">
      <c r="A2316" s="82"/>
      <c r="B2316" s="122" t="s">
        <v>3</v>
      </c>
      <c r="C2316" s="122">
        <v>3768.5</v>
      </c>
      <c r="D2316" s="122">
        <v>38.055451056997498</v>
      </c>
      <c r="E2316" s="142">
        <f>IF(B2315=B2316,0,MAX(E$4:E2315)+1)</f>
        <v>0</v>
      </c>
      <c r="F2316" s="142">
        <f t="shared" si="434"/>
        <v>4</v>
      </c>
      <c r="G2316" s="142" t="str">
        <f t="shared" si="428"/>
        <v/>
      </c>
      <c r="H2316" s="142" t="str">
        <f t="shared" si="429"/>
        <v/>
      </c>
      <c r="I2316" s="59"/>
      <c r="J2316" s="104"/>
      <c r="K2316" s="59"/>
      <c r="L2316" s="59"/>
      <c r="M2316" s="59"/>
      <c r="N2316" s="44"/>
      <c r="O2316" s="44"/>
      <c r="P2316" s="44"/>
      <c r="Q2316" s="43" t="str">
        <f t="shared" si="426"/>
        <v/>
      </c>
      <c r="R2316" s="60" t="str">
        <f t="shared" si="425"/>
        <v/>
      </c>
      <c r="S2316" s="60" t="str">
        <f t="shared" si="425"/>
        <v/>
      </c>
      <c r="T2316" s="60" t="str">
        <f t="shared" si="425"/>
        <v/>
      </c>
      <c r="U2316" s="60" t="str">
        <f t="shared" si="425"/>
        <v/>
      </c>
      <c r="V2316" s="60" t="str">
        <f t="shared" si="425"/>
        <v/>
      </c>
      <c r="W2316" s="44"/>
      <c r="X2316" s="44" t="str">
        <f t="shared" si="430"/>
        <v/>
      </c>
      <c r="Y2316" s="142" t="str">
        <f t="shared" si="427"/>
        <v/>
      </c>
      <c r="Z2316" s="172" t="str">
        <f t="shared" si="431"/>
        <v/>
      </c>
      <c r="AA2316" s="169" t="str">
        <f>IF(ISNUMBER($Q2316),INDEX($D$1:$D$3663,S2316,1),"")</f>
        <v/>
      </c>
      <c r="AB2316" s="169" t="str">
        <f>IF(ISNUMBER($Q2316),INDEX($D$1:$D$3663,T2316,1),"")</f>
        <v/>
      </c>
      <c r="AC2316" s="169" t="str">
        <f>IF(ISNUMBER($Q2316),INDEX($D$1:$D$3663,U2316,1),"")</f>
        <v/>
      </c>
      <c r="AD2316" s="169" t="str">
        <f>IF(ISNUMBER($Q2316),INDEX($D$1:$D$3663,V2316,1),"")</f>
        <v/>
      </c>
      <c r="AE2316" s="59"/>
      <c r="AF2316" s="177" t="str">
        <f t="shared" si="432"/>
        <v/>
      </c>
      <c r="AG2316" s="178" t="s">
        <v>1403</v>
      </c>
      <c r="AH2316" s="59"/>
      <c r="AI2316" s="163" t="str">
        <f t="shared" si="433"/>
        <v/>
      </c>
      <c r="AJ2316" s="162" t="str">
        <f t="shared" si="424"/>
        <v/>
      </c>
      <c r="AK2316" s="119"/>
      <c r="AL2316" s="59" t="str">
        <f>IF(ISNUMBER($AJ2316),INDEX($Z$4:$AC$3663,$AJ2316,AL$3),"")</f>
        <v/>
      </c>
      <c r="AM2316" s="149" t="str">
        <f>IF(ISNUMBER($AJ2316),INDEX($Z$4:$AC$3663,$AJ2316,AM$3),"")</f>
        <v/>
      </c>
      <c r="AN2316" s="149" t="str">
        <f>IF(ISNUMBER($AJ2316),INDEX($Z$4:$AC$3663,$AJ2316,AN$3),"")</f>
        <v/>
      </c>
      <c r="AO2316" s="59"/>
      <c r="AP2316" s="59"/>
      <c r="AQ2316" s="166"/>
      <c r="AR2316" s="59"/>
      <c r="AS2316" s="59"/>
      <c r="AT2316" s="149"/>
      <c r="AU2316" s="149"/>
      <c r="AV2316" s="149"/>
      <c r="AW2316" s="149"/>
      <c r="AX2316" s="150"/>
      <c r="AY2316" s="151"/>
      <c r="AZ2316" s="59"/>
      <c r="BA2316" s="59"/>
      <c r="BB2316" s="59"/>
      <c r="BC2316" s="59"/>
      <c r="BD2316" s="59"/>
      <c r="BE2316" s="59"/>
      <c r="BF2316" s="43"/>
      <c r="BG2316" s="59"/>
      <c r="BH2316" s="59"/>
      <c r="BI2316" s="59"/>
      <c r="BJ2316" s="59"/>
      <c r="BK2316" s="59"/>
      <c r="BL2316" s="59"/>
      <c r="BM2316" s="59"/>
    </row>
    <row r="2317" spans="1:65" x14ac:dyDescent="0.25">
      <c r="A2317" s="82"/>
      <c r="B2317" s="122" t="s">
        <v>3</v>
      </c>
      <c r="C2317" s="122">
        <v>3769.5</v>
      </c>
      <c r="D2317" s="122">
        <v>38.360502952981697</v>
      </c>
      <c r="E2317" s="142">
        <f>IF(B2316=B2317,0,MAX(E$4:E2316)+1)</f>
        <v>0</v>
      </c>
      <c r="F2317" s="142">
        <f t="shared" si="434"/>
        <v>4</v>
      </c>
      <c r="G2317" s="142" t="str">
        <f t="shared" si="428"/>
        <v/>
      </c>
      <c r="H2317" s="142" t="str">
        <f t="shared" si="429"/>
        <v/>
      </c>
      <c r="I2317" s="59"/>
      <c r="J2317" s="104"/>
      <c r="K2317" s="59"/>
      <c r="L2317" s="59"/>
      <c r="M2317" s="59"/>
      <c r="N2317" s="44"/>
      <c r="O2317" s="44"/>
      <c r="P2317" s="44"/>
      <c r="Q2317" s="43" t="str">
        <f t="shared" si="426"/>
        <v/>
      </c>
      <c r="R2317" s="60" t="str">
        <f t="shared" si="425"/>
        <v/>
      </c>
      <c r="S2317" s="60" t="str">
        <f t="shared" si="425"/>
        <v/>
      </c>
      <c r="T2317" s="60" t="str">
        <f t="shared" si="425"/>
        <v/>
      </c>
      <c r="U2317" s="60" t="str">
        <f t="shared" si="425"/>
        <v/>
      </c>
      <c r="V2317" s="60" t="str">
        <f t="shared" si="425"/>
        <v/>
      </c>
      <c r="W2317" s="44"/>
      <c r="X2317" s="44" t="str">
        <f t="shared" si="430"/>
        <v/>
      </c>
      <c r="Y2317" s="142" t="str">
        <f t="shared" si="427"/>
        <v/>
      </c>
      <c r="Z2317" s="172" t="str">
        <f t="shared" si="431"/>
        <v/>
      </c>
      <c r="AA2317" s="169" t="str">
        <f>IF(ISNUMBER($Q2317),INDEX($D$1:$D$3663,S2317,1),"")</f>
        <v/>
      </c>
      <c r="AB2317" s="169" t="str">
        <f>IF(ISNUMBER($Q2317),INDEX($D$1:$D$3663,T2317,1),"")</f>
        <v/>
      </c>
      <c r="AC2317" s="169" t="str">
        <f>IF(ISNUMBER($Q2317),INDEX($D$1:$D$3663,U2317,1),"")</f>
        <v/>
      </c>
      <c r="AD2317" s="169" t="str">
        <f>IF(ISNUMBER($Q2317),INDEX($D$1:$D$3663,V2317,1),"")</f>
        <v/>
      </c>
      <c r="AE2317" s="59"/>
      <c r="AF2317" s="177" t="str">
        <f t="shared" si="432"/>
        <v/>
      </c>
      <c r="AG2317" s="178" t="s">
        <v>1403</v>
      </c>
      <c r="AH2317" s="59"/>
      <c r="AI2317" s="163" t="str">
        <f t="shared" si="433"/>
        <v/>
      </c>
      <c r="AJ2317" s="162" t="str">
        <f t="shared" si="424"/>
        <v/>
      </c>
      <c r="AK2317" s="119"/>
      <c r="AL2317" s="59" t="str">
        <f>IF(ISNUMBER($AJ2317),INDEX($Z$4:$AC$3663,$AJ2317,AL$3),"")</f>
        <v/>
      </c>
      <c r="AM2317" s="149" t="str">
        <f>IF(ISNUMBER($AJ2317),INDEX($Z$4:$AC$3663,$AJ2317,AM$3),"")</f>
        <v/>
      </c>
      <c r="AN2317" s="149" t="str">
        <f>IF(ISNUMBER($AJ2317),INDEX($Z$4:$AC$3663,$AJ2317,AN$3),"")</f>
        <v/>
      </c>
      <c r="AO2317" s="59"/>
      <c r="AP2317" s="59"/>
      <c r="AQ2317" s="166"/>
      <c r="AR2317" s="59"/>
      <c r="AS2317" s="59"/>
      <c r="AT2317" s="149"/>
      <c r="AU2317" s="149"/>
      <c r="AV2317" s="149"/>
      <c r="AW2317" s="149"/>
      <c r="AX2317" s="150"/>
      <c r="AY2317" s="151"/>
      <c r="AZ2317" s="59"/>
      <c r="BA2317" s="59"/>
      <c r="BB2317" s="59"/>
      <c r="BC2317" s="59"/>
      <c r="BD2317" s="59"/>
      <c r="BE2317" s="59"/>
      <c r="BF2317" s="43"/>
      <c r="BG2317" s="59"/>
      <c r="BH2317" s="59"/>
      <c r="BI2317" s="59"/>
      <c r="BJ2317" s="59"/>
      <c r="BK2317" s="59"/>
      <c r="BL2317" s="59"/>
      <c r="BM2317" s="59"/>
    </row>
    <row r="2318" spans="1:65" x14ac:dyDescent="0.25">
      <c r="A2318" s="82"/>
      <c r="B2318" s="122" t="s">
        <v>3</v>
      </c>
      <c r="C2318" s="122">
        <v>3770.5</v>
      </c>
      <c r="D2318" s="122">
        <v>38.068452341551499</v>
      </c>
      <c r="E2318" s="142">
        <f>IF(B2317=B2318,0,MAX(E$4:E2317)+1)</f>
        <v>0</v>
      </c>
      <c r="F2318" s="142">
        <f t="shared" si="434"/>
        <v>4</v>
      </c>
      <c r="G2318" s="142" t="str">
        <f t="shared" si="428"/>
        <v/>
      </c>
      <c r="H2318" s="142" t="str">
        <f t="shared" si="429"/>
        <v/>
      </c>
      <c r="I2318" s="59"/>
      <c r="J2318" s="104"/>
      <c r="K2318" s="59"/>
      <c r="L2318" s="59"/>
      <c r="M2318" s="59"/>
      <c r="N2318" s="44"/>
      <c r="O2318" s="44"/>
      <c r="P2318" s="44"/>
      <c r="Q2318" s="43" t="str">
        <f t="shared" si="426"/>
        <v/>
      </c>
      <c r="R2318" s="60" t="str">
        <f t="shared" si="425"/>
        <v/>
      </c>
      <c r="S2318" s="60" t="str">
        <f t="shared" si="425"/>
        <v/>
      </c>
      <c r="T2318" s="60" t="str">
        <f t="shared" si="425"/>
        <v/>
      </c>
      <c r="U2318" s="60" t="str">
        <f t="shared" si="425"/>
        <v/>
      </c>
      <c r="V2318" s="60" t="str">
        <f t="shared" si="425"/>
        <v/>
      </c>
      <c r="W2318" s="44"/>
      <c r="X2318" s="44" t="str">
        <f t="shared" si="430"/>
        <v/>
      </c>
      <c r="Y2318" s="142" t="str">
        <f t="shared" si="427"/>
        <v/>
      </c>
      <c r="Z2318" s="172" t="str">
        <f t="shared" si="431"/>
        <v/>
      </c>
      <c r="AA2318" s="169" t="str">
        <f>IF(ISNUMBER($Q2318),INDEX($D$1:$D$3663,S2318,1),"")</f>
        <v/>
      </c>
      <c r="AB2318" s="169" t="str">
        <f>IF(ISNUMBER($Q2318),INDEX($D$1:$D$3663,T2318,1),"")</f>
        <v/>
      </c>
      <c r="AC2318" s="169" t="str">
        <f>IF(ISNUMBER($Q2318),INDEX($D$1:$D$3663,U2318,1),"")</f>
        <v/>
      </c>
      <c r="AD2318" s="169" t="str">
        <f>IF(ISNUMBER($Q2318),INDEX($D$1:$D$3663,V2318,1),"")</f>
        <v/>
      </c>
      <c r="AE2318" s="59"/>
      <c r="AF2318" s="177" t="str">
        <f t="shared" si="432"/>
        <v/>
      </c>
      <c r="AG2318" s="178" t="s">
        <v>1403</v>
      </c>
      <c r="AH2318" s="59"/>
      <c r="AI2318" s="163" t="str">
        <f t="shared" si="433"/>
        <v/>
      </c>
      <c r="AJ2318" s="162" t="str">
        <f t="shared" si="424"/>
        <v/>
      </c>
      <c r="AK2318" s="119"/>
      <c r="AL2318" s="59" t="str">
        <f>IF(ISNUMBER($AJ2318),INDEX($Z$4:$AC$3663,$AJ2318,AL$3),"")</f>
        <v/>
      </c>
      <c r="AM2318" s="149" t="str">
        <f>IF(ISNUMBER($AJ2318),INDEX($Z$4:$AC$3663,$AJ2318,AM$3),"")</f>
        <v/>
      </c>
      <c r="AN2318" s="149" t="str">
        <f>IF(ISNUMBER($AJ2318),INDEX($Z$4:$AC$3663,$AJ2318,AN$3),"")</f>
        <v/>
      </c>
      <c r="AO2318" s="59"/>
      <c r="AP2318" s="59"/>
      <c r="AQ2318" s="166"/>
      <c r="AR2318" s="59"/>
      <c r="AS2318" s="59"/>
      <c r="AT2318" s="149"/>
      <c r="AU2318" s="149"/>
      <c r="AV2318" s="149"/>
      <c r="AW2318" s="149"/>
      <c r="AX2318" s="150"/>
      <c r="AY2318" s="151"/>
      <c r="AZ2318" s="59"/>
      <c r="BA2318" s="59"/>
      <c r="BB2318" s="59"/>
      <c r="BC2318" s="59"/>
      <c r="BD2318" s="59"/>
      <c r="BE2318" s="59"/>
      <c r="BF2318" s="43"/>
      <c r="BG2318" s="59"/>
      <c r="BH2318" s="59"/>
      <c r="BI2318" s="59"/>
      <c r="BJ2318" s="59"/>
      <c r="BK2318" s="59"/>
      <c r="BL2318" s="59"/>
      <c r="BM2318" s="59"/>
    </row>
    <row r="2319" spans="1:65" x14ac:dyDescent="0.25">
      <c r="A2319" s="82"/>
      <c r="B2319" s="122" t="s">
        <v>3</v>
      </c>
      <c r="C2319" s="122">
        <v>3771.5</v>
      </c>
      <c r="D2319" s="122">
        <v>38.370318566309301</v>
      </c>
      <c r="E2319" s="142">
        <f>IF(B2318=B2319,0,MAX(E$4:E2318)+1)</f>
        <v>0</v>
      </c>
      <c r="F2319" s="142">
        <f t="shared" si="434"/>
        <v>4</v>
      </c>
      <c r="G2319" s="142" t="str">
        <f t="shared" si="428"/>
        <v/>
      </c>
      <c r="H2319" s="142" t="str">
        <f t="shared" si="429"/>
        <v/>
      </c>
      <c r="I2319" s="59"/>
      <c r="J2319" s="104"/>
      <c r="K2319" s="59"/>
      <c r="L2319" s="59"/>
      <c r="M2319" s="59"/>
      <c r="N2319" s="44"/>
      <c r="O2319" s="44"/>
      <c r="P2319" s="44"/>
      <c r="Q2319" s="43" t="str">
        <f t="shared" si="426"/>
        <v/>
      </c>
      <c r="R2319" s="60" t="str">
        <f t="shared" si="425"/>
        <v/>
      </c>
      <c r="S2319" s="60" t="str">
        <f t="shared" si="425"/>
        <v/>
      </c>
      <c r="T2319" s="60" t="str">
        <f t="shared" si="425"/>
        <v/>
      </c>
      <c r="U2319" s="60" t="str">
        <f t="shared" si="425"/>
        <v/>
      </c>
      <c r="V2319" s="60" t="str">
        <f t="shared" si="425"/>
        <v/>
      </c>
      <c r="W2319" s="44"/>
      <c r="X2319" s="44" t="str">
        <f t="shared" si="430"/>
        <v/>
      </c>
      <c r="Y2319" s="142" t="str">
        <f t="shared" si="427"/>
        <v/>
      </c>
      <c r="Z2319" s="172" t="str">
        <f t="shared" si="431"/>
        <v/>
      </c>
      <c r="AA2319" s="169" t="str">
        <f>IF(ISNUMBER($Q2319),INDEX($D$1:$D$3663,S2319,1),"")</f>
        <v/>
      </c>
      <c r="AB2319" s="169" t="str">
        <f>IF(ISNUMBER($Q2319),INDEX($D$1:$D$3663,T2319,1),"")</f>
        <v/>
      </c>
      <c r="AC2319" s="169" t="str">
        <f>IF(ISNUMBER($Q2319),INDEX($D$1:$D$3663,U2319,1),"")</f>
        <v/>
      </c>
      <c r="AD2319" s="169" t="str">
        <f>IF(ISNUMBER($Q2319),INDEX($D$1:$D$3663,V2319,1),"")</f>
        <v/>
      </c>
      <c r="AE2319" s="59"/>
      <c r="AF2319" s="177" t="str">
        <f t="shared" si="432"/>
        <v/>
      </c>
      <c r="AG2319" s="178" t="s">
        <v>1403</v>
      </c>
      <c r="AH2319" s="59"/>
      <c r="AI2319" s="163" t="str">
        <f t="shared" si="433"/>
        <v/>
      </c>
      <c r="AJ2319" s="162" t="str">
        <f t="shared" si="424"/>
        <v/>
      </c>
      <c r="AK2319" s="119"/>
      <c r="AL2319" s="59" t="str">
        <f>IF(ISNUMBER($AJ2319),INDEX($Z$4:$AC$3663,$AJ2319,AL$3),"")</f>
        <v/>
      </c>
      <c r="AM2319" s="149" t="str">
        <f>IF(ISNUMBER($AJ2319),INDEX($Z$4:$AC$3663,$AJ2319,AM$3),"")</f>
        <v/>
      </c>
      <c r="AN2319" s="149" t="str">
        <f>IF(ISNUMBER($AJ2319),INDEX($Z$4:$AC$3663,$AJ2319,AN$3),"")</f>
        <v/>
      </c>
      <c r="AO2319" s="59"/>
      <c r="AP2319" s="59"/>
      <c r="AQ2319" s="166"/>
      <c r="AR2319" s="59"/>
      <c r="AS2319" s="59"/>
      <c r="AT2319" s="149"/>
      <c r="AU2319" s="149"/>
      <c r="AV2319" s="149"/>
      <c r="AW2319" s="149"/>
      <c r="AX2319" s="150"/>
      <c r="AY2319" s="151"/>
      <c r="AZ2319" s="59"/>
      <c r="BA2319" s="59"/>
      <c r="BB2319" s="59"/>
      <c r="BC2319" s="59"/>
      <c r="BD2319" s="59"/>
      <c r="BE2319" s="59"/>
      <c r="BF2319" s="43"/>
      <c r="BG2319" s="59"/>
      <c r="BH2319" s="59"/>
      <c r="BI2319" s="59"/>
      <c r="BJ2319" s="59"/>
      <c r="BK2319" s="59"/>
      <c r="BL2319" s="59"/>
      <c r="BM2319" s="59"/>
    </row>
    <row r="2320" spans="1:65" x14ac:dyDescent="0.25">
      <c r="A2320" s="82"/>
      <c r="B2320" s="122" t="s">
        <v>3</v>
      </c>
      <c r="C2320" s="122">
        <v>3772.5</v>
      </c>
      <c r="D2320" s="122">
        <v>38.047849561530398</v>
      </c>
      <c r="E2320" s="142">
        <f>IF(B2319=B2320,0,MAX(E$4:E2319)+1)</f>
        <v>0</v>
      </c>
      <c r="F2320" s="142">
        <f t="shared" si="434"/>
        <v>4</v>
      </c>
      <c r="G2320" s="142" t="str">
        <f t="shared" si="428"/>
        <v/>
      </c>
      <c r="H2320" s="142" t="str">
        <f t="shared" si="429"/>
        <v/>
      </c>
      <c r="I2320" s="59"/>
      <c r="J2320" s="104"/>
      <c r="K2320" s="59"/>
      <c r="L2320" s="59"/>
      <c r="M2320" s="59"/>
      <c r="N2320" s="44"/>
      <c r="O2320" s="44"/>
      <c r="P2320" s="44"/>
      <c r="Q2320" s="43" t="str">
        <f t="shared" si="426"/>
        <v/>
      </c>
      <c r="R2320" s="60" t="str">
        <f t="shared" si="425"/>
        <v/>
      </c>
      <c r="S2320" s="60" t="str">
        <f t="shared" si="425"/>
        <v/>
      </c>
      <c r="T2320" s="60" t="str">
        <f t="shared" si="425"/>
        <v/>
      </c>
      <c r="U2320" s="60" t="str">
        <f t="shared" si="425"/>
        <v/>
      </c>
      <c r="V2320" s="60" t="str">
        <f t="shared" si="425"/>
        <v/>
      </c>
      <c r="W2320" s="44"/>
      <c r="X2320" s="44" t="str">
        <f t="shared" si="430"/>
        <v/>
      </c>
      <c r="Y2320" s="142" t="str">
        <f t="shared" si="427"/>
        <v/>
      </c>
      <c r="Z2320" s="172" t="str">
        <f t="shared" si="431"/>
        <v/>
      </c>
      <c r="AA2320" s="169" t="str">
        <f>IF(ISNUMBER($Q2320),INDEX($D$1:$D$3663,S2320,1),"")</f>
        <v/>
      </c>
      <c r="AB2320" s="169" t="str">
        <f>IF(ISNUMBER($Q2320),INDEX($D$1:$D$3663,T2320,1),"")</f>
        <v/>
      </c>
      <c r="AC2320" s="169" t="str">
        <f>IF(ISNUMBER($Q2320),INDEX($D$1:$D$3663,U2320,1),"")</f>
        <v/>
      </c>
      <c r="AD2320" s="169" t="str">
        <f>IF(ISNUMBER($Q2320),INDEX($D$1:$D$3663,V2320,1),"")</f>
        <v/>
      </c>
      <c r="AE2320" s="59"/>
      <c r="AF2320" s="177" t="str">
        <f t="shared" si="432"/>
        <v/>
      </c>
      <c r="AG2320" s="178" t="s">
        <v>1403</v>
      </c>
      <c r="AH2320" s="59"/>
      <c r="AI2320" s="163" t="str">
        <f t="shared" si="433"/>
        <v/>
      </c>
      <c r="AJ2320" s="162" t="str">
        <f t="shared" si="424"/>
        <v/>
      </c>
      <c r="AK2320" s="119"/>
      <c r="AL2320" s="59" t="str">
        <f>IF(ISNUMBER($AJ2320),INDEX($Z$4:$AC$3663,$AJ2320,AL$3),"")</f>
        <v/>
      </c>
      <c r="AM2320" s="149" t="str">
        <f>IF(ISNUMBER($AJ2320),INDEX($Z$4:$AC$3663,$AJ2320,AM$3),"")</f>
        <v/>
      </c>
      <c r="AN2320" s="149" t="str">
        <f>IF(ISNUMBER($AJ2320),INDEX($Z$4:$AC$3663,$AJ2320,AN$3),"")</f>
        <v/>
      </c>
      <c r="AO2320" s="59"/>
      <c r="AP2320" s="59"/>
      <c r="AQ2320" s="166"/>
      <c r="AR2320" s="59"/>
      <c r="AS2320" s="59"/>
      <c r="AT2320" s="149"/>
      <c r="AU2320" s="149"/>
      <c r="AV2320" s="149"/>
      <c r="AW2320" s="149"/>
      <c r="AX2320" s="150"/>
      <c r="AY2320" s="151"/>
      <c r="AZ2320" s="59"/>
      <c r="BA2320" s="59"/>
      <c r="BB2320" s="59"/>
      <c r="BC2320" s="59"/>
      <c r="BD2320" s="59"/>
      <c r="BE2320" s="59"/>
      <c r="BF2320" s="43"/>
      <c r="BG2320" s="59"/>
      <c r="BH2320" s="59"/>
      <c r="BI2320" s="59"/>
      <c r="BJ2320" s="59"/>
      <c r="BK2320" s="59"/>
      <c r="BL2320" s="59"/>
      <c r="BM2320" s="59"/>
    </row>
    <row r="2321" spans="1:65" x14ac:dyDescent="0.25">
      <c r="A2321" s="82"/>
      <c r="B2321" s="122" t="s">
        <v>3</v>
      </c>
      <c r="C2321" s="122">
        <v>3773.5</v>
      </c>
      <c r="D2321" s="122">
        <v>38.135616519561097</v>
      </c>
      <c r="E2321" s="142">
        <f>IF(B2320=B2321,0,MAX(E$4:E2320)+1)</f>
        <v>0</v>
      </c>
      <c r="F2321" s="142">
        <f t="shared" si="434"/>
        <v>4</v>
      </c>
      <c r="G2321" s="142" t="str">
        <f t="shared" si="428"/>
        <v/>
      </c>
      <c r="H2321" s="142" t="str">
        <f t="shared" si="429"/>
        <v/>
      </c>
      <c r="I2321" s="59"/>
      <c r="J2321" s="104"/>
      <c r="K2321" s="59"/>
      <c r="L2321" s="59"/>
      <c r="M2321" s="59"/>
      <c r="N2321" s="44"/>
      <c r="O2321" s="44"/>
      <c r="P2321" s="44"/>
      <c r="Q2321" s="43" t="str">
        <f t="shared" si="426"/>
        <v/>
      </c>
      <c r="R2321" s="60" t="str">
        <f t="shared" si="425"/>
        <v/>
      </c>
      <c r="S2321" s="60" t="str">
        <f t="shared" si="425"/>
        <v/>
      </c>
      <c r="T2321" s="60" t="str">
        <f t="shared" si="425"/>
        <v/>
      </c>
      <c r="U2321" s="60" t="str">
        <f t="shared" si="425"/>
        <v/>
      </c>
      <c r="V2321" s="60" t="str">
        <f t="shared" si="425"/>
        <v/>
      </c>
      <c r="W2321" s="44"/>
      <c r="X2321" s="44" t="str">
        <f t="shared" si="430"/>
        <v/>
      </c>
      <c r="Y2321" s="142" t="str">
        <f t="shared" si="427"/>
        <v/>
      </c>
      <c r="Z2321" s="172" t="str">
        <f t="shared" si="431"/>
        <v/>
      </c>
      <c r="AA2321" s="169" t="str">
        <f>IF(ISNUMBER($Q2321),INDEX($D$1:$D$3663,S2321,1),"")</f>
        <v/>
      </c>
      <c r="AB2321" s="169" t="str">
        <f>IF(ISNUMBER($Q2321),INDEX($D$1:$D$3663,T2321,1),"")</f>
        <v/>
      </c>
      <c r="AC2321" s="169" t="str">
        <f>IF(ISNUMBER($Q2321),INDEX($D$1:$D$3663,U2321,1),"")</f>
        <v/>
      </c>
      <c r="AD2321" s="169" t="str">
        <f>IF(ISNUMBER($Q2321),INDEX($D$1:$D$3663,V2321,1),"")</f>
        <v/>
      </c>
      <c r="AE2321" s="59"/>
      <c r="AF2321" s="177" t="str">
        <f t="shared" si="432"/>
        <v/>
      </c>
      <c r="AG2321" s="178" t="s">
        <v>1403</v>
      </c>
      <c r="AH2321" s="59"/>
      <c r="AI2321" s="163" t="str">
        <f t="shared" si="433"/>
        <v/>
      </c>
      <c r="AJ2321" s="162" t="str">
        <f t="shared" si="424"/>
        <v/>
      </c>
      <c r="AK2321" s="119"/>
      <c r="AL2321" s="59" t="str">
        <f>IF(ISNUMBER($AJ2321),INDEX($Z$4:$AC$3663,$AJ2321,AL$3),"")</f>
        <v/>
      </c>
      <c r="AM2321" s="149" t="str">
        <f>IF(ISNUMBER($AJ2321),INDEX($Z$4:$AC$3663,$AJ2321,AM$3),"")</f>
        <v/>
      </c>
      <c r="AN2321" s="149" t="str">
        <f>IF(ISNUMBER($AJ2321),INDEX($Z$4:$AC$3663,$AJ2321,AN$3),"")</f>
        <v/>
      </c>
      <c r="AO2321" s="59"/>
      <c r="AP2321" s="59"/>
      <c r="AQ2321" s="166"/>
      <c r="AR2321" s="59"/>
      <c r="AS2321" s="59"/>
      <c r="AT2321" s="149"/>
      <c r="AU2321" s="149"/>
      <c r="AV2321" s="149"/>
      <c r="AW2321" s="149"/>
      <c r="AX2321" s="150"/>
      <c r="AY2321" s="151"/>
      <c r="AZ2321" s="59"/>
      <c r="BA2321" s="59"/>
      <c r="BB2321" s="59"/>
      <c r="BC2321" s="59"/>
      <c r="BD2321" s="59"/>
      <c r="BE2321" s="59"/>
      <c r="BF2321" s="43"/>
      <c r="BG2321" s="59"/>
      <c r="BH2321" s="59"/>
      <c r="BI2321" s="59"/>
      <c r="BJ2321" s="59"/>
      <c r="BK2321" s="59"/>
      <c r="BL2321" s="59"/>
      <c r="BM2321" s="59"/>
    </row>
    <row r="2322" spans="1:65" x14ac:dyDescent="0.25">
      <c r="A2322" s="82"/>
      <c r="B2322" s="122" t="s">
        <v>3</v>
      </c>
      <c r="C2322" s="122">
        <v>3774.5</v>
      </c>
      <c r="D2322" s="122">
        <v>38.124903407321398</v>
      </c>
      <c r="E2322" s="142">
        <f>IF(B2321=B2322,0,MAX(E$4:E2321)+1)</f>
        <v>0</v>
      </c>
      <c r="F2322" s="142">
        <f t="shared" si="434"/>
        <v>4</v>
      </c>
      <c r="G2322" s="142" t="str">
        <f t="shared" si="428"/>
        <v/>
      </c>
      <c r="H2322" s="142" t="str">
        <f t="shared" si="429"/>
        <v/>
      </c>
      <c r="I2322" s="59"/>
      <c r="J2322" s="104"/>
      <c r="K2322" s="59"/>
      <c r="L2322" s="59"/>
      <c r="M2322" s="59"/>
      <c r="N2322" s="44"/>
      <c r="O2322" s="44"/>
      <c r="P2322" s="44"/>
      <c r="Q2322" s="43" t="str">
        <f t="shared" si="426"/>
        <v/>
      </c>
      <c r="R2322" s="60" t="str">
        <f t="shared" si="425"/>
        <v/>
      </c>
      <c r="S2322" s="60" t="str">
        <f t="shared" si="425"/>
        <v/>
      </c>
      <c r="T2322" s="60" t="str">
        <f t="shared" si="425"/>
        <v/>
      </c>
      <c r="U2322" s="60" t="str">
        <f t="shared" si="425"/>
        <v/>
      </c>
      <c r="V2322" s="60" t="str">
        <f t="shared" si="425"/>
        <v/>
      </c>
      <c r="W2322" s="44"/>
      <c r="X2322" s="44" t="str">
        <f t="shared" si="430"/>
        <v/>
      </c>
      <c r="Y2322" s="142" t="str">
        <f t="shared" si="427"/>
        <v/>
      </c>
      <c r="Z2322" s="172" t="str">
        <f t="shared" si="431"/>
        <v/>
      </c>
      <c r="AA2322" s="169" t="str">
        <f>IF(ISNUMBER($Q2322),INDEX($D$1:$D$3663,S2322,1),"")</f>
        <v/>
      </c>
      <c r="AB2322" s="169" t="str">
        <f>IF(ISNUMBER($Q2322),INDEX($D$1:$D$3663,T2322,1),"")</f>
        <v/>
      </c>
      <c r="AC2322" s="169" t="str">
        <f>IF(ISNUMBER($Q2322),INDEX($D$1:$D$3663,U2322,1),"")</f>
        <v/>
      </c>
      <c r="AD2322" s="169" t="str">
        <f>IF(ISNUMBER($Q2322),INDEX($D$1:$D$3663,V2322,1),"")</f>
        <v/>
      </c>
      <c r="AE2322" s="59"/>
      <c r="AF2322" s="177" t="str">
        <f t="shared" si="432"/>
        <v/>
      </c>
      <c r="AG2322" s="178" t="s">
        <v>1403</v>
      </c>
      <c r="AH2322" s="59"/>
      <c r="AI2322" s="163" t="str">
        <f t="shared" si="433"/>
        <v/>
      </c>
      <c r="AJ2322" s="162" t="str">
        <f t="shared" si="424"/>
        <v/>
      </c>
      <c r="AK2322" s="119"/>
      <c r="AL2322" s="59" t="str">
        <f>IF(ISNUMBER($AJ2322),INDEX($Z$4:$AC$3663,$AJ2322,AL$3),"")</f>
        <v/>
      </c>
      <c r="AM2322" s="149" t="str">
        <f>IF(ISNUMBER($AJ2322),INDEX($Z$4:$AC$3663,$AJ2322,AM$3),"")</f>
        <v/>
      </c>
      <c r="AN2322" s="149" t="str">
        <f>IF(ISNUMBER($AJ2322),INDEX($Z$4:$AC$3663,$AJ2322,AN$3),"")</f>
        <v/>
      </c>
      <c r="AO2322" s="59"/>
      <c r="AP2322" s="59"/>
      <c r="AQ2322" s="166"/>
      <c r="AR2322" s="59"/>
      <c r="AS2322" s="59"/>
      <c r="AT2322" s="149"/>
      <c r="AU2322" s="149"/>
      <c r="AV2322" s="149"/>
      <c r="AW2322" s="149"/>
      <c r="AX2322" s="150"/>
      <c r="AY2322" s="151"/>
      <c r="AZ2322" s="59"/>
      <c r="BA2322" s="59"/>
      <c r="BB2322" s="59"/>
      <c r="BC2322" s="59"/>
      <c r="BD2322" s="59"/>
      <c r="BE2322" s="59"/>
      <c r="BF2322" s="43"/>
      <c r="BG2322" s="59"/>
      <c r="BH2322" s="59"/>
      <c r="BI2322" s="59"/>
      <c r="BJ2322" s="59"/>
      <c r="BK2322" s="59"/>
      <c r="BL2322" s="59"/>
      <c r="BM2322" s="59"/>
    </row>
    <row r="2323" spans="1:65" x14ac:dyDescent="0.25">
      <c r="A2323" s="82"/>
      <c r="B2323" s="122" t="s">
        <v>3</v>
      </c>
      <c r="C2323" s="122">
        <v>3775.5</v>
      </c>
      <c r="D2323" s="122">
        <v>38.268609103121598</v>
      </c>
      <c r="E2323" s="142">
        <f>IF(B2322=B2323,0,MAX(E$4:E2322)+1)</f>
        <v>0</v>
      </c>
      <c r="F2323" s="142">
        <f t="shared" si="434"/>
        <v>4</v>
      </c>
      <c r="G2323" s="142" t="str">
        <f t="shared" si="428"/>
        <v/>
      </c>
      <c r="H2323" s="142" t="str">
        <f t="shared" si="429"/>
        <v/>
      </c>
      <c r="I2323" s="59"/>
      <c r="J2323" s="104"/>
      <c r="K2323" s="59"/>
      <c r="L2323" s="59"/>
      <c r="M2323" s="59"/>
      <c r="N2323" s="44"/>
      <c r="O2323" s="44"/>
      <c r="P2323" s="44"/>
      <c r="Q2323" s="43" t="str">
        <f t="shared" si="426"/>
        <v/>
      </c>
      <c r="R2323" s="60" t="str">
        <f t="shared" si="425"/>
        <v/>
      </c>
      <c r="S2323" s="60" t="str">
        <f t="shared" si="425"/>
        <v/>
      </c>
      <c r="T2323" s="60" t="str">
        <f t="shared" si="425"/>
        <v/>
      </c>
      <c r="U2323" s="60" t="str">
        <f t="shared" si="425"/>
        <v/>
      </c>
      <c r="V2323" s="60" t="str">
        <f t="shared" si="425"/>
        <v/>
      </c>
      <c r="W2323" s="44"/>
      <c r="X2323" s="44" t="str">
        <f t="shared" si="430"/>
        <v/>
      </c>
      <c r="Y2323" s="142" t="str">
        <f t="shared" si="427"/>
        <v/>
      </c>
      <c r="Z2323" s="172" t="str">
        <f t="shared" si="431"/>
        <v/>
      </c>
      <c r="AA2323" s="169" t="str">
        <f>IF(ISNUMBER($Q2323),INDEX($D$1:$D$3663,S2323,1),"")</f>
        <v/>
      </c>
      <c r="AB2323" s="169" t="str">
        <f>IF(ISNUMBER($Q2323),INDEX($D$1:$D$3663,T2323,1),"")</f>
        <v/>
      </c>
      <c r="AC2323" s="169" t="str">
        <f>IF(ISNUMBER($Q2323),INDEX($D$1:$D$3663,U2323,1),"")</f>
        <v/>
      </c>
      <c r="AD2323" s="169" t="str">
        <f>IF(ISNUMBER($Q2323),INDEX($D$1:$D$3663,V2323,1),"")</f>
        <v/>
      </c>
      <c r="AE2323" s="59"/>
      <c r="AF2323" s="177" t="str">
        <f t="shared" si="432"/>
        <v/>
      </c>
      <c r="AG2323" s="178" t="s">
        <v>1403</v>
      </c>
      <c r="AH2323" s="59"/>
      <c r="AI2323" s="163" t="str">
        <f t="shared" si="433"/>
        <v/>
      </c>
      <c r="AJ2323" s="162" t="str">
        <f t="shared" si="424"/>
        <v/>
      </c>
      <c r="AK2323" s="119"/>
      <c r="AL2323" s="59" t="str">
        <f>IF(ISNUMBER($AJ2323),INDEX($Z$4:$AC$3663,$AJ2323,AL$3),"")</f>
        <v/>
      </c>
      <c r="AM2323" s="149" t="str">
        <f>IF(ISNUMBER($AJ2323),INDEX($Z$4:$AC$3663,$AJ2323,AM$3),"")</f>
        <v/>
      </c>
      <c r="AN2323" s="149" t="str">
        <f>IF(ISNUMBER($AJ2323),INDEX($Z$4:$AC$3663,$AJ2323,AN$3),"")</f>
        <v/>
      </c>
      <c r="AO2323" s="59"/>
      <c r="AP2323" s="59"/>
      <c r="AQ2323" s="166"/>
      <c r="AR2323" s="59"/>
      <c r="AS2323" s="59"/>
      <c r="AT2323" s="149"/>
      <c r="AU2323" s="149"/>
      <c r="AV2323" s="149"/>
      <c r="AW2323" s="149"/>
      <c r="AX2323" s="150"/>
      <c r="AY2323" s="151"/>
      <c r="AZ2323" s="59"/>
      <c r="BA2323" s="59"/>
      <c r="BB2323" s="59"/>
      <c r="BC2323" s="59"/>
      <c r="BD2323" s="59"/>
      <c r="BE2323" s="59"/>
      <c r="BF2323" s="43"/>
      <c r="BG2323" s="59"/>
      <c r="BH2323" s="59"/>
      <c r="BI2323" s="59"/>
      <c r="BJ2323" s="59"/>
      <c r="BK2323" s="59"/>
      <c r="BL2323" s="59"/>
      <c r="BM2323" s="59"/>
    </row>
    <row r="2324" spans="1:65" x14ac:dyDescent="0.25">
      <c r="A2324" s="82"/>
      <c r="B2324" s="122" t="s">
        <v>3</v>
      </c>
      <c r="C2324" s="122">
        <v>3776.5</v>
      </c>
      <c r="D2324" s="122">
        <v>38.264090137897703</v>
      </c>
      <c r="E2324" s="142">
        <f>IF(B2323=B2324,0,MAX(E$4:E2323)+1)</f>
        <v>0</v>
      </c>
      <c r="F2324" s="142">
        <f t="shared" si="434"/>
        <v>4</v>
      </c>
      <c r="G2324" s="142" t="str">
        <f t="shared" si="428"/>
        <v/>
      </c>
      <c r="H2324" s="142" t="str">
        <f t="shared" si="429"/>
        <v/>
      </c>
      <c r="I2324" s="59"/>
      <c r="J2324" s="104"/>
      <c r="K2324" s="59"/>
      <c r="L2324" s="59"/>
      <c r="M2324" s="59"/>
      <c r="N2324" s="44"/>
      <c r="O2324" s="44"/>
      <c r="P2324" s="44"/>
      <c r="Q2324" s="43" t="str">
        <f t="shared" si="426"/>
        <v/>
      </c>
      <c r="R2324" s="60" t="str">
        <f t="shared" si="425"/>
        <v/>
      </c>
      <c r="S2324" s="60" t="str">
        <f t="shared" si="425"/>
        <v/>
      </c>
      <c r="T2324" s="60" t="str">
        <f t="shared" si="425"/>
        <v/>
      </c>
      <c r="U2324" s="60" t="str">
        <f t="shared" si="425"/>
        <v/>
      </c>
      <c r="V2324" s="60" t="str">
        <f t="shared" si="425"/>
        <v/>
      </c>
      <c r="W2324" s="44"/>
      <c r="X2324" s="44" t="str">
        <f t="shared" si="430"/>
        <v/>
      </c>
      <c r="Y2324" s="142" t="str">
        <f t="shared" si="427"/>
        <v/>
      </c>
      <c r="Z2324" s="172" t="str">
        <f t="shared" si="431"/>
        <v/>
      </c>
      <c r="AA2324" s="169" t="str">
        <f>IF(ISNUMBER($Q2324),INDEX($D$1:$D$3663,S2324,1),"")</f>
        <v/>
      </c>
      <c r="AB2324" s="169" t="str">
        <f>IF(ISNUMBER($Q2324),INDEX($D$1:$D$3663,T2324,1),"")</f>
        <v/>
      </c>
      <c r="AC2324" s="169" t="str">
        <f>IF(ISNUMBER($Q2324),INDEX($D$1:$D$3663,U2324,1),"")</f>
        <v/>
      </c>
      <c r="AD2324" s="169" t="str">
        <f>IF(ISNUMBER($Q2324),INDEX($D$1:$D$3663,V2324,1),"")</f>
        <v/>
      </c>
      <c r="AE2324" s="59"/>
      <c r="AF2324" s="177" t="str">
        <f t="shared" si="432"/>
        <v/>
      </c>
      <c r="AG2324" s="178" t="s">
        <v>1403</v>
      </c>
      <c r="AH2324" s="59"/>
      <c r="AI2324" s="163" t="str">
        <f t="shared" si="433"/>
        <v/>
      </c>
      <c r="AJ2324" s="162" t="str">
        <f t="shared" si="424"/>
        <v/>
      </c>
      <c r="AK2324" s="119"/>
      <c r="AL2324" s="59" t="str">
        <f>IF(ISNUMBER($AJ2324),INDEX($Z$4:$AC$3663,$AJ2324,AL$3),"")</f>
        <v/>
      </c>
      <c r="AM2324" s="149" t="str">
        <f>IF(ISNUMBER($AJ2324),INDEX($Z$4:$AC$3663,$AJ2324,AM$3),"")</f>
        <v/>
      </c>
      <c r="AN2324" s="149" t="str">
        <f>IF(ISNUMBER($AJ2324),INDEX($Z$4:$AC$3663,$AJ2324,AN$3),"")</f>
        <v/>
      </c>
      <c r="AO2324" s="59"/>
      <c r="AP2324" s="59"/>
      <c r="AQ2324" s="166"/>
      <c r="AR2324" s="59"/>
      <c r="AS2324" s="59"/>
      <c r="AT2324" s="149"/>
      <c r="AU2324" s="149"/>
      <c r="AV2324" s="149"/>
      <c r="AW2324" s="149"/>
      <c r="AX2324" s="150"/>
      <c r="AY2324" s="151"/>
      <c r="AZ2324" s="59"/>
      <c r="BA2324" s="59"/>
      <c r="BB2324" s="59"/>
      <c r="BC2324" s="59"/>
      <c r="BD2324" s="59"/>
      <c r="BE2324" s="59"/>
      <c r="BF2324" s="43"/>
      <c r="BG2324" s="59"/>
      <c r="BH2324" s="59"/>
      <c r="BI2324" s="59"/>
      <c r="BJ2324" s="59"/>
      <c r="BK2324" s="59"/>
      <c r="BL2324" s="59"/>
      <c r="BM2324" s="59"/>
    </row>
    <row r="2325" spans="1:65" x14ac:dyDescent="0.25">
      <c r="A2325" s="82"/>
      <c r="B2325" s="122" t="s">
        <v>3</v>
      </c>
      <c r="C2325" s="122">
        <v>3777.5</v>
      </c>
      <c r="D2325" s="122">
        <v>38.251062798275797</v>
      </c>
      <c r="E2325" s="142">
        <f>IF(B2324=B2325,0,MAX(E$4:E2324)+1)</f>
        <v>0</v>
      </c>
      <c r="F2325" s="142">
        <f t="shared" si="434"/>
        <v>4</v>
      </c>
      <c r="G2325" s="142" t="str">
        <f t="shared" si="428"/>
        <v/>
      </c>
      <c r="H2325" s="142" t="str">
        <f t="shared" si="429"/>
        <v/>
      </c>
      <c r="I2325" s="59"/>
      <c r="J2325" s="104"/>
      <c r="K2325" s="59"/>
      <c r="L2325" s="59"/>
      <c r="M2325" s="59"/>
      <c r="N2325" s="44"/>
      <c r="O2325" s="44"/>
      <c r="P2325" s="44"/>
      <c r="Q2325" s="43" t="str">
        <f t="shared" si="426"/>
        <v/>
      </c>
      <c r="R2325" s="60" t="str">
        <f t="shared" si="425"/>
        <v/>
      </c>
      <c r="S2325" s="60" t="str">
        <f t="shared" si="425"/>
        <v/>
      </c>
      <c r="T2325" s="60" t="str">
        <f t="shared" si="425"/>
        <v/>
      </c>
      <c r="U2325" s="60" t="str">
        <f t="shared" si="425"/>
        <v/>
      </c>
      <c r="V2325" s="60" t="str">
        <f t="shared" si="425"/>
        <v/>
      </c>
      <c r="W2325" s="44"/>
      <c r="X2325" s="44" t="str">
        <f t="shared" si="430"/>
        <v/>
      </c>
      <c r="Y2325" s="142" t="str">
        <f t="shared" si="427"/>
        <v/>
      </c>
      <c r="Z2325" s="172" t="str">
        <f t="shared" si="431"/>
        <v/>
      </c>
      <c r="AA2325" s="169" t="str">
        <f>IF(ISNUMBER($Q2325),INDEX($D$1:$D$3663,S2325,1),"")</f>
        <v/>
      </c>
      <c r="AB2325" s="169" t="str">
        <f>IF(ISNUMBER($Q2325),INDEX($D$1:$D$3663,T2325,1),"")</f>
        <v/>
      </c>
      <c r="AC2325" s="169" t="str">
        <f>IF(ISNUMBER($Q2325),INDEX($D$1:$D$3663,U2325,1),"")</f>
        <v/>
      </c>
      <c r="AD2325" s="169" t="str">
        <f>IF(ISNUMBER($Q2325),INDEX($D$1:$D$3663,V2325,1),"")</f>
        <v/>
      </c>
      <c r="AE2325" s="59"/>
      <c r="AF2325" s="177" t="str">
        <f t="shared" si="432"/>
        <v/>
      </c>
      <c r="AG2325" s="178" t="s">
        <v>1403</v>
      </c>
      <c r="AH2325" s="59"/>
      <c r="AI2325" s="163" t="str">
        <f t="shared" si="433"/>
        <v/>
      </c>
      <c r="AJ2325" s="162" t="str">
        <f t="shared" si="424"/>
        <v/>
      </c>
      <c r="AK2325" s="119"/>
      <c r="AL2325" s="59" t="str">
        <f>IF(ISNUMBER($AJ2325),INDEX($Z$4:$AC$3663,$AJ2325,AL$3),"")</f>
        <v/>
      </c>
      <c r="AM2325" s="149" t="str">
        <f>IF(ISNUMBER($AJ2325),INDEX($Z$4:$AC$3663,$AJ2325,AM$3),"")</f>
        <v/>
      </c>
      <c r="AN2325" s="149" t="str">
        <f>IF(ISNUMBER($AJ2325),INDEX($Z$4:$AC$3663,$AJ2325,AN$3),"")</f>
        <v/>
      </c>
      <c r="AO2325" s="59"/>
      <c r="AP2325" s="59"/>
      <c r="AQ2325" s="166"/>
      <c r="AR2325" s="59"/>
      <c r="AS2325" s="59"/>
      <c r="AT2325" s="149"/>
      <c r="AU2325" s="149"/>
      <c r="AV2325" s="149"/>
      <c r="AW2325" s="149"/>
      <c r="AX2325" s="150"/>
      <c r="AY2325" s="151"/>
      <c r="AZ2325" s="59"/>
      <c r="BA2325" s="59"/>
      <c r="BB2325" s="59"/>
      <c r="BC2325" s="59"/>
      <c r="BD2325" s="59"/>
      <c r="BE2325" s="59"/>
      <c r="BF2325" s="43"/>
      <c r="BG2325" s="59"/>
      <c r="BH2325" s="59"/>
      <c r="BI2325" s="59"/>
      <c r="BJ2325" s="59"/>
      <c r="BK2325" s="59"/>
      <c r="BL2325" s="59"/>
      <c r="BM2325" s="59"/>
    </row>
    <row r="2326" spans="1:65" x14ac:dyDescent="0.25">
      <c r="A2326" s="82"/>
      <c r="B2326" s="122" t="s">
        <v>3</v>
      </c>
      <c r="C2326" s="122">
        <v>3778.5</v>
      </c>
      <c r="D2326" s="122">
        <v>38.221508888751003</v>
      </c>
      <c r="E2326" s="142">
        <f>IF(B2325=B2326,0,MAX(E$4:E2325)+1)</f>
        <v>0</v>
      </c>
      <c r="F2326" s="142">
        <f t="shared" si="434"/>
        <v>4</v>
      </c>
      <c r="G2326" s="142" t="str">
        <f t="shared" si="428"/>
        <v/>
      </c>
      <c r="H2326" s="142" t="str">
        <f t="shared" si="429"/>
        <v/>
      </c>
      <c r="I2326" s="59"/>
      <c r="J2326" s="104"/>
      <c r="K2326" s="59"/>
      <c r="L2326" s="59"/>
      <c r="M2326" s="59"/>
      <c r="N2326" s="44"/>
      <c r="O2326" s="44"/>
      <c r="P2326" s="44"/>
      <c r="Q2326" s="43" t="str">
        <f t="shared" si="426"/>
        <v/>
      </c>
      <c r="R2326" s="60" t="str">
        <f t="shared" si="425"/>
        <v/>
      </c>
      <c r="S2326" s="60" t="str">
        <f t="shared" si="425"/>
        <v/>
      </c>
      <c r="T2326" s="60" t="str">
        <f t="shared" si="425"/>
        <v/>
      </c>
      <c r="U2326" s="60" t="str">
        <f t="shared" si="425"/>
        <v/>
      </c>
      <c r="V2326" s="60" t="str">
        <f t="shared" si="425"/>
        <v/>
      </c>
      <c r="W2326" s="44"/>
      <c r="X2326" s="44" t="str">
        <f t="shared" si="430"/>
        <v/>
      </c>
      <c r="Y2326" s="142" t="str">
        <f t="shared" si="427"/>
        <v/>
      </c>
      <c r="Z2326" s="172" t="str">
        <f t="shared" si="431"/>
        <v/>
      </c>
      <c r="AA2326" s="169" t="str">
        <f>IF(ISNUMBER($Q2326),INDEX($D$1:$D$3663,S2326,1),"")</f>
        <v/>
      </c>
      <c r="AB2326" s="169" t="str">
        <f>IF(ISNUMBER($Q2326),INDEX($D$1:$D$3663,T2326,1),"")</f>
        <v/>
      </c>
      <c r="AC2326" s="169" t="str">
        <f>IF(ISNUMBER($Q2326),INDEX($D$1:$D$3663,U2326,1),"")</f>
        <v/>
      </c>
      <c r="AD2326" s="169" t="str">
        <f>IF(ISNUMBER($Q2326),INDEX($D$1:$D$3663,V2326,1),"")</f>
        <v/>
      </c>
      <c r="AE2326" s="59"/>
      <c r="AF2326" s="177" t="str">
        <f t="shared" si="432"/>
        <v/>
      </c>
      <c r="AG2326" s="178" t="s">
        <v>1403</v>
      </c>
      <c r="AH2326" s="59"/>
      <c r="AI2326" s="163" t="str">
        <f t="shared" si="433"/>
        <v/>
      </c>
      <c r="AJ2326" s="162" t="str">
        <f t="shared" si="424"/>
        <v/>
      </c>
      <c r="AK2326" s="119"/>
      <c r="AL2326" s="59" t="str">
        <f>IF(ISNUMBER($AJ2326),INDEX($Z$4:$AC$3663,$AJ2326,AL$3),"")</f>
        <v/>
      </c>
      <c r="AM2326" s="149" t="str">
        <f>IF(ISNUMBER($AJ2326),INDEX($Z$4:$AC$3663,$AJ2326,AM$3),"")</f>
        <v/>
      </c>
      <c r="AN2326" s="149" t="str">
        <f>IF(ISNUMBER($AJ2326),INDEX($Z$4:$AC$3663,$AJ2326,AN$3),"")</f>
        <v/>
      </c>
      <c r="AO2326" s="59"/>
      <c r="AP2326" s="59"/>
      <c r="AQ2326" s="166"/>
      <c r="AR2326" s="59"/>
      <c r="AS2326" s="59"/>
      <c r="AT2326" s="149"/>
      <c r="AU2326" s="149"/>
      <c r="AV2326" s="149"/>
      <c r="AW2326" s="149"/>
      <c r="AX2326" s="150"/>
      <c r="AY2326" s="151"/>
      <c r="AZ2326" s="59"/>
      <c r="BA2326" s="59"/>
      <c r="BB2326" s="59"/>
      <c r="BC2326" s="59"/>
      <c r="BD2326" s="59"/>
      <c r="BE2326" s="59"/>
      <c r="BF2326" s="43"/>
      <c r="BG2326" s="59"/>
      <c r="BH2326" s="59"/>
      <c r="BI2326" s="59"/>
      <c r="BJ2326" s="59"/>
      <c r="BK2326" s="59"/>
      <c r="BL2326" s="59"/>
      <c r="BM2326" s="59"/>
    </row>
    <row r="2327" spans="1:65" x14ac:dyDescent="0.25">
      <c r="A2327" s="82"/>
      <c r="B2327" s="122" t="s">
        <v>3</v>
      </c>
      <c r="C2327" s="122">
        <v>3779.5</v>
      </c>
      <c r="D2327" s="122">
        <v>38.297027388266301</v>
      </c>
      <c r="E2327" s="142">
        <f>IF(B2326=B2327,0,MAX(E$4:E2326)+1)</f>
        <v>0</v>
      </c>
      <c r="F2327" s="142">
        <f t="shared" si="434"/>
        <v>4</v>
      </c>
      <c r="G2327" s="142" t="str">
        <f t="shared" si="428"/>
        <v/>
      </c>
      <c r="H2327" s="142" t="str">
        <f t="shared" si="429"/>
        <v/>
      </c>
      <c r="I2327" s="59"/>
      <c r="J2327" s="104"/>
      <c r="K2327" s="59"/>
      <c r="L2327" s="59"/>
      <c r="M2327" s="59"/>
      <c r="N2327" s="44"/>
      <c r="O2327" s="44"/>
      <c r="P2327" s="44"/>
      <c r="Q2327" s="43" t="str">
        <f t="shared" si="426"/>
        <v/>
      </c>
      <c r="R2327" s="60" t="str">
        <f t="shared" si="425"/>
        <v/>
      </c>
      <c r="S2327" s="60" t="str">
        <f t="shared" si="425"/>
        <v/>
      </c>
      <c r="T2327" s="60" t="str">
        <f t="shared" si="425"/>
        <v/>
      </c>
      <c r="U2327" s="60" t="str">
        <f t="shared" si="425"/>
        <v/>
      </c>
      <c r="V2327" s="60" t="str">
        <f t="shared" si="425"/>
        <v/>
      </c>
      <c r="W2327" s="44"/>
      <c r="X2327" s="44" t="str">
        <f t="shared" si="430"/>
        <v/>
      </c>
      <c r="Y2327" s="142" t="str">
        <f t="shared" si="427"/>
        <v/>
      </c>
      <c r="Z2327" s="172" t="str">
        <f t="shared" si="431"/>
        <v/>
      </c>
      <c r="AA2327" s="169" t="str">
        <f>IF(ISNUMBER($Q2327),INDEX($D$1:$D$3663,S2327,1),"")</f>
        <v/>
      </c>
      <c r="AB2327" s="169" t="str">
        <f>IF(ISNUMBER($Q2327),INDEX($D$1:$D$3663,T2327,1),"")</f>
        <v/>
      </c>
      <c r="AC2327" s="169" t="str">
        <f>IF(ISNUMBER($Q2327),INDEX($D$1:$D$3663,U2327,1),"")</f>
        <v/>
      </c>
      <c r="AD2327" s="169" t="str">
        <f>IF(ISNUMBER($Q2327),INDEX($D$1:$D$3663,V2327,1),"")</f>
        <v/>
      </c>
      <c r="AE2327" s="59"/>
      <c r="AF2327" s="177" t="str">
        <f t="shared" si="432"/>
        <v/>
      </c>
      <c r="AG2327" s="178" t="s">
        <v>1403</v>
      </c>
      <c r="AH2327" s="59"/>
      <c r="AI2327" s="163" t="str">
        <f t="shared" si="433"/>
        <v/>
      </c>
      <c r="AJ2327" s="162" t="str">
        <f t="shared" si="424"/>
        <v/>
      </c>
      <c r="AK2327" s="119"/>
      <c r="AL2327" s="59" t="str">
        <f>IF(ISNUMBER($AJ2327),INDEX($Z$4:$AC$3663,$AJ2327,AL$3),"")</f>
        <v/>
      </c>
      <c r="AM2327" s="149" t="str">
        <f>IF(ISNUMBER($AJ2327),INDEX($Z$4:$AC$3663,$AJ2327,AM$3),"")</f>
        <v/>
      </c>
      <c r="AN2327" s="149" t="str">
        <f>IF(ISNUMBER($AJ2327),INDEX($Z$4:$AC$3663,$AJ2327,AN$3),"")</f>
        <v/>
      </c>
      <c r="AO2327" s="59"/>
      <c r="AP2327" s="59"/>
      <c r="AQ2327" s="166"/>
      <c r="AR2327" s="59"/>
      <c r="AS2327" s="59"/>
      <c r="AT2327" s="149"/>
      <c r="AU2327" s="149"/>
      <c r="AV2327" s="149"/>
      <c r="AW2327" s="149"/>
      <c r="AX2327" s="150"/>
      <c r="AY2327" s="151"/>
      <c r="AZ2327" s="59"/>
      <c r="BA2327" s="59"/>
      <c r="BB2327" s="59"/>
      <c r="BC2327" s="59"/>
      <c r="BD2327" s="59"/>
      <c r="BE2327" s="59"/>
      <c r="BF2327" s="43"/>
      <c r="BG2327" s="59"/>
      <c r="BH2327" s="59"/>
      <c r="BI2327" s="59"/>
      <c r="BJ2327" s="59"/>
      <c r="BK2327" s="59"/>
      <c r="BL2327" s="59"/>
      <c r="BM2327" s="59"/>
    </row>
    <row r="2328" spans="1:65" x14ac:dyDescent="0.25">
      <c r="A2328" s="82"/>
      <c r="B2328" s="122" t="s">
        <v>3</v>
      </c>
      <c r="C2328" s="122">
        <v>3780.5</v>
      </c>
      <c r="D2328" s="122">
        <v>38.0781910627882</v>
      </c>
      <c r="E2328" s="142">
        <f>IF(B2327=B2328,0,MAX(E$4:E2327)+1)</f>
        <v>0</v>
      </c>
      <c r="F2328" s="142">
        <f t="shared" si="434"/>
        <v>4</v>
      </c>
      <c r="G2328" s="142" t="str">
        <f t="shared" si="428"/>
        <v/>
      </c>
      <c r="H2328" s="142" t="str">
        <f t="shared" si="429"/>
        <v/>
      </c>
      <c r="I2328" s="59"/>
      <c r="J2328" s="104"/>
      <c r="K2328" s="59"/>
      <c r="L2328" s="59"/>
      <c r="M2328" s="59"/>
      <c r="N2328" s="44"/>
      <c r="O2328" s="44"/>
      <c r="P2328" s="44"/>
      <c r="Q2328" s="43" t="str">
        <f t="shared" si="426"/>
        <v/>
      </c>
      <c r="R2328" s="60" t="str">
        <f t="shared" si="425"/>
        <v/>
      </c>
      <c r="S2328" s="60" t="str">
        <f t="shared" si="425"/>
        <v/>
      </c>
      <c r="T2328" s="60" t="str">
        <f t="shared" si="425"/>
        <v/>
      </c>
      <c r="U2328" s="60" t="str">
        <f t="shared" si="425"/>
        <v/>
      </c>
      <c r="V2328" s="60" t="str">
        <f t="shared" si="425"/>
        <v/>
      </c>
      <c r="W2328" s="44"/>
      <c r="X2328" s="44" t="str">
        <f t="shared" si="430"/>
        <v/>
      </c>
      <c r="Y2328" s="142" t="str">
        <f t="shared" si="427"/>
        <v/>
      </c>
      <c r="Z2328" s="172" t="str">
        <f t="shared" si="431"/>
        <v/>
      </c>
      <c r="AA2328" s="169" t="str">
        <f>IF(ISNUMBER($Q2328),INDEX($D$1:$D$3663,S2328,1),"")</f>
        <v/>
      </c>
      <c r="AB2328" s="169" t="str">
        <f>IF(ISNUMBER($Q2328),INDEX($D$1:$D$3663,T2328,1),"")</f>
        <v/>
      </c>
      <c r="AC2328" s="169" t="str">
        <f>IF(ISNUMBER($Q2328),INDEX($D$1:$D$3663,U2328,1),"")</f>
        <v/>
      </c>
      <c r="AD2328" s="169" t="str">
        <f>IF(ISNUMBER($Q2328),INDEX($D$1:$D$3663,V2328,1),"")</f>
        <v/>
      </c>
      <c r="AE2328" s="59"/>
      <c r="AF2328" s="177" t="str">
        <f t="shared" si="432"/>
        <v/>
      </c>
      <c r="AG2328" s="178" t="s">
        <v>1403</v>
      </c>
      <c r="AH2328" s="59"/>
      <c r="AI2328" s="163" t="str">
        <f t="shared" si="433"/>
        <v/>
      </c>
      <c r="AJ2328" s="162" t="str">
        <f t="shared" si="424"/>
        <v/>
      </c>
      <c r="AK2328" s="119"/>
      <c r="AL2328" s="59" t="str">
        <f>IF(ISNUMBER($AJ2328),INDEX($Z$4:$AC$3663,$AJ2328,AL$3),"")</f>
        <v/>
      </c>
      <c r="AM2328" s="149" t="str">
        <f>IF(ISNUMBER($AJ2328),INDEX($Z$4:$AC$3663,$AJ2328,AM$3),"")</f>
        <v/>
      </c>
      <c r="AN2328" s="149" t="str">
        <f>IF(ISNUMBER($AJ2328),INDEX($Z$4:$AC$3663,$AJ2328,AN$3),"")</f>
        <v/>
      </c>
      <c r="AO2328" s="59"/>
      <c r="AP2328" s="59"/>
      <c r="AQ2328" s="166"/>
      <c r="AR2328" s="59"/>
      <c r="AS2328" s="59"/>
      <c r="AT2328" s="149"/>
      <c r="AU2328" s="149"/>
      <c r="AV2328" s="149"/>
      <c r="AW2328" s="149"/>
      <c r="AX2328" s="150"/>
      <c r="AY2328" s="151"/>
      <c r="AZ2328" s="59"/>
      <c r="BA2328" s="59"/>
      <c r="BB2328" s="59"/>
      <c r="BC2328" s="59"/>
      <c r="BD2328" s="59"/>
      <c r="BE2328" s="59"/>
      <c r="BF2328" s="43"/>
      <c r="BG2328" s="59"/>
      <c r="BH2328" s="59"/>
      <c r="BI2328" s="59"/>
      <c r="BJ2328" s="59"/>
      <c r="BK2328" s="59"/>
      <c r="BL2328" s="59"/>
      <c r="BM2328" s="59"/>
    </row>
    <row r="2329" spans="1:65" x14ac:dyDescent="0.25">
      <c r="A2329" s="82"/>
      <c r="B2329" s="122" t="s">
        <v>3</v>
      </c>
      <c r="C2329" s="122">
        <v>3781.5</v>
      </c>
      <c r="D2329" s="122">
        <v>38.061464562812503</v>
      </c>
      <c r="E2329" s="142">
        <f>IF(B2328=B2329,0,MAX(E$4:E2328)+1)</f>
        <v>0</v>
      </c>
      <c r="F2329" s="142">
        <f t="shared" si="434"/>
        <v>4</v>
      </c>
      <c r="G2329" s="142" t="str">
        <f t="shared" si="428"/>
        <v/>
      </c>
      <c r="H2329" s="142" t="str">
        <f t="shared" si="429"/>
        <v/>
      </c>
      <c r="I2329" s="59"/>
      <c r="J2329" s="104"/>
      <c r="K2329" s="59"/>
      <c r="L2329" s="59"/>
      <c r="M2329" s="59"/>
      <c r="N2329" s="44"/>
      <c r="O2329" s="44"/>
      <c r="P2329" s="44"/>
      <c r="Q2329" s="43" t="str">
        <f t="shared" si="426"/>
        <v/>
      </c>
      <c r="R2329" s="60" t="str">
        <f t="shared" si="425"/>
        <v/>
      </c>
      <c r="S2329" s="60" t="str">
        <f t="shared" si="425"/>
        <v/>
      </c>
      <c r="T2329" s="60" t="str">
        <f t="shared" si="425"/>
        <v/>
      </c>
      <c r="U2329" s="60" t="str">
        <f t="shared" si="425"/>
        <v/>
      </c>
      <c r="V2329" s="60" t="str">
        <f t="shared" si="425"/>
        <v/>
      </c>
      <c r="W2329" s="44"/>
      <c r="X2329" s="44" t="str">
        <f t="shared" si="430"/>
        <v/>
      </c>
      <c r="Y2329" s="142" t="str">
        <f t="shared" si="427"/>
        <v/>
      </c>
      <c r="Z2329" s="172" t="str">
        <f t="shared" si="431"/>
        <v/>
      </c>
      <c r="AA2329" s="169" t="str">
        <f>IF(ISNUMBER($Q2329),INDEX($D$1:$D$3663,S2329,1),"")</f>
        <v/>
      </c>
      <c r="AB2329" s="169" t="str">
        <f>IF(ISNUMBER($Q2329),INDEX($D$1:$D$3663,T2329,1),"")</f>
        <v/>
      </c>
      <c r="AC2329" s="169" t="str">
        <f>IF(ISNUMBER($Q2329),INDEX($D$1:$D$3663,U2329,1),"")</f>
        <v/>
      </c>
      <c r="AD2329" s="169" t="str">
        <f>IF(ISNUMBER($Q2329),INDEX($D$1:$D$3663,V2329,1),"")</f>
        <v/>
      </c>
      <c r="AE2329" s="59"/>
      <c r="AF2329" s="177" t="str">
        <f t="shared" si="432"/>
        <v/>
      </c>
      <c r="AG2329" s="178" t="s">
        <v>1403</v>
      </c>
      <c r="AH2329" s="59"/>
      <c r="AI2329" s="163" t="str">
        <f t="shared" si="433"/>
        <v/>
      </c>
      <c r="AJ2329" s="162" t="str">
        <f t="shared" si="424"/>
        <v/>
      </c>
      <c r="AK2329" s="119"/>
      <c r="AL2329" s="59" t="str">
        <f>IF(ISNUMBER($AJ2329),INDEX($Z$4:$AC$3663,$AJ2329,AL$3),"")</f>
        <v/>
      </c>
      <c r="AM2329" s="149" t="str">
        <f>IF(ISNUMBER($AJ2329),INDEX($Z$4:$AC$3663,$AJ2329,AM$3),"")</f>
        <v/>
      </c>
      <c r="AN2329" s="149" t="str">
        <f>IF(ISNUMBER($AJ2329),INDEX($Z$4:$AC$3663,$AJ2329,AN$3),"")</f>
        <v/>
      </c>
      <c r="AO2329" s="59"/>
      <c r="AP2329" s="59"/>
      <c r="AQ2329" s="166"/>
      <c r="AR2329" s="59"/>
      <c r="AS2329" s="59"/>
      <c r="AT2329" s="149"/>
      <c r="AU2329" s="149"/>
      <c r="AV2329" s="149"/>
      <c r="AW2329" s="149"/>
      <c r="AX2329" s="150"/>
      <c r="AY2329" s="151"/>
      <c r="AZ2329" s="59"/>
      <c r="BA2329" s="59"/>
      <c r="BB2329" s="59"/>
      <c r="BC2329" s="59"/>
      <c r="BD2329" s="59"/>
      <c r="BE2329" s="59"/>
      <c r="BF2329" s="43"/>
      <c r="BG2329" s="59"/>
      <c r="BH2329" s="59"/>
      <c r="BI2329" s="59"/>
      <c r="BJ2329" s="59"/>
      <c r="BK2329" s="59"/>
      <c r="BL2329" s="59"/>
      <c r="BM2329" s="59"/>
    </row>
    <row r="2330" spans="1:65" x14ac:dyDescent="0.25">
      <c r="A2330" s="82"/>
      <c r="B2330" s="122" t="s">
        <v>3</v>
      </c>
      <c r="C2330" s="122">
        <v>3782.5</v>
      </c>
      <c r="D2330" s="122">
        <v>38.1970404055483</v>
      </c>
      <c r="E2330" s="142">
        <f>IF(B2329=B2330,0,MAX(E$4:E2329)+1)</f>
        <v>0</v>
      </c>
      <c r="F2330" s="142">
        <f t="shared" si="434"/>
        <v>4</v>
      </c>
      <c r="G2330" s="142" t="str">
        <f t="shared" si="428"/>
        <v/>
      </c>
      <c r="H2330" s="142" t="str">
        <f t="shared" si="429"/>
        <v/>
      </c>
      <c r="I2330" s="59"/>
      <c r="J2330" s="104"/>
      <c r="K2330" s="59"/>
      <c r="L2330" s="59"/>
      <c r="M2330" s="59"/>
      <c r="N2330" s="44"/>
      <c r="O2330" s="44"/>
      <c r="P2330" s="44"/>
      <c r="Q2330" s="43" t="str">
        <f t="shared" si="426"/>
        <v/>
      </c>
      <c r="R2330" s="60" t="str">
        <f t="shared" si="425"/>
        <v/>
      </c>
      <c r="S2330" s="60" t="str">
        <f t="shared" si="425"/>
        <v/>
      </c>
      <c r="T2330" s="60" t="str">
        <f t="shared" si="425"/>
        <v/>
      </c>
      <c r="U2330" s="60" t="str">
        <f t="shared" si="425"/>
        <v/>
      </c>
      <c r="V2330" s="60" t="str">
        <f t="shared" si="425"/>
        <v/>
      </c>
      <c r="W2330" s="44"/>
      <c r="X2330" s="44" t="str">
        <f t="shared" si="430"/>
        <v/>
      </c>
      <c r="Y2330" s="142" t="str">
        <f t="shared" si="427"/>
        <v/>
      </c>
      <c r="Z2330" s="172" t="str">
        <f t="shared" si="431"/>
        <v/>
      </c>
      <c r="AA2330" s="169" t="str">
        <f>IF(ISNUMBER($Q2330),INDEX($D$1:$D$3663,S2330,1),"")</f>
        <v/>
      </c>
      <c r="AB2330" s="169" t="str">
        <f>IF(ISNUMBER($Q2330),INDEX($D$1:$D$3663,T2330,1),"")</f>
        <v/>
      </c>
      <c r="AC2330" s="169" t="str">
        <f>IF(ISNUMBER($Q2330),INDEX($D$1:$D$3663,U2330,1),"")</f>
        <v/>
      </c>
      <c r="AD2330" s="169" t="str">
        <f>IF(ISNUMBER($Q2330),INDEX($D$1:$D$3663,V2330,1),"")</f>
        <v/>
      </c>
      <c r="AE2330" s="59"/>
      <c r="AF2330" s="177" t="str">
        <f t="shared" si="432"/>
        <v/>
      </c>
      <c r="AG2330" s="178" t="s">
        <v>1403</v>
      </c>
      <c r="AH2330" s="59"/>
      <c r="AI2330" s="163" t="str">
        <f t="shared" si="433"/>
        <v/>
      </c>
      <c r="AJ2330" s="162" t="str">
        <f t="shared" si="424"/>
        <v/>
      </c>
      <c r="AK2330" s="119"/>
      <c r="AL2330" s="59" t="str">
        <f>IF(ISNUMBER($AJ2330),INDEX($Z$4:$AC$3663,$AJ2330,AL$3),"")</f>
        <v/>
      </c>
      <c r="AM2330" s="149" t="str">
        <f>IF(ISNUMBER($AJ2330),INDEX($Z$4:$AC$3663,$AJ2330,AM$3),"")</f>
        <v/>
      </c>
      <c r="AN2330" s="149" t="str">
        <f>IF(ISNUMBER($AJ2330),INDEX($Z$4:$AC$3663,$AJ2330,AN$3),"")</f>
        <v/>
      </c>
      <c r="AO2330" s="59"/>
      <c r="AP2330" s="59"/>
      <c r="AQ2330" s="166"/>
      <c r="AR2330" s="59"/>
      <c r="AS2330" s="59"/>
      <c r="AT2330" s="149"/>
      <c r="AU2330" s="149"/>
      <c r="AV2330" s="149"/>
      <c r="AW2330" s="149"/>
      <c r="AX2330" s="150"/>
      <c r="AY2330" s="151"/>
      <c r="AZ2330" s="59"/>
      <c r="BA2330" s="59"/>
      <c r="BB2330" s="59"/>
      <c r="BC2330" s="59"/>
      <c r="BD2330" s="59"/>
      <c r="BE2330" s="59"/>
      <c r="BF2330" s="43"/>
      <c r="BG2330" s="59"/>
      <c r="BH2330" s="59"/>
      <c r="BI2330" s="59"/>
      <c r="BJ2330" s="59"/>
      <c r="BK2330" s="59"/>
      <c r="BL2330" s="59"/>
      <c r="BM2330" s="59"/>
    </row>
    <row r="2331" spans="1:65" x14ac:dyDescent="0.25">
      <c r="A2331" s="82"/>
      <c r="B2331" s="122" t="s">
        <v>3</v>
      </c>
      <c r="C2331" s="122">
        <v>3783.5</v>
      </c>
      <c r="D2331" s="122">
        <v>38.265682036100799</v>
      </c>
      <c r="E2331" s="142">
        <f>IF(B2330=B2331,0,MAX(E$4:E2330)+1)</f>
        <v>0</v>
      </c>
      <c r="F2331" s="142">
        <f t="shared" si="434"/>
        <v>4</v>
      </c>
      <c r="G2331" s="142" t="str">
        <f t="shared" si="428"/>
        <v/>
      </c>
      <c r="H2331" s="142" t="str">
        <f t="shared" si="429"/>
        <v/>
      </c>
      <c r="I2331" s="59"/>
      <c r="J2331" s="104"/>
      <c r="K2331" s="59"/>
      <c r="L2331" s="59"/>
      <c r="M2331" s="59"/>
      <c r="N2331" s="44"/>
      <c r="O2331" s="44"/>
      <c r="P2331" s="44"/>
      <c r="Q2331" s="43" t="str">
        <f t="shared" si="426"/>
        <v/>
      </c>
      <c r="R2331" s="60" t="str">
        <f t="shared" si="425"/>
        <v/>
      </c>
      <c r="S2331" s="60" t="str">
        <f t="shared" si="425"/>
        <v/>
      </c>
      <c r="T2331" s="60" t="str">
        <f t="shared" si="425"/>
        <v/>
      </c>
      <c r="U2331" s="60" t="str">
        <f t="shared" si="425"/>
        <v/>
      </c>
      <c r="V2331" s="60" t="str">
        <f t="shared" si="425"/>
        <v/>
      </c>
      <c r="W2331" s="44"/>
      <c r="X2331" s="44" t="str">
        <f t="shared" si="430"/>
        <v/>
      </c>
      <c r="Y2331" s="142" t="str">
        <f t="shared" si="427"/>
        <v/>
      </c>
      <c r="Z2331" s="172" t="str">
        <f t="shared" si="431"/>
        <v/>
      </c>
      <c r="AA2331" s="169" t="str">
        <f>IF(ISNUMBER($Q2331),INDEX($D$1:$D$3663,S2331,1),"")</f>
        <v/>
      </c>
      <c r="AB2331" s="169" t="str">
        <f>IF(ISNUMBER($Q2331),INDEX($D$1:$D$3663,T2331,1),"")</f>
        <v/>
      </c>
      <c r="AC2331" s="169" t="str">
        <f>IF(ISNUMBER($Q2331),INDEX($D$1:$D$3663,U2331,1),"")</f>
        <v/>
      </c>
      <c r="AD2331" s="169" t="str">
        <f>IF(ISNUMBER($Q2331),INDEX($D$1:$D$3663,V2331,1),"")</f>
        <v/>
      </c>
      <c r="AE2331" s="59"/>
      <c r="AF2331" s="177" t="str">
        <f t="shared" si="432"/>
        <v/>
      </c>
      <c r="AG2331" s="178" t="s">
        <v>1403</v>
      </c>
      <c r="AH2331" s="59"/>
      <c r="AI2331" s="163" t="str">
        <f t="shared" si="433"/>
        <v/>
      </c>
      <c r="AJ2331" s="162" t="str">
        <f t="shared" si="424"/>
        <v/>
      </c>
      <c r="AK2331" s="119"/>
      <c r="AL2331" s="59" t="str">
        <f>IF(ISNUMBER($AJ2331),INDEX($Z$4:$AC$3663,$AJ2331,AL$3),"")</f>
        <v/>
      </c>
      <c r="AM2331" s="149" t="str">
        <f>IF(ISNUMBER($AJ2331),INDEX($Z$4:$AC$3663,$AJ2331,AM$3),"")</f>
        <v/>
      </c>
      <c r="AN2331" s="149" t="str">
        <f>IF(ISNUMBER($AJ2331),INDEX($Z$4:$AC$3663,$AJ2331,AN$3),"")</f>
        <v/>
      </c>
      <c r="AO2331" s="59"/>
      <c r="AP2331" s="59"/>
      <c r="AQ2331" s="166"/>
      <c r="AR2331" s="59"/>
      <c r="AS2331" s="59"/>
      <c r="AT2331" s="149"/>
      <c r="AU2331" s="149"/>
      <c r="AV2331" s="149"/>
      <c r="AW2331" s="149"/>
      <c r="AX2331" s="150"/>
      <c r="AY2331" s="151"/>
      <c r="AZ2331" s="59"/>
      <c r="BA2331" s="59"/>
      <c r="BB2331" s="59"/>
      <c r="BC2331" s="59"/>
      <c r="BD2331" s="59"/>
      <c r="BE2331" s="59"/>
      <c r="BF2331" s="43"/>
      <c r="BG2331" s="59"/>
      <c r="BH2331" s="59"/>
      <c r="BI2331" s="59"/>
      <c r="BJ2331" s="59"/>
      <c r="BK2331" s="59"/>
      <c r="BL2331" s="59"/>
      <c r="BM2331" s="59"/>
    </row>
    <row r="2332" spans="1:65" x14ac:dyDescent="0.25">
      <c r="A2332" s="82"/>
      <c r="B2332" s="122" t="s">
        <v>3</v>
      </c>
      <c r="C2332" s="122">
        <v>3784.5</v>
      </c>
      <c r="D2332" s="122">
        <v>38.2513175553295</v>
      </c>
      <c r="E2332" s="142">
        <f>IF(B2331=B2332,0,MAX(E$4:E2331)+1)</f>
        <v>0</v>
      </c>
      <c r="F2332" s="142">
        <f t="shared" si="434"/>
        <v>4</v>
      </c>
      <c r="G2332" s="142" t="str">
        <f t="shared" si="428"/>
        <v/>
      </c>
      <c r="H2332" s="142" t="str">
        <f t="shared" si="429"/>
        <v/>
      </c>
      <c r="I2332" s="59"/>
      <c r="J2332" s="104"/>
      <c r="K2332" s="59"/>
      <c r="L2332" s="59"/>
      <c r="M2332" s="59"/>
      <c r="N2332" s="44"/>
      <c r="O2332" s="44"/>
      <c r="P2332" s="44"/>
      <c r="Q2332" s="43" t="str">
        <f t="shared" si="426"/>
        <v/>
      </c>
      <c r="R2332" s="60" t="str">
        <f t="shared" si="425"/>
        <v/>
      </c>
      <c r="S2332" s="60" t="str">
        <f t="shared" si="425"/>
        <v/>
      </c>
      <c r="T2332" s="60" t="str">
        <f t="shared" si="425"/>
        <v/>
      </c>
      <c r="U2332" s="60" t="str">
        <f t="shared" si="425"/>
        <v/>
      </c>
      <c r="V2332" s="60" t="str">
        <f t="shared" si="425"/>
        <v/>
      </c>
      <c r="W2332" s="44"/>
      <c r="X2332" s="44" t="str">
        <f t="shared" si="430"/>
        <v/>
      </c>
      <c r="Y2332" s="142" t="str">
        <f t="shared" si="427"/>
        <v/>
      </c>
      <c r="Z2332" s="172" t="str">
        <f t="shared" si="431"/>
        <v/>
      </c>
      <c r="AA2332" s="169" t="str">
        <f>IF(ISNUMBER($Q2332),INDEX($D$1:$D$3663,S2332,1),"")</f>
        <v/>
      </c>
      <c r="AB2332" s="169" t="str">
        <f>IF(ISNUMBER($Q2332),INDEX($D$1:$D$3663,T2332,1),"")</f>
        <v/>
      </c>
      <c r="AC2332" s="169" t="str">
        <f>IF(ISNUMBER($Q2332),INDEX($D$1:$D$3663,U2332,1),"")</f>
        <v/>
      </c>
      <c r="AD2332" s="169" t="str">
        <f>IF(ISNUMBER($Q2332),INDEX($D$1:$D$3663,V2332,1),"")</f>
        <v/>
      </c>
      <c r="AE2332" s="59"/>
      <c r="AF2332" s="177" t="str">
        <f t="shared" si="432"/>
        <v/>
      </c>
      <c r="AG2332" s="178" t="s">
        <v>1403</v>
      </c>
      <c r="AH2332" s="59"/>
      <c r="AI2332" s="163" t="str">
        <f t="shared" si="433"/>
        <v/>
      </c>
      <c r="AJ2332" s="162" t="str">
        <f t="shared" si="424"/>
        <v/>
      </c>
      <c r="AK2332" s="119"/>
      <c r="AL2332" s="59" t="str">
        <f>IF(ISNUMBER($AJ2332),INDEX($Z$4:$AC$3663,$AJ2332,AL$3),"")</f>
        <v/>
      </c>
      <c r="AM2332" s="149" t="str">
        <f>IF(ISNUMBER($AJ2332),INDEX($Z$4:$AC$3663,$AJ2332,AM$3),"")</f>
        <v/>
      </c>
      <c r="AN2332" s="149" t="str">
        <f>IF(ISNUMBER($AJ2332),INDEX($Z$4:$AC$3663,$AJ2332,AN$3),"")</f>
        <v/>
      </c>
      <c r="AO2332" s="59"/>
      <c r="AP2332" s="59"/>
      <c r="AQ2332" s="166"/>
      <c r="AR2332" s="59"/>
      <c r="AS2332" s="59"/>
      <c r="AT2332" s="149"/>
      <c r="AU2332" s="149"/>
      <c r="AV2332" s="149"/>
      <c r="AW2332" s="149"/>
      <c r="AX2332" s="150"/>
      <c r="AY2332" s="151"/>
      <c r="AZ2332" s="59"/>
      <c r="BA2332" s="59"/>
      <c r="BB2332" s="59"/>
      <c r="BC2332" s="59"/>
      <c r="BD2332" s="59"/>
      <c r="BE2332" s="59"/>
      <c r="BF2332" s="43"/>
      <c r="BG2332" s="59"/>
      <c r="BH2332" s="59"/>
      <c r="BI2332" s="59"/>
      <c r="BJ2332" s="59"/>
      <c r="BK2332" s="59"/>
      <c r="BL2332" s="59"/>
      <c r="BM2332" s="59"/>
    </row>
    <row r="2333" spans="1:65" x14ac:dyDescent="0.25">
      <c r="A2333" s="82"/>
      <c r="B2333" s="122" t="s">
        <v>3</v>
      </c>
      <c r="C2333" s="122">
        <v>3785.5</v>
      </c>
      <c r="D2333" s="122">
        <v>38.190740577388397</v>
      </c>
      <c r="E2333" s="142">
        <f>IF(B2332=B2333,0,MAX(E$4:E2332)+1)</f>
        <v>0</v>
      </c>
      <c r="F2333" s="142">
        <f t="shared" si="434"/>
        <v>4</v>
      </c>
      <c r="G2333" s="142" t="str">
        <f t="shared" si="428"/>
        <v/>
      </c>
      <c r="H2333" s="142" t="str">
        <f t="shared" si="429"/>
        <v/>
      </c>
      <c r="I2333" s="59"/>
      <c r="J2333" s="104"/>
      <c r="K2333" s="59"/>
      <c r="L2333" s="59"/>
      <c r="M2333" s="59"/>
      <c r="N2333" s="44"/>
      <c r="O2333" s="44"/>
      <c r="P2333" s="44"/>
      <c r="Q2333" s="43" t="str">
        <f t="shared" si="426"/>
        <v/>
      </c>
      <c r="R2333" s="60" t="str">
        <f t="shared" si="425"/>
        <v/>
      </c>
      <c r="S2333" s="60" t="str">
        <f t="shared" si="425"/>
        <v/>
      </c>
      <c r="T2333" s="60" t="str">
        <f t="shared" si="425"/>
        <v/>
      </c>
      <c r="U2333" s="60" t="str">
        <f t="shared" si="425"/>
        <v/>
      </c>
      <c r="V2333" s="60" t="str">
        <f t="shared" si="425"/>
        <v/>
      </c>
      <c r="W2333" s="44"/>
      <c r="X2333" s="44" t="str">
        <f t="shared" si="430"/>
        <v/>
      </c>
      <c r="Y2333" s="142" t="str">
        <f t="shared" si="427"/>
        <v/>
      </c>
      <c r="Z2333" s="172" t="str">
        <f t="shared" si="431"/>
        <v/>
      </c>
      <c r="AA2333" s="169" t="str">
        <f>IF(ISNUMBER($Q2333),INDEX($D$1:$D$3663,S2333,1),"")</f>
        <v/>
      </c>
      <c r="AB2333" s="169" t="str">
        <f>IF(ISNUMBER($Q2333),INDEX($D$1:$D$3663,T2333,1),"")</f>
        <v/>
      </c>
      <c r="AC2333" s="169" t="str">
        <f>IF(ISNUMBER($Q2333),INDEX($D$1:$D$3663,U2333,1),"")</f>
        <v/>
      </c>
      <c r="AD2333" s="169" t="str">
        <f>IF(ISNUMBER($Q2333),INDEX($D$1:$D$3663,V2333,1),"")</f>
        <v/>
      </c>
      <c r="AE2333" s="59"/>
      <c r="AF2333" s="177" t="str">
        <f t="shared" si="432"/>
        <v/>
      </c>
      <c r="AG2333" s="178" t="s">
        <v>1403</v>
      </c>
      <c r="AH2333" s="59"/>
      <c r="AI2333" s="163" t="str">
        <f t="shared" si="433"/>
        <v/>
      </c>
      <c r="AJ2333" s="162" t="str">
        <f t="shared" ref="AJ2333:AJ2396" si="435">IF(AI2332=AI$2,AJ2332+AJ$2-1,IF(ISNUMBER(AI2333),AJ2332+AJ$2,""))</f>
        <v/>
      </c>
      <c r="AK2333" s="119"/>
      <c r="AL2333" s="59" t="str">
        <f>IF(ISNUMBER($AJ2333),INDEX($Z$4:$AC$3663,$AJ2333,AL$3),"")</f>
        <v/>
      </c>
      <c r="AM2333" s="149" t="str">
        <f>IF(ISNUMBER($AJ2333),INDEX($Z$4:$AC$3663,$AJ2333,AM$3),"")</f>
        <v/>
      </c>
      <c r="AN2333" s="149" t="str">
        <f>IF(ISNUMBER($AJ2333),INDEX($Z$4:$AC$3663,$AJ2333,AN$3),"")</f>
        <v/>
      </c>
      <c r="AO2333" s="59"/>
      <c r="AP2333" s="59"/>
      <c r="AQ2333" s="166"/>
      <c r="AR2333" s="59"/>
      <c r="AS2333" s="59"/>
      <c r="AT2333" s="149"/>
      <c r="AU2333" s="149"/>
      <c r="AV2333" s="149"/>
      <c r="AW2333" s="149"/>
      <c r="AX2333" s="150"/>
      <c r="AY2333" s="151"/>
      <c r="AZ2333" s="59"/>
      <c r="BA2333" s="59"/>
      <c r="BB2333" s="59"/>
      <c r="BC2333" s="59"/>
      <c r="BD2333" s="59"/>
      <c r="BE2333" s="59"/>
      <c r="BF2333" s="43"/>
      <c r="BG2333" s="59"/>
      <c r="BH2333" s="59"/>
      <c r="BI2333" s="59"/>
      <c r="BJ2333" s="59"/>
      <c r="BK2333" s="59"/>
      <c r="BL2333" s="59"/>
      <c r="BM2333" s="59"/>
    </row>
    <row r="2334" spans="1:65" x14ac:dyDescent="0.25">
      <c r="A2334" s="82"/>
      <c r="B2334" s="122" t="s">
        <v>3</v>
      </c>
      <c r="C2334" s="122">
        <v>3786.5</v>
      </c>
      <c r="D2334" s="122">
        <v>38.3698166873547</v>
      </c>
      <c r="E2334" s="142">
        <f>IF(B2333=B2334,0,MAX(E$4:E2333)+1)</f>
        <v>0</v>
      </c>
      <c r="F2334" s="142">
        <f t="shared" si="434"/>
        <v>4</v>
      </c>
      <c r="G2334" s="142" t="str">
        <f t="shared" si="428"/>
        <v/>
      </c>
      <c r="H2334" s="142" t="str">
        <f t="shared" si="429"/>
        <v/>
      </c>
      <c r="I2334" s="59"/>
      <c r="J2334" s="104"/>
      <c r="K2334" s="59"/>
      <c r="L2334" s="59"/>
      <c r="M2334" s="59"/>
      <c r="N2334" s="44"/>
      <c r="O2334" s="44"/>
      <c r="P2334" s="44"/>
      <c r="Q2334" s="43" t="str">
        <f t="shared" si="426"/>
        <v/>
      </c>
      <c r="R2334" s="60" t="str">
        <f t="shared" si="425"/>
        <v/>
      </c>
      <c r="S2334" s="60" t="str">
        <f t="shared" si="425"/>
        <v/>
      </c>
      <c r="T2334" s="60" t="str">
        <f t="shared" si="425"/>
        <v/>
      </c>
      <c r="U2334" s="60" t="str">
        <f t="shared" si="425"/>
        <v/>
      </c>
      <c r="V2334" s="60" t="str">
        <f t="shared" si="425"/>
        <v/>
      </c>
      <c r="W2334" s="44"/>
      <c r="X2334" s="44" t="str">
        <f t="shared" si="430"/>
        <v/>
      </c>
      <c r="Y2334" s="142" t="str">
        <f t="shared" si="427"/>
        <v/>
      </c>
      <c r="Z2334" s="172" t="str">
        <f t="shared" si="431"/>
        <v/>
      </c>
      <c r="AA2334" s="169" t="str">
        <f>IF(ISNUMBER($Q2334),INDEX($D$1:$D$3663,S2334,1),"")</f>
        <v/>
      </c>
      <c r="AB2334" s="169" t="str">
        <f>IF(ISNUMBER($Q2334),INDEX($D$1:$D$3663,T2334,1),"")</f>
        <v/>
      </c>
      <c r="AC2334" s="169" t="str">
        <f>IF(ISNUMBER($Q2334),INDEX($D$1:$D$3663,U2334,1),"")</f>
        <v/>
      </c>
      <c r="AD2334" s="169" t="str">
        <f>IF(ISNUMBER($Q2334),INDEX($D$1:$D$3663,V2334,1),"")</f>
        <v/>
      </c>
      <c r="AE2334" s="59"/>
      <c r="AF2334" s="177" t="str">
        <f t="shared" si="432"/>
        <v/>
      </c>
      <c r="AG2334" s="178" t="s">
        <v>1403</v>
      </c>
      <c r="AH2334" s="59"/>
      <c r="AI2334" s="163" t="str">
        <f t="shared" si="433"/>
        <v/>
      </c>
      <c r="AJ2334" s="162" t="str">
        <f t="shared" si="435"/>
        <v/>
      </c>
      <c r="AK2334" s="119"/>
      <c r="AL2334" s="59" t="str">
        <f>IF(ISNUMBER($AJ2334),INDEX($Z$4:$AC$3663,$AJ2334,AL$3),"")</f>
        <v/>
      </c>
      <c r="AM2334" s="149" t="str">
        <f>IF(ISNUMBER($AJ2334),INDEX($Z$4:$AC$3663,$AJ2334,AM$3),"")</f>
        <v/>
      </c>
      <c r="AN2334" s="149" t="str">
        <f>IF(ISNUMBER($AJ2334),INDEX($Z$4:$AC$3663,$AJ2334,AN$3),"")</f>
        <v/>
      </c>
      <c r="AO2334" s="59"/>
      <c r="AP2334" s="59"/>
      <c r="AQ2334" s="166"/>
      <c r="AR2334" s="59"/>
      <c r="AS2334" s="59"/>
      <c r="AT2334" s="149"/>
      <c r="AU2334" s="149"/>
      <c r="AV2334" s="149"/>
      <c r="AW2334" s="149"/>
      <c r="AX2334" s="150"/>
      <c r="AY2334" s="151"/>
      <c r="AZ2334" s="59"/>
      <c r="BA2334" s="59"/>
      <c r="BB2334" s="59"/>
      <c r="BC2334" s="59"/>
      <c r="BD2334" s="59"/>
      <c r="BE2334" s="59"/>
      <c r="BF2334" s="43"/>
      <c r="BG2334" s="59"/>
      <c r="BH2334" s="59"/>
      <c r="BI2334" s="59"/>
      <c r="BJ2334" s="59"/>
      <c r="BK2334" s="59"/>
      <c r="BL2334" s="59"/>
      <c r="BM2334" s="59"/>
    </row>
    <row r="2335" spans="1:65" x14ac:dyDescent="0.25">
      <c r="A2335" s="82"/>
      <c r="B2335" s="122" t="s">
        <v>3</v>
      </c>
      <c r="C2335" s="122">
        <v>3787.5</v>
      </c>
      <c r="D2335" s="122">
        <v>38.388758001075601</v>
      </c>
      <c r="E2335" s="142">
        <f>IF(B2334=B2335,0,MAX(E$4:E2334)+1)</f>
        <v>0</v>
      </c>
      <c r="F2335" s="142">
        <f t="shared" si="434"/>
        <v>4</v>
      </c>
      <c r="G2335" s="142" t="str">
        <f t="shared" si="428"/>
        <v/>
      </c>
      <c r="H2335" s="142" t="str">
        <f t="shared" si="429"/>
        <v/>
      </c>
      <c r="I2335" s="59"/>
      <c r="J2335" s="104"/>
      <c r="K2335" s="59"/>
      <c r="L2335" s="59"/>
      <c r="M2335" s="59"/>
      <c r="N2335" s="44"/>
      <c r="O2335" s="44"/>
      <c r="P2335" s="44"/>
      <c r="Q2335" s="43" t="str">
        <f t="shared" si="426"/>
        <v/>
      </c>
      <c r="R2335" s="60" t="str">
        <f t="shared" si="425"/>
        <v/>
      </c>
      <c r="S2335" s="60" t="str">
        <f t="shared" si="425"/>
        <v/>
      </c>
      <c r="T2335" s="60" t="str">
        <f t="shared" si="425"/>
        <v/>
      </c>
      <c r="U2335" s="60" t="str">
        <f t="shared" si="425"/>
        <v/>
      </c>
      <c r="V2335" s="60" t="str">
        <f t="shared" si="425"/>
        <v/>
      </c>
      <c r="W2335" s="44"/>
      <c r="X2335" s="44" t="str">
        <f t="shared" si="430"/>
        <v/>
      </c>
      <c r="Y2335" s="142" t="str">
        <f t="shared" si="427"/>
        <v/>
      </c>
      <c r="Z2335" s="172" t="str">
        <f t="shared" si="431"/>
        <v/>
      </c>
      <c r="AA2335" s="169" t="str">
        <f>IF(ISNUMBER($Q2335),INDEX($D$1:$D$3663,S2335,1),"")</f>
        <v/>
      </c>
      <c r="AB2335" s="169" t="str">
        <f>IF(ISNUMBER($Q2335),INDEX($D$1:$D$3663,T2335,1),"")</f>
        <v/>
      </c>
      <c r="AC2335" s="169" t="str">
        <f>IF(ISNUMBER($Q2335),INDEX($D$1:$D$3663,U2335,1),"")</f>
        <v/>
      </c>
      <c r="AD2335" s="169" t="str">
        <f>IF(ISNUMBER($Q2335),INDEX($D$1:$D$3663,V2335,1),"")</f>
        <v/>
      </c>
      <c r="AE2335" s="59"/>
      <c r="AF2335" s="177" t="str">
        <f t="shared" si="432"/>
        <v/>
      </c>
      <c r="AG2335" s="178" t="s">
        <v>1403</v>
      </c>
      <c r="AH2335" s="59"/>
      <c r="AI2335" s="163" t="str">
        <f t="shared" si="433"/>
        <v/>
      </c>
      <c r="AJ2335" s="162" t="str">
        <f t="shared" si="435"/>
        <v/>
      </c>
      <c r="AK2335" s="119"/>
      <c r="AL2335" s="59" t="str">
        <f>IF(ISNUMBER($AJ2335),INDEX($Z$4:$AC$3663,$AJ2335,AL$3),"")</f>
        <v/>
      </c>
      <c r="AM2335" s="149" t="str">
        <f>IF(ISNUMBER($AJ2335),INDEX($Z$4:$AC$3663,$AJ2335,AM$3),"")</f>
        <v/>
      </c>
      <c r="AN2335" s="149" t="str">
        <f>IF(ISNUMBER($AJ2335),INDEX($Z$4:$AC$3663,$AJ2335,AN$3),"")</f>
        <v/>
      </c>
      <c r="AO2335" s="59"/>
      <c r="AP2335" s="59"/>
      <c r="AQ2335" s="166"/>
      <c r="AR2335" s="59"/>
      <c r="AS2335" s="59"/>
      <c r="AT2335" s="149"/>
      <c r="AU2335" s="149"/>
      <c r="AV2335" s="149"/>
      <c r="AW2335" s="149"/>
      <c r="AX2335" s="150"/>
      <c r="AY2335" s="151"/>
      <c r="AZ2335" s="59"/>
      <c r="BA2335" s="59"/>
      <c r="BB2335" s="59"/>
      <c r="BC2335" s="59"/>
      <c r="BD2335" s="59"/>
      <c r="BE2335" s="59"/>
      <c r="BF2335" s="43"/>
      <c r="BG2335" s="59"/>
      <c r="BH2335" s="59"/>
      <c r="BI2335" s="59"/>
      <c r="BJ2335" s="59"/>
      <c r="BK2335" s="59"/>
      <c r="BL2335" s="59"/>
      <c r="BM2335" s="59"/>
    </row>
    <row r="2336" spans="1:65" x14ac:dyDescent="0.25">
      <c r="A2336" s="82"/>
      <c r="B2336" s="122" t="s">
        <v>3</v>
      </c>
      <c r="C2336" s="122">
        <v>3788.5</v>
      </c>
      <c r="D2336" s="122">
        <v>38.135201414020798</v>
      </c>
      <c r="E2336" s="142">
        <f>IF(B2335=B2336,0,MAX(E$4:E2335)+1)</f>
        <v>0</v>
      </c>
      <c r="F2336" s="142">
        <f t="shared" si="434"/>
        <v>4</v>
      </c>
      <c r="G2336" s="142" t="str">
        <f t="shared" si="428"/>
        <v/>
      </c>
      <c r="H2336" s="142" t="str">
        <f t="shared" si="429"/>
        <v/>
      </c>
      <c r="I2336" s="59"/>
      <c r="J2336" s="104"/>
      <c r="K2336" s="59"/>
      <c r="L2336" s="59"/>
      <c r="M2336" s="59"/>
      <c r="N2336" s="44"/>
      <c r="O2336" s="44"/>
      <c r="P2336" s="44"/>
      <c r="Q2336" s="43" t="str">
        <f t="shared" si="426"/>
        <v/>
      </c>
      <c r="R2336" s="60" t="str">
        <f t="shared" si="425"/>
        <v/>
      </c>
      <c r="S2336" s="60" t="str">
        <f t="shared" si="425"/>
        <v/>
      </c>
      <c r="T2336" s="60" t="str">
        <f t="shared" si="425"/>
        <v/>
      </c>
      <c r="U2336" s="60" t="str">
        <f t="shared" si="425"/>
        <v/>
      </c>
      <c r="V2336" s="60" t="str">
        <f t="shared" si="425"/>
        <v/>
      </c>
      <c r="W2336" s="44"/>
      <c r="X2336" s="44" t="str">
        <f t="shared" si="430"/>
        <v/>
      </c>
      <c r="Y2336" s="142" t="str">
        <f t="shared" si="427"/>
        <v/>
      </c>
      <c r="Z2336" s="172" t="str">
        <f t="shared" si="431"/>
        <v/>
      </c>
      <c r="AA2336" s="169" t="str">
        <f>IF(ISNUMBER($Q2336),INDEX($D$1:$D$3663,S2336,1),"")</f>
        <v/>
      </c>
      <c r="AB2336" s="169" t="str">
        <f>IF(ISNUMBER($Q2336),INDEX($D$1:$D$3663,T2336,1),"")</f>
        <v/>
      </c>
      <c r="AC2336" s="169" t="str">
        <f>IF(ISNUMBER($Q2336),INDEX($D$1:$D$3663,U2336,1),"")</f>
        <v/>
      </c>
      <c r="AD2336" s="169" t="str">
        <f>IF(ISNUMBER($Q2336),INDEX($D$1:$D$3663,V2336,1),"")</f>
        <v/>
      </c>
      <c r="AE2336" s="59"/>
      <c r="AF2336" s="177" t="str">
        <f t="shared" si="432"/>
        <v/>
      </c>
      <c r="AG2336" s="178" t="s">
        <v>1403</v>
      </c>
      <c r="AH2336" s="59"/>
      <c r="AI2336" s="163" t="str">
        <f t="shared" si="433"/>
        <v/>
      </c>
      <c r="AJ2336" s="162" t="str">
        <f t="shared" si="435"/>
        <v/>
      </c>
      <c r="AK2336" s="119"/>
      <c r="AL2336" s="59" t="str">
        <f>IF(ISNUMBER($AJ2336),INDEX($Z$4:$AC$3663,$AJ2336,AL$3),"")</f>
        <v/>
      </c>
      <c r="AM2336" s="149" t="str">
        <f>IF(ISNUMBER($AJ2336),INDEX($Z$4:$AC$3663,$AJ2336,AM$3),"")</f>
        <v/>
      </c>
      <c r="AN2336" s="149" t="str">
        <f>IF(ISNUMBER($AJ2336),INDEX($Z$4:$AC$3663,$AJ2336,AN$3),"")</f>
        <v/>
      </c>
      <c r="AO2336" s="59"/>
      <c r="AP2336" s="59"/>
      <c r="AQ2336" s="166"/>
      <c r="AR2336" s="59"/>
      <c r="AS2336" s="59"/>
      <c r="AT2336" s="149"/>
      <c r="AU2336" s="149"/>
      <c r="AV2336" s="149"/>
      <c r="AW2336" s="149"/>
      <c r="AX2336" s="150"/>
      <c r="AY2336" s="151"/>
      <c r="AZ2336" s="59"/>
      <c r="BA2336" s="59"/>
      <c r="BB2336" s="59"/>
      <c r="BC2336" s="59"/>
      <c r="BD2336" s="59"/>
      <c r="BE2336" s="59"/>
      <c r="BF2336" s="43"/>
      <c r="BG2336" s="59"/>
      <c r="BH2336" s="59"/>
      <c r="BI2336" s="59"/>
      <c r="BJ2336" s="59"/>
      <c r="BK2336" s="59"/>
      <c r="BL2336" s="59"/>
      <c r="BM2336" s="59"/>
    </row>
    <row r="2337" spans="1:65" x14ac:dyDescent="0.25">
      <c r="A2337" s="82"/>
      <c r="B2337" s="122" t="s">
        <v>3</v>
      </c>
      <c r="C2337" s="122">
        <v>3789.5</v>
      </c>
      <c r="D2337" s="122">
        <v>38.183630308603497</v>
      </c>
      <c r="E2337" s="142">
        <f>IF(B2336=B2337,0,MAX(E$4:E2336)+1)</f>
        <v>0</v>
      </c>
      <c r="F2337" s="142">
        <f t="shared" si="434"/>
        <v>4</v>
      </c>
      <c r="G2337" s="142" t="str">
        <f t="shared" si="428"/>
        <v/>
      </c>
      <c r="H2337" s="142" t="str">
        <f t="shared" si="429"/>
        <v/>
      </c>
      <c r="I2337" s="59"/>
      <c r="J2337" s="104"/>
      <c r="K2337" s="59"/>
      <c r="L2337" s="59"/>
      <c r="M2337" s="59"/>
      <c r="N2337" s="44"/>
      <c r="O2337" s="44"/>
      <c r="P2337" s="44"/>
      <c r="Q2337" s="43" t="str">
        <f t="shared" si="426"/>
        <v/>
      </c>
      <c r="R2337" s="60" t="str">
        <f t="shared" si="425"/>
        <v/>
      </c>
      <c r="S2337" s="60" t="str">
        <f t="shared" si="425"/>
        <v/>
      </c>
      <c r="T2337" s="60" t="str">
        <f t="shared" si="425"/>
        <v/>
      </c>
      <c r="U2337" s="60" t="str">
        <f t="shared" si="425"/>
        <v/>
      </c>
      <c r="V2337" s="60" t="str">
        <f t="shared" si="425"/>
        <v/>
      </c>
      <c r="W2337" s="44"/>
      <c r="X2337" s="44" t="str">
        <f t="shared" si="430"/>
        <v/>
      </c>
      <c r="Y2337" s="142" t="str">
        <f t="shared" si="427"/>
        <v/>
      </c>
      <c r="Z2337" s="172" t="str">
        <f t="shared" si="431"/>
        <v/>
      </c>
      <c r="AA2337" s="169" t="str">
        <f>IF(ISNUMBER($Q2337),INDEX($D$1:$D$3663,S2337,1),"")</f>
        <v/>
      </c>
      <c r="AB2337" s="169" t="str">
        <f>IF(ISNUMBER($Q2337),INDEX($D$1:$D$3663,T2337,1),"")</f>
        <v/>
      </c>
      <c r="AC2337" s="169" t="str">
        <f>IF(ISNUMBER($Q2337),INDEX($D$1:$D$3663,U2337,1),"")</f>
        <v/>
      </c>
      <c r="AD2337" s="169" t="str">
        <f>IF(ISNUMBER($Q2337),INDEX($D$1:$D$3663,V2337,1),"")</f>
        <v/>
      </c>
      <c r="AE2337" s="59"/>
      <c r="AF2337" s="177" t="str">
        <f t="shared" si="432"/>
        <v/>
      </c>
      <c r="AG2337" s="178" t="s">
        <v>1403</v>
      </c>
      <c r="AH2337" s="59"/>
      <c r="AI2337" s="163" t="str">
        <f t="shared" si="433"/>
        <v/>
      </c>
      <c r="AJ2337" s="162" t="str">
        <f t="shared" si="435"/>
        <v/>
      </c>
      <c r="AK2337" s="119"/>
      <c r="AL2337" s="59" t="str">
        <f>IF(ISNUMBER($AJ2337),INDEX($Z$4:$AC$3663,$AJ2337,AL$3),"")</f>
        <v/>
      </c>
      <c r="AM2337" s="149" t="str">
        <f>IF(ISNUMBER($AJ2337),INDEX($Z$4:$AC$3663,$AJ2337,AM$3),"")</f>
        <v/>
      </c>
      <c r="AN2337" s="149" t="str">
        <f>IF(ISNUMBER($AJ2337),INDEX($Z$4:$AC$3663,$AJ2337,AN$3),"")</f>
        <v/>
      </c>
      <c r="AO2337" s="59"/>
      <c r="AP2337" s="59"/>
      <c r="AQ2337" s="166"/>
      <c r="AR2337" s="59"/>
      <c r="AS2337" s="59"/>
      <c r="AT2337" s="149"/>
      <c r="AU2337" s="149"/>
      <c r="AV2337" s="149"/>
      <c r="AW2337" s="149"/>
      <c r="AX2337" s="150"/>
      <c r="AY2337" s="151"/>
      <c r="AZ2337" s="59"/>
      <c r="BA2337" s="59"/>
      <c r="BB2337" s="59"/>
      <c r="BC2337" s="59"/>
      <c r="BD2337" s="59"/>
      <c r="BE2337" s="59"/>
      <c r="BF2337" s="43"/>
      <c r="BG2337" s="59"/>
      <c r="BH2337" s="59"/>
      <c r="BI2337" s="59"/>
      <c r="BJ2337" s="59"/>
      <c r="BK2337" s="59"/>
      <c r="BL2337" s="59"/>
      <c r="BM2337" s="59"/>
    </row>
    <row r="2338" spans="1:65" x14ac:dyDescent="0.25">
      <c r="A2338" s="82"/>
      <c r="B2338" s="122" t="s">
        <v>3</v>
      </c>
      <c r="C2338" s="122">
        <v>3790.5</v>
      </c>
      <c r="D2338" s="122">
        <v>38.076825866042199</v>
      </c>
      <c r="E2338" s="142">
        <f>IF(B2337=B2338,0,MAX(E$4:E2337)+1)</f>
        <v>0</v>
      </c>
      <c r="F2338" s="142">
        <f t="shared" si="434"/>
        <v>4</v>
      </c>
      <c r="G2338" s="142" t="str">
        <f t="shared" si="428"/>
        <v/>
      </c>
      <c r="H2338" s="142" t="str">
        <f t="shared" si="429"/>
        <v/>
      </c>
      <c r="I2338" s="59"/>
      <c r="J2338" s="104"/>
      <c r="K2338" s="59"/>
      <c r="L2338" s="59"/>
      <c r="M2338" s="59"/>
      <c r="N2338" s="44"/>
      <c r="O2338" s="44"/>
      <c r="P2338" s="44"/>
      <c r="Q2338" s="43" t="str">
        <f t="shared" si="426"/>
        <v/>
      </c>
      <c r="R2338" s="60" t="str">
        <f t="shared" si="425"/>
        <v/>
      </c>
      <c r="S2338" s="60" t="str">
        <f t="shared" si="425"/>
        <v/>
      </c>
      <c r="T2338" s="60" t="str">
        <f t="shared" si="425"/>
        <v/>
      </c>
      <c r="U2338" s="60" t="str">
        <f t="shared" si="425"/>
        <v/>
      </c>
      <c r="V2338" s="60" t="str">
        <f t="shared" si="425"/>
        <v/>
      </c>
      <c r="W2338" s="44"/>
      <c r="X2338" s="44" t="str">
        <f t="shared" si="430"/>
        <v/>
      </c>
      <c r="Y2338" s="142" t="str">
        <f t="shared" si="427"/>
        <v/>
      </c>
      <c r="Z2338" s="172" t="str">
        <f t="shared" si="431"/>
        <v/>
      </c>
      <c r="AA2338" s="169" t="str">
        <f>IF(ISNUMBER($Q2338),INDEX($D$1:$D$3663,S2338,1),"")</f>
        <v/>
      </c>
      <c r="AB2338" s="169" t="str">
        <f>IF(ISNUMBER($Q2338),INDEX($D$1:$D$3663,T2338,1),"")</f>
        <v/>
      </c>
      <c r="AC2338" s="169" t="str">
        <f>IF(ISNUMBER($Q2338),INDEX($D$1:$D$3663,U2338,1),"")</f>
        <v/>
      </c>
      <c r="AD2338" s="169" t="str">
        <f>IF(ISNUMBER($Q2338),INDEX($D$1:$D$3663,V2338,1),"")</f>
        <v/>
      </c>
      <c r="AE2338" s="59"/>
      <c r="AF2338" s="177" t="str">
        <f t="shared" si="432"/>
        <v/>
      </c>
      <c r="AG2338" s="178" t="s">
        <v>1403</v>
      </c>
      <c r="AH2338" s="59"/>
      <c r="AI2338" s="163" t="str">
        <f t="shared" si="433"/>
        <v/>
      </c>
      <c r="AJ2338" s="162" t="str">
        <f t="shared" si="435"/>
        <v/>
      </c>
      <c r="AK2338" s="119"/>
      <c r="AL2338" s="59" t="str">
        <f>IF(ISNUMBER($AJ2338),INDEX($Z$4:$AC$3663,$AJ2338,AL$3),"")</f>
        <v/>
      </c>
      <c r="AM2338" s="149" t="str">
        <f>IF(ISNUMBER($AJ2338),INDEX($Z$4:$AC$3663,$AJ2338,AM$3),"")</f>
        <v/>
      </c>
      <c r="AN2338" s="149" t="str">
        <f>IF(ISNUMBER($AJ2338),INDEX($Z$4:$AC$3663,$AJ2338,AN$3),"")</f>
        <v/>
      </c>
      <c r="AO2338" s="59"/>
      <c r="AP2338" s="59"/>
      <c r="AQ2338" s="166"/>
      <c r="AR2338" s="59"/>
      <c r="AS2338" s="59"/>
      <c r="AT2338" s="149"/>
      <c r="AU2338" s="149"/>
      <c r="AV2338" s="149"/>
      <c r="AW2338" s="149"/>
      <c r="AX2338" s="150"/>
      <c r="AY2338" s="151"/>
      <c r="AZ2338" s="59"/>
      <c r="BA2338" s="59"/>
      <c r="BB2338" s="59"/>
      <c r="BC2338" s="59"/>
      <c r="BD2338" s="59"/>
      <c r="BE2338" s="59"/>
      <c r="BF2338" s="43"/>
      <c r="BG2338" s="59"/>
      <c r="BH2338" s="59"/>
      <c r="BI2338" s="59"/>
      <c r="BJ2338" s="59"/>
      <c r="BK2338" s="59"/>
      <c r="BL2338" s="59"/>
      <c r="BM2338" s="59"/>
    </row>
    <row r="2339" spans="1:65" x14ac:dyDescent="0.25">
      <c r="A2339" s="82"/>
      <c r="B2339" s="122" t="s">
        <v>3</v>
      </c>
      <c r="C2339" s="122">
        <v>3791.5</v>
      </c>
      <c r="D2339" s="122">
        <v>38.277940251949701</v>
      </c>
      <c r="E2339" s="142">
        <f>IF(B2338=B2339,0,MAX(E$4:E2338)+1)</f>
        <v>0</v>
      </c>
      <c r="F2339" s="142">
        <f t="shared" si="434"/>
        <v>4</v>
      </c>
      <c r="G2339" s="142" t="str">
        <f t="shared" si="428"/>
        <v/>
      </c>
      <c r="H2339" s="142" t="str">
        <f t="shared" si="429"/>
        <v/>
      </c>
      <c r="I2339" s="59"/>
      <c r="J2339" s="104"/>
      <c r="K2339" s="59"/>
      <c r="L2339" s="59"/>
      <c r="M2339" s="59"/>
      <c r="N2339" s="44"/>
      <c r="O2339" s="44"/>
      <c r="P2339" s="44"/>
      <c r="Q2339" s="43" t="str">
        <f t="shared" si="426"/>
        <v/>
      </c>
      <c r="R2339" s="60" t="str">
        <f t="shared" si="425"/>
        <v/>
      </c>
      <c r="S2339" s="60" t="str">
        <f t="shared" si="425"/>
        <v/>
      </c>
      <c r="T2339" s="60" t="str">
        <f t="shared" si="425"/>
        <v/>
      </c>
      <c r="U2339" s="60" t="str">
        <f t="shared" si="425"/>
        <v/>
      </c>
      <c r="V2339" s="60" t="str">
        <f t="shared" si="425"/>
        <v/>
      </c>
      <c r="W2339" s="44"/>
      <c r="X2339" s="44" t="str">
        <f t="shared" si="430"/>
        <v/>
      </c>
      <c r="Y2339" s="142" t="str">
        <f t="shared" si="427"/>
        <v/>
      </c>
      <c r="Z2339" s="172" t="str">
        <f t="shared" si="431"/>
        <v/>
      </c>
      <c r="AA2339" s="169" t="str">
        <f>IF(ISNUMBER($Q2339),INDEX($D$1:$D$3663,S2339,1),"")</f>
        <v/>
      </c>
      <c r="AB2339" s="169" t="str">
        <f>IF(ISNUMBER($Q2339),INDEX($D$1:$D$3663,T2339,1),"")</f>
        <v/>
      </c>
      <c r="AC2339" s="169" t="str">
        <f>IF(ISNUMBER($Q2339),INDEX($D$1:$D$3663,U2339,1),"")</f>
        <v/>
      </c>
      <c r="AD2339" s="169" t="str">
        <f>IF(ISNUMBER($Q2339),INDEX($D$1:$D$3663,V2339,1),"")</f>
        <v/>
      </c>
      <c r="AE2339" s="59"/>
      <c r="AF2339" s="177" t="str">
        <f t="shared" si="432"/>
        <v/>
      </c>
      <c r="AG2339" s="178" t="s">
        <v>1403</v>
      </c>
      <c r="AH2339" s="59"/>
      <c r="AI2339" s="163" t="str">
        <f t="shared" si="433"/>
        <v/>
      </c>
      <c r="AJ2339" s="162" t="str">
        <f t="shared" si="435"/>
        <v/>
      </c>
      <c r="AK2339" s="119"/>
      <c r="AL2339" s="59" t="str">
        <f>IF(ISNUMBER($AJ2339),INDEX($Z$4:$AC$3663,$AJ2339,AL$3),"")</f>
        <v/>
      </c>
      <c r="AM2339" s="149" t="str">
        <f>IF(ISNUMBER($AJ2339),INDEX($Z$4:$AC$3663,$AJ2339,AM$3),"")</f>
        <v/>
      </c>
      <c r="AN2339" s="149" t="str">
        <f>IF(ISNUMBER($AJ2339),INDEX($Z$4:$AC$3663,$AJ2339,AN$3),"")</f>
        <v/>
      </c>
      <c r="AO2339" s="59"/>
      <c r="AP2339" s="59"/>
      <c r="AQ2339" s="166"/>
      <c r="AR2339" s="59"/>
      <c r="AS2339" s="59"/>
      <c r="AT2339" s="149"/>
      <c r="AU2339" s="149"/>
      <c r="AV2339" s="149"/>
      <c r="AW2339" s="149"/>
      <c r="AX2339" s="150"/>
      <c r="AY2339" s="151"/>
      <c r="AZ2339" s="59"/>
      <c r="BA2339" s="59"/>
      <c r="BB2339" s="59"/>
      <c r="BC2339" s="59"/>
      <c r="BD2339" s="59"/>
      <c r="BE2339" s="59"/>
      <c r="BF2339" s="43"/>
      <c r="BG2339" s="59"/>
      <c r="BH2339" s="59"/>
      <c r="BI2339" s="59"/>
      <c r="BJ2339" s="59"/>
      <c r="BK2339" s="59"/>
      <c r="BL2339" s="59"/>
      <c r="BM2339" s="59"/>
    </row>
    <row r="2340" spans="1:65" x14ac:dyDescent="0.25">
      <c r="A2340" s="82"/>
      <c r="B2340" s="122" t="s">
        <v>3</v>
      </c>
      <c r="C2340" s="122">
        <v>3792.5</v>
      </c>
      <c r="D2340" s="122">
        <v>38.0890443889081</v>
      </c>
      <c r="E2340" s="142">
        <f>IF(B2339=B2340,0,MAX(E$4:E2339)+1)</f>
        <v>0</v>
      </c>
      <c r="F2340" s="142">
        <f t="shared" si="434"/>
        <v>4</v>
      </c>
      <c r="G2340" s="142" t="str">
        <f t="shared" si="428"/>
        <v/>
      </c>
      <c r="H2340" s="142" t="str">
        <f t="shared" si="429"/>
        <v/>
      </c>
      <c r="I2340" s="59"/>
      <c r="J2340" s="104"/>
      <c r="K2340" s="59"/>
      <c r="L2340" s="59"/>
      <c r="M2340" s="59"/>
      <c r="N2340" s="44"/>
      <c r="O2340" s="44"/>
      <c r="P2340" s="44"/>
      <c r="Q2340" s="43" t="str">
        <f t="shared" si="426"/>
        <v/>
      </c>
      <c r="R2340" s="60" t="str">
        <f t="shared" si="425"/>
        <v/>
      </c>
      <c r="S2340" s="60" t="str">
        <f t="shared" si="425"/>
        <v/>
      </c>
      <c r="T2340" s="60" t="str">
        <f t="shared" si="425"/>
        <v/>
      </c>
      <c r="U2340" s="60" t="str">
        <f t="shared" si="425"/>
        <v/>
      </c>
      <c r="V2340" s="60" t="str">
        <f t="shared" si="425"/>
        <v/>
      </c>
      <c r="W2340" s="44"/>
      <c r="X2340" s="44" t="str">
        <f t="shared" si="430"/>
        <v/>
      </c>
      <c r="Y2340" s="142" t="str">
        <f t="shared" si="427"/>
        <v/>
      </c>
      <c r="Z2340" s="172" t="str">
        <f t="shared" si="431"/>
        <v/>
      </c>
      <c r="AA2340" s="169" t="str">
        <f>IF(ISNUMBER($Q2340),INDEX($D$1:$D$3663,S2340,1),"")</f>
        <v/>
      </c>
      <c r="AB2340" s="169" t="str">
        <f>IF(ISNUMBER($Q2340),INDEX($D$1:$D$3663,T2340,1),"")</f>
        <v/>
      </c>
      <c r="AC2340" s="169" t="str">
        <f>IF(ISNUMBER($Q2340),INDEX($D$1:$D$3663,U2340,1),"")</f>
        <v/>
      </c>
      <c r="AD2340" s="169" t="str">
        <f>IF(ISNUMBER($Q2340),INDEX($D$1:$D$3663,V2340,1),"")</f>
        <v/>
      </c>
      <c r="AE2340" s="59"/>
      <c r="AF2340" s="177" t="str">
        <f t="shared" si="432"/>
        <v/>
      </c>
      <c r="AG2340" s="178" t="s">
        <v>1403</v>
      </c>
      <c r="AH2340" s="59"/>
      <c r="AI2340" s="163" t="str">
        <f t="shared" si="433"/>
        <v/>
      </c>
      <c r="AJ2340" s="162" t="str">
        <f t="shared" si="435"/>
        <v/>
      </c>
      <c r="AK2340" s="119"/>
      <c r="AL2340" s="59" t="str">
        <f>IF(ISNUMBER($AJ2340),INDEX($Z$4:$AC$3663,$AJ2340,AL$3),"")</f>
        <v/>
      </c>
      <c r="AM2340" s="149" t="str">
        <f>IF(ISNUMBER($AJ2340),INDEX($Z$4:$AC$3663,$AJ2340,AM$3),"")</f>
        <v/>
      </c>
      <c r="AN2340" s="149" t="str">
        <f>IF(ISNUMBER($AJ2340),INDEX($Z$4:$AC$3663,$AJ2340,AN$3),"")</f>
        <v/>
      </c>
      <c r="AO2340" s="59"/>
      <c r="AP2340" s="59"/>
      <c r="AQ2340" s="166"/>
      <c r="AR2340" s="59"/>
      <c r="AS2340" s="59"/>
      <c r="AT2340" s="149"/>
      <c r="AU2340" s="149"/>
      <c r="AV2340" s="149"/>
      <c r="AW2340" s="149"/>
      <c r="AX2340" s="150"/>
      <c r="AY2340" s="151"/>
      <c r="AZ2340" s="59"/>
      <c r="BA2340" s="59"/>
      <c r="BB2340" s="59"/>
      <c r="BC2340" s="59"/>
      <c r="BD2340" s="59"/>
      <c r="BE2340" s="59"/>
      <c r="BF2340" s="43"/>
      <c r="BG2340" s="59"/>
      <c r="BH2340" s="59"/>
      <c r="BI2340" s="59"/>
      <c r="BJ2340" s="59"/>
      <c r="BK2340" s="59"/>
      <c r="BL2340" s="59"/>
      <c r="BM2340" s="59"/>
    </row>
    <row r="2341" spans="1:65" x14ac:dyDescent="0.25">
      <c r="A2341" s="82"/>
      <c r="B2341" s="122" t="s">
        <v>3</v>
      </c>
      <c r="C2341" s="122">
        <v>3793.5</v>
      </c>
      <c r="D2341" s="122">
        <v>38.506926638068002</v>
      </c>
      <c r="E2341" s="142">
        <f>IF(B2340=B2341,0,MAX(E$4:E2340)+1)</f>
        <v>0</v>
      </c>
      <c r="F2341" s="142">
        <f t="shared" si="434"/>
        <v>4</v>
      </c>
      <c r="G2341" s="142" t="str">
        <f t="shared" si="428"/>
        <v/>
      </c>
      <c r="H2341" s="142" t="str">
        <f t="shared" si="429"/>
        <v/>
      </c>
      <c r="I2341" s="59"/>
      <c r="J2341" s="104"/>
      <c r="K2341" s="59"/>
      <c r="L2341" s="59"/>
      <c r="M2341" s="59"/>
      <c r="N2341" s="44"/>
      <c r="O2341" s="44"/>
      <c r="P2341" s="44"/>
      <c r="Q2341" s="43" t="str">
        <f t="shared" si="426"/>
        <v/>
      </c>
      <c r="R2341" s="60" t="str">
        <f t="shared" si="425"/>
        <v/>
      </c>
      <c r="S2341" s="60" t="str">
        <f t="shared" si="425"/>
        <v/>
      </c>
      <c r="T2341" s="60" t="str">
        <f t="shared" si="425"/>
        <v/>
      </c>
      <c r="U2341" s="60" t="str">
        <f t="shared" si="425"/>
        <v/>
      </c>
      <c r="V2341" s="60" t="str">
        <f t="shared" si="425"/>
        <v/>
      </c>
      <c r="W2341" s="44"/>
      <c r="X2341" s="44" t="str">
        <f t="shared" si="430"/>
        <v/>
      </c>
      <c r="Y2341" s="142" t="str">
        <f t="shared" si="427"/>
        <v/>
      </c>
      <c r="Z2341" s="172" t="str">
        <f t="shared" si="431"/>
        <v/>
      </c>
      <c r="AA2341" s="169" t="str">
        <f>IF(ISNUMBER($Q2341),INDEX($D$1:$D$3663,S2341,1),"")</f>
        <v/>
      </c>
      <c r="AB2341" s="169" t="str">
        <f>IF(ISNUMBER($Q2341),INDEX($D$1:$D$3663,T2341,1),"")</f>
        <v/>
      </c>
      <c r="AC2341" s="169" t="str">
        <f>IF(ISNUMBER($Q2341),INDEX($D$1:$D$3663,U2341,1),"")</f>
        <v/>
      </c>
      <c r="AD2341" s="169" t="str">
        <f>IF(ISNUMBER($Q2341),INDEX($D$1:$D$3663,V2341,1),"")</f>
        <v/>
      </c>
      <c r="AE2341" s="59"/>
      <c r="AF2341" s="177" t="str">
        <f t="shared" si="432"/>
        <v/>
      </c>
      <c r="AG2341" s="178" t="s">
        <v>1403</v>
      </c>
      <c r="AH2341" s="59"/>
      <c r="AI2341" s="163" t="str">
        <f t="shared" si="433"/>
        <v/>
      </c>
      <c r="AJ2341" s="162" t="str">
        <f t="shared" si="435"/>
        <v/>
      </c>
      <c r="AK2341" s="119"/>
      <c r="AL2341" s="59" t="str">
        <f>IF(ISNUMBER($AJ2341),INDEX($Z$4:$AC$3663,$AJ2341,AL$3),"")</f>
        <v/>
      </c>
      <c r="AM2341" s="149" t="str">
        <f>IF(ISNUMBER($AJ2341),INDEX($Z$4:$AC$3663,$AJ2341,AM$3),"")</f>
        <v/>
      </c>
      <c r="AN2341" s="149" t="str">
        <f>IF(ISNUMBER($AJ2341),INDEX($Z$4:$AC$3663,$AJ2341,AN$3),"")</f>
        <v/>
      </c>
      <c r="AO2341" s="59"/>
      <c r="AP2341" s="59"/>
      <c r="AQ2341" s="166"/>
      <c r="AR2341" s="59"/>
      <c r="AS2341" s="59"/>
      <c r="AT2341" s="149"/>
      <c r="AU2341" s="149"/>
      <c r="AV2341" s="149"/>
      <c r="AW2341" s="149"/>
      <c r="AX2341" s="150"/>
      <c r="AY2341" s="151"/>
      <c r="AZ2341" s="59"/>
      <c r="BA2341" s="59"/>
      <c r="BB2341" s="59"/>
      <c r="BC2341" s="59"/>
      <c r="BD2341" s="59"/>
      <c r="BE2341" s="59"/>
      <c r="BF2341" s="43"/>
      <c r="BG2341" s="59"/>
      <c r="BH2341" s="59"/>
      <c r="BI2341" s="59"/>
      <c r="BJ2341" s="59"/>
      <c r="BK2341" s="59"/>
      <c r="BL2341" s="59"/>
      <c r="BM2341" s="59"/>
    </row>
    <row r="2342" spans="1:65" x14ac:dyDescent="0.25">
      <c r="A2342" s="82"/>
      <c r="B2342" s="122" t="s">
        <v>3</v>
      </c>
      <c r="C2342" s="122">
        <v>3794.5</v>
      </c>
      <c r="D2342" s="122">
        <v>38.269236883682503</v>
      </c>
      <c r="E2342" s="142">
        <f>IF(B2341=B2342,0,MAX(E$4:E2341)+1)</f>
        <v>0</v>
      </c>
      <c r="F2342" s="142">
        <f t="shared" si="434"/>
        <v>4</v>
      </c>
      <c r="G2342" s="142" t="str">
        <f t="shared" si="428"/>
        <v/>
      </c>
      <c r="H2342" s="142" t="str">
        <f t="shared" si="429"/>
        <v/>
      </c>
      <c r="I2342" s="59"/>
      <c r="J2342" s="104"/>
      <c r="K2342" s="59"/>
      <c r="L2342" s="59"/>
      <c r="M2342" s="59"/>
      <c r="N2342" s="44"/>
      <c r="O2342" s="44"/>
      <c r="P2342" s="44"/>
      <c r="Q2342" s="43" t="str">
        <f t="shared" si="426"/>
        <v/>
      </c>
      <c r="R2342" s="60" t="str">
        <f t="shared" si="425"/>
        <v/>
      </c>
      <c r="S2342" s="60" t="str">
        <f t="shared" si="425"/>
        <v/>
      </c>
      <c r="T2342" s="60" t="str">
        <f t="shared" si="425"/>
        <v/>
      </c>
      <c r="U2342" s="60" t="str">
        <f t="shared" si="425"/>
        <v/>
      </c>
      <c r="V2342" s="60" t="str">
        <f t="shared" si="425"/>
        <v/>
      </c>
      <c r="W2342" s="44"/>
      <c r="X2342" s="44" t="str">
        <f t="shared" si="430"/>
        <v/>
      </c>
      <c r="Y2342" s="142" t="str">
        <f t="shared" si="427"/>
        <v/>
      </c>
      <c r="Z2342" s="172" t="str">
        <f t="shared" si="431"/>
        <v/>
      </c>
      <c r="AA2342" s="169" t="str">
        <f>IF(ISNUMBER($Q2342),INDEX($D$1:$D$3663,S2342,1),"")</f>
        <v/>
      </c>
      <c r="AB2342" s="169" t="str">
        <f>IF(ISNUMBER($Q2342),INDEX($D$1:$D$3663,T2342,1),"")</f>
        <v/>
      </c>
      <c r="AC2342" s="169" t="str">
        <f>IF(ISNUMBER($Q2342),INDEX($D$1:$D$3663,U2342,1),"")</f>
        <v/>
      </c>
      <c r="AD2342" s="169" t="str">
        <f>IF(ISNUMBER($Q2342),INDEX($D$1:$D$3663,V2342,1),"")</f>
        <v/>
      </c>
      <c r="AE2342" s="59"/>
      <c r="AF2342" s="177" t="str">
        <f t="shared" si="432"/>
        <v/>
      </c>
      <c r="AG2342" s="178" t="s">
        <v>1403</v>
      </c>
      <c r="AH2342" s="59"/>
      <c r="AI2342" s="163" t="str">
        <f t="shared" si="433"/>
        <v/>
      </c>
      <c r="AJ2342" s="162" t="str">
        <f t="shared" si="435"/>
        <v/>
      </c>
      <c r="AK2342" s="119"/>
      <c r="AL2342" s="59" t="str">
        <f>IF(ISNUMBER($AJ2342),INDEX($Z$4:$AC$3663,$AJ2342,AL$3),"")</f>
        <v/>
      </c>
      <c r="AM2342" s="149" t="str">
        <f>IF(ISNUMBER($AJ2342),INDEX($Z$4:$AC$3663,$AJ2342,AM$3),"")</f>
        <v/>
      </c>
      <c r="AN2342" s="149" t="str">
        <f>IF(ISNUMBER($AJ2342),INDEX($Z$4:$AC$3663,$AJ2342,AN$3),"")</f>
        <v/>
      </c>
      <c r="AO2342" s="59"/>
      <c r="AP2342" s="59"/>
      <c r="AQ2342" s="166"/>
      <c r="AR2342" s="59"/>
      <c r="AS2342" s="59"/>
      <c r="AT2342" s="149"/>
      <c r="AU2342" s="149"/>
      <c r="AV2342" s="149"/>
      <c r="AW2342" s="149"/>
      <c r="AX2342" s="150"/>
      <c r="AY2342" s="151"/>
      <c r="AZ2342" s="59"/>
      <c r="BA2342" s="59"/>
      <c r="BB2342" s="59"/>
      <c r="BC2342" s="59"/>
      <c r="BD2342" s="59"/>
      <c r="BE2342" s="59"/>
      <c r="BF2342" s="43"/>
      <c r="BG2342" s="59"/>
      <c r="BH2342" s="59"/>
      <c r="BI2342" s="59"/>
      <c r="BJ2342" s="59"/>
      <c r="BK2342" s="59"/>
      <c r="BL2342" s="59"/>
      <c r="BM2342" s="59"/>
    </row>
    <row r="2343" spans="1:65" x14ac:dyDescent="0.25">
      <c r="A2343" s="82"/>
      <c r="B2343" s="122" t="s">
        <v>3</v>
      </c>
      <c r="C2343" s="122">
        <v>3795.5</v>
      </c>
      <c r="D2343" s="122">
        <v>38.381867007053899</v>
      </c>
      <c r="E2343" s="142">
        <f>IF(B2342=B2343,0,MAX(E$4:E2342)+1)</f>
        <v>0</v>
      </c>
      <c r="F2343" s="142">
        <f t="shared" si="434"/>
        <v>4</v>
      </c>
      <c r="G2343" s="142" t="str">
        <f t="shared" si="428"/>
        <v/>
      </c>
      <c r="H2343" s="142" t="str">
        <f t="shared" si="429"/>
        <v/>
      </c>
      <c r="I2343" s="59"/>
      <c r="J2343" s="104"/>
      <c r="K2343" s="59"/>
      <c r="L2343" s="59"/>
      <c r="M2343" s="59"/>
      <c r="N2343" s="44"/>
      <c r="O2343" s="44"/>
      <c r="P2343" s="44"/>
      <c r="Q2343" s="43" t="str">
        <f t="shared" si="426"/>
        <v/>
      </c>
      <c r="R2343" s="60" t="str">
        <f t="shared" si="425"/>
        <v/>
      </c>
      <c r="S2343" s="60" t="str">
        <f t="shared" si="425"/>
        <v/>
      </c>
      <c r="T2343" s="60" t="str">
        <f t="shared" si="425"/>
        <v/>
      </c>
      <c r="U2343" s="60" t="str">
        <f t="shared" si="425"/>
        <v/>
      </c>
      <c r="V2343" s="60" t="str">
        <f t="shared" si="425"/>
        <v/>
      </c>
      <c r="W2343" s="44"/>
      <c r="X2343" s="44" t="str">
        <f t="shared" si="430"/>
        <v/>
      </c>
      <c r="Y2343" s="142" t="str">
        <f t="shared" si="427"/>
        <v/>
      </c>
      <c r="Z2343" s="172" t="str">
        <f t="shared" si="431"/>
        <v/>
      </c>
      <c r="AA2343" s="169" t="str">
        <f>IF(ISNUMBER($Q2343),INDEX($D$1:$D$3663,S2343,1),"")</f>
        <v/>
      </c>
      <c r="AB2343" s="169" t="str">
        <f>IF(ISNUMBER($Q2343),INDEX($D$1:$D$3663,T2343,1),"")</f>
        <v/>
      </c>
      <c r="AC2343" s="169" t="str">
        <f>IF(ISNUMBER($Q2343),INDEX($D$1:$D$3663,U2343,1),"")</f>
        <v/>
      </c>
      <c r="AD2343" s="169" t="str">
        <f>IF(ISNUMBER($Q2343),INDEX($D$1:$D$3663,V2343,1),"")</f>
        <v/>
      </c>
      <c r="AE2343" s="59"/>
      <c r="AF2343" s="177" t="str">
        <f t="shared" si="432"/>
        <v/>
      </c>
      <c r="AG2343" s="178" t="s">
        <v>1403</v>
      </c>
      <c r="AH2343" s="59"/>
      <c r="AI2343" s="163" t="str">
        <f t="shared" si="433"/>
        <v/>
      </c>
      <c r="AJ2343" s="162" t="str">
        <f t="shared" si="435"/>
        <v/>
      </c>
      <c r="AK2343" s="119"/>
      <c r="AL2343" s="59" t="str">
        <f>IF(ISNUMBER($AJ2343),INDEX($Z$4:$AC$3663,$AJ2343,AL$3),"")</f>
        <v/>
      </c>
      <c r="AM2343" s="149" t="str">
        <f>IF(ISNUMBER($AJ2343),INDEX($Z$4:$AC$3663,$AJ2343,AM$3),"")</f>
        <v/>
      </c>
      <c r="AN2343" s="149" t="str">
        <f>IF(ISNUMBER($AJ2343),INDEX($Z$4:$AC$3663,$AJ2343,AN$3),"")</f>
        <v/>
      </c>
      <c r="AO2343" s="59"/>
      <c r="AP2343" s="59"/>
      <c r="AQ2343" s="166"/>
      <c r="AR2343" s="59"/>
      <c r="AS2343" s="59"/>
      <c r="AT2343" s="149"/>
      <c r="AU2343" s="149"/>
      <c r="AV2343" s="149"/>
      <c r="AW2343" s="149"/>
      <c r="AX2343" s="150"/>
      <c r="AY2343" s="151"/>
      <c r="AZ2343" s="59"/>
      <c r="BA2343" s="59"/>
      <c r="BB2343" s="59"/>
      <c r="BC2343" s="59"/>
      <c r="BD2343" s="59"/>
      <c r="BE2343" s="59"/>
      <c r="BF2343" s="43"/>
      <c r="BG2343" s="59"/>
      <c r="BH2343" s="59"/>
      <c r="BI2343" s="59"/>
      <c r="BJ2343" s="59"/>
      <c r="BK2343" s="59"/>
      <c r="BL2343" s="59"/>
      <c r="BM2343" s="59"/>
    </row>
    <row r="2344" spans="1:65" x14ac:dyDescent="0.25">
      <c r="A2344" s="82"/>
      <c r="B2344" s="122" t="s">
        <v>3</v>
      </c>
      <c r="C2344" s="122">
        <v>3796.5</v>
      </c>
      <c r="D2344" s="122">
        <v>38.344408949764201</v>
      </c>
      <c r="E2344" s="142">
        <f>IF(B2343=B2344,0,MAX(E$4:E2343)+1)</f>
        <v>0</v>
      </c>
      <c r="F2344" s="142">
        <f t="shared" si="434"/>
        <v>4</v>
      </c>
      <c r="G2344" s="142" t="str">
        <f t="shared" si="428"/>
        <v/>
      </c>
      <c r="H2344" s="142" t="str">
        <f t="shared" si="429"/>
        <v/>
      </c>
      <c r="I2344" s="59"/>
      <c r="J2344" s="104"/>
      <c r="K2344" s="59"/>
      <c r="L2344" s="59"/>
      <c r="M2344" s="59"/>
      <c r="N2344" s="44"/>
      <c r="O2344" s="44"/>
      <c r="P2344" s="44"/>
      <c r="Q2344" s="43" t="str">
        <f t="shared" si="426"/>
        <v/>
      </c>
      <c r="R2344" s="60" t="str">
        <f t="shared" si="425"/>
        <v/>
      </c>
      <c r="S2344" s="60" t="str">
        <f t="shared" si="425"/>
        <v/>
      </c>
      <c r="T2344" s="60" t="str">
        <f t="shared" si="425"/>
        <v/>
      </c>
      <c r="U2344" s="60" t="str">
        <f t="shared" si="425"/>
        <v/>
      </c>
      <c r="V2344" s="60" t="str">
        <f t="shared" si="425"/>
        <v/>
      </c>
      <c r="W2344" s="44"/>
      <c r="X2344" s="44" t="str">
        <f t="shared" si="430"/>
        <v/>
      </c>
      <c r="Y2344" s="142" t="str">
        <f t="shared" si="427"/>
        <v/>
      </c>
      <c r="Z2344" s="172" t="str">
        <f t="shared" si="431"/>
        <v/>
      </c>
      <c r="AA2344" s="169" t="str">
        <f>IF(ISNUMBER($Q2344),INDEX($D$1:$D$3663,S2344,1),"")</f>
        <v/>
      </c>
      <c r="AB2344" s="169" t="str">
        <f>IF(ISNUMBER($Q2344),INDEX($D$1:$D$3663,T2344,1),"")</f>
        <v/>
      </c>
      <c r="AC2344" s="169" t="str">
        <f>IF(ISNUMBER($Q2344),INDEX($D$1:$D$3663,U2344,1),"")</f>
        <v/>
      </c>
      <c r="AD2344" s="169" t="str">
        <f>IF(ISNUMBER($Q2344),INDEX($D$1:$D$3663,V2344,1),"")</f>
        <v/>
      </c>
      <c r="AE2344" s="59"/>
      <c r="AF2344" s="177" t="str">
        <f t="shared" si="432"/>
        <v/>
      </c>
      <c r="AG2344" s="178" t="s">
        <v>1403</v>
      </c>
      <c r="AH2344" s="59"/>
      <c r="AI2344" s="163" t="str">
        <f t="shared" si="433"/>
        <v/>
      </c>
      <c r="AJ2344" s="162" t="str">
        <f t="shared" si="435"/>
        <v/>
      </c>
      <c r="AK2344" s="119"/>
      <c r="AL2344" s="59" t="str">
        <f>IF(ISNUMBER($AJ2344),INDEX($Z$4:$AC$3663,$AJ2344,AL$3),"")</f>
        <v/>
      </c>
      <c r="AM2344" s="149" t="str">
        <f>IF(ISNUMBER($AJ2344),INDEX($Z$4:$AC$3663,$AJ2344,AM$3),"")</f>
        <v/>
      </c>
      <c r="AN2344" s="149" t="str">
        <f>IF(ISNUMBER($AJ2344),INDEX($Z$4:$AC$3663,$AJ2344,AN$3),"")</f>
        <v/>
      </c>
      <c r="AO2344" s="59"/>
      <c r="AP2344" s="59"/>
      <c r="AQ2344" s="166"/>
      <c r="AR2344" s="59"/>
      <c r="AS2344" s="59"/>
      <c r="AT2344" s="149"/>
      <c r="AU2344" s="149"/>
      <c r="AV2344" s="149"/>
      <c r="AW2344" s="149"/>
      <c r="AX2344" s="150"/>
      <c r="AY2344" s="151"/>
      <c r="AZ2344" s="59"/>
      <c r="BA2344" s="59"/>
      <c r="BB2344" s="59"/>
      <c r="BC2344" s="59"/>
      <c r="BD2344" s="59"/>
      <c r="BE2344" s="59"/>
      <c r="BF2344" s="43"/>
      <c r="BG2344" s="59"/>
      <c r="BH2344" s="59"/>
      <c r="BI2344" s="59"/>
      <c r="BJ2344" s="59"/>
      <c r="BK2344" s="59"/>
      <c r="BL2344" s="59"/>
      <c r="BM2344" s="59"/>
    </row>
    <row r="2345" spans="1:65" x14ac:dyDescent="0.25">
      <c r="A2345" s="82"/>
      <c r="B2345" s="122" t="s">
        <v>3</v>
      </c>
      <c r="C2345" s="122">
        <v>3797.5</v>
      </c>
      <c r="D2345" s="122">
        <v>38.244150197688803</v>
      </c>
      <c r="E2345" s="142">
        <f>IF(B2344=B2345,0,MAX(E$4:E2344)+1)</f>
        <v>0</v>
      </c>
      <c r="F2345" s="142">
        <f t="shared" si="434"/>
        <v>4</v>
      </c>
      <c r="G2345" s="142" t="str">
        <f t="shared" si="428"/>
        <v/>
      </c>
      <c r="H2345" s="142" t="str">
        <f t="shared" si="429"/>
        <v/>
      </c>
      <c r="I2345" s="59"/>
      <c r="J2345" s="104"/>
      <c r="K2345" s="59"/>
      <c r="L2345" s="59"/>
      <c r="M2345" s="59"/>
      <c r="N2345" s="44"/>
      <c r="O2345" s="44"/>
      <c r="P2345" s="44"/>
      <c r="Q2345" s="43" t="str">
        <f t="shared" si="426"/>
        <v/>
      </c>
      <c r="R2345" s="60" t="str">
        <f t="shared" si="425"/>
        <v/>
      </c>
      <c r="S2345" s="60" t="str">
        <f t="shared" si="425"/>
        <v/>
      </c>
      <c r="T2345" s="60" t="str">
        <f t="shared" si="425"/>
        <v/>
      </c>
      <c r="U2345" s="60" t="str">
        <f t="shared" si="425"/>
        <v/>
      </c>
      <c r="V2345" s="60" t="str">
        <f t="shared" si="425"/>
        <v/>
      </c>
      <c r="W2345" s="44"/>
      <c r="X2345" s="44" t="str">
        <f t="shared" si="430"/>
        <v/>
      </c>
      <c r="Y2345" s="142" t="str">
        <f t="shared" si="427"/>
        <v/>
      </c>
      <c r="Z2345" s="172" t="str">
        <f t="shared" si="431"/>
        <v/>
      </c>
      <c r="AA2345" s="169" t="str">
        <f>IF(ISNUMBER($Q2345),INDEX($D$1:$D$3663,S2345,1),"")</f>
        <v/>
      </c>
      <c r="AB2345" s="169" t="str">
        <f>IF(ISNUMBER($Q2345),INDEX($D$1:$D$3663,T2345,1),"")</f>
        <v/>
      </c>
      <c r="AC2345" s="169" t="str">
        <f>IF(ISNUMBER($Q2345),INDEX($D$1:$D$3663,U2345,1),"")</f>
        <v/>
      </c>
      <c r="AD2345" s="169" t="str">
        <f>IF(ISNUMBER($Q2345),INDEX($D$1:$D$3663,V2345,1),"")</f>
        <v/>
      </c>
      <c r="AE2345" s="59"/>
      <c r="AF2345" s="177" t="str">
        <f t="shared" si="432"/>
        <v/>
      </c>
      <c r="AG2345" s="178" t="s">
        <v>1403</v>
      </c>
      <c r="AH2345" s="59"/>
      <c r="AI2345" s="163" t="str">
        <f t="shared" si="433"/>
        <v/>
      </c>
      <c r="AJ2345" s="162" t="str">
        <f t="shared" si="435"/>
        <v/>
      </c>
      <c r="AK2345" s="119"/>
      <c r="AL2345" s="59" t="str">
        <f>IF(ISNUMBER($AJ2345),INDEX($Z$4:$AC$3663,$AJ2345,AL$3),"")</f>
        <v/>
      </c>
      <c r="AM2345" s="149" t="str">
        <f>IF(ISNUMBER($AJ2345),INDEX($Z$4:$AC$3663,$AJ2345,AM$3),"")</f>
        <v/>
      </c>
      <c r="AN2345" s="149" t="str">
        <f>IF(ISNUMBER($AJ2345),INDEX($Z$4:$AC$3663,$AJ2345,AN$3),"")</f>
        <v/>
      </c>
      <c r="AO2345" s="59"/>
      <c r="AP2345" s="59"/>
      <c r="AQ2345" s="166"/>
      <c r="AR2345" s="59"/>
      <c r="AS2345" s="59"/>
      <c r="AT2345" s="149"/>
      <c r="AU2345" s="149"/>
      <c r="AV2345" s="149"/>
      <c r="AW2345" s="149"/>
      <c r="AX2345" s="150"/>
      <c r="AY2345" s="151"/>
      <c r="AZ2345" s="59"/>
      <c r="BA2345" s="59"/>
      <c r="BB2345" s="59"/>
      <c r="BC2345" s="59"/>
      <c r="BD2345" s="59"/>
      <c r="BE2345" s="59"/>
      <c r="BF2345" s="43"/>
      <c r="BG2345" s="59"/>
      <c r="BH2345" s="59"/>
      <c r="BI2345" s="59"/>
      <c r="BJ2345" s="59"/>
      <c r="BK2345" s="59"/>
      <c r="BL2345" s="59"/>
      <c r="BM2345" s="59"/>
    </row>
    <row r="2346" spans="1:65" x14ac:dyDescent="0.25">
      <c r="A2346" s="82"/>
      <c r="B2346" s="122" t="s">
        <v>3</v>
      </c>
      <c r="C2346" s="122">
        <v>3798.5</v>
      </c>
      <c r="D2346" s="122">
        <v>38.260827125138498</v>
      </c>
      <c r="E2346" s="142">
        <f>IF(B2345=B2346,0,MAX(E$4:E2345)+1)</f>
        <v>0</v>
      </c>
      <c r="F2346" s="142">
        <f t="shared" si="434"/>
        <v>4</v>
      </c>
      <c r="G2346" s="142" t="str">
        <f t="shared" si="428"/>
        <v/>
      </c>
      <c r="H2346" s="142" t="str">
        <f t="shared" si="429"/>
        <v/>
      </c>
      <c r="I2346" s="59"/>
      <c r="J2346" s="104"/>
      <c r="K2346" s="59"/>
      <c r="L2346" s="59"/>
      <c r="M2346" s="59"/>
      <c r="N2346" s="44"/>
      <c r="O2346" s="44"/>
      <c r="P2346" s="44"/>
      <c r="Q2346" s="43" t="str">
        <f t="shared" si="426"/>
        <v/>
      </c>
      <c r="R2346" s="60" t="str">
        <f t="shared" si="425"/>
        <v/>
      </c>
      <c r="S2346" s="60" t="str">
        <f t="shared" si="425"/>
        <v/>
      </c>
      <c r="T2346" s="60" t="str">
        <f t="shared" si="425"/>
        <v/>
      </c>
      <c r="U2346" s="60" t="str">
        <f t="shared" si="425"/>
        <v/>
      </c>
      <c r="V2346" s="60" t="str">
        <f t="shared" si="425"/>
        <v/>
      </c>
      <c r="W2346" s="44"/>
      <c r="X2346" s="44" t="str">
        <f t="shared" si="430"/>
        <v/>
      </c>
      <c r="Y2346" s="142" t="str">
        <f t="shared" si="427"/>
        <v/>
      </c>
      <c r="Z2346" s="172" t="str">
        <f t="shared" si="431"/>
        <v/>
      </c>
      <c r="AA2346" s="169" t="str">
        <f>IF(ISNUMBER($Q2346),INDEX($D$1:$D$3663,S2346,1),"")</f>
        <v/>
      </c>
      <c r="AB2346" s="169" t="str">
        <f>IF(ISNUMBER($Q2346),INDEX($D$1:$D$3663,T2346,1),"")</f>
        <v/>
      </c>
      <c r="AC2346" s="169" t="str">
        <f>IF(ISNUMBER($Q2346),INDEX($D$1:$D$3663,U2346,1),"")</f>
        <v/>
      </c>
      <c r="AD2346" s="169" t="str">
        <f>IF(ISNUMBER($Q2346),INDEX($D$1:$D$3663,V2346,1),"")</f>
        <v/>
      </c>
      <c r="AE2346" s="59"/>
      <c r="AF2346" s="177" t="str">
        <f t="shared" si="432"/>
        <v/>
      </c>
      <c r="AG2346" s="178" t="s">
        <v>1403</v>
      </c>
      <c r="AH2346" s="59"/>
      <c r="AI2346" s="163" t="str">
        <f t="shared" si="433"/>
        <v/>
      </c>
      <c r="AJ2346" s="162" t="str">
        <f t="shared" si="435"/>
        <v/>
      </c>
      <c r="AK2346" s="119"/>
      <c r="AL2346" s="59" t="str">
        <f>IF(ISNUMBER($AJ2346),INDEX($Z$4:$AC$3663,$AJ2346,AL$3),"")</f>
        <v/>
      </c>
      <c r="AM2346" s="149" t="str">
        <f>IF(ISNUMBER($AJ2346),INDEX($Z$4:$AC$3663,$AJ2346,AM$3),"")</f>
        <v/>
      </c>
      <c r="AN2346" s="149" t="str">
        <f>IF(ISNUMBER($AJ2346),INDEX($Z$4:$AC$3663,$AJ2346,AN$3),"")</f>
        <v/>
      </c>
      <c r="AO2346" s="59"/>
      <c r="AP2346" s="59"/>
      <c r="AQ2346" s="166"/>
      <c r="AR2346" s="59"/>
      <c r="AS2346" s="59"/>
      <c r="AT2346" s="149"/>
      <c r="AU2346" s="149"/>
      <c r="AV2346" s="149"/>
      <c r="AW2346" s="149"/>
      <c r="AX2346" s="150"/>
      <c r="AY2346" s="151"/>
      <c r="AZ2346" s="59"/>
      <c r="BA2346" s="59"/>
      <c r="BB2346" s="59"/>
      <c r="BC2346" s="59"/>
      <c r="BD2346" s="59"/>
      <c r="BE2346" s="59"/>
      <c r="BF2346" s="43"/>
      <c r="BG2346" s="59"/>
      <c r="BH2346" s="59"/>
      <c r="BI2346" s="59"/>
      <c r="BJ2346" s="59"/>
      <c r="BK2346" s="59"/>
      <c r="BL2346" s="59"/>
      <c r="BM2346" s="59"/>
    </row>
    <row r="2347" spans="1:65" x14ac:dyDescent="0.25">
      <c r="A2347" s="82"/>
      <c r="B2347" s="122" t="s">
        <v>3</v>
      </c>
      <c r="C2347" s="122">
        <v>3799.5</v>
      </c>
      <c r="D2347" s="122">
        <v>38.500142957962602</v>
      </c>
      <c r="E2347" s="142">
        <f>IF(B2346=B2347,0,MAX(E$4:E2346)+1)</f>
        <v>0</v>
      </c>
      <c r="F2347" s="142">
        <f t="shared" si="434"/>
        <v>4</v>
      </c>
      <c r="G2347" s="142" t="str">
        <f t="shared" si="428"/>
        <v/>
      </c>
      <c r="H2347" s="142" t="str">
        <f t="shared" si="429"/>
        <v/>
      </c>
      <c r="I2347" s="59"/>
      <c r="J2347" s="104"/>
      <c r="K2347" s="59"/>
      <c r="L2347" s="59"/>
      <c r="M2347" s="59"/>
      <c r="N2347" s="44"/>
      <c r="O2347" s="44"/>
      <c r="P2347" s="44"/>
      <c r="Q2347" s="43" t="str">
        <f t="shared" si="426"/>
        <v/>
      </c>
      <c r="R2347" s="60" t="str">
        <f t="shared" si="425"/>
        <v/>
      </c>
      <c r="S2347" s="60" t="str">
        <f t="shared" si="425"/>
        <v/>
      </c>
      <c r="T2347" s="60" t="str">
        <f t="shared" si="425"/>
        <v/>
      </c>
      <c r="U2347" s="60" t="str">
        <f t="shared" si="425"/>
        <v/>
      </c>
      <c r="V2347" s="60" t="str">
        <f t="shared" si="425"/>
        <v/>
      </c>
      <c r="W2347" s="44"/>
      <c r="X2347" s="44" t="str">
        <f t="shared" si="430"/>
        <v/>
      </c>
      <c r="Y2347" s="142" t="str">
        <f t="shared" si="427"/>
        <v/>
      </c>
      <c r="Z2347" s="172" t="str">
        <f t="shared" si="431"/>
        <v/>
      </c>
      <c r="AA2347" s="169" t="str">
        <f>IF(ISNUMBER($Q2347),INDEX($D$1:$D$3663,S2347,1),"")</f>
        <v/>
      </c>
      <c r="AB2347" s="169" t="str">
        <f>IF(ISNUMBER($Q2347),INDEX($D$1:$D$3663,T2347,1),"")</f>
        <v/>
      </c>
      <c r="AC2347" s="169" t="str">
        <f>IF(ISNUMBER($Q2347),INDEX($D$1:$D$3663,U2347,1),"")</f>
        <v/>
      </c>
      <c r="AD2347" s="169" t="str">
        <f>IF(ISNUMBER($Q2347),INDEX($D$1:$D$3663,V2347,1),"")</f>
        <v/>
      </c>
      <c r="AE2347" s="59"/>
      <c r="AF2347" s="177" t="str">
        <f t="shared" si="432"/>
        <v/>
      </c>
      <c r="AG2347" s="178" t="s">
        <v>1403</v>
      </c>
      <c r="AH2347" s="59"/>
      <c r="AI2347" s="163" t="str">
        <f t="shared" si="433"/>
        <v/>
      </c>
      <c r="AJ2347" s="162" t="str">
        <f t="shared" si="435"/>
        <v/>
      </c>
      <c r="AK2347" s="119"/>
      <c r="AL2347" s="59" t="str">
        <f>IF(ISNUMBER($AJ2347),INDEX($Z$4:$AC$3663,$AJ2347,AL$3),"")</f>
        <v/>
      </c>
      <c r="AM2347" s="149" t="str">
        <f>IF(ISNUMBER($AJ2347),INDEX($Z$4:$AC$3663,$AJ2347,AM$3),"")</f>
        <v/>
      </c>
      <c r="AN2347" s="149" t="str">
        <f>IF(ISNUMBER($AJ2347),INDEX($Z$4:$AC$3663,$AJ2347,AN$3),"")</f>
        <v/>
      </c>
      <c r="AO2347" s="59"/>
      <c r="AP2347" s="59"/>
      <c r="AQ2347" s="166"/>
      <c r="AR2347" s="59"/>
      <c r="AS2347" s="59"/>
      <c r="AT2347" s="149"/>
      <c r="AU2347" s="149"/>
      <c r="AV2347" s="149"/>
      <c r="AW2347" s="149"/>
      <c r="AX2347" s="150"/>
      <c r="AY2347" s="151"/>
      <c r="AZ2347" s="59"/>
      <c r="BA2347" s="59"/>
      <c r="BB2347" s="59"/>
      <c r="BC2347" s="59"/>
      <c r="BD2347" s="59"/>
      <c r="BE2347" s="59"/>
      <c r="BF2347" s="43"/>
      <c r="BG2347" s="59"/>
      <c r="BH2347" s="59"/>
      <c r="BI2347" s="59"/>
      <c r="BJ2347" s="59"/>
      <c r="BK2347" s="59"/>
      <c r="BL2347" s="59"/>
      <c r="BM2347" s="59"/>
    </row>
    <row r="2348" spans="1:65" x14ac:dyDescent="0.25">
      <c r="A2348" s="82"/>
      <c r="B2348" s="122" t="s">
        <v>3</v>
      </c>
      <c r="C2348" s="122">
        <v>3800.5</v>
      </c>
      <c r="D2348" s="122">
        <v>38.193986509443199</v>
      </c>
      <c r="E2348" s="142">
        <f>IF(B2347=B2348,0,MAX(E$4:E2347)+1)</f>
        <v>0</v>
      </c>
      <c r="F2348" s="142">
        <f t="shared" si="434"/>
        <v>4</v>
      </c>
      <c r="G2348" s="142" t="str">
        <f t="shared" si="428"/>
        <v/>
      </c>
      <c r="H2348" s="142" t="str">
        <f t="shared" si="429"/>
        <v/>
      </c>
      <c r="I2348" s="59"/>
      <c r="J2348" s="104"/>
      <c r="K2348" s="59"/>
      <c r="L2348" s="59"/>
      <c r="M2348" s="59"/>
      <c r="N2348" s="44"/>
      <c r="O2348" s="44"/>
      <c r="P2348" s="44"/>
      <c r="Q2348" s="43" t="str">
        <f t="shared" si="426"/>
        <v/>
      </c>
      <c r="R2348" s="60" t="str">
        <f t="shared" si="425"/>
        <v/>
      </c>
      <c r="S2348" s="60" t="str">
        <f t="shared" si="425"/>
        <v/>
      </c>
      <c r="T2348" s="60" t="str">
        <f t="shared" si="425"/>
        <v/>
      </c>
      <c r="U2348" s="60" t="str">
        <f t="shared" si="425"/>
        <v/>
      </c>
      <c r="V2348" s="60" t="str">
        <f t="shared" si="425"/>
        <v/>
      </c>
      <c r="W2348" s="44"/>
      <c r="X2348" s="44" t="str">
        <f t="shared" si="430"/>
        <v/>
      </c>
      <c r="Y2348" s="142" t="str">
        <f t="shared" si="427"/>
        <v/>
      </c>
      <c r="Z2348" s="172" t="str">
        <f t="shared" si="431"/>
        <v/>
      </c>
      <c r="AA2348" s="169" t="str">
        <f>IF(ISNUMBER($Q2348),INDEX($D$1:$D$3663,S2348,1),"")</f>
        <v/>
      </c>
      <c r="AB2348" s="169" t="str">
        <f>IF(ISNUMBER($Q2348),INDEX($D$1:$D$3663,T2348,1),"")</f>
        <v/>
      </c>
      <c r="AC2348" s="169" t="str">
        <f>IF(ISNUMBER($Q2348),INDEX($D$1:$D$3663,U2348,1),"")</f>
        <v/>
      </c>
      <c r="AD2348" s="169" t="str">
        <f>IF(ISNUMBER($Q2348),INDEX($D$1:$D$3663,V2348,1),"")</f>
        <v/>
      </c>
      <c r="AE2348" s="59"/>
      <c r="AF2348" s="177" t="str">
        <f t="shared" si="432"/>
        <v/>
      </c>
      <c r="AG2348" s="178" t="s">
        <v>1403</v>
      </c>
      <c r="AH2348" s="59"/>
      <c r="AI2348" s="163" t="str">
        <f t="shared" si="433"/>
        <v/>
      </c>
      <c r="AJ2348" s="162" t="str">
        <f t="shared" si="435"/>
        <v/>
      </c>
      <c r="AK2348" s="119"/>
      <c r="AL2348" s="59" t="str">
        <f>IF(ISNUMBER($AJ2348),INDEX($Z$4:$AC$3663,$AJ2348,AL$3),"")</f>
        <v/>
      </c>
      <c r="AM2348" s="149" t="str">
        <f>IF(ISNUMBER($AJ2348),INDEX($Z$4:$AC$3663,$AJ2348,AM$3),"")</f>
        <v/>
      </c>
      <c r="AN2348" s="149" t="str">
        <f>IF(ISNUMBER($AJ2348),INDEX($Z$4:$AC$3663,$AJ2348,AN$3),"")</f>
        <v/>
      </c>
      <c r="AO2348" s="59"/>
      <c r="AP2348" s="59"/>
      <c r="AQ2348" s="166"/>
      <c r="AR2348" s="59"/>
      <c r="AS2348" s="59"/>
      <c r="AT2348" s="149"/>
      <c r="AU2348" s="149"/>
      <c r="AV2348" s="149"/>
      <c r="AW2348" s="149"/>
      <c r="AX2348" s="150"/>
      <c r="AY2348" s="151"/>
      <c r="AZ2348" s="59"/>
      <c r="BA2348" s="59"/>
      <c r="BB2348" s="59"/>
      <c r="BC2348" s="59"/>
      <c r="BD2348" s="59"/>
      <c r="BE2348" s="59"/>
      <c r="BF2348" s="43"/>
      <c r="BG2348" s="59"/>
      <c r="BH2348" s="59"/>
      <c r="BI2348" s="59"/>
      <c r="BJ2348" s="59"/>
      <c r="BK2348" s="59"/>
      <c r="BL2348" s="59"/>
      <c r="BM2348" s="59"/>
    </row>
    <row r="2349" spans="1:65" x14ac:dyDescent="0.25">
      <c r="A2349" s="82"/>
      <c r="B2349" s="122" t="s">
        <v>3</v>
      </c>
      <c r="C2349" s="122">
        <v>3801.5</v>
      </c>
      <c r="D2349" s="122">
        <v>38.378994910252104</v>
      </c>
      <c r="E2349" s="142">
        <f>IF(B2348=B2349,0,MAX(E$4:E2348)+1)</f>
        <v>0</v>
      </c>
      <c r="F2349" s="142">
        <f t="shared" si="434"/>
        <v>4</v>
      </c>
      <c r="G2349" s="142" t="str">
        <f t="shared" si="428"/>
        <v/>
      </c>
      <c r="H2349" s="142" t="str">
        <f t="shared" si="429"/>
        <v/>
      </c>
      <c r="I2349" s="59"/>
      <c r="J2349" s="104"/>
      <c r="K2349" s="59"/>
      <c r="L2349" s="59"/>
      <c r="M2349" s="59"/>
      <c r="N2349" s="44"/>
      <c r="O2349" s="44"/>
      <c r="P2349" s="44"/>
      <c r="Q2349" s="43" t="str">
        <f t="shared" si="426"/>
        <v/>
      </c>
      <c r="R2349" s="60" t="str">
        <f t="shared" si="425"/>
        <v/>
      </c>
      <c r="S2349" s="60" t="str">
        <f t="shared" si="425"/>
        <v/>
      </c>
      <c r="T2349" s="60" t="str">
        <f t="shared" si="425"/>
        <v/>
      </c>
      <c r="U2349" s="60" t="str">
        <f t="shared" si="425"/>
        <v/>
      </c>
      <c r="V2349" s="60" t="str">
        <f t="shared" si="425"/>
        <v/>
      </c>
      <c r="W2349" s="44"/>
      <c r="X2349" s="44" t="str">
        <f t="shared" si="430"/>
        <v/>
      </c>
      <c r="Y2349" s="142" t="str">
        <f t="shared" si="427"/>
        <v/>
      </c>
      <c r="Z2349" s="172" t="str">
        <f t="shared" si="431"/>
        <v/>
      </c>
      <c r="AA2349" s="169" t="str">
        <f>IF(ISNUMBER($Q2349),INDEX($D$1:$D$3663,S2349,1),"")</f>
        <v/>
      </c>
      <c r="AB2349" s="169" t="str">
        <f>IF(ISNUMBER($Q2349),INDEX($D$1:$D$3663,T2349,1),"")</f>
        <v/>
      </c>
      <c r="AC2349" s="169" t="str">
        <f>IF(ISNUMBER($Q2349),INDEX($D$1:$D$3663,U2349,1),"")</f>
        <v/>
      </c>
      <c r="AD2349" s="169" t="str">
        <f>IF(ISNUMBER($Q2349),INDEX($D$1:$D$3663,V2349,1),"")</f>
        <v/>
      </c>
      <c r="AE2349" s="59"/>
      <c r="AF2349" s="177" t="str">
        <f t="shared" si="432"/>
        <v/>
      </c>
      <c r="AG2349" s="178" t="s">
        <v>1403</v>
      </c>
      <c r="AH2349" s="59"/>
      <c r="AI2349" s="163" t="str">
        <f t="shared" si="433"/>
        <v/>
      </c>
      <c r="AJ2349" s="162" t="str">
        <f t="shared" si="435"/>
        <v/>
      </c>
      <c r="AK2349" s="119"/>
      <c r="AL2349" s="59" t="str">
        <f>IF(ISNUMBER($AJ2349),INDEX($Z$4:$AC$3663,$AJ2349,AL$3),"")</f>
        <v/>
      </c>
      <c r="AM2349" s="149" t="str">
        <f>IF(ISNUMBER($AJ2349),INDEX($Z$4:$AC$3663,$AJ2349,AM$3),"")</f>
        <v/>
      </c>
      <c r="AN2349" s="149" t="str">
        <f>IF(ISNUMBER($AJ2349),INDEX($Z$4:$AC$3663,$AJ2349,AN$3),"")</f>
        <v/>
      </c>
      <c r="AO2349" s="59"/>
      <c r="AP2349" s="59"/>
      <c r="AQ2349" s="166"/>
      <c r="AR2349" s="59"/>
      <c r="AS2349" s="59"/>
      <c r="AT2349" s="149"/>
      <c r="AU2349" s="149"/>
      <c r="AV2349" s="149"/>
      <c r="AW2349" s="149"/>
      <c r="AX2349" s="150"/>
      <c r="AY2349" s="151"/>
      <c r="AZ2349" s="59"/>
      <c r="BA2349" s="59"/>
      <c r="BB2349" s="59"/>
      <c r="BC2349" s="59"/>
      <c r="BD2349" s="59"/>
      <c r="BE2349" s="59"/>
      <c r="BF2349" s="43"/>
      <c r="BG2349" s="59"/>
      <c r="BH2349" s="59"/>
      <c r="BI2349" s="59"/>
      <c r="BJ2349" s="59"/>
      <c r="BK2349" s="59"/>
      <c r="BL2349" s="59"/>
      <c r="BM2349" s="59"/>
    </row>
    <row r="2350" spans="1:65" x14ac:dyDescent="0.25">
      <c r="A2350" s="82"/>
      <c r="B2350" s="122" t="s">
        <v>3</v>
      </c>
      <c r="C2350" s="122">
        <v>3802.5</v>
      </c>
      <c r="D2350" s="122">
        <v>38.162373898512001</v>
      </c>
      <c r="E2350" s="142">
        <f>IF(B2349=B2350,0,MAX(E$4:E2349)+1)</f>
        <v>0</v>
      </c>
      <c r="F2350" s="142">
        <f t="shared" si="434"/>
        <v>4</v>
      </c>
      <c r="G2350" s="142" t="str">
        <f t="shared" si="428"/>
        <v/>
      </c>
      <c r="H2350" s="142" t="str">
        <f t="shared" si="429"/>
        <v/>
      </c>
      <c r="I2350" s="59"/>
      <c r="J2350" s="104"/>
      <c r="K2350" s="59"/>
      <c r="L2350" s="59"/>
      <c r="M2350" s="59"/>
      <c r="N2350" s="44"/>
      <c r="O2350" s="44"/>
      <c r="P2350" s="44"/>
      <c r="Q2350" s="43" t="str">
        <f t="shared" si="426"/>
        <v/>
      </c>
      <c r="R2350" s="60" t="str">
        <f t="shared" si="425"/>
        <v/>
      </c>
      <c r="S2350" s="60" t="str">
        <f t="shared" si="425"/>
        <v/>
      </c>
      <c r="T2350" s="60" t="str">
        <f t="shared" si="425"/>
        <v/>
      </c>
      <c r="U2350" s="60" t="str">
        <f t="shared" si="425"/>
        <v/>
      </c>
      <c r="V2350" s="60" t="str">
        <f t="shared" si="425"/>
        <v/>
      </c>
      <c r="W2350" s="44"/>
      <c r="X2350" s="44" t="str">
        <f t="shared" si="430"/>
        <v/>
      </c>
      <c r="Y2350" s="142" t="str">
        <f t="shared" si="427"/>
        <v/>
      </c>
      <c r="Z2350" s="172" t="str">
        <f t="shared" si="431"/>
        <v/>
      </c>
      <c r="AA2350" s="169" t="str">
        <f>IF(ISNUMBER($Q2350),INDEX($D$1:$D$3663,S2350,1),"")</f>
        <v/>
      </c>
      <c r="AB2350" s="169" t="str">
        <f>IF(ISNUMBER($Q2350),INDEX($D$1:$D$3663,T2350,1),"")</f>
        <v/>
      </c>
      <c r="AC2350" s="169" t="str">
        <f>IF(ISNUMBER($Q2350),INDEX($D$1:$D$3663,U2350,1),"")</f>
        <v/>
      </c>
      <c r="AD2350" s="169" t="str">
        <f>IF(ISNUMBER($Q2350),INDEX($D$1:$D$3663,V2350,1),"")</f>
        <v/>
      </c>
      <c r="AE2350" s="59"/>
      <c r="AF2350" s="177" t="str">
        <f t="shared" si="432"/>
        <v/>
      </c>
      <c r="AG2350" s="178" t="s">
        <v>1403</v>
      </c>
      <c r="AH2350" s="59"/>
      <c r="AI2350" s="163" t="str">
        <f t="shared" si="433"/>
        <v/>
      </c>
      <c r="AJ2350" s="162" t="str">
        <f t="shared" si="435"/>
        <v/>
      </c>
      <c r="AK2350" s="119"/>
      <c r="AL2350" s="59" t="str">
        <f>IF(ISNUMBER($AJ2350),INDEX($Z$4:$AC$3663,$AJ2350,AL$3),"")</f>
        <v/>
      </c>
      <c r="AM2350" s="149" t="str">
        <f>IF(ISNUMBER($AJ2350),INDEX($Z$4:$AC$3663,$AJ2350,AM$3),"")</f>
        <v/>
      </c>
      <c r="AN2350" s="149" t="str">
        <f>IF(ISNUMBER($AJ2350),INDEX($Z$4:$AC$3663,$AJ2350,AN$3),"")</f>
        <v/>
      </c>
      <c r="AO2350" s="59"/>
      <c r="AP2350" s="59"/>
      <c r="AQ2350" s="166"/>
      <c r="AR2350" s="59"/>
      <c r="AS2350" s="59"/>
      <c r="AT2350" s="149"/>
      <c r="AU2350" s="149"/>
      <c r="AV2350" s="149"/>
      <c r="AW2350" s="149"/>
      <c r="AX2350" s="150"/>
      <c r="AY2350" s="151"/>
      <c r="AZ2350" s="59"/>
      <c r="BA2350" s="59"/>
      <c r="BB2350" s="59"/>
      <c r="BC2350" s="59"/>
      <c r="BD2350" s="59"/>
      <c r="BE2350" s="59"/>
      <c r="BF2350" s="43"/>
      <c r="BG2350" s="59"/>
      <c r="BH2350" s="59"/>
      <c r="BI2350" s="59"/>
      <c r="BJ2350" s="59"/>
      <c r="BK2350" s="59"/>
      <c r="BL2350" s="59"/>
      <c r="BM2350" s="59"/>
    </row>
    <row r="2351" spans="1:65" x14ac:dyDescent="0.25">
      <c r="A2351" s="82"/>
      <c r="B2351" s="122" t="s">
        <v>3</v>
      </c>
      <c r="C2351" s="122">
        <v>3803.5</v>
      </c>
      <c r="D2351" s="122">
        <v>38.496406254061299</v>
      </c>
      <c r="E2351" s="142">
        <f>IF(B2350=B2351,0,MAX(E$4:E2350)+1)</f>
        <v>0</v>
      </c>
      <c r="F2351" s="142">
        <f t="shared" si="434"/>
        <v>4</v>
      </c>
      <c r="G2351" s="142" t="str">
        <f t="shared" si="428"/>
        <v/>
      </c>
      <c r="H2351" s="142" t="str">
        <f t="shared" si="429"/>
        <v/>
      </c>
      <c r="I2351" s="59"/>
      <c r="J2351" s="104"/>
      <c r="K2351" s="59"/>
      <c r="L2351" s="59"/>
      <c r="M2351" s="59"/>
      <c r="N2351" s="44"/>
      <c r="O2351" s="44"/>
      <c r="P2351" s="44"/>
      <c r="Q2351" s="43" t="str">
        <f t="shared" si="426"/>
        <v/>
      </c>
      <c r="R2351" s="60" t="str">
        <f t="shared" ref="R2351:V2401" si="436">IF(ISNUMBER($Q2351),IF($Q2351=0,R2350,R2350+1),"")</f>
        <v/>
      </c>
      <c r="S2351" s="60" t="str">
        <f t="shared" si="436"/>
        <v/>
      </c>
      <c r="T2351" s="60" t="str">
        <f t="shared" si="436"/>
        <v/>
      </c>
      <c r="U2351" s="60" t="str">
        <f t="shared" si="436"/>
        <v/>
      </c>
      <c r="V2351" s="60" t="str">
        <f t="shared" si="436"/>
        <v/>
      </c>
      <c r="W2351" s="44"/>
      <c r="X2351" s="44" t="str">
        <f t="shared" si="430"/>
        <v/>
      </c>
      <c r="Y2351" s="142" t="str">
        <f t="shared" si="427"/>
        <v/>
      </c>
      <c r="Z2351" s="172" t="str">
        <f t="shared" si="431"/>
        <v/>
      </c>
      <c r="AA2351" s="169" t="str">
        <f>IF(ISNUMBER($Q2351),INDEX($D$1:$D$3663,S2351,1),"")</f>
        <v/>
      </c>
      <c r="AB2351" s="169" t="str">
        <f>IF(ISNUMBER($Q2351),INDEX($D$1:$D$3663,T2351,1),"")</f>
        <v/>
      </c>
      <c r="AC2351" s="169" t="str">
        <f>IF(ISNUMBER($Q2351),INDEX($D$1:$D$3663,U2351,1),"")</f>
        <v/>
      </c>
      <c r="AD2351" s="169" t="str">
        <f>IF(ISNUMBER($Q2351),INDEX($D$1:$D$3663,V2351,1),"")</f>
        <v/>
      </c>
      <c r="AE2351" s="59"/>
      <c r="AF2351" s="177" t="str">
        <f t="shared" si="432"/>
        <v/>
      </c>
      <c r="AG2351" s="178" t="s">
        <v>1403</v>
      </c>
      <c r="AH2351" s="59"/>
      <c r="AI2351" s="163" t="str">
        <f t="shared" si="433"/>
        <v/>
      </c>
      <c r="AJ2351" s="162" t="str">
        <f t="shared" si="435"/>
        <v/>
      </c>
      <c r="AK2351" s="119"/>
      <c r="AL2351" s="59" t="str">
        <f>IF(ISNUMBER($AJ2351),INDEX($Z$4:$AC$3663,$AJ2351,AL$3),"")</f>
        <v/>
      </c>
      <c r="AM2351" s="149" t="str">
        <f>IF(ISNUMBER($AJ2351),INDEX($Z$4:$AC$3663,$AJ2351,AM$3),"")</f>
        <v/>
      </c>
      <c r="AN2351" s="149" t="str">
        <f>IF(ISNUMBER($AJ2351),INDEX($Z$4:$AC$3663,$AJ2351,AN$3),"")</f>
        <v/>
      </c>
      <c r="AO2351" s="59"/>
      <c r="AP2351" s="59"/>
      <c r="AQ2351" s="166"/>
      <c r="AR2351" s="59"/>
      <c r="AS2351" s="59"/>
      <c r="AT2351" s="149"/>
      <c r="AU2351" s="149"/>
      <c r="AV2351" s="149"/>
      <c r="AW2351" s="149"/>
      <c r="AX2351" s="150"/>
      <c r="AY2351" s="151"/>
      <c r="AZ2351" s="59"/>
      <c r="BA2351" s="59"/>
      <c r="BB2351" s="59"/>
      <c r="BC2351" s="59"/>
      <c r="BD2351" s="59"/>
      <c r="BE2351" s="59"/>
      <c r="BF2351" s="43"/>
      <c r="BG2351" s="59"/>
      <c r="BH2351" s="59"/>
      <c r="BI2351" s="59"/>
      <c r="BJ2351" s="59"/>
      <c r="BK2351" s="59"/>
      <c r="BL2351" s="59"/>
      <c r="BM2351" s="59"/>
    </row>
    <row r="2352" spans="1:65" x14ac:dyDescent="0.25">
      <c r="A2352" s="82"/>
      <c r="B2352" s="122" t="s">
        <v>3</v>
      </c>
      <c r="C2352" s="122">
        <v>3804.5</v>
      </c>
      <c r="D2352" s="122">
        <v>38.299541379392501</v>
      </c>
      <c r="E2352" s="142">
        <f>IF(B2351=B2352,0,MAX(E$4:E2351)+1)</f>
        <v>0</v>
      </c>
      <c r="F2352" s="142">
        <f t="shared" si="434"/>
        <v>4</v>
      </c>
      <c r="G2352" s="142" t="str">
        <f t="shared" si="428"/>
        <v/>
      </c>
      <c r="H2352" s="142" t="str">
        <f t="shared" si="429"/>
        <v/>
      </c>
      <c r="I2352" s="59"/>
      <c r="J2352" s="104"/>
      <c r="K2352" s="59"/>
      <c r="L2352" s="59"/>
      <c r="M2352" s="59"/>
      <c r="N2352" s="44"/>
      <c r="O2352" s="44"/>
      <c r="P2352" s="44"/>
      <c r="Q2352" s="43" t="str">
        <f t="shared" si="426"/>
        <v/>
      </c>
      <c r="R2352" s="60" t="str">
        <f t="shared" si="436"/>
        <v/>
      </c>
      <c r="S2352" s="60" t="str">
        <f t="shared" si="436"/>
        <v/>
      </c>
      <c r="T2352" s="60" t="str">
        <f t="shared" si="436"/>
        <v/>
      </c>
      <c r="U2352" s="60" t="str">
        <f t="shared" si="436"/>
        <v/>
      </c>
      <c r="V2352" s="60" t="str">
        <f t="shared" si="436"/>
        <v/>
      </c>
      <c r="W2352" s="44"/>
      <c r="X2352" s="44" t="str">
        <f t="shared" si="430"/>
        <v/>
      </c>
      <c r="Y2352" s="142" t="str">
        <f t="shared" si="427"/>
        <v/>
      </c>
      <c r="Z2352" s="172" t="str">
        <f t="shared" si="431"/>
        <v/>
      </c>
      <c r="AA2352" s="169" t="str">
        <f>IF(ISNUMBER($Q2352),INDEX($D$1:$D$3663,S2352,1),"")</f>
        <v/>
      </c>
      <c r="AB2352" s="169" t="str">
        <f>IF(ISNUMBER($Q2352),INDEX($D$1:$D$3663,T2352,1),"")</f>
        <v/>
      </c>
      <c r="AC2352" s="169" t="str">
        <f>IF(ISNUMBER($Q2352),INDEX($D$1:$D$3663,U2352,1),"")</f>
        <v/>
      </c>
      <c r="AD2352" s="169" t="str">
        <f>IF(ISNUMBER($Q2352),INDEX($D$1:$D$3663,V2352,1),"")</f>
        <v/>
      </c>
      <c r="AE2352" s="59"/>
      <c r="AF2352" s="177" t="str">
        <f t="shared" si="432"/>
        <v/>
      </c>
      <c r="AG2352" s="178" t="s">
        <v>1403</v>
      </c>
      <c r="AH2352" s="59"/>
      <c r="AI2352" s="163" t="str">
        <f t="shared" si="433"/>
        <v/>
      </c>
      <c r="AJ2352" s="162" t="str">
        <f t="shared" si="435"/>
        <v/>
      </c>
      <c r="AK2352" s="119"/>
      <c r="AL2352" s="59" t="str">
        <f>IF(ISNUMBER($AJ2352),INDEX($Z$4:$AC$3663,$AJ2352,AL$3),"")</f>
        <v/>
      </c>
      <c r="AM2352" s="149" t="str">
        <f>IF(ISNUMBER($AJ2352),INDEX($Z$4:$AC$3663,$AJ2352,AM$3),"")</f>
        <v/>
      </c>
      <c r="AN2352" s="149" t="str">
        <f>IF(ISNUMBER($AJ2352),INDEX($Z$4:$AC$3663,$AJ2352,AN$3),"")</f>
        <v/>
      </c>
      <c r="AO2352" s="59"/>
      <c r="AP2352" s="59"/>
      <c r="AQ2352" s="166"/>
      <c r="AR2352" s="59"/>
      <c r="AS2352" s="59"/>
      <c r="AT2352" s="149"/>
      <c r="AU2352" s="149"/>
      <c r="AV2352" s="149"/>
      <c r="AW2352" s="149"/>
      <c r="AX2352" s="150"/>
      <c r="AY2352" s="151"/>
      <c r="AZ2352" s="59"/>
      <c r="BA2352" s="59"/>
      <c r="BB2352" s="59"/>
      <c r="BC2352" s="59"/>
      <c r="BD2352" s="59"/>
      <c r="BE2352" s="59"/>
      <c r="BF2352" s="43"/>
      <c r="BG2352" s="59"/>
      <c r="BH2352" s="59"/>
      <c r="BI2352" s="59"/>
      <c r="BJ2352" s="59"/>
      <c r="BK2352" s="59"/>
      <c r="BL2352" s="59"/>
      <c r="BM2352" s="59"/>
    </row>
    <row r="2353" spans="1:65" x14ac:dyDescent="0.25">
      <c r="A2353" s="82"/>
      <c r="B2353" s="122" t="s">
        <v>3</v>
      </c>
      <c r="C2353" s="122">
        <v>3805.5</v>
      </c>
      <c r="D2353" s="122">
        <v>38.184075708005402</v>
      </c>
      <c r="E2353" s="142">
        <f>IF(B2352=B2353,0,MAX(E$4:E2352)+1)</f>
        <v>0</v>
      </c>
      <c r="F2353" s="142">
        <f t="shared" si="434"/>
        <v>4</v>
      </c>
      <c r="G2353" s="142" t="str">
        <f t="shared" si="428"/>
        <v/>
      </c>
      <c r="H2353" s="142" t="str">
        <f t="shared" si="429"/>
        <v/>
      </c>
      <c r="I2353" s="59"/>
      <c r="J2353" s="104"/>
      <c r="K2353" s="59"/>
      <c r="L2353" s="59"/>
      <c r="M2353" s="59"/>
      <c r="N2353" s="44"/>
      <c r="O2353" s="44"/>
      <c r="P2353" s="44"/>
      <c r="Q2353" s="43" t="str">
        <f t="shared" si="426"/>
        <v/>
      </c>
      <c r="R2353" s="60" t="str">
        <f t="shared" si="436"/>
        <v/>
      </c>
      <c r="S2353" s="60" t="str">
        <f t="shared" si="436"/>
        <v/>
      </c>
      <c r="T2353" s="60" t="str">
        <f t="shared" si="436"/>
        <v/>
      </c>
      <c r="U2353" s="60" t="str">
        <f t="shared" si="436"/>
        <v/>
      </c>
      <c r="V2353" s="60" t="str">
        <f t="shared" si="436"/>
        <v/>
      </c>
      <c r="W2353" s="44"/>
      <c r="X2353" s="44" t="str">
        <f t="shared" si="430"/>
        <v/>
      </c>
      <c r="Y2353" s="142" t="str">
        <f t="shared" si="427"/>
        <v/>
      </c>
      <c r="Z2353" s="172" t="str">
        <f t="shared" si="431"/>
        <v/>
      </c>
      <c r="AA2353" s="169" t="str">
        <f>IF(ISNUMBER($Q2353),INDEX($D$1:$D$3663,S2353,1),"")</f>
        <v/>
      </c>
      <c r="AB2353" s="169" t="str">
        <f>IF(ISNUMBER($Q2353),INDEX($D$1:$D$3663,T2353,1),"")</f>
        <v/>
      </c>
      <c r="AC2353" s="169" t="str">
        <f>IF(ISNUMBER($Q2353),INDEX($D$1:$D$3663,U2353,1),"")</f>
        <v/>
      </c>
      <c r="AD2353" s="169" t="str">
        <f>IF(ISNUMBER($Q2353),INDEX($D$1:$D$3663,V2353,1),"")</f>
        <v/>
      </c>
      <c r="AE2353" s="59"/>
      <c r="AF2353" s="177" t="str">
        <f t="shared" si="432"/>
        <v/>
      </c>
      <c r="AG2353" s="178" t="s">
        <v>1403</v>
      </c>
      <c r="AH2353" s="59"/>
      <c r="AI2353" s="163" t="str">
        <f t="shared" si="433"/>
        <v/>
      </c>
      <c r="AJ2353" s="162" t="str">
        <f t="shared" si="435"/>
        <v/>
      </c>
      <c r="AK2353" s="119"/>
      <c r="AL2353" s="59" t="str">
        <f>IF(ISNUMBER($AJ2353),INDEX($Z$4:$AC$3663,$AJ2353,AL$3),"")</f>
        <v/>
      </c>
      <c r="AM2353" s="149" t="str">
        <f>IF(ISNUMBER($AJ2353),INDEX($Z$4:$AC$3663,$AJ2353,AM$3),"")</f>
        <v/>
      </c>
      <c r="AN2353" s="149" t="str">
        <f>IF(ISNUMBER($AJ2353),INDEX($Z$4:$AC$3663,$AJ2353,AN$3),"")</f>
        <v/>
      </c>
      <c r="AO2353" s="59"/>
      <c r="AP2353" s="59"/>
      <c r="AQ2353" s="166"/>
      <c r="AR2353" s="59"/>
      <c r="AS2353" s="59"/>
      <c r="AT2353" s="149"/>
      <c r="AU2353" s="149"/>
      <c r="AV2353" s="149"/>
      <c r="AW2353" s="149"/>
      <c r="AX2353" s="150"/>
      <c r="AY2353" s="151"/>
      <c r="AZ2353" s="59"/>
      <c r="BA2353" s="59"/>
      <c r="BB2353" s="59"/>
      <c r="BC2353" s="59"/>
      <c r="BD2353" s="59"/>
      <c r="BE2353" s="59"/>
      <c r="BF2353" s="43"/>
      <c r="BG2353" s="59"/>
      <c r="BH2353" s="59"/>
      <c r="BI2353" s="59"/>
      <c r="BJ2353" s="59"/>
      <c r="BK2353" s="59"/>
      <c r="BL2353" s="59"/>
      <c r="BM2353" s="59"/>
    </row>
    <row r="2354" spans="1:65" x14ac:dyDescent="0.25">
      <c r="A2354" s="82"/>
      <c r="B2354" s="122" t="s">
        <v>3</v>
      </c>
      <c r="C2354" s="122">
        <v>3806.5</v>
      </c>
      <c r="D2354" s="122">
        <v>38.414440145051202</v>
      </c>
      <c r="E2354" s="142">
        <f>IF(B2353=B2354,0,MAX(E$4:E2353)+1)</f>
        <v>0</v>
      </c>
      <c r="F2354" s="142">
        <f t="shared" si="434"/>
        <v>4</v>
      </c>
      <c r="G2354" s="142" t="str">
        <f t="shared" si="428"/>
        <v/>
      </c>
      <c r="H2354" s="142" t="str">
        <f t="shared" si="429"/>
        <v/>
      </c>
      <c r="I2354" s="59"/>
      <c r="J2354" s="104"/>
      <c r="K2354" s="59"/>
      <c r="L2354" s="59"/>
      <c r="M2354" s="59"/>
      <c r="N2354" s="44"/>
      <c r="O2354" s="44"/>
      <c r="P2354" s="44"/>
      <c r="Q2354" s="43" t="str">
        <f t="shared" si="426"/>
        <v/>
      </c>
      <c r="R2354" s="60" t="str">
        <f t="shared" si="436"/>
        <v/>
      </c>
      <c r="S2354" s="60" t="str">
        <f t="shared" si="436"/>
        <v/>
      </c>
      <c r="T2354" s="60" t="str">
        <f t="shared" si="436"/>
        <v/>
      </c>
      <c r="U2354" s="60" t="str">
        <f t="shared" si="436"/>
        <v/>
      </c>
      <c r="V2354" s="60" t="str">
        <f t="shared" si="436"/>
        <v/>
      </c>
      <c r="W2354" s="44"/>
      <c r="X2354" s="44" t="str">
        <f t="shared" si="430"/>
        <v/>
      </c>
      <c r="Y2354" s="142" t="str">
        <f t="shared" si="427"/>
        <v/>
      </c>
      <c r="Z2354" s="172" t="str">
        <f t="shared" si="431"/>
        <v/>
      </c>
      <c r="AA2354" s="169" t="str">
        <f>IF(ISNUMBER($Q2354),INDEX($D$1:$D$3663,S2354,1),"")</f>
        <v/>
      </c>
      <c r="AB2354" s="169" t="str">
        <f>IF(ISNUMBER($Q2354),INDEX($D$1:$D$3663,T2354,1),"")</f>
        <v/>
      </c>
      <c r="AC2354" s="169" t="str">
        <f>IF(ISNUMBER($Q2354),INDEX($D$1:$D$3663,U2354,1),"")</f>
        <v/>
      </c>
      <c r="AD2354" s="169" t="str">
        <f>IF(ISNUMBER($Q2354),INDEX($D$1:$D$3663,V2354,1),"")</f>
        <v/>
      </c>
      <c r="AE2354" s="59"/>
      <c r="AF2354" s="177" t="str">
        <f t="shared" si="432"/>
        <v/>
      </c>
      <c r="AG2354" s="178" t="s">
        <v>1403</v>
      </c>
      <c r="AH2354" s="59"/>
      <c r="AI2354" s="163" t="str">
        <f t="shared" si="433"/>
        <v/>
      </c>
      <c r="AJ2354" s="162" t="str">
        <f t="shared" si="435"/>
        <v/>
      </c>
      <c r="AK2354" s="119"/>
      <c r="AL2354" s="59" t="str">
        <f>IF(ISNUMBER($AJ2354),INDEX($Z$4:$AC$3663,$AJ2354,AL$3),"")</f>
        <v/>
      </c>
      <c r="AM2354" s="149" t="str">
        <f>IF(ISNUMBER($AJ2354),INDEX($Z$4:$AC$3663,$AJ2354,AM$3),"")</f>
        <v/>
      </c>
      <c r="AN2354" s="149" t="str">
        <f>IF(ISNUMBER($AJ2354),INDEX($Z$4:$AC$3663,$AJ2354,AN$3),"")</f>
        <v/>
      </c>
      <c r="AO2354" s="59"/>
      <c r="AP2354" s="59"/>
      <c r="AQ2354" s="166"/>
      <c r="AR2354" s="59"/>
      <c r="AS2354" s="59"/>
      <c r="AT2354" s="149"/>
      <c r="AU2354" s="149"/>
      <c r="AV2354" s="149"/>
      <c r="AW2354" s="149"/>
      <c r="AX2354" s="150"/>
      <c r="AY2354" s="151"/>
      <c r="AZ2354" s="59"/>
      <c r="BA2354" s="59"/>
      <c r="BB2354" s="59"/>
      <c r="BC2354" s="59"/>
      <c r="BD2354" s="59"/>
      <c r="BE2354" s="59"/>
      <c r="BF2354" s="43"/>
      <c r="BG2354" s="59"/>
      <c r="BH2354" s="59"/>
      <c r="BI2354" s="59"/>
      <c r="BJ2354" s="59"/>
      <c r="BK2354" s="59"/>
      <c r="BL2354" s="59"/>
      <c r="BM2354" s="59"/>
    </row>
    <row r="2355" spans="1:65" x14ac:dyDescent="0.25">
      <c r="A2355" s="82"/>
      <c r="B2355" s="122" t="s">
        <v>3</v>
      </c>
      <c r="C2355" s="122">
        <v>3807.5</v>
      </c>
      <c r="D2355" s="122">
        <v>38.356515150705803</v>
      </c>
      <c r="E2355" s="142">
        <f>IF(B2354=B2355,0,MAX(E$4:E2354)+1)</f>
        <v>0</v>
      </c>
      <c r="F2355" s="142">
        <f t="shared" si="434"/>
        <v>4</v>
      </c>
      <c r="G2355" s="142" t="str">
        <f t="shared" si="428"/>
        <v/>
      </c>
      <c r="H2355" s="142" t="str">
        <f t="shared" si="429"/>
        <v/>
      </c>
      <c r="I2355" s="59"/>
      <c r="J2355" s="104"/>
      <c r="K2355" s="59"/>
      <c r="L2355" s="59"/>
      <c r="M2355" s="59"/>
      <c r="N2355" s="44"/>
      <c r="O2355" s="44"/>
      <c r="P2355" s="44"/>
      <c r="Q2355" s="43" t="str">
        <f t="shared" si="426"/>
        <v/>
      </c>
      <c r="R2355" s="60" t="str">
        <f t="shared" si="436"/>
        <v/>
      </c>
      <c r="S2355" s="60" t="str">
        <f t="shared" si="436"/>
        <v/>
      </c>
      <c r="T2355" s="60" t="str">
        <f t="shared" si="436"/>
        <v/>
      </c>
      <c r="U2355" s="60" t="str">
        <f t="shared" si="436"/>
        <v/>
      </c>
      <c r="V2355" s="60" t="str">
        <f t="shared" si="436"/>
        <v/>
      </c>
      <c r="W2355" s="44"/>
      <c r="X2355" s="44" t="str">
        <f t="shared" si="430"/>
        <v/>
      </c>
      <c r="Y2355" s="142" t="str">
        <f t="shared" si="427"/>
        <v/>
      </c>
      <c r="Z2355" s="172" t="str">
        <f t="shared" si="431"/>
        <v/>
      </c>
      <c r="AA2355" s="169" t="str">
        <f>IF(ISNUMBER($Q2355),INDEX($D$1:$D$3663,S2355,1),"")</f>
        <v/>
      </c>
      <c r="AB2355" s="169" t="str">
        <f>IF(ISNUMBER($Q2355),INDEX($D$1:$D$3663,T2355,1),"")</f>
        <v/>
      </c>
      <c r="AC2355" s="169" t="str">
        <f>IF(ISNUMBER($Q2355),INDEX($D$1:$D$3663,U2355,1),"")</f>
        <v/>
      </c>
      <c r="AD2355" s="169" t="str">
        <f>IF(ISNUMBER($Q2355),INDEX($D$1:$D$3663,V2355,1),"")</f>
        <v/>
      </c>
      <c r="AE2355" s="59"/>
      <c r="AF2355" s="177" t="str">
        <f t="shared" si="432"/>
        <v/>
      </c>
      <c r="AG2355" s="178" t="s">
        <v>1403</v>
      </c>
      <c r="AH2355" s="59"/>
      <c r="AI2355" s="163" t="str">
        <f t="shared" si="433"/>
        <v/>
      </c>
      <c r="AJ2355" s="162" t="str">
        <f t="shared" si="435"/>
        <v/>
      </c>
      <c r="AK2355" s="119"/>
      <c r="AL2355" s="59" t="str">
        <f>IF(ISNUMBER($AJ2355),INDEX($Z$4:$AC$3663,$AJ2355,AL$3),"")</f>
        <v/>
      </c>
      <c r="AM2355" s="149" t="str">
        <f>IF(ISNUMBER($AJ2355),INDEX($Z$4:$AC$3663,$AJ2355,AM$3),"")</f>
        <v/>
      </c>
      <c r="AN2355" s="149" t="str">
        <f>IF(ISNUMBER($AJ2355),INDEX($Z$4:$AC$3663,$AJ2355,AN$3),"")</f>
        <v/>
      </c>
      <c r="AO2355" s="59"/>
      <c r="AP2355" s="59"/>
      <c r="AQ2355" s="166"/>
      <c r="AR2355" s="59"/>
      <c r="AS2355" s="59"/>
      <c r="AT2355" s="149"/>
      <c r="AU2355" s="149"/>
      <c r="AV2355" s="149"/>
      <c r="AW2355" s="149"/>
      <c r="AX2355" s="150"/>
      <c r="AY2355" s="151"/>
      <c r="AZ2355" s="59"/>
      <c r="BA2355" s="59"/>
      <c r="BB2355" s="59"/>
      <c r="BC2355" s="59"/>
      <c r="BD2355" s="59"/>
      <c r="BE2355" s="59"/>
      <c r="BF2355" s="43"/>
      <c r="BG2355" s="59"/>
      <c r="BH2355" s="59"/>
      <c r="BI2355" s="59"/>
      <c r="BJ2355" s="59"/>
      <c r="BK2355" s="59"/>
      <c r="BL2355" s="59"/>
      <c r="BM2355" s="59"/>
    </row>
    <row r="2356" spans="1:65" x14ac:dyDescent="0.25">
      <c r="A2356" s="82"/>
      <c r="B2356" s="122" t="s">
        <v>3</v>
      </c>
      <c r="C2356" s="122">
        <v>3808.5</v>
      </c>
      <c r="D2356" s="122">
        <v>38.263097938304199</v>
      </c>
      <c r="E2356" s="142">
        <f>IF(B2355=B2356,0,MAX(E$4:E2355)+1)</f>
        <v>0</v>
      </c>
      <c r="F2356" s="142">
        <f t="shared" si="434"/>
        <v>4</v>
      </c>
      <c r="G2356" s="142" t="str">
        <f t="shared" si="428"/>
        <v/>
      </c>
      <c r="H2356" s="142" t="str">
        <f t="shared" si="429"/>
        <v/>
      </c>
      <c r="I2356" s="59"/>
      <c r="J2356" s="104"/>
      <c r="K2356" s="59"/>
      <c r="L2356" s="59"/>
      <c r="M2356" s="59"/>
      <c r="N2356" s="44"/>
      <c r="O2356" s="44"/>
      <c r="P2356" s="44"/>
      <c r="Q2356" s="43" t="str">
        <f t="shared" si="426"/>
        <v/>
      </c>
      <c r="R2356" s="60" t="str">
        <f t="shared" si="436"/>
        <v/>
      </c>
      <c r="S2356" s="60" t="str">
        <f t="shared" si="436"/>
        <v/>
      </c>
      <c r="T2356" s="60" t="str">
        <f t="shared" si="436"/>
        <v/>
      </c>
      <c r="U2356" s="60" t="str">
        <f t="shared" si="436"/>
        <v/>
      </c>
      <c r="V2356" s="60" t="str">
        <f t="shared" si="436"/>
        <v/>
      </c>
      <c r="W2356" s="44"/>
      <c r="X2356" s="44" t="str">
        <f t="shared" si="430"/>
        <v/>
      </c>
      <c r="Y2356" s="142" t="str">
        <f t="shared" si="427"/>
        <v/>
      </c>
      <c r="Z2356" s="172" t="str">
        <f t="shared" si="431"/>
        <v/>
      </c>
      <c r="AA2356" s="169" t="str">
        <f>IF(ISNUMBER($Q2356),INDEX($D$1:$D$3663,S2356,1),"")</f>
        <v/>
      </c>
      <c r="AB2356" s="169" t="str">
        <f>IF(ISNUMBER($Q2356),INDEX($D$1:$D$3663,T2356,1),"")</f>
        <v/>
      </c>
      <c r="AC2356" s="169" t="str">
        <f>IF(ISNUMBER($Q2356),INDEX($D$1:$D$3663,U2356,1),"")</f>
        <v/>
      </c>
      <c r="AD2356" s="169" t="str">
        <f>IF(ISNUMBER($Q2356),INDEX($D$1:$D$3663,V2356,1),"")</f>
        <v/>
      </c>
      <c r="AE2356" s="59"/>
      <c r="AF2356" s="177" t="str">
        <f t="shared" si="432"/>
        <v/>
      </c>
      <c r="AG2356" s="178" t="s">
        <v>1403</v>
      </c>
      <c r="AH2356" s="59"/>
      <c r="AI2356" s="163" t="str">
        <f t="shared" si="433"/>
        <v/>
      </c>
      <c r="AJ2356" s="162" t="str">
        <f t="shared" si="435"/>
        <v/>
      </c>
      <c r="AK2356" s="119"/>
      <c r="AL2356" s="59" t="str">
        <f>IF(ISNUMBER($AJ2356),INDEX($Z$4:$AC$3663,$AJ2356,AL$3),"")</f>
        <v/>
      </c>
      <c r="AM2356" s="149" t="str">
        <f>IF(ISNUMBER($AJ2356),INDEX($Z$4:$AC$3663,$AJ2356,AM$3),"")</f>
        <v/>
      </c>
      <c r="AN2356" s="149" t="str">
        <f>IF(ISNUMBER($AJ2356),INDEX($Z$4:$AC$3663,$AJ2356,AN$3),"")</f>
        <v/>
      </c>
      <c r="AO2356" s="59"/>
      <c r="AP2356" s="59"/>
      <c r="AQ2356" s="166"/>
      <c r="AR2356" s="59"/>
      <c r="AS2356" s="59"/>
      <c r="AT2356" s="149"/>
      <c r="AU2356" s="149"/>
      <c r="AV2356" s="149"/>
      <c r="AW2356" s="149"/>
      <c r="AX2356" s="150"/>
      <c r="AY2356" s="151"/>
      <c r="AZ2356" s="59"/>
      <c r="BA2356" s="59"/>
      <c r="BB2356" s="59"/>
      <c r="BC2356" s="59"/>
      <c r="BD2356" s="59"/>
      <c r="BE2356" s="59"/>
      <c r="BF2356" s="43"/>
      <c r="BG2356" s="59"/>
      <c r="BH2356" s="59"/>
      <c r="BI2356" s="59"/>
      <c r="BJ2356" s="59"/>
      <c r="BK2356" s="59"/>
      <c r="BL2356" s="59"/>
      <c r="BM2356" s="59"/>
    </row>
    <row r="2357" spans="1:65" x14ac:dyDescent="0.25">
      <c r="A2357" s="82"/>
      <c r="B2357" s="122" t="s">
        <v>3</v>
      </c>
      <c r="C2357" s="122">
        <v>3809.5</v>
      </c>
      <c r="D2357" s="122">
        <v>38.3438319961367</v>
      </c>
      <c r="E2357" s="142">
        <f>IF(B2356=B2357,0,MAX(E$4:E2356)+1)</f>
        <v>0</v>
      </c>
      <c r="F2357" s="142">
        <f t="shared" si="434"/>
        <v>4</v>
      </c>
      <c r="G2357" s="142" t="str">
        <f t="shared" si="428"/>
        <v/>
      </c>
      <c r="H2357" s="142" t="str">
        <f t="shared" si="429"/>
        <v/>
      </c>
      <c r="I2357" s="59"/>
      <c r="J2357" s="104"/>
      <c r="K2357" s="59"/>
      <c r="L2357" s="59"/>
      <c r="M2357" s="59"/>
      <c r="N2357" s="44"/>
      <c r="O2357" s="44"/>
      <c r="P2357" s="44"/>
      <c r="Q2357" s="43" t="str">
        <f t="shared" si="426"/>
        <v/>
      </c>
      <c r="R2357" s="60" t="str">
        <f t="shared" si="436"/>
        <v/>
      </c>
      <c r="S2357" s="60" t="str">
        <f t="shared" si="436"/>
        <v/>
      </c>
      <c r="T2357" s="60" t="str">
        <f t="shared" si="436"/>
        <v/>
      </c>
      <c r="U2357" s="60" t="str">
        <f t="shared" si="436"/>
        <v/>
      </c>
      <c r="V2357" s="60" t="str">
        <f t="shared" si="436"/>
        <v/>
      </c>
      <c r="W2357" s="44"/>
      <c r="X2357" s="44" t="str">
        <f t="shared" si="430"/>
        <v/>
      </c>
      <c r="Y2357" s="142" t="str">
        <f t="shared" si="427"/>
        <v/>
      </c>
      <c r="Z2357" s="172" t="str">
        <f t="shared" si="431"/>
        <v/>
      </c>
      <c r="AA2357" s="169" t="str">
        <f>IF(ISNUMBER($Q2357),INDEX($D$1:$D$3663,S2357,1),"")</f>
        <v/>
      </c>
      <c r="AB2357" s="169" t="str">
        <f>IF(ISNUMBER($Q2357),INDEX($D$1:$D$3663,T2357,1),"")</f>
        <v/>
      </c>
      <c r="AC2357" s="169" t="str">
        <f>IF(ISNUMBER($Q2357),INDEX($D$1:$D$3663,U2357,1),"")</f>
        <v/>
      </c>
      <c r="AD2357" s="169" t="str">
        <f>IF(ISNUMBER($Q2357),INDEX($D$1:$D$3663,V2357,1),"")</f>
        <v/>
      </c>
      <c r="AE2357" s="59"/>
      <c r="AF2357" s="177" t="str">
        <f t="shared" si="432"/>
        <v/>
      </c>
      <c r="AG2357" s="178" t="s">
        <v>1403</v>
      </c>
      <c r="AH2357" s="59"/>
      <c r="AI2357" s="163" t="str">
        <f t="shared" si="433"/>
        <v/>
      </c>
      <c r="AJ2357" s="162" t="str">
        <f t="shared" si="435"/>
        <v/>
      </c>
      <c r="AK2357" s="119"/>
      <c r="AL2357" s="59" t="str">
        <f>IF(ISNUMBER($AJ2357),INDEX($Z$4:$AC$3663,$AJ2357,AL$3),"")</f>
        <v/>
      </c>
      <c r="AM2357" s="149" t="str">
        <f>IF(ISNUMBER($AJ2357),INDEX($Z$4:$AC$3663,$AJ2357,AM$3),"")</f>
        <v/>
      </c>
      <c r="AN2357" s="149" t="str">
        <f>IF(ISNUMBER($AJ2357),INDEX($Z$4:$AC$3663,$AJ2357,AN$3),"")</f>
        <v/>
      </c>
      <c r="AO2357" s="59"/>
      <c r="AP2357" s="59"/>
      <c r="AQ2357" s="166"/>
      <c r="AR2357" s="59"/>
      <c r="AS2357" s="59"/>
      <c r="AT2357" s="149"/>
      <c r="AU2357" s="149"/>
      <c r="AV2357" s="149"/>
      <c r="AW2357" s="149"/>
      <c r="AX2357" s="150"/>
      <c r="AY2357" s="151"/>
      <c r="AZ2357" s="59"/>
      <c r="BA2357" s="59"/>
      <c r="BB2357" s="59"/>
      <c r="BC2357" s="59"/>
      <c r="BD2357" s="59"/>
      <c r="BE2357" s="59"/>
      <c r="BF2357" s="43"/>
      <c r="BG2357" s="59"/>
      <c r="BH2357" s="59"/>
      <c r="BI2357" s="59"/>
      <c r="BJ2357" s="59"/>
      <c r="BK2357" s="59"/>
      <c r="BL2357" s="59"/>
      <c r="BM2357" s="59"/>
    </row>
    <row r="2358" spans="1:65" x14ac:dyDescent="0.25">
      <c r="A2358" s="82"/>
      <c r="B2358" s="122" t="s">
        <v>3</v>
      </c>
      <c r="C2358" s="122">
        <v>3810.5</v>
      </c>
      <c r="D2358" s="122">
        <v>38.488576381183798</v>
      </c>
      <c r="E2358" s="142">
        <f>IF(B2357=B2358,0,MAX(E$4:E2357)+1)</f>
        <v>0</v>
      </c>
      <c r="F2358" s="142">
        <f t="shared" si="434"/>
        <v>4</v>
      </c>
      <c r="G2358" s="142" t="str">
        <f t="shared" si="428"/>
        <v/>
      </c>
      <c r="H2358" s="142" t="str">
        <f t="shared" si="429"/>
        <v/>
      </c>
      <c r="I2358" s="59"/>
      <c r="J2358" s="104"/>
      <c r="K2358" s="59"/>
      <c r="L2358" s="59"/>
      <c r="M2358" s="59"/>
      <c r="N2358" s="44"/>
      <c r="O2358" s="44"/>
      <c r="P2358" s="44"/>
      <c r="Q2358" s="43" t="str">
        <f t="shared" si="426"/>
        <v/>
      </c>
      <c r="R2358" s="60" t="str">
        <f t="shared" si="436"/>
        <v/>
      </c>
      <c r="S2358" s="60" t="str">
        <f t="shared" si="436"/>
        <v/>
      </c>
      <c r="T2358" s="60" t="str">
        <f t="shared" si="436"/>
        <v/>
      </c>
      <c r="U2358" s="60" t="str">
        <f t="shared" si="436"/>
        <v/>
      </c>
      <c r="V2358" s="60" t="str">
        <f t="shared" si="436"/>
        <v/>
      </c>
      <c r="W2358" s="44"/>
      <c r="X2358" s="44" t="str">
        <f t="shared" si="430"/>
        <v/>
      </c>
      <c r="Y2358" s="142" t="str">
        <f t="shared" si="427"/>
        <v/>
      </c>
      <c r="Z2358" s="172" t="str">
        <f t="shared" si="431"/>
        <v/>
      </c>
      <c r="AA2358" s="169" t="str">
        <f>IF(ISNUMBER($Q2358),INDEX($D$1:$D$3663,S2358,1),"")</f>
        <v/>
      </c>
      <c r="AB2358" s="169" t="str">
        <f>IF(ISNUMBER($Q2358),INDEX($D$1:$D$3663,T2358,1),"")</f>
        <v/>
      </c>
      <c r="AC2358" s="169" t="str">
        <f>IF(ISNUMBER($Q2358),INDEX($D$1:$D$3663,U2358,1),"")</f>
        <v/>
      </c>
      <c r="AD2358" s="169" t="str">
        <f>IF(ISNUMBER($Q2358),INDEX($D$1:$D$3663,V2358,1),"")</f>
        <v/>
      </c>
      <c r="AE2358" s="59"/>
      <c r="AF2358" s="177" t="str">
        <f t="shared" si="432"/>
        <v/>
      </c>
      <c r="AG2358" s="178" t="s">
        <v>1403</v>
      </c>
      <c r="AH2358" s="59"/>
      <c r="AI2358" s="163" t="str">
        <f t="shared" si="433"/>
        <v/>
      </c>
      <c r="AJ2358" s="162" t="str">
        <f t="shared" si="435"/>
        <v/>
      </c>
      <c r="AK2358" s="119"/>
      <c r="AL2358" s="59" t="str">
        <f>IF(ISNUMBER($AJ2358),INDEX($Z$4:$AC$3663,$AJ2358,AL$3),"")</f>
        <v/>
      </c>
      <c r="AM2358" s="149" t="str">
        <f>IF(ISNUMBER($AJ2358),INDEX($Z$4:$AC$3663,$AJ2358,AM$3),"")</f>
        <v/>
      </c>
      <c r="AN2358" s="149" t="str">
        <f>IF(ISNUMBER($AJ2358),INDEX($Z$4:$AC$3663,$AJ2358,AN$3),"")</f>
        <v/>
      </c>
      <c r="AO2358" s="59"/>
      <c r="AP2358" s="59"/>
      <c r="AQ2358" s="166"/>
      <c r="AR2358" s="59"/>
      <c r="AS2358" s="59"/>
      <c r="AT2358" s="149"/>
      <c r="AU2358" s="149"/>
      <c r="AV2358" s="149"/>
      <c r="AW2358" s="149"/>
      <c r="AX2358" s="150"/>
      <c r="AY2358" s="151"/>
      <c r="AZ2358" s="59"/>
      <c r="BA2358" s="59"/>
      <c r="BB2358" s="59"/>
      <c r="BC2358" s="59"/>
      <c r="BD2358" s="59"/>
      <c r="BE2358" s="59"/>
      <c r="BF2358" s="43"/>
      <c r="BG2358" s="59"/>
      <c r="BH2358" s="59"/>
      <c r="BI2358" s="59"/>
      <c r="BJ2358" s="59"/>
      <c r="BK2358" s="59"/>
      <c r="BL2358" s="59"/>
      <c r="BM2358" s="59"/>
    </row>
    <row r="2359" spans="1:65" x14ac:dyDescent="0.25">
      <c r="A2359" s="82"/>
      <c r="B2359" s="122" t="s">
        <v>3</v>
      </c>
      <c r="C2359" s="122">
        <v>3811.5</v>
      </c>
      <c r="D2359" s="122">
        <v>38.317076008202903</v>
      </c>
      <c r="E2359" s="142">
        <f>IF(B2358=B2359,0,MAX(E$4:E2358)+1)</f>
        <v>0</v>
      </c>
      <c r="F2359" s="142">
        <f t="shared" si="434"/>
        <v>4</v>
      </c>
      <c r="G2359" s="142" t="str">
        <f t="shared" si="428"/>
        <v/>
      </c>
      <c r="H2359" s="142" t="str">
        <f t="shared" si="429"/>
        <v/>
      </c>
      <c r="I2359" s="59"/>
      <c r="J2359" s="104"/>
      <c r="K2359" s="59"/>
      <c r="L2359" s="59"/>
      <c r="M2359" s="59"/>
      <c r="N2359" s="44"/>
      <c r="O2359" s="44"/>
      <c r="P2359" s="44"/>
      <c r="Q2359" s="43" t="str">
        <f t="shared" si="426"/>
        <v/>
      </c>
      <c r="R2359" s="60" t="str">
        <f t="shared" si="436"/>
        <v/>
      </c>
      <c r="S2359" s="60" t="str">
        <f t="shared" si="436"/>
        <v/>
      </c>
      <c r="T2359" s="60" t="str">
        <f t="shared" si="436"/>
        <v/>
      </c>
      <c r="U2359" s="60" t="str">
        <f t="shared" si="436"/>
        <v/>
      </c>
      <c r="V2359" s="60" t="str">
        <f t="shared" si="436"/>
        <v/>
      </c>
      <c r="W2359" s="44"/>
      <c r="X2359" s="44" t="str">
        <f t="shared" si="430"/>
        <v/>
      </c>
      <c r="Y2359" s="142" t="str">
        <f t="shared" si="427"/>
        <v/>
      </c>
      <c r="Z2359" s="172" t="str">
        <f t="shared" si="431"/>
        <v/>
      </c>
      <c r="AA2359" s="169" t="str">
        <f>IF(ISNUMBER($Q2359),INDEX($D$1:$D$3663,S2359,1),"")</f>
        <v/>
      </c>
      <c r="AB2359" s="169" t="str">
        <f>IF(ISNUMBER($Q2359),INDEX($D$1:$D$3663,T2359,1),"")</f>
        <v/>
      </c>
      <c r="AC2359" s="169" t="str">
        <f>IF(ISNUMBER($Q2359),INDEX($D$1:$D$3663,U2359,1),"")</f>
        <v/>
      </c>
      <c r="AD2359" s="169" t="str">
        <f>IF(ISNUMBER($Q2359),INDEX($D$1:$D$3663,V2359,1),"")</f>
        <v/>
      </c>
      <c r="AE2359" s="59"/>
      <c r="AF2359" s="177" t="str">
        <f t="shared" si="432"/>
        <v/>
      </c>
      <c r="AG2359" s="178" t="s">
        <v>1403</v>
      </c>
      <c r="AH2359" s="59"/>
      <c r="AI2359" s="163" t="str">
        <f t="shared" si="433"/>
        <v/>
      </c>
      <c r="AJ2359" s="162" t="str">
        <f t="shared" si="435"/>
        <v/>
      </c>
      <c r="AK2359" s="119"/>
      <c r="AL2359" s="59" t="str">
        <f>IF(ISNUMBER($AJ2359),INDEX($Z$4:$AC$3663,$AJ2359,AL$3),"")</f>
        <v/>
      </c>
      <c r="AM2359" s="149" t="str">
        <f>IF(ISNUMBER($AJ2359),INDEX($Z$4:$AC$3663,$AJ2359,AM$3),"")</f>
        <v/>
      </c>
      <c r="AN2359" s="149" t="str">
        <f>IF(ISNUMBER($AJ2359),INDEX($Z$4:$AC$3663,$AJ2359,AN$3),"")</f>
        <v/>
      </c>
      <c r="AO2359" s="59"/>
      <c r="AP2359" s="59"/>
      <c r="AQ2359" s="166"/>
      <c r="AR2359" s="59"/>
      <c r="AS2359" s="59"/>
      <c r="AT2359" s="149"/>
      <c r="AU2359" s="149"/>
      <c r="AV2359" s="149"/>
      <c r="AW2359" s="149"/>
      <c r="AX2359" s="150"/>
      <c r="AY2359" s="151"/>
      <c r="AZ2359" s="59"/>
      <c r="BA2359" s="59"/>
      <c r="BB2359" s="59"/>
      <c r="BC2359" s="59"/>
      <c r="BD2359" s="59"/>
      <c r="BE2359" s="59"/>
      <c r="BF2359" s="43"/>
      <c r="BG2359" s="59"/>
      <c r="BH2359" s="59"/>
      <c r="BI2359" s="59"/>
      <c r="BJ2359" s="59"/>
      <c r="BK2359" s="59"/>
      <c r="BL2359" s="59"/>
      <c r="BM2359" s="59"/>
    </row>
    <row r="2360" spans="1:65" x14ac:dyDescent="0.25">
      <c r="A2360" s="82"/>
      <c r="B2360" s="122" t="s">
        <v>3</v>
      </c>
      <c r="C2360" s="122">
        <v>3812.5</v>
      </c>
      <c r="D2360" s="122">
        <v>38.068699926080797</v>
      </c>
      <c r="E2360" s="142">
        <f>IF(B2359=B2360,0,MAX(E$4:E2359)+1)</f>
        <v>0</v>
      </c>
      <c r="F2360" s="142">
        <f t="shared" si="434"/>
        <v>4</v>
      </c>
      <c r="G2360" s="142" t="str">
        <f t="shared" si="428"/>
        <v/>
      </c>
      <c r="H2360" s="142" t="str">
        <f t="shared" si="429"/>
        <v/>
      </c>
      <c r="I2360" s="59"/>
      <c r="J2360" s="104"/>
      <c r="K2360" s="59"/>
      <c r="L2360" s="59"/>
      <c r="M2360" s="59"/>
      <c r="N2360" s="44"/>
      <c r="O2360" s="44"/>
      <c r="P2360" s="44"/>
      <c r="Q2360" s="43" t="str">
        <f t="shared" si="426"/>
        <v/>
      </c>
      <c r="R2360" s="60" t="str">
        <f t="shared" si="436"/>
        <v/>
      </c>
      <c r="S2360" s="60" t="str">
        <f t="shared" si="436"/>
        <v/>
      </c>
      <c r="T2360" s="60" t="str">
        <f t="shared" si="436"/>
        <v/>
      </c>
      <c r="U2360" s="60" t="str">
        <f t="shared" si="436"/>
        <v/>
      </c>
      <c r="V2360" s="60" t="str">
        <f t="shared" si="436"/>
        <v/>
      </c>
      <c r="W2360" s="44"/>
      <c r="X2360" s="44" t="str">
        <f t="shared" si="430"/>
        <v/>
      </c>
      <c r="Y2360" s="142" t="str">
        <f t="shared" si="427"/>
        <v/>
      </c>
      <c r="Z2360" s="172" t="str">
        <f t="shared" si="431"/>
        <v/>
      </c>
      <c r="AA2360" s="169" t="str">
        <f>IF(ISNUMBER($Q2360),INDEX($D$1:$D$3663,S2360,1),"")</f>
        <v/>
      </c>
      <c r="AB2360" s="169" t="str">
        <f>IF(ISNUMBER($Q2360),INDEX($D$1:$D$3663,T2360,1),"")</f>
        <v/>
      </c>
      <c r="AC2360" s="169" t="str">
        <f>IF(ISNUMBER($Q2360),INDEX($D$1:$D$3663,U2360,1),"")</f>
        <v/>
      </c>
      <c r="AD2360" s="169" t="str">
        <f>IF(ISNUMBER($Q2360),INDEX($D$1:$D$3663,V2360,1),"")</f>
        <v/>
      </c>
      <c r="AE2360" s="59"/>
      <c r="AF2360" s="177" t="str">
        <f t="shared" si="432"/>
        <v/>
      </c>
      <c r="AG2360" s="178" t="s">
        <v>1403</v>
      </c>
      <c r="AH2360" s="59"/>
      <c r="AI2360" s="163" t="str">
        <f t="shared" si="433"/>
        <v/>
      </c>
      <c r="AJ2360" s="162" t="str">
        <f t="shared" si="435"/>
        <v/>
      </c>
      <c r="AK2360" s="119"/>
      <c r="AL2360" s="59" t="str">
        <f>IF(ISNUMBER($AJ2360),INDEX($Z$4:$AC$3663,$AJ2360,AL$3),"")</f>
        <v/>
      </c>
      <c r="AM2360" s="149" t="str">
        <f>IF(ISNUMBER($AJ2360),INDEX($Z$4:$AC$3663,$AJ2360,AM$3),"")</f>
        <v/>
      </c>
      <c r="AN2360" s="149" t="str">
        <f>IF(ISNUMBER($AJ2360),INDEX($Z$4:$AC$3663,$AJ2360,AN$3),"")</f>
        <v/>
      </c>
      <c r="AO2360" s="59"/>
      <c r="AP2360" s="59"/>
      <c r="AQ2360" s="166"/>
      <c r="AR2360" s="59"/>
      <c r="AS2360" s="59"/>
      <c r="AT2360" s="149"/>
      <c r="AU2360" s="149"/>
      <c r="AV2360" s="149"/>
      <c r="AW2360" s="149"/>
      <c r="AX2360" s="150"/>
      <c r="AY2360" s="151"/>
      <c r="AZ2360" s="59"/>
      <c r="BA2360" s="59"/>
      <c r="BB2360" s="59"/>
      <c r="BC2360" s="59"/>
      <c r="BD2360" s="59"/>
      <c r="BE2360" s="59"/>
      <c r="BF2360" s="43"/>
      <c r="BG2360" s="59"/>
      <c r="BH2360" s="59"/>
      <c r="BI2360" s="59"/>
      <c r="BJ2360" s="59"/>
      <c r="BK2360" s="59"/>
      <c r="BL2360" s="59"/>
      <c r="BM2360" s="59"/>
    </row>
    <row r="2361" spans="1:65" x14ac:dyDescent="0.25">
      <c r="A2361" s="82"/>
      <c r="B2361" s="122" t="s">
        <v>3</v>
      </c>
      <c r="C2361" s="122">
        <v>3813.5</v>
      </c>
      <c r="D2361" s="122">
        <v>38.238124008973898</v>
      </c>
      <c r="E2361" s="142">
        <f>IF(B2360=B2361,0,MAX(E$4:E2360)+1)</f>
        <v>0</v>
      </c>
      <c r="F2361" s="142">
        <f t="shared" si="434"/>
        <v>4</v>
      </c>
      <c r="G2361" s="142" t="str">
        <f t="shared" si="428"/>
        <v/>
      </c>
      <c r="H2361" s="142" t="str">
        <f t="shared" si="429"/>
        <v/>
      </c>
      <c r="I2361" s="59"/>
      <c r="J2361" s="104"/>
      <c r="K2361" s="59"/>
      <c r="L2361" s="59"/>
      <c r="M2361" s="59"/>
      <c r="N2361" s="44"/>
      <c r="O2361" s="44"/>
      <c r="P2361" s="44"/>
      <c r="Q2361" s="43" t="str">
        <f t="shared" si="426"/>
        <v/>
      </c>
      <c r="R2361" s="60" t="str">
        <f t="shared" si="436"/>
        <v/>
      </c>
      <c r="S2361" s="60" t="str">
        <f t="shared" si="436"/>
        <v/>
      </c>
      <c r="T2361" s="60" t="str">
        <f t="shared" si="436"/>
        <v/>
      </c>
      <c r="U2361" s="60" t="str">
        <f t="shared" si="436"/>
        <v/>
      </c>
      <c r="V2361" s="60" t="str">
        <f t="shared" si="436"/>
        <v/>
      </c>
      <c r="W2361" s="44"/>
      <c r="X2361" s="44" t="str">
        <f t="shared" si="430"/>
        <v/>
      </c>
      <c r="Y2361" s="142" t="str">
        <f t="shared" si="427"/>
        <v/>
      </c>
      <c r="Z2361" s="172" t="str">
        <f t="shared" si="431"/>
        <v/>
      </c>
      <c r="AA2361" s="169" t="str">
        <f>IF(ISNUMBER($Q2361),INDEX($D$1:$D$3663,S2361,1),"")</f>
        <v/>
      </c>
      <c r="AB2361" s="169" t="str">
        <f>IF(ISNUMBER($Q2361),INDEX($D$1:$D$3663,T2361,1),"")</f>
        <v/>
      </c>
      <c r="AC2361" s="169" t="str">
        <f>IF(ISNUMBER($Q2361),INDEX($D$1:$D$3663,U2361,1),"")</f>
        <v/>
      </c>
      <c r="AD2361" s="169" t="str">
        <f>IF(ISNUMBER($Q2361),INDEX($D$1:$D$3663,V2361,1),"")</f>
        <v/>
      </c>
      <c r="AE2361" s="59"/>
      <c r="AF2361" s="177" t="str">
        <f t="shared" si="432"/>
        <v/>
      </c>
      <c r="AG2361" s="178" t="s">
        <v>1403</v>
      </c>
      <c r="AH2361" s="59"/>
      <c r="AI2361" s="163" t="str">
        <f t="shared" si="433"/>
        <v/>
      </c>
      <c r="AJ2361" s="162" t="str">
        <f t="shared" si="435"/>
        <v/>
      </c>
      <c r="AK2361" s="119"/>
      <c r="AL2361" s="59" t="str">
        <f>IF(ISNUMBER($AJ2361),INDEX($Z$4:$AC$3663,$AJ2361,AL$3),"")</f>
        <v/>
      </c>
      <c r="AM2361" s="149" t="str">
        <f>IF(ISNUMBER($AJ2361),INDEX($Z$4:$AC$3663,$AJ2361,AM$3),"")</f>
        <v/>
      </c>
      <c r="AN2361" s="149" t="str">
        <f>IF(ISNUMBER($AJ2361),INDEX($Z$4:$AC$3663,$AJ2361,AN$3),"")</f>
        <v/>
      </c>
      <c r="AO2361" s="59"/>
      <c r="AP2361" s="59"/>
      <c r="AQ2361" s="166"/>
      <c r="AR2361" s="59"/>
      <c r="AS2361" s="59"/>
      <c r="AT2361" s="149"/>
      <c r="AU2361" s="149"/>
      <c r="AV2361" s="149"/>
      <c r="AW2361" s="149"/>
      <c r="AX2361" s="150"/>
      <c r="AY2361" s="151"/>
      <c r="AZ2361" s="59"/>
      <c r="BA2361" s="59"/>
      <c r="BB2361" s="59"/>
      <c r="BC2361" s="59"/>
      <c r="BD2361" s="59"/>
      <c r="BE2361" s="59"/>
      <c r="BF2361" s="43"/>
      <c r="BG2361" s="59"/>
      <c r="BH2361" s="59"/>
      <c r="BI2361" s="59"/>
      <c r="BJ2361" s="59"/>
      <c r="BK2361" s="59"/>
      <c r="BL2361" s="59"/>
      <c r="BM2361" s="59"/>
    </row>
    <row r="2362" spans="1:65" x14ac:dyDescent="0.25">
      <c r="A2362" s="82"/>
      <c r="B2362" s="122" t="s">
        <v>3</v>
      </c>
      <c r="C2362" s="122">
        <v>3814.5</v>
      </c>
      <c r="D2362" s="122">
        <v>38.394404312393903</v>
      </c>
      <c r="E2362" s="142">
        <f>IF(B2361=B2362,0,MAX(E$4:E2361)+1)</f>
        <v>0</v>
      </c>
      <c r="F2362" s="142">
        <f t="shared" si="434"/>
        <v>4</v>
      </c>
      <c r="G2362" s="142" t="str">
        <f t="shared" si="428"/>
        <v/>
      </c>
      <c r="H2362" s="142" t="str">
        <f t="shared" si="429"/>
        <v/>
      </c>
      <c r="I2362" s="59"/>
      <c r="J2362" s="104"/>
      <c r="K2362" s="59"/>
      <c r="L2362" s="59"/>
      <c r="M2362" s="59"/>
      <c r="N2362" s="44"/>
      <c r="O2362" s="44"/>
      <c r="P2362" s="44"/>
      <c r="Q2362" s="43" t="str">
        <f t="shared" si="426"/>
        <v/>
      </c>
      <c r="R2362" s="60" t="str">
        <f t="shared" si="436"/>
        <v/>
      </c>
      <c r="S2362" s="60" t="str">
        <f t="shared" si="436"/>
        <v/>
      </c>
      <c r="T2362" s="60" t="str">
        <f t="shared" si="436"/>
        <v/>
      </c>
      <c r="U2362" s="60" t="str">
        <f t="shared" si="436"/>
        <v/>
      </c>
      <c r="V2362" s="60" t="str">
        <f t="shared" si="436"/>
        <v/>
      </c>
      <c r="W2362" s="44"/>
      <c r="X2362" s="44" t="str">
        <f t="shared" si="430"/>
        <v/>
      </c>
      <c r="Y2362" s="142" t="str">
        <f t="shared" si="427"/>
        <v/>
      </c>
      <c r="Z2362" s="172" t="str">
        <f t="shared" si="431"/>
        <v/>
      </c>
      <c r="AA2362" s="169" t="str">
        <f>IF(ISNUMBER($Q2362),INDEX($D$1:$D$3663,S2362,1),"")</f>
        <v/>
      </c>
      <c r="AB2362" s="169" t="str">
        <f>IF(ISNUMBER($Q2362),INDEX($D$1:$D$3663,T2362,1),"")</f>
        <v/>
      </c>
      <c r="AC2362" s="169" t="str">
        <f>IF(ISNUMBER($Q2362),INDEX($D$1:$D$3663,U2362,1),"")</f>
        <v/>
      </c>
      <c r="AD2362" s="169" t="str">
        <f>IF(ISNUMBER($Q2362),INDEX($D$1:$D$3663,V2362,1),"")</f>
        <v/>
      </c>
      <c r="AE2362" s="59"/>
      <c r="AF2362" s="177" t="str">
        <f t="shared" si="432"/>
        <v/>
      </c>
      <c r="AG2362" s="178" t="s">
        <v>1403</v>
      </c>
      <c r="AH2362" s="59"/>
      <c r="AI2362" s="163" t="str">
        <f t="shared" si="433"/>
        <v/>
      </c>
      <c r="AJ2362" s="162" t="str">
        <f t="shared" si="435"/>
        <v/>
      </c>
      <c r="AK2362" s="119"/>
      <c r="AL2362" s="59" t="str">
        <f>IF(ISNUMBER($AJ2362),INDEX($Z$4:$AC$3663,$AJ2362,AL$3),"")</f>
        <v/>
      </c>
      <c r="AM2362" s="149" t="str">
        <f>IF(ISNUMBER($AJ2362),INDEX($Z$4:$AC$3663,$AJ2362,AM$3),"")</f>
        <v/>
      </c>
      <c r="AN2362" s="149" t="str">
        <f>IF(ISNUMBER($AJ2362),INDEX($Z$4:$AC$3663,$AJ2362,AN$3),"")</f>
        <v/>
      </c>
      <c r="AO2362" s="59"/>
      <c r="AP2362" s="59"/>
      <c r="AQ2362" s="166"/>
      <c r="AR2362" s="59"/>
      <c r="AS2362" s="59"/>
      <c r="AT2362" s="149"/>
      <c r="AU2362" s="149"/>
      <c r="AV2362" s="149"/>
      <c r="AW2362" s="149"/>
      <c r="AX2362" s="150"/>
      <c r="AY2362" s="151"/>
      <c r="AZ2362" s="59"/>
      <c r="BA2362" s="59"/>
      <c r="BB2362" s="59"/>
      <c r="BC2362" s="59"/>
      <c r="BD2362" s="59"/>
      <c r="BE2362" s="59"/>
      <c r="BF2362" s="43"/>
      <c r="BG2362" s="59"/>
      <c r="BH2362" s="59"/>
      <c r="BI2362" s="59"/>
      <c r="BJ2362" s="59"/>
      <c r="BK2362" s="59"/>
      <c r="BL2362" s="59"/>
      <c r="BM2362" s="59"/>
    </row>
    <row r="2363" spans="1:65" x14ac:dyDescent="0.25">
      <c r="A2363" s="82"/>
      <c r="B2363" s="122" t="s">
        <v>3</v>
      </c>
      <c r="C2363" s="122">
        <v>3815.5</v>
      </c>
      <c r="D2363" s="122">
        <v>38.154529966169299</v>
      </c>
      <c r="E2363" s="142">
        <f>IF(B2362=B2363,0,MAX(E$4:E2362)+1)</f>
        <v>0</v>
      </c>
      <c r="F2363" s="142">
        <f t="shared" si="434"/>
        <v>4</v>
      </c>
      <c r="G2363" s="142" t="str">
        <f t="shared" si="428"/>
        <v/>
      </c>
      <c r="H2363" s="142" t="str">
        <f t="shared" si="429"/>
        <v/>
      </c>
      <c r="I2363" s="59"/>
      <c r="J2363" s="104"/>
      <c r="K2363" s="59"/>
      <c r="L2363" s="59"/>
      <c r="M2363" s="59"/>
      <c r="N2363" s="44"/>
      <c r="O2363" s="44"/>
      <c r="P2363" s="44"/>
      <c r="Q2363" s="43" t="str">
        <f t="shared" si="426"/>
        <v/>
      </c>
      <c r="R2363" s="60" t="str">
        <f t="shared" si="436"/>
        <v/>
      </c>
      <c r="S2363" s="60" t="str">
        <f t="shared" si="436"/>
        <v/>
      </c>
      <c r="T2363" s="60" t="str">
        <f t="shared" si="436"/>
        <v/>
      </c>
      <c r="U2363" s="60" t="str">
        <f t="shared" si="436"/>
        <v/>
      </c>
      <c r="V2363" s="60" t="str">
        <f t="shared" si="436"/>
        <v/>
      </c>
      <c r="W2363" s="44"/>
      <c r="X2363" s="44" t="str">
        <f t="shared" si="430"/>
        <v/>
      </c>
      <c r="Y2363" s="142" t="str">
        <f t="shared" si="427"/>
        <v/>
      </c>
      <c r="Z2363" s="172" t="str">
        <f t="shared" si="431"/>
        <v/>
      </c>
      <c r="AA2363" s="169" t="str">
        <f>IF(ISNUMBER($Q2363),INDEX($D$1:$D$3663,S2363,1),"")</f>
        <v/>
      </c>
      <c r="AB2363" s="169" t="str">
        <f>IF(ISNUMBER($Q2363),INDEX($D$1:$D$3663,T2363,1),"")</f>
        <v/>
      </c>
      <c r="AC2363" s="169" t="str">
        <f>IF(ISNUMBER($Q2363),INDEX($D$1:$D$3663,U2363,1),"")</f>
        <v/>
      </c>
      <c r="AD2363" s="169" t="str">
        <f>IF(ISNUMBER($Q2363),INDEX($D$1:$D$3663,V2363,1),"")</f>
        <v/>
      </c>
      <c r="AE2363" s="59"/>
      <c r="AF2363" s="177" t="str">
        <f t="shared" si="432"/>
        <v/>
      </c>
      <c r="AG2363" s="178" t="s">
        <v>1403</v>
      </c>
      <c r="AH2363" s="59"/>
      <c r="AI2363" s="163" t="str">
        <f t="shared" si="433"/>
        <v/>
      </c>
      <c r="AJ2363" s="162" t="str">
        <f t="shared" si="435"/>
        <v/>
      </c>
      <c r="AK2363" s="119"/>
      <c r="AL2363" s="59" t="str">
        <f>IF(ISNUMBER($AJ2363),INDEX($Z$4:$AC$3663,$AJ2363,AL$3),"")</f>
        <v/>
      </c>
      <c r="AM2363" s="149" t="str">
        <f>IF(ISNUMBER($AJ2363),INDEX($Z$4:$AC$3663,$AJ2363,AM$3),"")</f>
        <v/>
      </c>
      <c r="AN2363" s="149" t="str">
        <f>IF(ISNUMBER($AJ2363),INDEX($Z$4:$AC$3663,$AJ2363,AN$3),"")</f>
        <v/>
      </c>
      <c r="AO2363" s="59"/>
      <c r="AP2363" s="59"/>
      <c r="AQ2363" s="166"/>
      <c r="AR2363" s="59"/>
      <c r="AS2363" s="59"/>
      <c r="AT2363" s="149"/>
      <c r="AU2363" s="149"/>
      <c r="AV2363" s="149"/>
      <c r="AW2363" s="149"/>
      <c r="AX2363" s="150"/>
      <c r="AY2363" s="151"/>
      <c r="AZ2363" s="59"/>
      <c r="BA2363" s="59"/>
      <c r="BB2363" s="59"/>
      <c r="BC2363" s="59"/>
      <c r="BD2363" s="59"/>
      <c r="BE2363" s="59"/>
      <c r="BF2363" s="43"/>
      <c r="BG2363" s="59"/>
      <c r="BH2363" s="59"/>
      <c r="BI2363" s="59"/>
      <c r="BJ2363" s="59"/>
      <c r="BK2363" s="59"/>
      <c r="BL2363" s="59"/>
      <c r="BM2363" s="59"/>
    </row>
    <row r="2364" spans="1:65" x14ac:dyDescent="0.25">
      <c r="A2364" s="82"/>
      <c r="B2364" s="122" t="s">
        <v>3</v>
      </c>
      <c r="C2364" s="122">
        <v>3816.5</v>
      </c>
      <c r="D2364" s="122">
        <v>38.353213012531597</v>
      </c>
      <c r="E2364" s="142">
        <f>IF(B2363=B2364,0,MAX(E$4:E2363)+1)</f>
        <v>0</v>
      </c>
      <c r="F2364" s="142">
        <f t="shared" si="434"/>
        <v>4</v>
      </c>
      <c r="G2364" s="142" t="str">
        <f t="shared" si="428"/>
        <v/>
      </c>
      <c r="H2364" s="142" t="str">
        <f t="shared" si="429"/>
        <v/>
      </c>
      <c r="I2364" s="59"/>
      <c r="J2364" s="104"/>
      <c r="K2364" s="59"/>
      <c r="L2364" s="59"/>
      <c r="M2364" s="59"/>
      <c r="N2364" s="44"/>
      <c r="O2364" s="44"/>
      <c r="P2364" s="44"/>
      <c r="Q2364" s="43" t="str">
        <f t="shared" si="426"/>
        <v/>
      </c>
      <c r="R2364" s="60" t="str">
        <f t="shared" si="436"/>
        <v/>
      </c>
      <c r="S2364" s="60" t="str">
        <f t="shared" si="436"/>
        <v/>
      </c>
      <c r="T2364" s="60" t="str">
        <f t="shared" si="436"/>
        <v/>
      </c>
      <c r="U2364" s="60" t="str">
        <f t="shared" si="436"/>
        <v/>
      </c>
      <c r="V2364" s="60" t="str">
        <f t="shared" si="436"/>
        <v/>
      </c>
      <c r="W2364" s="44"/>
      <c r="X2364" s="44" t="str">
        <f t="shared" si="430"/>
        <v/>
      </c>
      <c r="Y2364" s="142" t="str">
        <f t="shared" si="427"/>
        <v/>
      </c>
      <c r="Z2364" s="172" t="str">
        <f t="shared" si="431"/>
        <v/>
      </c>
      <c r="AA2364" s="169" t="str">
        <f>IF(ISNUMBER($Q2364),INDEX($D$1:$D$3663,S2364,1),"")</f>
        <v/>
      </c>
      <c r="AB2364" s="169" t="str">
        <f>IF(ISNUMBER($Q2364),INDEX($D$1:$D$3663,T2364,1),"")</f>
        <v/>
      </c>
      <c r="AC2364" s="169" t="str">
        <f>IF(ISNUMBER($Q2364),INDEX($D$1:$D$3663,U2364,1),"")</f>
        <v/>
      </c>
      <c r="AD2364" s="169" t="str">
        <f>IF(ISNUMBER($Q2364),INDEX($D$1:$D$3663,V2364,1),"")</f>
        <v/>
      </c>
      <c r="AE2364" s="59"/>
      <c r="AF2364" s="177" t="str">
        <f t="shared" si="432"/>
        <v/>
      </c>
      <c r="AG2364" s="178" t="s">
        <v>1403</v>
      </c>
      <c r="AH2364" s="59"/>
      <c r="AI2364" s="163" t="str">
        <f t="shared" si="433"/>
        <v/>
      </c>
      <c r="AJ2364" s="162" t="str">
        <f t="shared" si="435"/>
        <v/>
      </c>
      <c r="AK2364" s="119"/>
      <c r="AL2364" s="59" t="str">
        <f>IF(ISNUMBER($AJ2364),INDEX($Z$4:$AC$3663,$AJ2364,AL$3),"")</f>
        <v/>
      </c>
      <c r="AM2364" s="149" t="str">
        <f>IF(ISNUMBER($AJ2364),INDEX($Z$4:$AC$3663,$AJ2364,AM$3),"")</f>
        <v/>
      </c>
      <c r="AN2364" s="149" t="str">
        <f>IF(ISNUMBER($AJ2364),INDEX($Z$4:$AC$3663,$AJ2364,AN$3),"")</f>
        <v/>
      </c>
      <c r="AO2364" s="59"/>
      <c r="AP2364" s="59"/>
      <c r="AQ2364" s="166"/>
      <c r="AR2364" s="59"/>
      <c r="AS2364" s="59"/>
      <c r="AT2364" s="149"/>
      <c r="AU2364" s="149"/>
      <c r="AV2364" s="149"/>
      <c r="AW2364" s="149"/>
      <c r="AX2364" s="150"/>
      <c r="AY2364" s="151"/>
      <c r="AZ2364" s="59"/>
      <c r="BA2364" s="59"/>
      <c r="BB2364" s="59"/>
      <c r="BC2364" s="59"/>
      <c r="BD2364" s="59"/>
      <c r="BE2364" s="59"/>
      <c r="BF2364" s="43"/>
      <c r="BG2364" s="59"/>
      <c r="BH2364" s="59"/>
      <c r="BI2364" s="59"/>
      <c r="BJ2364" s="59"/>
      <c r="BK2364" s="59"/>
      <c r="BL2364" s="59"/>
      <c r="BM2364" s="59"/>
    </row>
    <row r="2365" spans="1:65" x14ac:dyDescent="0.25">
      <c r="A2365" s="82"/>
      <c r="B2365" s="122" t="s">
        <v>3</v>
      </c>
      <c r="C2365" s="122">
        <v>3817.5</v>
      </c>
      <c r="D2365" s="122">
        <v>38.442798204393497</v>
      </c>
      <c r="E2365" s="142">
        <f>IF(B2364=B2365,0,MAX(E$4:E2364)+1)</f>
        <v>0</v>
      </c>
      <c r="F2365" s="142">
        <f t="shared" si="434"/>
        <v>4</v>
      </c>
      <c r="G2365" s="142" t="str">
        <f t="shared" si="428"/>
        <v/>
      </c>
      <c r="H2365" s="142" t="str">
        <f t="shared" si="429"/>
        <v/>
      </c>
      <c r="I2365" s="59"/>
      <c r="J2365" s="104"/>
      <c r="K2365" s="59"/>
      <c r="L2365" s="59"/>
      <c r="M2365" s="59"/>
      <c r="N2365" s="44"/>
      <c r="O2365" s="44"/>
      <c r="P2365" s="44"/>
      <c r="Q2365" s="43" t="str">
        <f t="shared" si="426"/>
        <v/>
      </c>
      <c r="R2365" s="60" t="str">
        <f t="shared" si="436"/>
        <v/>
      </c>
      <c r="S2365" s="60" t="str">
        <f t="shared" si="436"/>
        <v/>
      </c>
      <c r="T2365" s="60" t="str">
        <f t="shared" si="436"/>
        <v/>
      </c>
      <c r="U2365" s="60" t="str">
        <f t="shared" si="436"/>
        <v/>
      </c>
      <c r="V2365" s="60" t="str">
        <f t="shared" si="436"/>
        <v/>
      </c>
      <c r="W2365" s="44"/>
      <c r="X2365" s="44" t="str">
        <f t="shared" si="430"/>
        <v/>
      </c>
      <c r="Y2365" s="142" t="str">
        <f t="shared" si="427"/>
        <v/>
      </c>
      <c r="Z2365" s="172" t="str">
        <f t="shared" si="431"/>
        <v/>
      </c>
      <c r="AA2365" s="169" t="str">
        <f>IF(ISNUMBER($Q2365),INDEX($D$1:$D$3663,S2365,1),"")</f>
        <v/>
      </c>
      <c r="AB2365" s="169" t="str">
        <f>IF(ISNUMBER($Q2365),INDEX($D$1:$D$3663,T2365,1),"")</f>
        <v/>
      </c>
      <c r="AC2365" s="169" t="str">
        <f>IF(ISNUMBER($Q2365),INDEX($D$1:$D$3663,U2365,1),"")</f>
        <v/>
      </c>
      <c r="AD2365" s="169" t="str">
        <f>IF(ISNUMBER($Q2365),INDEX($D$1:$D$3663,V2365,1),"")</f>
        <v/>
      </c>
      <c r="AE2365" s="59"/>
      <c r="AF2365" s="177" t="str">
        <f t="shared" si="432"/>
        <v/>
      </c>
      <c r="AG2365" s="178" t="s">
        <v>1403</v>
      </c>
      <c r="AH2365" s="59"/>
      <c r="AI2365" s="163" t="str">
        <f t="shared" si="433"/>
        <v/>
      </c>
      <c r="AJ2365" s="162" t="str">
        <f t="shared" si="435"/>
        <v/>
      </c>
      <c r="AK2365" s="119"/>
      <c r="AL2365" s="59" t="str">
        <f>IF(ISNUMBER($AJ2365),INDEX($Z$4:$AC$3663,$AJ2365,AL$3),"")</f>
        <v/>
      </c>
      <c r="AM2365" s="149" t="str">
        <f>IF(ISNUMBER($AJ2365),INDEX($Z$4:$AC$3663,$AJ2365,AM$3),"")</f>
        <v/>
      </c>
      <c r="AN2365" s="149" t="str">
        <f>IF(ISNUMBER($AJ2365),INDEX($Z$4:$AC$3663,$AJ2365,AN$3),"")</f>
        <v/>
      </c>
      <c r="AO2365" s="59"/>
      <c r="AP2365" s="59"/>
      <c r="AQ2365" s="166"/>
      <c r="AR2365" s="59"/>
      <c r="AS2365" s="59"/>
      <c r="AT2365" s="149"/>
      <c r="AU2365" s="149"/>
      <c r="AV2365" s="149"/>
      <c r="AW2365" s="149"/>
      <c r="AX2365" s="150"/>
      <c r="AY2365" s="151"/>
      <c r="AZ2365" s="59"/>
      <c r="BA2365" s="59"/>
      <c r="BB2365" s="59"/>
      <c r="BC2365" s="59"/>
      <c r="BD2365" s="59"/>
      <c r="BE2365" s="59"/>
      <c r="BF2365" s="43"/>
      <c r="BG2365" s="59"/>
      <c r="BH2365" s="59"/>
      <c r="BI2365" s="59"/>
      <c r="BJ2365" s="59"/>
      <c r="BK2365" s="59"/>
      <c r="BL2365" s="59"/>
      <c r="BM2365" s="59"/>
    </row>
    <row r="2366" spans="1:65" x14ac:dyDescent="0.25">
      <c r="A2366" s="82"/>
      <c r="B2366" s="122" t="s">
        <v>3</v>
      </c>
      <c r="C2366" s="122">
        <v>3818.5</v>
      </c>
      <c r="D2366" s="122">
        <v>38.321242576801197</v>
      </c>
      <c r="E2366" s="142">
        <f>IF(B2365=B2366,0,MAX(E$4:E2365)+1)</f>
        <v>0</v>
      </c>
      <c r="F2366" s="142">
        <f t="shared" si="434"/>
        <v>4</v>
      </c>
      <c r="G2366" s="142" t="str">
        <f t="shared" si="428"/>
        <v/>
      </c>
      <c r="H2366" s="142" t="str">
        <f t="shared" si="429"/>
        <v/>
      </c>
      <c r="I2366" s="59"/>
      <c r="J2366" s="104"/>
      <c r="K2366" s="59"/>
      <c r="L2366" s="59"/>
      <c r="M2366" s="59"/>
      <c r="N2366" s="44"/>
      <c r="O2366" s="44"/>
      <c r="P2366" s="44"/>
      <c r="Q2366" s="43" t="str">
        <f t="shared" si="426"/>
        <v/>
      </c>
      <c r="R2366" s="60" t="str">
        <f t="shared" si="436"/>
        <v/>
      </c>
      <c r="S2366" s="60" t="str">
        <f t="shared" si="436"/>
        <v/>
      </c>
      <c r="T2366" s="60" t="str">
        <f t="shared" si="436"/>
        <v/>
      </c>
      <c r="U2366" s="60" t="str">
        <f t="shared" si="436"/>
        <v/>
      </c>
      <c r="V2366" s="60" t="str">
        <f t="shared" si="436"/>
        <v/>
      </c>
      <c r="W2366" s="44"/>
      <c r="X2366" s="44" t="str">
        <f t="shared" si="430"/>
        <v/>
      </c>
      <c r="Y2366" s="142" t="str">
        <f t="shared" si="427"/>
        <v/>
      </c>
      <c r="Z2366" s="172" t="str">
        <f t="shared" si="431"/>
        <v/>
      </c>
      <c r="AA2366" s="169" t="str">
        <f>IF(ISNUMBER($Q2366),INDEX($D$1:$D$3663,S2366,1),"")</f>
        <v/>
      </c>
      <c r="AB2366" s="169" t="str">
        <f>IF(ISNUMBER($Q2366),INDEX($D$1:$D$3663,T2366,1),"")</f>
        <v/>
      </c>
      <c r="AC2366" s="169" t="str">
        <f>IF(ISNUMBER($Q2366),INDEX($D$1:$D$3663,U2366,1),"")</f>
        <v/>
      </c>
      <c r="AD2366" s="169" t="str">
        <f>IF(ISNUMBER($Q2366),INDEX($D$1:$D$3663,V2366,1),"")</f>
        <v/>
      </c>
      <c r="AE2366" s="59"/>
      <c r="AF2366" s="177" t="str">
        <f t="shared" si="432"/>
        <v/>
      </c>
      <c r="AG2366" s="178" t="s">
        <v>1403</v>
      </c>
      <c r="AH2366" s="59"/>
      <c r="AI2366" s="163" t="str">
        <f t="shared" si="433"/>
        <v/>
      </c>
      <c r="AJ2366" s="162" t="str">
        <f t="shared" si="435"/>
        <v/>
      </c>
      <c r="AK2366" s="119"/>
      <c r="AL2366" s="59" t="str">
        <f>IF(ISNUMBER($AJ2366),INDEX($Z$4:$AC$3663,$AJ2366,AL$3),"")</f>
        <v/>
      </c>
      <c r="AM2366" s="149" t="str">
        <f>IF(ISNUMBER($AJ2366),INDEX($Z$4:$AC$3663,$AJ2366,AM$3),"")</f>
        <v/>
      </c>
      <c r="AN2366" s="149" t="str">
        <f>IF(ISNUMBER($AJ2366),INDEX($Z$4:$AC$3663,$AJ2366,AN$3),"")</f>
        <v/>
      </c>
      <c r="AO2366" s="59"/>
      <c r="AP2366" s="59"/>
      <c r="AQ2366" s="166"/>
      <c r="AR2366" s="59"/>
      <c r="AS2366" s="59"/>
      <c r="AT2366" s="149"/>
      <c r="AU2366" s="149"/>
      <c r="AV2366" s="149"/>
      <c r="AW2366" s="149"/>
      <c r="AX2366" s="150"/>
      <c r="AY2366" s="151"/>
      <c r="AZ2366" s="59"/>
      <c r="BA2366" s="59"/>
      <c r="BB2366" s="59"/>
      <c r="BC2366" s="59"/>
      <c r="BD2366" s="59"/>
      <c r="BE2366" s="59"/>
      <c r="BF2366" s="43"/>
      <c r="BG2366" s="59"/>
      <c r="BH2366" s="59"/>
      <c r="BI2366" s="59"/>
      <c r="BJ2366" s="59"/>
      <c r="BK2366" s="59"/>
      <c r="BL2366" s="59"/>
      <c r="BM2366" s="59"/>
    </row>
    <row r="2367" spans="1:65" x14ac:dyDescent="0.25">
      <c r="A2367" s="82"/>
      <c r="B2367" s="122" t="s">
        <v>3</v>
      </c>
      <c r="C2367" s="122">
        <v>3819.5</v>
      </c>
      <c r="D2367" s="122">
        <v>38.308073883297403</v>
      </c>
      <c r="E2367" s="142">
        <f>IF(B2366=B2367,0,MAX(E$4:E2366)+1)</f>
        <v>0</v>
      </c>
      <c r="F2367" s="142">
        <f t="shared" si="434"/>
        <v>4</v>
      </c>
      <c r="G2367" s="142" t="str">
        <f t="shared" si="428"/>
        <v/>
      </c>
      <c r="H2367" s="142" t="str">
        <f t="shared" si="429"/>
        <v/>
      </c>
      <c r="I2367" s="59"/>
      <c r="J2367" s="104"/>
      <c r="K2367" s="59"/>
      <c r="L2367" s="59"/>
      <c r="M2367" s="59"/>
      <c r="N2367" s="44"/>
      <c r="O2367" s="44"/>
      <c r="P2367" s="44"/>
      <c r="Q2367" s="43" t="str">
        <f t="shared" si="426"/>
        <v/>
      </c>
      <c r="R2367" s="60" t="str">
        <f t="shared" si="436"/>
        <v/>
      </c>
      <c r="S2367" s="60" t="str">
        <f t="shared" si="436"/>
        <v/>
      </c>
      <c r="T2367" s="60" t="str">
        <f t="shared" si="436"/>
        <v/>
      </c>
      <c r="U2367" s="60" t="str">
        <f t="shared" si="436"/>
        <v/>
      </c>
      <c r="V2367" s="60" t="str">
        <f t="shared" si="436"/>
        <v/>
      </c>
      <c r="W2367" s="44"/>
      <c r="X2367" s="44" t="str">
        <f t="shared" si="430"/>
        <v/>
      </c>
      <c r="Y2367" s="142" t="str">
        <f t="shared" si="427"/>
        <v/>
      </c>
      <c r="Z2367" s="172" t="str">
        <f t="shared" si="431"/>
        <v/>
      </c>
      <c r="AA2367" s="169" t="str">
        <f>IF(ISNUMBER($Q2367),INDEX($D$1:$D$3663,S2367,1),"")</f>
        <v/>
      </c>
      <c r="AB2367" s="169" t="str">
        <f>IF(ISNUMBER($Q2367),INDEX($D$1:$D$3663,T2367,1),"")</f>
        <v/>
      </c>
      <c r="AC2367" s="169" t="str">
        <f>IF(ISNUMBER($Q2367),INDEX($D$1:$D$3663,U2367,1),"")</f>
        <v/>
      </c>
      <c r="AD2367" s="169" t="str">
        <f>IF(ISNUMBER($Q2367),INDEX($D$1:$D$3663,V2367,1),"")</f>
        <v/>
      </c>
      <c r="AE2367" s="59"/>
      <c r="AF2367" s="177" t="str">
        <f t="shared" si="432"/>
        <v/>
      </c>
      <c r="AG2367" s="178" t="s">
        <v>1403</v>
      </c>
      <c r="AH2367" s="59"/>
      <c r="AI2367" s="163" t="str">
        <f t="shared" si="433"/>
        <v/>
      </c>
      <c r="AJ2367" s="162" t="str">
        <f t="shared" si="435"/>
        <v/>
      </c>
      <c r="AK2367" s="119"/>
      <c r="AL2367" s="59" t="str">
        <f>IF(ISNUMBER($AJ2367),INDEX($Z$4:$AC$3663,$AJ2367,AL$3),"")</f>
        <v/>
      </c>
      <c r="AM2367" s="149" t="str">
        <f>IF(ISNUMBER($AJ2367),INDEX($Z$4:$AC$3663,$AJ2367,AM$3),"")</f>
        <v/>
      </c>
      <c r="AN2367" s="149" t="str">
        <f>IF(ISNUMBER($AJ2367),INDEX($Z$4:$AC$3663,$AJ2367,AN$3),"")</f>
        <v/>
      </c>
      <c r="AO2367" s="59"/>
      <c r="AP2367" s="59"/>
      <c r="AQ2367" s="166"/>
      <c r="AR2367" s="59"/>
      <c r="AS2367" s="59"/>
      <c r="AT2367" s="149"/>
      <c r="AU2367" s="149"/>
      <c r="AV2367" s="149"/>
      <c r="AW2367" s="149"/>
      <c r="AX2367" s="150"/>
      <c r="AY2367" s="151"/>
      <c r="AZ2367" s="59"/>
      <c r="BA2367" s="59"/>
      <c r="BB2367" s="59"/>
      <c r="BC2367" s="59"/>
      <c r="BD2367" s="59"/>
      <c r="BE2367" s="59"/>
      <c r="BF2367" s="43"/>
      <c r="BG2367" s="59"/>
      <c r="BH2367" s="59"/>
      <c r="BI2367" s="59"/>
      <c r="BJ2367" s="59"/>
      <c r="BK2367" s="59"/>
      <c r="BL2367" s="59"/>
      <c r="BM2367" s="59"/>
    </row>
    <row r="2368" spans="1:65" x14ac:dyDescent="0.25">
      <c r="A2368" s="82"/>
      <c r="B2368" s="122" t="s">
        <v>3</v>
      </c>
      <c r="C2368" s="122">
        <v>3820.5</v>
      </c>
      <c r="D2368" s="122">
        <v>38.332649552167901</v>
      </c>
      <c r="E2368" s="142">
        <f>IF(B2367=B2368,0,MAX(E$4:E2367)+1)</f>
        <v>0</v>
      </c>
      <c r="F2368" s="142">
        <f t="shared" si="434"/>
        <v>4</v>
      </c>
      <c r="G2368" s="142" t="str">
        <f t="shared" si="428"/>
        <v/>
      </c>
      <c r="H2368" s="142" t="str">
        <f t="shared" si="429"/>
        <v/>
      </c>
      <c r="I2368" s="59"/>
      <c r="J2368" s="104"/>
      <c r="K2368" s="59"/>
      <c r="L2368" s="59"/>
      <c r="M2368" s="59"/>
      <c r="N2368" s="44"/>
      <c r="O2368" s="44"/>
      <c r="P2368" s="44"/>
      <c r="Q2368" s="43" t="str">
        <f t="shared" si="426"/>
        <v/>
      </c>
      <c r="R2368" s="60" t="str">
        <f t="shared" si="436"/>
        <v/>
      </c>
      <c r="S2368" s="60" t="str">
        <f t="shared" si="436"/>
        <v/>
      </c>
      <c r="T2368" s="60" t="str">
        <f t="shared" si="436"/>
        <v/>
      </c>
      <c r="U2368" s="60" t="str">
        <f t="shared" si="436"/>
        <v/>
      </c>
      <c r="V2368" s="60" t="str">
        <f t="shared" si="436"/>
        <v/>
      </c>
      <c r="W2368" s="44"/>
      <c r="X2368" s="44" t="str">
        <f t="shared" si="430"/>
        <v/>
      </c>
      <c r="Y2368" s="142" t="str">
        <f t="shared" si="427"/>
        <v/>
      </c>
      <c r="Z2368" s="172" t="str">
        <f t="shared" si="431"/>
        <v/>
      </c>
      <c r="AA2368" s="169" t="str">
        <f>IF(ISNUMBER($Q2368),INDEX($D$1:$D$3663,S2368,1),"")</f>
        <v/>
      </c>
      <c r="AB2368" s="169" t="str">
        <f>IF(ISNUMBER($Q2368),INDEX($D$1:$D$3663,T2368,1),"")</f>
        <v/>
      </c>
      <c r="AC2368" s="169" t="str">
        <f>IF(ISNUMBER($Q2368),INDEX($D$1:$D$3663,U2368,1),"")</f>
        <v/>
      </c>
      <c r="AD2368" s="169" t="str">
        <f>IF(ISNUMBER($Q2368),INDEX($D$1:$D$3663,V2368,1),"")</f>
        <v/>
      </c>
      <c r="AE2368" s="59"/>
      <c r="AF2368" s="177" t="str">
        <f t="shared" si="432"/>
        <v/>
      </c>
      <c r="AG2368" s="178" t="s">
        <v>1403</v>
      </c>
      <c r="AH2368" s="59"/>
      <c r="AI2368" s="163" t="str">
        <f t="shared" si="433"/>
        <v/>
      </c>
      <c r="AJ2368" s="162" t="str">
        <f t="shared" si="435"/>
        <v/>
      </c>
      <c r="AK2368" s="119"/>
      <c r="AL2368" s="59" t="str">
        <f>IF(ISNUMBER($AJ2368),INDEX($Z$4:$AC$3663,$AJ2368,AL$3),"")</f>
        <v/>
      </c>
      <c r="AM2368" s="149" t="str">
        <f>IF(ISNUMBER($AJ2368),INDEX($Z$4:$AC$3663,$AJ2368,AM$3),"")</f>
        <v/>
      </c>
      <c r="AN2368" s="149" t="str">
        <f>IF(ISNUMBER($AJ2368),INDEX($Z$4:$AC$3663,$AJ2368,AN$3),"")</f>
        <v/>
      </c>
      <c r="AO2368" s="59"/>
      <c r="AP2368" s="59"/>
      <c r="AQ2368" s="166"/>
      <c r="AR2368" s="59"/>
      <c r="AS2368" s="59"/>
      <c r="AT2368" s="149"/>
      <c r="AU2368" s="149"/>
      <c r="AV2368" s="149"/>
      <c r="AW2368" s="149"/>
      <c r="AX2368" s="150"/>
      <c r="AY2368" s="151"/>
      <c r="AZ2368" s="59"/>
      <c r="BA2368" s="59"/>
      <c r="BB2368" s="59"/>
      <c r="BC2368" s="59"/>
      <c r="BD2368" s="59"/>
      <c r="BE2368" s="59"/>
      <c r="BF2368" s="43"/>
      <c r="BG2368" s="59"/>
      <c r="BH2368" s="59"/>
      <c r="BI2368" s="59"/>
      <c r="BJ2368" s="59"/>
      <c r="BK2368" s="59"/>
      <c r="BL2368" s="59"/>
      <c r="BM2368" s="59"/>
    </row>
    <row r="2369" spans="1:65" x14ac:dyDescent="0.25">
      <c r="A2369" s="82"/>
      <c r="B2369" s="122" t="s">
        <v>3</v>
      </c>
      <c r="C2369" s="122">
        <v>3821.5</v>
      </c>
      <c r="D2369" s="122">
        <v>38.225701505070496</v>
      </c>
      <c r="E2369" s="142">
        <f>IF(B2368=B2369,0,MAX(E$4:E2368)+1)</f>
        <v>0</v>
      </c>
      <c r="F2369" s="142">
        <f t="shared" si="434"/>
        <v>4</v>
      </c>
      <c r="G2369" s="142" t="str">
        <f t="shared" si="428"/>
        <v/>
      </c>
      <c r="H2369" s="142" t="str">
        <f t="shared" si="429"/>
        <v/>
      </c>
      <c r="I2369" s="59"/>
      <c r="J2369" s="104"/>
      <c r="K2369" s="59"/>
      <c r="L2369" s="59"/>
      <c r="M2369" s="59"/>
      <c r="N2369" s="44"/>
      <c r="O2369" s="44"/>
      <c r="P2369" s="44"/>
      <c r="Q2369" s="43" t="str">
        <f t="shared" si="426"/>
        <v/>
      </c>
      <c r="R2369" s="60" t="str">
        <f t="shared" si="436"/>
        <v/>
      </c>
      <c r="S2369" s="60" t="str">
        <f t="shared" si="436"/>
        <v/>
      </c>
      <c r="T2369" s="60" t="str">
        <f t="shared" si="436"/>
        <v/>
      </c>
      <c r="U2369" s="60" t="str">
        <f t="shared" si="436"/>
        <v/>
      </c>
      <c r="V2369" s="60" t="str">
        <f t="shared" si="436"/>
        <v/>
      </c>
      <c r="W2369" s="44"/>
      <c r="X2369" s="44" t="str">
        <f t="shared" si="430"/>
        <v/>
      </c>
      <c r="Y2369" s="142" t="str">
        <f t="shared" si="427"/>
        <v/>
      </c>
      <c r="Z2369" s="172" t="str">
        <f t="shared" si="431"/>
        <v/>
      </c>
      <c r="AA2369" s="169" t="str">
        <f>IF(ISNUMBER($Q2369),INDEX($D$1:$D$3663,S2369,1),"")</f>
        <v/>
      </c>
      <c r="AB2369" s="169" t="str">
        <f>IF(ISNUMBER($Q2369),INDEX($D$1:$D$3663,T2369,1),"")</f>
        <v/>
      </c>
      <c r="AC2369" s="169" t="str">
        <f>IF(ISNUMBER($Q2369),INDEX($D$1:$D$3663,U2369,1),"")</f>
        <v/>
      </c>
      <c r="AD2369" s="169" t="str">
        <f>IF(ISNUMBER($Q2369),INDEX($D$1:$D$3663,V2369,1),"")</f>
        <v/>
      </c>
      <c r="AE2369" s="59"/>
      <c r="AF2369" s="177" t="str">
        <f t="shared" si="432"/>
        <v/>
      </c>
      <c r="AG2369" s="178" t="s">
        <v>1403</v>
      </c>
      <c r="AH2369" s="59"/>
      <c r="AI2369" s="163" t="str">
        <f t="shared" si="433"/>
        <v/>
      </c>
      <c r="AJ2369" s="162" t="str">
        <f t="shared" si="435"/>
        <v/>
      </c>
      <c r="AK2369" s="119"/>
      <c r="AL2369" s="59" t="str">
        <f>IF(ISNUMBER($AJ2369),INDEX($Z$4:$AC$3663,$AJ2369,AL$3),"")</f>
        <v/>
      </c>
      <c r="AM2369" s="149" t="str">
        <f>IF(ISNUMBER($AJ2369),INDEX($Z$4:$AC$3663,$AJ2369,AM$3),"")</f>
        <v/>
      </c>
      <c r="AN2369" s="149" t="str">
        <f>IF(ISNUMBER($AJ2369),INDEX($Z$4:$AC$3663,$AJ2369,AN$3),"")</f>
        <v/>
      </c>
      <c r="AO2369" s="59"/>
      <c r="AP2369" s="59"/>
      <c r="AQ2369" s="166"/>
      <c r="AR2369" s="59"/>
      <c r="AS2369" s="59"/>
      <c r="AT2369" s="149"/>
      <c r="AU2369" s="149"/>
      <c r="AV2369" s="149"/>
      <c r="AW2369" s="149"/>
      <c r="AX2369" s="150"/>
      <c r="AY2369" s="151"/>
      <c r="AZ2369" s="59"/>
      <c r="BA2369" s="59"/>
      <c r="BB2369" s="59"/>
      <c r="BC2369" s="59"/>
      <c r="BD2369" s="59"/>
      <c r="BE2369" s="59"/>
      <c r="BF2369" s="43"/>
      <c r="BG2369" s="59"/>
      <c r="BH2369" s="59"/>
      <c r="BI2369" s="59"/>
      <c r="BJ2369" s="59"/>
      <c r="BK2369" s="59"/>
      <c r="BL2369" s="59"/>
      <c r="BM2369" s="59"/>
    </row>
    <row r="2370" spans="1:65" x14ac:dyDescent="0.25">
      <c r="A2370" s="82"/>
      <c r="B2370" s="122" t="s">
        <v>3</v>
      </c>
      <c r="C2370" s="122">
        <v>3822.5</v>
      </c>
      <c r="D2370" s="122">
        <v>38.274719016478002</v>
      </c>
      <c r="E2370" s="142">
        <f>IF(B2369=B2370,0,MAX(E$4:E2369)+1)</f>
        <v>0</v>
      </c>
      <c r="F2370" s="142">
        <f t="shared" si="434"/>
        <v>4</v>
      </c>
      <c r="G2370" s="142" t="str">
        <f t="shared" si="428"/>
        <v/>
      </c>
      <c r="H2370" s="142" t="str">
        <f t="shared" si="429"/>
        <v/>
      </c>
      <c r="I2370" s="59"/>
      <c r="J2370" s="104"/>
      <c r="K2370" s="59"/>
      <c r="L2370" s="59"/>
      <c r="M2370" s="59"/>
      <c r="N2370" s="44"/>
      <c r="O2370" s="44"/>
      <c r="P2370" s="44"/>
      <c r="Q2370" s="43" t="str">
        <f t="shared" si="426"/>
        <v/>
      </c>
      <c r="R2370" s="60" t="str">
        <f t="shared" si="436"/>
        <v/>
      </c>
      <c r="S2370" s="60" t="str">
        <f t="shared" si="436"/>
        <v/>
      </c>
      <c r="T2370" s="60" t="str">
        <f t="shared" si="436"/>
        <v/>
      </c>
      <c r="U2370" s="60" t="str">
        <f t="shared" si="436"/>
        <v/>
      </c>
      <c r="V2370" s="60" t="str">
        <f t="shared" si="436"/>
        <v/>
      </c>
      <c r="W2370" s="44"/>
      <c r="X2370" s="44" t="str">
        <f t="shared" si="430"/>
        <v/>
      </c>
      <c r="Y2370" s="142" t="str">
        <f t="shared" si="427"/>
        <v/>
      </c>
      <c r="Z2370" s="172" t="str">
        <f t="shared" si="431"/>
        <v/>
      </c>
      <c r="AA2370" s="169" t="str">
        <f>IF(ISNUMBER($Q2370),INDEX($D$1:$D$3663,S2370,1),"")</f>
        <v/>
      </c>
      <c r="AB2370" s="169" t="str">
        <f>IF(ISNUMBER($Q2370),INDEX($D$1:$D$3663,T2370,1),"")</f>
        <v/>
      </c>
      <c r="AC2370" s="169" t="str">
        <f>IF(ISNUMBER($Q2370),INDEX($D$1:$D$3663,U2370,1),"")</f>
        <v/>
      </c>
      <c r="AD2370" s="169" t="str">
        <f>IF(ISNUMBER($Q2370),INDEX($D$1:$D$3663,V2370,1),"")</f>
        <v/>
      </c>
      <c r="AE2370" s="59"/>
      <c r="AF2370" s="177" t="str">
        <f t="shared" si="432"/>
        <v/>
      </c>
      <c r="AG2370" s="178" t="s">
        <v>1403</v>
      </c>
      <c r="AH2370" s="59"/>
      <c r="AI2370" s="163" t="str">
        <f t="shared" si="433"/>
        <v/>
      </c>
      <c r="AJ2370" s="162" t="str">
        <f t="shared" si="435"/>
        <v/>
      </c>
      <c r="AK2370" s="119"/>
      <c r="AL2370" s="59" t="str">
        <f>IF(ISNUMBER($AJ2370),INDEX($Z$4:$AC$3663,$AJ2370,AL$3),"")</f>
        <v/>
      </c>
      <c r="AM2370" s="149" t="str">
        <f>IF(ISNUMBER($AJ2370),INDEX($Z$4:$AC$3663,$AJ2370,AM$3),"")</f>
        <v/>
      </c>
      <c r="AN2370" s="149" t="str">
        <f>IF(ISNUMBER($AJ2370),INDEX($Z$4:$AC$3663,$AJ2370,AN$3),"")</f>
        <v/>
      </c>
      <c r="AO2370" s="59"/>
      <c r="AP2370" s="59"/>
      <c r="AQ2370" s="166"/>
      <c r="AR2370" s="59"/>
      <c r="AS2370" s="59"/>
      <c r="AT2370" s="149"/>
      <c r="AU2370" s="149"/>
      <c r="AV2370" s="149"/>
      <c r="AW2370" s="149"/>
      <c r="AX2370" s="150"/>
      <c r="AY2370" s="151"/>
      <c r="AZ2370" s="59"/>
      <c r="BA2370" s="59"/>
      <c r="BB2370" s="59"/>
      <c r="BC2370" s="59"/>
      <c r="BD2370" s="59"/>
      <c r="BE2370" s="59"/>
      <c r="BF2370" s="43"/>
      <c r="BG2370" s="59"/>
      <c r="BH2370" s="59"/>
      <c r="BI2370" s="59"/>
      <c r="BJ2370" s="59"/>
      <c r="BK2370" s="59"/>
      <c r="BL2370" s="59"/>
      <c r="BM2370" s="59"/>
    </row>
    <row r="2371" spans="1:65" x14ac:dyDescent="0.25">
      <c r="A2371" s="82"/>
      <c r="B2371" s="122" t="s">
        <v>3</v>
      </c>
      <c r="C2371" s="122">
        <v>3823.5</v>
      </c>
      <c r="D2371" s="122">
        <v>38.415480404670198</v>
      </c>
      <c r="E2371" s="142">
        <f>IF(B2370=B2371,0,MAX(E$4:E2370)+1)</f>
        <v>0</v>
      </c>
      <c r="F2371" s="142">
        <f t="shared" si="434"/>
        <v>4</v>
      </c>
      <c r="G2371" s="142" t="str">
        <f t="shared" si="428"/>
        <v/>
      </c>
      <c r="H2371" s="142" t="str">
        <f t="shared" si="429"/>
        <v/>
      </c>
      <c r="I2371" s="59"/>
      <c r="J2371" s="104"/>
      <c r="K2371" s="59"/>
      <c r="L2371" s="59"/>
      <c r="M2371" s="59"/>
      <c r="N2371" s="44"/>
      <c r="O2371" s="44"/>
      <c r="P2371" s="44"/>
      <c r="Q2371" s="43" t="str">
        <f t="shared" si="426"/>
        <v/>
      </c>
      <c r="R2371" s="60" t="str">
        <f t="shared" si="436"/>
        <v/>
      </c>
      <c r="S2371" s="60" t="str">
        <f t="shared" si="436"/>
        <v/>
      </c>
      <c r="T2371" s="60" t="str">
        <f t="shared" si="436"/>
        <v/>
      </c>
      <c r="U2371" s="60" t="str">
        <f t="shared" si="436"/>
        <v/>
      </c>
      <c r="V2371" s="60" t="str">
        <f t="shared" si="436"/>
        <v/>
      </c>
      <c r="W2371" s="44"/>
      <c r="X2371" s="44" t="str">
        <f t="shared" si="430"/>
        <v/>
      </c>
      <c r="Y2371" s="142" t="str">
        <f t="shared" si="427"/>
        <v/>
      </c>
      <c r="Z2371" s="172" t="str">
        <f t="shared" si="431"/>
        <v/>
      </c>
      <c r="AA2371" s="169" t="str">
        <f>IF(ISNUMBER($Q2371),INDEX($D$1:$D$3663,S2371,1),"")</f>
        <v/>
      </c>
      <c r="AB2371" s="169" t="str">
        <f>IF(ISNUMBER($Q2371),INDEX($D$1:$D$3663,T2371,1),"")</f>
        <v/>
      </c>
      <c r="AC2371" s="169" t="str">
        <f>IF(ISNUMBER($Q2371),INDEX($D$1:$D$3663,U2371,1),"")</f>
        <v/>
      </c>
      <c r="AD2371" s="169" t="str">
        <f>IF(ISNUMBER($Q2371),INDEX($D$1:$D$3663,V2371,1),"")</f>
        <v/>
      </c>
      <c r="AE2371" s="59"/>
      <c r="AF2371" s="177" t="str">
        <f t="shared" si="432"/>
        <v/>
      </c>
      <c r="AG2371" s="178" t="s">
        <v>1403</v>
      </c>
      <c r="AH2371" s="59"/>
      <c r="AI2371" s="163" t="str">
        <f t="shared" si="433"/>
        <v/>
      </c>
      <c r="AJ2371" s="162" t="str">
        <f t="shared" si="435"/>
        <v/>
      </c>
      <c r="AK2371" s="119"/>
      <c r="AL2371" s="59" t="str">
        <f>IF(ISNUMBER($AJ2371),INDEX($Z$4:$AC$3663,$AJ2371,AL$3),"")</f>
        <v/>
      </c>
      <c r="AM2371" s="149" t="str">
        <f>IF(ISNUMBER($AJ2371),INDEX($Z$4:$AC$3663,$AJ2371,AM$3),"")</f>
        <v/>
      </c>
      <c r="AN2371" s="149" t="str">
        <f>IF(ISNUMBER($AJ2371),INDEX($Z$4:$AC$3663,$AJ2371,AN$3),"")</f>
        <v/>
      </c>
      <c r="AO2371" s="59"/>
      <c r="AP2371" s="59"/>
      <c r="AQ2371" s="166"/>
      <c r="AR2371" s="59"/>
      <c r="AS2371" s="59"/>
      <c r="AT2371" s="149"/>
      <c r="AU2371" s="149"/>
      <c r="AV2371" s="149"/>
      <c r="AW2371" s="149"/>
      <c r="AX2371" s="150"/>
      <c r="AY2371" s="151"/>
      <c r="AZ2371" s="59"/>
      <c r="BA2371" s="59"/>
      <c r="BB2371" s="59"/>
      <c r="BC2371" s="59"/>
      <c r="BD2371" s="59"/>
      <c r="BE2371" s="59"/>
      <c r="BF2371" s="43"/>
      <c r="BG2371" s="59"/>
      <c r="BH2371" s="59"/>
      <c r="BI2371" s="59"/>
      <c r="BJ2371" s="59"/>
      <c r="BK2371" s="59"/>
      <c r="BL2371" s="59"/>
      <c r="BM2371" s="59"/>
    </row>
    <row r="2372" spans="1:65" x14ac:dyDescent="0.25">
      <c r="A2372" s="82"/>
      <c r="B2372" s="122" t="s">
        <v>3</v>
      </c>
      <c r="C2372" s="122">
        <v>3824.5</v>
      </c>
      <c r="D2372" s="122">
        <v>38.238204964234399</v>
      </c>
      <c r="E2372" s="142">
        <f>IF(B2371=B2372,0,MAX(E$4:E2371)+1)</f>
        <v>0</v>
      </c>
      <c r="F2372" s="142">
        <f t="shared" si="434"/>
        <v>4</v>
      </c>
      <c r="G2372" s="142" t="str">
        <f t="shared" si="428"/>
        <v/>
      </c>
      <c r="H2372" s="142" t="str">
        <f t="shared" si="429"/>
        <v/>
      </c>
      <c r="I2372" s="59"/>
      <c r="J2372" s="104"/>
      <c r="K2372" s="59"/>
      <c r="L2372" s="59"/>
      <c r="M2372" s="59"/>
      <c r="N2372" s="44"/>
      <c r="O2372" s="44"/>
      <c r="P2372" s="44"/>
      <c r="Q2372" s="43" t="str">
        <f t="shared" ref="Q2372:Q2435" si="437">IF(H2372=1,C2372-MIN(C$4:C$3663),"")</f>
        <v/>
      </c>
      <c r="R2372" s="60" t="str">
        <f t="shared" si="436"/>
        <v/>
      </c>
      <c r="S2372" s="60" t="str">
        <f t="shared" si="436"/>
        <v/>
      </c>
      <c r="T2372" s="60" t="str">
        <f t="shared" si="436"/>
        <v/>
      </c>
      <c r="U2372" s="60" t="str">
        <f t="shared" si="436"/>
        <v/>
      </c>
      <c r="V2372" s="60" t="str">
        <f t="shared" si="436"/>
        <v/>
      </c>
      <c r="W2372" s="44"/>
      <c r="X2372" s="44" t="str">
        <f t="shared" si="430"/>
        <v/>
      </c>
      <c r="Y2372" s="142" t="str">
        <f t="shared" ref="Y2372:Y2435" si="438">IF(ISNUMBER(Q2372),C2372,"")</f>
        <v/>
      </c>
      <c r="Z2372" s="172" t="str">
        <f t="shared" si="431"/>
        <v/>
      </c>
      <c r="AA2372" s="169" t="str">
        <f>IF(ISNUMBER($Q2372),INDEX($D$1:$D$3663,S2372,1),"")</f>
        <v/>
      </c>
      <c r="AB2372" s="169" t="str">
        <f>IF(ISNUMBER($Q2372),INDEX($D$1:$D$3663,T2372,1),"")</f>
        <v/>
      </c>
      <c r="AC2372" s="169" t="str">
        <f>IF(ISNUMBER($Q2372),INDEX($D$1:$D$3663,U2372,1),"")</f>
        <v/>
      </c>
      <c r="AD2372" s="169" t="str">
        <f>IF(ISNUMBER($Q2372),INDEX($D$1:$D$3663,V2372,1),"")</f>
        <v/>
      </c>
      <c r="AE2372" s="59"/>
      <c r="AF2372" s="177" t="str">
        <f t="shared" si="432"/>
        <v/>
      </c>
      <c r="AG2372" s="178" t="s">
        <v>1403</v>
      </c>
      <c r="AH2372" s="59"/>
      <c r="AI2372" s="163" t="str">
        <f t="shared" si="433"/>
        <v/>
      </c>
      <c r="AJ2372" s="162" t="str">
        <f t="shared" si="435"/>
        <v/>
      </c>
      <c r="AK2372" s="119"/>
      <c r="AL2372" s="59" t="str">
        <f>IF(ISNUMBER($AJ2372),INDEX($Z$4:$AC$3663,$AJ2372,AL$3),"")</f>
        <v/>
      </c>
      <c r="AM2372" s="149" t="str">
        <f>IF(ISNUMBER($AJ2372),INDEX($Z$4:$AC$3663,$AJ2372,AM$3),"")</f>
        <v/>
      </c>
      <c r="AN2372" s="149" t="str">
        <f>IF(ISNUMBER($AJ2372),INDEX($Z$4:$AC$3663,$AJ2372,AN$3),"")</f>
        <v/>
      </c>
      <c r="AO2372" s="59"/>
      <c r="AP2372" s="59"/>
      <c r="AQ2372" s="166"/>
      <c r="AR2372" s="59"/>
      <c r="AS2372" s="59"/>
      <c r="AT2372" s="149"/>
      <c r="AU2372" s="149"/>
      <c r="AV2372" s="149"/>
      <c r="AW2372" s="149"/>
      <c r="AX2372" s="150"/>
      <c r="AY2372" s="151"/>
      <c r="AZ2372" s="59"/>
      <c r="BA2372" s="59"/>
      <c r="BB2372" s="59"/>
      <c r="BC2372" s="59"/>
      <c r="BD2372" s="59"/>
      <c r="BE2372" s="59"/>
      <c r="BF2372" s="43"/>
      <c r="BG2372" s="59"/>
      <c r="BH2372" s="59"/>
      <c r="BI2372" s="59"/>
      <c r="BJ2372" s="59"/>
      <c r="BK2372" s="59"/>
      <c r="BL2372" s="59"/>
      <c r="BM2372" s="59"/>
    </row>
    <row r="2373" spans="1:65" x14ac:dyDescent="0.25">
      <c r="A2373" s="82"/>
      <c r="B2373" s="122" t="s">
        <v>3</v>
      </c>
      <c r="C2373" s="122">
        <v>3825.5</v>
      </c>
      <c r="D2373" s="122">
        <v>38.462964825829502</v>
      </c>
      <c r="E2373" s="142">
        <f>IF(B2372=B2373,0,MAX(E$4:E2372)+1)</f>
        <v>0</v>
      </c>
      <c r="F2373" s="142">
        <f t="shared" si="434"/>
        <v>4</v>
      </c>
      <c r="G2373" s="142" t="str">
        <f t="shared" ref="G2373:G2436" si="439">IF(E2373&gt;0,ROW(),"")</f>
        <v/>
      </c>
      <c r="H2373" s="142" t="str">
        <f t="shared" ref="H2373:H2436" si="440">IF(B2373=B$4,1,"")</f>
        <v/>
      </c>
      <c r="I2373" s="59"/>
      <c r="J2373" s="104"/>
      <c r="K2373" s="59"/>
      <c r="L2373" s="59"/>
      <c r="M2373" s="59"/>
      <c r="N2373" s="44"/>
      <c r="O2373" s="44"/>
      <c r="P2373" s="44"/>
      <c r="Q2373" s="43" t="str">
        <f t="shared" si="437"/>
        <v/>
      </c>
      <c r="R2373" s="60" t="str">
        <f t="shared" si="436"/>
        <v/>
      </c>
      <c r="S2373" s="60" t="str">
        <f t="shared" si="436"/>
        <v/>
      </c>
      <c r="T2373" s="60" t="str">
        <f t="shared" si="436"/>
        <v/>
      </c>
      <c r="U2373" s="60" t="str">
        <f t="shared" si="436"/>
        <v/>
      </c>
      <c r="V2373" s="60" t="str">
        <f t="shared" si="436"/>
        <v/>
      </c>
      <c r="W2373" s="44"/>
      <c r="X2373" s="44" t="str">
        <f t="shared" ref="X2373:X2436" si="441">IF(ISNUMBER(Y2373),ROW()-X$3,"")</f>
        <v/>
      </c>
      <c r="Y2373" s="142" t="str">
        <f t="shared" si="438"/>
        <v/>
      </c>
      <c r="Z2373" s="172" t="str">
        <f t="shared" ref="Z2373:Z2436" si="442">IF(ISNUMBER($Q2373),INDEX($D$1:$D$3663,R2373,1),"")</f>
        <v/>
      </c>
      <c r="AA2373" s="169" t="str">
        <f>IF(ISNUMBER($Q2373),INDEX($D$1:$D$3663,S2373,1),"")</f>
        <v/>
      </c>
      <c r="AB2373" s="169" t="str">
        <f>IF(ISNUMBER($Q2373),INDEX($D$1:$D$3663,T2373,1),"")</f>
        <v/>
      </c>
      <c r="AC2373" s="169" t="str">
        <f>IF(ISNUMBER($Q2373),INDEX($D$1:$D$3663,U2373,1),"")</f>
        <v/>
      </c>
      <c r="AD2373" s="169" t="str">
        <f>IF(ISNUMBER($Q2373),INDEX($D$1:$D$3663,V2373,1),"")</f>
        <v/>
      </c>
      <c r="AE2373" s="59"/>
      <c r="AF2373" s="177" t="str">
        <f t="shared" ref="AF2373:AF2436" si="443">IF(ISNUMBER(Q2373),Y2373/M$15-M$11,"")</f>
        <v/>
      </c>
      <c r="AG2373" s="178" t="s">
        <v>1403</v>
      </c>
      <c r="AH2373" s="59"/>
      <c r="AI2373" s="163" t="str">
        <f t="shared" ref="AI2373:AI2436" si="444">IF(ROW()-AI$3&lt;=AI$2,ROW()-AI$3,"")</f>
        <v/>
      </c>
      <c r="AJ2373" s="162" t="str">
        <f t="shared" si="435"/>
        <v/>
      </c>
      <c r="AK2373" s="119"/>
      <c r="AL2373" s="59" t="str">
        <f>IF(ISNUMBER($AJ2373),INDEX($Z$4:$AC$3663,$AJ2373,AL$3),"")</f>
        <v/>
      </c>
      <c r="AM2373" s="149" t="str">
        <f>IF(ISNUMBER($AJ2373),INDEX($Z$4:$AC$3663,$AJ2373,AM$3),"")</f>
        <v/>
      </c>
      <c r="AN2373" s="149" t="str">
        <f>IF(ISNUMBER($AJ2373),INDEX($Z$4:$AC$3663,$AJ2373,AN$3),"")</f>
        <v/>
      </c>
      <c r="AO2373" s="59"/>
      <c r="AP2373" s="59"/>
      <c r="AQ2373" s="166"/>
      <c r="AR2373" s="59"/>
      <c r="AS2373" s="59"/>
      <c r="AT2373" s="149"/>
      <c r="AU2373" s="149"/>
      <c r="AV2373" s="149"/>
      <c r="AW2373" s="149"/>
      <c r="AX2373" s="150"/>
      <c r="AY2373" s="151"/>
      <c r="AZ2373" s="59"/>
      <c r="BA2373" s="59"/>
      <c r="BB2373" s="59"/>
      <c r="BC2373" s="59"/>
      <c r="BD2373" s="59"/>
      <c r="BE2373" s="59"/>
      <c r="BF2373" s="43"/>
      <c r="BG2373" s="59"/>
      <c r="BH2373" s="59"/>
      <c r="BI2373" s="59"/>
      <c r="BJ2373" s="59"/>
      <c r="BK2373" s="59"/>
      <c r="BL2373" s="59"/>
      <c r="BM2373" s="59"/>
    </row>
    <row r="2374" spans="1:65" x14ac:dyDescent="0.25">
      <c r="A2374" s="82"/>
      <c r="B2374" s="122" t="s">
        <v>3</v>
      </c>
      <c r="C2374" s="122">
        <v>3826.5</v>
      </c>
      <c r="D2374" s="122">
        <v>38.314215384142202</v>
      </c>
      <c r="E2374" s="142">
        <f>IF(B2373=B2374,0,MAX(E$4:E2373)+1)</f>
        <v>0</v>
      </c>
      <c r="F2374" s="142">
        <f t="shared" si="434"/>
        <v>4</v>
      </c>
      <c r="G2374" s="142" t="str">
        <f t="shared" si="439"/>
        <v/>
      </c>
      <c r="H2374" s="142" t="str">
        <f t="shared" si="440"/>
        <v/>
      </c>
      <c r="I2374" s="59"/>
      <c r="J2374" s="104"/>
      <c r="K2374" s="59"/>
      <c r="L2374" s="59"/>
      <c r="M2374" s="59"/>
      <c r="N2374" s="44"/>
      <c r="O2374" s="44"/>
      <c r="P2374" s="44"/>
      <c r="Q2374" s="43" t="str">
        <f t="shared" si="437"/>
        <v/>
      </c>
      <c r="R2374" s="60" t="str">
        <f t="shared" si="436"/>
        <v/>
      </c>
      <c r="S2374" s="60" t="str">
        <f t="shared" si="436"/>
        <v/>
      </c>
      <c r="T2374" s="60" t="str">
        <f t="shared" si="436"/>
        <v/>
      </c>
      <c r="U2374" s="60" t="str">
        <f t="shared" si="436"/>
        <v/>
      </c>
      <c r="V2374" s="60" t="str">
        <f t="shared" si="436"/>
        <v/>
      </c>
      <c r="W2374" s="44"/>
      <c r="X2374" s="44" t="str">
        <f t="shared" si="441"/>
        <v/>
      </c>
      <c r="Y2374" s="142" t="str">
        <f t="shared" si="438"/>
        <v/>
      </c>
      <c r="Z2374" s="172" t="str">
        <f t="shared" si="442"/>
        <v/>
      </c>
      <c r="AA2374" s="169" t="str">
        <f>IF(ISNUMBER($Q2374),INDEX($D$1:$D$3663,S2374,1),"")</f>
        <v/>
      </c>
      <c r="AB2374" s="169" t="str">
        <f>IF(ISNUMBER($Q2374),INDEX($D$1:$D$3663,T2374,1),"")</f>
        <v/>
      </c>
      <c r="AC2374" s="169" t="str">
        <f>IF(ISNUMBER($Q2374),INDEX($D$1:$D$3663,U2374,1),"")</f>
        <v/>
      </c>
      <c r="AD2374" s="169" t="str">
        <f>IF(ISNUMBER($Q2374),INDEX($D$1:$D$3663,V2374,1),"")</f>
        <v/>
      </c>
      <c r="AE2374" s="59"/>
      <c r="AF2374" s="177" t="str">
        <f t="shared" si="443"/>
        <v/>
      </c>
      <c r="AG2374" s="178" t="s">
        <v>1403</v>
      </c>
      <c r="AH2374" s="59"/>
      <c r="AI2374" s="163" t="str">
        <f t="shared" si="444"/>
        <v/>
      </c>
      <c r="AJ2374" s="162" t="str">
        <f t="shared" si="435"/>
        <v/>
      </c>
      <c r="AK2374" s="119"/>
      <c r="AL2374" s="59" t="str">
        <f>IF(ISNUMBER($AJ2374),INDEX($Z$4:$AC$3663,$AJ2374,AL$3),"")</f>
        <v/>
      </c>
      <c r="AM2374" s="149" t="str">
        <f>IF(ISNUMBER($AJ2374),INDEX($Z$4:$AC$3663,$AJ2374,AM$3),"")</f>
        <v/>
      </c>
      <c r="AN2374" s="149" t="str">
        <f>IF(ISNUMBER($AJ2374),INDEX($Z$4:$AC$3663,$AJ2374,AN$3),"")</f>
        <v/>
      </c>
      <c r="AO2374" s="59"/>
      <c r="AP2374" s="59"/>
      <c r="AQ2374" s="166"/>
      <c r="AR2374" s="59"/>
      <c r="AS2374" s="59"/>
      <c r="AT2374" s="149"/>
      <c r="AU2374" s="149"/>
      <c r="AV2374" s="149"/>
      <c r="AW2374" s="149"/>
      <c r="AX2374" s="150"/>
      <c r="AY2374" s="151"/>
      <c r="AZ2374" s="59"/>
      <c r="BA2374" s="59"/>
      <c r="BB2374" s="59"/>
      <c r="BC2374" s="59"/>
      <c r="BD2374" s="59"/>
      <c r="BE2374" s="59"/>
      <c r="BF2374" s="43"/>
      <c r="BG2374" s="59"/>
      <c r="BH2374" s="59"/>
      <c r="BI2374" s="59"/>
      <c r="BJ2374" s="59"/>
      <c r="BK2374" s="59"/>
      <c r="BL2374" s="59"/>
      <c r="BM2374" s="59"/>
    </row>
    <row r="2375" spans="1:65" x14ac:dyDescent="0.25">
      <c r="A2375" s="82"/>
      <c r="B2375" s="122" t="s">
        <v>3</v>
      </c>
      <c r="C2375" s="122">
        <v>3827.5</v>
      </c>
      <c r="D2375" s="122">
        <v>38.327938379030897</v>
      </c>
      <c r="E2375" s="142">
        <f>IF(B2374=B2375,0,MAX(E$4:E2374)+1)</f>
        <v>0</v>
      </c>
      <c r="F2375" s="142">
        <f t="shared" ref="F2375:F2438" si="445">IF(E2375=0,F2374,E2375)</f>
        <v>4</v>
      </c>
      <c r="G2375" s="142" t="str">
        <f t="shared" si="439"/>
        <v/>
      </c>
      <c r="H2375" s="142" t="str">
        <f t="shared" si="440"/>
        <v/>
      </c>
      <c r="I2375" s="59"/>
      <c r="J2375" s="104"/>
      <c r="K2375" s="59"/>
      <c r="L2375" s="59"/>
      <c r="M2375" s="59"/>
      <c r="N2375" s="44"/>
      <c r="O2375" s="44"/>
      <c r="P2375" s="44"/>
      <c r="Q2375" s="43" t="str">
        <f t="shared" si="437"/>
        <v/>
      </c>
      <c r="R2375" s="60" t="str">
        <f t="shared" si="436"/>
        <v/>
      </c>
      <c r="S2375" s="60" t="str">
        <f t="shared" si="436"/>
        <v/>
      </c>
      <c r="T2375" s="60" t="str">
        <f t="shared" si="436"/>
        <v/>
      </c>
      <c r="U2375" s="60" t="str">
        <f t="shared" si="436"/>
        <v/>
      </c>
      <c r="V2375" s="60" t="str">
        <f t="shared" si="436"/>
        <v/>
      </c>
      <c r="W2375" s="44"/>
      <c r="X2375" s="44" t="str">
        <f t="shared" si="441"/>
        <v/>
      </c>
      <c r="Y2375" s="142" t="str">
        <f t="shared" si="438"/>
        <v/>
      </c>
      <c r="Z2375" s="172" t="str">
        <f t="shared" si="442"/>
        <v/>
      </c>
      <c r="AA2375" s="169" t="str">
        <f>IF(ISNUMBER($Q2375),INDEX($D$1:$D$3663,S2375,1),"")</f>
        <v/>
      </c>
      <c r="AB2375" s="169" t="str">
        <f>IF(ISNUMBER($Q2375),INDEX($D$1:$D$3663,T2375,1),"")</f>
        <v/>
      </c>
      <c r="AC2375" s="169" t="str">
        <f>IF(ISNUMBER($Q2375),INDEX($D$1:$D$3663,U2375,1),"")</f>
        <v/>
      </c>
      <c r="AD2375" s="169" t="str">
        <f>IF(ISNUMBER($Q2375),INDEX($D$1:$D$3663,V2375,1),"")</f>
        <v/>
      </c>
      <c r="AE2375" s="59"/>
      <c r="AF2375" s="177" t="str">
        <f t="shared" si="443"/>
        <v/>
      </c>
      <c r="AG2375" s="178" t="s">
        <v>1403</v>
      </c>
      <c r="AH2375" s="59"/>
      <c r="AI2375" s="163" t="str">
        <f t="shared" si="444"/>
        <v/>
      </c>
      <c r="AJ2375" s="162" t="str">
        <f t="shared" si="435"/>
        <v/>
      </c>
      <c r="AK2375" s="119"/>
      <c r="AL2375" s="59" t="str">
        <f>IF(ISNUMBER($AJ2375),INDEX($Z$4:$AC$3663,$AJ2375,AL$3),"")</f>
        <v/>
      </c>
      <c r="AM2375" s="149" t="str">
        <f>IF(ISNUMBER($AJ2375),INDEX($Z$4:$AC$3663,$AJ2375,AM$3),"")</f>
        <v/>
      </c>
      <c r="AN2375" s="149" t="str">
        <f>IF(ISNUMBER($AJ2375),INDEX($Z$4:$AC$3663,$AJ2375,AN$3),"")</f>
        <v/>
      </c>
      <c r="AO2375" s="59"/>
      <c r="AP2375" s="59"/>
      <c r="AQ2375" s="166"/>
      <c r="AR2375" s="59"/>
      <c r="AS2375" s="59"/>
      <c r="AT2375" s="149"/>
      <c r="AU2375" s="149"/>
      <c r="AV2375" s="149"/>
      <c r="AW2375" s="149"/>
      <c r="AX2375" s="150"/>
      <c r="AY2375" s="151"/>
      <c r="AZ2375" s="59"/>
      <c r="BA2375" s="59"/>
      <c r="BB2375" s="59"/>
      <c r="BC2375" s="59"/>
      <c r="BD2375" s="59"/>
      <c r="BE2375" s="59"/>
      <c r="BF2375" s="43"/>
      <c r="BG2375" s="59"/>
      <c r="BH2375" s="59"/>
      <c r="BI2375" s="59"/>
      <c r="BJ2375" s="59"/>
      <c r="BK2375" s="59"/>
      <c r="BL2375" s="59"/>
      <c r="BM2375" s="59"/>
    </row>
    <row r="2376" spans="1:65" x14ac:dyDescent="0.25">
      <c r="A2376" s="82"/>
      <c r="B2376" s="122" t="s">
        <v>3</v>
      </c>
      <c r="C2376" s="122">
        <v>3828.5</v>
      </c>
      <c r="D2376" s="122">
        <v>38.282597006694203</v>
      </c>
      <c r="E2376" s="142">
        <f>IF(B2375=B2376,0,MAX(E$4:E2375)+1)</f>
        <v>0</v>
      </c>
      <c r="F2376" s="142">
        <f t="shared" si="445"/>
        <v>4</v>
      </c>
      <c r="G2376" s="142" t="str">
        <f t="shared" si="439"/>
        <v/>
      </c>
      <c r="H2376" s="142" t="str">
        <f t="shared" si="440"/>
        <v/>
      </c>
      <c r="I2376" s="59"/>
      <c r="J2376" s="104"/>
      <c r="K2376" s="59"/>
      <c r="L2376" s="59"/>
      <c r="M2376" s="59"/>
      <c r="N2376" s="44"/>
      <c r="O2376" s="44"/>
      <c r="P2376" s="44"/>
      <c r="Q2376" s="43" t="str">
        <f t="shared" si="437"/>
        <v/>
      </c>
      <c r="R2376" s="60" t="str">
        <f t="shared" si="436"/>
        <v/>
      </c>
      <c r="S2376" s="60" t="str">
        <f t="shared" si="436"/>
        <v/>
      </c>
      <c r="T2376" s="60" t="str">
        <f t="shared" si="436"/>
        <v/>
      </c>
      <c r="U2376" s="60" t="str">
        <f t="shared" si="436"/>
        <v/>
      </c>
      <c r="V2376" s="60" t="str">
        <f t="shared" si="436"/>
        <v/>
      </c>
      <c r="W2376" s="44"/>
      <c r="X2376" s="44" t="str">
        <f t="shared" si="441"/>
        <v/>
      </c>
      <c r="Y2376" s="142" t="str">
        <f t="shared" si="438"/>
        <v/>
      </c>
      <c r="Z2376" s="172" t="str">
        <f t="shared" si="442"/>
        <v/>
      </c>
      <c r="AA2376" s="169" t="str">
        <f>IF(ISNUMBER($Q2376),INDEX($D$1:$D$3663,S2376,1),"")</f>
        <v/>
      </c>
      <c r="AB2376" s="169" t="str">
        <f>IF(ISNUMBER($Q2376),INDEX($D$1:$D$3663,T2376,1),"")</f>
        <v/>
      </c>
      <c r="AC2376" s="169" t="str">
        <f>IF(ISNUMBER($Q2376),INDEX($D$1:$D$3663,U2376,1),"")</f>
        <v/>
      </c>
      <c r="AD2376" s="169" t="str">
        <f>IF(ISNUMBER($Q2376),INDEX($D$1:$D$3663,V2376,1),"")</f>
        <v/>
      </c>
      <c r="AE2376" s="59"/>
      <c r="AF2376" s="177" t="str">
        <f t="shared" si="443"/>
        <v/>
      </c>
      <c r="AG2376" s="178" t="s">
        <v>1403</v>
      </c>
      <c r="AH2376" s="59"/>
      <c r="AI2376" s="163" t="str">
        <f t="shared" si="444"/>
        <v/>
      </c>
      <c r="AJ2376" s="162" t="str">
        <f t="shared" si="435"/>
        <v/>
      </c>
      <c r="AK2376" s="119"/>
      <c r="AL2376" s="59" t="str">
        <f>IF(ISNUMBER($AJ2376),INDEX($Z$4:$AC$3663,$AJ2376,AL$3),"")</f>
        <v/>
      </c>
      <c r="AM2376" s="149" t="str">
        <f>IF(ISNUMBER($AJ2376),INDEX($Z$4:$AC$3663,$AJ2376,AM$3),"")</f>
        <v/>
      </c>
      <c r="AN2376" s="149" t="str">
        <f>IF(ISNUMBER($AJ2376),INDEX($Z$4:$AC$3663,$AJ2376,AN$3),"")</f>
        <v/>
      </c>
      <c r="AO2376" s="59"/>
      <c r="AP2376" s="59"/>
      <c r="AQ2376" s="166"/>
      <c r="AR2376" s="59"/>
      <c r="AS2376" s="59"/>
      <c r="AT2376" s="149"/>
      <c r="AU2376" s="149"/>
      <c r="AV2376" s="149"/>
      <c r="AW2376" s="149"/>
      <c r="AX2376" s="150"/>
      <c r="AY2376" s="151"/>
      <c r="AZ2376" s="59"/>
      <c r="BA2376" s="59"/>
      <c r="BB2376" s="59"/>
      <c r="BC2376" s="59"/>
      <c r="BD2376" s="59"/>
      <c r="BE2376" s="59"/>
      <c r="BF2376" s="43"/>
      <c r="BG2376" s="59"/>
      <c r="BH2376" s="59"/>
      <c r="BI2376" s="59"/>
      <c r="BJ2376" s="59"/>
      <c r="BK2376" s="59"/>
      <c r="BL2376" s="59"/>
      <c r="BM2376" s="59"/>
    </row>
    <row r="2377" spans="1:65" x14ac:dyDescent="0.25">
      <c r="A2377" s="82"/>
      <c r="B2377" s="122" t="s">
        <v>3</v>
      </c>
      <c r="C2377" s="122">
        <v>3829.5</v>
      </c>
      <c r="D2377" s="122">
        <v>38.459988926817097</v>
      </c>
      <c r="E2377" s="142">
        <f>IF(B2376=B2377,0,MAX(E$4:E2376)+1)</f>
        <v>0</v>
      </c>
      <c r="F2377" s="142">
        <f t="shared" si="445"/>
        <v>4</v>
      </c>
      <c r="G2377" s="142" t="str">
        <f t="shared" si="439"/>
        <v/>
      </c>
      <c r="H2377" s="142" t="str">
        <f t="shared" si="440"/>
        <v/>
      </c>
      <c r="I2377" s="59"/>
      <c r="J2377" s="104"/>
      <c r="K2377" s="59"/>
      <c r="L2377" s="59"/>
      <c r="M2377" s="59"/>
      <c r="N2377" s="44"/>
      <c r="O2377" s="44"/>
      <c r="P2377" s="44"/>
      <c r="Q2377" s="43" t="str">
        <f t="shared" si="437"/>
        <v/>
      </c>
      <c r="R2377" s="60" t="str">
        <f t="shared" si="436"/>
        <v/>
      </c>
      <c r="S2377" s="60" t="str">
        <f t="shared" si="436"/>
        <v/>
      </c>
      <c r="T2377" s="60" t="str">
        <f t="shared" si="436"/>
        <v/>
      </c>
      <c r="U2377" s="60" t="str">
        <f t="shared" si="436"/>
        <v/>
      </c>
      <c r="V2377" s="60" t="str">
        <f t="shared" si="436"/>
        <v/>
      </c>
      <c r="W2377" s="44"/>
      <c r="X2377" s="44" t="str">
        <f t="shared" si="441"/>
        <v/>
      </c>
      <c r="Y2377" s="142" t="str">
        <f t="shared" si="438"/>
        <v/>
      </c>
      <c r="Z2377" s="172" t="str">
        <f t="shared" si="442"/>
        <v/>
      </c>
      <c r="AA2377" s="169" t="str">
        <f>IF(ISNUMBER($Q2377),INDEX($D$1:$D$3663,S2377,1),"")</f>
        <v/>
      </c>
      <c r="AB2377" s="169" t="str">
        <f>IF(ISNUMBER($Q2377),INDEX($D$1:$D$3663,T2377,1),"")</f>
        <v/>
      </c>
      <c r="AC2377" s="169" t="str">
        <f>IF(ISNUMBER($Q2377),INDEX($D$1:$D$3663,U2377,1),"")</f>
        <v/>
      </c>
      <c r="AD2377" s="169" t="str">
        <f>IF(ISNUMBER($Q2377),INDEX($D$1:$D$3663,V2377,1),"")</f>
        <v/>
      </c>
      <c r="AE2377" s="59"/>
      <c r="AF2377" s="177" t="str">
        <f t="shared" si="443"/>
        <v/>
      </c>
      <c r="AG2377" s="178" t="s">
        <v>1403</v>
      </c>
      <c r="AH2377" s="59"/>
      <c r="AI2377" s="163" t="str">
        <f t="shared" si="444"/>
        <v/>
      </c>
      <c r="AJ2377" s="162" t="str">
        <f t="shared" si="435"/>
        <v/>
      </c>
      <c r="AK2377" s="119"/>
      <c r="AL2377" s="59" t="str">
        <f>IF(ISNUMBER($AJ2377),INDEX($Z$4:$AC$3663,$AJ2377,AL$3),"")</f>
        <v/>
      </c>
      <c r="AM2377" s="149" t="str">
        <f>IF(ISNUMBER($AJ2377),INDEX($Z$4:$AC$3663,$AJ2377,AM$3),"")</f>
        <v/>
      </c>
      <c r="AN2377" s="149" t="str">
        <f>IF(ISNUMBER($AJ2377),INDEX($Z$4:$AC$3663,$AJ2377,AN$3),"")</f>
        <v/>
      </c>
      <c r="AO2377" s="59"/>
      <c r="AP2377" s="59"/>
      <c r="AQ2377" s="166"/>
      <c r="AR2377" s="59"/>
      <c r="AS2377" s="59"/>
      <c r="AT2377" s="149"/>
      <c r="AU2377" s="149"/>
      <c r="AV2377" s="149"/>
      <c r="AW2377" s="149"/>
      <c r="AX2377" s="150"/>
      <c r="AY2377" s="151"/>
      <c r="AZ2377" s="59"/>
      <c r="BA2377" s="59"/>
      <c r="BB2377" s="59"/>
      <c r="BC2377" s="59"/>
      <c r="BD2377" s="59"/>
      <c r="BE2377" s="59"/>
      <c r="BF2377" s="43"/>
      <c r="BG2377" s="59"/>
      <c r="BH2377" s="59"/>
      <c r="BI2377" s="59"/>
      <c r="BJ2377" s="59"/>
      <c r="BK2377" s="59"/>
      <c r="BL2377" s="59"/>
      <c r="BM2377" s="59"/>
    </row>
    <row r="2378" spans="1:65" x14ac:dyDescent="0.25">
      <c r="A2378" s="82"/>
      <c r="B2378" s="122" t="s">
        <v>3</v>
      </c>
      <c r="C2378" s="122">
        <v>3830.5</v>
      </c>
      <c r="D2378" s="122">
        <v>38.395745352251801</v>
      </c>
      <c r="E2378" s="142">
        <f>IF(B2377=B2378,0,MAX(E$4:E2377)+1)</f>
        <v>0</v>
      </c>
      <c r="F2378" s="142">
        <f t="shared" si="445"/>
        <v>4</v>
      </c>
      <c r="G2378" s="142" t="str">
        <f t="shared" si="439"/>
        <v/>
      </c>
      <c r="H2378" s="142" t="str">
        <f t="shared" si="440"/>
        <v/>
      </c>
      <c r="I2378" s="59"/>
      <c r="J2378" s="104"/>
      <c r="K2378" s="59"/>
      <c r="L2378" s="59"/>
      <c r="M2378" s="59"/>
      <c r="N2378" s="44"/>
      <c r="O2378" s="44"/>
      <c r="P2378" s="44"/>
      <c r="Q2378" s="43" t="str">
        <f t="shared" si="437"/>
        <v/>
      </c>
      <c r="R2378" s="60" t="str">
        <f t="shared" si="436"/>
        <v/>
      </c>
      <c r="S2378" s="60" t="str">
        <f t="shared" si="436"/>
        <v/>
      </c>
      <c r="T2378" s="60" t="str">
        <f t="shared" si="436"/>
        <v/>
      </c>
      <c r="U2378" s="60" t="str">
        <f t="shared" si="436"/>
        <v/>
      </c>
      <c r="V2378" s="60" t="str">
        <f t="shared" si="436"/>
        <v/>
      </c>
      <c r="W2378" s="44"/>
      <c r="X2378" s="44" t="str">
        <f t="shared" si="441"/>
        <v/>
      </c>
      <c r="Y2378" s="142" t="str">
        <f t="shared" si="438"/>
        <v/>
      </c>
      <c r="Z2378" s="172" t="str">
        <f t="shared" si="442"/>
        <v/>
      </c>
      <c r="AA2378" s="169" t="str">
        <f>IF(ISNUMBER($Q2378),INDEX($D$1:$D$3663,S2378,1),"")</f>
        <v/>
      </c>
      <c r="AB2378" s="169" t="str">
        <f>IF(ISNUMBER($Q2378),INDEX($D$1:$D$3663,T2378,1),"")</f>
        <v/>
      </c>
      <c r="AC2378" s="169" t="str">
        <f>IF(ISNUMBER($Q2378),INDEX($D$1:$D$3663,U2378,1),"")</f>
        <v/>
      </c>
      <c r="AD2378" s="169" t="str">
        <f>IF(ISNUMBER($Q2378),INDEX($D$1:$D$3663,V2378,1),"")</f>
        <v/>
      </c>
      <c r="AE2378" s="59"/>
      <c r="AF2378" s="177" t="str">
        <f t="shared" si="443"/>
        <v/>
      </c>
      <c r="AG2378" s="178" t="s">
        <v>1403</v>
      </c>
      <c r="AH2378" s="59"/>
      <c r="AI2378" s="163" t="str">
        <f t="shared" si="444"/>
        <v/>
      </c>
      <c r="AJ2378" s="162" t="str">
        <f t="shared" si="435"/>
        <v/>
      </c>
      <c r="AK2378" s="119"/>
      <c r="AL2378" s="59" t="str">
        <f>IF(ISNUMBER($AJ2378),INDEX($Z$4:$AC$3663,$AJ2378,AL$3),"")</f>
        <v/>
      </c>
      <c r="AM2378" s="149" t="str">
        <f>IF(ISNUMBER($AJ2378),INDEX($Z$4:$AC$3663,$AJ2378,AM$3),"")</f>
        <v/>
      </c>
      <c r="AN2378" s="149" t="str">
        <f>IF(ISNUMBER($AJ2378),INDEX($Z$4:$AC$3663,$AJ2378,AN$3),"")</f>
        <v/>
      </c>
      <c r="AO2378" s="59"/>
      <c r="AP2378" s="59"/>
      <c r="AQ2378" s="166"/>
      <c r="AR2378" s="59"/>
      <c r="AS2378" s="59"/>
      <c r="AT2378" s="149"/>
      <c r="AU2378" s="149"/>
      <c r="AV2378" s="149"/>
      <c r="AW2378" s="149"/>
      <c r="AX2378" s="150"/>
      <c r="AY2378" s="151"/>
      <c r="AZ2378" s="59"/>
      <c r="BA2378" s="59"/>
      <c r="BB2378" s="59"/>
      <c r="BC2378" s="59"/>
      <c r="BD2378" s="59"/>
      <c r="BE2378" s="59"/>
      <c r="BF2378" s="43"/>
      <c r="BG2378" s="59"/>
      <c r="BH2378" s="59"/>
      <c r="BI2378" s="59"/>
      <c r="BJ2378" s="59"/>
      <c r="BK2378" s="59"/>
      <c r="BL2378" s="59"/>
      <c r="BM2378" s="59"/>
    </row>
    <row r="2379" spans="1:65" x14ac:dyDescent="0.25">
      <c r="A2379" s="82"/>
      <c r="B2379" s="122" t="s">
        <v>3</v>
      </c>
      <c r="C2379" s="122">
        <v>3831.5</v>
      </c>
      <c r="D2379" s="122">
        <v>38.517920686495202</v>
      </c>
      <c r="E2379" s="142">
        <f>IF(B2378=B2379,0,MAX(E$4:E2378)+1)</f>
        <v>0</v>
      </c>
      <c r="F2379" s="142">
        <f t="shared" si="445"/>
        <v>4</v>
      </c>
      <c r="G2379" s="142" t="str">
        <f t="shared" si="439"/>
        <v/>
      </c>
      <c r="H2379" s="142" t="str">
        <f t="shared" si="440"/>
        <v/>
      </c>
      <c r="I2379" s="59"/>
      <c r="J2379" s="104"/>
      <c r="K2379" s="59"/>
      <c r="L2379" s="59"/>
      <c r="M2379" s="59"/>
      <c r="N2379" s="44"/>
      <c r="O2379" s="44"/>
      <c r="P2379" s="44"/>
      <c r="Q2379" s="43" t="str">
        <f t="shared" si="437"/>
        <v/>
      </c>
      <c r="R2379" s="60" t="str">
        <f t="shared" si="436"/>
        <v/>
      </c>
      <c r="S2379" s="60" t="str">
        <f t="shared" si="436"/>
        <v/>
      </c>
      <c r="T2379" s="60" t="str">
        <f t="shared" si="436"/>
        <v/>
      </c>
      <c r="U2379" s="60" t="str">
        <f t="shared" si="436"/>
        <v/>
      </c>
      <c r="V2379" s="60" t="str">
        <f t="shared" si="436"/>
        <v/>
      </c>
      <c r="W2379" s="44"/>
      <c r="X2379" s="44" t="str">
        <f t="shared" si="441"/>
        <v/>
      </c>
      <c r="Y2379" s="142" t="str">
        <f t="shared" si="438"/>
        <v/>
      </c>
      <c r="Z2379" s="172" t="str">
        <f t="shared" si="442"/>
        <v/>
      </c>
      <c r="AA2379" s="169" t="str">
        <f>IF(ISNUMBER($Q2379),INDEX($D$1:$D$3663,S2379,1),"")</f>
        <v/>
      </c>
      <c r="AB2379" s="169" t="str">
        <f>IF(ISNUMBER($Q2379),INDEX($D$1:$D$3663,T2379,1),"")</f>
        <v/>
      </c>
      <c r="AC2379" s="169" t="str">
        <f>IF(ISNUMBER($Q2379),INDEX($D$1:$D$3663,U2379,1),"")</f>
        <v/>
      </c>
      <c r="AD2379" s="169" t="str">
        <f>IF(ISNUMBER($Q2379),INDEX($D$1:$D$3663,V2379,1),"")</f>
        <v/>
      </c>
      <c r="AE2379" s="59"/>
      <c r="AF2379" s="177" t="str">
        <f t="shared" si="443"/>
        <v/>
      </c>
      <c r="AG2379" s="178" t="s">
        <v>1403</v>
      </c>
      <c r="AH2379" s="59"/>
      <c r="AI2379" s="163" t="str">
        <f t="shared" si="444"/>
        <v/>
      </c>
      <c r="AJ2379" s="162" t="str">
        <f t="shared" si="435"/>
        <v/>
      </c>
      <c r="AK2379" s="119"/>
      <c r="AL2379" s="59" t="str">
        <f>IF(ISNUMBER($AJ2379),INDEX($Z$4:$AC$3663,$AJ2379,AL$3),"")</f>
        <v/>
      </c>
      <c r="AM2379" s="149" t="str">
        <f>IF(ISNUMBER($AJ2379),INDEX($Z$4:$AC$3663,$AJ2379,AM$3),"")</f>
        <v/>
      </c>
      <c r="AN2379" s="149" t="str">
        <f>IF(ISNUMBER($AJ2379),INDEX($Z$4:$AC$3663,$AJ2379,AN$3),"")</f>
        <v/>
      </c>
      <c r="AO2379" s="59"/>
      <c r="AP2379" s="59"/>
      <c r="AQ2379" s="166"/>
      <c r="AR2379" s="59"/>
      <c r="AS2379" s="59"/>
      <c r="AT2379" s="149"/>
      <c r="AU2379" s="149"/>
      <c r="AV2379" s="149"/>
      <c r="AW2379" s="149"/>
      <c r="AX2379" s="150"/>
      <c r="AY2379" s="151"/>
      <c r="AZ2379" s="59"/>
      <c r="BA2379" s="59"/>
      <c r="BB2379" s="59"/>
      <c r="BC2379" s="59"/>
      <c r="BD2379" s="59"/>
      <c r="BE2379" s="59"/>
      <c r="BF2379" s="43"/>
      <c r="BG2379" s="59"/>
      <c r="BH2379" s="59"/>
      <c r="BI2379" s="59"/>
      <c r="BJ2379" s="59"/>
      <c r="BK2379" s="59"/>
      <c r="BL2379" s="59"/>
      <c r="BM2379" s="59"/>
    </row>
    <row r="2380" spans="1:65" x14ac:dyDescent="0.25">
      <c r="A2380" s="82"/>
      <c r="B2380" s="122" t="s">
        <v>3</v>
      </c>
      <c r="C2380" s="122">
        <v>3832.5</v>
      </c>
      <c r="D2380" s="122">
        <v>38.639203616726803</v>
      </c>
      <c r="E2380" s="142">
        <f>IF(B2379=B2380,0,MAX(E$4:E2379)+1)</f>
        <v>0</v>
      </c>
      <c r="F2380" s="142">
        <f t="shared" si="445"/>
        <v>4</v>
      </c>
      <c r="G2380" s="142" t="str">
        <f t="shared" si="439"/>
        <v/>
      </c>
      <c r="H2380" s="142" t="str">
        <f t="shared" si="440"/>
        <v/>
      </c>
      <c r="I2380" s="59"/>
      <c r="J2380" s="104"/>
      <c r="K2380" s="59"/>
      <c r="L2380" s="59"/>
      <c r="M2380" s="59"/>
      <c r="N2380" s="44"/>
      <c r="O2380" s="44"/>
      <c r="P2380" s="44"/>
      <c r="Q2380" s="43" t="str">
        <f t="shared" si="437"/>
        <v/>
      </c>
      <c r="R2380" s="60" t="str">
        <f t="shared" si="436"/>
        <v/>
      </c>
      <c r="S2380" s="60" t="str">
        <f t="shared" si="436"/>
        <v/>
      </c>
      <c r="T2380" s="60" t="str">
        <f t="shared" si="436"/>
        <v/>
      </c>
      <c r="U2380" s="60" t="str">
        <f t="shared" si="436"/>
        <v/>
      </c>
      <c r="V2380" s="60" t="str">
        <f t="shared" si="436"/>
        <v/>
      </c>
      <c r="W2380" s="44"/>
      <c r="X2380" s="44" t="str">
        <f t="shared" si="441"/>
        <v/>
      </c>
      <c r="Y2380" s="142" t="str">
        <f t="shared" si="438"/>
        <v/>
      </c>
      <c r="Z2380" s="172" t="str">
        <f t="shared" si="442"/>
        <v/>
      </c>
      <c r="AA2380" s="169" t="str">
        <f>IF(ISNUMBER($Q2380),INDEX($D$1:$D$3663,S2380,1),"")</f>
        <v/>
      </c>
      <c r="AB2380" s="169" t="str">
        <f>IF(ISNUMBER($Q2380),INDEX($D$1:$D$3663,T2380,1),"")</f>
        <v/>
      </c>
      <c r="AC2380" s="169" t="str">
        <f>IF(ISNUMBER($Q2380),INDEX($D$1:$D$3663,U2380,1),"")</f>
        <v/>
      </c>
      <c r="AD2380" s="169" t="str">
        <f>IF(ISNUMBER($Q2380),INDEX($D$1:$D$3663,V2380,1),"")</f>
        <v/>
      </c>
      <c r="AE2380" s="59"/>
      <c r="AF2380" s="177" t="str">
        <f t="shared" si="443"/>
        <v/>
      </c>
      <c r="AG2380" s="178" t="s">
        <v>1403</v>
      </c>
      <c r="AH2380" s="59"/>
      <c r="AI2380" s="163" t="str">
        <f t="shared" si="444"/>
        <v/>
      </c>
      <c r="AJ2380" s="162" t="str">
        <f t="shared" si="435"/>
        <v/>
      </c>
      <c r="AK2380" s="119"/>
      <c r="AL2380" s="59" t="str">
        <f>IF(ISNUMBER($AJ2380),INDEX($Z$4:$AC$3663,$AJ2380,AL$3),"")</f>
        <v/>
      </c>
      <c r="AM2380" s="149" t="str">
        <f>IF(ISNUMBER($AJ2380),INDEX($Z$4:$AC$3663,$AJ2380,AM$3),"")</f>
        <v/>
      </c>
      <c r="AN2380" s="149" t="str">
        <f>IF(ISNUMBER($AJ2380),INDEX($Z$4:$AC$3663,$AJ2380,AN$3),"")</f>
        <v/>
      </c>
      <c r="AO2380" s="59"/>
      <c r="AP2380" s="59"/>
      <c r="AQ2380" s="166"/>
      <c r="AR2380" s="59"/>
      <c r="AS2380" s="59"/>
      <c r="AT2380" s="149"/>
      <c r="AU2380" s="149"/>
      <c r="AV2380" s="149"/>
      <c r="AW2380" s="149"/>
      <c r="AX2380" s="150"/>
      <c r="AY2380" s="151"/>
      <c r="AZ2380" s="59"/>
      <c r="BA2380" s="59"/>
      <c r="BB2380" s="59"/>
      <c r="BC2380" s="59"/>
      <c r="BD2380" s="59"/>
      <c r="BE2380" s="59"/>
      <c r="BF2380" s="43"/>
      <c r="BG2380" s="59"/>
      <c r="BH2380" s="59"/>
      <c r="BI2380" s="59"/>
      <c r="BJ2380" s="59"/>
      <c r="BK2380" s="59"/>
      <c r="BL2380" s="59"/>
      <c r="BM2380" s="59"/>
    </row>
    <row r="2381" spans="1:65" x14ac:dyDescent="0.25">
      <c r="A2381" s="82"/>
      <c r="B2381" s="122" t="s">
        <v>3</v>
      </c>
      <c r="C2381" s="122">
        <v>3833.5</v>
      </c>
      <c r="D2381" s="122">
        <v>38.484609168712197</v>
      </c>
      <c r="E2381" s="142">
        <f>IF(B2380=B2381,0,MAX(E$4:E2380)+1)</f>
        <v>0</v>
      </c>
      <c r="F2381" s="142">
        <f t="shared" si="445"/>
        <v>4</v>
      </c>
      <c r="G2381" s="142" t="str">
        <f t="shared" si="439"/>
        <v/>
      </c>
      <c r="H2381" s="142" t="str">
        <f t="shared" si="440"/>
        <v/>
      </c>
      <c r="I2381" s="59"/>
      <c r="J2381" s="104"/>
      <c r="K2381" s="59"/>
      <c r="L2381" s="59"/>
      <c r="M2381" s="59"/>
      <c r="N2381" s="44"/>
      <c r="O2381" s="44"/>
      <c r="P2381" s="44"/>
      <c r="Q2381" s="43" t="str">
        <f t="shared" si="437"/>
        <v/>
      </c>
      <c r="R2381" s="60" t="str">
        <f t="shared" si="436"/>
        <v/>
      </c>
      <c r="S2381" s="60" t="str">
        <f t="shared" si="436"/>
        <v/>
      </c>
      <c r="T2381" s="60" t="str">
        <f t="shared" si="436"/>
        <v/>
      </c>
      <c r="U2381" s="60" t="str">
        <f t="shared" si="436"/>
        <v/>
      </c>
      <c r="V2381" s="60" t="str">
        <f t="shared" si="436"/>
        <v/>
      </c>
      <c r="W2381" s="44"/>
      <c r="X2381" s="44" t="str">
        <f t="shared" si="441"/>
        <v/>
      </c>
      <c r="Y2381" s="142" t="str">
        <f t="shared" si="438"/>
        <v/>
      </c>
      <c r="Z2381" s="172" t="str">
        <f t="shared" si="442"/>
        <v/>
      </c>
      <c r="AA2381" s="169" t="str">
        <f>IF(ISNUMBER($Q2381),INDEX($D$1:$D$3663,S2381,1),"")</f>
        <v/>
      </c>
      <c r="AB2381" s="169" t="str">
        <f>IF(ISNUMBER($Q2381),INDEX($D$1:$D$3663,T2381,1),"")</f>
        <v/>
      </c>
      <c r="AC2381" s="169" t="str">
        <f>IF(ISNUMBER($Q2381),INDEX($D$1:$D$3663,U2381,1),"")</f>
        <v/>
      </c>
      <c r="AD2381" s="169" t="str">
        <f>IF(ISNUMBER($Q2381),INDEX($D$1:$D$3663,V2381,1),"")</f>
        <v/>
      </c>
      <c r="AE2381" s="59"/>
      <c r="AF2381" s="177" t="str">
        <f t="shared" si="443"/>
        <v/>
      </c>
      <c r="AG2381" s="178" t="s">
        <v>1403</v>
      </c>
      <c r="AH2381" s="59"/>
      <c r="AI2381" s="163" t="str">
        <f t="shared" si="444"/>
        <v/>
      </c>
      <c r="AJ2381" s="162" t="str">
        <f t="shared" si="435"/>
        <v/>
      </c>
      <c r="AK2381" s="119"/>
      <c r="AL2381" s="59" t="str">
        <f>IF(ISNUMBER($AJ2381),INDEX($Z$4:$AC$3663,$AJ2381,AL$3),"")</f>
        <v/>
      </c>
      <c r="AM2381" s="149" t="str">
        <f>IF(ISNUMBER($AJ2381),INDEX($Z$4:$AC$3663,$AJ2381,AM$3),"")</f>
        <v/>
      </c>
      <c r="AN2381" s="149" t="str">
        <f>IF(ISNUMBER($AJ2381),INDEX($Z$4:$AC$3663,$AJ2381,AN$3),"")</f>
        <v/>
      </c>
      <c r="AO2381" s="59"/>
      <c r="AP2381" s="59"/>
      <c r="AQ2381" s="166"/>
      <c r="AR2381" s="59"/>
      <c r="AS2381" s="59"/>
      <c r="AT2381" s="149"/>
      <c r="AU2381" s="149"/>
      <c r="AV2381" s="149"/>
      <c r="AW2381" s="149"/>
      <c r="AX2381" s="150"/>
      <c r="AY2381" s="151"/>
      <c r="AZ2381" s="59"/>
      <c r="BA2381" s="59"/>
      <c r="BB2381" s="59"/>
      <c r="BC2381" s="59"/>
      <c r="BD2381" s="59"/>
      <c r="BE2381" s="59"/>
      <c r="BF2381" s="43"/>
      <c r="BG2381" s="59"/>
      <c r="BH2381" s="59"/>
      <c r="BI2381" s="59"/>
      <c r="BJ2381" s="59"/>
      <c r="BK2381" s="59"/>
      <c r="BL2381" s="59"/>
      <c r="BM2381" s="59"/>
    </row>
    <row r="2382" spans="1:65" x14ac:dyDescent="0.25">
      <c r="A2382" s="82"/>
      <c r="B2382" s="122" t="s">
        <v>3</v>
      </c>
      <c r="C2382" s="122">
        <v>3834.5</v>
      </c>
      <c r="D2382" s="122">
        <v>38.360676612884198</v>
      </c>
      <c r="E2382" s="142">
        <f>IF(B2381=B2382,0,MAX(E$4:E2381)+1)</f>
        <v>0</v>
      </c>
      <c r="F2382" s="142">
        <f t="shared" si="445"/>
        <v>4</v>
      </c>
      <c r="G2382" s="142" t="str">
        <f t="shared" si="439"/>
        <v/>
      </c>
      <c r="H2382" s="142" t="str">
        <f t="shared" si="440"/>
        <v/>
      </c>
      <c r="I2382" s="59"/>
      <c r="J2382" s="104"/>
      <c r="K2382" s="59"/>
      <c r="L2382" s="59"/>
      <c r="M2382" s="59"/>
      <c r="N2382" s="44"/>
      <c r="O2382" s="44"/>
      <c r="P2382" s="44"/>
      <c r="Q2382" s="43" t="str">
        <f t="shared" si="437"/>
        <v/>
      </c>
      <c r="R2382" s="60" t="str">
        <f t="shared" si="436"/>
        <v/>
      </c>
      <c r="S2382" s="60" t="str">
        <f t="shared" si="436"/>
        <v/>
      </c>
      <c r="T2382" s="60" t="str">
        <f t="shared" si="436"/>
        <v/>
      </c>
      <c r="U2382" s="60" t="str">
        <f t="shared" si="436"/>
        <v/>
      </c>
      <c r="V2382" s="60" t="str">
        <f t="shared" si="436"/>
        <v/>
      </c>
      <c r="W2382" s="44"/>
      <c r="X2382" s="44" t="str">
        <f t="shared" si="441"/>
        <v/>
      </c>
      <c r="Y2382" s="142" t="str">
        <f t="shared" si="438"/>
        <v/>
      </c>
      <c r="Z2382" s="172" t="str">
        <f t="shared" si="442"/>
        <v/>
      </c>
      <c r="AA2382" s="169" t="str">
        <f>IF(ISNUMBER($Q2382),INDEX($D$1:$D$3663,S2382,1),"")</f>
        <v/>
      </c>
      <c r="AB2382" s="169" t="str">
        <f>IF(ISNUMBER($Q2382),INDEX($D$1:$D$3663,T2382,1),"")</f>
        <v/>
      </c>
      <c r="AC2382" s="169" t="str">
        <f>IF(ISNUMBER($Q2382),INDEX($D$1:$D$3663,U2382,1),"")</f>
        <v/>
      </c>
      <c r="AD2382" s="169" t="str">
        <f>IF(ISNUMBER($Q2382),INDEX($D$1:$D$3663,V2382,1),"")</f>
        <v/>
      </c>
      <c r="AE2382" s="59"/>
      <c r="AF2382" s="177" t="str">
        <f t="shared" si="443"/>
        <v/>
      </c>
      <c r="AG2382" s="178" t="s">
        <v>1403</v>
      </c>
      <c r="AH2382" s="59"/>
      <c r="AI2382" s="163" t="str">
        <f t="shared" si="444"/>
        <v/>
      </c>
      <c r="AJ2382" s="162" t="str">
        <f t="shared" si="435"/>
        <v/>
      </c>
      <c r="AK2382" s="119"/>
      <c r="AL2382" s="59" t="str">
        <f>IF(ISNUMBER($AJ2382),INDEX($Z$4:$AC$3663,$AJ2382,AL$3),"")</f>
        <v/>
      </c>
      <c r="AM2382" s="149" t="str">
        <f>IF(ISNUMBER($AJ2382),INDEX($Z$4:$AC$3663,$AJ2382,AM$3),"")</f>
        <v/>
      </c>
      <c r="AN2382" s="149" t="str">
        <f>IF(ISNUMBER($AJ2382),INDEX($Z$4:$AC$3663,$AJ2382,AN$3),"")</f>
        <v/>
      </c>
      <c r="AO2382" s="59"/>
      <c r="AP2382" s="59"/>
      <c r="AQ2382" s="166"/>
      <c r="AR2382" s="59"/>
      <c r="AS2382" s="59"/>
      <c r="AT2382" s="149"/>
      <c r="AU2382" s="149"/>
      <c r="AV2382" s="149"/>
      <c r="AW2382" s="149"/>
      <c r="AX2382" s="150"/>
      <c r="AY2382" s="151"/>
      <c r="AZ2382" s="59"/>
      <c r="BA2382" s="59"/>
      <c r="BB2382" s="59"/>
      <c r="BC2382" s="59"/>
      <c r="BD2382" s="59"/>
      <c r="BE2382" s="59"/>
      <c r="BF2382" s="43"/>
      <c r="BG2382" s="59"/>
      <c r="BH2382" s="59"/>
      <c r="BI2382" s="59"/>
      <c r="BJ2382" s="59"/>
      <c r="BK2382" s="59"/>
      <c r="BL2382" s="59"/>
      <c r="BM2382" s="59"/>
    </row>
    <row r="2383" spans="1:65" x14ac:dyDescent="0.25">
      <c r="A2383" s="82"/>
      <c r="B2383" s="122" t="s">
        <v>3</v>
      </c>
      <c r="C2383" s="122">
        <v>3835.5</v>
      </c>
      <c r="D2383" s="122">
        <v>38.394719149163102</v>
      </c>
      <c r="E2383" s="142">
        <f>IF(B2382=B2383,0,MAX(E$4:E2382)+1)</f>
        <v>0</v>
      </c>
      <c r="F2383" s="142">
        <f t="shared" si="445"/>
        <v>4</v>
      </c>
      <c r="G2383" s="142" t="str">
        <f t="shared" si="439"/>
        <v/>
      </c>
      <c r="H2383" s="142" t="str">
        <f t="shared" si="440"/>
        <v/>
      </c>
      <c r="I2383" s="59"/>
      <c r="J2383" s="104"/>
      <c r="K2383" s="59"/>
      <c r="L2383" s="59"/>
      <c r="M2383" s="59"/>
      <c r="N2383" s="44"/>
      <c r="O2383" s="44"/>
      <c r="P2383" s="44"/>
      <c r="Q2383" s="43" t="str">
        <f t="shared" si="437"/>
        <v/>
      </c>
      <c r="R2383" s="60" t="str">
        <f t="shared" si="436"/>
        <v/>
      </c>
      <c r="S2383" s="60" t="str">
        <f t="shared" si="436"/>
        <v/>
      </c>
      <c r="T2383" s="60" t="str">
        <f t="shared" si="436"/>
        <v/>
      </c>
      <c r="U2383" s="60" t="str">
        <f t="shared" si="436"/>
        <v/>
      </c>
      <c r="V2383" s="60" t="str">
        <f t="shared" si="436"/>
        <v/>
      </c>
      <c r="W2383" s="44"/>
      <c r="X2383" s="44" t="str">
        <f t="shared" si="441"/>
        <v/>
      </c>
      <c r="Y2383" s="142" t="str">
        <f t="shared" si="438"/>
        <v/>
      </c>
      <c r="Z2383" s="172" t="str">
        <f t="shared" si="442"/>
        <v/>
      </c>
      <c r="AA2383" s="169" t="str">
        <f>IF(ISNUMBER($Q2383),INDEX($D$1:$D$3663,S2383,1),"")</f>
        <v/>
      </c>
      <c r="AB2383" s="169" t="str">
        <f>IF(ISNUMBER($Q2383),INDEX($D$1:$D$3663,T2383,1),"")</f>
        <v/>
      </c>
      <c r="AC2383" s="169" t="str">
        <f>IF(ISNUMBER($Q2383),INDEX($D$1:$D$3663,U2383,1),"")</f>
        <v/>
      </c>
      <c r="AD2383" s="169" t="str">
        <f>IF(ISNUMBER($Q2383),INDEX($D$1:$D$3663,V2383,1),"")</f>
        <v/>
      </c>
      <c r="AE2383" s="59"/>
      <c r="AF2383" s="177" t="str">
        <f t="shared" si="443"/>
        <v/>
      </c>
      <c r="AG2383" s="178" t="s">
        <v>1403</v>
      </c>
      <c r="AH2383" s="59"/>
      <c r="AI2383" s="163" t="str">
        <f t="shared" si="444"/>
        <v/>
      </c>
      <c r="AJ2383" s="162" t="str">
        <f t="shared" si="435"/>
        <v/>
      </c>
      <c r="AK2383" s="119"/>
      <c r="AL2383" s="59" t="str">
        <f>IF(ISNUMBER($AJ2383),INDEX($Z$4:$AC$3663,$AJ2383,AL$3),"")</f>
        <v/>
      </c>
      <c r="AM2383" s="149" t="str">
        <f>IF(ISNUMBER($AJ2383),INDEX($Z$4:$AC$3663,$AJ2383,AM$3),"")</f>
        <v/>
      </c>
      <c r="AN2383" s="149" t="str">
        <f>IF(ISNUMBER($AJ2383),INDEX($Z$4:$AC$3663,$AJ2383,AN$3),"")</f>
        <v/>
      </c>
      <c r="AO2383" s="59"/>
      <c r="AP2383" s="59"/>
      <c r="AQ2383" s="166"/>
      <c r="AR2383" s="59"/>
      <c r="AS2383" s="59"/>
      <c r="AT2383" s="149"/>
      <c r="AU2383" s="149"/>
      <c r="AV2383" s="149"/>
      <c r="AW2383" s="149"/>
      <c r="AX2383" s="150"/>
      <c r="AY2383" s="151"/>
      <c r="AZ2383" s="59"/>
      <c r="BA2383" s="59"/>
      <c r="BB2383" s="59"/>
      <c r="BC2383" s="59"/>
      <c r="BD2383" s="59"/>
      <c r="BE2383" s="59"/>
      <c r="BF2383" s="43"/>
      <c r="BG2383" s="59"/>
      <c r="BH2383" s="59"/>
      <c r="BI2383" s="59"/>
      <c r="BJ2383" s="59"/>
      <c r="BK2383" s="59"/>
      <c r="BL2383" s="59"/>
      <c r="BM2383" s="59"/>
    </row>
    <row r="2384" spans="1:65" x14ac:dyDescent="0.25">
      <c r="A2384" s="82"/>
      <c r="B2384" s="122" t="s">
        <v>3</v>
      </c>
      <c r="C2384" s="122">
        <v>3836.5</v>
      </c>
      <c r="D2384" s="122">
        <v>38.354903982151001</v>
      </c>
      <c r="E2384" s="142">
        <f>IF(B2383=B2384,0,MAX(E$4:E2383)+1)</f>
        <v>0</v>
      </c>
      <c r="F2384" s="142">
        <f t="shared" si="445"/>
        <v>4</v>
      </c>
      <c r="G2384" s="142" t="str">
        <f t="shared" si="439"/>
        <v/>
      </c>
      <c r="H2384" s="142" t="str">
        <f t="shared" si="440"/>
        <v/>
      </c>
      <c r="I2384" s="59"/>
      <c r="J2384" s="104"/>
      <c r="K2384" s="59"/>
      <c r="L2384" s="59"/>
      <c r="M2384" s="59"/>
      <c r="N2384" s="44"/>
      <c r="O2384" s="44"/>
      <c r="P2384" s="44"/>
      <c r="Q2384" s="43" t="str">
        <f t="shared" si="437"/>
        <v/>
      </c>
      <c r="R2384" s="60" t="str">
        <f t="shared" si="436"/>
        <v/>
      </c>
      <c r="S2384" s="60" t="str">
        <f t="shared" si="436"/>
        <v/>
      </c>
      <c r="T2384" s="60" t="str">
        <f t="shared" si="436"/>
        <v/>
      </c>
      <c r="U2384" s="60" t="str">
        <f t="shared" si="436"/>
        <v/>
      </c>
      <c r="V2384" s="60" t="str">
        <f t="shared" si="436"/>
        <v/>
      </c>
      <c r="W2384" s="44"/>
      <c r="X2384" s="44" t="str">
        <f t="shared" si="441"/>
        <v/>
      </c>
      <c r="Y2384" s="142" t="str">
        <f t="shared" si="438"/>
        <v/>
      </c>
      <c r="Z2384" s="172" t="str">
        <f t="shared" si="442"/>
        <v/>
      </c>
      <c r="AA2384" s="169" t="str">
        <f>IF(ISNUMBER($Q2384),INDEX($D$1:$D$3663,S2384,1),"")</f>
        <v/>
      </c>
      <c r="AB2384" s="169" t="str">
        <f>IF(ISNUMBER($Q2384),INDEX($D$1:$D$3663,T2384,1),"")</f>
        <v/>
      </c>
      <c r="AC2384" s="169" t="str">
        <f>IF(ISNUMBER($Q2384),INDEX($D$1:$D$3663,U2384,1),"")</f>
        <v/>
      </c>
      <c r="AD2384" s="169" t="str">
        <f>IF(ISNUMBER($Q2384),INDEX($D$1:$D$3663,V2384,1),"")</f>
        <v/>
      </c>
      <c r="AE2384" s="59"/>
      <c r="AF2384" s="177" t="str">
        <f t="shared" si="443"/>
        <v/>
      </c>
      <c r="AG2384" s="178" t="s">
        <v>1403</v>
      </c>
      <c r="AH2384" s="59"/>
      <c r="AI2384" s="163" t="str">
        <f t="shared" si="444"/>
        <v/>
      </c>
      <c r="AJ2384" s="162" t="str">
        <f t="shared" si="435"/>
        <v/>
      </c>
      <c r="AK2384" s="119"/>
      <c r="AL2384" s="59" t="str">
        <f>IF(ISNUMBER($AJ2384),INDEX($Z$4:$AC$3663,$AJ2384,AL$3),"")</f>
        <v/>
      </c>
      <c r="AM2384" s="149" t="str">
        <f>IF(ISNUMBER($AJ2384),INDEX($Z$4:$AC$3663,$AJ2384,AM$3),"")</f>
        <v/>
      </c>
      <c r="AN2384" s="149" t="str">
        <f>IF(ISNUMBER($AJ2384),INDEX($Z$4:$AC$3663,$AJ2384,AN$3),"")</f>
        <v/>
      </c>
      <c r="AO2384" s="59"/>
      <c r="AP2384" s="59"/>
      <c r="AQ2384" s="166"/>
      <c r="AR2384" s="59"/>
      <c r="AS2384" s="59"/>
      <c r="AT2384" s="149"/>
      <c r="AU2384" s="149"/>
      <c r="AV2384" s="149"/>
      <c r="AW2384" s="149"/>
      <c r="AX2384" s="150"/>
      <c r="AY2384" s="151"/>
      <c r="AZ2384" s="59"/>
      <c r="BA2384" s="59"/>
      <c r="BB2384" s="59"/>
      <c r="BC2384" s="59"/>
      <c r="BD2384" s="59"/>
      <c r="BE2384" s="59"/>
      <c r="BF2384" s="43"/>
      <c r="BG2384" s="59"/>
      <c r="BH2384" s="59"/>
      <c r="BI2384" s="59"/>
      <c r="BJ2384" s="59"/>
      <c r="BK2384" s="59"/>
      <c r="BL2384" s="59"/>
      <c r="BM2384" s="59"/>
    </row>
    <row r="2385" spans="1:65" x14ac:dyDescent="0.25">
      <c r="A2385" s="82"/>
      <c r="B2385" s="122" t="s">
        <v>3</v>
      </c>
      <c r="C2385" s="122">
        <v>3837.5</v>
      </c>
      <c r="D2385" s="122">
        <v>38.590363964830701</v>
      </c>
      <c r="E2385" s="142">
        <f>IF(B2384=B2385,0,MAX(E$4:E2384)+1)</f>
        <v>0</v>
      </c>
      <c r="F2385" s="142">
        <f t="shared" si="445"/>
        <v>4</v>
      </c>
      <c r="G2385" s="142" t="str">
        <f t="shared" si="439"/>
        <v/>
      </c>
      <c r="H2385" s="142" t="str">
        <f t="shared" si="440"/>
        <v/>
      </c>
      <c r="I2385" s="59"/>
      <c r="J2385" s="104"/>
      <c r="K2385" s="59"/>
      <c r="L2385" s="59"/>
      <c r="M2385" s="59"/>
      <c r="N2385" s="44"/>
      <c r="O2385" s="44"/>
      <c r="P2385" s="44"/>
      <c r="Q2385" s="43" t="str">
        <f t="shared" si="437"/>
        <v/>
      </c>
      <c r="R2385" s="60" t="str">
        <f t="shared" si="436"/>
        <v/>
      </c>
      <c r="S2385" s="60" t="str">
        <f t="shared" si="436"/>
        <v/>
      </c>
      <c r="T2385" s="60" t="str">
        <f t="shared" si="436"/>
        <v/>
      </c>
      <c r="U2385" s="60" t="str">
        <f t="shared" si="436"/>
        <v/>
      </c>
      <c r="V2385" s="60" t="str">
        <f t="shared" si="436"/>
        <v/>
      </c>
      <c r="W2385" s="44"/>
      <c r="X2385" s="44" t="str">
        <f t="shared" si="441"/>
        <v/>
      </c>
      <c r="Y2385" s="142" t="str">
        <f t="shared" si="438"/>
        <v/>
      </c>
      <c r="Z2385" s="172" t="str">
        <f t="shared" si="442"/>
        <v/>
      </c>
      <c r="AA2385" s="169" t="str">
        <f>IF(ISNUMBER($Q2385),INDEX($D$1:$D$3663,S2385,1),"")</f>
        <v/>
      </c>
      <c r="AB2385" s="169" t="str">
        <f>IF(ISNUMBER($Q2385),INDEX($D$1:$D$3663,T2385,1),"")</f>
        <v/>
      </c>
      <c r="AC2385" s="169" t="str">
        <f>IF(ISNUMBER($Q2385),INDEX($D$1:$D$3663,U2385,1),"")</f>
        <v/>
      </c>
      <c r="AD2385" s="169" t="str">
        <f>IF(ISNUMBER($Q2385),INDEX($D$1:$D$3663,V2385,1),"")</f>
        <v/>
      </c>
      <c r="AE2385" s="59"/>
      <c r="AF2385" s="177" t="str">
        <f t="shared" si="443"/>
        <v/>
      </c>
      <c r="AG2385" s="178" t="s">
        <v>1403</v>
      </c>
      <c r="AH2385" s="59"/>
      <c r="AI2385" s="163" t="str">
        <f t="shared" si="444"/>
        <v/>
      </c>
      <c r="AJ2385" s="162" t="str">
        <f t="shared" si="435"/>
        <v/>
      </c>
      <c r="AK2385" s="119"/>
      <c r="AL2385" s="59" t="str">
        <f>IF(ISNUMBER($AJ2385),INDEX($Z$4:$AC$3663,$AJ2385,AL$3),"")</f>
        <v/>
      </c>
      <c r="AM2385" s="149" t="str">
        <f>IF(ISNUMBER($AJ2385),INDEX($Z$4:$AC$3663,$AJ2385,AM$3),"")</f>
        <v/>
      </c>
      <c r="AN2385" s="149" t="str">
        <f>IF(ISNUMBER($AJ2385),INDEX($Z$4:$AC$3663,$AJ2385,AN$3),"")</f>
        <v/>
      </c>
      <c r="AO2385" s="59"/>
      <c r="AP2385" s="59"/>
      <c r="AQ2385" s="166"/>
      <c r="AR2385" s="59"/>
      <c r="AS2385" s="59"/>
      <c r="AT2385" s="149"/>
      <c r="AU2385" s="149"/>
      <c r="AV2385" s="149"/>
      <c r="AW2385" s="149"/>
      <c r="AX2385" s="150"/>
      <c r="AY2385" s="151"/>
      <c r="AZ2385" s="59"/>
      <c r="BA2385" s="59"/>
      <c r="BB2385" s="59"/>
      <c r="BC2385" s="59"/>
      <c r="BD2385" s="59"/>
      <c r="BE2385" s="59"/>
      <c r="BF2385" s="43"/>
      <c r="BG2385" s="59"/>
      <c r="BH2385" s="59"/>
      <c r="BI2385" s="59"/>
      <c r="BJ2385" s="59"/>
      <c r="BK2385" s="59"/>
      <c r="BL2385" s="59"/>
      <c r="BM2385" s="59"/>
    </row>
    <row r="2386" spans="1:65" x14ac:dyDescent="0.25">
      <c r="A2386" s="82"/>
      <c r="B2386" s="122" t="s">
        <v>3</v>
      </c>
      <c r="C2386" s="122">
        <v>3838.5</v>
      </c>
      <c r="D2386" s="122">
        <v>38.440008934666501</v>
      </c>
      <c r="E2386" s="142">
        <f>IF(B2385=B2386,0,MAX(E$4:E2385)+1)</f>
        <v>0</v>
      </c>
      <c r="F2386" s="142">
        <f t="shared" si="445"/>
        <v>4</v>
      </c>
      <c r="G2386" s="142" t="str">
        <f t="shared" si="439"/>
        <v/>
      </c>
      <c r="H2386" s="142" t="str">
        <f t="shared" si="440"/>
        <v/>
      </c>
      <c r="I2386" s="59"/>
      <c r="J2386" s="104"/>
      <c r="K2386" s="59"/>
      <c r="L2386" s="59"/>
      <c r="M2386" s="59"/>
      <c r="N2386" s="44"/>
      <c r="O2386" s="44"/>
      <c r="P2386" s="44"/>
      <c r="Q2386" s="43" t="str">
        <f t="shared" si="437"/>
        <v/>
      </c>
      <c r="R2386" s="60" t="str">
        <f t="shared" si="436"/>
        <v/>
      </c>
      <c r="S2386" s="60" t="str">
        <f t="shared" si="436"/>
        <v/>
      </c>
      <c r="T2386" s="60" t="str">
        <f t="shared" si="436"/>
        <v/>
      </c>
      <c r="U2386" s="60" t="str">
        <f t="shared" si="436"/>
        <v/>
      </c>
      <c r="V2386" s="60" t="str">
        <f t="shared" si="436"/>
        <v/>
      </c>
      <c r="W2386" s="44"/>
      <c r="X2386" s="44" t="str">
        <f t="shared" si="441"/>
        <v/>
      </c>
      <c r="Y2386" s="142" t="str">
        <f t="shared" si="438"/>
        <v/>
      </c>
      <c r="Z2386" s="172" t="str">
        <f t="shared" si="442"/>
        <v/>
      </c>
      <c r="AA2386" s="169" t="str">
        <f>IF(ISNUMBER($Q2386),INDEX($D$1:$D$3663,S2386,1),"")</f>
        <v/>
      </c>
      <c r="AB2386" s="169" t="str">
        <f>IF(ISNUMBER($Q2386),INDEX($D$1:$D$3663,T2386,1),"")</f>
        <v/>
      </c>
      <c r="AC2386" s="169" t="str">
        <f>IF(ISNUMBER($Q2386),INDEX($D$1:$D$3663,U2386,1),"")</f>
        <v/>
      </c>
      <c r="AD2386" s="169" t="str">
        <f>IF(ISNUMBER($Q2386),INDEX($D$1:$D$3663,V2386,1),"")</f>
        <v/>
      </c>
      <c r="AE2386" s="59"/>
      <c r="AF2386" s="177" t="str">
        <f t="shared" si="443"/>
        <v/>
      </c>
      <c r="AG2386" s="178" t="s">
        <v>1403</v>
      </c>
      <c r="AH2386" s="59"/>
      <c r="AI2386" s="163" t="str">
        <f t="shared" si="444"/>
        <v/>
      </c>
      <c r="AJ2386" s="162" t="str">
        <f t="shared" si="435"/>
        <v/>
      </c>
      <c r="AK2386" s="119"/>
      <c r="AL2386" s="59" t="str">
        <f>IF(ISNUMBER($AJ2386),INDEX($Z$4:$AC$3663,$AJ2386,AL$3),"")</f>
        <v/>
      </c>
      <c r="AM2386" s="149" t="str">
        <f>IF(ISNUMBER($AJ2386),INDEX($Z$4:$AC$3663,$AJ2386,AM$3),"")</f>
        <v/>
      </c>
      <c r="AN2386" s="149" t="str">
        <f>IF(ISNUMBER($AJ2386),INDEX($Z$4:$AC$3663,$AJ2386,AN$3),"")</f>
        <v/>
      </c>
      <c r="AO2386" s="59"/>
      <c r="AP2386" s="59"/>
      <c r="AQ2386" s="166"/>
      <c r="AR2386" s="59"/>
      <c r="AS2386" s="59"/>
      <c r="AT2386" s="149"/>
      <c r="AU2386" s="149"/>
      <c r="AV2386" s="149"/>
      <c r="AW2386" s="149"/>
      <c r="AX2386" s="150"/>
      <c r="AY2386" s="151"/>
      <c r="AZ2386" s="59"/>
      <c r="BA2386" s="59"/>
      <c r="BB2386" s="59"/>
      <c r="BC2386" s="59"/>
      <c r="BD2386" s="59"/>
      <c r="BE2386" s="59"/>
      <c r="BF2386" s="43"/>
      <c r="BG2386" s="59"/>
      <c r="BH2386" s="59"/>
      <c r="BI2386" s="59"/>
      <c r="BJ2386" s="59"/>
      <c r="BK2386" s="59"/>
      <c r="BL2386" s="59"/>
      <c r="BM2386" s="59"/>
    </row>
    <row r="2387" spans="1:65" x14ac:dyDescent="0.25">
      <c r="A2387" s="82"/>
      <c r="B2387" s="122" t="s">
        <v>3</v>
      </c>
      <c r="C2387" s="122">
        <v>3839.5</v>
      </c>
      <c r="D2387" s="122">
        <v>38.267169919083599</v>
      </c>
      <c r="E2387" s="142">
        <f>IF(B2386=B2387,0,MAX(E$4:E2386)+1)</f>
        <v>0</v>
      </c>
      <c r="F2387" s="142">
        <f t="shared" si="445"/>
        <v>4</v>
      </c>
      <c r="G2387" s="142" t="str">
        <f t="shared" si="439"/>
        <v/>
      </c>
      <c r="H2387" s="142" t="str">
        <f t="shared" si="440"/>
        <v/>
      </c>
      <c r="I2387" s="59"/>
      <c r="J2387" s="104"/>
      <c r="K2387" s="59"/>
      <c r="L2387" s="59"/>
      <c r="M2387" s="59"/>
      <c r="N2387" s="44"/>
      <c r="O2387" s="44"/>
      <c r="P2387" s="44"/>
      <c r="Q2387" s="43" t="str">
        <f t="shared" si="437"/>
        <v/>
      </c>
      <c r="R2387" s="60" t="str">
        <f t="shared" si="436"/>
        <v/>
      </c>
      <c r="S2387" s="60" t="str">
        <f t="shared" si="436"/>
        <v/>
      </c>
      <c r="T2387" s="60" t="str">
        <f t="shared" si="436"/>
        <v/>
      </c>
      <c r="U2387" s="60" t="str">
        <f t="shared" si="436"/>
        <v/>
      </c>
      <c r="V2387" s="60" t="str">
        <f t="shared" si="436"/>
        <v/>
      </c>
      <c r="W2387" s="44"/>
      <c r="X2387" s="44" t="str">
        <f t="shared" si="441"/>
        <v/>
      </c>
      <c r="Y2387" s="142" t="str">
        <f t="shared" si="438"/>
        <v/>
      </c>
      <c r="Z2387" s="172" t="str">
        <f t="shared" si="442"/>
        <v/>
      </c>
      <c r="AA2387" s="169" t="str">
        <f>IF(ISNUMBER($Q2387),INDEX($D$1:$D$3663,S2387,1),"")</f>
        <v/>
      </c>
      <c r="AB2387" s="169" t="str">
        <f>IF(ISNUMBER($Q2387),INDEX($D$1:$D$3663,T2387,1),"")</f>
        <v/>
      </c>
      <c r="AC2387" s="169" t="str">
        <f>IF(ISNUMBER($Q2387),INDEX($D$1:$D$3663,U2387,1),"")</f>
        <v/>
      </c>
      <c r="AD2387" s="169" t="str">
        <f>IF(ISNUMBER($Q2387),INDEX($D$1:$D$3663,V2387,1),"")</f>
        <v/>
      </c>
      <c r="AE2387" s="59"/>
      <c r="AF2387" s="177" t="str">
        <f t="shared" si="443"/>
        <v/>
      </c>
      <c r="AG2387" s="178" t="s">
        <v>1403</v>
      </c>
      <c r="AH2387" s="59"/>
      <c r="AI2387" s="163" t="str">
        <f t="shared" si="444"/>
        <v/>
      </c>
      <c r="AJ2387" s="162" t="str">
        <f t="shared" si="435"/>
        <v/>
      </c>
      <c r="AK2387" s="119"/>
      <c r="AL2387" s="59" t="str">
        <f>IF(ISNUMBER($AJ2387),INDEX($Z$4:$AC$3663,$AJ2387,AL$3),"")</f>
        <v/>
      </c>
      <c r="AM2387" s="149" t="str">
        <f>IF(ISNUMBER($AJ2387),INDEX($Z$4:$AC$3663,$AJ2387,AM$3),"")</f>
        <v/>
      </c>
      <c r="AN2387" s="149" t="str">
        <f>IF(ISNUMBER($AJ2387),INDEX($Z$4:$AC$3663,$AJ2387,AN$3),"")</f>
        <v/>
      </c>
      <c r="AO2387" s="59"/>
      <c r="AP2387" s="59"/>
      <c r="AQ2387" s="166"/>
      <c r="AR2387" s="59"/>
      <c r="AS2387" s="59"/>
      <c r="AT2387" s="149"/>
      <c r="AU2387" s="149"/>
      <c r="AV2387" s="149"/>
      <c r="AW2387" s="149"/>
      <c r="AX2387" s="150"/>
      <c r="AY2387" s="151"/>
      <c r="AZ2387" s="59"/>
      <c r="BA2387" s="59"/>
      <c r="BB2387" s="59"/>
      <c r="BC2387" s="59"/>
      <c r="BD2387" s="59"/>
      <c r="BE2387" s="59"/>
      <c r="BF2387" s="43"/>
      <c r="BG2387" s="59"/>
      <c r="BH2387" s="59"/>
      <c r="BI2387" s="59"/>
      <c r="BJ2387" s="59"/>
      <c r="BK2387" s="59"/>
      <c r="BL2387" s="59"/>
      <c r="BM2387" s="59"/>
    </row>
    <row r="2388" spans="1:65" x14ac:dyDescent="0.25">
      <c r="A2388" s="82"/>
      <c r="B2388" s="122" t="s">
        <v>3</v>
      </c>
      <c r="C2388" s="122">
        <v>3840.5</v>
      </c>
      <c r="D2388" s="122">
        <v>38.464092786110498</v>
      </c>
      <c r="E2388" s="142">
        <f>IF(B2387=B2388,0,MAX(E$4:E2387)+1)</f>
        <v>0</v>
      </c>
      <c r="F2388" s="142">
        <f t="shared" si="445"/>
        <v>4</v>
      </c>
      <c r="G2388" s="142" t="str">
        <f t="shared" si="439"/>
        <v/>
      </c>
      <c r="H2388" s="142" t="str">
        <f t="shared" si="440"/>
        <v/>
      </c>
      <c r="I2388" s="59"/>
      <c r="J2388" s="104"/>
      <c r="K2388" s="59"/>
      <c r="L2388" s="59"/>
      <c r="M2388" s="59"/>
      <c r="N2388" s="44"/>
      <c r="O2388" s="44"/>
      <c r="P2388" s="44"/>
      <c r="Q2388" s="43" t="str">
        <f t="shared" si="437"/>
        <v/>
      </c>
      <c r="R2388" s="60" t="str">
        <f t="shared" si="436"/>
        <v/>
      </c>
      <c r="S2388" s="60" t="str">
        <f t="shared" si="436"/>
        <v/>
      </c>
      <c r="T2388" s="60" t="str">
        <f t="shared" si="436"/>
        <v/>
      </c>
      <c r="U2388" s="60" t="str">
        <f t="shared" si="436"/>
        <v/>
      </c>
      <c r="V2388" s="60" t="str">
        <f t="shared" si="436"/>
        <v/>
      </c>
      <c r="W2388" s="44"/>
      <c r="X2388" s="44" t="str">
        <f t="shared" si="441"/>
        <v/>
      </c>
      <c r="Y2388" s="142" t="str">
        <f t="shared" si="438"/>
        <v/>
      </c>
      <c r="Z2388" s="172" t="str">
        <f t="shared" si="442"/>
        <v/>
      </c>
      <c r="AA2388" s="169" t="str">
        <f>IF(ISNUMBER($Q2388),INDEX($D$1:$D$3663,S2388,1),"")</f>
        <v/>
      </c>
      <c r="AB2388" s="169" t="str">
        <f>IF(ISNUMBER($Q2388),INDEX($D$1:$D$3663,T2388,1),"")</f>
        <v/>
      </c>
      <c r="AC2388" s="169" t="str">
        <f>IF(ISNUMBER($Q2388),INDEX($D$1:$D$3663,U2388,1),"")</f>
        <v/>
      </c>
      <c r="AD2388" s="169" t="str">
        <f>IF(ISNUMBER($Q2388),INDEX($D$1:$D$3663,V2388,1),"")</f>
        <v/>
      </c>
      <c r="AE2388" s="59"/>
      <c r="AF2388" s="177" t="str">
        <f t="shared" si="443"/>
        <v/>
      </c>
      <c r="AG2388" s="178" t="s">
        <v>1403</v>
      </c>
      <c r="AH2388" s="59"/>
      <c r="AI2388" s="163" t="str">
        <f t="shared" si="444"/>
        <v/>
      </c>
      <c r="AJ2388" s="162" t="str">
        <f t="shared" si="435"/>
        <v/>
      </c>
      <c r="AK2388" s="119"/>
      <c r="AL2388" s="59" t="str">
        <f>IF(ISNUMBER($AJ2388),INDEX($Z$4:$AC$3663,$AJ2388,AL$3),"")</f>
        <v/>
      </c>
      <c r="AM2388" s="149" t="str">
        <f>IF(ISNUMBER($AJ2388),INDEX($Z$4:$AC$3663,$AJ2388,AM$3),"")</f>
        <v/>
      </c>
      <c r="AN2388" s="149" t="str">
        <f>IF(ISNUMBER($AJ2388),INDEX($Z$4:$AC$3663,$AJ2388,AN$3),"")</f>
        <v/>
      </c>
      <c r="AO2388" s="59"/>
      <c r="AP2388" s="59"/>
      <c r="AQ2388" s="166"/>
      <c r="AR2388" s="59"/>
      <c r="AS2388" s="59"/>
      <c r="AT2388" s="149"/>
      <c r="AU2388" s="149"/>
      <c r="AV2388" s="149"/>
      <c r="AW2388" s="149"/>
      <c r="AX2388" s="150"/>
      <c r="AY2388" s="151"/>
      <c r="AZ2388" s="59"/>
      <c r="BA2388" s="59"/>
      <c r="BB2388" s="59"/>
      <c r="BC2388" s="59"/>
      <c r="BD2388" s="59"/>
      <c r="BE2388" s="59"/>
      <c r="BF2388" s="43"/>
      <c r="BG2388" s="59"/>
      <c r="BH2388" s="59"/>
      <c r="BI2388" s="59"/>
      <c r="BJ2388" s="59"/>
      <c r="BK2388" s="59"/>
      <c r="BL2388" s="59"/>
      <c r="BM2388" s="59"/>
    </row>
    <row r="2389" spans="1:65" x14ac:dyDescent="0.25">
      <c r="A2389" s="82"/>
      <c r="B2389" s="122" t="s">
        <v>3</v>
      </c>
      <c r="C2389" s="122">
        <v>3841.5</v>
      </c>
      <c r="D2389" s="122">
        <v>38.447639597431603</v>
      </c>
      <c r="E2389" s="142">
        <f>IF(B2388=B2389,0,MAX(E$4:E2388)+1)</f>
        <v>0</v>
      </c>
      <c r="F2389" s="142">
        <f t="shared" si="445"/>
        <v>4</v>
      </c>
      <c r="G2389" s="142" t="str">
        <f t="shared" si="439"/>
        <v/>
      </c>
      <c r="H2389" s="142" t="str">
        <f t="shared" si="440"/>
        <v/>
      </c>
      <c r="I2389" s="59"/>
      <c r="J2389" s="104"/>
      <c r="K2389" s="59"/>
      <c r="L2389" s="59"/>
      <c r="M2389" s="59"/>
      <c r="N2389" s="44"/>
      <c r="O2389" s="44"/>
      <c r="P2389" s="44"/>
      <c r="Q2389" s="43" t="str">
        <f t="shared" si="437"/>
        <v/>
      </c>
      <c r="R2389" s="60" t="str">
        <f t="shared" si="436"/>
        <v/>
      </c>
      <c r="S2389" s="60" t="str">
        <f t="shared" si="436"/>
        <v/>
      </c>
      <c r="T2389" s="60" t="str">
        <f t="shared" si="436"/>
        <v/>
      </c>
      <c r="U2389" s="60" t="str">
        <f t="shared" si="436"/>
        <v/>
      </c>
      <c r="V2389" s="60" t="str">
        <f t="shared" si="436"/>
        <v/>
      </c>
      <c r="W2389" s="44"/>
      <c r="X2389" s="44" t="str">
        <f t="shared" si="441"/>
        <v/>
      </c>
      <c r="Y2389" s="142" t="str">
        <f t="shared" si="438"/>
        <v/>
      </c>
      <c r="Z2389" s="172" t="str">
        <f t="shared" si="442"/>
        <v/>
      </c>
      <c r="AA2389" s="169" t="str">
        <f>IF(ISNUMBER($Q2389),INDEX($D$1:$D$3663,S2389,1),"")</f>
        <v/>
      </c>
      <c r="AB2389" s="169" t="str">
        <f>IF(ISNUMBER($Q2389),INDEX($D$1:$D$3663,T2389,1),"")</f>
        <v/>
      </c>
      <c r="AC2389" s="169" t="str">
        <f>IF(ISNUMBER($Q2389),INDEX($D$1:$D$3663,U2389,1),"")</f>
        <v/>
      </c>
      <c r="AD2389" s="169" t="str">
        <f>IF(ISNUMBER($Q2389),INDEX($D$1:$D$3663,V2389,1),"")</f>
        <v/>
      </c>
      <c r="AE2389" s="59"/>
      <c r="AF2389" s="177" t="str">
        <f t="shared" si="443"/>
        <v/>
      </c>
      <c r="AG2389" s="178" t="s">
        <v>1403</v>
      </c>
      <c r="AH2389" s="59"/>
      <c r="AI2389" s="163" t="str">
        <f t="shared" si="444"/>
        <v/>
      </c>
      <c r="AJ2389" s="162" t="str">
        <f t="shared" si="435"/>
        <v/>
      </c>
      <c r="AK2389" s="119"/>
      <c r="AL2389" s="59" t="str">
        <f>IF(ISNUMBER($AJ2389),INDEX($Z$4:$AC$3663,$AJ2389,AL$3),"")</f>
        <v/>
      </c>
      <c r="AM2389" s="149" t="str">
        <f>IF(ISNUMBER($AJ2389),INDEX($Z$4:$AC$3663,$AJ2389,AM$3),"")</f>
        <v/>
      </c>
      <c r="AN2389" s="149" t="str">
        <f>IF(ISNUMBER($AJ2389),INDEX($Z$4:$AC$3663,$AJ2389,AN$3),"")</f>
        <v/>
      </c>
      <c r="AO2389" s="59"/>
      <c r="AP2389" s="59"/>
      <c r="AQ2389" s="166"/>
      <c r="AR2389" s="59"/>
      <c r="AS2389" s="59"/>
      <c r="AT2389" s="149"/>
      <c r="AU2389" s="149"/>
      <c r="AV2389" s="149"/>
      <c r="AW2389" s="149"/>
      <c r="AX2389" s="150"/>
      <c r="AY2389" s="151"/>
      <c r="AZ2389" s="59"/>
      <c r="BA2389" s="59"/>
      <c r="BB2389" s="59"/>
      <c r="BC2389" s="59"/>
      <c r="BD2389" s="59"/>
      <c r="BE2389" s="59"/>
      <c r="BF2389" s="43"/>
      <c r="BG2389" s="59"/>
      <c r="BH2389" s="59"/>
      <c r="BI2389" s="59"/>
      <c r="BJ2389" s="59"/>
      <c r="BK2389" s="59"/>
      <c r="BL2389" s="59"/>
      <c r="BM2389" s="59"/>
    </row>
    <row r="2390" spans="1:65" x14ac:dyDescent="0.25">
      <c r="A2390" s="82"/>
      <c r="B2390" s="122" t="s">
        <v>3</v>
      </c>
      <c r="C2390" s="122">
        <v>3842.5</v>
      </c>
      <c r="D2390" s="122">
        <v>38.480036457220599</v>
      </c>
      <c r="E2390" s="142">
        <f>IF(B2389=B2390,0,MAX(E$4:E2389)+1)</f>
        <v>0</v>
      </c>
      <c r="F2390" s="142">
        <f t="shared" si="445"/>
        <v>4</v>
      </c>
      <c r="G2390" s="142" t="str">
        <f t="shared" si="439"/>
        <v/>
      </c>
      <c r="H2390" s="142" t="str">
        <f t="shared" si="440"/>
        <v/>
      </c>
      <c r="I2390" s="59"/>
      <c r="J2390" s="104"/>
      <c r="K2390" s="59"/>
      <c r="L2390" s="59"/>
      <c r="M2390" s="59"/>
      <c r="N2390" s="44"/>
      <c r="O2390" s="44"/>
      <c r="P2390" s="44"/>
      <c r="Q2390" s="43" t="str">
        <f t="shared" si="437"/>
        <v/>
      </c>
      <c r="R2390" s="60" t="str">
        <f t="shared" si="436"/>
        <v/>
      </c>
      <c r="S2390" s="60" t="str">
        <f t="shared" si="436"/>
        <v/>
      </c>
      <c r="T2390" s="60" t="str">
        <f t="shared" si="436"/>
        <v/>
      </c>
      <c r="U2390" s="60" t="str">
        <f t="shared" si="436"/>
        <v/>
      </c>
      <c r="V2390" s="60" t="str">
        <f t="shared" si="436"/>
        <v/>
      </c>
      <c r="W2390" s="44"/>
      <c r="X2390" s="44" t="str">
        <f t="shared" si="441"/>
        <v/>
      </c>
      <c r="Y2390" s="142" t="str">
        <f t="shared" si="438"/>
        <v/>
      </c>
      <c r="Z2390" s="172" t="str">
        <f t="shared" si="442"/>
        <v/>
      </c>
      <c r="AA2390" s="169" t="str">
        <f>IF(ISNUMBER($Q2390),INDEX($D$1:$D$3663,S2390,1),"")</f>
        <v/>
      </c>
      <c r="AB2390" s="169" t="str">
        <f>IF(ISNUMBER($Q2390),INDEX($D$1:$D$3663,T2390,1),"")</f>
        <v/>
      </c>
      <c r="AC2390" s="169" t="str">
        <f>IF(ISNUMBER($Q2390),INDEX($D$1:$D$3663,U2390,1),"")</f>
        <v/>
      </c>
      <c r="AD2390" s="169" t="str">
        <f>IF(ISNUMBER($Q2390),INDEX($D$1:$D$3663,V2390,1),"")</f>
        <v/>
      </c>
      <c r="AE2390" s="59"/>
      <c r="AF2390" s="177" t="str">
        <f t="shared" si="443"/>
        <v/>
      </c>
      <c r="AG2390" s="178" t="s">
        <v>1403</v>
      </c>
      <c r="AH2390" s="59"/>
      <c r="AI2390" s="163" t="str">
        <f t="shared" si="444"/>
        <v/>
      </c>
      <c r="AJ2390" s="162" t="str">
        <f t="shared" si="435"/>
        <v/>
      </c>
      <c r="AK2390" s="119"/>
      <c r="AL2390" s="59" t="str">
        <f>IF(ISNUMBER($AJ2390),INDEX($Z$4:$AC$3663,$AJ2390,AL$3),"")</f>
        <v/>
      </c>
      <c r="AM2390" s="149" t="str">
        <f>IF(ISNUMBER($AJ2390),INDEX($Z$4:$AC$3663,$AJ2390,AM$3),"")</f>
        <v/>
      </c>
      <c r="AN2390" s="149" t="str">
        <f>IF(ISNUMBER($AJ2390),INDEX($Z$4:$AC$3663,$AJ2390,AN$3),"")</f>
        <v/>
      </c>
      <c r="AO2390" s="59"/>
      <c r="AP2390" s="59"/>
      <c r="AQ2390" s="166"/>
      <c r="AR2390" s="59"/>
      <c r="AS2390" s="59"/>
      <c r="AT2390" s="149"/>
      <c r="AU2390" s="149"/>
      <c r="AV2390" s="149"/>
      <c r="AW2390" s="149"/>
      <c r="AX2390" s="150"/>
      <c r="AY2390" s="151"/>
      <c r="AZ2390" s="59"/>
      <c r="BA2390" s="59"/>
      <c r="BB2390" s="59"/>
      <c r="BC2390" s="59"/>
      <c r="BD2390" s="59"/>
      <c r="BE2390" s="59"/>
      <c r="BF2390" s="43"/>
      <c r="BG2390" s="59"/>
      <c r="BH2390" s="59"/>
      <c r="BI2390" s="59"/>
      <c r="BJ2390" s="59"/>
      <c r="BK2390" s="59"/>
      <c r="BL2390" s="59"/>
      <c r="BM2390" s="59"/>
    </row>
    <row r="2391" spans="1:65" x14ac:dyDescent="0.25">
      <c r="A2391" s="82"/>
      <c r="B2391" s="122" t="s">
        <v>3</v>
      </c>
      <c r="C2391" s="122">
        <v>3843.5</v>
      </c>
      <c r="D2391" s="122">
        <v>38.451188578176499</v>
      </c>
      <c r="E2391" s="142">
        <f>IF(B2390=B2391,0,MAX(E$4:E2390)+1)</f>
        <v>0</v>
      </c>
      <c r="F2391" s="142">
        <f t="shared" si="445"/>
        <v>4</v>
      </c>
      <c r="G2391" s="142" t="str">
        <f t="shared" si="439"/>
        <v/>
      </c>
      <c r="H2391" s="142" t="str">
        <f t="shared" si="440"/>
        <v/>
      </c>
      <c r="I2391" s="59"/>
      <c r="J2391" s="104"/>
      <c r="K2391" s="59"/>
      <c r="L2391" s="59"/>
      <c r="M2391" s="59"/>
      <c r="N2391" s="44"/>
      <c r="O2391" s="44"/>
      <c r="P2391" s="44"/>
      <c r="Q2391" s="43" t="str">
        <f t="shared" si="437"/>
        <v/>
      </c>
      <c r="R2391" s="60" t="str">
        <f t="shared" si="436"/>
        <v/>
      </c>
      <c r="S2391" s="60" t="str">
        <f t="shared" si="436"/>
        <v/>
      </c>
      <c r="T2391" s="60" t="str">
        <f t="shared" si="436"/>
        <v/>
      </c>
      <c r="U2391" s="60" t="str">
        <f t="shared" si="436"/>
        <v/>
      </c>
      <c r="V2391" s="60" t="str">
        <f t="shared" si="436"/>
        <v/>
      </c>
      <c r="W2391" s="44"/>
      <c r="X2391" s="44" t="str">
        <f t="shared" si="441"/>
        <v/>
      </c>
      <c r="Y2391" s="142" t="str">
        <f t="shared" si="438"/>
        <v/>
      </c>
      <c r="Z2391" s="172" t="str">
        <f t="shared" si="442"/>
        <v/>
      </c>
      <c r="AA2391" s="169" t="str">
        <f>IF(ISNUMBER($Q2391),INDEX($D$1:$D$3663,S2391,1),"")</f>
        <v/>
      </c>
      <c r="AB2391" s="169" t="str">
        <f>IF(ISNUMBER($Q2391),INDEX($D$1:$D$3663,T2391,1),"")</f>
        <v/>
      </c>
      <c r="AC2391" s="169" t="str">
        <f>IF(ISNUMBER($Q2391),INDEX($D$1:$D$3663,U2391,1),"")</f>
        <v/>
      </c>
      <c r="AD2391" s="169" t="str">
        <f>IF(ISNUMBER($Q2391),INDEX($D$1:$D$3663,V2391,1),"")</f>
        <v/>
      </c>
      <c r="AE2391" s="59"/>
      <c r="AF2391" s="177" t="str">
        <f t="shared" si="443"/>
        <v/>
      </c>
      <c r="AG2391" s="178" t="s">
        <v>1403</v>
      </c>
      <c r="AH2391" s="59"/>
      <c r="AI2391" s="163" t="str">
        <f t="shared" si="444"/>
        <v/>
      </c>
      <c r="AJ2391" s="162" t="str">
        <f t="shared" si="435"/>
        <v/>
      </c>
      <c r="AK2391" s="119"/>
      <c r="AL2391" s="59" t="str">
        <f>IF(ISNUMBER($AJ2391),INDEX($Z$4:$AC$3663,$AJ2391,AL$3),"")</f>
        <v/>
      </c>
      <c r="AM2391" s="149" t="str">
        <f>IF(ISNUMBER($AJ2391),INDEX($Z$4:$AC$3663,$AJ2391,AM$3),"")</f>
        <v/>
      </c>
      <c r="AN2391" s="149" t="str">
        <f>IF(ISNUMBER($AJ2391),INDEX($Z$4:$AC$3663,$AJ2391,AN$3),"")</f>
        <v/>
      </c>
      <c r="AO2391" s="59"/>
      <c r="AP2391" s="59"/>
      <c r="AQ2391" s="166"/>
      <c r="AR2391" s="59"/>
      <c r="AS2391" s="59"/>
      <c r="AT2391" s="149"/>
      <c r="AU2391" s="149"/>
      <c r="AV2391" s="149"/>
      <c r="AW2391" s="149"/>
      <c r="AX2391" s="150"/>
      <c r="AY2391" s="151"/>
      <c r="AZ2391" s="59"/>
      <c r="BA2391" s="59"/>
      <c r="BB2391" s="59"/>
      <c r="BC2391" s="59"/>
      <c r="BD2391" s="59"/>
      <c r="BE2391" s="59"/>
      <c r="BF2391" s="43"/>
      <c r="BG2391" s="59"/>
      <c r="BH2391" s="59"/>
      <c r="BI2391" s="59"/>
      <c r="BJ2391" s="59"/>
      <c r="BK2391" s="59"/>
      <c r="BL2391" s="59"/>
      <c r="BM2391" s="59"/>
    </row>
    <row r="2392" spans="1:65" x14ac:dyDescent="0.25">
      <c r="A2392" s="82"/>
      <c r="B2392" s="122" t="s">
        <v>3</v>
      </c>
      <c r="C2392" s="122">
        <v>3844.5</v>
      </c>
      <c r="D2392" s="122">
        <v>38.572151396037803</v>
      </c>
      <c r="E2392" s="142">
        <f>IF(B2391=B2392,0,MAX(E$4:E2391)+1)</f>
        <v>0</v>
      </c>
      <c r="F2392" s="142">
        <f t="shared" si="445"/>
        <v>4</v>
      </c>
      <c r="G2392" s="142" t="str">
        <f t="shared" si="439"/>
        <v/>
      </c>
      <c r="H2392" s="142" t="str">
        <f t="shared" si="440"/>
        <v/>
      </c>
      <c r="I2392" s="59"/>
      <c r="J2392" s="104"/>
      <c r="K2392" s="59"/>
      <c r="L2392" s="59"/>
      <c r="M2392" s="59"/>
      <c r="N2392" s="44"/>
      <c r="O2392" s="44"/>
      <c r="P2392" s="44"/>
      <c r="Q2392" s="43" t="str">
        <f t="shared" si="437"/>
        <v/>
      </c>
      <c r="R2392" s="60" t="str">
        <f t="shared" si="436"/>
        <v/>
      </c>
      <c r="S2392" s="60" t="str">
        <f t="shared" si="436"/>
        <v/>
      </c>
      <c r="T2392" s="60" t="str">
        <f t="shared" si="436"/>
        <v/>
      </c>
      <c r="U2392" s="60" t="str">
        <f t="shared" si="436"/>
        <v/>
      </c>
      <c r="V2392" s="60" t="str">
        <f t="shared" si="436"/>
        <v/>
      </c>
      <c r="W2392" s="44"/>
      <c r="X2392" s="44" t="str">
        <f t="shared" si="441"/>
        <v/>
      </c>
      <c r="Y2392" s="142" t="str">
        <f t="shared" si="438"/>
        <v/>
      </c>
      <c r="Z2392" s="172" t="str">
        <f t="shared" si="442"/>
        <v/>
      </c>
      <c r="AA2392" s="169" t="str">
        <f>IF(ISNUMBER($Q2392),INDEX($D$1:$D$3663,S2392,1),"")</f>
        <v/>
      </c>
      <c r="AB2392" s="169" t="str">
        <f>IF(ISNUMBER($Q2392),INDEX($D$1:$D$3663,T2392,1),"")</f>
        <v/>
      </c>
      <c r="AC2392" s="169" t="str">
        <f>IF(ISNUMBER($Q2392),INDEX($D$1:$D$3663,U2392,1),"")</f>
        <v/>
      </c>
      <c r="AD2392" s="169" t="str">
        <f>IF(ISNUMBER($Q2392),INDEX($D$1:$D$3663,V2392,1),"")</f>
        <v/>
      </c>
      <c r="AE2392" s="59"/>
      <c r="AF2392" s="177" t="str">
        <f t="shared" si="443"/>
        <v/>
      </c>
      <c r="AG2392" s="178" t="s">
        <v>1403</v>
      </c>
      <c r="AH2392" s="59"/>
      <c r="AI2392" s="163" t="str">
        <f t="shared" si="444"/>
        <v/>
      </c>
      <c r="AJ2392" s="162" t="str">
        <f t="shared" si="435"/>
        <v/>
      </c>
      <c r="AK2392" s="119"/>
      <c r="AL2392" s="59" t="str">
        <f>IF(ISNUMBER($AJ2392),INDEX($Z$4:$AC$3663,$AJ2392,AL$3),"")</f>
        <v/>
      </c>
      <c r="AM2392" s="149" t="str">
        <f>IF(ISNUMBER($AJ2392),INDEX($Z$4:$AC$3663,$AJ2392,AM$3),"")</f>
        <v/>
      </c>
      <c r="AN2392" s="149" t="str">
        <f>IF(ISNUMBER($AJ2392),INDEX($Z$4:$AC$3663,$AJ2392,AN$3),"")</f>
        <v/>
      </c>
      <c r="AO2392" s="59"/>
      <c r="AP2392" s="59"/>
      <c r="AQ2392" s="166"/>
      <c r="AR2392" s="59"/>
      <c r="AS2392" s="59"/>
      <c r="AT2392" s="149"/>
      <c r="AU2392" s="149"/>
      <c r="AV2392" s="149"/>
      <c r="AW2392" s="149"/>
      <c r="AX2392" s="150"/>
      <c r="AY2392" s="151"/>
      <c r="AZ2392" s="59"/>
      <c r="BA2392" s="59"/>
      <c r="BB2392" s="59"/>
      <c r="BC2392" s="59"/>
      <c r="BD2392" s="59"/>
      <c r="BE2392" s="59"/>
      <c r="BF2392" s="43"/>
      <c r="BG2392" s="59"/>
      <c r="BH2392" s="59"/>
      <c r="BI2392" s="59"/>
      <c r="BJ2392" s="59"/>
      <c r="BK2392" s="59"/>
      <c r="BL2392" s="59"/>
      <c r="BM2392" s="59"/>
    </row>
    <row r="2393" spans="1:65" x14ac:dyDescent="0.25">
      <c r="A2393" s="82"/>
      <c r="B2393" s="122" t="s">
        <v>3</v>
      </c>
      <c r="C2393" s="122">
        <v>3845.5</v>
      </c>
      <c r="D2393" s="122">
        <v>38.469565055601002</v>
      </c>
      <c r="E2393" s="142">
        <f>IF(B2392=B2393,0,MAX(E$4:E2392)+1)</f>
        <v>0</v>
      </c>
      <c r="F2393" s="142">
        <f t="shared" si="445"/>
        <v>4</v>
      </c>
      <c r="G2393" s="142" t="str">
        <f t="shared" si="439"/>
        <v/>
      </c>
      <c r="H2393" s="142" t="str">
        <f t="shared" si="440"/>
        <v/>
      </c>
      <c r="I2393" s="59"/>
      <c r="J2393" s="104"/>
      <c r="K2393" s="59"/>
      <c r="L2393" s="59"/>
      <c r="M2393" s="59"/>
      <c r="N2393" s="44"/>
      <c r="O2393" s="44"/>
      <c r="P2393" s="44"/>
      <c r="Q2393" s="43" t="str">
        <f t="shared" si="437"/>
        <v/>
      </c>
      <c r="R2393" s="60" t="str">
        <f t="shared" si="436"/>
        <v/>
      </c>
      <c r="S2393" s="60" t="str">
        <f t="shared" si="436"/>
        <v/>
      </c>
      <c r="T2393" s="60" t="str">
        <f t="shared" si="436"/>
        <v/>
      </c>
      <c r="U2393" s="60" t="str">
        <f t="shared" si="436"/>
        <v/>
      </c>
      <c r="V2393" s="60" t="str">
        <f t="shared" si="436"/>
        <v/>
      </c>
      <c r="W2393" s="44"/>
      <c r="X2393" s="44" t="str">
        <f t="shared" si="441"/>
        <v/>
      </c>
      <c r="Y2393" s="142" t="str">
        <f t="shared" si="438"/>
        <v/>
      </c>
      <c r="Z2393" s="172" t="str">
        <f t="shared" si="442"/>
        <v/>
      </c>
      <c r="AA2393" s="169" t="str">
        <f>IF(ISNUMBER($Q2393),INDEX($D$1:$D$3663,S2393,1),"")</f>
        <v/>
      </c>
      <c r="AB2393" s="169" t="str">
        <f>IF(ISNUMBER($Q2393),INDEX($D$1:$D$3663,T2393,1),"")</f>
        <v/>
      </c>
      <c r="AC2393" s="169" t="str">
        <f>IF(ISNUMBER($Q2393),INDEX($D$1:$D$3663,U2393,1),"")</f>
        <v/>
      </c>
      <c r="AD2393" s="169" t="str">
        <f>IF(ISNUMBER($Q2393),INDEX($D$1:$D$3663,V2393,1),"")</f>
        <v/>
      </c>
      <c r="AE2393" s="59"/>
      <c r="AF2393" s="177" t="str">
        <f t="shared" si="443"/>
        <v/>
      </c>
      <c r="AG2393" s="178" t="s">
        <v>1403</v>
      </c>
      <c r="AH2393" s="59"/>
      <c r="AI2393" s="163" t="str">
        <f t="shared" si="444"/>
        <v/>
      </c>
      <c r="AJ2393" s="162" t="str">
        <f t="shared" si="435"/>
        <v/>
      </c>
      <c r="AK2393" s="119"/>
      <c r="AL2393" s="59" t="str">
        <f>IF(ISNUMBER($AJ2393),INDEX($Z$4:$AC$3663,$AJ2393,AL$3),"")</f>
        <v/>
      </c>
      <c r="AM2393" s="149" t="str">
        <f>IF(ISNUMBER($AJ2393),INDEX($Z$4:$AC$3663,$AJ2393,AM$3),"")</f>
        <v/>
      </c>
      <c r="AN2393" s="149" t="str">
        <f>IF(ISNUMBER($AJ2393),INDEX($Z$4:$AC$3663,$AJ2393,AN$3),"")</f>
        <v/>
      </c>
      <c r="AO2393" s="59"/>
      <c r="AP2393" s="59"/>
      <c r="AQ2393" s="166"/>
      <c r="AR2393" s="59"/>
      <c r="AS2393" s="59"/>
      <c r="AT2393" s="149"/>
      <c r="AU2393" s="149"/>
      <c r="AV2393" s="149"/>
      <c r="AW2393" s="149"/>
      <c r="AX2393" s="150"/>
      <c r="AY2393" s="151"/>
      <c r="AZ2393" s="59"/>
      <c r="BA2393" s="59"/>
      <c r="BB2393" s="59"/>
      <c r="BC2393" s="59"/>
      <c r="BD2393" s="59"/>
      <c r="BE2393" s="59"/>
      <c r="BF2393" s="43"/>
      <c r="BG2393" s="59"/>
      <c r="BH2393" s="59"/>
      <c r="BI2393" s="59"/>
      <c r="BJ2393" s="59"/>
      <c r="BK2393" s="59"/>
      <c r="BL2393" s="59"/>
      <c r="BM2393" s="59"/>
    </row>
    <row r="2394" spans="1:65" x14ac:dyDescent="0.25">
      <c r="A2394" s="82"/>
      <c r="B2394" s="122" t="s">
        <v>3</v>
      </c>
      <c r="C2394" s="122">
        <v>3846.5</v>
      </c>
      <c r="D2394" s="122">
        <v>38.497177260178297</v>
      </c>
      <c r="E2394" s="142">
        <f>IF(B2393=B2394,0,MAX(E$4:E2393)+1)</f>
        <v>0</v>
      </c>
      <c r="F2394" s="142">
        <f t="shared" si="445"/>
        <v>4</v>
      </c>
      <c r="G2394" s="142" t="str">
        <f t="shared" si="439"/>
        <v/>
      </c>
      <c r="H2394" s="142" t="str">
        <f t="shared" si="440"/>
        <v/>
      </c>
      <c r="I2394" s="59"/>
      <c r="J2394" s="104"/>
      <c r="K2394" s="59"/>
      <c r="L2394" s="59"/>
      <c r="M2394" s="59"/>
      <c r="N2394" s="44"/>
      <c r="O2394" s="44"/>
      <c r="P2394" s="44"/>
      <c r="Q2394" s="43" t="str">
        <f t="shared" si="437"/>
        <v/>
      </c>
      <c r="R2394" s="60" t="str">
        <f t="shared" si="436"/>
        <v/>
      </c>
      <c r="S2394" s="60" t="str">
        <f t="shared" si="436"/>
        <v/>
      </c>
      <c r="T2394" s="60" t="str">
        <f t="shared" si="436"/>
        <v/>
      </c>
      <c r="U2394" s="60" t="str">
        <f t="shared" si="436"/>
        <v/>
      </c>
      <c r="V2394" s="60" t="str">
        <f t="shared" si="436"/>
        <v/>
      </c>
      <c r="W2394" s="44"/>
      <c r="X2394" s="44" t="str">
        <f t="shared" si="441"/>
        <v/>
      </c>
      <c r="Y2394" s="142" t="str">
        <f t="shared" si="438"/>
        <v/>
      </c>
      <c r="Z2394" s="172" t="str">
        <f t="shared" si="442"/>
        <v/>
      </c>
      <c r="AA2394" s="169" t="str">
        <f>IF(ISNUMBER($Q2394),INDEX($D$1:$D$3663,S2394,1),"")</f>
        <v/>
      </c>
      <c r="AB2394" s="169" t="str">
        <f>IF(ISNUMBER($Q2394),INDEX($D$1:$D$3663,T2394,1),"")</f>
        <v/>
      </c>
      <c r="AC2394" s="169" t="str">
        <f>IF(ISNUMBER($Q2394),INDEX($D$1:$D$3663,U2394,1),"")</f>
        <v/>
      </c>
      <c r="AD2394" s="169" t="str">
        <f>IF(ISNUMBER($Q2394),INDEX($D$1:$D$3663,V2394,1),"")</f>
        <v/>
      </c>
      <c r="AE2394" s="59"/>
      <c r="AF2394" s="177" t="str">
        <f t="shared" si="443"/>
        <v/>
      </c>
      <c r="AG2394" s="178" t="s">
        <v>1403</v>
      </c>
      <c r="AH2394" s="59"/>
      <c r="AI2394" s="163" t="str">
        <f t="shared" si="444"/>
        <v/>
      </c>
      <c r="AJ2394" s="162" t="str">
        <f t="shared" si="435"/>
        <v/>
      </c>
      <c r="AK2394" s="119"/>
      <c r="AL2394" s="59" t="str">
        <f>IF(ISNUMBER($AJ2394),INDEX($Z$4:$AC$3663,$AJ2394,AL$3),"")</f>
        <v/>
      </c>
      <c r="AM2394" s="149" t="str">
        <f>IF(ISNUMBER($AJ2394),INDEX($Z$4:$AC$3663,$AJ2394,AM$3),"")</f>
        <v/>
      </c>
      <c r="AN2394" s="149" t="str">
        <f>IF(ISNUMBER($AJ2394),INDEX($Z$4:$AC$3663,$AJ2394,AN$3),"")</f>
        <v/>
      </c>
      <c r="AO2394" s="59"/>
      <c r="AP2394" s="59"/>
      <c r="AQ2394" s="166"/>
      <c r="AR2394" s="59"/>
      <c r="AS2394" s="59"/>
      <c r="AT2394" s="149"/>
      <c r="AU2394" s="149"/>
      <c r="AV2394" s="149"/>
      <c r="AW2394" s="149"/>
      <c r="AX2394" s="150"/>
      <c r="AY2394" s="151"/>
      <c r="AZ2394" s="59"/>
      <c r="BA2394" s="59"/>
      <c r="BB2394" s="59"/>
      <c r="BC2394" s="59"/>
      <c r="BD2394" s="59"/>
      <c r="BE2394" s="59"/>
      <c r="BF2394" s="43"/>
      <c r="BG2394" s="59"/>
      <c r="BH2394" s="59"/>
      <c r="BI2394" s="59"/>
      <c r="BJ2394" s="59"/>
      <c r="BK2394" s="59"/>
      <c r="BL2394" s="59"/>
      <c r="BM2394" s="59"/>
    </row>
    <row r="2395" spans="1:65" x14ac:dyDescent="0.25">
      <c r="A2395" s="82"/>
      <c r="B2395" s="122" t="s">
        <v>3</v>
      </c>
      <c r="C2395" s="122">
        <v>3847.5</v>
      </c>
      <c r="D2395" s="122">
        <v>38.464135802898902</v>
      </c>
      <c r="E2395" s="142">
        <f>IF(B2394=B2395,0,MAX(E$4:E2394)+1)</f>
        <v>0</v>
      </c>
      <c r="F2395" s="142">
        <f t="shared" si="445"/>
        <v>4</v>
      </c>
      <c r="G2395" s="142" t="str">
        <f t="shared" si="439"/>
        <v/>
      </c>
      <c r="H2395" s="142" t="str">
        <f t="shared" si="440"/>
        <v/>
      </c>
      <c r="I2395" s="59"/>
      <c r="J2395" s="104"/>
      <c r="K2395" s="59"/>
      <c r="L2395" s="59"/>
      <c r="M2395" s="59"/>
      <c r="N2395" s="44"/>
      <c r="O2395" s="44"/>
      <c r="P2395" s="44"/>
      <c r="Q2395" s="43" t="str">
        <f t="shared" si="437"/>
        <v/>
      </c>
      <c r="R2395" s="60" t="str">
        <f t="shared" si="436"/>
        <v/>
      </c>
      <c r="S2395" s="60" t="str">
        <f t="shared" si="436"/>
        <v/>
      </c>
      <c r="T2395" s="60" t="str">
        <f t="shared" si="436"/>
        <v/>
      </c>
      <c r="U2395" s="60" t="str">
        <f t="shared" si="436"/>
        <v/>
      </c>
      <c r="V2395" s="60" t="str">
        <f t="shared" si="436"/>
        <v/>
      </c>
      <c r="W2395" s="44"/>
      <c r="X2395" s="44" t="str">
        <f t="shared" si="441"/>
        <v/>
      </c>
      <c r="Y2395" s="142" t="str">
        <f t="shared" si="438"/>
        <v/>
      </c>
      <c r="Z2395" s="172" t="str">
        <f t="shared" si="442"/>
        <v/>
      </c>
      <c r="AA2395" s="169" t="str">
        <f>IF(ISNUMBER($Q2395),INDEX($D$1:$D$3663,S2395,1),"")</f>
        <v/>
      </c>
      <c r="AB2395" s="169" t="str">
        <f>IF(ISNUMBER($Q2395),INDEX($D$1:$D$3663,T2395,1),"")</f>
        <v/>
      </c>
      <c r="AC2395" s="169" t="str">
        <f>IF(ISNUMBER($Q2395),INDEX($D$1:$D$3663,U2395,1),"")</f>
        <v/>
      </c>
      <c r="AD2395" s="169" t="str">
        <f>IF(ISNUMBER($Q2395),INDEX($D$1:$D$3663,V2395,1),"")</f>
        <v/>
      </c>
      <c r="AE2395" s="59"/>
      <c r="AF2395" s="177" t="str">
        <f t="shared" si="443"/>
        <v/>
      </c>
      <c r="AG2395" s="178" t="s">
        <v>1403</v>
      </c>
      <c r="AH2395" s="59"/>
      <c r="AI2395" s="163" t="str">
        <f t="shared" si="444"/>
        <v/>
      </c>
      <c r="AJ2395" s="162" t="str">
        <f t="shared" si="435"/>
        <v/>
      </c>
      <c r="AK2395" s="119"/>
      <c r="AL2395" s="59" t="str">
        <f>IF(ISNUMBER($AJ2395),INDEX($Z$4:$AC$3663,$AJ2395,AL$3),"")</f>
        <v/>
      </c>
      <c r="AM2395" s="149" t="str">
        <f>IF(ISNUMBER($AJ2395),INDEX($Z$4:$AC$3663,$AJ2395,AM$3),"")</f>
        <v/>
      </c>
      <c r="AN2395" s="149" t="str">
        <f>IF(ISNUMBER($AJ2395),INDEX($Z$4:$AC$3663,$AJ2395,AN$3),"")</f>
        <v/>
      </c>
      <c r="AO2395" s="59"/>
      <c r="AP2395" s="59"/>
      <c r="AQ2395" s="166"/>
      <c r="AR2395" s="59"/>
      <c r="AS2395" s="59"/>
      <c r="AT2395" s="149"/>
      <c r="AU2395" s="149"/>
      <c r="AV2395" s="149"/>
      <c r="AW2395" s="149"/>
      <c r="AX2395" s="150"/>
      <c r="AY2395" s="151"/>
      <c r="AZ2395" s="59"/>
      <c r="BA2395" s="59"/>
      <c r="BB2395" s="59"/>
      <c r="BC2395" s="59"/>
      <c r="BD2395" s="59"/>
      <c r="BE2395" s="59"/>
      <c r="BF2395" s="43"/>
      <c r="BG2395" s="59"/>
      <c r="BH2395" s="59"/>
      <c r="BI2395" s="59"/>
      <c r="BJ2395" s="59"/>
      <c r="BK2395" s="59"/>
      <c r="BL2395" s="59"/>
      <c r="BM2395" s="59"/>
    </row>
    <row r="2396" spans="1:65" x14ac:dyDescent="0.25">
      <c r="A2396" s="82"/>
      <c r="B2396" s="122" t="s">
        <v>3</v>
      </c>
      <c r="C2396" s="122">
        <v>3848.5</v>
      </c>
      <c r="D2396" s="122">
        <v>38.398959183910399</v>
      </c>
      <c r="E2396" s="142">
        <f>IF(B2395=B2396,0,MAX(E$4:E2395)+1)</f>
        <v>0</v>
      </c>
      <c r="F2396" s="142">
        <f t="shared" si="445"/>
        <v>4</v>
      </c>
      <c r="G2396" s="142" t="str">
        <f t="shared" si="439"/>
        <v/>
      </c>
      <c r="H2396" s="142" t="str">
        <f t="shared" si="440"/>
        <v/>
      </c>
      <c r="I2396" s="59"/>
      <c r="J2396" s="104"/>
      <c r="K2396" s="59"/>
      <c r="L2396" s="59"/>
      <c r="M2396" s="59"/>
      <c r="N2396" s="44"/>
      <c r="O2396" s="44"/>
      <c r="P2396" s="44"/>
      <c r="Q2396" s="43" t="str">
        <f t="shared" si="437"/>
        <v/>
      </c>
      <c r="R2396" s="60" t="str">
        <f t="shared" si="436"/>
        <v/>
      </c>
      <c r="S2396" s="60" t="str">
        <f t="shared" si="436"/>
        <v/>
      </c>
      <c r="T2396" s="60" t="str">
        <f t="shared" si="436"/>
        <v/>
      </c>
      <c r="U2396" s="60" t="str">
        <f t="shared" si="436"/>
        <v/>
      </c>
      <c r="V2396" s="60" t="str">
        <f t="shared" si="436"/>
        <v/>
      </c>
      <c r="W2396" s="44"/>
      <c r="X2396" s="44" t="str">
        <f t="shared" si="441"/>
        <v/>
      </c>
      <c r="Y2396" s="142" t="str">
        <f t="shared" si="438"/>
        <v/>
      </c>
      <c r="Z2396" s="172" t="str">
        <f t="shared" si="442"/>
        <v/>
      </c>
      <c r="AA2396" s="169" t="str">
        <f>IF(ISNUMBER($Q2396),INDEX($D$1:$D$3663,S2396,1),"")</f>
        <v/>
      </c>
      <c r="AB2396" s="169" t="str">
        <f>IF(ISNUMBER($Q2396),INDEX($D$1:$D$3663,T2396,1),"")</f>
        <v/>
      </c>
      <c r="AC2396" s="169" t="str">
        <f>IF(ISNUMBER($Q2396),INDEX($D$1:$D$3663,U2396,1),"")</f>
        <v/>
      </c>
      <c r="AD2396" s="169" t="str">
        <f>IF(ISNUMBER($Q2396),INDEX($D$1:$D$3663,V2396,1),"")</f>
        <v/>
      </c>
      <c r="AE2396" s="59"/>
      <c r="AF2396" s="177" t="str">
        <f t="shared" si="443"/>
        <v/>
      </c>
      <c r="AG2396" s="178" t="s">
        <v>1403</v>
      </c>
      <c r="AH2396" s="59"/>
      <c r="AI2396" s="163" t="str">
        <f t="shared" si="444"/>
        <v/>
      </c>
      <c r="AJ2396" s="162" t="str">
        <f t="shared" si="435"/>
        <v/>
      </c>
      <c r="AK2396" s="119"/>
      <c r="AL2396" s="59" t="str">
        <f>IF(ISNUMBER($AJ2396),INDEX($Z$4:$AC$3663,$AJ2396,AL$3),"")</f>
        <v/>
      </c>
      <c r="AM2396" s="149" t="str">
        <f>IF(ISNUMBER($AJ2396),INDEX($Z$4:$AC$3663,$AJ2396,AM$3),"")</f>
        <v/>
      </c>
      <c r="AN2396" s="149" t="str">
        <f>IF(ISNUMBER($AJ2396),INDEX($Z$4:$AC$3663,$AJ2396,AN$3),"")</f>
        <v/>
      </c>
      <c r="AO2396" s="59"/>
      <c r="AP2396" s="59"/>
      <c r="AQ2396" s="166"/>
      <c r="AR2396" s="59"/>
      <c r="AS2396" s="59"/>
      <c r="AT2396" s="149"/>
      <c r="AU2396" s="149"/>
      <c r="AV2396" s="149"/>
      <c r="AW2396" s="149"/>
      <c r="AX2396" s="150"/>
      <c r="AY2396" s="151"/>
      <c r="AZ2396" s="59"/>
      <c r="BA2396" s="59"/>
      <c r="BB2396" s="59"/>
      <c r="BC2396" s="59"/>
      <c r="BD2396" s="59"/>
      <c r="BE2396" s="59"/>
      <c r="BF2396" s="43"/>
      <c r="BG2396" s="59"/>
      <c r="BH2396" s="59"/>
      <c r="BI2396" s="59"/>
      <c r="BJ2396" s="59"/>
      <c r="BK2396" s="59"/>
      <c r="BL2396" s="59"/>
      <c r="BM2396" s="59"/>
    </row>
    <row r="2397" spans="1:65" x14ac:dyDescent="0.25">
      <c r="A2397" s="82"/>
      <c r="B2397" s="122" t="s">
        <v>3</v>
      </c>
      <c r="C2397" s="122">
        <v>3849.5</v>
      </c>
      <c r="D2397" s="122">
        <v>38.392577582982099</v>
      </c>
      <c r="E2397" s="142">
        <f>IF(B2396=B2397,0,MAX(E$4:E2396)+1)</f>
        <v>0</v>
      </c>
      <c r="F2397" s="142">
        <f t="shared" si="445"/>
        <v>4</v>
      </c>
      <c r="G2397" s="142" t="str">
        <f t="shared" si="439"/>
        <v/>
      </c>
      <c r="H2397" s="142" t="str">
        <f t="shared" si="440"/>
        <v/>
      </c>
      <c r="I2397" s="59"/>
      <c r="J2397" s="104"/>
      <c r="K2397" s="59"/>
      <c r="L2397" s="59"/>
      <c r="M2397" s="59"/>
      <c r="N2397" s="44"/>
      <c r="O2397" s="44"/>
      <c r="P2397" s="44"/>
      <c r="Q2397" s="43" t="str">
        <f t="shared" si="437"/>
        <v/>
      </c>
      <c r="R2397" s="60" t="str">
        <f t="shared" si="436"/>
        <v/>
      </c>
      <c r="S2397" s="60" t="str">
        <f t="shared" si="436"/>
        <v/>
      </c>
      <c r="T2397" s="60" t="str">
        <f t="shared" si="436"/>
        <v/>
      </c>
      <c r="U2397" s="60" t="str">
        <f t="shared" si="436"/>
        <v/>
      </c>
      <c r="V2397" s="60" t="str">
        <f t="shared" si="436"/>
        <v/>
      </c>
      <c r="W2397" s="44"/>
      <c r="X2397" s="44" t="str">
        <f t="shared" si="441"/>
        <v/>
      </c>
      <c r="Y2397" s="142" t="str">
        <f t="shared" si="438"/>
        <v/>
      </c>
      <c r="Z2397" s="172" t="str">
        <f t="shared" si="442"/>
        <v/>
      </c>
      <c r="AA2397" s="169" t="str">
        <f>IF(ISNUMBER($Q2397),INDEX($D$1:$D$3663,S2397,1),"")</f>
        <v/>
      </c>
      <c r="AB2397" s="169" t="str">
        <f>IF(ISNUMBER($Q2397),INDEX($D$1:$D$3663,T2397,1),"")</f>
        <v/>
      </c>
      <c r="AC2397" s="169" t="str">
        <f>IF(ISNUMBER($Q2397),INDEX($D$1:$D$3663,U2397,1),"")</f>
        <v/>
      </c>
      <c r="AD2397" s="169" t="str">
        <f>IF(ISNUMBER($Q2397),INDEX($D$1:$D$3663,V2397,1),"")</f>
        <v/>
      </c>
      <c r="AE2397" s="59"/>
      <c r="AF2397" s="177" t="str">
        <f t="shared" si="443"/>
        <v/>
      </c>
      <c r="AG2397" s="178" t="s">
        <v>1403</v>
      </c>
      <c r="AH2397" s="59"/>
      <c r="AI2397" s="163" t="str">
        <f t="shared" si="444"/>
        <v/>
      </c>
      <c r="AJ2397" s="162" t="str">
        <f t="shared" ref="AJ2397:AJ2460" si="446">IF(AI2396=AI$2,AJ2396+AJ$2-1,IF(ISNUMBER(AI2397),AJ2396+AJ$2,""))</f>
        <v/>
      </c>
      <c r="AK2397" s="119"/>
      <c r="AL2397" s="59" t="str">
        <f>IF(ISNUMBER($AJ2397),INDEX($Z$4:$AC$3663,$AJ2397,AL$3),"")</f>
        <v/>
      </c>
      <c r="AM2397" s="149" t="str">
        <f>IF(ISNUMBER($AJ2397),INDEX($Z$4:$AC$3663,$AJ2397,AM$3),"")</f>
        <v/>
      </c>
      <c r="AN2397" s="149" t="str">
        <f>IF(ISNUMBER($AJ2397),INDEX($Z$4:$AC$3663,$AJ2397,AN$3),"")</f>
        <v/>
      </c>
      <c r="AO2397" s="59"/>
      <c r="AP2397" s="59"/>
      <c r="AQ2397" s="166"/>
      <c r="AR2397" s="59"/>
      <c r="AS2397" s="59"/>
      <c r="AT2397" s="149"/>
      <c r="AU2397" s="149"/>
      <c r="AV2397" s="149"/>
      <c r="AW2397" s="149"/>
      <c r="AX2397" s="150"/>
      <c r="AY2397" s="151"/>
      <c r="AZ2397" s="59"/>
      <c r="BA2397" s="59"/>
      <c r="BB2397" s="59"/>
      <c r="BC2397" s="59"/>
      <c r="BD2397" s="59"/>
      <c r="BE2397" s="59"/>
      <c r="BF2397" s="43"/>
      <c r="BG2397" s="59"/>
      <c r="BH2397" s="59"/>
      <c r="BI2397" s="59"/>
      <c r="BJ2397" s="59"/>
      <c r="BK2397" s="59"/>
      <c r="BL2397" s="59"/>
      <c r="BM2397" s="59"/>
    </row>
    <row r="2398" spans="1:65" x14ac:dyDescent="0.25">
      <c r="A2398" s="82"/>
      <c r="B2398" s="122" t="s">
        <v>3</v>
      </c>
      <c r="C2398" s="122">
        <v>3850.5</v>
      </c>
      <c r="D2398" s="122">
        <v>38.294206017727198</v>
      </c>
      <c r="E2398" s="142">
        <f>IF(B2397=B2398,0,MAX(E$4:E2397)+1)</f>
        <v>0</v>
      </c>
      <c r="F2398" s="142">
        <f t="shared" si="445"/>
        <v>4</v>
      </c>
      <c r="G2398" s="142" t="str">
        <f t="shared" si="439"/>
        <v/>
      </c>
      <c r="H2398" s="142" t="str">
        <f t="shared" si="440"/>
        <v/>
      </c>
      <c r="I2398" s="59"/>
      <c r="J2398" s="104"/>
      <c r="K2398" s="59"/>
      <c r="L2398" s="59"/>
      <c r="M2398" s="59"/>
      <c r="N2398" s="44"/>
      <c r="O2398" s="44"/>
      <c r="P2398" s="44"/>
      <c r="Q2398" s="43" t="str">
        <f t="shared" si="437"/>
        <v/>
      </c>
      <c r="R2398" s="60" t="str">
        <f t="shared" si="436"/>
        <v/>
      </c>
      <c r="S2398" s="60" t="str">
        <f t="shared" si="436"/>
        <v/>
      </c>
      <c r="T2398" s="60" t="str">
        <f t="shared" si="436"/>
        <v/>
      </c>
      <c r="U2398" s="60" t="str">
        <f t="shared" si="436"/>
        <v/>
      </c>
      <c r="V2398" s="60" t="str">
        <f t="shared" si="436"/>
        <v/>
      </c>
      <c r="W2398" s="44"/>
      <c r="X2398" s="44" t="str">
        <f t="shared" si="441"/>
        <v/>
      </c>
      <c r="Y2398" s="142" t="str">
        <f t="shared" si="438"/>
        <v/>
      </c>
      <c r="Z2398" s="172" t="str">
        <f t="shared" si="442"/>
        <v/>
      </c>
      <c r="AA2398" s="169" t="str">
        <f>IF(ISNUMBER($Q2398),INDEX($D$1:$D$3663,S2398,1),"")</f>
        <v/>
      </c>
      <c r="AB2398" s="169" t="str">
        <f>IF(ISNUMBER($Q2398),INDEX($D$1:$D$3663,T2398,1),"")</f>
        <v/>
      </c>
      <c r="AC2398" s="169" t="str">
        <f>IF(ISNUMBER($Q2398),INDEX($D$1:$D$3663,U2398,1),"")</f>
        <v/>
      </c>
      <c r="AD2398" s="169" t="str">
        <f>IF(ISNUMBER($Q2398),INDEX($D$1:$D$3663,V2398,1),"")</f>
        <v/>
      </c>
      <c r="AE2398" s="59"/>
      <c r="AF2398" s="177" t="str">
        <f t="shared" si="443"/>
        <v/>
      </c>
      <c r="AG2398" s="178" t="s">
        <v>1403</v>
      </c>
      <c r="AH2398" s="59"/>
      <c r="AI2398" s="163" t="str">
        <f t="shared" si="444"/>
        <v/>
      </c>
      <c r="AJ2398" s="162" t="str">
        <f t="shared" si="446"/>
        <v/>
      </c>
      <c r="AK2398" s="119"/>
      <c r="AL2398" s="59" t="str">
        <f>IF(ISNUMBER($AJ2398),INDEX($Z$4:$AC$3663,$AJ2398,AL$3),"")</f>
        <v/>
      </c>
      <c r="AM2398" s="149" t="str">
        <f>IF(ISNUMBER($AJ2398),INDEX($Z$4:$AC$3663,$AJ2398,AM$3),"")</f>
        <v/>
      </c>
      <c r="AN2398" s="149" t="str">
        <f>IF(ISNUMBER($AJ2398),INDEX($Z$4:$AC$3663,$AJ2398,AN$3),"")</f>
        <v/>
      </c>
      <c r="AO2398" s="59"/>
      <c r="AP2398" s="59"/>
      <c r="AQ2398" s="166"/>
      <c r="AR2398" s="59"/>
      <c r="AS2398" s="59"/>
      <c r="AT2398" s="149"/>
      <c r="AU2398" s="149"/>
      <c r="AV2398" s="149"/>
      <c r="AW2398" s="149"/>
      <c r="AX2398" s="150"/>
      <c r="AY2398" s="151"/>
      <c r="AZ2398" s="59"/>
      <c r="BA2398" s="59"/>
      <c r="BB2398" s="59"/>
      <c r="BC2398" s="59"/>
      <c r="BD2398" s="59"/>
      <c r="BE2398" s="59"/>
      <c r="BF2398" s="43"/>
      <c r="BG2398" s="59"/>
      <c r="BH2398" s="59"/>
      <c r="BI2398" s="59"/>
      <c r="BJ2398" s="59"/>
      <c r="BK2398" s="59"/>
      <c r="BL2398" s="59"/>
      <c r="BM2398" s="59"/>
    </row>
    <row r="2399" spans="1:65" x14ac:dyDescent="0.25">
      <c r="A2399" s="82"/>
      <c r="B2399" s="122" t="s">
        <v>3</v>
      </c>
      <c r="C2399" s="122">
        <v>3851.5</v>
      </c>
      <c r="D2399" s="122">
        <v>38.4941341705768</v>
      </c>
      <c r="E2399" s="142">
        <f>IF(B2398=B2399,0,MAX(E$4:E2398)+1)</f>
        <v>0</v>
      </c>
      <c r="F2399" s="142">
        <f t="shared" si="445"/>
        <v>4</v>
      </c>
      <c r="G2399" s="142" t="str">
        <f t="shared" si="439"/>
        <v/>
      </c>
      <c r="H2399" s="142" t="str">
        <f t="shared" si="440"/>
        <v/>
      </c>
      <c r="I2399" s="59"/>
      <c r="J2399" s="104"/>
      <c r="K2399" s="59"/>
      <c r="L2399" s="59"/>
      <c r="M2399" s="59"/>
      <c r="N2399" s="44"/>
      <c r="O2399" s="44"/>
      <c r="P2399" s="44"/>
      <c r="Q2399" s="43" t="str">
        <f t="shared" si="437"/>
        <v/>
      </c>
      <c r="R2399" s="60" t="str">
        <f t="shared" si="436"/>
        <v/>
      </c>
      <c r="S2399" s="60" t="str">
        <f t="shared" si="436"/>
        <v/>
      </c>
      <c r="T2399" s="60" t="str">
        <f t="shared" si="436"/>
        <v/>
      </c>
      <c r="U2399" s="60" t="str">
        <f t="shared" si="436"/>
        <v/>
      </c>
      <c r="V2399" s="60" t="str">
        <f t="shared" si="436"/>
        <v/>
      </c>
      <c r="W2399" s="44"/>
      <c r="X2399" s="44" t="str">
        <f t="shared" si="441"/>
        <v/>
      </c>
      <c r="Y2399" s="142" t="str">
        <f t="shared" si="438"/>
        <v/>
      </c>
      <c r="Z2399" s="172" t="str">
        <f t="shared" si="442"/>
        <v/>
      </c>
      <c r="AA2399" s="169" t="str">
        <f>IF(ISNUMBER($Q2399),INDEX($D$1:$D$3663,S2399,1),"")</f>
        <v/>
      </c>
      <c r="AB2399" s="169" t="str">
        <f>IF(ISNUMBER($Q2399),INDEX($D$1:$D$3663,T2399,1),"")</f>
        <v/>
      </c>
      <c r="AC2399" s="169" t="str">
        <f>IF(ISNUMBER($Q2399),INDEX($D$1:$D$3663,U2399,1),"")</f>
        <v/>
      </c>
      <c r="AD2399" s="169" t="str">
        <f>IF(ISNUMBER($Q2399),INDEX($D$1:$D$3663,V2399,1),"")</f>
        <v/>
      </c>
      <c r="AE2399" s="59"/>
      <c r="AF2399" s="177" t="str">
        <f t="shared" si="443"/>
        <v/>
      </c>
      <c r="AG2399" s="178" t="s">
        <v>1403</v>
      </c>
      <c r="AH2399" s="59"/>
      <c r="AI2399" s="163" t="str">
        <f t="shared" si="444"/>
        <v/>
      </c>
      <c r="AJ2399" s="162" t="str">
        <f t="shared" si="446"/>
        <v/>
      </c>
      <c r="AK2399" s="119"/>
      <c r="AL2399" s="59" t="str">
        <f>IF(ISNUMBER($AJ2399),INDEX($Z$4:$AC$3663,$AJ2399,AL$3),"")</f>
        <v/>
      </c>
      <c r="AM2399" s="149" t="str">
        <f>IF(ISNUMBER($AJ2399),INDEX($Z$4:$AC$3663,$AJ2399,AM$3),"")</f>
        <v/>
      </c>
      <c r="AN2399" s="149" t="str">
        <f>IF(ISNUMBER($AJ2399),INDEX($Z$4:$AC$3663,$AJ2399,AN$3),"")</f>
        <v/>
      </c>
      <c r="AO2399" s="59"/>
      <c r="AP2399" s="59"/>
      <c r="AQ2399" s="166"/>
      <c r="AR2399" s="59"/>
      <c r="AS2399" s="59"/>
      <c r="AT2399" s="149"/>
      <c r="AU2399" s="149"/>
      <c r="AV2399" s="149"/>
      <c r="AW2399" s="149"/>
      <c r="AX2399" s="150"/>
      <c r="AY2399" s="151"/>
      <c r="AZ2399" s="59"/>
      <c r="BA2399" s="59"/>
      <c r="BB2399" s="59"/>
      <c r="BC2399" s="59"/>
      <c r="BD2399" s="59"/>
      <c r="BE2399" s="59"/>
      <c r="BF2399" s="43"/>
      <c r="BG2399" s="59"/>
      <c r="BH2399" s="59"/>
      <c r="BI2399" s="59"/>
      <c r="BJ2399" s="59"/>
      <c r="BK2399" s="59"/>
      <c r="BL2399" s="59"/>
      <c r="BM2399" s="59"/>
    </row>
    <row r="2400" spans="1:65" x14ac:dyDescent="0.25">
      <c r="A2400" s="82"/>
      <c r="B2400" s="122" t="s">
        <v>3</v>
      </c>
      <c r="C2400" s="122">
        <v>3852.5</v>
      </c>
      <c r="D2400" s="122">
        <v>38.374191685081598</v>
      </c>
      <c r="E2400" s="142">
        <f>IF(B2399=B2400,0,MAX(E$4:E2399)+1)</f>
        <v>0</v>
      </c>
      <c r="F2400" s="142">
        <f t="shared" si="445"/>
        <v>4</v>
      </c>
      <c r="G2400" s="142" t="str">
        <f t="shared" si="439"/>
        <v/>
      </c>
      <c r="H2400" s="142" t="str">
        <f t="shared" si="440"/>
        <v/>
      </c>
      <c r="I2400" s="59"/>
      <c r="J2400" s="104"/>
      <c r="K2400" s="59"/>
      <c r="L2400" s="59"/>
      <c r="M2400" s="59"/>
      <c r="N2400" s="44"/>
      <c r="O2400" s="44"/>
      <c r="P2400" s="44"/>
      <c r="Q2400" s="43" t="str">
        <f t="shared" si="437"/>
        <v/>
      </c>
      <c r="R2400" s="60" t="str">
        <f t="shared" si="436"/>
        <v/>
      </c>
      <c r="S2400" s="60" t="str">
        <f t="shared" si="436"/>
        <v/>
      </c>
      <c r="T2400" s="60" t="str">
        <f t="shared" si="436"/>
        <v/>
      </c>
      <c r="U2400" s="60" t="str">
        <f t="shared" si="436"/>
        <v/>
      </c>
      <c r="V2400" s="60" t="str">
        <f t="shared" si="436"/>
        <v/>
      </c>
      <c r="W2400" s="44"/>
      <c r="X2400" s="44" t="str">
        <f t="shared" si="441"/>
        <v/>
      </c>
      <c r="Y2400" s="142" t="str">
        <f t="shared" si="438"/>
        <v/>
      </c>
      <c r="Z2400" s="172" t="str">
        <f t="shared" si="442"/>
        <v/>
      </c>
      <c r="AA2400" s="169" t="str">
        <f>IF(ISNUMBER($Q2400),INDEX($D$1:$D$3663,S2400,1),"")</f>
        <v/>
      </c>
      <c r="AB2400" s="169" t="str">
        <f>IF(ISNUMBER($Q2400),INDEX($D$1:$D$3663,T2400,1),"")</f>
        <v/>
      </c>
      <c r="AC2400" s="169" t="str">
        <f>IF(ISNUMBER($Q2400),INDEX($D$1:$D$3663,U2400,1),"")</f>
        <v/>
      </c>
      <c r="AD2400" s="169" t="str">
        <f>IF(ISNUMBER($Q2400),INDEX($D$1:$D$3663,V2400,1),"")</f>
        <v/>
      </c>
      <c r="AE2400" s="59"/>
      <c r="AF2400" s="177" t="str">
        <f t="shared" si="443"/>
        <v/>
      </c>
      <c r="AG2400" s="178" t="s">
        <v>1403</v>
      </c>
      <c r="AH2400" s="59"/>
      <c r="AI2400" s="163" t="str">
        <f t="shared" si="444"/>
        <v/>
      </c>
      <c r="AJ2400" s="162" t="str">
        <f t="shared" si="446"/>
        <v/>
      </c>
      <c r="AK2400" s="119"/>
      <c r="AL2400" s="59" t="str">
        <f>IF(ISNUMBER($AJ2400),INDEX($Z$4:$AC$3663,$AJ2400,AL$3),"")</f>
        <v/>
      </c>
      <c r="AM2400" s="149" t="str">
        <f>IF(ISNUMBER($AJ2400),INDEX($Z$4:$AC$3663,$AJ2400,AM$3),"")</f>
        <v/>
      </c>
      <c r="AN2400" s="149" t="str">
        <f>IF(ISNUMBER($AJ2400),INDEX($Z$4:$AC$3663,$AJ2400,AN$3),"")</f>
        <v/>
      </c>
      <c r="AO2400" s="59"/>
      <c r="AP2400" s="59"/>
      <c r="AQ2400" s="166"/>
      <c r="AR2400" s="59"/>
      <c r="AS2400" s="59"/>
      <c r="AT2400" s="149"/>
      <c r="AU2400" s="149"/>
      <c r="AV2400" s="149"/>
      <c r="AW2400" s="149"/>
      <c r="AX2400" s="150"/>
      <c r="AY2400" s="151"/>
      <c r="AZ2400" s="59"/>
      <c r="BA2400" s="59"/>
      <c r="BB2400" s="59"/>
      <c r="BC2400" s="59"/>
      <c r="BD2400" s="59"/>
      <c r="BE2400" s="59"/>
      <c r="BF2400" s="43"/>
      <c r="BG2400" s="59"/>
      <c r="BH2400" s="59"/>
      <c r="BI2400" s="59"/>
      <c r="BJ2400" s="59"/>
      <c r="BK2400" s="59"/>
      <c r="BL2400" s="59"/>
      <c r="BM2400" s="59"/>
    </row>
    <row r="2401" spans="1:65" x14ac:dyDescent="0.25">
      <c r="A2401" s="82"/>
      <c r="B2401" s="122" t="s">
        <v>3</v>
      </c>
      <c r="C2401" s="122">
        <v>3853.5</v>
      </c>
      <c r="D2401" s="122">
        <v>38.465013381981301</v>
      </c>
      <c r="E2401" s="142">
        <f>IF(B2400=B2401,0,MAX(E$4:E2400)+1)</f>
        <v>0</v>
      </c>
      <c r="F2401" s="142">
        <f t="shared" si="445"/>
        <v>4</v>
      </c>
      <c r="G2401" s="142" t="str">
        <f t="shared" si="439"/>
        <v/>
      </c>
      <c r="H2401" s="142" t="str">
        <f t="shared" si="440"/>
        <v/>
      </c>
      <c r="I2401" s="59"/>
      <c r="J2401" s="104"/>
      <c r="K2401" s="59"/>
      <c r="L2401" s="59"/>
      <c r="M2401" s="59"/>
      <c r="N2401" s="44"/>
      <c r="O2401" s="44"/>
      <c r="P2401" s="44"/>
      <c r="Q2401" s="43" t="str">
        <f t="shared" si="437"/>
        <v/>
      </c>
      <c r="R2401" s="60" t="str">
        <f t="shared" si="436"/>
        <v/>
      </c>
      <c r="S2401" s="60" t="str">
        <f t="shared" si="436"/>
        <v/>
      </c>
      <c r="T2401" s="60" t="str">
        <f t="shared" si="436"/>
        <v/>
      </c>
      <c r="U2401" s="60" t="str">
        <f t="shared" si="436"/>
        <v/>
      </c>
      <c r="V2401" s="60" t="str">
        <f t="shared" si="436"/>
        <v/>
      </c>
      <c r="W2401" s="44"/>
      <c r="X2401" s="44" t="str">
        <f t="shared" si="441"/>
        <v/>
      </c>
      <c r="Y2401" s="142" t="str">
        <f t="shared" si="438"/>
        <v/>
      </c>
      <c r="Z2401" s="172" t="str">
        <f t="shared" si="442"/>
        <v/>
      </c>
      <c r="AA2401" s="169" t="str">
        <f>IF(ISNUMBER($Q2401),INDEX($D$1:$D$3663,S2401,1),"")</f>
        <v/>
      </c>
      <c r="AB2401" s="169" t="str">
        <f>IF(ISNUMBER($Q2401),INDEX($D$1:$D$3663,T2401,1),"")</f>
        <v/>
      </c>
      <c r="AC2401" s="169" t="str">
        <f>IF(ISNUMBER($Q2401),INDEX($D$1:$D$3663,U2401,1),"")</f>
        <v/>
      </c>
      <c r="AD2401" s="169" t="str">
        <f>IF(ISNUMBER($Q2401),INDEX($D$1:$D$3663,V2401,1),"")</f>
        <v/>
      </c>
      <c r="AE2401" s="59"/>
      <c r="AF2401" s="177" t="str">
        <f t="shared" si="443"/>
        <v/>
      </c>
      <c r="AG2401" s="178" t="s">
        <v>1403</v>
      </c>
      <c r="AH2401" s="59"/>
      <c r="AI2401" s="163" t="str">
        <f t="shared" si="444"/>
        <v/>
      </c>
      <c r="AJ2401" s="162" t="str">
        <f t="shared" si="446"/>
        <v/>
      </c>
      <c r="AK2401" s="119"/>
      <c r="AL2401" s="59" t="str">
        <f>IF(ISNUMBER($AJ2401),INDEX($Z$4:$AC$3663,$AJ2401,AL$3),"")</f>
        <v/>
      </c>
      <c r="AM2401" s="149" t="str">
        <f>IF(ISNUMBER($AJ2401),INDEX($Z$4:$AC$3663,$AJ2401,AM$3),"")</f>
        <v/>
      </c>
      <c r="AN2401" s="149" t="str">
        <f>IF(ISNUMBER($AJ2401),INDEX($Z$4:$AC$3663,$AJ2401,AN$3),"")</f>
        <v/>
      </c>
      <c r="AO2401" s="59"/>
      <c r="AP2401" s="59"/>
      <c r="AQ2401" s="166"/>
      <c r="AR2401" s="59"/>
      <c r="AS2401" s="59"/>
      <c r="AT2401" s="149"/>
      <c r="AU2401" s="149"/>
      <c r="AV2401" s="149"/>
      <c r="AW2401" s="149"/>
      <c r="AX2401" s="150"/>
      <c r="AY2401" s="151"/>
      <c r="AZ2401" s="59"/>
      <c r="BA2401" s="59"/>
      <c r="BB2401" s="59"/>
      <c r="BC2401" s="59"/>
      <c r="BD2401" s="59"/>
      <c r="BE2401" s="59"/>
      <c r="BF2401" s="43"/>
      <c r="BG2401" s="59"/>
      <c r="BH2401" s="59"/>
      <c r="BI2401" s="59"/>
      <c r="BJ2401" s="59"/>
      <c r="BK2401" s="59"/>
      <c r="BL2401" s="59"/>
      <c r="BM2401" s="59"/>
    </row>
    <row r="2402" spans="1:65" x14ac:dyDescent="0.25">
      <c r="A2402" s="82"/>
      <c r="B2402" s="122" t="s">
        <v>3</v>
      </c>
      <c r="C2402" s="122">
        <v>3854.5</v>
      </c>
      <c r="D2402" s="122">
        <v>38.407189459760602</v>
      </c>
      <c r="E2402" s="142">
        <f>IF(B2401=B2402,0,MAX(E$4:E2401)+1)</f>
        <v>0</v>
      </c>
      <c r="F2402" s="142">
        <f t="shared" si="445"/>
        <v>4</v>
      </c>
      <c r="G2402" s="142" t="str">
        <f t="shared" si="439"/>
        <v/>
      </c>
      <c r="H2402" s="142" t="str">
        <f t="shared" si="440"/>
        <v/>
      </c>
      <c r="I2402" s="59"/>
      <c r="J2402" s="104"/>
      <c r="K2402" s="59"/>
      <c r="L2402" s="59"/>
      <c r="M2402" s="59"/>
      <c r="N2402" s="44"/>
      <c r="O2402" s="44"/>
      <c r="P2402" s="44"/>
      <c r="Q2402" s="43" t="str">
        <f t="shared" si="437"/>
        <v/>
      </c>
      <c r="R2402" s="60" t="str">
        <f t="shared" ref="R2402:V2452" si="447">IF(ISNUMBER($Q2402),IF($Q2402=0,R2401,R2401+1),"")</f>
        <v/>
      </c>
      <c r="S2402" s="60" t="str">
        <f t="shared" si="447"/>
        <v/>
      </c>
      <c r="T2402" s="60" t="str">
        <f t="shared" si="447"/>
        <v/>
      </c>
      <c r="U2402" s="60" t="str">
        <f t="shared" si="447"/>
        <v/>
      </c>
      <c r="V2402" s="60" t="str">
        <f t="shared" si="447"/>
        <v/>
      </c>
      <c r="W2402" s="44"/>
      <c r="X2402" s="44" t="str">
        <f t="shared" si="441"/>
        <v/>
      </c>
      <c r="Y2402" s="142" t="str">
        <f t="shared" si="438"/>
        <v/>
      </c>
      <c r="Z2402" s="172" t="str">
        <f t="shared" si="442"/>
        <v/>
      </c>
      <c r="AA2402" s="169" t="str">
        <f>IF(ISNUMBER($Q2402),INDEX($D$1:$D$3663,S2402,1),"")</f>
        <v/>
      </c>
      <c r="AB2402" s="169" t="str">
        <f>IF(ISNUMBER($Q2402),INDEX($D$1:$D$3663,T2402,1),"")</f>
        <v/>
      </c>
      <c r="AC2402" s="169" t="str">
        <f>IF(ISNUMBER($Q2402),INDEX($D$1:$D$3663,U2402,1),"")</f>
        <v/>
      </c>
      <c r="AD2402" s="169" t="str">
        <f>IF(ISNUMBER($Q2402),INDEX($D$1:$D$3663,V2402,1),"")</f>
        <v/>
      </c>
      <c r="AE2402" s="59"/>
      <c r="AF2402" s="177" t="str">
        <f t="shared" si="443"/>
        <v/>
      </c>
      <c r="AG2402" s="178" t="s">
        <v>1403</v>
      </c>
      <c r="AH2402" s="59"/>
      <c r="AI2402" s="163" t="str">
        <f t="shared" si="444"/>
        <v/>
      </c>
      <c r="AJ2402" s="162" t="str">
        <f t="shared" si="446"/>
        <v/>
      </c>
      <c r="AK2402" s="119"/>
      <c r="AL2402" s="59" t="str">
        <f>IF(ISNUMBER($AJ2402),INDEX($Z$4:$AC$3663,$AJ2402,AL$3),"")</f>
        <v/>
      </c>
      <c r="AM2402" s="149" t="str">
        <f>IF(ISNUMBER($AJ2402),INDEX($Z$4:$AC$3663,$AJ2402,AM$3),"")</f>
        <v/>
      </c>
      <c r="AN2402" s="149" t="str">
        <f>IF(ISNUMBER($AJ2402),INDEX($Z$4:$AC$3663,$AJ2402,AN$3),"")</f>
        <v/>
      </c>
      <c r="AO2402" s="59"/>
      <c r="AP2402" s="59"/>
      <c r="AQ2402" s="166"/>
      <c r="AR2402" s="59"/>
      <c r="AS2402" s="59"/>
      <c r="AT2402" s="149"/>
      <c r="AU2402" s="149"/>
      <c r="AV2402" s="149"/>
      <c r="AW2402" s="149"/>
      <c r="AX2402" s="150"/>
      <c r="AY2402" s="151"/>
      <c r="AZ2402" s="59"/>
      <c r="BA2402" s="59"/>
      <c r="BB2402" s="59"/>
      <c r="BC2402" s="59"/>
      <c r="BD2402" s="59"/>
      <c r="BE2402" s="59"/>
      <c r="BF2402" s="43"/>
      <c r="BG2402" s="59"/>
      <c r="BH2402" s="59"/>
      <c r="BI2402" s="59"/>
      <c r="BJ2402" s="59"/>
      <c r="BK2402" s="59"/>
      <c r="BL2402" s="59"/>
      <c r="BM2402" s="59"/>
    </row>
    <row r="2403" spans="1:65" x14ac:dyDescent="0.25">
      <c r="A2403" s="82"/>
      <c r="B2403" s="122" t="s">
        <v>3</v>
      </c>
      <c r="C2403" s="122">
        <v>3855.5</v>
      </c>
      <c r="D2403" s="122">
        <v>38.612031599663801</v>
      </c>
      <c r="E2403" s="142">
        <f>IF(B2402=B2403,0,MAX(E$4:E2402)+1)</f>
        <v>0</v>
      </c>
      <c r="F2403" s="142">
        <f t="shared" si="445"/>
        <v>4</v>
      </c>
      <c r="G2403" s="142" t="str">
        <f t="shared" si="439"/>
        <v/>
      </c>
      <c r="H2403" s="142" t="str">
        <f t="shared" si="440"/>
        <v/>
      </c>
      <c r="I2403" s="59"/>
      <c r="J2403" s="104"/>
      <c r="K2403" s="59"/>
      <c r="L2403" s="59"/>
      <c r="M2403" s="59"/>
      <c r="N2403" s="44"/>
      <c r="O2403" s="44"/>
      <c r="P2403" s="44"/>
      <c r="Q2403" s="43" t="str">
        <f t="shared" si="437"/>
        <v/>
      </c>
      <c r="R2403" s="60" t="str">
        <f t="shared" si="447"/>
        <v/>
      </c>
      <c r="S2403" s="60" t="str">
        <f t="shared" si="447"/>
        <v/>
      </c>
      <c r="T2403" s="60" t="str">
        <f t="shared" si="447"/>
        <v/>
      </c>
      <c r="U2403" s="60" t="str">
        <f t="shared" si="447"/>
        <v/>
      </c>
      <c r="V2403" s="60" t="str">
        <f t="shared" si="447"/>
        <v/>
      </c>
      <c r="W2403" s="44"/>
      <c r="X2403" s="44" t="str">
        <f t="shared" si="441"/>
        <v/>
      </c>
      <c r="Y2403" s="142" t="str">
        <f t="shared" si="438"/>
        <v/>
      </c>
      <c r="Z2403" s="172" t="str">
        <f t="shared" si="442"/>
        <v/>
      </c>
      <c r="AA2403" s="169" t="str">
        <f>IF(ISNUMBER($Q2403),INDEX($D$1:$D$3663,S2403,1),"")</f>
        <v/>
      </c>
      <c r="AB2403" s="169" t="str">
        <f>IF(ISNUMBER($Q2403),INDEX($D$1:$D$3663,T2403,1),"")</f>
        <v/>
      </c>
      <c r="AC2403" s="169" t="str">
        <f>IF(ISNUMBER($Q2403),INDEX($D$1:$D$3663,U2403,1),"")</f>
        <v/>
      </c>
      <c r="AD2403" s="169" t="str">
        <f>IF(ISNUMBER($Q2403),INDEX($D$1:$D$3663,V2403,1),"")</f>
        <v/>
      </c>
      <c r="AE2403" s="59"/>
      <c r="AF2403" s="177" t="str">
        <f t="shared" si="443"/>
        <v/>
      </c>
      <c r="AG2403" s="178" t="s">
        <v>1403</v>
      </c>
      <c r="AH2403" s="59"/>
      <c r="AI2403" s="163" t="str">
        <f t="shared" si="444"/>
        <v/>
      </c>
      <c r="AJ2403" s="162" t="str">
        <f t="shared" si="446"/>
        <v/>
      </c>
      <c r="AK2403" s="119"/>
      <c r="AL2403" s="59" t="str">
        <f>IF(ISNUMBER($AJ2403),INDEX($Z$4:$AC$3663,$AJ2403,AL$3),"")</f>
        <v/>
      </c>
      <c r="AM2403" s="149" t="str">
        <f>IF(ISNUMBER($AJ2403),INDEX($Z$4:$AC$3663,$AJ2403,AM$3),"")</f>
        <v/>
      </c>
      <c r="AN2403" s="149" t="str">
        <f>IF(ISNUMBER($AJ2403),INDEX($Z$4:$AC$3663,$AJ2403,AN$3),"")</f>
        <v/>
      </c>
      <c r="AO2403" s="59"/>
      <c r="AP2403" s="59"/>
      <c r="AQ2403" s="166"/>
      <c r="AR2403" s="59"/>
      <c r="AS2403" s="59"/>
      <c r="AT2403" s="149"/>
      <c r="AU2403" s="149"/>
      <c r="AV2403" s="149"/>
      <c r="AW2403" s="149"/>
      <c r="AX2403" s="150"/>
      <c r="AY2403" s="151"/>
      <c r="AZ2403" s="59"/>
      <c r="BA2403" s="59"/>
      <c r="BB2403" s="59"/>
      <c r="BC2403" s="59"/>
      <c r="BD2403" s="59"/>
      <c r="BE2403" s="59"/>
      <c r="BF2403" s="43"/>
      <c r="BG2403" s="59"/>
      <c r="BH2403" s="59"/>
      <c r="BI2403" s="59"/>
      <c r="BJ2403" s="59"/>
      <c r="BK2403" s="59"/>
      <c r="BL2403" s="59"/>
      <c r="BM2403" s="59"/>
    </row>
    <row r="2404" spans="1:65" x14ac:dyDescent="0.25">
      <c r="A2404" s="82"/>
      <c r="B2404" s="122" t="s">
        <v>3</v>
      </c>
      <c r="C2404" s="122">
        <v>3856.5</v>
      </c>
      <c r="D2404" s="122">
        <v>38.488162819447403</v>
      </c>
      <c r="E2404" s="142">
        <f>IF(B2403=B2404,0,MAX(E$4:E2403)+1)</f>
        <v>0</v>
      </c>
      <c r="F2404" s="142">
        <f t="shared" si="445"/>
        <v>4</v>
      </c>
      <c r="G2404" s="142" t="str">
        <f t="shared" si="439"/>
        <v/>
      </c>
      <c r="H2404" s="142" t="str">
        <f t="shared" si="440"/>
        <v/>
      </c>
      <c r="I2404" s="59"/>
      <c r="J2404" s="104"/>
      <c r="K2404" s="59"/>
      <c r="L2404" s="59"/>
      <c r="M2404" s="59"/>
      <c r="N2404" s="44"/>
      <c r="O2404" s="44"/>
      <c r="P2404" s="44"/>
      <c r="Q2404" s="43" t="str">
        <f t="shared" si="437"/>
        <v/>
      </c>
      <c r="R2404" s="60" t="str">
        <f t="shared" si="447"/>
        <v/>
      </c>
      <c r="S2404" s="60" t="str">
        <f t="shared" si="447"/>
        <v/>
      </c>
      <c r="T2404" s="60" t="str">
        <f t="shared" si="447"/>
        <v/>
      </c>
      <c r="U2404" s="60" t="str">
        <f t="shared" si="447"/>
        <v/>
      </c>
      <c r="V2404" s="60" t="str">
        <f t="shared" si="447"/>
        <v/>
      </c>
      <c r="W2404" s="44"/>
      <c r="X2404" s="44" t="str">
        <f t="shared" si="441"/>
        <v/>
      </c>
      <c r="Y2404" s="142" t="str">
        <f t="shared" si="438"/>
        <v/>
      </c>
      <c r="Z2404" s="172" t="str">
        <f t="shared" si="442"/>
        <v/>
      </c>
      <c r="AA2404" s="169" t="str">
        <f>IF(ISNUMBER($Q2404),INDEX($D$1:$D$3663,S2404,1),"")</f>
        <v/>
      </c>
      <c r="AB2404" s="169" t="str">
        <f>IF(ISNUMBER($Q2404),INDEX($D$1:$D$3663,T2404,1),"")</f>
        <v/>
      </c>
      <c r="AC2404" s="169" t="str">
        <f>IF(ISNUMBER($Q2404),INDEX($D$1:$D$3663,U2404,1),"")</f>
        <v/>
      </c>
      <c r="AD2404" s="169" t="str">
        <f>IF(ISNUMBER($Q2404),INDEX($D$1:$D$3663,V2404,1),"")</f>
        <v/>
      </c>
      <c r="AE2404" s="59"/>
      <c r="AF2404" s="177" t="str">
        <f t="shared" si="443"/>
        <v/>
      </c>
      <c r="AG2404" s="178" t="s">
        <v>1403</v>
      </c>
      <c r="AH2404" s="59"/>
      <c r="AI2404" s="163" t="str">
        <f t="shared" si="444"/>
        <v/>
      </c>
      <c r="AJ2404" s="162" t="str">
        <f t="shared" si="446"/>
        <v/>
      </c>
      <c r="AK2404" s="119"/>
      <c r="AL2404" s="59" t="str">
        <f>IF(ISNUMBER($AJ2404),INDEX($Z$4:$AC$3663,$AJ2404,AL$3),"")</f>
        <v/>
      </c>
      <c r="AM2404" s="149" t="str">
        <f>IF(ISNUMBER($AJ2404),INDEX($Z$4:$AC$3663,$AJ2404,AM$3),"")</f>
        <v/>
      </c>
      <c r="AN2404" s="149" t="str">
        <f>IF(ISNUMBER($AJ2404),INDEX($Z$4:$AC$3663,$AJ2404,AN$3),"")</f>
        <v/>
      </c>
      <c r="AO2404" s="59"/>
      <c r="AP2404" s="59"/>
      <c r="AQ2404" s="166"/>
      <c r="AR2404" s="59"/>
      <c r="AS2404" s="59"/>
      <c r="AT2404" s="149"/>
      <c r="AU2404" s="149"/>
      <c r="AV2404" s="149"/>
      <c r="AW2404" s="149"/>
      <c r="AX2404" s="150"/>
      <c r="AY2404" s="151"/>
      <c r="AZ2404" s="59"/>
      <c r="BA2404" s="59"/>
      <c r="BB2404" s="59"/>
      <c r="BC2404" s="59"/>
      <c r="BD2404" s="59"/>
      <c r="BE2404" s="59"/>
      <c r="BF2404" s="43"/>
      <c r="BG2404" s="59"/>
      <c r="BH2404" s="59"/>
      <c r="BI2404" s="59"/>
      <c r="BJ2404" s="59"/>
      <c r="BK2404" s="59"/>
      <c r="BL2404" s="59"/>
      <c r="BM2404" s="59"/>
    </row>
    <row r="2405" spans="1:65" x14ac:dyDescent="0.25">
      <c r="A2405" s="82"/>
      <c r="B2405" s="122" t="s">
        <v>3</v>
      </c>
      <c r="C2405" s="122">
        <v>3857.5</v>
      </c>
      <c r="D2405" s="122">
        <v>38.574422148121997</v>
      </c>
      <c r="E2405" s="142">
        <f>IF(B2404=B2405,0,MAX(E$4:E2404)+1)</f>
        <v>0</v>
      </c>
      <c r="F2405" s="142">
        <f t="shared" si="445"/>
        <v>4</v>
      </c>
      <c r="G2405" s="142" t="str">
        <f t="shared" si="439"/>
        <v/>
      </c>
      <c r="H2405" s="142" t="str">
        <f t="shared" si="440"/>
        <v/>
      </c>
      <c r="I2405" s="59"/>
      <c r="J2405" s="104"/>
      <c r="K2405" s="59"/>
      <c r="L2405" s="59"/>
      <c r="M2405" s="59"/>
      <c r="N2405" s="44"/>
      <c r="O2405" s="44"/>
      <c r="P2405" s="44"/>
      <c r="Q2405" s="43" t="str">
        <f t="shared" si="437"/>
        <v/>
      </c>
      <c r="R2405" s="60" t="str">
        <f t="shared" si="447"/>
        <v/>
      </c>
      <c r="S2405" s="60" t="str">
        <f t="shared" si="447"/>
        <v/>
      </c>
      <c r="T2405" s="60" t="str">
        <f t="shared" si="447"/>
        <v/>
      </c>
      <c r="U2405" s="60" t="str">
        <f t="shared" si="447"/>
        <v/>
      </c>
      <c r="V2405" s="60" t="str">
        <f t="shared" si="447"/>
        <v/>
      </c>
      <c r="W2405" s="44"/>
      <c r="X2405" s="44" t="str">
        <f t="shared" si="441"/>
        <v/>
      </c>
      <c r="Y2405" s="142" t="str">
        <f t="shared" si="438"/>
        <v/>
      </c>
      <c r="Z2405" s="172" t="str">
        <f t="shared" si="442"/>
        <v/>
      </c>
      <c r="AA2405" s="169" t="str">
        <f>IF(ISNUMBER($Q2405),INDEX($D$1:$D$3663,S2405,1),"")</f>
        <v/>
      </c>
      <c r="AB2405" s="169" t="str">
        <f>IF(ISNUMBER($Q2405),INDEX($D$1:$D$3663,T2405,1),"")</f>
        <v/>
      </c>
      <c r="AC2405" s="169" t="str">
        <f>IF(ISNUMBER($Q2405),INDEX($D$1:$D$3663,U2405,1),"")</f>
        <v/>
      </c>
      <c r="AD2405" s="169" t="str">
        <f>IF(ISNUMBER($Q2405),INDEX($D$1:$D$3663,V2405,1),"")</f>
        <v/>
      </c>
      <c r="AE2405" s="59"/>
      <c r="AF2405" s="177" t="str">
        <f t="shared" si="443"/>
        <v/>
      </c>
      <c r="AG2405" s="178" t="s">
        <v>1403</v>
      </c>
      <c r="AH2405" s="59"/>
      <c r="AI2405" s="163" t="str">
        <f t="shared" si="444"/>
        <v/>
      </c>
      <c r="AJ2405" s="162" t="str">
        <f t="shared" si="446"/>
        <v/>
      </c>
      <c r="AK2405" s="119"/>
      <c r="AL2405" s="59" t="str">
        <f>IF(ISNUMBER($AJ2405),INDEX($Z$4:$AC$3663,$AJ2405,AL$3),"")</f>
        <v/>
      </c>
      <c r="AM2405" s="149" t="str">
        <f>IF(ISNUMBER($AJ2405),INDEX($Z$4:$AC$3663,$AJ2405,AM$3),"")</f>
        <v/>
      </c>
      <c r="AN2405" s="149" t="str">
        <f>IF(ISNUMBER($AJ2405),INDEX($Z$4:$AC$3663,$AJ2405,AN$3),"")</f>
        <v/>
      </c>
      <c r="AO2405" s="59"/>
      <c r="AP2405" s="59"/>
      <c r="AQ2405" s="166"/>
      <c r="AR2405" s="59"/>
      <c r="AS2405" s="59"/>
      <c r="AT2405" s="149"/>
      <c r="AU2405" s="149"/>
      <c r="AV2405" s="149"/>
      <c r="AW2405" s="149"/>
      <c r="AX2405" s="150"/>
      <c r="AY2405" s="151"/>
      <c r="AZ2405" s="59"/>
      <c r="BA2405" s="59"/>
      <c r="BB2405" s="59"/>
      <c r="BC2405" s="59"/>
      <c r="BD2405" s="59"/>
      <c r="BE2405" s="59"/>
      <c r="BF2405" s="43"/>
      <c r="BG2405" s="59"/>
      <c r="BH2405" s="59"/>
      <c r="BI2405" s="59"/>
      <c r="BJ2405" s="59"/>
      <c r="BK2405" s="59"/>
      <c r="BL2405" s="59"/>
      <c r="BM2405" s="59"/>
    </row>
    <row r="2406" spans="1:65" x14ac:dyDescent="0.25">
      <c r="A2406" s="82"/>
      <c r="B2406" s="122" t="s">
        <v>3</v>
      </c>
      <c r="C2406" s="122">
        <v>3858.5</v>
      </c>
      <c r="D2406" s="122">
        <v>38.395092508931299</v>
      </c>
      <c r="E2406" s="142">
        <f>IF(B2405=B2406,0,MAX(E$4:E2405)+1)</f>
        <v>0</v>
      </c>
      <c r="F2406" s="142">
        <f t="shared" si="445"/>
        <v>4</v>
      </c>
      <c r="G2406" s="142" t="str">
        <f t="shared" si="439"/>
        <v/>
      </c>
      <c r="H2406" s="142" t="str">
        <f t="shared" si="440"/>
        <v/>
      </c>
      <c r="I2406" s="59"/>
      <c r="J2406" s="104"/>
      <c r="K2406" s="59"/>
      <c r="L2406" s="59"/>
      <c r="M2406" s="59"/>
      <c r="N2406" s="44"/>
      <c r="O2406" s="44"/>
      <c r="P2406" s="44"/>
      <c r="Q2406" s="43" t="str">
        <f t="shared" si="437"/>
        <v/>
      </c>
      <c r="R2406" s="60" t="str">
        <f t="shared" si="447"/>
        <v/>
      </c>
      <c r="S2406" s="60" t="str">
        <f t="shared" si="447"/>
        <v/>
      </c>
      <c r="T2406" s="60" t="str">
        <f t="shared" si="447"/>
        <v/>
      </c>
      <c r="U2406" s="60" t="str">
        <f t="shared" si="447"/>
        <v/>
      </c>
      <c r="V2406" s="60" t="str">
        <f t="shared" si="447"/>
        <v/>
      </c>
      <c r="W2406" s="44"/>
      <c r="X2406" s="44" t="str">
        <f t="shared" si="441"/>
        <v/>
      </c>
      <c r="Y2406" s="142" t="str">
        <f t="shared" si="438"/>
        <v/>
      </c>
      <c r="Z2406" s="172" t="str">
        <f t="shared" si="442"/>
        <v/>
      </c>
      <c r="AA2406" s="169" t="str">
        <f>IF(ISNUMBER($Q2406),INDEX($D$1:$D$3663,S2406,1),"")</f>
        <v/>
      </c>
      <c r="AB2406" s="169" t="str">
        <f>IF(ISNUMBER($Q2406),INDEX($D$1:$D$3663,T2406,1),"")</f>
        <v/>
      </c>
      <c r="AC2406" s="169" t="str">
        <f>IF(ISNUMBER($Q2406),INDEX($D$1:$D$3663,U2406,1),"")</f>
        <v/>
      </c>
      <c r="AD2406" s="169" t="str">
        <f>IF(ISNUMBER($Q2406),INDEX($D$1:$D$3663,V2406,1),"")</f>
        <v/>
      </c>
      <c r="AE2406" s="59"/>
      <c r="AF2406" s="177" t="str">
        <f t="shared" si="443"/>
        <v/>
      </c>
      <c r="AG2406" s="178" t="s">
        <v>1403</v>
      </c>
      <c r="AH2406" s="59"/>
      <c r="AI2406" s="163" t="str">
        <f t="shared" si="444"/>
        <v/>
      </c>
      <c r="AJ2406" s="162" t="str">
        <f t="shared" si="446"/>
        <v/>
      </c>
      <c r="AK2406" s="119"/>
      <c r="AL2406" s="59" t="str">
        <f>IF(ISNUMBER($AJ2406),INDEX($Z$4:$AC$3663,$AJ2406,AL$3),"")</f>
        <v/>
      </c>
      <c r="AM2406" s="149" t="str">
        <f>IF(ISNUMBER($AJ2406),INDEX($Z$4:$AC$3663,$AJ2406,AM$3),"")</f>
        <v/>
      </c>
      <c r="AN2406" s="149" t="str">
        <f>IF(ISNUMBER($AJ2406),INDEX($Z$4:$AC$3663,$AJ2406,AN$3),"")</f>
        <v/>
      </c>
      <c r="AO2406" s="59"/>
      <c r="AP2406" s="59"/>
      <c r="AQ2406" s="166"/>
      <c r="AR2406" s="59"/>
      <c r="AS2406" s="59"/>
      <c r="AT2406" s="149"/>
      <c r="AU2406" s="149"/>
      <c r="AV2406" s="149"/>
      <c r="AW2406" s="149"/>
      <c r="AX2406" s="150"/>
      <c r="AY2406" s="151"/>
      <c r="AZ2406" s="59"/>
      <c r="BA2406" s="59"/>
      <c r="BB2406" s="59"/>
      <c r="BC2406" s="59"/>
      <c r="BD2406" s="59"/>
      <c r="BE2406" s="59"/>
      <c r="BF2406" s="43"/>
      <c r="BG2406" s="59"/>
      <c r="BH2406" s="59"/>
      <c r="BI2406" s="59"/>
      <c r="BJ2406" s="59"/>
      <c r="BK2406" s="59"/>
      <c r="BL2406" s="59"/>
      <c r="BM2406" s="59"/>
    </row>
    <row r="2407" spans="1:65" x14ac:dyDescent="0.25">
      <c r="A2407" s="82"/>
      <c r="B2407" s="122" t="s">
        <v>3</v>
      </c>
      <c r="C2407" s="122">
        <v>3859.5</v>
      </c>
      <c r="D2407" s="122">
        <v>38.478897390822901</v>
      </c>
      <c r="E2407" s="142">
        <f>IF(B2406=B2407,0,MAX(E$4:E2406)+1)</f>
        <v>0</v>
      </c>
      <c r="F2407" s="142">
        <f t="shared" si="445"/>
        <v>4</v>
      </c>
      <c r="G2407" s="142" t="str">
        <f t="shared" si="439"/>
        <v/>
      </c>
      <c r="H2407" s="142" t="str">
        <f t="shared" si="440"/>
        <v/>
      </c>
      <c r="I2407" s="59"/>
      <c r="J2407" s="104"/>
      <c r="K2407" s="59"/>
      <c r="L2407" s="59"/>
      <c r="M2407" s="59"/>
      <c r="N2407" s="44"/>
      <c r="O2407" s="44"/>
      <c r="P2407" s="44"/>
      <c r="Q2407" s="43" t="str">
        <f t="shared" si="437"/>
        <v/>
      </c>
      <c r="R2407" s="60" t="str">
        <f t="shared" si="447"/>
        <v/>
      </c>
      <c r="S2407" s="60" t="str">
        <f t="shared" si="447"/>
        <v/>
      </c>
      <c r="T2407" s="60" t="str">
        <f t="shared" si="447"/>
        <v/>
      </c>
      <c r="U2407" s="60" t="str">
        <f t="shared" si="447"/>
        <v/>
      </c>
      <c r="V2407" s="60" t="str">
        <f t="shared" si="447"/>
        <v/>
      </c>
      <c r="W2407" s="44"/>
      <c r="X2407" s="44" t="str">
        <f t="shared" si="441"/>
        <v/>
      </c>
      <c r="Y2407" s="142" t="str">
        <f t="shared" si="438"/>
        <v/>
      </c>
      <c r="Z2407" s="172" t="str">
        <f t="shared" si="442"/>
        <v/>
      </c>
      <c r="AA2407" s="169" t="str">
        <f>IF(ISNUMBER($Q2407),INDEX($D$1:$D$3663,S2407,1),"")</f>
        <v/>
      </c>
      <c r="AB2407" s="169" t="str">
        <f>IF(ISNUMBER($Q2407),INDEX($D$1:$D$3663,T2407,1),"")</f>
        <v/>
      </c>
      <c r="AC2407" s="169" t="str">
        <f>IF(ISNUMBER($Q2407),INDEX($D$1:$D$3663,U2407,1),"")</f>
        <v/>
      </c>
      <c r="AD2407" s="169" t="str">
        <f>IF(ISNUMBER($Q2407),INDEX($D$1:$D$3663,V2407,1),"")</f>
        <v/>
      </c>
      <c r="AE2407" s="59"/>
      <c r="AF2407" s="177" t="str">
        <f t="shared" si="443"/>
        <v/>
      </c>
      <c r="AG2407" s="178" t="s">
        <v>1403</v>
      </c>
      <c r="AH2407" s="59"/>
      <c r="AI2407" s="163" t="str">
        <f t="shared" si="444"/>
        <v/>
      </c>
      <c r="AJ2407" s="162" t="str">
        <f t="shared" si="446"/>
        <v/>
      </c>
      <c r="AK2407" s="119"/>
      <c r="AL2407" s="59" t="str">
        <f>IF(ISNUMBER($AJ2407),INDEX($Z$4:$AC$3663,$AJ2407,AL$3),"")</f>
        <v/>
      </c>
      <c r="AM2407" s="149" t="str">
        <f>IF(ISNUMBER($AJ2407),INDEX($Z$4:$AC$3663,$AJ2407,AM$3),"")</f>
        <v/>
      </c>
      <c r="AN2407" s="149" t="str">
        <f>IF(ISNUMBER($AJ2407),INDEX($Z$4:$AC$3663,$AJ2407,AN$3),"")</f>
        <v/>
      </c>
      <c r="AO2407" s="59"/>
      <c r="AP2407" s="59"/>
      <c r="AQ2407" s="166"/>
      <c r="AR2407" s="59"/>
      <c r="AS2407" s="59"/>
      <c r="AT2407" s="149"/>
      <c r="AU2407" s="149"/>
      <c r="AV2407" s="149"/>
      <c r="AW2407" s="149"/>
      <c r="AX2407" s="150"/>
      <c r="AY2407" s="151"/>
      <c r="AZ2407" s="59"/>
      <c r="BA2407" s="59"/>
      <c r="BB2407" s="59"/>
      <c r="BC2407" s="59"/>
      <c r="BD2407" s="59"/>
      <c r="BE2407" s="59"/>
      <c r="BF2407" s="43"/>
      <c r="BG2407" s="59"/>
      <c r="BH2407" s="59"/>
      <c r="BI2407" s="59"/>
      <c r="BJ2407" s="59"/>
      <c r="BK2407" s="59"/>
      <c r="BL2407" s="59"/>
      <c r="BM2407" s="59"/>
    </row>
    <row r="2408" spans="1:65" x14ac:dyDescent="0.25">
      <c r="A2408" s="82"/>
      <c r="B2408" s="122" t="s">
        <v>3</v>
      </c>
      <c r="C2408" s="122">
        <v>3860.5</v>
      </c>
      <c r="D2408" s="122">
        <v>38.364792511866703</v>
      </c>
      <c r="E2408" s="142">
        <f>IF(B2407=B2408,0,MAX(E$4:E2407)+1)</f>
        <v>0</v>
      </c>
      <c r="F2408" s="142">
        <f t="shared" si="445"/>
        <v>4</v>
      </c>
      <c r="G2408" s="142" t="str">
        <f t="shared" si="439"/>
        <v/>
      </c>
      <c r="H2408" s="142" t="str">
        <f t="shared" si="440"/>
        <v/>
      </c>
      <c r="I2408" s="59"/>
      <c r="J2408" s="104"/>
      <c r="K2408" s="59"/>
      <c r="L2408" s="59"/>
      <c r="M2408" s="59"/>
      <c r="N2408" s="44"/>
      <c r="O2408" s="44"/>
      <c r="P2408" s="44"/>
      <c r="Q2408" s="43" t="str">
        <f t="shared" si="437"/>
        <v/>
      </c>
      <c r="R2408" s="60" t="str">
        <f t="shared" si="447"/>
        <v/>
      </c>
      <c r="S2408" s="60" t="str">
        <f t="shared" si="447"/>
        <v/>
      </c>
      <c r="T2408" s="60" t="str">
        <f t="shared" si="447"/>
        <v/>
      </c>
      <c r="U2408" s="60" t="str">
        <f t="shared" si="447"/>
        <v/>
      </c>
      <c r="V2408" s="60" t="str">
        <f t="shared" si="447"/>
        <v/>
      </c>
      <c r="W2408" s="44"/>
      <c r="X2408" s="44" t="str">
        <f t="shared" si="441"/>
        <v/>
      </c>
      <c r="Y2408" s="142" t="str">
        <f t="shared" si="438"/>
        <v/>
      </c>
      <c r="Z2408" s="172" t="str">
        <f t="shared" si="442"/>
        <v/>
      </c>
      <c r="AA2408" s="169" t="str">
        <f>IF(ISNUMBER($Q2408),INDEX($D$1:$D$3663,S2408,1),"")</f>
        <v/>
      </c>
      <c r="AB2408" s="169" t="str">
        <f>IF(ISNUMBER($Q2408),INDEX($D$1:$D$3663,T2408,1),"")</f>
        <v/>
      </c>
      <c r="AC2408" s="169" t="str">
        <f>IF(ISNUMBER($Q2408),INDEX($D$1:$D$3663,U2408,1),"")</f>
        <v/>
      </c>
      <c r="AD2408" s="169" t="str">
        <f>IF(ISNUMBER($Q2408),INDEX($D$1:$D$3663,V2408,1),"")</f>
        <v/>
      </c>
      <c r="AE2408" s="59"/>
      <c r="AF2408" s="177" t="str">
        <f t="shared" si="443"/>
        <v/>
      </c>
      <c r="AG2408" s="178" t="s">
        <v>1403</v>
      </c>
      <c r="AH2408" s="59"/>
      <c r="AI2408" s="163" t="str">
        <f t="shared" si="444"/>
        <v/>
      </c>
      <c r="AJ2408" s="162" t="str">
        <f t="shared" si="446"/>
        <v/>
      </c>
      <c r="AK2408" s="119"/>
      <c r="AL2408" s="59" t="str">
        <f>IF(ISNUMBER($AJ2408),INDEX($Z$4:$AC$3663,$AJ2408,AL$3),"")</f>
        <v/>
      </c>
      <c r="AM2408" s="149" t="str">
        <f>IF(ISNUMBER($AJ2408),INDEX($Z$4:$AC$3663,$AJ2408,AM$3),"")</f>
        <v/>
      </c>
      <c r="AN2408" s="149" t="str">
        <f>IF(ISNUMBER($AJ2408),INDEX($Z$4:$AC$3663,$AJ2408,AN$3),"")</f>
        <v/>
      </c>
      <c r="AO2408" s="59"/>
      <c r="AP2408" s="59"/>
      <c r="AQ2408" s="166"/>
      <c r="AR2408" s="59"/>
      <c r="AS2408" s="59"/>
      <c r="AT2408" s="149"/>
      <c r="AU2408" s="149"/>
      <c r="AV2408" s="149"/>
      <c r="AW2408" s="149"/>
      <c r="AX2408" s="150"/>
      <c r="AY2408" s="151"/>
      <c r="AZ2408" s="59"/>
      <c r="BA2408" s="59"/>
      <c r="BB2408" s="59"/>
      <c r="BC2408" s="59"/>
      <c r="BD2408" s="59"/>
      <c r="BE2408" s="59"/>
      <c r="BF2408" s="43"/>
      <c r="BG2408" s="59"/>
      <c r="BH2408" s="59"/>
      <c r="BI2408" s="59"/>
      <c r="BJ2408" s="59"/>
      <c r="BK2408" s="59"/>
      <c r="BL2408" s="59"/>
      <c r="BM2408" s="59"/>
    </row>
    <row r="2409" spans="1:65" x14ac:dyDescent="0.25">
      <c r="A2409" s="82"/>
      <c r="B2409" s="122" t="s">
        <v>3</v>
      </c>
      <c r="C2409" s="122">
        <v>3861.5</v>
      </c>
      <c r="D2409" s="122">
        <v>38.281155122258497</v>
      </c>
      <c r="E2409" s="142">
        <f>IF(B2408=B2409,0,MAX(E$4:E2408)+1)</f>
        <v>0</v>
      </c>
      <c r="F2409" s="142">
        <f t="shared" si="445"/>
        <v>4</v>
      </c>
      <c r="G2409" s="142" t="str">
        <f t="shared" si="439"/>
        <v/>
      </c>
      <c r="H2409" s="142" t="str">
        <f t="shared" si="440"/>
        <v/>
      </c>
      <c r="I2409" s="59"/>
      <c r="J2409" s="104"/>
      <c r="K2409" s="59"/>
      <c r="L2409" s="59"/>
      <c r="M2409" s="59"/>
      <c r="N2409" s="44"/>
      <c r="O2409" s="44"/>
      <c r="P2409" s="44"/>
      <c r="Q2409" s="43" t="str">
        <f t="shared" si="437"/>
        <v/>
      </c>
      <c r="R2409" s="60" t="str">
        <f t="shared" si="447"/>
        <v/>
      </c>
      <c r="S2409" s="60" t="str">
        <f t="shared" si="447"/>
        <v/>
      </c>
      <c r="T2409" s="60" t="str">
        <f t="shared" si="447"/>
        <v/>
      </c>
      <c r="U2409" s="60" t="str">
        <f t="shared" si="447"/>
        <v/>
      </c>
      <c r="V2409" s="60" t="str">
        <f t="shared" si="447"/>
        <v/>
      </c>
      <c r="W2409" s="44"/>
      <c r="X2409" s="44" t="str">
        <f t="shared" si="441"/>
        <v/>
      </c>
      <c r="Y2409" s="142" t="str">
        <f t="shared" si="438"/>
        <v/>
      </c>
      <c r="Z2409" s="172" t="str">
        <f t="shared" si="442"/>
        <v/>
      </c>
      <c r="AA2409" s="169" t="str">
        <f>IF(ISNUMBER($Q2409),INDEX($D$1:$D$3663,S2409,1),"")</f>
        <v/>
      </c>
      <c r="AB2409" s="169" t="str">
        <f>IF(ISNUMBER($Q2409),INDEX($D$1:$D$3663,T2409,1),"")</f>
        <v/>
      </c>
      <c r="AC2409" s="169" t="str">
        <f>IF(ISNUMBER($Q2409),INDEX($D$1:$D$3663,U2409,1),"")</f>
        <v/>
      </c>
      <c r="AD2409" s="169" t="str">
        <f>IF(ISNUMBER($Q2409),INDEX($D$1:$D$3663,V2409,1),"")</f>
        <v/>
      </c>
      <c r="AE2409" s="59"/>
      <c r="AF2409" s="177" t="str">
        <f t="shared" si="443"/>
        <v/>
      </c>
      <c r="AG2409" s="178" t="s">
        <v>1403</v>
      </c>
      <c r="AH2409" s="59"/>
      <c r="AI2409" s="163" t="str">
        <f t="shared" si="444"/>
        <v/>
      </c>
      <c r="AJ2409" s="162" t="str">
        <f t="shared" si="446"/>
        <v/>
      </c>
      <c r="AK2409" s="119"/>
      <c r="AL2409" s="59" t="str">
        <f>IF(ISNUMBER($AJ2409),INDEX($Z$4:$AC$3663,$AJ2409,AL$3),"")</f>
        <v/>
      </c>
      <c r="AM2409" s="149" t="str">
        <f>IF(ISNUMBER($AJ2409),INDEX($Z$4:$AC$3663,$AJ2409,AM$3),"")</f>
        <v/>
      </c>
      <c r="AN2409" s="149" t="str">
        <f>IF(ISNUMBER($AJ2409),INDEX($Z$4:$AC$3663,$AJ2409,AN$3),"")</f>
        <v/>
      </c>
      <c r="AO2409" s="59"/>
      <c r="AP2409" s="59"/>
      <c r="AQ2409" s="166"/>
      <c r="AR2409" s="59"/>
      <c r="AS2409" s="59"/>
      <c r="AT2409" s="149"/>
      <c r="AU2409" s="149"/>
      <c r="AV2409" s="149"/>
      <c r="AW2409" s="149"/>
      <c r="AX2409" s="150"/>
      <c r="AY2409" s="151"/>
      <c r="AZ2409" s="59"/>
      <c r="BA2409" s="59"/>
      <c r="BB2409" s="59"/>
      <c r="BC2409" s="59"/>
      <c r="BD2409" s="59"/>
      <c r="BE2409" s="59"/>
      <c r="BF2409" s="43"/>
      <c r="BG2409" s="59"/>
      <c r="BH2409" s="59"/>
      <c r="BI2409" s="59"/>
      <c r="BJ2409" s="59"/>
      <c r="BK2409" s="59"/>
      <c r="BL2409" s="59"/>
      <c r="BM2409" s="59"/>
    </row>
    <row r="2410" spans="1:65" x14ac:dyDescent="0.25">
      <c r="A2410" s="82"/>
      <c r="B2410" s="122" t="s">
        <v>3</v>
      </c>
      <c r="C2410" s="122">
        <v>3862.5</v>
      </c>
      <c r="D2410" s="122">
        <v>38.311945147899699</v>
      </c>
      <c r="E2410" s="142">
        <f>IF(B2409=B2410,0,MAX(E$4:E2409)+1)</f>
        <v>0</v>
      </c>
      <c r="F2410" s="142">
        <f t="shared" si="445"/>
        <v>4</v>
      </c>
      <c r="G2410" s="142" t="str">
        <f t="shared" si="439"/>
        <v/>
      </c>
      <c r="H2410" s="142" t="str">
        <f t="shared" si="440"/>
        <v/>
      </c>
      <c r="I2410" s="59"/>
      <c r="J2410" s="104"/>
      <c r="K2410" s="59"/>
      <c r="L2410" s="59"/>
      <c r="M2410" s="59"/>
      <c r="N2410" s="44"/>
      <c r="O2410" s="44"/>
      <c r="P2410" s="44"/>
      <c r="Q2410" s="43" t="str">
        <f t="shared" si="437"/>
        <v/>
      </c>
      <c r="R2410" s="60" t="str">
        <f t="shared" si="447"/>
        <v/>
      </c>
      <c r="S2410" s="60" t="str">
        <f t="shared" si="447"/>
        <v/>
      </c>
      <c r="T2410" s="60" t="str">
        <f t="shared" si="447"/>
        <v/>
      </c>
      <c r="U2410" s="60" t="str">
        <f t="shared" si="447"/>
        <v/>
      </c>
      <c r="V2410" s="60" t="str">
        <f t="shared" si="447"/>
        <v/>
      </c>
      <c r="W2410" s="44"/>
      <c r="X2410" s="44" t="str">
        <f t="shared" si="441"/>
        <v/>
      </c>
      <c r="Y2410" s="142" t="str">
        <f t="shared" si="438"/>
        <v/>
      </c>
      <c r="Z2410" s="172" t="str">
        <f t="shared" si="442"/>
        <v/>
      </c>
      <c r="AA2410" s="169" t="str">
        <f>IF(ISNUMBER($Q2410),INDEX($D$1:$D$3663,S2410,1),"")</f>
        <v/>
      </c>
      <c r="AB2410" s="169" t="str">
        <f>IF(ISNUMBER($Q2410),INDEX($D$1:$D$3663,T2410,1),"")</f>
        <v/>
      </c>
      <c r="AC2410" s="169" t="str">
        <f>IF(ISNUMBER($Q2410),INDEX($D$1:$D$3663,U2410,1),"")</f>
        <v/>
      </c>
      <c r="AD2410" s="169" t="str">
        <f>IF(ISNUMBER($Q2410),INDEX($D$1:$D$3663,V2410,1),"")</f>
        <v/>
      </c>
      <c r="AE2410" s="59"/>
      <c r="AF2410" s="177" t="str">
        <f t="shared" si="443"/>
        <v/>
      </c>
      <c r="AG2410" s="178" t="s">
        <v>1403</v>
      </c>
      <c r="AH2410" s="59"/>
      <c r="AI2410" s="163" t="str">
        <f t="shared" si="444"/>
        <v/>
      </c>
      <c r="AJ2410" s="162" t="str">
        <f t="shared" si="446"/>
        <v/>
      </c>
      <c r="AK2410" s="119"/>
      <c r="AL2410" s="59" t="str">
        <f>IF(ISNUMBER($AJ2410),INDEX($Z$4:$AC$3663,$AJ2410,AL$3),"")</f>
        <v/>
      </c>
      <c r="AM2410" s="149" t="str">
        <f>IF(ISNUMBER($AJ2410),INDEX($Z$4:$AC$3663,$AJ2410,AM$3),"")</f>
        <v/>
      </c>
      <c r="AN2410" s="149" t="str">
        <f>IF(ISNUMBER($AJ2410),INDEX($Z$4:$AC$3663,$AJ2410,AN$3),"")</f>
        <v/>
      </c>
      <c r="AO2410" s="59"/>
      <c r="AP2410" s="59"/>
      <c r="AQ2410" s="166"/>
      <c r="AR2410" s="59"/>
      <c r="AS2410" s="59"/>
      <c r="AT2410" s="149"/>
      <c r="AU2410" s="149"/>
      <c r="AV2410" s="149"/>
      <c r="AW2410" s="149"/>
      <c r="AX2410" s="150"/>
      <c r="AY2410" s="151"/>
      <c r="AZ2410" s="59"/>
      <c r="BA2410" s="59"/>
      <c r="BB2410" s="59"/>
      <c r="BC2410" s="59"/>
      <c r="BD2410" s="59"/>
      <c r="BE2410" s="59"/>
      <c r="BF2410" s="43"/>
      <c r="BG2410" s="59"/>
      <c r="BH2410" s="59"/>
      <c r="BI2410" s="59"/>
      <c r="BJ2410" s="59"/>
      <c r="BK2410" s="59"/>
      <c r="BL2410" s="59"/>
      <c r="BM2410" s="59"/>
    </row>
    <row r="2411" spans="1:65" x14ac:dyDescent="0.25">
      <c r="A2411" s="82"/>
      <c r="B2411" s="122" t="s">
        <v>3</v>
      </c>
      <c r="C2411" s="122">
        <v>3863.5</v>
      </c>
      <c r="D2411" s="122">
        <v>38.344856992765102</v>
      </c>
      <c r="E2411" s="142">
        <f>IF(B2410=B2411,0,MAX(E$4:E2410)+1)</f>
        <v>0</v>
      </c>
      <c r="F2411" s="142">
        <f t="shared" si="445"/>
        <v>4</v>
      </c>
      <c r="G2411" s="142" t="str">
        <f t="shared" si="439"/>
        <v/>
      </c>
      <c r="H2411" s="142" t="str">
        <f t="shared" si="440"/>
        <v/>
      </c>
      <c r="I2411" s="59"/>
      <c r="J2411" s="104"/>
      <c r="K2411" s="59"/>
      <c r="L2411" s="59"/>
      <c r="M2411" s="59"/>
      <c r="N2411" s="44"/>
      <c r="O2411" s="44"/>
      <c r="P2411" s="44"/>
      <c r="Q2411" s="43" t="str">
        <f t="shared" si="437"/>
        <v/>
      </c>
      <c r="R2411" s="60" t="str">
        <f t="shared" si="447"/>
        <v/>
      </c>
      <c r="S2411" s="60" t="str">
        <f t="shared" si="447"/>
        <v/>
      </c>
      <c r="T2411" s="60" t="str">
        <f t="shared" si="447"/>
        <v/>
      </c>
      <c r="U2411" s="60" t="str">
        <f t="shared" si="447"/>
        <v/>
      </c>
      <c r="V2411" s="60" t="str">
        <f t="shared" si="447"/>
        <v/>
      </c>
      <c r="W2411" s="44"/>
      <c r="X2411" s="44" t="str">
        <f t="shared" si="441"/>
        <v/>
      </c>
      <c r="Y2411" s="142" t="str">
        <f t="shared" si="438"/>
        <v/>
      </c>
      <c r="Z2411" s="172" t="str">
        <f t="shared" si="442"/>
        <v/>
      </c>
      <c r="AA2411" s="169" t="str">
        <f>IF(ISNUMBER($Q2411),INDEX($D$1:$D$3663,S2411,1),"")</f>
        <v/>
      </c>
      <c r="AB2411" s="169" t="str">
        <f>IF(ISNUMBER($Q2411),INDEX($D$1:$D$3663,T2411,1),"")</f>
        <v/>
      </c>
      <c r="AC2411" s="169" t="str">
        <f>IF(ISNUMBER($Q2411),INDEX($D$1:$D$3663,U2411,1),"")</f>
        <v/>
      </c>
      <c r="AD2411" s="169" t="str">
        <f>IF(ISNUMBER($Q2411),INDEX($D$1:$D$3663,V2411,1),"")</f>
        <v/>
      </c>
      <c r="AE2411" s="59"/>
      <c r="AF2411" s="177" t="str">
        <f t="shared" si="443"/>
        <v/>
      </c>
      <c r="AG2411" s="178" t="s">
        <v>1403</v>
      </c>
      <c r="AH2411" s="59"/>
      <c r="AI2411" s="163" t="str">
        <f t="shared" si="444"/>
        <v/>
      </c>
      <c r="AJ2411" s="162" t="str">
        <f t="shared" si="446"/>
        <v/>
      </c>
      <c r="AK2411" s="119"/>
      <c r="AL2411" s="59" t="str">
        <f>IF(ISNUMBER($AJ2411),INDEX($Z$4:$AC$3663,$AJ2411,AL$3),"")</f>
        <v/>
      </c>
      <c r="AM2411" s="149" t="str">
        <f>IF(ISNUMBER($AJ2411),INDEX($Z$4:$AC$3663,$AJ2411,AM$3),"")</f>
        <v/>
      </c>
      <c r="AN2411" s="149" t="str">
        <f>IF(ISNUMBER($AJ2411),INDEX($Z$4:$AC$3663,$AJ2411,AN$3),"")</f>
        <v/>
      </c>
      <c r="AO2411" s="59"/>
      <c r="AP2411" s="59"/>
      <c r="AQ2411" s="166"/>
      <c r="AR2411" s="59"/>
      <c r="AS2411" s="59"/>
      <c r="AT2411" s="149"/>
      <c r="AU2411" s="149"/>
      <c r="AV2411" s="149"/>
      <c r="AW2411" s="149"/>
      <c r="AX2411" s="150"/>
      <c r="AY2411" s="151"/>
      <c r="AZ2411" s="59"/>
      <c r="BA2411" s="59"/>
      <c r="BB2411" s="59"/>
      <c r="BC2411" s="59"/>
      <c r="BD2411" s="59"/>
      <c r="BE2411" s="59"/>
      <c r="BF2411" s="43"/>
      <c r="BG2411" s="59"/>
      <c r="BH2411" s="59"/>
      <c r="BI2411" s="59"/>
      <c r="BJ2411" s="59"/>
      <c r="BK2411" s="59"/>
      <c r="BL2411" s="59"/>
      <c r="BM2411" s="59"/>
    </row>
    <row r="2412" spans="1:65" x14ac:dyDescent="0.25">
      <c r="A2412" s="82"/>
      <c r="B2412" s="122" t="s">
        <v>3</v>
      </c>
      <c r="C2412" s="122">
        <v>3864.5</v>
      </c>
      <c r="D2412" s="122">
        <v>38.371350210058999</v>
      </c>
      <c r="E2412" s="142">
        <f>IF(B2411=B2412,0,MAX(E$4:E2411)+1)</f>
        <v>0</v>
      </c>
      <c r="F2412" s="142">
        <f t="shared" si="445"/>
        <v>4</v>
      </c>
      <c r="G2412" s="142" t="str">
        <f t="shared" si="439"/>
        <v/>
      </c>
      <c r="H2412" s="142" t="str">
        <f t="shared" si="440"/>
        <v/>
      </c>
      <c r="I2412" s="59"/>
      <c r="J2412" s="104"/>
      <c r="K2412" s="59"/>
      <c r="L2412" s="59"/>
      <c r="M2412" s="59"/>
      <c r="N2412" s="44"/>
      <c r="O2412" s="44"/>
      <c r="P2412" s="44"/>
      <c r="Q2412" s="43" t="str">
        <f t="shared" si="437"/>
        <v/>
      </c>
      <c r="R2412" s="60" t="str">
        <f t="shared" si="447"/>
        <v/>
      </c>
      <c r="S2412" s="60" t="str">
        <f t="shared" si="447"/>
        <v/>
      </c>
      <c r="T2412" s="60" t="str">
        <f t="shared" si="447"/>
        <v/>
      </c>
      <c r="U2412" s="60" t="str">
        <f t="shared" si="447"/>
        <v/>
      </c>
      <c r="V2412" s="60" t="str">
        <f t="shared" si="447"/>
        <v/>
      </c>
      <c r="W2412" s="44"/>
      <c r="X2412" s="44" t="str">
        <f t="shared" si="441"/>
        <v/>
      </c>
      <c r="Y2412" s="142" t="str">
        <f t="shared" si="438"/>
        <v/>
      </c>
      <c r="Z2412" s="172" t="str">
        <f t="shared" si="442"/>
        <v/>
      </c>
      <c r="AA2412" s="169" t="str">
        <f>IF(ISNUMBER($Q2412),INDEX($D$1:$D$3663,S2412,1),"")</f>
        <v/>
      </c>
      <c r="AB2412" s="169" t="str">
        <f>IF(ISNUMBER($Q2412),INDEX($D$1:$D$3663,T2412,1),"")</f>
        <v/>
      </c>
      <c r="AC2412" s="169" t="str">
        <f>IF(ISNUMBER($Q2412),INDEX($D$1:$D$3663,U2412,1),"")</f>
        <v/>
      </c>
      <c r="AD2412" s="169" t="str">
        <f>IF(ISNUMBER($Q2412),INDEX($D$1:$D$3663,V2412,1),"")</f>
        <v/>
      </c>
      <c r="AE2412" s="59"/>
      <c r="AF2412" s="177" t="str">
        <f t="shared" si="443"/>
        <v/>
      </c>
      <c r="AG2412" s="178" t="s">
        <v>1403</v>
      </c>
      <c r="AH2412" s="59"/>
      <c r="AI2412" s="163" t="str">
        <f t="shared" si="444"/>
        <v/>
      </c>
      <c r="AJ2412" s="162" t="str">
        <f t="shared" si="446"/>
        <v/>
      </c>
      <c r="AK2412" s="119"/>
      <c r="AL2412" s="59" t="str">
        <f>IF(ISNUMBER($AJ2412),INDEX($Z$4:$AC$3663,$AJ2412,AL$3),"")</f>
        <v/>
      </c>
      <c r="AM2412" s="149" t="str">
        <f>IF(ISNUMBER($AJ2412),INDEX($Z$4:$AC$3663,$AJ2412,AM$3),"")</f>
        <v/>
      </c>
      <c r="AN2412" s="149" t="str">
        <f>IF(ISNUMBER($AJ2412),INDEX($Z$4:$AC$3663,$AJ2412,AN$3),"")</f>
        <v/>
      </c>
      <c r="AO2412" s="59"/>
      <c r="AP2412" s="59"/>
      <c r="AQ2412" s="166"/>
      <c r="AR2412" s="59"/>
      <c r="AS2412" s="59"/>
      <c r="AT2412" s="149"/>
      <c r="AU2412" s="149"/>
      <c r="AV2412" s="149"/>
      <c r="AW2412" s="149"/>
      <c r="AX2412" s="150"/>
      <c r="AY2412" s="151"/>
      <c r="AZ2412" s="59"/>
      <c r="BA2412" s="59"/>
      <c r="BB2412" s="59"/>
      <c r="BC2412" s="59"/>
      <c r="BD2412" s="59"/>
      <c r="BE2412" s="59"/>
      <c r="BF2412" s="43"/>
      <c r="BG2412" s="59"/>
      <c r="BH2412" s="59"/>
      <c r="BI2412" s="59"/>
      <c r="BJ2412" s="59"/>
      <c r="BK2412" s="59"/>
      <c r="BL2412" s="59"/>
      <c r="BM2412" s="59"/>
    </row>
    <row r="2413" spans="1:65" x14ac:dyDescent="0.25">
      <c r="A2413" s="82"/>
      <c r="B2413" s="122" t="s">
        <v>3</v>
      </c>
      <c r="C2413" s="122">
        <v>3865.5</v>
      </c>
      <c r="D2413" s="122">
        <v>38.404230151655902</v>
      </c>
      <c r="E2413" s="142">
        <f>IF(B2412=B2413,0,MAX(E$4:E2412)+1)</f>
        <v>0</v>
      </c>
      <c r="F2413" s="142">
        <f t="shared" si="445"/>
        <v>4</v>
      </c>
      <c r="G2413" s="142" t="str">
        <f t="shared" si="439"/>
        <v/>
      </c>
      <c r="H2413" s="142" t="str">
        <f t="shared" si="440"/>
        <v/>
      </c>
      <c r="I2413" s="59"/>
      <c r="J2413" s="104"/>
      <c r="K2413" s="59"/>
      <c r="L2413" s="59"/>
      <c r="M2413" s="59"/>
      <c r="N2413" s="44"/>
      <c r="O2413" s="44"/>
      <c r="P2413" s="44"/>
      <c r="Q2413" s="43" t="str">
        <f t="shared" si="437"/>
        <v/>
      </c>
      <c r="R2413" s="60" t="str">
        <f t="shared" si="447"/>
        <v/>
      </c>
      <c r="S2413" s="60" t="str">
        <f t="shared" si="447"/>
        <v/>
      </c>
      <c r="T2413" s="60" t="str">
        <f t="shared" si="447"/>
        <v/>
      </c>
      <c r="U2413" s="60" t="str">
        <f t="shared" si="447"/>
        <v/>
      </c>
      <c r="V2413" s="60" t="str">
        <f t="shared" si="447"/>
        <v/>
      </c>
      <c r="W2413" s="44"/>
      <c r="X2413" s="44" t="str">
        <f t="shared" si="441"/>
        <v/>
      </c>
      <c r="Y2413" s="142" t="str">
        <f t="shared" si="438"/>
        <v/>
      </c>
      <c r="Z2413" s="172" t="str">
        <f t="shared" si="442"/>
        <v/>
      </c>
      <c r="AA2413" s="169" t="str">
        <f>IF(ISNUMBER($Q2413),INDEX($D$1:$D$3663,S2413,1),"")</f>
        <v/>
      </c>
      <c r="AB2413" s="169" t="str">
        <f>IF(ISNUMBER($Q2413),INDEX($D$1:$D$3663,T2413,1),"")</f>
        <v/>
      </c>
      <c r="AC2413" s="169" t="str">
        <f>IF(ISNUMBER($Q2413),INDEX($D$1:$D$3663,U2413,1),"")</f>
        <v/>
      </c>
      <c r="AD2413" s="169" t="str">
        <f>IF(ISNUMBER($Q2413),INDEX($D$1:$D$3663,V2413,1),"")</f>
        <v/>
      </c>
      <c r="AE2413" s="59"/>
      <c r="AF2413" s="177" t="str">
        <f t="shared" si="443"/>
        <v/>
      </c>
      <c r="AG2413" s="178" t="s">
        <v>1403</v>
      </c>
      <c r="AH2413" s="59"/>
      <c r="AI2413" s="163" t="str">
        <f t="shared" si="444"/>
        <v/>
      </c>
      <c r="AJ2413" s="162" t="str">
        <f t="shared" si="446"/>
        <v/>
      </c>
      <c r="AK2413" s="119"/>
      <c r="AL2413" s="59" t="str">
        <f>IF(ISNUMBER($AJ2413),INDEX($Z$4:$AC$3663,$AJ2413,AL$3),"")</f>
        <v/>
      </c>
      <c r="AM2413" s="149" t="str">
        <f>IF(ISNUMBER($AJ2413),INDEX($Z$4:$AC$3663,$AJ2413,AM$3),"")</f>
        <v/>
      </c>
      <c r="AN2413" s="149" t="str">
        <f>IF(ISNUMBER($AJ2413),INDEX($Z$4:$AC$3663,$AJ2413,AN$3),"")</f>
        <v/>
      </c>
      <c r="AO2413" s="59"/>
      <c r="AP2413" s="59"/>
      <c r="AQ2413" s="166"/>
      <c r="AR2413" s="59"/>
      <c r="AS2413" s="59"/>
      <c r="AT2413" s="149"/>
      <c r="AU2413" s="149"/>
      <c r="AV2413" s="149"/>
      <c r="AW2413" s="149"/>
      <c r="AX2413" s="150"/>
      <c r="AY2413" s="151"/>
      <c r="AZ2413" s="59"/>
      <c r="BA2413" s="59"/>
      <c r="BB2413" s="59"/>
      <c r="BC2413" s="59"/>
      <c r="BD2413" s="59"/>
      <c r="BE2413" s="59"/>
      <c r="BF2413" s="43"/>
      <c r="BG2413" s="59"/>
      <c r="BH2413" s="59"/>
      <c r="BI2413" s="59"/>
      <c r="BJ2413" s="59"/>
      <c r="BK2413" s="59"/>
      <c r="BL2413" s="59"/>
      <c r="BM2413" s="59"/>
    </row>
    <row r="2414" spans="1:65" x14ac:dyDescent="0.25">
      <c r="A2414" s="82"/>
      <c r="B2414" s="122" t="s">
        <v>3</v>
      </c>
      <c r="C2414" s="122">
        <v>3866.5</v>
      </c>
      <c r="D2414" s="122">
        <v>38.383528727899801</v>
      </c>
      <c r="E2414" s="142">
        <f>IF(B2413=B2414,0,MAX(E$4:E2413)+1)</f>
        <v>0</v>
      </c>
      <c r="F2414" s="142">
        <f t="shared" si="445"/>
        <v>4</v>
      </c>
      <c r="G2414" s="142" t="str">
        <f t="shared" si="439"/>
        <v/>
      </c>
      <c r="H2414" s="142" t="str">
        <f t="shared" si="440"/>
        <v/>
      </c>
      <c r="I2414" s="59"/>
      <c r="J2414" s="104"/>
      <c r="K2414" s="59"/>
      <c r="L2414" s="59"/>
      <c r="M2414" s="59"/>
      <c r="N2414" s="44"/>
      <c r="O2414" s="44"/>
      <c r="P2414" s="44"/>
      <c r="Q2414" s="43" t="str">
        <f t="shared" si="437"/>
        <v/>
      </c>
      <c r="R2414" s="60" t="str">
        <f t="shared" si="447"/>
        <v/>
      </c>
      <c r="S2414" s="60" t="str">
        <f t="shared" si="447"/>
        <v/>
      </c>
      <c r="T2414" s="60" t="str">
        <f t="shared" si="447"/>
        <v/>
      </c>
      <c r="U2414" s="60" t="str">
        <f t="shared" si="447"/>
        <v/>
      </c>
      <c r="V2414" s="60" t="str">
        <f t="shared" si="447"/>
        <v/>
      </c>
      <c r="W2414" s="44"/>
      <c r="X2414" s="44" t="str">
        <f t="shared" si="441"/>
        <v/>
      </c>
      <c r="Y2414" s="142" t="str">
        <f t="shared" si="438"/>
        <v/>
      </c>
      <c r="Z2414" s="172" t="str">
        <f t="shared" si="442"/>
        <v/>
      </c>
      <c r="AA2414" s="169" t="str">
        <f>IF(ISNUMBER($Q2414),INDEX($D$1:$D$3663,S2414,1),"")</f>
        <v/>
      </c>
      <c r="AB2414" s="169" t="str">
        <f>IF(ISNUMBER($Q2414),INDEX($D$1:$D$3663,T2414,1),"")</f>
        <v/>
      </c>
      <c r="AC2414" s="169" t="str">
        <f>IF(ISNUMBER($Q2414),INDEX($D$1:$D$3663,U2414,1),"")</f>
        <v/>
      </c>
      <c r="AD2414" s="169" t="str">
        <f>IF(ISNUMBER($Q2414),INDEX($D$1:$D$3663,V2414,1),"")</f>
        <v/>
      </c>
      <c r="AE2414" s="59"/>
      <c r="AF2414" s="177" t="str">
        <f t="shared" si="443"/>
        <v/>
      </c>
      <c r="AG2414" s="178" t="s">
        <v>1403</v>
      </c>
      <c r="AH2414" s="59"/>
      <c r="AI2414" s="163" t="str">
        <f t="shared" si="444"/>
        <v/>
      </c>
      <c r="AJ2414" s="162" t="str">
        <f t="shared" si="446"/>
        <v/>
      </c>
      <c r="AK2414" s="119"/>
      <c r="AL2414" s="59" t="str">
        <f>IF(ISNUMBER($AJ2414),INDEX($Z$4:$AC$3663,$AJ2414,AL$3),"")</f>
        <v/>
      </c>
      <c r="AM2414" s="149" t="str">
        <f>IF(ISNUMBER($AJ2414),INDEX($Z$4:$AC$3663,$AJ2414,AM$3),"")</f>
        <v/>
      </c>
      <c r="AN2414" s="149" t="str">
        <f>IF(ISNUMBER($AJ2414),INDEX($Z$4:$AC$3663,$AJ2414,AN$3),"")</f>
        <v/>
      </c>
      <c r="AO2414" s="59"/>
      <c r="AP2414" s="59"/>
      <c r="AQ2414" s="166"/>
      <c r="AR2414" s="59"/>
      <c r="AS2414" s="59"/>
      <c r="AT2414" s="149"/>
      <c r="AU2414" s="149"/>
      <c r="AV2414" s="149"/>
      <c r="AW2414" s="149"/>
      <c r="AX2414" s="150"/>
      <c r="AY2414" s="151"/>
      <c r="AZ2414" s="59"/>
      <c r="BA2414" s="59"/>
      <c r="BB2414" s="59"/>
      <c r="BC2414" s="59"/>
      <c r="BD2414" s="59"/>
      <c r="BE2414" s="59"/>
      <c r="BF2414" s="43"/>
      <c r="BG2414" s="59"/>
      <c r="BH2414" s="59"/>
      <c r="BI2414" s="59"/>
      <c r="BJ2414" s="59"/>
      <c r="BK2414" s="59"/>
      <c r="BL2414" s="59"/>
      <c r="BM2414" s="59"/>
    </row>
    <row r="2415" spans="1:65" x14ac:dyDescent="0.25">
      <c r="A2415" s="82"/>
      <c r="B2415" s="122" t="s">
        <v>3</v>
      </c>
      <c r="C2415" s="122">
        <v>3867.5</v>
      </c>
      <c r="D2415" s="122">
        <v>38.287418963652897</v>
      </c>
      <c r="E2415" s="142">
        <f>IF(B2414=B2415,0,MAX(E$4:E2414)+1)</f>
        <v>0</v>
      </c>
      <c r="F2415" s="142">
        <f t="shared" si="445"/>
        <v>4</v>
      </c>
      <c r="G2415" s="142" t="str">
        <f t="shared" si="439"/>
        <v/>
      </c>
      <c r="H2415" s="142" t="str">
        <f t="shared" si="440"/>
        <v/>
      </c>
      <c r="I2415" s="59"/>
      <c r="J2415" s="104"/>
      <c r="K2415" s="59"/>
      <c r="L2415" s="59"/>
      <c r="M2415" s="59"/>
      <c r="N2415" s="44"/>
      <c r="O2415" s="44"/>
      <c r="P2415" s="44"/>
      <c r="Q2415" s="43" t="str">
        <f t="shared" si="437"/>
        <v/>
      </c>
      <c r="R2415" s="60" t="str">
        <f t="shared" si="447"/>
        <v/>
      </c>
      <c r="S2415" s="60" t="str">
        <f t="shared" si="447"/>
        <v/>
      </c>
      <c r="T2415" s="60" t="str">
        <f t="shared" si="447"/>
        <v/>
      </c>
      <c r="U2415" s="60" t="str">
        <f t="shared" si="447"/>
        <v/>
      </c>
      <c r="V2415" s="60" t="str">
        <f t="shared" si="447"/>
        <v/>
      </c>
      <c r="W2415" s="44"/>
      <c r="X2415" s="44" t="str">
        <f t="shared" si="441"/>
        <v/>
      </c>
      <c r="Y2415" s="142" t="str">
        <f t="shared" si="438"/>
        <v/>
      </c>
      <c r="Z2415" s="172" t="str">
        <f t="shared" si="442"/>
        <v/>
      </c>
      <c r="AA2415" s="169" t="str">
        <f>IF(ISNUMBER($Q2415),INDEX($D$1:$D$3663,S2415,1),"")</f>
        <v/>
      </c>
      <c r="AB2415" s="169" t="str">
        <f>IF(ISNUMBER($Q2415),INDEX($D$1:$D$3663,T2415,1),"")</f>
        <v/>
      </c>
      <c r="AC2415" s="169" t="str">
        <f>IF(ISNUMBER($Q2415),INDEX($D$1:$D$3663,U2415,1),"")</f>
        <v/>
      </c>
      <c r="AD2415" s="169" t="str">
        <f>IF(ISNUMBER($Q2415),INDEX($D$1:$D$3663,V2415,1),"")</f>
        <v/>
      </c>
      <c r="AE2415" s="59"/>
      <c r="AF2415" s="177" t="str">
        <f t="shared" si="443"/>
        <v/>
      </c>
      <c r="AG2415" s="178" t="s">
        <v>1403</v>
      </c>
      <c r="AH2415" s="59"/>
      <c r="AI2415" s="163" t="str">
        <f t="shared" si="444"/>
        <v/>
      </c>
      <c r="AJ2415" s="162" t="str">
        <f t="shared" si="446"/>
        <v/>
      </c>
      <c r="AK2415" s="119"/>
      <c r="AL2415" s="59" t="str">
        <f>IF(ISNUMBER($AJ2415),INDEX($Z$4:$AC$3663,$AJ2415,AL$3),"")</f>
        <v/>
      </c>
      <c r="AM2415" s="149" t="str">
        <f>IF(ISNUMBER($AJ2415),INDEX($Z$4:$AC$3663,$AJ2415,AM$3),"")</f>
        <v/>
      </c>
      <c r="AN2415" s="149" t="str">
        <f>IF(ISNUMBER($AJ2415),INDEX($Z$4:$AC$3663,$AJ2415,AN$3),"")</f>
        <v/>
      </c>
      <c r="AO2415" s="59"/>
      <c r="AP2415" s="59"/>
      <c r="AQ2415" s="166"/>
      <c r="AR2415" s="59"/>
      <c r="AS2415" s="59"/>
      <c r="AT2415" s="149"/>
      <c r="AU2415" s="149"/>
      <c r="AV2415" s="149"/>
      <c r="AW2415" s="149"/>
      <c r="AX2415" s="150"/>
      <c r="AY2415" s="151"/>
      <c r="AZ2415" s="59"/>
      <c r="BA2415" s="59"/>
      <c r="BB2415" s="59"/>
      <c r="BC2415" s="59"/>
      <c r="BD2415" s="59"/>
      <c r="BE2415" s="59"/>
      <c r="BF2415" s="43"/>
      <c r="BG2415" s="59"/>
      <c r="BH2415" s="59"/>
      <c r="BI2415" s="59"/>
      <c r="BJ2415" s="59"/>
      <c r="BK2415" s="59"/>
      <c r="BL2415" s="59"/>
      <c r="BM2415" s="59"/>
    </row>
    <row r="2416" spans="1:65" x14ac:dyDescent="0.25">
      <c r="A2416" s="82"/>
      <c r="B2416" s="122" t="s">
        <v>3</v>
      </c>
      <c r="C2416" s="122">
        <v>3868.5</v>
      </c>
      <c r="D2416" s="122">
        <v>38.343140363694303</v>
      </c>
      <c r="E2416" s="142">
        <f>IF(B2415=B2416,0,MAX(E$4:E2415)+1)</f>
        <v>0</v>
      </c>
      <c r="F2416" s="142">
        <f t="shared" si="445"/>
        <v>4</v>
      </c>
      <c r="G2416" s="142" t="str">
        <f t="shared" si="439"/>
        <v/>
      </c>
      <c r="H2416" s="142" t="str">
        <f t="shared" si="440"/>
        <v/>
      </c>
      <c r="I2416" s="59"/>
      <c r="J2416" s="104"/>
      <c r="K2416" s="59"/>
      <c r="L2416" s="59"/>
      <c r="M2416" s="59"/>
      <c r="N2416" s="44"/>
      <c r="O2416" s="44"/>
      <c r="P2416" s="44"/>
      <c r="Q2416" s="43" t="str">
        <f t="shared" si="437"/>
        <v/>
      </c>
      <c r="R2416" s="60" t="str">
        <f t="shared" si="447"/>
        <v/>
      </c>
      <c r="S2416" s="60" t="str">
        <f t="shared" si="447"/>
        <v/>
      </c>
      <c r="T2416" s="60" t="str">
        <f t="shared" si="447"/>
        <v/>
      </c>
      <c r="U2416" s="60" t="str">
        <f t="shared" si="447"/>
        <v/>
      </c>
      <c r="V2416" s="60" t="str">
        <f t="shared" si="447"/>
        <v/>
      </c>
      <c r="W2416" s="44"/>
      <c r="X2416" s="44" t="str">
        <f t="shared" si="441"/>
        <v/>
      </c>
      <c r="Y2416" s="142" t="str">
        <f t="shared" si="438"/>
        <v/>
      </c>
      <c r="Z2416" s="172" t="str">
        <f t="shared" si="442"/>
        <v/>
      </c>
      <c r="AA2416" s="169" t="str">
        <f>IF(ISNUMBER($Q2416),INDEX($D$1:$D$3663,S2416,1),"")</f>
        <v/>
      </c>
      <c r="AB2416" s="169" t="str">
        <f>IF(ISNUMBER($Q2416),INDEX($D$1:$D$3663,T2416,1),"")</f>
        <v/>
      </c>
      <c r="AC2416" s="169" t="str">
        <f>IF(ISNUMBER($Q2416),INDEX($D$1:$D$3663,U2416,1),"")</f>
        <v/>
      </c>
      <c r="AD2416" s="169" t="str">
        <f>IF(ISNUMBER($Q2416),INDEX($D$1:$D$3663,V2416,1),"")</f>
        <v/>
      </c>
      <c r="AE2416" s="59"/>
      <c r="AF2416" s="177" t="str">
        <f t="shared" si="443"/>
        <v/>
      </c>
      <c r="AG2416" s="178" t="s">
        <v>1403</v>
      </c>
      <c r="AH2416" s="59"/>
      <c r="AI2416" s="163" t="str">
        <f t="shared" si="444"/>
        <v/>
      </c>
      <c r="AJ2416" s="162" t="str">
        <f t="shared" si="446"/>
        <v/>
      </c>
      <c r="AK2416" s="119"/>
      <c r="AL2416" s="59" t="str">
        <f>IF(ISNUMBER($AJ2416),INDEX($Z$4:$AC$3663,$AJ2416,AL$3),"")</f>
        <v/>
      </c>
      <c r="AM2416" s="149" t="str">
        <f>IF(ISNUMBER($AJ2416),INDEX($Z$4:$AC$3663,$AJ2416,AM$3),"")</f>
        <v/>
      </c>
      <c r="AN2416" s="149" t="str">
        <f>IF(ISNUMBER($AJ2416),INDEX($Z$4:$AC$3663,$AJ2416,AN$3),"")</f>
        <v/>
      </c>
      <c r="AO2416" s="59"/>
      <c r="AP2416" s="59"/>
      <c r="AQ2416" s="166"/>
      <c r="AR2416" s="59"/>
      <c r="AS2416" s="59"/>
      <c r="AT2416" s="149"/>
      <c r="AU2416" s="149"/>
      <c r="AV2416" s="149"/>
      <c r="AW2416" s="149"/>
      <c r="AX2416" s="150"/>
      <c r="AY2416" s="151"/>
      <c r="AZ2416" s="59"/>
      <c r="BA2416" s="59"/>
      <c r="BB2416" s="59"/>
      <c r="BC2416" s="59"/>
      <c r="BD2416" s="59"/>
      <c r="BE2416" s="59"/>
      <c r="BF2416" s="43"/>
      <c r="BG2416" s="59"/>
      <c r="BH2416" s="59"/>
      <c r="BI2416" s="59"/>
      <c r="BJ2416" s="59"/>
      <c r="BK2416" s="59"/>
      <c r="BL2416" s="59"/>
      <c r="BM2416" s="59"/>
    </row>
    <row r="2417" spans="1:65" x14ac:dyDescent="0.25">
      <c r="A2417" s="82"/>
      <c r="B2417" s="122" t="s">
        <v>3</v>
      </c>
      <c r="C2417" s="122">
        <v>3869.5</v>
      </c>
      <c r="D2417" s="122">
        <v>38.473128774341902</v>
      </c>
      <c r="E2417" s="142">
        <f>IF(B2416=B2417,0,MAX(E$4:E2416)+1)</f>
        <v>0</v>
      </c>
      <c r="F2417" s="142">
        <f t="shared" si="445"/>
        <v>4</v>
      </c>
      <c r="G2417" s="142" t="str">
        <f t="shared" si="439"/>
        <v/>
      </c>
      <c r="H2417" s="142" t="str">
        <f t="shared" si="440"/>
        <v/>
      </c>
      <c r="I2417" s="59"/>
      <c r="J2417" s="104"/>
      <c r="K2417" s="59"/>
      <c r="L2417" s="59"/>
      <c r="M2417" s="59"/>
      <c r="N2417" s="44"/>
      <c r="O2417" s="44"/>
      <c r="P2417" s="44"/>
      <c r="Q2417" s="43" t="str">
        <f t="shared" si="437"/>
        <v/>
      </c>
      <c r="R2417" s="60" t="str">
        <f t="shared" si="447"/>
        <v/>
      </c>
      <c r="S2417" s="60" t="str">
        <f t="shared" si="447"/>
        <v/>
      </c>
      <c r="T2417" s="60" t="str">
        <f t="shared" si="447"/>
        <v/>
      </c>
      <c r="U2417" s="60" t="str">
        <f t="shared" si="447"/>
        <v/>
      </c>
      <c r="V2417" s="60" t="str">
        <f t="shared" si="447"/>
        <v/>
      </c>
      <c r="W2417" s="44"/>
      <c r="X2417" s="44" t="str">
        <f t="shared" si="441"/>
        <v/>
      </c>
      <c r="Y2417" s="142" t="str">
        <f t="shared" si="438"/>
        <v/>
      </c>
      <c r="Z2417" s="172" t="str">
        <f t="shared" si="442"/>
        <v/>
      </c>
      <c r="AA2417" s="169" t="str">
        <f>IF(ISNUMBER($Q2417),INDEX($D$1:$D$3663,S2417,1),"")</f>
        <v/>
      </c>
      <c r="AB2417" s="169" t="str">
        <f>IF(ISNUMBER($Q2417),INDEX($D$1:$D$3663,T2417,1),"")</f>
        <v/>
      </c>
      <c r="AC2417" s="169" t="str">
        <f>IF(ISNUMBER($Q2417),INDEX($D$1:$D$3663,U2417,1),"")</f>
        <v/>
      </c>
      <c r="AD2417" s="169" t="str">
        <f>IF(ISNUMBER($Q2417),INDEX($D$1:$D$3663,V2417,1),"")</f>
        <v/>
      </c>
      <c r="AE2417" s="59"/>
      <c r="AF2417" s="177" t="str">
        <f t="shared" si="443"/>
        <v/>
      </c>
      <c r="AG2417" s="178" t="s">
        <v>1403</v>
      </c>
      <c r="AH2417" s="59"/>
      <c r="AI2417" s="163" t="str">
        <f t="shared" si="444"/>
        <v/>
      </c>
      <c r="AJ2417" s="162" t="str">
        <f t="shared" si="446"/>
        <v/>
      </c>
      <c r="AK2417" s="119"/>
      <c r="AL2417" s="59" t="str">
        <f>IF(ISNUMBER($AJ2417),INDEX($Z$4:$AC$3663,$AJ2417,AL$3),"")</f>
        <v/>
      </c>
      <c r="AM2417" s="149" t="str">
        <f>IF(ISNUMBER($AJ2417),INDEX($Z$4:$AC$3663,$AJ2417,AM$3),"")</f>
        <v/>
      </c>
      <c r="AN2417" s="149" t="str">
        <f>IF(ISNUMBER($AJ2417),INDEX($Z$4:$AC$3663,$AJ2417,AN$3),"")</f>
        <v/>
      </c>
      <c r="AO2417" s="59"/>
      <c r="AP2417" s="59"/>
      <c r="AQ2417" s="166"/>
      <c r="AR2417" s="59"/>
      <c r="AS2417" s="59"/>
      <c r="AT2417" s="149"/>
      <c r="AU2417" s="149"/>
      <c r="AV2417" s="149"/>
      <c r="AW2417" s="149"/>
      <c r="AX2417" s="150"/>
      <c r="AY2417" s="151"/>
      <c r="AZ2417" s="59"/>
      <c r="BA2417" s="59"/>
      <c r="BB2417" s="59"/>
      <c r="BC2417" s="59"/>
      <c r="BD2417" s="59"/>
      <c r="BE2417" s="59"/>
      <c r="BF2417" s="43"/>
      <c r="BG2417" s="59"/>
      <c r="BH2417" s="59"/>
      <c r="BI2417" s="59"/>
      <c r="BJ2417" s="59"/>
      <c r="BK2417" s="59"/>
      <c r="BL2417" s="59"/>
      <c r="BM2417" s="59"/>
    </row>
    <row r="2418" spans="1:65" x14ac:dyDescent="0.25">
      <c r="A2418" s="82"/>
      <c r="B2418" s="122" t="s">
        <v>3</v>
      </c>
      <c r="C2418" s="122">
        <v>3870.5</v>
      </c>
      <c r="D2418" s="122">
        <v>38.365789760566003</v>
      </c>
      <c r="E2418" s="142">
        <f>IF(B2417=B2418,0,MAX(E$4:E2417)+1)</f>
        <v>0</v>
      </c>
      <c r="F2418" s="142">
        <f t="shared" si="445"/>
        <v>4</v>
      </c>
      <c r="G2418" s="142" t="str">
        <f t="shared" si="439"/>
        <v/>
      </c>
      <c r="H2418" s="142" t="str">
        <f t="shared" si="440"/>
        <v/>
      </c>
      <c r="I2418" s="59"/>
      <c r="J2418" s="104"/>
      <c r="K2418" s="59"/>
      <c r="L2418" s="59"/>
      <c r="M2418" s="59"/>
      <c r="N2418" s="44"/>
      <c r="O2418" s="44"/>
      <c r="P2418" s="44"/>
      <c r="Q2418" s="43" t="str">
        <f t="shared" si="437"/>
        <v/>
      </c>
      <c r="R2418" s="60" t="str">
        <f t="shared" si="447"/>
        <v/>
      </c>
      <c r="S2418" s="60" t="str">
        <f t="shared" si="447"/>
        <v/>
      </c>
      <c r="T2418" s="60" t="str">
        <f t="shared" si="447"/>
        <v/>
      </c>
      <c r="U2418" s="60" t="str">
        <f t="shared" si="447"/>
        <v/>
      </c>
      <c r="V2418" s="60" t="str">
        <f t="shared" si="447"/>
        <v/>
      </c>
      <c r="W2418" s="44"/>
      <c r="X2418" s="44" t="str">
        <f t="shared" si="441"/>
        <v/>
      </c>
      <c r="Y2418" s="142" t="str">
        <f t="shared" si="438"/>
        <v/>
      </c>
      <c r="Z2418" s="172" t="str">
        <f t="shared" si="442"/>
        <v/>
      </c>
      <c r="AA2418" s="169" t="str">
        <f>IF(ISNUMBER($Q2418),INDEX($D$1:$D$3663,S2418,1),"")</f>
        <v/>
      </c>
      <c r="AB2418" s="169" t="str">
        <f>IF(ISNUMBER($Q2418),INDEX($D$1:$D$3663,T2418,1),"")</f>
        <v/>
      </c>
      <c r="AC2418" s="169" t="str">
        <f>IF(ISNUMBER($Q2418),INDEX($D$1:$D$3663,U2418,1),"")</f>
        <v/>
      </c>
      <c r="AD2418" s="169" t="str">
        <f>IF(ISNUMBER($Q2418),INDEX($D$1:$D$3663,V2418,1),"")</f>
        <v/>
      </c>
      <c r="AE2418" s="59"/>
      <c r="AF2418" s="177" t="str">
        <f t="shared" si="443"/>
        <v/>
      </c>
      <c r="AG2418" s="178" t="s">
        <v>1403</v>
      </c>
      <c r="AH2418" s="59"/>
      <c r="AI2418" s="163" t="str">
        <f t="shared" si="444"/>
        <v/>
      </c>
      <c r="AJ2418" s="162" t="str">
        <f t="shared" si="446"/>
        <v/>
      </c>
      <c r="AK2418" s="119"/>
      <c r="AL2418" s="59" t="str">
        <f>IF(ISNUMBER($AJ2418),INDEX($Z$4:$AC$3663,$AJ2418,AL$3),"")</f>
        <v/>
      </c>
      <c r="AM2418" s="149" t="str">
        <f>IF(ISNUMBER($AJ2418),INDEX($Z$4:$AC$3663,$AJ2418,AM$3),"")</f>
        <v/>
      </c>
      <c r="AN2418" s="149" t="str">
        <f>IF(ISNUMBER($AJ2418),INDEX($Z$4:$AC$3663,$AJ2418,AN$3),"")</f>
        <v/>
      </c>
      <c r="AO2418" s="59"/>
      <c r="AP2418" s="59"/>
      <c r="AQ2418" s="166"/>
      <c r="AR2418" s="59"/>
      <c r="AS2418" s="59"/>
      <c r="AT2418" s="149"/>
      <c r="AU2418" s="149"/>
      <c r="AV2418" s="149"/>
      <c r="AW2418" s="149"/>
      <c r="AX2418" s="150"/>
      <c r="AY2418" s="151"/>
      <c r="AZ2418" s="59"/>
      <c r="BA2418" s="59"/>
      <c r="BB2418" s="59"/>
      <c r="BC2418" s="59"/>
      <c r="BD2418" s="59"/>
      <c r="BE2418" s="59"/>
      <c r="BF2418" s="43"/>
      <c r="BG2418" s="59"/>
      <c r="BH2418" s="59"/>
      <c r="BI2418" s="59"/>
      <c r="BJ2418" s="59"/>
      <c r="BK2418" s="59"/>
      <c r="BL2418" s="59"/>
      <c r="BM2418" s="59"/>
    </row>
    <row r="2419" spans="1:65" x14ac:dyDescent="0.25">
      <c r="A2419" s="82"/>
      <c r="B2419" s="122" t="s">
        <v>3</v>
      </c>
      <c r="C2419" s="122">
        <v>3871.5</v>
      </c>
      <c r="D2419" s="122">
        <v>38.406396030385601</v>
      </c>
      <c r="E2419" s="142">
        <f>IF(B2418=B2419,0,MAX(E$4:E2418)+1)</f>
        <v>0</v>
      </c>
      <c r="F2419" s="142">
        <f t="shared" si="445"/>
        <v>4</v>
      </c>
      <c r="G2419" s="142" t="str">
        <f t="shared" si="439"/>
        <v/>
      </c>
      <c r="H2419" s="142" t="str">
        <f t="shared" si="440"/>
        <v/>
      </c>
      <c r="I2419" s="59"/>
      <c r="J2419" s="104"/>
      <c r="K2419" s="59"/>
      <c r="L2419" s="59"/>
      <c r="M2419" s="59"/>
      <c r="N2419" s="44"/>
      <c r="O2419" s="44"/>
      <c r="P2419" s="44"/>
      <c r="Q2419" s="43" t="str">
        <f t="shared" si="437"/>
        <v/>
      </c>
      <c r="R2419" s="60" t="str">
        <f t="shared" si="447"/>
        <v/>
      </c>
      <c r="S2419" s="60" t="str">
        <f t="shared" si="447"/>
        <v/>
      </c>
      <c r="T2419" s="60" t="str">
        <f t="shared" si="447"/>
        <v/>
      </c>
      <c r="U2419" s="60" t="str">
        <f t="shared" si="447"/>
        <v/>
      </c>
      <c r="V2419" s="60" t="str">
        <f t="shared" si="447"/>
        <v/>
      </c>
      <c r="W2419" s="44"/>
      <c r="X2419" s="44" t="str">
        <f t="shared" si="441"/>
        <v/>
      </c>
      <c r="Y2419" s="142" t="str">
        <f t="shared" si="438"/>
        <v/>
      </c>
      <c r="Z2419" s="172" t="str">
        <f t="shared" si="442"/>
        <v/>
      </c>
      <c r="AA2419" s="169" t="str">
        <f>IF(ISNUMBER($Q2419),INDEX($D$1:$D$3663,S2419,1),"")</f>
        <v/>
      </c>
      <c r="AB2419" s="169" t="str">
        <f>IF(ISNUMBER($Q2419),INDEX($D$1:$D$3663,T2419,1),"")</f>
        <v/>
      </c>
      <c r="AC2419" s="169" t="str">
        <f>IF(ISNUMBER($Q2419),INDEX($D$1:$D$3663,U2419,1),"")</f>
        <v/>
      </c>
      <c r="AD2419" s="169" t="str">
        <f>IF(ISNUMBER($Q2419),INDEX($D$1:$D$3663,V2419,1),"")</f>
        <v/>
      </c>
      <c r="AE2419" s="59"/>
      <c r="AF2419" s="177" t="str">
        <f t="shared" si="443"/>
        <v/>
      </c>
      <c r="AG2419" s="178" t="s">
        <v>1403</v>
      </c>
      <c r="AH2419" s="59"/>
      <c r="AI2419" s="163" t="str">
        <f t="shared" si="444"/>
        <v/>
      </c>
      <c r="AJ2419" s="162" t="str">
        <f t="shared" si="446"/>
        <v/>
      </c>
      <c r="AK2419" s="119"/>
      <c r="AL2419" s="59" t="str">
        <f>IF(ISNUMBER($AJ2419),INDEX($Z$4:$AC$3663,$AJ2419,AL$3),"")</f>
        <v/>
      </c>
      <c r="AM2419" s="149" t="str">
        <f>IF(ISNUMBER($AJ2419),INDEX($Z$4:$AC$3663,$AJ2419,AM$3),"")</f>
        <v/>
      </c>
      <c r="AN2419" s="149" t="str">
        <f>IF(ISNUMBER($AJ2419),INDEX($Z$4:$AC$3663,$AJ2419,AN$3),"")</f>
        <v/>
      </c>
      <c r="AO2419" s="59"/>
      <c r="AP2419" s="59"/>
      <c r="AQ2419" s="166"/>
      <c r="AR2419" s="59"/>
      <c r="AS2419" s="59"/>
      <c r="AT2419" s="149"/>
      <c r="AU2419" s="149"/>
      <c r="AV2419" s="149"/>
      <c r="AW2419" s="149"/>
      <c r="AX2419" s="150"/>
      <c r="AY2419" s="151"/>
      <c r="AZ2419" s="59"/>
      <c r="BA2419" s="59"/>
      <c r="BB2419" s="59"/>
      <c r="BC2419" s="59"/>
      <c r="BD2419" s="59"/>
      <c r="BE2419" s="59"/>
      <c r="BF2419" s="43"/>
      <c r="BG2419" s="59"/>
      <c r="BH2419" s="59"/>
      <c r="BI2419" s="59"/>
      <c r="BJ2419" s="59"/>
      <c r="BK2419" s="59"/>
      <c r="BL2419" s="59"/>
      <c r="BM2419" s="59"/>
    </row>
    <row r="2420" spans="1:65" x14ac:dyDescent="0.25">
      <c r="A2420" s="82"/>
      <c r="B2420" s="122" t="s">
        <v>3</v>
      </c>
      <c r="C2420" s="122">
        <v>3872.5</v>
      </c>
      <c r="D2420" s="122">
        <v>38.336250402031098</v>
      </c>
      <c r="E2420" s="142">
        <f>IF(B2419=B2420,0,MAX(E$4:E2419)+1)</f>
        <v>0</v>
      </c>
      <c r="F2420" s="142">
        <f t="shared" si="445"/>
        <v>4</v>
      </c>
      <c r="G2420" s="142" t="str">
        <f t="shared" si="439"/>
        <v/>
      </c>
      <c r="H2420" s="142" t="str">
        <f t="shared" si="440"/>
        <v/>
      </c>
      <c r="I2420" s="59"/>
      <c r="J2420" s="104"/>
      <c r="K2420" s="59"/>
      <c r="L2420" s="59"/>
      <c r="M2420" s="59"/>
      <c r="N2420" s="44"/>
      <c r="O2420" s="44"/>
      <c r="P2420" s="44"/>
      <c r="Q2420" s="43" t="str">
        <f t="shared" si="437"/>
        <v/>
      </c>
      <c r="R2420" s="60" t="str">
        <f t="shared" si="447"/>
        <v/>
      </c>
      <c r="S2420" s="60" t="str">
        <f t="shared" si="447"/>
        <v/>
      </c>
      <c r="T2420" s="60" t="str">
        <f t="shared" si="447"/>
        <v/>
      </c>
      <c r="U2420" s="60" t="str">
        <f t="shared" si="447"/>
        <v/>
      </c>
      <c r="V2420" s="60" t="str">
        <f t="shared" si="447"/>
        <v/>
      </c>
      <c r="W2420" s="44"/>
      <c r="X2420" s="44" t="str">
        <f t="shared" si="441"/>
        <v/>
      </c>
      <c r="Y2420" s="142" t="str">
        <f t="shared" si="438"/>
        <v/>
      </c>
      <c r="Z2420" s="172" t="str">
        <f t="shared" si="442"/>
        <v/>
      </c>
      <c r="AA2420" s="169" t="str">
        <f>IF(ISNUMBER($Q2420),INDEX($D$1:$D$3663,S2420,1),"")</f>
        <v/>
      </c>
      <c r="AB2420" s="169" t="str">
        <f>IF(ISNUMBER($Q2420),INDEX($D$1:$D$3663,T2420,1),"")</f>
        <v/>
      </c>
      <c r="AC2420" s="169" t="str">
        <f>IF(ISNUMBER($Q2420),INDEX($D$1:$D$3663,U2420,1),"")</f>
        <v/>
      </c>
      <c r="AD2420" s="169" t="str">
        <f>IF(ISNUMBER($Q2420),INDEX($D$1:$D$3663,V2420,1),"")</f>
        <v/>
      </c>
      <c r="AE2420" s="59"/>
      <c r="AF2420" s="177" t="str">
        <f t="shared" si="443"/>
        <v/>
      </c>
      <c r="AG2420" s="178" t="s">
        <v>1403</v>
      </c>
      <c r="AH2420" s="59"/>
      <c r="AI2420" s="163" t="str">
        <f t="shared" si="444"/>
        <v/>
      </c>
      <c r="AJ2420" s="162" t="str">
        <f t="shared" si="446"/>
        <v/>
      </c>
      <c r="AK2420" s="119"/>
      <c r="AL2420" s="59" t="str">
        <f>IF(ISNUMBER($AJ2420),INDEX($Z$4:$AC$3663,$AJ2420,AL$3),"")</f>
        <v/>
      </c>
      <c r="AM2420" s="149" t="str">
        <f>IF(ISNUMBER($AJ2420),INDEX($Z$4:$AC$3663,$AJ2420,AM$3),"")</f>
        <v/>
      </c>
      <c r="AN2420" s="149" t="str">
        <f>IF(ISNUMBER($AJ2420),INDEX($Z$4:$AC$3663,$AJ2420,AN$3),"")</f>
        <v/>
      </c>
      <c r="AO2420" s="59"/>
      <c r="AP2420" s="59"/>
      <c r="AQ2420" s="166"/>
      <c r="AR2420" s="59"/>
      <c r="AS2420" s="59"/>
      <c r="AT2420" s="149"/>
      <c r="AU2420" s="149"/>
      <c r="AV2420" s="149"/>
      <c r="AW2420" s="149"/>
      <c r="AX2420" s="150"/>
      <c r="AY2420" s="151"/>
      <c r="AZ2420" s="59"/>
      <c r="BA2420" s="59"/>
      <c r="BB2420" s="59"/>
      <c r="BC2420" s="59"/>
      <c r="BD2420" s="59"/>
      <c r="BE2420" s="59"/>
      <c r="BF2420" s="43"/>
      <c r="BG2420" s="59"/>
      <c r="BH2420" s="59"/>
      <c r="BI2420" s="59"/>
      <c r="BJ2420" s="59"/>
      <c r="BK2420" s="59"/>
      <c r="BL2420" s="59"/>
      <c r="BM2420" s="59"/>
    </row>
    <row r="2421" spans="1:65" x14ac:dyDescent="0.25">
      <c r="A2421" s="82"/>
      <c r="B2421" s="122" t="s">
        <v>3</v>
      </c>
      <c r="C2421" s="122">
        <v>3873.5</v>
      </c>
      <c r="D2421" s="122">
        <v>38.488273432108102</v>
      </c>
      <c r="E2421" s="142">
        <f>IF(B2420=B2421,0,MAX(E$4:E2420)+1)</f>
        <v>0</v>
      </c>
      <c r="F2421" s="142">
        <f t="shared" si="445"/>
        <v>4</v>
      </c>
      <c r="G2421" s="142" t="str">
        <f t="shared" si="439"/>
        <v/>
      </c>
      <c r="H2421" s="142" t="str">
        <f t="shared" si="440"/>
        <v/>
      </c>
      <c r="I2421" s="59"/>
      <c r="J2421" s="104"/>
      <c r="K2421" s="59"/>
      <c r="L2421" s="59"/>
      <c r="M2421" s="59"/>
      <c r="N2421" s="44"/>
      <c r="O2421" s="44"/>
      <c r="P2421" s="44"/>
      <c r="Q2421" s="43" t="str">
        <f t="shared" si="437"/>
        <v/>
      </c>
      <c r="R2421" s="60" t="str">
        <f t="shared" si="447"/>
        <v/>
      </c>
      <c r="S2421" s="60" t="str">
        <f t="shared" si="447"/>
        <v/>
      </c>
      <c r="T2421" s="60" t="str">
        <f t="shared" si="447"/>
        <v/>
      </c>
      <c r="U2421" s="60" t="str">
        <f t="shared" si="447"/>
        <v/>
      </c>
      <c r="V2421" s="60" t="str">
        <f t="shared" si="447"/>
        <v/>
      </c>
      <c r="W2421" s="44"/>
      <c r="X2421" s="44" t="str">
        <f t="shared" si="441"/>
        <v/>
      </c>
      <c r="Y2421" s="142" t="str">
        <f t="shared" si="438"/>
        <v/>
      </c>
      <c r="Z2421" s="172" t="str">
        <f t="shared" si="442"/>
        <v/>
      </c>
      <c r="AA2421" s="169" t="str">
        <f>IF(ISNUMBER($Q2421),INDEX($D$1:$D$3663,S2421,1),"")</f>
        <v/>
      </c>
      <c r="AB2421" s="169" t="str">
        <f>IF(ISNUMBER($Q2421),INDEX($D$1:$D$3663,T2421,1),"")</f>
        <v/>
      </c>
      <c r="AC2421" s="169" t="str">
        <f>IF(ISNUMBER($Q2421),INDEX($D$1:$D$3663,U2421,1),"")</f>
        <v/>
      </c>
      <c r="AD2421" s="169" t="str">
        <f>IF(ISNUMBER($Q2421),INDEX($D$1:$D$3663,V2421,1),"")</f>
        <v/>
      </c>
      <c r="AE2421" s="59"/>
      <c r="AF2421" s="177" t="str">
        <f t="shared" si="443"/>
        <v/>
      </c>
      <c r="AG2421" s="178" t="s">
        <v>1403</v>
      </c>
      <c r="AH2421" s="59"/>
      <c r="AI2421" s="163" t="str">
        <f t="shared" si="444"/>
        <v/>
      </c>
      <c r="AJ2421" s="162" t="str">
        <f t="shared" si="446"/>
        <v/>
      </c>
      <c r="AK2421" s="119"/>
      <c r="AL2421" s="59" t="str">
        <f>IF(ISNUMBER($AJ2421),INDEX($Z$4:$AC$3663,$AJ2421,AL$3),"")</f>
        <v/>
      </c>
      <c r="AM2421" s="149" t="str">
        <f>IF(ISNUMBER($AJ2421),INDEX($Z$4:$AC$3663,$AJ2421,AM$3),"")</f>
        <v/>
      </c>
      <c r="AN2421" s="149" t="str">
        <f>IF(ISNUMBER($AJ2421),INDEX($Z$4:$AC$3663,$AJ2421,AN$3),"")</f>
        <v/>
      </c>
      <c r="AO2421" s="59"/>
      <c r="AP2421" s="59"/>
      <c r="AQ2421" s="166"/>
      <c r="AR2421" s="59"/>
      <c r="AS2421" s="59"/>
      <c r="AT2421" s="149"/>
      <c r="AU2421" s="149"/>
      <c r="AV2421" s="149"/>
      <c r="AW2421" s="149"/>
      <c r="AX2421" s="150"/>
      <c r="AY2421" s="151"/>
      <c r="AZ2421" s="59"/>
      <c r="BA2421" s="59"/>
      <c r="BB2421" s="59"/>
      <c r="BC2421" s="59"/>
      <c r="BD2421" s="59"/>
      <c r="BE2421" s="59"/>
      <c r="BF2421" s="43"/>
      <c r="BG2421" s="59"/>
      <c r="BH2421" s="59"/>
      <c r="BI2421" s="59"/>
      <c r="BJ2421" s="59"/>
      <c r="BK2421" s="59"/>
      <c r="BL2421" s="59"/>
      <c r="BM2421" s="59"/>
    </row>
    <row r="2422" spans="1:65" x14ac:dyDescent="0.25">
      <c r="A2422" s="82"/>
      <c r="B2422" s="122" t="s">
        <v>3</v>
      </c>
      <c r="C2422" s="122">
        <v>3874.5</v>
      </c>
      <c r="D2422" s="122">
        <v>38.356035336313397</v>
      </c>
      <c r="E2422" s="142">
        <f>IF(B2421=B2422,0,MAX(E$4:E2421)+1)</f>
        <v>0</v>
      </c>
      <c r="F2422" s="142">
        <f t="shared" si="445"/>
        <v>4</v>
      </c>
      <c r="G2422" s="142" t="str">
        <f t="shared" si="439"/>
        <v/>
      </c>
      <c r="H2422" s="142" t="str">
        <f t="shared" si="440"/>
        <v/>
      </c>
      <c r="I2422" s="59"/>
      <c r="J2422" s="104"/>
      <c r="K2422" s="59"/>
      <c r="L2422" s="59"/>
      <c r="M2422" s="59"/>
      <c r="N2422" s="44"/>
      <c r="O2422" s="44"/>
      <c r="P2422" s="44"/>
      <c r="Q2422" s="43" t="str">
        <f t="shared" si="437"/>
        <v/>
      </c>
      <c r="R2422" s="60" t="str">
        <f t="shared" si="447"/>
        <v/>
      </c>
      <c r="S2422" s="60" t="str">
        <f t="shared" si="447"/>
        <v/>
      </c>
      <c r="T2422" s="60" t="str">
        <f t="shared" si="447"/>
        <v/>
      </c>
      <c r="U2422" s="60" t="str">
        <f t="shared" si="447"/>
        <v/>
      </c>
      <c r="V2422" s="60" t="str">
        <f t="shared" si="447"/>
        <v/>
      </c>
      <c r="W2422" s="44"/>
      <c r="X2422" s="44" t="str">
        <f t="shared" si="441"/>
        <v/>
      </c>
      <c r="Y2422" s="142" t="str">
        <f t="shared" si="438"/>
        <v/>
      </c>
      <c r="Z2422" s="172" t="str">
        <f t="shared" si="442"/>
        <v/>
      </c>
      <c r="AA2422" s="169" t="str">
        <f>IF(ISNUMBER($Q2422),INDEX($D$1:$D$3663,S2422,1),"")</f>
        <v/>
      </c>
      <c r="AB2422" s="169" t="str">
        <f>IF(ISNUMBER($Q2422),INDEX($D$1:$D$3663,T2422,1),"")</f>
        <v/>
      </c>
      <c r="AC2422" s="169" t="str">
        <f>IF(ISNUMBER($Q2422),INDEX($D$1:$D$3663,U2422,1),"")</f>
        <v/>
      </c>
      <c r="AD2422" s="169" t="str">
        <f>IF(ISNUMBER($Q2422),INDEX($D$1:$D$3663,V2422,1),"")</f>
        <v/>
      </c>
      <c r="AE2422" s="59"/>
      <c r="AF2422" s="177" t="str">
        <f t="shared" si="443"/>
        <v/>
      </c>
      <c r="AG2422" s="178" t="s">
        <v>1403</v>
      </c>
      <c r="AH2422" s="59"/>
      <c r="AI2422" s="163" t="str">
        <f t="shared" si="444"/>
        <v/>
      </c>
      <c r="AJ2422" s="162" t="str">
        <f t="shared" si="446"/>
        <v/>
      </c>
      <c r="AK2422" s="119"/>
      <c r="AL2422" s="59" t="str">
        <f>IF(ISNUMBER($AJ2422),INDEX($Z$4:$AC$3663,$AJ2422,AL$3),"")</f>
        <v/>
      </c>
      <c r="AM2422" s="149" t="str">
        <f>IF(ISNUMBER($AJ2422),INDEX($Z$4:$AC$3663,$AJ2422,AM$3),"")</f>
        <v/>
      </c>
      <c r="AN2422" s="149" t="str">
        <f>IF(ISNUMBER($AJ2422),INDEX($Z$4:$AC$3663,$AJ2422,AN$3),"")</f>
        <v/>
      </c>
      <c r="AO2422" s="59"/>
      <c r="AP2422" s="59"/>
      <c r="AQ2422" s="166"/>
      <c r="AR2422" s="59"/>
      <c r="AS2422" s="59"/>
      <c r="AT2422" s="149"/>
      <c r="AU2422" s="149"/>
      <c r="AV2422" s="149"/>
      <c r="AW2422" s="149"/>
      <c r="AX2422" s="150"/>
      <c r="AY2422" s="151"/>
      <c r="AZ2422" s="59"/>
      <c r="BA2422" s="59"/>
      <c r="BB2422" s="59"/>
      <c r="BC2422" s="59"/>
      <c r="BD2422" s="59"/>
      <c r="BE2422" s="59"/>
      <c r="BF2422" s="43"/>
      <c r="BG2422" s="59"/>
      <c r="BH2422" s="59"/>
      <c r="BI2422" s="59"/>
      <c r="BJ2422" s="59"/>
      <c r="BK2422" s="59"/>
      <c r="BL2422" s="59"/>
      <c r="BM2422" s="59"/>
    </row>
    <row r="2423" spans="1:65" x14ac:dyDescent="0.25">
      <c r="A2423" s="82"/>
      <c r="B2423" s="122" t="s">
        <v>3</v>
      </c>
      <c r="C2423" s="122">
        <v>3875.5</v>
      </c>
      <c r="D2423" s="122">
        <v>38.4626037766797</v>
      </c>
      <c r="E2423" s="142">
        <f>IF(B2422=B2423,0,MAX(E$4:E2422)+1)</f>
        <v>0</v>
      </c>
      <c r="F2423" s="142">
        <f t="shared" si="445"/>
        <v>4</v>
      </c>
      <c r="G2423" s="142" t="str">
        <f t="shared" si="439"/>
        <v/>
      </c>
      <c r="H2423" s="142" t="str">
        <f t="shared" si="440"/>
        <v/>
      </c>
      <c r="I2423" s="59"/>
      <c r="J2423" s="104"/>
      <c r="K2423" s="59"/>
      <c r="L2423" s="59"/>
      <c r="M2423" s="59"/>
      <c r="N2423" s="44"/>
      <c r="O2423" s="44"/>
      <c r="P2423" s="44"/>
      <c r="Q2423" s="43" t="str">
        <f t="shared" si="437"/>
        <v/>
      </c>
      <c r="R2423" s="60" t="str">
        <f t="shared" si="447"/>
        <v/>
      </c>
      <c r="S2423" s="60" t="str">
        <f t="shared" si="447"/>
        <v/>
      </c>
      <c r="T2423" s="60" t="str">
        <f t="shared" si="447"/>
        <v/>
      </c>
      <c r="U2423" s="60" t="str">
        <f t="shared" si="447"/>
        <v/>
      </c>
      <c r="V2423" s="60" t="str">
        <f t="shared" si="447"/>
        <v/>
      </c>
      <c r="W2423" s="44"/>
      <c r="X2423" s="44" t="str">
        <f t="shared" si="441"/>
        <v/>
      </c>
      <c r="Y2423" s="142" t="str">
        <f t="shared" si="438"/>
        <v/>
      </c>
      <c r="Z2423" s="172" t="str">
        <f t="shared" si="442"/>
        <v/>
      </c>
      <c r="AA2423" s="169" t="str">
        <f>IF(ISNUMBER($Q2423),INDEX($D$1:$D$3663,S2423,1),"")</f>
        <v/>
      </c>
      <c r="AB2423" s="169" t="str">
        <f>IF(ISNUMBER($Q2423),INDEX($D$1:$D$3663,T2423,1),"")</f>
        <v/>
      </c>
      <c r="AC2423" s="169" t="str">
        <f>IF(ISNUMBER($Q2423),INDEX($D$1:$D$3663,U2423,1),"")</f>
        <v/>
      </c>
      <c r="AD2423" s="169" t="str">
        <f>IF(ISNUMBER($Q2423),INDEX($D$1:$D$3663,V2423,1),"")</f>
        <v/>
      </c>
      <c r="AE2423" s="59"/>
      <c r="AF2423" s="177" t="str">
        <f t="shared" si="443"/>
        <v/>
      </c>
      <c r="AG2423" s="178" t="s">
        <v>1403</v>
      </c>
      <c r="AH2423" s="59"/>
      <c r="AI2423" s="163" t="str">
        <f t="shared" si="444"/>
        <v/>
      </c>
      <c r="AJ2423" s="162" t="str">
        <f t="shared" si="446"/>
        <v/>
      </c>
      <c r="AK2423" s="119"/>
      <c r="AL2423" s="59" t="str">
        <f>IF(ISNUMBER($AJ2423),INDEX($Z$4:$AC$3663,$AJ2423,AL$3),"")</f>
        <v/>
      </c>
      <c r="AM2423" s="149" t="str">
        <f>IF(ISNUMBER($AJ2423),INDEX($Z$4:$AC$3663,$AJ2423,AM$3),"")</f>
        <v/>
      </c>
      <c r="AN2423" s="149" t="str">
        <f>IF(ISNUMBER($AJ2423),INDEX($Z$4:$AC$3663,$AJ2423,AN$3),"")</f>
        <v/>
      </c>
      <c r="AO2423" s="59"/>
      <c r="AP2423" s="59"/>
      <c r="AQ2423" s="166"/>
      <c r="AR2423" s="59"/>
      <c r="AS2423" s="59"/>
      <c r="AT2423" s="149"/>
      <c r="AU2423" s="149"/>
      <c r="AV2423" s="149"/>
      <c r="AW2423" s="149"/>
      <c r="AX2423" s="150"/>
      <c r="AY2423" s="151"/>
      <c r="AZ2423" s="59"/>
      <c r="BA2423" s="59"/>
      <c r="BB2423" s="59"/>
      <c r="BC2423" s="59"/>
      <c r="BD2423" s="59"/>
      <c r="BE2423" s="59"/>
      <c r="BF2423" s="43"/>
      <c r="BG2423" s="59"/>
      <c r="BH2423" s="59"/>
      <c r="BI2423" s="59"/>
      <c r="BJ2423" s="59"/>
      <c r="BK2423" s="59"/>
      <c r="BL2423" s="59"/>
      <c r="BM2423" s="59"/>
    </row>
    <row r="2424" spans="1:65" x14ac:dyDescent="0.25">
      <c r="A2424" s="82"/>
      <c r="B2424" s="122" t="s">
        <v>3</v>
      </c>
      <c r="C2424" s="122">
        <v>3876.5</v>
      </c>
      <c r="D2424" s="122">
        <v>38.400317911284198</v>
      </c>
      <c r="E2424" s="142">
        <f>IF(B2423=B2424,0,MAX(E$4:E2423)+1)</f>
        <v>0</v>
      </c>
      <c r="F2424" s="142">
        <f t="shared" si="445"/>
        <v>4</v>
      </c>
      <c r="G2424" s="142" t="str">
        <f t="shared" si="439"/>
        <v/>
      </c>
      <c r="H2424" s="142" t="str">
        <f t="shared" si="440"/>
        <v/>
      </c>
      <c r="I2424" s="59"/>
      <c r="J2424" s="104"/>
      <c r="K2424" s="59"/>
      <c r="L2424" s="59"/>
      <c r="M2424" s="59"/>
      <c r="N2424" s="44"/>
      <c r="O2424" s="44"/>
      <c r="P2424" s="44"/>
      <c r="Q2424" s="43" t="str">
        <f t="shared" si="437"/>
        <v/>
      </c>
      <c r="R2424" s="60" t="str">
        <f t="shared" si="447"/>
        <v/>
      </c>
      <c r="S2424" s="60" t="str">
        <f t="shared" si="447"/>
        <v/>
      </c>
      <c r="T2424" s="60" t="str">
        <f t="shared" si="447"/>
        <v/>
      </c>
      <c r="U2424" s="60" t="str">
        <f t="shared" si="447"/>
        <v/>
      </c>
      <c r="V2424" s="60" t="str">
        <f t="shared" si="447"/>
        <v/>
      </c>
      <c r="W2424" s="44"/>
      <c r="X2424" s="44" t="str">
        <f t="shared" si="441"/>
        <v/>
      </c>
      <c r="Y2424" s="142" t="str">
        <f t="shared" si="438"/>
        <v/>
      </c>
      <c r="Z2424" s="172" t="str">
        <f t="shared" si="442"/>
        <v/>
      </c>
      <c r="AA2424" s="169" t="str">
        <f>IF(ISNUMBER($Q2424),INDEX($D$1:$D$3663,S2424,1),"")</f>
        <v/>
      </c>
      <c r="AB2424" s="169" t="str">
        <f>IF(ISNUMBER($Q2424),INDEX($D$1:$D$3663,T2424,1),"")</f>
        <v/>
      </c>
      <c r="AC2424" s="169" t="str">
        <f>IF(ISNUMBER($Q2424),INDEX($D$1:$D$3663,U2424,1),"")</f>
        <v/>
      </c>
      <c r="AD2424" s="169" t="str">
        <f>IF(ISNUMBER($Q2424),INDEX($D$1:$D$3663,V2424,1),"")</f>
        <v/>
      </c>
      <c r="AE2424" s="59"/>
      <c r="AF2424" s="177" t="str">
        <f t="shared" si="443"/>
        <v/>
      </c>
      <c r="AG2424" s="178" t="s">
        <v>1403</v>
      </c>
      <c r="AH2424" s="59"/>
      <c r="AI2424" s="163" t="str">
        <f t="shared" si="444"/>
        <v/>
      </c>
      <c r="AJ2424" s="162" t="str">
        <f t="shared" si="446"/>
        <v/>
      </c>
      <c r="AK2424" s="119"/>
      <c r="AL2424" s="59" t="str">
        <f>IF(ISNUMBER($AJ2424),INDEX($Z$4:$AC$3663,$AJ2424,AL$3),"")</f>
        <v/>
      </c>
      <c r="AM2424" s="149" t="str">
        <f>IF(ISNUMBER($AJ2424),INDEX($Z$4:$AC$3663,$AJ2424,AM$3),"")</f>
        <v/>
      </c>
      <c r="AN2424" s="149" t="str">
        <f>IF(ISNUMBER($AJ2424),INDEX($Z$4:$AC$3663,$AJ2424,AN$3),"")</f>
        <v/>
      </c>
      <c r="AO2424" s="59"/>
      <c r="AP2424" s="59"/>
      <c r="AQ2424" s="166"/>
      <c r="AR2424" s="59"/>
      <c r="AS2424" s="59"/>
      <c r="AT2424" s="149"/>
      <c r="AU2424" s="149"/>
      <c r="AV2424" s="149"/>
      <c r="AW2424" s="149"/>
      <c r="AX2424" s="150"/>
      <c r="AY2424" s="151"/>
      <c r="AZ2424" s="59"/>
      <c r="BA2424" s="59"/>
      <c r="BB2424" s="59"/>
      <c r="BC2424" s="59"/>
      <c r="BD2424" s="59"/>
      <c r="BE2424" s="59"/>
      <c r="BF2424" s="43"/>
      <c r="BG2424" s="59"/>
      <c r="BH2424" s="59"/>
      <c r="BI2424" s="59"/>
      <c r="BJ2424" s="59"/>
      <c r="BK2424" s="59"/>
      <c r="BL2424" s="59"/>
      <c r="BM2424" s="59"/>
    </row>
    <row r="2425" spans="1:65" x14ac:dyDescent="0.25">
      <c r="A2425" s="82"/>
      <c r="B2425" s="122" t="s">
        <v>3</v>
      </c>
      <c r="C2425" s="122">
        <v>3877.5</v>
      </c>
      <c r="D2425" s="122">
        <v>38.344334997858297</v>
      </c>
      <c r="E2425" s="142">
        <f>IF(B2424=B2425,0,MAX(E$4:E2424)+1)</f>
        <v>0</v>
      </c>
      <c r="F2425" s="142">
        <f t="shared" si="445"/>
        <v>4</v>
      </c>
      <c r="G2425" s="142" t="str">
        <f t="shared" si="439"/>
        <v/>
      </c>
      <c r="H2425" s="142" t="str">
        <f t="shared" si="440"/>
        <v/>
      </c>
      <c r="I2425" s="59"/>
      <c r="J2425" s="104"/>
      <c r="K2425" s="59"/>
      <c r="L2425" s="59"/>
      <c r="M2425" s="59"/>
      <c r="N2425" s="44"/>
      <c r="O2425" s="44"/>
      <c r="P2425" s="44"/>
      <c r="Q2425" s="43" t="str">
        <f t="shared" si="437"/>
        <v/>
      </c>
      <c r="R2425" s="60" t="str">
        <f t="shared" si="447"/>
        <v/>
      </c>
      <c r="S2425" s="60" t="str">
        <f t="shared" si="447"/>
        <v/>
      </c>
      <c r="T2425" s="60" t="str">
        <f t="shared" si="447"/>
        <v/>
      </c>
      <c r="U2425" s="60" t="str">
        <f t="shared" si="447"/>
        <v/>
      </c>
      <c r="V2425" s="60" t="str">
        <f t="shared" si="447"/>
        <v/>
      </c>
      <c r="W2425" s="44"/>
      <c r="X2425" s="44" t="str">
        <f t="shared" si="441"/>
        <v/>
      </c>
      <c r="Y2425" s="142" t="str">
        <f t="shared" si="438"/>
        <v/>
      </c>
      <c r="Z2425" s="172" t="str">
        <f t="shared" si="442"/>
        <v/>
      </c>
      <c r="AA2425" s="169" t="str">
        <f>IF(ISNUMBER($Q2425),INDEX($D$1:$D$3663,S2425,1),"")</f>
        <v/>
      </c>
      <c r="AB2425" s="169" t="str">
        <f>IF(ISNUMBER($Q2425),INDEX($D$1:$D$3663,T2425,1),"")</f>
        <v/>
      </c>
      <c r="AC2425" s="169" t="str">
        <f>IF(ISNUMBER($Q2425),INDEX($D$1:$D$3663,U2425,1),"")</f>
        <v/>
      </c>
      <c r="AD2425" s="169" t="str">
        <f>IF(ISNUMBER($Q2425),INDEX($D$1:$D$3663,V2425,1),"")</f>
        <v/>
      </c>
      <c r="AE2425" s="59"/>
      <c r="AF2425" s="177" t="str">
        <f t="shared" si="443"/>
        <v/>
      </c>
      <c r="AG2425" s="178" t="s">
        <v>1403</v>
      </c>
      <c r="AH2425" s="59"/>
      <c r="AI2425" s="163" t="str">
        <f t="shared" si="444"/>
        <v/>
      </c>
      <c r="AJ2425" s="162" t="str">
        <f t="shared" si="446"/>
        <v/>
      </c>
      <c r="AK2425" s="119"/>
      <c r="AL2425" s="59" t="str">
        <f>IF(ISNUMBER($AJ2425),INDEX($Z$4:$AC$3663,$AJ2425,AL$3),"")</f>
        <v/>
      </c>
      <c r="AM2425" s="149" t="str">
        <f>IF(ISNUMBER($AJ2425),INDEX($Z$4:$AC$3663,$AJ2425,AM$3),"")</f>
        <v/>
      </c>
      <c r="AN2425" s="149" t="str">
        <f>IF(ISNUMBER($AJ2425),INDEX($Z$4:$AC$3663,$AJ2425,AN$3),"")</f>
        <v/>
      </c>
      <c r="AO2425" s="59"/>
      <c r="AP2425" s="59"/>
      <c r="AQ2425" s="166"/>
      <c r="AR2425" s="59"/>
      <c r="AS2425" s="59"/>
      <c r="AT2425" s="149"/>
      <c r="AU2425" s="149"/>
      <c r="AV2425" s="149"/>
      <c r="AW2425" s="149"/>
      <c r="AX2425" s="150"/>
      <c r="AY2425" s="151"/>
      <c r="AZ2425" s="59"/>
      <c r="BA2425" s="59"/>
      <c r="BB2425" s="59"/>
      <c r="BC2425" s="59"/>
      <c r="BD2425" s="59"/>
      <c r="BE2425" s="59"/>
      <c r="BF2425" s="43"/>
      <c r="BG2425" s="59"/>
      <c r="BH2425" s="59"/>
      <c r="BI2425" s="59"/>
      <c r="BJ2425" s="59"/>
      <c r="BK2425" s="59"/>
      <c r="BL2425" s="59"/>
      <c r="BM2425" s="59"/>
    </row>
    <row r="2426" spans="1:65" x14ac:dyDescent="0.25">
      <c r="A2426" s="82"/>
      <c r="B2426" s="122" t="s">
        <v>3</v>
      </c>
      <c r="C2426" s="122">
        <v>3878.5</v>
      </c>
      <c r="D2426" s="122">
        <v>38.451028473701797</v>
      </c>
      <c r="E2426" s="142">
        <f>IF(B2425=B2426,0,MAX(E$4:E2425)+1)</f>
        <v>0</v>
      </c>
      <c r="F2426" s="142">
        <f t="shared" si="445"/>
        <v>4</v>
      </c>
      <c r="G2426" s="142" t="str">
        <f t="shared" si="439"/>
        <v/>
      </c>
      <c r="H2426" s="142" t="str">
        <f t="shared" si="440"/>
        <v/>
      </c>
      <c r="I2426" s="59"/>
      <c r="J2426" s="104"/>
      <c r="K2426" s="59"/>
      <c r="L2426" s="59"/>
      <c r="M2426" s="59"/>
      <c r="N2426" s="44"/>
      <c r="O2426" s="44"/>
      <c r="P2426" s="44"/>
      <c r="Q2426" s="43" t="str">
        <f t="shared" si="437"/>
        <v/>
      </c>
      <c r="R2426" s="60" t="str">
        <f t="shared" si="447"/>
        <v/>
      </c>
      <c r="S2426" s="60" t="str">
        <f t="shared" si="447"/>
        <v/>
      </c>
      <c r="T2426" s="60" t="str">
        <f t="shared" si="447"/>
        <v/>
      </c>
      <c r="U2426" s="60" t="str">
        <f t="shared" si="447"/>
        <v/>
      </c>
      <c r="V2426" s="60" t="str">
        <f t="shared" si="447"/>
        <v/>
      </c>
      <c r="W2426" s="44"/>
      <c r="X2426" s="44" t="str">
        <f t="shared" si="441"/>
        <v/>
      </c>
      <c r="Y2426" s="142" t="str">
        <f t="shared" si="438"/>
        <v/>
      </c>
      <c r="Z2426" s="172" t="str">
        <f t="shared" si="442"/>
        <v/>
      </c>
      <c r="AA2426" s="169" t="str">
        <f>IF(ISNUMBER($Q2426),INDEX($D$1:$D$3663,S2426,1),"")</f>
        <v/>
      </c>
      <c r="AB2426" s="169" t="str">
        <f>IF(ISNUMBER($Q2426),INDEX($D$1:$D$3663,T2426,1),"")</f>
        <v/>
      </c>
      <c r="AC2426" s="169" t="str">
        <f>IF(ISNUMBER($Q2426),INDEX($D$1:$D$3663,U2426,1),"")</f>
        <v/>
      </c>
      <c r="AD2426" s="169" t="str">
        <f>IF(ISNUMBER($Q2426),INDEX($D$1:$D$3663,V2426,1),"")</f>
        <v/>
      </c>
      <c r="AE2426" s="59"/>
      <c r="AF2426" s="177" t="str">
        <f t="shared" si="443"/>
        <v/>
      </c>
      <c r="AG2426" s="178" t="s">
        <v>1403</v>
      </c>
      <c r="AH2426" s="59"/>
      <c r="AI2426" s="163" t="str">
        <f t="shared" si="444"/>
        <v/>
      </c>
      <c r="AJ2426" s="162" t="str">
        <f t="shared" si="446"/>
        <v/>
      </c>
      <c r="AK2426" s="119"/>
      <c r="AL2426" s="59" t="str">
        <f>IF(ISNUMBER($AJ2426),INDEX($Z$4:$AC$3663,$AJ2426,AL$3),"")</f>
        <v/>
      </c>
      <c r="AM2426" s="149" t="str">
        <f>IF(ISNUMBER($AJ2426),INDEX($Z$4:$AC$3663,$AJ2426,AM$3),"")</f>
        <v/>
      </c>
      <c r="AN2426" s="149" t="str">
        <f>IF(ISNUMBER($AJ2426),INDEX($Z$4:$AC$3663,$AJ2426,AN$3),"")</f>
        <v/>
      </c>
      <c r="AO2426" s="59"/>
      <c r="AP2426" s="59"/>
      <c r="AQ2426" s="166"/>
      <c r="AR2426" s="59"/>
      <c r="AS2426" s="59"/>
      <c r="AT2426" s="149"/>
      <c r="AU2426" s="149"/>
      <c r="AV2426" s="149"/>
      <c r="AW2426" s="149"/>
      <c r="AX2426" s="150"/>
      <c r="AY2426" s="151"/>
      <c r="AZ2426" s="59"/>
      <c r="BA2426" s="59"/>
      <c r="BB2426" s="59"/>
      <c r="BC2426" s="59"/>
      <c r="BD2426" s="59"/>
      <c r="BE2426" s="59"/>
      <c r="BF2426" s="43"/>
      <c r="BG2426" s="59"/>
      <c r="BH2426" s="59"/>
      <c r="BI2426" s="59"/>
      <c r="BJ2426" s="59"/>
      <c r="BK2426" s="59"/>
      <c r="BL2426" s="59"/>
      <c r="BM2426" s="59"/>
    </row>
    <row r="2427" spans="1:65" x14ac:dyDescent="0.25">
      <c r="A2427" s="82"/>
      <c r="B2427" s="122" t="s">
        <v>3</v>
      </c>
      <c r="C2427" s="122">
        <v>3879.5</v>
      </c>
      <c r="D2427" s="122">
        <v>38.238006251157998</v>
      </c>
      <c r="E2427" s="142">
        <f>IF(B2426=B2427,0,MAX(E$4:E2426)+1)</f>
        <v>0</v>
      </c>
      <c r="F2427" s="142">
        <f t="shared" si="445"/>
        <v>4</v>
      </c>
      <c r="G2427" s="142" t="str">
        <f t="shared" si="439"/>
        <v/>
      </c>
      <c r="H2427" s="142" t="str">
        <f t="shared" si="440"/>
        <v/>
      </c>
      <c r="I2427" s="59"/>
      <c r="J2427" s="104"/>
      <c r="K2427" s="59"/>
      <c r="L2427" s="59"/>
      <c r="M2427" s="59"/>
      <c r="N2427" s="44"/>
      <c r="O2427" s="44"/>
      <c r="P2427" s="44"/>
      <c r="Q2427" s="43" t="str">
        <f t="shared" si="437"/>
        <v/>
      </c>
      <c r="R2427" s="60" t="str">
        <f t="shared" si="447"/>
        <v/>
      </c>
      <c r="S2427" s="60" t="str">
        <f t="shared" si="447"/>
        <v/>
      </c>
      <c r="T2427" s="60" t="str">
        <f t="shared" si="447"/>
        <v/>
      </c>
      <c r="U2427" s="60" t="str">
        <f t="shared" si="447"/>
        <v/>
      </c>
      <c r="V2427" s="60" t="str">
        <f t="shared" si="447"/>
        <v/>
      </c>
      <c r="W2427" s="44"/>
      <c r="X2427" s="44" t="str">
        <f t="shared" si="441"/>
        <v/>
      </c>
      <c r="Y2427" s="142" t="str">
        <f t="shared" si="438"/>
        <v/>
      </c>
      <c r="Z2427" s="172" t="str">
        <f t="shared" si="442"/>
        <v/>
      </c>
      <c r="AA2427" s="169" t="str">
        <f>IF(ISNUMBER($Q2427),INDEX($D$1:$D$3663,S2427,1),"")</f>
        <v/>
      </c>
      <c r="AB2427" s="169" t="str">
        <f>IF(ISNUMBER($Q2427),INDEX($D$1:$D$3663,T2427,1),"")</f>
        <v/>
      </c>
      <c r="AC2427" s="169" t="str">
        <f>IF(ISNUMBER($Q2427),INDEX($D$1:$D$3663,U2427,1),"")</f>
        <v/>
      </c>
      <c r="AD2427" s="169" t="str">
        <f>IF(ISNUMBER($Q2427),INDEX($D$1:$D$3663,V2427,1),"")</f>
        <v/>
      </c>
      <c r="AE2427" s="59"/>
      <c r="AF2427" s="177" t="str">
        <f t="shared" si="443"/>
        <v/>
      </c>
      <c r="AG2427" s="178" t="s">
        <v>1403</v>
      </c>
      <c r="AH2427" s="59"/>
      <c r="AI2427" s="163" t="str">
        <f t="shared" si="444"/>
        <v/>
      </c>
      <c r="AJ2427" s="162" t="str">
        <f t="shared" si="446"/>
        <v/>
      </c>
      <c r="AK2427" s="119"/>
      <c r="AL2427" s="59" t="str">
        <f>IF(ISNUMBER($AJ2427),INDEX($Z$4:$AC$3663,$AJ2427,AL$3),"")</f>
        <v/>
      </c>
      <c r="AM2427" s="149" t="str">
        <f>IF(ISNUMBER($AJ2427),INDEX($Z$4:$AC$3663,$AJ2427,AM$3),"")</f>
        <v/>
      </c>
      <c r="AN2427" s="149" t="str">
        <f>IF(ISNUMBER($AJ2427),INDEX($Z$4:$AC$3663,$AJ2427,AN$3),"")</f>
        <v/>
      </c>
      <c r="AO2427" s="59"/>
      <c r="AP2427" s="59"/>
      <c r="AQ2427" s="166"/>
      <c r="AR2427" s="59"/>
      <c r="AS2427" s="59"/>
      <c r="AT2427" s="149"/>
      <c r="AU2427" s="149"/>
      <c r="AV2427" s="149"/>
      <c r="AW2427" s="149"/>
      <c r="AX2427" s="150"/>
      <c r="AY2427" s="151"/>
      <c r="AZ2427" s="59"/>
      <c r="BA2427" s="59"/>
      <c r="BB2427" s="59"/>
      <c r="BC2427" s="59"/>
      <c r="BD2427" s="59"/>
      <c r="BE2427" s="59"/>
      <c r="BF2427" s="43"/>
      <c r="BG2427" s="59"/>
      <c r="BH2427" s="59"/>
      <c r="BI2427" s="59"/>
      <c r="BJ2427" s="59"/>
      <c r="BK2427" s="59"/>
      <c r="BL2427" s="59"/>
      <c r="BM2427" s="59"/>
    </row>
    <row r="2428" spans="1:65" x14ac:dyDescent="0.25">
      <c r="A2428" s="82"/>
      <c r="B2428" s="122" t="s">
        <v>3</v>
      </c>
      <c r="C2428" s="122">
        <v>3880.5</v>
      </c>
      <c r="D2428" s="122">
        <v>38.2864708647515</v>
      </c>
      <c r="E2428" s="142">
        <f>IF(B2427=B2428,0,MAX(E$4:E2427)+1)</f>
        <v>0</v>
      </c>
      <c r="F2428" s="142">
        <f t="shared" si="445"/>
        <v>4</v>
      </c>
      <c r="G2428" s="142" t="str">
        <f t="shared" si="439"/>
        <v/>
      </c>
      <c r="H2428" s="142" t="str">
        <f t="shared" si="440"/>
        <v/>
      </c>
      <c r="I2428" s="59"/>
      <c r="J2428" s="104"/>
      <c r="K2428" s="59"/>
      <c r="L2428" s="59"/>
      <c r="M2428" s="59"/>
      <c r="N2428" s="44"/>
      <c r="O2428" s="44"/>
      <c r="P2428" s="44"/>
      <c r="Q2428" s="43" t="str">
        <f t="shared" si="437"/>
        <v/>
      </c>
      <c r="R2428" s="60" t="str">
        <f t="shared" si="447"/>
        <v/>
      </c>
      <c r="S2428" s="60" t="str">
        <f t="shared" si="447"/>
        <v/>
      </c>
      <c r="T2428" s="60" t="str">
        <f t="shared" si="447"/>
        <v/>
      </c>
      <c r="U2428" s="60" t="str">
        <f t="shared" si="447"/>
        <v/>
      </c>
      <c r="V2428" s="60" t="str">
        <f t="shared" si="447"/>
        <v/>
      </c>
      <c r="W2428" s="44"/>
      <c r="X2428" s="44" t="str">
        <f t="shared" si="441"/>
        <v/>
      </c>
      <c r="Y2428" s="142" t="str">
        <f t="shared" si="438"/>
        <v/>
      </c>
      <c r="Z2428" s="172" t="str">
        <f t="shared" si="442"/>
        <v/>
      </c>
      <c r="AA2428" s="169" t="str">
        <f>IF(ISNUMBER($Q2428),INDEX($D$1:$D$3663,S2428,1),"")</f>
        <v/>
      </c>
      <c r="AB2428" s="169" t="str">
        <f>IF(ISNUMBER($Q2428),INDEX($D$1:$D$3663,T2428,1),"")</f>
        <v/>
      </c>
      <c r="AC2428" s="169" t="str">
        <f>IF(ISNUMBER($Q2428),INDEX($D$1:$D$3663,U2428,1),"")</f>
        <v/>
      </c>
      <c r="AD2428" s="169" t="str">
        <f>IF(ISNUMBER($Q2428),INDEX($D$1:$D$3663,V2428,1),"")</f>
        <v/>
      </c>
      <c r="AE2428" s="59"/>
      <c r="AF2428" s="177" t="str">
        <f t="shared" si="443"/>
        <v/>
      </c>
      <c r="AG2428" s="178" t="s">
        <v>1403</v>
      </c>
      <c r="AH2428" s="59"/>
      <c r="AI2428" s="163" t="str">
        <f t="shared" si="444"/>
        <v/>
      </c>
      <c r="AJ2428" s="162" t="str">
        <f t="shared" si="446"/>
        <v/>
      </c>
      <c r="AK2428" s="119"/>
      <c r="AL2428" s="59" t="str">
        <f>IF(ISNUMBER($AJ2428),INDEX($Z$4:$AC$3663,$AJ2428,AL$3),"")</f>
        <v/>
      </c>
      <c r="AM2428" s="149" t="str">
        <f>IF(ISNUMBER($AJ2428),INDEX($Z$4:$AC$3663,$AJ2428,AM$3),"")</f>
        <v/>
      </c>
      <c r="AN2428" s="149" t="str">
        <f>IF(ISNUMBER($AJ2428),INDEX($Z$4:$AC$3663,$AJ2428,AN$3),"")</f>
        <v/>
      </c>
      <c r="AO2428" s="59"/>
      <c r="AP2428" s="59"/>
      <c r="AQ2428" s="166"/>
      <c r="AR2428" s="59"/>
      <c r="AS2428" s="59"/>
      <c r="AT2428" s="149"/>
      <c r="AU2428" s="149"/>
      <c r="AV2428" s="149"/>
      <c r="AW2428" s="149"/>
      <c r="AX2428" s="150"/>
      <c r="AY2428" s="151"/>
      <c r="AZ2428" s="59"/>
      <c r="BA2428" s="59"/>
      <c r="BB2428" s="59"/>
      <c r="BC2428" s="59"/>
      <c r="BD2428" s="59"/>
      <c r="BE2428" s="59"/>
      <c r="BF2428" s="43"/>
      <c r="BG2428" s="59"/>
      <c r="BH2428" s="59"/>
      <c r="BI2428" s="59"/>
      <c r="BJ2428" s="59"/>
      <c r="BK2428" s="59"/>
      <c r="BL2428" s="59"/>
      <c r="BM2428" s="59"/>
    </row>
    <row r="2429" spans="1:65" x14ac:dyDescent="0.25">
      <c r="A2429" s="82"/>
      <c r="B2429" s="122" t="s">
        <v>3</v>
      </c>
      <c r="C2429" s="122">
        <v>3881.5</v>
      </c>
      <c r="D2429" s="122">
        <v>38.379059367451198</v>
      </c>
      <c r="E2429" s="142">
        <f>IF(B2428=B2429,0,MAX(E$4:E2428)+1)</f>
        <v>0</v>
      </c>
      <c r="F2429" s="142">
        <f t="shared" si="445"/>
        <v>4</v>
      </c>
      <c r="G2429" s="142" t="str">
        <f t="shared" si="439"/>
        <v/>
      </c>
      <c r="H2429" s="142" t="str">
        <f t="shared" si="440"/>
        <v/>
      </c>
      <c r="I2429" s="59"/>
      <c r="J2429" s="104"/>
      <c r="K2429" s="59"/>
      <c r="L2429" s="59"/>
      <c r="M2429" s="59"/>
      <c r="N2429" s="44"/>
      <c r="O2429" s="44"/>
      <c r="P2429" s="44"/>
      <c r="Q2429" s="43" t="str">
        <f t="shared" si="437"/>
        <v/>
      </c>
      <c r="R2429" s="60" t="str">
        <f t="shared" si="447"/>
        <v/>
      </c>
      <c r="S2429" s="60" t="str">
        <f t="shared" si="447"/>
        <v/>
      </c>
      <c r="T2429" s="60" t="str">
        <f t="shared" si="447"/>
        <v/>
      </c>
      <c r="U2429" s="60" t="str">
        <f t="shared" si="447"/>
        <v/>
      </c>
      <c r="V2429" s="60" t="str">
        <f t="shared" si="447"/>
        <v/>
      </c>
      <c r="W2429" s="44"/>
      <c r="X2429" s="44" t="str">
        <f t="shared" si="441"/>
        <v/>
      </c>
      <c r="Y2429" s="142" t="str">
        <f t="shared" si="438"/>
        <v/>
      </c>
      <c r="Z2429" s="172" t="str">
        <f t="shared" si="442"/>
        <v/>
      </c>
      <c r="AA2429" s="169" t="str">
        <f>IF(ISNUMBER($Q2429),INDEX($D$1:$D$3663,S2429,1),"")</f>
        <v/>
      </c>
      <c r="AB2429" s="169" t="str">
        <f>IF(ISNUMBER($Q2429),INDEX($D$1:$D$3663,T2429,1),"")</f>
        <v/>
      </c>
      <c r="AC2429" s="169" t="str">
        <f>IF(ISNUMBER($Q2429),INDEX($D$1:$D$3663,U2429,1),"")</f>
        <v/>
      </c>
      <c r="AD2429" s="169" t="str">
        <f>IF(ISNUMBER($Q2429),INDEX($D$1:$D$3663,V2429,1),"")</f>
        <v/>
      </c>
      <c r="AE2429" s="59"/>
      <c r="AF2429" s="177" t="str">
        <f t="shared" si="443"/>
        <v/>
      </c>
      <c r="AG2429" s="178" t="s">
        <v>1403</v>
      </c>
      <c r="AH2429" s="59"/>
      <c r="AI2429" s="163" t="str">
        <f t="shared" si="444"/>
        <v/>
      </c>
      <c r="AJ2429" s="162" t="str">
        <f t="shared" si="446"/>
        <v/>
      </c>
      <c r="AK2429" s="119"/>
      <c r="AL2429" s="59" t="str">
        <f>IF(ISNUMBER($AJ2429),INDEX($Z$4:$AC$3663,$AJ2429,AL$3),"")</f>
        <v/>
      </c>
      <c r="AM2429" s="149" t="str">
        <f>IF(ISNUMBER($AJ2429),INDEX($Z$4:$AC$3663,$AJ2429,AM$3),"")</f>
        <v/>
      </c>
      <c r="AN2429" s="149" t="str">
        <f>IF(ISNUMBER($AJ2429),INDEX($Z$4:$AC$3663,$AJ2429,AN$3),"")</f>
        <v/>
      </c>
      <c r="AO2429" s="59"/>
      <c r="AP2429" s="59"/>
      <c r="AQ2429" s="166"/>
      <c r="AR2429" s="59"/>
      <c r="AS2429" s="59"/>
      <c r="AT2429" s="149"/>
      <c r="AU2429" s="149"/>
      <c r="AV2429" s="149"/>
      <c r="AW2429" s="149"/>
      <c r="AX2429" s="150"/>
      <c r="AY2429" s="151"/>
      <c r="AZ2429" s="59"/>
      <c r="BA2429" s="59"/>
      <c r="BB2429" s="59"/>
      <c r="BC2429" s="59"/>
      <c r="BD2429" s="59"/>
      <c r="BE2429" s="59"/>
      <c r="BF2429" s="43"/>
      <c r="BG2429" s="59"/>
      <c r="BH2429" s="59"/>
      <c r="BI2429" s="59"/>
      <c r="BJ2429" s="59"/>
      <c r="BK2429" s="59"/>
      <c r="BL2429" s="59"/>
      <c r="BM2429" s="59"/>
    </row>
    <row r="2430" spans="1:65" x14ac:dyDescent="0.25">
      <c r="A2430" s="82"/>
      <c r="B2430" s="122" t="s">
        <v>3</v>
      </c>
      <c r="C2430" s="122">
        <v>3882.5</v>
      </c>
      <c r="D2430" s="122">
        <v>38.475977519002299</v>
      </c>
      <c r="E2430" s="142">
        <f>IF(B2429=B2430,0,MAX(E$4:E2429)+1)</f>
        <v>0</v>
      </c>
      <c r="F2430" s="142">
        <f t="shared" si="445"/>
        <v>4</v>
      </c>
      <c r="G2430" s="142" t="str">
        <f t="shared" si="439"/>
        <v/>
      </c>
      <c r="H2430" s="142" t="str">
        <f t="shared" si="440"/>
        <v/>
      </c>
      <c r="I2430" s="59"/>
      <c r="J2430" s="104"/>
      <c r="K2430" s="59"/>
      <c r="L2430" s="59"/>
      <c r="M2430" s="59"/>
      <c r="N2430" s="44"/>
      <c r="O2430" s="44"/>
      <c r="P2430" s="44"/>
      <c r="Q2430" s="43" t="str">
        <f t="shared" si="437"/>
        <v/>
      </c>
      <c r="R2430" s="60" t="str">
        <f t="shared" si="447"/>
        <v/>
      </c>
      <c r="S2430" s="60" t="str">
        <f t="shared" si="447"/>
        <v/>
      </c>
      <c r="T2430" s="60" t="str">
        <f t="shared" si="447"/>
        <v/>
      </c>
      <c r="U2430" s="60" t="str">
        <f t="shared" si="447"/>
        <v/>
      </c>
      <c r="V2430" s="60" t="str">
        <f t="shared" si="447"/>
        <v/>
      </c>
      <c r="W2430" s="44"/>
      <c r="X2430" s="44" t="str">
        <f t="shared" si="441"/>
        <v/>
      </c>
      <c r="Y2430" s="142" t="str">
        <f t="shared" si="438"/>
        <v/>
      </c>
      <c r="Z2430" s="172" t="str">
        <f t="shared" si="442"/>
        <v/>
      </c>
      <c r="AA2430" s="169" t="str">
        <f>IF(ISNUMBER($Q2430),INDEX($D$1:$D$3663,S2430,1),"")</f>
        <v/>
      </c>
      <c r="AB2430" s="169" t="str">
        <f>IF(ISNUMBER($Q2430),INDEX($D$1:$D$3663,T2430,1),"")</f>
        <v/>
      </c>
      <c r="AC2430" s="169" t="str">
        <f>IF(ISNUMBER($Q2430),INDEX($D$1:$D$3663,U2430,1),"")</f>
        <v/>
      </c>
      <c r="AD2430" s="169" t="str">
        <f>IF(ISNUMBER($Q2430),INDEX($D$1:$D$3663,V2430,1),"")</f>
        <v/>
      </c>
      <c r="AE2430" s="59"/>
      <c r="AF2430" s="177" t="str">
        <f t="shared" si="443"/>
        <v/>
      </c>
      <c r="AG2430" s="178" t="s">
        <v>1403</v>
      </c>
      <c r="AH2430" s="59"/>
      <c r="AI2430" s="163" t="str">
        <f t="shared" si="444"/>
        <v/>
      </c>
      <c r="AJ2430" s="162" t="str">
        <f t="shared" si="446"/>
        <v/>
      </c>
      <c r="AK2430" s="119"/>
      <c r="AL2430" s="59" t="str">
        <f>IF(ISNUMBER($AJ2430),INDEX($Z$4:$AC$3663,$AJ2430,AL$3),"")</f>
        <v/>
      </c>
      <c r="AM2430" s="149" t="str">
        <f>IF(ISNUMBER($AJ2430),INDEX($Z$4:$AC$3663,$AJ2430,AM$3),"")</f>
        <v/>
      </c>
      <c r="AN2430" s="149" t="str">
        <f>IF(ISNUMBER($AJ2430),INDEX($Z$4:$AC$3663,$AJ2430,AN$3),"")</f>
        <v/>
      </c>
      <c r="AO2430" s="59"/>
      <c r="AP2430" s="59"/>
      <c r="AQ2430" s="166"/>
      <c r="AR2430" s="59"/>
      <c r="AS2430" s="59"/>
      <c r="AT2430" s="149"/>
      <c r="AU2430" s="149"/>
      <c r="AV2430" s="149"/>
      <c r="AW2430" s="149"/>
      <c r="AX2430" s="150"/>
      <c r="AY2430" s="151"/>
      <c r="AZ2430" s="59"/>
      <c r="BA2430" s="59"/>
      <c r="BB2430" s="59"/>
      <c r="BC2430" s="59"/>
      <c r="BD2430" s="59"/>
      <c r="BE2430" s="59"/>
      <c r="BF2430" s="43"/>
      <c r="BG2430" s="59"/>
      <c r="BH2430" s="59"/>
      <c r="BI2430" s="59"/>
      <c r="BJ2430" s="59"/>
      <c r="BK2430" s="59"/>
      <c r="BL2430" s="59"/>
      <c r="BM2430" s="59"/>
    </row>
    <row r="2431" spans="1:65" x14ac:dyDescent="0.25">
      <c r="A2431" s="82"/>
      <c r="B2431" s="122" t="s">
        <v>3</v>
      </c>
      <c r="C2431" s="122">
        <v>3883.5</v>
      </c>
      <c r="D2431" s="122">
        <v>38.362703347085898</v>
      </c>
      <c r="E2431" s="142">
        <f>IF(B2430=B2431,0,MAX(E$4:E2430)+1)</f>
        <v>0</v>
      </c>
      <c r="F2431" s="142">
        <f t="shared" si="445"/>
        <v>4</v>
      </c>
      <c r="G2431" s="142" t="str">
        <f t="shared" si="439"/>
        <v/>
      </c>
      <c r="H2431" s="142" t="str">
        <f t="shared" si="440"/>
        <v/>
      </c>
      <c r="I2431" s="59"/>
      <c r="J2431" s="104"/>
      <c r="K2431" s="59"/>
      <c r="L2431" s="59"/>
      <c r="M2431" s="59"/>
      <c r="N2431" s="44"/>
      <c r="O2431" s="44"/>
      <c r="P2431" s="44"/>
      <c r="Q2431" s="43" t="str">
        <f t="shared" si="437"/>
        <v/>
      </c>
      <c r="R2431" s="60" t="str">
        <f t="shared" si="447"/>
        <v/>
      </c>
      <c r="S2431" s="60" t="str">
        <f t="shared" si="447"/>
        <v/>
      </c>
      <c r="T2431" s="60" t="str">
        <f t="shared" si="447"/>
        <v/>
      </c>
      <c r="U2431" s="60" t="str">
        <f t="shared" si="447"/>
        <v/>
      </c>
      <c r="V2431" s="60" t="str">
        <f t="shared" si="447"/>
        <v/>
      </c>
      <c r="W2431" s="44"/>
      <c r="X2431" s="44" t="str">
        <f t="shared" si="441"/>
        <v/>
      </c>
      <c r="Y2431" s="142" t="str">
        <f t="shared" si="438"/>
        <v/>
      </c>
      <c r="Z2431" s="172" t="str">
        <f t="shared" si="442"/>
        <v/>
      </c>
      <c r="AA2431" s="169" t="str">
        <f>IF(ISNUMBER($Q2431),INDEX($D$1:$D$3663,S2431,1),"")</f>
        <v/>
      </c>
      <c r="AB2431" s="169" t="str">
        <f>IF(ISNUMBER($Q2431),INDEX($D$1:$D$3663,T2431,1),"")</f>
        <v/>
      </c>
      <c r="AC2431" s="169" t="str">
        <f>IF(ISNUMBER($Q2431),INDEX($D$1:$D$3663,U2431,1),"")</f>
        <v/>
      </c>
      <c r="AD2431" s="169" t="str">
        <f>IF(ISNUMBER($Q2431),INDEX($D$1:$D$3663,V2431,1),"")</f>
        <v/>
      </c>
      <c r="AE2431" s="59"/>
      <c r="AF2431" s="177" t="str">
        <f t="shared" si="443"/>
        <v/>
      </c>
      <c r="AG2431" s="178" t="s">
        <v>1403</v>
      </c>
      <c r="AH2431" s="59"/>
      <c r="AI2431" s="163" t="str">
        <f t="shared" si="444"/>
        <v/>
      </c>
      <c r="AJ2431" s="162" t="str">
        <f t="shared" si="446"/>
        <v/>
      </c>
      <c r="AK2431" s="119"/>
      <c r="AL2431" s="59" t="str">
        <f>IF(ISNUMBER($AJ2431),INDEX($Z$4:$AC$3663,$AJ2431,AL$3),"")</f>
        <v/>
      </c>
      <c r="AM2431" s="149" t="str">
        <f>IF(ISNUMBER($AJ2431),INDEX($Z$4:$AC$3663,$AJ2431,AM$3),"")</f>
        <v/>
      </c>
      <c r="AN2431" s="149" t="str">
        <f>IF(ISNUMBER($AJ2431),INDEX($Z$4:$AC$3663,$AJ2431,AN$3),"")</f>
        <v/>
      </c>
      <c r="AO2431" s="59"/>
      <c r="AP2431" s="59"/>
      <c r="AQ2431" s="166"/>
      <c r="AR2431" s="59"/>
      <c r="AS2431" s="59"/>
      <c r="AT2431" s="149"/>
      <c r="AU2431" s="149"/>
      <c r="AV2431" s="149"/>
      <c r="AW2431" s="149"/>
      <c r="AX2431" s="150"/>
      <c r="AY2431" s="151"/>
      <c r="AZ2431" s="59"/>
      <c r="BA2431" s="59"/>
      <c r="BB2431" s="59"/>
      <c r="BC2431" s="59"/>
      <c r="BD2431" s="59"/>
      <c r="BE2431" s="59"/>
      <c r="BF2431" s="43"/>
      <c r="BG2431" s="59"/>
      <c r="BH2431" s="59"/>
      <c r="BI2431" s="59"/>
      <c r="BJ2431" s="59"/>
      <c r="BK2431" s="59"/>
      <c r="BL2431" s="59"/>
      <c r="BM2431" s="59"/>
    </row>
    <row r="2432" spans="1:65" x14ac:dyDescent="0.25">
      <c r="A2432" s="82"/>
      <c r="B2432" s="122" t="s">
        <v>3</v>
      </c>
      <c r="C2432" s="122">
        <v>3884.5</v>
      </c>
      <c r="D2432" s="122">
        <v>38.371646518023198</v>
      </c>
      <c r="E2432" s="142">
        <f>IF(B2431=B2432,0,MAX(E$4:E2431)+1)</f>
        <v>0</v>
      </c>
      <c r="F2432" s="142">
        <f t="shared" si="445"/>
        <v>4</v>
      </c>
      <c r="G2432" s="142" t="str">
        <f t="shared" si="439"/>
        <v/>
      </c>
      <c r="H2432" s="142" t="str">
        <f t="shared" si="440"/>
        <v/>
      </c>
      <c r="I2432" s="59"/>
      <c r="J2432" s="104"/>
      <c r="K2432" s="59"/>
      <c r="L2432" s="59"/>
      <c r="M2432" s="59"/>
      <c r="N2432" s="44"/>
      <c r="O2432" s="44"/>
      <c r="P2432" s="44"/>
      <c r="Q2432" s="43" t="str">
        <f t="shared" si="437"/>
        <v/>
      </c>
      <c r="R2432" s="60" t="str">
        <f t="shared" si="447"/>
        <v/>
      </c>
      <c r="S2432" s="60" t="str">
        <f t="shared" si="447"/>
        <v/>
      </c>
      <c r="T2432" s="60" t="str">
        <f t="shared" si="447"/>
        <v/>
      </c>
      <c r="U2432" s="60" t="str">
        <f t="shared" si="447"/>
        <v/>
      </c>
      <c r="V2432" s="60" t="str">
        <f t="shared" si="447"/>
        <v/>
      </c>
      <c r="W2432" s="44"/>
      <c r="X2432" s="44" t="str">
        <f t="shared" si="441"/>
        <v/>
      </c>
      <c r="Y2432" s="142" t="str">
        <f t="shared" si="438"/>
        <v/>
      </c>
      <c r="Z2432" s="172" t="str">
        <f t="shared" si="442"/>
        <v/>
      </c>
      <c r="AA2432" s="169" t="str">
        <f>IF(ISNUMBER($Q2432),INDEX($D$1:$D$3663,S2432,1),"")</f>
        <v/>
      </c>
      <c r="AB2432" s="169" t="str">
        <f>IF(ISNUMBER($Q2432),INDEX($D$1:$D$3663,T2432,1),"")</f>
        <v/>
      </c>
      <c r="AC2432" s="169" t="str">
        <f>IF(ISNUMBER($Q2432),INDEX($D$1:$D$3663,U2432,1),"")</f>
        <v/>
      </c>
      <c r="AD2432" s="169" t="str">
        <f>IF(ISNUMBER($Q2432),INDEX($D$1:$D$3663,V2432,1),"")</f>
        <v/>
      </c>
      <c r="AE2432" s="59"/>
      <c r="AF2432" s="177" t="str">
        <f t="shared" si="443"/>
        <v/>
      </c>
      <c r="AG2432" s="178" t="s">
        <v>1403</v>
      </c>
      <c r="AH2432" s="59"/>
      <c r="AI2432" s="163" t="str">
        <f t="shared" si="444"/>
        <v/>
      </c>
      <c r="AJ2432" s="162" t="str">
        <f t="shared" si="446"/>
        <v/>
      </c>
      <c r="AK2432" s="119"/>
      <c r="AL2432" s="59" t="str">
        <f>IF(ISNUMBER($AJ2432),INDEX($Z$4:$AC$3663,$AJ2432,AL$3),"")</f>
        <v/>
      </c>
      <c r="AM2432" s="149" t="str">
        <f>IF(ISNUMBER($AJ2432),INDEX($Z$4:$AC$3663,$AJ2432,AM$3),"")</f>
        <v/>
      </c>
      <c r="AN2432" s="149" t="str">
        <f>IF(ISNUMBER($AJ2432),INDEX($Z$4:$AC$3663,$AJ2432,AN$3),"")</f>
        <v/>
      </c>
      <c r="AO2432" s="59"/>
      <c r="AP2432" s="59"/>
      <c r="AQ2432" s="166"/>
      <c r="AR2432" s="59"/>
      <c r="AS2432" s="59"/>
      <c r="AT2432" s="149"/>
      <c r="AU2432" s="149"/>
      <c r="AV2432" s="149"/>
      <c r="AW2432" s="149"/>
      <c r="AX2432" s="150"/>
      <c r="AY2432" s="151"/>
      <c r="AZ2432" s="59"/>
      <c r="BA2432" s="59"/>
      <c r="BB2432" s="59"/>
      <c r="BC2432" s="59"/>
      <c r="BD2432" s="59"/>
      <c r="BE2432" s="59"/>
      <c r="BF2432" s="43"/>
      <c r="BG2432" s="59"/>
      <c r="BH2432" s="59"/>
      <c r="BI2432" s="59"/>
      <c r="BJ2432" s="59"/>
      <c r="BK2432" s="59"/>
      <c r="BL2432" s="59"/>
      <c r="BM2432" s="59"/>
    </row>
    <row r="2433" spans="1:65" x14ac:dyDescent="0.25">
      <c r="A2433" s="82"/>
      <c r="B2433" s="122" t="s">
        <v>3</v>
      </c>
      <c r="C2433" s="122">
        <v>3885.5</v>
      </c>
      <c r="D2433" s="122">
        <v>38.2520182153511</v>
      </c>
      <c r="E2433" s="142">
        <f>IF(B2432=B2433,0,MAX(E$4:E2432)+1)</f>
        <v>0</v>
      </c>
      <c r="F2433" s="142">
        <f t="shared" si="445"/>
        <v>4</v>
      </c>
      <c r="G2433" s="142" t="str">
        <f t="shared" si="439"/>
        <v/>
      </c>
      <c r="H2433" s="142" t="str">
        <f t="shared" si="440"/>
        <v/>
      </c>
      <c r="I2433" s="59"/>
      <c r="J2433" s="104"/>
      <c r="K2433" s="59"/>
      <c r="L2433" s="59"/>
      <c r="M2433" s="59"/>
      <c r="N2433" s="44"/>
      <c r="O2433" s="44"/>
      <c r="P2433" s="44"/>
      <c r="Q2433" s="43" t="str">
        <f t="shared" si="437"/>
        <v/>
      </c>
      <c r="R2433" s="60" t="str">
        <f t="shared" si="447"/>
        <v/>
      </c>
      <c r="S2433" s="60" t="str">
        <f t="shared" si="447"/>
        <v/>
      </c>
      <c r="T2433" s="60" t="str">
        <f t="shared" si="447"/>
        <v/>
      </c>
      <c r="U2433" s="60" t="str">
        <f t="shared" si="447"/>
        <v/>
      </c>
      <c r="V2433" s="60" t="str">
        <f t="shared" si="447"/>
        <v/>
      </c>
      <c r="W2433" s="44"/>
      <c r="X2433" s="44" t="str">
        <f t="shared" si="441"/>
        <v/>
      </c>
      <c r="Y2433" s="142" t="str">
        <f t="shared" si="438"/>
        <v/>
      </c>
      <c r="Z2433" s="172" t="str">
        <f t="shared" si="442"/>
        <v/>
      </c>
      <c r="AA2433" s="169" t="str">
        <f>IF(ISNUMBER($Q2433),INDEX($D$1:$D$3663,S2433,1),"")</f>
        <v/>
      </c>
      <c r="AB2433" s="169" t="str">
        <f>IF(ISNUMBER($Q2433),INDEX($D$1:$D$3663,T2433,1),"")</f>
        <v/>
      </c>
      <c r="AC2433" s="169" t="str">
        <f>IF(ISNUMBER($Q2433),INDEX($D$1:$D$3663,U2433,1),"")</f>
        <v/>
      </c>
      <c r="AD2433" s="169" t="str">
        <f>IF(ISNUMBER($Q2433),INDEX($D$1:$D$3663,V2433,1),"")</f>
        <v/>
      </c>
      <c r="AE2433" s="59"/>
      <c r="AF2433" s="177" t="str">
        <f t="shared" si="443"/>
        <v/>
      </c>
      <c r="AG2433" s="178" t="s">
        <v>1403</v>
      </c>
      <c r="AH2433" s="59"/>
      <c r="AI2433" s="163" t="str">
        <f t="shared" si="444"/>
        <v/>
      </c>
      <c r="AJ2433" s="162" t="str">
        <f t="shared" si="446"/>
        <v/>
      </c>
      <c r="AK2433" s="119"/>
      <c r="AL2433" s="59" t="str">
        <f>IF(ISNUMBER($AJ2433),INDEX($Z$4:$AC$3663,$AJ2433,AL$3),"")</f>
        <v/>
      </c>
      <c r="AM2433" s="149" t="str">
        <f>IF(ISNUMBER($AJ2433),INDEX($Z$4:$AC$3663,$AJ2433,AM$3),"")</f>
        <v/>
      </c>
      <c r="AN2433" s="149" t="str">
        <f>IF(ISNUMBER($AJ2433),INDEX($Z$4:$AC$3663,$AJ2433,AN$3),"")</f>
        <v/>
      </c>
      <c r="AO2433" s="59"/>
      <c r="AP2433" s="59"/>
      <c r="AQ2433" s="166"/>
      <c r="AR2433" s="59"/>
      <c r="AS2433" s="59"/>
      <c r="AT2433" s="149"/>
      <c r="AU2433" s="149"/>
      <c r="AV2433" s="149"/>
      <c r="AW2433" s="149"/>
      <c r="AX2433" s="150"/>
      <c r="AY2433" s="151"/>
      <c r="AZ2433" s="59"/>
      <c r="BA2433" s="59"/>
      <c r="BB2433" s="59"/>
      <c r="BC2433" s="59"/>
      <c r="BD2433" s="59"/>
      <c r="BE2433" s="59"/>
      <c r="BF2433" s="43"/>
      <c r="BG2433" s="59"/>
      <c r="BH2433" s="59"/>
      <c r="BI2433" s="59"/>
      <c r="BJ2433" s="59"/>
      <c r="BK2433" s="59"/>
      <c r="BL2433" s="59"/>
      <c r="BM2433" s="59"/>
    </row>
    <row r="2434" spans="1:65" x14ac:dyDescent="0.25">
      <c r="A2434" s="82"/>
      <c r="B2434" s="122" t="s">
        <v>3</v>
      </c>
      <c r="C2434" s="122">
        <v>3886.5</v>
      </c>
      <c r="D2434" s="122">
        <v>38.354465924426698</v>
      </c>
      <c r="E2434" s="142">
        <f>IF(B2433=B2434,0,MAX(E$4:E2433)+1)</f>
        <v>0</v>
      </c>
      <c r="F2434" s="142">
        <f t="shared" si="445"/>
        <v>4</v>
      </c>
      <c r="G2434" s="142" t="str">
        <f t="shared" si="439"/>
        <v/>
      </c>
      <c r="H2434" s="142" t="str">
        <f t="shared" si="440"/>
        <v/>
      </c>
      <c r="I2434" s="59"/>
      <c r="J2434" s="104"/>
      <c r="K2434" s="59"/>
      <c r="L2434" s="59"/>
      <c r="M2434" s="59"/>
      <c r="N2434" s="44"/>
      <c r="O2434" s="44"/>
      <c r="P2434" s="44"/>
      <c r="Q2434" s="43" t="str">
        <f t="shared" si="437"/>
        <v/>
      </c>
      <c r="R2434" s="60" t="str">
        <f t="shared" si="447"/>
        <v/>
      </c>
      <c r="S2434" s="60" t="str">
        <f t="shared" si="447"/>
        <v/>
      </c>
      <c r="T2434" s="60" t="str">
        <f t="shared" si="447"/>
        <v/>
      </c>
      <c r="U2434" s="60" t="str">
        <f t="shared" si="447"/>
        <v/>
      </c>
      <c r="V2434" s="60" t="str">
        <f t="shared" si="447"/>
        <v/>
      </c>
      <c r="W2434" s="44"/>
      <c r="X2434" s="44" t="str">
        <f t="shared" si="441"/>
        <v/>
      </c>
      <c r="Y2434" s="142" t="str">
        <f t="shared" si="438"/>
        <v/>
      </c>
      <c r="Z2434" s="172" t="str">
        <f t="shared" si="442"/>
        <v/>
      </c>
      <c r="AA2434" s="169" t="str">
        <f>IF(ISNUMBER($Q2434),INDEX($D$1:$D$3663,S2434,1),"")</f>
        <v/>
      </c>
      <c r="AB2434" s="169" t="str">
        <f>IF(ISNUMBER($Q2434),INDEX($D$1:$D$3663,T2434,1),"")</f>
        <v/>
      </c>
      <c r="AC2434" s="169" t="str">
        <f>IF(ISNUMBER($Q2434),INDEX($D$1:$D$3663,U2434,1),"")</f>
        <v/>
      </c>
      <c r="AD2434" s="169" t="str">
        <f>IF(ISNUMBER($Q2434),INDEX($D$1:$D$3663,V2434,1),"")</f>
        <v/>
      </c>
      <c r="AE2434" s="59"/>
      <c r="AF2434" s="177" t="str">
        <f t="shared" si="443"/>
        <v/>
      </c>
      <c r="AG2434" s="178" t="s">
        <v>1403</v>
      </c>
      <c r="AH2434" s="59"/>
      <c r="AI2434" s="163" t="str">
        <f t="shared" si="444"/>
        <v/>
      </c>
      <c r="AJ2434" s="162" t="str">
        <f t="shared" si="446"/>
        <v/>
      </c>
      <c r="AK2434" s="119"/>
      <c r="AL2434" s="59" t="str">
        <f>IF(ISNUMBER($AJ2434),INDEX($Z$4:$AC$3663,$AJ2434,AL$3),"")</f>
        <v/>
      </c>
      <c r="AM2434" s="149" t="str">
        <f>IF(ISNUMBER($AJ2434),INDEX($Z$4:$AC$3663,$AJ2434,AM$3),"")</f>
        <v/>
      </c>
      <c r="AN2434" s="149" t="str">
        <f>IF(ISNUMBER($AJ2434),INDEX($Z$4:$AC$3663,$AJ2434,AN$3),"")</f>
        <v/>
      </c>
      <c r="AO2434" s="59"/>
      <c r="AP2434" s="59"/>
      <c r="AQ2434" s="166"/>
      <c r="AR2434" s="59"/>
      <c r="AS2434" s="59"/>
      <c r="AT2434" s="149"/>
      <c r="AU2434" s="149"/>
      <c r="AV2434" s="149"/>
      <c r="AW2434" s="149"/>
      <c r="AX2434" s="150"/>
      <c r="AY2434" s="151"/>
      <c r="AZ2434" s="59"/>
      <c r="BA2434" s="59"/>
      <c r="BB2434" s="59"/>
      <c r="BC2434" s="59"/>
      <c r="BD2434" s="59"/>
      <c r="BE2434" s="59"/>
      <c r="BF2434" s="43"/>
      <c r="BG2434" s="59"/>
      <c r="BH2434" s="59"/>
      <c r="BI2434" s="59"/>
      <c r="BJ2434" s="59"/>
      <c r="BK2434" s="59"/>
      <c r="BL2434" s="59"/>
      <c r="BM2434" s="59"/>
    </row>
    <row r="2435" spans="1:65" x14ac:dyDescent="0.25">
      <c r="A2435" s="82"/>
      <c r="B2435" s="122" t="s">
        <v>3</v>
      </c>
      <c r="C2435" s="122">
        <v>3887.5</v>
      </c>
      <c r="D2435" s="122">
        <v>38.444423751758201</v>
      </c>
      <c r="E2435" s="142">
        <f>IF(B2434=B2435,0,MAX(E$4:E2434)+1)</f>
        <v>0</v>
      </c>
      <c r="F2435" s="142">
        <f t="shared" si="445"/>
        <v>4</v>
      </c>
      <c r="G2435" s="142" t="str">
        <f t="shared" si="439"/>
        <v/>
      </c>
      <c r="H2435" s="142" t="str">
        <f t="shared" si="440"/>
        <v/>
      </c>
      <c r="I2435" s="59"/>
      <c r="J2435" s="104"/>
      <c r="K2435" s="59"/>
      <c r="L2435" s="59"/>
      <c r="M2435" s="59"/>
      <c r="N2435" s="44"/>
      <c r="O2435" s="44"/>
      <c r="P2435" s="44"/>
      <c r="Q2435" s="43" t="str">
        <f t="shared" si="437"/>
        <v/>
      </c>
      <c r="R2435" s="60" t="str">
        <f t="shared" si="447"/>
        <v/>
      </c>
      <c r="S2435" s="60" t="str">
        <f t="shared" si="447"/>
        <v/>
      </c>
      <c r="T2435" s="60" t="str">
        <f t="shared" si="447"/>
        <v/>
      </c>
      <c r="U2435" s="60" t="str">
        <f t="shared" si="447"/>
        <v/>
      </c>
      <c r="V2435" s="60" t="str">
        <f t="shared" si="447"/>
        <v/>
      </c>
      <c r="W2435" s="44"/>
      <c r="X2435" s="44" t="str">
        <f t="shared" si="441"/>
        <v/>
      </c>
      <c r="Y2435" s="142" t="str">
        <f t="shared" si="438"/>
        <v/>
      </c>
      <c r="Z2435" s="172" t="str">
        <f t="shared" si="442"/>
        <v/>
      </c>
      <c r="AA2435" s="169" t="str">
        <f>IF(ISNUMBER($Q2435),INDEX($D$1:$D$3663,S2435,1),"")</f>
        <v/>
      </c>
      <c r="AB2435" s="169" t="str">
        <f>IF(ISNUMBER($Q2435),INDEX($D$1:$D$3663,T2435,1),"")</f>
        <v/>
      </c>
      <c r="AC2435" s="169" t="str">
        <f>IF(ISNUMBER($Q2435),INDEX($D$1:$D$3663,U2435,1),"")</f>
        <v/>
      </c>
      <c r="AD2435" s="169" t="str">
        <f>IF(ISNUMBER($Q2435),INDEX($D$1:$D$3663,V2435,1),"")</f>
        <v/>
      </c>
      <c r="AE2435" s="59"/>
      <c r="AF2435" s="177" t="str">
        <f t="shared" si="443"/>
        <v/>
      </c>
      <c r="AG2435" s="178" t="s">
        <v>1403</v>
      </c>
      <c r="AH2435" s="59"/>
      <c r="AI2435" s="163" t="str">
        <f t="shared" si="444"/>
        <v/>
      </c>
      <c r="AJ2435" s="162" t="str">
        <f t="shared" si="446"/>
        <v/>
      </c>
      <c r="AK2435" s="119"/>
      <c r="AL2435" s="59" t="str">
        <f>IF(ISNUMBER($AJ2435),INDEX($Z$4:$AC$3663,$AJ2435,AL$3),"")</f>
        <v/>
      </c>
      <c r="AM2435" s="149" t="str">
        <f>IF(ISNUMBER($AJ2435),INDEX($Z$4:$AC$3663,$AJ2435,AM$3),"")</f>
        <v/>
      </c>
      <c r="AN2435" s="149" t="str">
        <f>IF(ISNUMBER($AJ2435),INDEX($Z$4:$AC$3663,$AJ2435,AN$3),"")</f>
        <v/>
      </c>
      <c r="AO2435" s="59"/>
      <c r="AP2435" s="59"/>
      <c r="AQ2435" s="166"/>
      <c r="AR2435" s="59"/>
      <c r="AS2435" s="59"/>
      <c r="AT2435" s="149"/>
      <c r="AU2435" s="149"/>
      <c r="AV2435" s="149"/>
      <c r="AW2435" s="149"/>
      <c r="AX2435" s="150"/>
      <c r="AY2435" s="151"/>
      <c r="AZ2435" s="59"/>
      <c r="BA2435" s="59"/>
      <c r="BB2435" s="59"/>
      <c r="BC2435" s="59"/>
      <c r="BD2435" s="59"/>
      <c r="BE2435" s="59"/>
      <c r="BF2435" s="43"/>
      <c r="BG2435" s="59"/>
      <c r="BH2435" s="59"/>
      <c r="BI2435" s="59"/>
      <c r="BJ2435" s="59"/>
      <c r="BK2435" s="59"/>
      <c r="BL2435" s="59"/>
      <c r="BM2435" s="59"/>
    </row>
    <row r="2436" spans="1:65" x14ac:dyDescent="0.25">
      <c r="A2436" s="82"/>
      <c r="B2436" s="122" t="s">
        <v>3</v>
      </c>
      <c r="C2436" s="122">
        <v>3888.5</v>
      </c>
      <c r="D2436" s="122">
        <v>38.475026653669403</v>
      </c>
      <c r="E2436" s="142">
        <f>IF(B2435=B2436,0,MAX(E$4:E2435)+1)</f>
        <v>0</v>
      </c>
      <c r="F2436" s="142">
        <f t="shared" si="445"/>
        <v>4</v>
      </c>
      <c r="G2436" s="142" t="str">
        <f t="shared" si="439"/>
        <v/>
      </c>
      <c r="H2436" s="142" t="str">
        <f t="shared" si="440"/>
        <v/>
      </c>
      <c r="I2436" s="59"/>
      <c r="J2436" s="104"/>
      <c r="K2436" s="59"/>
      <c r="L2436" s="59"/>
      <c r="M2436" s="59"/>
      <c r="N2436" s="44"/>
      <c r="O2436" s="44"/>
      <c r="P2436" s="44"/>
      <c r="Q2436" s="43" t="str">
        <f t="shared" ref="Q2436:Q2499" si="448">IF(H2436=1,C2436-MIN(C$4:C$3663),"")</f>
        <v/>
      </c>
      <c r="R2436" s="60" t="str">
        <f t="shared" si="447"/>
        <v/>
      </c>
      <c r="S2436" s="60" t="str">
        <f t="shared" si="447"/>
        <v/>
      </c>
      <c r="T2436" s="60" t="str">
        <f t="shared" si="447"/>
        <v/>
      </c>
      <c r="U2436" s="60" t="str">
        <f t="shared" si="447"/>
        <v/>
      </c>
      <c r="V2436" s="60" t="str">
        <f t="shared" si="447"/>
        <v/>
      </c>
      <c r="W2436" s="44"/>
      <c r="X2436" s="44" t="str">
        <f t="shared" si="441"/>
        <v/>
      </c>
      <c r="Y2436" s="142" t="str">
        <f t="shared" ref="Y2436:Y2499" si="449">IF(ISNUMBER(Q2436),C2436,"")</f>
        <v/>
      </c>
      <c r="Z2436" s="172" t="str">
        <f t="shared" si="442"/>
        <v/>
      </c>
      <c r="AA2436" s="169" t="str">
        <f>IF(ISNUMBER($Q2436),INDEX($D$1:$D$3663,S2436,1),"")</f>
        <v/>
      </c>
      <c r="AB2436" s="169" t="str">
        <f>IF(ISNUMBER($Q2436),INDEX($D$1:$D$3663,T2436,1),"")</f>
        <v/>
      </c>
      <c r="AC2436" s="169" t="str">
        <f>IF(ISNUMBER($Q2436),INDEX($D$1:$D$3663,U2436,1),"")</f>
        <v/>
      </c>
      <c r="AD2436" s="169" t="str">
        <f>IF(ISNUMBER($Q2436),INDEX($D$1:$D$3663,V2436,1),"")</f>
        <v/>
      </c>
      <c r="AE2436" s="59"/>
      <c r="AF2436" s="177" t="str">
        <f t="shared" si="443"/>
        <v/>
      </c>
      <c r="AG2436" s="178" t="s">
        <v>1403</v>
      </c>
      <c r="AH2436" s="59"/>
      <c r="AI2436" s="163" t="str">
        <f t="shared" si="444"/>
        <v/>
      </c>
      <c r="AJ2436" s="162" t="str">
        <f t="shared" si="446"/>
        <v/>
      </c>
      <c r="AK2436" s="119"/>
      <c r="AL2436" s="59" t="str">
        <f>IF(ISNUMBER($AJ2436),INDEX($Z$4:$AC$3663,$AJ2436,AL$3),"")</f>
        <v/>
      </c>
      <c r="AM2436" s="149" t="str">
        <f>IF(ISNUMBER($AJ2436),INDEX($Z$4:$AC$3663,$AJ2436,AM$3),"")</f>
        <v/>
      </c>
      <c r="AN2436" s="149" t="str">
        <f>IF(ISNUMBER($AJ2436),INDEX($Z$4:$AC$3663,$AJ2436,AN$3),"")</f>
        <v/>
      </c>
      <c r="AO2436" s="59"/>
      <c r="AP2436" s="59"/>
      <c r="AQ2436" s="166"/>
      <c r="AR2436" s="59"/>
      <c r="AS2436" s="59"/>
      <c r="AT2436" s="149"/>
      <c r="AU2436" s="149"/>
      <c r="AV2436" s="149"/>
      <c r="AW2436" s="149"/>
      <c r="AX2436" s="150"/>
      <c r="AY2436" s="151"/>
      <c r="AZ2436" s="59"/>
      <c r="BA2436" s="59"/>
      <c r="BB2436" s="59"/>
      <c r="BC2436" s="59"/>
      <c r="BD2436" s="59"/>
      <c r="BE2436" s="59"/>
      <c r="BF2436" s="43"/>
      <c r="BG2436" s="59"/>
      <c r="BH2436" s="59"/>
      <c r="BI2436" s="59"/>
      <c r="BJ2436" s="59"/>
      <c r="BK2436" s="59"/>
      <c r="BL2436" s="59"/>
      <c r="BM2436" s="59"/>
    </row>
    <row r="2437" spans="1:65" x14ac:dyDescent="0.25">
      <c r="A2437" s="82"/>
      <c r="B2437" s="122" t="s">
        <v>3</v>
      </c>
      <c r="C2437" s="122">
        <v>3889.5</v>
      </c>
      <c r="D2437" s="122">
        <v>38.467206596361301</v>
      </c>
      <c r="E2437" s="142">
        <f>IF(B2436=B2437,0,MAX(E$4:E2436)+1)</f>
        <v>0</v>
      </c>
      <c r="F2437" s="142">
        <f t="shared" si="445"/>
        <v>4</v>
      </c>
      <c r="G2437" s="142" t="str">
        <f t="shared" ref="G2437:G2500" si="450">IF(E2437&gt;0,ROW(),"")</f>
        <v/>
      </c>
      <c r="H2437" s="142" t="str">
        <f t="shared" ref="H2437:H2500" si="451">IF(B2437=B$4,1,"")</f>
        <v/>
      </c>
      <c r="I2437" s="59"/>
      <c r="J2437" s="104"/>
      <c r="K2437" s="59"/>
      <c r="L2437" s="59"/>
      <c r="M2437" s="59"/>
      <c r="N2437" s="44"/>
      <c r="O2437" s="44"/>
      <c r="P2437" s="44"/>
      <c r="Q2437" s="43" t="str">
        <f t="shared" si="448"/>
        <v/>
      </c>
      <c r="R2437" s="60" t="str">
        <f t="shared" si="447"/>
        <v/>
      </c>
      <c r="S2437" s="60" t="str">
        <f t="shared" si="447"/>
        <v/>
      </c>
      <c r="T2437" s="60" t="str">
        <f t="shared" si="447"/>
        <v/>
      </c>
      <c r="U2437" s="60" t="str">
        <f t="shared" si="447"/>
        <v/>
      </c>
      <c r="V2437" s="60" t="str">
        <f t="shared" si="447"/>
        <v/>
      </c>
      <c r="W2437" s="44"/>
      <c r="X2437" s="44" t="str">
        <f t="shared" ref="X2437:X2500" si="452">IF(ISNUMBER(Y2437),ROW()-X$3,"")</f>
        <v/>
      </c>
      <c r="Y2437" s="142" t="str">
        <f t="shared" si="449"/>
        <v/>
      </c>
      <c r="Z2437" s="172" t="str">
        <f t="shared" ref="Z2437:Z2500" si="453">IF(ISNUMBER($Q2437),INDEX($D$1:$D$3663,R2437,1),"")</f>
        <v/>
      </c>
      <c r="AA2437" s="169" t="str">
        <f>IF(ISNUMBER($Q2437),INDEX($D$1:$D$3663,S2437,1),"")</f>
        <v/>
      </c>
      <c r="AB2437" s="169" t="str">
        <f>IF(ISNUMBER($Q2437),INDEX($D$1:$D$3663,T2437,1),"")</f>
        <v/>
      </c>
      <c r="AC2437" s="169" t="str">
        <f>IF(ISNUMBER($Q2437),INDEX($D$1:$D$3663,U2437,1),"")</f>
        <v/>
      </c>
      <c r="AD2437" s="169" t="str">
        <f>IF(ISNUMBER($Q2437),INDEX($D$1:$D$3663,V2437,1),"")</f>
        <v/>
      </c>
      <c r="AE2437" s="59"/>
      <c r="AF2437" s="177" t="str">
        <f t="shared" ref="AF2437:AF2500" si="454">IF(ISNUMBER(Q2437),Y2437/M$15-M$11,"")</f>
        <v/>
      </c>
      <c r="AG2437" s="178" t="s">
        <v>1403</v>
      </c>
      <c r="AH2437" s="59"/>
      <c r="AI2437" s="163" t="str">
        <f t="shared" ref="AI2437:AI2500" si="455">IF(ROW()-AI$3&lt;=AI$2,ROW()-AI$3,"")</f>
        <v/>
      </c>
      <c r="AJ2437" s="162" t="str">
        <f t="shared" si="446"/>
        <v/>
      </c>
      <c r="AK2437" s="119"/>
      <c r="AL2437" s="59" t="str">
        <f>IF(ISNUMBER($AJ2437),INDEX($Z$4:$AC$3663,$AJ2437,AL$3),"")</f>
        <v/>
      </c>
      <c r="AM2437" s="149" t="str">
        <f>IF(ISNUMBER($AJ2437),INDEX($Z$4:$AC$3663,$AJ2437,AM$3),"")</f>
        <v/>
      </c>
      <c r="AN2437" s="149" t="str">
        <f>IF(ISNUMBER($AJ2437),INDEX($Z$4:$AC$3663,$AJ2437,AN$3),"")</f>
        <v/>
      </c>
      <c r="AO2437" s="59"/>
      <c r="AP2437" s="59"/>
      <c r="AQ2437" s="166"/>
      <c r="AR2437" s="59"/>
      <c r="AS2437" s="59"/>
      <c r="AT2437" s="149"/>
      <c r="AU2437" s="149"/>
      <c r="AV2437" s="149"/>
      <c r="AW2437" s="149"/>
      <c r="AX2437" s="150"/>
      <c r="AY2437" s="151"/>
      <c r="AZ2437" s="59"/>
      <c r="BA2437" s="59"/>
      <c r="BB2437" s="59"/>
      <c r="BC2437" s="59"/>
      <c r="BD2437" s="59"/>
      <c r="BE2437" s="59"/>
      <c r="BF2437" s="43"/>
      <c r="BG2437" s="59"/>
      <c r="BH2437" s="59"/>
      <c r="BI2437" s="59"/>
      <c r="BJ2437" s="59"/>
      <c r="BK2437" s="59"/>
      <c r="BL2437" s="59"/>
      <c r="BM2437" s="59"/>
    </row>
    <row r="2438" spans="1:65" x14ac:dyDescent="0.25">
      <c r="A2438" s="82"/>
      <c r="B2438" s="122" t="s">
        <v>3</v>
      </c>
      <c r="C2438" s="122">
        <v>3890.5</v>
      </c>
      <c r="D2438" s="122">
        <v>38.331776165026497</v>
      </c>
      <c r="E2438" s="142">
        <f>IF(B2437=B2438,0,MAX(E$4:E2437)+1)</f>
        <v>0</v>
      </c>
      <c r="F2438" s="142">
        <f t="shared" si="445"/>
        <v>4</v>
      </c>
      <c r="G2438" s="142" t="str">
        <f t="shared" si="450"/>
        <v/>
      </c>
      <c r="H2438" s="142" t="str">
        <f t="shared" si="451"/>
        <v/>
      </c>
      <c r="I2438" s="59"/>
      <c r="J2438" s="104"/>
      <c r="K2438" s="59"/>
      <c r="L2438" s="59"/>
      <c r="M2438" s="59"/>
      <c r="N2438" s="44"/>
      <c r="O2438" s="44"/>
      <c r="P2438" s="44"/>
      <c r="Q2438" s="43" t="str">
        <f t="shared" si="448"/>
        <v/>
      </c>
      <c r="R2438" s="60" t="str">
        <f t="shared" si="447"/>
        <v/>
      </c>
      <c r="S2438" s="60" t="str">
        <f t="shared" si="447"/>
        <v/>
      </c>
      <c r="T2438" s="60" t="str">
        <f t="shared" si="447"/>
        <v/>
      </c>
      <c r="U2438" s="60" t="str">
        <f t="shared" si="447"/>
        <v/>
      </c>
      <c r="V2438" s="60" t="str">
        <f t="shared" si="447"/>
        <v/>
      </c>
      <c r="W2438" s="44"/>
      <c r="X2438" s="44" t="str">
        <f t="shared" si="452"/>
        <v/>
      </c>
      <c r="Y2438" s="142" t="str">
        <f t="shared" si="449"/>
        <v/>
      </c>
      <c r="Z2438" s="172" t="str">
        <f t="shared" si="453"/>
        <v/>
      </c>
      <c r="AA2438" s="169" t="str">
        <f>IF(ISNUMBER($Q2438),INDEX($D$1:$D$3663,S2438,1),"")</f>
        <v/>
      </c>
      <c r="AB2438" s="169" t="str">
        <f>IF(ISNUMBER($Q2438),INDEX($D$1:$D$3663,T2438,1),"")</f>
        <v/>
      </c>
      <c r="AC2438" s="169" t="str">
        <f>IF(ISNUMBER($Q2438),INDEX($D$1:$D$3663,U2438,1),"")</f>
        <v/>
      </c>
      <c r="AD2438" s="169" t="str">
        <f>IF(ISNUMBER($Q2438),INDEX($D$1:$D$3663,V2438,1),"")</f>
        <v/>
      </c>
      <c r="AE2438" s="59"/>
      <c r="AF2438" s="177" t="str">
        <f t="shared" si="454"/>
        <v/>
      </c>
      <c r="AG2438" s="178" t="s">
        <v>1403</v>
      </c>
      <c r="AH2438" s="59"/>
      <c r="AI2438" s="163" t="str">
        <f t="shared" si="455"/>
        <v/>
      </c>
      <c r="AJ2438" s="162" t="str">
        <f t="shared" si="446"/>
        <v/>
      </c>
      <c r="AK2438" s="119"/>
      <c r="AL2438" s="59" t="str">
        <f>IF(ISNUMBER($AJ2438),INDEX($Z$4:$AC$3663,$AJ2438,AL$3),"")</f>
        <v/>
      </c>
      <c r="AM2438" s="149" t="str">
        <f>IF(ISNUMBER($AJ2438),INDEX($Z$4:$AC$3663,$AJ2438,AM$3),"")</f>
        <v/>
      </c>
      <c r="AN2438" s="149" t="str">
        <f>IF(ISNUMBER($AJ2438),INDEX($Z$4:$AC$3663,$AJ2438,AN$3),"")</f>
        <v/>
      </c>
      <c r="AO2438" s="59"/>
      <c r="AP2438" s="59"/>
      <c r="AQ2438" s="166"/>
      <c r="AR2438" s="59"/>
      <c r="AS2438" s="59"/>
      <c r="AT2438" s="149"/>
      <c r="AU2438" s="149"/>
      <c r="AV2438" s="149"/>
      <c r="AW2438" s="149"/>
      <c r="AX2438" s="150"/>
      <c r="AY2438" s="151"/>
      <c r="AZ2438" s="59"/>
      <c r="BA2438" s="59"/>
      <c r="BB2438" s="59"/>
      <c r="BC2438" s="59"/>
      <c r="BD2438" s="59"/>
      <c r="BE2438" s="59"/>
      <c r="BF2438" s="43"/>
      <c r="BG2438" s="59"/>
      <c r="BH2438" s="59"/>
      <c r="BI2438" s="59"/>
      <c r="BJ2438" s="59"/>
      <c r="BK2438" s="59"/>
      <c r="BL2438" s="59"/>
      <c r="BM2438" s="59"/>
    </row>
    <row r="2439" spans="1:65" x14ac:dyDescent="0.25">
      <c r="A2439" s="82"/>
      <c r="B2439" s="122" t="s">
        <v>3</v>
      </c>
      <c r="C2439" s="122">
        <v>3891.5</v>
      </c>
      <c r="D2439" s="122">
        <v>38.437216247819798</v>
      </c>
      <c r="E2439" s="142">
        <f>IF(B2438=B2439,0,MAX(E$4:E2438)+1)</f>
        <v>0</v>
      </c>
      <c r="F2439" s="142">
        <f t="shared" ref="F2439:F2502" si="456">IF(E2439=0,F2438,E2439)</f>
        <v>4</v>
      </c>
      <c r="G2439" s="142" t="str">
        <f t="shared" si="450"/>
        <v/>
      </c>
      <c r="H2439" s="142" t="str">
        <f t="shared" si="451"/>
        <v/>
      </c>
      <c r="I2439" s="59"/>
      <c r="J2439" s="104"/>
      <c r="K2439" s="59"/>
      <c r="L2439" s="59"/>
      <c r="M2439" s="59"/>
      <c r="N2439" s="44"/>
      <c r="O2439" s="44"/>
      <c r="P2439" s="44"/>
      <c r="Q2439" s="43" t="str">
        <f t="shared" si="448"/>
        <v/>
      </c>
      <c r="R2439" s="60" t="str">
        <f t="shared" si="447"/>
        <v/>
      </c>
      <c r="S2439" s="60" t="str">
        <f t="shared" si="447"/>
        <v/>
      </c>
      <c r="T2439" s="60" t="str">
        <f t="shared" si="447"/>
        <v/>
      </c>
      <c r="U2439" s="60" t="str">
        <f t="shared" si="447"/>
        <v/>
      </c>
      <c r="V2439" s="60" t="str">
        <f t="shared" si="447"/>
        <v/>
      </c>
      <c r="W2439" s="44"/>
      <c r="X2439" s="44" t="str">
        <f t="shared" si="452"/>
        <v/>
      </c>
      <c r="Y2439" s="142" t="str">
        <f t="shared" si="449"/>
        <v/>
      </c>
      <c r="Z2439" s="172" t="str">
        <f t="shared" si="453"/>
        <v/>
      </c>
      <c r="AA2439" s="169" t="str">
        <f>IF(ISNUMBER($Q2439),INDEX($D$1:$D$3663,S2439,1),"")</f>
        <v/>
      </c>
      <c r="AB2439" s="169" t="str">
        <f>IF(ISNUMBER($Q2439),INDEX($D$1:$D$3663,T2439,1),"")</f>
        <v/>
      </c>
      <c r="AC2439" s="169" t="str">
        <f>IF(ISNUMBER($Q2439),INDEX($D$1:$D$3663,U2439,1),"")</f>
        <v/>
      </c>
      <c r="AD2439" s="169" t="str">
        <f>IF(ISNUMBER($Q2439),INDEX($D$1:$D$3663,V2439,1),"")</f>
        <v/>
      </c>
      <c r="AE2439" s="59"/>
      <c r="AF2439" s="177" t="str">
        <f t="shared" si="454"/>
        <v/>
      </c>
      <c r="AG2439" s="178" t="s">
        <v>1403</v>
      </c>
      <c r="AH2439" s="59"/>
      <c r="AI2439" s="163" t="str">
        <f t="shared" si="455"/>
        <v/>
      </c>
      <c r="AJ2439" s="162" t="str">
        <f t="shared" si="446"/>
        <v/>
      </c>
      <c r="AK2439" s="119"/>
      <c r="AL2439" s="59" t="str">
        <f>IF(ISNUMBER($AJ2439),INDEX($Z$4:$AC$3663,$AJ2439,AL$3),"")</f>
        <v/>
      </c>
      <c r="AM2439" s="149" t="str">
        <f>IF(ISNUMBER($AJ2439),INDEX($Z$4:$AC$3663,$AJ2439,AM$3),"")</f>
        <v/>
      </c>
      <c r="AN2439" s="149" t="str">
        <f>IF(ISNUMBER($AJ2439),INDEX($Z$4:$AC$3663,$AJ2439,AN$3),"")</f>
        <v/>
      </c>
      <c r="AO2439" s="59"/>
      <c r="AP2439" s="59"/>
      <c r="AQ2439" s="166"/>
      <c r="AR2439" s="59"/>
      <c r="AS2439" s="59"/>
      <c r="AT2439" s="149"/>
      <c r="AU2439" s="149"/>
      <c r="AV2439" s="149"/>
      <c r="AW2439" s="149"/>
      <c r="AX2439" s="150"/>
      <c r="AY2439" s="151"/>
      <c r="AZ2439" s="59"/>
      <c r="BA2439" s="59"/>
      <c r="BB2439" s="59"/>
      <c r="BC2439" s="59"/>
      <c r="BD2439" s="59"/>
      <c r="BE2439" s="59"/>
      <c r="BF2439" s="43"/>
      <c r="BG2439" s="59"/>
      <c r="BH2439" s="59"/>
      <c r="BI2439" s="59"/>
      <c r="BJ2439" s="59"/>
      <c r="BK2439" s="59"/>
      <c r="BL2439" s="59"/>
      <c r="BM2439" s="59"/>
    </row>
    <row r="2440" spans="1:65" x14ac:dyDescent="0.25">
      <c r="A2440" s="82"/>
      <c r="B2440" s="122" t="s">
        <v>3</v>
      </c>
      <c r="C2440" s="122">
        <v>3892.5</v>
      </c>
      <c r="D2440" s="122">
        <v>38.149811271653398</v>
      </c>
      <c r="E2440" s="142">
        <f>IF(B2439=B2440,0,MAX(E$4:E2439)+1)</f>
        <v>0</v>
      </c>
      <c r="F2440" s="142">
        <f t="shared" si="456"/>
        <v>4</v>
      </c>
      <c r="G2440" s="142" t="str">
        <f t="shared" si="450"/>
        <v/>
      </c>
      <c r="H2440" s="142" t="str">
        <f t="shared" si="451"/>
        <v/>
      </c>
      <c r="I2440" s="59"/>
      <c r="J2440" s="104"/>
      <c r="K2440" s="59"/>
      <c r="L2440" s="59"/>
      <c r="M2440" s="59"/>
      <c r="N2440" s="44"/>
      <c r="O2440" s="44"/>
      <c r="P2440" s="44"/>
      <c r="Q2440" s="43" t="str">
        <f t="shared" si="448"/>
        <v/>
      </c>
      <c r="R2440" s="60" t="str">
        <f t="shared" si="447"/>
        <v/>
      </c>
      <c r="S2440" s="60" t="str">
        <f t="shared" si="447"/>
        <v/>
      </c>
      <c r="T2440" s="60" t="str">
        <f t="shared" si="447"/>
        <v/>
      </c>
      <c r="U2440" s="60" t="str">
        <f t="shared" si="447"/>
        <v/>
      </c>
      <c r="V2440" s="60" t="str">
        <f t="shared" si="447"/>
        <v/>
      </c>
      <c r="W2440" s="44"/>
      <c r="X2440" s="44" t="str">
        <f t="shared" si="452"/>
        <v/>
      </c>
      <c r="Y2440" s="142" t="str">
        <f t="shared" si="449"/>
        <v/>
      </c>
      <c r="Z2440" s="172" t="str">
        <f t="shared" si="453"/>
        <v/>
      </c>
      <c r="AA2440" s="169" t="str">
        <f>IF(ISNUMBER($Q2440),INDEX($D$1:$D$3663,S2440,1),"")</f>
        <v/>
      </c>
      <c r="AB2440" s="169" t="str">
        <f>IF(ISNUMBER($Q2440),INDEX($D$1:$D$3663,T2440,1),"")</f>
        <v/>
      </c>
      <c r="AC2440" s="169" t="str">
        <f>IF(ISNUMBER($Q2440),INDEX($D$1:$D$3663,U2440,1),"")</f>
        <v/>
      </c>
      <c r="AD2440" s="169" t="str">
        <f>IF(ISNUMBER($Q2440),INDEX($D$1:$D$3663,V2440,1),"")</f>
        <v/>
      </c>
      <c r="AE2440" s="59"/>
      <c r="AF2440" s="177" t="str">
        <f t="shared" si="454"/>
        <v/>
      </c>
      <c r="AG2440" s="178" t="s">
        <v>1403</v>
      </c>
      <c r="AH2440" s="59"/>
      <c r="AI2440" s="163" t="str">
        <f t="shared" si="455"/>
        <v/>
      </c>
      <c r="AJ2440" s="162" t="str">
        <f t="shared" si="446"/>
        <v/>
      </c>
      <c r="AK2440" s="119"/>
      <c r="AL2440" s="59" t="str">
        <f>IF(ISNUMBER($AJ2440),INDEX($Z$4:$AC$3663,$AJ2440,AL$3),"")</f>
        <v/>
      </c>
      <c r="AM2440" s="149" t="str">
        <f>IF(ISNUMBER($AJ2440),INDEX($Z$4:$AC$3663,$AJ2440,AM$3),"")</f>
        <v/>
      </c>
      <c r="AN2440" s="149" t="str">
        <f>IF(ISNUMBER($AJ2440),INDEX($Z$4:$AC$3663,$AJ2440,AN$3),"")</f>
        <v/>
      </c>
      <c r="AO2440" s="59"/>
      <c r="AP2440" s="59"/>
      <c r="AQ2440" s="166"/>
      <c r="AR2440" s="59"/>
      <c r="AS2440" s="59"/>
      <c r="AT2440" s="149"/>
      <c r="AU2440" s="149"/>
      <c r="AV2440" s="149"/>
      <c r="AW2440" s="149"/>
      <c r="AX2440" s="150"/>
      <c r="AY2440" s="151"/>
      <c r="AZ2440" s="59"/>
      <c r="BA2440" s="59"/>
      <c r="BB2440" s="59"/>
      <c r="BC2440" s="59"/>
      <c r="BD2440" s="59"/>
      <c r="BE2440" s="59"/>
      <c r="BF2440" s="43"/>
      <c r="BG2440" s="59"/>
      <c r="BH2440" s="59"/>
      <c r="BI2440" s="59"/>
      <c r="BJ2440" s="59"/>
      <c r="BK2440" s="59"/>
      <c r="BL2440" s="59"/>
      <c r="BM2440" s="59"/>
    </row>
    <row r="2441" spans="1:65" x14ac:dyDescent="0.25">
      <c r="A2441" s="82"/>
      <c r="B2441" s="122" t="s">
        <v>3</v>
      </c>
      <c r="C2441" s="122">
        <v>3893.5</v>
      </c>
      <c r="D2441" s="122">
        <v>38.178814244489701</v>
      </c>
      <c r="E2441" s="142">
        <f>IF(B2440=B2441,0,MAX(E$4:E2440)+1)</f>
        <v>0</v>
      </c>
      <c r="F2441" s="142">
        <f t="shared" si="456"/>
        <v>4</v>
      </c>
      <c r="G2441" s="142" t="str">
        <f t="shared" si="450"/>
        <v/>
      </c>
      <c r="H2441" s="142" t="str">
        <f t="shared" si="451"/>
        <v/>
      </c>
      <c r="I2441" s="59"/>
      <c r="J2441" s="104"/>
      <c r="K2441" s="59"/>
      <c r="L2441" s="59"/>
      <c r="M2441" s="59"/>
      <c r="N2441" s="44"/>
      <c r="O2441" s="44"/>
      <c r="P2441" s="44"/>
      <c r="Q2441" s="43" t="str">
        <f t="shared" si="448"/>
        <v/>
      </c>
      <c r="R2441" s="60" t="str">
        <f t="shared" si="447"/>
        <v/>
      </c>
      <c r="S2441" s="60" t="str">
        <f t="shared" si="447"/>
        <v/>
      </c>
      <c r="T2441" s="60" t="str">
        <f t="shared" si="447"/>
        <v/>
      </c>
      <c r="U2441" s="60" t="str">
        <f t="shared" si="447"/>
        <v/>
      </c>
      <c r="V2441" s="60" t="str">
        <f t="shared" si="447"/>
        <v/>
      </c>
      <c r="W2441" s="44"/>
      <c r="X2441" s="44" t="str">
        <f t="shared" si="452"/>
        <v/>
      </c>
      <c r="Y2441" s="142" t="str">
        <f t="shared" si="449"/>
        <v/>
      </c>
      <c r="Z2441" s="172" t="str">
        <f t="shared" si="453"/>
        <v/>
      </c>
      <c r="AA2441" s="169" t="str">
        <f>IF(ISNUMBER($Q2441),INDEX($D$1:$D$3663,S2441,1),"")</f>
        <v/>
      </c>
      <c r="AB2441" s="169" t="str">
        <f>IF(ISNUMBER($Q2441),INDEX($D$1:$D$3663,T2441,1),"")</f>
        <v/>
      </c>
      <c r="AC2441" s="169" t="str">
        <f>IF(ISNUMBER($Q2441),INDEX($D$1:$D$3663,U2441,1),"")</f>
        <v/>
      </c>
      <c r="AD2441" s="169" t="str">
        <f>IF(ISNUMBER($Q2441),INDEX($D$1:$D$3663,V2441,1),"")</f>
        <v/>
      </c>
      <c r="AE2441" s="59"/>
      <c r="AF2441" s="177" t="str">
        <f t="shared" si="454"/>
        <v/>
      </c>
      <c r="AG2441" s="178" t="s">
        <v>1403</v>
      </c>
      <c r="AH2441" s="59"/>
      <c r="AI2441" s="163" t="str">
        <f t="shared" si="455"/>
        <v/>
      </c>
      <c r="AJ2441" s="162" t="str">
        <f t="shared" si="446"/>
        <v/>
      </c>
      <c r="AK2441" s="119"/>
      <c r="AL2441" s="59" t="str">
        <f>IF(ISNUMBER($AJ2441),INDEX($Z$4:$AC$3663,$AJ2441,AL$3),"")</f>
        <v/>
      </c>
      <c r="AM2441" s="149" t="str">
        <f>IF(ISNUMBER($AJ2441),INDEX($Z$4:$AC$3663,$AJ2441,AM$3),"")</f>
        <v/>
      </c>
      <c r="AN2441" s="149" t="str">
        <f>IF(ISNUMBER($AJ2441),INDEX($Z$4:$AC$3663,$AJ2441,AN$3),"")</f>
        <v/>
      </c>
      <c r="AO2441" s="59"/>
      <c r="AP2441" s="59"/>
      <c r="AQ2441" s="166"/>
      <c r="AR2441" s="59"/>
      <c r="AS2441" s="59"/>
      <c r="AT2441" s="149"/>
      <c r="AU2441" s="149"/>
      <c r="AV2441" s="149"/>
      <c r="AW2441" s="149"/>
      <c r="AX2441" s="150"/>
      <c r="AY2441" s="151"/>
      <c r="AZ2441" s="59"/>
      <c r="BA2441" s="59"/>
      <c r="BB2441" s="59"/>
      <c r="BC2441" s="59"/>
      <c r="BD2441" s="59"/>
      <c r="BE2441" s="59"/>
      <c r="BF2441" s="43"/>
      <c r="BG2441" s="59"/>
      <c r="BH2441" s="59"/>
      <c r="BI2441" s="59"/>
      <c r="BJ2441" s="59"/>
      <c r="BK2441" s="59"/>
      <c r="BL2441" s="59"/>
      <c r="BM2441" s="59"/>
    </row>
    <row r="2442" spans="1:65" x14ac:dyDescent="0.25">
      <c r="A2442" s="82"/>
      <c r="B2442" s="122" t="s">
        <v>3</v>
      </c>
      <c r="C2442" s="122">
        <v>3894.5</v>
      </c>
      <c r="D2442" s="122">
        <v>38.360818975733501</v>
      </c>
      <c r="E2442" s="142">
        <f>IF(B2441=B2442,0,MAX(E$4:E2441)+1)</f>
        <v>0</v>
      </c>
      <c r="F2442" s="142">
        <f t="shared" si="456"/>
        <v>4</v>
      </c>
      <c r="G2442" s="142" t="str">
        <f t="shared" si="450"/>
        <v/>
      </c>
      <c r="H2442" s="142" t="str">
        <f t="shared" si="451"/>
        <v/>
      </c>
      <c r="I2442" s="59"/>
      <c r="J2442" s="104"/>
      <c r="K2442" s="59"/>
      <c r="L2442" s="59"/>
      <c r="M2442" s="59"/>
      <c r="N2442" s="44"/>
      <c r="O2442" s="44"/>
      <c r="P2442" s="44"/>
      <c r="Q2442" s="43" t="str">
        <f t="shared" si="448"/>
        <v/>
      </c>
      <c r="R2442" s="60" t="str">
        <f t="shared" si="447"/>
        <v/>
      </c>
      <c r="S2442" s="60" t="str">
        <f t="shared" si="447"/>
        <v/>
      </c>
      <c r="T2442" s="60" t="str">
        <f t="shared" si="447"/>
        <v/>
      </c>
      <c r="U2442" s="60" t="str">
        <f t="shared" si="447"/>
        <v/>
      </c>
      <c r="V2442" s="60" t="str">
        <f t="shared" si="447"/>
        <v/>
      </c>
      <c r="W2442" s="44"/>
      <c r="X2442" s="44" t="str">
        <f t="shared" si="452"/>
        <v/>
      </c>
      <c r="Y2442" s="142" t="str">
        <f t="shared" si="449"/>
        <v/>
      </c>
      <c r="Z2442" s="172" t="str">
        <f t="shared" si="453"/>
        <v/>
      </c>
      <c r="AA2442" s="169" t="str">
        <f>IF(ISNUMBER($Q2442),INDEX($D$1:$D$3663,S2442,1),"")</f>
        <v/>
      </c>
      <c r="AB2442" s="169" t="str">
        <f>IF(ISNUMBER($Q2442),INDEX($D$1:$D$3663,T2442,1),"")</f>
        <v/>
      </c>
      <c r="AC2442" s="169" t="str">
        <f>IF(ISNUMBER($Q2442),INDEX($D$1:$D$3663,U2442,1),"")</f>
        <v/>
      </c>
      <c r="AD2442" s="169" t="str">
        <f>IF(ISNUMBER($Q2442),INDEX($D$1:$D$3663,V2442,1),"")</f>
        <v/>
      </c>
      <c r="AE2442" s="59"/>
      <c r="AF2442" s="177" t="str">
        <f t="shared" si="454"/>
        <v/>
      </c>
      <c r="AG2442" s="178" t="s">
        <v>1403</v>
      </c>
      <c r="AH2442" s="59"/>
      <c r="AI2442" s="163" t="str">
        <f t="shared" si="455"/>
        <v/>
      </c>
      <c r="AJ2442" s="162" t="str">
        <f t="shared" si="446"/>
        <v/>
      </c>
      <c r="AK2442" s="119"/>
      <c r="AL2442" s="59" t="str">
        <f>IF(ISNUMBER($AJ2442),INDEX($Z$4:$AC$3663,$AJ2442,AL$3),"")</f>
        <v/>
      </c>
      <c r="AM2442" s="149" t="str">
        <f>IF(ISNUMBER($AJ2442),INDEX($Z$4:$AC$3663,$AJ2442,AM$3),"")</f>
        <v/>
      </c>
      <c r="AN2442" s="149" t="str">
        <f>IF(ISNUMBER($AJ2442),INDEX($Z$4:$AC$3663,$AJ2442,AN$3),"")</f>
        <v/>
      </c>
      <c r="AO2442" s="59"/>
      <c r="AP2442" s="59"/>
      <c r="AQ2442" s="166"/>
      <c r="AR2442" s="59"/>
      <c r="AS2442" s="59"/>
      <c r="AT2442" s="149"/>
      <c r="AU2442" s="149"/>
      <c r="AV2442" s="149"/>
      <c r="AW2442" s="149"/>
      <c r="AX2442" s="150"/>
      <c r="AY2442" s="151"/>
      <c r="AZ2442" s="59"/>
      <c r="BA2442" s="59"/>
      <c r="BB2442" s="59"/>
      <c r="BC2442" s="59"/>
      <c r="BD2442" s="59"/>
      <c r="BE2442" s="59"/>
      <c r="BF2442" s="43"/>
      <c r="BG2442" s="59"/>
      <c r="BH2442" s="59"/>
      <c r="BI2442" s="59"/>
      <c r="BJ2442" s="59"/>
      <c r="BK2442" s="59"/>
      <c r="BL2442" s="59"/>
      <c r="BM2442" s="59"/>
    </row>
    <row r="2443" spans="1:65" x14ac:dyDescent="0.25">
      <c r="A2443" s="82"/>
      <c r="B2443" s="122" t="s">
        <v>3</v>
      </c>
      <c r="C2443" s="122">
        <v>3895.5</v>
      </c>
      <c r="D2443" s="122">
        <v>38.4643711786034</v>
      </c>
      <c r="E2443" s="142">
        <f>IF(B2442=B2443,0,MAX(E$4:E2442)+1)</f>
        <v>0</v>
      </c>
      <c r="F2443" s="142">
        <f t="shared" si="456"/>
        <v>4</v>
      </c>
      <c r="G2443" s="142" t="str">
        <f t="shared" si="450"/>
        <v/>
      </c>
      <c r="H2443" s="142" t="str">
        <f t="shared" si="451"/>
        <v/>
      </c>
      <c r="I2443" s="59"/>
      <c r="J2443" s="104"/>
      <c r="K2443" s="59"/>
      <c r="L2443" s="59"/>
      <c r="M2443" s="59"/>
      <c r="N2443" s="44"/>
      <c r="O2443" s="44"/>
      <c r="P2443" s="44"/>
      <c r="Q2443" s="43" t="str">
        <f t="shared" si="448"/>
        <v/>
      </c>
      <c r="R2443" s="60" t="str">
        <f t="shared" si="447"/>
        <v/>
      </c>
      <c r="S2443" s="60" t="str">
        <f t="shared" si="447"/>
        <v/>
      </c>
      <c r="T2443" s="60" t="str">
        <f t="shared" si="447"/>
        <v/>
      </c>
      <c r="U2443" s="60" t="str">
        <f t="shared" si="447"/>
        <v/>
      </c>
      <c r="V2443" s="60" t="str">
        <f t="shared" si="447"/>
        <v/>
      </c>
      <c r="W2443" s="44"/>
      <c r="X2443" s="44" t="str">
        <f t="shared" si="452"/>
        <v/>
      </c>
      <c r="Y2443" s="142" t="str">
        <f t="shared" si="449"/>
        <v/>
      </c>
      <c r="Z2443" s="172" t="str">
        <f t="shared" si="453"/>
        <v/>
      </c>
      <c r="AA2443" s="169" t="str">
        <f>IF(ISNUMBER($Q2443),INDEX($D$1:$D$3663,S2443,1),"")</f>
        <v/>
      </c>
      <c r="AB2443" s="169" t="str">
        <f>IF(ISNUMBER($Q2443),INDEX($D$1:$D$3663,T2443,1),"")</f>
        <v/>
      </c>
      <c r="AC2443" s="169" t="str">
        <f>IF(ISNUMBER($Q2443),INDEX($D$1:$D$3663,U2443,1),"")</f>
        <v/>
      </c>
      <c r="AD2443" s="169" t="str">
        <f>IF(ISNUMBER($Q2443),INDEX($D$1:$D$3663,V2443,1),"")</f>
        <v/>
      </c>
      <c r="AE2443" s="59"/>
      <c r="AF2443" s="177" t="str">
        <f t="shared" si="454"/>
        <v/>
      </c>
      <c r="AG2443" s="178" t="s">
        <v>1403</v>
      </c>
      <c r="AH2443" s="59"/>
      <c r="AI2443" s="163" t="str">
        <f t="shared" si="455"/>
        <v/>
      </c>
      <c r="AJ2443" s="162" t="str">
        <f t="shared" si="446"/>
        <v/>
      </c>
      <c r="AK2443" s="119"/>
      <c r="AL2443" s="59" t="str">
        <f>IF(ISNUMBER($AJ2443),INDEX($Z$4:$AC$3663,$AJ2443,AL$3),"")</f>
        <v/>
      </c>
      <c r="AM2443" s="149" t="str">
        <f>IF(ISNUMBER($AJ2443),INDEX($Z$4:$AC$3663,$AJ2443,AM$3),"")</f>
        <v/>
      </c>
      <c r="AN2443" s="149" t="str">
        <f>IF(ISNUMBER($AJ2443),INDEX($Z$4:$AC$3663,$AJ2443,AN$3),"")</f>
        <v/>
      </c>
      <c r="AO2443" s="59"/>
      <c r="AP2443" s="59"/>
      <c r="AQ2443" s="166"/>
      <c r="AR2443" s="59"/>
      <c r="AS2443" s="59"/>
      <c r="AT2443" s="149"/>
      <c r="AU2443" s="149"/>
      <c r="AV2443" s="149"/>
      <c r="AW2443" s="149"/>
      <c r="AX2443" s="150"/>
      <c r="AY2443" s="151"/>
      <c r="AZ2443" s="59"/>
      <c r="BA2443" s="59"/>
      <c r="BB2443" s="59"/>
      <c r="BC2443" s="59"/>
      <c r="BD2443" s="59"/>
      <c r="BE2443" s="59"/>
      <c r="BF2443" s="43"/>
      <c r="BG2443" s="59"/>
      <c r="BH2443" s="59"/>
      <c r="BI2443" s="59"/>
      <c r="BJ2443" s="59"/>
      <c r="BK2443" s="59"/>
      <c r="BL2443" s="59"/>
      <c r="BM2443" s="59"/>
    </row>
    <row r="2444" spans="1:65" x14ac:dyDescent="0.25">
      <c r="A2444" s="82"/>
      <c r="B2444" s="122" t="s">
        <v>3</v>
      </c>
      <c r="C2444" s="122">
        <v>3896.5</v>
      </c>
      <c r="D2444" s="122">
        <v>38.440548983436898</v>
      </c>
      <c r="E2444" s="142">
        <f>IF(B2443=B2444,0,MAX(E$4:E2443)+1)</f>
        <v>0</v>
      </c>
      <c r="F2444" s="142">
        <f t="shared" si="456"/>
        <v>4</v>
      </c>
      <c r="G2444" s="142" t="str">
        <f t="shared" si="450"/>
        <v/>
      </c>
      <c r="H2444" s="142" t="str">
        <f t="shared" si="451"/>
        <v/>
      </c>
      <c r="I2444" s="59"/>
      <c r="J2444" s="104"/>
      <c r="K2444" s="59"/>
      <c r="L2444" s="59"/>
      <c r="M2444" s="59"/>
      <c r="N2444" s="44"/>
      <c r="O2444" s="44"/>
      <c r="P2444" s="44"/>
      <c r="Q2444" s="43" t="str">
        <f t="shared" si="448"/>
        <v/>
      </c>
      <c r="R2444" s="60" t="str">
        <f t="shared" si="447"/>
        <v/>
      </c>
      <c r="S2444" s="60" t="str">
        <f t="shared" si="447"/>
        <v/>
      </c>
      <c r="T2444" s="60" t="str">
        <f t="shared" si="447"/>
        <v/>
      </c>
      <c r="U2444" s="60" t="str">
        <f t="shared" si="447"/>
        <v/>
      </c>
      <c r="V2444" s="60" t="str">
        <f t="shared" si="447"/>
        <v/>
      </c>
      <c r="W2444" s="44"/>
      <c r="X2444" s="44" t="str">
        <f t="shared" si="452"/>
        <v/>
      </c>
      <c r="Y2444" s="142" t="str">
        <f t="shared" si="449"/>
        <v/>
      </c>
      <c r="Z2444" s="172" t="str">
        <f t="shared" si="453"/>
        <v/>
      </c>
      <c r="AA2444" s="169" t="str">
        <f>IF(ISNUMBER($Q2444),INDEX($D$1:$D$3663,S2444,1),"")</f>
        <v/>
      </c>
      <c r="AB2444" s="169" t="str">
        <f>IF(ISNUMBER($Q2444),INDEX($D$1:$D$3663,T2444,1),"")</f>
        <v/>
      </c>
      <c r="AC2444" s="169" t="str">
        <f>IF(ISNUMBER($Q2444),INDEX($D$1:$D$3663,U2444,1),"")</f>
        <v/>
      </c>
      <c r="AD2444" s="169" t="str">
        <f>IF(ISNUMBER($Q2444),INDEX($D$1:$D$3663,V2444,1),"")</f>
        <v/>
      </c>
      <c r="AE2444" s="59"/>
      <c r="AF2444" s="177" t="str">
        <f t="shared" si="454"/>
        <v/>
      </c>
      <c r="AG2444" s="178" t="s">
        <v>1403</v>
      </c>
      <c r="AH2444" s="59"/>
      <c r="AI2444" s="163" t="str">
        <f t="shared" si="455"/>
        <v/>
      </c>
      <c r="AJ2444" s="162" t="str">
        <f t="shared" si="446"/>
        <v/>
      </c>
      <c r="AK2444" s="119"/>
      <c r="AL2444" s="59" t="str">
        <f>IF(ISNUMBER($AJ2444),INDEX($Z$4:$AC$3663,$AJ2444,AL$3),"")</f>
        <v/>
      </c>
      <c r="AM2444" s="149" t="str">
        <f>IF(ISNUMBER($AJ2444),INDEX($Z$4:$AC$3663,$AJ2444,AM$3),"")</f>
        <v/>
      </c>
      <c r="AN2444" s="149" t="str">
        <f>IF(ISNUMBER($AJ2444),INDEX($Z$4:$AC$3663,$AJ2444,AN$3),"")</f>
        <v/>
      </c>
      <c r="AO2444" s="59"/>
      <c r="AP2444" s="59"/>
      <c r="AQ2444" s="166"/>
      <c r="AR2444" s="59"/>
      <c r="AS2444" s="59"/>
      <c r="AT2444" s="149"/>
      <c r="AU2444" s="149"/>
      <c r="AV2444" s="149"/>
      <c r="AW2444" s="149"/>
      <c r="AX2444" s="150"/>
      <c r="AY2444" s="151"/>
      <c r="AZ2444" s="59"/>
      <c r="BA2444" s="59"/>
      <c r="BB2444" s="59"/>
      <c r="BC2444" s="59"/>
      <c r="BD2444" s="59"/>
      <c r="BE2444" s="59"/>
      <c r="BF2444" s="43"/>
      <c r="BG2444" s="59"/>
      <c r="BH2444" s="59"/>
      <c r="BI2444" s="59"/>
      <c r="BJ2444" s="59"/>
      <c r="BK2444" s="59"/>
      <c r="BL2444" s="59"/>
      <c r="BM2444" s="59"/>
    </row>
    <row r="2445" spans="1:65" x14ac:dyDescent="0.25">
      <c r="A2445" s="82"/>
      <c r="B2445" s="122" t="s">
        <v>3</v>
      </c>
      <c r="C2445" s="122">
        <v>3897.5</v>
      </c>
      <c r="D2445" s="122">
        <v>38.316424489659397</v>
      </c>
      <c r="E2445" s="142">
        <f>IF(B2444=B2445,0,MAX(E$4:E2444)+1)</f>
        <v>0</v>
      </c>
      <c r="F2445" s="142">
        <f t="shared" si="456"/>
        <v>4</v>
      </c>
      <c r="G2445" s="142" t="str">
        <f t="shared" si="450"/>
        <v/>
      </c>
      <c r="H2445" s="142" t="str">
        <f t="shared" si="451"/>
        <v/>
      </c>
      <c r="I2445" s="59"/>
      <c r="J2445" s="104"/>
      <c r="K2445" s="59"/>
      <c r="L2445" s="59"/>
      <c r="M2445" s="59"/>
      <c r="N2445" s="44"/>
      <c r="O2445" s="44"/>
      <c r="P2445" s="44"/>
      <c r="Q2445" s="43" t="str">
        <f t="shared" si="448"/>
        <v/>
      </c>
      <c r="R2445" s="60" t="str">
        <f t="shared" si="447"/>
        <v/>
      </c>
      <c r="S2445" s="60" t="str">
        <f t="shared" si="447"/>
        <v/>
      </c>
      <c r="T2445" s="60" t="str">
        <f t="shared" si="447"/>
        <v/>
      </c>
      <c r="U2445" s="60" t="str">
        <f t="shared" si="447"/>
        <v/>
      </c>
      <c r="V2445" s="60" t="str">
        <f t="shared" si="447"/>
        <v/>
      </c>
      <c r="W2445" s="44"/>
      <c r="X2445" s="44" t="str">
        <f t="shared" si="452"/>
        <v/>
      </c>
      <c r="Y2445" s="142" t="str">
        <f t="shared" si="449"/>
        <v/>
      </c>
      <c r="Z2445" s="172" t="str">
        <f t="shared" si="453"/>
        <v/>
      </c>
      <c r="AA2445" s="169" t="str">
        <f>IF(ISNUMBER($Q2445),INDEX($D$1:$D$3663,S2445,1),"")</f>
        <v/>
      </c>
      <c r="AB2445" s="169" t="str">
        <f>IF(ISNUMBER($Q2445),INDEX($D$1:$D$3663,T2445,1),"")</f>
        <v/>
      </c>
      <c r="AC2445" s="169" t="str">
        <f>IF(ISNUMBER($Q2445),INDEX($D$1:$D$3663,U2445,1),"")</f>
        <v/>
      </c>
      <c r="AD2445" s="169" t="str">
        <f>IF(ISNUMBER($Q2445),INDEX($D$1:$D$3663,V2445,1),"")</f>
        <v/>
      </c>
      <c r="AE2445" s="59"/>
      <c r="AF2445" s="177" t="str">
        <f t="shared" si="454"/>
        <v/>
      </c>
      <c r="AG2445" s="178" t="s">
        <v>1403</v>
      </c>
      <c r="AH2445" s="59"/>
      <c r="AI2445" s="163" t="str">
        <f t="shared" si="455"/>
        <v/>
      </c>
      <c r="AJ2445" s="162" t="str">
        <f t="shared" si="446"/>
        <v/>
      </c>
      <c r="AK2445" s="119"/>
      <c r="AL2445" s="59" t="str">
        <f>IF(ISNUMBER($AJ2445),INDEX($Z$4:$AC$3663,$AJ2445,AL$3),"")</f>
        <v/>
      </c>
      <c r="AM2445" s="149" t="str">
        <f>IF(ISNUMBER($AJ2445),INDEX($Z$4:$AC$3663,$AJ2445,AM$3),"")</f>
        <v/>
      </c>
      <c r="AN2445" s="149" t="str">
        <f>IF(ISNUMBER($AJ2445),INDEX($Z$4:$AC$3663,$AJ2445,AN$3),"")</f>
        <v/>
      </c>
      <c r="AO2445" s="59"/>
      <c r="AP2445" s="59"/>
      <c r="AQ2445" s="166"/>
      <c r="AR2445" s="59"/>
      <c r="AS2445" s="59"/>
      <c r="AT2445" s="149"/>
      <c r="AU2445" s="149"/>
      <c r="AV2445" s="149"/>
      <c r="AW2445" s="149"/>
      <c r="AX2445" s="150"/>
      <c r="AY2445" s="151"/>
      <c r="AZ2445" s="59"/>
      <c r="BA2445" s="59"/>
      <c r="BB2445" s="59"/>
      <c r="BC2445" s="59"/>
      <c r="BD2445" s="59"/>
      <c r="BE2445" s="59"/>
      <c r="BF2445" s="43"/>
      <c r="BG2445" s="59"/>
      <c r="BH2445" s="59"/>
      <c r="BI2445" s="59"/>
      <c r="BJ2445" s="59"/>
      <c r="BK2445" s="59"/>
      <c r="BL2445" s="59"/>
      <c r="BM2445" s="59"/>
    </row>
    <row r="2446" spans="1:65" x14ac:dyDescent="0.25">
      <c r="A2446" s="82"/>
      <c r="B2446" s="122" t="s">
        <v>3</v>
      </c>
      <c r="C2446" s="122">
        <v>3898.5</v>
      </c>
      <c r="D2446" s="122">
        <v>38.355489393792901</v>
      </c>
      <c r="E2446" s="142">
        <f>IF(B2445=B2446,0,MAX(E$4:E2445)+1)</f>
        <v>0</v>
      </c>
      <c r="F2446" s="142">
        <f t="shared" si="456"/>
        <v>4</v>
      </c>
      <c r="G2446" s="142" t="str">
        <f t="shared" si="450"/>
        <v/>
      </c>
      <c r="H2446" s="142" t="str">
        <f t="shared" si="451"/>
        <v/>
      </c>
      <c r="I2446" s="59"/>
      <c r="J2446" s="104"/>
      <c r="K2446" s="59"/>
      <c r="L2446" s="59"/>
      <c r="M2446" s="59"/>
      <c r="N2446" s="44"/>
      <c r="O2446" s="44"/>
      <c r="P2446" s="44"/>
      <c r="Q2446" s="43" t="str">
        <f t="shared" si="448"/>
        <v/>
      </c>
      <c r="R2446" s="60" t="str">
        <f t="shared" si="447"/>
        <v/>
      </c>
      <c r="S2446" s="60" t="str">
        <f t="shared" si="447"/>
        <v/>
      </c>
      <c r="T2446" s="60" t="str">
        <f t="shared" si="447"/>
        <v/>
      </c>
      <c r="U2446" s="60" t="str">
        <f t="shared" si="447"/>
        <v/>
      </c>
      <c r="V2446" s="60" t="str">
        <f t="shared" si="447"/>
        <v/>
      </c>
      <c r="W2446" s="44"/>
      <c r="X2446" s="44" t="str">
        <f t="shared" si="452"/>
        <v/>
      </c>
      <c r="Y2446" s="142" t="str">
        <f t="shared" si="449"/>
        <v/>
      </c>
      <c r="Z2446" s="172" t="str">
        <f t="shared" si="453"/>
        <v/>
      </c>
      <c r="AA2446" s="169" t="str">
        <f>IF(ISNUMBER($Q2446),INDEX($D$1:$D$3663,S2446,1),"")</f>
        <v/>
      </c>
      <c r="AB2446" s="169" t="str">
        <f>IF(ISNUMBER($Q2446),INDEX($D$1:$D$3663,T2446,1),"")</f>
        <v/>
      </c>
      <c r="AC2446" s="169" t="str">
        <f>IF(ISNUMBER($Q2446),INDEX($D$1:$D$3663,U2446,1),"")</f>
        <v/>
      </c>
      <c r="AD2446" s="169" t="str">
        <f>IF(ISNUMBER($Q2446),INDEX($D$1:$D$3663,V2446,1),"")</f>
        <v/>
      </c>
      <c r="AE2446" s="59"/>
      <c r="AF2446" s="177" t="str">
        <f t="shared" si="454"/>
        <v/>
      </c>
      <c r="AG2446" s="178" t="s">
        <v>1403</v>
      </c>
      <c r="AH2446" s="59"/>
      <c r="AI2446" s="163" t="str">
        <f t="shared" si="455"/>
        <v/>
      </c>
      <c r="AJ2446" s="162" t="str">
        <f t="shared" si="446"/>
        <v/>
      </c>
      <c r="AK2446" s="119"/>
      <c r="AL2446" s="59" t="str">
        <f>IF(ISNUMBER($AJ2446),INDEX($Z$4:$AC$3663,$AJ2446,AL$3),"")</f>
        <v/>
      </c>
      <c r="AM2446" s="149" t="str">
        <f>IF(ISNUMBER($AJ2446),INDEX($Z$4:$AC$3663,$AJ2446,AM$3),"")</f>
        <v/>
      </c>
      <c r="AN2446" s="149" t="str">
        <f>IF(ISNUMBER($AJ2446),INDEX($Z$4:$AC$3663,$AJ2446,AN$3),"")</f>
        <v/>
      </c>
      <c r="AO2446" s="59"/>
      <c r="AP2446" s="59"/>
      <c r="AQ2446" s="166"/>
      <c r="AR2446" s="59"/>
      <c r="AS2446" s="59"/>
      <c r="AT2446" s="149"/>
      <c r="AU2446" s="149"/>
      <c r="AV2446" s="149"/>
      <c r="AW2446" s="149"/>
      <c r="AX2446" s="150"/>
      <c r="AY2446" s="151"/>
      <c r="AZ2446" s="59"/>
      <c r="BA2446" s="59"/>
      <c r="BB2446" s="59"/>
      <c r="BC2446" s="59"/>
      <c r="BD2446" s="59"/>
      <c r="BE2446" s="59"/>
      <c r="BF2446" s="43"/>
      <c r="BG2446" s="59"/>
      <c r="BH2446" s="59"/>
      <c r="BI2446" s="59"/>
      <c r="BJ2446" s="59"/>
      <c r="BK2446" s="59"/>
      <c r="BL2446" s="59"/>
      <c r="BM2446" s="59"/>
    </row>
    <row r="2447" spans="1:65" x14ac:dyDescent="0.25">
      <c r="A2447" s="82"/>
      <c r="B2447" s="122" t="s">
        <v>3</v>
      </c>
      <c r="C2447" s="122">
        <v>3899.5</v>
      </c>
      <c r="D2447" s="122">
        <v>38.349231145180902</v>
      </c>
      <c r="E2447" s="142">
        <f>IF(B2446=B2447,0,MAX(E$4:E2446)+1)</f>
        <v>0</v>
      </c>
      <c r="F2447" s="142">
        <f t="shared" si="456"/>
        <v>4</v>
      </c>
      <c r="G2447" s="142" t="str">
        <f t="shared" si="450"/>
        <v/>
      </c>
      <c r="H2447" s="142" t="str">
        <f t="shared" si="451"/>
        <v/>
      </c>
      <c r="I2447" s="59"/>
      <c r="J2447" s="104"/>
      <c r="K2447" s="59"/>
      <c r="L2447" s="59"/>
      <c r="M2447" s="59"/>
      <c r="N2447" s="44"/>
      <c r="O2447" s="44"/>
      <c r="P2447" s="44"/>
      <c r="Q2447" s="43" t="str">
        <f t="shared" si="448"/>
        <v/>
      </c>
      <c r="R2447" s="60" t="str">
        <f t="shared" si="447"/>
        <v/>
      </c>
      <c r="S2447" s="60" t="str">
        <f t="shared" si="447"/>
        <v/>
      </c>
      <c r="T2447" s="60" t="str">
        <f t="shared" si="447"/>
        <v/>
      </c>
      <c r="U2447" s="60" t="str">
        <f t="shared" si="447"/>
        <v/>
      </c>
      <c r="V2447" s="60" t="str">
        <f t="shared" si="447"/>
        <v/>
      </c>
      <c r="W2447" s="44"/>
      <c r="X2447" s="44" t="str">
        <f t="shared" si="452"/>
        <v/>
      </c>
      <c r="Y2447" s="142" t="str">
        <f t="shared" si="449"/>
        <v/>
      </c>
      <c r="Z2447" s="172" t="str">
        <f t="shared" si="453"/>
        <v/>
      </c>
      <c r="AA2447" s="169" t="str">
        <f>IF(ISNUMBER($Q2447),INDEX($D$1:$D$3663,S2447,1),"")</f>
        <v/>
      </c>
      <c r="AB2447" s="169" t="str">
        <f>IF(ISNUMBER($Q2447),INDEX($D$1:$D$3663,T2447,1),"")</f>
        <v/>
      </c>
      <c r="AC2447" s="169" t="str">
        <f>IF(ISNUMBER($Q2447),INDEX($D$1:$D$3663,U2447,1),"")</f>
        <v/>
      </c>
      <c r="AD2447" s="169" t="str">
        <f>IF(ISNUMBER($Q2447),INDEX($D$1:$D$3663,V2447,1),"")</f>
        <v/>
      </c>
      <c r="AE2447" s="59"/>
      <c r="AF2447" s="177" t="str">
        <f t="shared" si="454"/>
        <v/>
      </c>
      <c r="AG2447" s="178" t="s">
        <v>1403</v>
      </c>
      <c r="AH2447" s="59"/>
      <c r="AI2447" s="163" t="str">
        <f t="shared" si="455"/>
        <v/>
      </c>
      <c r="AJ2447" s="162" t="str">
        <f t="shared" si="446"/>
        <v/>
      </c>
      <c r="AK2447" s="119"/>
      <c r="AL2447" s="59" t="str">
        <f>IF(ISNUMBER($AJ2447),INDEX($Z$4:$AC$3663,$AJ2447,AL$3),"")</f>
        <v/>
      </c>
      <c r="AM2447" s="149" t="str">
        <f>IF(ISNUMBER($AJ2447),INDEX($Z$4:$AC$3663,$AJ2447,AM$3),"")</f>
        <v/>
      </c>
      <c r="AN2447" s="149" t="str">
        <f>IF(ISNUMBER($AJ2447),INDEX($Z$4:$AC$3663,$AJ2447,AN$3),"")</f>
        <v/>
      </c>
      <c r="AO2447" s="59"/>
      <c r="AP2447" s="59"/>
      <c r="AQ2447" s="166"/>
      <c r="AR2447" s="59"/>
      <c r="AS2447" s="59"/>
      <c r="AT2447" s="149"/>
      <c r="AU2447" s="149"/>
      <c r="AV2447" s="149"/>
      <c r="AW2447" s="149"/>
      <c r="AX2447" s="150"/>
      <c r="AY2447" s="151"/>
      <c r="AZ2447" s="59"/>
      <c r="BA2447" s="59"/>
      <c r="BB2447" s="59"/>
      <c r="BC2447" s="59"/>
      <c r="BD2447" s="59"/>
      <c r="BE2447" s="59"/>
      <c r="BF2447" s="43"/>
      <c r="BG2447" s="59"/>
      <c r="BH2447" s="59"/>
      <c r="BI2447" s="59"/>
      <c r="BJ2447" s="59"/>
      <c r="BK2447" s="59"/>
      <c r="BL2447" s="59"/>
      <c r="BM2447" s="59"/>
    </row>
    <row r="2448" spans="1:65" x14ac:dyDescent="0.25">
      <c r="A2448" s="82"/>
      <c r="B2448" s="122" t="s">
        <v>3</v>
      </c>
      <c r="C2448" s="122">
        <v>3900.5</v>
      </c>
      <c r="D2448" s="122">
        <v>38.349433000248503</v>
      </c>
      <c r="E2448" s="142">
        <f>IF(B2447=B2448,0,MAX(E$4:E2447)+1)</f>
        <v>0</v>
      </c>
      <c r="F2448" s="142">
        <f t="shared" si="456"/>
        <v>4</v>
      </c>
      <c r="G2448" s="142" t="str">
        <f t="shared" si="450"/>
        <v/>
      </c>
      <c r="H2448" s="142" t="str">
        <f t="shared" si="451"/>
        <v/>
      </c>
      <c r="I2448" s="59"/>
      <c r="J2448" s="104"/>
      <c r="K2448" s="59"/>
      <c r="L2448" s="59"/>
      <c r="M2448" s="59"/>
      <c r="N2448" s="44"/>
      <c r="O2448" s="44"/>
      <c r="P2448" s="44"/>
      <c r="Q2448" s="43" t="str">
        <f t="shared" si="448"/>
        <v/>
      </c>
      <c r="R2448" s="60" t="str">
        <f t="shared" si="447"/>
        <v/>
      </c>
      <c r="S2448" s="60" t="str">
        <f t="shared" si="447"/>
        <v/>
      </c>
      <c r="T2448" s="60" t="str">
        <f t="shared" si="447"/>
        <v/>
      </c>
      <c r="U2448" s="60" t="str">
        <f t="shared" si="447"/>
        <v/>
      </c>
      <c r="V2448" s="60" t="str">
        <f t="shared" si="447"/>
        <v/>
      </c>
      <c r="W2448" s="44"/>
      <c r="X2448" s="44" t="str">
        <f t="shared" si="452"/>
        <v/>
      </c>
      <c r="Y2448" s="142" t="str">
        <f t="shared" si="449"/>
        <v/>
      </c>
      <c r="Z2448" s="172" t="str">
        <f t="shared" si="453"/>
        <v/>
      </c>
      <c r="AA2448" s="169" t="str">
        <f>IF(ISNUMBER($Q2448),INDEX($D$1:$D$3663,S2448,1),"")</f>
        <v/>
      </c>
      <c r="AB2448" s="169" t="str">
        <f>IF(ISNUMBER($Q2448),INDEX($D$1:$D$3663,T2448,1),"")</f>
        <v/>
      </c>
      <c r="AC2448" s="169" t="str">
        <f>IF(ISNUMBER($Q2448),INDEX($D$1:$D$3663,U2448,1),"")</f>
        <v/>
      </c>
      <c r="AD2448" s="169" t="str">
        <f>IF(ISNUMBER($Q2448),INDEX($D$1:$D$3663,V2448,1),"")</f>
        <v/>
      </c>
      <c r="AE2448" s="59"/>
      <c r="AF2448" s="177" t="str">
        <f t="shared" si="454"/>
        <v/>
      </c>
      <c r="AG2448" s="178" t="s">
        <v>1403</v>
      </c>
      <c r="AH2448" s="59"/>
      <c r="AI2448" s="163" t="str">
        <f t="shared" si="455"/>
        <v/>
      </c>
      <c r="AJ2448" s="162" t="str">
        <f t="shared" si="446"/>
        <v/>
      </c>
      <c r="AK2448" s="119"/>
      <c r="AL2448" s="59" t="str">
        <f>IF(ISNUMBER($AJ2448),INDEX($Z$4:$AC$3663,$AJ2448,AL$3),"")</f>
        <v/>
      </c>
      <c r="AM2448" s="149" t="str">
        <f>IF(ISNUMBER($AJ2448),INDEX($Z$4:$AC$3663,$AJ2448,AM$3),"")</f>
        <v/>
      </c>
      <c r="AN2448" s="149" t="str">
        <f>IF(ISNUMBER($AJ2448),INDEX($Z$4:$AC$3663,$AJ2448,AN$3),"")</f>
        <v/>
      </c>
      <c r="AO2448" s="59"/>
      <c r="AP2448" s="59"/>
      <c r="AQ2448" s="166"/>
      <c r="AR2448" s="59"/>
      <c r="AS2448" s="59"/>
      <c r="AT2448" s="149"/>
      <c r="AU2448" s="149"/>
      <c r="AV2448" s="149"/>
      <c r="AW2448" s="149"/>
      <c r="AX2448" s="150"/>
      <c r="AY2448" s="151"/>
      <c r="AZ2448" s="59"/>
      <c r="BA2448" s="59"/>
      <c r="BB2448" s="59"/>
      <c r="BC2448" s="59"/>
      <c r="BD2448" s="59"/>
      <c r="BE2448" s="59"/>
      <c r="BF2448" s="43"/>
      <c r="BG2448" s="59"/>
      <c r="BH2448" s="59"/>
      <c r="BI2448" s="59"/>
      <c r="BJ2448" s="59"/>
      <c r="BK2448" s="59"/>
      <c r="BL2448" s="59"/>
      <c r="BM2448" s="59"/>
    </row>
    <row r="2449" spans="1:65" x14ac:dyDescent="0.25">
      <c r="A2449" s="82"/>
      <c r="B2449" s="122" t="s">
        <v>3</v>
      </c>
      <c r="C2449" s="122">
        <v>3901.5</v>
      </c>
      <c r="D2449" s="122">
        <v>38.249039237139698</v>
      </c>
      <c r="E2449" s="142">
        <f>IF(B2448=B2449,0,MAX(E$4:E2448)+1)</f>
        <v>0</v>
      </c>
      <c r="F2449" s="142">
        <f t="shared" si="456"/>
        <v>4</v>
      </c>
      <c r="G2449" s="142" t="str">
        <f t="shared" si="450"/>
        <v/>
      </c>
      <c r="H2449" s="142" t="str">
        <f t="shared" si="451"/>
        <v/>
      </c>
      <c r="I2449" s="59"/>
      <c r="J2449" s="104"/>
      <c r="K2449" s="59"/>
      <c r="L2449" s="59"/>
      <c r="M2449" s="59"/>
      <c r="N2449" s="44"/>
      <c r="O2449" s="44"/>
      <c r="P2449" s="44"/>
      <c r="Q2449" s="43" t="str">
        <f t="shared" si="448"/>
        <v/>
      </c>
      <c r="R2449" s="60" t="str">
        <f t="shared" si="447"/>
        <v/>
      </c>
      <c r="S2449" s="60" t="str">
        <f t="shared" si="447"/>
        <v/>
      </c>
      <c r="T2449" s="60" t="str">
        <f t="shared" si="447"/>
        <v/>
      </c>
      <c r="U2449" s="60" t="str">
        <f t="shared" si="447"/>
        <v/>
      </c>
      <c r="V2449" s="60" t="str">
        <f t="shared" si="447"/>
        <v/>
      </c>
      <c r="W2449" s="44"/>
      <c r="X2449" s="44" t="str">
        <f t="shared" si="452"/>
        <v/>
      </c>
      <c r="Y2449" s="142" t="str">
        <f t="shared" si="449"/>
        <v/>
      </c>
      <c r="Z2449" s="172" t="str">
        <f t="shared" si="453"/>
        <v/>
      </c>
      <c r="AA2449" s="169" t="str">
        <f>IF(ISNUMBER($Q2449),INDEX($D$1:$D$3663,S2449,1),"")</f>
        <v/>
      </c>
      <c r="AB2449" s="169" t="str">
        <f>IF(ISNUMBER($Q2449),INDEX($D$1:$D$3663,T2449,1),"")</f>
        <v/>
      </c>
      <c r="AC2449" s="169" t="str">
        <f>IF(ISNUMBER($Q2449),INDEX($D$1:$D$3663,U2449,1),"")</f>
        <v/>
      </c>
      <c r="AD2449" s="169" t="str">
        <f>IF(ISNUMBER($Q2449),INDEX($D$1:$D$3663,V2449,1),"")</f>
        <v/>
      </c>
      <c r="AE2449" s="59"/>
      <c r="AF2449" s="177" t="str">
        <f t="shared" si="454"/>
        <v/>
      </c>
      <c r="AG2449" s="178" t="s">
        <v>1403</v>
      </c>
      <c r="AH2449" s="59"/>
      <c r="AI2449" s="163" t="str">
        <f t="shared" si="455"/>
        <v/>
      </c>
      <c r="AJ2449" s="162" t="str">
        <f t="shared" si="446"/>
        <v/>
      </c>
      <c r="AK2449" s="119"/>
      <c r="AL2449" s="59" t="str">
        <f>IF(ISNUMBER($AJ2449),INDEX($Z$4:$AC$3663,$AJ2449,AL$3),"")</f>
        <v/>
      </c>
      <c r="AM2449" s="149" t="str">
        <f>IF(ISNUMBER($AJ2449),INDEX($Z$4:$AC$3663,$AJ2449,AM$3),"")</f>
        <v/>
      </c>
      <c r="AN2449" s="149" t="str">
        <f>IF(ISNUMBER($AJ2449),INDEX($Z$4:$AC$3663,$AJ2449,AN$3),"")</f>
        <v/>
      </c>
      <c r="AO2449" s="59"/>
      <c r="AP2449" s="59"/>
      <c r="AQ2449" s="166"/>
      <c r="AR2449" s="59"/>
      <c r="AS2449" s="59"/>
      <c r="AT2449" s="149"/>
      <c r="AU2449" s="149"/>
      <c r="AV2449" s="149"/>
      <c r="AW2449" s="149"/>
      <c r="AX2449" s="150"/>
      <c r="AY2449" s="151"/>
      <c r="AZ2449" s="59"/>
      <c r="BA2449" s="59"/>
      <c r="BB2449" s="59"/>
      <c r="BC2449" s="59"/>
      <c r="BD2449" s="59"/>
      <c r="BE2449" s="59"/>
      <c r="BF2449" s="43"/>
      <c r="BG2449" s="59"/>
      <c r="BH2449" s="59"/>
      <c r="BI2449" s="59"/>
      <c r="BJ2449" s="59"/>
      <c r="BK2449" s="59"/>
      <c r="BL2449" s="59"/>
      <c r="BM2449" s="59"/>
    </row>
    <row r="2450" spans="1:65" x14ac:dyDescent="0.25">
      <c r="A2450" s="82"/>
      <c r="B2450" s="122" t="s">
        <v>3</v>
      </c>
      <c r="C2450" s="122">
        <v>3902.5</v>
      </c>
      <c r="D2450" s="122">
        <v>38.337695466059202</v>
      </c>
      <c r="E2450" s="142">
        <f>IF(B2449=B2450,0,MAX(E$4:E2449)+1)</f>
        <v>0</v>
      </c>
      <c r="F2450" s="142">
        <f t="shared" si="456"/>
        <v>4</v>
      </c>
      <c r="G2450" s="142" t="str">
        <f t="shared" si="450"/>
        <v/>
      </c>
      <c r="H2450" s="142" t="str">
        <f t="shared" si="451"/>
        <v/>
      </c>
      <c r="I2450" s="59"/>
      <c r="J2450" s="104"/>
      <c r="K2450" s="59"/>
      <c r="L2450" s="59"/>
      <c r="M2450" s="59"/>
      <c r="N2450" s="44"/>
      <c r="O2450" s="44"/>
      <c r="P2450" s="44"/>
      <c r="Q2450" s="43" t="str">
        <f t="shared" si="448"/>
        <v/>
      </c>
      <c r="R2450" s="60" t="str">
        <f t="shared" si="447"/>
        <v/>
      </c>
      <c r="S2450" s="60" t="str">
        <f t="shared" si="447"/>
        <v/>
      </c>
      <c r="T2450" s="60" t="str">
        <f t="shared" si="447"/>
        <v/>
      </c>
      <c r="U2450" s="60" t="str">
        <f t="shared" si="447"/>
        <v/>
      </c>
      <c r="V2450" s="60" t="str">
        <f t="shared" si="447"/>
        <v/>
      </c>
      <c r="W2450" s="44"/>
      <c r="X2450" s="44" t="str">
        <f t="shared" si="452"/>
        <v/>
      </c>
      <c r="Y2450" s="142" t="str">
        <f t="shared" si="449"/>
        <v/>
      </c>
      <c r="Z2450" s="172" t="str">
        <f t="shared" si="453"/>
        <v/>
      </c>
      <c r="AA2450" s="169" t="str">
        <f>IF(ISNUMBER($Q2450),INDEX($D$1:$D$3663,S2450,1),"")</f>
        <v/>
      </c>
      <c r="AB2450" s="169" t="str">
        <f>IF(ISNUMBER($Q2450),INDEX($D$1:$D$3663,T2450,1),"")</f>
        <v/>
      </c>
      <c r="AC2450" s="169" t="str">
        <f>IF(ISNUMBER($Q2450),INDEX($D$1:$D$3663,U2450,1),"")</f>
        <v/>
      </c>
      <c r="AD2450" s="169" t="str">
        <f>IF(ISNUMBER($Q2450),INDEX($D$1:$D$3663,V2450,1),"")</f>
        <v/>
      </c>
      <c r="AE2450" s="59"/>
      <c r="AF2450" s="177" t="str">
        <f t="shared" si="454"/>
        <v/>
      </c>
      <c r="AG2450" s="178" t="s">
        <v>1403</v>
      </c>
      <c r="AH2450" s="59"/>
      <c r="AI2450" s="163" t="str">
        <f t="shared" si="455"/>
        <v/>
      </c>
      <c r="AJ2450" s="162" t="str">
        <f t="shared" si="446"/>
        <v/>
      </c>
      <c r="AK2450" s="119"/>
      <c r="AL2450" s="59" t="str">
        <f>IF(ISNUMBER($AJ2450),INDEX($Z$4:$AC$3663,$AJ2450,AL$3),"")</f>
        <v/>
      </c>
      <c r="AM2450" s="149" t="str">
        <f>IF(ISNUMBER($AJ2450),INDEX($Z$4:$AC$3663,$AJ2450,AM$3),"")</f>
        <v/>
      </c>
      <c r="AN2450" s="149" t="str">
        <f>IF(ISNUMBER($AJ2450),INDEX($Z$4:$AC$3663,$AJ2450,AN$3),"")</f>
        <v/>
      </c>
      <c r="AO2450" s="59"/>
      <c r="AP2450" s="59"/>
      <c r="AQ2450" s="166"/>
      <c r="AR2450" s="59"/>
      <c r="AS2450" s="59"/>
      <c r="AT2450" s="149"/>
      <c r="AU2450" s="149"/>
      <c r="AV2450" s="149"/>
      <c r="AW2450" s="149"/>
      <c r="AX2450" s="150"/>
      <c r="AY2450" s="151"/>
      <c r="AZ2450" s="59"/>
      <c r="BA2450" s="59"/>
      <c r="BB2450" s="59"/>
      <c r="BC2450" s="59"/>
      <c r="BD2450" s="59"/>
      <c r="BE2450" s="59"/>
      <c r="BF2450" s="43"/>
      <c r="BG2450" s="59"/>
      <c r="BH2450" s="59"/>
      <c r="BI2450" s="59"/>
      <c r="BJ2450" s="59"/>
      <c r="BK2450" s="59"/>
      <c r="BL2450" s="59"/>
      <c r="BM2450" s="59"/>
    </row>
    <row r="2451" spans="1:65" x14ac:dyDescent="0.25">
      <c r="A2451" s="82"/>
      <c r="B2451" s="122" t="s">
        <v>3</v>
      </c>
      <c r="C2451" s="122">
        <v>3903.5</v>
      </c>
      <c r="D2451" s="122">
        <v>38.199351815429097</v>
      </c>
      <c r="E2451" s="142">
        <f>IF(B2450=B2451,0,MAX(E$4:E2450)+1)</f>
        <v>0</v>
      </c>
      <c r="F2451" s="142">
        <f t="shared" si="456"/>
        <v>4</v>
      </c>
      <c r="G2451" s="142" t="str">
        <f t="shared" si="450"/>
        <v/>
      </c>
      <c r="H2451" s="142" t="str">
        <f t="shared" si="451"/>
        <v/>
      </c>
      <c r="I2451" s="59"/>
      <c r="J2451" s="104"/>
      <c r="K2451" s="59"/>
      <c r="L2451" s="59"/>
      <c r="M2451" s="59"/>
      <c r="N2451" s="44"/>
      <c r="O2451" s="44"/>
      <c r="P2451" s="44"/>
      <c r="Q2451" s="43" t="str">
        <f t="shared" si="448"/>
        <v/>
      </c>
      <c r="R2451" s="60" t="str">
        <f t="shared" si="447"/>
        <v/>
      </c>
      <c r="S2451" s="60" t="str">
        <f t="shared" si="447"/>
        <v/>
      </c>
      <c r="T2451" s="60" t="str">
        <f t="shared" si="447"/>
        <v/>
      </c>
      <c r="U2451" s="60" t="str">
        <f t="shared" si="447"/>
        <v/>
      </c>
      <c r="V2451" s="60" t="str">
        <f t="shared" si="447"/>
        <v/>
      </c>
      <c r="W2451" s="44"/>
      <c r="X2451" s="44" t="str">
        <f t="shared" si="452"/>
        <v/>
      </c>
      <c r="Y2451" s="142" t="str">
        <f t="shared" si="449"/>
        <v/>
      </c>
      <c r="Z2451" s="172" t="str">
        <f t="shared" si="453"/>
        <v/>
      </c>
      <c r="AA2451" s="169" t="str">
        <f>IF(ISNUMBER($Q2451),INDEX($D$1:$D$3663,S2451,1),"")</f>
        <v/>
      </c>
      <c r="AB2451" s="169" t="str">
        <f>IF(ISNUMBER($Q2451),INDEX($D$1:$D$3663,T2451,1),"")</f>
        <v/>
      </c>
      <c r="AC2451" s="169" t="str">
        <f>IF(ISNUMBER($Q2451),INDEX($D$1:$D$3663,U2451,1),"")</f>
        <v/>
      </c>
      <c r="AD2451" s="169" t="str">
        <f>IF(ISNUMBER($Q2451),INDEX($D$1:$D$3663,V2451,1),"")</f>
        <v/>
      </c>
      <c r="AE2451" s="59"/>
      <c r="AF2451" s="177" t="str">
        <f t="shared" si="454"/>
        <v/>
      </c>
      <c r="AG2451" s="178" t="s">
        <v>1403</v>
      </c>
      <c r="AH2451" s="59"/>
      <c r="AI2451" s="163" t="str">
        <f t="shared" si="455"/>
        <v/>
      </c>
      <c r="AJ2451" s="162" t="str">
        <f t="shared" si="446"/>
        <v/>
      </c>
      <c r="AK2451" s="119"/>
      <c r="AL2451" s="59" t="str">
        <f>IF(ISNUMBER($AJ2451),INDEX($Z$4:$AC$3663,$AJ2451,AL$3),"")</f>
        <v/>
      </c>
      <c r="AM2451" s="149" t="str">
        <f>IF(ISNUMBER($AJ2451),INDEX($Z$4:$AC$3663,$AJ2451,AM$3),"")</f>
        <v/>
      </c>
      <c r="AN2451" s="149" t="str">
        <f>IF(ISNUMBER($AJ2451),INDEX($Z$4:$AC$3663,$AJ2451,AN$3),"")</f>
        <v/>
      </c>
      <c r="AO2451" s="59"/>
      <c r="AP2451" s="59"/>
      <c r="AQ2451" s="166"/>
      <c r="AR2451" s="59"/>
      <c r="AS2451" s="59"/>
      <c r="AT2451" s="149"/>
      <c r="AU2451" s="149"/>
      <c r="AV2451" s="149"/>
      <c r="AW2451" s="149"/>
      <c r="AX2451" s="150"/>
      <c r="AY2451" s="151"/>
      <c r="AZ2451" s="59"/>
      <c r="BA2451" s="59"/>
      <c r="BB2451" s="59"/>
      <c r="BC2451" s="59"/>
      <c r="BD2451" s="59"/>
      <c r="BE2451" s="59"/>
      <c r="BF2451" s="43"/>
      <c r="BG2451" s="59"/>
      <c r="BH2451" s="59"/>
      <c r="BI2451" s="59"/>
      <c r="BJ2451" s="59"/>
      <c r="BK2451" s="59"/>
      <c r="BL2451" s="59"/>
      <c r="BM2451" s="59"/>
    </row>
    <row r="2452" spans="1:65" x14ac:dyDescent="0.25">
      <c r="A2452" s="82"/>
      <c r="B2452" s="122" t="s">
        <v>3</v>
      </c>
      <c r="C2452" s="122">
        <v>3904.5</v>
      </c>
      <c r="D2452" s="122">
        <v>38.160385299575999</v>
      </c>
      <c r="E2452" s="142">
        <f>IF(B2451=B2452,0,MAX(E$4:E2451)+1)</f>
        <v>0</v>
      </c>
      <c r="F2452" s="142">
        <f t="shared" si="456"/>
        <v>4</v>
      </c>
      <c r="G2452" s="142" t="str">
        <f t="shared" si="450"/>
        <v/>
      </c>
      <c r="H2452" s="142" t="str">
        <f t="shared" si="451"/>
        <v/>
      </c>
      <c r="I2452" s="59"/>
      <c r="J2452" s="104"/>
      <c r="K2452" s="59"/>
      <c r="L2452" s="59"/>
      <c r="M2452" s="59"/>
      <c r="N2452" s="44"/>
      <c r="O2452" s="44"/>
      <c r="P2452" s="44"/>
      <c r="Q2452" s="43" t="str">
        <f t="shared" si="448"/>
        <v/>
      </c>
      <c r="R2452" s="60" t="str">
        <f t="shared" si="447"/>
        <v/>
      </c>
      <c r="S2452" s="60" t="str">
        <f t="shared" si="447"/>
        <v/>
      </c>
      <c r="T2452" s="60" t="str">
        <f t="shared" si="447"/>
        <v/>
      </c>
      <c r="U2452" s="60" t="str">
        <f t="shared" si="447"/>
        <v/>
      </c>
      <c r="V2452" s="60" t="str">
        <f t="shared" si="447"/>
        <v/>
      </c>
      <c r="W2452" s="44"/>
      <c r="X2452" s="44" t="str">
        <f t="shared" si="452"/>
        <v/>
      </c>
      <c r="Y2452" s="142" t="str">
        <f t="shared" si="449"/>
        <v/>
      </c>
      <c r="Z2452" s="172" t="str">
        <f t="shared" si="453"/>
        <v/>
      </c>
      <c r="AA2452" s="169" t="str">
        <f>IF(ISNUMBER($Q2452),INDEX($D$1:$D$3663,S2452,1),"")</f>
        <v/>
      </c>
      <c r="AB2452" s="169" t="str">
        <f>IF(ISNUMBER($Q2452),INDEX($D$1:$D$3663,T2452,1),"")</f>
        <v/>
      </c>
      <c r="AC2452" s="169" t="str">
        <f>IF(ISNUMBER($Q2452),INDEX($D$1:$D$3663,U2452,1),"")</f>
        <v/>
      </c>
      <c r="AD2452" s="169" t="str">
        <f>IF(ISNUMBER($Q2452),INDEX($D$1:$D$3663,V2452,1),"")</f>
        <v/>
      </c>
      <c r="AE2452" s="59"/>
      <c r="AF2452" s="177" t="str">
        <f t="shared" si="454"/>
        <v/>
      </c>
      <c r="AG2452" s="178" t="s">
        <v>1403</v>
      </c>
      <c r="AH2452" s="59"/>
      <c r="AI2452" s="163" t="str">
        <f t="shared" si="455"/>
        <v/>
      </c>
      <c r="AJ2452" s="162" t="str">
        <f t="shared" si="446"/>
        <v/>
      </c>
      <c r="AK2452" s="119"/>
      <c r="AL2452" s="59" t="str">
        <f>IF(ISNUMBER($AJ2452),INDEX($Z$4:$AC$3663,$AJ2452,AL$3),"")</f>
        <v/>
      </c>
      <c r="AM2452" s="149" t="str">
        <f>IF(ISNUMBER($AJ2452),INDEX($Z$4:$AC$3663,$AJ2452,AM$3),"")</f>
        <v/>
      </c>
      <c r="AN2452" s="149" t="str">
        <f>IF(ISNUMBER($AJ2452),INDEX($Z$4:$AC$3663,$AJ2452,AN$3),"")</f>
        <v/>
      </c>
      <c r="AO2452" s="59"/>
      <c r="AP2452" s="59"/>
      <c r="AQ2452" s="166"/>
      <c r="AR2452" s="59"/>
      <c r="AS2452" s="59"/>
      <c r="AT2452" s="149"/>
      <c r="AU2452" s="149"/>
      <c r="AV2452" s="149"/>
      <c r="AW2452" s="149"/>
      <c r="AX2452" s="150"/>
      <c r="AY2452" s="151"/>
      <c r="AZ2452" s="59"/>
      <c r="BA2452" s="59"/>
      <c r="BB2452" s="59"/>
      <c r="BC2452" s="59"/>
      <c r="BD2452" s="59"/>
      <c r="BE2452" s="59"/>
      <c r="BF2452" s="43"/>
      <c r="BG2452" s="59"/>
      <c r="BH2452" s="59"/>
      <c r="BI2452" s="59"/>
      <c r="BJ2452" s="59"/>
      <c r="BK2452" s="59"/>
      <c r="BL2452" s="59"/>
      <c r="BM2452" s="59"/>
    </row>
    <row r="2453" spans="1:65" x14ac:dyDescent="0.25">
      <c r="A2453" s="82"/>
      <c r="B2453" s="122" t="s">
        <v>3</v>
      </c>
      <c r="C2453" s="122">
        <v>3905.5</v>
      </c>
      <c r="D2453" s="122">
        <v>38.3214755386105</v>
      </c>
      <c r="E2453" s="142">
        <f>IF(B2452=B2453,0,MAX(E$4:E2452)+1)</f>
        <v>0</v>
      </c>
      <c r="F2453" s="142">
        <f t="shared" si="456"/>
        <v>4</v>
      </c>
      <c r="G2453" s="142" t="str">
        <f t="shared" si="450"/>
        <v/>
      </c>
      <c r="H2453" s="142" t="str">
        <f t="shared" si="451"/>
        <v/>
      </c>
      <c r="I2453" s="59"/>
      <c r="J2453" s="104"/>
      <c r="K2453" s="59"/>
      <c r="L2453" s="59"/>
      <c r="M2453" s="59"/>
      <c r="N2453" s="44"/>
      <c r="O2453" s="44"/>
      <c r="P2453" s="44"/>
      <c r="Q2453" s="43" t="str">
        <f t="shared" si="448"/>
        <v/>
      </c>
      <c r="R2453" s="60" t="str">
        <f t="shared" ref="R2453:V2503" si="457">IF(ISNUMBER($Q2453),IF($Q2453=0,R2452,R2452+1),"")</f>
        <v/>
      </c>
      <c r="S2453" s="60" t="str">
        <f t="shared" si="457"/>
        <v/>
      </c>
      <c r="T2453" s="60" t="str">
        <f t="shared" si="457"/>
        <v/>
      </c>
      <c r="U2453" s="60" t="str">
        <f t="shared" si="457"/>
        <v/>
      </c>
      <c r="V2453" s="60" t="str">
        <f t="shared" si="457"/>
        <v/>
      </c>
      <c r="W2453" s="44"/>
      <c r="X2453" s="44" t="str">
        <f t="shared" si="452"/>
        <v/>
      </c>
      <c r="Y2453" s="142" t="str">
        <f t="shared" si="449"/>
        <v/>
      </c>
      <c r="Z2453" s="172" t="str">
        <f t="shared" si="453"/>
        <v/>
      </c>
      <c r="AA2453" s="169" t="str">
        <f>IF(ISNUMBER($Q2453),INDEX($D$1:$D$3663,S2453,1),"")</f>
        <v/>
      </c>
      <c r="AB2453" s="169" t="str">
        <f>IF(ISNUMBER($Q2453),INDEX($D$1:$D$3663,T2453,1),"")</f>
        <v/>
      </c>
      <c r="AC2453" s="169" t="str">
        <f>IF(ISNUMBER($Q2453),INDEX($D$1:$D$3663,U2453,1),"")</f>
        <v/>
      </c>
      <c r="AD2453" s="169" t="str">
        <f>IF(ISNUMBER($Q2453),INDEX($D$1:$D$3663,V2453,1),"")</f>
        <v/>
      </c>
      <c r="AE2453" s="59"/>
      <c r="AF2453" s="177" t="str">
        <f t="shared" si="454"/>
        <v/>
      </c>
      <c r="AG2453" s="178" t="s">
        <v>1403</v>
      </c>
      <c r="AH2453" s="59"/>
      <c r="AI2453" s="163" t="str">
        <f t="shared" si="455"/>
        <v/>
      </c>
      <c r="AJ2453" s="162" t="str">
        <f t="shared" si="446"/>
        <v/>
      </c>
      <c r="AK2453" s="119"/>
      <c r="AL2453" s="59" t="str">
        <f>IF(ISNUMBER($AJ2453),INDEX($Z$4:$AC$3663,$AJ2453,AL$3),"")</f>
        <v/>
      </c>
      <c r="AM2453" s="149" t="str">
        <f>IF(ISNUMBER($AJ2453),INDEX($Z$4:$AC$3663,$AJ2453,AM$3),"")</f>
        <v/>
      </c>
      <c r="AN2453" s="149" t="str">
        <f>IF(ISNUMBER($AJ2453),INDEX($Z$4:$AC$3663,$AJ2453,AN$3),"")</f>
        <v/>
      </c>
      <c r="AO2453" s="59"/>
      <c r="AP2453" s="59"/>
      <c r="AQ2453" s="166"/>
      <c r="AR2453" s="59"/>
      <c r="AS2453" s="59"/>
      <c r="AT2453" s="149"/>
      <c r="AU2453" s="149"/>
      <c r="AV2453" s="149"/>
      <c r="AW2453" s="149"/>
      <c r="AX2453" s="150"/>
      <c r="AY2453" s="151"/>
      <c r="AZ2453" s="59"/>
      <c r="BA2453" s="59"/>
      <c r="BB2453" s="59"/>
      <c r="BC2453" s="59"/>
      <c r="BD2453" s="59"/>
      <c r="BE2453" s="59"/>
      <c r="BF2453" s="43"/>
      <c r="BG2453" s="59"/>
      <c r="BH2453" s="59"/>
      <c r="BI2453" s="59"/>
      <c r="BJ2453" s="59"/>
      <c r="BK2453" s="59"/>
      <c r="BL2453" s="59"/>
      <c r="BM2453" s="59"/>
    </row>
    <row r="2454" spans="1:65" x14ac:dyDescent="0.25">
      <c r="A2454" s="82"/>
      <c r="B2454" s="122" t="s">
        <v>3</v>
      </c>
      <c r="C2454" s="122">
        <v>3906.5</v>
      </c>
      <c r="D2454" s="122">
        <v>38.282012844987698</v>
      </c>
      <c r="E2454" s="142">
        <f>IF(B2453=B2454,0,MAX(E$4:E2453)+1)</f>
        <v>0</v>
      </c>
      <c r="F2454" s="142">
        <f t="shared" si="456"/>
        <v>4</v>
      </c>
      <c r="G2454" s="142" t="str">
        <f t="shared" si="450"/>
        <v/>
      </c>
      <c r="H2454" s="142" t="str">
        <f t="shared" si="451"/>
        <v/>
      </c>
      <c r="I2454" s="59"/>
      <c r="J2454" s="104"/>
      <c r="K2454" s="59"/>
      <c r="L2454" s="59"/>
      <c r="M2454" s="59"/>
      <c r="N2454" s="44"/>
      <c r="O2454" s="44"/>
      <c r="P2454" s="44"/>
      <c r="Q2454" s="43" t="str">
        <f t="shared" si="448"/>
        <v/>
      </c>
      <c r="R2454" s="60" t="str">
        <f t="shared" si="457"/>
        <v/>
      </c>
      <c r="S2454" s="60" t="str">
        <f t="shared" si="457"/>
        <v/>
      </c>
      <c r="T2454" s="60" t="str">
        <f t="shared" si="457"/>
        <v/>
      </c>
      <c r="U2454" s="60" t="str">
        <f t="shared" si="457"/>
        <v/>
      </c>
      <c r="V2454" s="60" t="str">
        <f t="shared" si="457"/>
        <v/>
      </c>
      <c r="W2454" s="44"/>
      <c r="X2454" s="44" t="str">
        <f t="shared" si="452"/>
        <v/>
      </c>
      <c r="Y2454" s="142" t="str">
        <f t="shared" si="449"/>
        <v/>
      </c>
      <c r="Z2454" s="172" t="str">
        <f t="shared" si="453"/>
        <v/>
      </c>
      <c r="AA2454" s="169" t="str">
        <f>IF(ISNUMBER($Q2454),INDEX($D$1:$D$3663,S2454,1),"")</f>
        <v/>
      </c>
      <c r="AB2454" s="169" t="str">
        <f>IF(ISNUMBER($Q2454),INDEX($D$1:$D$3663,T2454,1),"")</f>
        <v/>
      </c>
      <c r="AC2454" s="169" t="str">
        <f>IF(ISNUMBER($Q2454),INDEX($D$1:$D$3663,U2454,1),"")</f>
        <v/>
      </c>
      <c r="AD2454" s="169" t="str">
        <f>IF(ISNUMBER($Q2454),INDEX($D$1:$D$3663,V2454,1),"")</f>
        <v/>
      </c>
      <c r="AE2454" s="59"/>
      <c r="AF2454" s="177" t="str">
        <f t="shared" si="454"/>
        <v/>
      </c>
      <c r="AG2454" s="178" t="s">
        <v>1403</v>
      </c>
      <c r="AH2454" s="59"/>
      <c r="AI2454" s="163" t="str">
        <f t="shared" si="455"/>
        <v/>
      </c>
      <c r="AJ2454" s="162" t="str">
        <f t="shared" si="446"/>
        <v/>
      </c>
      <c r="AK2454" s="119"/>
      <c r="AL2454" s="59" t="str">
        <f>IF(ISNUMBER($AJ2454),INDEX($Z$4:$AC$3663,$AJ2454,AL$3),"")</f>
        <v/>
      </c>
      <c r="AM2454" s="149" t="str">
        <f>IF(ISNUMBER($AJ2454),INDEX($Z$4:$AC$3663,$AJ2454,AM$3),"")</f>
        <v/>
      </c>
      <c r="AN2454" s="149" t="str">
        <f>IF(ISNUMBER($AJ2454),INDEX($Z$4:$AC$3663,$AJ2454,AN$3),"")</f>
        <v/>
      </c>
      <c r="AO2454" s="59"/>
      <c r="AP2454" s="59"/>
      <c r="AQ2454" s="166"/>
      <c r="AR2454" s="59"/>
      <c r="AS2454" s="59"/>
      <c r="AT2454" s="149"/>
      <c r="AU2454" s="149"/>
      <c r="AV2454" s="149"/>
      <c r="AW2454" s="149"/>
      <c r="AX2454" s="150"/>
      <c r="AY2454" s="151"/>
      <c r="AZ2454" s="59"/>
      <c r="BA2454" s="59"/>
      <c r="BB2454" s="59"/>
      <c r="BC2454" s="59"/>
      <c r="BD2454" s="59"/>
      <c r="BE2454" s="59"/>
      <c r="BF2454" s="43"/>
      <c r="BG2454" s="59"/>
      <c r="BH2454" s="59"/>
      <c r="BI2454" s="59"/>
      <c r="BJ2454" s="59"/>
      <c r="BK2454" s="59"/>
      <c r="BL2454" s="59"/>
      <c r="BM2454" s="59"/>
    </row>
    <row r="2455" spans="1:65" x14ac:dyDescent="0.25">
      <c r="A2455" s="82"/>
      <c r="B2455" s="122" t="s">
        <v>3</v>
      </c>
      <c r="C2455" s="122">
        <v>3907.5</v>
      </c>
      <c r="D2455" s="122">
        <v>38.3646120214108</v>
      </c>
      <c r="E2455" s="142">
        <f>IF(B2454=B2455,0,MAX(E$4:E2454)+1)</f>
        <v>0</v>
      </c>
      <c r="F2455" s="142">
        <f t="shared" si="456"/>
        <v>4</v>
      </c>
      <c r="G2455" s="142" t="str">
        <f t="shared" si="450"/>
        <v/>
      </c>
      <c r="H2455" s="142" t="str">
        <f t="shared" si="451"/>
        <v/>
      </c>
      <c r="I2455" s="59"/>
      <c r="J2455" s="104"/>
      <c r="K2455" s="59"/>
      <c r="L2455" s="59"/>
      <c r="M2455" s="59"/>
      <c r="N2455" s="44"/>
      <c r="O2455" s="44"/>
      <c r="P2455" s="44"/>
      <c r="Q2455" s="43" t="str">
        <f t="shared" si="448"/>
        <v/>
      </c>
      <c r="R2455" s="60" t="str">
        <f t="shared" si="457"/>
        <v/>
      </c>
      <c r="S2455" s="60" t="str">
        <f t="shared" si="457"/>
        <v/>
      </c>
      <c r="T2455" s="60" t="str">
        <f t="shared" si="457"/>
        <v/>
      </c>
      <c r="U2455" s="60" t="str">
        <f t="shared" si="457"/>
        <v/>
      </c>
      <c r="V2455" s="60" t="str">
        <f t="shared" si="457"/>
        <v/>
      </c>
      <c r="W2455" s="44"/>
      <c r="X2455" s="44" t="str">
        <f t="shared" si="452"/>
        <v/>
      </c>
      <c r="Y2455" s="142" t="str">
        <f t="shared" si="449"/>
        <v/>
      </c>
      <c r="Z2455" s="172" t="str">
        <f t="shared" si="453"/>
        <v/>
      </c>
      <c r="AA2455" s="169" t="str">
        <f>IF(ISNUMBER($Q2455),INDEX($D$1:$D$3663,S2455,1),"")</f>
        <v/>
      </c>
      <c r="AB2455" s="169" t="str">
        <f>IF(ISNUMBER($Q2455),INDEX($D$1:$D$3663,T2455,1),"")</f>
        <v/>
      </c>
      <c r="AC2455" s="169" t="str">
        <f>IF(ISNUMBER($Q2455),INDEX($D$1:$D$3663,U2455,1),"")</f>
        <v/>
      </c>
      <c r="AD2455" s="169" t="str">
        <f>IF(ISNUMBER($Q2455),INDEX($D$1:$D$3663,V2455,1),"")</f>
        <v/>
      </c>
      <c r="AE2455" s="59"/>
      <c r="AF2455" s="177" t="str">
        <f t="shared" si="454"/>
        <v/>
      </c>
      <c r="AG2455" s="178" t="s">
        <v>1403</v>
      </c>
      <c r="AH2455" s="59"/>
      <c r="AI2455" s="163" t="str">
        <f t="shared" si="455"/>
        <v/>
      </c>
      <c r="AJ2455" s="162" t="str">
        <f t="shared" si="446"/>
        <v/>
      </c>
      <c r="AK2455" s="119"/>
      <c r="AL2455" s="59" t="str">
        <f>IF(ISNUMBER($AJ2455),INDEX($Z$4:$AC$3663,$AJ2455,AL$3),"")</f>
        <v/>
      </c>
      <c r="AM2455" s="149" t="str">
        <f>IF(ISNUMBER($AJ2455),INDEX($Z$4:$AC$3663,$AJ2455,AM$3),"")</f>
        <v/>
      </c>
      <c r="AN2455" s="149" t="str">
        <f>IF(ISNUMBER($AJ2455),INDEX($Z$4:$AC$3663,$AJ2455,AN$3),"")</f>
        <v/>
      </c>
      <c r="AO2455" s="59"/>
      <c r="AP2455" s="59"/>
      <c r="AQ2455" s="166"/>
      <c r="AR2455" s="59"/>
      <c r="AS2455" s="59"/>
      <c r="AT2455" s="149"/>
      <c r="AU2455" s="149"/>
      <c r="AV2455" s="149"/>
      <c r="AW2455" s="149"/>
      <c r="AX2455" s="150"/>
      <c r="AY2455" s="151"/>
      <c r="AZ2455" s="59"/>
      <c r="BA2455" s="59"/>
      <c r="BB2455" s="59"/>
      <c r="BC2455" s="59"/>
      <c r="BD2455" s="59"/>
      <c r="BE2455" s="59"/>
      <c r="BF2455" s="43"/>
      <c r="BG2455" s="59"/>
      <c r="BH2455" s="59"/>
      <c r="BI2455" s="59"/>
      <c r="BJ2455" s="59"/>
      <c r="BK2455" s="59"/>
      <c r="BL2455" s="59"/>
      <c r="BM2455" s="59"/>
    </row>
    <row r="2456" spans="1:65" x14ac:dyDescent="0.25">
      <c r="A2456" s="82"/>
      <c r="B2456" s="122" t="s">
        <v>3</v>
      </c>
      <c r="C2456" s="122">
        <v>3908.5</v>
      </c>
      <c r="D2456" s="122">
        <v>38.044076883416999</v>
      </c>
      <c r="E2456" s="142">
        <f>IF(B2455=B2456,0,MAX(E$4:E2455)+1)</f>
        <v>0</v>
      </c>
      <c r="F2456" s="142">
        <f t="shared" si="456"/>
        <v>4</v>
      </c>
      <c r="G2456" s="142" t="str">
        <f t="shared" si="450"/>
        <v/>
      </c>
      <c r="H2456" s="142" t="str">
        <f t="shared" si="451"/>
        <v/>
      </c>
      <c r="I2456" s="59"/>
      <c r="J2456" s="104"/>
      <c r="K2456" s="59"/>
      <c r="L2456" s="59"/>
      <c r="M2456" s="59"/>
      <c r="N2456" s="44"/>
      <c r="O2456" s="44"/>
      <c r="P2456" s="44"/>
      <c r="Q2456" s="43" t="str">
        <f t="shared" si="448"/>
        <v/>
      </c>
      <c r="R2456" s="60" t="str">
        <f t="shared" si="457"/>
        <v/>
      </c>
      <c r="S2456" s="60" t="str">
        <f t="shared" si="457"/>
        <v/>
      </c>
      <c r="T2456" s="60" t="str">
        <f t="shared" si="457"/>
        <v/>
      </c>
      <c r="U2456" s="60" t="str">
        <f t="shared" si="457"/>
        <v/>
      </c>
      <c r="V2456" s="60" t="str">
        <f t="shared" si="457"/>
        <v/>
      </c>
      <c r="W2456" s="44"/>
      <c r="X2456" s="44" t="str">
        <f t="shared" si="452"/>
        <v/>
      </c>
      <c r="Y2456" s="142" t="str">
        <f t="shared" si="449"/>
        <v/>
      </c>
      <c r="Z2456" s="172" t="str">
        <f t="shared" si="453"/>
        <v/>
      </c>
      <c r="AA2456" s="169" t="str">
        <f>IF(ISNUMBER($Q2456),INDEX($D$1:$D$3663,S2456,1),"")</f>
        <v/>
      </c>
      <c r="AB2456" s="169" t="str">
        <f>IF(ISNUMBER($Q2456),INDEX($D$1:$D$3663,T2456,1),"")</f>
        <v/>
      </c>
      <c r="AC2456" s="169" t="str">
        <f>IF(ISNUMBER($Q2456),INDEX($D$1:$D$3663,U2456,1),"")</f>
        <v/>
      </c>
      <c r="AD2456" s="169" t="str">
        <f>IF(ISNUMBER($Q2456),INDEX($D$1:$D$3663,V2456,1),"")</f>
        <v/>
      </c>
      <c r="AE2456" s="59"/>
      <c r="AF2456" s="177" t="str">
        <f t="shared" si="454"/>
        <v/>
      </c>
      <c r="AG2456" s="178" t="s">
        <v>1403</v>
      </c>
      <c r="AH2456" s="59"/>
      <c r="AI2456" s="163" t="str">
        <f t="shared" si="455"/>
        <v/>
      </c>
      <c r="AJ2456" s="162" t="str">
        <f t="shared" si="446"/>
        <v/>
      </c>
      <c r="AK2456" s="119"/>
      <c r="AL2456" s="59" t="str">
        <f>IF(ISNUMBER($AJ2456),INDEX($Z$4:$AC$3663,$AJ2456,AL$3),"")</f>
        <v/>
      </c>
      <c r="AM2456" s="149" t="str">
        <f>IF(ISNUMBER($AJ2456),INDEX($Z$4:$AC$3663,$AJ2456,AM$3),"")</f>
        <v/>
      </c>
      <c r="AN2456" s="149" t="str">
        <f>IF(ISNUMBER($AJ2456),INDEX($Z$4:$AC$3663,$AJ2456,AN$3),"")</f>
        <v/>
      </c>
      <c r="AO2456" s="59"/>
      <c r="AP2456" s="59"/>
      <c r="AQ2456" s="166"/>
      <c r="AR2456" s="59"/>
      <c r="AS2456" s="59"/>
      <c r="AT2456" s="149"/>
      <c r="AU2456" s="149"/>
      <c r="AV2456" s="149"/>
      <c r="AW2456" s="149"/>
      <c r="AX2456" s="150"/>
      <c r="AY2456" s="151"/>
      <c r="AZ2456" s="59"/>
      <c r="BA2456" s="59"/>
      <c r="BB2456" s="59"/>
      <c r="BC2456" s="59"/>
      <c r="BD2456" s="59"/>
      <c r="BE2456" s="59"/>
      <c r="BF2456" s="43"/>
      <c r="BG2456" s="59"/>
      <c r="BH2456" s="59"/>
      <c r="BI2456" s="59"/>
      <c r="BJ2456" s="59"/>
      <c r="BK2456" s="59"/>
      <c r="BL2456" s="59"/>
      <c r="BM2456" s="59"/>
    </row>
    <row r="2457" spans="1:65" x14ac:dyDescent="0.25">
      <c r="A2457" s="82"/>
      <c r="B2457" s="122" t="s">
        <v>3</v>
      </c>
      <c r="C2457" s="122">
        <v>3909.5</v>
      </c>
      <c r="D2457" s="122">
        <v>38.217370064789598</v>
      </c>
      <c r="E2457" s="142">
        <f>IF(B2456=B2457,0,MAX(E$4:E2456)+1)</f>
        <v>0</v>
      </c>
      <c r="F2457" s="142">
        <f t="shared" si="456"/>
        <v>4</v>
      </c>
      <c r="G2457" s="142" t="str">
        <f t="shared" si="450"/>
        <v/>
      </c>
      <c r="H2457" s="142" t="str">
        <f t="shared" si="451"/>
        <v/>
      </c>
      <c r="I2457" s="59"/>
      <c r="J2457" s="104"/>
      <c r="K2457" s="59"/>
      <c r="L2457" s="59"/>
      <c r="M2457" s="59"/>
      <c r="N2457" s="44"/>
      <c r="O2457" s="44"/>
      <c r="P2457" s="44"/>
      <c r="Q2457" s="43" t="str">
        <f t="shared" si="448"/>
        <v/>
      </c>
      <c r="R2457" s="60" t="str">
        <f t="shared" si="457"/>
        <v/>
      </c>
      <c r="S2457" s="60" t="str">
        <f t="shared" si="457"/>
        <v/>
      </c>
      <c r="T2457" s="60" t="str">
        <f t="shared" si="457"/>
        <v/>
      </c>
      <c r="U2457" s="60" t="str">
        <f t="shared" si="457"/>
        <v/>
      </c>
      <c r="V2457" s="60" t="str">
        <f t="shared" si="457"/>
        <v/>
      </c>
      <c r="W2457" s="44"/>
      <c r="X2457" s="44" t="str">
        <f t="shared" si="452"/>
        <v/>
      </c>
      <c r="Y2457" s="142" t="str">
        <f t="shared" si="449"/>
        <v/>
      </c>
      <c r="Z2457" s="172" t="str">
        <f t="shared" si="453"/>
        <v/>
      </c>
      <c r="AA2457" s="169" t="str">
        <f>IF(ISNUMBER($Q2457),INDEX($D$1:$D$3663,S2457,1),"")</f>
        <v/>
      </c>
      <c r="AB2457" s="169" t="str">
        <f>IF(ISNUMBER($Q2457),INDEX($D$1:$D$3663,T2457,1),"")</f>
        <v/>
      </c>
      <c r="AC2457" s="169" t="str">
        <f>IF(ISNUMBER($Q2457),INDEX($D$1:$D$3663,U2457,1),"")</f>
        <v/>
      </c>
      <c r="AD2457" s="169" t="str">
        <f>IF(ISNUMBER($Q2457),INDEX($D$1:$D$3663,V2457,1),"")</f>
        <v/>
      </c>
      <c r="AE2457" s="59"/>
      <c r="AF2457" s="177" t="str">
        <f t="shared" si="454"/>
        <v/>
      </c>
      <c r="AG2457" s="178" t="s">
        <v>1403</v>
      </c>
      <c r="AH2457" s="59"/>
      <c r="AI2457" s="163" t="str">
        <f t="shared" si="455"/>
        <v/>
      </c>
      <c r="AJ2457" s="162" t="str">
        <f t="shared" si="446"/>
        <v/>
      </c>
      <c r="AK2457" s="119"/>
      <c r="AL2457" s="59" t="str">
        <f>IF(ISNUMBER($AJ2457),INDEX($Z$4:$AC$3663,$AJ2457,AL$3),"")</f>
        <v/>
      </c>
      <c r="AM2457" s="149" t="str">
        <f>IF(ISNUMBER($AJ2457),INDEX($Z$4:$AC$3663,$AJ2457,AM$3),"")</f>
        <v/>
      </c>
      <c r="AN2457" s="149" t="str">
        <f>IF(ISNUMBER($AJ2457),INDEX($Z$4:$AC$3663,$AJ2457,AN$3),"")</f>
        <v/>
      </c>
      <c r="AO2457" s="59"/>
      <c r="AP2457" s="59"/>
      <c r="AQ2457" s="166"/>
      <c r="AR2457" s="59"/>
      <c r="AS2457" s="59"/>
      <c r="AT2457" s="149"/>
      <c r="AU2457" s="149"/>
      <c r="AV2457" s="149"/>
      <c r="AW2457" s="149"/>
      <c r="AX2457" s="150"/>
      <c r="AY2457" s="151"/>
      <c r="AZ2457" s="59"/>
      <c r="BA2457" s="59"/>
      <c r="BB2457" s="59"/>
      <c r="BC2457" s="59"/>
      <c r="BD2457" s="59"/>
      <c r="BE2457" s="59"/>
      <c r="BF2457" s="43"/>
      <c r="BG2457" s="59"/>
      <c r="BH2457" s="59"/>
      <c r="BI2457" s="59"/>
      <c r="BJ2457" s="59"/>
      <c r="BK2457" s="59"/>
      <c r="BL2457" s="59"/>
      <c r="BM2457" s="59"/>
    </row>
    <row r="2458" spans="1:65" x14ac:dyDescent="0.25">
      <c r="A2458" s="82"/>
      <c r="B2458" s="122" t="s">
        <v>3</v>
      </c>
      <c r="C2458" s="122">
        <v>3910.5</v>
      </c>
      <c r="D2458" s="122">
        <v>38.196157121502203</v>
      </c>
      <c r="E2458" s="142">
        <f>IF(B2457=B2458,0,MAX(E$4:E2457)+1)</f>
        <v>0</v>
      </c>
      <c r="F2458" s="142">
        <f t="shared" si="456"/>
        <v>4</v>
      </c>
      <c r="G2458" s="142" t="str">
        <f t="shared" si="450"/>
        <v/>
      </c>
      <c r="H2458" s="142" t="str">
        <f t="shared" si="451"/>
        <v/>
      </c>
      <c r="I2458" s="59"/>
      <c r="J2458" s="104"/>
      <c r="K2458" s="59"/>
      <c r="L2458" s="59"/>
      <c r="M2458" s="59"/>
      <c r="N2458" s="44"/>
      <c r="O2458" s="44"/>
      <c r="P2458" s="44"/>
      <c r="Q2458" s="43" t="str">
        <f t="shared" si="448"/>
        <v/>
      </c>
      <c r="R2458" s="60" t="str">
        <f t="shared" si="457"/>
        <v/>
      </c>
      <c r="S2458" s="60" t="str">
        <f t="shared" si="457"/>
        <v/>
      </c>
      <c r="T2458" s="60" t="str">
        <f t="shared" si="457"/>
        <v/>
      </c>
      <c r="U2458" s="60" t="str">
        <f t="shared" si="457"/>
        <v/>
      </c>
      <c r="V2458" s="60" t="str">
        <f t="shared" si="457"/>
        <v/>
      </c>
      <c r="W2458" s="44"/>
      <c r="X2458" s="44" t="str">
        <f t="shared" si="452"/>
        <v/>
      </c>
      <c r="Y2458" s="142" t="str">
        <f t="shared" si="449"/>
        <v/>
      </c>
      <c r="Z2458" s="172" t="str">
        <f t="shared" si="453"/>
        <v/>
      </c>
      <c r="AA2458" s="169" t="str">
        <f>IF(ISNUMBER($Q2458),INDEX($D$1:$D$3663,S2458,1),"")</f>
        <v/>
      </c>
      <c r="AB2458" s="169" t="str">
        <f>IF(ISNUMBER($Q2458),INDEX($D$1:$D$3663,T2458,1),"")</f>
        <v/>
      </c>
      <c r="AC2458" s="169" t="str">
        <f>IF(ISNUMBER($Q2458),INDEX($D$1:$D$3663,U2458,1),"")</f>
        <v/>
      </c>
      <c r="AD2458" s="169" t="str">
        <f>IF(ISNUMBER($Q2458),INDEX($D$1:$D$3663,V2458,1),"")</f>
        <v/>
      </c>
      <c r="AE2458" s="59"/>
      <c r="AF2458" s="177" t="str">
        <f t="shared" si="454"/>
        <v/>
      </c>
      <c r="AG2458" s="178" t="s">
        <v>1403</v>
      </c>
      <c r="AH2458" s="59"/>
      <c r="AI2458" s="163" t="str">
        <f t="shared" si="455"/>
        <v/>
      </c>
      <c r="AJ2458" s="162" t="str">
        <f t="shared" si="446"/>
        <v/>
      </c>
      <c r="AK2458" s="119"/>
      <c r="AL2458" s="59" t="str">
        <f>IF(ISNUMBER($AJ2458),INDEX($Z$4:$AC$3663,$AJ2458,AL$3),"")</f>
        <v/>
      </c>
      <c r="AM2458" s="149" t="str">
        <f>IF(ISNUMBER($AJ2458),INDEX($Z$4:$AC$3663,$AJ2458,AM$3),"")</f>
        <v/>
      </c>
      <c r="AN2458" s="149" t="str">
        <f>IF(ISNUMBER($AJ2458),INDEX($Z$4:$AC$3663,$AJ2458,AN$3),"")</f>
        <v/>
      </c>
      <c r="AO2458" s="59"/>
      <c r="AP2458" s="59"/>
      <c r="AQ2458" s="166"/>
      <c r="AR2458" s="59"/>
      <c r="AS2458" s="59"/>
      <c r="AT2458" s="149"/>
      <c r="AU2458" s="149"/>
      <c r="AV2458" s="149"/>
      <c r="AW2458" s="149"/>
      <c r="AX2458" s="150"/>
      <c r="AY2458" s="151"/>
      <c r="AZ2458" s="59"/>
      <c r="BA2458" s="59"/>
      <c r="BB2458" s="59"/>
      <c r="BC2458" s="59"/>
      <c r="BD2458" s="59"/>
      <c r="BE2458" s="59"/>
      <c r="BF2458" s="43"/>
      <c r="BG2458" s="59"/>
      <c r="BH2458" s="59"/>
      <c r="BI2458" s="59"/>
      <c r="BJ2458" s="59"/>
      <c r="BK2458" s="59"/>
      <c r="BL2458" s="59"/>
      <c r="BM2458" s="59"/>
    </row>
    <row r="2459" spans="1:65" x14ac:dyDescent="0.25">
      <c r="A2459" s="82"/>
      <c r="B2459" s="122" t="s">
        <v>3</v>
      </c>
      <c r="C2459" s="122">
        <v>3911.5</v>
      </c>
      <c r="D2459" s="122">
        <v>38.147459675212502</v>
      </c>
      <c r="E2459" s="142">
        <f>IF(B2458=B2459,0,MAX(E$4:E2458)+1)</f>
        <v>0</v>
      </c>
      <c r="F2459" s="142">
        <f t="shared" si="456"/>
        <v>4</v>
      </c>
      <c r="G2459" s="142" t="str">
        <f t="shared" si="450"/>
        <v/>
      </c>
      <c r="H2459" s="142" t="str">
        <f t="shared" si="451"/>
        <v/>
      </c>
      <c r="I2459" s="59"/>
      <c r="J2459" s="104"/>
      <c r="K2459" s="59"/>
      <c r="L2459" s="59"/>
      <c r="M2459" s="59"/>
      <c r="N2459" s="44"/>
      <c r="O2459" s="44"/>
      <c r="P2459" s="44"/>
      <c r="Q2459" s="43" t="str">
        <f t="shared" si="448"/>
        <v/>
      </c>
      <c r="R2459" s="60" t="str">
        <f t="shared" si="457"/>
        <v/>
      </c>
      <c r="S2459" s="60" t="str">
        <f t="shared" si="457"/>
        <v/>
      </c>
      <c r="T2459" s="60" t="str">
        <f t="shared" si="457"/>
        <v/>
      </c>
      <c r="U2459" s="60" t="str">
        <f t="shared" si="457"/>
        <v/>
      </c>
      <c r="V2459" s="60" t="str">
        <f t="shared" si="457"/>
        <v/>
      </c>
      <c r="W2459" s="44"/>
      <c r="X2459" s="44" t="str">
        <f t="shared" si="452"/>
        <v/>
      </c>
      <c r="Y2459" s="142" t="str">
        <f t="shared" si="449"/>
        <v/>
      </c>
      <c r="Z2459" s="172" t="str">
        <f t="shared" si="453"/>
        <v/>
      </c>
      <c r="AA2459" s="169" t="str">
        <f>IF(ISNUMBER($Q2459),INDEX($D$1:$D$3663,S2459,1),"")</f>
        <v/>
      </c>
      <c r="AB2459" s="169" t="str">
        <f>IF(ISNUMBER($Q2459),INDEX($D$1:$D$3663,T2459,1),"")</f>
        <v/>
      </c>
      <c r="AC2459" s="169" t="str">
        <f>IF(ISNUMBER($Q2459),INDEX($D$1:$D$3663,U2459,1),"")</f>
        <v/>
      </c>
      <c r="AD2459" s="169" t="str">
        <f>IF(ISNUMBER($Q2459),INDEX($D$1:$D$3663,V2459,1),"")</f>
        <v/>
      </c>
      <c r="AE2459" s="59"/>
      <c r="AF2459" s="177" t="str">
        <f t="shared" si="454"/>
        <v/>
      </c>
      <c r="AG2459" s="178" t="s">
        <v>1403</v>
      </c>
      <c r="AH2459" s="59"/>
      <c r="AI2459" s="163" t="str">
        <f t="shared" si="455"/>
        <v/>
      </c>
      <c r="AJ2459" s="162" t="str">
        <f t="shared" si="446"/>
        <v/>
      </c>
      <c r="AK2459" s="119"/>
      <c r="AL2459" s="59" t="str">
        <f>IF(ISNUMBER($AJ2459),INDEX($Z$4:$AC$3663,$AJ2459,AL$3),"")</f>
        <v/>
      </c>
      <c r="AM2459" s="149" t="str">
        <f>IF(ISNUMBER($AJ2459),INDEX($Z$4:$AC$3663,$AJ2459,AM$3),"")</f>
        <v/>
      </c>
      <c r="AN2459" s="149" t="str">
        <f>IF(ISNUMBER($AJ2459),INDEX($Z$4:$AC$3663,$AJ2459,AN$3),"")</f>
        <v/>
      </c>
      <c r="AO2459" s="59"/>
      <c r="AP2459" s="59"/>
      <c r="AQ2459" s="166"/>
      <c r="AR2459" s="59"/>
      <c r="AS2459" s="59"/>
      <c r="AT2459" s="149"/>
      <c r="AU2459" s="149"/>
      <c r="AV2459" s="149"/>
      <c r="AW2459" s="149"/>
      <c r="AX2459" s="150"/>
      <c r="AY2459" s="151"/>
      <c r="AZ2459" s="59"/>
      <c r="BA2459" s="59"/>
      <c r="BB2459" s="59"/>
      <c r="BC2459" s="59"/>
      <c r="BD2459" s="59"/>
      <c r="BE2459" s="59"/>
      <c r="BF2459" s="43"/>
      <c r="BG2459" s="59"/>
      <c r="BH2459" s="59"/>
      <c r="BI2459" s="59"/>
      <c r="BJ2459" s="59"/>
      <c r="BK2459" s="59"/>
      <c r="BL2459" s="59"/>
      <c r="BM2459" s="59"/>
    </row>
    <row r="2460" spans="1:65" x14ac:dyDescent="0.25">
      <c r="A2460" s="82"/>
      <c r="B2460" s="122" t="s">
        <v>3</v>
      </c>
      <c r="C2460" s="122">
        <v>3912.5</v>
      </c>
      <c r="D2460" s="122">
        <v>38.1133613773384</v>
      </c>
      <c r="E2460" s="142">
        <f>IF(B2459=B2460,0,MAX(E$4:E2459)+1)</f>
        <v>0</v>
      </c>
      <c r="F2460" s="142">
        <f t="shared" si="456"/>
        <v>4</v>
      </c>
      <c r="G2460" s="142" t="str">
        <f t="shared" si="450"/>
        <v/>
      </c>
      <c r="H2460" s="142" t="str">
        <f t="shared" si="451"/>
        <v/>
      </c>
      <c r="I2460" s="59"/>
      <c r="J2460" s="104"/>
      <c r="K2460" s="59"/>
      <c r="L2460" s="59"/>
      <c r="M2460" s="59"/>
      <c r="N2460" s="44"/>
      <c r="O2460" s="44"/>
      <c r="P2460" s="44"/>
      <c r="Q2460" s="43" t="str">
        <f t="shared" si="448"/>
        <v/>
      </c>
      <c r="R2460" s="60" t="str">
        <f t="shared" si="457"/>
        <v/>
      </c>
      <c r="S2460" s="60" t="str">
        <f t="shared" si="457"/>
        <v/>
      </c>
      <c r="T2460" s="60" t="str">
        <f t="shared" si="457"/>
        <v/>
      </c>
      <c r="U2460" s="60" t="str">
        <f t="shared" si="457"/>
        <v/>
      </c>
      <c r="V2460" s="60" t="str">
        <f t="shared" si="457"/>
        <v/>
      </c>
      <c r="W2460" s="44"/>
      <c r="X2460" s="44" t="str">
        <f t="shared" si="452"/>
        <v/>
      </c>
      <c r="Y2460" s="142" t="str">
        <f t="shared" si="449"/>
        <v/>
      </c>
      <c r="Z2460" s="172" t="str">
        <f t="shared" si="453"/>
        <v/>
      </c>
      <c r="AA2460" s="169" t="str">
        <f>IF(ISNUMBER($Q2460),INDEX($D$1:$D$3663,S2460,1),"")</f>
        <v/>
      </c>
      <c r="AB2460" s="169" t="str">
        <f>IF(ISNUMBER($Q2460),INDEX($D$1:$D$3663,T2460,1),"")</f>
        <v/>
      </c>
      <c r="AC2460" s="169" t="str">
        <f>IF(ISNUMBER($Q2460),INDEX($D$1:$D$3663,U2460,1),"")</f>
        <v/>
      </c>
      <c r="AD2460" s="169" t="str">
        <f>IF(ISNUMBER($Q2460),INDEX($D$1:$D$3663,V2460,1),"")</f>
        <v/>
      </c>
      <c r="AE2460" s="59"/>
      <c r="AF2460" s="177" t="str">
        <f t="shared" si="454"/>
        <v/>
      </c>
      <c r="AG2460" s="178" t="s">
        <v>1403</v>
      </c>
      <c r="AH2460" s="59"/>
      <c r="AI2460" s="163" t="str">
        <f t="shared" si="455"/>
        <v/>
      </c>
      <c r="AJ2460" s="162" t="str">
        <f t="shared" si="446"/>
        <v/>
      </c>
      <c r="AK2460" s="119"/>
      <c r="AL2460" s="59" t="str">
        <f>IF(ISNUMBER($AJ2460),INDEX($Z$4:$AC$3663,$AJ2460,AL$3),"")</f>
        <v/>
      </c>
      <c r="AM2460" s="149" t="str">
        <f>IF(ISNUMBER($AJ2460),INDEX($Z$4:$AC$3663,$AJ2460,AM$3),"")</f>
        <v/>
      </c>
      <c r="AN2460" s="149" t="str">
        <f>IF(ISNUMBER($AJ2460),INDEX($Z$4:$AC$3663,$AJ2460,AN$3),"")</f>
        <v/>
      </c>
      <c r="AO2460" s="59"/>
      <c r="AP2460" s="59"/>
      <c r="AQ2460" s="166"/>
      <c r="AR2460" s="59"/>
      <c r="AS2460" s="59"/>
      <c r="AT2460" s="149"/>
      <c r="AU2460" s="149"/>
      <c r="AV2460" s="149"/>
      <c r="AW2460" s="149"/>
      <c r="AX2460" s="150"/>
      <c r="AY2460" s="151"/>
      <c r="AZ2460" s="59"/>
      <c r="BA2460" s="59"/>
      <c r="BB2460" s="59"/>
      <c r="BC2460" s="59"/>
      <c r="BD2460" s="59"/>
      <c r="BE2460" s="59"/>
      <c r="BF2460" s="43"/>
      <c r="BG2460" s="59"/>
      <c r="BH2460" s="59"/>
      <c r="BI2460" s="59"/>
      <c r="BJ2460" s="59"/>
      <c r="BK2460" s="59"/>
      <c r="BL2460" s="59"/>
      <c r="BM2460" s="59"/>
    </row>
    <row r="2461" spans="1:65" x14ac:dyDescent="0.25">
      <c r="A2461" s="82"/>
      <c r="B2461" s="122" t="s">
        <v>3</v>
      </c>
      <c r="C2461" s="122">
        <v>3913.5</v>
      </c>
      <c r="D2461" s="122">
        <v>38.244985501833298</v>
      </c>
      <c r="E2461" s="142">
        <f>IF(B2460=B2461,0,MAX(E$4:E2460)+1)</f>
        <v>0</v>
      </c>
      <c r="F2461" s="142">
        <f t="shared" si="456"/>
        <v>4</v>
      </c>
      <c r="G2461" s="142" t="str">
        <f t="shared" si="450"/>
        <v/>
      </c>
      <c r="H2461" s="142" t="str">
        <f t="shared" si="451"/>
        <v/>
      </c>
      <c r="I2461" s="59"/>
      <c r="J2461" s="104"/>
      <c r="K2461" s="59"/>
      <c r="L2461" s="59"/>
      <c r="M2461" s="59"/>
      <c r="N2461" s="44"/>
      <c r="O2461" s="44"/>
      <c r="P2461" s="44"/>
      <c r="Q2461" s="43" t="str">
        <f t="shared" si="448"/>
        <v/>
      </c>
      <c r="R2461" s="60" t="str">
        <f t="shared" si="457"/>
        <v/>
      </c>
      <c r="S2461" s="60" t="str">
        <f t="shared" si="457"/>
        <v/>
      </c>
      <c r="T2461" s="60" t="str">
        <f t="shared" si="457"/>
        <v/>
      </c>
      <c r="U2461" s="60" t="str">
        <f t="shared" si="457"/>
        <v/>
      </c>
      <c r="V2461" s="60" t="str">
        <f t="shared" si="457"/>
        <v/>
      </c>
      <c r="W2461" s="44"/>
      <c r="X2461" s="44" t="str">
        <f t="shared" si="452"/>
        <v/>
      </c>
      <c r="Y2461" s="142" t="str">
        <f t="shared" si="449"/>
        <v/>
      </c>
      <c r="Z2461" s="172" t="str">
        <f t="shared" si="453"/>
        <v/>
      </c>
      <c r="AA2461" s="169" t="str">
        <f>IF(ISNUMBER($Q2461),INDEX($D$1:$D$3663,S2461,1),"")</f>
        <v/>
      </c>
      <c r="AB2461" s="169" t="str">
        <f>IF(ISNUMBER($Q2461),INDEX($D$1:$D$3663,T2461,1),"")</f>
        <v/>
      </c>
      <c r="AC2461" s="169" t="str">
        <f>IF(ISNUMBER($Q2461),INDEX($D$1:$D$3663,U2461,1),"")</f>
        <v/>
      </c>
      <c r="AD2461" s="169" t="str">
        <f>IF(ISNUMBER($Q2461),INDEX($D$1:$D$3663,V2461,1),"")</f>
        <v/>
      </c>
      <c r="AE2461" s="59"/>
      <c r="AF2461" s="177" t="str">
        <f t="shared" si="454"/>
        <v/>
      </c>
      <c r="AG2461" s="178" t="s">
        <v>1403</v>
      </c>
      <c r="AH2461" s="59"/>
      <c r="AI2461" s="163" t="str">
        <f t="shared" si="455"/>
        <v/>
      </c>
      <c r="AJ2461" s="162" t="str">
        <f t="shared" ref="AJ2461:AJ2524" si="458">IF(AI2460=AI$2,AJ2460+AJ$2-1,IF(ISNUMBER(AI2461),AJ2460+AJ$2,""))</f>
        <v/>
      </c>
      <c r="AK2461" s="119"/>
      <c r="AL2461" s="59" t="str">
        <f>IF(ISNUMBER($AJ2461),INDEX($Z$4:$AC$3663,$AJ2461,AL$3),"")</f>
        <v/>
      </c>
      <c r="AM2461" s="149" t="str">
        <f>IF(ISNUMBER($AJ2461),INDEX($Z$4:$AC$3663,$AJ2461,AM$3),"")</f>
        <v/>
      </c>
      <c r="AN2461" s="149" t="str">
        <f>IF(ISNUMBER($AJ2461),INDEX($Z$4:$AC$3663,$AJ2461,AN$3),"")</f>
        <v/>
      </c>
      <c r="AO2461" s="59"/>
      <c r="AP2461" s="59"/>
      <c r="AQ2461" s="166"/>
      <c r="AR2461" s="59"/>
      <c r="AS2461" s="59"/>
      <c r="AT2461" s="149"/>
      <c r="AU2461" s="149"/>
      <c r="AV2461" s="149"/>
      <c r="AW2461" s="149"/>
      <c r="AX2461" s="150"/>
      <c r="AY2461" s="151"/>
      <c r="AZ2461" s="59"/>
      <c r="BA2461" s="59"/>
      <c r="BB2461" s="59"/>
      <c r="BC2461" s="59"/>
      <c r="BD2461" s="59"/>
      <c r="BE2461" s="59"/>
      <c r="BF2461" s="43"/>
      <c r="BG2461" s="59"/>
      <c r="BH2461" s="59"/>
      <c r="BI2461" s="59"/>
      <c r="BJ2461" s="59"/>
      <c r="BK2461" s="59"/>
      <c r="BL2461" s="59"/>
      <c r="BM2461" s="59"/>
    </row>
    <row r="2462" spans="1:65" x14ac:dyDescent="0.25">
      <c r="A2462" s="82"/>
      <c r="B2462" s="122" t="s">
        <v>3</v>
      </c>
      <c r="C2462" s="122">
        <v>3914.5</v>
      </c>
      <c r="D2462" s="122">
        <v>38.181138090025897</v>
      </c>
      <c r="E2462" s="142">
        <f>IF(B2461=B2462,0,MAX(E$4:E2461)+1)</f>
        <v>0</v>
      </c>
      <c r="F2462" s="142">
        <f t="shared" si="456"/>
        <v>4</v>
      </c>
      <c r="G2462" s="142" t="str">
        <f t="shared" si="450"/>
        <v/>
      </c>
      <c r="H2462" s="142" t="str">
        <f t="shared" si="451"/>
        <v/>
      </c>
      <c r="I2462" s="59"/>
      <c r="J2462" s="104"/>
      <c r="K2462" s="59"/>
      <c r="L2462" s="59"/>
      <c r="M2462" s="59"/>
      <c r="N2462" s="44"/>
      <c r="O2462" s="44"/>
      <c r="P2462" s="44"/>
      <c r="Q2462" s="43" t="str">
        <f t="shared" si="448"/>
        <v/>
      </c>
      <c r="R2462" s="60" t="str">
        <f t="shared" si="457"/>
        <v/>
      </c>
      <c r="S2462" s="60" t="str">
        <f t="shared" si="457"/>
        <v/>
      </c>
      <c r="T2462" s="60" t="str">
        <f t="shared" si="457"/>
        <v/>
      </c>
      <c r="U2462" s="60" t="str">
        <f t="shared" si="457"/>
        <v/>
      </c>
      <c r="V2462" s="60" t="str">
        <f t="shared" si="457"/>
        <v/>
      </c>
      <c r="W2462" s="44"/>
      <c r="X2462" s="44" t="str">
        <f t="shared" si="452"/>
        <v/>
      </c>
      <c r="Y2462" s="142" t="str">
        <f t="shared" si="449"/>
        <v/>
      </c>
      <c r="Z2462" s="172" t="str">
        <f t="shared" si="453"/>
        <v/>
      </c>
      <c r="AA2462" s="169" t="str">
        <f>IF(ISNUMBER($Q2462),INDEX($D$1:$D$3663,S2462,1),"")</f>
        <v/>
      </c>
      <c r="AB2462" s="169" t="str">
        <f>IF(ISNUMBER($Q2462),INDEX($D$1:$D$3663,T2462,1),"")</f>
        <v/>
      </c>
      <c r="AC2462" s="169" t="str">
        <f>IF(ISNUMBER($Q2462),INDEX($D$1:$D$3663,U2462,1),"")</f>
        <v/>
      </c>
      <c r="AD2462" s="169" t="str">
        <f>IF(ISNUMBER($Q2462),INDEX($D$1:$D$3663,V2462,1),"")</f>
        <v/>
      </c>
      <c r="AE2462" s="59"/>
      <c r="AF2462" s="177" t="str">
        <f t="shared" si="454"/>
        <v/>
      </c>
      <c r="AG2462" s="178" t="s">
        <v>1403</v>
      </c>
      <c r="AH2462" s="59"/>
      <c r="AI2462" s="163" t="str">
        <f t="shared" si="455"/>
        <v/>
      </c>
      <c r="AJ2462" s="162" t="str">
        <f t="shared" si="458"/>
        <v/>
      </c>
      <c r="AK2462" s="119"/>
      <c r="AL2462" s="59" t="str">
        <f>IF(ISNUMBER($AJ2462),INDEX($Z$4:$AC$3663,$AJ2462,AL$3),"")</f>
        <v/>
      </c>
      <c r="AM2462" s="149" t="str">
        <f>IF(ISNUMBER($AJ2462),INDEX($Z$4:$AC$3663,$AJ2462,AM$3),"")</f>
        <v/>
      </c>
      <c r="AN2462" s="149" t="str">
        <f>IF(ISNUMBER($AJ2462),INDEX($Z$4:$AC$3663,$AJ2462,AN$3),"")</f>
        <v/>
      </c>
      <c r="AO2462" s="59"/>
      <c r="AP2462" s="59"/>
      <c r="AQ2462" s="166"/>
      <c r="AR2462" s="59"/>
      <c r="AS2462" s="59"/>
      <c r="AT2462" s="149"/>
      <c r="AU2462" s="149"/>
      <c r="AV2462" s="149"/>
      <c r="AW2462" s="149"/>
      <c r="AX2462" s="150"/>
      <c r="AY2462" s="151"/>
      <c r="AZ2462" s="59"/>
      <c r="BA2462" s="59"/>
      <c r="BB2462" s="59"/>
      <c r="BC2462" s="59"/>
      <c r="BD2462" s="59"/>
      <c r="BE2462" s="59"/>
      <c r="BF2462" s="43"/>
      <c r="BG2462" s="59"/>
      <c r="BH2462" s="59"/>
      <c r="BI2462" s="59"/>
      <c r="BJ2462" s="59"/>
      <c r="BK2462" s="59"/>
      <c r="BL2462" s="59"/>
      <c r="BM2462" s="59"/>
    </row>
    <row r="2463" spans="1:65" x14ac:dyDescent="0.25">
      <c r="A2463" s="82"/>
      <c r="B2463" s="122" t="s">
        <v>3</v>
      </c>
      <c r="C2463" s="122">
        <v>3915.5</v>
      </c>
      <c r="D2463" s="122">
        <v>38.3283647378532</v>
      </c>
      <c r="E2463" s="142">
        <f>IF(B2462=B2463,0,MAX(E$4:E2462)+1)</f>
        <v>0</v>
      </c>
      <c r="F2463" s="142">
        <f t="shared" si="456"/>
        <v>4</v>
      </c>
      <c r="G2463" s="142" t="str">
        <f t="shared" si="450"/>
        <v/>
      </c>
      <c r="H2463" s="142" t="str">
        <f t="shared" si="451"/>
        <v/>
      </c>
      <c r="I2463" s="59"/>
      <c r="J2463" s="104"/>
      <c r="K2463" s="59"/>
      <c r="L2463" s="59"/>
      <c r="M2463" s="59"/>
      <c r="N2463" s="44"/>
      <c r="O2463" s="44"/>
      <c r="P2463" s="44"/>
      <c r="Q2463" s="43" t="str">
        <f t="shared" si="448"/>
        <v/>
      </c>
      <c r="R2463" s="60" t="str">
        <f t="shared" si="457"/>
        <v/>
      </c>
      <c r="S2463" s="60" t="str">
        <f t="shared" si="457"/>
        <v/>
      </c>
      <c r="T2463" s="60" t="str">
        <f t="shared" si="457"/>
        <v/>
      </c>
      <c r="U2463" s="60" t="str">
        <f t="shared" si="457"/>
        <v/>
      </c>
      <c r="V2463" s="60" t="str">
        <f t="shared" si="457"/>
        <v/>
      </c>
      <c r="W2463" s="44"/>
      <c r="X2463" s="44" t="str">
        <f t="shared" si="452"/>
        <v/>
      </c>
      <c r="Y2463" s="142" t="str">
        <f t="shared" si="449"/>
        <v/>
      </c>
      <c r="Z2463" s="172" t="str">
        <f t="shared" si="453"/>
        <v/>
      </c>
      <c r="AA2463" s="169" t="str">
        <f>IF(ISNUMBER($Q2463),INDEX($D$1:$D$3663,S2463,1),"")</f>
        <v/>
      </c>
      <c r="AB2463" s="169" t="str">
        <f>IF(ISNUMBER($Q2463),INDEX($D$1:$D$3663,T2463,1),"")</f>
        <v/>
      </c>
      <c r="AC2463" s="169" t="str">
        <f>IF(ISNUMBER($Q2463),INDEX($D$1:$D$3663,U2463,1),"")</f>
        <v/>
      </c>
      <c r="AD2463" s="169" t="str">
        <f>IF(ISNUMBER($Q2463),INDEX($D$1:$D$3663,V2463,1),"")</f>
        <v/>
      </c>
      <c r="AE2463" s="59"/>
      <c r="AF2463" s="177" t="str">
        <f t="shared" si="454"/>
        <v/>
      </c>
      <c r="AG2463" s="178" t="s">
        <v>1403</v>
      </c>
      <c r="AH2463" s="59"/>
      <c r="AI2463" s="163" t="str">
        <f t="shared" si="455"/>
        <v/>
      </c>
      <c r="AJ2463" s="162" t="str">
        <f t="shared" si="458"/>
        <v/>
      </c>
      <c r="AK2463" s="119"/>
      <c r="AL2463" s="59" t="str">
        <f>IF(ISNUMBER($AJ2463),INDEX($Z$4:$AC$3663,$AJ2463,AL$3),"")</f>
        <v/>
      </c>
      <c r="AM2463" s="149" t="str">
        <f>IF(ISNUMBER($AJ2463),INDEX($Z$4:$AC$3663,$AJ2463,AM$3),"")</f>
        <v/>
      </c>
      <c r="AN2463" s="149" t="str">
        <f>IF(ISNUMBER($AJ2463),INDEX($Z$4:$AC$3663,$AJ2463,AN$3),"")</f>
        <v/>
      </c>
      <c r="AO2463" s="59"/>
      <c r="AP2463" s="59"/>
      <c r="AQ2463" s="166"/>
      <c r="AR2463" s="59"/>
      <c r="AS2463" s="59"/>
      <c r="AT2463" s="149"/>
      <c r="AU2463" s="149"/>
      <c r="AV2463" s="149"/>
      <c r="AW2463" s="149"/>
      <c r="AX2463" s="150"/>
      <c r="AY2463" s="151"/>
      <c r="AZ2463" s="59"/>
      <c r="BA2463" s="59"/>
      <c r="BB2463" s="59"/>
      <c r="BC2463" s="59"/>
      <c r="BD2463" s="59"/>
      <c r="BE2463" s="59"/>
      <c r="BF2463" s="43"/>
      <c r="BG2463" s="59"/>
      <c r="BH2463" s="59"/>
      <c r="BI2463" s="59"/>
      <c r="BJ2463" s="59"/>
      <c r="BK2463" s="59"/>
      <c r="BL2463" s="59"/>
      <c r="BM2463" s="59"/>
    </row>
    <row r="2464" spans="1:65" x14ac:dyDescent="0.25">
      <c r="A2464" s="82"/>
      <c r="B2464" s="122" t="s">
        <v>3</v>
      </c>
      <c r="C2464" s="122">
        <v>3916.5</v>
      </c>
      <c r="D2464" s="122">
        <v>38.086053446388497</v>
      </c>
      <c r="E2464" s="142">
        <f>IF(B2463=B2464,0,MAX(E$4:E2463)+1)</f>
        <v>0</v>
      </c>
      <c r="F2464" s="142">
        <f t="shared" si="456"/>
        <v>4</v>
      </c>
      <c r="G2464" s="142" t="str">
        <f t="shared" si="450"/>
        <v/>
      </c>
      <c r="H2464" s="142" t="str">
        <f t="shared" si="451"/>
        <v/>
      </c>
      <c r="I2464" s="59"/>
      <c r="J2464" s="104"/>
      <c r="K2464" s="59"/>
      <c r="L2464" s="59"/>
      <c r="M2464" s="59"/>
      <c r="N2464" s="44"/>
      <c r="O2464" s="44"/>
      <c r="P2464" s="44"/>
      <c r="Q2464" s="43" t="str">
        <f t="shared" si="448"/>
        <v/>
      </c>
      <c r="R2464" s="60" t="str">
        <f t="shared" si="457"/>
        <v/>
      </c>
      <c r="S2464" s="60" t="str">
        <f t="shared" si="457"/>
        <v/>
      </c>
      <c r="T2464" s="60" t="str">
        <f t="shared" si="457"/>
        <v/>
      </c>
      <c r="U2464" s="60" t="str">
        <f t="shared" si="457"/>
        <v/>
      </c>
      <c r="V2464" s="60" t="str">
        <f t="shared" si="457"/>
        <v/>
      </c>
      <c r="W2464" s="44"/>
      <c r="X2464" s="44" t="str">
        <f t="shared" si="452"/>
        <v/>
      </c>
      <c r="Y2464" s="142" t="str">
        <f t="shared" si="449"/>
        <v/>
      </c>
      <c r="Z2464" s="172" t="str">
        <f t="shared" si="453"/>
        <v/>
      </c>
      <c r="AA2464" s="169" t="str">
        <f>IF(ISNUMBER($Q2464),INDEX($D$1:$D$3663,S2464,1),"")</f>
        <v/>
      </c>
      <c r="AB2464" s="169" t="str">
        <f>IF(ISNUMBER($Q2464),INDEX($D$1:$D$3663,T2464,1),"")</f>
        <v/>
      </c>
      <c r="AC2464" s="169" t="str">
        <f>IF(ISNUMBER($Q2464),INDEX($D$1:$D$3663,U2464,1),"")</f>
        <v/>
      </c>
      <c r="AD2464" s="169" t="str">
        <f>IF(ISNUMBER($Q2464),INDEX($D$1:$D$3663,V2464,1),"")</f>
        <v/>
      </c>
      <c r="AE2464" s="59"/>
      <c r="AF2464" s="177" t="str">
        <f t="shared" si="454"/>
        <v/>
      </c>
      <c r="AG2464" s="178" t="s">
        <v>1403</v>
      </c>
      <c r="AH2464" s="59"/>
      <c r="AI2464" s="163" t="str">
        <f t="shared" si="455"/>
        <v/>
      </c>
      <c r="AJ2464" s="162" t="str">
        <f t="shared" si="458"/>
        <v/>
      </c>
      <c r="AK2464" s="119"/>
      <c r="AL2464" s="59" t="str">
        <f>IF(ISNUMBER($AJ2464),INDEX($Z$4:$AC$3663,$AJ2464,AL$3),"")</f>
        <v/>
      </c>
      <c r="AM2464" s="149" t="str">
        <f>IF(ISNUMBER($AJ2464),INDEX($Z$4:$AC$3663,$AJ2464,AM$3),"")</f>
        <v/>
      </c>
      <c r="AN2464" s="149" t="str">
        <f>IF(ISNUMBER($AJ2464),INDEX($Z$4:$AC$3663,$AJ2464,AN$3),"")</f>
        <v/>
      </c>
      <c r="AO2464" s="59"/>
      <c r="AP2464" s="59"/>
      <c r="AQ2464" s="166"/>
      <c r="AR2464" s="59"/>
      <c r="AS2464" s="59"/>
      <c r="AT2464" s="149"/>
      <c r="AU2464" s="149"/>
      <c r="AV2464" s="149"/>
      <c r="AW2464" s="149"/>
      <c r="AX2464" s="150"/>
      <c r="AY2464" s="151"/>
      <c r="AZ2464" s="59"/>
      <c r="BA2464" s="59"/>
      <c r="BB2464" s="59"/>
      <c r="BC2464" s="59"/>
      <c r="BD2464" s="59"/>
      <c r="BE2464" s="59"/>
      <c r="BF2464" s="43"/>
      <c r="BG2464" s="59"/>
      <c r="BH2464" s="59"/>
      <c r="BI2464" s="59"/>
      <c r="BJ2464" s="59"/>
      <c r="BK2464" s="59"/>
      <c r="BL2464" s="59"/>
      <c r="BM2464" s="59"/>
    </row>
    <row r="2465" spans="1:65" x14ac:dyDescent="0.25">
      <c r="A2465" s="82"/>
      <c r="B2465" s="122" t="s">
        <v>3</v>
      </c>
      <c r="C2465" s="122">
        <v>3917.5</v>
      </c>
      <c r="D2465" s="122">
        <v>38.086695583992899</v>
      </c>
      <c r="E2465" s="142">
        <f>IF(B2464=B2465,0,MAX(E$4:E2464)+1)</f>
        <v>0</v>
      </c>
      <c r="F2465" s="142">
        <f t="shared" si="456"/>
        <v>4</v>
      </c>
      <c r="G2465" s="142" t="str">
        <f t="shared" si="450"/>
        <v/>
      </c>
      <c r="H2465" s="142" t="str">
        <f t="shared" si="451"/>
        <v/>
      </c>
      <c r="I2465" s="59"/>
      <c r="J2465" s="104"/>
      <c r="K2465" s="59"/>
      <c r="L2465" s="59"/>
      <c r="M2465" s="59"/>
      <c r="N2465" s="44"/>
      <c r="O2465" s="44"/>
      <c r="P2465" s="44"/>
      <c r="Q2465" s="43" t="str">
        <f t="shared" si="448"/>
        <v/>
      </c>
      <c r="R2465" s="60" t="str">
        <f t="shared" si="457"/>
        <v/>
      </c>
      <c r="S2465" s="60" t="str">
        <f t="shared" si="457"/>
        <v/>
      </c>
      <c r="T2465" s="60" t="str">
        <f t="shared" si="457"/>
        <v/>
      </c>
      <c r="U2465" s="60" t="str">
        <f t="shared" si="457"/>
        <v/>
      </c>
      <c r="V2465" s="60" t="str">
        <f t="shared" si="457"/>
        <v/>
      </c>
      <c r="W2465" s="44"/>
      <c r="X2465" s="44" t="str">
        <f t="shared" si="452"/>
        <v/>
      </c>
      <c r="Y2465" s="142" t="str">
        <f t="shared" si="449"/>
        <v/>
      </c>
      <c r="Z2465" s="172" t="str">
        <f t="shared" si="453"/>
        <v/>
      </c>
      <c r="AA2465" s="169" t="str">
        <f>IF(ISNUMBER($Q2465),INDEX($D$1:$D$3663,S2465,1),"")</f>
        <v/>
      </c>
      <c r="AB2465" s="169" t="str">
        <f>IF(ISNUMBER($Q2465),INDEX($D$1:$D$3663,T2465,1),"")</f>
        <v/>
      </c>
      <c r="AC2465" s="169" t="str">
        <f>IF(ISNUMBER($Q2465),INDEX($D$1:$D$3663,U2465,1),"")</f>
        <v/>
      </c>
      <c r="AD2465" s="169" t="str">
        <f>IF(ISNUMBER($Q2465),INDEX($D$1:$D$3663,V2465,1),"")</f>
        <v/>
      </c>
      <c r="AE2465" s="59"/>
      <c r="AF2465" s="177" t="str">
        <f t="shared" si="454"/>
        <v/>
      </c>
      <c r="AG2465" s="178" t="s">
        <v>1403</v>
      </c>
      <c r="AH2465" s="59"/>
      <c r="AI2465" s="163" t="str">
        <f t="shared" si="455"/>
        <v/>
      </c>
      <c r="AJ2465" s="162" t="str">
        <f t="shared" si="458"/>
        <v/>
      </c>
      <c r="AK2465" s="119"/>
      <c r="AL2465" s="59" t="str">
        <f>IF(ISNUMBER($AJ2465),INDEX($Z$4:$AC$3663,$AJ2465,AL$3),"")</f>
        <v/>
      </c>
      <c r="AM2465" s="149" t="str">
        <f>IF(ISNUMBER($AJ2465),INDEX($Z$4:$AC$3663,$AJ2465,AM$3),"")</f>
        <v/>
      </c>
      <c r="AN2465" s="149" t="str">
        <f>IF(ISNUMBER($AJ2465),INDEX($Z$4:$AC$3663,$AJ2465,AN$3),"")</f>
        <v/>
      </c>
      <c r="AO2465" s="59"/>
      <c r="AP2465" s="59"/>
      <c r="AQ2465" s="166"/>
      <c r="AR2465" s="59"/>
      <c r="AS2465" s="59"/>
      <c r="AT2465" s="149"/>
      <c r="AU2465" s="149"/>
      <c r="AV2465" s="149"/>
      <c r="AW2465" s="149"/>
      <c r="AX2465" s="150"/>
      <c r="AY2465" s="151"/>
      <c r="AZ2465" s="59"/>
      <c r="BA2465" s="59"/>
      <c r="BB2465" s="59"/>
      <c r="BC2465" s="59"/>
      <c r="BD2465" s="59"/>
      <c r="BE2465" s="59"/>
      <c r="BF2465" s="43"/>
      <c r="BG2465" s="59"/>
      <c r="BH2465" s="59"/>
      <c r="BI2465" s="59"/>
      <c r="BJ2465" s="59"/>
      <c r="BK2465" s="59"/>
      <c r="BL2465" s="59"/>
      <c r="BM2465" s="59"/>
    </row>
    <row r="2466" spans="1:65" x14ac:dyDescent="0.25">
      <c r="A2466" s="82"/>
      <c r="B2466" s="122" t="s">
        <v>3</v>
      </c>
      <c r="C2466" s="122">
        <v>3918.5</v>
      </c>
      <c r="D2466" s="122">
        <v>38.2602415969086</v>
      </c>
      <c r="E2466" s="142">
        <f>IF(B2465=B2466,0,MAX(E$4:E2465)+1)</f>
        <v>0</v>
      </c>
      <c r="F2466" s="142">
        <f t="shared" si="456"/>
        <v>4</v>
      </c>
      <c r="G2466" s="142" t="str">
        <f t="shared" si="450"/>
        <v/>
      </c>
      <c r="H2466" s="142" t="str">
        <f t="shared" si="451"/>
        <v/>
      </c>
      <c r="I2466" s="59"/>
      <c r="J2466" s="104"/>
      <c r="K2466" s="59"/>
      <c r="L2466" s="59"/>
      <c r="M2466" s="59"/>
      <c r="N2466" s="44"/>
      <c r="O2466" s="44"/>
      <c r="P2466" s="44"/>
      <c r="Q2466" s="43" t="str">
        <f t="shared" si="448"/>
        <v/>
      </c>
      <c r="R2466" s="60" t="str">
        <f t="shared" si="457"/>
        <v/>
      </c>
      <c r="S2466" s="60" t="str">
        <f t="shared" si="457"/>
        <v/>
      </c>
      <c r="T2466" s="60" t="str">
        <f t="shared" si="457"/>
        <v/>
      </c>
      <c r="U2466" s="60" t="str">
        <f t="shared" si="457"/>
        <v/>
      </c>
      <c r="V2466" s="60" t="str">
        <f t="shared" si="457"/>
        <v/>
      </c>
      <c r="W2466" s="44"/>
      <c r="X2466" s="44" t="str">
        <f t="shared" si="452"/>
        <v/>
      </c>
      <c r="Y2466" s="142" t="str">
        <f t="shared" si="449"/>
        <v/>
      </c>
      <c r="Z2466" s="172" t="str">
        <f t="shared" si="453"/>
        <v/>
      </c>
      <c r="AA2466" s="169" t="str">
        <f>IF(ISNUMBER($Q2466),INDEX($D$1:$D$3663,S2466,1),"")</f>
        <v/>
      </c>
      <c r="AB2466" s="169" t="str">
        <f>IF(ISNUMBER($Q2466),INDEX($D$1:$D$3663,T2466,1),"")</f>
        <v/>
      </c>
      <c r="AC2466" s="169" t="str">
        <f>IF(ISNUMBER($Q2466),INDEX($D$1:$D$3663,U2466,1),"")</f>
        <v/>
      </c>
      <c r="AD2466" s="169" t="str">
        <f>IF(ISNUMBER($Q2466),INDEX($D$1:$D$3663,V2466,1),"")</f>
        <v/>
      </c>
      <c r="AE2466" s="59"/>
      <c r="AF2466" s="177" t="str">
        <f t="shared" si="454"/>
        <v/>
      </c>
      <c r="AG2466" s="178" t="s">
        <v>1403</v>
      </c>
      <c r="AH2466" s="59"/>
      <c r="AI2466" s="163" t="str">
        <f t="shared" si="455"/>
        <v/>
      </c>
      <c r="AJ2466" s="162" t="str">
        <f t="shared" si="458"/>
        <v/>
      </c>
      <c r="AK2466" s="119"/>
      <c r="AL2466" s="59" t="str">
        <f>IF(ISNUMBER($AJ2466),INDEX($Z$4:$AC$3663,$AJ2466,AL$3),"")</f>
        <v/>
      </c>
      <c r="AM2466" s="149" t="str">
        <f>IF(ISNUMBER($AJ2466),INDEX($Z$4:$AC$3663,$AJ2466,AM$3),"")</f>
        <v/>
      </c>
      <c r="AN2466" s="149" t="str">
        <f>IF(ISNUMBER($AJ2466),INDEX($Z$4:$AC$3663,$AJ2466,AN$3),"")</f>
        <v/>
      </c>
      <c r="AO2466" s="59"/>
      <c r="AP2466" s="59"/>
      <c r="AQ2466" s="166"/>
      <c r="AR2466" s="59"/>
      <c r="AS2466" s="59"/>
      <c r="AT2466" s="149"/>
      <c r="AU2466" s="149"/>
      <c r="AV2466" s="149"/>
      <c r="AW2466" s="149"/>
      <c r="AX2466" s="150"/>
      <c r="AY2466" s="151"/>
      <c r="AZ2466" s="59"/>
      <c r="BA2466" s="59"/>
      <c r="BB2466" s="59"/>
      <c r="BC2466" s="59"/>
      <c r="BD2466" s="59"/>
      <c r="BE2466" s="59"/>
      <c r="BF2466" s="43"/>
      <c r="BG2466" s="59"/>
      <c r="BH2466" s="59"/>
      <c r="BI2466" s="59"/>
      <c r="BJ2466" s="59"/>
      <c r="BK2466" s="59"/>
      <c r="BL2466" s="59"/>
      <c r="BM2466" s="59"/>
    </row>
    <row r="2467" spans="1:65" x14ac:dyDescent="0.25">
      <c r="A2467" s="82"/>
      <c r="B2467" s="122" t="s">
        <v>3</v>
      </c>
      <c r="C2467" s="122">
        <v>3919.5</v>
      </c>
      <c r="D2467" s="122">
        <v>38.319788831249902</v>
      </c>
      <c r="E2467" s="142">
        <f>IF(B2466=B2467,0,MAX(E$4:E2466)+1)</f>
        <v>0</v>
      </c>
      <c r="F2467" s="142">
        <f t="shared" si="456"/>
        <v>4</v>
      </c>
      <c r="G2467" s="142" t="str">
        <f t="shared" si="450"/>
        <v/>
      </c>
      <c r="H2467" s="142" t="str">
        <f t="shared" si="451"/>
        <v/>
      </c>
      <c r="I2467" s="59"/>
      <c r="J2467" s="104"/>
      <c r="K2467" s="59"/>
      <c r="L2467" s="59"/>
      <c r="M2467" s="59"/>
      <c r="N2467" s="44"/>
      <c r="O2467" s="44"/>
      <c r="P2467" s="44"/>
      <c r="Q2467" s="43" t="str">
        <f t="shared" si="448"/>
        <v/>
      </c>
      <c r="R2467" s="60" t="str">
        <f t="shared" si="457"/>
        <v/>
      </c>
      <c r="S2467" s="60" t="str">
        <f t="shared" si="457"/>
        <v/>
      </c>
      <c r="T2467" s="60" t="str">
        <f t="shared" si="457"/>
        <v/>
      </c>
      <c r="U2467" s="60" t="str">
        <f t="shared" si="457"/>
        <v/>
      </c>
      <c r="V2467" s="60" t="str">
        <f t="shared" si="457"/>
        <v/>
      </c>
      <c r="W2467" s="44"/>
      <c r="X2467" s="44" t="str">
        <f t="shared" si="452"/>
        <v/>
      </c>
      <c r="Y2467" s="142" t="str">
        <f t="shared" si="449"/>
        <v/>
      </c>
      <c r="Z2467" s="172" t="str">
        <f t="shared" si="453"/>
        <v/>
      </c>
      <c r="AA2467" s="169" t="str">
        <f>IF(ISNUMBER($Q2467),INDEX($D$1:$D$3663,S2467,1),"")</f>
        <v/>
      </c>
      <c r="AB2467" s="169" t="str">
        <f>IF(ISNUMBER($Q2467),INDEX($D$1:$D$3663,T2467,1),"")</f>
        <v/>
      </c>
      <c r="AC2467" s="169" t="str">
        <f>IF(ISNUMBER($Q2467),INDEX($D$1:$D$3663,U2467,1),"")</f>
        <v/>
      </c>
      <c r="AD2467" s="169" t="str">
        <f>IF(ISNUMBER($Q2467),INDEX($D$1:$D$3663,V2467,1),"")</f>
        <v/>
      </c>
      <c r="AE2467" s="59"/>
      <c r="AF2467" s="177" t="str">
        <f t="shared" si="454"/>
        <v/>
      </c>
      <c r="AG2467" s="178" t="s">
        <v>1403</v>
      </c>
      <c r="AH2467" s="59"/>
      <c r="AI2467" s="163" t="str">
        <f t="shared" si="455"/>
        <v/>
      </c>
      <c r="AJ2467" s="162" t="str">
        <f t="shared" si="458"/>
        <v/>
      </c>
      <c r="AK2467" s="119"/>
      <c r="AL2467" s="59" t="str">
        <f>IF(ISNUMBER($AJ2467),INDEX($Z$4:$AC$3663,$AJ2467,AL$3),"")</f>
        <v/>
      </c>
      <c r="AM2467" s="149" t="str">
        <f>IF(ISNUMBER($AJ2467),INDEX($Z$4:$AC$3663,$AJ2467,AM$3),"")</f>
        <v/>
      </c>
      <c r="AN2467" s="149" t="str">
        <f>IF(ISNUMBER($AJ2467),INDEX($Z$4:$AC$3663,$AJ2467,AN$3),"")</f>
        <v/>
      </c>
      <c r="AO2467" s="59"/>
      <c r="AP2467" s="59"/>
      <c r="AQ2467" s="166"/>
      <c r="AR2467" s="59"/>
      <c r="AS2467" s="59"/>
      <c r="AT2467" s="149"/>
      <c r="AU2467" s="149"/>
      <c r="AV2467" s="149"/>
      <c r="AW2467" s="149"/>
      <c r="AX2467" s="150"/>
      <c r="AY2467" s="151"/>
      <c r="AZ2467" s="59"/>
      <c r="BA2467" s="59"/>
      <c r="BB2467" s="59"/>
      <c r="BC2467" s="59"/>
      <c r="BD2467" s="59"/>
      <c r="BE2467" s="59"/>
      <c r="BF2467" s="43"/>
      <c r="BG2467" s="59"/>
      <c r="BH2467" s="59"/>
      <c r="BI2467" s="59"/>
      <c r="BJ2467" s="59"/>
      <c r="BK2467" s="59"/>
      <c r="BL2467" s="59"/>
      <c r="BM2467" s="59"/>
    </row>
    <row r="2468" spans="1:65" x14ac:dyDescent="0.25">
      <c r="A2468" s="82"/>
      <c r="B2468" s="122" t="s">
        <v>3</v>
      </c>
      <c r="C2468" s="122">
        <v>3920.5</v>
      </c>
      <c r="D2468" s="122">
        <v>38.3278650832249</v>
      </c>
      <c r="E2468" s="142">
        <f>IF(B2467=B2468,0,MAX(E$4:E2467)+1)</f>
        <v>0</v>
      </c>
      <c r="F2468" s="142">
        <f t="shared" si="456"/>
        <v>4</v>
      </c>
      <c r="G2468" s="142" t="str">
        <f t="shared" si="450"/>
        <v/>
      </c>
      <c r="H2468" s="142" t="str">
        <f t="shared" si="451"/>
        <v/>
      </c>
      <c r="I2468" s="59"/>
      <c r="J2468" s="104"/>
      <c r="K2468" s="59"/>
      <c r="L2468" s="59"/>
      <c r="M2468" s="59"/>
      <c r="N2468" s="44"/>
      <c r="O2468" s="44"/>
      <c r="P2468" s="44"/>
      <c r="Q2468" s="43" t="str">
        <f t="shared" si="448"/>
        <v/>
      </c>
      <c r="R2468" s="60" t="str">
        <f t="shared" si="457"/>
        <v/>
      </c>
      <c r="S2468" s="60" t="str">
        <f t="shared" si="457"/>
        <v/>
      </c>
      <c r="T2468" s="60" t="str">
        <f t="shared" si="457"/>
        <v/>
      </c>
      <c r="U2468" s="60" t="str">
        <f t="shared" si="457"/>
        <v/>
      </c>
      <c r="V2468" s="60" t="str">
        <f t="shared" si="457"/>
        <v/>
      </c>
      <c r="W2468" s="44"/>
      <c r="X2468" s="44" t="str">
        <f t="shared" si="452"/>
        <v/>
      </c>
      <c r="Y2468" s="142" t="str">
        <f t="shared" si="449"/>
        <v/>
      </c>
      <c r="Z2468" s="172" t="str">
        <f t="shared" si="453"/>
        <v/>
      </c>
      <c r="AA2468" s="169" t="str">
        <f>IF(ISNUMBER($Q2468),INDEX($D$1:$D$3663,S2468,1),"")</f>
        <v/>
      </c>
      <c r="AB2468" s="169" t="str">
        <f>IF(ISNUMBER($Q2468),INDEX($D$1:$D$3663,T2468,1),"")</f>
        <v/>
      </c>
      <c r="AC2468" s="169" t="str">
        <f>IF(ISNUMBER($Q2468),INDEX($D$1:$D$3663,U2468,1),"")</f>
        <v/>
      </c>
      <c r="AD2468" s="169" t="str">
        <f>IF(ISNUMBER($Q2468),INDEX($D$1:$D$3663,V2468,1),"")</f>
        <v/>
      </c>
      <c r="AE2468" s="59"/>
      <c r="AF2468" s="177" t="str">
        <f t="shared" si="454"/>
        <v/>
      </c>
      <c r="AG2468" s="178" t="s">
        <v>1403</v>
      </c>
      <c r="AH2468" s="59"/>
      <c r="AI2468" s="163" t="str">
        <f t="shared" si="455"/>
        <v/>
      </c>
      <c r="AJ2468" s="162" t="str">
        <f t="shared" si="458"/>
        <v/>
      </c>
      <c r="AK2468" s="119"/>
      <c r="AL2468" s="59" t="str">
        <f>IF(ISNUMBER($AJ2468),INDEX($Z$4:$AC$3663,$AJ2468,AL$3),"")</f>
        <v/>
      </c>
      <c r="AM2468" s="149" t="str">
        <f>IF(ISNUMBER($AJ2468),INDEX($Z$4:$AC$3663,$AJ2468,AM$3),"")</f>
        <v/>
      </c>
      <c r="AN2468" s="149" t="str">
        <f>IF(ISNUMBER($AJ2468),INDEX($Z$4:$AC$3663,$AJ2468,AN$3),"")</f>
        <v/>
      </c>
      <c r="AO2468" s="59"/>
      <c r="AP2468" s="59"/>
      <c r="AQ2468" s="166"/>
      <c r="AR2468" s="59"/>
      <c r="AS2468" s="59"/>
      <c r="AT2468" s="149"/>
      <c r="AU2468" s="149"/>
      <c r="AV2468" s="149"/>
      <c r="AW2468" s="149"/>
      <c r="AX2468" s="150"/>
      <c r="AY2468" s="151"/>
      <c r="AZ2468" s="59"/>
      <c r="BA2468" s="59"/>
      <c r="BB2468" s="59"/>
      <c r="BC2468" s="59"/>
      <c r="BD2468" s="59"/>
      <c r="BE2468" s="59"/>
      <c r="BF2468" s="43"/>
      <c r="BG2468" s="59"/>
      <c r="BH2468" s="59"/>
      <c r="BI2468" s="59"/>
      <c r="BJ2468" s="59"/>
      <c r="BK2468" s="59"/>
      <c r="BL2468" s="59"/>
      <c r="BM2468" s="59"/>
    </row>
    <row r="2469" spans="1:65" x14ac:dyDescent="0.25">
      <c r="A2469" s="82"/>
      <c r="B2469" s="122" t="s">
        <v>3</v>
      </c>
      <c r="C2469" s="122">
        <v>3921.5</v>
      </c>
      <c r="D2469" s="122">
        <v>38.306356867202503</v>
      </c>
      <c r="E2469" s="142">
        <f>IF(B2468=B2469,0,MAX(E$4:E2468)+1)</f>
        <v>0</v>
      </c>
      <c r="F2469" s="142">
        <f t="shared" si="456"/>
        <v>4</v>
      </c>
      <c r="G2469" s="142" t="str">
        <f t="shared" si="450"/>
        <v/>
      </c>
      <c r="H2469" s="142" t="str">
        <f t="shared" si="451"/>
        <v/>
      </c>
      <c r="I2469" s="59"/>
      <c r="J2469" s="104"/>
      <c r="K2469" s="59"/>
      <c r="L2469" s="59"/>
      <c r="M2469" s="59"/>
      <c r="N2469" s="44"/>
      <c r="O2469" s="44"/>
      <c r="P2469" s="44"/>
      <c r="Q2469" s="43" t="str">
        <f t="shared" si="448"/>
        <v/>
      </c>
      <c r="R2469" s="60" t="str">
        <f t="shared" si="457"/>
        <v/>
      </c>
      <c r="S2469" s="60" t="str">
        <f t="shared" si="457"/>
        <v/>
      </c>
      <c r="T2469" s="60" t="str">
        <f t="shared" si="457"/>
        <v/>
      </c>
      <c r="U2469" s="60" t="str">
        <f t="shared" si="457"/>
        <v/>
      </c>
      <c r="V2469" s="60" t="str">
        <f t="shared" si="457"/>
        <v/>
      </c>
      <c r="W2469" s="44"/>
      <c r="X2469" s="44" t="str">
        <f t="shared" si="452"/>
        <v/>
      </c>
      <c r="Y2469" s="142" t="str">
        <f t="shared" si="449"/>
        <v/>
      </c>
      <c r="Z2469" s="172" t="str">
        <f t="shared" si="453"/>
        <v/>
      </c>
      <c r="AA2469" s="169" t="str">
        <f>IF(ISNUMBER($Q2469),INDEX($D$1:$D$3663,S2469,1),"")</f>
        <v/>
      </c>
      <c r="AB2469" s="169" t="str">
        <f>IF(ISNUMBER($Q2469),INDEX($D$1:$D$3663,T2469,1),"")</f>
        <v/>
      </c>
      <c r="AC2469" s="169" t="str">
        <f>IF(ISNUMBER($Q2469),INDEX($D$1:$D$3663,U2469,1),"")</f>
        <v/>
      </c>
      <c r="AD2469" s="169" t="str">
        <f>IF(ISNUMBER($Q2469),INDEX($D$1:$D$3663,V2469,1),"")</f>
        <v/>
      </c>
      <c r="AE2469" s="59"/>
      <c r="AF2469" s="177" t="str">
        <f t="shared" si="454"/>
        <v/>
      </c>
      <c r="AG2469" s="178" t="s">
        <v>1403</v>
      </c>
      <c r="AH2469" s="59"/>
      <c r="AI2469" s="163" t="str">
        <f t="shared" si="455"/>
        <v/>
      </c>
      <c r="AJ2469" s="162" t="str">
        <f t="shared" si="458"/>
        <v/>
      </c>
      <c r="AK2469" s="119"/>
      <c r="AL2469" s="59" t="str">
        <f>IF(ISNUMBER($AJ2469),INDEX($Z$4:$AC$3663,$AJ2469,AL$3),"")</f>
        <v/>
      </c>
      <c r="AM2469" s="149" t="str">
        <f>IF(ISNUMBER($AJ2469),INDEX($Z$4:$AC$3663,$AJ2469,AM$3),"")</f>
        <v/>
      </c>
      <c r="AN2469" s="149" t="str">
        <f>IF(ISNUMBER($AJ2469),INDEX($Z$4:$AC$3663,$AJ2469,AN$3),"")</f>
        <v/>
      </c>
      <c r="AO2469" s="59"/>
      <c r="AP2469" s="59"/>
      <c r="AQ2469" s="166"/>
      <c r="AR2469" s="59"/>
      <c r="AS2469" s="59"/>
      <c r="AT2469" s="149"/>
      <c r="AU2469" s="149"/>
      <c r="AV2469" s="149"/>
      <c r="AW2469" s="149"/>
      <c r="AX2469" s="150"/>
      <c r="AY2469" s="151"/>
      <c r="AZ2469" s="59"/>
      <c r="BA2469" s="59"/>
      <c r="BB2469" s="59"/>
      <c r="BC2469" s="59"/>
      <c r="BD2469" s="59"/>
      <c r="BE2469" s="59"/>
      <c r="BF2469" s="43"/>
      <c r="BG2469" s="59"/>
      <c r="BH2469" s="59"/>
      <c r="BI2469" s="59"/>
      <c r="BJ2469" s="59"/>
      <c r="BK2469" s="59"/>
      <c r="BL2469" s="59"/>
      <c r="BM2469" s="59"/>
    </row>
    <row r="2470" spans="1:65" x14ac:dyDescent="0.25">
      <c r="A2470" s="82"/>
      <c r="B2470" s="122" t="s">
        <v>3</v>
      </c>
      <c r="C2470" s="122">
        <v>3922.5</v>
      </c>
      <c r="D2470" s="122">
        <v>38.273239563323102</v>
      </c>
      <c r="E2470" s="142">
        <f>IF(B2469=B2470,0,MAX(E$4:E2469)+1)</f>
        <v>0</v>
      </c>
      <c r="F2470" s="142">
        <f t="shared" si="456"/>
        <v>4</v>
      </c>
      <c r="G2470" s="142" t="str">
        <f t="shared" si="450"/>
        <v/>
      </c>
      <c r="H2470" s="142" t="str">
        <f t="shared" si="451"/>
        <v/>
      </c>
      <c r="I2470" s="59"/>
      <c r="J2470" s="104"/>
      <c r="K2470" s="59"/>
      <c r="L2470" s="59"/>
      <c r="M2470" s="59"/>
      <c r="N2470" s="44"/>
      <c r="O2470" s="44"/>
      <c r="P2470" s="44"/>
      <c r="Q2470" s="43" t="str">
        <f t="shared" si="448"/>
        <v/>
      </c>
      <c r="R2470" s="60" t="str">
        <f t="shared" si="457"/>
        <v/>
      </c>
      <c r="S2470" s="60" t="str">
        <f t="shared" si="457"/>
        <v/>
      </c>
      <c r="T2470" s="60" t="str">
        <f t="shared" si="457"/>
        <v/>
      </c>
      <c r="U2470" s="60" t="str">
        <f t="shared" si="457"/>
        <v/>
      </c>
      <c r="V2470" s="60" t="str">
        <f t="shared" si="457"/>
        <v/>
      </c>
      <c r="W2470" s="44"/>
      <c r="X2470" s="44" t="str">
        <f t="shared" si="452"/>
        <v/>
      </c>
      <c r="Y2470" s="142" t="str">
        <f t="shared" si="449"/>
        <v/>
      </c>
      <c r="Z2470" s="172" t="str">
        <f t="shared" si="453"/>
        <v/>
      </c>
      <c r="AA2470" s="169" t="str">
        <f>IF(ISNUMBER($Q2470),INDEX($D$1:$D$3663,S2470,1),"")</f>
        <v/>
      </c>
      <c r="AB2470" s="169" t="str">
        <f>IF(ISNUMBER($Q2470),INDEX($D$1:$D$3663,T2470,1),"")</f>
        <v/>
      </c>
      <c r="AC2470" s="169" t="str">
        <f>IF(ISNUMBER($Q2470),INDEX($D$1:$D$3663,U2470,1),"")</f>
        <v/>
      </c>
      <c r="AD2470" s="169" t="str">
        <f>IF(ISNUMBER($Q2470),INDEX($D$1:$D$3663,V2470,1),"")</f>
        <v/>
      </c>
      <c r="AE2470" s="59"/>
      <c r="AF2470" s="177" t="str">
        <f t="shared" si="454"/>
        <v/>
      </c>
      <c r="AG2470" s="178" t="s">
        <v>1403</v>
      </c>
      <c r="AH2470" s="59"/>
      <c r="AI2470" s="163" t="str">
        <f t="shared" si="455"/>
        <v/>
      </c>
      <c r="AJ2470" s="162" t="str">
        <f t="shared" si="458"/>
        <v/>
      </c>
      <c r="AK2470" s="119"/>
      <c r="AL2470" s="59" t="str">
        <f>IF(ISNUMBER($AJ2470),INDEX($Z$4:$AC$3663,$AJ2470,AL$3),"")</f>
        <v/>
      </c>
      <c r="AM2470" s="149" t="str">
        <f>IF(ISNUMBER($AJ2470),INDEX($Z$4:$AC$3663,$AJ2470,AM$3),"")</f>
        <v/>
      </c>
      <c r="AN2470" s="149" t="str">
        <f>IF(ISNUMBER($AJ2470),INDEX($Z$4:$AC$3663,$AJ2470,AN$3),"")</f>
        <v/>
      </c>
      <c r="AO2470" s="59"/>
      <c r="AP2470" s="59"/>
      <c r="AQ2470" s="166"/>
      <c r="AR2470" s="59"/>
      <c r="AS2470" s="59"/>
      <c r="AT2470" s="149"/>
      <c r="AU2470" s="149"/>
      <c r="AV2470" s="149"/>
      <c r="AW2470" s="149"/>
      <c r="AX2470" s="150"/>
      <c r="AY2470" s="151"/>
      <c r="AZ2470" s="59"/>
      <c r="BA2470" s="59"/>
      <c r="BB2470" s="59"/>
      <c r="BC2470" s="59"/>
      <c r="BD2470" s="59"/>
      <c r="BE2470" s="59"/>
      <c r="BF2470" s="43"/>
      <c r="BG2470" s="59"/>
      <c r="BH2470" s="59"/>
      <c r="BI2470" s="59"/>
      <c r="BJ2470" s="59"/>
      <c r="BK2470" s="59"/>
      <c r="BL2470" s="59"/>
      <c r="BM2470" s="59"/>
    </row>
    <row r="2471" spans="1:65" x14ac:dyDescent="0.25">
      <c r="A2471" s="82"/>
      <c r="B2471" s="122" t="s">
        <v>3</v>
      </c>
      <c r="C2471" s="122">
        <v>3923.5</v>
      </c>
      <c r="D2471" s="122">
        <v>38.418459508642499</v>
      </c>
      <c r="E2471" s="142">
        <f>IF(B2470=B2471,0,MAX(E$4:E2470)+1)</f>
        <v>0</v>
      </c>
      <c r="F2471" s="142">
        <f t="shared" si="456"/>
        <v>4</v>
      </c>
      <c r="G2471" s="142" t="str">
        <f t="shared" si="450"/>
        <v/>
      </c>
      <c r="H2471" s="142" t="str">
        <f t="shared" si="451"/>
        <v/>
      </c>
      <c r="I2471" s="59"/>
      <c r="J2471" s="104"/>
      <c r="K2471" s="59"/>
      <c r="L2471" s="59"/>
      <c r="M2471" s="59"/>
      <c r="N2471" s="44"/>
      <c r="O2471" s="44"/>
      <c r="P2471" s="44"/>
      <c r="Q2471" s="43" t="str">
        <f t="shared" si="448"/>
        <v/>
      </c>
      <c r="R2471" s="60" t="str">
        <f t="shared" si="457"/>
        <v/>
      </c>
      <c r="S2471" s="60" t="str">
        <f t="shared" si="457"/>
        <v/>
      </c>
      <c r="T2471" s="60" t="str">
        <f t="shared" si="457"/>
        <v/>
      </c>
      <c r="U2471" s="60" t="str">
        <f t="shared" si="457"/>
        <v/>
      </c>
      <c r="V2471" s="60" t="str">
        <f t="shared" si="457"/>
        <v/>
      </c>
      <c r="W2471" s="44"/>
      <c r="X2471" s="44" t="str">
        <f t="shared" si="452"/>
        <v/>
      </c>
      <c r="Y2471" s="142" t="str">
        <f t="shared" si="449"/>
        <v/>
      </c>
      <c r="Z2471" s="172" t="str">
        <f t="shared" si="453"/>
        <v/>
      </c>
      <c r="AA2471" s="169" t="str">
        <f>IF(ISNUMBER($Q2471),INDEX($D$1:$D$3663,S2471,1),"")</f>
        <v/>
      </c>
      <c r="AB2471" s="169" t="str">
        <f>IF(ISNUMBER($Q2471),INDEX($D$1:$D$3663,T2471,1),"")</f>
        <v/>
      </c>
      <c r="AC2471" s="169" t="str">
        <f>IF(ISNUMBER($Q2471),INDEX($D$1:$D$3663,U2471,1),"")</f>
        <v/>
      </c>
      <c r="AD2471" s="169" t="str">
        <f>IF(ISNUMBER($Q2471),INDEX($D$1:$D$3663,V2471,1),"")</f>
        <v/>
      </c>
      <c r="AE2471" s="59"/>
      <c r="AF2471" s="177" t="str">
        <f t="shared" si="454"/>
        <v/>
      </c>
      <c r="AG2471" s="178" t="s">
        <v>1403</v>
      </c>
      <c r="AH2471" s="59"/>
      <c r="AI2471" s="163" t="str">
        <f t="shared" si="455"/>
        <v/>
      </c>
      <c r="AJ2471" s="162" t="str">
        <f t="shared" si="458"/>
        <v/>
      </c>
      <c r="AK2471" s="119"/>
      <c r="AL2471" s="59" t="str">
        <f>IF(ISNUMBER($AJ2471),INDEX($Z$4:$AC$3663,$AJ2471,AL$3),"")</f>
        <v/>
      </c>
      <c r="AM2471" s="149" t="str">
        <f>IF(ISNUMBER($AJ2471),INDEX($Z$4:$AC$3663,$AJ2471,AM$3),"")</f>
        <v/>
      </c>
      <c r="AN2471" s="149" t="str">
        <f>IF(ISNUMBER($AJ2471),INDEX($Z$4:$AC$3663,$AJ2471,AN$3),"")</f>
        <v/>
      </c>
      <c r="AO2471" s="59"/>
      <c r="AP2471" s="59"/>
      <c r="AQ2471" s="166"/>
      <c r="AR2471" s="59"/>
      <c r="AS2471" s="59"/>
      <c r="AT2471" s="149"/>
      <c r="AU2471" s="149"/>
      <c r="AV2471" s="149"/>
      <c r="AW2471" s="149"/>
      <c r="AX2471" s="150"/>
      <c r="AY2471" s="151"/>
      <c r="AZ2471" s="59"/>
      <c r="BA2471" s="59"/>
      <c r="BB2471" s="59"/>
      <c r="BC2471" s="59"/>
      <c r="BD2471" s="59"/>
      <c r="BE2471" s="59"/>
      <c r="BF2471" s="43"/>
      <c r="BG2471" s="59"/>
      <c r="BH2471" s="59"/>
      <c r="BI2471" s="59"/>
      <c r="BJ2471" s="59"/>
      <c r="BK2471" s="59"/>
      <c r="BL2471" s="59"/>
      <c r="BM2471" s="59"/>
    </row>
    <row r="2472" spans="1:65" x14ac:dyDescent="0.25">
      <c r="A2472" s="82"/>
      <c r="B2472" s="122" t="s">
        <v>3</v>
      </c>
      <c r="C2472" s="122">
        <v>3924.5</v>
      </c>
      <c r="D2472" s="122">
        <v>38.146048249618097</v>
      </c>
      <c r="E2472" s="142">
        <f>IF(B2471=B2472,0,MAX(E$4:E2471)+1)</f>
        <v>0</v>
      </c>
      <c r="F2472" s="142">
        <f t="shared" si="456"/>
        <v>4</v>
      </c>
      <c r="G2472" s="142" t="str">
        <f t="shared" si="450"/>
        <v/>
      </c>
      <c r="H2472" s="142" t="str">
        <f t="shared" si="451"/>
        <v/>
      </c>
      <c r="I2472" s="59"/>
      <c r="J2472" s="104"/>
      <c r="K2472" s="59"/>
      <c r="L2472" s="59"/>
      <c r="M2472" s="59"/>
      <c r="N2472" s="44"/>
      <c r="O2472" s="44"/>
      <c r="P2472" s="44"/>
      <c r="Q2472" s="43" t="str">
        <f t="shared" si="448"/>
        <v/>
      </c>
      <c r="R2472" s="60" t="str">
        <f t="shared" si="457"/>
        <v/>
      </c>
      <c r="S2472" s="60" t="str">
        <f t="shared" si="457"/>
        <v/>
      </c>
      <c r="T2472" s="60" t="str">
        <f t="shared" si="457"/>
        <v/>
      </c>
      <c r="U2472" s="60" t="str">
        <f t="shared" si="457"/>
        <v/>
      </c>
      <c r="V2472" s="60" t="str">
        <f t="shared" si="457"/>
        <v/>
      </c>
      <c r="W2472" s="44"/>
      <c r="X2472" s="44" t="str">
        <f t="shared" si="452"/>
        <v/>
      </c>
      <c r="Y2472" s="142" t="str">
        <f t="shared" si="449"/>
        <v/>
      </c>
      <c r="Z2472" s="172" t="str">
        <f t="shared" si="453"/>
        <v/>
      </c>
      <c r="AA2472" s="169" t="str">
        <f>IF(ISNUMBER($Q2472),INDEX($D$1:$D$3663,S2472,1),"")</f>
        <v/>
      </c>
      <c r="AB2472" s="169" t="str">
        <f>IF(ISNUMBER($Q2472),INDEX($D$1:$D$3663,T2472,1),"")</f>
        <v/>
      </c>
      <c r="AC2472" s="169" t="str">
        <f>IF(ISNUMBER($Q2472),INDEX($D$1:$D$3663,U2472,1),"")</f>
        <v/>
      </c>
      <c r="AD2472" s="169" t="str">
        <f>IF(ISNUMBER($Q2472),INDEX($D$1:$D$3663,V2472,1),"")</f>
        <v/>
      </c>
      <c r="AE2472" s="59"/>
      <c r="AF2472" s="177" t="str">
        <f t="shared" si="454"/>
        <v/>
      </c>
      <c r="AG2472" s="178" t="s">
        <v>1403</v>
      </c>
      <c r="AH2472" s="59"/>
      <c r="AI2472" s="163" t="str">
        <f t="shared" si="455"/>
        <v/>
      </c>
      <c r="AJ2472" s="162" t="str">
        <f t="shared" si="458"/>
        <v/>
      </c>
      <c r="AK2472" s="119"/>
      <c r="AL2472" s="59" t="str">
        <f>IF(ISNUMBER($AJ2472),INDEX($Z$4:$AC$3663,$AJ2472,AL$3),"")</f>
        <v/>
      </c>
      <c r="AM2472" s="149" t="str">
        <f>IF(ISNUMBER($AJ2472),INDEX($Z$4:$AC$3663,$AJ2472,AM$3),"")</f>
        <v/>
      </c>
      <c r="AN2472" s="149" t="str">
        <f>IF(ISNUMBER($AJ2472),INDEX($Z$4:$AC$3663,$AJ2472,AN$3),"")</f>
        <v/>
      </c>
      <c r="AO2472" s="59"/>
      <c r="AP2472" s="59"/>
      <c r="AQ2472" s="166"/>
      <c r="AR2472" s="59"/>
      <c r="AS2472" s="59"/>
      <c r="AT2472" s="149"/>
      <c r="AU2472" s="149"/>
      <c r="AV2472" s="149"/>
      <c r="AW2472" s="149"/>
      <c r="AX2472" s="150"/>
      <c r="AY2472" s="151"/>
      <c r="AZ2472" s="59"/>
      <c r="BA2472" s="59"/>
      <c r="BB2472" s="59"/>
      <c r="BC2472" s="59"/>
      <c r="BD2472" s="59"/>
      <c r="BE2472" s="59"/>
      <c r="BF2472" s="43"/>
      <c r="BG2472" s="59"/>
      <c r="BH2472" s="59"/>
      <c r="BI2472" s="59"/>
      <c r="BJ2472" s="59"/>
      <c r="BK2472" s="59"/>
      <c r="BL2472" s="59"/>
      <c r="BM2472" s="59"/>
    </row>
    <row r="2473" spans="1:65" x14ac:dyDescent="0.25">
      <c r="A2473" s="82"/>
      <c r="B2473" s="122" t="s">
        <v>3</v>
      </c>
      <c r="C2473" s="122">
        <v>3925.5</v>
      </c>
      <c r="D2473" s="122">
        <v>38.113199123653999</v>
      </c>
      <c r="E2473" s="142">
        <f>IF(B2472=B2473,0,MAX(E$4:E2472)+1)</f>
        <v>0</v>
      </c>
      <c r="F2473" s="142">
        <f t="shared" si="456"/>
        <v>4</v>
      </c>
      <c r="G2473" s="142" t="str">
        <f t="shared" si="450"/>
        <v/>
      </c>
      <c r="H2473" s="142" t="str">
        <f t="shared" si="451"/>
        <v/>
      </c>
      <c r="I2473" s="59"/>
      <c r="J2473" s="104"/>
      <c r="K2473" s="59"/>
      <c r="L2473" s="59"/>
      <c r="M2473" s="59"/>
      <c r="N2473" s="44"/>
      <c r="O2473" s="44"/>
      <c r="P2473" s="44"/>
      <c r="Q2473" s="43" t="str">
        <f t="shared" si="448"/>
        <v/>
      </c>
      <c r="R2473" s="60" t="str">
        <f t="shared" si="457"/>
        <v/>
      </c>
      <c r="S2473" s="60" t="str">
        <f t="shared" si="457"/>
        <v/>
      </c>
      <c r="T2473" s="60" t="str">
        <f t="shared" si="457"/>
        <v/>
      </c>
      <c r="U2473" s="60" t="str">
        <f t="shared" si="457"/>
        <v/>
      </c>
      <c r="V2473" s="60" t="str">
        <f t="shared" si="457"/>
        <v/>
      </c>
      <c r="W2473" s="44"/>
      <c r="X2473" s="44" t="str">
        <f t="shared" si="452"/>
        <v/>
      </c>
      <c r="Y2473" s="142" t="str">
        <f t="shared" si="449"/>
        <v/>
      </c>
      <c r="Z2473" s="172" t="str">
        <f t="shared" si="453"/>
        <v/>
      </c>
      <c r="AA2473" s="169" t="str">
        <f>IF(ISNUMBER($Q2473),INDEX($D$1:$D$3663,S2473,1),"")</f>
        <v/>
      </c>
      <c r="AB2473" s="169" t="str">
        <f>IF(ISNUMBER($Q2473),INDEX($D$1:$D$3663,T2473,1),"")</f>
        <v/>
      </c>
      <c r="AC2473" s="169" t="str">
        <f>IF(ISNUMBER($Q2473),INDEX($D$1:$D$3663,U2473,1),"")</f>
        <v/>
      </c>
      <c r="AD2473" s="169" t="str">
        <f>IF(ISNUMBER($Q2473),INDEX($D$1:$D$3663,V2473,1),"")</f>
        <v/>
      </c>
      <c r="AE2473" s="59"/>
      <c r="AF2473" s="177" t="str">
        <f t="shared" si="454"/>
        <v/>
      </c>
      <c r="AG2473" s="178" t="s">
        <v>1403</v>
      </c>
      <c r="AH2473" s="59"/>
      <c r="AI2473" s="163" t="str">
        <f t="shared" si="455"/>
        <v/>
      </c>
      <c r="AJ2473" s="162" t="str">
        <f t="shared" si="458"/>
        <v/>
      </c>
      <c r="AK2473" s="119"/>
      <c r="AL2473" s="59" t="str">
        <f>IF(ISNUMBER($AJ2473),INDEX($Z$4:$AC$3663,$AJ2473,AL$3),"")</f>
        <v/>
      </c>
      <c r="AM2473" s="149" t="str">
        <f>IF(ISNUMBER($AJ2473),INDEX($Z$4:$AC$3663,$AJ2473,AM$3),"")</f>
        <v/>
      </c>
      <c r="AN2473" s="149" t="str">
        <f>IF(ISNUMBER($AJ2473),INDEX($Z$4:$AC$3663,$AJ2473,AN$3),"")</f>
        <v/>
      </c>
      <c r="AO2473" s="59"/>
      <c r="AP2473" s="59"/>
      <c r="AQ2473" s="166"/>
      <c r="AR2473" s="59"/>
      <c r="AS2473" s="59"/>
      <c r="AT2473" s="149"/>
      <c r="AU2473" s="149"/>
      <c r="AV2473" s="149"/>
      <c r="AW2473" s="149"/>
      <c r="AX2473" s="150"/>
      <c r="AY2473" s="151"/>
      <c r="AZ2473" s="59"/>
      <c r="BA2473" s="59"/>
      <c r="BB2473" s="59"/>
      <c r="BC2473" s="59"/>
      <c r="BD2473" s="59"/>
      <c r="BE2473" s="59"/>
      <c r="BF2473" s="43"/>
      <c r="BG2473" s="59"/>
      <c r="BH2473" s="59"/>
      <c r="BI2473" s="59"/>
      <c r="BJ2473" s="59"/>
      <c r="BK2473" s="59"/>
      <c r="BL2473" s="59"/>
      <c r="BM2473" s="59"/>
    </row>
    <row r="2474" spans="1:65" x14ac:dyDescent="0.25">
      <c r="A2474" s="82"/>
      <c r="B2474" s="122" t="s">
        <v>3</v>
      </c>
      <c r="C2474" s="122">
        <v>3926.5</v>
      </c>
      <c r="D2474" s="122">
        <v>38.405862164635799</v>
      </c>
      <c r="E2474" s="142">
        <f>IF(B2473=B2474,0,MAX(E$4:E2473)+1)</f>
        <v>0</v>
      </c>
      <c r="F2474" s="142">
        <f t="shared" si="456"/>
        <v>4</v>
      </c>
      <c r="G2474" s="142" t="str">
        <f t="shared" si="450"/>
        <v/>
      </c>
      <c r="H2474" s="142" t="str">
        <f t="shared" si="451"/>
        <v/>
      </c>
      <c r="I2474" s="59"/>
      <c r="J2474" s="104"/>
      <c r="K2474" s="59"/>
      <c r="L2474" s="59"/>
      <c r="M2474" s="59"/>
      <c r="N2474" s="44"/>
      <c r="O2474" s="44"/>
      <c r="P2474" s="44"/>
      <c r="Q2474" s="43" t="str">
        <f t="shared" si="448"/>
        <v/>
      </c>
      <c r="R2474" s="60" t="str">
        <f t="shared" si="457"/>
        <v/>
      </c>
      <c r="S2474" s="60" t="str">
        <f t="shared" si="457"/>
        <v/>
      </c>
      <c r="T2474" s="60" t="str">
        <f t="shared" si="457"/>
        <v/>
      </c>
      <c r="U2474" s="60" t="str">
        <f t="shared" si="457"/>
        <v/>
      </c>
      <c r="V2474" s="60" t="str">
        <f t="shared" si="457"/>
        <v/>
      </c>
      <c r="W2474" s="44"/>
      <c r="X2474" s="44" t="str">
        <f t="shared" si="452"/>
        <v/>
      </c>
      <c r="Y2474" s="142" t="str">
        <f t="shared" si="449"/>
        <v/>
      </c>
      <c r="Z2474" s="172" t="str">
        <f t="shared" si="453"/>
        <v/>
      </c>
      <c r="AA2474" s="169" t="str">
        <f>IF(ISNUMBER($Q2474),INDEX($D$1:$D$3663,S2474,1),"")</f>
        <v/>
      </c>
      <c r="AB2474" s="169" t="str">
        <f>IF(ISNUMBER($Q2474),INDEX($D$1:$D$3663,T2474,1),"")</f>
        <v/>
      </c>
      <c r="AC2474" s="169" t="str">
        <f>IF(ISNUMBER($Q2474),INDEX($D$1:$D$3663,U2474,1),"")</f>
        <v/>
      </c>
      <c r="AD2474" s="169" t="str">
        <f>IF(ISNUMBER($Q2474),INDEX($D$1:$D$3663,V2474,1),"")</f>
        <v/>
      </c>
      <c r="AE2474" s="59"/>
      <c r="AF2474" s="177" t="str">
        <f t="shared" si="454"/>
        <v/>
      </c>
      <c r="AG2474" s="178" t="s">
        <v>1403</v>
      </c>
      <c r="AH2474" s="59"/>
      <c r="AI2474" s="163" t="str">
        <f t="shared" si="455"/>
        <v/>
      </c>
      <c r="AJ2474" s="162" t="str">
        <f t="shared" si="458"/>
        <v/>
      </c>
      <c r="AK2474" s="119"/>
      <c r="AL2474" s="59" t="str">
        <f>IF(ISNUMBER($AJ2474),INDEX($Z$4:$AC$3663,$AJ2474,AL$3),"")</f>
        <v/>
      </c>
      <c r="AM2474" s="149" t="str">
        <f>IF(ISNUMBER($AJ2474),INDEX($Z$4:$AC$3663,$AJ2474,AM$3),"")</f>
        <v/>
      </c>
      <c r="AN2474" s="149" t="str">
        <f>IF(ISNUMBER($AJ2474),INDEX($Z$4:$AC$3663,$AJ2474,AN$3),"")</f>
        <v/>
      </c>
      <c r="AO2474" s="59"/>
      <c r="AP2474" s="59"/>
      <c r="AQ2474" s="166"/>
      <c r="AR2474" s="59"/>
      <c r="AS2474" s="59"/>
      <c r="AT2474" s="149"/>
      <c r="AU2474" s="149"/>
      <c r="AV2474" s="149"/>
      <c r="AW2474" s="149"/>
      <c r="AX2474" s="150"/>
      <c r="AY2474" s="151"/>
      <c r="AZ2474" s="59"/>
      <c r="BA2474" s="59"/>
      <c r="BB2474" s="59"/>
      <c r="BC2474" s="59"/>
      <c r="BD2474" s="59"/>
      <c r="BE2474" s="59"/>
      <c r="BF2474" s="43"/>
      <c r="BG2474" s="59"/>
      <c r="BH2474" s="59"/>
      <c r="BI2474" s="59"/>
      <c r="BJ2474" s="59"/>
      <c r="BK2474" s="59"/>
      <c r="BL2474" s="59"/>
      <c r="BM2474" s="59"/>
    </row>
    <row r="2475" spans="1:65" x14ac:dyDescent="0.25">
      <c r="A2475" s="82"/>
      <c r="B2475" s="122" t="s">
        <v>3</v>
      </c>
      <c r="C2475" s="122">
        <v>3927.5</v>
      </c>
      <c r="D2475" s="122">
        <v>38.1685157968572</v>
      </c>
      <c r="E2475" s="142">
        <f>IF(B2474=B2475,0,MAX(E$4:E2474)+1)</f>
        <v>0</v>
      </c>
      <c r="F2475" s="142">
        <f t="shared" si="456"/>
        <v>4</v>
      </c>
      <c r="G2475" s="142" t="str">
        <f t="shared" si="450"/>
        <v/>
      </c>
      <c r="H2475" s="142" t="str">
        <f t="shared" si="451"/>
        <v/>
      </c>
      <c r="I2475" s="59"/>
      <c r="J2475" s="104"/>
      <c r="K2475" s="59"/>
      <c r="L2475" s="59"/>
      <c r="M2475" s="59"/>
      <c r="N2475" s="44"/>
      <c r="O2475" s="44"/>
      <c r="P2475" s="44"/>
      <c r="Q2475" s="43" t="str">
        <f t="shared" si="448"/>
        <v/>
      </c>
      <c r="R2475" s="60" t="str">
        <f t="shared" si="457"/>
        <v/>
      </c>
      <c r="S2475" s="60" t="str">
        <f t="shared" si="457"/>
        <v/>
      </c>
      <c r="T2475" s="60" t="str">
        <f t="shared" si="457"/>
        <v/>
      </c>
      <c r="U2475" s="60" t="str">
        <f t="shared" si="457"/>
        <v/>
      </c>
      <c r="V2475" s="60" t="str">
        <f t="shared" si="457"/>
        <v/>
      </c>
      <c r="W2475" s="44"/>
      <c r="X2475" s="44" t="str">
        <f t="shared" si="452"/>
        <v/>
      </c>
      <c r="Y2475" s="142" t="str">
        <f t="shared" si="449"/>
        <v/>
      </c>
      <c r="Z2475" s="172" t="str">
        <f t="shared" si="453"/>
        <v/>
      </c>
      <c r="AA2475" s="169" t="str">
        <f>IF(ISNUMBER($Q2475),INDEX($D$1:$D$3663,S2475,1),"")</f>
        <v/>
      </c>
      <c r="AB2475" s="169" t="str">
        <f>IF(ISNUMBER($Q2475),INDEX($D$1:$D$3663,T2475,1),"")</f>
        <v/>
      </c>
      <c r="AC2475" s="169" t="str">
        <f>IF(ISNUMBER($Q2475),INDEX($D$1:$D$3663,U2475,1),"")</f>
        <v/>
      </c>
      <c r="AD2475" s="169" t="str">
        <f>IF(ISNUMBER($Q2475),INDEX($D$1:$D$3663,V2475,1),"")</f>
        <v/>
      </c>
      <c r="AE2475" s="59"/>
      <c r="AF2475" s="177" t="str">
        <f t="shared" si="454"/>
        <v/>
      </c>
      <c r="AG2475" s="178" t="s">
        <v>1403</v>
      </c>
      <c r="AH2475" s="59"/>
      <c r="AI2475" s="163" t="str">
        <f t="shared" si="455"/>
        <v/>
      </c>
      <c r="AJ2475" s="162" t="str">
        <f t="shared" si="458"/>
        <v/>
      </c>
      <c r="AK2475" s="119"/>
      <c r="AL2475" s="59" t="str">
        <f>IF(ISNUMBER($AJ2475),INDEX($Z$4:$AC$3663,$AJ2475,AL$3),"")</f>
        <v/>
      </c>
      <c r="AM2475" s="149" t="str">
        <f>IF(ISNUMBER($AJ2475),INDEX($Z$4:$AC$3663,$AJ2475,AM$3),"")</f>
        <v/>
      </c>
      <c r="AN2475" s="149" t="str">
        <f>IF(ISNUMBER($AJ2475),INDEX($Z$4:$AC$3663,$AJ2475,AN$3),"")</f>
        <v/>
      </c>
      <c r="AO2475" s="59"/>
      <c r="AP2475" s="59"/>
      <c r="AQ2475" s="166"/>
      <c r="AR2475" s="59"/>
      <c r="AS2475" s="59"/>
      <c r="AT2475" s="149"/>
      <c r="AU2475" s="149"/>
      <c r="AV2475" s="149"/>
      <c r="AW2475" s="149"/>
      <c r="AX2475" s="150"/>
      <c r="AY2475" s="151"/>
      <c r="AZ2475" s="59"/>
      <c r="BA2475" s="59"/>
      <c r="BB2475" s="59"/>
      <c r="BC2475" s="59"/>
      <c r="BD2475" s="59"/>
      <c r="BE2475" s="59"/>
      <c r="BF2475" s="43"/>
      <c r="BG2475" s="59"/>
      <c r="BH2475" s="59"/>
      <c r="BI2475" s="59"/>
      <c r="BJ2475" s="59"/>
      <c r="BK2475" s="59"/>
      <c r="BL2475" s="59"/>
      <c r="BM2475" s="59"/>
    </row>
    <row r="2476" spans="1:65" x14ac:dyDescent="0.25">
      <c r="A2476" s="82"/>
      <c r="B2476" s="122" t="s">
        <v>3</v>
      </c>
      <c r="C2476" s="122">
        <v>3928.5</v>
      </c>
      <c r="D2476" s="122">
        <v>38.132652637793001</v>
      </c>
      <c r="E2476" s="142">
        <f>IF(B2475=B2476,0,MAX(E$4:E2475)+1)</f>
        <v>0</v>
      </c>
      <c r="F2476" s="142">
        <f t="shared" si="456"/>
        <v>4</v>
      </c>
      <c r="G2476" s="142" t="str">
        <f t="shared" si="450"/>
        <v/>
      </c>
      <c r="H2476" s="142" t="str">
        <f t="shared" si="451"/>
        <v/>
      </c>
      <c r="I2476" s="59"/>
      <c r="J2476" s="104"/>
      <c r="K2476" s="59"/>
      <c r="L2476" s="59"/>
      <c r="M2476" s="59"/>
      <c r="N2476" s="44"/>
      <c r="O2476" s="44"/>
      <c r="P2476" s="44"/>
      <c r="Q2476" s="43" t="str">
        <f t="shared" si="448"/>
        <v/>
      </c>
      <c r="R2476" s="60" t="str">
        <f t="shared" si="457"/>
        <v/>
      </c>
      <c r="S2476" s="60" t="str">
        <f t="shared" si="457"/>
        <v/>
      </c>
      <c r="T2476" s="60" t="str">
        <f t="shared" si="457"/>
        <v/>
      </c>
      <c r="U2476" s="60" t="str">
        <f t="shared" si="457"/>
        <v/>
      </c>
      <c r="V2476" s="60" t="str">
        <f t="shared" si="457"/>
        <v/>
      </c>
      <c r="W2476" s="44"/>
      <c r="X2476" s="44" t="str">
        <f t="shared" si="452"/>
        <v/>
      </c>
      <c r="Y2476" s="142" t="str">
        <f t="shared" si="449"/>
        <v/>
      </c>
      <c r="Z2476" s="172" t="str">
        <f t="shared" si="453"/>
        <v/>
      </c>
      <c r="AA2476" s="169" t="str">
        <f>IF(ISNUMBER($Q2476),INDEX($D$1:$D$3663,S2476,1),"")</f>
        <v/>
      </c>
      <c r="AB2476" s="169" t="str">
        <f>IF(ISNUMBER($Q2476),INDEX($D$1:$D$3663,T2476,1),"")</f>
        <v/>
      </c>
      <c r="AC2476" s="169" t="str">
        <f>IF(ISNUMBER($Q2476),INDEX($D$1:$D$3663,U2476,1),"")</f>
        <v/>
      </c>
      <c r="AD2476" s="169" t="str">
        <f>IF(ISNUMBER($Q2476),INDEX($D$1:$D$3663,V2476,1),"")</f>
        <v/>
      </c>
      <c r="AE2476" s="59"/>
      <c r="AF2476" s="177" t="str">
        <f t="shared" si="454"/>
        <v/>
      </c>
      <c r="AG2476" s="178" t="s">
        <v>1403</v>
      </c>
      <c r="AH2476" s="59"/>
      <c r="AI2476" s="163" t="str">
        <f t="shared" si="455"/>
        <v/>
      </c>
      <c r="AJ2476" s="162" t="str">
        <f t="shared" si="458"/>
        <v/>
      </c>
      <c r="AK2476" s="119"/>
      <c r="AL2476" s="59" t="str">
        <f>IF(ISNUMBER($AJ2476),INDEX($Z$4:$AC$3663,$AJ2476,AL$3),"")</f>
        <v/>
      </c>
      <c r="AM2476" s="149" t="str">
        <f>IF(ISNUMBER($AJ2476),INDEX($Z$4:$AC$3663,$AJ2476,AM$3),"")</f>
        <v/>
      </c>
      <c r="AN2476" s="149" t="str">
        <f>IF(ISNUMBER($AJ2476),INDEX($Z$4:$AC$3663,$AJ2476,AN$3),"")</f>
        <v/>
      </c>
      <c r="AO2476" s="59"/>
      <c r="AP2476" s="59"/>
      <c r="AQ2476" s="166"/>
      <c r="AR2476" s="59"/>
      <c r="AS2476" s="59"/>
      <c r="AT2476" s="149"/>
      <c r="AU2476" s="149"/>
      <c r="AV2476" s="149"/>
      <c r="AW2476" s="149"/>
      <c r="AX2476" s="150"/>
      <c r="AY2476" s="151"/>
      <c r="AZ2476" s="59"/>
      <c r="BA2476" s="59"/>
      <c r="BB2476" s="59"/>
      <c r="BC2476" s="59"/>
      <c r="BD2476" s="59"/>
      <c r="BE2476" s="59"/>
      <c r="BF2476" s="43"/>
      <c r="BG2476" s="59"/>
      <c r="BH2476" s="59"/>
      <c r="BI2476" s="59"/>
      <c r="BJ2476" s="59"/>
      <c r="BK2476" s="59"/>
      <c r="BL2476" s="59"/>
      <c r="BM2476" s="59"/>
    </row>
    <row r="2477" spans="1:65" x14ac:dyDescent="0.25">
      <c r="A2477" s="82"/>
      <c r="B2477" s="122" t="s">
        <v>3</v>
      </c>
      <c r="C2477" s="122">
        <v>3929.5</v>
      </c>
      <c r="D2477" s="122">
        <v>38.037550344206203</v>
      </c>
      <c r="E2477" s="142">
        <f>IF(B2476=B2477,0,MAX(E$4:E2476)+1)</f>
        <v>0</v>
      </c>
      <c r="F2477" s="142">
        <f t="shared" si="456"/>
        <v>4</v>
      </c>
      <c r="G2477" s="142" t="str">
        <f t="shared" si="450"/>
        <v/>
      </c>
      <c r="H2477" s="142" t="str">
        <f t="shared" si="451"/>
        <v/>
      </c>
      <c r="I2477" s="59"/>
      <c r="J2477" s="104"/>
      <c r="K2477" s="59"/>
      <c r="L2477" s="59"/>
      <c r="M2477" s="59"/>
      <c r="N2477" s="44"/>
      <c r="O2477" s="44"/>
      <c r="P2477" s="44"/>
      <c r="Q2477" s="43" t="str">
        <f t="shared" si="448"/>
        <v/>
      </c>
      <c r="R2477" s="60" t="str">
        <f t="shared" si="457"/>
        <v/>
      </c>
      <c r="S2477" s="60" t="str">
        <f t="shared" si="457"/>
        <v/>
      </c>
      <c r="T2477" s="60" t="str">
        <f t="shared" si="457"/>
        <v/>
      </c>
      <c r="U2477" s="60" t="str">
        <f t="shared" si="457"/>
        <v/>
      </c>
      <c r="V2477" s="60" t="str">
        <f t="shared" si="457"/>
        <v/>
      </c>
      <c r="W2477" s="44"/>
      <c r="X2477" s="44" t="str">
        <f t="shared" si="452"/>
        <v/>
      </c>
      <c r="Y2477" s="142" t="str">
        <f t="shared" si="449"/>
        <v/>
      </c>
      <c r="Z2477" s="172" t="str">
        <f t="shared" si="453"/>
        <v/>
      </c>
      <c r="AA2477" s="169" t="str">
        <f>IF(ISNUMBER($Q2477),INDEX($D$1:$D$3663,S2477,1),"")</f>
        <v/>
      </c>
      <c r="AB2477" s="169" t="str">
        <f>IF(ISNUMBER($Q2477),INDEX($D$1:$D$3663,T2477,1),"")</f>
        <v/>
      </c>
      <c r="AC2477" s="169" t="str">
        <f>IF(ISNUMBER($Q2477),INDEX($D$1:$D$3663,U2477,1),"")</f>
        <v/>
      </c>
      <c r="AD2477" s="169" t="str">
        <f>IF(ISNUMBER($Q2477),INDEX($D$1:$D$3663,V2477,1),"")</f>
        <v/>
      </c>
      <c r="AE2477" s="59"/>
      <c r="AF2477" s="177" t="str">
        <f t="shared" si="454"/>
        <v/>
      </c>
      <c r="AG2477" s="178" t="s">
        <v>1403</v>
      </c>
      <c r="AH2477" s="59"/>
      <c r="AI2477" s="163" t="str">
        <f t="shared" si="455"/>
        <v/>
      </c>
      <c r="AJ2477" s="162" t="str">
        <f t="shared" si="458"/>
        <v/>
      </c>
      <c r="AK2477" s="119"/>
      <c r="AL2477" s="59" t="str">
        <f>IF(ISNUMBER($AJ2477),INDEX($Z$4:$AC$3663,$AJ2477,AL$3),"")</f>
        <v/>
      </c>
      <c r="AM2477" s="149" t="str">
        <f>IF(ISNUMBER($AJ2477),INDEX($Z$4:$AC$3663,$AJ2477,AM$3),"")</f>
        <v/>
      </c>
      <c r="AN2477" s="149" t="str">
        <f>IF(ISNUMBER($AJ2477),INDEX($Z$4:$AC$3663,$AJ2477,AN$3),"")</f>
        <v/>
      </c>
      <c r="AO2477" s="59"/>
      <c r="AP2477" s="59"/>
      <c r="AQ2477" s="166"/>
      <c r="AR2477" s="59"/>
      <c r="AS2477" s="59"/>
      <c r="AT2477" s="149"/>
      <c r="AU2477" s="149"/>
      <c r="AV2477" s="149"/>
      <c r="AW2477" s="149"/>
      <c r="AX2477" s="150"/>
      <c r="AY2477" s="151"/>
      <c r="AZ2477" s="59"/>
      <c r="BA2477" s="59"/>
      <c r="BB2477" s="59"/>
      <c r="BC2477" s="59"/>
      <c r="BD2477" s="59"/>
      <c r="BE2477" s="59"/>
      <c r="BF2477" s="43"/>
      <c r="BG2477" s="59"/>
      <c r="BH2477" s="59"/>
      <c r="BI2477" s="59"/>
      <c r="BJ2477" s="59"/>
      <c r="BK2477" s="59"/>
      <c r="BL2477" s="59"/>
      <c r="BM2477" s="59"/>
    </row>
    <row r="2478" spans="1:65" x14ac:dyDescent="0.25">
      <c r="A2478" s="82"/>
      <c r="B2478" s="122" t="s">
        <v>3</v>
      </c>
      <c r="C2478" s="122">
        <v>3930.5</v>
      </c>
      <c r="D2478" s="122">
        <v>38.166644208750299</v>
      </c>
      <c r="E2478" s="142">
        <f>IF(B2477=B2478,0,MAX(E$4:E2477)+1)</f>
        <v>0</v>
      </c>
      <c r="F2478" s="142">
        <f t="shared" si="456"/>
        <v>4</v>
      </c>
      <c r="G2478" s="142" t="str">
        <f t="shared" si="450"/>
        <v/>
      </c>
      <c r="H2478" s="142" t="str">
        <f t="shared" si="451"/>
        <v/>
      </c>
      <c r="I2478" s="59"/>
      <c r="J2478" s="104"/>
      <c r="K2478" s="59"/>
      <c r="L2478" s="59"/>
      <c r="M2478" s="59"/>
      <c r="N2478" s="44"/>
      <c r="O2478" s="44"/>
      <c r="P2478" s="44"/>
      <c r="Q2478" s="43" t="str">
        <f t="shared" si="448"/>
        <v/>
      </c>
      <c r="R2478" s="60" t="str">
        <f t="shared" si="457"/>
        <v/>
      </c>
      <c r="S2478" s="60" t="str">
        <f t="shared" si="457"/>
        <v/>
      </c>
      <c r="T2478" s="60" t="str">
        <f t="shared" si="457"/>
        <v/>
      </c>
      <c r="U2478" s="60" t="str">
        <f t="shared" si="457"/>
        <v/>
      </c>
      <c r="V2478" s="60" t="str">
        <f t="shared" si="457"/>
        <v/>
      </c>
      <c r="W2478" s="44"/>
      <c r="X2478" s="44" t="str">
        <f t="shared" si="452"/>
        <v/>
      </c>
      <c r="Y2478" s="142" t="str">
        <f t="shared" si="449"/>
        <v/>
      </c>
      <c r="Z2478" s="172" t="str">
        <f t="shared" si="453"/>
        <v/>
      </c>
      <c r="AA2478" s="169" t="str">
        <f>IF(ISNUMBER($Q2478),INDEX($D$1:$D$3663,S2478,1),"")</f>
        <v/>
      </c>
      <c r="AB2478" s="169" t="str">
        <f>IF(ISNUMBER($Q2478),INDEX($D$1:$D$3663,T2478,1),"")</f>
        <v/>
      </c>
      <c r="AC2478" s="169" t="str">
        <f>IF(ISNUMBER($Q2478),INDEX($D$1:$D$3663,U2478,1),"")</f>
        <v/>
      </c>
      <c r="AD2478" s="169" t="str">
        <f>IF(ISNUMBER($Q2478),INDEX($D$1:$D$3663,V2478,1),"")</f>
        <v/>
      </c>
      <c r="AE2478" s="59"/>
      <c r="AF2478" s="177" t="str">
        <f t="shared" si="454"/>
        <v/>
      </c>
      <c r="AG2478" s="178" t="s">
        <v>1403</v>
      </c>
      <c r="AH2478" s="59"/>
      <c r="AI2478" s="163" t="str">
        <f t="shared" si="455"/>
        <v/>
      </c>
      <c r="AJ2478" s="162" t="str">
        <f t="shared" si="458"/>
        <v/>
      </c>
      <c r="AK2478" s="119"/>
      <c r="AL2478" s="59" t="str">
        <f>IF(ISNUMBER($AJ2478),INDEX($Z$4:$AC$3663,$AJ2478,AL$3),"")</f>
        <v/>
      </c>
      <c r="AM2478" s="149" t="str">
        <f>IF(ISNUMBER($AJ2478),INDEX($Z$4:$AC$3663,$AJ2478,AM$3),"")</f>
        <v/>
      </c>
      <c r="AN2478" s="149" t="str">
        <f>IF(ISNUMBER($AJ2478),INDEX($Z$4:$AC$3663,$AJ2478,AN$3),"")</f>
        <v/>
      </c>
      <c r="AO2478" s="59"/>
      <c r="AP2478" s="59"/>
      <c r="AQ2478" s="166"/>
      <c r="AR2478" s="59"/>
      <c r="AS2478" s="59"/>
      <c r="AT2478" s="149"/>
      <c r="AU2478" s="149"/>
      <c r="AV2478" s="149"/>
      <c r="AW2478" s="149"/>
      <c r="AX2478" s="150"/>
      <c r="AY2478" s="151"/>
      <c r="AZ2478" s="59"/>
      <c r="BA2478" s="59"/>
      <c r="BB2478" s="59"/>
      <c r="BC2478" s="59"/>
      <c r="BD2478" s="59"/>
      <c r="BE2478" s="59"/>
      <c r="BF2478" s="43"/>
      <c r="BG2478" s="59"/>
      <c r="BH2478" s="59"/>
      <c r="BI2478" s="59"/>
      <c r="BJ2478" s="59"/>
      <c r="BK2478" s="59"/>
      <c r="BL2478" s="59"/>
      <c r="BM2478" s="59"/>
    </row>
    <row r="2479" spans="1:65" x14ac:dyDescent="0.25">
      <c r="A2479" s="82"/>
      <c r="B2479" s="122" t="s">
        <v>3</v>
      </c>
      <c r="C2479" s="122">
        <v>3931.5</v>
      </c>
      <c r="D2479" s="122">
        <v>37.9126695342106</v>
      </c>
      <c r="E2479" s="142">
        <f>IF(B2478=B2479,0,MAX(E$4:E2478)+1)</f>
        <v>0</v>
      </c>
      <c r="F2479" s="142">
        <f t="shared" si="456"/>
        <v>4</v>
      </c>
      <c r="G2479" s="142" t="str">
        <f t="shared" si="450"/>
        <v/>
      </c>
      <c r="H2479" s="142" t="str">
        <f t="shared" si="451"/>
        <v/>
      </c>
      <c r="I2479" s="59"/>
      <c r="J2479" s="104"/>
      <c r="K2479" s="59"/>
      <c r="L2479" s="59"/>
      <c r="M2479" s="59"/>
      <c r="N2479" s="44"/>
      <c r="O2479" s="44"/>
      <c r="P2479" s="44"/>
      <c r="Q2479" s="43" t="str">
        <f t="shared" si="448"/>
        <v/>
      </c>
      <c r="R2479" s="60" t="str">
        <f t="shared" si="457"/>
        <v/>
      </c>
      <c r="S2479" s="60" t="str">
        <f t="shared" si="457"/>
        <v/>
      </c>
      <c r="T2479" s="60" t="str">
        <f t="shared" si="457"/>
        <v/>
      </c>
      <c r="U2479" s="60" t="str">
        <f t="shared" si="457"/>
        <v/>
      </c>
      <c r="V2479" s="60" t="str">
        <f t="shared" si="457"/>
        <v/>
      </c>
      <c r="W2479" s="44"/>
      <c r="X2479" s="44" t="str">
        <f t="shared" si="452"/>
        <v/>
      </c>
      <c r="Y2479" s="142" t="str">
        <f t="shared" si="449"/>
        <v/>
      </c>
      <c r="Z2479" s="172" t="str">
        <f t="shared" si="453"/>
        <v/>
      </c>
      <c r="AA2479" s="169" t="str">
        <f>IF(ISNUMBER($Q2479),INDEX($D$1:$D$3663,S2479,1),"")</f>
        <v/>
      </c>
      <c r="AB2479" s="169" t="str">
        <f>IF(ISNUMBER($Q2479),INDEX($D$1:$D$3663,T2479,1),"")</f>
        <v/>
      </c>
      <c r="AC2479" s="169" t="str">
        <f>IF(ISNUMBER($Q2479),INDEX($D$1:$D$3663,U2479,1),"")</f>
        <v/>
      </c>
      <c r="AD2479" s="169" t="str">
        <f>IF(ISNUMBER($Q2479),INDEX($D$1:$D$3663,V2479,1),"")</f>
        <v/>
      </c>
      <c r="AE2479" s="59"/>
      <c r="AF2479" s="177" t="str">
        <f t="shared" si="454"/>
        <v/>
      </c>
      <c r="AG2479" s="178" t="s">
        <v>1403</v>
      </c>
      <c r="AH2479" s="59"/>
      <c r="AI2479" s="163" t="str">
        <f t="shared" si="455"/>
        <v/>
      </c>
      <c r="AJ2479" s="162" t="str">
        <f t="shared" si="458"/>
        <v/>
      </c>
      <c r="AK2479" s="119"/>
      <c r="AL2479" s="59" t="str">
        <f>IF(ISNUMBER($AJ2479),INDEX($Z$4:$AC$3663,$AJ2479,AL$3),"")</f>
        <v/>
      </c>
      <c r="AM2479" s="149" t="str">
        <f>IF(ISNUMBER($AJ2479),INDEX($Z$4:$AC$3663,$AJ2479,AM$3),"")</f>
        <v/>
      </c>
      <c r="AN2479" s="149" t="str">
        <f>IF(ISNUMBER($AJ2479),INDEX($Z$4:$AC$3663,$AJ2479,AN$3),"")</f>
        <v/>
      </c>
      <c r="AO2479" s="59"/>
      <c r="AP2479" s="59"/>
      <c r="AQ2479" s="166"/>
      <c r="AR2479" s="59"/>
      <c r="AS2479" s="59"/>
      <c r="AT2479" s="149"/>
      <c r="AU2479" s="149"/>
      <c r="AV2479" s="149"/>
      <c r="AW2479" s="149"/>
      <c r="AX2479" s="150"/>
      <c r="AY2479" s="151"/>
      <c r="AZ2479" s="59"/>
      <c r="BA2479" s="59"/>
      <c r="BB2479" s="59"/>
      <c r="BC2479" s="59"/>
      <c r="BD2479" s="59"/>
      <c r="BE2479" s="59"/>
      <c r="BF2479" s="43"/>
      <c r="BG2479" s="59"/>
      <c r="BH2479" s="59"/>
      <c r="BI2479" s="59"/>
      <c r="BJ2479" s="59"/>
      <c r="BK2479" s="59"/>
      <c r="BL2479" s="59"/>
      <c r="BM2479" s="59"/>
    </row>
    <row r="2480" spans="1:65" x14ac:dyDescent="0.25">
      <c r="A2480" s="82"/>
      <c r="B2480" s="122" t="s">
        <v>3</v>
      </c>
      <c r="C2480" s="122">
        <v>3932.5</v>
      </c>
      <c r="D2480" s="122">
        <v>38.067945434349198</v>
      </c>
      <c r="E2480" s="142">
        <f>IF(B2479=B2480,0,MAX(E$4:E2479)+1)</f>
        <v>0</v>
      </c>
      <c r="F2480" s="142">
        <f t="shared" si="456"/>
        <v>4</v>
      </c>
      <c r="G2480" s="142" t="str">
        <f t="shared" si="450"/>
        <v/>
      </c>
      <c r="H2480" s="142" t="str">
        <f t="shared" si="451"/>
        <v/>
      </c>
      <c r="I2480" s="59"/>
      <c r="J2480" s="104"/>
      <c r="K2480" s="59"/>
      <c r="L2480" s="59"/>
      <c r="M2480" s="59"/>
      <c r="N2480" s="44"/>
      <c r="O2480" s="44"/>
      <c r="P2480" s="44"/>
      <c r="Q2480" s="43" t="str">
        <f t="shared" si="448"/>
        <v/>
      </c>
      <c r="R2480" s="60" t="str">
        <f t="shared" si="457"/>
        <v/>
      </c>
      <c r="S2480" s="60" t="str">
        <f t="shared" si="457"/>
        <v/>
      </c>
      <c r="T2480" s="60" t="str">
        <f t="shared" si="457"/>
        <v/>
      </c>
      <c r="U2480" s="60" t="str">
        <f t="shared" si="457"/>
        <v/>
      </c>
      <c r="V2480" s="60" t="str">
        <f t="shared" si="457"/>
        <v/>
      </c>
      <c r="W2480" s="44"/>
      <c r="X2480" s="44" t="str">
        <f t="shared" si="452"/>
        <v/>
      </c>
      <c r="Y2480" s="142" t="str">
        <f t="shared" si="449"/>
        <v/>
      </c>
      <c r="Z2480" s="172" t="str">
        <f t="shared" si="453"/>
        <v/>
      </c>
      <c r="AA2480" s="169" t="str">
        <f>IF(ISNUMBER($Q2480),INDEX($D$1:$D$3663,S2480,1),"")</f>
        <v/>
      </c>
      <c r="AB2480" s="169" t="str">
        <f>IF(ISNUMBER($Q2480),INDEX($D$1:$D$3663,T2480,1),"")</f>
        <v/>
      </c>
      <c r="AC2480" s="169" t="str">
        <f>IF(ISNUMBER($Q2480),INDEX($D$1:$D$3663,U2480,1),"")</f>
        <v/>
      </c>
      <c r="AD2480" s="169" t="str">
        <f>IF(ISNUMBER($Q2480),INDEX($D$1:$D$3663,V2480,1),"")</f>
        <v/>
      </c>
      <c r="AE2480" s="59"/>
      <c r="AF2480" s="177" t="str">
        <f t="shared" si="454"/>
        <v/>
      </c>
      <c r="AG2480" s="178" t="s">
        <v>1403</v>
      </c>
      <c r="AH2480" s="59"/>
      <c r="AI2480" s="163" t="str">
        <f t="shared" si="455"/>
        <v/>
      </c>
      <c r="AJ2480" s="162" t="str">
        <f t="shared" si="458"/>
        <v/>
      </c>
      <c r="AK2480" s="119"/>
      <c r="AL2480" s="59" t="str">
        <f>IF(ISNUMBER($AJ2480),INDEX($Z$4:$AC$3663,$AJ2480,AL$3),"")</f>
        <v/>
      </c>
      <c r="AM2480" s="149" t="str">
        <f>IF(ISNUMBER($AJ2480),INDEX($Z$4:$AC$3663,$AJ2480,AM$3),"")</f>
        <v/>
      </c>
      <c r="AN2480" s="149" t="str">
        <f>IF(ISNUMBER($AJ2480),INDEX($Z$4:$AC$3663,$AJ2480,AN$3),"")</f>
        <v/>
      </c>
      <c r="AO2480" s="59"/>
      <c r="AP2480" s="59"/>
      <c r="AQ2480" s="166"/>
      <c r="AR2480" s="59"/>
      <c r="AS2480" s="59"/>
      <c r="AT2480" s="149"/>
      <c r="AU2480" s="149"/>
      <c r="AV2480" s="149"/>
      <c r="AW2480" s="149"/>
      <c r="AX2480" s="150"/>
      <c r="AY2480" s="151"/>
      <c r="AZ2480" s="59"/>
      <c r="BA2480" s="59"/>
      <c r="BB2480" s="59"/>
      <c r="BC2480" s="59"/>
      <c r="BD2480" s="59"/>
      <c r="BE2480" s="59"/>
      <c r="BF2480" s="43"/>
      <c r="BG2480" s="59"/>
      <c r="BH2480" s="59"/>
      <c r="BI2480" s="59"/>
      <c r="BJ2480" s="59"/>
      <c r="BK2480" s="59"/>
      <c r="BL2480" s="59"/>
      <c r="BM2480" s="59"/>
    </row>
    <row r="2481" spans="1:65" x14ac:dyDescent="0.25">
      <c r="A2481" s="82"/>
      <c r="B2481" s="122" t="s">
        <v>3</v>
      </c>
      <c r="C2481" s="122">
        <v>3933.5</v>
      </c>
      <c r="D2481" s="122">
        <v>38.114009761117899</v>
      </c>
      <c r="E2481" s="142">
        <f>IF(B2480=B2481,0,MAX(E$4:E2480)+1)</f>
        <v>0</v>
      </c>
      <c r="F2481" s="142">
        <f t="shared" si="456"/>
        <v>4</v>
      </c>
      <c r="G2481" s="142" t="str">
        <f t="shared" si="450"/>
        <v/>
      </c>
      <c r="H2481" s="142" t="str">
        <f t="shared" si="451"/>
        <v/>
      </c>
      <c r="I2481" s="59"/>
      <c r="J2481" s="104"/>
      <c r="K2481" s="59"/>
      <c r="L2481" s="59"/>
      <c r="M2481" s="59"/>
      <c r="N2481" s="44"/>
      <c r="O2481" s="44"/>
      <c r="P2481" s="44"/>
      <c r="Q2481" s="43" t="str">
        <f t="shared" si="448"/>
        <v/>
      </c>
      <c r="R2481" s="60" t="str">
        <f t="shared" si="457"/>
        <v/>
      </c>
      <c r="S2481" s="60" t="str">
        <f t="shared" si="457"/>
        <v/>
      </c>
      <c r="T2481" s="60" t="str">
        <f t="shared" si="457"/>
        <v/>
      </c>
      <c r="U2481" s="60" t="str">
        <f t="shared" si="457"/>
        <v/>
      </c>
      <c r="V2481" s="60" t="str">
        <f t="shared" si="457"/>
        <v/>
      </c>
      <c r="W2481" s="44"/>
      <c r="X2481" s="44" t="str">
        <f t="shared" si="452"/>
        <v/>
      </c>
      <c r="Y2481" s="142" t="str">
        <f t="shared" si="449"/>
        <v/>
      </c>
      <c r="Z2481" s="172" t="str">
        <f t="shared" si="453"/>
        <v/>
      </c>
      <c r="AA2481" s="169" t="str">
        <f>IF(ISNUMBER($Q2481),INDEX($D$1:$D$3663,S2481,1),"")</f>
        <v/>
      </c>
      <c r="AB2481" s="169" t="str">
        <f>IF(ISNUMBER($Q2481),INDEX($D$1:$D$3663,T2481,1),"")</f>
        <v/>
      </c>
      <c r="AC2481" s="169" t="str">
        <f>IF(ISNUMBER($Q2481),INDEX($D$1:$D$3663,U2481,1),"")</f>
        <v/>
      </c>
      <c r="AD2481" s="169" t="str">
        <f>IF(ISNUMBER($Q2481),INDEX($D$1:$D$3663,V2481,1),"")</f>
        <v/>
      </c>
      <c r="AE2481" s="59"/>
      <c r="AF2481" s="177" t="str">
        <f t="shared" si="454"/>
        <v/>
      </c>
      <c r="AG2481" s="178" t="s">
        <v>1403</v>
      </c>
      <c r="AH2481" s="59"/>
      <c r="AI2481" s="163" t="str">
        <f t="shared" si="455"/>
        <v/>
      </c>
      <c r="AJ2481" s="162" t="str">
        <f t="shared" si="458"/>
        <v/>
      </c>
      <c r="AK2481" s="119"/>
      <c r="AL2481" s="59" t="str">
        <f>IF(ISNUMBER($AJ2481),INDEX($Z$4:$AC$3663,$AJ2481,AL$3),"")</f>
        <v/>
      </c>
      <c r="AM2481" s="149" t="str">
        <f>IF(ISNUMBER($AJ2481),INDEX($Z$4:$AC$3663,$AJ2481,AM$3),"")</f>
        <v/>
      </c>
      <c r="AN2481" s="149" t="str">
        <f>IF(ISNUMBER($AJ2481),INDEX($Z$4:$AC$3663,$AJ2481,AN$3),"")</f>
        <v/>
      </c>
      <c r="AO2481" s="59"/>
      <c r="AP2481" s="59"/>
      <c r="AQ2481" s="166"/>
      <c r="AR2481" s="59"/>
      <c r="AS2481" s="59"/>
      <c r="AT2481" s="149"/>
      <c r="AU2481" s="149"/>
      <c r="AV2481" s="149"/>
      <c r="AW2481" s="149"/>
      <c r="AX2481" s="150"/>
      <c r="AY2481" s="151"/>
      <c r="AZ2481" s="59"/>
      <c r="BA2481" s="59"/>
      <c r="BB2481" s="59"/>
      <c r="BC2481" s="59"/>
      <c r="BD2481" s="59"/>
      <c r="BE2481" s="59"/>
      <c r="BF2481" s="43"/>
      <c r="BG2481" s="59"/>
      <c r="BH2481" s="59"/>
      <c r="BI2481" s="59"/>
      <c r="BJ2481" s="59"/>
      <c r="BK2481" s="59"/>
      <c r="BL2481" s="59"/>
      <c r="BM2481" s="59"/>
    </row>
    <row r="2482" spans="1:65" x14ac:dyDescent="0.25">
      <c r="A2482" s="82"/>
      <c r="B2482" s="122" t="s">
        <v>3</v>
      </c>
      <c r="C2482" s="122">
        <v>3934.5</v>
      </c>
      <c r="D2482" s="122">
        <v>38.073932880577999</v>
      </c>
      <c r="E2482" s="142">
        <f>IF(B2481=B2482,0,MAX(E$4:E2481)+1)</f>
        <v>0</v>
      </c>
      <c r="F2482" s="142">
        <f t="shared" si="456"/>
        <v>4</v>
      </c>
      <c r="G2482" s="142" t="str">
        <f t="shared" si="450"/>
        <v/>
      </c>
      <c r="H2482" s="142" t="str">
        <f t="shared" si="451"/>
        <v/>
      </c>
      <c r="I2482" s="59"/>
      <c r="J2482" s="104"/>
      <c r="K2482" s="59"/>
      <c r="L2482" s="59"/>
      <c r="M2482" s="59"/>
      <c r="N2482" s="44"/>
      <c r="O2482" s="44"/>
      <c r="P2482" s="44"/>
      <c r="Q2482" s="43" t="str">
        <f t="shared" si="448"/>
        <v/>
      </c>
      <c r="R2482" s="60" t="str">
        <f t="shared" si="457"/>
        <v/>
      </c>
      <c r="S2482" s="60" t="str">
        <f t="shared" si="457"/>
        <v/>
      </c>
      <c r="T2482" s="60" t="str">
        <f t="shared" si="457"/>
        <v/>
      </c>
      <c r="U2482" s="60" t="str">
        <f t="shared" si="457"/>
        <v/>
      </c>
      <c r="V2482" s="60" t="str">
        <f t="shared" si="457"/>
        <v/>
      </c>
      <c r="W2482" s="44"/>
      <c r="X2482" s="44" t="str">
        <f t="shared" si="452"/>
        <v/>
      </c>
      <c r="Y2482" s="142" t="str">
        <f t="shared" si="449"/>
        <v/>
      </c>
      <c r="Z2482" s="172" t="str">
        <f t="shared" si="453"/>
        <v/>
      </c>
      <c r="AA2482" s="169" t="str">
        <f>IF(ISNUMBER($Q2482),INDEX($D$1:$D$3663,S2482,1),"")</f>
        <v/>
      </c>
      <c r="AB2482" s="169" t="str">
        <f>IF(ISNUMBER($Q2482),INDEX($D$1:$D$3663,T2482,1),"")</f>
        <v/>
      </c>
      <c r="AC2482" s="169" t="str">
        <f>IF(ISNUMBER($Q2482),INDEX($D$1:$D$3663,U2482,1),"")</f>
        <v/>
      </c>
      <c r="AD2482" s="169" t="str">
        <f>IF(ISNUMBER($Q2482),INDEX($D$1:$D$3663,V2482,1),"")</f>
        <v/>
      </c>
      <c r="AE2482" s="59"/>
      <c r="AF2482" s="177" t="str">
        <f t="shared" si="454"/>
        <v/>
      </c>
      <c r="AG2482" s="178" t="s">
        <v>1403</v>
      </c>
      <c r="AH2482" s="59"/>
      <c r="AI2482" s="163" t="str">
        <f t="shared" si="455"/>
        <v/>
      </c>
      <c r="AJ2482" s="162" t="str">
        <f t="shared" si="458"/>
        <v/>
      </c>
      <c r="AK2482" s="119"/>
      <c r="AL2482" s="59" t="str">
        <f>IF(ISNUMBER($AJ2482),INDEX($Z$4:$AC$3663,$AJ2482,AL$3),"")</f>
        <v/>
      </c>
      <c r="AM2482" s="149" t="str">
        <f>IF(ISNUMBER($AJ2482),INDEX($Z$4:$AC$3663,$AJ2482,AM$3),"")</f>
        <v/>
      </c>
      <c r="AN2482" s="149" t="str">
        <f>IF(ISNUMBER($AJ2482),INDEX($Z$4:$AC$3663,$AJ2482,AN$3),"")</f>
        <v/>
      </c>
      <c r="AO2482" s="59"/>
      <c r="AP2482" s="59"/>
      <c r="AQ2482" s="166"/>
      <c r="AR2482" s="59"/>
      <c r="AS2482" s="59"/>
      <c r="AT2482" s="149"/>
      <c r="AU2482" s="149"/>
      <c r="AV2482" s="149"/>
      <c r="AW2482" s="149"/>
      <c r="AX2482" s="150"/>
      <c r="AY2482" s="151"/>
      <c r="AZ2482" s="59"/>
      <c r="BA2482" s="59"/>
      <c r="BB2482" s="59"/>
      <c r="BC2482" s="59"/>
      <c r="BD2482" s="59"/>
      <c r="BE2482" s="59"/>
      <c r="BF2482" s="43"/>
      <c r="BG2482" s="59"/>
      <c r="BH2482" s="59"/>
      <c r="BI2482" s="59"/>
      <c r="BJ2482" s="59"/>
      <c r="BK2482" s="59"/>
      <c r="BL2482" s="59"/>
      <c r="BM2482" s="59"/>
    </row>
    <row r="2483" spans="1:65" x14ac:dyDescent="0.25">
      <c r="A2483" s="82"/>
      <c r="B2483" s="122" t="s">
        <v>3</v>
      </c>
      <c r="C2483" s="122">
        <v>3935.5</v>
      </c>
      <c r="D2483" s="122">
        <v>38.020124518629999</v>
      </c>
      <c r="E2483" s="142">
        <f>IF(B2482=B2483,0,MAX(E$4:E2482)+1)</f>
        <v>0</v>
      </c>
      <c r="F2483" s="142">
        <f t="shared" si="456"/>
        <v>4</v>
      </c>
      <c r="G2483" s="142" t="str">
        <f t="shared" si="450"/>
        <v/>
      </c>
      <c r="H2483" s="142" t="str">
        <f t="shared" si="451"/>
        <v/>
      </c>
      <c r="I2483" s="59"/>
      <c r="J2483" s="104"/>
      <c r="K2483" s="59"/>
      <c r="L2483" s="59"/>
      <c r="M2483" s="59"/>
      <c r="N2483" s="44"/>
      <c r="O2483" s="44"/>
      <c r="P2483" s="44"/>
      <c r="Q2483" s="43" t="str">
        <f t="shared" si="448"/>
        <v/>
      </c>
      <c r="R2483" s="60" t="str">
        <f t="shared" si="457"/>
        <v/>
      </c>
      <c r="S2483" s="60" t="str">
        <f t="shared" si="457"/>
        <v/>
      </c>
      <c r="T2483" s="60" t="str">
        <f t="shared" si="457"/>
        <v/>
      </c>
      <c r="U2483" s="60" t="str">
        <f t="shared" si="457"/>
        <v/>
      </c>
      <c r="V2483" s="60" t="str">
        <f t="shared" si="457"/>
        <v/>
      </c>
      <c r="W2483" s="44"/>
      <c r="X2483" s="44" t="str">
        <f t="shared" si="452"/>
        <v/>
      </c>
      <c r="Y2483" s="142" t="str">
        <f t="shared" si="449"/>
        <v/>
      </c>
      <c r="Z2483" s="172" t="str">
        <f t="shared" si="453"/>
        <v/>
      </c>
      <c r="AA2483" s="169" t="str">
        <f>IF(ISNUMBER($Q2483),INDEX($D$1:$D$3663,S2483,1),"")</f>
        <v/>
      </c>
      <c r="AB2483" s="169" t="str">
        <f>IF(ISNUMBER($Q2483),INDEX($D$1:$D$3663,T2483,1),"")</f>
        <v/>
      </c>
      <c r="AC2483" s="169" t="str">
        <f>IF(ISNUMBER($Q2483),INDEX($D$1:$D$3663,U2483,1),"")</f>
        <v/>
      </c>
      <c r="AD2483" s="169" t="str">
        <f>IF(ISNUMBER($Q2483),INDEX($D$1:$D$3663,V2483,1),"")</f>
        <v/>
      </c>
      <c r="AE2483" s="59"/>
      <c r="AF2483" s="177" t="str">
        <f t="shared" si="454"/>
        <v/>
      </c>
      <c r="AG2483" s="178" t="s">
        <v>1403</v>
      </c>
      <c r="AH2483" s="59"/>
      <c r="AI2483" s="163" t="str">
        <f t="shared" si="455"/>
        <v/>
      </c>
      <c r="AJ2483" s="162" t="str">
        <f t="shared" si="458"/>
        <v/>
      </c>
      <c r="AK2483" s="119"/>
      <c r="AL2483" s="59" t="str">
        <f>IF(ISNUMBER($AJ2483),INDEX($Z$4:$AC$3663,$AJ2483,AL$3),"")</f>
        <v/>
      </c>
      <c r="AM2483" s="149" t="str">
        <f>IF(ISNUMBER($AJ2483),INDEX($Z$4:$AC$3663,$AJ2483,AM$3),"")</f>
        <v/>
      </c>
      <c r="AN2483" s="149" t="str">
        <f>IF(ISNUMBER($AJ2483),INDEX($Z$4:$AC$3663,$AJ2483,AN$3),"")</f>
        <v/>
      </c>
      <c r="AO2483" s="59"/>
      <c r="AP2483" s="59"/>
      <c r="AQ2483" s="166"/>
      <c r="AR2483" s="59"/>
      <c r="AS2483" s="59"/>
      <c r="AT2483" s="149"/>
      <c r="AU2483" s="149"/>
      <c r="AV2483" s="149"/>
      <c r="AW2483" s="149"/>
      <c r="AX2483" s="150"/>
      <c r="AY2483" s="151"/>
      <c r="AZ2483" s="59"/>
      <c r="BA2483" s="59"/>
      <c r="BB2483" s="59"/>
      <c r="BC2483" s="59"/>
      <c r="BD2483" s="59"/>
      <c r="BE2483" s="59"/>
      <c r="BF2483" s="43"/>
      <c r="BG2483" s="59"/>
      <c r="BH2483" s="59"/>
      <c r="BI2483" s="59"/>
      <c r="BJ2483" s="59"/>
      <c r="BK2483" s="59"/>
      <c r="BL2483" s="59"/>
      <c r="BM2483" s="59"/>
    </row>
    <row r="2484" spans="1:65" x14ac:dyDescent="0.25">
      <c r="A2484" s="82"/>
      <c r="B2484" s="122" t="s">
        <v>3</v>
      </c>
      <c r="C2484" s="122">
        <v>3936.5</v>
      </c>
      <c r="D2484" s="122">
        <v>38.113299808462202</v>
      </c>
      <c r="E2484" s="142">
        <f>IF(B2483=B2484,0,MAX(E$4:E2483)+1)</f>
        <v>0</v>
      </c>
      <c r="F2484" s="142">
        <f t="shared" si="456"/>
        <v>4</v>
      </c>
      <c r="G2484" s="142" t="str">
        <f t="shared" si="450"/>
        <v/>
      </c>
      <c r="H2484" s="142" t="str">
        <f t="shared" si="451"/>
        <v/>
      </c>
      <c r="I2484" s="59"/>
      <c r="J2484" s="104"/>
      <c r="K2484" s="59"/>
      <c r="L2484" s="59"/>
      <c r="M2484" s="59"/>
      <c r="N2484" s="44"/>
      <c r="O2484" s="44"/>
      <c r="P2484" s="44"/>
      <c r="Q2484" s="43" t="str">
        <f t="shared" si="448"/>
        <v/>
      </c>
      <c r="R2484" s="60" t="str">
        <f t="shared" si="457"/>
        <v/>
      </c>
      <c r="S2484" s="60" t="str">
        <f t="shared" si="457"/>
        <v/>
      </c>
      <c r="T2484" s="60" t="str">
        <f t="shared" si="457"/>
        <v/>
      </c>
      <c r="U2484" s="60" t="str">
        <f t="shared" si="457"/>
        <v/>
      </c>
      <c r="V2484" s="60" t="str">
        <f t="shared" si="457"/>
        <v/>
      </c>
      <c r="W2484" s="44"/>
      <c r="X2484" s="44" t="str">
        <f t="shared" si="452"/>
        <v/>
      </c>
      <c r="Y2484" s="142" t="str">
        <f t="shared" si="449"/>
        <v/>
      </c>
      <c r="Z2484" s="172" t="str">
        <f t="shared" si="453"/>
        <v/>
      </c>
      <c r="AA2484" s="169" t="str">
        <f>IF(ISNUMBER($Q2484),INDEX($D$1:$D$3663,S2484,1),"")</f>
        <v/>
      </c>
      <c r="AB2484" s="169" t="str">
        <f>IF(ISNUMBER($Q2484),INDEX($D$1:$D$3663,T2484,1),"")</f>
        <v/>
      </c>
      <c r="AC2484" s="169" t="str">
        <f>IF(ISNUMBER($Q2484),INDEX($D$1:$D$3663,U2484,1),"")</f>
        <v/>
      </c>
      <c r="AD2484" s="169" t="str">
        <f>IF(ISNUMBER($Q2484),INDEX($D$1:$D$3663,V2484,1),"")</f>
        <v/>
      </c>
      <c r="AE2484" s="59"/>
      <c r="AF2484" s="177" t="str">
        <f t="shared" si="454"/>
        <v/>
      </c>
      <c r="AG2484" s="178" t="s">
        <v>1403</v>
      </c>
      <c r="AH2484" s="59"/>
      <c r="AI2484" s="163" t="str">
        <f t="shared" si="455"/>
        <v/>
      </c>
      <c r="AJ2484" s="162" t="str">
        <f t="shared" si="458"/>
        <v/>
      </c>
      <c r="AK2484" s="119"/>
      <c r="AL2484" s="59" t="str">
        <f>IF(ISNUMBER($AJ2484),INDEX($Z$4:$AC$3663,$AJ2484,AL$3),"")</f>
        <v/>
      </c>
      <c r="AM2484" s="149" t="str">
        <f>IF(ISNUMBER($AJ2484),INDEX($Z$4:$AC$3663,$AJ2484,AM$3),"")</f>
        <v/>
      </c>
      <c r="AN2484" s="149" t="str">
        <f>IF(ISNUMBER($AJ2484),INDEX($Z$4:$AC$3663,$AJ2484,AN$3),"")</f>
        <v/>
      </c>
      <c r="AO2484" s="59"/>
      <c r="AP2484" s="59"/>
      <c r="AQ2484" s="166"/>
      <c r="AR2484" s="59"/>
      <c r="AS2484" s="59"/>
      <c r="AT2484" s="149"/>
      <c r="AU2484" s="149"/>
      <c r="AV2484" s="149"/>
      <c r="AW2484" s="149"/>
      <c r="AX2484" s="150"/>
      <c r="AY2484" s="151"/>
      <c r="AZ2484" s="59"/>
      <c r="BA2484" s="59"/>
      <c r="BB2484" s="59"/>
      <c r="BC2484" s="59"/>
      <c r="BD2484" s="59"/>
      <c r="BE2484" s="59"/>
      <c r="BF2484" s="43"/>
      <c r="BG2484" s="59"/>
      <c r="BH2484" s="59"/>
      <c r="BI2484" s="59"/>
      <c r="BJ2484" s="59"/>
      <c r="BK2484" s="59"/>
      <c r="BL2484" s="59"/>
      <c r="BM2484" s="59"/>
    </row>
    <row r="2485" spans="1:65" x14ac:dyDescent="0.25">
      <c r="A2485" s="82"/>
      <c r="B2485" s="122" t="s">
        <v>3</v>
      </c>
      <c r="C2485" s="122">
        <v>3937.5</v>
      </c>
      <c r="D2485" s="122">
        <v>38.2221018976078</v>
      </c>
      <c r="E2485" s="142">
        <f>IF(B2484=B2485,0,MAX(E$4:E2484)+1)</f>
        <v>0</v>
      </c>
      <c r="F2485" s="142">
        <f t="shared" si="456"/>
        <v>4</v>
      </c>
      <c r="G2485" s="142" t="str">
        <f t="shared" si="450"/>
        <v/>
      </c>
      <c r="H2485" s="142" t="str">
        <f t="shared" si="451"/>
        <v/>
      </c>
      <c r="I2485" s="59"/>
      <c r="J2485" s="104"/>
      <c r="K2485" s="59"/>
      <c r="L2485" s="59"/>
      <c r="M2485" s="59"/>
      <c r="N2485" s="44"/>
      <c r="O2485" s="44"/>
      <c r="P2485" s="44"/>
      <c r="Q2485" s="43" t="str">
        <f t="shared" si="448"/>
        <v/>
      </c>
      <c r="R2485" s="60" t="str">
        <f t="shared" si="457"/>
        <v/>
      </c>
      <c r="S2485" s="60" t="str">
        <f t="shared" si="457"/>
        <v/>
      </c>
      <c r="T2485" s="60" t="str">
        <f t="shared" si="457"/>
        <v/>
      </c>
      <c r="U2485" s="60" t="str">
        <f t="shared" si="457"/>
        <v/>
      </c>
      <c r="V2485" s="60" t="str">
        <f t="shared" si="457"/>
        <v/>
      </c>
      <c r="W2485" s="44"/>
      <c r="X2485" s="44" t="str">
        <f t="shared" si="452"/>
        <v/>
      </c>
      <c r="Y2485" s="142" t="str">
        <f t="shared" si="449"/>
        <v/>
      </c>
      <c r="Z2485" s="172" t="str">
        <f t="shared" si="453"/>
        <v/>
      </c>
      <c r="AA2485" s="169" t="str">
        <f>IF(ISNUMBER($Q2485),INDEX($D$1:$D$3663,S2485,1),"")</f>
        <v/>
      </c>
      <c r="AB2485" s="169" t="str">
        <f>IF(ISNUMBER($Q2485),INDEX($D$1:$D$3663,T2485,1),"")</f>
        <v/>
      </c>
      <c r="AC2485" s="169" t="str">
        <f>IF(ISNUMBER($Q2485),INDEX($D$1:$D$3663,U2485,1),"")</f>
        <v/>
      </c>
      <c r="AD2485" s="169" t="str">
        <f>IF(ISNUMBER($Q2485),INDEX($D$1:$D$3663,V2485,1),"")</f>
        <v/>
      </c>
      <c r="AE2485" s="59"/>
      <c r="AF2485" s="177" t="str">
        <f t="shared" si="454"/>
        <v/>
      </c>
      <c r="AG2485" s="178" t="s">
        <v>1403</v>
      </c>
      <c r="AH2485" s="59"/>
      <c r="AI2485" s="163" t="str">
        <f t="shared" si="455"/>
        <v/>
      </c>
      <c r="AJ2485" s="162" t="str">
        <f t="shared" si="458"/>
        <v/>
      </c>
      <c r="AK2485" s="119"/>
      <c r="AL2485" s="59" t="str">
        <f>IF(ISNUMBER($AJ2485),INDEX($Z$4:$AC$3663,$AJ2485,AL$3),"")</f>
        <v/>
      </c>
      <c r="AM2485" s="149" t="str">
        <f>IF(ISNUMBER($AJ2485),INDEX($Z$4:$AC$3663,$AJ2485,AM$3),"")</f>
        <v/>
      </c>
      <c r="AN2485" s="149" t="str">
        <f>IF(ISNUMBER($AJ2485),INDEX($Z$4:$AC$3663,$AJ2485,AN$3),"")</f>
        <v/>
      </c>
      <c r="AO2485" s="59"/>
      <c r="AP2485" s="59"/>
      <c r="AQ2485" s="166"/>
      <c r="AR2485" s="59"/>
      <c r="AS2485" s="59"/>
      <c r="AT2485" s="149"/>
      <c r="AU2485" s="149"/>
      <c r="AV2485" s="149"/>
      <c r="AW2485" s="149"/>
      <c r="AX2485" s="150"/>
      <c r="AY2485" s="151"/>
      <c r="AZ2485" s="59"/>
      <c r="BA2485" s="59"/>
      <c r="BB2485" s="59"/>
      <c r="BC2485" s="59"/>
      <c r="BD2485" s="59"/>
      <c r="BE2485" s="59"/>
      <c r="BF2485" s="43"/>
      <c r="BG2485" s="59"/>
      <c r="BH2485" s="59"/>
      <c r="BI2485" s="59"/>
      <c r="BJ2485" s="59"/>
      <c r="BK2485" s="59"/>
      <c r="BL2485" s="59"/>
      <c r="BM2485" s="59"/>
    </row>
    <row r="2486" spans="1:65" x14ac:dyDescent="0.25">
      <c r="A2486" s="82"/>
      <c r="B2486" s="122" t="s">
        <v>3</v>
      </c>
      <c r="C2486" s="122">
        <v>3938.5</v>
      </c>
      <c r="D2486" s="122">
        <v>38.0303809089596</v>
      </c>
      <c r="E2486" s="142">
        <f>IF(B2485=B2486,0,MAX(E$4:E2485)+1)</f>
        <v>0</v>
      </c>
      <c r="F2486" s="142">
        <f t="shared" si="456"/>
        <v>4</v>
      </c>
      <c r="G2486" s="142" t="str">
        <f t="shared" si="450"/>
        <v/>
      </c>
      <c r="H2486" s="142" t="str">
        <f t="shared" si="451"/>
        <v/>
      </c>
      <c r="I2486" s="59"/>
      <c r="J2486" s="104"/>
      <c r="K2486" s="59"/>
      <c r="L2486" s="59"/>
      <c r="M2486" s="59"/>
      <c r="N2486" s="44"/>
      <c r="O2486" s="44"/>
      <c r="P2486" s="44"/>
      <c r="Q2486" s="43" t="str">
        <f t="shared" si="448"/>
        <v/>
      </c>
      <c r="R2486" s="60" t="str">
        <f t="shared" si="457"/>
        <v/>
      </c>
      <c r="S2486" s="60" t="str">
        <f t="shared" si="457"/>
        <v/>
      </c>
      <c r="T2486" s="60" t="str">
        <f t="shared" si="457"/>
        <v/>
      </c>
      <c r="U2486" s="60" t="str">
        <f t="shared" si="457"/>
        <v/>
      </c>
      <c r="V2486" s="60" t="str">
        <f t="shared" si="457"/>
        <v/>
      </c>
      <c r="W2486" s="44"/>
      <c r="X2486" s="44" t="str">
        <f t="shared" si="452"/>
        <v/>
      </c>
      <c r="Y2486" s="142" t="str">
        <f t="shared" si="449"/>
        <v/>
      </c>
      <c r="Z2486" s="172" t="str">
        <f t="shared" si="453"/>
        <v/>
      </c>
      <c r="AA2486" s="169" t="str">
        <f>IF(ISNUMBER($Q2486),INDEX($D$1:$D$3663,S2486,1),"")</f>
        <v/>
      </c>
      <c r="AB2486" s="169" t="str">
        <f>IF(ISNUMBER($Q2486),INDEX($D$1:$D$3663,T2486,1),"")</f>
        <v/>
      </c>
      <c r="AC2486" s="169" t="str">
        <f>IF(ISNUMBER($Q2486),INDEX($D$1:$D$3663,U2486,1),"")</f>
        <v/>
      </c>
      <c r="AD2486" s="169" t="str">
        <f>IF(ISNUMBER($Q2486),INDEX($D$1:$D$3663,V2486,1),"")</f>
        <v/>
      </c>
      <c r="AE2486" s="59"/>
      <c r="AF2486" s="177" t="str">
        <f t="shared" si="454"/>
        <v/>
      </c>
      <c r="AG2486" s="178" t="s">
        <v>1403</v>
      </c>
      <c r="AH2486" s="59"/>
      <c r="AI2486" s="163" t="str">
        <f t="shared" si="455"/>
        <v/>
      </c>
      <c r="AJ2486" s="162" t="str">
        <f t="shared" si="458"/>
        <v/>
      </c>
      <c r="AK2486" s="119"/>
      <c r="AL2486" s="59" t="str">
        <f>IF(ISNUMBER($AJ2486),INDEX($Z$4:$AC$3663,$AJ2486,AL$3),"")</f>
        <v/>
      </c>
      <c r="AM2486" s="149" t="str">
        <f>IF(ISNUMBER($AJ2486),INDEX($Z$4:$AC$3663,$AJ2486,AM$3),"")</f>
        <v/>
      </c>
      <c r="AN2486" s="149" t="str">
        <f>IF(ISNUMBER($AJ2486),INDEX($Z$4:$AC$3663,$AJ2486,AN$3),"")</f>
        <v/>
      </c>
      <c r="AO2486" s="59"/>
      <c r="AP2486" s="59"/>
      <c r="AQ2486" s="166"/>
      <c r="AR2486" s="59"/>
      <c r="AS2486" s="59"/>
      <c r="AT2486" s="149"/>
      <c r="AU2486" s="149"/>
      <c r="AV2486" s="149"/>
      <c r="AW2486" s="149"/>
      <c r="AX2486" s="150"/>
      <c r="AY2486" s="151"/>
      <c r="AZ2486" s="59"/>
      <c r="BA2486" s="59"/>
      <c r="BB2486" s="59"/>
      <c r="BC2486" s="59"/>
      <c r="BD2486" s="59"/>
      <c r="BE2486" s="59"/>
      <c r="BF2486" s="43"/>
      <c r="BG2486" s="59"/>
      <c r="BH2486" s="59"/>
      <c r="BI2486" s="59"/>
      <c r="BJ2486" s="59"/>
      <c r="BK2486" s="59"/>
      <c r="BL2486" s="59"/>
      <c r="BM2486" s="59"/>
    </row>
    <row r="2487" spans="1:65" x14ac:dyDescent="0.25">
      <c r="A2487" s="82"/>
      <c r="B2487" s="122" t="s">
        <v>3</v>
      </c>
      <c r="C2487" s="122">
        <v>3939.5</v>
      </c>
      <c r="D2487" s="122">
        <v>38.089368153642297</v>
      </c>
      <c r="E2487" s="142">
        <f>IF(B2486=B2487,0,MAX(E$4:E2486)+1)</f>
        <v>0</v>
      </c>
      <c r="F2487" s="142">
        <f t="shared" si="456"/>
        <v>4</v>
      </c>
      <c r="G2487" s="142" t="str">
        <f t="shared" si="450"/>
        <v/>
      </c>
      <c r="H2487" s="142" t="str">
        <f t="shared" si="451"/>
        <v/>
      </c>
      <c r="I2487" s="59"/>
      <c r="J2487" s="104"/>
      <c r="K2487" s="59"/>
      <c r="L2487" s="59"/>
      <c r="M2487" s="59"/>
      <c r="N2487" s="44"/>
      <c r="O2487" s="44"/>
      <c r="P2487" s="44"/>
      <c r="Q2487" s="43" t="str">
        <f t="shared" si="448"/>
        <v/>
      </c>
      <c r="R2487" s="60" t="str">
        <f t="shared" si="457"/>
        <v/>
      </c>
      <c r="S2487" s="60" t="str">
        <f t="shared" si="457"/>
        <v/>
      </c>
      <c r="T2487" s="60" t="str">
        <f t="shared" si="457"/>
        <v/>
      </c>
      <c r="U2487" s="60" t="str">
        <f t="shared" si="457"/>
        <v/>
      </c>
      <c r="V2487" s="60" t="str">
        <f t="shared" si="457"/>
        <v/>
      </c>
      <c r="W2487" s="44"/>
      <c r="X2487" s="44" t="str">
        <f t="shared" si="452"/>
        <v/>
      </c>
      <c r="Y2487" s="142" t="str">
        <f t="shared" si="449"/>
        <v/>
      </c>
      <c r="Z2487" s="172" t="str">
        <f t="shared" si="453"/>
        <v/>
      </c>
      <c r="AA2487" s="169" t="str">
        <f>IF(ISNUMBER($Q2487),INDEX($D$1:$D$3663,S2487,1),"")</f>
        <v/>
      </c>
      <c r="AB2487" s="169" t="str">
        <f>IF(ISNUMBER($Q2487),INDEX($D$1:$D$3663,T2487,1),"")</f>
        <v/>
      </c>
      <c r="AC2487" s="169" t="str">
        <f>IF(ISNUMBER($Q2487),INDEX($D$1:$D$3663,U2487,1),"")</f>
        <v/>
      </c>
      <c r="AD2487" s="169" t="str">
        <f>IF(ISNUMBER($Q2487),INDEX($D$1:$D$3663,V2487,1),"")</f>
        <v/>
      </c>
      <c r="AE2487" s="59"/>
      <c r="AF2487" s="177" t="str">
        <f t="shared" si="454"/>
        <v/>
      </c>
      <c r="AG2487" s="178" t="s">
        <v>1403</v>
      </c>
      <c r="AH2487" s="59"/>
      <c r="AI2487" s="163" t="str">
        <f t="shared" si="455"/>
        <v/>
      </c>
      <c r="AJ2487" s="162" t="str">
        <f t="shared" si="458"/>
        <v/>
      </c>
      <c r="AK2487" s="119"/>
      <c r="AL2487" s="59" t="str">
        <f>IF(ISNUMBER($AJ2487),INDEX($Z$4:$AC$3663,$AJ2487,AL$3),"")</f>
        <v/>
      </c>
      <c r="AM2487" s="149" t="str">
        <f>IF(ISNUMBER($AJ2487),INDEX($Z$4:$AC$3663,$AJ2487,AM$3),"")</f>
        <v/>
      </c>
      <c r="AN2487" s="149" t="str">
        <f>IF(ISNUMBER($AJ2487),INDEX($Z$4:$AC$3663,$AJ2487,AN$3),"")</f>
        <v/>
      </c>
      <c r="AO2487" s="59"/>
      <c r="AP2487" s="59"/>
      <c r="AQ2487" s="166"/>
      <c r="AR2487" s="59"/>
      <c r="AS2487" s="59"/>
      <c r="AT2487" s="149"/>
      <c r="AU2487" s="149"/>
      <c r="AV2487" s="149"/>
      <c r="AW2487" s="149"/>
      <c r="AX2487" s="150"/>
      <c r="AY2487" s="151"/>
      <c r="AZ2487" s="59"/>
      <c r="BA2487" s="59"/>
      <c r="BB2487" s="59"/>
      <c r="BC2487" s="59"/>
      <c r="BD2487" s="59"/>
      <c r="BE2487" s="59"/>
      <c r="BF2487" s="43"/>
      <c r="BG2487" s="59"/>
      <c r="BH2487" s="59"/>
      <c r="BI2487" s="59"/>
      <c r="BJ2487" s="59"/>
      <c r="BK2487" s="59"/>
      <c r="BL2487" s="59"/>
      <c r="BM2487" s="59"/>
    </row>
    <row r="2488" spans="1:65" x14ac:dyDescent="0.25">
      <c r="A2488" s="82"/>
      <c r="B2488" s="122" t="s">
        <v>3</v>
      </c>
      <c r="C2488" s="122">
        <v>3940.5</v>
      </c>
      <c r="D2488" s="122">
        <v>38.068540349171997</v>
      </c>
      <c r="E2488" s="142">
        <f>IF(B2487=B2488,0,MAX(E$4:E2487)+1)</f>
        <v>0</v>
      </c>
      <c r="F2488" s="142">
        <f t="shared" si="456"/>
        <v>4</v>
      </c>
      <c r="G2488" s="142" t="str">
        <f t="shared" si="450"/>
        <v/>
      </c>
      <c r="H2488" s="142" t="str">
        <f t="shared" si="451"/>
        <v/>
      </c>
      <c r="I2488" s="59"/>
      <c r="J2488" s="104"/>
      <c r="K2488" s="59"/>
      <c r="L2488" s="59"/>
      <c r="M2488" s="59"/>
      <c r="N2488" s="44"/>
      <c r="O2488" s="44"/>
      <c r="P2488" s="44"/>
      <c r="Q2488" s="43" t="str">
        <f t="shared" si="448"/>
        <v/>
      </c>
      <c r="R2488" s="60" t="str">
        <f t="shared" si="457"/>
        <v/>
      </c>
      <c r="S2488" s="60" t="str">
        <f t="shared" si="457"/>
        <v/>
      </c>
      <c r="T2488" s="60" t="str">
        <f t="shared" si="457"/>
        <v/>
      </c>
      <c r="U2488" s="60" t="str">
        <f t="shared" si="457"/>
        <v/>
      </c>
      <c r="V2488" s="60" t="str">
        <f t="shared" si="457"/>
        <v/>
      </c>
      <c r="W2488" s="44"/>
      <c r="X2488" s="44" t="str">
        <f t="shared" si="452"/>
        <v/>
      </c>
      <c r="Y2488" s="142" t="str">
        <f t="shared" si="449"/>
        <v/>
      </c>
      <c r="Z2488" s="172" t="str">
        <f t="shared" si="453"/>
        <v/>
      </c>
      <c r="AA2488" s="169" t="str">
        <f>IF(ISNUMBER($Q2488),INDEX($D$1:$D$3663,S2488,1),"")</f>
        <v/>
      </c>
      <c r="AB2488" s="169" t="str">
        <f>IF(ISNUMBER($Q2488),INDEX($D$1:$D$3663,T2488,1),"")</f>
        <v/>
      </c>
      <c r="AC2488" s="169" t="str">
        <f>IF(ISNUMBER($Q2488),INDEX($D$1:$D$3663,U2488,1),"")</f>
        <v/>
      </c>
      <c r="AD2488" s="169" t="str">
        <f>IF(ISNUMBER($Q2488),INDEX($D$1:$D$3663,V2488,1),"")</f>
        <v/>
      </c>
      <c r="AE2488" s="59"/>
      <c r="AF2488" s="177" t="str">
        <f t="shared" si="454"/>
        <v/>
      </c>
      <c r="AG2488" s="178" t="s">
        <v>1403</v>
      </c>
      <c r="AH2488" s="59"/>
      <c r="AI2488" s="163" t="str">
        <f t="shared" si="455"/>
        <v/>
      </c>
      <c r="AJ2488" s="162" t="str">
        <f t="shared" si="458"/>
        <v/>
      </c>
      <c r="AK2488" s="119"/>
      <c r="AL2488" s="59" t="str">
        <f>IF(ISNUMBER($AJ2488),INDEX($Z$4:$AC$3663,$AJ2488,AL$3),"")</f>
        <v/>
      </c>
      <c r="AM2488" s="149" t="str">
        <f>IF(ISNUMBER($AJ2488),INDEX($Z$4:$AC$3663,$AJ2488,AM$3),"")</f>
        <v/>
      </c>
      <c r="AN2488" s="149" t="str">
        <f>IF(ISNUMBER($AJ2488),INDEX($Z$4:$AC$3663,$AJ2488,AN$3),"")</f>
        <v/>
      </c>
      <c r="AO2488" s="59"/>
      <c r="AP2488" s="59"/>
      <c r="AQ2488" s="166"/>
      <c r="AR2488" s="59"/>
      <c r="AS2488" s="59"/>
      <c r="AT2488" s="149"/>
      <c r="AU2488" s="149"/>
      <c r="AV2488" s="149"/>
      <c r="AW2488" s="149"/>
      <c r="AX2488" s="150"/>
      <c r="AY2488" s="151"/>
      <c r="AZ2488" s="59"/>
      <c r="BA2488" s="59"/>
      <c r="BB2488" s="59"/>
      <c r="BC2488" s="59"/>
      <c r="BD2488" s="59"/>
      <c r="BE2488" s="59"/>
      <c r="BF2488" s="43"/>
      <c r="BG2488" s="59"/>
      <c r="BH2488" s="59"/>
      <c r="BI2488" s="59"/>
      <c r="BJ2488" s="59"/>
      <c r="BK2488" s="59"/>
      <c r="BL2488" s="59"/>
      <c r="BM2488" s="59"/>
    </row>
    <row r="2489" spans="1:65" x14ac:dyDescent="0.25">
      <c r="A2489" s="82"/>
      <c r="B2489" s="122" t="s">
        <v>3</v>
      </c>
      <c r="C2489" s="122">
        <v>3941.5</v>
      </c>
      <c r="D2489" s="122">
        <v>38.078892614818201</v>
      </c>
      <c r="E2489" s="142">
        <f>IF(B2488=B2489,0,MAX(E$4:E2488)+1)</f>
        <v>0</v>
      </c>
      <c r="F2489" s="142">
        <f t="shared" si="456"/>
        <v>4</v>
      </c>
      <c r="G2489" s="142" t="str">
        <f t="shared" si="450"/>
        <v/>
      </c>
      <c r="H2489" s="142" t="str">
        <f t="shared" si="451"/>
        <v/>
      </c>
      <c r="I2489" s="59"/>
      <c r="J2489" s="104"/>
      <c r="K2489" s="59"/>
      <c r="L2489" s="59"/>
      <c r="M2489" s="59"/>
      <c r="N2489" s="44"/>
      <c r="O2489" s="44"/>
      <c r="P2489" s="44"/>
      <c r="Q2489" s="43" t="str">
        <f t="shared" si="448"/>
        <v/>
      </c>
      <c r="R2489" s="60" t="str">
        <f t="shared" si="457"/>
        <v/>
      </c>
      <c r="S2489" s="60" t="str">
        <f t="shared" si="457"/>
        <v/>
      </c>
      <c r="T2489" s="60" t="str">
        <f t="shared" si="457"/>
        <v/>
      </c>
      <c r="U2489" s="60" t="str">
        <f t="shared" si="457"/>
        <v/>
      </c>
      <c r="V2489" s="60" t="str">
        <f t="shared" si="457"/>
        <v/>
      </c>
      <c r="W2489" s="44"/>
      <c r="X2489" s="44" t="str">
        <f t="shared" si="452"/>
        <v/>
      </c>
      <c r="Y2489" s="142" t="str">
        <f t="shared" si="449"/>
        <v/>
      </c>
      <c r="Z2489" s="172" t="str">
        <f t="shared" si="453"/>
        <v/>
      </c>
      <c r="AA2489" s="169" t="str">
        <f>IF(ISNUMBER($Q2489),INDEX($D$1:$D$3663,S2489,1),"")</f>
        <v/>
      </c>
      <c r="AB2489" s="169" t="str">
        <f>IF(ISNUMBER($Q2489),INDEX($D$1:$D$3663,T2489,1),"")</f>
        <v/>
      </c>
      <c r="AC2489" s="169" t="str">
        <f>IF(ISNUMBER($Q2489),INDEX($D$1:$D$3663,U2489,1),"")</f>
        <v/>
      </c>
      <c r="AD2489" s="169" t="str">
        <f>IF(ISNUMBER($Q2489),INDEX($D$1:$D$3663,V2489,1),"")</f>
        <v/>
      </c>
      <c r="AE2489" s="59"/>
      <c r="AF2489" s="177" t="str">
        <f t="shared" si="454"/>
        <v/>
      </c>
      <c r="AG2489" s="178" t="s">
        <v>1403</v>
      </c>
      <c r="AH2489" s="59"/>
      <c r="AI2489" s="163" t="str">
        <f t="shared" si="455"/>
        <v/>
      </c>
      <c r="AJ2489" s="162" t="str">
        <f t="shared" si="458"/>
        <v/>
      </c>
      <c r="AK2489" s="119"/>
      <c r="AL2489" s="59" t="str">
        <f>IF(ISNUMBER($AJ2489),INDEX($Z$4:$AC$3663,$AJ2489,AL$3),"")</f>
        <v/>
      </c>
      <c r="AM2489" s="149" t="str">
        <f>IF(ISNUMBER($AJ2489),INDEX($Z$4:$AC$3663,$AJ2489,AM$3),"")</f>
        <v/>
      </c>
      <c r="AN2489" s="149" t="str">
        <f>IF(ISNUMBER($AJ2489),INDEX($Z$4:$AC$3663,$AJ2489,AN$3),"")</f>
        <v/>
      </c>
      <c r="AO2489" s="59"/>
      <c r="AP2489" s="59"/>
      <c r="AQ2489" s="166"/>
      <c r="AR2489" s="59"/>
      <c r="AS2489" s="59"/>
      <c r="AT2489" s="149"/>
      <c r="AU2489" s="149"/>
      <c r="AV2489" s="149"/>
      <c r="AW2489" s="149"/>
      <c r="AX2489" s="150"/>
      <c r="AY2489" s="151"/>
      <c r="AZ2489" s="59"/>
      <c r="BA2489" s="59"/>
      <c r="BB2489" s="59"/>
      <c r="BC2489" s="59"/>
      <c r="BD2489" s="59"/>
      <c r="BE2489" s="59"/>
      <c r="BF2489" s="43"/>
      <c r="BG2489" s="59"/>
      <c r="BH2489" s="59"/>
      <c r="BI2489" s="59"/>
      <c r="BJ2489" s="59"/>
      <c r="BK2489" s="59"/>
      <c r="BL2489" s="59"/>
      <c r="BM2489" s="59"/>
    </row>
    <row r="2490" spans="1:65" x14ac:dyDescent="0.25">
      <c r="A2490" s="82"/>
      <c r="B2490" s="122" t="s">
        <v>3</v>
      </c>
      <c r="C2490" s="122">
        <v>3942.5</v>
      </c>
      <c r="D2490" s="122">
        <v>38.197880560155397</v>
      </c>
      <c r="E2490" s="142">
        <f>IF(B2489=B2490,0,MAX(E$4:E2489)+1)</f>
        <v>0</v>
      </c>
      <c r="F2490" s="142">
        <f t="shared" si="456"/>
        <v>4</v>
      </c>
      <c r="G2490" s="142" t="str">
        <f t="shared" si="450"/>
        <v/>
      </c>
      <c r="H2490" s="142" t="str">
        <f t="shared" si="451"/>
        <v/>
      </c>
      <c r="I2490" s="59"/>
      <c r="J2490" s="104"/>
      <c r="K2490" s="59"/>
      <c r="L2490" s="59"/>
      <c r="M2490" s="59"/>
      <c r="N2490" s="44"/>
      <c r="O2490" s="44"/>
      <c r="P2490" s="44"/>
      <c r="Q2490" s="43" t="str">
        <f t="shared" si="448"/>
        <v/>
      </c>
      <c r="R2490" s="60" t="str">
        <f t="shared" si="457"/>
        <v/>
      </c>
      <c r="S2490" s="60" t="str">
        <f t="shared" si="457"/>
        <v/>
      </c>
      <c r="T2490" s="60" t="str">
        <f t="shared" si="457"/>
        <v/>
      </c>
      <c r="U2490" s="60" t="str">
        <f t="shared" si="457"/>
        <v/>
      </c>
      <c r="V2490" s="60" t="str">
        <f t="shared" si="457"/>
        <v/>
      </c>
      <c r="W2490" s="44"/>
      <c r="X2490" s="44" t="str">
        <f t="shared" si="452"/>
        <v/>
      </c>
      <c r="Y2490" s="142" t="str">
        <f t="shared" si="449"/>
        <v/>
      </c>
      <c r="Z2490" s="172" t="str">
        <f t="shared" si="453"/>
        <v/>
      </c>
      <c r="AA2490" s="169" t="str">
        <f>IF(ISNUMBER($Q2490),INDEX($D$1:$D$3663,S2490,1),"")</f>
        <v/>
      </c>
      <c r="AB2490" s="169" t="str">
        <f>IF(ISNUMBER($Q2490),INDEX($D$1:$D$3663,T2490,1),"")</f>
        <v/>
      </c>
      <c r="AC2490" s="169" t="str">
        <f>IF(ISNUMBER($Q2490),INDEX($D$1:$D$3663,U2490,1),"")</f>
        <v/>
      </c>
      <c r="AD2490" s="169" t="str">
        <f>IF(ISNUMBER($Q2490),INDEX($D$1:$D$3663,V2490,1),"")</f>
        <v/>
      </c>
      <c r="AE2490" s="59"/>
      <c r="AF2490" s="177" t="str">
        <f t="shared" si="454"/>
        <v/>
      </c>
      <c r="AG2490" s="178" t="s">
        <v>1403</v>
      </c>
      <c r="AH2490" s="59"/>
      <c r="AI2490" s="163" t="str">
        <f t="shared" si="455"/>
        <v/>
      </c>
      <c r="AJ2490" s="162" t="str">
        <f t="shared" si="458"/>
        <v/>
      </c>
      <c r="AK2490" s="119"/>
      <c r="AL2490" s="59" t="str">
        <f>IF(ISNUMBER($AJ2490),INDEX($Z$4:$AC$3663,$AJ2490,AL$3),"")</f>
        <v/>
      </c>
      <c r="AM2490" s="149" t="str">
        <f>IF(ISNUMBER($AJ2490),INDEX($Z$4:$AC$3663,$AJ2490,AM$3),"")</f>
        <v/>
      </c>
      <c r="AN2490" s="149" t="str">
        <f>IF(ISNUMBER($AJ2490),INDEX($Z$4:$AC$3663,$AJ2490,AN$3),"")</f>
        <v/>
      </c>
      <c r="AO2490" s="59"/>
      <c r="AP2490" s="59"/>
      <c r="AQ2490" s="166"/>
      <c r="AR2490" s="59"/>
      <c r="AS2490" s="59"/>
      <c r="AT2490" s="149"/>
      <c r="AU2490" s="149"/>
      <c r="AV2490" s="149"/>
      <c r="AW2490" s="149"/>
      <c r="AX2490" s="150"/>
      <c r="AY2490" s="151"/>
      <c r="AZ2490" s="59"/>
      <c r="BA2490" s="59"/>
      <c r="BB2490" s="59"/>
      <c r="BC2490" s="59"/>
      <c r="BD2490" s="59"/>
      <c r="BE2490" s="59"/>
      <c r="BF2490" s="43"/>
      <c r="BG2490" s="59"/>
      <c r="BH2490" s="59"/>
      <c r="BI2490" s="59"/>
      <c r="BJ2490" s="59"/>
      <c r="BK2490" s="59"/>
      <c r="BL2490" s="59"/>
      <c r="BM2490" s="59"/>
    </row>
    <row r="2491" spans="1:65" x14ac:dyDescent="0.25">
      <c r="A2491" s="82"/>
      <c r="B2491" s="122" t="s">
        <v>3</v>
      </c>
      <c r="C2491" s="122">
        <v>3943.5</v>
      </c>
      <c r="D2491" s="122">
        <v>38.186393266278202</v>
      </c>
      <c r="E2491" s="142">
        <f>IF(B2490=B2491,0,MAX(E$4:E2490)+1)</f>
        <v>0</v>
      </c>
      <c r="F2491" s="142">
        <f t="shared" si="456"/>
        <v>4</v>
      </c>
      <c r="G2491" s="142" t="str">
        <f t="shared" si="450"/>
        <v/>
      </c>
      <c r="H2491" s="142" t="str">
        <f t="shared" si="451"/>
        <v/>
      </c>
      <c r="I2491" s="59"/>
      <c r="J2491" s="104"/>
      <c r="K2491" s="59"/>
      <c r="L2491" s="59"/>
      <c r="M2491" s="59"/>
      <c r="N2491" s="44"/>
      <c r="O2491" s="44"/>
      <c r="P2491" s="44"/>
      <c r="Q2491" s="43" t="str">
        <f t="shared" si="448"/>
        <v/>
      </c>
      <c r="R2491" s="60" t="str">
        <f t="shared" si="457"/>
        <v/>
      </c>
      <c r="S2491" s="60" t="str">
        <f t="shared" si="457"/>
        <v/>
      </c>
      <c r="T2491" s="60" t="str">
        <f t="shared" si="457"/>
        <v/>
      </c>
      <c r="U2491" s="60" t="str">
        <f t="shared" si="457"/>
        <v/>
      </c>
      <c r="V2491" s="60" t="str">
        <f t="shared" si="457"/>
        <v/>
      </c>
      <c r="W2491" s="44"/>
      <c r="X2491" s="44" t="str">
        <f t="shared" si="452"/>
        <v/>
      </c>
      <c r="Y2491" s="142" t="str">
        <f t="shared" si="449"/>
        <v/>
      </c>
      <c r="Z2491" s="172" t="str">
        <f t="shared" si="453"/>
        <v/>
      </c>
      <c r="AA2491" s="169" t="str">
        <f>IF(ISNUMBER($Q2491),INDEX($D$1:$D$3663,S2491,1),"")</f>
        <v/>
      </c>
      <c r="AB2491" s="169" t="str">
        <f>IF(ISNUMBER($Q2491),INDEX($D$1:$D$3663,T2491,1),"")</f>
        <v/>
      </c>
      <c r="AC2491" s="169" t="str">
        <f>IF(ISNUMBER($Q2491),INDEX($D$1:$D$3663,U2491,1),"")</f>
        <v/>
      </c>
      <c r="AD2491" s="169" t="str">
        <f>IF(ISNUMBER($Q2491),INDEX($D$1:$D$3663,V2491,1),"")</f>
        <v/>
      </c>
      <c r="AE2491" s="59"/>
      <c r="AF2491" s="177" t="str">
        <f t="shared" si="454"/>
        <v/>
      </c>
      <c r="AG2491" s="178" t="s">
        <v>1403</v>
      </c>
      <c r="AH2491" s="59"/>
      <c r="AI2491" s="163" t="str">
        <f t="shared" si="455"/>
        <v/>
      </c>
      <c r="AJ2491" s="162" t="str">
        <f t="shared" si="458"/>
        <v/>
      </c>
      <c r="AK2491" s="119"/>
      <c r="AL2491" s="59" t="str">
        <f>IF(ISNUMBER($AJ2491),INDEX($Z$4:$AC$3663,$AJ2491,AL$3),"")</f>
        <v/>
      </c>
      <c r="AM2491" s="149" t="str">
        <f>IF(ISNUMBER($AJ2491),INDEX($Z$4:$AC$3663,$AJ2491,AM$3),"")</f>
        <v/>
      </c>
      <c r="AN2491" s="149" t="str">
        <f>IF(ISNUMBER($AJ2491),INDEX($Z$4:$AC$3663,$AJ2491,AN$3),"")</f>
        <v/>
      </c>
      <c r="AO2491" s="59"/>
      <c r="AP2491" s="59"/>
      <c r="AQ2491" s="166"/>
      <c r="AR2491" s="59"/>
      <c r="AS2491" s="59"/>
      <c r="AT2491" s="149"/>
      <c r="AU2491" s="149"/>
      <c r="AV2491" s="149"/>
      <c r="AW2491" s="149"/>
      <c r="AX2491" s="150"/>
      <c r="AY2491" s="151"/>
      <c r="AZ2491" s="59"/>
      <c r="BA2491" s="59"/>
      <c r="BB2491" s="59"/>
      <c r="BC2491" s="59"/>
      <c r="BD2491" s="59"/>
      <c r="BE2491" s="59"/>
      <c r="BF2491" s="43"/>
      <c r="BG2491" s="59"/>
      <c r="BH2491" s="59"/>
      <c r="BI2491" s="59"/>
      <c r="BJ2491" s="59"/>
      <c r="BK2491" s="59"/>
      <c r="BL2491" s="59"/>
      <c r="BM2491" s="59"/>
    </row>
    <row r="2492" spans="1:65" x14ac:dyDescent="0.25">
      <c r="A2492" s="82"/>
      <c r="B2492" s="122" t="s">
        <v>3</v>
      </c>
      <c r="C2492" s="122">
        <v>3944.5</v>
      </c>
      <c r="D2492" s="122">
        <v>37.994981771024896</v>
      </c>
      <c r="E2492" s="142">
        <f>IF(B2491=B2492,0,MAX(E$4:E2491)+1)</f>
        <v>0</v>
      </c>
      <c r="F2492" s="142">
        <f t="shared" si="456"/>
        <v>4</v>
      </c>
      <c r="G2492" s="142" t="str">
        <f t="shared" si="450"/>
        <v/>
      </c>
      <c r="H2492" s="142" t="str">
        <f t="shared" si="451"/>
        <v/>
      </c>
      <c r="I2492" s="59"/>
      <c r="J2492" s="104"/>
      <c r="K2492" s="59"/>
      <c r="L2492" s="59"/>
      <c r="M2492" s="59"/>
      <c r="N2492" s="44"/>
      <c r="O2492" s="44"/>
      <c r="P2492" s="44"/>
      <c r="Q2492" s="43" t="str">
        <f t="shared" si="448"/>
        <v/>
      </c>
      <c r="R2492" s="60" t="str">
        <f t="shared" si="457"/>
        <v/>
      </c>
      <c r="S2492" s="60" t="str">
        <f t="shared" si="457"/>
        <v/>
      </c>
      <c r="T2492" s="60" t="str">
        <f t="shared" si="457"/>
        <v/>
      </c>
      <c r="U2492" s="60" t="str">
        <f t="shared" si="457"/>
        <v/>
      </c>
      <c r="V2492" s="60" t="str">
        <f t="shared" si="457"/>
        <v/>
      </c>
      <c r="W2492" s="44"/>
      <c r="X2492" s="44" t="str">
        <f t="shared" si="452"/>
        <v/>
      </c>
      <c r="Y2492" s="142" t="str">
        <f t="shared" si="449"/>
        <v/>
      </c>
      <c r="Z2492" s="172" t="str">
        <f t="shared" si="453"/>
        <v/>
      </c>
      <c r="AA2492" s="169" t="str">
        <f>IF(ISNUMBER($Q2492),INDEX($D$1:$D$3663,S2492,1),"")</f>
        <v/>
      </c>
      <c r="AB2492" s="169" t="str">
        <f>IF(ISNUMBER($Q2492),INDEX($D$1:$D$3663,T2492,1),"")</f>
        <v/>
      </c>
      <c r="AC2492" s="169" t="str">
        <f>IF(ISNUMBER($Q2492),INDEX($D$1:$D$3663,U2492,1),"")</f>
        <v/>
      </c>
      <c r="AD2492" s="169" t="str">
        <f>IF(ISNUMBER($Q2492),INDEX($D$1:$D$3663,V2492,1),"")</f>
        <v/>
      </c>
      <c r="AE2492" s="59"/>
      <c r="AF2492" s="177" t="str">
        <f t="shared" si="454"/>
        <v/>
      </c>
      <c r="AG2492" s="178" t="s">
        <v>1403</v>
      </c>
      <c r="AH2492" s="59"/>
      <c r="AI2492" s="163" t="str">
        <f t="shared" si="455"/>
        <v/>
      </c>
      <c r="AJ2492" s="162" t="str">
        <f t="shared" si="458"/>
        <v/>
      </c>
      <c r="AK2492" s="119"/>
      <c r="AL2492" s="59" t="str">
        <f>IF(ISNUMBER($AJ2492),INDEX($Z$4:$AC$3663,$AJ2492,AL$3),"")</f>
        <v/>
      </c>
      <c r="AM2492" s="149" t="str">
        <f>IF(ISNUMBER($AJ2492),INDEX($Z$4:$AC$3663,$AJ2492,AM$3),"")</f>
        <v/>
      </c>
      <c r="AN2492" s="149" t="str">
        <f>IF(ISNUMBER($AJ2492),INDEX($Z$4:$AC$3663,$AJ2492,AN$3),"")</f>
        <v/>
      </c>
      <c r="AO2492" s="59"/>
      <c r="AP2492" s="59"/>
      <c r="AQ2492" s="166"/>
      <c r="AR2492" s="59"/>
      <c r="AS2492" s="59"/>
      <c r="AT2492" s="149"/>
      <c r="AU2492" s="149"/>
      <c r="AV2492" s="149"/>
      <c r="AW2492" s="149"/>
      <c r="AX2492" s="150"/>
      <c r="AY2492" s="151"/>
      <c r="AZ2492" s="59"/>
      <c r="BA2492" s="59"/>
      <c r="BB2492" s="59"/>
      <c r="BC2492" s="59"/>
      <c r="BD2492" s="59"/>
      <c r="BE2492" s="59"/>
      <c r="BF2492" s="43"/>
      <c r="BG2492" s="59"/>
      <c r="BH2492" s="59"/>
      <c r="BI2492" s="59"/>
      <c r="BJ2492" s="59"/>
      <c r="BK2492" s="59"/>
      <c r="BL2492" s="59"/>
      <c r="BM2492" s="59"/>
    </row>
    <row r="2493" spans="1:65" x14ac:dyDescent="0.25">
      <c r="A2493" s="82"/>
      <c r="B2493" s="122" t="s">
        <v>3</v>
      </c>
      <c r="C2493" s="122">
        <v>3945.5</v>
      </c>
      <c r="D2493" s="122">
        <v>37.923371370340298</v>
      </c>
      <c r="E2493" s="142">
        <f>IF(B2492=B2493,0,MAX(E$4:E2492)+1)</f>
        <v>0</v>
      </c>
      <c r="F2493" s="142">
        <f t="shared" si="456"/>
        <v>4</v>
      </c>
      <c r="G2493" s="142" t="str">
        <f t="shared" si="450"/>
        <v/>
      </c>
      <c r="H2493" s="142" t="str">
        <f t="shared" si="451"/>
        <v/>
      </c>
      <c r="I2493" s="59"/>
      <c r="J2493" s="104"/>
      <c r="K2493" s="59"/>
      <c r="L2493" s="59"/>
      <c r="M2493" s="59"/>
      <c r="N2493" s="44"/>
      <c r="O2493" s="44"/>
      <c r="P2493" s="44"/>
      <c r="Q2493" s="43" t="str">
        <f t="shared" si="448"/>
        <v/>
      </c>
      <c r="R2493" s="60" t="str">
        <f t="shared" si="457"/>
        <v/>
      </c>
      <c r="S2493" s="60" t="str">
        <f t="shared" si="457"/>
        <v/>
      </c>
      <c r="T2493" s="60" t="str">
        <f t="shared" si="457"/>
        <v/>
      </c>
      <c r="U2493" s="60" t="str">
        <f t="shared" si="457"/>
        <v/>
      </c>
      <c r="V2493" s="60" t="str">
        <f t="shared" si="457"/>
        <v/>
      </c>
      <c r="W2493" s="44"/>
      <c r="X2493" s="44" t="str">
        <f t="shared" si="452"/>
        <v/>
      </c>
      <c r="Y2493" s="142" t="str">
        <f t="shared" si="449"/>
        <v/>
      </c>
      <c r="Z2493" s="172" t="str">
        <f t="shared" si="453"/>
        <v/>
      </c>
      <c r="AA2493" s="169" t="str">
        <f>IF(ISNUMBER($Q2493),INDEX($D$1:$D$3663,S2493,1),"")</f>
        <v/>
      </c>
      <c r="AB2493" s="169" t="str">
        <f>IF(ISNUMBER($Q2493),INDEX($D$1:$D$3663,T2493,1),"")</f>
        <v/>
      </c>
      <c r="AC2493" s="169" t="str">
        <f>IF(ISNUMBER($Q2493),INDEX($D$1:$D$3663,U2493,1),"")</f>
        <v/>
      </c>
      <c r="AD2493" s="169" t="str">
        <f>IF(ISNUMBER($Q2493),INDEX($D$1:$D$3663,V2493,1),"")</f>
        <v/>
      </c>
      <c r="AE2493" s="59"/>
      <c r="AF2493" s="177" t="str">
        <f t="shared" si="454"/>
        <v/>
      </c>
      <c r="AG2493" s="178" t="s">
        <v>1403</v>
      </c>
      <c r="AH2493" s="59"/>
      <c r="AI2493" s="163" t="str">
        <f t="shared" si="455"/>
        <v/>
      </c>
      <c r="AJ2493" s="162" t="str">
        <f t="shared" si="458"/>
        <v/>
      </c>
      <c r="AK2493" s="119"/>
      <c r="AL2493" s="59" t="str">
        <f>IF(ISNUMBER($AJ2493),INDEX($Z$4:$AC$3663,$AJ2493,AL$3),"")</f>
        <v/>
      </c>
      <c r="AM2493" s="149" t="str">
        <f>IF(ISNUMBER($AJ2493),INDEX($Z$4:$AC$3663,$AJ2493,AM$3),"")</f>
        <v/>
      </c>
      <c r="AN2493" s="149" t="str">
        <f>IF(ISNUMBER($AJ2493),INDEX($Z$4:$AC$3663,$AJ2493,AN$3),"")</f>
        <v/>
      </c>
      <c r="AO2493" s="59"/>
      <c r="AP2493" s="59"/>
      <c r="AQ2493" s="166"/>
      <c r="AR2493" s="59"/>
      <c r="AS2493" s="59"/>
      <c r="AT2493" s="149"/>
      <c r="AU2493" s="149"/>
      <c r="AV2493" s="149"/>
      <c r="AW2493" s="149"/>
      <c r="AX2493" s="150"/>
      <c r="AY2493" s="151"/>
      <c r="AZ2493" s="59"/>
      <c r="BA2493" s="59"/>
      <c r="BB2493" s="59"/>
      <c r="BC2493" s="59"/>
      <c r="BD2493" s="59"/>
      <c r="BE2493" s="59"/>
      <c r="BF2493" s="43"/>
      <c r="BG2493" s="59"/>
      <c r="BH2493" s="59"/>
      <c r="BI2493" s="59"/>
      <c r="BJ2493" s="59"/>
      <c r="BK2493" s="59"/>
      <c r="BL2493" s="59"/>
      <c r="BM2493" s="59"/>
    </row>
    <row r="2494" spans="1:65" x14ac:dyDescent="0.25">
      <c r="A2494" s="82"/>
      <c r="B2494" s="122" t="s">
        <v>3</v>
      </c>
      <c r="C2494" s="122">
        <v>3946.5</v>
      </c>
      <c r="D2494" s="122">
        <v>38.0783201567113</v>
      </c>
      <c r="E2494" s="142">
        <f>IF(B2493=B2494,0,MAX(E$4:E2493)+1)</f>
        <v>0</v>
      </c>
      <c r="F2494" s="142">
        <f t="shared" si="456"/>
        <v>4</v>
      </c>
      <c r="G2494" s="142" t="str">
        <f t="shared" si="450"/>
        <v/>
      </c>
      <c r="H2494" s="142" t="str">
        <f t="shared" si="451"/>
        <v/>
      </c>
      <c r="I2494" s="59"/>
      <c r="J2494" s="104"/>
      <c r="K2494" s="59"/>
      <c r="L2494" s="59"/>
      <c r="M2494" s="59"/>
      <c r="N2494" s="44"/>
      <c r="O2494" s="44"/>
      <c r="P2494" s="44"/>
      <c r="Q2494" s="43" t="str">
        <f t="shared" si="448"/>
        <v/>
      </c>
      <c r="R2494" s="60" t="str">
        <f t="shared" si="457"/>
        <v/>
      </c>
      <c r="S2494" s="60" t="str">
        <f t="shared" si="457"/>
        <v/>
      </c>
      <c r="T2494" s="60" t="str">
        <f t="shared" si="457"/>
        <v/>
      </c>
      <c r="U2494" s="60" t="str">
        <f t="shared" si="457"/>
        <v/>
      </c>
      <c r="V2494" s="60" t="str">
        <f t="shared" si="457"/>
        <v/>
      </c>
      <c r="W2494" s="44"/>
      <c r="X2494" s="44" t="str">
        <f t="shared" si="452"/>
        <v/>
      </c>
      <c r="Y2494" s="142" t="str">
        <f t="shared" si="449"/>
        <v/>
      </c>
      <c r="Z2494" s="172" t="str">
        <f t="shared" si="453"/>
        <v/>
      </c>
      <c r="AA2494" s="169" t="str">
        <f>IF(ISNUMBER($Q2494),INDEX($D$1:$D$3663,S2494,1),"")</f>
        <v/>
      </c>
      <c r="AB2494" s="169" t="str">
        <f>IF(ISNUMBER($Q2494),INDEX($D$1:$D$3663,T2494,1),"")</f>
        <v/>
      </c>
      <c r="AC2494" s="169" t="str">
        <f>IF(ISNUMBER($Q2494),INDEX($D$1:$D$3663,U2494,1),"")</f>
        <v/>
      </c>
      <c r="AD2494" s="169" t="str">
        <f>IF(ISNUMBER($Q2494),INDEX($D$1:$D$3663,V2494,1),"")</f>
        <v/>
      </c>
      <c r="AE2494" s="59"/>
      <c r="AF2494" s="177" t="str">
        <f t="shared" si="454"/>
        <v/>
      </c>
      <c r="AG2494" s="178" t="s">
        <v>1403</v>
      </c>
      <c r="AH2494" s="59"/>
      <c r="AI2494" s="163" t="str">
        <f t="shared" si="455"/>
        <v/>
      </c>
      <c r="AJ2494" s="162" t="str">
        <f t="shared" si="458"/>
        <v/>
      </c>
      <c r="AK2494" s="119"/>
      <c r="AL2494" s="59" t="str">
        <f>IF(ISNUMBER($AJ2494),INDEX($Z$4:$AC$3663,$AJ2494,AL$3),"")</f>
        <v/>
      </c>
      <c r="AM2494" s="149" t="str">
        <f>IF(ISNUMBER($AJ2494),INDEX($Z$4:$AC$3663,$AJ2494,AM$3),"")</f>
        <v/>
      </c>
      <c r="AN2494" s="149" t="str">
        <f>IF(ISNUMBER($AJ2494),INDEX($Z$4:$AC$3663,$AJ2494,AN$3),"")</f>
        <v/>
      </c>
      <c r="AO2494" s="59"/>
      <c r="AP2494" s="59"/>
      <c r="AQ2494" s="166"/>
      <c r="AR2494" s="59"/>
      <c r="AS2494" s="59"/>
      <c r="AT2494" s="149"/>
      <c r="AU2494" s="149"/>
      <c r="AV2494" s="149"/>
      <c r="AW2494" s="149"/>
      <c r="AX2494" s="150"/>
      <c r="AY2494" s="151"/>
      <c r="AZ2494" s="59"/>
      <c r="BA2494" s="59"/>
      <c r="BB2494" s="59"/>
      <c r="BC2494" s="59"/>
      <c r="BD2494" s="59"/>
      <c r="BE2494" s="59"/>
      <c r="BF2494" s="43"/>
      <c r="BG2494" s="59"/>
      <c r="BH2494" s="59"/>
      <c r="BI2494" s="59"/>
      <c r="BJ2494" s="59"/>
      <c r="BK2494" s="59"/>
      <c r="BL2494" s="59"/>
      <c r="BM2494" s="59"/>
    </row>
    <row r="2495" spans="1:65" x14ac:dyDescent="0.25">
      <c r="A2495" s="82"/>
      <c r="B2495" s="122" t="s">
        <v>3</v>
      </c>
      <c r="C2495" s="122">
        <v>3947.5</v>
      </c>
      <c r="D2495" s="122">
        <v>38.072901929962597</v>
      </c>
      <c r="E2495" s="142">
        <f>IF(B2494=B2495,0,MAX(E$4:E2494)+1)</f>
        <v>0</v>
      </c>
      <c r="F2495" s="142">
        <f t="shared" si="456"/>
        <v>4</v>
      </c>
      <c r="G2495" s="142" t="str">
        <f t="shared" si="450"/>
        <v/>
      </c>
      <c r="H2495" s="142" t="str">
        <f t="shared" si="451"/>
        <v/>
      </c>
      <c r="I2495" s="59"/>
      <c r="J2495" s="104"/>
      <c r="K2495" s="59"/>
      <c r="L2495" s="59"/>
      <c r="M2495" s="59"/>
      <c r="N2495" s="44"/>
      <c r="O2495" s="44"/>
      <c r="P2495" s="44"/>
      <c r="Q2495" s="43" t="str">
        <f t="shared" si="448"/>
        <v/>
      </c>
      <c r="R2495" s="60" t="str">
        <f t="shared" si="457"/>
        <v/>
      </c>
      <c r="S2495" s="60" t="str">
        <f t="shared" si="457"/>
        <v/>
      </c>
      <c r="T2495" s="60" t="str">
        <f t="shared" si="457"/>
        <v/>
      </c>
      <c r="U2495" s="60" t="str">
        <f t="shared" si="457"/>
        <v/>
      </c>
      <c r="V2495" s="60" t="str">
        <f t="shared" si="457"/>
        <v/>
      </c>
      <c r="W2495" s="44"/>
      <c r="X2495" s="44" t="str">
        <f t="shared" si="452"/>
        <v/>
      </c>
      <c r="Y2495" s="142" t="str">
        <f t="shared" si="449"/>
        <v/>
      </c>
      <c r="Z2495" s="172" t="str">
        <f t="shared" si="453"/>
        <v/>
      </c>
      <c r="AA2495" s="169" t="str">
        <f>IF(ISNUMBER($Q2495),INDEX($D$1:$D$3663,S2495,1),"")</f>
        <v/>
      </c>
      <c r="AB2495" s="169" t="str">
        <f>IF(ISNUMBER($Q2495),INDEX($D$1:$D$3663,T2495,1),"")</f>
        <v/>
      </c>
      <c r="AC2495" s="169" t="str">
        <f>IF(ISNUMBER($Q2495),INDEX($D$1:$D$3663,U2495,1),"")</f>
        <v/>
      </c>
      <c r="AD2495" s="169" t="str">
        <f>IF(ISNUMBER($Q2495),INDEX($D$1:$D$3663,V2495,1),"")</f>
        <v/>
      </c>
      <c r="AE2495" s="59"/>
      <c r="AF2495" s="177" t="str">
        <f t="shared" si="454"/>
        <v/>
      </c>
      <c r="AG2495" s="178" t="s">
        <v>1403</v>
      </c>
      <c r="AH2495" s="59"/>
      <c r="AI2495" s="163" t="str">
        <f t="shared" si="455"/>
        <v/>
      </c>
      <c r="AJ2495" s="162" t="str">
        <f t="shared" si="458"/>
        <v/>
      </c>
      <c r="AK2495" s="119"/>
      <c r="AL2495" s="59" t="str">
        <f>IF(ISNUMBER($AJ2495),INDEX($Z$4:$AC$3663,$AJ2495,AL$3),"")</f>
        <v/>
      </c>
      <c r="AM2495" s="149" t="str">
        <f>IF(ISNUMBER($AJ2495),INDEX($Z$4:$AC$3663,$AJ2495,AM$3),"")</f>
        <v/>
      </c>
      <c r="AN2495" s="149" t="str">
        <f>IF(ISNUMBER($AJ2495),INDEX($Z$4:$AC$3663,$AJ2495,AN$3),"")</f>
        <v/>
      </c>
      <c r="AO2495" s="59"/>
      <c r="AP2495" s="59"/>
      <c r="AQ2495" s="166"/>
      <c r="AR2495" s="59"/>
      <c r="AS2495" s="59"/>
      <c r="AT2495" s="149"/>
      <c r="AU2495" s="149"/>
      <c r="AV2495" s="149"/>
      <c r="AW2495" s="149"/>
      <c r="AX2495" s="150"/>
      <c r="AY2495" s="151"/>
      <c r="AZ2495" s="59"/>
      <c r="BA2495" s="59"/>
      <c r="BB2495" s="59"/>
      <c r="BC2495" s="59"/>
      <c r="BD2495" s="59"/>
      <c r="BE2495" s="59"/>
      <c r="BF2495" s="43"/>
      <c r="BG2495" s="59"/>
      <c r="BH2495" s="59"/>
      <c r="BI2495" s="59"/>
      <c r="BJ2495" s="59"/>
      <c r="BK2495" s="59"/>
      <c r="BL2495" s="59"/>
      <c r="BM2495" s="59"/>
    </row>
    <row r="2496" spans="1:65" x14ac:dyDescent="0.25">
      <c r="A2496" s="82"/>
      <c r="B2496" s="122" t="s">
        <v>3</v>
      </c>
      <c r="C2496" s="122">
        <v>3948.5</v>
      </c>
      <c r="D2496" s="122">
        <v>38.011769642109797</v>
      </c>
      <c r="E2496" s="142">
        <f>IF(B2495=B2496,0,MAX(E$4:E2495)+1)</f>
        <v>0</v>
      </c>
      <c r="F2496" s="142">
        <f t="shared" si="456"/>
        <v>4</v>
      </c>
      <c r="G2496" s="142" t="str">
        <f t="shared" si="450"/>
        <v/>
      </c>
      <c r="H2496" s="142" t="str">
        <f t="shared" si="451"/>
        <v/>
      </c>
      <c r="I2496" s="59"/>
      <c r="J2496" s="104"/>
      <c r="K2496" s="59"/>
      <c r="L2496" s="59"/>
      <c r="M2496" s="59"/>
      <c r="N2496" s="44"/>
      <c r="O2496" s="44"/>
      <c r="P2496" s="44"/>
      <c r="Q2496" s="43" t="str">
        <f t="shared" si="448"/>
        <v/>
      </c>
      <c r="R2496" s="60" t="str">
        <f t="shared" si="457"/>
        <v/>
      </c>
      <c r="S2496" s="60" t="str">
        <f t="shared" si="457"/>
        <v/>
      </c>
      <c r="T2496" s="60" t="str">
        <f t="shared" si="457"/>
        <v/>
      </c>
      <c r="U2496" s="60" t="str">
        <f t="shared" si="457"/>
        <v/>
      </c>
      <c r="V2496" s="60" t="str">
        <f t="shared" si="457"/>
        <v/>
      </c>
      <c r="W2496" s="44"/>
      <c r="X2496" s="44" t="str">
        <f t="shared" si="452"/>
        <v/>
      </c>
      <c r="Y2496" s="142" t="str">
        <f t="shared" si="449"/>
        <v/>
      </c>
      <c r="Z2496" s="172" t="str">
        <f t="shared" si="453"/>
        <v/>
      </c>
      <c r="AA2496" s="169" t="str">
        <f>IF(ISNUMBER($Q2496),INDEX($D$1:$D$3663,S2496,1),"")</f>
        <v/>
      </c>
      <c r="AB2496" s="169" t="str">
        <f>IF(ISNUMBER($Q2496),INDEX($D$1:$D$3663,T2496,1),"")</f>
        <v/>
      </c>
      <c r="AC2496" s="169" t="str">
        <f>IF(ISNUMBER($Q2496),INDEX($D$1:$D$3663,U2496,1),"")</f>
        <v/>
      </c>
      <c r="AD2496" s="169" t="str">
        <f>IF(ISNUMBER($Q2496),INDEX($D$1:$D$3663,V2496,1),"")</f>
        <v/>
      </c>
      <c r="AE2496" s="59"/>
      <c r="AF2496" s="177" t="str">
        <f t="shared" si="454"/>
        <v/>
      </c>
      <c r="AG2496" s="178" t="s">
        <v>1403</v>
      </c>
      <c r="AH2496" s="59"/>
      <c r="AI2496" s="163" t="str">
        <f t="shared" si="455"/>
        <v/>
      </c>
      <c r="AJ2496" s="162" t="str">
        <f t="shared" si="458"/>
        <v/>
      </c>
      <c r="AK2496" s="119"/>
      <c r="AL2496" s="59" t="str">
        <f>IF(ISNUMBER($AJ2496),INDEX($Z$4:$AC$3663,$AJ2496,AL$3),"")</f>
        <v/>
      </c>
      <c r="AM2496" s="149" t="str">
        <f>IF(ISNUMBER($AJ2496),INDEX($Z$4:$AC$3663,$AJ2496,AM$3),"")</f>
        <v/>
      </c>
      <c r="AN2496" s="149" t="str">
        <f>IF(ISNUMBER($AJ2496),INDEX($Z$4:$AC$3663,$AJ2496,AN$3),"")</f>
        <v/>
      </c>
      <c r="AO2496" s="59"/>
      <c r="AP2496" s="59"/>
      <c r="AQ2496" s="166"/>
      <c r="AR2496" s="59"/>
      <c r="AS2496" s="59"/>
      <c r="AT2496" s="149"/>
      <c r="AU2496" s="149"/>
      <c r="AV2496" s="149"/>
      <c r="AW2496" s="149"/>
      <c r="AX2496" s="150"/>
      <c r="AY2496" s="151"/>
      <c r="AZ2496" s="59"/>
      <c r="BA2496" s="59"/>
      <c r="BB2496" s="59"/>
      <c r="BC2496" s="59"/>
      <c r="BD2496" s="59"/>
      <c r="BE2496" s="59"/>
      <c r="BF2496" s="43"/>
      <c r="BG2496" s="59"/>
      <c r="BH2496" s="59"/>
      <c r="BI2496" s="59"/>
      <c r="BJ2496" s="59"/>
      <c r="BK2496" s="59"/>
      <c r="BL2496" s="59"/>
      <c r="BM2496" s="59"/>
    </row>
    <row r="2497" spans="1:65" x14ac:dyDescent="0.25">
      <c r="A2497" s="82"/>
      <c r="B2497" s="122" t="s">
        <v>3</v>
      </c>
      <c r="C2497" s="122">
        <v>3949.5</v>
      </c>
      <c r="D2497" s="122">
        <v>37.848664907830901</v>
      </c>
      <c r="E2497" s="142">
        <f>IF(B2496=B2497,0,MAX(E$4:E2496)+1)</f>
        <v>0</v>
      </c>
      <c r="F2497" s="142">
        <f t="shared" si="456"/>
        <v>4</v>
      </c>
      <c r="G2497" s="142" t="str">
        <f t="shared" si="450"/>
        <v/>
      </c>
      <c r="H2497" s="142" t="str">
        <f t="shared" si="451"/>
        <v/>
      </c>
      <c r="I2497" s="59"/>
      <c r="J2497" s="104"/>
      <c r="K2497" s="59"/>
      <c r="L2497" s="59"/>
      <c r="M2497" s="59"/>
      <c r="N2497" s="44"/>
      <c r="O2497" s="44"/>
      <c r="P2497" s="44"/>
      <c r="Q2497" s="43" t="str">
        <f t="shared" si="448"/>
        <v/>
      </c>
      <c r="R2497" s="60" t="str">
        <f t="shared" si="457"/>
        <v/>
      </c>
      <c r="S2497" s="60" t="str">
        <f t="shared" si="457"/>
        <v/>
      </c>
      <c r="T2497" s="60" t="str">
        <f t="shared" si="457"/>
        <v/>
      </c>
      <c r="U2497" s="60" t="str">
        <f t="shared" si="457"/>
        <v/>
      </c>
      <c r="V2497" s="60" t="str">
        <f t="shared" si="457"/>
        <v/>
      </c>
      <c r="W2497" s="44"/>
      <c r="X2497" s="44" t="str">
        <f t="shared" si="452"/>
        <v/>
      </c>
      <c r="Y2497" s="142" t="str">
        <f t="shared" si="449"/>
        <v/>
      </c>
      <c r="Z2497" s="172" t="str">
        <f t="shared" si="453"/>
        <v/>
      </c>
      <c r="AA2497" s="169" t="str">
        <f>IF(ISNUMBER($Q2497),INDEX($D$1:$D$3663,S2497,1),"")</f>
        <v/>
      </c>
      <c r="AB2497" s="169" t="str">
        <f>IF(ISNUMBER($Q2497),INDEX($D$1:$D$3663,T2497,1),"")</f>
        <v/>
      </c>
      <c r="AC2497" s="169" t="str">
        <f>IF(ISNUMBER($Q2497),INDEX($D$1:$D$3663,U2497,1),"")</f>
        <v/>
      </c>
      <c r="AD2497" s="169" t="str">
        <f>IF(ISNUMBER($Q2497),INDEX($D$1:$D$3663,V2497,1),"")</f>
        <v/>
      </c>
      <c r="AE2497" s="59"/>
      <c r="AF2497" s="177" t="str">
        <f t="shared" si="454"/>
        <v/>
      </c>
      <c r="AG2497" s="178" t="s">
        <v>1403</v>
      </c>
      <c r="AH2497" s="59"/>
      <c r="AI2497" s="163" t="str">
        <f t="shared" si="455"/>
        <v/>
      </c>
      <c r="AJ2497" s="162" t="str">
        <f t="shared" si="458"/>
        <v/>
      </c>
      <c r="AK2497" s="119"/>
      <c r="AL2497" s="59" t="str">
        <f>IF(ISNUMBER($AJ2497),INDEX($Z$4:$AC$3663,$AJ2497,AL$3),"")</f>
        <v/>
      </c>
      <c r="AM2497" s="149" t="str">
        <f>IF(ISNUMBER($AJ2497),INDEX($Z$4:$AC$3663,$AJ2497,AM$3),"")</f>
        <v/>
      </c>
      <c r="AN2497" s="149" t="str">
        <f>IF(ISNUMBER($AJ2497),INDEX($Z$4:$AC$3663,$AJ2497,AN$3),"")</f>
        <v/>
      </c>
      <c r="AO2497" s="59"/>
      <c r="AP2497" s="59"/>
      <c r="AQ2497" s="166"/>
      <c r="AR2497" s="59"/>
      <c r="AS2497" s="59"/>
      <c r="AT2497" s="149"/>
      <c r="AU2497" s="149"/>
      <c r="AV2497" s="149"/>
      <c r="AW2497" s="149"/>
      <c r="AX2497" s="150"/>
      <c r="AY2497" s="151"/>
      <c r="AZ2497" s="59"/>
      <c r="BA2497" s="59"/>
      <c r="BB2497" s="59"/>
      <c r="BC2497" s="59"/>
      <c r="BD2497" s="59"/>
      <c r="BE2497" s="59"/>
      <c r="BF2497" s="43"/>
      <c r="BG2497" s="59"/>
      <c r="BH2497" s="59"/>
      <c r="BI2497" s="59"/>
      <c r="BJ2497" s="59"/>
      <c r="BK2497" s="59"/>
      <c r="BL2497" s="59"/>
      <c r="BM2497" s="59"/>
    </row>
    <row r="2498" spans="1:65" x14ac:dyDescent="0.25">
      <c r="A2498" s="82"/>
      <c r="B2498" s="122" t="s">
        <v>3</v>
      </c>
      <c r="C2498" s="122">
        <v>3950.5</v>
      </c>
      <c r="D2498" s="122">
        <v>37.830182231933101</v>
      </c>
      <c r="E2498" s="142">
        <f>IF(B2497=B2498,0,MAX(E$4:E2497)+1)</f>
        <v>0</v>
      </c>
      <c r="F2498" s="142">
        <f t="shared" si="456"/>
        <v>4</v>
      </c>
      <c r="G2498" s="142" t="str">
        <f t="shared" si="450"/>
        <v/>
      </c>
      <c r="H2498" s="142" t="str">
        <f t="shared" si="451"/>
        <v/>
      </c>
      <c r="I2498" s="59"/>
      <c r="J2498" s="104"/>
      <c r="K2498" s="59"/>
      <c r="L2498" s="59"/>
      <c r="M2498" s="59"/>
      <c r="N2498" s="44"/>
      <c r="O2498" s="44"/>
      <c r="P2498" s="44"/>
      <c r="Q2498" s="43" t="str">
        <f t="shared" si="448"/>
        <v/>
      </c>
      <c r="R2498" s="60" t="str">
        <f t="shared" si="457"/>
        <v/>
      </c>
      <c r="S2498" s="60" t="str">
        <f t="shared" si="457"/>
        <v/>
      </c>
      <c r="T2498" s="60" t="str">
        <f t="shared" si="457"/>
        <v/>
      </c>
      <c r="U2498" s="60" t="str">
        <f t="shared" si="457"/>
        <v/>
      </c>
      <c r="V2498" s="60" t="str">
        <f t="shared" si="457"/>
        <v/>
      </c>
      <c r="W2498" s="44"/>
      <c r="X2498" s="44" t="str">
        <f t="shared" si="452"/>
        <v/>
      </c>
      <c r="Y2498" s="142" t="str">
        <f t="shared" si="449"/>
        <v/>
      </c>
      <c r="Z2498" s="172" t="str">
        <f t="shared" si="453"/>
        <v/>
      </c>
      <c r="AA2498" s="169" t="str">
        <f>IF(ISNUMBER($Q2498),INDEX($D$1:$D$3663,S2498,1),"")</f>
        <v/>
      </c>
      <c r="AB2498" s="169" t="str">
        <f>IF(ISNUMBER($Q2498),INDEX($D$1:$D$3663,T2498,1),"")</f>
        <v/>
      </c>
      <c r="AC2498" s="169" t="str">
        <f>IF(ISNUMBER($Q2498),INDEX($D$1:$D$3663,U2498,1),"")</f>
        <v/>
      </c>
      <c r="AD2498" s="169" t="str">
        <f>IF(ISNUMBER($Q2498),INDEX($D$1:$D$3663,V2498,1),"")</f>
        <v/>
      </c>
      <c r="AE2498" s="59"/>
      <c r="AF2498" s="177" t="str">
        <f t="shared" si="454"/>
        <v/>
      </c>
      <c r="AG2498" s="178" t="s">
        <v>1403</v>
      </c>
      <c r="AH2498" s="59"/>
      <c r="AI2498" s="163" t="str">
        <f t="shared" si="455"/>
        <v/>
      </c>
      <c r="AJ2498" s="162" t="str">
        <f t="shared" si="458"/>
        <v/>
      </c>
      <c r="AK2498" s="119"/>
      <c r="AL2498" s="59" t="str">
        <f>IF(ISNUMBER($AJ2498),INDEX($Z$4:$AC$3663,$AJ2498,AL$3),"")</f>
        <v/>
      </c>
      <c r="AM2498" s="149" t="str">
        <f>IF(ISNUMBER($AJ2498),INDEX($Z$4:$AC$3663,$AJ2498,AM$3),"")</f>
        <v/>
      </c>
      <c r="AN2498" s="149" t="str">
        <f>IF(ISNUMBER($AJ2498),INDEX($Z$4:$AC$3663,$AJ2498,AN$3),"")</f>
        <v/>
      </c>
      <c r="AO2498" s="59"/>
      <c r="AP2498" s="59"/>
      <c r="AQ2498" s="166"/>
      <c r="AR2498" s="59"/>
      <c r="AS2498" s="59"/>
      <c r="AT2498" s="149"/>
      <c r="AU2498" s="149"/>
      <c r="AV2498" s="149"/>
      <c r="AW2498" s="149"/>
      <c r="AX2498" s="150"/>
      <c r="AY2498" s="151"/>
      <c r="AZ2498" s="59"/>
      <c r="BA2498" s="59"/>
      <c r="BB2498" s="59"/>
      <c r="BC2498" s="59"/>
      <c r="BD2498" s="59"/>
      <c r="BE2498" s="59"/>
      <c r="BF2498" s="43"/>
      <c r="BG2498" s="59"/>
      <c r="BH2498" s="59"/>
      <c r="BI2498" s="59"/>
      <c r="BJ2498" s="59"/>
      <c r="BK2498" s="59"/>
      <c r="BL2498" s="59"/>
      <c r="BM2498" s="59"/>
    </row>
    <row r="2499" spans="1:65" x14ac:dyDescent="0.25">
      <c r="A2499" s="82"/>
      <c r="B2499" s="122" t="s">
        <v>3</v>
      </c>
      <c r="C2499" s="122">
        <v>3951.5</v>
      </c>
      <c r="D2499" s="122">
        <v>37.966422648353202</v>
      </c>
      <c r="E2499" s="142">
        <f>IF(B2498=B2499,0,MAX(E$4:E2498)+1)</f>
        <v>0</v>
      </c>
      <c r="F2499" s="142">
        <f t="shared" si="456"/>
        <v>4</v>
      </c>
      <c r="G2499" s="142" t="str">
        <f t="shared" si="450"/>
        <v/>
      </c>
      <c r="H2499" s="142" t="str">
        <f t="shared" si="451"/>
        <v/>
      </c>
      <c r="I2499" s="59"/>
      <c r="J2499" s="104"/>
      <c r="K2499" s="59"/>
      <c r="L2499" s="59"/>
      <c r="M2499" s="59"/>
      <c r="N2499" s="44"/>
      <c r="O2499" s="44"/>
      <c r="P2499" s="44"/>
      <c r="Q2499" s="43" t="str">
        <f t="shared" si="448"/>
        <v/>
      </c>
      <c r="R2499" s="60" t="str">
        <f t="shared" si="457"/>
        <v/>
      </c>
      <c r="S2499" s="60" t="str">
        <f t="shared" si="457"/>
        <v/>
      </c>
      <c r="T2499" s="60" t="str">
        <f t="shared" si="457"/>
        <v/>
      </c>
      <c r="U2499" s="60" t="str">
        <f t="shared" si="457"/>
        <v/>
      </c>
      <c r="V2499" s="60" t="str">
        <f t="shared" si="457"/>
        <v/>
      </c>
      <c r="W2499" s="44"/>
      <c r="X2499" s="44" t="str">
        <f t="shared" si="452"/>
        <v/>
      </c>
      <c r="Y2499" s="142" t="str">
        <f t="shared" si="449"/>
        <v/>
      </c>
      <c r="Z2499" s="172" t="str">
        <f t="shared" si="453"/>
        <v/>
      </c>
      <c r="AA2499" s="169" t="str">
        <f>IF(ISNUMBER($Q2499),INDEX($D$1:$D$3663,S2499,1),"")</f>
        <v/>
      </c>
      <c r="AB2499" s="169" t="str">
        <f>IF(ISNUMBER($Q2499),INDEX($D$1:$D$3663,T2499,1),"")</f>
        <v/>
      </c>
      <c r="AC2499" s="169" t="str">
        <f>IF(ISNUMBER($Q2499),INDEX($D$1:$D$3663,U2499,1),"")</f>
        <v/>
      </c>
      <c r="AD2499" s="169" t="str">
        <f>IF(ISNUMBER($Q2499),INDEX($D$1:$D$3663,V2499,1),"")</f>
        <v/>
      </c>
      <c r="AE2499" s="59"/>
      <c r="AF2499" s="177" t="str">
        <f t="shared" si="454"/>
        <v/>
      </c>
      <c r="AG2499" s="178" t="s">
        <v>1403</v>
      </c>
      <c r="AH2499" s="59"/>
      <c r="AI2499" s="163" t="str">
        <f t="shared" si="455"/>
        <v/>
      </c>
      <c r="AJ2499" s="162" t="str">
        <f t="shared" si="458"/>
        <v/>
      </c>
      <c r="AK2499" s="119"/>
      <c r="AL2499" s="59" t="str">
        <f>IF(ISNUMBER($AJ2499),INDEX($Z$4:$AC$3663,$AJ2499,AL$3),"")</f>
        <v/>
      </c>
      <c r="AM2499" s="149" t="str">
        <f>IF(ISNUMBER($AJ2499),INDEX($Z$4:$AC$3663,$AJ2499,AM$3),"")</f>
        <v/>
      </c>
      <c r="AN2499" s="149" t="str">
        <f>IF(ISNUMBER($AJ2499),INDEX($Z$4:$AC$3663,$AJ2499,AN$3),"")</f>
        <v/>
      </c>
      <c r="AO2499" s="59"/>
      <c r="AP2499" s="59"/>
      <c r="AQ2499" s="166"/>
      <c r="AR2499" s="59"/>
      <c r="AS2499" s="59"/>
      <c r="AT2499" s="149"/>
      <c r="AU2499" s="149"/>
      <c r="AV2499" s="149"/>
      <c r="AW2499" s="149"/>
      <c r="AX2499" s="150"/>
      <c r="AY2499" s="151"/>
      <c r="AZ2499" s="59"/>
      <c r="BA2499" s="59"/>
      <c r="BB2499" s="59"/>
      <c r="BC2499" s="59"/>
      <c r="BD2499" s="59"/>
      <c r="BE2499" s="59"/>
      <c r="BF2499" s="43"/>
      <c r="BG2499" s="59"/>
      <c r="BH2499" s="59"/>
      <c r="BI2499" s="59"/>
      <c r="BJ2499" s="59"/>
      <c r="BK2499" s="59"/>
      <c r="BL2499" s="59"/>
      <c r="BM2499" s="59"/>
    </row>
    <row r="2500" spans="1:65" x14ac:dyDescent="0.25">
      <c r="A2500" s="82"/>
      <c r="B2500" s="122" t="s">
        <v>3</v>
      </c>
      <c r="C2500" s="122">
        <v>3952.5</v>
      </c>
      <c r="D2500" s="122">
        <v>37.881010480777697</v>
      </c>
      <c r="E2500" s="142">
        <f>IF(B2499=B2500,0,MAX(E$4:E2499)+1)</f>
        <v>0</v>
      </c>
      <c r="F2500" s="142">
        <f t="shared" si="456"/>
        <v>4</v>
      </c>
      <c r="G2500" s="142" t="str">
        <f t="shared" si="450"/>
        <v/>
      </c>
      <c r="H2500" s="142" t="str">
        <f t="shared" si="451"/>
        <v/>
      </c>
      <c r="I2500" s="59"/>
      <c r="J2500" s="104"/>
      <c r="K2500" s="59"/>
      <c r="L2500" s="59"/>
      <c r="M2500" s="59"/>
      <c r="N2500" s="44"/>
      <c r="O2500" s="44"/>
      <c r="P2500" s="44"/>
      <c r="Q2500" s="43" t="str">
        <f t="shared" ref="Q2500:Q2563" si="459">IF(H2500=1,C2500-MIN(C$4:C$3663),"")</f>
        <v/>
      </c>
      <c r="R2500" s="60" t="str">
        <f t="shared" si="457"/>
        <v/>
      </c>
      <c r="S2500" s="60" t="str">
        <f t="shared" si="457"/>
        <v/>
      </c>
      <c r="T2500" s="60" t="str">
        <f t="shared" si="457"/>
        <v/>
      </c>
      <c r="U2500" s="60" t="str">
        <f t="shared" si="457"/>
        <v/>
      </c>
      <c r="V2500" s="60" t="str">
        <f t="shared" si="457"/>
        <v/>
      </c>
      <c r="W2500" s="44"/>
      <c r="X2500" s="44" t="str">
        <f t="shared" si="452"/>
        <v/>
      </c>
      <c r="Y2500" s="142" t="str">
        <f t="shared" ref="Y2500:Y2563" si="460">IF(ISNUMBER(Q2500),C2500,"")</f>
        <v/>
      </c>
      <c r="Z2500" s="172" t="str">
        <f t="shared" si="453"/>
        <v/>
      </c>
      <c r="AA2500" s="169" t="str">
        <f>IF(ISNUMBER($Q2500),INDEX($D$1:$D$3663,S2500,1),"")</f>
        <v/>
      </c>
      <c r="AB2500" s="169" t="str">
        <f>IF(ISNUMBER($Q2500),INDEX($D$1:$D$3663,T2500,1),"")</f>
        <v/>
      </c>
      <c r="AC2500" s="169" t="str">
        <f>IF(ISNUMBER($Q2500),INDEX($D$1:$D$3663,U2500,1),"")</f>
        <v/>
      </c>
      <c r="AD2500" s="169" t="str">
        <f>IF(ISNUMBER($Q2500),INDEX($D$1:$D$3663,V2500,1),"")</f>
        <v/>
      </c>
      <c r="AE2500" s="59"/>
      <c r="AF2500" s="177" t="str">
        <f t="shared" si="454"/>
        <v/>
      </c>
      <c r="AG2500" s="178" t="s">
        <v>1403</v>
      </c>
      <c r="AH2500" s="59"/>
      <c r="AI2500" s="163" t="str">
        <f t="shared" si="455"/>
        <v/>
      </c>
      <c r="AJ2500" s="162" t="str">
        <f t="shared" si="458"/>
        <v/>
      </c>
      <c r="AK2500" s="119"/>
      <c r="AL2500" s="59" t="str">
        <f>IF(ISNUMBER($AJ2500),INDEX($Z$4:$AC$3663,$AJ2500,AL$3),"")</f>
        <v/>
      </c>
      <c r="AM2500" s="149" t="str">
        <f>IF(ISNUMBER($AJ2500),INDEX($Z$4:$AC$3663,$AJ2500,AM$3),"")</f>
        <v/>
      </c>
      <c r="AN2500" s="149" t="str">
        <f>IF(ISNUMBER($AJ2500),INDEX($Z$4:$AC$3663,$AJ2500,AN$3),"")</f>
        <v/>
      </c>
      <c r="AO2500" s="59"/>
      <c r="AP2500" s="59"/>
      <c r="AQ2500" s="166"/>
      <c r="AR2500" s="59"/>
      <c r="AS2500" s="59"/>
      <c r="AT2500" s="149"/>
      <c r="AU2500" s="149"/>
      <c r="AV2500" s="149"/>
      <c r="AW2500" s="149"/>
      <c r="AX2500" s="150"/>
      <c r="AY2500" s="151"/>
      <c r="AZ2500" s="59"/>
      <c r="BA2500" s="59"/>
      <c r="BB2500" s="59"/>
      <c r="BC2500" s="59"/>
      <c r="BD2500" s="59"/>
      <c r="BE2500" s="59"/>
      <c r="BF2500" s="43"/>
      <c r="BG2500" s="59"/>
      <c r="BH2500" s="59"/>
      <c r="BI2500" s="59"/>
      <c r="BJ2500" s="59"/>
      <c r="BK2500" s="59"/>
      <c r="BL2500" s="59"/>
      <c r="BM2500" s="59"/>
    </row>
    <row r="2501" spans="1:65" x14ac:dyDescent="0.25">
      <c r="A2501" s="82"/>
      <c r="B2501" s="122" t="s">
        <v>3</v>
      </c>
      <c r="C2501" s="122">
        <v>3953.5</v>
      </c>
      <c r="D2501" s="122">
        <v>37.911878030254996</v>
      </c>
      <c r="E2501" s="142">
        <f>IF(B2500=B2501,0,MAX(E$4:E2500)+1)</f>
        <v>0</v>
      </c>
      <c r="F2501" s="142">
        <f t="shared" si="456"/>
        <v>4</v>
      </c>
      <c r="G2501" s="142" t="str">
        <f t="shared" ref="G2501:G2564" si="461">IF(E2501&gt;0,ROW(),"")</f>
        <v/>
      </c>
      <c r="H2501" s="142" t="str">
        <f t="shared" ref="H2501:H2564" si="462">IF(B2501=B$4,1,"")</f>
        <v/>
      </c>
      <c r="I2501" s="59"/>
      <c r="J2501" s="104"/>
      <c r="K2501" s="59"/>
      <c r="L2501" s="59"/>
      <c r="M2501" s="59"/>
      <c r="N2501" s="44"/>
      <c r="O2501" s="44"/>
      <c r="P2501" s="44"/>
      <c r="Q2501" s="43" t="str">
        <f t="shared" si="459"/>
        <v/>
      </c>
      <c r="R2501" s="60" t="str">
        <f t="shared" si="457"/>
        <v/>
      </c>
      <c r="S2501" s="60" t="str">
        <f t="shared" si="457"/>
        <v/>
      </c>
      <c r="T2501" s="60" t="str">
        <f t="shared" si="457"/>
        <v/>
      </c>
      <c r="U2501" s="60" t="str">
        <f t="shared" si="457"/>
        <v/>
      </c>
      <c r="V2501" s="60" t="str">
        <f t="shared" si="457"/>
        <v/>
      </c>
      <c r="W2501" s="44"/>
      <c r="X2501" s="44" t="str">
        <f t="shared" ref="X2501:X2564" si="463">IF(ISNUMBER(Y2501),ROW()-X$3,"")</f>
        <v/>
      </c>
      <c r="Y2501" s="142" t="str">
        <f t="shared" si="460"/>
        <v/>
      </c>
      <c r="Z2501" s="172" t="str">
        <f t="shared" ref="Z2501:Z2564" si="464">IF(ISNUMBER($Q2501),INDEX($D$1:$D$3663,R2501,1),"")</f>
        <v/>
      </c>
      <c r="AA2501" s="169" t="str">
        <f>IF(ISNUMBER($Q2501),INDEX($D$1:$D$3663,S2501,1),"")</f>
        <v/>
      </c>
      <c r="AB2501" s="169" t="str">
        <f>IF(ISNUMBER($Q2501),INDEX($D$1:$D$3663,T2501,1),"")</f>
        <v/>
      </c>
      <c r="AC2501" s="169" t="str">
        <f>IF(ISNUMBER($Q2501),INDEX($D$1:$D$3663,U2501,1),"")</f>
        <v/>
      </c>
      <c r="AD2501" s="169" t="str">
        <f>IF(ISNUMBER($Q2501),INDEX($D$1:$D$3663,V2501,1),"")</f>
        <v/>
      </c>
      <c r="AE2501" s="59"/>
      <c r="AF2501" s="177" t="str">
        <f t="shared" ref="AF2501:AF2564" si="465">IF(ISNUMBER(Q2501),Y2501/M$15-M$11,"")</f>
        <v/>
      </c>
      <c r="AG2501" s="178" t="s">
        <v>1403</v>
      </c>
      <c r="AH2501" s="59"/>
      <c r="AI2501" s="163" t="str">
        <f t="shared" ref="AI2501:AI2564" si="466">IF(ROW()-AI$3&lt;=AI$2,ROW()-AI$3,"")</f>
        <v/>
      </c>
      <c r="AJ2501" s="162" t="str">
        <f t="shared" si="458"/>
        <v/>
      </c>
      <c r="AK2501" s="119"/>
      <c r="AL2501" s="59" t="str">
        <f>IF(ISNUMBER($AJ2501),INDEX($Z$4:$AC$3663,$AJ2501,AL$3),"")</f>
        <v/>
      </c>
      <c r="AM2501" s="149" t="str">
        <f>IF(ISNUMBER($AJ2501),INDEX($Z$4:$AC$3663,$AJ2501,AM$3),"")</f>
        <v/>
      </c>
      <c r="AN2501" s="149" t="str">
        <f>IF(ISNUMBER($AJ2501),INDEX($Z$4:$AC$3663,$AJ2501,AN$3),"")</f>
        <v/>
      </c>
      <c r="AO2501" s="59"/>
      <c r="AP2501" s="59"/>
      <c r="AQ2501" s="166"/>
      <c r="AR2501" s="59"/>
      <c r="AS2501" s="59"/>
      <c r="AT2501" s="149"/>
      <c r="AU2501" s="149"/>
      <c r="AV2501" s="149"/>
      <c r="AW2501" s="149"/>
      <c r="AX2501" s="150"/>
      <c r="AY2501" s="151"/>
      <c r="AZ2501" s="59"/>
      <c r="BA2501" s="59"/>
      <c r="BB2501" s="59"/>
      <c r="BC2501" s="59"/>
      <c r="BD2501" s="59"/>
      <c r="BE2501" s="59"/>
      <c r="BF2501" s="43"/>
      <c r="BG2501" s="59"/>
      <c r="BH2501" s="59"/>
      <c r="BI2501" s="59"/>
      <c r="BJ2501" s="59"/>
      <c r="BK2501" s="59"/>
      <c r="BL2501" s="59"/>
      <c r="BM2501" s="59"/>
    </row>
    <row r="2502" spans="1:65" x14ac:dyDescent="0.25">
      <c r="A2502" s="82"/>
      <c r="B2502" s="122" t="s">
        <v>3</v>
      </c>
      <c r="C2502" s="122">
        <v>3954.5</v>
      </c>
      <c r="D2502" s="122">
        <v>37.873610829361397</v>
      </c>
      <c r="E2502" s="142">
        <f>IF(B2501=B2502,0,MAX(E$4:E2501)+1)</f>
        <v>0</v>
      </c>
      <c r="F2502" s="142">
        <f t="shared" si="456"/>
        <v>4</v>
      </c>
      <c r="G2502" s="142" t="str">
        <f t="shared" si="461"/>
        <v/>
      </c>
      <c r="H2502" s="142" t="str">
        <f t="shared" si="462"/>
        <v/>
      </c>
      <c r="I2502" s="59"/>
      <c r="J2502" s="104"/>
      <c r="K2502" s="59"/>
      <c r="L2502" s="59"/>
      <c r="M2502" s="59"/>
      <c r="N2502" s="44"/>
      <c r="O2502" s="44"/>
      <c r="P2502" s="44"/>
      <c r="Q2502" s="43" t="str">
        <f t="shared" si="459"/>
        <v/>
      </c>
      <c r="R2502" s="60" t="str">
        <f t="shared" si="457"/>
        <v/>
      </c>
      <c r="S2502" s="60" t="str">
        <f t="shared" si="457"/>
        <v/>
      </c>
      <c r="T2502" s="60" t="str">
        <f t="shared" si="457"/>
        <v/>
      </c>
      <c r="U2502" s="60" t="str">
        <f t="shared" si="457"/>
        <v/>
      </c>
      <c r="V2502" s="60" t="str">
        <f t="shared" si="457"/>
        <v/>
      </c>
      <c r="W2502" s="44"/>
      <c r="X2502" s="44" t="str">
        <f t="shared" si="463"/>
        <v/>
      </c>
      <c r="Y2502" s="142" t="str">
        <f t="shared" si="460"/>
        <v/>
      </c>
      <c r="Z2502" s="172" t="str">
        <f t="shared" si="464"/>
        <v/>
      </c>
      <c r="AA2502" s="169" t="str">
        <f>IF(ISNUMBER($Q2502),INDEX($D$1:$D$3663,S2502,1),"")</f>
        <v/>
      </c>
      <c r="AB2502" s="169" t="str">
        <f>IF(ISNUMBER($Q2502),INDEX($D$1:$D$3663,T2502,1),"")</f>
        <v/>
      </c>
      <c r="AC2502" s="169" t="str">
        <f>IF(ISNUMBER($Q2502),INDEX($D$1:$D$3663,U2502,1),"")</f>
        <v/>
      </c>
      <c r="AD2502" s="169" t="str">
        <f>IF(ISNUMBER($Q2502),INDEX($D$1:$D$3663,V2502,1),"")</f>
        <v/>
      </c>
      <c r="AE2502" s="59"/>
      <c r="AF2502" s="177" t="str">
        <f t="shared" si="465"/>
        <v/>
      </c>
      <c r="AG2502" s="178" t="s">
        <v>1403</v>
      </c>
      <c r="AH2502" s="59"/>
      <c r="AI2502" s="163" t="str">
        <f t="shared" si="466"/>
        <v/>
      </c>
      <c r="AJ2502" s="162" t="str">
        <f t="shared" si="458"/>
        <v/>
      </c>
      <c r="AK2502" s="119"/>
      <c r="AL2502" s="59" t="str">
        <f>IF(ISNUMBER($AJ2502),INDEX($Z$4:$AC$3663,$AJ2502,AL$3),"")</f>
        <v/>
      </c>
      <c r="AM2502" s="149" t="str">
        <f>IF(ISNUMBER($AJ2502),INDEX($Z$4:$AC$3663,$AJ2502,AM$3),"")</f>
        <v/>
      </c>
      <c r="AN2502" s="149" t="str">
        <f>IF(ISNUMBER($AJ2502),INDEX($Z$4:$AC$3663,$AJ2502,AN$3),"")</f>
        <v/>
      </c>
      <c r="AO2502" s="59"/>
      <c r="AP2502" s="59"/>
      <c r="AQ2502" s="166"/>
      <c r="AR2502" s="59"/>
      <c r="AS2502" s="59"/>
      <c r="AT2502" s="149"/>
      <c r="AU2502" s="149"/>
      <c r="AV2502" s="149"/>
      <c r="AW2502" s="149"/>
      <c r="AX2502" s="150"/>
      <c r="AY2502" s="151"/>
      <c r="AZ2502" s="59"/>
      <c r="BA2502" s="59"/>
      <c r="BB2502" s="59"/>
      <c r="BC2502" s="59"/>
      <c r="BD2502" s="59"/>
      <c r="BE2502" s="59"/>
      <c r="BF2502" s="43"/>
      <c r="BG2502" s="59"/>
      <c r="BH2502" s="59"/>
      <c r="BI2502" s="59"/>
      <c r="BJ2502" s="59"/>
      <c r="BK2502" s="59"/>
      <c r="BL2502" s="59"/>
      <c r="BM2502" s="59"/>
    </row>
    <row r="2503" spans="1:65" x14ac:dyDescent="0.25">
      <c r="A2503" s="82"/>
      <c r="B2503" s="122" t="s">
        <v>3</v>
      </c>
      <c r="C2503" s="122">
        <v>3955.5</v>
      </c>
      <c r="D2503" s="122">
        <v>37.933730979929102</v>
      </c>
      <c r="E2503" s="142">
        <f>IF(B2502=B2503,0,MAX(E$4:E2502)+1)</f>
        <v>0</v>
      </c>
      <c r="F2503" s="142">
        <f t="shared" ref="F2503:F2566" si="467">IF(E2503=0,F2502,E2503)</f>
        <v>4</v>
      </c>
      <c r="G2503" s="142" t="str">
        <f t="shared" si="461"/>
        <v/>
      </c>
      <c r="H2503" s="142" t="str">
        <f t="shared" si="462"/>
        <v/>
      </c>
      <c r="I2503" s="59"/>
      <c r="J2503" s="104"/>
      <c r="K2503" s="59"/>
      <c r="L2503" s="59"/>
      <c r="M2503" s="59"/>
      <c r="N2503" s="44"/>
      <c r="O2503" s="44"/>
      <c r="P2503" s="44"/>
      <c r="Q2503" s="43" t="str">
        <f t="shared" si="459"/>
        <v/>
      </c>
      <c r="R2503" s="60" t="str">
        <f t="shared" si="457"/>
        <v/>
      </c>
      <c r="S2503" s="60" t="str">
        <f t="shared" si="457"/>
        <v/>
      </c>
      <c r="T2503" s="60" t="str">
        <f t="shared" si="457"/>
        <v/>
      </c>
      <c r="U2503" s="60" t="str">
        <f t="shared" si="457"/>
        <v/>
      </c>
      <c r="V2503" s="60" t="str">
        <f t="shared" si="457"/>
        <v/>
      </c>
      <c r="W2503" s="44"/>
      <c r="X2503" s="44" t="str">
        <f t="shared" si="463"/>
        <v/>
      </c>
      <c r="Y2503" s="142" t="str">
        <f t="shared" si="460"/>
        <v/>
      </c>
      <c r="Z2503" s="172" t="str">
        <f t="shared" si="464"/>
        <v/>
      </c>
      <c r="AA2503" s="169" t="str">
        <f>IF(ISNUMBER($Q2503),INDEX($D$1:$D$3663,S2503,1),"")</f>
        <v/>
      </c>
      <c r="AB2503" s="169" t="str">
        <f>IF(ISNUMBER($Q2503),INDEX($D$1:$D$3663,T2503,1),"")</f>
        <v/>
      </c>
      <c r="AC2503" s="169" t="str">
        <f>IF(ISNUMBER($Q2503),INDEX($D$1:$D$3663,U2503,1),"")</f>
        <v/>
      </c>
      <c r="AD2503" s="169" t="str">
        <f>IF(ISNUMBER($Q2503),INDEX($D$1:$D$3663,V2503,1),"")</f>
        <v/>
      </c>
      <c r="AE2503" s="59"/>
      <c r="AF2503" s="177" t="str">
        <f t="shared" si="465"/>
        <v/>
      </c>
      <c r="AG2503" s="178" t="s">
        <v>1403</v>
      </c>
      <c r="AH2503" s="59"/>
      <c r="AI2503" s="163" t="str">
        <f t="shared" si="466"/>
        <v/>
      </c>
      <c r="AJ2503" s="162" t="str">
        <f t="shared" si="458"/>
        <v/>
      </c>
      <c r="AK2503" s="119"/>
      <c r="AL2503" s="59" t="str">
        <f>IF(ISNUMBER($AJ2503),INDEX($Z$4:$AC$3663,$AJ2503,AL$3),"")</f>
        <v/>
      </c>
      <c r="AM2503" s="149" t="str">
        <f>IF(ISNUMBER($AJ2503),INDEX($Z$4:$AC$3663,$AJ2503,AM$3),"")</f>
        <v/>
      </c>
      <c r="AN2503" s="149" t="str">
        <f>IF(ISNUMBER($AJ2503),INDEX($Z$4:$AC$3663,$AJ2503,AN$3),"")</f>
        <v/>
      </c>
      <c r="AO2503" s="59"/>
      <c r="AP2503" s="59"/>
      <c r="AQ2503" s="166"/>
      <c r="AR2503" s="59"/>
      <c r="AS2503" s="59"/>
      <c r="AT2503" s="149"/>
      <c r="AU2503" s="149"/>
      <c r="AV2503" s="149"/>
      <c r="AW2503" s="149"/>
      <c r="AX2503" s="150"/>
      <c r="AY2503" s="151"/>
      <c r="AZ2503" s="59"/>
      <c r="BA2503" s="59"/>
      <c r="BB2503" s="59"/>
      <c r="BC2503" s="59"/>
      <c r="BD2503" s="59"/>
      <c r="BE2503" s="59"/>
      <c r="BF2503" s="43"/>
      <c r="BG2503" s="59"/>
      <c r="BH2503" s="59"/>
      <c r="BI2503" s="59"/>
      <c r="BJ2503" s="59"/>
      <c r="BK2503" s="59"/>
      <c r="BL2503" s="59"/>
      <c r="BM2503" s="59"/>
    </row>
    <row r="2504" spans="1:65" x14ac:dyDescent="0.25">
      <c r="A2504" s="82"/>
      <c r="B2504" s="122" t="s">
        <v>3</v>
      </c>
      <c r="C2504" s="122">
        <v>3956.5</v>
      </c>
      <c r="D2504" s="122">
        <v>38.144192155338402</v>
      </c>
      <c r="E2504" s="142">
        <f>IF(B2503=B2504,0,MAX(E$4:E2503)+1)</f>
        <v>0</v>
      </c>
      <c r="F2504" s="142">
        <f t="shared" si="467"/>
        <v>4</v>
      </c>
      <c r="G2504" s="142" t="str">
        <f t="shared" si="461"/>
        <v/>
      </c>
      <c r="H2504" s="142" t="str">
        <f t="shared" si="462"/>
        <v/>
      </c>
      <c r="I2504" s="59"/>
      <c r="J2504" s="104"/>
      <c r="K2504" s="59"/>
      <c r="L2504" s="59"/>
      <c r="M2504" s="59"/>
      <c r="N2504" s="44"/>
      <c r="O2504" s="44"/>
      <c r="P2504" s="44"/>
      <c r="Q2504" s="43" t="str">
        <f t="shared" si="459"/>
        <v/>
      </c>
      <c r="R2504" s="60" t="str">
        <f t="shared" ref="R2504:V2554" si="468">IF(ISNUMBER($Q2504),IF($Q2504=0,R2503,R2503+1),"")</f>
        <v/>
      </c>
      <c r="S2504" s="60" t="str">
        <f t="shared" si="468"/>
        <v/>
      </c>
      <c r="T2504" s="60" t="str">
        <f t="shared" si="468"/>
        <v/>
      </c>
      <c r="U2504" s="60" t="str">
        <f t="shared" si="468"/>
        <v/>
      </c>
      <c r="V2504" s="60" t="str">
        <f t="shared" si="468"/>
        <v/>
      </c>
      <c r="W2504" s="44"/>
      <c r="X2504" s="44" t="str">
        <f t="shared" si="463"/>
        <v/>
      </c>
      <c r="Y2504" s="142" t="str">
        <f t="shared" si="460"/>
        <v/>
      </c>
      <c r="Z2504" s="172" t="str">
        <f t="shared" si="464"/>
        <v/>
      </c>
      <c r="AA2504" s="169" t="str">
        <f>IF(ISNUMBER($Q2504),INDEX($D$1:$D$3663,S2504,1),"")</f>
        <v/>
      </c>
      <c r="AB2504" s="169" t="str">
        <f>IF(ISNUMBER($Q2504),INDEX($D$1:$D$3663,T2504,1),"")</f>
        <v/>
      </c>
      <c r="AC2504" s="169" t="str">
        <f>IF(ISNUMBER($Q2504),INDEX($D$1:$D$3663,U2504,1),"")</f>
        <v/>
      </c>
      <c r="AD2504" s="169" t="str">
        <f>IF(ISNUMBER($Q2504),INDEX($D$1:$D$3663,V2504,1),"")</f>
        <v/>
      </c>
      <c r="AE2504" s="59"/>
      <c r="AF2504" s="177" t="str">
        <f t="shared" si="465"/>
        <v/>
      </c>
      <c r="AG2504" s="178" t="s">
        <v>1403</v>
      </c>
      <c r="AH2504" s="59"/>
      <c r="AI2504" s="163" t="str">
        <f t="shared" si="466"/>
        <v/>
      </c>
      <c r="AJ2504" s="162" t="str">
        <f t="shared" si="458"/>
        <v/>
      </c>
      <c r="AK2504" s="119"/>
      <c r="AL2504" s="59" t="str">
        <f>IF(ISNUMBER($AJ2504),INDEX($Z$4:$AC$3663,$AJ2504,AL$3),"")</f>
        <v/>
      </c>
      <c r="AM2504" s="149" t="str">
        <f>IF(ISNUMBER($AJ2504),INDEX($Z$4:$AC$3663,$AJ2504,AM$3),"")</f>
        <v/>
      </c>
      <c r="AN2504" s="149" t="str">
        <f>IF(ISNUMBER($AJ2504),INDEX($Z$4:$AC$3663,$AJ2504,AN$3),"")</f>
        <v/>
      </c>
      <c r="AO2504" s="59"/>
      <c r="AP2504" s="59"/>
      <c r="AQ2504" s="166"/>
      <c r="AR2504" s="59"/>
      <c r="AS2504" s="59"/>
      <c r="AT2504" s="149"/>
      <c r="AU2504" s="149"/>
      <c r="AV2504" s="149"/>
      <c r="AW2504" s="149"/>
      <c r="AX2504" s="150"/>
      <c r="AY2504" s="151"/>
      <c r="AZ2504" s="59"/>
      <c r="BA2504" s="59"/>
      <c r="BB2504" s="59"/>
      <c r="BC2504" s="59"/>
      <c r="BD2504" s="59"/>
      <c r="BE2504" s="59"/>
      <c r="BF2504" s="43"/>
      <c r="BG2504" s="59"/>
      <c r="BH2504" s="59"/>
      <c r="BI2504" s="59"/>
      <c r="BJ2504" s="59"/>
      <c r="BK2504" s="59"/>
      <c r="BL2504" s="59"/>
      <c r="BM2504" s="59"/>
    </row>
    <row r="2505" spans="1:65" x14ac:dyDescent="0.25">
      <c r="A2505" s="82"/>
      <c r="B2505" s="122" t="s">
        <v>3</v>
      </c>
      <c r="C2505" s="122">
        <v>3957.5</v>
      </c>
      <c r="D2505" s="122">
        <v>37.948346678332101</v>
      </c>
      <c r="E2505" s="142">
        <f>IF(B2504=B2505,0,MAX(E$4:E2504)+1)</f>
        <v>0</v>
      </c>
      <c r="F2505" s="142">
        <f t="shared" si="467"/>
        <v>4</v>
      </c>
      <c r="G2505" s="142" t="str">
        <f t="shared" si="461"/>
        <v/>
      </c>
      <c r="H2505" s="142" t="str">
        <f t="shared" si="462"/>
        <v/>
      </c>
      <c r="I2505" s="59"/>
      <c r="J2505" s="104"/>
      <c r="K2505" s="59"/>
      <c r="L2505" s="59"/>
      <c r="M2505" s="59"/>
      <c r="N2505" s="44"/>
      <c r="O2505" s="44"/>
      <c r="P2505" s="44"/>
      <c r="Q2505" s="43" t="str">
        <f t="shared" si="459"/>
        <v/>
      </c>
      <c r="R2505" s="60" t="str">
        <f t="shared" si="468"/>
        <v/>
      </c>
      <c r="S2505" s="60" t="str">
        <f t="shared" si="468"/>
        <v/>
      </c>
      <c r="T2505" s="60" t="str">
        <f t="shared" si="468"/>
        <v/>
      </c>
      <c r="U2505" s="60" t="str">
        <f t="shared" si="468"/>
        <v/>
      </c>
      <c r="V2505" s="60" t="str">
        <f t="shared" si="468"/>
        <v/>
      </c>
      <c r="W2505" s="44"/>
      <c r="X2505" s="44" t="str">
        <f t="shared" si="463"/>
        <v/>
      </c>
      <c r="Y2505" s="142" t="str">
        <f t="shared" si="460"/>
        <v/>
      </c>
      <c r="Z2505" s="172" t="str">
        <f t="shared" si="464"/>
        <v/>
      </c>
      <c r="AA2505" s="169" t="str">
        <f>IF(ISNUMBER($Q2505),INDEX($D$1:$D$3663,S2505,1),"")</f>
        <v/>
      </c>
      <c r="AB2505" s="169" t="str">
        <f>IF(ISNUMBER($Q2505),INDEX($D$1:$D$3663,T2505,1),"")</f>
        <v/>
      </c>
      <c r="AC2505" s="169" t="str">
        <f>IF(ISNUMBER($Q2505),INDEX($D$1:$D$3663,U2505,1),"")</f>
        <v/>
      </c>
      <c r="AD2505" s="169" t="str">
        <f>IF(ISNUMBER($Q2505),INDEX($D$1:$D$3663,V2505,1),"")</f>
        <v/>
      </c>
      <c r="AE2505" s="59"/>
      <c r="AF2505" s="177" t="str">
        <f t="shared" si="465"/>
        <v/>
      </c>
      <c r="AG2505" s="178" t="s">
        <v>1403</v>
      </c>
      <c r="AH2505" s="59"/>
      <c r="AI2505" s="163" t="str">
        <f t="shared" si="466"/>
        <v/>
      </c>
      <c r="AJ2505" s="162" t="str">
        <f t="shared" si="458"/>
        <v/>
      </c>
      <c r="AK2505" s="119"/>
      <c r="AL2505" s="59" t="str">
        <f>IF(ISNUMBER($AJ2505),INDEX($Z$4:$AC$3663,$AJ2505,AL$3),"")</f>
        <v/>
      </c>
      <c r="AM2505" s="149" t="str">
        <f>IF(ISNUMBER($AJ2505),INDEX($Z$4:$AC$3663,$AJ2505,AM$3),"")</f>
        <v/>
      </c>
      <c r="AN2505" s="149" t="str">
        <f>IF(ISNUMBER($AJ2505),INDEX($Z$4:$AC$3663,$AJ2505,AN$3),"")</f>
        <v/>
      </c>
      <c r="AO2505" s="59"/>
      <c r="AP2505" s="59"/>
      <c r="AQ2505" s="166"/>
      <c r="AR2505" s="59"/>
      <c r="AS2505" s="59"/>
      <c r="AT2505" s="149"/>
      <c r="AU2505" s="149"/>
      <c r="AV2505" s="149"/>
      <c r="AW2505" s="149"/>
      <c r="AX2505" s="150"/>
      <c r="AY2505" s="151"/>
      <c r="AZ2505" s="59"/>
      <c r="BA2505" s="59"/>
      <c r="BB2505" s="59"/>
      <c r="BC2505" s="59"/>
      <c r="BD2505" s="59"/>
      <c r="BE2505" s="59"/>
      <c r="BF2505" s="43"/>
      <c r="BG2505" s="59"/>
      <c r="BH2505" s="59"/>
      <c r="BI2505" s="59"/>
      <c r="BJ2505" s="59"/>
      <c r="BK2505" s="59"/>
      <c r="BL2505" s="59"/>
      <c r="BM2505" s="59"/>
    </row>
    <row r="2506" spans="1:65" x14ac:dyDescent="0.25">
      <c r="A2506" s="82"/>
      <c r="B2506" s="122" t="s">
        <v>3</v>
      </c>
      <c r="C2506" s="122">
        <v>3958.5</v>
      </c>
      <c r="D2506" s="122">
        <v>37.831066351417</v>
      </c>
      <c r="E2506" s="142">
        <f>IF(B2505=B2506,0,MAX(E$4:E2505)+1)</f>
        <v>0</v>
      </c>
      <c r="F2506" s="142">
        <f t="shared" si="467"/>
        <v>4</v>
      </c>
      <c r="G2506" s="142" t="str">
        <f t="shared" si="461"/>
        <v/>
      </c>
      <c r="H2506" s="142" t="str">
        <f t="shared" si="462"/>
        <v/>
      </c>
      <c r="I2506" s="59"/>
      <c r="J2506" s="104"/>
      <c r="K2506" s="59"/>
      <c r="L2506" s="59"/>
      <c r="M2506" s="59"/>
      <c r="N2506" s="44"/>
      <c r="O2506" s="44"/>
      <c r="P2506" s="44"/>
      <c r="Q2506" s="43" t="str">
        <f t="shared" si="459"/>
        <v/>
      </c>
      <c r="R2506" s="60" t="str">
        <f t="shared" si="468"/>
        <v/>
      </c>
      <c r="S2506" s="60" t="str">
        <f t="shared" si="468"/>
        <v/>
      </c>
      <c r="T2506" s="60" t="str">
        <f t="shared" si="468"/>
        <v/>
      </c>
      <c r="U2506" s="60" t="str">
        <f t="shared" si="468"/>
        <v/>
      </c>
      <c r="V2506" s="60" t="str">
        <f t="shared" si="468"/>
        <v/>
      </c>
      <c r="W2506" s="44"/>
      <c r="X2506" s="44" t="str">
        <f t="shared" si="463"/>
        <v/>
      </c>
      <c r="Y2506" s="142" t="str">
        <f t="shared" si="460"/>
        <v/>
      </c>
      <c r="Z2506" s="172" t="str">
        <f t="shared" si="464"/>
        <v/>
      </c>
      <c r="AA2506" s="169" t="str">
        <f>IF(ISNUMBER($Q2506),INDEX($D$1:$D$3663,S2506,1),"")</f>
        <v/>
      </c>
      <c r="AB2506" s="169" t="str">
        <f>IF(ISNUMBER($Q2506),INDEX($D$1:$D$3663,T2506,1),"")</f>
        <v/>
      </c>
      <c r="AC2506" s="169" t="str">
        <f>IF(ISNUMBER($Q2506),INDEX($D$1:$D$3663,U2506,1),"")</f>
        <v/>
      </c>
      <c r="AD2506" s="169" t="str">
        <f>IF(ISNUMBER($Q2506),INDEX($D$1:$D$3663,V2506,1),"")</f>
        <v/>
      </c>
      <c r="AE2506" s="59"/>
      <c r="AF2506" s="177" t="str">
        <f t="shared" si="465"/>
        <v/>
      </c>
      <c r="AG2506" s="178" t="s">
        <v>1403</v>
      </c>
      <c r="AH2506" s="59"/>
      <c r="AI2506" s="163" t="str">
        <f t="shared" si="466"/>
        <v/>
      </c>
      <c r="AJ2506" s="162" t="str">
        <f t="shared" si="458"/>
        <v/>
      </c>
      <c r="AK2506" s="119"/>
      <c r="AL2506" s="59" t="str">
        <f>IF(ISNUMBER($AJ2506),INDEX($Z$4:$AC$3663,$AJ2506,AL$3),"")</f>
        <v/>
      </c>
      <c r="AM2506" s="149" t="str">
        <f>IF(ISNUMBER($AJ2506),INDEX($Z$4:$AC$3663,$AJ2506,AM$3),"")</f>
        <v/>
      </c>
      <c r="AN2506" s="149" t="str">
        <f>IF(ISNUMBER($AJ2506),INDEX($Z$4:$AC$3663,$AJ2506,AN$3),"")</f>
        <v/>
      </c>
      <c r="AO2506" s="59"/>
      <c r="AP2506" s="59"/>
      <c r="AQ2506" s="166"/>
      <c r="AR2506" s="59"/>
      <c r="AS2506" s="59"/>
      <c r="AT2506" s="149"/>
      <c r="AU2506" s="149"/>
      <c r="AV2506" s="149"/>
      <c r="AW2506" s="149"/>
      <c r="AX2506" s="150"/>
      <c r="AY2506" s="151"/>
      <c r="AZ2506" s="59"/>
      <c r="BA2506" s="59"/>
      <c r="BB2506" s="59"/>
      <c r="BC2506" s="59"/>
      <c r="BD2506" s="59"/>
      <c r="BE2506" s="59"/>
      <c r="BF2506" s="43"/>
      <c r="BG2506" s="59"/>
      <c r="BH2506" s="59"/>
      <c r="BI2506" s="59"/>
      <c r="BJ2506" s="59"/>
      <c r="BK2506" s="59"/>
      <c r="BL2506" s="59"/>
      <c r="BM2506" s="59"/>
    </row>
    <row r="2507" spans="1:65" x14ac:dyDescent="0.25">
      <c r="A2507" s="82"/>
      <c r="B2507" s="122" t="s">
        <v>3</v>
      </c>
      <c r="C2507" s="122">
        <v>3959.5</v>
      </c>
      <c r="D2507" s="122">
        <v>37.981438540641797</v>
      </c>
      <c r="E2507" s="142">
        <f>IF(B2506=B2507,0,MAX(E$4:E2506)+1)</f>
        <v>0</v>
      </c>
      <c r="F2507" s="142">
        <f t="shared" si="467"/>
        <v>4</v>
      </c>
      <c r="G2507" s="142" t="str">
        <f t="shared" si="461"/>
        <v/>
      </c>
      <c r="H2507" s="142" t="str">
        <f t="shared" si="462"/>
        <v/>
      </c>
      <c r="I2507" s="59"/>
      <c r="J2507" s="104"/>
      <c r="K2507" s="59"/>
      <c r="L2507" s="59"/>
      <c r="M2507" s="59"/>
      <c r="N2507" s="44"/>
      <c r="O2507" s="44"/>
      <c r="P2507" s="44"/>
      <c r="Q2507" s="43" t="str">
        <f t="shared" si="459"/>
        <v/>
      </c>
      <c r="R2507" s="60" t="str">
        <f t="shared" si="468"/>
        <v/>
      </c>
      <c r="S2507" s="60" t="str">
        <f t="shared" si="468"/>
        <v/>
      </c>
      <c r="T2507" s="60" t="str">
        <f t="shared" si="468"/>
        <v/>
      </c>
      <c r="U2507" s="60" t="str">
        <f t="shared" si="468"/>
        <v/>
      </c>
      <c r="V2507" s="60" t="str">
        <f t="shared" si="468"/>
        <v/>
      </c>
      <c r="W2507" s="44"/>
      <c r="X2507" s="44" t="str">
        <f t="shared" si="463"/>
        <v/>
      </c>
      <c r="Y2507" s="142" t="str">
        <f t="shared" si="460"/>
        <v/>
      </c>
      <c r="Z2507" s="172" t="str">
        <f t="shared" si="464"/>
        <v/>
      </c>
      <c r="AA2507" s="169" t="str">
        <f>IF(ISNUMBER($Q2507),INDEX($D$1:$D$3663,S2507,1),"")</f>
        <v/>
      </c>
      <c r="AB2507" s="169" t="str">
        <f>IF(ISNUMBER($Q2507),INDEX($D$1:$D$3663,T2507,1),"")</f>
        <v/>
      </c>
      <c r="AC2507" s="169" t="str">
        <f>IF(ISNUMBER($Q2507),INDEX($D$1:$D$3663,U2507,1),"")</f>
        <v/>
      </c>
      <c r="AD2507" s="169" t="str">
        <f>IF(ISNUMBER($Q2507),INDEX($D$1:$D$3663,V2507,1),"")</f>
        <v/>
      </c>
      <c r="AE2507" s="59"/>
      <c r="AF2507" s="177" t="str">
        <f t="shared" si="465"/>
        <v/>
      </c>
      <c r="AG2507" s="178" t="s">
        <v>1403</v>
      </c>
      <c r="AH2507" s="59"/>
      <c r="AI2507" s="163" t="str">
        <f t="shared" si="466"/>
        <v/>
      </c>
      <c r="AJ2507" s="162" t="str">
        <f t="shared" si="458"/>
        <v/>
      </c>
      <c r="AK2507" s="119"/>
      <c r="AL2507" s="59" t="str">
        <f>IF(ISNUMBER($AJ2507),INDEX($Z$4:$AC$3663,$AJ2507,AL$3),"")</f>
        <v/>
      </c>
      <c r="AM2507" s="149" t="str">
        <f>IF(ISNUMBER($AJ2507),INDEX($Z$4:$AC$3663,$AJ2507,AM$3),"")</f>
        <v/>
      </c>
      <c r="AN2507" s="149" t="str">
        <f>IF(ISNUMBER($AJ2507),INDEX($Z$4:$AC$3663,$AJ2507,AN$3),"")</f>
        <v/>
      </c>
      <c r="AO2507" s="59"/>
      <c r="AP2507" s="59"/>
      <c r="AQ2507" s="166"/>
      <c r="AR2507" s="59"/>
      <c r="AS2507" s="59"/>
      <c r="AT2507" s="149"/>
      <c r="AU2507" s="149"/>
      <c r="AV2507" s="149"/>
      <c r="AW2507" s="149"/>
      <c r="AX2507" s="150"/>
      <c r="AY2507" s="151"/>
      <c r="AZ2507" s="59"/>
      <c r="BA2507" s="59"/>
      <c r="BB2507" s="59"/>
      <c r="BC2507" s="59"/>
      <c r="BD2507" s="59"/>
      <c r="BE2507" s="59"/>
      <c r="BF2507" s="43"/>
      <c r="BG2507" s="59"/>
      <c r="BH2507" s="59"/>
      <c r="BI2507" s="59"/>
      <c r="BJ2507" s="59"/>
      <c r="BK2507" s="59"/>
      <c r="BL2507" s="59"/>
      <c r="BM2507" s="59"/>
    </row>
    <row r="2508" spans="1:65" x14ac:dyDescent="0.25">
      <c r="A2508" s="82"/>
      <c r="B2508" s="122" t="s">
        <v>3</v>
      </c>
      <c r="C2508" s="122">
        <v>3960.5</v>
      </c>
      <c r="D2508" s="122">
        <v>37.799343902728999</v>
      </c>
      <c r="E2508" s="142">
        <f>IF(B2507=B2508,0,MAX(E$4:E2507)+1)</f>
        <v>0</v>
      </c>
      <c r="F2508" s="142">
        <f t="shared" si="467"/>
        <v>4</v>
      </c>
      <c r="G2508" s="142" t="str">
        <f t="shared" si="461"/>
        <v/>
      </c>
      <c r="H2508" s="142" t="str">
        <f t="shared" si="462"/>
        <v/>
      </c>
      <c r="I2508" s="59"/>
      <c r="J2508" s="104"/>
      <c r="K2508" s="59"/>
      <c r="L2508" s="59"/>
      <c r="M2508" s="59"/>
      <c r="N2508" s="44"/>
      <c r="O2508" s="44"/>
      <c r="P2508" s="44"/>
      <c r="Q2508" s="43" t="str">
        <f t="shared" si="459"/>
        <v/>
      </c>
      <c r="R2508" s="60" t="str">
        <f t="shared" si="468"/>
        <v/>
      </c>
      <c r="S2508" s="60" t="str">
        <f t="shared" si="468"/>
        <v/>
      </c>
      <c r="T2508" s="60" t="str">
        <f t="shared" si="468"/>
        <v/>
      </c>
      <c r="U2508" s="60" t="str">
        <f t="shared" si="468"/>
        <v/>
      </c>
      <c r="V2508" s="60" t="str">
        <f t="shared" si="468"/>
        <v/>
      </c>
      <c r="W2508" s="44"/>
      <c r="X2508" s="44" t="str">
        <f t="shared" si="463"/>
        <v/>
      </c>
      <c r="Y2508" s="142" t="str">
        <f t="shared" si="460"/>
        <v/>
      </c>
      <c r="Z2508" s="172" t="str">
        <f t="shared" si="464"/>
        <v/>
      </c>
      <c r="AA2508" s="169" t="str">
        <f>IF(ISNUMBER($Q2508),INDEX($D$1:$D$3663,S2508,1),"")</f>
        <v/>
      </c>
      <c r="AB2508" s="169" t="str">
        <f>IF(ISNUMBER($Q2508),INDEX($D$1:$D$3663,T2508,1),"")</f>
        <v/>
      </c>
      <c r="AC2508" s="169" t="str">
        <f>IF(ISNUMBER($Q2508),INDEX($D$1:$D$3663,U2508,1),"")</f>
        <v/>
      </c>
      <c r="AD2508" s="169" t="str">
        <f>IF(ISNUMBER($Q2508),INDEX($D$1:$D$3663,V2508,1),"")</f>
        <v/>
      </c>
      <c r="AE2508" s="59"/>
      <c r="AF2508" s="177" t="str">
        <f t="shared" si="465"/>
        <v/>
      </c>
      <c r="AG2508" s="178" t="s">
        <v>1403</v>
      </c>
      <c r="AH2508" s="59"/>
      <c r="AI2508" s="163" t="str">
        <f t="shared" si="466"/>
        <v/>
      </c>
      <c r="AJ2508" s="162" t="str">
        <f t="shared" si="458"/>
        <v/>
      </c>
      <c r="AK2508" s="119"/>
      <c r="AL2508" s="59" t="str">
        <f>IF(ISNUMBER($AJ2508),INDEX($Z$4:$AC$3663,$AJ2508,AL$3),"")</f>
        <v/>
      </c>
      <c r="AM2508" s="149" t="str">
        <f>IF(ISNUMBER($AJ2508),INDEX($Z$4:$AC$3663,$AJ2508,AM$3),"")</f>
        <v/>
      </c>
      <c r="AN2508" s="149" t="str">
        <f>IF(ISNUMBER($AJ2508),INDEX($Z$4:$AC$3663,$AJ2508,AN$3),"")</f>
        <v/>
      </c>
      <c r="AO2508" s="59"/>
      <c r="AP2508" s="59"/>
      <c r="AQ2508" s="166"/>
      <c r="AR2508" s="59"/>
      <c r="AS2508" s="59"/>
      <c r="AT2508" s="149"/>
      <c r="AU2508" s="149"/>
      <c r="AV2508" s="149"/>
      <c r="AW2508" s="149"/>
      <c r="AX2508" s="150"/>
      <c r="AY2508" s="151"/>
      <c r="AZ2508" s="59"/>
      <c r="BA2508" s="59"/>
      <c r="BB2508" s="59"/>
      <c r="BC2508" s="59"/>
      <c r="BD2508" s="59"/>
      <c r="BE2508" s="59"/>
      <c r="BF2508" s="43"/>
      <c r="BG2508" s="59"/>
      <c r="BH2508" s="59"/>
      <c r="BI2508" s="59"/>
      <c r="BJ2508" s="59"/>
      <c r="BK2508" s="59"/>
      <c r="BL2508" s="59"/>
      <c r="BM2508" s="59"/>
    </row>
    <row r="2509" spans="1:65" x14ac:dyDescent="0.25">
      <c r="A2509" s="82"/>
      <c r="B2509" s="122" t="s">
        <v>3</v>
      </c>
      <c r="C2509" s="122">
        <v>3961.5</v>
      </c>
      <c r="D2509" s="122">
        <v>37.937484742542097</v>
      </c>
      <c r="E2509" s="142">
        <f>IF(B2508=B2509,0,MAX(E$4:E2508)+1)</f>
        <v>0</v>
      </c>
      <c r="F2509" s="142">
        <f t="shared" si="467"/>
        <v>4</v>
      </c>
      <c r="G2509" s="142" t="str">
        <f t="shared" si="461"/>
        <v/>
      </c>
      <c r="H2509" s="142" t="str">
        <f t="shared" si="462"/>
        <v/>
      </c>
      <c r="I2509" s="59"/>
      <c r="J2509" s="104"/>
      <c r="K2509" s="59"/>
      <c r="L2509" s="59"/>
      <c r="M2509" s="59"/>
      <c r="N2509" s="44"/>
      <c r="O2509" s="44"/>
      <c r="P2509" s="44"/>
      <c r="Q2509" s="43" t="str">
        <f t="shared" si="459"/>
        <v/>
      </c>
      <c r="R2509" s="60" t="str">
        <f t="shared" si="468"/>
        <v/>
      </c>
      <c r="S2509" s="60" t="str">
        <f t="shared" si="468"/>
        <v/>
      </c>
      <c r="T2509" s="60" t="str">
        <f t="shared" si="468"/>
        <v/>
      </c>
      <c r="U2509" s="60" t="str">
        <f t="shared" si="468"/>
        <v/>
      </c>
      <c r="V2509" s="60" t="str">
        <f t="shared" si="468"/>
        <v/>
      </c>
      <c r="W2509" s="44"/>
      <c r="X2509" s="44" t="str">
        <f t="shared" si="463"/>
        <v/>
      </c>
      <c r="Y2509" s="142" t="str">
        <f t="shared" si="460"/>
        <v/>
      </c>
      <c r="Z2509" s="172" t="str">
        <f t="shared" si="464"/>
        <v/>
      </c>
      <c r="AA2509" s="169" t="str">
        <f>IF(ISNUMBER($Q2509),INDEX($D$1:$D$3663,S2509,1),"")</f>
        <v/>
      </c>
      <c r="AB2509" s="169" t="str">
        <f>IF(ISNUMBER($Q2509),INDEX($D$1:$D$3663,T2509,1),"")</f>
        <v/>
      </c>
      <c r="AC2509" s="169" t="str">
        <f>IF(ISNUMBER($Q2509),INDEX($D$1:$D$3663,U2509,1),"")</f>
        <v/>
      </c>
      <c r="AD2509" s="169" t="str">
        <f>IF(ISNUMBER($Q2509),INDEX($D$1:$D$3663,V2509,1),"")</f>
        <v/>
      </c>
      <c r="AE2509" s="59"/>
      <c r="AF2509" s="177" t="str">
        <f t="shared" si="465"/>
        <v/>
      </c>
      <c r="AG2509" s="178" t="s">
        <v>1403</v>
      </c>
      <c r="AH2509" s="59"/>
      <c r="AI2509" s="163" t="str">
        <f t="shared" si="466"/>
        <v/>
      </c>
      <c r="AJ2509" s="162" t="str">
        <f t="shared" si="458"/>
        <v/>
      </c>
      <c r="AK2509" s="119"/>
      <c r="AL2509" s="59" t="str">
        <f>IF(ISNUMBER($AJ2509),INDEX($Z$4:$AC$3663,$AJ2509,AL$3),"")</f>
        <v/>
      </c>
      <c r="AM2509" s="149" t="str">
        <f>IF(ISNUMBER($AJ2509),INDEX($Z$4:$AC$3663,$AJ2509,AM$3),"")</f>
        <v/>
      </c>
      <c r="AN2509" s="149" t="str">
        <f>IF(ISNUMBER($AJ2509),INDEX($Z$4:$AC$3663,$AJ2509,AN$3),"")</f>
        <v/>
      </c>
      <c r="AO2509" s="59"/>
      <c r="AP2509" s="59"/>
      <c r="AQ2509" s="166"/>
      <c r="AR2509" s="59"/>
      <c r="AS2509" s="59"/>
      <c r="AT2509" s="149"/>
      <c r="AU2509" s="149"/>
      <c r="AV2509" s="149"/>
      <c r="AW2509" s="149"/>
      <c r="AX2509" s="150"/>
      <c r="AY2509" s="151"/>
      <c r="AZ2509" s="59"/>
      <c r="BA2509" s="59"/>
      <c r="BB2509" s="59"/>
      <c r="BC2509" s="59"/>
      <c r="BD2509" s="59"/>
      <c r="BE2509" s="59"/>
      <c r="BF2509" s="43"/>
      <c r="BG2509" s="59"/>
      <c r="BH2509" s="59"/>
      <c r="BI2509" s="59"/>
      <c r="BJ2509" s="59"/>
      <c r="BK2509" s="59"/>
      <c r="BL2509" s="59"/>
      <c r="BM2509" s="59"/>
    </row>
    <row r="2510" spans="1:65" x14ac:dyDescent="0.25">
      <c r="A2510" s="82"/>
      <c r="B2510" s="122" t="s">
        <v>3</v>
      </c>
      <c r="C2510" s="122">
        <v>3962.5</v>
      </c>
      <c r="D2510" s="122">
        <v>38.003815129888203</v>
      </c>
      <c r="E2510" s="142">
        <f>IF(B2509=B2510,0,MAX(E$4:E2509)+1)</f>
        <v>0</v>
      </c>
      <c r="F2510" s="142">
        <f t="shared" si="467"/>
        <v>4</v>
      </c>
      <c r="G2510" s="142" t="str">
        <f t="shared" si="461"/>
        <v/>
      </c>
      <c r="H2510" s="142" t="str">
        <f t="shared" si="462"/>
        <v/>
      </c>
      <c r="I2510" s="59"/>
      <c r="J2510" s="104"/>
      <c r="K2510" s="59"/>
      <c r="L2510" s="59"/>
      <c r="M2510" s="59"/>
      <c r="N2510" s="44"/>
      <c r="O2510" s="44"/>
      <c r="P2510" s="44"/>
      <c r="Q2510" s="43" t="str">
        <f t="shared" si="459"/>
        <v/>
      </c>
      <c r="R2510" s="60" t="str">
        <f t="shared" si="468"/>
        <v/>
      </c>
      <c r="S2510" s="60" t="str">
        <f t="shared" si="468"/>
        <v/>
      </c>
      <c r="T2510" s="60" t="str">
        <f t="shared" si="468"/>
        <v/>
      </c>
      <c r="U2510" s="60" t="str">
        <f t="shared" si="468"/>
        <v/>
      </c>
      <c r="V2510" s="60" t="str">
        <f t="shared" si="468"/>
        <v/>
      </c>
      <c r="W2510" s="44"/>
      <c r="X2510" s="44" t="str">
        <f t="shared" si="463"/>
        <v/>
      </c>
      <c r="Y2510" s="142" t="str">
        <f t="shared" si="460"/>
        <v/>
      </c>
      <c r="Z2510" s="172" t="str">
        <f t="shared" si="464"/>
        <v/>
      </c>
      <c r="AA2510" s="169" t="str">
        <f>IF(ISNUMBER($Q2510),INDEX($D$1:$D$3663,S2510,1),"")</f>
        <v/>
      </c>
      <c r="AB2510" s="169" t="str">
        <f>IF(ISNUMBER($Q2510),INDEX($D$1:$D$3663,T2510,1),"")</f>
        <v/>
      </c>
      <c r="AC2510" s="169" t="str">
        <f>IF(ISNUMBER($Q2510),INDEX($D$1:$D$3663,U2510,1),"")</f>
        <v/>
      </c>
      <c r="AD2510" s="169" t="str">
        <f>IF(ISNUMBER($Q2510),INDEX($D$1:$D$3663,V2510,1),"")</f>
        <v/>
      </c>
      <c r="AE2510" s="59"/>
      <c r="AF2510" s="177" t="str">
        <f t="shared" si="465"/>
        <v/>
      </c>
      <c r="AG2510" s="178" t="s">
        <v>1403</v>
      </c>
      <c r="AH2510" s="59"/>
      <c r="AI2510" s="163" t="str">
        <f t="shared" si="466"/>
        <v/>
      </c>
      <c r="AJ2510" s="162" t="str">
        <f t="shared" si="458"/>
        <v/>
      </c>
      <c r="AK2510" s="119"/>
      <c r="AL2510" s="59" t="str">
        <f>IF(ISNUMBER($AJ2510),INDEX($Z$4:$AC$3663,$AJ2510,AL$3),"")</f>
        <v/>
      </c>
      <c r="AM2510" s="149" t="str">
        <f>IF(ISNUMBER($AJ2510),INDEX($Z$4:$AC$3663,$AJ2510,AM$3),"")</f>
        <v/>
      </c>
      <c r="AN2510" s="149" t="str">
        <f>IF(ISNUMBER($AJ2510),INDEX($Z$4:$AC$3663,$AJ2510,AN$3),"")</f>
        <v/>
      </c>
      <c r="AO2510" s="59"/>
      <c r="AP2510" s="59"/>
      <c r="AQ2510" s="166"/>
      <c r="AR2510" s="59"/>
      <c r="AS2510" s="59"/>
      <c r="AT2510" s="149"/>
      <c r="AU2510" s="149"/>
      <c r="AV2510" s="149"/>
      <c r="AW2510" s="149"/>
      <c r="AX2510" s="150"/>
      <c r="AY2510" s="151"/>
      <c r="AZ2510" s="59"/>
      <c r="BA2510" s="59"/>
      <c r="BB2510" s="59"/>
      <c r="BC2510" s="59"/>
      <c r="BD2510" s="59"/>
      <c r="BE2510" s="59"/>
      <c r="BF2510" s="43"/>
      <c r="BG2510" s="59"/>
      <c r="BH2510" s="59"/>
      <c r="BI2510" s="59"/>
      <c r="BJ2510" s="59"/>
      <c r="BK2510" s="59"/>
      <c r="BL2510" s="59"/>
      <c r="BM2510" s="59"/>
    </row>
    <row r="2511" spans="1:65" x14ac:dyDescent="0.25">
      <c r="A2511" s="82"/>
      <c r="B2511" s="122" t="s">
        <v>3</v>
      </c>
      <c r="C2511" s="122">
        <v>3963.5</v>
      </c>
      <c r="D2511" s="122">
        <v>37.901815405252101</v>
      </c>
      <c r="E2511" s="142">
        <f>IF(B2510=B2511,0,MAX(E$4:E2510)+1)</f>
        <v>0</v>
      </c>
      <c r="F2511" s="142">
        <f t="shared" si="467"/>
        <v>4</v>
      </c>
      <c r="G2511" s="142" t="str">
        <f t="shared" si="461"/>
        <v/>
      </c>
      <c r="H2511" s="142" t="str">
        <f t="shared" si="462"/>
        <v/>
      </c>
      <c r="I2511" s="59"/>
      <c r="J2511" s="104"/>
      <c r="K2511" s="59"/>
      <c r="L2511" s="59"/>
      <c r="M2511" s="59"/>
      <c r="N2511" s="44"/>
      <c r="O2511" s="44"/>
      <c r="P2511" s="44"/>
      <c r="Q2511" s="43" t="str">
        <f t="shared" si="459"/>
        <v/>
      </c>
      <c r="R2511" s="60" t="str">
        <f t="shared" si="468"/>
        <v/>
      </c>
      <c r="S2511" s="60" t="str">
        <f t="shared" si="468"/>
        <v/>
      </c>
      <c r="T2511" s="60" t="str">
        <f t="shared" si="468"/>
        <v/>
      </c>
      <c r="U2511" s="60" t="str">
        <f t="shared" si="468"/>
        <v/>
      </c>
      <c r="V2511" s="60" t="str">
        <f t="shared" si="468"/>
        <v/>
      </c>
      <c r="W2511" s="44"/>
      <c r="X2511" s="44" t="str">
        <f t="shared" si="463"/>
        <v/>
      </c>
      <c r="Y2511" s="142" t="str">
        <f t="shared" si="460"/>
        <v/>
      </c>
      <c r="Z2511" s="172" t="str">
        <f t="shared" si="464"/>
        <v/>
      </c>
      <c r="AA2511" s="169" t="str">
        <f>IF(ISNUMBER($Q2511),INDEX($D$1:$D$3663,S2511,1),"")</f>
        <v/>
      </c>
      <c r="AB2511" s="169" t="str">
        <f>IF(ISNUMBER($Q2511),INDEX($D$1:$D$3663,T2511,1),"")</f>
        <v/>
      </c>
      <c r="AC2511" s="169" t="str">
        <f>IF(ISNUMBER($Q2511),INDEX($D$1:$D$3663,U2511,1),"")</f>
        <v/>
      </c>
      <c r="AD2511" s="169" t="str">
        <f>IF(ISNUMBER($Q2511),INDEX($D$1:$D$3663,V2511,1),"")</f>
        <v/>
      </c>
      <c r="AE2511" s="59"/>
      <c r="AF2511" s="177" t="str">
        <f t="shared" si="465"/>
        <v/>
      </c>
      <c r="AG2511" s="178" t="s">
        <v>1403</v>
      </c>
      <c r="AH2511" s="59"/>
      <c r="AI2511" s="163" t="str">
        <f t="shared" si="466"/>
        <v/>
      </c>
      <c r="AJ2511" s="162" t="str">
        <f t="shared" si="458"/>
        <v/>
      </c>
      <c r="AK2511" s="119"/>
      <c r="AL2511" s="59" t="str">
        <f>IF(ISNUMBER($AJ2511),INDEX($Z$4:$AC$3663,$AJ2511,AL$3),"")</f>
        <v/>
      </c>
      <c r="AM2511" s="149" t="str">
        <f>IF(ISNUMBER($AJ2511),INDEX($Z$4:$AC$3663,$AJ2511,AM$3),"")</f>
        <v/>
      </c>
      <c r="AN2511" s="149" t="str">
        <f>IF(ISNUMBER($AJ2511),INDEX($Z$4:$AC$3663,$AJ2511,AN$3),"")</f>
        <v/>
      </c>
      <c r="AO2511" s="59"/>
      <c r="AP2511" s="59"/>
      <c r="AQ2511" s="166"/>
      <c r="AR2511" s="59"/>
      <c r="AS2511" s="59"/>
      <c r="AT2511" s="149"/>
      <c r="AU2511" s="149"/>
      <c r="AV2511" s="149"/>
      <c r="AW2511" s="149"/>
      <c r="AX2511" s="150"/>
      <c r="AY2511" s="151"/>
      <c r="AZ2511" s="59"/>
      <c r="BA2511" s="59"/>
      <c r="BB2511" s="59"/>
      <c r="BC2511" s="59"/>
      <c r="BD2511" s="59"/>
      <c r="BE2511" s="59"/>
      <c r="BF2511" s="43"/>
      <c r="BG2511" s="59"/>
      <c r="BH2511" s="59"/>
      <c r="BI2511" s="59"/>
      <c r="BJ2511" s="59"/>
      <c r="BK2511" s="59"/>
      <c r="BL2511" s="59"/>
      <c r="BM2511" s="59"/>
    </row>
    <row r="2512" spans="1:65" x14ac:dyDescent="0.25">
      <c r="A2512" s="82"/>
      <c r="B2512" s="122" t="s">
        <v>3</v>
      </c>
      <c r="C2512" s="122">
        <v>3964.5</v>
      </c>
      <c r="D2512" s="122">
        <v>37.964889642299497</v>
      </c>
      <c r="E2512" s="142">
        <f>IF(B2511=B2512,0,MAX(E$4:E2511)+1)</f>
        <v>0</v>
      </c>
      <c r="F2512" s="142">
        <f t="shared" si="467"/>
        <v>4</v>
      </c>
      <c r="G2512" s="142" t="str">
        <f t="shared" si="461"/>
        <v/>
      </c>
      <c r="H2512" s="142" t="str">
        <f t="shared" si="462"/>
        <v/>
      </c>
      <c r="I2512" s="59"/>
      <c r="J2512" s="104"/>
      <c r="K2512" s="59"/>
      <c r="L2512" s="59"/>
      <c r="M2512" s="59"/>
      <c r="N2512" s="44"/>
      <c r="O2512" s="44"/>
      <c r="P2512" s="44"/>
      <c r="Q2512" s="43" t="str">
        <f t="shared" si="459"/>
        <v/>
      </c>
      <c r="R2512" s="60" t="str">
        <f t="shared" si="468"/>
        <v/>
      </c>
      <c r="S2512" s="60" t="str">
        <f t="shared" si="468"/>
        <v/>
      </c>
      <c r="T2512" s="60" t="str">
        <f t="shared" si="468"/>
        <v/>
      </c>
      <c r="U2512" s="60" t="str">
        <f t="shared" si="468"/>
        <v/>
      </c>
      <c r="V2512" s="60" t="str">
        <f t="shared" si="468"/>
        <v/>
      </c>
      <c r="W2512" s="44"/>
      <c r="X2512" s="44" t="str">
        <f t="shared" si="463"/>
        <v/>
      </c>
      <c r="Y2512" s="142" t="str">
        <f t="shared" si="460"/>
        <v/>
      </c>
      <c r="Z2512" s="172" t="str">
        <f t="shared" si="464"/>
        <v/>
      </c>
      <c r="AA2512" s="169" t="str">
        <f>IF(ISNUMBER($Q2512),INDEX($D$1:$D$3663,S2512,1),"")</f>
        <v/>
      </c>
      <c r="AB2512" s="169" t="str">
        <f>IF(ISNUMBER($Q2512),INDEX($D$1:$D$3663,T2512,1),"")</f>
        <v/>
      </c>
      <c r="AC2512" s="169" t="str">
        <f>IF(ISNUMBER($Q2512),INDEX($D$1:$D$3663,U2512,1),"")</f>
        <v/>
      </c>
      <c r="AD2512" s="169" t="str">
        <f>IF(ISNUMBER($Q2512),INDEX($D$1:$D$3663,V2512,1),"")</f>
        <v/>
      </c>
      <c r="AE2512" s="59"/>
      <c r="AF2512" s="177" t="str">
        <f t="shared" si="465"/>
        <v/>
      </c>
      <c r="AG2512" s="178" t="s">
        <v>1403</v>
      </c>
      <c r="AH2512" s="59"/>
      <c r="AI2512" s="163" t="str">
        <f t="shared" si="466"/>
        <v/>
      </c>
      <c r="AJ2512" s="162" t="str">
        <f t="shared" si="458"/>
        <v/>
      </c>
      <c r="AK2512" s="119"/>
      <c r="AL2512" s="59" t="str">
        <f>IF(ISNUMBER($AJ2512),INDEX($Z$4:$AC$3663,$AJ2512,AL$3),"")</f>
        <v/>
      </c>
      <c r="AM2512" s="149" t="str">
        <f>IF(ISNUMBER($AJ2512),INDEX($Z$4:$AC$3663,$AJ2512,AM$3),"")</f>
        <v/>
      </c>
      <c r="AN2512" s="149" t="str">
        <f>IF(ISNUMBER($AJ2512),INDEX($Z$4:$AC$3663,$AJ2512,AN$3),"")</f>
        <v/>
      </c>
      <c r="AO2512" s="59"/>
      <c r="AP2512" s="59"/>
      <c r="AQ2512" s="166"/>
      <c r="AR2512" s="59"/>
      <c r="AS2512" s="59"/>
      <c r="AT2512" s="149"/>
      <c r="AU2512" s="149"/>
      <c r="AV2512" s="149"/>
      <c r="AW2512" s="149"/>
      <c r="AX2512" s="150"/>
      <c r="AY2512" s="151"/>
      <c r="AZ2512" s="59"/>
      <c r="BA2512" s="59"/>
      <c r="BB2512" s="59"/>
      <c r="BC2512" s="59"/>
      <c r="BD2512" s="59"/>
      <c r="BE2512" s="59"/>
      <c r="BF2512" s="43"/>
      <c r="BG2512" s="59"/>
      <c r="BH2512" s="59"/>
      <c r="BI2512" s="59"/>
      <c r="BJ2512" s="59"/>
      <c r="BK2512" s="59"/>
      <c r="BL2512" s="59"/>
      <c r="BM2512" s="59"/>
    </row>
    <row r="2513" spans="1:65" x14ac:dyDescent="0.25">
      <c r="A2513" s="82"/>
      <c r="B2513" s="122" t="s">
        <v>3</v>
      </c>
      <c r="C2513" s="122">
        <v>3965.5</v>
      </c>
      <c r="D2513" s="122">
        <v>37.934161908541299</v>
      </c>
      <c r="E2513" s="142">
        <f>IF(B2512=B2513,0,MAX(E$4:E2512)+1)</f>
        <v>0</v>
      </c>
      <c r="F2513" s="142">
        <f t="shared" si="467"/>
        <v>4</v>
      </c>
      <c r="G2513" s="142" t="str">
        <f t="shared" si="461"/>
        <v/>
      </c>
      <c r="H2513" s="142" t="str">
        <f t="shared" si="462"/>
        <v/>
      </c>
      <c r="I2513" s="59"/>
      <c r="J2513" s="104"/>
      <c r="K2513" s="59"/>
      <c r="L2513" s="59"/>
      <c r="M2513" s="59"/>
      <c r="N2513" s="44"/>
      <c r="O2513" s="44"/>
      <c r="P2513" s="44"/>
      <c r="Q2513" s="43" t="str">
        <f t="shared" si="459"/>
        <v/>
      </c>
      <c r="R2513" s="60" t="str">
        <f t="shared" si="468"/>
        <v/>
      </c>
      <c r="S2513" s="60" t="str">
        <f t="shared" si="468"/>
        <v/>
      </c>
      <c r="T2513" s="60" t="str">
        <f t="shared" si="468"/>
        <v/>
      </c>
      <c r="U2513" s="60" t="str">
        <f t="shared" si="468"/>
        <v/>
      </c>
      <c r="V2513" s="60" t="str">
        <f t="shared" si="468"/>
        <v/>
      </c>
      <c r="W2513" s="44"/>
      <c r="X2513" s="44" t="str">
        <f t="shared" si="463"/>
        <v/>
      </c>
      <c r="Y2513" s="142" t="str">
        <f t="shared" si="460"/>
        <v/>
      </c>
      <c r="Z2513" s="172" t="str">
        <f t="shared" si="464"/>
        <v/>
      </c>
      <c r="AA2513" s="169" t="str">
        <f>IF(ISNUMBER($Q2513),INDEX($D$1:$D$3663,S2513,1),"")</f>
        <v/>
      </c>
      <c r="AB2513" s="169" t="str">
        <f>IF(ISNUMBER($Q2513),INDEX($D$1:$D$3663,T2513,1),"")</f>
        <v/>
      </c>
      <c r="AC2513" s="169" t="str">
        <f>IF(ISNUMBER($Q2513),INDEX($D$1:$D$3663,U2513,1),"")</f>
        <v/>
      </c>
      <c r="AD2513" s="169" t="str">
        <f>IF(ISNUMBER($Q2513),INDEX($D$1:$D$3663,V2513,1),"")</f>
        <v/>
      </c>
      <c r="AE2513" s="59"/>
      <c r="AF2513" s="177" t="str">
        <f t="shared" si="465"/>
        <v/>
      </c>
      <c r="AG2513" s="178" t="s">
        <v>1403</v>
      </c>
      <c r="AH2513" s="59"/>
      <c r="AI2513" s="163" t="str">
        <f t="shared" si="466"/>
        <v/>
      </c>
      <c r="AJ2513" s="162" t="str">
        <f t="shared" si="458"/>
        <v/>
      </c>
      <c r="AK2513" s="119"/>
      <c r="AL2513" s="59" t="str">
        <f>IF(ISNUMBER($AJ2513),INDEX($Z$4:$AC$3663,$AJ2513,AL$3),"")</f>
        <v/>
      </c>
      <c r="AM2513" s="149" t="str">
        <f>IF(ISNUMBER($AJ2513),INDEX($Z$4:$AC$3663,$AJ2513,AM$3),"")</f>
        <v/>
      </c>
      <c r="AN2513" s="149" t="str">
        <f>IF(ISNUMBER($AJ2513),INDEX($Z$4:$AC$3663,$AJ2513,AN$3),"")</f>
        <v/>
      </c>
      <c r="AO2513" s="59"/>
      <c r="AP2513" s="59"/>
      <c r="AQ2513" s="166"/>
      <c r="AR2513" s="59"/>
      <c r="AS2513" s="59"/>
      <c r="AT2513" s="149"/>
      <c r="AU2513" s="149"/>
      <c r="AV2513" s="149"/>
      <c r="AW2513" s="149"/>
      <c r="AX2513" s="150"/>
      <c r="AY2513" s="151"/>
      <c r="AZ2513" s="59"/>
      <c r="BA2513" s="59"/>
      <c r="BB2513" s="59"/>
      <c r="BC2513" s="59"/>
      <c r="BD2513" s="59"/>
      <c r="BE2513" s="59"/>
      <c r="BF2513" s="43"/>
      <c r="BG2513" s="59"/>
      <c r="BH2513" s="59"/>
      <c r="BI2513" s="59"/>
      <c r="BJ2513" s="59"/>
      <c r="BK2513" s="59"/>
      <c r="BL2513" s="59"/>
      <c r="BM2513" s="59"/>
    </row>
    <row r="2514" spans="1:65" x14ac:dyDescent="0.25">
      <c r="A2514" s="82"/>
      <c r="B2514" s="122" t="s">
        <v>3</v>
      </c>
      <c r="C2514" s="122">
        <v>3966.5</v>
      </c>
      <c r="D2514" s="122">
        <v>37.885418512792597</v>
      </c>
      <c r="E2514" s="142">
        <f>IF(B2513=B2514,0,MAX(E$4:E2513)+1)</f>
        <v>0</v>
      </c>
      <c r="F2514" s="142">
        <f t="shared" si="467"/>
        <v>4</v>
      </c>
      <c r="G2514" s="142" t="str">
        <f t="shared" si="461"/>
        <v/>
      </c>
      <c r="H2514" s="142" t="str">
        <f t="shared" si="462"/>
        <v/>
      </c>
      <c r="I2514" s="59"/>
      <c r="J2514" s="104"/>
      <c r="K2514" s="59"/>
      <c r="L2514" s="59"/>
      <c r="M2514" s="59"/>
      <c r="N2514" s="44"/>
      <c r="O2514" s="44"/>
      <c r="P2514" s="44"/>
      <c r="Q2514" s="43" t="str">
        <f t="shared" si="459"/>
        <v/>
      </c>
      <c r="R2514" s="60" t="str">
        <f t="shared" si="468"/>
        <v/>
      </c>
      <c r="S2514" s="60" t="str">
        <f t="shared" si="468"/>
        <v/>
      </c>
      <c r="T2514" s="60" t="str">
        <f t="shared" si="468"/>
        <v/>
      </c>
      <c r="U2514" s="60" t="str">
        <f t="shared" si="468"/>
        <v/>
      </c>
      <c r="V2514" s="60" t="str">
        <f t="shared" si="468"/>
        <v/>
      </c>
      <c r="W2514" s="44"/>
      <c r="X2514" s="44" t="str">
        <f t="shared" si="463"/>
        <v/>
      </c>
      <c r="Y2514" s="142" t="str">
        <f t="shared" si="460"/>
        <v/>
      </c>
      <c r="Z2514" s="172" t="str">
        <f t="shared" si="464"/>
        <v/>
      </c>
      <c r="AA2514" s="169" t="str">
        <f>IF(ISNUMBER($Q2514),INDEX($D$1:$D$3663,S2514,1),"")</f>
        <v/>
      </c>
      <c r="AB2514" s="169" t="str">
        <f>IF(ISNUMBER($Q2514),INDEX($D$1:$D$3663,T2514,1),"")</f>
        <v/>
      </c>
      <c r="AC2514" s="169" t="str">
        <f>IF(ISNUMBER($Q2514),INDEX($D$1:$D$3663,U2514,1),"")</f>
        <v/>
      </c>
      <c r="AD2514" s="169" t="str">
        <f>IF(ISNUMBER($Q2514),INDEX($D$1:$D$3663,V2514,1),"")</f>
        <v/>
      </c>
      <c r="AE2514" s="59"/>
      <c r="AF2514" s="177" t="str">
        <f t="shared" si="465"/>
        <v/>
      </c>
      <c r="AG2514" s="178" t="s">
        <v>1403</v>
      </c>
      <c r="AH2514" s="59"/>
      <c r="AI2514" s="163" t="str">
        <f t="shared" si="466"/>
        <v/>
      </c>
      <c r="AJ2514" s="162" t="str">
        <f t="shared" si="458"/>
        <v/>
      </c>
      <c r="AK2514" s="119"/>
      <c r="AL2514" s="59" t="str">
        <f>IF(ISNUMBER($AJ2514),INDEX($Z$4:$AC$3663,$AJ2514,AL$3),"")</f>
        <v/>
      </c>
      <c r="AM2514" s="149" t="str">
        <f>IF(ISNUMBER($AJ2514),INDEX($Z$4:$AC$3663,$AJ2514,AM$3),"")</f>
        <v/>
      </c>
      <c r="AN2514" s="149" t="str">
        <f>IF(ISNUMBER($AJ2514),INDEX($Z$4:$AC$3663,$AJ2514,AN$3),"")</f>
        <v/>
      </c>
      <c r="AO2514" s="59"/>
      <c r="AP2514" s="59"/>
      <c r="AQ2514" s="166"/>
      <c r="AR2514" s="59"/>
      <c r="AS2514" s="59"/>
      <c r="AT2514" s="149"/>
      <c r="AU2514" s="149"/>
      <c r="AV2514" s="149"/>
      <c r="AW2514" s="149"/>
      <c r="AX2514" s="150"/>
      <c r="AY2514" s="151"/>
      <c r="AZ2514" s="59"/>
      <c r="BA2514" s="59"/>
      <c r="BB2514" s="59"/>
      <c r="BC2514" s="59"/>
      <c r="BD2514" s="59"/>
      <c r="BE2514" s="59"/>
      <c r="BF2514" s="43"/>
      <c r="BG2514" s="59"/>
      <c r="BH2514" s="59"/>
      <c r="BI2514" s="59"/>
      <c r="BJ2514" s="59"/>
      <c r="BK2514" s="59"/>
      <c r="BL2514" s="59"/>
      <c r="BM2514" s="59"/>
    </row>
    <row r="2515" spans="1:65" x14ac:dyDescent="0.25">
      <c r="A2515" s="82"/>
      <c r="B2515" s="122" t="s">
        <v>3</v>
      </c>
      <c r="C2515" s="122">
        <v>3967.5</v>
      </c>
      <c r="D2515" s="122">
        <v>38.030083147138299</v>
      </c>
      <c r="E2515" s="142">
        <f>IF(B2514=B2515,0,MAX(E$4:E2514)+1)</f>
        <v>0</v>
      </c>
      <c r="F2515" s="142">
        <f t="shared" si="467"/>
        <v>4</v>
      </c>
      <c r="G2515" s="142" t="str">
        <f t="shared" si="461"/>
        <v/>
      </c>
      <c r="H2515" s="142" t="str">
        <f t="shared" si="462"/>
        <v/>
      </c>
      <c r="I2515" s="59"/>
      <c r="J2515" s="104"/>
      <c r="K2515" s="59"/>
      <c r="L2515" s="59"/>
      <c r="M2515" s="59"/>
      <c r="N2515" s="44"/>
      <c r="O2515" s="44"/>
      <c r="P2515" s="44"/>
      <c r="Q2515" s="43" t="str">
        <f t="shared" si="459"/>
        <v/>
      </c>
      <c r="R2515" s="60" t="str">
        <f t="shared" si="468"/>
        <v/>
      </c>
      <c r="S2515" s="60" t="str">
        <f t="shared" si="468"/>
        <v/>
      </c>
      <c r="T2515" s="60" t="str">
        <f t="shared" si="468"/>
        <v/>
      </c>
      <c r="U2515" s="60" t="str">
        <f t="shared" si="468"/>
        <v/>
      </c>
      <c r="V2515" s="60" t="str">
        <f t="shared" si="468"/>
        <v/>
      </c>
      <c r="W2515" s="44"/>
      <c r="X2515" s="44" t="str">
        <f t="shared" si="463"/>
        <v/>
      </c>
      <c r="Y2515" s="142" t="str">
        <f t="shared" si="460"/>
        <v/>
      </c>
      <c r="Z2515" s="172" t="str">
        <f t="shared" si="464"/>
        <v/>
      </c>
      <c r="AA2515" s="169" t="str">
        <f>IF(ISNUMBER($Q2515),INDEX($D$1:$D$3663,S2515,1),"")</f>
        <v/>
      </c>
      <c r="AB2515" s="169" t="str">
        <f>IF(ISNUMBER($Q2515),INDEX($D$1:$D$3663,T2515,1),"")</f>
        <v/>
      </c>
      <c r="AC2515" s="169" t="str">
        <f>IF(ISNUMBER($Q2515),INDEX($D$1:$D$3663,U2515,1),"")</f>
        <v/>
      </c>
      <c r="AD2515" s="169" t="str">
        <f>IF(ISNUMBER($Q2515),INDEX($D$1:$D$3663,V2515,1),"")</f>
        <v/>
      </c>
      <c r="AE2515" s="59"/>
      <c r="AF2515" s="177" t="str">
        <f t="shared" si="465"/>
        <v/>
      </c>
      <c r="AG2515" s="178" t="s">
        <v>1403</v>
      </c>
      <c r="AH2515" s="59"/>
      <c r="AI2515" s="163" t="str">
        <f t="shared" si="466"/>
        <v/>
      </c>
      <c r="AJ2515" s="162" t="str">
        <f t="shared" si="458"/>
        <v/>
      </c>
      <c r="AK2515" s="119"/>
      <c r="AL2515" s="59" t="str">
        <f>IF(ISNUMBER($AJ2515),INDEX($Z$4:$AC$3663,$AJ2515,AL$3),"")</f>
        <v/>
      </c>
      <c r="AM2515" s="149" t="str">
        <f>IF(ISNUMBER($AJ2515),INDEX($Z$4:$AC$3663,$AJ2515,AM$3),"")</f>
        <v/>
      </c>
      <c r="AN2515" s="149" t="str">
        <f>IF(ISNUMBER($AJ2515),INDEX($Z$4:$AC$3663,$AJ2515,AN$3),"")</f>
        <v/>
      </c>
      <c r="AO2515" s="59"/>
      <c r="AP2515" s="59"/>
      <c r="AQ2515" s="166"/>
      <c r="AR2515" s="59"/>
      <c r="AS2515" s="59"/>
      <c r="AT2515" s="149"/>
      <c r="AU2515" s="149"/>
      <c r="AV2515" s="149"/>
      <c r="AW2515" s="149"/>
      <c r="AX2515" s="150"/>
      <c r="AY2515" s="151"/>
      <c r="AZ2515" s="59"/>
      <c r="BA2515" s="59"/>
      <c r="BB2515" s="59"/>
      <c r="BC2515" s="59"/>
      <c r="BD2515" s="59"/>
      <c r="BE2515" s="59"/>
      <c r="BF2515" s="43"/>
      <c r="BG2515" s="59"/>
      <c r="BH2515" s="59"/>
      <c r="BI2515" s="59"/>
      <c r="BJ2515" s="59"/>
      <c r="BK2515" s="59"/>
      <c r="BL2515" s="59"/>
      <c r="BM2515" s="59"/>
    </row>
    <row r="2516" spans="1:65" x14ac:dyDescent="0.25">
      <c r="A2516" s="82"/>
      <c r="B2516" s="122" t="s">
        <v>3</v>
      </c>
      <c r="C2516" s="122">
        <v>3968.5</v>
      </c>
      <c r="D2516" s="122">
        <v>37.7825287937629</v>
      </c>
      <c r="E2516" s="142">
        <f>IF(B2515=B2516,0,MAX(E$4:E2515)+1)</f>
        <v>0</v>
      </c>
      <c r="F2516" s="142">
        <f t="shared" si="467"/>
        <v>4</v>
      </c>
      <c r="G2516" s="142" t="str">
        <f t="shared" si="461"/>
        <v/>
      </c>
      <c r="H2516" s="142" t="str">
        <f t="shared" si="462"/>
        <v/>
      </c>
      <c r="I2516" s="59"/>
      <c r="J2516" s="104"/>
      <c r="K2516" s="59"/>
      <c r="L2516" s="59"/>
      <c r="M2516" s="59"/>
      <c r="N2516" s="44"/>
      <c r="O2516" s="44"/>
      <c r="P2516" s="44"/>
      <c r="Q2516" s="43" t="str">
        <f t="shared" si="459"/>
        <v/>
      </c>
      <c r="R2516" s="60" t="str">
        <f t="shared" si="468"/>
        <v/>
      </c>
      <c r="S2516" s="60" t="str">
        <f t="shared" si="468"/>
        <v/>
      </c>
      <c r="T2516" s="60" t="str">
        <f t="shared" si="468"/>
        <v/>
      </c>
      <c r="U2516" s="60" t="str">
        <f t="shared" si="468"/>
        <v/>
      </c>
      <c r="V2516" s="60" t="str">
        <f t="shared" si="468"/>
        <v/>
      </c>
      <c r="W2516" s="44"/>
      <c r="X2516" s="44" t="str">
        <f t="shared" si="463"/>
        <v/>
      </c>
      <c r="Y2516" s="142" t="str">
        <f t="shared" si="460"/>
        <v/>
      </c>
      <c r="Z2516" s="172" t="str">
        <f t="shared" si="464"/>
        <v/>
      </c>
      <c r="AA2516" s="169" t="str">
        <f>IF(ISNUMBER($Q2516),INDEX($D$1:$D$3663,S2516,1),"")</f>
        <v/>
      </c>
      <c r="AB2516" s="169" t="str">
        <f>IF(ISNUMBER($Q2516),INDEX($D$1:$D$3663,T2516,1),"")</f>
        <v/>
      </c>
      <c r="AC2516" s="169" t="str">
        <f>IF(ISNUMBER($Q2516),INDEX($D$1:$D$3663,U2516,1),"")</f>
        <v/>
      </c>
      <c r="AD2516" s="169" t="str">
        <f>IF(ISNUMBER($Q2516),INDEX($D$1:$D$3663,V2516,1),"")</f>
        <v/>
      </c>
      <c r="AE2516" s="59"/>
      <c r="AF2516" s="177" t="str">
        <f t="shared" si="465"/>
        <v/>
      </c>
      <c r="AG2516" s="178" t="s">
        <v>1403</v>
      </c>
      <c r="AH2516" s="59"/>
      <c r="AI2516" s="163" t="str">
        <f t="shared" si="466"/>
        <v/>
      </c>
      <c r="AJ2516" s="162" t="str">
        <f t="shared" si="458"/>
        <v/>
      </c>
      <c r="AK2516" s="119"/>
      <c r="AL2516" s="59" t="str">
        <f>IF(ISNUMBER($AJ2516),INDEX($Z$4:$AC$3663,$AJ2516,AL$3),"")</f>
        <v/>
      </c>
      <c r="AM2516" s="149" t="str">
        <f>IF(ISNUMBER($AJ2516),INDEX($Z$4:$AC$3663,$AJ2516,AM$3),"")</f>
        <v/>
      </c>
      <c r="AN2516" s="149" t="str">
        <f>IF(ISNUMBER($AJ2516),INDEX($Z$4:$AC$3663,$AJ2516,AN$3),"")</f>
        <v/>
      </c>
      <c r="AO2516" s="59"/>
      <c r="AP2516" s="59"/>
      <c r="AQ2516" s="166"/>
      <c r="AR2516" s="59"/>
      <c r="AS2516" s="59"/>
      <c r="AT2516" s="149"/>
      <c r="AU2516" s="149"/>
      <c r="AV2516" s="149"/>
      <c r="AW2516" s="149"/>
      <c r="AX2516" s="150"/>
      <c r="AY2516" s="151"/>
      <c r="AZ2516" s="59"/>
      <c r="BA2516" s="59"/>
      <c r="BB2516" s="59"/>
      <c r="BC2516" s="59"/>
      <c r="BD2516" s="59"/>
      <c r="BE2516" s="59"/>
      <c r="BF2516" s="43"/>
      <c r="BG2516" s="59"/>
      <c r="BH2516" s="59"/>
      <c r="BI2516" s="59"/>
      <c r="BJ2516" s="59"/>
      <c r="BK2516" s="59"/>
      <c r="BL2516" s="59"/>
      <c r="BM2516" s="59"/>
    </row>
    <row r="2517" spans="1:65" x14ac:dyDescent="0.25">
      <c r="A2517" s="82"/>
      <c r="B2517" s="122" t="s">
        <v>3</v>
      </c>
      <c r="C2517" s="122">
        <v>3969.5</v>
      </c>
      <c r="D2517" s="122">
        <v>37.874983707061702</v>
      </c>
      <c r="E2517" s="142">
        <f>IF(B2516=B2517,0,MAX(E$4:E2516)+1)</f>
        <v>0</v>
      </c>
      <c r="F2517" s="142">
        <f t="shared" si="467"/>
        <v>4</v>
      </c>
      <c r="G2517" s="142" t="str">
        <f t="shared" si="461"/>
        <v/>
      </c>
      <c r="H2517" s="142" t="str">
        <f t="shared" si="462"/>
        <v/>
      </c>
      <c r="I2517" s="59"/>
      <c r="J2517" s="104"/>
      <c r="K2517" s="59"/>
      <c r="L2517" s="59"/>
      <c r="M2517" s="59"/>
      <c r="N2517" s="44"/>
      <c r="O2517" s="44"/>
      <c r="P2517" s="44"/>
      <c r="Q2517" s="43" t="str">
        <f t="shared" si="459"/>
        <v/>
      </c>
      <c r="R2517" s="60" t="str">
        <f t="shared" si="468"/>
        <v/>
      </c>
      <c r="S2517" s="60" t="str">
        <f t="shared" si="468"/>
        <v/>
      </c>
      <c r="T2517" s="60" t="str">
        <f t="shared" si="468"/>
        <v/>
      </c>
      <c r="U2517" s="60" t="str">
        <f t="shared" si="468"/>
        <v/>
      </c>
      <c r="V2517" s="60" t="str">
        <f t="shared" si="468"/>
        <v/>
      </c>
      <c r="W2517" s="44"/>
      <c r="X2517" s="44" t="str">
        <f t="shared" si="463"/>
        <v/>
      </c>
      <c r="Y2517" s="142" t="str">
        <f t="shared" si="460"/>
        <v/>
      </c>
      <c r="Z2517" s="172" t="str">
        <f t="shared" si="464"/>
        <v/>
      </c>
      <c r="AA2517" s="169" t="str">
        <f>IF(ISNUMBER($Q2517),INDEX($D$1:$D$3663,S2517,1),"")</f>
        <v/>
      </c>
      <c r="AB2517" s="169" t="str">
        <f>IF(ISNUMBER($Q2517),INDEX($D$1:$D$3663,T2517,1),"")</f>
        <v/>
      </c>
      <c r="AC2517" s="169" t="str">
        <f>IF(ISNUMBER($Q2517),INDEX($D$1:$D$3663,U2517,1),"")</f>
        <v/>
      </c>
      <c r="AD2517" s="169" t="str">
        <f>IF(ISNUMBER($Q2517),INDEX($D$1:$D$3663,V2517,1),"")</f>
        <v/>
      </c>
      <c r="AE2517" s="59"/>
      <c r="AF2517" s="177" t="str">
        <f t="shared" si="465"/>
        <v/>
      </c>
      <c r="AG2517" s="178" t="s">
        <v>1403</v>
      </c>
      <c r="AH2517" s="59"/>
      <c r="AI2517" s="163" t="str">
        <f t="shared" si="466"/>
        <v/>
      </c>
      <c r="AJ2517" s="162" t="str">
        <f t="shared" si="458"/>
        <v/>
      </c>
      <c r="AK2517" s="119"/>
      <c r="AL2517" s="59" t="str">
        <f>IF(ISNUMBER($AJ2517),INDEX($Z$4:$AC$3663,$AJ2517,AL$3),"")</f>
        <v/>
      </c>
      <c r="AM2517" s="149" t="str">
        <f>IF(ISNUMBER($AJ2517),INDEX($Z$4:$AC$3663,$AJ2517,AM$3),"")</f>
        <v/>
      </c>
      <c r="AN2517" s="149" t="str">
        <f>IF(ISNUMBER($AJ2517),INDEX($Z$4:$AC$3663,$AJ2517,AN$3),"")</f>
        <v/>
      </c>
      <c r="AO2517" s="59"/>
      <c r="AP2517" s="59"/>
      <c r="AQ2517" s="166"/>
      <c r="AR2517" s="59"/>
      <c r="AS2517" s="59"/>
      <c r="AT2517" s="149"/>
      <c r="AU2517" s="149"/>
      <c r="AV2517" s="149"/>
      <c r="AW2517" s="149"/>
      <c r="AX2517" s="150"/>
      <c r="AY2517" s="151"/>
      <c r="AZ2517" s="59"/>
      <c r="BA2517" s="59"/>
      <c r="BB2517" s="59"/>
      <c r="BC2517" s="59"/>
      <c r="BD2517" s="59"/>
      <c r="BE2517" s="59"/>
      <c r="BF2517" s="43"/>
      <c r="BG2517" s="59"/>
      <c r="BH2517" s="59"/>
      <c r="BI2517" s="59"/>
      <c r="BJ2517" s="59"/>
      <c r="BK2517" s="59"/>
      <c r="BL2517" s="59"/>
      <c r="BM2517" s="59"/>
    </row>
    <row r="2518" spans="1:65" x14ac:dyDescent="0.25">
      <c r="A2518" s="82"/>
      <c r="B2518" s="122" t="s">
        <v>3</v>
      </c>
      <c r="C2518" s="122">
        <v>3970.5</v>
      </c>
      <c r="D2518" s="122">
        <v>37.899718607509598</v>
      </c>
      <c r="E2518" s="142">
        <f>IF(B2517=B2518,0,MAX(E$4:E2517)+1)</f>
        <v>0</v>
      </c>
      <c r="F2518" s="142">
        <f t="shared" si="467"/>
        <v>4</v>
      </c>
      <c r="G2518" s="142" t="str">
        <f t="shared" si="461"/>
        <v/>
      </c>
      <c r="H2518" s="142" t="str">
        <f t="shared" si="462"/>
        <v/>
      </c>
      <c r="I2518" s="59"/>
      <c r="J2518" s="104"/>
      <c r="K2518" s="59"/>
      <c r="L2518" s="59"/>
      <c r="M2518" s="59"/>
      <c r="N2518" s="44"/>
      <c r="O2518" s="44"/>
      <c r="P2518" s="44"/>
      <c r="Q2518" s="43" t="str">
        <f t="shared" si="459"/>
        <v/>
      </c>
      <c r="R2518" s="60" t="str">
        <f t="shared" si="468"/>
        <v/>
      </c>
      <c r="S2518" s="60" t="str">
        <f t="shared" si="468"/>
        <v/>
      </c>
      <c r="T2518" s="60" t="str">
        <f t="shared" si="468"/>
        <v/>
      </c>
      <c r="U2518" s="60" t="str">
        <f t="shared" si="468"/>
        <v/>
      </c>
      <c r="V2518" s="60" t="str">
        <f t="shared" si="468"/>
        <v/>
      </c>
      <c r="W2518" s="44"/>
      <c r="X2518" s="44" t="str">
        <f t="shared" si="463"/>
        <v/>
      </c>
      <c r="Y2518" s="142" t="str">
        <f t="shared" si="460"/>
        <v/>
      </c>
      <c r="Z2518" s="172" t="str">
        <f t="shared" si="464"/>
        <v/>
      </c>
      <c r="AA2518" s="169" t="str">
        <f>IF(ISNUMBER($Q2518),INDEX($D$1:$D$3663,S2518,1),"")</f>
        <v/>
      </c>
      <c r="AB2518" s="169" t="str">
        <f>IF(ISNUMBER($Q2518),INDEX($D$1:$D$3663,T2518,1),"")</f>
        <v/>
      </c>
      <c r="AC2518" s="169" t="str">
        <f>IF(ISNUMBER($Q2518),INDEX($D$1:$D$3663,U2518,1),"")</f>
        <v/>
      </c>
      <c r="AD2518" s="169" t="str">
        <f>IF(ISNUMBER($Q2518),INDEX($D$1:$D$3663,V2518,1),"")</f>
        <v/>
      </c>
      <c r="AE2518" s="59"/>
      <c r="AF2518" s="177" t="str">
        <f t="shared" si="465"/>
        <v/>
      </c>
      <c r="AG2518" s="178" t="s">
        <v>1403</v>
      </c>
      <c r="AH2518" s="59"/>
      <c r="AI2518" s="163" t="str">
        <f t="shared" si="466"/>
        <v/>
      </c>
      <c r="AJ2518" s="162" t="str">
        <f t="shared" si="458"/>
        <v/>
      </c>
      <c r="AK2518" s="119"/>
      <c r="AL2518" s="59" t="str">
        <f>IF(ISNUMBER($AJ2518),INDEX($Z$4:$AC$3663,$AJ2518,AL$3),"")</f>
        <v/>
      </c>
      <c r="AM2518" s="149" t="str">
        <f>IF(ISNUMBER($AJ2518),INDEX($Z$4:$AC$3663,$AJ2518,AM$3),"")</f>
        <v/>
      </c>
      <c r="AN2518" s="149" t="str">
        <f>IF(ISNUMBER($AJ2518),INDEX($Z$4:$AC$3663,$AJ2518,AN$3),"")</f>
        <v/>
      </c>
      <c r="AO2518" s="59"/>
      <c r="AP2518" s="59"/>
      <c r="AQ2518" s="166"/>
      <c r="AR2518" s="59"/>
      <c r="AS2518" s="59"/>
      <c r="AT2518" s="149"/>
      <c r="AU2518" s="149"/>
      <c r="AV2518" s="149"/>
      <c r="AW2518" s="149"/>
      <c r="AX2518" s="150"/>
      <c r="AY2518" s="151"/>
      <c r="AZ2518" s="59"/>
      <c r="BA2518" s="59"/>
      <c r="BB2518" s="59"/>
      <c r="BC2518" s="59"/>
      <c r="BD2518" s="59"/>
      <c r="BE2518" s="59"/>
      <c r="BF2518" s="43"/>
      <c r="BG2518" s="59"/>
      <c r="BH2518" s="59"/>
      <c r="BI2518" s="59"/>
      <c r="BJ2518" s="59"/>
      <c r="BK2518" s="59"/>
      <c r="BL2518" s="59"/>
      <c r="BM2518" s="59"/>
    </row>
    <row r="2519" spans="1:65" x14ac:dyDescent="0.25">
      <c r="A2519" s="82"/>
      <c r="B2519" s="122" t="s">
        <v>3</v>
      </c>
      <c r="C2519" s="122">
        <v>3971.5</v>
      </c>
      <c r="D2519" s="122">
        <v>37.837951099406901</v>
      </c>
      <c r="E2519" s="142">
        <f>IF(B2518=B2519,0,MAX(E$4:E2518)+1)</f>
        <v>0</v>
      </c>
      <c r="F2519" s="142">
        <f t="shared" si="467"/>
        <v>4</v>
      </c>
      <c r="G2519" s="142" t="str">
        <f t="shared" si="461"/>
        <v/>
      </c>
      <c r="H2519" s="142" t="str">
        <f t="shared" si="462"/>
        <v/>
      </c>
      <c r="I2519" s="59"/>
      <c r="J2519" s="104"/>
      <c r="K2519" s="59"/>
      <c r="L2519" s="59"/>
      <c r="M2519" s="59"/>
      <c r="N2519" s="44"/>
      <c r="O2519" s="44"/>
      <c r="P2519" s="44"/>
      <c r="Q2519" s="43" t="str">
        <f t="shared" si="459"/>
        <v/>
      </c>
      <c r="R2519" s="60" t="str">
        <f t="shared" si="468"/>
        <v/>
      </c>
      <c r="S2519" s="60" t="str">
        <f t="shared" si="468"/>
        <v/>
      </c>
      <c r="T2519" s="60" t="str">
        <f t="shared" si="468"/>
        <v/>
      </c>
      <c r="U2519" s="60" t="str">
        <f t="shared" si="468"/>
        <v/>
      </c>
      <c r="V2519" s="60" t="str">
        <f t="shared" si="468"/>
        <v/>
      </c>
      <c r="W2519" s="44"/>
      <c r="X2519" s="44" t="str">
        <f t="shared" si="463"/>
        <v/>
      </c>
      <c r="Y2519" s="142" t="str">
        <f t="shared" si="460"/>
        <v/>
      </c>
      <c r="Z2519" s="172" t="str">
        <f t="shared" si="464"/>
        <v/>
      </c>
      <c r="AA2519" s="169" t="str">
        <f>IF(ISNUMBER($Q2519),INDEX($D$1:$D$3663,S2519,1),"")</f>
        <v/>
      </c>
      <c r="AB2519" s="169" t="str">
        <f>IF(ISNUMBER($Q2519),INDEX($D$1:$D$3663,T2519,1),"")</f>
        <v/>
      </c>
      <c r="AC2519" s="169" t="str">
        <f>IF(ISNUMBER($Q2519),INDEX($D$1:$D$3663,U2519,1),"")</f>
        <v/>
      </c>
      <c r="AD2519" s="169" t="str">
        <f>IF(ISNUMBER($Q2519),INDEX($D$1:$D$3663,V2519,1),"")</f>
        <v/>
      </c>
      <c r="AE2519" s="59"/>
      <c r="AF2519" s="177" t="str">
        <f t="shared" si="465"/>
        <v/>
      </c>
      <c r="AG2519" s="178" t="s">
        <v>1403</v>
      </c>
      <c r="AH2519" s="59"/>
      <c r="AI2519" s="163" t="str">
        <f t="shared" si="466"/>
        <v/>
      </c>
      <c r="AJ2519" s="162" t="str">
        <f t="shared" si="458"/>
        <v/>
      </c>
      <c r="AK2519" s="119"/>
      <c r="AL2519" s="59" t="str">
        <f>IF(ISNUMBER($AJ2519),INDEX($Z$4:$AC$3663,$AJ2519,AL$3),"")</f>
        <v/>
      </c>
      <c r="AM2519" s="149" t="str">
        <f>IF(ISNUMBER($AJ2519),INDEX($Z$4:$AC$3663,$AJ2519,AM$3),"")</f>
        <v/>
      </c>
      <c r="AN2519" s="149" t="str">
        <f>IF(ISNUMBER($AJ2519),INDEX($Z$4:$AC$3663,$AJ2519,AN$3),"")</f>
        <v/>
      </c>
      <c r="AO2519" s="59"/>
      <c r="AP2519" s="59"/>
      <c r="AQ2519" s="166"/>
      <c r="AR2519" s="59"/>
      <c r="AS2519" s="59"/>
      <c r="AT2519" s="149"/>
      <c r="AU2519" s="149"/>
      <c r="AV2519" s="149"/>
      <c r="AW2519" s="149"/>
      <c r="AX2519" s="150"/>
      <c r="AY2519" s="151"/>
      <c r="AZ2519" s="59"/>
      <c r="BA2519" s="59"/>
      <c r="BB2519" s="59"/>
      <c r="BC2519" s="59"/>
      <c r="BD2519" s="59"/>
      <c r="BE2519" s="59"/>
      <c r="BF2519" s="43"/>
      <c r="BG2519" s="59"/>
      <c r="BH2519" s="59"/>
      <c r="BI2519" s="59"/>
      <c r="BJ2519" s="59"/>
      <c r="BK2519" s="59"/>
      <c r="BL2519" s="59"/>
      <c r="BM2519" s="59"/>
    </row>
    <row r="2520" spans="1:65" x14ac:dyDescent="0.25">
      <c r="A2520" s="82"/>
      <c r="B2520" s="122" t="s">
        <v>3</v>
      </c>
      <c r="C2520" s="122">
        <v>3972.5</v>
      </c>
      <c r="D2520" s="122">
        <v>38.048589431225103</v>
      </c>
      <c r="E2520" s="142">
        <f>IF(B2519=B2520,0,MAX(E$4:E2519)+1)</f>
        <v>0</v>
      </c>
      <c r="F2520" s="142">
        <f t="shared" si="467"/>
        <v>4</v>
      </c>
      <c r="G2520" s="142" t="str">
        <f t="shared" si="461"/>
        <v/>
      </c>
      <c r="H2520" s="142" t="str">
        <f t="shared" si="462"/>
        <v/>
      </c>
      <c r="I2520" s="59"/>
      <c r="J2520" s="104"/>
      <c r="K2520" s="59"/>
      <c r="L2520" s="59"/>
      <c r="M2520" s="59"/>
      <c r="N2520" s="44"/>
      <c r="O2520" s="44"/>
      <c r="P2520" s="44"/>
      <c r="Q2520" s="43" t="str">
        <f t="shared" si="459"/>
        <v/>
      </c>
      <c r="R2520" s="60" t="str">
        <f t="shared" si="468"/>
        <v/>
      </c>
      <c r="S2520" s="60" t="str">
        <f t="shared" si="468"/>
        <v/>
      </c>
      <c r="T2520" s="60" t="str">
        <f t="shared" si="468"/>
        <v/>
      </c>
      <c r="U2520" s="60" t="str">
        <f t="shared" si="468"/>
        <v/>
      </c>
      <c r="V2520" s="60" t="str">
        <f t="shared" si="468"/>
        <v/>
      </c>
      <c r="W2520" s="44"/>
      <c r="X2520" s="44" t="str">
        <f t="shared" si="463"/>
        <v/>
      </c>
      <c r="Y2520" s="142" t="str">
        <f t="shared" si="460"/>
        <v/>
      </c>
      <c r="Z2520" s="172" t="str">
        <f t="shared" si="464"/>
        <v/>
      </c>
      <c r="AA2520" s="169" t="str">
        <f>IF(ISNUMBER($Q2520),INDEX($D$1:$D$3663,S2520,1),"")</f>
        <v/>
      </c>
      <c r="AB2520" s="169" t="str">
        <f>IF(ISNUMBER($Q2520),INDEX($D$1:$D$3663,T2520,1),"")</f>
        <v/>
      </c>
      <c r="AC2520" s="169" t="str">
        <f>IF(ISNUMBER($Q2520),INDEX($D$1:$D$3663,U2520,1),"")</f>
        <v/>
      </c>
      <c r="AD2520" s="169" t="str">
        <f>IF(ISNUMBER($Q2520),INDEX($D$1:$D$3663,V2520,1),"")</f>
        <v/>
      </c>
      <c r="AE2520" s="59"/>
      <c r="AF2520" s="177" t="str">
        <f t="shared" si="465"/>
        <v/>
      </c>
      <c r="AG2520" s="178" t="s">
        <v>1403</v>
      </c>
      <c r="AH2520" s="59"/>
      <c r="AI2520" s="163" t="str">
        <f t="shared" si="466"/>
        <v/>
      </c>
      <c r="AJ2520" s="162" t="str">
        <f t="shared" si="458"/>
        <v/>
      </c>
      <c r="AK2520" s="119"/>
      <c r="AL2520" s="59" t="str">
        <f>IF(ISNUMBER($AJ2520),INDEX($Z$4:$AC$3663,$AJ2520,AL$3),"")</f>
        <v/>
      </c>
      <c r="AM2520" s="149" t="str">
        <f>IF(ISNUMBER($AJ2520),INDEX($Z$4:$AC$3663,$AJ2520,AM$3),"")</f>
        <v/>
      </c>
      <c r="AN2520" s="149" t="str">
        <f>IF(ISNUMBER($AJ2520),INDEX($Z$4:$AC$3663,$AJ2520,AN$3),"")</f>
        <v/>
      </c>
      <c r="AO2520" s="59"/>
      <c r="AP2520" s="59"/>
      <c r="AQ2520" s="166"/>
      <c r="AR2520" s="59"/>
      <c r="AS2520" s="59"/>
      <c r="AT2520" s="149"/>
      <c r="AU2520" s="149"/>
      <c r="AV2520" s="149"/>
      <c r="AW2520" s="149"/>
      <c r="AX2520" s="150"/>
      <c r="AY2520" s="151"/>
      <c r="AZ2520" s="59"/>
      <c r="BA2520" s="59"/>
      <c r="BB2520" s="59"/>
      <c r="BC2520" s="59"/>
      <c r="BD2520" s="59"/>
      <c r="BE2520" s="59"/>
      <c r="BF2520" s="43"/>
      <c r="BG2520" s="59"/>
      <c r="BH2520" s="59"/>
      <c r="BI2520" s="59"/>
      <c r="BJ2520" s="59"/>
      <c r="BK2520" s="59"/>
      <c r="BL2520" s="59"/>
      <c r="BM2520" s="59"/>
    </row>
    <row r="2521" spans="1:65" x14ac:dyDescent="0.25">
      <c r="A2521" s="82"/>
      <c r="B2521" s="122" t="s">
        <v>3</v>
      </c>
      <c r="C2521" s="122">
        <v>3973.5</v>
      </c>
      <c r="D2521" s="122">
        <v>37.7945622239383</v>
      </c>
      <c r="E2521" s="142">
        <f>IF(B2520=B2521,0,MAX(E$4:E2520)+1)</f>
        <v>0</v>
      </c>
      <c r="F2521" s="142">
        <f t="shared" si="467"/>
        <v>4</v>
      </c>
      <c r="G2521" s="142" t="str">
        <f t="shared" si="461"/>
        <v/>
      </c>
      <c r="H2521" s="142" t="str">
        <f t="shared" si="462"/>
        <v/>
      </c>
      <c r="I2521" s="59"/>
      <c r="J2521" s="104"/>
      <c r="K2521" s="59"/>
      <c r="L2521" s="59"/>
      <c r="M2521" s="59"/>
      <c r="N2521" s="44"/>
      <c r="O2521" s="44"/>
      <c r="P2521" s="44"/>
      <c r="Q2521" s="43" t="str">
        <f t="shared" si="459"/>
        <v/>
      </c>
      <c r="R2521" s="60" t="str">
        <f t="shared" si="468"/>
        <v/>
      </c>
      <c r="S2521" s="60" t="str">
        <f t="shared" si="468"/>
        <v/>
      </c>
      <c r="T2521" s="60" t="str">
        <f t="shared" si="468"/>
        <v/>
      </c>
      <c r="U2521" s="60" t="str">
        <f t="shared" si="468"/>
        <v/>
      </c>
      <c r="V2521" s="60" t="str">
        <f t="shared" si="468"/>
        <v/>
      </c>
      <c r="W2521" s="44"/>
      <c r="X2521" s="44" t="str">
        <f t="shared" si="463"/>
        <v/>
      </c>
      <c r="Y2521" s="142" t="str">
        <f t="shared" si="460"/>
        <v/>
      </c>
      <c r="Z2521" s="172" t="str">
        <f t="shared" si="464"/>
        <v/>
      </c>
      <c r="AA2521" s="169" t="str">
        <f>IF(ISNUMBER($Q2521),INDEX($D$1:$D$3663,S2521,1),"")</f>
        <v/>
      </c>
      <c r="AB2521" s="169" t="str">
        <f>IF(ISNUMBER($Q2521),INDEX($D$1:$D$3663,T2521,1),"")</f>
        <v/>
      </c>
      <c r="AC2521" s="169" t="str">
        <f>IF(ISNUMBER($Q2521),INDEX($D$1:$D$3663,U2521,1),"")</f>
        <v/>
      </c>
      <c r="AD2521" s="169" t="str">
        <f>IF(ISNUMBER($Q2521),INDEX($D$1:$D$3663,V2521,1),"")</f>
        <v/>
      </c>
      <c r="AE2521" s="59"/>
      <c r="AF2521" s="177" t="str">
        <f t="shared" si="465"/>
        <v/>
      </c>
      <c r="AG2521" s="178" t="s">
        <v>1403</v>
      </c>
      <c r="AH2521" s="59"/>
      <c r="AI2521" s="163" t="str">
        <f t="shared" si="466"/>
        <v/>
      </c>
      <c r="AJ2521" s="162" t="str">
        <f t="shared" si="458"/>
        <v/>
      </c>
      <c r="AK2521" s="119"/>
      <c r="AL2521" s="59" t="str">
        <f>IF(ISNUMBER($AJ2521),INDEX($Z$4:$AC$3663,$AJ2521,AL$3),"")</f>
        <v/>
      </c>
      <c r="AM2521" s="149" t="str">
        <f>IF(ISNUMBER($AJ2521),INDEX($Z$4:$AC$3663,$AJ2521,AM$3),"")</f>
        <v/>
      </c>
      <c r="AN2521" s="149" t="str">
        <f>IF(ISNUMBER($AJ2521),INDEX($Z$4:$AC$3663,$AJ2521,AN$3),"")</f>
        <v/>
      </c>
      <c r="AO2521" s="59"/>
      <c r="AP2521" s="59"/>
      <c r="AQ2521" s="166"/>
      <c r="AR2521" s="59"/>
      <c r="AS2521" s="59"/>
      <c r="AT2521" s="149"/>
      <c r="AU2521" s="149"/>
      <c r="AV2521" s="149"/>
      <c r="AW2521" s="149"/>
      <c r="AX2521" s="150"/>
      <c r="AY2521" s="151"/>
      <c r="AZ2521" s="59"/>
      <c r="BA2521" s="59"/>
      <c r="BB2521" s="59"/>
      <c r="BC2521" s="59"/>
      <c r="BD2521" s="59"/>
      <c r="BE2521" s="59"/>
      <c r="BF2521" s="43"/>
      <c r="BG2521" s="59"/>
      <c r="BH2521" s="59"/>
      <c r="BI2521" s="59"/>
      <c r="BJ2521" s="59"/>
      <c r="BK2521" s="59"/>
      <c r="BL2521" s="59"/>
      <c r="BM2521" s="59"/>
    </row>
    <row r="2522" spans="1:65" x14ac:dyDescent="0.25">
      <c r="A2522" s="82"/>
      <c r="B2522" s="122" t="s">
        <v>3</v>
      </c>
      <c r="C2522" s="122">
        <v>3974.5</v>
      </c>
      <c r="D2522" s="122">
        <v>37.8597161721245</v>
      </c>
      <c r="E2522" s="142">
        <f>IF(B2521=B2522,0,MAX(E$4:E2521)+1)</f>
        <v>0</v>
      </c>
      <c r="F2522" s="142">
        <f t="shared" si="467"/>
        <v>4</v>
      </c>
      <c r="G2522" s="142" t="str">
        <f t="shared" si="461"/>
        <v/>
      </c>
      <c r="H2522" s="142" t="str">
        <f t="shared" si="462"/>
        <v/>
      </c>
      <c r="I2522" s="59"/>
      <c r="J2522" s="104"/>
      <c r="K2522" s="59"/>
      <c r="L2522" s="59"/>
      <c r="M2522" s="59"/>
      <c r="N2522" s="44"/>
      <c r="O2522" s="44"/>
      <c r="P2522" s="44"/>
      <c r="Q2522" s="43" t="str">
        <f t="shared" si="459"/>
        <v/>
      </c>
      <c r="R2522" s="60" t="str">
        <f t="shared" si="468"/>
        <v/>
      </c>
      <c r="S2522" s="60" t="str">
        <f t="shared" si="468"/>
        <v/>
      </c>
      <c r="T2522" s="60" t="str">
        <f t="shared" si="468"/>
        <v/>
      </c>
      <c r="U2522" s="60" t="str">
        <f t="shared" si="468"/>
        <v/>
      </c>
      <c r="V2522" s="60" t="str">
        <f t="shared" si="468"/>
        <v/>
      </c>
      <c r="W2522" s="44"/>
      <c r="X2522" s="44" t="str">
        <f t="shared" si="463"/>
        <v/>
      </c>
      <c r="Y2522" s="142" t="str">
        <f t="shared" si="460"/>
        <v/>
      </c>
      <c r="Z2522" s="172" t="str">
        <f t="shared" si="464"/>
        <v/>
      </c>
      <c r="AA2522" s="169" t="str">
        <f>IF(ISNUMBER($Q2522),INDEX($D$1:$D$3663,S2522,1),"")</f>
        <v/>
      </c>
      <c r="AB2522" s="169" t="str">
        <f>IF(ISNUMBER($Q2522),INDEX($D$1:$D$3663,T2522,1),"")</f>
        <v/>
      </c>
      <c r="AC2522" s="169" t="str">
        <f>IF(ISNUMBER($Q2522),INDEX($D$1:$D$3663,U2522,1),"")</f>
        <v/>
      </c>
      <c r="AD2522" s="169" t="str">
        <f>IF(ISNUMBER($Q2522),INDEX($D$1:$D$3663,V2522,1),"")</f>
        <v/>
      </c>
      <c r="AE2522" s="59"/>
      <c r="AF2522" s="177" t="str">
        <f t="shared" si="465"/>
        <v/>
      </c>
      <c r="AG2522" s="178" t="s">
        <v>1403</v>
      </c>
      <c r="AH2522" s="59"/>
      <c r="AI2522" s="163" t="str">
        <f t="shared" si="466"/>
        <v/>
      </c>
      <c r="AJ2522" s="162" t="str">
        <f t="shared" si="458"/>
        <v/>
      </c>
      <c r="AK2522" s="119"/>
      <c r="AL2522" s="59" t="str">
        <f>IF(ISNUMBER($AJ2522),INDEX($Z$4:$AC$3663,$AJ2522,AL$3),"")</f>
        <v/>
      </c>
      <c r="AM2522" s="149" t="str">
        <f>IF(ISNUMBER($AJ2522),INDEX($Z$4:$AC$3663,$AJ2522,AM$3),"")</f>
        <v/>
      </c>
      <c r="AN2522" s="149" t="str">
        <f>IF(ISNUMBER($AJ2522),INDEX($Z$4:$AC$3663,$AJ2522,AN$3),"")</f>
        <v/>
      </c>
      <c r="AO2522" s="59"/>
      <c r="AP2522" s="59"/>
      <c r="AQ2522" s="166"/>
      <c r="AR2522" s="59"/>
      <c r="AS2522" s="59"/>
      <c r="AT2522" s="149"/>
      <c r="AU2522" s="149"/>
      <c r="AV2522" s="149"/>
      <c r="AW2522" s="149"/>
      <c r="AX2522" s="150"/>
      <c r="AY2522" s="151"/>
      <c r="AZ2522" s="59"/>
      <c r="BA2522" s="59"/>
      <c r="BB2522" s="59"/>
      <c r="BC2522" s="59"/>
      <c r="BD2522" s="59"/>
      <c r="BE2522" s="59"/>
      <c r="BF2522" s="43"/>
      <c r="BG2522" s="59"/>
      <c r="BH2522" s="59"/>
      <c r="BI2522" s="59"/>
      <c r="BJ2522" s="59"/>
      <c r="BK2522" s="59"/>
      <c r="BL2522" s="59"/>
      <c r="BM2522" s="59"/>
    </row>
    <row r="2523" spans="1:65" x14ac:dyDescent="0.25">
      <c r="A2523" s="82"/>
      <c r="B2523" s="122" t="s">
        <v>3</v>
      </c>
      <c r="C2523" s="122">
        <v>3975.5</v>
      </c>
      <c r="D2523" s="122">
        <v>37.9080735625381</v>
      </c>
      <c r="E2523" s="142">
        <f>IF(B2522=B2523,0,MAX(E$4:E2522)+1)</f>
        <v>0</v>
      </c>
      <c r="F2523" s="142">
        <f t="shared" si="467"/>
        <v>4</v>
      </c>
      <c r="G2523" s="142" t="str">
        <f t="shared" si="461"/>
        <v/>
      </c>
      <c r="H2523" s="142" t="str">
        <f t="shared" si="462"/>
        <v/>
      </c>
      <c r="I2523" s="59"/>
      <c r="J2523" s="104"/>
      <c r="K2523" s="59"/>
      <c r="L2523" s="59"/>
      <c r="M2523" s="59"/>
      <c r="N2523" s="44"/>
      <c r="O2523" s="44"/>
      <c r="P2523" s="44"/>
      <c r="Q2523" s="43" t="str">
        <f t="shared" si="459"/>
        <v/>
      </c>
      <c r="R2523" s="60" t="str">
        <f t="shared" si="468"/>
        <v/>
      </c>
      <c r="S2523" s="60" t="str">
        <f t="shared" si="468"/>
        <v/>
      </c>
      <c r="T2523" s="60" t="str">
        <f t="shared" si="468"/>
        <v/>
      </c>
      <c r="U2523" s="60" t="str">
        <f t="shared" si="468"/>
        <v/>
      </c>
      <c r="V2523" s="60" t="str">
        <f t="shared" si="468"/>
        <v/>
      </c>
      <c r="W2523" s="44"/>
      <c r="X2523" s="44" t="str">
        <f t="shared" si="463"/>
        <v/>
      </c>
      <c r="Y2523" s="142" t="str">
        <f t="shared" si="460"/>
        <v/>
      </c>
      <c r="Z2523" s="172" t="str">
        <f t="shared" si="464"/>
        <v/>
      </c>
      <c r="AA2523" s="169" t="str">
        <f>IF(ISNUMBER($Q2523),INDEX($D$1:$D$3663,S2523,1),"")</f>
        <v/>
      </c>
      <c r="AB2523" s="169" t="str">
        <f>IF(ISNUMBER($Q2523),INDEX($D$1:$D$3663,T2523,1),"")</f>
        <v/>
      </c>
      <c r="AC2523" s="169" t="str">
        <f>IF(ISNUMBER($Q2523),INDEX($D$1:$D$3663,U2523,1),"")</f>
        <v/>
      </c>
      <c r="AD2523" s="169" t="str">
        <f>IF(ISNUMBER($Q2523),INDEX($D$1:$D$3663,V2523,1),"")</f>
        <v/>
      </c>
      <c r="AE2523" s="59"/>
      <c r="AF2523" s="177" t="str">
        <f t="shared" si="465"/>
        <v/>
      </c>
      <c r="AG2523" s="178" t="s">
        <v>1403</v>
      </c>
      <c r="AH2523" s="59"/>
      <c r="AI2523" s="163" t="str">
        <f t="shared" si="466"/>
        <v/>
      </c>
      <c r="AJ2523" s="162" t="str">
        <f t="shared" si="458"/>
        <v/>
      </c>
      <c r="AK2523" s="119"/>
      <c r="AL2523" s="59" t="str">
        <f>IF(ISNUMBER($AJ2523),INDEX($Z$4:$AC$3663,$AJ2523,AL$3),"")</f>
        <v/>
      </c>
      <c r="AM2523" s="149" t="str">
        <f>IF(ISNUMBER($AJ2523),INDEX($Z$4:$AC$3663,$AJ2523,AM$3),"")</f>
        <v/>
      </c>
      <c r="AN2523" s="149" t="str">
        <f>IF(ISNUMBER($AJ2523),INDEX($Z$4:$AC$3663,$AJ2523,AN$3),"")</f>
        <v/>
      </c>
      <c r="AO2523" s="59"/>
      <c r="AP2523" s="59"/>
      <c r="AQ2523" s="166"/>
      <c r="AR2523" s="59"/>
      <c r="AS2523" s="59"/>
      <c r="AT2523" s="149"/>
      <c r="AU2523" s="149"/>
      <c r="AV2523" s="149"/>
      <c r="AW2523" s="149"/>
      <c r="AX2523" s="150"/>
      <c r="AY2523" s="151"/>
      <c r="AZ2523" s="59"/>
      <c r="BA2523" s="59"/>
      <c r="BB2523" s="59"/>
      <c r="BC2523" s="59"/>
      <c r="BD2523" s="59"/>
      <c r="BE2523" s="59"/>
      <c r="BF2523" s="43"/>
      <c r="BG2523" s="59"/>
      <c r="BH2523" s="59"/>
      <c r="BI2523" s="59"/>
      <c r="BJ2523" s="59"/>
      <c r="BK2523" s="59"/>
      <c r="BL2523" s="59"/>
      <c r="BM2523" s="59"/>
    </row>
    <row r="2524" spans="1:65" x14ac:dyDescent="0.25">
      <c r="A2524" s="82"/>
      <c r="B2524" s="122" t="s">
        <v>3</v>
      </c>
      <c r="C2524" s="122">
        <v>3976.5</v>
      </c>
      <c r="D2524" s="122">
        <v>37.650075096800201</v>
      </c>
      <c r="E2524" s="142">
        <f>IF(B2523=B2524,0,MAX(E$4:E2523)+1)</f>
        <v>0</v>
      </c>
      <c r="F2524" s="142">
        <f t="shared" si="467"/>
        <v>4</v>
      </c>
      <c r="G2524" s="142" t="str">
        <f t="shared" si="461"/>
        <v/>
      </c>
      <c r="H2524" s="142" t="str">
        <f t="shared" si="462"/>
        <v/>
      </c>
      <c r="I2524" s="59"/>
      <c r="J2524" s="104"/>
      <c r="K2524" s="59"/>
      <c r="L2524" s="59"/>
      <c r="M2524" s="59"/>
      <c r="N2524" s="44"/>
      <c r="O2524" s="44"/>
      <c r="P2524" s="44"/>
      <c r="Q2524" s="43" t="str">
        <f t="shared" si="459"/>
        <v/>
      </c>
      <c r="R2524" s="60" t="str">
        <f t="shared" si="468"/>
        <v/>
      </c>
      <c r="S2524" s="60" t="str">
        <f t="shared" si="468"/>
        <v/>
      </c>
      <c r="T2524" s="60" t="str">
        <f t="shared" si="468"/>
        <v/>
      </c>
      <c r="U2524" s="60" t="str">
        <f t="shared" si="468"/>
        <v/>
      </c>
      <c r="V2524" s="60" t="str">
        <f t="shared" si="468"/>
        <v/>
      </c>
      <c r="W2524" s="44"/>
      <c r="X2524" s="44" t="str">
        <f t="shared" si="463"/>
        <v/>
      </c>
      <c r="Y2524" s="142" t="str">
        <f t="shared" si="460"/>
        <v/>
      </c>
      <c r="Z2524" s="172" t="str">
        <f t="shared" si="464"/>
        <v/>
      </c>
      <c r="AA2524" s="169" t="str">
        <f>IF(ISNUMBER($Q2524),INDEX($D$1:$D$3663,S2524,1),"")</f>
        <v/>
      </c>
      <c r="AB2524" s="169" t="str">
        <f>IF(ISNUMBER($Q2524),INDEX($D$1:$D$3663,T2524,1),"")</f>
        <v/>
      </c>
      <c r="AC2524" s="169" t="str">
        <f>IF(ISNUMBER($Q2524),INDEX($D$1:$D$3663,U2524,1),"")</f>
        <v/>
      </c>
      <c r="AD2524" s="169" t="str">
        <f>IF(ISNUMBER($Q2524),INDEX($D$1:$D$3663,V2524,1),"")</f>
        <v/>
      </c>
      <c r="AE2524" s="59"/>
      <c r="AF2524" s="177" t="str">
        <f t="shared" si="465"/>
        <v/>
      </c>
      <c r="AG2524" s="178" t="s">
        <v>1403</v>
      </c>
      <c r="AH2524" s="59"/>
      <c r="AI2524" s="163" t="str">
        <f t="shared" si="466"/>
        <v/>
      </c>
      <c r="AJ2524" s="162" t="str">
        <f t="shared" si="458"/>
        <v/>
      </c>
      <c r="AK2524" s="119"/>
      <c r="AL2524" s="59" t="str">
        <f>IF(ISNUMBER($AJ2524),INDEX($Z$4:$AC$3663,$AJ2524,AL$3),"")</f>
        <v/>
      </c>
      <c r="AM2524" s="149" t="str">
        <f>IF(ISNUMBER($AJ2524),INDEX($Z$4:$AC$3663,$AJ2524,AM$3),"")</f>
        <v/>
      </c>
      <c r="AN2524" s="149" t="str">
        <f>IF(ISNUMBER($AJ2524),INDEX($Z$4:$AC$3663,$AJ2524,AN$3),"")</f>
        <v/>
      </c>
      <c r="AO2524" s="59"/>
      <c r="AP2524" s="59"/>
      <c r="AQ2524" s="166"/>
      <c r="AR2524" s="59"/>
      <c r="AS2524" s="59"/>
      <c r="AT2524" s="149"/>
      <c r="AU2524" s="149"/>
      <c r="AV2524" s="149"/>
      <c r="AW2524" s="149"/>
      <c r="AX2524" s="150"/>
      <c r="AY2524" s="151"/>
      <c r="AZ2524" s="59"/>
      <c r="BA2524" s="59"/>
      <c r="BB2524" s="59"/>
      <c r="BC2524" s="59"/>
      <c r="BD2524" s="59"/>
      <c r="BE2524" s="59"/>
      <c r="BF2524" s="43"/>
      <c r="BG2524" s="59"/>
      <c r="BH2524" s="59"/>
      <c r="BI2524" s="59"/>
      <c r="BJ2524" s="59"/>
      <c r="BK2524" s="59"/>
      <c r="BL2524" s="59"/>
      <c r="BM2524" s="59"/>
    </row>
    <row r="2525" spans="1:65" x14ac:dyDescent="0.25">
      <c r="A2525" s="82"/>
      <c r="B2525" s="122" t="s">
        <v>3</v>
      </c>
      <c r="C2525" s="122">
        <v>3977.5</v>
      </c>
      <c r="D2525" s="122">
        <v>37.782270681569102</v>
      </c>
      <c r="E2525" s="142">
        <f>IF(B2524=B2525,0,MAX(E$4:E2524)+1)</f>
        <v>0</v>
      </c>
      <c r="F2525" s="142">
        <f t="shared" si="467"/>
        <v>4</v>
      </c>
      <c r="G2525" s="142" t="str">
        <f t="shared" si="461"/>
        <v/>
      </c>
      <c r="H2525" s="142" t="str">
        <f t="shared" si="462"/>
        <v/>
      </c>
      <c r="I2525" s="59"/>
      <c r="J2525" s="104"/>
      <c r="K2525" s="59"/>
      <c r="L2525" s="59"/>
      <c r="M2525" s="59"/>
      <c r="N2525" s="44"/>
      <c r="O2525" s="44"/>
      <c r="P2525" s="44"/>
      <c r="Q2525" s="43" t="str">
        <f t="shared" si="459"/>
        <v/>
      </c>
      <c r="R2525" s="60" t="str">
        <f t="shared" si="468"/>
        <v/>
      </c>
      <c r="S2525" s="60" t="str">
        <f t="shared" si="468"/>
        <v/>
      </c>
      <c r="T2525" s="60" t="str">
        <f t="shared" si="468"/>
        <v/>
      </c>
      <c r="U2525" s="60" t="str">
        <f t="shared" si="468"/>
        <v/>
      </c>
      <c r="V2525" s="60" t="str">
        <f t="shared" si="468"/>
        <v/>
      </c>
      <c r="W2525" s="44"/>
      <c r="X2525" s="44" t="str">
        <f t="shared" si="463"/>
        <v/>
      </c>
      <c r="Y2525" s="142" t="str">
        <f t="shared" si="460"/>
        <v/>
      </c>
      <c r="Z2525" s="172" t="str">
        <f t="shared" si="464"/>
        <v/>
      </c>
      <c r="AA2525" s="169" t="str">
        <f>IF(ISNUMBER($Q2525),INDEX($D$1:$D$3663,S2525,1),"")</f>
        <v/>
      </c>
      <c r="AB2525" s="169" t="str">
        <f>IF(ISNUMBER($Q2525),INDEX($D$1:$D$3663,T2525,1),"")</f>
        <v/>
      </c>
      <c r="AC2525" s="169" t="str">
        <f>IF(ISNUMBER($Q2525),INDEX($D$1:$D$3663,U2525,1),"")</f>
        <v/>
      </c>
      <c r="AD2525" s="169" t="str">
        <f>IF(ISNUMBER($Q2525),INDEX($D$1:$D$3663,V2525,1),"")</f>
        <v/>
      </c>
      <c r="AE2525" s="59"/>
      <c r="AF2525" s="177" t="str">
        <f t="shared" si="465"/>
        <v/>
      </c>
      <c r="AG2525" s="178" t="s">
        <v>1403</v>
      </c>
      <c r="AH2525" s="59"/>
      <c r="AI2525" s="163" t="str">
        <f t="shared" si="466"/>
        <v/>
      </c>
      <c r="AJ2525" s="162" t="str">
        <f t="shared" ref="AJ2525:AJ2588" si="469">IF(AI2524=AI$2,AJ2524+AJ$2-1,IF(ISNUMBER(AI2525),AJ2524+AJ$2,""))</f>
        <v/>
      </c>
      <c r="AK2525" s="119"/>
      <c r="AL2525" s="59" t="str">
        <f>IF(ISNUMBER($AJ2525),INDEX($Z$4:$AC$3663,$AJ2525,AL$3),"")</f>
        <v/>
      </c>
      <c r="AM2525" s="149" t="str">
        <f>IF(ISNUMBER($AJ2525),INDEX($Z$4:$AC$3663,$AJ2525,AM$3),"")</f>
        <v/>
      </c>
      <c r="AN2525" s="149" t="str">
        <f>IF(ISNUMBER($AJ2525),INDEX($Z$4:$AC$3663,$AJ2525,AN$3),"")</f>
        <v/>
      </c>
      <c r="AO2525" s="59"/>
      <c r="AP2525" s="59"/>
      <c r="AQ2525" s="166"/>
      <c r="AR2525" s="59"/>
      <c r="AS2525" s="59"/>
      <c r="AT2525" s="149"/>
      <c r="AU2525" s="149"/>
      <c r="AV2525" s="149"/>
      <c r="AW2525" s="149"/>
      <c r="AX2525" s="150"/>
      <c r="AY2525" s="151"/>
      <c r="AZ2525" s="59"/>
      <c r="BA2525" s="59"/>
      <c r="BB2525" s="59"/>
      <c r="BC2525" s="59"/>
      <c r="BD2525" s="59"/>
      <c r="BE2525" s="59"/>
      <c r="BF2525" s="43"/>
      <c r="BG2525" s="59"/>
      <c r="BH2525" s="59"/>
      <c r="BI2525" s="59"/>
      <c r="BJ2525" s="59"/>
      <c r="BK2525" s="59"/>
      <c r="BL2525" s="59"/>
      <c r="BM2525" s="59"/>
    </row>
    <row r="2526" spans="1:65" x14ac:dyDescent="0.25">
      <c r="A2526" s="82"/>
      <c r="B2526" s="122" t="s">
        <v>3</v>
      </c>
      <c r="C2526" s="122">
        <v>3978.5</v>
      </c>
      <c r="D2526" s="122">
        <v>37.866967346687197</v>
      </c>
      <c r="E2526" s="142">
        <f>IF(B2525=B2526,0,MAX(E$4:E2525)+1)</f>
        <v>0</v>
      </c>
      <c r="F2526" s="142">
        <f t="shared" si="467"/>
        <v>4</v>
      </c>
      <c r="G2526" s="142" t="str">
        <f t="shared" si="461"/>
        <v/>
      </c>
      <c r="H2526" s="142" t="str">
        <f t="shared" si="462"/>
        <v/>
      </c>
      <c r="I2526" s="59"/>
      <c r="J2526" s="104"/>
      <c r="K2526" s="59"/>
      <c r="L2526" s="59"/>
      <c r="M2526" s="59"/>
      <c r="N2526" s="44"/>
      <c r="O2526" s="44"/>
      <c r="P2526" s="44"/>
      <c r="Q2526" s="43" t="str">
        <f t="shared" si="459"/>
        <v/>
      </c>
      <c r="R2526" s="60" t="str">
        <f t="shared" si="468"/>
        <v/>
      </c>
      <c r="S2526" s="60" t="str">
        <f t="shared" si="468"/>
        <v/>
      </c>
      <c r="T2526" s="60" t="str">
        <f t="shared" si="468"/>
        <v/>
      </c>
      <c r="U2526" s="60" t="str">
        <f t="shared" si="468"/>
        <v/>
      </c>
      <c r="V2526" s="60" t="str">
        <f t="shared" si="468"/>
        <v/>
      </c>
      <c r="W2526" s="44"/>
      <c r="X2526" s="44" t="str">
        <f t="shared" si="463"/>
        <v/>
      </c>
      <c r="Y2526" s="142" t="str">
        <f t="shared" si="460"/>
        <v/>
      </c>
      <c r="Z2526" s="172" t="str">
        <f t="shared" si="464"/>
        <v/>
      </c>
      <c r="AA2526" s="169" t="str">
        <f>IF(ISNUMBER($Q2526),INDEX($D$1:$D$3663,S2526,1),"")</f>
        <v/>
      </c>
      <c r="AB2526" s="169" t="str">
        <f>IF(ISNUMBER($Q2526),INDEX($D$1:$D$3663,T2526,1),"")</f>
        <v/>
      </c>
      <c r="AC2526" s="169" t="str">
        <f>IF(ISNUMBER($Q2526),INDEX($D$1:$D$3663,U2526,1),"")</f>
        <v/>
      </c>
      <c r="AD2526" s="169" t="str">
        <f>IF(ISNUMBER($Q2526),INDEX($D$1:$D$3663,V2526,1),"")</f>
        <v/>
      </c>
      <c r="AE2526" s="59"/>
      <c r="AF2526" s="177" t="str">
        <f t="shared" si="465"/>
        <v/>
      </c>
      <c r="AG2526" s="178" t="s">
        <v>1403</v>
      </c>
      <c r="AH2526" s="59"/>
      <c r="AI2526" s="163" t="str">
        <f t="shared" si="466"/>
        <v/>
      </c>
      <c r="AJ2526" s="162" t="str">
        <f t="shared" si="469"/>
        <v/>
      </c>
      <c r="AK2526" s="119"/>
      <c r="AL2526" s="59" t="str">
        <f>IF(ISNUMBER($AJ2526),INDEX($Z$4:$AC$3663,$AJ2526,AL$3),"")</f>
        <v/>
      </c>
      <c r="AM2526" s="149" t="str">
        <f>IF(ISNUMBER($AJ2526),INDEX($Z$4:$AC$3663,$AJ2526,AM$3),"")</f>
        <v/>
      </c>
      <c r="AN2526" s="149" t="str">
        <f>IF(ISNUMBER($AJ2526),INDEX($Z$4:$AC$3663,$AJ2526,AN$3),"")</f>
        <v/>
      </c>
      <c r="AO2526" s="59"/>
      <c r="AP2526" s="59"/>
      <c r="AQ2526" s="166"/>
      <c r="AR2526" s="59"/>
      <c r="AS2526" s="59"/>
      <c r="AT2526" s="149"/>
      <c r="AU2526" s="149"/>
      <c r="AV2526" s="149"/>
      <c r="AW2526" s="149"/>
      <c r="AX2526" s="150"/>
      <c r="AY2526" s="151"/>
      <c r="AZ2526" s="59"/>
      <c r="BA2526" s="59"/>
      <c r="BB2526" s="59"/>
      <c r="BC2526" s="59"/>
      <c r="BD2526" s="59"/>
      <c r="BE2526" s="59"/>
      <c r="BF2526" s="43"/>
      <c r="BG2526" s="59"/>
      <c r="BH2526" s="59"/>
      <c r="BI2526" s="59"/>
      <c r="BJ2526" s="59"/>
      <c r="BK2526" s="59"/>
      <c r="BL2526" s="59"/>
      <c r="BM2526" s="59"/>
    </row>
    <row r="2527" spans="1:65" x14ac:dyDescent="0.25">
      <c r="A2527" s="82"/>
      <c r="B2527" s="122" t="s">
        <v>3</v>
      </c>
      <c r="C2527" s="122">
        <v>3979.5</v>
      </c>
      <c r="D2527" s="122">
        <v>37.847308600552203</v>
      </c>
      <c r="E2527" s="142">
        <f>IF(B2526=B2527,0,MAX(E$4:E2526)+1)</f>
        <v>0</v>
      </c>
      <c r="F2527" s="142">
        <f t="shared" si="467"/>
        <v>4</v>
      </c>
      <c r="G2527" s="142" t="str">
        <f t="shared" si="461"/>
        <v/>
      </c>
      <c r="H2527" s="142" t="str">
        <f t="shared" si="462"/>
        <v/>
      </c>
      <c r="I2527" s="59"/>
      <c r="J2527" s="104"/>
      <c r="K2527" s="59"/>
      <c r="L2527" s="59"/>
      <c r="M2527" s="59"/>
      <c r="N2527" s="44"/>
      <c r="O2527" s="44"/>
      <c r="P2527" s="44"/>
      <c r="Q2527" s="43" t="str">
        <f t="shared" si="459"/>
        <v/>
      </c>
      <c r="R2527" s="60" t="str">
        <f t="shared" si="468"/>
        <v/>
      </c>
      <c r="S2527" s="60" t="str">
        <f t="shared" si="468"/>
        <v/>
      </c>
      <c r="T2527" s="60" t="str">
        <f t="shared" si="468"/>
        <v/>
      </c>
      <c r="U2527" s="60" t="str">
        <f t="shared" si="468"/>
        <v/>
      </c>
      <c r="V2527" s="60" t="str">
        <f t="shared" si="468"/>
        <v/>
      </c>
      <c r="W2527" s="44"/>
      <c r="X2527" s="44" t="str">
        <f t="shared" si="463"/>
        <v/>
      </c>
      <c r="Y2527" s="142" t="str">
        <f t="shared" si="460"/>
        <v/>
      </c>
      <c r="Z2527" s="172" t="str">
        <f t="shared" si="464"/>
        <v/>
      </c>
      <c r="AA2527" s="169" t="str">
        <f>IF(ISNUMBER($Q2527),INDEX($D$1:$D$3663,S2527,1),"")</f>
        <v/>
      </c>
      <c r="AB2527" s="169" t="str">
        <f>IF(ISNUMBER($Q2527),INDEX($D$1:$D$3663,T2527,1),"")</f>
        <v/>
      </c>
      <c r="AC2527" s="169" t="str">
        <f>IF(ISNUMBER($Q2527),INDEX($D$1:$D$3663,U2527,1),"")</f>
        <v/>
      </c>
      <c r="AD2527" s="169" t="str">
        <f>IF(ISNUMBER($Q2527),INDEX($D$1:$D$3663,V2527,1),"")</f>
        <v/>
      </c>
      <c r="AE2527" s="59"/>
      <c r="AF2527" s="177" t="str">
        <f t="shared" si="465"/>
        <v/>
      </c>
      <c r="AG2527" s="178" t="s">
        <v>1403</v>
      </c>
      <c r="AH2527" s="59"/>
      <c r="AI2527" s="163" t="str">
        <f t="shared" si="466"/>
        <v/>
      </c>
      <c r="AJ2527" s="162" t="str">
        <f t="shared" si="469"/>
        <v/>
      </c>
      <c r="AK2527" s="119"/>
      <c r="AL2527" s="59" t="str">
        <f>IF(ISNUMBER($AJ2527),INDEX($Z$4:$AC$3663,$AJ2527,AL$3),"")</f>
        <v/>
      </c>
      <c r="AM2527" s="149" t="str">
        <f>IF(ISNUMBER($AJ2527),INDEX($Z$4:$AC$3663,$AJ2527,AM$3),"")</f>
        <v/>
      </c>
      <c r="AN2527" s="149" t="str">
        <f>IF(ISNUMBER($AJ2527),INDEX($Z$4:$AC$3663,$AJ2527,AN$3),"")</f>
        <v/>
      </c>
      <c r="AO2527" s="59"/>
      <c r="AP2527" s="59"/>
      <c r="AQ2527" s="166"/>
      <c r="AR2527" s="59"/>
      <c r="AS2527" s="59"/>
      <c r="AT2527" s="149"/>
      <c r="AU2527" s="149"/>
      <c r="AV2527" s="149"/>
      <c r="AW2527" s="149"/>
      <c r="AX2527" s="150"/>
      <c r="AY2527" s="151"/>
      <c r="AZ2527" s="59"/>
      <c r="BA2527" s="59"/>
      <c r="BB2527" s="59"/>
      <c r="BC2527" s="59"/>
      <c r="BD2527" s="59"/>
      <c r="BE2527" s="59"/>
      <c r="BF2527" s="43"/>
      <c r="BG2527" s="59"/>
      <c r="BH2527" s="59"/>
      <c r="BI2527" s="59"/>
      <c r="BJ2527" s="59"/>
      <c r="BK2527" s="59"/>
      <c r="BL2527" s="59"/>
      <c r="BM2527" s="59"/>
    </row>
    <row r="2528" spans="1:65" x14ac:dyDescent="0.25">
      <c r="A2528" s="82"/>
      <c r="B2528" s="122" t="s">
        <v>3</v>
      </c>
      <c r="C2528" s="122">
        <v>3980.5</v>
      </c>
      <c r="D2528" s="122">
        <v>37.755059920945598</v>
      </c>
      <c r="E2528" s="142">
        <f>IF(B2527=B2528,0,MAX(E$4:E2527)+1)</f>
        <v>0</v>
      </c>
      <c r="F2528" s="142">
        <f t="shared" si="467"/>
        <v>4</v>
      </c>
      <c r="G2528" s="142" t="str">
        <f t="shared" si="461"/>
        <v/>
      </c>
      <c r="H2528" s="142" t="str">
        <f t="shared" si="462"/>
        <v/>
      </c>
      <c r="I2528" s="59"/>
      <c r="J2528" s="104"/>
      <c r="K2528" s="59"/>
      <c r="L2528" s="59"/>
      <c r="M2528" s="59"/>
      <c r="N2528" s="44"/>
      <c r="O2528" s="44"/>
      <c r="P2528" s="44"/>
      <c r="Q2528" s="43" t="str">
        <f t="shared" si="459"/>
        <v/>
      </c>
      <c r="R2528" s="60" t="str">
        <f t="shared" si="468"/>
        <v/>
      </c>
      <c r="S2528" s="60" t="str">
        <f t="shared" si="468"/>
        <v/>
      </c>
      <c r="T2528" s="60" t="str">
        <f t="shared" si="468"/>
        <v/>
      </c>
      <c r="U2528" s="60" t="str">
        <f t="shared" si="468"/>
        <v/>
      </c>
      <c r="V2528" s="60" t="str">
        <f t="shared" si="468"/>
        <v/>
      </c>
      <c r="W2528" s="44"/>
      <c r="X2528" s="44" t="str">
        <f t="shared" si="463"/>
        <v/>
      </c>
      <c r="Y2528" s="142" t="str">
        <f t="shared" si="460"/>
        <v/>
      </c>
      <c r="Z2528" s="172" t="str">
        <f t="shared" si="464"/>
        <v/>
      </c>
      <c r="AA2528" s="169" t="str">
        <f>IF(ISNUMBER($Q2528),INDEX($D$1:$D$3663,S2528,1),"")</f>
        <v/>
      </c>
      <c r="AB2528" s="169" t="str">
        <f>IF(ISNUMBER($Q2528),INDEX($D$1:$D$3663,T2528,1),"")</f>
        <v/>
      </c>
      <c r="AC2528" s="169" t="str">
        <f>IF(ISNUMBER($Q2528),INDEX($D$1:$D$3663,U2528,1),"")</f>
        <v/>
      </c>
      <c r="AD2528" s="169" t="str">
        <f>IF(ISNUMBER($Q2528),INDEX($D$1:$D$3663,V2528,1),"")</f>
        <v/>
      </c>
      <c r="AE2528" s="59"/>
      <c r="AF2528" s="177" t="str">
        <f t="shared" si="465"/>
        <v/>
      </c>
      <c r="AG2528" s="178" t="s">
        <v>1403</v>
      </c>
      <c r="AH2528" s="59"/>
      <c r="AI2528" s="163" t="str">
        <f t="shared" si="466"/>
        <v/>
      </c>
      <c r="AJ2528" s="162" t="str">
        <f t="shared" si="469"/>
        <v/>
      </c>
      <c r="AK2528" s="119"/>
      <c r="AL2528" s="59" t="str">
        <f>IF(ISNUMBER($AJ2528),INDEX($Z$4:$AC$3663,$AJ2528,AL$3),"")</f>
        <v/>
      </c>
      <c r="AM2528" s="149" t="str">
        <f>IF(ISNUMBER($AJ2528),INDEX($Z$4:$AC$3663,$AJ2528,AM$3),"")</f>
        <v/>
      </c>
      <c r="AN2528" s="149" t="str">
        <f>IF(ISNUMBER($AJ2528),INDEX($Z$4:$AC$3663,$AJ2528,AN$3),"")</f>
        <v/>
      </c>
      <c r="AO2528" s="59"/>
      <c r="AP2528" s="59"/>
      <c r="AQ2528" s="166"/>
      <c r="AR2528" s="59"/>
      <c r="AS2528" s="59"/>
      <c r="AT2528" s="149"/>
      <c r="AU2528" s="149"/>
      <c r="AV2528" s="149"/>
      <c r="AW2528" s="149"/>
      <c r="AX2528" s="150"/>
      <c r="AY2528" s="151"/>
      <c r="AZ2528" s="59"/>
      <c r="BA2528" s="59"/>
      <c r="BB2528" s="59"/>
      <c r="BC2528" s="59"/>
      <c r="BD2528" s="59"/>
      <c r="BE2528" s="59"/>
      <c r="BF2528" s="43"/>
      <c r="BG2528" s="59"/>
      <c r="BH2528" s="59"/>
      <c r="BI2528" s="59"/>
      <c r="BJ2528" s="59"/>
      <c r="BK2528" s="59"/>
      <c r="BL2528" s="59"/>
      <c r="BM2528" s="59"/>
    </row>
    <row r="2529" spans="1:65" x14ac:dyDescent="0.25">
      <c r="A2529" s="82"/>
      <c r="B2529" s="122" t="s">
        <v>3</v>
      </c>
      <c r="C2529" s="122">
        <v>3981.5</v>
      </c>
      <c r="D2529" s="122">
        <v>37.714492857433697</v>
      </c>
      <c r="E2529" s="142">
        <f>IF(B2528=B2529,0,MAX(E$4:E2528)+1)</f>
        <v>0</v>
      </c>
      <c r="F2529" s="142">
        <f t="shared" si="467"/>
        <v>4</v>
      </c>
      <c r="G2529" s="142" t="str">
        <f t="shared" si="461"/>
        <v/>
      </c>
      <c r="H2529" s="142" t="str">
        <f t="shared" si="462"/>
        <v/>
      </c>
      <c r="I2529" s="59"/>
      <c r="J2529" s="104"/>
      <c r="K2529" s="59"/>
      <c r="L2529" s="59"/>
      <c r="M2529" s="59"/>
      <c r="N2529" s="44"/>
      <c r="O2529" s="44"/>
      <c r="P2529" s="44"/>
      <c r="Q2529" s="43" t="str">
        <f t="shared" si="459"/>
        <v/>
      </c>
      <c r="R2529" s="60" t="str">
        <f t="shared" si="468"/>
        <v/>
      </c>
      <c r="S2529" s="60" t="str">
        <f t="shared" si="468"/>
        <v/>
      </c>
      <c r="T2529" s="60" t="str">
        <f t="shared" si="468"/>
        <v/>
      </c>
      <c r="U2529" s="60" t="str">
        <f t="shared" si="468"/>
        <v/>
      </c>
      <c r="V2529" s="60" t="str">
        <f t="shared" si="468"/>
        <v/>
      </c>
      <c r="W2529" s="44"/>
      <c r="X2529" s="44" t="str">
        <f t="shared" si="463"/>
        <v/>
      </c>
      <c r="Y2529" s="142" t="str">
        <f t="shared" si="460"/>
        <v/>
      </c>
      <c r="Z2529" s="172" t="str">
        <f t="shared" si="464"/>
        <v/>
      </c>
      <c r="AA2529" s="169" t="str">
        <f>IF(ISNUMBER($Q2529),INDEX($D$1:$D$3663,S2529,1),"")</f>
        <v/>
      </c>
      <c r="AB2529" s="169" t="str">
        <f>IF(ISNUMBER($Q2529),INDEX($D$1:$D$3663,T2529,1),"")</f>
        <v/>
      </c>
      <c r="AC2529" s="169" t="str">
        <f>IF(ISNUMBER($Q2529),INDEX($D$1:$D$3663,U2529,1),"")</f>
        <v/>
      </c>
      <c r="AD2529" s="169" t="str">
        <f>IF(ISNUMBER($Q2529),INDEX($D$1:$D$3663,V2529,1),"")</f>
        <v/>
      </c>
      <c r="AE2529" s="59"/>
      <c r="AF2529" s="177" t="str">
        <f t="shared" si="465"/>
        <v/>
      </c>
      <c r="AG2529" s="178" t="s">
        <v>1403</v>
      </c>
      <c r="AH2529" s="59"/>
      <c r="AI2529" s="163" t="str">
        <f t="shared" si="466"/>
        <v/>
      </c>
      <c r="AJ2529" s="162" t="str">
        <f t="shared" si="469"/>
        <v/>
      </c>
      <c r="AK2529" s="119"/>
      <c r="AL2529" s="59" t="str">
        <f>IF(ISNUMBER($AJ2529),INDEX($Z$4:$AC$3663,$AJ2529,AL$3),"")</f>
        <v/>
      </c>
      <c r="AM2529" s="149" t="str">
        <f>IF(ISNUMBER($AJ2529),INDEX($Z$4:$AC$3663,$AJ2529,AM$3),"")</f>
        <v/>
      </c>
      <c r="AN2529" s="149" t="str">
        <f>IF(ISNUMBER($AJ2529),INDEX($Z$4:$AC$3663,$AJ2529,AN$3),"")</f>
        <v/>
      </c>
      <c r="AO2529" s="59"/>
      <c r="AP2529" s="59"/>
      <c r="AQ2529" s="166"/>
      <c r="AR2529" s="59"/>
      <c r="AS2529" s="59"/>
      <c r="AT2529" s="149"/>
      <c r="AU2529" s="149"/>
      <c r="AV2529" s="149"/>
      <c r="AW2529" s="149"/>
      <c r="AX2529" s="150"/>
      <c r="AY2529" s="151"/>
      <c r="AZ2529" s="59"/>
      <c r="BA2529" s="59"/>
      <c r="BB2529" s="59"/>
      <c r="BC2529" s="59"/>
      <c r="BD2529" s="59"/>
      <c r="BE2529" s="59"/>
      <c r="BF2529" s="43"/>
      <c r="BG2529" s="59"/>
      <c r="BH2529" s="59"/>
      <c r="BI2529" s="59"/>
      <c r="BJ2529" s="59"/>
      <c r="BK2529" s="59"/>
      <c r="BL2529" s="59"/>
      <c r="BM2529" s="59"/>
    </row>
    <row r="2530" spans="1:65" x14ac:dyDescent="0.25">
      <c r="A2530" s="82"/>
      <c r="B2530" s="122" t="s">
        <v>3</v>
      </c>
      <c r="C2530" s="122">
        <v>3982.5</v>
      </c>
      <c r="D2530" s="122">
        <v>37.762063817008197</v>
      </c>
      <c r="E2530" s="142">
        <f>IF(B2529=B2530,0,MAX(E$4:E2529)+1)</f>
        <v>0</v>
      </c>
      <c r="F2530" s="142">
        <f t="shared" si="467"/>
        <v>4</v>
      </c>
      <c r="G2530" s="142" t="str">
        <f t="shared" si="461"/>
        <v/>
      </c>
      <c r="H2530" s="142" t="str">
        <f t="shared" si="462"/>
        <v/>
      </c>
      <c r="I2530" s="59"/>
      <c r="J2530" s="104"/>
      <c r="K2530" s="59"/>
      <c r="L2530" s="59"/>
      <c r="M2530" s="59"/>
      <c r="N2530" s="44"/>
      <c r="O2530" s="44"/>
      <c r="P2530" s="44"/>
      <c r="Q2530" s="43" t="str">
        <f t="shared" si="459"/>
        <v/>
      </c>
      <c r="R2530" s="60" t="str">
        <f t="shared" si="468"/>
        <v/>
      </c>
      <c r="S2530" s="60" t="str">
        <f t="shared" si="468"/>
        <v/>
      </c>
      <c r="T2530" s="60" t="str">
        <f t="shared" si="468"/>
        <v/>
      </c>
      <c r="U2530" s="60" t="str">
        <f t="shared" si="468"/>
        <v/>
      </c>
      <c r="V2530" s="60" t="str">
        <f t="shared" si="468"/>
        <v/>
      </c>
      <c r="W2530" s="44"/>
      <c r="X2530" s="44" t="str">
        <f t="shared" si="463"/>
        <v/>
      </c>
      <c r="Y2530" s="142" t="str">
        <f t="shared" si="460"/>
        <v/>
      </c>
      <c r="Z2530" s="172" t="str">
        <f t="shared" si="464"/>
        <v/>
      </c>
      <c r="AA2530" s="169" t="str">
        <f>IF(ISNUMBER($Q2530),INDEX($D$1:$D$3663,S2530,1),"")</f>
        <v/>
      </c>
      <c r="AB2530" s="169" t="str">
        <f>IF(ISNUMBER($Q2530),INDEX($D$1:$D$3663,T2530,1),"")</f>
        <v/>
      </c>
      <c r="AC2530" s="169" t="str">
        <f>IF(ISNUMBER($Q2530),INDEX($D$1:$D$3663,U2530,1),"")</f>
        <v/>
      </c>
      <c r="AD2530" s="169" t="str">
        <f>IF(ISNUMBER($Q2530),INDEX($D$1:$D$3663,V2530,1),"")</f>
        <v/>
      </c>
      <c r="AE2530" s="59"/>
      <c r="AF2530" s="177" t="str">
        <f t="shared" si="465"/>
        <v/>
      </c>
      <c r="AG2530" s="178" t="s">
        <v>1403</v>
      </c>
      <c r="AH2530" s="59"/>
      <c r="AI2530" s="163" t="str">
        <f t="shared" si="466"/>
        <v/>
      </c>
      <c r="AJ2530" s="162" t="str">
        <f t="shared" si="469"/>
        <v/>
      </c>
      <c r="AK2530" s="119"/>
      <c r="AL2530" s="59" t="str">
        <f>IF(ISNUMBER($AJ2530),INDEX($Z$4:$AC$3663,$AJ2530,AL$3),"")</f>
        <v/>
      </c>
      <c r="AM2530" s="149" t="str">
        <f>IF(ISNUMBER($AJ2530),INDEX($Z$4:$AC$3663,$AJ2530,AM$3),"")</f>
        <v/>
      </c>
      <c r="AN2530" s="149" t="str">
        <f>IF(ISNUMBER($AJ2530),INDEX($Z$4:$AC$3663,$AJ2530,AN$3),"")</f>
        <v/>
      </c>
      <c r="AO2530" s="59"/>
      <c r="AP2530" s="59"/>
      <c r="AQ2530" s="166"/>
      <c r="AR2530" s="59"/>
      <c r="AS2530" s="59"/>
      <c r="AT2530" s="149"/>
      <c r="AU2530" s="149"/>
      <c r="AV2530" s="149"/>
      <c r="AW2530" s="149"/>
      <c r="AX2530" s="150"/>
      <c r="AY2530" s="151"/>
      <c r="AZ2530" s="59"/>
      <c r="BA2530" s="59"/>
      <c r="BB2530" s="59"/>
      <c r="BC2530" s="59"/>
      <c r="BD2530" s="59"/>
      <c r="BE2530" s="59"/>
      <c r="BF2530" s="43"/>
      <c r="BG2530" s="59"/>
      <c r="BH2530" s="59"/>
      <c r="BI2530" s="59"/>
      <c r="BJ2530" s="59"/>
      <c r="BK2530" s="59"/>
      <c r="BL2530" s="59"/>
      <c r="BM2530" s="59"/>
    </row>
    <row r="2531" spans="1:65" x14ac:dyDescent="0.25">
      <c r="A2531" s="82"/>
      <c r="B2531" s="122" t="s">
        <v>3</v>
      </c>
      <c r="C2531" s="122">
        <v>3983.5</v>
      </c>
      <c r="D2531" s="122">
        <v>37.819486474521497</v>
      </c>
      <c r="E2531" s="142">
        <f>IF(B2530=B2531,0,MAX(E$4:E2530)+1)</f>
        <v>0</v>
      </c>
      <c r="F2531" s="142">
        <f t="shared" si="467"/>
        <v>4</v>
      </c>
      <c r="G2531" s="142" t="str">
        <f t="shared" si="461"/>
        <v/>
      </c>
      <c r="H2531" s="142" t="str">
        <f t="shared" si="462"/>
        <v/>
      </c>
      <c r="I2531" s="59"/>
      <c r="J2531" s="104"/>
      <c r="K2531" s="59"/>
      <c r="L2531" s="59"/>
      <c r="M2531" s="59"/>
      <c r="N2531" s="44"/>
      <c r="O2531" s="44"/>
      <c r="P2531" s="44"/>
      <c r="Q2531" s="43" t="str">
        <f t="shared" si="459"/>
        <v/>
      </c>
      <c r="R2531" s="60" t="str">
        <f t="shared" si="468"/>
        <v/>
      </c>
      <c r="S2531" s="60" t="str">
        <f t="shared" si="468"/>
        <v/>
      </c>
      <c r="T2531" s="60" t="str">
        <f t="shared" si="468"/>
        <v/>
      </c>
      <c r="U2531" s="60" t="str">
        <f t="shared" si="468"/>
        <v/>
      </c>
      <c r="V2531" s="60" t="str">
        <f t="shared" si="468"/>
        <v/>
      </c>
      <c r="W2531" s="44"/>
      <c r="X2531" s="44" t="str">
        <f t="shared" si="463"/>
        <v/>
      </c>
      <c r="Y2531" s="142" t="str">
        <f t="shared" si="460"/>
        <v/>
      </c>
      <c r="Z2531" s="172" t="str">
        <f t="shared" si="464"/>
        <v/>
      </c>
      <c r="AA2531" s="169" t="str">
        <f>IF(ISNUMBER($Q2531),INDEX($D$1:$D$3663,S2531,1),"")</f>
        <v/>
      </c>
      <c r="AB2531" s="169" t="str">
        <f>IF(ISNUMBER($Q2531),INDEX($D$1:$D$3663,T2531,1),"")</f>
        <v/>
      </c>
      <c r="AC2531" s="169" t="str">
        <f>IF(ISNUMBER($Q2531),INDEX($D$1:$D$3663,U2531,1),"")</f>
        <v/>
      </c>
      <c r="AD2531" s="169" t="str">
        <f>IF(ISNUMBER($Q2531),INDEX($D$1:$D$3663,V2531,1),"")</f>
        <v/>
      </c>
      <c r="AE2531" s="59"/>
      <c r="AF2531" s="177" t="str">
        <f t="shared" si="465"/>
        <v/>
      </c>
      <c r="AG2531" s="178" t="s">
        <v>1403</v>
      </c>
      <c r="AH2531" s="59"/>
      <c r="AI2531" s="163" t="str">
        <f t="shared" si="466"/>
        <v/>
      </c>
      <c r="AJ2531" s="162" t="str">
        <f t="shared" si="469"/>
        <v/>
      </c>
      <c r="AK2531" s="119"/>
      <c r="AL2531" s="59" t="str">
        <f>IF(ISNUMBER($AJ2531),INDEX($Z$4:$AC$3663,$AJ2531,AL$3),"")</f>
        <v/>
      </c>
      <c r="AM2531" s="149" t="str">
        <f>IF(ISNUMBER($AJ2531),INDEX($Z$4:$AC$3663,$AJ2531,AM$3),"")</f>
        <v/>
      </c>
      <c r="AN2531" s="149" t="str">
        <f>IF(ISNUMBER($AJ2531),INDEX($Z$4:$AC$3663,$AJ2531,AN$3),"")</f>
        <v/>
      </c>
      <c r="AO2531" s="59"/>
      <c r="AP2531" s="59"/>
      <c r="AQ2531" s="166"/>
      <c r="AR2531" s="59"/>
      <c r="AS2531" s="59"/>
      <c r="AT2531" s="149"/>
      <c r="AU2531" s="149"/>
      <c r="AV2531" s="149"/>
      <c r="AW2531" s="149"/>
      <c r="AX2531" s="150"/>
      <c r="AY2531" s="151"/>
      <c r="AZ2531" s="59"/>
      <c r="BA2531" s="59"/>
      <c r="BB2531" s="59"/>
      <c r="BC2531" s="59"/>
      <c r="BD2531" s="59"/>
      <c r="BE2531" s="59"/>
      <c r="BF2531" s="43"/>
      <c r="BG2531" s="59"/>
      <c r="BH2531" s="59"/>
      <c r="BI2531" s="59"/>
      <c r="BJ2531" s="59"/>
      <c r="BK2531" s="59"/>
      <c r="BL2531" s="59"/>
      <c r="BM2531" s="59"/>
    </row>
    <row r="2532" spans="1:65" x14ac:dyDescent="0.25">
      <c r="A2532" s="82"/>
      <c r="B2532" s="122" t="s">
        <v>3</v>
      </c>
      <c r="C2532" s="122">
        <v>3984.5</v>
      </c>
      <c r="D2532" s="122">
        <v>37.866605882904103</v>
      </c>
      <c r="E2532" s="142">
        <f>IF(B2531=B2532,0,MAX(E$4:E2531)+1)</f>
        <v>0</v>
      </c>
      <c r="F2532" s="142">
        <f t="shared" si="467"/>
        <v>4</v>
      </c>
      <c r="G2532" s="142" t="str">
        <f t="shared" si="461"/>
        <v/>
      </c>
      <c r="H2532" s="142" t="str">
        <f t="shared" si="462"/>
        <v/>
      </c>
      <c r="I2532" s="59"/>
      <c r="J2532" s="104"/>
      <c r="K2532" s="59"/>
      <c r="L2532" s="59"/>
      <c r="M2532" s="59"/>
      <c r="N2532" s="44"/>
      <c r="O2532" s="44"/>
      <c r="P2532" s="44"/>
      <c r="Q2532" s="43" t="str">
        <f t="shared" si="459"/>
        <v/>
      </c>
      <c r="R2532" s="60" t="str">
        <f t="shared" si="468"/>
        <v/>
      </c>
      <c r="S2532" s="60" t="str">
        <f t="shared" si="468"/>
        <v/>
      </c>
      <c r="T2532" s="60" t="str">
        <f t="shared" si="468"/>
        <v/>
      </c>
      <c r="U2532" s="60" t="str">
        <f t="shared" si="468"/>
        <v/>
      </c>
      <c r="V2532" s="60" t="str">
        <f t="shared" si="468"/>
        <v/>
      </c>
      <c r="W2532" s="44"/>
      <c r="X2532" s="44" t="str">
        <f t="shared" si="463"/>
        <v/>
      </c>
      <c r="Y2532" s="142" t="str">
        <f t="shared" si="460"/>
        <v/>
      </c>
      <c r="Z2532" s="172" t="str">
        <f t="shared" si="464"/>
        <v/>
      </c>
      <c r="AA2532" s="169" t="str">
        <f>IF(ISNUMBER($Q2532),INDEX($D$1:$D$3663,S2532,1),"")</f>
        <v/>
      </c>
      <c r="AB2532" s="169" t="str">
        <f>IF(ISNUMBER($Q2532),INDEX($D$1:$D$3663,T2532,1),"")</f>
        <v/>
      </c>
      <c r="AC2532" s="169" t="str">
        <f>IF(ISNUMBER($Q2532),INDEX($D$1:$D$3663,U2532,1),"")</f>
        <v/>
      </c>
      <c r="AD2532" s="169" t="str">
        <f>IF(ISNUMBER($Q2532),INDEX($D$1:$D$3663,V2532,1),"")</f>
        <v/>
      </c>
      <c r="AE2532" s="59"/>
      <c r="AF2532" s="177" t="str">
        <f t="shared" si="465"/>
        <v/>
      </c>
      <c r="AG2532" s="178" t="s">
        <v>1403</v>
      </c>
      <c r="AH2532" s="59"/>
      <c r="AI2532" s="163" t="str">
        <f t="shared" si="466"/>
        <v/>
      </c>
      <c r="AJ2532" s="162" t="str">
        <f t="shared" si="469"/>
        <v/>
      </c>
      <c r="AK2532" s="119"/>
      <c r="AL2532" s="59" t="str">
        <f>IF(ISNUMBER($AJ2532),INDEX($Z$4:$AC$3663,$AJ2532,AL$3),"")</f>
        <v/>
      </c>
      <c r="AM2532" s="149" t="str">
        <f>IF(ISNUMBER($AJ2532),INDEX($Z$4:$AC$3663,$AJ2532,AM$3),"")</f>
        <v/>
      </c>
      <c r="AN2532" s="149" t="str">
        <f>IF(ISNUMBER($AJ2532),INDEX($Z$4:$AC$3663,$AJ2532,AN$3),"")</f>
        <v/>
      </c>
      <c r="AO2532" s="59"/>
      <c r="AP2532" s="59"/>
      <c r="AQ2532" s="166"/>
      <c r="AR2532" s="59"/>
      <c r="AS2532" s="59"/>
      <c r="AT2532" s="149"/>
      <c r="AU2532" s="149"/>
      <c r="AV2532" s="149"/>
      <c r="AW2532" s="149"/>
      <c r="AX2532" s="150"/>
      <c r="AY2532" s="151"/>
      <c r="AZ2532" s="59"/>
      <c r="BA2532" s="59"/>
      <c r="BB2532" s="59"/>
      <c r="BC2532" s="59"/>
      <c r="BD2532" s="59"/>
      <c r="BE2532" s="59"/>
      <c r="BF2532" s="43"/>
      <c r="BG2532" s="59"/>
      <c r="BH2532" s="59"/>
      <c r="BI2532" s="59"/>
      <c r="BJ2532" s="59"/>
      <c r="BK2532" s="59"/>
      <c r="BL2532" s="59"/>
      <c r="BM2532" s="59"/>
    </row>
    <row r="2533" spans="1:65" x14ac:dyDescent="0.25">
      <c r="A2533" s="82"/>
      <c r="B2533" s="122" t="s">
        <v>3</v>
      </c>
      <c r="C2533" s="122">
        <v>3985.5</v>
      </c>
      <c r="D2533" s="122">
        <v>37.817517779334104</v>
      </c>
      <c r="E2533" s="142">
        <f>IF(B2532=B2533,0,MAX(E$4:E2532)+1)</f>
        <v>0</v>
      </c>
      <c r="F2533" s="142">
        <f t="shared" si="467"/>
        <v>4</v>
      </c>
      <c r="G2533" s="142" t="str">
        <f t="shared" si="461"/>
        <v/>
      </c>
      <c r="H2533" s="142" t="str">
        <f t="shared" si="462"/>
        <v/>
      </c>
      <c r="I2533" s="59"/>
      <c r="J2533" s="104"/>
      <c r="K2533" s="59"/>
      <c r="L2533" s="59"/>
      <c r="M2533" s="59"/>
      <c r="N2533" s="44"/>
      <c r="O2533" s="44"/>
      <c r="P2533" s="44"/>
      <c r="Q2533" s="43" t="str">
        <f t="shared" si="459"/>
        <v/>
      </c>
      <c r="R2533" s="60" t="str">
        <f t="shared" si="468"/>
        <v/>
      </c>
      <c r="S2533" s="60" t="str">
        <f t="shared" si="468"/>
        <v/>
      </c>
      <c r="T2533" s="60" t="str">
        <f t="shared" si="468"/>
        <v/>
      </c>
      <c r="U2533" s="60" t="str">
        <f t="shared" si="468"/>
        <v/>
      </c>
      <c r="V2533" s="60" t="str">
        <f t="shared" si="468"/>
        <v/>
      </c>
      <c r="W2533" s="44"/>
      <c r="X2533" s="44" t="str">
        <f t="shared" si="463"/>
        <v/>
      </c>
      <c r="Y2533" s="142" t="str">
        <f t="shared" si="460"/>
        <v/>
      </c>
      <c r="Z2533" s="172" t="str">
        <f t="shared" si="464"/>
        <v/>
      </c>
      <c r="AA2533" s="169" t="str">
        <f>IF(ISNUMBER($Q2533),INDEX($D$1:$D$3663,S2533,1),"")</f>
        <v/>
      </c>
      <c r="AB2533" s="169" t="str">
        <f>IF(ISNUMBER($Q2533),INDEX($D$1:$D$3663,T2533,1),"")</f>
        <v/>
      </c>
      <c r="AC2533" s="169" t="str">
        <f>IF(ISNUMBER($Q2533),INDEX($D$1:$D$3663,U2533,1),"")</f>
        <v/>
      </c>
      <c r="AD2533" s="169" t="str">
        <f>IF(ISNUMBER($Q2533),INDEX($D$1:$D$3663,V2533,1),"")</f>
        <v/>
      </c>
      <c r="AE2533" s="59"/>
      <c r="AF2533" s="177" t="str">
        <f t="shared" si="465"/>
        <v/>
      </c>
      <c r="AG2533" s="178" t="s">
        <v>1403</v>
      </c>
      <c r="AH2533" s="59"/>
      <c r="AI2533" s="163" t="str">
        <f t="shared" si="466"/>
        <v/>
      </c>
      <c r="AJ2533" s="162" t="str">
        <f t="shared" si="469"/>
        <v/>
      </c>
      <c r="AK2533" s="119"/>
      <c r="AL2533" s="59" t="str">
        <f>IF(ISNUMBER($AJ2533),INDEX($Z$4:$AC$3663,$AJ2533,AL$3),"")</f>
        <v/>
      </c>
      <c r="AM2533" s="149" t="str">
        <f>IF(ISNUMBER($AJ2533),INDEX($Z$4:$AC$3663,$AJ2533,AM$3),"")</f>
        <v/>
      </c>
      <c r="AN2533" s="149" t="str">
        <f>IF(ISNUMBER($AJ2533),INDEX($Z$4:$AC$3663,$AJ2533,AN$3),"")</f>
        <v/>
      </c>
      <c r="AO2533" s="59"/>
      <c r="AP2533" s="59"/>
      <c r="AQ2533" s="166"/>
      <c r="AR2533" s="59"/>
      <c r="AS2533" s="59"/>
      <c r="AT2533" s="149"/>
      <c r="AU2533" s="149"/>
      <c r="AV2533" s="149"/>
      <c r="AW2533" s="149"/>
      <c r="AX2533" s="150"/>
      <c r="AY2533" s="151"/>
      <c r="AZ2533" s="59"/>
      <c r="BA2533" s="59"/>
      <c r="BB2533" s="59"/>
      <c r="BC2533" s="59"/>
      <c r="BD2533" s="59"/>
      <c r="BE2533" s="59"/>
      <c r="BF2533" s="43"/>
      <c r="BG2533" s="59"/>
      <c r="BH2533" s="59"/>
      <c r="BI2533" s="59"/>
      <c r="BJ2533" s="59"/>
      <c r="BK2533" s="59"/>
      <c r="BL2533" s="59"/>
      <c r="BM2533" s="59"/>
    </row>
    <row r="2534" spans="1:65" x14ac:dyDescent="0.25">
      <c r="A2534" s="82"/>
      <c r="B2534" s="122" t="s">
        <v>3</v>
      </c>
      <c r="C2534" s="122">
        <v>3986.5</v>
      </c>
      <c r="D2534" s="122">
        <v>37.605116453774798</v>
      </c>
      <c r="E2534" s="142">
        <f>IF(B2533=B2534,0,MAX(E$4:E2533)+1)</f>
        <v>0</v>
      </c>
      <c r="F2534" s="142">
        <f t="shared" si="467"/>
        <v>4</v>
      </c>
      <c r="G2534" s="142" t="str">
        <f t="shared" si="461"/>
        <v/>
      </c>
      <c r="H2534" s="142" t="str">
        <f t="shared" si="462"/>
        <v/>
      </c>
      <c r="I2534" s="59"/>
      <c r="J2534" s="104"/>
      <c r="K2534" s="59"/>
      <c r="L2534" s="59"/>
      <c r="M2534" s="59"/>
      <c r="N2534" s="44"/>
      <c r="O2534" s="44"/>
      <c r="P2534" s="44"/>
      <c r="Q2534" s="43" t="str">
        <f t="shared" si="459"/>
        <v/>
      </c>
      <c r="R2534" s="60" t="str">
        <f t="shared" si="468"/>
        <v/>
      </c>
      <c r="S2534" s="60" t="str">
        <f t="shared" si="468"/>
        <v/>
      </c>
      <c r="T2534" s="60" t="str">
        <f t="shared" si="468"/>
        <v/>
      </c>
      <c r="U2534" s="60" t="str">
        <f t="shared" si="468"/>
        <v/>
      </c>
      <c r="V2534" s="60" t="str">
        <f t="shared" si="468"/>
        <v/>
      </c>
      <c r="W2534" s="44"/>
      <c r="X2534" s="44" t="str">
        <f t="shared" si="463"/>
        <v/>
      </c>
      <c r="Y2534" s="142" t="str">
        <f t="shared" si="460"/>
        <v/>
      </c>
      <c r="Z2534" s="172" t="str">
        <f t="shared" si="464"/>
        <v/>
      </c>
      <c r="AA2534" s="169" t="str">
        <f>IF(ISNUMBER($Q2534),INDEX($D$1:$D$3663,S2534,1),"")</f>
        <v/>
      </c>
      <c r="AB2534" s="169" t="str">
        <f>IF(ISNUMBER($Q2534),INDEX($D$1:$D$3663,T2534,1),"")</f>
        <v/>
      </c>
      <c r="AC2534" s="169" t="str">
        <f>IF(ISNUMBER($Q2534),INDEX($D$1:$D$3663,U2534,1),"")</f>
        <v/>
      </c>
      <c r="AD2534" s="169" t="str">
        <f>IF(ISNUMBER($Q2534),INDEX($D$1:$D$3663,V2534,1),"")</f>
        <v/>
      </c>
      <c r="AE2534" s="59"/>
      <c r="AF2534" s="177" t="str">
        <f t="shared" si="465"/>
        <v/>
      </c>
      <c r="AG2534" s="178" t="s">
        <v>1403</v>
      </c>
      <c r="AH2534" s="59"/>
      <c r="AI2534" s="163" t="str">
        <f t="shared" si="466"/>
        <v/>
      </c>
      <c r="AJ2534" s="162" t="str">
        <f t="shared" si="469"/>
        <v/>
      </c>
      <c r="AK2534" s="119"/>
      <c r="AL2534" s="59" t="str">
        <f>IF(ISNUMBER($AJ2534),INDEX($Z$4:$AC$3663,$AJ2534,AL$3),"")</f>
        <v/>
      </c>
      <c r="AM2534" s="149" t="str">
        <f>IF(ISNUMBER($AJ2534),INDEX($Z$4:$AC$3663,$AJ2534,AM$3),"")</f>
        <v/>
      </c>
      <c r="AN2534" s="149" t="str">
        <f>IF(ISNUMBER($AJ2534),INDEX($Z$4:$AC$3663,$AJ2534,AN$3),"")</f>
        <v/>
      </c>
      <c r="AO2534" s="59"/>
      <c r="AP2534" s="59"/>
      <c r="AQ2534" s="166"/>
      <c r="AR2534" s="59"/>
      <c r="AS2534" s="59"/>
      <c r="AT2534" s="149"/>
      <c r="AU2534" s="149"/>
      <c r="AV2534" s="149"/>
      <c r="AW2534" s="149"/>
      <c r="AX2534" s="150"/>
      <c r="AY2534" s="151"/>
      <c r="AZ2534" s="59"/>
      <c r="BA2534" s="59"/>
      <c r="BB2534" s="59"/>
      <c r="BC2534" s="59"/>
      <c r="BD2534" s="59"/>
      <c r="BE2534" s="59"/>
      <c r="BF2534" s="43"/>
      <c r="BG2534" s="59"/>
      <c r="BH2534" s="59"/>
      <c r="BI2534" s="59"/>
      <c r="BJ2534" s="59"/>
      <c r="BK2534" s="59"/>
      <c r="BL2534" s="59"/>
      <c r="BM2534" s="59"/>
    </row>
    <row r="2535" spans="1:65" x14ac:dyDescent="0.25">
      <c r="A2535" s="82"/>
      <c r="B2535" s="122" t="s">
        <v>3</v>
      </c>
      <c r="C2535" s="122">
        <v>3987.5</v>
      </c>
      <c r="D2535" s="122">
        <v>37.671217713078697</v>
      </c>
      <c r="E2535" s="142">
        <f>IF(B2534=B2535,0,MAX(E$4:E2534)+1)</f>
        <v>0</v>
      </c>
      <c r="F2535" s="142">
        <f t="shared" si="467"/>
        <v>4</v>
      </c>
      <c r="G2535" s="142" t="str">
        <f t="shared" si="461"/>
        <v/>
      </c>
      <c r="H2535" s="142" t="str">
        <f t="shared" si="462"/>
        <v/>
      </c>
      <c r="I2535" s="59"/>
      <c r="J2535" s="104"/>
      <c r="K2535" s="59"/>
      <c r="L2535" s="59"/>
      <c r="M2535" s="59"/>
      <c r="N2535" s="44"/>
      <c r="O2535" s="44"/>
      <c r="P2535" s="44"/>
      <c r="Q2535" s="43" t="str">
        <f t="shared" si="459"/>
        <v/>
      </c>
      <c r="R2535" s="60" t="str">
        <f t="shared" si="468"/>
        <v/>
      </c>
      <c r="S2535" s="60" t="str">
        <f t="shared" si="468"/>
        <v/>
      </c>
      <c r="T2535" s="60" t="str">
        <f t="shared" si="468"/>
        <v/>
      </c>
      <c r="U2535" s="60" t="str">
        <f t="shared" si="468"/>
        <v/>
      </c>
      <c r="V2535" s="60" t="str">
        <f t="shared" si="468"/>
        <v/>
      </c>
      <c r="W2535" s="44"/>
      <c r="X2535" s="44" t="str">
        <f t="shared" si="463"/>
        <v/>
      </c>
      <c r="Y2535" s="142" t="str">
        <f t="shared" si="460"/>
        <v/>
      </c>
      <c r="Z2535" s="172" t="str">
        <f t="shared" si="464"/>
        <v/>
      </c>
      <c r="AA2535" s="169" t="str">
        <f>IF(ISNUMBER($Q2535),INDEX($D$1:$D$3663,S2535,1),"")</f>
        <v/>
      </c>
      <c r="AB2535" s="169" t="str">
        <f>IF(ISNUMBER($Q2535),INDEX($D$1:$D$3663,T2535,1),"")</f>
        <v/>
      </c>
      <c r="AC2535" s="169" t="str">
        <f>IF(ISNUMBER($Q2535),INDEX($D$1:$D$3663,U2535,1),"")</f>
        <v/>
      </c>
      <c r="AD2535" s="169" t="str">
        <f>IF(ISNUMBER($Q2535),INDEX($D$1:$D$3663,V2535,1),"")</f>
        <v/>
      </c>
      <c r="AE2535" s="59"/>
      <c r="AF2535" s="177" t="str">
        <f t="shared" si="465"/>
        <v/>
      </c>
      <c r="AG2535" s="178" t="s">
        <v>1403</v>
      </c>
      <c r="AH2535" s="59"/>
      <c r="AI2535" s="163" t="str">
        <f t="shared" si="466"/>
        <v/>
      </c>
      <c r="AJ2535" s="162" t="str">
        <f t="shared" si="469"/>
        <v/>
      </c>
      <c r="AK2535" s="119"/>
      <c r="AL2535" s="59" t="str">
        <f>IF(ISNUMBER($AJ2535),INDEX($Z$4:$AC$3663,$AJ2535,AL$3),"")</f>
        <v/>
      </c>
      <c r="AM2535" s="149" t="str">
        <f>IF(ISNUMBER($AJ2535),INDEX($Z$4:$AC$3663,$AJ2535,AM$3),"")</f>
        <v/>
      </c>
      <c r="AN2535" s="149" t="str">
        <f>IF(ISNUMBER($AJ2535),INDEX($Z$4:$AC$3663,$AJ2535,AN$3),"")</f>
        <v/>
      </c>
      <c r="AO2535" s="59"/>
      <c r="AP2535" s="59"/>
      <c r="AQ2535" s="166"/>
      <c r="AR2535" s="59"/>
      <c r="AS2535" s="59"/>
      <c r="AT2535" s="149"/>
      <c r="AU2535" s="149"/>
      <c r="AV2535" s="149"/>
      <c r="AW2535" s="149"/>
      <c r="AX2535" s="150"/>
      <c r="AY2535" s="151"/>
      <c r="AZ2535" s="59"/>
      <c r="BA2535" s="59"/>
      <c r="BB2535" s="59"/>
      <c r="BC2535" s="59"/>
      <c r="BD2535" s="59"/>
      <c r="BE2535" s="59"/>
      <c r="BF2535" s="43"/>
      <c r="BG2535" s="59"/>
      <c r="BH2535" s="59"/>
      <c r="BI2535" s="59"/>
      <c r="BJ2535" s="59"/>
      <c r="BK2535" s="59"/>
      <c r="BL2535" s="59"/>
      <c r="BM2535" s="59"/>
    </row>
    <row r="2536" spans="1:65" x14ac:dyDescent="0.25">
      <c r="A2536" s="82"/>
      <c r="B2536" s="122" t="s">
        <v>3</v>
      </c>
      <c r="C2536" s="122">
        <v>3988.5</v>
      </c>
      <c r="D2536" s="122">
        <v>37.6387343102014</v>
      </c>
      <c r="E2536" s="142">
        <f>IF(B2535=B2536,0,MAX(E$4:E2535)+1)</f>
        <v>0</v>
      </c>
      <c r="F2536" s="142">
        <f t="shared" si="467"/>
        <v>4</v>
      </c>
      <c r="G2536" s="142" t="str">
        <f t="shared" si="461"/>
        <v/>
      </c>
      <c r="H2536" s="142" t="str">
        <f t="shared" si="462"/>
        <v/>
      </c>
      <c r="I2536" s="59"/>
      <c r="J2536" s="104"/>
      <c r="K2536" s="59"/>
      <c r="L2536" s="59"/>
      <c r="M2536" s="59"/>
      <c r="N2536" s="44"/>
      <c r="O2536" s="44"/>
      <c r="P2536" s="44"/>
      <c r="Q2536" s="43" t="str">
        <f t="shared" si="459"/>
        <v/>
      </c>
      <c r="R2536" s="60" t="str">
        <f t="shared" si="468"/>
        <v/>
      </c>
      <c r="S2536" s="60" t="str">
        <f t="shared" si="468"/>
        <v/>
      </c>
      <c r="T2536" s="60" t="str">
        <f t="shared" si="468"/>
        <v/>
      </c>
      <c r="U2536" s="60" t="str">
        <f t="shared" si="468"/>
        <v/>
      </c>
      <c r="V2536" s="60" t="str">
        <f t="shared" si="468"/>
        <v/>
      </c>
      <c r="W2536" s="44"/>
      <c r="X2536" s="44" t="str">
        <f t="shared" si="463"/>
        <v/>
      </c>
      <c r="Y2536" s="142" t="str">
        <f t="shared" si="460"/>
        <v/>
      </c>
      <c r="Z2536" s="172" t="str">
        <f t="shared" si="464"/>
        <v/>
      </c>
      <c r="AA2536" s="169" t="str">
        <f>IF(ISNUMBER($Q2536),INDEX($D$1:$D$3663,S2536,1),"")</f>
        <v/>
      </c>
      <c r="AB2536" s="169" t="str">
        <f>IF(ISNUMBER($Q2536),INDEX($D$1:$D$3663,T2536,1),"")</f>
        <v/>
      </c>
      <c r="AC2536" s="169" t="str">
        <f>IF(ISNUMBER($Q2536),INDEX($D$1:$D$3663,U2536,1),"")</f>
        <v/>
      </c>
      <c r="AD2536" s="169" t="str">
        <f>IF(ISNUMBER($Q2536),INDEX($D$1:$D$3663,V2536,1),"")</f>
        <v/>
      </c>
      <c r="AE2536" s="59"/>
      <c r="AF2536" s="177" t="str">
        <f t="shared" si="465"/>
        <v/>
      </c>
      <c r="AG2536" s="178" t="s">
        <v>1403</v>
      </c>
      <c r="AH2536" s="59"/>
      <c r="AI2536" s="163" t="str">
        <f t="shared" si="466"/>
        <v/>
      </c>
      <c r="AJ2536" s="162" t="str">
        <f t="shared" si="469"/>
        <v/>
      </c>
      <c r="AK2536" s="119"/>
      <c r="AL2536" s="59" t="str">
        <f>IF(ISNUMBER($AJ2536),INDEX($Z$4:$AC$3663,$AJ2536,AL$3),"")</f>
        <v/>
      </c>
      <c r="AM2536" s="149" t="str">
        <f>IF(ISNUMBER($AJ2536),INDEX($Z$4:$AC$3663,$AJ2536,AM$3),"")</f>
        <v/>
      </c>
      <c r="AN2536" s="149" t="str">
        <f>IF(ISNUMBER($AJ2536),INDEX($Z$4:$AC$3663,$AJ2536,AN$3),"")</f>
        <v/>
      </c>
      <c r="AO2536" s="59"/>
      <c r="AP2536" s="59"/>
      <c r="AQ2536" s="166"/>
      <c r="AR2536" s="59"/>
      <c r="AS2536" s="59"/>
      <c r="AT2536" s="149"/>
      <c r="AU2536" s="149"/>
      <c r="AV2536" s="149"/>
      <c r="AW2536" s="149"/>
      <c r="AX2536" s="150"/>
      <c r="AY2536" s="151"/>
      <c r="AZ2536" s="59"/>
      <c r="BA2536" s="59"/>
      <c r="BB2536" s="59"/>
      <c r="BC2536" s="59"/>
      <c r="BD2536" s="59"/>
      <c r="BE2536" s="59"/>
      <c r="BF2536" s="43"/>
      <c r="BG2536" s="59"/>
      <c r="BH2536" s="59"/>
      <c r="BI2536" s="59"/>
      <c r="BJ2536" s="59"/>
      <c r="BK2536" s="59"/>
      <c r="BL2536" s="59"/>
      <c r="BM2536" s="59"/>
    </row>
    <row r="2537" spans="1:65" x14ac:dyDescent="0.25">
      <c r="A2537" s="82"/>
      <c r="B2537" s="122" t="s">
        <v>3</v>
      </c>
      <c r="C2537" s="122">
        <v>3989.5</v>
      </c>
      <c r="D2537" s="122">
        <v>37.661800703551897</v>
      </c>
      <c r="E2537" s="142">
        <f>IF(B2536=B2537,0,MAX(E$4:E2536)+1)</f>
        <v>0</v>
      </c>
      <c r="F2537" s="142">
        <f t="shared" si="467"/>
        <v>4</v>
      </c>
      <c r="G2537" s="142" t="str">
        <f t="shared" si="461"/>
        <v/>
      </c>
      <c r="H2537" s="142" t="str">
        <f t="shared" si="462"/>
        <v/>
      </c>
      <c r="I2537" s="59"/>
      <c r="J2537" s="104"/>
      <c r="K2537" s="59"/>
      <c r="L2537" s="59"/>
      <c r="M2537" s="59"/>
      <c r="N2537" s="44"/>
      <c r="O2537" s="44"/>
      <c r="P2537" s="44"/>
      <c r="Q2537" s="43" t="str">
        <f t="shared" si="459"/>
        <v/>
      </c>
      <c r="R2537" s="60" t="str">
        <f t="shared" si="468"/>
        <v/>
      </c>
      <c r="S2537" s="60" t="str">
        <f t="shared" si="468"/>
        <v/>
      </c>
      <c r="T2537" s="60" t="str">
        <f t="shared" si="468"/>
        <v/>
      </c>
      <c r="U2537" s="60" t="str">
        <f t="shared" si="468"/>
        <v/>
      </c>
      <c r="V2537" s="60" t="str">
        <f t="shared" si="468"/>
        <v/>
      </c>
      <c r="W2537" s="44"/>
      <c r="X2537" s="44" t="str">
        <f t="shared" si="463"/>
        <v/>
      </c>
      <c r="Y2537" s="142" t="str">
        <f t="shared" si="460"/>
        <v/>
      </c>
      <c r="Z2537" s="172" t="str">
        <f t="shared" si="464"/>
        <v/>
      </c>
      <c r="AA2537" s="169" t="str">
        <f>IF(ISNUMBER($Q2537),INDEX($D$1:$D$3663,S2537,1),"")</f>
        <v/>
      </c>
      <c r="AB2537" s="169" t="str">
        <f>IF(ISNUMBER($Q2537),INDEX($D$1:$D$3663,T2537,1),"")</f>
        <v/>
      </c>
      <c r="AC2537" s="169" t="str">
        <f>IF(ISNUMBER($Q2537),INDEX($D$1:$D$3663,U2537,1),"")</f>
        <v/>
      </c>
      <c r="AD2537" s="169" t="str">
        <f>IF(ISNUMBER($Q2537),INDEX($D$1:$D$3663,V2537,1),"")</f>
        <v/>
      </c>
      <c r="AE2537" s="59"/>
      <c r="AF2537" s="177" t="str">
        <f t="shared" si="465"/>
        <v/>
      </c>
      <c r="AG2537" s="178" t="s">
        <v>1403</v>
      </c>
      <c r="AH2537" s="59"/>
      <c r="AI2537" s="163" t="str">
        <f t="shared" si="466"/>
        <v/>
      </c>
      <c r="AJ2537" s="162" t="str">
        <f t="shared" si="469"/>
        <v/>
      </c>
      <c r="AK2537" s="119"/>
      <c r="AL2537" s="59" t="str">
        <f>IF(ISNUMBER($AJ2537),INDEX($Z$4:$AC$3663,$AJ2537,AL$3),"")</f>
        <v/>
      </c>
      <c r="AM2537" s="149" t="str">
        <f>IF(ISNUMBER($AJ2537),INDEX($Z$4:$AC$3663,$AJ2537,AM$3),"")</f>
        <v/>
      </c>
      <c r="AN2537" s="149" t="str">
        <f>IF(ISNUMBER($AJ2537),INDEX($Z$4:$AC$3663,$AJ2537,AN$3),"")</f>
        <v/>
      </c>
      <c r="AO2537" s="59"/>
      <c r="AP2537" s="59"/>
      <c r="AQ2537" s="166"/>
      <c r="AR2537" s="59"/>
      <c r="AS2537" s="59"/>
      <c r="AT2537" s="149"/>
      <c r="AU2537" s="149"/>
      <c r="AV2537" s="149"/>
      <c r="AW2537" s="149"/>
      <c r="AX2537" s="150"/>
      <c r="AY2537" s="151"/>
      <c r="AZ2537" s="59"/>
      <c r="BA2537" s="59"/>
      <c r="BB2537" s="59"/>
      <c r="BC2537" s="59"/>
      <c r="BD2537" s="59"/>
      <c r="BE2537" s="59"/>
      <c r="BF2537" s="43"/>
      <c r="BG2537" s="59"/>
      <c r="BH2537" s="59"/>
      <c r="BI2537" s="59"/>
      <c r="BJ2537" s="59"/>
      <c r="BK2537" s="59"/>
      <c r="BL2537" s="59"/>
      <c r="BM2537" s="59"/>
    </row>
    <row r="2538" spans="1:65" x14ac:dyDescent="0.25">
      <c r="A2538" s="82"/>
      <c r="B2538" s="122" t="s">
        <v>3</v>
      </c>
      <c r="C2538" s="122">
        <v>3990.5</v>
      </c>
      <c r="D2538" s="122">
        <v>37.6994291665563</v>
      </c>
      <c r="E2538" s="142">
        <f>IF(B2537=B2538,0,MAX(E$4:E2537)+1)</f>
        <v>0</v>
      </c>
      <c r="F2538" s="142">
        <f t="shared" si="467"/>
        <v>4</v>
      </c>
      <c r="G2538" s="142" t="str">
        <f t="shared" si="461"/>
        <v/>
      </c>
      <c r="H2538" s="142" t="str">
        <f t="shared" si="462"/>
        <v/>
      </c>
      <c r="I2538" s="59"/>
      <c r="J2538" s="104"/>
      <c r="K2538" s="59"/>
      <c r="L2538" s="59"/>
      <c r="M2538" s="59"/>
      <c r="N2538" s="44"/>
      <c r="O2538" s="44"/>
      <c r="P2538" s="44"/>
      <c r="Q2538" s="43" t="str">
        <f t="shared" si="459"/>
        <v/>
      </c>
      <c r="R2538" s="60" t="str">
        <f t="shared" si="468"/>
        <v/>
      </c>
      <c r="S2538" s="60" t="str">
        <f t="shared" si="468"/>
        <v/>
      </c>
      <c r="T2538" s="60" t="str">
        <f t="shared" si="468"/>
        <v/>
      </c>
      <c r="U2538" s="60" t="str">
        <f t="shared" si="468"/>
        <v/>
      </c>
      <c r="V2538" s="60" t="str">
        <f t="shared" si="468"/>
        <v/>
      </c>
      <c r="W2538" s="44"/>
      <c r="X2538" s="44" t="str">
        <f t="shared" si="463"/>
        <v/>
      </c>
      <c r="Y2538" s="142" t="str">
        <f t="shared" si="460"/>
        <v/>
      </c>
      <c r="Z2538" s="172" t="str">
        <f t="shared" si="464"/>
        <v/>
      </c>
      <c r="AA2538" s="169" t="str">
        <f>IF(ISNUMBER($Q2538),INDEX($D$1:$D$3663,S2538,1),"")</f>
        <v/>
      </c>
      <c r="AB2538" s="169" t="str">
        <f>IF(ISNUMBER($Q2538),INDEX($D$1:$D$3663,T2538,1),"")</f>
        <v/>
      </c>
      <c r="AC2538" s="169" t="str">
        <f>IF(ISNUMBER($Q2538),INDEX($D$1:$D$3663,U2538,1),"")</f>
        <v/>
      </c>
      <c r="AD2538" s="169" t="str">
        <f>IF(ISNUMBER($Q2538),INDEX($D$1:$D$3663,V2538,1),"")</f>
        <v/>
      </c>
      <c r="AE2538" s="59"/>
      <c r="AF2538" s="177" t="str">
        <f t="shared" si="465"/>
        <v/>
      </c>
      <c r="AG2538" s="178" t="s">
        <v>1403</v>
      </c>
      <c r="AH2538" s="59"/>
      <c r="AI2538" s="163" t="str">
        <f t="shared" si="466"/>
        <v/>
      </c>
      <c r="AJ2538" s="162" t="str">
        <f t="shared" si="469"/>
        <v/>
      </c>
      <c r="AK2538" s="119"/>
      <c r="AL2538" s="59" t="str">
        <f>IF(ISNUMBER($AJ2538),INDEX($Z$4:$AC$3663,$AJ2538,AL$3),"")</f>
        <v/>
      </c>
      <c r="AM2538" s="149" t="str">
        <f>IF(ISNUMBER($AJ2538),INDEX($Z$4:$AC$3663,$AJ2538,AM$3),"")</f>
        <v/>
      </c>
      <c r="AN2538" s="149" t="str">
        <f>IF(ISNUMBER($AJ2538),INDEX($Z$4:$AC$3663,$AJ2538,AN$3),"")</f>
        <v/>
      </c>
      <c r="AO2538" s="59"/>
      <c r="AP2538" s="59"/>
      <c r="AQ2538" s="166"/>
      <c r="AR2538" s="59"/>
      <c r="AS2538" s="59"/>
      <c r="AT2538" s="149"/>
      <c r="AU2538" s="149"/>
      <c r="AV2538" s="149"/>
      <c r="AW2538" s="149"/>
      <c r="AX2538" s="150"/>
      <c r="AY2538" s="151"/>
      <c r="AZ2538" s="59"/>
      <c r="BA2538" s="59"/>
      <c r="BB2538" s="59"/>
      <c r="BC2538" s="59"/>
      <c r="BD2538" s="59"/>
      <c r="BE2538" s="59"/>
      <c r="BF2538" s="43"/>
      <c r="BG2538" s="59"/>
      <c r="BH2538" s="59"/>
      <c r="BI2538" s="59"/>
      <c r="BJ2538" s="59"/>
      <c r="BK2538" s="59"/>
      <c r="BL2538" s="59"/>
      <c r="BM2538" s="59"/>
    </row>
    <row r="2539" spans="1:65" x14ac:dyDescent="0.25">
      <c r="A2539" s="82"/>
      <c r="B2539" s="122" t="s">
        <v>3</v>
      </c>
      <c r="C2539" s="122">
        <v>3991.5</v>
      </c>
      <c r="D2539" s="122">
        <v>37.797500450000101</v>
      </c>
      <c r="E2539" s="142">
        <f>IF(B2538=B2539,0,MAX(E$4:E2538)+1)</f>
        <v>0</v>
      </c>
      <c r="F2539" s="142">
        <f t="shared" si="467"/>
        <v>4</v>
      </c>
      <c r="G2539" s="142" t="str">
        <f t="shared" si="461"/>
        <v/>
      </c>
      <c r="H2539" s="142" t="str">
        <f t="shared" si="462"/>
        <v/>
      </c>
      <c r="I2539" s="59"/>
      <c r="J2539" s="104"/>
      <c r="K2539" s="59"/>
      <c r="L2539" s="59"/>
      <c r="M2539" s="59"/>
      <c r="N2539" s="44"/>
      <c r="O2539" s="44"/>
      <c r="P2539" s="44"/>
      <c r="Q2539" s="43" t="str">
        <f t="shared" si="459"/>
        <v/>
      </c>
      <c r="R2539" s="60" t="str">
        <f t="shared" si="468"/>
        <v/>
      </c>
      <c r="S2539" s="60" t="str">
        <f t="shared" si="468"/>
        <v/>
      </c>
      <c r="T2539" s="60" t="str">
        <f t="shared" si="468"/>
        <v/>
      </c>
      <c r="U2539" s="60" t="str">
        <f t="shared" si="468"/>
        <v/>
      </c>
      <c r="V2539" s="60" t="str">
        <f t="shared" si="468"/>
        <v/>
      </c>
      <c r="W2539" s="44"/>
      <c r="X2539" s="44" t="str">
        <f t="shared" si="463"/>
        <v/>
      </c>
      <c r="Y2539" s="142" t="str">
        <f t="shared" si="460"/>
        <v/>
      </c>
      <c r="Z2539" s="172" t="str">
        <f t="shared" si="464"/>
        <v/>
      </c>
      <c r="AA2539" s="169" t="str">
        <f>IF(ISNUMBER($Q2539),INDEX($D$1:$D$3663,S2539,1),"")</f>
        <v/>
      </c>
      <c r="AB2539" s="169" t="str">
        <f>IF(ISNUMBER($Q2539),INDEX($D$1:$D$3663,T2539,1),"")</f>
        <v/>
      </c>
      <c r="AC2539" s="169" t="str">
        <f>IF(ISNUMBER($Q2539),INDEX($D$1:$D$3663,U2539,1),"")</f>
        <v/>
      </c>
      <c r="AD2539" s="169" t="str">
        <f>IF(ISNUMBER($Q2539),INDEX($D$1:$D$3663,V2539,1),"")</f>
        <v/>
      </c>
      <c r="AE2539" s="59"/>
      <c r="AF2539" s="177" t="str">
        <f t="shared" si="465"/>
        <v/>
      </c>
      <c r="AG2539" s="178" t="s">
        <v>1403</v>
      </c>
      <c r="AH2539" s="59"/>
      <c r="AI2539" s="163" t="str">
        <f t="shared" si="466"/>
        <v/>
      </c>
      <c r="AJ2539" s="162" t="str">
        <f t="shared" si="469"/>
        <v/>
      </c>
      <c r="AK2539" s="119"/>
      <c r="AL2539" s="59" t="str">
        <f>IF(ISNUMBER($AJ2539),INDEX($Z$4:$AC$3663,$AJ2539,AL$3),"")</f>
        <v/>
      </c>
      <c r="AM2539" s="149" t="str">
        <f>IF(ISNUMBER($AJ2539),INDEX($Z$4:$AC$3663,$AJ2539,AM$3),"")</f>
        <v/>
      </c>
      <c r="AN2539" s="149" t="str">
        <f>IF(ISNUMBER($AJ2539),INDEX($Z$4:$AC$3663,$AJ2539,AN$3),"")</f>
        <v/>
      </c>
      <c r="AO2539" s="59"/>
      <c r="AP2539" s="59"/>
      <c r="AQ2539" s="166"/>
      <c r="AR2539" s="59"/>
      <c r="AS2539" s="59"/>
      <c r="AT2539" s="149"/>
      <c r="AU2539" s="149"/>
      <c r="AV2539" s="149"/>
      <c r="AW2539" s="149"/>
      <c r="AX2539" s="150"/>
      <c r="AY2539" s="151"/>
      <c r="AZ2539" s="59"/>
      <c r="BA2539" s="59"/>
      <c r="BB2539" s="59"/>
      <c r="BC2539" s="59"/>
      <c r="BD2539" s="59"/>
      <c r="BE2539" s="59"/>
      <c r="BF2539" s="43"/>
      <c r="BG2539" s="59"/>
      <c r="BH2539" s="59"/>
      <c r="BI2539" s="59"/>
      <c r="BJ2539" s="59"/>
      <c r="BK2539" s="59"/>
      <c r="BL2539" s="59"/>
      <c r="BM2539" s="59"/>
    </row>
    <row r="2540" spans="1:65" x14ac:dyDescent="0.25">
      <c r="A2540" s="82"/>
      <c r="B2540" s="122" t="s">
        <v>3</v>
      </c>
      <c r="C2540" s="122">
        <v>3992.5</v>
      </c>
      <c r="D2540" s="122">
        <v>37.866161805283902</v>
      </c>
      <c r="E2540" s="142">
        <f>IF(B2539=B2540,0,MAX(E$4:E2539)+1)</f>
        <v>0</v>
      </c>
      <c r="F2540" s="142">
        <f t="shared" si="467"/>
        <v>4</v>
      </c>
      <c r="G2540" s="142" t="str">
        <f t="shared" si="461"/>
        <v/>
      </c>
      <c r="H2540" s="142" t="str">
        <f t="shared" si="462"/>
        <v/>
      </c>
      <c r="I2540" s="59"/>
      <c r="J2540" s="104"/>
      <c r="K2540" s="59"/>
      <c r="L2540" s="59"/>
      <c r="M2540" s="59"/>
      <c r="N2540" s="44"/>
      <c r="O2540" s="44"/>
      <c r="P2540" s="44"/>
      <c r="Q2540" s="43" t="str">
        <f t="shared" si="459"/>
        <v/>
      </c>
      <c r="R2540" s="60" t="str">
        <f t="shared" si="468"/>
        <v/>
      </c>
      <c r="S2540" s="60" t="str">
        <f t="shared" si="468"/>
        <v/>
      </c>
      <c r="T2540" s="60" t="str">
        <f t="shared" si="468"/>
        <v/>
      </c>
      <c r="U2540" s="60" t="str">
        <f t="shared" si="468"/>
        <v/>
      </c>
      <c r="V2540" s="60" t="str">
        <f t="shared" si="468"/>
        <v/>
      </c>
      <c r="W2540" s="44"/>
      <c r="X2540" s="44" t="str">
        <f t="shared" si="463"/>
        <v/>
      </c>
      <c r="Y2540" s="142" t="str">
        <f t="shared" si="460"/>
        <v/>
      </c>
      <c r="Z2540" s="172" t="str">
        <f t="shared" si="464"/>
        <v/>
      </c>
      <c r="AA2540" s="169" t="str">
        <f>IF(ISNUMBER($Q2540),INDEX($D$1:$D$3663,S2540,1),"")</f>
        <v/>
      </c>
      <c r="AB2540" s="169" t="str">
        <f>IF(ISNUMBER($Q2540),INDEX($D$1:$D$3663,T2540,1),"")</f>
        <v/>
      </c>
      <c r="AC2540" s="169" t="str">
        <f>IF(ISNUMBER($Q2540),INDEX($D$1:$D$3663,U2540,1),"")</f>
        <v/>
      </c>
      <c r="AD2540" s="169" t="str">
        <f>IF(ISNUMBER($Q2540),INDEX($D$1:$D$3663,V2540,1),"")</f>
        <v/>
      </c>
      <c r="AE2540" s="59"/>
      <c r="AF2540" s="177" t="str">
        <f t="shared" si="465"/>
        <v/>
      </c>
      <c r="AG2540" s="178" t="s">
        <v>1403</v>
      </c>
      <c r="AH2540" s="59"/>
      <c r="AI2540" s="163" t="str">
        <f t="shared" si="466"/>
        <v/>
      </c>
      <c r="AJ2540" s="162" t="str">
        <f t="shared" si="469"/>
        <v/>
      </c>
      <c r="AK2540" s="119"/>
      <c r="AL2540" s="59" t="str">
        <f>IF(ISNUMBER($AJ2540),INDEX($Z$4:$AC$3663,$AJ2540,AL$3),"")</f>
        <v/>
      </c>
      <c r="AM2540" s="149" t="str">
        <f>IF(ISNUMBER($AJ2540),INDEX($Z$4:$AC$3663,$AJ2540,AM$3),"")</f>
        <v/>
      </c>
      <c r="AN2540" s="149" t="str">
        <f>IF(ISNUMBER($AJ2540),INDEX($Z$4:$AC$3663,$AJ2540,AN$3),"")</f>
        <v/>
      </c>
      <c r="AO2540" s="59"/>
      <c r="AP2540" s="59"/>
      <c r="AQ2540" s="166"/>
      <c r="AR2540" s="59"/>
      <c r="AS2540" s="59"/>
      <c r="AT2540" s="149"/>
      <c r="AU2540" s="149"/>
      <c r="AV2540" s="149"/>
      <c r="AW2540" s="149"/>
      <c r="AX2540" s="150"/>
      <c r="AY2540" s="151"/>
      <c r="AZ2540" s="59"/>
      <c r="BA2540" s="59"/>
      <c r="BB2540" s="59"/>
      <c r="BC2540" s="59"/>
      <c r="BD2540" s="59"/>
      <c r="BE2540" s="59"/>
      <c r="BF2540" s="43"/>
      <c r="BG2540" s="59"/>
      <c r="BH2540" s="59"/>
      <c r="BI2540" s="59"/>
      <c r="BJ2540" s="59"/>
      <c r="BK2540" s="59"/>
      <c r="BL2540" s="59"/>
      <c r="BM2540" s="59"/>
    </row>
    <row r="2541" spans="1:65" x14ac:dyDescent="0.25">
      <c r="A2541" s="82"/>
      <c r="B2541" s="122" t="s">
        <v>3</v>
      </c>
      <c r="C2541" s="122">
        <v>3993.5</v>
      </c>
      <c r="D2541" s="122">
        <v>37.791758145915502</v>
      </c>
      <c r="E2541" s="142">
        <f>IF(B2540=B2541,0,MAX(E$4:E2540)+1)</f>
        <v>0</v>
      </c>
      <c r="F2541" s="142">
        <f t="shared" si="467"/>
        <v>4</v>
      </c>
      <c r="G2541" s="142" t="str">
        <f t="shared" si="461"/>
        <v/>
      </c>
      <c r="H2541" s="142" t="str">
        <f t="shared" si="462"/>
        <v/>
      </c>
      <c r="I2541" s="59"/>
      <c r="J2541" s="104"/>
      <c r="K2541" s="59"/>
      <c r="L2541" s="59"/>
      <c r="M2541" s="59"/>
      <c r="N2541" s="44"/>
      <c r="O2541" s="44"/>
      <c r="P2541" s="44"/>
      <c r="Q2541" s="43" t="str">
        <f t="shared" si="459"/>
        <v/>
      </c>
      <c r="R2541" s="60" t="str">
        <f t="shared" si="468"/>
        <v/>
      </c>
      <c r="S2541" s="60" t="str">
        <f t="shared" si="468"/>
        <v/>
      </c>
      <c r="T2541" s="60" t="str">
        <f t="shared" si="468"/>
        <v/>
      </c>
      <c r="U2541" s="60" t="str">
        <f t="shared" si="468"/>
        <v/>
      </c>
      <c r="V2541" s="60" t="str">
        <f t="shared" si="468"/>
        <v/>
      </c>
      <c r="W2541" s="44"/>
      <c r="X2541" s="44" t="str">
        <f t="shared" si="463"/>
        <v/>
      </c>
      <c r="Y2541" s="142" t="str">
        <f t="shared" si="460"/>
        <v/>
      </c>
      <c r="Z2541" s="172" t="str">
        <f t="shared" si="464"/>
        <v/>
      </c>
      <c r="AA2541" s="169" t="str">
        <f>IF(ISNUMBER($Q2541),INDEX($D$1:$D$3663,S2541,1),"")</f>
        <v/>
      </c>
      <c r="AB2541" s="169" t="str">
        <f>IF(ISNUMBER($Q2541),INDEX($D$1:$D$3663,T2541,1),"")</f>
        <v/>
      </c>
      <c r="AC2541" s="169" t="str">
        <f>IF(ISNUMBER($Q2541),INDEX($D$1:$D$3663,U2541,1),"")</f>
        <v/>
      </c>
      <c r="AD2541" s="169" t="str">
        <f>IF(ISNUMBER($Q2541),INDEX($D$1:$D$3663,V2541,1),"")</f>
        <v/>
      </c>
      <c r="AE2541" s="59"/>
      <c r="AF2541" s="177" t="str">
        <f t="shared" si="465"/>
        <v/>
      </c>
      <c r="AG2541" s="178" t="s">
        <v>1403</v>
      </c>
      <c r="AH2541" s="59"/>
      <c r="AI2541" s="163" t="str">
        <f t="shared" si="466"/>
        <v/>
      </c>
      <c r="AJ2541" s="162" t="str">
        <f t="shared" si="469"/>
        <v/>
      </c>
      <c r="AK2541" s="119"/>
      <c r="AL2541" s="59" t="str">
        <f>IF(ISNUMBER($AJ2541),INDEX($Z$4:$AC$3663,$AJ2541,AL$3),"")</f>
        <v/>
      </c>
      <c r="AM2541" s="149" t="str">
        <f>IF(ISNUMBER($AJ2541),INDEX($Z$4:$AC$3663,$AJ2541,AM$3),"")</f>
        <v/>
      </c>
      <c r="AN2541" s="149" t="str">
        <f>IF(ISNUMBER($AJ2541),INDEX($Z$4:$AC$3663,$AJ2541,AN$3),"")</f>
        <v/>
      </c>
      <c r="AO2541" s="59"/>
      <c r="AP2541" s="59"/>
      <c r="AQ2541" s="166"/>
      <c r="AR2541" s="59"/>
      <c r="AS2541" s="59"/>
      <c r="AT2541" s="149"/>
      <c r="AU2541" s="149"/>
      <c r="AV2541" s="149"/>
      <c r="AW2541" s="149"/>
      <c r="AX2541" s="150"/>
      <c r="AY2541" s="151"/>
      <c r="AZ2541" s="59"/>
      <c r="BA2541" s="59"/>
      <c r="BB2541" s="59"/>
      <c r="BC2541" s="59"/>
      <c r="BD2541" s="59"/>
      <c r="BE2541" s="59"/>
      <c r="BF2541" s="43"/>
      <c r="BG2541" s="59"/>
      <c r="BH2541" s="59"/>
      <c r="BI2541" s="59"/>
      <c r="BJ2541" s="59"/>
      <c r="BK2541" s="59"/>
      <c r="BL2541" s="59"/>
      <c r="BM2541" s="59"/>
    </row>
    <row r="2542" spans="1:65" x14ac:dyDescent="0.25">
      <c r="A2542" s="82"/>
      <c r="B2542" s="122" t="s">
        <v>3</v>
      </c>
      <c r="C2542" s="122">
        <v>3994.5</v>
      </c>
      <c r="D2542" s="122">
        <v>37.623429850836899</v>
      </c>
      <c r="E2542" s="142">
        <f>IF(B2541=B2542,0,MAX(E$4:E2541)+1)</f>
        <v>0</v>
      </c>
      <c r="F2542" s="142">
        <f t="shared" si="467"/>
        <v>4</v>
      </c>
      <c r="G2542" s="142" t="str">
        <f t="shared" si="461"/>
        <v/>
      </c>
      <c r="H2542" s="142" t="str">
        <f t="shared" si="462"/>
        <v/>
      </c>
      <c r="I2542" s="59"/>
      <c r="J2542" s="104"/>
      <c r="K2542" s="59"/>
      <c r="L2542" s="59"/>
      <c r="M2542" s="59"/>
      <c r="N2542" s="44"/>
      <c r="O2542" s="44"/>
      <c r="P2542" s="44"/>
      <c r="Q2542" s="43" t="str">
        <f t="shared" si="459"/>
        <v/>
      </c>
      <c r="R2542" s="60" t="str">
        <f t="shared" si="468"/>
        <v/>
      </c>
      <c r="S2542" s="60" t="str">
        <f t="shared" si="468"/>
        <v/>
      </c>
      <c r="T2542" s="60" t="str">
        <f t="shared" si="468"/>
        <v/>
      </c>
      <c r="U2542" s="60" t="str">
        <f t="shared" si="468"/>
        <v/>
      </c>
      <c r="V2542" s="60" t="str">
        <f t="shared" si="468"/>
        <v/>
      </c>
      <c r="W2542" s="44"/>
      <c r="X2542" s="44" t="str">
        <f t="shared" si="463"/>
        <v/>
      </c>
      <c r="Y2542" s="142" t="str">
        <f t="shared" si="460"/>
        <v/>
      </c>
      <c r="Z2542" s="172" t="str">
        <f t="shared" si="464"/>
        <v/>
      </c>
      <c r="AA2542" s="169" t="str">
        <f>IF(ISNUMBER($Q2542),INDEX($D$1:$D$3663,S2542,1),"")</f>
        <v/>
      </c>
      <c r="AB2542" s="169" t="str">
        <f>IF(ISNUMBER($Q2542),INDEX($D$1:$D$3663,T2542,1),"")</f>
        <v/>
      </c>
      <c r="AC2542" s="169" t="str">
        <f>IF(ISNUMBER($Q2542),INDEX($D$1:$D$3663,U2542,1),"")</f>
        <v/>
      </c>
      <c r="AD2542" s="169" t="str">
        <f>IF(ISNUMBER($Q2542),INDEX($D$1:$D$3663,V2542,1),"")</f>
        <v/>
      </c>
      <c r="AE2542" s="59"/>
      <c r="AF2542" s="177" t="str">
        <f t="shared" si="465"/>
        <v/>
      </c>
      <c r="AG2542" s="178" t="s">
        <v>1403</v>
      </c>
      <c r="AH2542" s="59"/>
      <c r="AI2542" s="163" t="str">
        <f t="shared" si="466"/>
        <v/>
      </c>
      <c r="AJ2542" s="162" t="str">
        <f t="shared" si="469"/>
        <v/>
      </c>
      <c r="AK2542" s="119"/>
      <c r="AL2542" s="59" t="str">
        <f>IF(ISNUMBER($AJ2542),INDEX($Z$4:$AC$3663,$AJ2542,AL$3),"")</f>
        <v/>
      </c>
      <c r="AM2542" s="149" t="str">
        <f>IF(ISNUMBER($AJ2542),INDEX($Z$4:$AC$3663,$AJ2542,AM$3),"")</f>
        <v/>
      </c>
      <c r="AN2542" s="149" t="str">
        <f>IF(ISNUMBER($AJ2542),INDEX($Z$4:$AC$3663,$AJ2542,AN$3),"")</f>
        <v/>
      </c>
      <c r="AO2542" s="59"/>
      <c r="AP2542" s="59"/>
      <c r="AQ2542" s="166"/>
      <c r="AR2542" s="59"/>
      <c r="AS2542" s="59"/>
      <c r="AT2542" s="149"/>
      <c r="AU2542" s="149"/>
      <c r="AV2542" s="149"/>
      <c r="AW2542" s="149"/>
      <c r="AX2542" s="150"/>
      <c r="AY2542" s="151"/>
      <c r="AZ2542" s="59"/>
      <c r="BA2542" s="59"/>
      <c r="BB2542" s="59"/>
      <c r="BC2542" s="59"/>
      <c r="BD2542" s="59"/>
      <c r="BE2542" s="59"/>
      <c r="BF2542" s="43"/>
      <c r="BG2542" s="59"/>
      <c r="BH2542" s="59"/>
      <c r="BI2542" s="59"/>
      <c r="BJ2542" s="59"/>
      <c r="BK2542" s="59"/>
      <c r="BL2542" s="59"/>
      <c r="BM2542" s="59"/>
    </row>
    <row r="2543" spans="1:65" x14ac:dyDescent="0.25">
      <c r="A2543" s="82"/>
      <c r="B2543" s="122" t="s">
        <v>3</v>
      </c>
      <c r="C2543" s="122">
        <v>3995.5</v>
      </c>
      <c r="D2543" s="122">
        <v>37.941203726462902</v>
      </c>
      <c r="E2543" s="142">
        <f>IF(B2542=B2543,0,MAX(E$4:E2542)+1)</f>
        <v>0</v>
      </c>
      <c r="F2543" s="142">
        <f t="shared" si="467"/>
        <v>4</v>
      </c>
      <c r="G2543" s="142" t="str">
        <f t="shared" si="461"/>
        <v/>
      </c>
      <c r="H2543" s="142" t="str">
        <f t="shared" si="462"/>
        <v/>
      </c>
      <c r="I2543" s="59"/>
      <c r="J2543" s="104"/>
      <c r="K2543" s="59"/>
      <c r="L2543" s="59"/>
      <c r="M2543" s="59"/>
      <c r="N2543" s="44"/>
      <c r="O2543" s="44"/>
      <c r="P2543" s="44"/>
      <c r="Q2543" s="43" t="str">
        <f t="shared" si="459"/>
        <v/>
      </c>
      <c r="R2543" s="60" t="str">
        <f t="shared" si="468"/>
        <v/>
      </c>
      <c r="S2543" s="60" t="str">
        <f t="shared" si="468"/>
        <v/>
      </c>
      <c r="T2543" s="60" t="str">
        <f t="shared" si="468"/>
        <v/>
      </c>
      <c r="U2543" s="60" t="str">
        <f t="shared" si="468"/>
        <v/>
      </c>
      <c r="V2543" s="60" t="str">
        <f t="shared" si="468"/>
        <v/>
      </c>
      <c r="W2543" s="44"/>
      <c r="X2543" s="44" t="str">
        <f t="shared" si="463"/>
        <v/>
      </c>
      <c r="Y2543" s="142" t="str">
        <f t="shared" si="460"/>
        <v/>
      </c>
      <c r="Z2543" s="172" t="str">
        <f t="shared" si="464"/>
        <v/>
      </c>
      <c r="AA2543" s="169" t="str">
        <f>IF(ISNUMBER($Q2543),INDEX($D$1:$D$3663,S2543,1),"")</f>
        <v/>
      </c>
      <c r="AB2543" s="169" t="str">
        <f>IF(ISNUMBER($Q2543),INDEX($D$1:$D$3663,T2543,1),"")</f>
        <v/>
      </c>
      <c r="AC2543" s="169" t="str">
        <f>IF(ISNUMBER($Q2543),INDEX($D$1:$D$3663,U2543,1),"")</f>
        <v/>
      </c>
      <c r="AD2543" s="169" t="str">
        <f>IF(ISNUMBER($Q2543),INDEX($D$1:$D$3663,V2543,1),"")</f>
        <v/>
      </c>
      <c r="AE2543" s="59"/>
      <c r="AF2543" s="177" t="str">
        <f t="shared" si="465"/>
        <v/>
      </c>
      <c r="AG2543" s="178" t="s">
        <v>1403</v>
      </c>
      <c r="AH2543" s="59"/>
      <c r="AI2543" s="163" t="str">
        <f t="shared" si="466"/>
        <v/>
      </c>
      <c r="AJ2543" s="162" t="str">
        <f t="shared" si="469"/>
        <v/>
      </c>
      <c r="AK2543" s="119"/>
      <c r="AL2543" s="59" t="str">
        <f>IF(ISNUMBER($AJ2543),INDEX($Z$4:$AC$3663,$AJ2543,AL$3),"")</f>
        <v/>
      </c>
      <c r="AM2543" s="149" t="str">
        <f>IF(ISNUMBER($AJ2543),INDEX($Z$4:$AC$3663,$AJ2543,AM$3),"")</f>
        <v/>
      </c>
      <c r="AN2543" s="149" t="str">
        <f>IF(ISNUMBER($AJ2543),INDEX($Z$4:$AC$3663,$AJ2543,AN$3),"")</f>
        <v/>
      </c>
      <c r="AO2543" s="59"/>
      <c r="AP2543" s="59"/>
      <c r="AQ2543" s="166"/>
      <c r="AR2543" s="59"/>
      <c r="AS2543" s="59"/>
      <c r="AT2543" s="149"/>
      <c r="AU2543" s="149"/>
      <c r="AV2543" s="149"/>
      <c r="AW2543" s="149"/>
      <c r="AX2543" s="150"/>
      <c r="AY2543" s="151"/>
      <c r="AZ2543" s="59"/>
      <c r="BA2543" s="59"/>
      <c r="BB2543" s="59"/>
      <c r="BC2543" s="59"/>
      <c r="BD2543" s="59"/>
      <c r="BE2543" s="59"/>
      <c r="BF2543" s="43"/>
      <c r="BG2543" s="59"/>
      <c r="BH2543" s="59"/>
      <c r="BI2543" s="59"/>
      <c r="BJ2543" s="59"/>
      <c r="BK2543" s="59"/>
      <c r="BL2543" s="59"/>
      <c r="BM2543" s="59"/>
    </row>
    <row r="2544" spans="1:65" x14ac:dyDescent="0.25">
      <c r="A2544" s="82"/>
      <c r="B2544" s="122" t="s">
        <v>3</v>
      </c>
      <c r="C2544" s="122">
        <v>3996.5</v>
      </c>
      <c r="D2544" s="122">
        <v>37.756657970103703</v>
      </c>
      <c r="E2544" s="142">
        <f>IF(B2543=B2544,0,MAX(E$4:E2543)+1)</f>
        <v>0</v>
      </c>
      <c r="F2544" s="142">
        <f t="shared" si="467"/>
        <v>4</v>
      </c>
      <c r="G2544" s="142" t="str">
        <f t="shared" si="461"/>
        <v/>
      </c>
      <c r="H2544" s="142" t="str">
        <f t="shared" si="462"/>
        <v/>
      </c>
      <c r="I2544" s="59"/>
      <c r="J2544" s="104"/>
      <c r="K2544" s="59"/>
      <c r="L2544" s="59"/>
      <c r="M2544" s="59"/>
      <c r="N2544" s="44"/>
      <c r="O2544" s="44"/>
      <c r="P2544" s="44"/>
      <c r="Q2544" s="43" t="str">
        <f t="shared" si="459"/>
        <v/>
      </c>
      <c r="R2544" s="60" t="str">
        <f t="shared" si="468"/>
        <v/>
      </c>
      <c r="S2544" s="60" t="str">
        <f t="shared" si="468"/>
        <v/>
      </c>
      <c r="T2544" s="60" t="str">
        <f t="shared" si="468"/>
        <v/>
      </c>
      <c r="U2544" s="60" t="str">
        <f t="shared" si="468"/>
        <v/>
      </c>
      <c r="V2544" s="60" t="str">
        <f t="shared" si="468"/>
        <v/>
      </c>
      <c r="W2544" s="44"/>
      <c r="X2544" s="44" t="str">
        <f t="shared" si="463"/>
        <v/>
      </c>
      <c r="Y2544" s="142" t="str">
        <f t="shared" si="460"/>
        <v/>
      </c>
      <c r="Z2544" s="172" t="str">
        <f t="shared" si="464"/>
        <v/>
      </c>
      <c r="AA2544" s="169" t="str">
        <f>IF(ISNUMBER($Q2544),INDEX($D$1:$D$3663,S2544,1),"")</f>
        <v/>
      </c>
      <c r="AB2544" s="169" t="str">
        <f>IF(ISNUMBER($Q2544),INDEX($D$1:$D$3663,T2544,1),"")</f>
        <v/>
      </c>
      <c r="AC2544" s="169" t="str">
        <f>IF(ISNUMBER($Q2544),INDEX($D$1:$D$3663,U2544,1),"")</f>
        <v/>
      </c>
      <c r="AD2544" s="169" t="str">
        <f>IF(ISNUMBER($Q2544),INDEX($D$1:$D$3663,V2544,1),"")</f>
        <v/>
      </c>
      <c r="AE2544" s="59"/>
      <c r="AF2544" s="177" t="str">
        <f t="shared" si="465"/>
        <v/>
      </c>
      <c r="AG2544" s="178" t="s">
        <v>1403</v>
      </c>
      <c r="AH2544" s="59"/>
      <c r="AI2544" s="163" t="str">
        <f t="shared" si="466"/>
        <v/>
      </c>
      <c r="AJ2544" s="162" t="str">
        <f t="shared" si="469"/>
        <v/>
      </c>
      <c r="AK2544" s="119"/>
      <c r="AL2544" s="59" t="str">
        <f>IF(ISNUMBER($AJ2544),INDEX($Z$4:$AC$3663,$AJ2544,AL$3),"")</f>
        <v/>
      </c>
      <c r="AM2544" s="149" t="str">
        <f>IF(ISNUMBER($AJ2544),INDEX($Z$4:$AC$3663,$AJ2544,AM$3),"")</f>
        <v/>
      </c>
      <c r="AN2544" s="149" t="str">
        <f>IF(ISNUMBER($AJ2544),INDEX($Z$4:$AC$3663,$AJ2544,AN$3),"")</f>
        <v/>
      </c>
      <c r="AO2544" s="59"/>
      <c r="AP2544" s="59"/>
      <c r="AQ2544" s="166"/>
      <c r="AR2544" s="59"/>
      <c r="AS2544" s="59"/>
      <c r="AT2544" s="149"/>
      <c r="AU2544" s="149"/>
      <c r="AV2544" s="149"/>
      <c r="AW2544" s="149"/>
      <c r="AX2544" s="150"/>
      <c r="AY2544" s="151"/>
      <c r="AZ2544" s="59"/>
      <c r="BA2544" s="59"/>
      <c r="BB2544" s="59"/>
      <c r="BC2544" s="59"/>
      <c r="BD2544" s="59"/>
      <c r="BE2544" s="59"/>
      <c r="BF2544" s="43"/>
      <c r="BG2544" s="59"/>
      <c r="BH2544" s="59"/>
      <c r="BI2544" s="59"/>
      <c r="BJ2544" s="59"/>
      <c r="BK2544" s="59"/>
      <c r="BL2544" s="59"/>
      <c r="BM2544" s="59"/>
    </row>
    <row r="2545" spans="1:65" x14ac:dyDescent="0.25">
      <c r="A2545" s="82"/>
      <c r="B2545" s="122" t="s">
        <v>3</v>
      </c>
      <c r="C2545" s="122">
        <v>3997.5</v>
      </c>
      <c r="D2545" s="122">
        <v>37.564655699280202</v>
      </c>
      <c r="E2545" s="142">
        <f>IF(B2544=B2545,0,MAX(E$4:E2544)+1)</f>
        <v>0</v>
      </c>
      <c r="F2545" s="142">
        <f t="shared" si="467"/>
        <v>4</v>
      </c>
      <c r="G2545" s="142" t="str">
        <f t="shared" si="461"/>
        <v/>
      </c>
      <c r="H2545" s="142" t="str">
        <f t="shared" si="462"/>
        <v/>
      </c>
      <c r="I2545" s="59"/>
      <c r="J2545" s="104"/>
      <c r="K2545" s="59"/>
      <c r="L2545" s="59"/>
      <c r="M2545" s="59"/>
      <c r="N2545" s="44"/>
      <c r="O2545" s="44"/>
      <c r="P2545" s="44"/>
      <c r="Q2545" s="43" t="str">
        <f t="shared" si="459"/>
        <v/>
      </c>
      <c r="R2545" s="60" t="str">
        <f t="shared" si="468"/>
        <v/>
      </c>
      <c r="S2545" s="60" t="str">
        <f t="shared" si="468"/>
        <v/>
      </c>
      <c r="T2545" s="60" t="str">
        <f t="shared" si="468"/>
        <v/>
      </c>
      <c r="U2545" s="60" t="str">
        <f t="shared" si="468"/>
        <v/>
      </c>
      <c r="V2545" s="60" t="str">
        <f t="shared" si="468"/>
        <v/>
      </c>
      <c r="W2545" s="44"/>
      <c r="X2545" s="44" t="str">
        <f t="shared" si="463"/>
        <v/>
      </c>
      <c r="Y2545" s="142" t="str">
        <f t="shared" si="460"/>
        <v/>
      </c>
      <c r="Z2545" s="172" t="str">
        <f t="shared" si="464"/>
        <v/>
      </c>
      <c r="AA2545" s="169" t="str">
        <f>IF(ISNUMBER($Q2545),INDEX($D$1:$D$3663,S2545,1),"")</f>
        <v/>
      </c>
      <c r="AB2545" s="169" t="str">
        <f>IF(ISNUMBER($Q2545),INDEX($D$1:$D$3663,T2545,1),"")</f>
        <v/>
      </c>
      <c r="AC2545" s="169" t="str">
        <f>IF(ISNUMBER($Q2545),INDEX($D$1:$D$3663,U2545,1),"")</f>
        <v/>
      </c>
      <c r="AD2545" s="169" t="str">
        <f>IF(ISNUMBER($Q2545),INDEX($D$1:$D$3663,V2545,1),"")</f>
        <v/>
      </c>
      <c r="AE2545" s="59"/>
      <c r="AF2545" s="177" t="str">
        <f t="shared" si="465"/>
        <v/>
      </c>
      <c r="AG2545" s="178" t="s">
        <v>1403</v>
      </c>
      <c r="AH2545" s="59"/>
      <c r="AI2545" s="163" t="str">
        <f t="shared" si="466"/>
        <v/>
      </c>
      <c r="AJ2545" s="162" t="str">
        <f t="shared" si="469"/>
        <v/>
      </c>
      <c r="AK2545" s="119"/>
      <c r="AL2545" s="59" t="str">
        <f>IF(ISNUMBER($AJ2545),INDEX($Z$4:$AC$3663,$AJ2545,AL$3),"")</f>
        <v/>
      </c>
      <c r="AM2545" s="149" t="str">
        <f>IF(ISNUMBER($AJ2545),INDEX($Z$4:$AC$3663,$AJ2545,AM$3),"")</f>
        <v/>
      </c>
      <c r="AN2545" s="149" t="str">
        <f>IF(ISNUMBER($AJ2545),INDEX($Z$4:$AC$3663,$AJ2545,AN$3),"")</f>
        <v/>
      </c>
      <c r="AO2545" s="59"/>
      <c r="AP2545" s="59"/>
      <c r="AQ2545" s="166"/>
      <c r="AR2545" s="59"/>
      <c r="AS2545" s="59"/>
      <c r="AT2545" s="149"/>
      <c r="AU2545" s="149"/>
      <c r="AV2545" s="149"/>
      <c r="AW2545" s="149"/>
      <c r="AX2545" s="150"/>
      <c r="AY2545" s="151"/>
      <c r="AZ2545" s="59"/>
      <c r="BA2545" s="59"/>
      <c r="BB2545" s="59"/>
      <c r="BC2545" s="59"/>
      <c r="BD2545" s="59"/>
      <c r="BE2545" s="59"/>
      <c r="BF2545" s="43"/>
      <c r="BG2545" s="59"/>
      <c r="BH2545" s="59"/>
      <c r="BI2545" s="59"/>
      <c r="BJ2545" s="59"/>
      <c r="BK2545" s="59"/>
      <c r="BL2545" s="59"/>
      <c r="BM2545" s="59"/>
    </row>
    <row r="2546" spans="1:65" x14ac:dyDescent="0.25">
      <c r="A2546" s="82"/>
      <c r="B2546" s="122" t="s">
        <v>3</v>
      </c>
      <c r="C2546" s="122">
        <v>3998.5</v>
      </c>
      <c r="D2546" s="122">
        <v>37.702302172066503</v>
      </c>
      <c r="E2546" s="142">
        <f>IF(B2545=B2546,0,MAX(E$4:E2545)+1)</f>
        <v>0</v>
      </c>
      <c r="F2546" s="142">
        <f t="shared" si="467"/>
        <v>4</v>
      </c>
      <c r="G2546" s="142" t="str">
        <f t="shared" si="461"/>
        <v/>
      </c>
      <c r="H2546" s="142" t="str">
        <f t="shared" si="462"/>
        <v/>
      </c>
      <c r="I2546" s="59"/>
      <c r="J2546" s="104"/>
      <c r="K2546" s="59"/>
      <c r="L2546" s="59"/>
      <c r="M2546" s="59"/>
      <c r="N2546" s="44"/>
      <c r="O2546" s="44"/>
      <c r="P2546" s="44"/>
      <c r="Q2546" s="43" t="str">
        <f t="shared" si="459"/>
        <v/>
      </c>
      <c r="R2546" s="60" t="str">
        <f t="shared" si="468"/>
        <v/>
      </c>
      <c r="S2546" s="60" t="str">
        <f t="shared" si="468"/>
        <v/>
      </c>
      <c r="T2546" s="60" t="str">
        <f t="shared" si="468"/>
        <v/>
      </c>
      <c r="U2546" s="60" t="str">
        <f t="shared" si="468"/>
        <v/>
      </c>
      <c r="V2546" s="60" t="str">
        <f t="shared" si="468"/>
        <v/>
      </c>
      <c r="W2546" s="44"/>
      <c r="X2546" s="44" t="str">
        <f t="shared" si="463"/>
        <v/>
      </c>
      <c r="Y2546" s="142" t="str">
        <f t="shared" si="460"/>
        <v/>
      </c>
      <c r="Z2546" s="172" t="str">
        <f t="shared" si="464"/>
        <v/>
      </c>
      <c r="AA2546" s="169" t="str">
        <f>IF(ISNUMBER($Q2546),INDEX($D$1:$D$3663,S2546,1),"")</f>
        <v/>
      </c>
      <c r="AB2546" s="169" t="str">
        <f>IF(ISNUMBER($Q2546),INDEX($D$1:$D$3663,T2546,1),"")</f>
        <v/>
      </c>
      <c r="AC2546" s="169" t="str">
        <f>IF(ISNUMBER($Q2546),INDEX($D$1:$D$3663,U2546,1),"")</f>
        <v/>
      </c>
      <c r="AD2546" s="169" t="str">
        <f>IF(ISNUMBER($Q2546),INDEX($D$1:$D$3663,V2546,1),"")</f>
        <v/>
      </c>
      <c r="AE2546" s="59"/>
      <c r="AF2546" s="177" t="str">
        <f t="shared" si="465"/>
        <v/>
      </c>
      <c r="AG2546" s="178" t="s">
        <v>1403</v>
      </c>
      <c r="AH2546" s="59"/>
      <c r="AI2546" s="163" t="str">
        <f t="shared" si="466"/>
        <v/>
      </c>
      <c r="AJ2546" s="162" t="str">
        <f t="shared" si="469"/>
        <v/>
      </c>
      <c r="AK2546" s="119"/>
      <c r="AL2546" s="59" t="str">
        <f>IF(ISNUMBER($AJ2546),INDEX($Z$4:$AC$3663,$AJ2546,AL$3),"")</f>
        <v/>
      </c>
      <c r="AM2546" s="149" t="str">
        <f>IF(ISNUMBER($AJ2546),INDEX($Z$4:$AC$3663,$AJ2546,AM$3),"")</f>
        <v/>
      </c>
      <c r="AN2546" s="149" t="str">
        <f>IF(ISNUMBER($AJ2546),INDEX($Z$4:$AC$3663,$AJ2546,AN$3),"")</f>
        <v/>
      </c>
      <c r="AO2546" s="59"/>
      <c r="AP2546" s="59"/>
      <c r="AQ2546" s="166"/>
      <c r="AR2546" s="59"/>
      <c r="AS2546" s="59"/>
      <c r="AT2546" s="149"/>
      <c r="AU2546" s="149"/>
      <c r="AV2546" s="149"/>
      <c r="AW2546" s="149"/>
      <c r="AX2546" s="150"/>
      <c r="AY2546" s="151"/>
      <c r="AZ2546" s="59"/>
      <c r="BA2546" s="59"/>
      <c r="BB2546" s="59"/>
      <c r="BC2546" s="59"/>
      <c r="BD2546" s="59"/>
      <c r="BE2546" s="59"/>
      <c r="BF2546" s="43"/>
      <c r="BG2546" s="59"/>
      <c r="BH2546" s="59"/>
      <c r="BI2546" s="59"/>
      <c r="BJ2546" s="59"/>
      <c r="BK2546" s="59"/>
      <c r="BL2546" s="59"/>
      <c r="BM2546" s="59"/>
    </row>
    <row r="2547" spans="1:65" x14ac:dyDescent="0.25">
      <c r="A2547" s="82"/>
      <c r="B2547" s="122" t="s">
        <v>3</v>
      </c>
      <c r="C2547" s="122">
        <v>3999.5</v>
      </c>
      <c r="D2547" s="122">
        <v>37.535856160490503</v>
      </c>
      <c r="E2547" s="142">
        <f>IF(B2546=B2547,0,MAX(E$4:E2546)+1)</f>
        <v>0</v>
      </c>
      <c r="F2547" s="142">
        <f t="shared" si="467"/>
        <v>4</v>
      </c>
      <c r="G2547" s="142" t="str">
        <f t="shared" si="461"/>
        <v/>
      </c>
      <c r="H2547" s="142" t="str">
        <f t="shared" si="462"/>
        <v/>
      </c>
      <c r="I2547" s="59"/>
      <c r="J2547" s="104"/>
      <c r="K2547" s="59"/>
      <c r="L2547" s="59"/>
      <c r="M2547" s="59"/>
      <c r="N2547" s="44"/>
      <c r="O2547" s="44"/>
      <c r="P2547" s="44"/>
      <c r="Q2547" s="43" t="str">
        <f t="shared" si="459"/>
        <v/>
      </c>
      <c r="R2547" s="60" t="str">
        <f t="shared" si="468"/>
        <v/>
      </c>
      <c r="S2547" s="60" t="str">
        <f t="shared" si="468"/>
        <v/>
      </c>
      <c r="T2547" s="60" t="str">
        <f t="shared" si="468"/>
        <v/>
      </c>
      <c r="U2547" s="60" t="str">
        <f t="shared" si="468"/>
        <v/>
      </c>
      <c r="V2547" s="60" t="str">
        <f t="shared" si="468"/>
        <v/>
      </c>
      <c r="W2547" s="44"/>
      <c r="X2547" s="44" t="str">
        <f t="shared" si="463"/>
        <v/>
      </c>
      <c r="Y2547" s="142" t="str">
        <f t="shared" si="460"/>
        <v/>
      </c>
      <c r="Z2547" s="172" t="str">
        <f t="shared" si="464"/>
        <v/>
      </c>
      <c r="AA2547" s="169" t="str">
        <f>IF(ISNUMBER($Q2547),INDEX($D$1:$D$3663,S2547,1),"")</f>
        <v/>
      </c>
      <c r="AB2547" s="169" t="str">
        <f>IF(ISNUMBER($Q2547),INDEX($D$1:$D$3663,T2547,1),"")</f>
        <v/>
      </c>
      <c r="AC2547" s="169" t="str">
        <f>IF(ISNUMBER($Q2547),INDEX($D$1:$D$3663,U2547,1),"")</f>
        <v/>
      </c>
      <c r="AD2547" s="169" t="str">
        <f>IF(ISNUMBER($Q2547),INDEX($D$1:$D$3663,V2547,1),"")</f>
        <v/>
      </c>
      <c r="AE2547" s="59"/>
      <c r="AF2547" s="177" t="str">
        <f t="shared" si="465"/>
        <v/>
      </c>
      <c r="AG2547" s="178" t="s">
        <v>1403</v>
      </c>
      <c r="AH2547" s="59"/>
      <c r="AI2547" s="163" t="str">
        <f t="shared" si="466"/>
        <v/>
      </c>
      <c r="AJ2547" s="162" t="str">
        <f t="shared" si="469"/>
        <v/>
      </c>
      <c r="AK2547" s="119"/>
      <c r="AL2547" s="59" t="str">
        <f>IF(ISNUMBER($AJ2547),INDEX($Z$4:$AC$3663,$AJ2547,AL$3),"")</f>
        <v/>
      </c>
      <c r="AM2547" s="149" t="str">
        <f>IF(ISNUMBER($AJ2547),INDEX($Z$4:$AC$3663,$AJ2547,AM$3),"")</f>
        <v/>
      </c>
      <c r="AN2547" s="149" t="str">
        <f>IF(ISNUMBER($AJ2547),INDEX($Z$4:$AC$3663,$AJ2547,AN$3),"")</f>
        <v/>
      </c>
      <c r="AO2547" s="59"/>
      <c r="AP2547" s="59"/>
      <c r="AQ2547" s="166"/>
      <c r="AR2547" s="59"/>
      <c r="AS2547" s="59"/>
      <c r="AT2547" s="149"/>
      <c r="AU2547" s="149"/>
      <c r="AV2547" s="149"/>
      <c r="AW2547" s="149"/>
      <c r="AX2547" s="150"/>
      <c r="AY2547" s="151"/>
      <c r="AZ2547" s="59"/>
      <c r="BA2547" s="59"/>
      <c r="BB2547" s="59"/>
      <c r="BC2547" s="59"/>
      <c r="BD2547" s="59"/>
      <c r="BE2547" s="59"/>
      <c r="BF2547" s="43"/>
      <c r="BG2547" s="59"/>
      <c r="BH2547" s="59"/>
      <c r="BI2547" s="59"/>
      <c r="BJ2547" s="59"/>
      <c r="BK2547" s="59"/>
      <c r="BL2547" s="59"/>
      <c r="BM2547" s="59"/>
    </row>
    <row r="2548" spans="1:65" x14ac:dyDescent="0.25">
      <c r="A2548" s="82"/>
      <c r="B2548" s="122" t="s">
        <v>3</v>
      </c>
      <c r="C2548" s="122">
        <v>4000.5</v>
      </c>
      <c r="D2548" s="122">
        <v>37.646317095179398</v>
      </c>
      <c r="E2548" s="142">
        <f>IF(B2547=B2548,0,MAX(E$4:E2547)+1)</f>
        <v>0</v>
      </c>
      <c r="F2548" s="142">
        <f t="shared" si="467"/>
        <v>4</v>
      </c>
      <c r="G2548" s="142" t="str">
        <f t="shared" si="461"/>
        <v/>
      </c>
      <c r="H2548" s="142" t="str">
        <f t="shared" si="462"/>
        <v/>
      </c>
      <c r="I2548" s="59"/>
      <c r="J2548" s="104"/>
      <c r="K2548" s="59"/>
      <c r="L2548" s="59"/>
      <c r="M2548" s="59"/>
      <c r="N2548" s="44"/>
      <c r="O2548" s="44"/>
      <c r="P2548" s="44"/>
      <c r="Q2548" s="43" t="str">
        <f t="shared" si="459"/>
        <v/>
      </c>
      <c r="R2548" s="60" t="str">
        <f t="shared" si="468"/>
        <v/>
      </c>
      <c r="S2548" s="60" t="str">
        <f t="shared" si="468"/>
        <v/>
      </c>
      <c r="T2548" s="60" t="str">
        <f t="shared" si="468"/>
        <v/>
      </c>
      <c r="U2548" s="60" t="str">
        <f t="shared" si="468"/>
        <v/>
      </c>
      <c r="V2548" s="60" t="str">
        <f t="shared" si="468"/>
        <v/>
      </c>
      <c r="W2548" s="44"/>
      <c r="X2548" s="44" t="str">
        <f t="shared" si="463"/>
        <v/>
      </c>
      <c r="Y2548" s="142" t="str">
        <f t="shared" si="460"/>
        <v/>
      </c>
      <c r="Z2548" s="172" t="str">
        <f t="shared" si="464"/>
        <v/>
      </c>
      <c r="AA2548" s="169" t="str">
        <f>IF(ISNUMBER($Q2548),INDEX($D$1:$D$3663,S2548,1),"")</f>
        <v/>
      </c>
      <c r="AB2548" s="169" t="str">
        <f>IF(ISNUMBER($Q2548),INDEX($D$1:$D$3663,T2548,1),"")</f>
        <v/>
      </c>
      <c r="AC2548" s="169" t="str">
        <f>IF(ISNUMBER($Q2548),INDEX($D$1:$D$3663,U2548,1),"")</f>
        <v/>
      </c>
      <c r="AD2548" s="169" t="str">
        <f>IF(ISNUMBER($Q2548),INDEX($D$1:$D$3663,V2548,1),"")</f>
        <v/>
      </c>
      <c r="AE2548" s="59"/>
      <c r="AF2548" s="177" t="str">
        <f t="shared" si="465"/>
        <v/>
      </c>
      <c r="AG2548" s="178" t="s">
        <v>1403</v>
      </c>
      <c r="AH2548" s="59"/>
      <c r="AI2548" s="163" t="str">
        <f t="shared" si="466"/>
        <v/>
      </c>
      <c r="AJ2548" s="162" t="str">
        <f t="shared" si="469"/>
        <v/>
      </c>
      <c r="AK2548" s="119"/>
      <c r="AL2548" s="59" t="str">
        <f>IF(ISNUMBER($AJ2548),INDEX($Z$4:$AC$3663,$AJ2548,AL$3),"")</f>
        <v/>
      </c>
      <c r="AM2548" s="149" t="str">
        <f>IF(ISNUMBER($AJ2548),INDEX($Z$4:$AC$3663,$AJ2548,AM$3),"")</f>
        <v/>
      </c>
      <c r="AN2548" s="149" t="str">
        <f>IF(ISNUMBER($AJ2548),INDEX($Z$4:$AC$3663,$AJ2548,AN$3),"")</f>
        <v/>
      </c>
      <c r="AO2548" s="59"/>
      <c r="AP2548" s="59"/>
      <c r="AQ2548" s="166"/>
      <c r="AR2548" s="59"/>
      <c r="AS2548" s="59"/>
      <c r="AT2548" s="149"/>
      <c r="AU2548" s="149"/>
      <c r="AV2548" s="149"/>
      <c r="AW2548" s="149"/>
      <c r="AX2548" s="150"/>
      <c r="AY2548" s="151"/>
      <c r="AZ2548" s="59"/>
      <c r="BA2548" s="59"/>
      <c r="BB2548" s="59"/>
      <c r="BC2548" s="59"/>
      <c r="BD2548" s="59"/>
      <c r="BE2548" s="59"/>
      <c r="BF2548" s="43"/>
      <c r="BG2548" s="59"/>
      <c r="BH2548" s="59"/>
      <c r="BI2548" s="59"/>
      <c r="BJ2548" s="59"/>
      <c r="BK2548" s="59"/>
      <c r="BL2548" s="59"/>
      <c r="BM2548" s="59"/>
    </row>
    <row r="2549" spans="1:65" x14ac:dyDescent="0.25">
      <c r="A2549" s="82"/>
      <c r="B2549" s="122" t="s">
        <v>3</v>
      </c>
      <c r="C2549" s="122">
        <v>4001.5</v>
      </c>
      <c r="D2549" s="122">
        <v>37.593555037036801</v>
      </c>
      <c r="E2549" s="142">
        <f>IF(B2548=B2549,0,MAX(E$4:E2548)+1)</f>
        <v>0</v>
      </c>
      <c r="F2549" s="142">
        <f t="shared" si="467"/>
        <v>4</v>
      </c>
      <c r="G2549" s="142" t="str">
        <f t="shared" si="461"/>
        <v/>
      </c>
      <c r="H2549" s="142" t="str">
        <f t="shared" si="462"/>
        <v/>
      </c>
      <c r="I2549" s="59"/>
      <c r="J2549" s="104"/>
      <c r="K2549" s="59"/>
      <c r="L2549" s="59"/>
      <c r="M2549" s="59"/>
      <c r="N2549" s="44"/>
      <c r="O2549" s="44"/>
      <c r="P2549" s="44"/>
      <c r="Q2549" s="43" t="str">
        <f t="shared" si="459"/>
        <v/>
      </c>
      <c r="R2549" s="60" t="str">
        <f t="shared" si="468"/>
        <v/>
      </c>
      <c r="S2549" s="60" t="str">
        <f t="shared" si="468"/>
        <v/>
      </c>
      <c r="T2549" s="60" t="str">
        <f t="shared" si="468"/>
        <v/>
      </c>
      <c r="U2549" s="60" t="str">
        <f t="shared" si="468"/>
        <v/>
      </c>
      <c r="V2549" s="60" t="str">
        <f t="shared" si="468"/>
        <v/>
      </c>
      <c r="W2549" s="44"/>
      <c r="X2549" s="44" t="str">
        <f t="shared" si="463"/>
        <v/>
      </c>
      <c r="Y2549" s="142" t="str">
        <f t="shared" si="460"/>
        <v/>
      </c>
      <c r="Z2549" s="172" t="str">
        <f t="shared" si="464"/>
        <v/>
      </c>
      <c r="AA2549" s="169" t="str">
        <f>IF(ISNUMBER($Q2549),INDEX($D$1:$D$3663,S2549,1),"")</f>
        <v/>
      </c>
      <c r="AB2549" s="169" t="str">
        <f>IF(ISNUMBER($Q2549),INDEX($D$1:$D$3663,T2549,1),"")</f>
        <v/>
      </c>
      <c r="AC2549" s="169" t="str">
        <f>IF(ISNUMBER($Q2549),INDEX($D$1:$D$3663,U2549,1),"")</f>
        <v/>
      </c>
      <c r="AD2549" s="169" t="str">
        <f>IF(ISNUMBER($Q2549),INDEX($D$1:$D$3663,V2549,1),"")</f>
        <v/>
      </c>
      <c r="AE2549" s="59"/>
      <c r="AF2549" s="177" t="str">
        <f t="shared" si="465"/>
        <v/>
      </c>
      <c r="AG2549" s="178" t="s">
        <v>1403</v>
      </c>
      <c r="AH2549" s="59"/>
      <c r="AI2549" s="163" t="str">
        <f t="shared" si="466"/>
        <v/>
      </c>
      <c r="AJ2549" s="162" t="str">
        <f t="shared" si="469"/>
        <v/>
      </c>
      <c r="AK2549" s="119"/>
      <c r="AL2549" s="59" t="str">
        <f>IF(ISNUMBER($AJ2549),INDEX($Z$4:$AC$3663,$AJ2549,AL$3),"")</f>
        <v/>
      </c>
      <c r="AM2549" s="149" t="str">
        <f>IF(ISNUMBER($AJ2549),INDEX($Z$4:$AC$3663,$AJ2549,AM$3),"")</f>
        <v/>
      </c>
      <c r="AN2549" s="149" t="str">
        <f>IF(ISNUMBER($AJ2549),INDEX($Z$4:$AC$3663,$AJ2549,AN$3),"")</f>
        <v/>
      </c>
      <c r="AO2549" s="59"/>
      <c r="AP2549" s="59"/>
      <c r="AQ2549" s="166"/>
      <c r="AR2549" s="59"/>
      <c r="AS2549" s="59"/>
      <c r="AT2549" s="149"/>
      <c r="AU2549" s="149"/>
      <c r="AV2549" s="149"/>
      <c r="AW2549" s="149"/>
      <c r="AX2549" s="150"/>
      <c r="AY2549" s="151"/>
      <c r="AZ2549" s="59"/>
      <c r="BA2549" s="59"/>
      <c r="BB2549" s="59"/>
      <c r="BC2549" s="59"/>
      <c r="BD2549" s="59"/>
      <c r="BE2549" s="59"/>
      <c r="BF2549" s="43"/>
      <c r="BG2549" s="59"/>
      <c r="BH2549" s="59"/>
      <c r="BI2549" s="59"/>
      <c r="BJ2549" s="59"/>
      <c r="BK2549" s="59"/>
      <c r="BL2549" s="59"/>
      <c r="BM2549" s="59"/>
    </row>
    <row r="2550" spans="1:65" x14ac:dyDescent="0.25">
      <c r="A2550" s="82"/>
      <c r="B2550" s="122" t="s">
        <v>3</v>
      </c>
      <c r="C2550" s="122">
        <v>4002.5</v>
      </c>
      <c r="D2550" s="122">
        <v>37.763461229963198</v>
      </c>
      <c r="E2550" s="142">
        <f>IF(B2549=B2550,0,MAX(E$4:E2549)+1)</f>
        <v>0</v>
      </c>
      <c r="F2550" s="142">
        <f t="shared" si="467"/>
        <v>4</v>
      </c>
      <c r="G2550" s="142" t="str">
        <f t="shared" si="461"/>
        <v/>
      </c>
      <c r="H2550" s="142" t="str">
        <f t="shared" si="462"/>
        <v/>
      </c>
      <c r="I2550" s="59"/>
      <c r="J2550" s="104"/>
      <c r="K2550" s="59"/>
      <c r="L2550" s="59"/>
      <c r="M2550" s="59"/>
      <c r="N2550" s="44"/>
      <c r="O2550" s="44"/>
      <c r="P2550" s="44"/>
      <c r="Q2550" s="43" t="str">
        <f t="shared" si="459"/>
        <v/>
      </c>
      <c r="R2550" s="60" t="str">
        <f t="shared" si="468"/>
        <v/>
      </c>
      <c r="S2550" s="60" t="str">
        <f t="shared" si="468"/>
        <v/>
      </c>
      <c r="T2550" s="60" t="str">
        <f t="shared" si="468"/>
        <v/>
      </c>
      <c r="U2550" s="60" t="str">
        <f t="shared" si="468"/>
        <v/>
      </c>
      <c r="V2550" s="60" t="str">
        <f t="shared" si="468"/>
        <v/>
      </c>
      <c r="W2550" s="44"/>
      <c r="X2550" s="44" t="str">
        <f t="shared" si="463"/>
        <v/>
      </c>
      <c r="Y2550" s="142" t="str">
        <f t="shared" si="460"/>
        <v/>
      </c>
      <c r="Z2550" s="172" t="str">
        <f t="shared" si="464"/>
        <v/>
      </c>
      <c r="AA2550" s="169" t="str">
        <f>IF(ISNUMBER($Q2550),INDEX($D$1:$D$3663,S2550,1),"")</f>
        <v/>
      </c>
      <c r="AB2550" s="169" t="str">
        <f>IF(ISNUMBER($Q2550),INDEX($D$1:$D$3663,T2550,1),"")</f>
        <v/>
      </c>
      <c r="AC2550" s="169" t="str">
        <f>IF(ISNUMBER($Q2550),INDEX($D$1:$D$3663,U2550,1),"")</f>
        <v/>
      </c>
      <c r="AD2550" s="169" t="str">
        <f>IF(ISNUMBER($Q2550),INDEX($D$1:$D$3663,V2550,1),"")</f>
        <v/>
      </c>
      <c r="AE2550" s="59"/>
      <c r="AF2550" s="177" t="str">
        <f t="shared" si="465"/>
        <v/>
      </c>
      <c r="AG2550" s="178" t="s">
        <v>1403</v>
      </c>
      <c r="AH2550" s="59"/>
      <c r="AI2550" s="163" t="str">
        <f t="shared" si="466"/>
        <v/>
      </c>
      <c r="AJ2550" s="162" t="str">
        <f t="shared" si="469"/>
        <v/>
      </c>
      <c r="AK2550" s="119"/>
      <c r="AL2550" s="59" t="str">
        <f>IF(ISNUMBER($AJ2550),INDEX($Z$4:$AC$3663,$AJ2550,AL$3),"")</f>
        <v/>
      </c>
      <c r="AM2550" s="149" t="str">
        <f>IF(ISNUMBER($AJ2550),INDEX($Z$4:$AC$3663,$AJ2550,AM$3),"")</f>
        <v/>
      </c>
      <c r="AN2550" s="149" t="str">
        <f>IF(ISNUMBER($AJ2550),INDEX($Z$4:$AC$3663,$AJ2550,AN$3),"")</f>
        <v/>
      </c>
      <c r="AO2550" s="59"/>
      <c r="AP2550" s="59"/>
      <c r="AQ2550" s="166"/>
      <c r="AR2550" s="59"/>
      <c r="AS2550" s="59"/>
      <c r="AT2550" s="149"/>
      <c r="AU2550" s="149"/>
      <c r="AV2550" s="149"/>
      <c r="AW2550" s="149"/>
      <c r="AX2550" s="150"/>
      <c r="AY2550" s="151"/>
      <c r="AZ2550" s="59"/>
      <c r="BA2550" s="59"/>
      <c r="BB2550" s="59"/>
      <c r="BC2550" s="59"/>
      <c r="BD2550" s="59"/>
      <c r="BE2550" s="59"/>
      <c r="BF2550" s="43"/>
      <c r="BG2550" s="59"/>
      <c r="BH2550" s="59"/>
      <c r="BI2550" s="59"/>
      <c r="BJ2550" s="59"/>
      <c r="BK2550" s="59"/>
      <c r="BL2550" s="59"/>
      <c r="BM2550" s="59"/>
    </row>
    <row r="2551" spans="1:65" x14ac:dyDescent="0.25">
      <c r="A2551" s="82"/>
      <c r="B2551" s="122" t="s">
        <v>3</v>
      </c>
      <c r="C2551" s="122">
        <v>4003.5</v>
      </c>
      <c r="D2551" s="122">
        <v>37.568154941759801</v>
      </c>
      <c r="E2551" s="142">
        <f>IF(B2550=B2551,0,MAX(E$4:E2550)+1)</f>
        <v>0</v>
      </c>
      <c r="F2551" s="142">
        <f t="shared" si="467"/>
        <v>4</v>
      </c>
      <c r="G2551" s="142" t="str">
        <f t="shared" si="461"/>
        <v/>
      </c>
      <c r="H2551" s="142" t="str">
        <f t="shared" si="462"/>
        <v/>
      </c>
      <c r="I2551" s="59"/>
      <c r="J2551" s="104"/>
      <c r="K2551" s="59"/>
      <c r="L2551" s="59"/>
      <c r="M2551" s="59"/>
      <c r="N2551" s="44"/>
      <c r="O2551" s="44"/>
      <c r="P2551" s="44"/>
      <c r="Q2551" s="43" t="str">
        <f t="shared" si="459"/>
        <v/>
      </c>
      <c r="R2551" s="60" t="str">
        <f t="shared" si="468"/>
        <v/>
      </c>
      <c r="S2551" s="60" t="str">
        <f t="shared" si="468"/>
        <v/>
      </c>
      <c r="T2551" s="60" t="str">
        <f t="shared" si="468"/>
        <v/>
      </c>
      <c r="U2551" s="60" t="str">
        <f t="shared" si="468"/>
        <v/>
      </c>
      <c r="V2551" s="60" t="str">
        <f t="shared" si="468"/>
        <v/>
      </c>
      <c r="W2551" s="44"/>
      <c r="X2551" s="44" t="str">
        <f t="shared" si="463"/>
        <v/>
      </c>
      <c r="Y2551" s="142" t="str">
        <f t="shared" si="460"/>
        <v/>
      </c>
      <c r="Z2551" s="172" t="str">
        <f t="shared" si="464"/>
        <v/>
      </c>
      <c r="AA2551" s="169" t="str">
        <f>IF(ISNUMBER($Q2551),INDEX($D$1:$D$3663,S2551,1),"")</f>
        <v/>
      </c>
      <c r="AB2551" s="169" t="str">
        <f>IF(ISNUMBER($Q2551),INDEX($D$1:$D$3663,T2551,1),"")</f>
        <v/>
      </c>
      <c r="AC2551" s="169" t="str">
        <f>IF(ISNUMBER($Q2551),INDEX($D$1:$D$3663,U2551,1),"")</f>
        <v/>
      </c>
      <c r="AD2551" s="169" t="str">
        <f>IF(ISNUMBER($Q2551),INDEX($D$1:$D$3663,V2551,1),"")</f>
        <v/>
      </c>
      <c r="AE2551" s="59"/>
      <c r="AF2551" s="177" t="str">
        <f t="shared" si="465"/>
        <v/>
      </c>
      <c r="AG2551" s="178" t="s">
        <v>1403</v>
      </c>
      <c r="AH2551" s="59"/>
      <c r="AI2551" s="163" t="str">
        <f t="shared" si="466"/>
        <v/>
      </c>
      <c r="AJ2551" s="162" t="str">
        <f t="shared" si="469"/>
        <v/>
      </c>
      <c r="AK2551" s="119"/>
      <c r="AL2551" s="59" t="str">
        <f>IF(ISNUMBER($AJ2551),INDEX($Z$4:$AC$3663,$AJ2551,AL$3),"")</f>
        <v/>
      </c>
      <c r="AM2551" s="149" t="str">
        <f>IF(ISNUMBER($AJ2551),INDEX($Z$4:$AC$3663,$AJ2551,AM$3),"")</f>
        <v/>
      </c>
      <c r="AN2551" s="149" t="str">
        <f>IF(ISNUMBER($AJ2551),INDEX($Z$4:$AC$3663,$AJ2551,AN$3),"")</f>
        <v/>
      </c>
      <c r="AO2551" s="59"/>
      <c r="AP2551" s="59"/>
      <c r="AQ2551" s="166"/>
      <c r="AR2551" s="59"/>
      <c r="AS2551" s="59"/>
      <c r="AT2551" s="149"/>
      <c r="AU2551" s="149"/>
      <c r="AV2551" s="149"/>
      <c r="AW2551" s="149"/>
      <c r="AX2551" s="150"/>
      <c r="AY2551" s="151"/>
      <c r="AZ2551" s="59"/>
      <c r="BA2551" s="59"/>
      <c r="BB2551" s="59"/>
      <c r="BC2551" s="59"/>
      <c r="BD2551" s="59"/>
      <c r="BE2551" s="59"/>
      <c r="BF2551" s="43"/>
      <c r="BG2551" s="59"/>
      <c r="BH2551" s="59"/>
      <c r="BI2551" s="59"/>
      <c r="BJ2551" s="59"/>
      <c r="BK2551" s="59"/>
      <c r="BL2551" s="59"/>
      <c r="BM2551" s="59"/>
    </row>
    <row r="2552" spans="1:65" x14ac:dyDescent="0.25">
      <c r="A2552" s="82"/>
      <c r="B2552" s="122" t="s">
        <v>3</v>
      </c>
      <c r="C2552" s="122">
        <v>4004.5</v>
      </c>
      <c r="D2552" s="122">
        <v>37.580923532270504</v>
      </c>
      <c r="E2552" s="142">
        <f>IF(B2551=B2552,0,MAX(E$4:E2551)+1)</f>
        <v>0</v>
      </c>
      <c r="F2552" s="142">
        <f t="shared" si="467"/>
        <v>4</v>
      </c>
      <c r="G2552" s="142" t="str">
        <f t="shared" si="461"/>
        <v/>
      </c>
      <c r="H2552" s="142" t="str">
        <f t="shared" si="462"/>
        <v/>
      </c>
      <c r="I2552" s="59"/>
      <c r="J2552" s="104"/>
      <c r="K2552" s="59"/>
      <c r="L2552" s="59"/>
      <c r="M2552" s="59"/>
      <c r="N2552" s="44"/>
      <c r="O2552" s="44"/>
      <c r="P2552" s="44"/>
      <c r="Q2552" s="43" t="str">
        <f t="shared" si="459"/>
        <v/>
      </c>
      <c r="R2552" s="60" t="str">
        <f t="shared" si="468"/>
        <v/>
      </c>
      <c r="S2552" s="60" t="str">
        <f t="shared" si="468"/>
        <v/>
      </c>
      <c r="T2552" s="60" t="str">
        <f t="shared" si="468"/>
        <v/>
      </c>
      <c r="U2552" s="60" t="str">
        <f t="shared" si="468"/>
        <v/>
      </c>
      <c r="V2552" s="60" t="str">
        <f t="shared" si="468"/>
        <v/>
      </c>
      <c r="W2552" s="44"/>
      <c r="X2552" s="44" t="str">
        <f t="shared" si="463"/>
        <v/>
      </c>
      <c r="Y2552" s="142" t="str">
        <f t="shared" si="460"/>
        <v/>
      </c>
      <c r="Z2552" s="172" t="str">
        <f t="shared" si="464"/>
        <v/>
      </c>
      <c r="AA2552" s="169" t="str">
        <f>IF(ISNUMBER($Q2552),INDEX($D$1:$D$3663,S2552,1),"")</f>
        <v/>
      </c>
      <c r="AB2552" s="169" t="str">
        <f>IF(ISNUMBER($Q2552),INDEX($D$1:$D$3663,T2552,1),"")</f>
        <v/>
      </c>
      <c r="AC2552" s="169" t="str">
        <f>IF(ISNUMBER($Q2552),INDEX($D$1:$D$3663,U2552,1),"")</f>
        <v/>
      </c>
      <c r="AD2552" s="169" t="str">
        <f>IF(ISNUMBER($Q2552),INDEX($D$1:$D$3663,V2552,1),"")</f>
        <v/>
      </c>
      <c r="AE2552" s="59"/>
      <c r="AF2552" s="177" t="str">
        <f t="shared" si="465"/>
        <v/>
      </c>
      <c r="AG2552" s="178" t="s">
        <v>1403</v>
      </c>
      <c r="AH2552" s="59"/>
      <c r="AI2552" s="163" t="str">
        <f t="shared" si="466"/>
        <v/>
      </c>
      <c r="AJ2552" s="162" t="str">
        <f t="shared" si="469"/>
        <v/>
      </c>
      <c r="AK2552" s="119"/>
      <c r="AL2552" s="59" t="str">
        <f>IF(ISNUMBER($AJ2552),INDEX($Z$4:$AC$3663,$AJ2552,AL$3),"")</f>
        <v/>
      </c>
      <c r="AM2552" s="149" t="str">
        <f>IF(ISNUMBER($AJ2552),INDEX($Z$4:$AC$3663,$AJ2552,AM$3),"")</f>
        <v/>
      </c>
      <c r="AN2552" s="149" t="str">
        <f>IF(ISNUMBER($AJ2552),INDEX($Z$4:$AC$3663,$AJ2552,AN$3),"")</f>
        <v/>
      </c>
      <c r="AO2552" s="59"/>
      <c r="AP2552" s="59"/>
      <c r="AQ2552" s="166"/>
      <c r="AR2552" s="59"/>
      <c r="AS2552" s="59"/>
      <c r="AT2552" s="149"/>
      <c r="AU2552" s="149"/>
      <c r="AV2552" s="149"/>
      <c r="AW2552" s="149"/>
      <c r="AX2552" s="150"/>
      <c r="AY2552" s="151"/>
      <c r="AZ2552" s="59"/>
      <c r="BA2552" s="59"/>
      <c r="BB2552" s="59"/>
      <c r="BC2552" s="59"/>
      <c r="BD2552" s="59"/>
      <c r="BE2552" s="59"/>
      <c r="BF2552" s="43"/>
      <c r="BG2552" s="59"/>
      <c r="BH2552" s="59"/>
      <c r="BI2552" s="59"/>
      <c r="BJ2552" s="59"/>
      <c r="BK2552" s="59"/>
      <c r="BL2552" s="59"/>
      <c r="BM2552" s="59"/>
    </row>
    <row r="2553" spans="1:65" x14ac:dyDescent="0.25">
      <c r="A2553" s="82"/>
      <c r="B2553" s="122" t="s">
        <v>3</v>
      </c>
      <c r="C2553" s="122">
        <v>4005.5</v>
      </c>
      <c r="D2553" s="122">
        <v>37.745422249441702</v>
      </c>
      <c r="E2553" s="142">
        <f>IF(B2552=B2553,0,MAX(E$4:E2552)+1)</f>
        <v>0</v>
      </c>
      <c r="F2553" s="142">
        <f t="shared" si="467"/>
        <v>4</v>
      </c>
      <c r="G2553" s="142" t="str">
        <f t="shared" si="461"/>
        <v/>
      </c>
      <c r="H2553" s="142" t="str">
        <f t="shared" si="462"/>
        <v/>
      </c>
      <c r="I2553" s="59"/>
      <c r="J2553" s="104"/>
      <c r="K2553" s="59"/>
      <c r="L2553" s="59"/>
      <c r="M2553" s="59"/>
      <c r="N2553" s="44"/>
      <c r="O2553" s="44"/>
      <c r="P2553" s="44"/>
      <c r="Q2553" s="43" t="str">
        <f t="shared" si="459"/>
        <v/>
      </c>
      <c r="R2553" s="60" t="str">
        <f t="shared" si="468"/>
        <v/>
      </c>
      <c r="S2553" s="60" t="str">
        <f t="shared" si="468"/>
        <v/>
      </c>
      <c r="T2553" s="60" t="str">
        <f t="shared" si="468"/>
        <v/>
      </c>
      <c r="U2553" s="60" t="str">
        <f t="shared" si="468"/>
        <v/>
      </c>
      <c r="V2553" s="60" t="str">
        <f t="shared" si="468"/>
        <v/>
      </c>
      <c r="W2553" s="44"/>
      <c r="X2553" s="44" t="str">
        <f t="shared" si="463"/>
        <v/>
      </c>
      <c r="Y2553" s="142" t="str">
        <f t="shared" si="460"/>
        <v/>
      </c>
      <c r="Z2553" s="172" t="str">
        <f t="shared" si="464"/>
        <v/>
      </c>
      <c r="AA2553" s="169" t="str">
        <f>IF(ISNUMBER($Q2553),INDEX($D$1:$D$3663,S2553,1),"")</f>
        <v/>
      </c>
      <c r="AB2553" s="169" t="str">
        <f>IF(ISNUMBER($Q2553),INDEX($D$1:$D$3663,T2553,1),"")</f>
        <v/>
      </c>
      <c r="AC2553" s="169" t="str">
        <f>IF(ISNUMBER($Q2553),INDEX($D$1:$D$3663,U2553,1),"")</f>
        <v/>
      </c>
      <c r="AD2553" s="169" t="str">
        <f>IF(ISNUMBER($Q2553),INDEX($D$1:$D$3663,V2553,1),"")</f>
        <v/>
      </c>
      <c r="AE2553" s="59"/>
      <c r="AF2553" s="177" t="str">
        <f t="shared" si="465"/>
        <v/>
      </c>
      <c r="AG2553" s="178" t="s">
        <v>1403</v>
      </c>
      <c r="AH2553" s="59"/>
      <c r="AI2553" s="163" t="str">
        <f t="shared" si="466"/>
        <v/>
      </c>
      <c r="AJ2553" s="162" t="str">
        <f t="shared" si="469"/>
        <v/>
      </c>
      <c r="AK2553" s="119"/>
      <c r="AL2553" s="59" t="str">
        <f>IF(ISNUMBER($AJ2553),INDEX($Z$4:$AC$3663,$AJ2553,AL$3),"")</f>
        <v/>
      </c>
      <c r="AM2553" s="149" t="str">
        <f>IF(ISNUMBER($AJ2553),INDEX($Z$4:$AC$3663,$AJ2553,AM$3),"")</f>
        <v/>
      </c>
      <c r="AN2553" s="149" t="str">
        <f>IF(ISNUMBER($AJ2553),INDEX($Z$4:$AC$3663,$AJ2553,AN$3),"")</f>
        <v/>
      </c>
      <c r="AO2553" s="59"/>
      <c r="AP2553" s="59"/>
      <c r="AQ2553" s="166"/>
      <c r="AR2553" s="59"/>
      <c r="AS2553" s="59"/>
      <c r="AT2553" s="149"/>
      <c r="AU2553" s="149"/>
      <c r="AV2553" s="149"/>
      <c r="AW2553" s="149"/>
      <c r="AX2553" s="150"/>
      <c r="AY2553" s="151"/>
      <c r="AZ2553" s="59"/>
      <c r="BA2553" s="59"/>
      <c r="BB2553" s="59"/>
      <c r="BC2553" s="59"/>
      <c r="BD2553" s="59"/>
      <c r="BE2553" s="59"/>
      <c r="BF2553" s="43"/>
      <c r="BG2553" s="59"/>
      <c r="BH2553" s="59"/>
      <c r="BI2553" s="59"/>
      <c r="BJ2553" s="59"/>
      <c r="BK2553" s="59"/>
      <c r="BL2553" s="59"/>
      <c r="BM2553" s="59"/>
    </row>
    <row r="2554" spans="1:65" x14ac:dyDescent="0.25">
      <c r="A2554" s="82"/>
      <c r="B2554" s="122" t="s">
        <v>3</v>
      </c>
      <c r="C2554" s="122">
        <v>4006.5</v>
      </c>
      <c r="D2554" s="122">
        <v>37.6449797531155</v>
      </c>
      <c r="E2554" s="142">
        <f>IF(B2553=B2554,0,MAX(E$4:E2553)+1)</f>
        <v>0</v>
      </c>
      <c r="F2554" s="142">
        <f t="shared" si="467"/>
        <v>4</v>
      </c>
      <c r="G2554" s="142" t="str">
        <f t="shared" si="461"/>
        <v/>
      </c>
      <c r="H2554" s="142" t="str">
        <f t="shared" si="462"/>
        <v/>
      </c>
      <c r="I2554" s="59"/>
      <c r="J2554" s="104"/>
      <c r="K2554" s="59"/>
      <c r="L2554" s="59"/>
      <c r="M2554" s="59"/>
      <c r="N2554" s="44"/>
      <c r="O2554" s="44"/>
      <c r="P2554" s="44"/>
      <c r="Q2554" s="43" t="str">
        <f t="shared" si="459"/>
        <v/>
      </c>
      <c r="R2554" s="60" t="str">
        <f t="shared" si="468"/>
        <v/>
      </c>
      <c r="S2554" s="60" t="str">
        <f t="shared" si="468"/>
        <v/>
      </c>
      <c r="T2554" s="60" t="str">
        <f t="shared" si="468"/>
        <v/>
      </c>
      <c r="U2554" s="60" t="str">
        <f t="shared" si="468"/>
        <v/>
      </c>
      <c r="V2554" s="60" t="str">
        <f t="shared" si="468"/>
        <v/>
      </c>
      <c r="W2554" s="44"/>
      <c r="X2554" s="44" t="str">
        <f t="shared" si="463"/>
        <v/>
      </c>
      <c r="Y2554" s="142" t="str">
        <f t="shared" si="460"/>
        <v/>
      </c>
      <c r="Z2554" s="172" t="str">
        <f t="shared" si="464"/>
        <v/>
      </c>
      <c r="AA2554" s="169" t="str">
        <f>IF(ISNUMBER($Q2554),INDEX($D$1:$D$3663,S2554,1),"")</f>
        <v/>
      </c>
      <c r="AB2554" s="169" t="str">
        <f>IF(ISNUMBER($Q2554),INDEX($D$1:$D$3663,T2554,1),"")</f>
        <v/>
      </c>
      <c r="AC2554" s="169" t="str">
        <f>IF(ISNUMBER($Q2554),INDEX($D$1:$D$3663,U2554,1),"")</f>
        <v/>
      </c>
      <c r="AD2554" s="169" t="str">
        <f>IF(ISNUMBER($Q2554),INDEX($D$1:$D$3663,V2554,1),"")</f>
        <v/>
      </c>
      <c r="AE2554" s="59"/>
      <c r="AF2554" s="177" t="str">
        <f t="shared" si="465"/>
        <v/>
      </c>
      <c r="AG2554" s="178" t="s">
        <v>1403</v>
      </c>
      <c r="AH2554" s="59"/>
      <c r="AI2554" s="163" t="str">
        <f t="shared" si="466"/>
        <v/>
      </c>
      <c r="AJ2554" s="162" t="str">
        <f t="shared" si="469"/>
        <v/>
      </c>
      <c r="AK2554" s="119"/>
      <c r="AL2554" s="59" t="str">
        <f>IF(ISNUMBER($AJ2554),INDEX($Z$4:$AC$3663,$AJ2554,AL$3),"")</f>
        <v/>
      </c>
      <c r="AM2554" s="149" t="str">
        <f>IF(ISNUMBER($AJ2554),INDEX($Z$4:$AC$3663,$AJ2554,AM$3),"")</f>
        <v/>
      </c>
      <c r="AN2554" s="149" t="str">
        <f>IF(ISNUMBER($AJ2554),INDEX($Z$4:$AC$3663,$AJ2554,AN$3),"")</f>
        <v/>
      </c>
      <c r="AO2554" s="59"/>
      <c r="AP2554" s="59"/>
      <c r="AQ2554" s="166"/>
      <c r="AR2554" s="59"/>
      <c r="AS2554" s="59"/>
      <c r="AT2554" s="149"/>
      <c r="AU2554" s="149"/>
      <c r="AV2554" s="149"/>
      <c r="AW2554" s="149"/>
      <c r="AX2554" s="150"/>
      <c r="AY2554" s="151"/>
      <c r="AZ2554" s="59"/>
      <c r="BA2554" s="59"/>
      <c r="BB2554" s="59"/>
      <c r="BC2554" s="59"/>
      <c r="BD2554" s="59"/>
      <c r="BE2554" s="59"/>
      <c r="BF2554" s="43"/>
      <c r="BG2554" s="59"/>
      <c r="BH2554" s="59"/>
      <c r="BI2554" s="59"/>
      <c r="BJ2554" s="59"/>
      <c r="BK2554" s="59"/>
      <c r="BL2554" s="59"/>
      <c r="BM2554" s="59"/>
    </row>
    <row r="2555" spans="1:65" x14ac:dyDescent="0.25">
      <c r="A2555" s="82"/>
      <c r="B2555" s="122" t="s">
        <v>3</v>
      </c>
      <c r="C2555" s="122">
        <v>4007.5</v>
      </c>
      <c r="D2555" s="122">
        <v>37.500264298453502</v>
      </c>
      <c r="E2555" s="142">
        <f>IF(B2554=B2555,0,MAX(E$4:E2554)+1)</f>
        <v>0</v>
      </c>
      <c r="F2555" s="142">
        <f t="shared" si="467"/>
        <v>4</v>
      </c>
      <c r="G2555" s="142" t="str">
        <f t="shared" si="461"/>
        <v/>
      </c>
      <c r="H2555" s="142" t="str">
        <f t="shared" si="462"/>
        <v/>
      </c>
      <c r="I2555" s="59"/>
      <c r="J2555" s="104"/>
      <c r="K2555" s="59"/>
      <c r="L2555" s="59"/>
      <c r="M2555" s="59"/>
      <c r="N2555" s="44"/>
      <c r="O2555" s="44"/>
      <c r="P2555" s="44"/>
      <c r="Q2555" s="43" t="str">
        <f t="shared" si="459"/>
        <v/>
      </c>
      <c r="R2555" s="60" t="str">
        <f t="shared" ref="R2555:V2605" si="470">IF(ISNUMBER($Q2555),IF($Q2555=0,R2554,R2554+1),"")</f>
        <v/>
      </c>
      <c r="S2555" s="60" t="str">
        <f t="shared" si="470"/>
        <v/>
      </c>
      <c r="T2555" s="60" t="str">
        <f t="shared" si="470"/>
        <v/>
      </c>
      <c r="U2555" s="60" t="str">
        <f t="shared" si="470"/>
        <v/>
      </c>
      <c r="V2555" s="60" t="str">
        <f t="shared" si="470"/>
        <v/>
      </c>
      <c r="W2555" s="44"/>
      <c r="X2555" s="44" t="str">
        <f t="shared" si="463"/>
        <v/>
      </c>
      <c r="Y2555" s="142" t="str">
        <f t="shared" si="460"/>
        <v/>
      </c>
      <c r="Z2555" s="172" t="str">
        <f t="shared" si="464"/>
        <v/>
      </c>
      <c r="AA2555" s="169" t="str">
        <f>IF(ISNUMBER($Q2555),INDEX($D$1:$D$3663,S2555,1),"")</f>
        <v/>
      </c>
      <c r="AB2555" s="169" t="str">
        <f>IF(ISNUMBER($Q2555),INDEX($D$1:$D$3663,T2555,1),"")</f>
        <v/>
      </c>
      <c r="AC2555" s="169" t="str">
        <f>IF(ISNUMBER($Q2555),INDEX($D$1:$D$3663,U2555,1),"")</f>
        <v/>
      </c>
      <c r="AD2555" s="169" t="str">
        <f>IF(ISNUMBER($Q2555),INDEX($D$1:$D$3663,V2555,1),"")</f>
        <v/>
      </c>
      <c r="AE2555" s="59"/>
      <c r="AF2555" s="177" t="str">
        <f t="shared" si="465"/>
        <v/>
      </c>
      <c r="AG2555" s="178" t="s">
        <v>1403</v>
      </c>
      <c r="AH2555" s="59"/>
      <c r="AI2555" s="163" t="str">
        <f t="shared" si="466"/>
        <v/>
      </c>
      <c r="AJ2555" s="162" t="str">
        <f t="shared" si="469"/>
        <v/>
      </c>
      <c r="AK2555" s="119"/>
      <c r="AL2555" s="59" t="str">
        <f>IF(ISNUMBER($AJ2555),INDEX($Z$4:$AC$3663,$AJ2555,AL$3),"")</f>
        <v/>
      </c>
      <c r="AM2555" s="149" t="str">
        <f>IF(ISNUMBER($AJ2555),INDEX($Z$4:$AC$3663,$AJ2555,AM$3),"")</f>
        <v/>
      </c>
      <c r="AN2555" s="149" t="str">
        <f>IF(ISNUMBER($AJ2555),INDEX($Z$4:$AC$3663,$AJ2555,AN$3),"")</f>
        <v/>
      </c>
      <c r="AO2555" s="59"/>
      <c r="AP2555" s="59"/>
      <c r="AQ2555" s="166"/>
      <c r="AR2555" s="59"/>
      <c r="AS2555" s="59"/>
      <c r="AT2555" s="149"/>
      <c r="AU2555" s="149"/>
      <c r="AV2555" s="149"/>
      <c r="AW2555" s="149"/>
      <c r="AX2555" s="150"/>
      <c r="AY2555" s="151"/>
      <c r="AZ2555" s="59"/>
      <c r="BA2555" s="59"/>
      <c r="BB2555" s="59"/>
      <c r="BC2555" s="59"/>
      <c r="BD2555" s="59"/>
      <c r="BE2555" s="59"/>
      <c r="BF2555" s="43"/>
      <c r="BG2555" s="59"/>
      <c r="BH2555" s="59"/>
      <c r="BI2555" s="59"/>
      <c r="BJ2555" s="59"/>
      <c r="BK2555" s="59"/>
      <c r="BL2555" s="59"/>
      <c r="BM2555" s="59"/>
    </row>
    <row r="2556" spans="1:65" x14ac:dyDescent="0.25">
      <c r="A2556" s="82"/>
      <c r="B2556" s="122" t="s">
        <v>3</v>
      </c>
      <c r="C2556" s="122">
        <v>4008.5</v>
      </c>
      <c r="D2556" s="122">
        <v>37.734557926015697</v>
      </c>
      <c r="E2556" s="142">
        <f>IF(B2555=B2556,0,MAX(E$4:E2555)+1)</f>
        <v>0</v>
      </c>
      <c r="F2556" s="142">
        <f t="shared" si="467"/>
        <v>4</v>
      </c>
      <c r="G2556" s="142" t="str">
        <f t="shared" si="461"/>
        <v/>
      </c>
      <c r="H2556" s="142" t="str">
        <f t="shared" si="462"/>
        <v/>
      </c>
      <c r="I2556" s="59"/>
      <c r="J2556" s="104"/>
      <c r="K2556" s="59"/>
      <c r="L2556" s="59"/>
      <c r="M2556" s="59"/>
      <c r="N2556" s="44"/>
      <c r="O2556" s="44"/>
      <c r="P2556" s="44"/>
      <c r="Q2556" s="43" t="str">
        <f t="shared" si="459"/>
        <v/>
      </c>
      <c r="R2556" s="60" t="str">
        <f t="shared" si="470"/>
        <v/>
      </c>
      <c r="S2556" s="60" t="str">
        <f t="shared" si="470"/>
        <v/>
      </c>
      <c r="T2556" s="60" t="str">
        <f t="shared" si="470"/>
        <v/>
      </c>
      <c r="U2556" s="60" t="str">
        <f t="shared" si="470"/>
        <v/>
      </c>
      <c r="V2556" s="60" t="str">
        <f t="shared" si="470"/>
        <v/>
      </c>
      <c r="W2556" s="44"/>
      <c r="X2556" s="44" t="str">
        <f t="shared" si="463"/>
        <v/>
      </c>
      <c r="Y2556" s="142" t="str">
        <f t="shared" si="460"/>
        <v/>
      </c>
      <c r="Z2556" s="172" t="str">
        <f t="shared" si="464"/>
        <v/>
      </c>
      <c r="AA2556" s="169" t="str">
        <f>IF(ISNUMBER($Q2556),INDEX($D$1:$D$3663,S2556,1),"")</f>
        <v/>
      </c>
      <c r="AB2556" s="169" t="str">
        <f>IF(ISNUMBER($Q2556),INDEX($D$1:$D$3663,T2556,1),"")</f>
        <v/>
      </c>
      <c r="AC2556" s="169" t="str">
        <f>IF(ISNUMBER($Q2556),INDEX($D$1:$D$3663,U2556,1),"")</f>
        <v/>
      </c>
      <c r="AD2556" s="169" t="str">
        <f>IF(ISNUMBER($Q2556),INDEX($D$1:$D$3663,V2556,1),"")</f>
        <v/>
      </c>
      <c r="AE2556" s="59"/>
      <c r="AF2556" s="177" t="str">
        <f t="shared" si="465"/>
        <v/>
      </c>
      <c r="AG2556" s="178" t="s">
        <v>1403</v>
      </c>
      <c r="AH2556" s="59"/>
      <c r="AI2556" s="163" t="str">
        <f t="shared" si="466"/>
        <v/>
      </c>
      <c r="AJ2556" s="162" t="str">
        <f t="shared" si="469"/>
        <v/>
      </c>
      <c r="AK2556" s="119"/>
      <c r="AL2556" s="59" t="str">
        <f>IF(ISNUMBER($AJ2556),INDEX($Z$4:$AC$3663,$AJ2556,AL$3),"")</f>
        <v/>
      </c>
      <c r="AM2556" s="149" t="str">
        <f>IF(ISNUMBER($AJ2556),INDEX($Z$4:$AC$3663,$AJ2556,AM$3),"")</f>
        <v/>
      </c>
      <c r="AN2556" s="149" t="str">
        <f>IF(ISNUMBER($AJ2556),INDEX($Z$4:$AC$3663,$AJ2556,AN$3),"")</f>
        <v/>
      </c>
      <c r="AO2556" s="59"/>
      <c r="AP2556" s="59"/>
      <c r="AQ2556" s="166"/>
      <c r="AR2556" s="59"/>
      <c r="AS2556" s="59"/>
      <c r="AT2556" s="149"/>
      <c r="AU2556" s="149"/>
      <c r="AV2556" s="149"/>
      <c r="AW2556" s="149"/>
      <c r="AX2556" s="150"/>
      <c r="AY2556" s="151"/>
      <c r="AZ2556" s="59"/>
      <c r="BA2556" s="59"/>
      <c r="BB2556" s="59"/>
      <c r="BC2556" s="59"/>
      <c r="BD2556" s="59"/>
      <c r="BE2556" s="59"/>
      <c r="BF2556" s="43"/>
      <c r="BG2556" s="59"/>
      <c r="BH2556" s="59"/>
      <c r="BI2556" s="59"/>
      <c r="BJ2556" s="59"/>
      <c r="BK2556" s="59"/>
      <c r="BL2556" s="59"/>
      <c r="BM2556" s="59"/>
    </row>
    <row r="2557" spans="1:65" x14ac:dyDescent="0.25">
      <c r="A2557" s="82"/>
      <c r="B2557" s="122" t="s">
        <v>3</v>
      </c>
      <c r="C2557" s="122">
        <v>4009.5</v>
      </c>
      <c r="D2557" s="122">
        <v>37.784177617175303</v>
      </c>
      <c r="E2557" s="142">
        <f>IF(B2556=B2557,0,MAX(E$4:E2556)+1)</f>
        <v>0</v>
      </c>
      <c r="F2557" s="142">
        <f t="shared" si="467"/>
        <v>4</v>
      </c>
      <c r="G2557" s="142" t="str">
        <f t="shared" si="461"/>
        <v/>
      </c>
      <c r="H2557" s="142" t="str">
        <f t="shared" si="462"/>
        <v/>
      </c>
      <c r="I2557" s="59"/>
      <c r="J2557" s="104"/>
      <c r="K2557" s="59"/>
      <c r="L2557" s="59"/>
      <c r="M2557" s="59"/>
      <c r="N2557" s="44"/>
      <c r="O2557" s="44"/>
      <c r="P2557" s="44"/>
      <c r="Q2557" s="43" t="str">
        <f t="shared" si="459"/>
        <v/>
      </c>
      <c r="R2557" s="60" t="str">
        <f t="shared" si="470"/>
        <v/>
      </c>
      <c r="S2557" s="60" t="str">
        <f t="shared" si="470"/>
        <v/>
      </c>
      <c r="T2557" s="60" t="str">
        <f t="shared" si="470"/>
        <v/>
      </c>
      <c r="U2557" s="60" t="str">
        <f t="shared" si="470"/>
        <v/>
      </c>
      <c r="V2557" s="60" t="str">
        <f t="shared" si="470"/>
        <v/>
      </c>
      <c r="W2557" s="44"/>
      <c r="X2557" s="44" t="str">
        <f t="shared" si="463"/>
        <v/>
      </c>
      <c r="Y2557" s="142" t="str">
        <f t="shared" si="460"/>
        <v/>
      </c>
      <c r="Z2557" s="172" t="str">
        <f t="shared" si="464"/>
        <v/>
      </c>
      <c r="AA2557" s="169" t="str">
        <f>IF(ISNUMBER($Q2557),INDEX($D$1:$D$3663,S2557,1),"")</f>
        <v/>
      </c>
      <c r="AB2557" s="169" t="str">
        <f>IF(ISNUMBER($Q2557),INDEX($D$1:$D$3663,T2557,1),"")</f>
        <v/>
      </c>
      <c r="AC2557" s="169" t="str">
        <f>IF(ISNUMBER($Q2557),INDEX($D$1:$D$3663,U2557,1),"")</f>
        <v/>
      </c>
      <c r="AD2557" s="169" t="str">
        <f>IF(ISNUMBER($Q2557),INDEX($D$1:$D$3663,V2557,1),"")</f>
        <v/>
      </c>
      <c r="AE2557" s="59"/>
      <c r="AF2557" s="177" t="str">
        <f t="shared" si="465"/>
        <v/>
      </c>
      <c r="AG2557" s="178" t="s">
        <v>1403</v>
      </c>
      <c r="AH2557" s="59"/>
      <c r="AI2557" s="163" t="str">
        <f t="shared" si="466"/>
        <v/>
      </c>
      <c r="AJ2557" s="162" t="str">
        <f t="shared" si="469"/>
        <v/>
      </c>
      <c r="AK2557" s="119"/>
      <c r="AL2557" s="59" t="str">
        <f>IF(ISNUMBER($AJ2557),INDEX($Z$4:$AC$3663,$AJ2557,AL$3),"")</f>
        <v/>
      </c>
      <c r="AM2557" s="149" t="str">
        <f>IF(ISNUMBER($AJ2557),INDEX($Z$4:$AC$3663,$AJ2557,AM$3),"")</f>
        <v/>
      </c>
      <c r="AN2557" s="149" t="str">
        <f>IF(ISNUMBER($AJ2557),INDEX($Z$4:$AC$3663,$AJ2557,AN$3),"")</f>
        <v/>
      </c>
      <c r="AO2557" s="59"/>
      <c r="AP2557" s="59"/>
      <c r="AQ2557" s="166"/>
      <c r="AR2557" s="59"/>
      <c r="AS2557" s="59"/>
      <c r="AT2557" s="149"/>
      <c r="AU2557" s="149"/>
      <c r="AV2557" s="149"/>
      <c r="AW2557" s="149"/>
      <c r="AX2557" s="150"/>
      <c r="AY2557" s="151"/>
      <c r="AZ2557" s="59"/>
      <c r="BA2557" s="59"/>
      <c r="BB2557" s="59"/>
      <c r="BC2557" s="59"/>
      <c r="BD2557" s="59"/>
      <c r="BE2557" s="59"/>
      <c r="BF2557" s="43"/>
      <c r="BG2557" s="59"/>
      <c r="BH2557" s="59"/>
      <c r="BI2557" s="59"/>
      <c r="BJ2557" s="59"/>
      <c r="BK2557" s="59"/>
      <c r="BL2557" s="59"/>
      <c r="BM2557" s="59"/>
    </row>
    <row r="2558" spans="1:65" x14ac:dyDescent="0.25">
      <c r="A2558" s="82"/>
      <c r="B2558" s="122" t="s">
        <v>3</v>
      </c>
      <c r="C2558" s="122">
        <v>4010.5</v>
      </c>
      <c r="D2558" s="122">
        <v>37.670402621944397</v>
      </c>
      <c r="E2558" s="142">
        <f>IF(B2557=B2558,0,MAX(E$4:E2557)+1)</f>
        <v>0</v>
      </c>
      <c r="F2558" s="142">
        <f t="shared" si="467"/>
        <v>4</v>
      </c>
      <c r="G2558" s="142" t="str">
        <f t="shared" si="461"/>
        <v/>
      </c>
      <c r="H2558" s="142" t="str">
        <f t="shared" si="462"/>
        <v/>
      </c>
      <c r="I2558" s="59"/>
      <c r="J2558" s="104"/>
      <c r="K2558" s="59"/>
      <c r="L2558" s="59"/>
      <c r="M2558" s="59"/>
      <c r="N2558" s="44"/>
      <c r="O2558" s="44"/>
      <c r="P2558" s="44"/>
      <c r="Q2558" s="43" t="str">
        <f t="shared" si="459"/>
        <v/>
      </c>
      <c r="R2558" s="60" t="str">
        <f t="shared" si="470"/>
        <v/>
      </c>
      <c r="S2558" s="60" t="str">
        <f t="shared" si="470"/>
        <v/>
      </c>
      <c r="T2558" s="60" t="str">
        <f t="shared" si="470"/>
        <v/>
      </c>
      <c r="U2558" s="60" t="str">
        <f t="shared" si="470"/>
        <v/>
      </c>
      <c r="V2558" s="60" t="str">
        <f t="shared" si="470"/>
        <v/>
      </c>
      <c r="W2558" s="44"/>
      <c r="X2558" s="44" t="str">
        <f t="shared" si="463"/>
        <v/>
      </c>
      <c r="Y2558" s="142" t="str">
        <f t="shared" si="460"/>
        <v/>
      </c>
      <c r="Z2558" s="172" t="str">
        <f t="shared" si="464"/>
        <v/>
      </c>
      <c r="AA2558" s="169" t="str">
        <f>IF(ISNUMBER($Q2558),INDEX($D$1:$D$3663,S2558,1),"")</f>
        <v/>
      </c>
      <c r="AB2558" s="169" t="str">
        <f>IF(ISNUMBER($Q2558),INDEX($D$1:$D$3663,T2558,1),"")</f>
        <v/>
      </c>
      <c r="AC2558" s="169" t="str">
        <f>IF(ISNUMBER($Q2558),INDEX($D$1:$D$3663,U2558,1),"")</f>
        <v/>
      </c>
      <c r="AD2558" s="169" t="str">
        <f>IF(ISNUMBER($Q2558),INDEX($D$1:$D$3663,V2558,1),"")</f>
        <v/>
      </c>
      <c r="AE2558" s="59"/>
      <c r="AF2558" s="177" t="str">
        <f t="shared" si="465"/>
        <v/>
      </c>
      <c r="AG2558" s="178" t="s">
        <v>1403</v>
      </c>
      <c r="AH2558" s="59"/>
      <c r="AI2558" s="163" t="str">
        <f t="shared" si="466"/>
        <v/>
      </c>
      <c r="AJ2558" s="162" t="str">
        <f t="shared" si="469"/>
        <v/>
      </c>
      <c r="AK2558" s="119"/>
      <c r="AL2558" s="59" t="str">
        <f>IF(ISNUMBER($AJ2558),INDEX($Z$4:$AC$3663,$AJ2558,AL$3),"")</f>
        <v/>
      </c>
      <c r="AM2558" s="149" t="str">
        <f>IF(ISNUMBER($AJ2558),INDEX($Z$4:$AC$3663,$AJ2558,AM$3),"")</f>
        <v/>
      </c>
      <c r="AN2558" s="149" t="str">
        <f>IF(ISNUMBER($AJ2558),INDEX($Z$4:$AC$3663,$AJ2558,AN$3),"")</f>
        <v/>
      </c>
      <c r="AO2558" s="59"/>
      <c r="AP2558" s="59"/>
      <c r="AQ2558" s="166"/>
      <c r="AR2558" s="59"/>
      <c r="AS2558" s="59"/>
      <c r="AT2558" s="149"/>
      <c r="AU2558" s="149"/>
      <c r="AV2558" s="149"/>
      <c r="AW2558" s="149"/>
      <c r="AX2558" s="150"/>
      <c r="AY2558" s="151"/>
      <c r="AZ2558" s="59"/>
      <c r="BA2558" s="59"/>
      <c r="BB2558" s="59"/>
      <c r="BC2558" s="59"/>
      <c r="BD2558" s="59"/>
      <c r="BE2558" s="59"/>
      <c r="BF2558" s="43"/>
      <c r="BG2558" s="59"/>
      <c r="BH2558" s="59"/>
      <c r="BI2558" s="59"/>
      <c r="BJ2558" s="59"/>
      <c r="BK2558" s="59"/>
      <c r="BL2558" s="59"/>
      <c r="BM2558" s="59"/>
    </row>
    <row r="2559" spans="1:65" x14ac:dyDescent="0.25">
      <c r="A2559" s="82"/>
      <c r="B2559" s="122" t="s">
        <v>3</v>
      </c>
      <c r="C2559" s="122">
        <v>4011.5</v>
      </c>
      <c r="D2559" s="122">
        <v>37.561246719111601</v>
      </c>
      <c r="E2559" s="142">
        <f>IF(B2558=B2559,0,MAX(E$4:E2558)+1)</f>
        <v>0</v>
      </c>
      <c r="F2559" s="142">
        <f t="shared" si="467"/>
        <v>4</v>
      </c>
      <c r="G2559" s="142" t="str">
        <f t="shared" si="461"/>
        <v/>
      </c>
      <c r="H2559" s="142" t="str">
        <f t="shared" si="462"/>
        <v/>
      </c>
      <c r="I2559" s="59"/>
      <c r="J2559" s="104"/>
      <c r="K2559" s="59"/>
      <c r="L2559" s="59"/>
      <c r="M2559" s="59"/>
      <c r="N2559" s="44"/>
      <c r="O2559" s="44"/>
      <c r="P2559" s="44"/>
      <c r="Q2559" s="43" t="str">
        <f t="shared" si="459"/>
        <v/>
      </c>
      <c r="R2559" s="60" t="str">
        <f t="shared" si="470"/>
        <v/>
      </c>
      <c r="S2559" s="60" t="str">
        <f t="shared" si="470"/>
        <v/>
      </c>
      <c r="T2559" s="60" t="str">
        <f t="shared" si="470"/>
        <v/>
      </c>
      <c r="U2559" s="60" t="str">
        <f t="shared" si="470"/>
        <v/>
      </c>
      <c r="V2559" s="60" t="str">
        <f t="shared" si="470"/>
        <v/>
      </c>
      <c r="W2559" s="44"/>
      <c r="X2559" s="44" t="str">
        <f t="shared" si="463"/>
        <v/>
      </c>
      <c r="Y2559" s="142" t="str">
        <f t="shared" si="460"/>
        <v/>
      </c>
      <c r="Z2559" s="172" t="str">
        <f t="shared" si="464"/>
        <v/>
      </c>
      <c r="AA2559" s="169" t="str">
        <f>IF(ISNUMBER($Q2559),INDEX($D$1:$D$3663,S2559,1),"")</f>
        <v/>
      </c>
      <c r="AB2559" s="169" t="str">
        <f>IF(ISNUMBER($Q2559),INDEX($D$1:$D$3663,T2559,1),"")</f>
        <v/>
      </c>
      <c r="AC2559" s="169" t="str">
        <f>IF(ISNUMBER($Q2559),INDEX($D$1:$D$3663,U2559,1),"")</f>
        <v/>
      </c>
      <c r="AD2559" s="169" t="str">
        <f>IF(ISNUMBER($Q2559),INDEX($D$1:$D$3663,V2559,1),"")</f>
        <v/>
      </c>
      <c r="AE2559" s="59"/>
      <c r="AF2559" s="177" t="str">
        <f t="shared" si="465"/>
        <v/>
      </c>
      <c r="AG2559" s="178" t="s">
        <v>1403</v>
      </c>
      <c r="AH2559" s="59"/>
      <c r="AI2559" s="163" t="str">
        <f t="shared" si="466"/>
        <v/>
      </c>
      <c r="AJ2559" s="162" t="str">
        <f t="shared" si="469"/>
        <v/>
      </c>
      <c r="AK2559" s="119"/>
      <c r="AL2559" s="59" t="str">
        <f>IF(ISNUMBER($AJ2559),INDEX($Z$4:$AC$3663,$AJ2559,AL$3),"")</f>
        <v/>
      </c>
      <c r="AM2559" s="149" t="str">
        <f>IF(ISNUMBER($AJ2559),INDEX($Z$4:$AC$3663,$AJ2559,AM$3),"")</f>
        <v/>
      </c>
      <c r="AN2559" s="149" t="str">
        <f>IF(ISNUMBER($AJ2559),INDEX($Z$4:$AC$3663,$AJ2559,AN$3),"")</f>
        <v/>
      </c>
      <c r="AO2559" s="59"/>
      <c r="AP2559" s="59"/>
      <c r="AQ2559" s="166"/>
      <c r="AR2559" s="59"/>
      <c r="AS2559" s="59"/>
      <c r="AT2559" s="149"/>
      <c r="AU2559" s="149"/>
      <c r="AV2559" s="149"/>
      <c r="AW2559" s="149"/>
      <c r="AX2559" s="150"/>
      <c r="AY2559" s="151"/>
      <c r="AZ2559" s="59"/>
      <c r="BA2559" s="59"/>
      <c r="BB2559" s="59"/>
      <c r="BC2559" s="59"/>
      <c r="BD2559" s="59"/>
      <c r="BE2559" s="59"/>
      <c r="BF2559" s="43"/>
      <c r="BG2559" s="59"/>
      <c r="BH2559" s="59"/>
      <c r="BI2559" s="59"/>
      <c r="BJ2559" s="59"/>
      <c r="BK2559" s="59"/>
      <c r="BL2559" s="59"/>
      <c r="BM2559" s="59"/>
    </row>
    <row r="2560" spans="1:65" x14ac:dyDescent="0.25">
      <c r="A2560" s="82"/>
      <c r="B2560" s="122" t="s">
        <v>3</v>
      </c>
      <c r="C2560" s="122">
        <v>4012.5</v>
      </c>
      <c r="D2560" s="122">
        <v>37.7231452572126</v>
      </c>
      <c r="E2560" s="142">
        <f>IF(B2559=B2560,0,MAX(E$4:E2559)+1)</f>
        <v>0</v>
      </c>
      <c r="F2560" s="142">
        <f t="shared" si="467"/>
        <v>4</v>
      </c>
      <c r="G2560" s="142" t="str">
        <f t="shared" si="461"/>
        <v/>
      </c>
      <c r="H2560" s="142" t="str">
        <f t="shared" si="462"/>
        <v/>
      </c>
      <c r="I2560" s="59"/>
      <c r="J2560" s="104"/>
      <c r="K2560" s="59"/>
      <c r="L2560" s="59"/>
      <c r="M2560" s="59"/>
      <c r="N2560" s="44"/>
      <c r="O2560" s="44"/>
      <c r="P2560" s="44"/>
      <c r="Q2560" s="43" t="str">
        <f t="shared" si="459"/>
        <v/>
      </c>
      <c r="R2560" s="60" t="str">
        <f t="shared" si="470"/>
        <v/>
      </c>
      <c r="S2560" s="60" t="str">
        <f t="shared" si="470"/>
        <v/>
      </c>
      <c r="T2560" s="60" t="str">
        <f t="shared" si="470"/>
        <v/>
      </c>
      <c r="U2560" s="60" t="str">
        <f t="shared" si="470"/>
        <v/>
      </c>
      <c r="V2560" s="60" t="str">
        <f t="shared" si="470"/>
        <v/>
      </c>
      <c r="W2560" s="44"/>
      <c r="X2560" s="44" t="str">
        <f t="shared" si="463"/>
        <v/>
      </c>
      <c r="Y2560" s="142" t="str">
        <f t="shared" si="460"/>
        <v/>
      </c>
      <c r="Z2560" s="172" t="str">
        <f t="shared" si="464"/>
        <v/>
      </c>
      <c r="AA2560" s="169" t="str">
        <f>IF(ISNUMBER($Q2560),INDEX($D$1:$D$3663,S2560,1),"")</f>
        <v/>
      </c>
      <c r="AB2560" s="169" t="str">
        <f>IF(ISNUMBER($Q2560),INDEX($D$1:$D$3663,T2560,1),"")</f>
        <v/>
      </c>
      <c r="AC2560" s="169" t="str">
        <f>IF(ISNUMBER($Q2560),INDEX($D$1:$D$3663,U2560,1),"")</f>
        <v/>
      </c>
      <c r="AD2560" s="169" t="str">
        <f>IF(ISNUMBER($Q2560),INDEX($D$1:$D$3663,V2560,1),"")</f>
        <v/>
      </c>
      <c r="AE2560" s="59"/>
      <c r="AF2560" s="177" t="str">
        <f t="shared" si="465"/>
        <v/>
      </c>
      <c r="AG2560" s="178" t="s">
        <v>1403</v>
      </c>
      <c r="AH2560" s="59"/>
      <c r="AI2560" s="163" t="str">
        <f t="shared" si="466"/>
        <v/>
      </c>
      <c r="AJ2560" s="162" t="str">
        <f t="shared" si="469"/>
        <v/>
      </c>
      <c r="AK2560" s="119"/>
      <c r="AL2560" s="59" t="str">
        <f>IF(ISNUMBER($AJ2560),INDEX($Z$4:$AC$3663,$AJ2560,AL$3),"")</f>
        <v/>
      </c>
      <c r="AM2560" s="149" t="str">
        <f>IF(ISNUMBER($AJ2560),INDEX($Z$4:$AC$3663,$AJ2560,AM$3),"")</f>
        <v/>
      </c>
      <c r="AN2560" s="149" t="str">
        <f>IF(ISNUMBER($AJ2560),INDEX($Z$4:$AC$3663,$AJ2560,AN$3),"")</f>
        <v/>
      </c>
      <c r="AO2560" s="59"/>
      <c r="AP2560" s="59"/>
      <c r="AQ2560" s="166"/>
      <c r="AR2560" s="59"/>
      <c r="AS2560" s="59"/>
      <c r="AT2560" s="149"/>
      <c r="AU2560" s="149"/>
      <c r="AV2560" s="149"/>
      <c r="AW2560" s="149"/>
      <c r="AX2560" s="150"/>
      <c r="AY2560" s="151"/>
      <c r="AZ2560" s="59"/>
      <c r="BA2560" s="59"/>
      <c r="BB2560" s="59"/>
      <c r="BC2560" s="59"/>
      <c r="BD2560" s="59"/>
      <c r="BE2560" s="59"/>
      <c r="BF2560" s="43"/>
      <c r="BG2560" s="59"/>
      <c r="BH2560" s="59"/>
      <c r="BI2560" s="59"/>
      <c r="BJ2560" s="59"/>
      <c r="BK2560" s="59"/>
      <c r="BL2560" s="59"/>
      <c r="BM2560" s="59"/>
    </row>
    <row r="2561" spans="1:65" x14ac:dyDescent="0.25">
      <c r="A2561" s="82"/>
      <c r="B2561" s="122" t="s">
        <v>3</v>
      </c>
      <c r="C2561" s="122">
        <v>4013.5</v>
      </c>
      <c r="D2561" s="122">
        <v>37.5829131011511</v>
      </c>
      <c r="E2561" s="142">
        <f>IF(B2560=B2561,0,MAX(E$4:E2560)+1)</f>
        <v>0</v>
      </c>
      <c r="F2561" s="142">
        <f t="shared" si="467"/>
        <v>4</v>
      </c>
      <c r="G2561" s="142" t="str">
        <f t="shared" si="461"/>
        <v/>
      </c>
      <c r="H2561" s="142" t="str">
        <f t="shared" si="462"/>
        <v/>
      </c>
      <c r="I2561" s="59"/>
      <c r="J2561" s="104"/>
      <c r="K2561" s="59"/>
      <c r="L2561" s="59"/>
      <c r="M2561" s="59"/>
      <c r="N2561" s="44"/>
      <c r="O2561" s="44"/>
      <c r="P2561" s="44"/>
      <c r="Q2561" s="43" t="str">
        <f t="shared" si="459"/>
        <v/>
      </c>
      <c r="R2561" s="60" t="str">
        <f t="shared" si="470"/>
        <v/>
      </c>
      <c r="S2561" s="60" t="str">
        <f t="shared" si="470"/>
        <v/>
      </c>
      <c r="T2561" s="60" t="str">
        <f t="shared" si="470"/>
        <v/>
      </c>
      <c r="U2561" s="60" t="str">
        <f t="shared" si="470"/>
        <v/>
      </c>
      <c r="V2561" s="60" t="str">
        <f t="shared" si="470"/>
        <v/>
      </c>
      <c r="W2561" s="44"/>
      <c r="X2561" s="44" t="str">
        <f t="shared" si="463"/>
        <v/>
      </c>
      <c r="Y2561" s="142" t="str">
        <f t="shared" si="460"/>
        <v/>
      </c>
      <c r="Z2561" s="172" t="str">
        <f t="shared" si="464"/>
        <v/>
      </c>
      <c r="AA2561" s="169" t="str">
        <f>IF(ISNUMBER($Q2561),INDEX($D$1:$D$3663,S2561,1),"")</f>
        <v/>
      </c>
      <c r="AB2561" s="169" t="str">
        <f>IF(ISNUMBER($Q2561),INDEX($D$1:$D$3663,T2561,1),"")</f>
        <v/>
      </c>
      <c r="AC2561" s="169" t="str">
        <f>IF(ISNUMBER($Q2561),INDEX($D$1:$D$3663,U2561,1),"")</f>
        <v/>
      </c>
      <c r="AD2561" s="169" t="str">
        <f>IF(ISNUMBER($Q2561),INDEX($D$1:$D$3663,V2561,1),"")</f>
        <v/>
      </c>
      <c r="AE2561" s="59"/>
      <c r="AF2561" s="177" t="str">
        <f t="shared" si="465"/>
        <v/>
      </c>
      <c r="AG2561" s="178" t="s">
        <v>1403</v>
      </c>
      <c r="AH2561" s="59"/>
      <c r="AI2561" s="163" t="str">
        <f t="shared" si="466"/>
        <v/>
      </c>
      <c r="AJ2561" s="162" t="str">
        <f t="shared" si="469"/>
        <v/>
      </c>
      <c r="AK2561" s="119"/>
      <c r="AL2561" s="59" t="str">
        <f>IF(ISNUMBER($AJ2561),INDEX($Z$4:$AC$3663,$AJ2561,AL$3),"")</f>
        <v/>
      </c>
      <c r="AM2561" s="149" t="str">
        <f>IF(ISNUMBER($AJ2561),INDEX($Z$4:$AC$3663,$AJ2561,AM$3),"")</f>
        <v/>
      </c>
      <c r="AN2561" s="149" t="str">
        <f>IF(ISNUMBER($AJ2561),INDEX($Z$4:$AC$3663,$AJ2561,AN$3),"")</f>
        <v/>
      </c>
      <c r="AO2561" s="59"/>
      <c r="AP2561" s="59"/>
      <c r="AQ2561" s="166"/>
      <c r="AR2561" s="59"/>
      <c r="AS2561" s="59"/>
      <c r="AT2561" s="149"/>
      <c r="AU2561" s="149"/>
      <c r="AV2561" s="149"/>
      <c r="AW2561" s="149"/>
      <c r="AX2561" s="150"/>
      <c r="AY2561" s="151"/>
      <c r="AZ2561" s="59"/>
      <c r="BA2561" s="59"/>
      <c r="BB2561" s="59"/>
      <c r="BC2561" s="59"/>
      <c r="BD2561" s="59"/>
      <c r="BE2561" s="59"/>
      <c r="BF2561" s="43"/>
      <c r="BG2561" s="59"/>
      <c r="BH2561" s="59"/>
      <c r="BI2561" s="59"/>
      <c r="BJ2561" s="59"/>
      <c r="BK2561" s="59"/>
      <c r="BL2561" s="59"/>
      <c r="BM2561" s="59"/>
    </row>
    <row r="2562" spans="1:65" x14ac:dyDescent="0.25">
      <c r="A2562" s="82"/>
      <c r="B2562" s="122" t="s">
        <v>3</v>
      </c>
      <c r="C2562" s="122">
        <v>4014.5</v>
      </c>
      <c r="D2562" s="122">
        <v>37.637856478924199</v>
      </c>
      <c r="E2562" s="142">
        <f>IF(B2561=B2562,0,MAX(E$4:E2561)+1)</f>
        <v>0</v>
      </c>
      <c r="F2562" s="142">
        <f t="shared" si="467"/>
        <v>4</v>
      </c>
      <c r="G2562" s="142" t="str">
        <f t="shared" si="461"/>
        <v/>
      </c>
      <c r="H2562" s="142" t="str">
        <f t="shared" si="462"/>
        <v/>
      </c>
      <c r="I2562" s="59"/>
      <c r="J2562" s="104"/>
      <c r="K2562" s="59"/>
      <c r="L2562" s="59"/>
      <c r="M2562" s="59"/>
      <c r="N2562" s="44"/>
      <c r="O2562" s="44"/>
      <c r="P2562" s="44"/>
      <c r="Q2562" s="43" t="str">
        <f t="shared" si="459"/>
        <v/>
      </c>
      <c r="R2562" s="60" t="str">
        <f t="shared" si="470"/>
        <v/>
      </c>
      <c r="S2562" s="60" t="str">
        <f t="shared" si="470"/>
        <v/>
      </c>
      <c r="T2562" s="60" t="str">
        <f t="shared" si="470"/>
        <v/>
      </c>
      <c r="U2562" s="60" t="str">
        <f t="shared" si="470"/>
        <v/>
      </c>
      <c r="V2562" s="60" t="str">
        <f t="shared" si="470"/>
        <v/>
      </c>
      <c r="W2562" s="44"/>
      <c r="X2562" s="44" t="str">
        <f t="shared" si="463"/>
        <v/>
      </c>
      <c r="Y2562" s="142" t="str">
        <f t="shared" si="460"/>
        <v/>
      </c>
      <c r="Z2562" s="172" t="str">
        <f t="shared" si="464"/>
        <v/>
      </c>
      <c r="AA2562" s="169" t="str">
        <f>IF(ISNUMBER($Q2562),INDEX($D$1:$D$3663,S2562,1),"")</f>
        <v/>
      </c>
      <c r="AB2562" s="169" t="str">
        <f>IF(ISNUMBER($Q2562),INDEX($D$1:$D$3663,T2562,1),"")</f>
        <v/>
      </c>
      <c r="AC2562" s="169" t="str">
        <f>IF(ISNUMBER($Q2562),INDEX($D$1:$D$3663,U2562,1),"")</f>
        <v/>
      </c>
      <c r="AD2562" s="169" t="str">
        <f>IF(ISNUMBER($Q2562),INDEX($D$1:$D$3663,V2562,1),"")</f>
        <v/>
      </c>
      <c r="AE2562" s="59"/>
      <c r="AF2562" s="177" t="str">
        <f t="shared" si="465"/>
        <v/>
      </c>
      <c r="AG2562" s="178" t="s">
        <v>1403</v>
      </c>
      <c r="AH2562" s="59"/>
      <c r="AI2562" s="163" t="str">
        <f t="shared" si="466"/>
        <v/>
      </c>
      <c r="AJ2562" s="162" t="str">
        <f t="shared" si="469"/>
        <v/>
      </c>
      <c r="AK2562" s="119"/>
      <c r="AL2562" s="59" t="str">
        <f>IF(ISNUMBER($AJ2562),INDEX($Z$4:$AC$3663,$AJ2562,AL$3),"")</f>
        <v/>
      </c>
      <c r="AM2562" s="149" t="str">
        <f>IF(ISNUMBER($AJ2562),INDEX($Z$4:$AC$3663,$AJ2562,AM$3),"")</f>
        <v/>
      </c>
      <c r="AN2562" s="149" t="str">
        <f>IF(ISNUMBER($AJ2562),INDEX($Z$4:$AC$3663,$AJ2562,AN$3),"")</f>
        <v/>
      </c>
      <c r="AO2562" s="59"/>
      <c r="AP2562" s="59"/>
      <c r="AQ2562" s="166"/>
      <c r="AR2562" s="59"/>
      <c r="AS2562" s="59"/>
      <c r="AT2562" s="149"/>
      <c r="AU2562" s="149"/>
      <c r="AV2562" s="149"/>
      <c r="AW2562" s="149"/>
      <c r="AX2562" s="150"/>
      <c r="AY2562" s="151"/>
      <c r="AZ2562" s="59"/>
      <c r="BA2562" s="59"/>
      <c r="BB2562" s="59"/>
      <c r="BC2562" s="59"/>
      <c r="BD2562" s="59"/>
      <c r="BE2562" s="59"/>
      <c r="BF2562" s="43"/>
      <c r="BG2562" s="59"/>
      <c r="BH2562" s="59"/>
      <c r="BI2562" s="59"/>
      <c r="BJ2562" s="59"/>
      <c r="BK2562" s="59"/>
      <c r="BL2562" s="59"/>
      <c r="BM2562" s="59"/>
    </row>
    <row r="2563" spans="1:65" x14ac:dyDescent="0.25">
      <c r="A2563" s="82"/>
      <c r="B2563" s="122" t="s">
        <v>3</v>
      </c>
      <c r="C2563" s="122">
        <v>4015.5</v>
      </c>
      <c r="D2563" s="122">
        <v>37.583866129888598</v>
      </c>
      <c r="E2563" s="142">
        <f>IF(B2562=B2563,0,MAX(E$4:E2562)+1)</f>
        <v>0</v>
      </c>
      <c r="F2563" s="142">
        <f t="shared" si="467"/>
        <v>4</v>
      </c>
      <c r="G2563" s="142" t="str">
        <f t="shared" si="461"/>
        <v/>
      </c>
      <c r="H2563" s="142" t="str">
        <f t="shared" si="462"/>
        <v/>
      </c>
      <c r="I2563" s="59"/>
      <c r="J2563" s="104"/>
      <c r="K2563" s="59"/>
      <c r="L2563" s="59"/>
      <c r="M2563" s="59"/>
      <c r="N2563" s="44"/>
      <c r="O2563" s="44"/>
      <c r="P2563" s="44"/>
      <c r="Q2563" s="43" t="str">
        <f t="shared" si="459"/>
        <v/>
      </c>
      <c r="R2563" s="60" t="str">
        <f t="shared" si="470"/>
        <v/>
      </c>
      <c r="S2563" s="60" t="str">
        <f t="shared" si="470"/>
        <v/>
      </c>
      <c r="T2563" s="60" t="str">
        <f t="shared" si="470"/>
        <v/>
      </c>
      <c r="U2563" s="60" t="str">
        <f t="shared" si="470"/>
        <v/>
      </c>
      <c r="V2563" s="60" t="str">
        <f t="shared" si="470"/>
        <v/>
      </c>
      <c r="W2563" s="44"/>
      <c r="X2563" s="44" t="str">
        <f t="shared" si="463"/>
        <v/>
      </c>
      <c r="Y2563" s="142" t="str">
        <f t="shared" si="460"/>
        <v/>
      </c>
      <c r="Z2563" s="172" t="str">
        <f t="shared" si="464"/>
        <v/>
      </c>
      <c r="AA2563" s="169" t="str">
        <f>IF(ISNUMBER($Q2563),INDEX($D$1:$D$3663,S2563,1),"")</f>
        <v/>
      </c>
      <c r="AB2563" s="169" t="str">
        <f>IF(ISNUMBER($Q2563),INDEX($D$1:$D$3663,T2563,1),"")</f>
        <v/>
      </c>
      <c r="AC2563" s="169" t="str">
        <f>IF(ISNUMBER($Q2563),INDEX($D$1:$D$3663,U2563,1),"")</f>
        <v/>
      </c>
      <c r="AD2563" s="169" t="str">
        <f>IF(ISNUMBER($Q2563),INDEX($D$1:$D$3663,V2563,1),"")</f>
        <v/>
      </c>
      <c r="AE2563" s="59"/>
      <c r="AF2563" s="177" t="str">
        <f t="shared" si="465"/>
        <v/>
      </c>
      <c r="AG2563" s="178" t="s">
        <v>1403</v>
      </c>
      <c r="AH2563" s="59"/>
      <c r="AI2563" s="163" t="str">
        <f t="shared" si="466"/>
        <v/>
      </c>
      <c r="AJ2563" s="162" t="str">
        <f t="shared" si="469"/>
        <v/>
      </c>
      <c r="AK2563" s="119"/>
      <c r="AL2563" s="59" t="str">
        <f>IF(ISNUMBER($AJ2563),INDEX($Z$4:$AC$3663,$AJ2563,AL$3),"")</f>
        <v/>
      </c>
      <c r="AM2563" s="149" t="str">
        <f>IF(ISNUMBER($AJ2563),INDEX($Z$4:$AC$3663,$AJ2563,AM$3),"")</f>
        <v/>
      </c>
      <c r="AN2563" s="149" t="str">
        <f>IF(ISNUMBER($AJ2563),INDEX($Z$4:$AC$3663,$AJ2563,AN$3),"")</f>
        <v/>
      </c>
      <c r="AO2563" s="59"/>
      <c r="AP2563" s="59"/>
      <c r="AQ2563" s="166"/>
      <c r="AR2563" s="59"/>
      <c r="AS2563" s="59"/>
      <c r="AT2563" s="149"/>
      <c r="AU2563" s="149"/>
      <c r="AV2563" s="149"/>
      <c r="AW2563" s="149"/>
      <c r="AX2563" s="150"/>
      <c r="AY2563" s="151"/>
      <c r="AZ2563" s="59"/>
      <c r="BA2563" s="59"/>
      <c r="BB2563" s="59"/>
      <c r="BC2563" s="59"/>
      <c r="BD2563" s="59"/>
      <c r="BE2563" s="59"/>
      <c r="BF2563" s="43"/>
      <c r="BG2563" s="59"/>
      <c r="BH2563" s="59"/>
      <c r="BI2563" s="59"/>
      <c r="BJ2563" s="59"/>
      <c r="BK2563" s="59"/>
      <c r="BL2563" s="59"/>
      <c r="BM2563" s="59"/>
    </row>
    <row r="2564" spans="1:65" x14ac:dyDescent="0.25">
      <c r="A2564" s="82"/>
      <c r="B2564" s="122" t="s">
        <v>3</v>
      </c>
      <c r="C2564" s="122">
        <v>4016.5</v>
      </c>
      <c r="D2564" s="122">
        <v>37.4999950530324</v>
      </c>
      <c r="E2564" s="142">
        <f>IF(B2563=B2564,0,MAX(E$4:E2563)+1)</f>
        <v>0</v>
      </c>
      <c r="F2564" s="142">
        <f t="shared" si="467"/>
        <v>4</v>
      </c>
      <c r="G2564" s="142" t="str">
        <f t="shared" si="461"/>
        <v/>
      </c>
      <c r="H2564" s="142" t="str">
        <f t="shared" si="462"/>
        <v/>
      </c>
      <c r="I2564" s="59"/>
      <c r="J2564" s="104"/>
      <c r="K2564" s="59"/>
      <c r="L2564" s="59"/>
      <c r="M2564" s="59"/>
      <c r="N2564" s="44"/>
      <c r="O2564" s="44"/>
      <c r="P2564" s="44"/>
      <c r="Q2564" s="43" t="str">
        <f t="shared" ref="Q2564:Q2627" si="471">IF(H2564=1,C2564-MIN(C$4:C$3663),"")</f>
        <v/>
      </c>
      <c r="R2564" s="60" t="str">
        <f t="shared" si="470"/>
        <v/>
      </c>
      <c r="S2564" s="60" t="str">
        <f t="shared" si="470"/>
        <v/>
      </c>
      <c r="T2564" s="60" t="str">
        <f t="shared" si="470"/>
        <v/>
      </c>
      <c r="U2564" s="60" t="str">
        <f t="shared" si="470"/>
        <v/>
      </c>
      <c r="V2564" s="60" t="str">
        <f t="shared" si="470"/>
        <v/>
      </c>
      <c r="W2564" s="44"/>
      <c r="X2564" s="44" t="str">
        <f t="shared" si="463"/>
        <v/>
      </c>
      <c r="Y2564" s="142" t="str">
        <f t="shared" ref="Y2564:Y2627" si="472">IF(ISNUMBER(Q2564),C2564,"")</f>
        <v/>
      </c>
      <c r="Z2564" s="172" t="str">
        <f t="shared" si="464"/>
        <v/>
      </c>
      <c r="AA2564" s="169" t="str">
        <f>IF(ISNUMBER($Q2564),INDEX($D$1:$D$3663,S2564,1),"")</f>
        <v/>
      </c>
      <c r="AB2564" s="169" t="str">
        <f>IF(ISNUMBER($Q2564),INDEX($D$1:$D$3663,T2564,1),"")</f>
        <v/>
      </c>
      <c r="AC2564" s="169" t="str">
        <f>IF(ISNUMBER($Q2564),INDEX($D$1:$D$3663,U2564,1),"")</f>
        <v/>
      </c>
      <c r="AD2564" s="169" t="str">
        <f>IF(ISNUMBER($Q2564),INDEX($D$1:$D$3663,V2564,1),"")</f>
        <v/>
      </c>
      <c r="AE2564" s="59"/>
      <c r="AF2564" s="177" t="str">
        <f t="shared" si="465"/>
        <v/>
      </c>
      <c r="AG2564" s="178" t="s">
        <v>1403</v>
      </c>
      <c r="AH2564" s="59"/>
      <c r="AI2564" s="163" t="str">
        <f t="shared" si="466"/>
        <v/>
      </c>
      <c r="AJ2564" s="162" t="str">
        <f t="shared" si="469"/>
        <v/>
      </c>
      <c r="AK2564" s="119"/>
      <c r="AL2564" s="59" t="str">
        <f>IF(ISNUMBER($AJ2564),INDEX($Z$4:$AC$3663,$AJ2564,AL$3),"")</f>
        <v/>
      </c>
      <c r="AM2564" s="149" t="str">
        <f>IF(ISNUMBER($AJ2564),INDEX($Z$4:$AC$3663,$AJ2564,AM$3),"")</f>
        <v/>
      </c>
      <c r="AN2564" s="149" t="str">
        <f>IF(ISNUMBER($AJ2564),INDEX($Z$4:$AC$3663,$AJ2564,AN$3),"")</f>
        <v/>
      </c>
      <c r="AO2564" s="59"/>
      <c r="AP2564" s="59"/>
      <c r="AQ2564" s="166"/>
      <c r="AR2564" s="59"/>
      <c r="AS2564" s="59"/>
      <c r="AT2564" s="149"/>
      <c r="AU2564" s="149"/>
      <c r="AV2564" s="149"/>
      <c r="AW2564" s="149"/>
      <c r="AX2564" s="150"/>
      <c r="AY2564" s="151"/>
      <c r="AZ2564" s="59"/>
      <c r="BA2564" s="59"/>
      <c r="BB2564" s="59"/>
      <c r="BC2564" s="59"/>
      <c r="BD2564" s="59"/>
      <c r="BE2564" s="59"/>
      <c r="BF2564" s="43"/>
      <c r="BG2564" s="59"/>
      <c r="BH2564" s="59"/>
      <c r="BI2564" s="59"/>
      <c r="BJ2564" s="59"/>
      <c r="BK2564" s="59"/>
      <c r="BL2564" s="59"/>
      <c r="BM2564" s="59"/>
    </row>
    <row r="2565" spans="1:65" x14ac:dyDescent="0.25">
      <c r="A2565" s="82"/>
      <c r="B2565" s="122" t="s">
        <v>3</v>
      </c>
      <c r="C2565" s="122">
        <v>4017.5</v>
      </c>
      <c r="D2565" s="122">
        <v>37.698677793910697</v>
      </c>
      <c r="E2565" s="142">
        <f>IF(B2564=B2565,0,MAX(E$4:E2564)+1)</f>
        <v>0</v>
      </c>
      <c r="F2565" s="142">
        <f t="shared" si="467"/>
        <v>4</v>
      </c>
      <c r="G2565" s="142" t="str">
        <f t="shared" ref="G2565:G2628" si="473">IF(E2565&gt;0,ROW(),"")</f>
        <v/>
      </c>
      <c r="H2565" s="142" t="str">
        <f t="shared" ref="H2565:H2628" si="474">IF(B2565=B$4,1,"")</f>
        <v/>
      </c>
      <c r="I2565" s="59"/>
      <c r="J2565" s="104"/>
      <c r="K2565" s="59"/>
      <c r="L2565" s="59"/>
      <c r="M2565" s="59"/>
      <c r="N2565" s="44"/>
      <c r="O2565" s="44"/>
      <c r="P2565" s="44"/>
      <c r="Q2565" s="43" t="str">
        <f t="shared" si="471"/>
        <v/>
      </c>
      <c r="R2565" s="60" t="str">
        <f t="shared" si="470"/>
        <v/>
      </c>
      <c r="S2565" s="60" t="str">
        <f t="shared" si="470"/>
        <v/>
      </c>
      <c r="T2565" s="60" t="str">
        <f t="shared" si="470"/>
        <v/>
      </c>
      <c r="U2565" s="60" t="str">
        <f t="shared" si="470"/>
        <v/>
      </c>
      <c r="V2565" s="60" t="str">
        <f t="shared" si="470"/>
        <v/>
      </c>
      <c r="W2565" s="44"/>
      <c r="X2565" s="44" t="str">
        <f t="shared" ref="X2565:X2628" si="475">IF(ISNUMBER(Y2565),ROW()-X$3,"")</f>
        <v/>
      </c>
      <c r="Y2565" s="142" t="str">
        <f t="shared" si="472"/>
        <v/>
      </c>
      <c r="Z2565" s="172" t="str">
        <f t="shared" ref="Z2565:Z2628" si="476">IF(ISNUMBER($Q2565),INDEX($D$1:$D$3663,R2565,1),"")</f>
        <v/>
      </c>
      <c r="AA2565" s="169" t="str">
        <f>IF(ISNUMBER($Q2565),INDEX($D$1:$D$3663,S2565,1),"")</f>
        <v/>
      </c>
      <c r="AB2565" s="169" t="str">
        <f>IF(ISNUMBER($Q2565),INDEX($D$1:$D$3663,T2565,1),"")</f>
        <v/>
      </c>
      <c r="AC2565" s="169" t="str">
        <f>IF(ISNUMBER($Q2565),INDEX($D$1:$D$3663,U2565,1),"")</f>
        <v/>
      </c>
      <c r="AD2565" s="169" t="str">
        <f>IF(ISNUMBER($Q2565),INDEX($D$1:$D$3663,V2565,1),"")</f>
        <v/>
      </c>
      <c r="AE2565" s="59"/>
      <c r="AF2565" s="177" t="str">
        <f t="shared" ref="AF2565:AF2628" si="477">IF(ISNUMBER(Q2565),Y2565/M$15-M$11,"")</f>
        <v/>
      </c>
      <c r="AG2565" s="178" t="s">
        <v>1403</v>
      </c>
      <c r="AH2565" s="59"/>
      <c r="AI2565" s="163" t="str">
        <f t="shared" ref="AI2565:AI2628" si="478">IF(ROW()-AI$3&lt;=AI$2,ROW()-AI$3,"")</f>
        <v/>
      </c>
      <c r="AJ2565" s="162" t="str">
        <f t="shared" si="469"/>
        <v/>
      </c>
      <c r="AK2565" s="119"/>
      <c r="AL2565" s="59" t="str">
        <f>IF(ISNUMBER($AJ2565),INDEX($Z$4:$AC$3663,$AJ2565,AL$3),"")</f>
        <v/>
      </c>
      <c r="AM2565" s="149" t="str">
        <f>IF(ISNUMBER($AJ2565),INDEX($Z$4:$AC$3663,$AJ2565,AM$3),"")</f>
        <v/>
      </c>
      <c r="AN2565" s="149" t="str">
        <f>IF(ISNUMBER($AJ2565),INDEX($Z$4:$AC$3663,$AJ2565,AN$3),"")</f>
        <v/>
      </c>
      <c r="AO2565" s="59"/>
      <c r="AP2565" s="59"/>
      <c r="AQ2565" s="166"/>
      <c r="AR2565" s="59"/>
      <c r="AS2565" s="59"/>
      <c r="AT2565" s="149"/>
      <c r="AU2565" s="149"/>
      <c r="AV2565" s="149"/>
      <c r="AW2565" s="149"/>
      <c r="AX2565" s="150"/>
      <c r="AY2565" s="151"/>
      <c r="AZ2565" s="59"/>
      <c r="BA2565" s="59"/>
      <c r="BB2565" s="59"/>
      <c r="BC2565" s="59"/>
      <c r="BD2565" s="59"/>
      <c r="BE2565" s="59"/>
      <c r="BF2565" s="43"/>
      <c r="BG2565" s="59"/>
      <c r="BH2565" s="59"/>
      <c r="BI2565" s="59"/>
      <c r="BJ2565" s="59"/>
      <c r="BK2565" s="59"/>
      <c r="BL2565" s="59"/>
      <c r="BM2565" s="59"/>
    </row>
    <row r="2566" spans="1:65" x14ac:dyDescent="0.25">
      <c r="A2566" s="82"/>
      <c r="B2566" s="122" t="s">
        <v>3</v>
      </c>
      <c r="C2566" s="122">
        <v>4018.5</v>
      </c>
      <c r="D2566" s="122">
        <v>37.514181587953097</v>
      </c>
      <c r="E2566" s="142">
        <f>IF(B2565=B2566,0,MAX(E$4:E2565)+1)</f>
        <v>0</v>
      </c>
      <c r="F2566" s="142">
        <f t="shared" si="467"/>
        <v>4</v>
      </c>
      <c r="G2566" s="142" t="str">
        <f t="shared" si="473"/>
        <v/>
      </c>
      <c r="H2566" s="142" t="str">
        <f t="shared" si="474"/>
        <v/>
      </c>
      <c r="I2566" s="59"/>
      <c r="J2566" s="104"/>
      <c r="K2566" s="59"/>
      <c r="L2566" s="59"/>
      <c r="M2566" s="59"/>
      <c r="N2566" s="44"/>
      <c r="O2566" s="44"/>
      <c r="P2566" s="44"/>
      <c r="Q2566" s="43" t="str">
        <f t="shared" si="471"/>
        <v/>
      </c>
      <c r="R2566" s="60" t="str">
        <f t="shared" si="470"/>
        <v/>
      </c>
      <c r="S2566" s="60" t="str">
        <f t="shared" si="470"/>
        <v/>
      </c>
      <c r="T2566" s="60" t="str">
        <f t="shared" si="470"/>
        <v/>
      </c>
      <c r="U2566" s="60" t="str">
        <f t="shared" si="470"/>
        <v/>
      </c>
      <c r="V2566" s="60" t="str">
        <f t="shared" si="470"/>
        <v/>
      </c>
      <c r="W2566" s="44"/>
      <c r="X2566" s="44" t="str">
        <f t="shared" si="475"/>
        <v/>
      </c>
      <c r="Y2566" s="142" t="str">
        <f t="shared" si="472"/>
        <v/>
      </c>
      <c r="Z2566" s="172" t="str">
        <f t="shared" si="476"/>
        <v/>
      </c>
      <c r="AA2566" s="169" t="str">
        <f>IF(ISNUMBER($Q2566),INDEX($D$1:$D$3663,S2566,1),"")</f>
        <v/>
      </c>
      <c r="AB2566" s="169" t="str">
        <f>IF(ISNUMBER($Q2566),INDEX($D$1:$D$3663,T2566,1),"")</f>
        <v/>
      </c>
      <c r="AC2566" s="169" t="str">
        <f>IF(ISNUMBER($Q2566),INDEX($D$1:$D$3663,U2566,1),"")</f>
        <v/>
      </c>
      <c r="AD2566" s="169" t="str">
        <f>IF(ISNUMBER($Q2566),INDEX($D$1:$D$3663,V2566,1),"")</f>
        <v/>
      </c>
      <c r="AE2566" s="59"/>
      <c r="AF2566" s="177" t="str">
        <f t="shared" si="477"/>
        <v/>
      </c>
      <c r="AG2566" s="178" t="s">
        <v>1403</v>
      </c>
      <c r="AH2566" s="59"/>
      <c r="AI2566" s="163" t="str">
        <f t="shared" si="478"/>
        <v/>
      </c>
      <c r="AJ2566" s="162" t="str">
        <f t="shared" si="469"/>
        <v/>
      </c>
      <c r="AK2566" s="119"/>
      <c r="AL2566" s="59" t="str">
        <f>IF(ISNUMBER($AJ2566),INDEX($Z$4:$AC$3663,$AJ2566,AL$3),"")</f>
        <v/>
      </c>
      <c r="AM2566" s="149" t="str">
        <f>IF(ISNUMBER($AJ2566),INDEX($Z$4:$AC$3663,$AJ2566,AM$3),"")</f>
        <v/>
      </c>
      <c r="AN2566" s="149" t="str">
        <f>IF(ISNUMBER($AJ2566),INDEX($Z$4:$AC$3663,$AJ2566,AN$3),"")</f>
        <v/>
      </c>
      <c r="AO2566" s="59"/>
      <c r="AP2566" s="59"/>
      <c r="AQ2566" s="166"/>
      <c r="AR2566" s="59"/>
      <c r="AS2566" s="59"/>
      <c r="AT2566" s="149"/>
      <c r="AU2566" s="149"/>
      <c r="AV2566" s="149"/>
      <c r="AW2566" s="149"/>
      <c r="AX2566" s="150"/>
      <c r="AY2566" s="151"/>
      <c r="AZ2566" s="59"/>
      <c r="BA2566" s="59"/>
      <c r="BB2566" s="59"/>
      <c r="BC2566" s="59"/>
      <c r="BD2566" s="59"/>
      <c r="BE2566" s="59"/>
      <c r="BF2566" s="43"/>
      <c r="BG2566" s="59"/>
      <c r="BH2566" s="59"/>
      <c r="BI2566" s="59"/>
      <c r="BJ2566" s="59"/>
      <c r="BK2566" s="59"/>
      <c r="BL2566" s="59"/>
      <c r="BM2566" s="59"/>
    </row>
    <row r="2567" spans="1:65" x14ac:dyDescent="0.25">
      <c r="A2567" s="82"/>
      <c r="B2567" s="122" t="s">
        <v>3</v>
      </c>
      <c r="C2567" s="122">
        <v>4019.5</v>
      </c>
      <c r="D2567" s="122">
        <v>37.561975977338399</v>
      </c>
      <c r="E2567" s="142">
        <f>IF(B2566=B2567,0,MAX(E$4:E2566)+1)</f>
        <v>0</v>
      </c>
      <c r="F2567" s="142">
        <f t="shared" ref="F2567:F2630" si="479">IF(E2567=0,F2566,E2567)</f>
        <v>4</v>
      </c>
      <c r="G2567" s="142" t="str">
        <f t="shared" si="473"/>
        <v/>
      </c>
      <c r="H2567" s="142" t="str">
        <f t="shared" si="474"/>
        <v/>
      </c>
      <c r="I2567" s="59"/>
      <c r="J2567" s="104"/>
      <c r="K2567" s="59"/>
      <c r="L2567" s="59"/>
      <c r="M2567" s="59"/>
      <c r="N2567" s="44"/>
      <c r="O2567" s="44"/>
      <c r="P2567" s="44"/>
      <c r="Q2567" s="43" t="str">
        <f t="shared" si="471"/>
        <v/>
      </c>
      <c r="R2567" s="60" t="str">
        <f t="shared" si="470"/>
        <v/>
      </c>
      <c r="S2567" s="60" t="str">
        <f t="shared" si="470"/>
        <v/>
      </c>
      <c r="T2567" s="60" t="str">
        <f t="shared" si="470"/>
        <v/>
      </c>
      <c r="U2567" s="60" t="str">
        <f t="shared" si="470"/>
        <v/>
      </c>
      <c r="V2567" s="60" t="str">
        <f t="shared" si="470"/>
        <v/>
      </c>
      <c r="W2567" s="44"/>
      <c r="X2567" s="44" t="str">
        <f t="shared" si="475"/>
        <v/>
      </c>
      <c r="Y2567" s="142" t="str">
        <f t="shared" si="472"/>
        <v/>
      </c>
      <c r="Z2567" s="172" t="str">
        <f t="shared" si="476"/>
        <v/>
      </c>
      <c r="AA2567" s="169" t="str">
        <f>IF(ISNUMBER($Q2567),INDEX($D$1:$D$3663,S2567,1),"")</f>
        <v/>
      </c>
      <c r="AB2567" s="169" t="str">
        <f>IF(ISNUMBER($Q2567),INDEX($D$1:$D$3663,T2567,1),"")</f>
        <v/>
      </c>
      <c r="AC2567" s="169" t="str">
        <f>IF(ISNUMBER($Q2567),INDEX($D$1:$D$3663,U2567,1),"")</f>
        <v/>
      </c>
      <c r="AD2567" s="169" t="str">
        <f>IF(ISNUMBER($Q2567),INDEX($D$1:$D$3663,V2567,1),"")</f>
        <v/>
      </c>
      <c r="AE2567" s="59"/>
      <c r="AF2567" s="177" t="str">
        <f t="shared" si="477"/>
        <v/>
      </c>
      <c r="AG2567" s="178" t="s">
        <v>1403</v>
      </c>
      <c r="AH2567" s="59"/>
      <c r="AI2567" s="163" t="str">
        <f t="shared" si="478"/>
        <v/>
      </c>
      <c r="AJ2567" s="162" t="str">
        <f t="shared" si="469"/>
        <v/>
      </c>
      <c r="AK2567" s="119"/>
      <c r="AL2567" s="59" t="str">
        <f>IF(ISNUMBER($AJ2567),INDEX($Z$4:$AC$3663,$AJ2567,AL$3),"")</f>
        <v/>
      </c>
      <c r="AM2567" s="149" t="str">
        <f>IF(ISNUMBER($AJ2567),INDEX($Z$4:$AC$3663,$AJ2567,AM$3),"")</f>
        <v/>
      </c>
      <c r="AN2567" s="149" t="str">
        <f>IF(ISNUMBER($AJ2567),INDEX($Z$4:$AC$3663,$AJ2567,AN$3),"")</f>
        <v/>
      </c>
      <c r="AO2567" s="59"/>
      <c r="AP2567" s="59"/>
      <c r="AQ2567" s="166"/>
      <c r="AR2567" s="59"/>
      <c r="AS2567" s="59"/>
      <c r="AT2567" s="149"/>
      <c r="AU2567" s="149"/>
      <c r="AV2567" s="149"/>
      <c r="AW2567" s="149"/>
      <c r="AX2567" s="150"/>
      <c r="AY2567" s="151"/>
      <c r="AZ2567" s="59"/>
      <c r="BA2567" s="59"/>
      <c r="BB2567" s="59"/>
      <c r="BC2567" s="59"/>
      <c r="BD2567" s="59"/>
      <c r="BE2567" s="59"/>
      <c r="BF2567" s="43"/>
      <c r="BG2567" s="59"/>
      <c r="BH2567" s="59"/>
      <c r="BI2567" s="59"/>
      <c r="BJ2567" s="59"/>
      <c r="BK2567" s="59"/>
      <c r="BL2567" s="59"/>
      <c r="BM2567" s="59"/>
    </row>
    <row r="2568" spans="1:65" x14ac:dyDescent="0.25">
      <c r="A2568" s="82"/>
      <c r="B2568" s="122" t="s">
        <v>3</v>
      </c>
      <c r="C2568" s="122">
        <v>4020.5</v>
      </c>
      <c r="D2568" s="122">
        <v>37.652654719060898</v>
      </c>
      <c r="E2568" s="142">
        <f>IF(B2567=B2568,0,MAX(E$4:E2567)+1)</f>
        <v>0</v>
      </c>
      <c r="F2568" s="142">
        <f t="shared" si="479"/>
        <v>4</v>
      </c>
      <c r="G2568" s="142" t="str">
        <f t="shared" si="473"/>
        <v/>
      </c>
      <c r="H2568" s="142" t="str">
        <f t="shared" si="474"/>
        <v/>
      </c>
      <c r="I2568" s="59"/>
      <c r="J2568" s="104"/>
      <c r="K2568" s="59"/>
      <c r="L2568" s="59"/>
      <c r="M2568" s="59"/>
      <c r="N2568" s="44"/>
      <c r="O2568" s="44"/>
      <c r="P2568" s="44"/>
      <c r="Q2568" s="43" t="str">
        <f t="shared" si="471"/>
        <v/>
      </c>
      <c r="R2568" s="60" t="str">
        <f t="shared" si="470"/>
        <v/>
      </c>
      <c r="S2568" s="60" t="str">
        <f t="shared" si="470"/>
        <v/>
      </c>
      <c r="T2568" s="60" t="str">
        <f t="shared" si="470"/>
        <v/>
      </c>
      <c r="U2568" s="60" t="str">
        <f t="shared" si="470"/>
        <v/>
      </c>
      <c r="V2568" s="60" t="str">
        <f t="shared" si="470"/>
        <v/>
      </c>
      <c r="W2568" s="44"/>
      <c r="X2568" s="44" t="str">
        <f t="shared" si="475"/>
        <v/>
      </c>
      <c r="Y2568" s="142" t="str">
        <f t="shared" si="472"/>
        <v/>
      </c>
      <c r="Z2568" s="172" t="str">
        <f t="shared" si="476"/>
        <v/>
      </c>
      <c r="AA2568" s="169" t="str">
        <f>IF(ISNUMBER($Q2568),INDEX($D$1:$D$3663,S2568,1),"")</f>
        <v/>
      </c>
      <c r="AB2568" s="169" t="str">
        <f>IF(ISNUMBER($Q2568),INDEX($D$1:$D$3663,T2568,1),"")</f>
        <v/>
      </c>
      <c r="AC2568" s="169" t="str">
        <f>IF(ISNUMBER($Q2568),INDEX($D$1:$D$3663,U2568,1),"")</f>
        <v/>
      </c>
      <c r="AD2568" s="169" t="str">
        <f>IF(ISNUMBER($Q2568),INDEX($D$1:$D$3663,V2568,1),"")</f>
        <v/>
      </c>
      <c r="AE2568" s="59"/>
      <c r="AF2568" s="177" t="str">
        <f t="shared" si="477"/>
        <v/>
      </c>
      <c r="AG2568" s="178" t="s">
        <v>1403</v>
      </c>
      <c r="AH2568" s="59"/>
      <c r="AI2568" s="163" t="str">
        <f t="shared" si="478"/>
        <v/>
      </c>
      <c r="AJ2568" s="162" t="str">
        <f t="shared" si="469"/>
        <v/>
      </c>
      <c r="AK2568" s="119"/>
      <c r="AL2568" s="59" t="str">
        <f>IF(ISNUMBER($AJ2568),INDEX($Z$4:$AC$3663,$AJ2568,AL$3),"")</f>
        <v/>
      </c>
      <c r="AM2568" s="149" t="str">
        <f>IF(ISNUMBER($AJ2568),INDEX($Z$4:$AC$3663,$AJ2568,AM$3),"")</f>
        <v/>
      </c>
      <c r="AN2568" s="149" t="str">
        <f>IF(ISNUMBER($AJ2568),INDEX($Z$4:$AC$3663,$AJ2568,AN$3),"")</f>
        <v/>
      </c>
      <c r="AO2568" s="59"/>
      <c r="AP2568" s="59"/>
      <c r="AQ2568" s="166"/>
      <c r="AR2568" s="59"/>
      <c r="AS2568" s="59"/>
      <c r="AT2568" s="149"/>
      <c r="AU2568" s="149"/>
      <c r="AV2568" s="149"/>
      <c r="AW2568" s="149"/>
      <c r="AX2568" s="150"/>
      <c r="AY2568" s="151"/>
      <c r="AZ2568" s="59"/>
      <c r="BA2568" s="59"/>
      <c r="BB2568" s="59"/>
      <c r="BC2568" s="59"/>
      <c r="BD2568" s="59"/>
      <c r="BE2568" s="59"/>
      <c r="BF2568" s="43"/>
      <c r="BG2568" s="59"/>
      <c r="BH2568" s="59"/>
      <c r="BI2568" s="59"/>
      <c r="BJ2568" s="59"/>
      <c r="BK2568" s="59"/>
      <c r="BL2568" s="59"/>
      <c r="BM2568" s="59"/>
    </row>
    <row r="2569" spans="1:65" x14ac:dyDescent="0.25">
      <c r="A2569" s="82"/>
      <c r="B2569" s="122" t="s">
        <v>3</v>
      </c>
      <c r="C2569" s="122">
        <v>4021.5</v>
      </c>
      <c r="D2569" s="122">
        <v>37.591375499530102</v>
      </c>
      <c r="E2569" s="142">
        <f>IF(B2568=B2569,0,MAX(E$4:E2568)+1)</f>
        <v>0</v>
      </c>
      <c r="F2569" s="142">
        <f t="shared" si="479"/>
        <v>4</v>
      </c>
      <c r="G2569" s="142" t="str">
        <f t="shared" si="473"/>
        <v/>
      </c>
      <c r="H2569" s="142" t="str">
        <f t="shared" si="474"/>
        <v/>
      </c>
      <c r="I2569" s="59"/>
      <c r="J2569" s="104"/>
      <c r="K2569" s="59"/>
      <c r="L2569" s="59"/>
      <c r="M2569" s="59"/>
      <c r="N2569" s="44"/>
      <c r="O2569" s="44"/>
      <c r="P2569" s="44"/>
      <c r="Q2569" s="43" t="str">
        <f t="shared" si="471"/>
        <v/>
      </c>
      <c r="R2569" s="60" t="str">
        <f t="shared" si="470"/>
        <v/>
      </c>
      <c r="S2569" s="60" t="str">
        <f t="shared" si="470"/>
        <v/>
      </c>
      <c r="T2569" s="60" t="str">
        <f t="shared" si="470"/>
        <v/>
      </c>
      <c r="U2569" s="60" t="str">
        <f t="shared" si="470"/>
        <v/>
      </c>
      <c r="V2569" s="60" t="str">
        <f t="shared" si="470"/>
        <v/>
      </c>
      <c r="W2569" s="44"/>
      <c r="X2569" s="44" t="str">
        <f t="shared" si="475"/>
        <v/>
      </c>
      <c r="Y2569" s="142" t="str">
        <f t="shared" si="472"/>
        <v/>
      </c>
      <c r="Z2569" s="172" t="str">
        <f t="shared" si="476"/>
        <v/>
      </c>
      <c r="AA2569" s="169" t="str">
        <f>IF(ISNUMBER($Q2569),INDEX($D$1:$D$3663,S2569,1),"")</f>
        <v/>
      </c>
      <c r="AB2569" s="169" t="str">
        <f>IF(ISNUMBER($Q2569),INDEX($D$1:$D$3663,T2569,1),"")</f>
        <v/>
      </c>
      <c r="AC2569" s="169" t="str">
        <f>IF(ISNUMBER($Q2569),INDEX($D$1:$D$3663,U2569,1),"")</f>
        <v/>
      </c>
      <c r="AD2569" s="169" t="str">
        <f>IF(ISNUMBER($Q2569),INDEX($D$1:$D$3663,V2569,1),"")</f>
        <v/>
      </c>
      <c r="AE2569" s="59"/>
      <c r="AF2569" s="177" t="str">
        <f t="shared" si="477"/>
        <v/>
      </c>
      <c r="AG2569" s="178" t="s">
        <v>1403</v>
      </c>
      <c r="AH2569" s="59"/>
      <c r="AI2569" s="163" t="str">
        <f t="shared" si="478"/>
        <v/>
      </c>
      <c r="AJ2569" s="162" t="str">
        <f t="shared" si="469"/>
        <v/>
      </c>
      <c r="AK2569" s="119"/>
      <c r="AL2569" s="59" t="str">
        <f>IF(ISNUMBER($AJ2569),INDEX($Z$4:$AC$3663,$AJ2569,AL$3),"")</f>
        <v/>
      </c>
      <c r="AM2569" s="149" t="str">
        <f>IF(ISNUMBER($AJ2569),INDEX($Z$4:$AC$3663,$AJ2569,AM$3),"")</f>
        <v/>
      </c>
      <c r="AN2569" s="149" t="str">
        <f>IF(ISNUMBER($AJ2569),INDEX($Z$4:$AC$3663,$AJ2569,AN$3),"")</f>
        <v/>
      </c>
      <c r="AO2569" s="59"/>
      <c r="AP2569" s="59"/>
      <c r="AQ2569" s="166"/>
      <c r="AR2569" s="59"/>
      <c r="AS2569" s="59"/>
      <c r="AT2569" s="149"/>
      <c r="AU2569" s="149"/>
      <c r="AV2569" s="149"/>
      <c r="AW2569" s="149"/>
      <c r="AX2569" s="150"/>
      <c r="AY2569" s="151"/>
      <c r="AZ2569" s="59"/>
      <c r="BA2569" s="59"/>
      <c r="BB2569" s="59"/>
      <c r="BC2569" s="59"/>
      <c r="BD2569" s="59"/>
      <c r="BE2569" s="59"/>
      <c r="BF2569" s="43"/>
      <c r="BG2569" s="59"/>
      <c r="BH2569" s="59"/>
      <c r="BI2569" s="59"/>
      <c r="BJ2569" s="59"/>
      <c r="BK2569" s="59"/>
      <c r="BL2569" s="59"/>
      <c r="BM2569" s="59"/>
    </row>
    <row r="2570" spans="1:65" x14ac:dyDescent="0.25">
      <c r="A2570" s="82"/>
      <c r="B2570" s="122" t="s">
        <v>3</v>
      </c>
      <c r="C2570" s="122">
        <v>4022.5</v>
      </c>
      <c r="D2570" s="122">
        <v>37.471183474918298</v>
      </c>
      <c r="E2570" s="142">
        <f>IF(B2569=B2570,0,MAX(E$4:E2569)+1)</f>
        <v>0</v>
      </c>
      <c r="F2570" s="142">
        <f t="shared" si="479"/>
        <v>4</v>
      </c>
      <c r="G2570" s="142" t="str">
        <f t="shared" si="473"/>
        <v/>
      </c>
      <c r="H2570" s="142" t="str">
        <f t="shared" si="474"/>
        <v/>
      </c>
      <c r="I2570" s="59"/>
      <c r="J2570" s="104"/>
      <c r="K2570" s="59"/>
      <c r="L2570" s="59"/>
      <c r="M2570" s="59"/>
      <c r="N2570" s="44"/>
      <c r="O2570" s="44"/>
      <c r="P2570" s="44"/>
      <c r="Q2570" s="43" t="str">
        <f t="shared" si="471"/>
        <v/>
      </c>
      <c r="R2570" s="60" t="str">
        <f t="shared" si="470"/>
        <v/>
      </c>
      <c r="S2570" s="60" t="str">
        <f t="shared" si="470"/>
        <v/>
      </c>
      <c r="T2570" s="60" t="str">
        <f t="shared" si="470"/>
        <v/>
      </c>
      <c r="U2570" s="60" t="str">
        <f t="shared" si="470"/>
        <v/>
      </c>
      <c r="V2570" s="60" t="str">
        <f t="shared" si="470"/>
        <v/>
      </c>
      <c r="W2570" s="44"/>
      <c r="X2570" s="44" t="str">
        <f t="shared" si="475"/>
        <v/>
      </c>
      <c r="Y2570" s="142" t="str">
        <f t="shared" si="472"/>
        <v/>
      </c>
      <c r="Z2570" s="172" t="str">
        <f t="shared" si="476"/>
        <v/>
      </c>
      <c r="AA2570" s="169" t="str">
        <f>IF(ISNUMBER($Q2570),INDEX($D$1:$D$3663,S2570,1),"")</f>
        <v/>
      </c>
      <c r="AB2570" s="169" t="str">
        <f>IF(ISNUMBER($Q2570),INDEX($D$1:$D$3663,T2570,1),"")</f>
        <v/>
      </c>
      <c r="AC2570" s="169" t="str">
        <f>IF(ISNUMBER($Q2570),INDEX($D$1:$D$3663,U2570,1),"")</f>
        <v/>
      </c>
      <c r="AD2570" s="169" t="str">
        <f>IF(ISNUMBER($Q2570),INDEX($D$1:$D$3663,V2570,1),"")</f>
        <v/>
      </c>
      <c r="AE2570" s="59"/>
      <c r="AF2570" s="177" t="str">
        <f t="shared" si="477"/>
        <v/>
      </c>
      <c r="AG2570" s="178" t="s">
        <v>1403</v>
      </c>
      <c r="AH2570" s="59"/>
      <c r="AI2570" s="163" t="str">
        <f t="shared" si="478"/>
        <v/>
      </c>
      <c r="AJ2570" s="162" t="str">
        <f t="shared" si="469"/>
        <v/>
      </c>
      <c r="AK2570" s="119"/>
      <c r="AL2570" s="59" t="str">
        <f>IF(ISNUMBER($AJ2570),INDEX($Z$4:$AC$3663,$AJ2570,AL$3),"")</f>
        <v/>
      </c>
      <c r="AM2570" s="149" t="str">
        <f>IF(ISNUMBER($AJ2570),INDEX($Z$4:$AC$3663,$AJ2570,AM$3),"")</f>
        <v/>
      </c>
      <c r="AN2570" s="149" t="str">
        <f>IF(ISNUMBER($AJ2570),INDEX($Z$4:$AC$3663,$AJ2570,AN$3),"")</f>
        <v/>
      </c>
      <c r="AO2570" s="59"/>
      <c r="AP2570" s="59"/>
      <c r="AQ2570" s="166"/>
      <c r="AR2570" s="59"/>
      <c r="AS2570" s="59"/>
      <c r="AT2570" s="149"/>
      <c r="AU2570" s="149"/>
      <c r="AV2570" s="149"/>
      <c r="AW2570" s="149"/>
      <c r="AX2570" s="150"/>
      <c r="AY2570" s="151"/>
      <c r="AZ2570" s="59"/>
      <c r="BA2570" s="59"/>
      <c r="BB2570" s="59"/>
      <c r="BC2570" s="59"/>
      <c r="BD2570" s="59"/>
      <c r="BE2570" s="59"/>
      <c r="BF2570" s="43"/>
      <c r="BG2570" s="59"/>
      <c r="BH2570" s="59"/>
      <c r="BI2570" s="59"/>
      <c r="BJ2570" s="59"/>
      <c r="BK2570" s="59"/>
      <c r="BL2570" s="59"/>
      <c r="BM2570" s="59"/>
    </row>
    <row r="2571" spans="1:65" x14ac:dyDescent="0.25">
      <c r="A2571" s="82"/>
      <c r="B2571" s="122" t="s">
        <v>3</v>
      </c>
      <c r="C2571" s="122">
        <v>4023.5</v>
      </c>
      <c r="D2571" s="122">
        <v>37.449558845858803</v>
      </c>
      <c r="E2571" s="142">
        <f>IF(B2570=B2571,0,MAX(E$4:E2570)+1)</f>
        <v>0</v>
      </c>
      <c r="F2571" s="142">
        <f t="shared" si="479"/>
        <v>4</v>
      </c>
      <c r="G2571" s="142" t="str">
        <f t="shared" si="473"/>
        <v/>
      </c>
      <c r="H2571" s="142" t="str">
        <f t="shared" si="474"/>
        <v/>
      </c>
      <c r="I2571" s="59"/>
      <c r="J2571" s="104"/>
      <c r="K2571" s="59"/>
      <c r="L2571" s="59"/>
      <c r="M2571" s="59"/>
      <c r="N2571" s="44"/>
      <c r="O2571" s="44"/>
      <c r="P2571" s="44"/>
      <c r="Q2571" s="43" t="str">
        <f t="shared" si="471"/>
        <v/>
      </c>
      <c r="R2571" s="60" t="str">
        <f t="shared" si="470"/>
        <v/>
      </c>
      <c r="S2571" s="60" t="str">
        <f t="shared" si="470"/>
        <v/>
      </c>
      <c r="T2571" s="60" t="str">
        <f t="shared" si="470"/>
        <v/>
      </c>
      <c r="U2571" s="60" t="str">
        <f t="shared" si="470"/>
        <v/>
      </c>
      <c r="V2571" s="60" t="str">
        <f t="shared" si="470"/>
        <v/>
      </c>
      <c r="W2571" s="44"/>
      <c r="X2571" s="44" t="str">
        <f t="shared" si="475"/>
        <v/>
      </c>
      <c r="Y2571" s="142" t="str">
        <f t="shared" si="472"/>
        <v/>
      </c>
      <c r="Z2571" s="172" t="str">
        <f t="shared" si="476"/>
        <v/>
      </c>
      <c r="AA2571" s="169" t="str">
        <f>IF(ISNUMBER($Q2571),INDEX($D$1:$D$3663,S2571,1),"")</f>
        <v/>
      </c>
      <c r="AB2571" s="169" t="str">
        <f>IF(ISNUMBER($Q2571),INDEX($D$1:$D$3663,T2571,1),"")</f>
        <v/>
      </c>
      <c r="AC2571" s="169" t="str">
        <f>IF(ISNUMBER($Q2571),INDEX($D$1:$D$3663,U2571,1),"")</f>
        <v/>
      </c>
      <c r="AD2571" s="169" t="str">
        <f>IF(ISNUMBER($Q2571),INDEX($D$1:$D$3663,V2571,1),"")</f>
        <v/>
      </c>
      <c r="AE2571" s="59"/>
      <c r="AF2571" s="177" t="str">
        <f t="shared" si="477"/>
        <v/>
      </c>
      <c r="AG2571" s="178" t="s">
        <v>1403</v>
      </c>
      <c r="AH2571" s="59"/>
      <c r="AI2571" s="163" t="str">
        <f t="shared" si="478"/>
        <v/>
      </c>
      <c r="AJ2571" s="162" t="str">
        <f t="shared" si="469"/>
        <v/>
      </c>
      <c r="AK2571" s="119"/>
      <c r="AL2571" s="59" t="str">
        <f>IF(ISNUMBER($AJ2571),INDEX($Z$4:$AC$3663,$AJ2571,AL$3),"")</f>
        <v/>
      </c>
      <c r="AM2571" s="149" t="str">
        <f>IF(ISNUMBER($AJ2571),INDEX($Z$4:$AC$3663,$AJ2571,AM$3),"")</f>
        <v/>
      </c>
      <c r="AN2571" s="149" t="str">
        <f>IF(ISNUMBER($AJ2571),INDEX($Z$4:$AC$3663,$AJ2571,AN$3),"")</f>
        <v/>
      </c>
      <c r="AO2571" s="59"/>
      <c r="AP2571" s="59"/>
      <c r="AQ2571" s="166"/>
      <c r="AR2571" s="59"/>
      <c r="AS2571" s="59"/>
      <c r="AT2571" s="149"/>
      <c r="AU2571" s="149"/>
      <c r="AV2571" s="149"/>
      <c r="AW2571" s="149"/>
      <c r="AX2571" s="150"/>
      <c r="AY2571" s="151"/>
      <c r="AZ2571" s="59"/>
      <c r="BA2571" s="59"/>
      <c r="BB2571" s="59"/>
      <c r="BC2571" s="59"/>
      <c r="BD2571" s="59"/>
      <c r="BE2571" s="59"/>
      <c r="BF2571" s="43"/>
      <c r="BG2571" s="59"/>
      <c r="BH2571" s="59"/>
      <c r="BI2571" s="59"/>
      <c r="BJ2571" s="59"/>
      <c r="BK2571" s="59"/>
      <c r="BL2571" s="59"/>
      <c r="BM2571" s="59"/>
    </row>
    <row r="2572" spans="1:65" x14ac:dyDescent="0.25">
      <c r="A2572" s="82"/>
      <c r="B2572" s="122" t="s">
        <v>3</v>
      </c>
      <c r="C2572" s="122">
        <v>4024.5</v>
      </c>
      <c r="D2572" s="122">
        <v>37.647562579975897</v>
      </c>
      <c r="E2572" s="142">
        <f>IF(B2571=B2572,0,MAX(E$4:E2571)+1)</f>
        <v>0</v>
      </c>
      <c r="F2572" s="142">
        <f t="shared" si="479"/>
        <v>4</v>
      </c>
      <c r="G2572" s="142" t="str">
        <f t="shared" si="473"/>
        <v/>
      </c>
      <c r="H2572" s="142" t="str">
        <f t="shared" si="474"/>
        <v/>
      </c>
      <c r="I2572" s="59"/>
      <c r="J2572" s="104"/>
      <c r="K2572" s="59"/>
      <c r="L2572" s="59"/>
      <c r="M2572" s="59"/>
      <c r="N2572" s="44"/>
      <c r="O2572" s="44"/>
      <c r="P2572" s="44"/>
      <c r="Q2572" s="43" t="str">
        <f t="shared" si="471"/>
        <v/>
      </c>
      <c r="R2572" s="60" t="str">
        <f t="shared" si="470"/>
        <v/>
      </c>
      <c r="S2572" s="60" t="str">
        <f t="shared" si="470"/>
        <v/>
      </c>
      <c r="T2572" s="60" t="str">
        <f t="shared" si="470"/>
        <v/>
      </c>
      <c r="U2572" s="60" t="str">
        <f t="shared" si="470"/>
        <v/>
      </c>
      <c r="V2572" s="60" t="str">
        <f t="shared" si="470"/>
        <v/>
      </c>
      <c r="W2572" s="44"/>
      <c r="X2572" s="44" t="str">
        <f t="shared" si="475"/>
        <v/>
      </c>
      <c r="Y2572" s="142" t="str">
        <f t="shared" si="472"/>
        <v/>
      </c>
      <c r="Z2572" s="172" t="str">
        <f t="shared" si="476"/>
        <v/>
      </c>
      <c r="AA2572" s="169" t="str">
        <f>IF(ISNUMBER($Q2572),INDEX($D$1:$D$3663,S2572,1),"")</f>
        <v/>
      </c>
      <c r="AB2572" s="169" t="str">
        <f>IF(ISNUMBER($Q2572),INDEX($D$1:$D$3663,T2572,1),"")</f>
        <v/>
      </c>
      <c r="AC2572" s="169" t="str">
        <f>IF(ISNUMBER($Q2572),INDEX($D$1:$D$3663,U2572,1),"")</f>
        <v/>
      </c>
      <c r="AD2572" s="169" t="str">
        <f>IF(ISNUMBER($Q2572),INDEX($D$1:$D$3663,V2572,1),"")</f>
        <v/>
      </c>
      <c r="AE2572" s="59"/>
      <c r="AF2572" s="177" t="str">
        <f t="shared" si="477"/>
        <v/>
      </c>
      <c r="AG2572" s="178" t="s">
        <v>1403</v>
      </c>
      <c r="AH2572" s="59"/>
      <c r="AI2572" s="163" t="str">
        <f t="shared" si="478"/>
        <v/>
      </c>
      <c r="AJ2572" s="162" t="str">
        <f t="shared" si="469"/>
        <v/>
      </c>
      <c r="AK2572" s="119"/>
      <c r="AL2572" s="59" t="str">
        <f>IF(ISNUMBER($AJ2572),INDEX($Z$4:$AC$3663,$AJ2572,AL$3),"")</f>
        <v/>
      </c>
      <c r="AM2572" s="149" t="str">
        <f>IF(ISNUMBER($AJ2572),INDEX($Z$4:$AC$3663,$AJ2572,AM$3),"")</f>
        <v/>
      </c>
      <c r="AN2572" s="149" t="str">
        <f>IF(ISNUMBER($AJ2572),INDEX($Z$4:$AC$3663,$AJ2572,AN$3),"")</f>
        <v/>
      </c>
      <c r="AO2572" s="59"/>
      <c r="AP2572" s="59"/>
      <c r="AQ2572" s="166"/>
      <c r="AR2572" s="59"/>
      <c r="AS2572" s="59"/>
      <c r="AT2572" s="149"/>
      <c r="AU2572" s="149"/>
      <c r="AV2572" s="149"/>
      <c r="AW2572" s="149"/>
      <c r="AX2572" s="150"/>
      <c r="AY2572" s="151"/>
      <c r="AZ2572" s="59"/>
      <c r="BA2572" s="59"/>
      <c r="BB2572" s="59"/>
      <c r="BC2572" s="59"/>
      <c r="BD2572" s="59"/>
      <c r="BE2572" s="59"/>
      <c r="BF2572" s="43"/>
      <c r="BG2572" s="59"/>
      <c r="BH2572" s="59"/>
      <c r="BI2572" s="59"/>
      <c r="BJ2572" s="59"/>
      <c r="BK2572" s="59"/>
      <c r="BL2572" s="59"/>
      <c r="BM2572" s="59"/>
    </row>
    <row r="2573" spans="1:65" x14ac:dyDescent="0.25">
      <c r="A2573" s="82"/>
      <c r="B2573" s="122" t="s">
        <v>3</v>
      </c>
      <c r="C2573" s="122">
        <v>4025.5</v>
      </c>
      <c r="D2573" s="122">
        <v>37.592771335494398</v>
      </c>
      <c r="E2573" s="142">
        <f>IF(B2572=B2573,0,MAX(E$4:E2572)+1)</f>
        <v>0</v>
      </c>
      <c r="F2573" s="142">
        <f t="shared" si="479"/>
        <v>4</v>
      </c>
      <c r="G2573" s="142" t="str">
        <f t="shared" si="473"/>
        <v/>
      </c>
      <c r="H2573" s="142" t="str">
        <f t="shared" si="474"/>
        <v/>
      </c>
      <c r="I2573" s="59"/>
      <c r="J2573" s="104"/>
      <c r="K2573" s="59"/>
      <c r="L2573" s="59"/>
      <c r="M2573" s="59"/>
      <c r="N2573" s="44"/>
      <c r="O2573" s="44"/>
      <c r="P2573" s="44"/>
      <c r="Q2573" s="43" t="str">
        <f t="shared" si="471"/>
        <v/>
      </c>
      <c r="R2573" s="60" t="str">
        <f t="shared" si="470"/>
        <v/>
      </c>
      <c r="S2573" s="60" t="str">
        <f t="shared" si="470"/>
        <v/>
      </c>
      <c r="T2573" s="60" t="str">
        <f t="shared" si="470"/>
        <v/>
      </c>
      <c r="U2573" s="60" t="str">
        <f t="shared" si="470"/>
        <v/>
      </c>
      <c r="V2573" s="60" t="str">
        <f t="shared" si="470"/>
        <v/>
      </c>
      <c r="W2573" s="44"/>
      <c r="X2573" s="44" t="str">
        <f t="shared" si="475"/>
        <v/>
      </c>
      <c r="Y2573" s="142" t="str">
        <f t="shared" si="472"/>
        <v/>
      </c>
      <c r="Z2573" s="172" t="str">
        <f t="shared" si="476"/>
        <v/>
      </c>
      <c r="AA2573" s="169" t="str">
        <f>IF(ISNUMBER($Q2573),INDEX($D$1:$D$3663,S2573,1),"")</f>
        <v/>
      </c>
      <c r="AB2573" s="169" t="str">
        <f>IF(ISNUMBER($Q2573),INDEX($D$1:$D$3663,T2573,1),"")</f>
        <v/>
      </c>
      <c r="AC2573" s="169" t="str">
        <f>IF(ISNUMBER($Q2573),INDEX($D$1:$D$3663,U2573,1),"")</f>
        <v/>
      </c>
      <c r="AD2573" s="169" t="str">
        <f>IF(ISNUMBER($Q2573),INDEX($D$1:$D$3663,V2573,1),"")</f>
        <v/>
      </c>
      <c r="AE2573" s="59"/>
      <c r="AF2573" s="177" t="str">
        <f t="shared" si="477"/>
        <v/>
      </c>
      <c r="AG2573" s="178" t="s">
        <v>1403</v>
      </c>
      <c r="AH2573" s="59"/>
      <c r="AI2573" s="163" t="str">
        <f t="shared" si="478"/>
        <v/>
      </c>
      <c r="AJ2573" s="162" t="str">
        <f t="shared" si="469"/>
        <v/>
      </c>
      <c r="AK2573" s="119"/>
      <c r="AL2573" s="59" t="str">
        <f>IF(ISNUMBER($AJ2573),INDEX($Z$4:$AC$3663,$AJ2573,AL$3),"")</f>
        <v/>
      </c>
      <c r="AM2573" s="149" t="str">
        <f>IF(ISNUMBER($AJ2573),INDEX($Z$4:$AC$3663,$AJ2573,AM$3),"")</f>
        <v/>
      </c>
      <c r="AN2573" s="149" t="str">
        <f>IF(ISNUMBER($AJ2573),INDEX($Z$4:$AC$3663,$AJ2573,AN$3),"")</f>
        <v/>
      </c>
      <c r="AO2573" s="59"/>
      <c r="AP2573" s="59"/>
      <c r="AQ2573" s="166"/>
      <c r="AR2573" s="59"/>
      <c r="AS2573" s="59"/>
      <c r="AT2573" s="149"/>
      <c r="AU2573" s="149"/>
      <c r="AV2573" s="149"/>
      <c r="AW2573" s="149"/>
      <c r="AX2573" s="150"/>
      <c r="AY2573" s="151"/>
      <c r="AZ2573" s="59"/>
      <c r="BA2573" s="59"/>
      <c r="BB2573" s="59"/>
      <c r="BC2573" s="59"/>
      <c r="BD2573" s="59"/>
      <c r="BE2573" s="59"/>
      <c r="BF2573" s="43"/>
      <c r="BG2573" s="59"/>
      <c r="BH2573" s="59"/>
      <c r="BI2573" s="59"/>
      <c r="BJ2573" s="59"/>
      <c r="BK2573" s="59"/>
      <c r="BL2573" s="59"/>
      <c r="BM2573" s="59"/>
    </row>
    <row r="2574" spans="1:65" x14ac:dyDescent="0.25">
      <c r="A2574" s="82"/>
      <c r="B2574" s="122" t="s">
        <v>3</v>
      </c>
      <c r="C2574" s="122">
        <v>4026.5</v>
      </c>
      <c r="D2574" s="122">
        <v>37.520538882908397</v>
      </c>
      <c r="E2574" s="142">
        <f>IF(B2573=B2574,0,MAX(E$4:E2573)+1)</f>
        <v>0</v>
      </c>
      <c r="F2574" s="142">
        <f t="shared" si="479"/>
        <v>4</v>
      </c>
      <c r="G2574" s="142" t="str">
        <f t="shared" si="473"/>
        <v/>
      </c>
      <c r="H2574" s="142" t="str">
        <f t="shared" si="474"/>
        <v/>
      </c>
      <c r="I2574" s="59"/>
      <c r="J2574" s="104"/>
      <c r="K2574" s="59"/>
      <c r="L2574" s="59"/>
      <c r="M2574" s="59"/>
      <c r="N2574" s="44"/>
      <c r="O2574" s="44"/>
      <c r="P2574" s="44"/>
      <c r="Q2574" s="43" t="str">
        <f t="shared" si="471"/>
        <v/>
      </c>
      <c r="R2574" s="60" t="str">
        <f t="shared" si="470"/>
        <v/>
      </c>
      <c r="S2574" s="60" t="str">
        <f t="shared" si="470"/>
        <v/>
      </c>
      <c r="T2574" s="60" t="str">
        <f t="shared" si="470"/>
        <v/>
      </c>
      <c r="U2574" s="60" t="str">
        <f t="shared" si="470"/>
        <v/>
      </c>
      <c r="V2574" s="60" t="str">
        <f t="shared" si="470"/>
        <v/>
      </c>
      <c r="W2574" s="44"/>
      <c r="X2574" s="44" t="str">
        <f t="shared" si="475"/>
        <v/>
      </c>
      <c r="Y2574" s="142" t="str">
        <f t="shared" si="472"/>
        <v/>
      </c>
      <c r="Z2574" s="172" t="str">
        <f t="shared" si="476"/>
        <v/>
      </c>
      <c r="AA2574" s="169" t="str">
        <f>IF(ISNUMBER($Q2574),INDEX($D$1:$D$3663,S2574,1),"")</f>
        <v/>
      </c>
      <c r="AB2574" s="169" t="str">
        <f>IF(ISNUMBER($Q2574),INDEX($D$1:$D$3663,T2574,1),"")</f>
        <v/>
      </c>
      <c r="AC2574" s="169" t="str">
        <f>IF(ISNUMBER($Q2574),INDEX($D$1:$D$3663,U2574,1),"")</f>
        <v/>
      </c>
      <c r="AD2574" s="169" t="str">
        <f>IF(ISNUMBER($Q2574),INDEX($D$1:$D$3663,V2574,1),"")</f>
        <v/>
      </c>
      <c r="AE2574" s="59"/>
      <c r="AF2574" s="177" t="str">
        <f t="shared" si="477"/>
        <v/>
      </c>
      <c r="AG2574" s="178" t="s">
        <v>1403</v>
      </c>
      <c r="AH2574" s="59"/>
      <c r="AI2574" s="163" t="str">
        <f t="shared" si="478"/>
        <v/>
      </c>
      <c r="AJ2574" s="162" t="str">
        <f t="shared" si="469"/>
        <v/>
      </c>
      <c r="AK2574" s="119"/>
      <c r="AL2574" s="59" t="str">
        <f>IF(ISNUMBER($AJ2574),INDEX($Z$4:$AC$3663,$AJ2574,AL$3),"")</f>
        <v/>
      </c>
      <c r="AM2574" s="149" t="str">
        <f>IF(ISNUMBER($AJ2574),INDEX($Z$4:$AC$3663,$AJ2574,AM$3),"")</f>
        <v/>
      </c>
      <c r="AN2574" s="149" t="str">
        <f>IF(ISNUMBER($AJ2574),INDEX($Z$4:$AC$3663,$AJ2574,AN$3),"")</f>
        <v/>
      </c>
      <c r="AO2574" s="59"/>
      <c r="AP2574" s="59"/>
      <c r="AQ2574" s="166"/>
      <c r="AR2574" s="59"/>
      <c r="AS2574" s="59"/>
      <c r="AT2574" s="149"/>
      <c r="AU2574" s="149"/>
      <c r="AV2574" s="149"/>
      <c r="AW2574" s="149"/>
      <c r="AX2574" s="150"/>
      <c r="AY2574" s="151"/>
      <c r="AZ2574" s="59"/>
      <c r="BA2574" s="59"/>
      <c r="BB2574" s="59"/>
      <c r="BC2574" s="59"/>
      <c r="BD2574" s="59"/>
      <c r="BE2574" s="59"/>
      <c r="BF2574" s="43"/>
      <c r="BG2574" s="59"/>
      <c r="BH2574" s="59"/>
      <c r="BI2574" s="59"/>
      <c r="BJ2574" s="59"/>
      <c r="BK2574" s="59"/>
      <c r="BL2574" s="59"/>
      <c r="BM2574" s="59"/>
    </row>
    <row r="2575" spans="1:65" x14ac:dyDescent="0.25">
      <c r="A2575" s="82"/>
      <c r="B2575" s="122" t="s">
        <v>3</v>
      </c>
      <c r="C2575" s="122">
        <v>4027.5</v>
      </c>
      <c r="D2575" s="122">
        <v>37.694243595462801</v>
      </c>
      <c r="E2575" s="142">
        <f>IF(B2574=B2575,0,MAX(E$4:E2574)+1)</f>
        <v>0</v>
      </c>
      <c r="F2575" s="142">
        <f t="shared" si="479"/>
        <v>4</v>
      </c>
      <c r="G2575" s="142" t="str">
        <f t="shared" si="473"/>
        <v/>
      </c>
      <c r="H2575" s="142" t="str">
        <f t="shared" si="474"/>
        <v/>
      </c>
      <c r="I2575" s="59"/>
      <c r="J2575" s="104"/>
      <c r="K2575" s="59"/>
      <c r="L2575" s="59"/>
      <c r="M2575" s="59"/>
      <c r="N2575" s="44"/>
      <c r="O2575" s="44"/>
      <c r="P2575" s="44"/>
      <c r="Q2575" s="43" t="str">
        <f t="shared" si="471"/>
        <v/>
      </c>
      <c r="R2575" s="60" t="str">
        <f t="shared" si="470"/>
        <v/>
      </c>
      <c r="S2575" s="60" t="str">
        <f t="shared" si="470"/>
        <v/>
      </c>
      <c r="T2575" s="60" t="str">
        <f t="shared" si="470"/>
        <v/>
      </c>
      <c r="U2575" s="60" t="str">
        <f t="shared" si="470"/>
        <v/>
      </c>
      <c r="V2575" s="60" t="str">
        <f t="shared" si="470"/>
        <v/>
      </c>
      <c r="W2575" s="44"/>
      <c r="X2575" s="44" t="str">
        <f t="shared" si="475"/>
        <v/>
      </c>
      <c r="Y2575" s="142" t="str">
        <f t="shared" si="472"/>
        <v/>
      </c>
      <c r="Z2575" s="172" t="str">
        <f t="shared" si="476"/>
        <v/>
      </c>
      <c r="AA2575" s="169" t="str">
        <f>IF(ISNUMBER($Q2575),INDEX($D$1:$D$3663,S2575,1),"")</f>
        <v/>
      </c>
      <c r="AB2575" s="169" t="str">
        <f>IF(ISNUMBER($Q2575),INDEX($D$1:$D$3663,T2575,1),"")</f>
        <v/>
      </c>
      <c r="AC2575" s="169" t="str">
        <f>IF(ISNUMBER($Q2575),INDEX($D$1:$D$3663,U2575,1),"")</f>
        <v/>
      </c>
      <c r="AD2575" s="169" t="str">
        <f>IF(ISNUMBER($Q2575),INDEX($D$1:$D$3663,V2575,1),"")</f>
        <v/>
      </c>
      <c r="AE2575" s="59"/>
      <c r="AF2575" s="177" t="str">
        <f t="shared" si="477"/>
        <v/>
      </c>
      <c r="AG2575" s="178" t="s">
        <v>1403</v>
      </c>
      <c r="AH2575" s="59"/>
      <c r="AI2575" s="163" t="str">
        <f t="shared" si="478"/>
        <v/>
      </c>
      <c r="AJ2575" s="162" t="str">
        <f t="shared" si="469"/>
        <v/>
      </c>
      <c r="AK2575" s="119"/>
      <c r="AL2575" s="59" t="str">
        <f>IF(ISNUMBER($AJ2575),INDEX($Z$4:$AC$3663,$AJ2575,AL$3),"")</f>
        <v/>
      </c>
      <c r="AM2575" s="149" t="str">
        <f>IF(ISNUMBER($AJ2575),INDEX($Z$4:$AC$3663,$AJ2575,AM$3),"")</f>
        <v/>
      </c>
      <c r="AN2575" s="149" t="str">
        <f>IF(ISNUMBER($AJ2575),INDEX($Z$4:$AC$3663,$AJ2575,AN$3),"")</f>
        <v/>
      </c>
      <c r="AO2575" s="59"/>
      <c r="AP2575" s="59"/>
      <c r="AQ2575" s="166"/>
      <c r="AR2575" s="59"/>
      <c r="AS2575" s="59"/>
      <c r="AT2575" s="149"/>
      <c r="AU2575" s="149"/>
      <c r="AV2575" s="149"/>
      <c r="AW2575" s="149"/>
      <c r="AX2575" s="150"/>
      <c r="AY2575" s="151"/>
      <c r="AZ2575" s="59"/>
      <c r="BA2575" s="59"/>
      <c r="BB2575" s="59"/>
      <c r="BC2575" s="59"/>
      <c r="BD2575" s="59"/>
      <c r="BE2575" s="59"/>
      <c r="BF2575" s="43"/>
      <c r="BG2575" s="59"/>
      <c r="BH2575" s="59"/>
      <c r="BI2575" s="59"/>
      <c r="BJ2575" s="59"/>
      <c r="BK2575" s="59"/>
      <c r="BL2575" s="59"/>
      <c r="BM2575" s="59"/>
    </row>
    <row r="2576" spans="1:65" x14ac:dyDescent="0.25">
      <c r="A2576" s="82"/>
      <c r="B2576" s="122" t="s">
        <v>3</v>
      </c>
      <c r="C2576" s="122">
        <v>4028.5</v>
      </c>
      <c r="D2576" s="122">
        <v>37.584683158004303</v>
      </c>
      <c r="E2576" s="142">
        <f>IF(B2575=B2576,0,MAX(E$4:E2575)+1)</f>
        <v>0</v>
      </c>
      <c r="F2576" s="142">
        <f t="shared" si="479"/>
        <v>4</v>
      </c>
      <c r="G2576" s="142" t="str">
        <f t="shared" si="473"/>
        <v/>
      </c>
      <c r="H2576" s="142" t="str">
        <f t="shared" si="474"/>
        <v/>
      </c>
      <c r="I2576" s="59"/>
      <c r="J2576" s="104"/>
      <c r="K2576" s="59"/>
      <c r="L2576" s="59"/>
      <c r="M2576" s="59"/>
      <c r="N2576" s="44"/>
      <c r="O2576" s="44"/>
      <c r="P2576" s="44"/>
      <c r="Q2576" s="43" t="str">
        <f t="shared" si="471"/>
        <v/>
      </c>
      <c r="R2576" s="60" t="str">
        <f t="shared" si="470"/>
        <v/>
      </c>
      <c r="S2576" s="60" t="str">
        <f t="shared" si="470"/>
        <v/>
      </c>
      <c r="T2576" s="60" t="str">
        <f t="shared" si="470"/>
        <v/>
      </c>
      <c r="U2576" s="60" t="str">
        <f t="shared" si="470"/>
        <v/>
      </c>
      <c r="V2576" s="60" t="str">
        <f t="shared" si="470"/>
        <v/>
      </c>
      <c r="W2576" s="44"/>
      <c r="X2576" s="44" t="str">
        <f t="shared" si="475"/>
        <v/>
      </c>
      <c r="Y2576" s="142" t="str">
        <f t="shared" si="472"/>
        <v/>
      </c>
      <c r="Z2576" s="172" t="str">
        <f t="shared" si="476"/>
        <v/>
      </c>
      <c r="AA2576" s="169" t="str">
        <f>IF(ISNUMBER($Q2576),INDEX($D$1:$D$3663,S2576,1),"")</f>
        <v/>
      </c>
      <c r="AB2576" s="169" t="str">
        <f>IF(ISNUMBER($Q2576),INDEX($D$1:$D$3663,T2576,1),"")</f>
        <v/>
      </c>
      <c r="AC2576" s="169" t="str">
        <f>IF(ISNUMBER($Q2576),INDEX($D$1:$D$3663,U2576,1),"")</f>
        <v/>
      </c>
      <c r="AD2576" s="169" t="str">
        <f>IF(ISNUMBER($Q2576),INDEX($D$1:$D$3663,V2576,1),"")</f>
        <v/>
      </c>
      <c r="AE2576" s="59"/>
      <c r="AF2576" s="177" t="str">
        <f t="shared" si="477"/>
        <v/>
      </c>
      <c r="AG2576" s="178" t="s">
        <v>1403</v>
      </c>
      <c r="AH2576" s="59"/>
      <c r="AI2576" s="163" t="str">
        <f t="shared" si="478"/>
        <v/>
      </c>
      <c r="AJ2576" s="162" t="str">
        <f t="shared" si="469"/>
        <v/>
      </c>
      <c r="AK2576" s="119"/>
      <c r="AL2576" s="59" t="str">
        <f>IF(ISNUMBER($AJ2576),INDEX($Z$4:$AC$3663,$AJ2576,AL$3),"")</f>
        <v/>
      </c>
      <c r="AM2576" s="149" t="str">
        <f>IF(ISNUMBER($AJ2576),INDEX($Z$4:$AC$3663,$AJ2576,AM$3),"")</f>
        <v/>
      </c>
      <c r="AN2576" s="149" t="str">
        <f>IF(ISNUMBER($AJ2576),INDEX($Z$4:$AC$3663,$AJ2576,AN$3),"")</f>
        <v/>
      </c>
      <c r="AO2576" s="59"/>
      <c r="AP2576" s="59"/>
      <c r="AQ2576" s="166"/>
      <c r="AR2576" s="59"/>
      <c r="AS2576" s="59"/>
      <c r="AT2576" s="149"/>
      <c r="AU2576" s="149"/>
      <c r="AV2576" s="149"/>
      <c r="AW2576" s="149"/>
      <c r="AX2576" s="150"/>
      <c r="AY2576" s="151"/>
      <c r="AZ2576" s="59"/>
      <c r="BA2576" s="59"/>
      <c r="BB2576" s="59"/>
      <c r="BC2576" s="59"/>
      <c r="BD2576" s="59"/>
      <c r="BE2576" s="59"/>
      <c r="BF2576" s="43"/>
      <c r="BG2576" s="59"/>
      <c r="BH2576" s="59"/>
      <c r="BI2576" s="59"/>
      <c r="BJ2576" s="59"/>
      <c r="BK2576" s="59"/>
      <c r="BL2576" s="59"/>
      <c r="BM2576" s="59"/>
    </row>
    <row r="2577" spans="1:65" x14ac:dyDescent="0.25">
      <c r="A2577" s="82"/>
      <c r="B2577" s="122" t="s">
        <v>3</v>
      </c>
      <c r="C2577" s="122">
        <v>4029.5</v>
      </c>
      <c r="D2577" s="122">
        <v>37.582983550675202</v>
      </c>
      <c r="E2577" s="142">
        <f>IF(B2576=B2577,0,MAX(E$4:E2576)+1)</f>
        <v>0</v>
      </c>
      <c r="F2577" s="142">
        <f t="shared" si="479"/>
        <v>4</v>
      </c>
      <c r="G2577" s="142" t="str">
        <f t="shared" si="473"/>
        <v/>
      </c>
      <c r="H2577" s="142" t="str">
        <f t="shared" si="474"/>
        <v/>
      </c>
      <c r="I2577" s="59"/>
      <c r="J2577" s="104"/>
      <c r="K2577" s="59"/>
      <c r="L2577" s="59"/>
      <c r="M2577" s="59"/>
      <c r="N2577" s="44"/>
      <c r="O2577" s="44"/>
      <c r="P2577" s="44"/>
      <c r="Q2577" s="43" t="str">
        <f t="shared" si="471"/>
        <v/>
      </c>
      <c r="R2577" s="60" t="str">
        <f t="shared" si="470"/>
        <v/>
      </c>
      <c r="S2577" s="60" t="str">
        <f t="shared" si="470"/>
        <v/>
      </c>
      <c r="T2577" s="60" t="str">
        <f t="shared" si="470"/>
        <v/>
      </c>
      <c r="U2577" s="60" t="str">
        <f t="shared" si="470"/>
        <v/>
      </c>
      <c r="V2577" s="60" t="str">
        <f t="shared" si="470"/>
        <v/>
      </c>
      <c r="W2577" s="44"/>
      <c r="X2577" s="44" t="str">
        <f t="shared" si="475"/>
        <v/>
      </c>
      <c r="Y2577" s="142" t="str">
        <f t="shared" si="472"/>
        <v/>
      </c>
      <c r="Z2577" s="172" t="str">
        <f t="shared" si="476"/>
        <v/>
      </c>
      <c r="AA2577" s="169" t="str">
        <f>IF(ISNUMBER($Q2577),INDEX($D$1:$D$3663,S2577,1),"")</f>
        <v/>
      </c>
      <c r="AB2577" s="169" t="str">
        <f>IF(ISNUMBER($Q2577),INDEX($D$1:$D$3663,T2577,1),"")</f>
        <v/>
      </c>
      <c r="AC2577" s="169" t="str">
        <f>IF(ISNUMBER($Q2577),INDEX($D$1:$D$3663,U2577,1),"")</f>
        <v/>
      </c>
      <c r="AD2577" s="169" t="str">
        <f>IF(ISNUMBER($Q2577),INDEX($D$1:$D$3663,V2577,1),"")</f>
        <v/>
      </c>
      <c r="AE2577" s="59"/>
      <c r="AF2577" s="177" t="str">
        <f t="shared" si="477"/>
        <v/>
      </c>
      <c r="AG2577" s="178" t="s">
        <v>1403</v>
      </c>
      <c r="AH2577" s="59"/>
      <c r="AI2577" s="163" t="str">
        <f t="shared" si="478"/>
        <v/>
      </c>
      <c r="AJ2577" s="162" t="str">
        <f t="shared" si="469"/>
        <v/>
      </c>
      <c r="AK2577" s="119"/>
      <c r="AL2577" s="59" t="str">
        <f>IF(ISNUMBER($AJ2577),INDEX($Z$4:$AC$3663,$AJ2577,AL$3),"")</f>
        <v/>
      </c>
      <c r="AM2577" s="149" t="str">
        <f>IF(ISNUMBER($AJ2577),INDEX($Z$4:$AC$3663,$AJ2577,AM$3),"")</f>
        <v/>
      </c>
      <c r="AN2577" s="149" t="str">
        <f>IF(ISNUMBER($AJ2577),INDEX($Z$4:$AC$3663,$AJ2577,AN$3),"")</f>
        <v/>
      </c>
      <c r="AO2577" s="59"/>
      <c r="AP2577" s="59"/>
      <c r="AQ2577" s="166"/>
      <c r="AR2577" s="59"/>
      <c r="AS2577" s="59"/>
      <c r="AT2577" s="149"/>
      <c r="AU2577" s="149"/>
      <c r="AV2577" s="149"/>
      <c r="AW2577" s="149"/>
      <c r="AX2577" s="150"/>
      <c r="AY2577" s="151"/>
      <c r="AZ2577" s="59"/>
      <c r="BA2577" s="59"/>
      <c r="BB2577" s="59"/>
      <c r="BC2577" s="59"/>
      <c r="BD2577" s="59"/>
      <c r="BE2577" s="59"/>
      <c r="BF2577" s="43"/>
      <c r="BG2577" s="59"/>
      <c r="BH2577" s="59"/>
      <c r="BI2577" s="59"/>
      <c r="BJ2577" s="59"/>
      <c r="BK2577" s="59"/>
      <c r="BL2577" s="59"/>
      <c r="BM2577" s="59"/>
    </row>
    <row r="2578" spans="1:65" x14ac:dyDescent="0.25">
      <c r="A2578" s="82"/>
      <c r="B2578" s="122" t="s">
        <v>3</v>
      </c>
      <c r="C2578" s="122">
        <v>4030.5</v>
      </c>
      <c r="D2578" s="122">
        <v>37.7298660085835</v>
      </c>
      <c r="E2578" s="142">
        <f>IF(B2577=B2578,0,MAX(E$4:E2577)+1)</f>
        <v>0</v>
      </c>
      <c r="F2578" s="142">
        <f t="shared" si="479"/>
        <v>4</v>
      </c>
      <c r="G2578" s="142" t="str">
        <f t="shared" si="473"/>
        <v/>
      </c>
      <c r="H2578" s="142" t="str">
        <f t="shared" si="474"/>
        <v/>
      </c>
      <c r="I2578" s="59"/>
      <c r="J2578" s="104"/>
      <c r="K2578" s="59"/>
      <c r="L2578" s="59"/>
      <c r="M2578" s="59"/>
      <c r="N2578" s="44"/>
      <c r="O2578" s="44"/>
      <c r="P2578" s="44"/>
      <c r="Q2578" s="43" t="str">
        <f t="shared" si="471"/>
        <v/>
      </c>
      <c r="R2578" s="60" t="str">
        <f t="shared" si="470"/>
        <v/>
      </c>
      <c r="S2578" s="60" t="str">
        <f t="shared" si="470"/>
        <v/>
      </c>
      <c r="T2578" s="60" t="str">
        <f t="shared" si="470"/>
        <v/>
      </c>
      <c r="U2578" s="60" t="str">
        <f t="shared" si="470"/>
        <v/>
      </c>
      <c r="V2578" s="60" t="str">
        <f t="shared" si="470"/>
        <v/>
      </c>
      <c r="W2578" s="44"/>
      <c r="X2578" s="44" t="str">
        <f t="shared" si="475"/>
        <v/>
      </c>
      <c r="Y2578" s="142" t="str">
        <f t="shared" si="472"/>
        <v/>
      </c>
      <c r="Z2578" s="172" t="str">
        <f t="shared" si="476"/>
        <v/>
      </c>
      <c r="AA2578" s="169" t="str">
        <f>IF(ISNUMBER($Q2578),INDEX($D$1:$D$3663,S2578,1),"")</f>
        <v/>
      </c>
      <c r="AB2578" s="169" t="str">
        <f>IF(ISNUMBER($Q2578),INDEX($D$1:$D$3663,T2578,1),"")</f>
        <v/>
      </c>
      <c r="AC2578" s="169" t="str">
        <f>IF(ISNUMBER($Q2578),INDEX($D$1:$D$3663,U2578,1),"")</f>
        <v/>
      </c>
      <c r="AD2578" s="169" t="str">
        <f>IF(ISNUMBER($Q2578),INDEX($D$1:$D$3663,V2578,1),"")</f>
        <v/>
      </c>
      <c r="AE2578" s="59"/>
      <c r="AF2578" s="177" t="str">
        <f t="shared" si="477"/>
        <v/>
      </c>
      <c r="AG2578" s="178" t="s">
        <v>1403</v>
      </c>
      <c r="AH2578" s="59"/>
      <c r="AI2578" s="163" t="str">
        <f t="shared" si="478"/>
        <v/>
      </c>
      <c r="AJ2578" s="162" t="str">
        <f t="shared" si="469"/>
        <v/>
      </c>
      <c r="AK2578" s="119"/>
      <c r="AL2578" s="59" t="str">
        <f>IF(ISNUMBER($AJ2578),INDEX($Z$4:$AC$3663,$AJ2578,AL$3),"")</f>
        <v/>
      </c>
      <c r="AM2578" s="149" t="str">
        <f>IF(ISNUMBER($AJ2578),INDEX($Z$4:$AC$3663,$AJ2578,AM$3),"")</f>
        <v/>
      </c>
      <c r="AN2578" s="149" t="str">
        <f>IF(ISNUMBER($AJ2578),INDEX($Z$4:$AC$3663,$AJ2578,AN$3),"")</f>
        <v/>
      </c>
      <c r="AO2578" s="59"/>
      <c r="AP2578" s="59"/>
      <c r="AQ2578" s="166"/>
      <c r="AR2578" s="59"/>
      <c r="AS2578" s="59"/>
      <c r="AT2578" s="149"/>
      <c r="AU2578" s="149"/>
      <c r="AV2578" s="149"/>
      <c r="AW2578" s="149"/>
      <c r="AX2578" s="150"/>
      <c r="AY2578" s="151"/>
      <c r="AZ2578" s="59"/>
      <c r="BA2578" s="59"/>
      <c r="BB2578" s="59"/>
      <c r="BC2578" s="59"/>
      <c r="BD2578" s="59"/>
      <c r="BE2578" s="59"/>
      <c r="BF2578" s="43"/>
      <c r="BG2578" s="59"/>
      <c r="BH2578" s="59"/>
      <c r="BI2578" s="59"/>
      <c r="BJ2578" s="59"/>
      <c r="BK2578" s="59"/>
      <c r="BL2578" s="59"/>
      <c r="BM2578" s="59"/>
    </row>
    <row r="2579" spans="1:65" x14ac:dyDescent="0.25">
      <c r="A2579" s="82"/>
      <c r="B2579" s="122" t="s">
        <v>3</v>
      </c>
      <c r="C2579" s="122">
        <v>4031.5</v>
      </c>
      <c r="D2579" s="122">
        <v>37.611094216856699</v>
      </c>
      <c r="E2579" s="142">
        <f>IF(B2578=B2579,0,MAX(E$4:E2578)+1)</f>
        <v>0</v>
      </c>
      <c r="F2579" s="142">
        <f t="shared" si="479"/>
        <v>4</v>
      </c>
      <c r="G2579" s="142" t="str">
        <f t="shared" si="473"/>
        <v/>
      </c>
      <c r="H2579" s="142" t="str">
        <f t="shared" si="474"/>
        <v/>
      </c>
      <c r="I2579" s="59"/>
      <c r="J2579" s="104"/>
      <c r="K2579" s="59"/>
      <c r="L2579" s="59"/>
      <c r="M2579" s="59"/>
      <c r="N2579" s="44"/>
      <c r="O2579" s="44"/>
      <c r="P2579" s="44"/>
      <c r="Q2579" s="43" t="str">
        <f t="shared" si="471"/>
        <v/>
      </c>
      <c r="R2579" s="60" t="str">
        <f t="shared" si="470"/>
        <v/>
      </c>
      <c r="S2579" s="60" t="str">
        <f t="shared" si="470"/>
        <v/>
      </c>
      <c r="T2579" s="60" t="str">
        <f t="shared" si="470"/>
        <v/>
      </c>
      <c r="U2579" s="60" t="str">
        <f t="shared" si="470"/>
        <v/>
      </c>
      <c r="V2579" s="60" t="str">
        <f t="shared" si="470"/>
        <v/>
      </c>
      <c r="W2579" s="44"/>
      <c r="X2579" s="44" t="str">
        <f t="shared" si="475"/>
        <v/>
      </c>
      <c r="Y2579" s="142" t="str">
        <f t="shared" si="472"/>
        <v/>
      </c>
      <c r="Z2579" s="172" t="str">
        <f t="shared" si="476"/>
        <v/>
      </c>
      <c r="AA2579" s="169" t="str">
        <f>IF(ISNUMBER($Q2579),INDEX($D$1:$D$3663,S2579,1),"")</f>
        <v/>
      </c>
      <c r="AB2579" s="169" t="str">
        <f>IF(ISNUMBER($Q2579),INDEX($D$1:$D$3663,T2579,1),"")</f>
        <v/>
      </c>
      <c r="AC2579" s="169" t="str">
        <f>IF(ISNUMBER($Q2579),INDEX($D$1:$D$3663,U2579,1),"")</f>
        <v/>
      </c>
      <c r="AD2579" s="169" t="str">
        <f>IF(ISNUMBER($Q2579),INDEX($D$1:$D$3663,V2579,1),"")</f>
        <v/>
      </c>
      <c r="AE2579" s="59"/>
      <c r="AF2579" s="177" t="str">
        <f t="shared" si="477"/>
        <v/>
      </c>
      <c r="AG2579" s="178" t="s">
        <v>1403</v>
      </c>
      <c r="AH2579" s="59"/>
      <c r="AI2579" s="163" t="str">
        <f t="shared" si="478"/>
        <v/>
      </c>
      <c r="AJ2579" s="162" t="str">
        <f t="shared" si="469"/>
        <v/>
      </c>
      <c r="AK2579" s="119"/>
      <c r="AL2579" s="59" t="str">
        <f>IF(ISNUMBER($AJ2579),INDEX($Z$4:$AC$3663,$AJ2579,AL$3),"")</f>
        <v/>
      </c>
      <c r="AM2579" s="149" t="str">
        <f>IF(ISNUMBER($AJ2579),INDEX($Z$4:$AC$3663,$AJ2579,AM$3),"")</f>
        <v/>
      </c>
      <c r="AN2579" s="149" t="str">
        <f>IF(ISNUMBER($AJ2579),INDEX($Z$4:$AC$3663,$AJ2579,AN$3),"")</f>
        <v/>
      </c>
      <c r="AO2579" s="59"/>
      <c r="AP2579" s="59"/>
      <c r="AQ2579" s="166"/>
      <c r="AR2579" s="59"/>
      <c r="AS2579" s="59"/>
      <c r="AT2579" s="149"/>
      <c r="AU2579" s="149"/>
      <c r="AV2579" s="149"/>
      <c r="AW2579" s="149"/>
      <c r="AX2579" s="150"/>
      <c r="AY2579" s="151"/>
      <c r="AZ2579" s="59"/>
      <c r="BA2579" s="59"/>
      <c r="BB2579" s="59"/>
      <c r="BC2579" s="59"/>
      <c r="BD2579" s="59"/>
      <c r="BE2579" s="59"/>
      <c r="BF2579" s="43"/>
      <c r="BG2579" s="59"/>
      <c r="BH2579" s="59"/>
      <c r="BI2579" s="59"/>
      <c r="BJ2579" s="59"/>
      <c r="BK2579" s="59"/>
      <c r="BL2579" s="59"/>
      <c r="BM2579" s="59"/>
    </row>
    <row r="2580" spans="1:65" x14ac:dyDescent="0.25">
      <c r="A2580" s="82"/>
      <c r="B2580" s="122" t="s">
        <v>3</v>
      </c>
      <c r="C2580" s="122">
        <v>4032.5</v>
      </c>
      <c r="D2580" s="122">
        <v>37.803295849193297</v>
      </c>
      <c r="E2580" s="142">
        <f>IF(B2579=B2580,0,MAX(E$4:E2579)+1)</f>
        <v>0</v>
      </c>
      <c r="F2580" s="142">
        <f t="shared" si="479"/>
        <v>4</v>
      </c>
      <c r="G2580" s="142" t="str">
        <f t="shared" si="473"/>
        <v/>
      </c>
      <c r="H2580" s="142" t="str">
        <f t="shared" si="474"/>
        <v/>
      </c>
      <c r="I2580" s="59"/>
      <c r="J2580" s="104"/>
      <c r="K2580" s="59"/>
      <c r="L2580" s="59"/>
      <c r="M2580" s="59"/>
      <c r="N2580" s="44"/>
      <c r="O2580" s="44"/>
      <c r="P2580" s="44"/>
      <c r="Q2580" s="43" t="str">
        <f t="shared" si="471"/>
        <v/>
      </c>
      <c r="R2580" s="60" t="str">
        <f t="shared" si="470"/>
        <v/>
      </c>
      <c r="S2580" s="60" t="str">
        <f t="shared" si="470"/>
        <v/>
      </c>
      <c r="T2580" s="60" t="str">
        <f t="shared" si="470"/>
        <v/>
      </c>
      <c r="U2580" s="60" t="str">
        <f t="shared" si="470"/>
        <v/>
      </c>
      <c r="V2580" s="60" t="str">
        <f t="shared" si="470"/>
        <v/>
      </c>
      <c r="W2580" s="44"/>
      <c r="X2580" s="44" t="str">
        <f t="shared" si="475"/>
        <v/>
      </c>
      <c r="Y2580" s="142" t="str">
        <f t="shared" si="472"/>
        <v/>
      </c>
      <c r="Z2580" s="172" t="str">
        <f t="shared" si="476"/>
        <v/>
      </c>
      <c r="AA2580" s="169" t="str">
        <f>IF(ISNUMBER($Q2580),INDEX($D$1:$D$3663,S2580,1),"")</f>
        <v/>
      </c>
      <c r="AB2580" s="169" t="str">
        <f>IF(ISNUMBER($Q2580),INDEX($D$1:$D$3663,T2580,1),"")</f>
        <v/>
      </c>
      <c r="AC2580" s="169" t="str">
        <f>IF(ISNUMBER($Q2580),INDEX($D$1:$D$3663,U2580,1),"")</f>
        <v/>
      </c>
      <c r="AD2580" s="169" t="str">
        <f>IF(ISNUMBER($Q2580),INDEX($D$1:$D$3663,V2580,1),"")</f>
        <v/>
      </c>
      <c r="AE2580" s="59"/>
      <c r="AF2580" s="177" t="str">
        <f t="shared" si="477"/>
        <v/>
      </c>
      <c r="AG2580" s="178" t="s">
        <v>1403</v>
      </c>
      <c r="AH2580" s="59"/>
      <c r="AI2580" s="163" t="str">
        <f t="shared" si="478"/>
        <v/>
      </c>
      <c r="AJ2580" s="162" t="str">
        <f t="shared" si="469"/>
        <v/>
      </c>
      <c r="AK2580" s="119"/>
      <c r="AL2580" s="59" t="str">
        <f>IF(ISNUMBER($AJ2580),INDEX($Z$4:$AC$3663,$AJ2580,AL$3),"")</f>
        <v/>
      </c>
      <c r="AM2580" s="149" t="str">
        <f>IF(ISNUMBER($AJ2580),INDEX($Z$4:$AC$3663,$AJ2580,AM$3),"")</f>
        <v/>
      </c>
      <c r="AN2580" s="149" t="str">
        <f>IF(ISNUMBER($AJ2580),INDEX($Z$4:$AC$3663,$AJ2580,AN$3),"")</f>
        <v/>
      </c>
      <c r="AO2580" s="59"/>
      <c r="AP2580" s="59"/>
      <c r="AQ2580" s="166"/>
      <c r="AR2580" s="59"/>
      <c r="AS2580" s="59"/>
      <c r="AT2580" s="149"/>
      <c r="AU2580" s="149"/>
      <c r="AV2580" s="149"/>
      <c r="AW2580" s="149"/>
      <c r="AX2580" s="150"/>
      <c r="AY2580" s="151"/>
      <c r="AZ2580" s="59"/>
      <c r="BA2580" s="59"/>
      <c r="BB2580" s="59"/>
      <c r="BC2580" s="59"/>
      <c r="BD2580" s="59"/>
      <c r="BE2580" s="59"/>
      <c r="BF2580" s="43"/>
      <c r="BG2580" s="59"/>
      <c r="BH2580" s="59"/>
      <c r="BI2580" s="59"/>
      <c r="BJ2580" s="59"/>
      <c r="BK2580" s="59"/>
      <c r="BL2580" s="59"/>
      <c r="BM2580" s="59"/>
    </row>
    <row r="2581" spans="1:65" x14ac:dyDescent="0.25">
      <c r="A2581" s="82"/>
      <c r="B2581" s="122" t="s">
        <v>3</v>
      </c>
      <c r="C2581" s="122">
        <v>4033.5</v>
      </c>
      <c r="D2581" s="122">
        <v>37.423502277477198</v>
      </c>
      <c r="E2581" s="142">
        <f>IF(B2580=B2581,0,MAX(E$4:E2580)+1)</f>
        <v>0</v>
      </c>
      <c r="F2581" s="142">
        <f t="shared" si="479"/>
        <v>4</v>
      </c>
      <c r="G2581" s="142" t="str">
        <f t="shared" si="473"/>
        <v/>
      </c>
      <c r="H2581" s="142" t="str">
        <f t="shared" si="474"/>
        <v/>
      </c>
      <c r="I2581" s="59"/>
      <c r="J2581" s="104"/>
      <c r="K2581" s="59"/>
      <c r="L2581" s="59"/>
      <c r="M2581" s="59"/>
      <c r="N2581" s="44"/>
      <c r="O2581" s="44"/>
      <c r="P2581" s="44"/>
      <c r="Q2581" s="43" t="str">
        <f t="shared" si="471"/>
        <v/>
      </c>
      <c r="R2581" s="60" t="str">
        <f t="shared" si="470"/>
        <v/>
      </c>
      <c r="S2581" s="60" t="str">
        <f t="shared" si="470"/>
        <v/>
      </c>
      <c r="T2581" s="60" t="str">
        <f t="shared" si="470"/>
        <v/>
      </c>
      <c r="U2581" s="60" t="str">
        <f t="shared" si="470"/>
        <v/>
      </c>
      <c r="V2581" s="60" t="str">
        <f t="shared" si="470"/>
        <v/>
      </c>
      <c r="W2581" s="44"/>
      <c r="X2581" s="44" t="str">
        <f t="shared" si="475"/>
        <v/>
      </c>
      <c r="Y2581" s="142" t="str">
        <f t="shared" si="472"/>
        <v/>
      </c>
      <c r="Z2581" s="172" t="str">
        <f t="shared" si="476"/>
        <v/>
      </c>
      <c r="AA2581" s="169" t="str">
        <f>IF(ISNUMBER($Q2581),INDEX($D$1:$D$3663,S2581,1),"")</f>
        <v/>
      </c>
      <c r="AB2581" s="169" t="str">
        <f>IF(ISNUMBER($Q2581),INDEX($D$1:$D$3663,T2581,1),"")</f>
        <v/>
      </c>
      <c r="AC2581" s="169" t="str">
        <f>IF(ISNUMBER($Q2581),INDEX($D$1:$D$3663,U2581,1),"")</f>
        <v/>
      </c>
      <c r="AD2581" s="169" t="str">
        <f>IF(ISNUMBER($Q2581),INDEX($D$1:$D$3663,V2581,1),"")</f>
        <v/>
      </c>
      <c r="AE2581" s="59"/>
      <c r="AF2581" s="177" t="str">
        <f t="shared" si="477"/>
        <v/>
      </c>
      <c r="AG2581" s="178" t="s">
        <v>1403</v>
      </c>
      <c r="AH2581" s="59"/>
      <c r="AI2581" s="163" t="str">
        <f t="shared" si="478"/>
        <v/>
      </c>
      <c r="AJ2581" s="162" t="str">
        <f t="shared" si="469"/>
        <v/>
      </c>
      <c r="AK2581" s="119"/>
      <c r="AL2581" s="59" t="str">
        <f>IF(ISNUMBER($AJ2581),INDEX($Z$4:$AC$3663,$AJ2581,AL$3),"")</f>
        <v/>
      </c>
      <c r="AM2581" s="149" t="str">
        <f>IF(ISNUMBER($AJ2581),INDEX($Z$4:$AC$3663,$AJ2581,AM$3),"")</f>
        <v/>
      </c>
      <c r="AN2581" s="149" t="str">
        <f>IF(ISNUMBER($AJ2581),INDEX($Z$4:$AC$3663,$AJ2581,AN$3),"")</f>
        <v/>
      </c>
      <c r="AO2581" s="59"/>
      <c r="AP2581" s="59"/>
      <c r="AQ2581" s="166"/>
      <c r="AR2581" s="59"/>
      <c r="AS2581" s="59"/>
      <c r="AT2581" s="149"/>
      <c r="AU2581" s="149"/>
      <c r="AV2581" s="149"/>
      <c r="AW2581" s="149"/>
      <c r="AX2581" s="150"/>
      <c r="AY2581" s="151"/>
      <c r="AZ2581" s="59"/>
      <c r="BA2581" s="59"/>
      <c r="BB2581" s="59"/>
      <c r="BC2581" s="59"/>
      <c r="BD2581" s="59"/>
      <c r="BE2581" s="59"/>
      <c r="BF2581" s="43"/>
      <c r="BG2581" s="59"/>
      <c r="BH2581" s="59"/>
      <c r="BI2581" s="59"/>
      <c r="BJ2581" s="59"/>
      <c r="BK2581" s="59"/>
      <c r="BL2581" s="59"/>
      <c r="BM2581" s="59"/>
    </row>
    <row r="2582" spans="1:65" x14ac:dyDescent="0.25">
      <c r="A2582" s="82"/>
      <c r="B2582" s="122" t="s">
        <v>3</v>
      </c>
      <c r="C2582" s="122">
        <v>4034.5</v>
      </c>
      <c r="D2582" s="122">
        <v>37.728937847308899</v>
      </c>
      <c r="E2582" s="142">
        <f>IF(B2581=B2582,0,MAX(E$4:E2581)+1)</f>
        <v>0</v>
      </c>
      <c r="F2582" s="142">
        <f t="shared" si="479"/>
        <v>4</v>
      </c>
      <c r="G2582" s="142" t="str">
        <f t="shared" si="473"/>
        <v/>
      </c>
      <c r="H2582" s="142" t="str">
        <f t="shared" si="474"/>
        <v/>
      </c>
      <c r="I2582" s="59"/>
      <c r="J2582" s="104"/>
      <c r="K2582" s="59"/>
      <c r="L2582" s="59"/>
      <c r="M2582" s="59"/>
      <c r="N2582" s="44"/>
      <c r="O2582" s="44"/>
      <c r="P2582" s="44"/>
      <c r="Q2582" s="43" t="str">
        <f t="shared" si="471"/>
        <v/>
      </c>
      <c r="R2582" s="60" t="str">
        <f t="shared" si="470"/>
        <v/>
      </c>
      <c r="S2582" s="60" t="str">
        <f t="shared" si="470"/>
        <v/>
      </c>
      <c r="T2582" s="60" t="str">
        <f t="shared" si="470"/>
        <v/>
      </c>
      <c r="U2582" s="60" t="str">
        <f t="shared" si="470"/>
        <v/>
      </c>
      <c r="V2582" s="60" t="str">
        <f t="shared" si="470"/>
        <v/>
      </c>
      <c r="W2582" s="44"/>
      <c r="X2582" s="44" t="str">
        <f t="shared" si="475"/>
        <v/>
      </c>
      <c r="Y2582" s="142" t="str">
        <f t="shared" si="472"/>
        <v/>
      </c>
      <c r="Z2582" s="172" t="str">
        <f t="shared" si="476"/>
        <v/>
      </c>
      <c r="AA2582" s="169" t="str">
        <f>IF(ISNUMBER($Q2582),INDEX($D$1:$D$3663,S2582,1),"")</f>
        <v/>
      </c>
      <c r="AB2582" s="169" t="str">
        <f>IF(ISNUMBER($Q2582),INDEX($D$1:$D$3663,T2582,1),"")</f>
        <v/>
      </c>
      <c r="AC2582" s="169" t="str">
        <f>IF(ISNUMBER($Q2582),INDEX($D$1:$D$3663,U2582,1),"")</f>
        <v/>
      </c>
      <c r="AD2582" s="169" t="str">
        <f>IF(ISNUMBER($Q2582),INDEX($D$1:$D$3663,V2582,1),"")</f>
        <v/>
      </c>
      <c r="AE2582" s="59"/>
      <c r="AF2582" s="177" t="str">
        <f t="shared" si="477"/>
        <v/>
      </c>
      <c r="AG2582" s="178" t="s">
        <v>1403</v>
      </c>
      <c r="AH2582" s="59"/>
      <c r="AI2582" s="163" t="str">
        <f t="shared" si="478"/>
        <v/>
      </c>
      <c r="AJ2582" s="162" t="str">
        <f t="shared" si="469"/>
        <v/>
      </c>
      <c r="AK2582" s="119"/>
      <c r="AL2582" s="59" t="str">
        <f>IF(ISNUMBER($AJ2582),INDEX($Z$4:$AC$3663,$AJ2582,AL$3),"")</f>
        <v/>
      </c>
      <c r="AM2582" s="149" t="str">
        <f>IF(ISNUMBER($AJ2582),INDEX($Z$4:$AC$3663,$AJ2582,AM$3),"")</f>
        <v/>
      </c>
      <c r="AN2582" s="149" t="str">
        <f>IF(ISNUMBER($AJ2582),INDEX($Z$4:$AC$3663,$AJ2582,AN$3),"")</f>
        <v/>
      </c>
      <c r="AO2582" s="59"/>
      <c r="AP2582" s="59"/>
      <c r="AQ2582" s="166"/>
      <c r="AR2582" s="59"/>
      <c r="AS2582" s="59"/>
      <c r="AT2582" s="149"/>
      <c r="AU2582" s="149"/>
      <c r="AV2582" s="149"/>
      <c r="AW2582" s="149"/>
      <c r="AX2582" s="150"/>
      <c r="AY2582" s="151"/>
      <c r="AZ2582" s="59"/>
      <c r="BA2582" s="59"/>
      <c r="BB2582" s="59"/>
      <c r="BC2582" s="59"/>
      <c r="BD2582" s="59"/>
      <c r="BE2582" s="59"/>
      <c r="BF2582" s="43"/>
      <c r="BG2582" s="59"/>
      <c r="BH2582" s="59"/>
      <c r="BI2582" s="59"/>
      <c r="BJ2582" s="59"/>
      <c r="BK2582" s="59"/>
      <c r="BL2582" s="59"/>
      <c r="BM2582" s="59"/>
    </row>
    <row r="2583" spans="1:65" x14ac:dyDescent="0.25">
      <c r="A2583" s="82"/>
      <c r="B2583" s="122" t="s">
        <v>3</v>
      </c>
      <c r="C2583" s="122">
        <v>4035.5</v>
      </c>
      <c r="D2583" s="122">
        <v>37.606130388470802</v>
      </c>
      <c r="E2583" s="142">
        <f>IF(B2582=B2583,0,MAX(E$4:E2582)+1)</f>
        <v>0</v>
      </c>
      <c r="F2583" s="142">
        <f t="shared" si="479"/>
        <v>4</v>
      </c>
      <c r="G2583" s="142" t="str">
        <f t="shared" si="473"/>
        <v/>
      </c>
      <c r="H2583" s="142" t="str">
        <f t="shared" si="474"/>
        <v/>
      </c>
      <c r="I2583" s="59"/>
      <c r="J2583" s="104"/>
      <c r="K2583" s="59"/>
      <c r="L2583" s="59"/>
      <c r="M2583" s="59"/>
      <c r="N2583" s="44"/>
      <c r="O2583" s="44"/>
      <c r="P2583" s="44"/>
      <c r="Q2583" s="43" t="str">
        <f t="shared" si="471"/>
        <v/>
      </c>
      <c r="R2583" s="60" t="str">
        <f t="shared" si="470"/>
        <v/>
      </c>
      <c r="S2583" s="60" t="str">
        <f t="shared" si="470"/>
        <v/>
      </c>
      <c r="T2583" s="60" t="str">
        <f t="shared" si="470"/>
        <v/>
      </c>
      <c r="U2583" s="60" t="str">
        <f t="shared" si="470"/>
        <v/>
      </c>
      <c r="V2583" s="60" t="str">
        <f t="shared" si="470"/>
        <v/>
      </c>
      <c r="W2583" s="44"/>
      <c r="X2583" s="44" t="str">
        <f t="shared" si="475"/>
        <v/>
      </c>
      <c r="Y2583" s="142" t="str">
        <f t="shared" si="472"/>
        <v/>
      </c>
      <c r="Z2583" s="172" t="str">
        <f t="shared" si="476"/>
        <v/>
      </c>
      <c r="AA2583" s="169" t="str">
        <f>IF(ISNUMBER($Q2583),INDEX($D$1:$D$3663,S2583,1),"")</f>
        <v/>
      </c>
      <c r="AB2583" s="169" t="str">
        <f>IF(ISNUMBER($Q2583),INDEX($D$1:$D$3663,T2583,1),"")</f>
        <v/>
      </c>
      <c r="AC2583" s="169" t="str">
        <f>IF(ISNUMBER($Q2583),INDEX($D$1:$D$3663,U2583,1),"")</f>
        <v/>
      </c>
      <c r="AD2583" s="169" t="str">
        <f>IF(ISNUMBER($Q2583),INDEX($D$1:$D$3663,V2583,1),"")</f>
        <v/>
      </c>
      <c r="AE2583" s="59"/>
      <c r="AF2583" s="177" t="str">
        <f t="shared" si="477"/>
        <v/>
      </c>
      <c r="AG2583" s="178" t="s">
        <v>1403</v>
      </c>
      <c r="AH2583" s="59"/>
      <c r="AI2583" s="163" t="str">
        <f t="shared" si="478"/>
        <v/>
      </c>
      <c r="AJ2583" s="162" t="str">
        <f t="shared" si="469"/>
        <v/>
      </c>
      <c r="AK2583" s="119"/>
      <c r="AL2583" s="59" t="str">
        <f>IF(ISNUMBER($AJ2583),INDEX($Z$4:$AC$3663,$AJ2583,AL$3),"")</f>
        <v/>
      </c>
      <c r="AM2583" s="149" t="str">
        <f>IF(ISNUMBER($AJ2583),INDEX($Z$4:$AC$3663,$AJ2583,AM$3),"")</f>
        <v/>
      </c>
      <c r="AN2583" s="149" t="str">
        <f>IF(ISNUMBER($AJ2583),INDEX($Z$4:$AC$3663,$AJ2583,AN$3),"")</f>
        <v/>
      </c>
      <c r="AO2583" s="59"/>
      <c r="AP2583" s="59"/>
      <c r="AQ2583" s="166"/>
      <c r="AR2583" s="59"/>
      <c r="AS2583" s="59"/>
      <c r="AT2583" s="149"/>
      <c r="AU2583" s="149"/>
      <c r="AV2583" s="149"/>
      <c r="AW2583" s="149"/>
      <c r="AX2583" s="150"/>
      <c r="AY2583" s="151"/>
      <c r="AZ2583" s="59"/>
      <c r="BA2583" s="59"/>
      <c r="BB2583" s="59"/>
      <c r="BC2583" s="59"/>
      <c r="BD2583" s="59"/>
      <c r="BE2583" s="59"/>
      <c r="BF2583" s="43"/>
      <c r="BG2583" s="59"/>
      <c r="BH2583" s="59"/>
      <c r="BI2583" s="59"/>
      <c r="BJ2583" s="59"/>
      <c r="BK2583" s="59"/>
      <c r="BL2583" s="59"/>
      <c r="BM2583" s="59"/>
    </row>
    <row r="2584" spans="1:65" x14ac:dyDescent="0.25">
      <c r="A2584" s="82"/>
      <c r="B2584" s="122" t="s">
        <v>3</v>
      </c>
      <c r="C2584" s="122">
        <v>4036.5</v>
      </c>
      <c r="D2584" s="122">
        <v>37.550186888795899</v>
      </c>
      <c r="E2584" s="142">
        <f>IF(B2583=B2584,0,MAX(E$4:E2583)+1)</f>
        <v>0</v>
      </c>
      <c r="F2584" s="142">
        <f t="shared" si="479"/>
        <v>4</v>
      </c>
      <c r="G2584" s="142" t="str">
        <f t="shared" si="473"/>
        <v/>
      </c>
      <c r="H2584" s="142" t="str">
        <f t="shared" si="474"/>
        <v/>
      </c>
      <c r="I2584" s="59"/>
      <c r="J2584" s="104"/>
      <c r="K2584" s="59"/>
      <c r="L2584" s="59"/>
      <c r="M2584" s="59"/>
      <c r="N2584" s="44"/>
      <c r="O2584" s="44"/>
      <c r="P2584" s="44"/>
      <c r="Q2584" s="43" t="str">
        <f t="shared" si="471"/>
        <v/>
      </c>
      <c r="R2584" s="60" t="str">
        <f t="shared" si="470"/>
        <v/>
      </c>
      <c r="S2584" s="60" t="str">
        <f t="shared" si="470"/>
        <v/>
      </c>
      <c r="T2584" s="60" t="str">
        <f t="shared" si="470"/>
        <v/>
      </c>
      <c r="U2584" s="60" t="str">
        <f t="shared" si="470"/>
        <v/>
      </c>
      <c r="V2584" s="60" t="str">
        <f t="shared" si="470"/>
        <v/>
      </c>
      <c r="W2584" s="44"/>
      <c r="X2584" s="44" t="str">
        <f t="shared" si="475"/>
        <v/>
      </c>
      <c r="Y2584" s="142" t="str">
        <f t="shared" si="472"/>
        <v/>
      </c>
      <c r="Z2584" s="172" t="str">
        <f t="shared" si="476"/>
        <v/>
      </c>
      <c r="AA2584" s="169" t="str">
        <f>IF(ISNUMBER($Q2584),INDEX($D$1:$D$3663,S2584,1),"")</f>
        <v/>
      </c>
      <c r="AB2584" s="169" t="str">
        <f>IF(ISNUMBER($Q2584),INDEX($D$1:$D$3663,T2584,1),"")</f>
        <v/>
      </c>
      <c r="AC2584" s="169" t="str">
        <f>IF(ISNUMBER($Q2584),INDEX($D$1:$D$3663,U2584,1),"")</f>
        <v/>
      </c>
      <c r="AD2584" s="169" t="str">
        <f>IF(ISNUMBER($Q2584),INDEX($D$1:$D$3663,V2584,1),"")</f>
        <v/>
      </c>
      <c r="AE2584" s="59"/>
      <c r="AF2584" s="177" t="str">
        <f t="shared" si="477"/>
        <v/>
      </c>
      <c r="AG2584" s="178" t="s">
        <v>1403</v>
      </c>
      <c r="AH2584" s="59"/>
      <c r="AI2584" s="163" t="str">
        <f t="shared" si="478"/>
        <v/>
      </c>
      <c r="AJ2584" s="162" t="str">
        <f t="shared" si="469"/>
        <v/>
      </c>
      <c r="AK2584" s="119"/>
      <c r="AL2584" s="59" t="str">
        <f>IF(ISNUMBER($AJ2584),INDEX($Z$4:$AC$3663,$AJ2584,AL$3),"")</f>
        <v/>
      </c>
      <c r="AM2584" s="149" t="str">
        <f>IF(ISNUMBER($AJ2584),INDEX($Z$4:$AC$3663,$AJ2584,AM$3),"")</f>
        <v/>
      </c>
      <c r="AN2584" s="149" t="str">
        <f>IF(ISNUMBER($AJ2584),INDEX($Z$4:$AC$3663,$AJ2584,AN$3),"")</f>
        <v/>
      </c>
      <c r="AO2584" s="59"/>
      <c r="AP2584" s="59"/>
      <c r="AQ2584" s="166"/>
      <c r="AR2584" s="59"/>
      <c r="AS2584" s="59"/>
      <c r="AT2584" s="149"/>
      <c r="AU2584" s="149"/>
      <c r="AV2584" s="149"/>
      <c r="AW2584" s="149"/>
      <c r="AX2584" s="150"/>
      <c r="AY2584" s="151"/>
      <c r="AZ2584" s="59"/>
      <c r="BA2584" s="59"/>
      <c r="BB2584" s="59"/>
      <c r="BC2584" s="59"/>
      <c r="BD2584" s="59"/>
      <c r="BE2584" s="59"/>
      <c r="BF2584" s="43"/>
      <c r="BG2584" s="59"/>
      <c r="BH2584" s="59"/>
      <c r="BI2584" s="59"/>
      <c r="BJ2584" s="59"/>
      <c r="BK2584" s="59"/>
      <c r="BL2584" s="59"/>
      <c r="BM2584" s="59"/>
    </row>
    <row r="2585" spans="1:65" x14ac:dyDescent="0.25">
      <c r="A2585" s="82"/>
      <c r="B2585" s="122" t="s">
        <v>3</v>
      </c>
      <c r="C2585" s="122">
        <v>4037.5</v>
      </c>
      <c r="D2585" s="122">
        <v>37.632375553713302</v>
      </c>
      <c r="E2585" s="142">
        <f>IF(B2584=B2585,0,MAX(E$4:E2584)+1)</f>
        <v>0</v>
      </c>
      <c r="F2585" s="142">
        <f t="shared" si="479"/>
        <v>4</v>
      </c>
      <c r="G2585" s="142" t="str">
        <f t="shared" si="473"/>
        <v/>
      </c>
      <c r="H2585" s="142" t="str">
        <f t="shared" si="474"/>
        <v/>
      </c>
      <c r="I2585" s="59"/>
      <c r="J2585" s="104"/>
      <c r="K2585" s="59"/>
      <c r="L2585" s="59"/>
      <c r="M2585" s="59"/>
      <c r="N2585" s="44"/>
      <c r="O2585" s="44"/>
      <c r="P2585" s="44"/>
      <c r="Q2585" s="43" t="str">
        <f t="shared" si="471"/>
        <v/>
      </c>
      <c r="R2585" s="60" t="str">
        <f t="shared" si="470"/>
        <v/>
      </c>
      <c r="S2585" s="60" t="str">
        <f t="shared" si="470"/>
        <v/>
      </c>
      <c r="T2585" s="60" t="str">
        <f t="shared" si="470"/>
        <v/>
      </c>
      <c r="U2585" s="60" t="str">
        <f t="shared" si="470"/>
        <v/>
      </c>
      <c r="V2585" s="60" t="str">
        <f t="shared" si="470"/>
        <v/>
      </c>
      <c r="W2585" s="44"/>
      <c r="X2585" s="44" t="str">
        <f t="shared" si="475"/>
        <v/>
      </c>
      <c r="Y2585" s="142" t="str">
        <f t="shared" si="472"/>
        <v/>
      </c>
      <c r="Z2585" s="172" t="str">
        <f t="shared" si="476"/>
        <v/>
      </c>
      <c r="AA2585" s="169" t="str">
        <f>IF(ISNUMBER($Q2585),INDEX($D$1:$D$3663,S2585,1),"")</f>
        <v/>
      </c>
      <c r="AB2585" s="169" t="str">
        <f>IF(ISNUMBER($Q2585),INDEX($D$1:$D$3663,T2585,1),"")</f>
        <v/>
      </c>
      <c r="AC2585" s="169" t="str">
        <f>IF(ISNUMBER($Q2585),INDEX($D$1:$D$3663,U2585,1),"")</f>
        <v/>
      </c>
      <c r="AD2585" s="169" t="str">
        <f>IF(ISNUMBER($Q2585),INDEX($D$1:$D$3663,V2585,1),"")</f>
        <v/>
      </c>
      <c r="AE2585" s="59"/>
      <c r="AF2585" s="177" t="str">
        <f t="shared" si="477"/>
        <v/>
      </c>
      <c r="AG2585" s="178" t="s">
        <v>1403</v>
      </c>
      <c r="AH2585" s="59"/>
      <c r="AI2585" s="163" t="str">
        <f t="shared" si="478"/>
        <v/>
      </c>
      <c r="AJ2585" s="162" t="str">
        <f t="shared" si="469"/>
        <v/>
      </c>
      <c r="AK2585" s="119"/>
      <c r="AL2585" s="59" t="str">
        <f>IF(ISNUMBER($AJ2585),INDEX($Z$4:$AC$3663,$AJ2585,AL$3),"")</f>
        <v/>
      </c>
      <c r="AM2585" s="149" t="str">
        <f>IF(ISNUMBER($AJ2585),INDEX($Z$4:$AC$3663,$AJ2585,AM$3),"")</f>
        <v/>
      </c>
      <c r="AN2585" s="149" t="str">
        <f>IF(ISNUMBER($AJ2585),INDEX($Z$4:$AC$3663,$AJ2585,AN$3),"")</f>
        <v/>
      </c>
      <c r="AO2585" s="59"/>
      <c r="AP2585" s="59"/>
      <c r="AQ2585" s="166"/>
      <c r="AR2585" s="59"/>
      <c r="AS2585" s="59"/>
      <c r="AT2585" s="149"/>
      <c r="AU2585" s="149"/>
      <c r="AV2585" s="149"/>
      <c r="AW2585" s="149"/>
      <c r="AX2585" s="150"/>
      <c r="AY2585" s="151"/>
      <c r="AZ2585" s="59"/>
      <c r="BA2585" s="59"/>
      <c r="BB2585" s="59"/>
      <c r="BC2585" s="59"/>
      <c r="BD2585" s="59"/>
      <c r="BE2585" s="59"/>
      <c r="BF2585" s="43"/>
      <c r="BG2585" s="59"/>
      <c r="BH2585" s="59"/>
      <c r="BI2585" s="59"/>
      <c r="BJ2585" s="59"/>
      <c r="BK2585" s="59"/>
      <c r="BL2585" s="59"/>
      <c r="BM2585" s="59"/>
    </row>
    <row r="2586" spans="1:65" x14ac:dyDescent="0.25">
      <c r="A2586" s="82"/>
      <c r="B2586" s="122" t="s">
        <v>3</v>
      </c>
      <c r="C2586" s="122">
        <v>4038.5</v>
      </c>
      <c r="D2586" s="122">
        <v>37.394003093964002</v>
      </c>
      <c r="E2586" s="142">
        <f>IF(B2585=B2586,0,MAX(E$4:E2585)+1)</f>
        <v>0</v>
      </c>
      <c r="F2586" s="142">
        <f t="shared" si="479"/>
        <v>4</v>
      </c>
      <c r="G2586" s="142" t="str">
        <f t="shared" si="473"/>
        <v/>
      </c>
      <c r="H2586" s="142" t="str">
        <f t="shared" si="474"/>
        <v/>
      </c>
      <c r="I2586" s="59"/>
      <c r="J2586" s="104"/>
      <c r="K2586" s="59"/>
      <c r="L2586" s="59"/>
      <c r="M2586" s="59"/>
      <c r="N2586" s="44"/>
      <c r="O2586" s="44"/>
      <c r="P2586" s="44"/>
      <c r="Q2586" s="43" t="str">
        <f t="shared" si="471"/>
        <v/>
      </c>
      <c r="R2586" s="60" t="str">
        <f t="shared" si="470"/>
        <v/>
      </c>
      <c r="S2586" s="60" t="str">
        <f t="shared" si="470"/>
        <v/>
      </c>
      <c r="T2586" s="60" t="str">
        <f t="shared" si="470"/>
        <v/>
      </c>
      <c r="U2586" s="60" t="str">
        <f t="shared" si="470"/>
        <v/>
      </c>
      <c r="V2586" s="60" t="str">
        <f t="shared" si="470"/>
        <v/>
      </c>
      <c r="W2586" s="44"/>
      <c r="X2586" s="44" t="str">
        <f t="shared" si="475"/>
        <v/>
      </c>
      <c r="Y2586" s="142" t="str">
        <f t="shared" si="472"/>
        <v/>
      </c>
      <c r="Z2586" s="172" t="str">
        <f t="shared" si="476"/>
        <v/>
      </c>
      <c r="AA2586" s="169" t="str">
        <f>IF(ISNUMBER($Q2586),INDEX($D$1:$D$3663,S2586,1),"")</f>
        <v/>
      </c>
      <c r="AB2586" s="169" t="str">
        <f>IF(ISNUMBER($Q2586),INDEX($D$1:$D$3663,T2586,1),"")</f>
        <v/>
      </c>
      <c r="AC2586" s="169" t="str">
        <f>IF(ISNUMBER($Q2586),INDEX($D$1:$D$3663,U2586,1),"")</f>
        <v/>
      </c>
      <c r="AD2586" s="169" t="str">
        <f>IF(ISNUMBER($Q2586),INDEX($D$1:$D$3663,V2586,1),"")</f>
        <v/>
      </c>
      <c r="AE2586" s="59"/>
      <c r="AF2586" s="177" t="str">
        <f t="shared" si="477"/>
        <v/>
      </c>
      <c r="AG2586" s="178" t="s">
        <v>1403</v>
      </c>
      <c r="AH2586" s="59"/>
      <c r="AI2586" s="163" t="str">
        <f t="shared" si="478"/>
        <v/>
      </c>
      <c r="AJ2586" s="162" t="str">
        <f t="shared" si="469"/>
        <v/>
      </c>
      <c r="AK2586" s="119"/>
      <c r="AL2586" s="59" t="str">
        <f>IF(ISNUMBER($AJ2586),INDEX($Z$4:$AC$3663,$AJ2586,AL$3),"")</f>
        <v/>
      </c>
      <c r="AM2586" s="149" t="str">
        <f>IF(ISNUMBER($AJ2586),INDEX($Z$4:$AC$3663,$AJ2586,AM$3),"")</f>
        <v/>
      </c>
      <c r="AN2586" s="149" t="str">
        <f>IF(ISNUMBER($AJ2586),INDEX($Z$4:$AC$3663,$AJ2586,AN$3),"")</f>
        <v/>
      </c>
      <c r="AO2586" s="59"/>
      <c r="AP2586" s="59"/>
      <c r="AQ2586" s="166"/>
      <c r="AR2586" s="59"/>
      <c r="AS2586" s="59"/>
      <c r="AT2586" s="149"/>
      <c r="AU2586" s="149"/>
      <c r="AV2586" s="149"/>
      <c r="AW2586" s="149"/>
      <c r="AX2586" s="150"/>
      <c r="AY2586" s="151"/>
      <c r="AZ2586" s="59"/>
      <c r="BA2586" s="59"/>
      <c r="BB2586" s="59"/>
      <c r="BC2586" s="59"/>
      <c r="BD2586" s="59"/>
      <c r="BE2586" s="59"/>
      <c r="BF2586" s="43"/>
      <c r="BG2586" s="59"/>
      <c r="BH2586" s="59"/>
      <c r="BI2586" s="59"/>
      <c r="BJ2586" s="59"/>
      <c r="BK2586" s="59"/>
      <c r="BL2586" s="59"/>
      <c r="BM2586" s="59"/>
    </row>
    <row r="2587" spans="1:65" x14ac:dyDescent="0.25">
      <c r="A2587" s="82"/>
      <c r="B2587" s="122" t="s">
        <v>3</v>
      </c>
      <c r="C2587" s="122">
        <v>4039.5</v>
      </c>
      <c r="D2587" s="122">
        <v>37.4168871631394</v>
      </c>
      <c r="E2587" s="142">
        <f>IF(B2586=B2587,0,MAX(E$4:E2586)+1)</f>
        <v>0</v>
      </c>
      <c r="F2587" s="142">
        <f t="shared" si="479"/>
        <v>4</v>
      </c>
      <c r="G2587" s="142" t="str">
        <f t="shared" si="473"/>
        <v/>
      </c>
      <c r="H2587" s="142" t="str">
        <f t="shared" si="474"/>
        <v/>
      </c>
      <c r="I2587" s="59"/>
      <c r="J2587" s="104"/>
      <c r="K2587" s="59"/>
      <c r="L2587" s="59"/>
      <c r="M2587" s="59"/>
      <c r="N2587" s="44"/>
      <c r="O2587" s="44"/>
      <c r="P2587" s="44"/>
      <c r="Q2587" s="43" t="str">
        <f t="shared" si="471"/>
        <v/>
      </c>
      <c r="R2587" s="60" t="str">
        <f t="shared" si="470"/>
        <v/>
      </c>
      <c r="S2587" s="60" t="str">
        <f t="shared" si="470"/>
        <v/>
      </c>
      <c r="T2587" s="60" t="str">
        <f t="shared" si="470"/>
        <v/>
      </c>
      <c r="U2587" s="60" t="str">
        <f t="shared" si="470"/>
        <v/>
      </c>
      <c r="V2587" s="60" t="str">
        <f t="shared" si="470"/>
        <v/>
      </c>
      <c r="W2587" s="44"/>
      <c r="X2587" s="44" t="str">
        <f t="shared" si="475"/>
        <v/>
      </c>
      <c r="Y2587" s="142" t="str">
        <f t="shared" si="472"/>
        <v/>
      </c>
      <c r="Z2587" s="172" t="str">
        <f t="shared" si="476"/>
        <v/>
      </c>
      <c r="AA2587" s="169" t="str">
        <f>IF(ISNUMBER($Q2587),INDEX($D$1:$D$3663,S2587,1),"")</f>
        <v/>
      </c>
      <c r="AB2587" s="169" t="str">
        <f>IF(ISNUMBER($Q2587),INDEX($D$1:$D$3663,T2587,1),"")</f>
        <v/>
      </c>
      <c r="AC2587" s="169" t="str">
        <f>IF(ISNUMBER($Q2587),INDEX($D$1:$D$3663,U2587,1),"")</f>
        <v/>
      </c>
      <c r="AD2587" s="169" t="str">
        <f>IF(ISNUMBER($Q2587),INDEX($D$1:$D$3663,V2587,1),"")</f>
        <v/>
      </c>
      <c r="AE2587" s="59"/>
      <c r="AF2587" s="177" t="str">
        <f t="shared" si="477"/>
        <v/>
      </c>
      <c r="AG2587" s="178" t="s">
        <v>1403</v>
      </c>
      <c r="AH2587" s="59"/>
      <c r="AI2587" s="163" t="str">
        <f t="shared" si="478"/>
        <v/>
      </c>
      <c r="AJ2587" s="162" t="str">
        <f t="shared" si="469"/>
        <v/>
      </c>
      <c r="AK2587" s="119"/>
      <c r="AL2587" s="59" t="str">
        <f>IF(ISNUMBER($AJ2587),INDEX($Z$4:$AC$3663,$AJ2587,AL$3),"")</f>
        <v/>
      </c>
      <c r="AM2587" s="149" t="str">
        <f>IF(ISNUMBER($AJ2587),INDEX($Z$4:$AC$3663,$AJ2587,AM$3),"")</f>
        <v/>
      </c>
      <c r="AN2587" s="149" t="str">
        <f>IF(ISNUMBER($AJ2587),INDEX($Z$4:$AC$3663,$AJ2587,AN$3),"")</f>
        <v/>
      </c>
      <c r="AO2587" s="59"/>
      <c r="AP2587" s="59"/>
      <c r="AQ2587" s="166"/>
      <c r="AR2587" s="59"/>
      <c r="AS2587" s="59"/>
      <c r="AT2587" s="149"/>
      <c r="AU2587" s="149"/>
      <c r="AV2587" s="149"/>
      <c r="AW2587" s="149"/>
      <c r="AX2587" s="150"/>
      <c r="AY2587" s="151"/>
      <c r="AZ2587" s="59"/>
      <c r="BA2587" s="59"/>
      <c r="BB2587" s="59"/>
      <c r="BC2587" s="59"/>
      <c r="BD2587" s="59"/>
      <c r="BE2587" s="59"/>
      <c r="BF2587" s="43"/>
      <c r="BG2587" s="59"/>
      <c r="BH2587" s="59"/>
      <c r="BI2587" s="59"/>
      <c r="BJ2587" s="59"/>
      <c r="BK2587" s="59"/>
      <c r="BL2587" s="59"/>
      <c r="BM2587" s="59"/>
    </row>
    <row r="2588" spans="1:65" x14ac:dyDescent="0.25">
      <c r="A2588" s="82"/>
      <c r="B2588" s="122" t="s">
        <v>3</v>
      </c>
      <c r="C2588" s="122">
        <v>4040.5</v>
      </c>
      <c r="D2588" s="122">
        <v>37.5702237679197</v>
      </c>
      <c r="E2588" s="142">
        <f>IF(B2587=B2588,0,MAX(E$4:E2587)+1)</f>
        <v>0</v>
      </c>
      <c r="F2588" s="142">
        <f t="shared" si="479"/>
        <v>4</v>
      </c>
      <c r="G2588" s="142" t="str">
        <f t="shared" si="473"/>
        <v/>
      </c>
      <c r="H2588" s="142" t="str">
        <f t="shared" si="474"/>
        <v/>
      </c>
      <c r="I2588" s="59"/>
      <c r="J2588" s="104"/>
      <c r="K2588" s="59"/>
      <c r="L2588" s="59"/>
      <c r="M2588" s="59"/>
      <c r="N2588" s="44"/>
      <c r="O2588" s="44"/>
      <c r="P2588" s="44"/>
      <c r="Q2588" s="43" t="str">
        <f t="shared" si="471"/>
        <v/>
      </c>
      <c r="R2588" s="60" t="str">
        <f t="shared" si="470"/>
        <v/>
      </c>
      <c r="S2588" s="60" t="str">
        <f t="shared" si="470"/>
        <v/>
      </c>
      <c r="T2588" s="60" t="str">
        <f t="shared" si="470"/>
        <v/>
      </c>
      <c r="U2588" s="60" t="str">
        <f t="shared" si="470"/>
        <v/>
      </c>
      <c r="V2588" s="60" t="str">
        <f t="shared" si="470"/>
        <v/>
      </c>
      <c r="W2588" s="44"/>
      <c r="X2588" s="44" t="str">
        <f t="shared" si="475"/>
        <v/>
      </c>
      <c r="Y2588" s="142" t="str">
        <f t="shared" si="472"/>
        <v/>
      </c>
      <c r="Z2588" s="172" t="str">
        <f t="shared" si="476"/>
        <v/>
      </c>
      <c r="AA2588" s="169" t="str">
        <f>IF(ISNUMBER($Q2588),INDEX($D$1:$D$3663,S2588,1),"")</f>
        <v/>
      </c>
      <c r="AB2588" s="169" t="str">
        <f>IF(ISNUMBER($Q2588),INDEX($D$1:$D$3663,T2588,1),"")</f>
        <v/>
      </c>
      <c r="AC2588" s="169" t="str">
        <f>IF(ISNUMBER($Q2588),INDEX($D$1:$D$3663,U2588,1),"")</f>
        <v/>
      </c>
      <c r="AD2588" s="169" t="str">
        <f>IF(ISNUMBER($Q2588),INDEX($D$1:$D$3663,V2588,1),"")</f>
        <v/>
      </c>
      <c r="AE2588" s="59"/>
      <c r="AF2588" s="177" t="str">
        <f t="shared" si="477"/>
        <v/>
      </c>
      <c r="AG2588" s="178" t="s">
        <v>1403</v>
      </c>
      <c r="AH2588" s="59"/>
      <c r="AI2588" s="163" t="str">
        <f t="shared" si="478"/>
        <v/>
      </c>
      <c r="AJ2588" s="162" t="str">
        <f t="shared" si="469"/>
        <v/>
      </c>
      <c r="AK2588" s="119"/>
      <c r="AL2588" s="59" t="str">
        <f>IF(ISNUMBER($AJ2588),INDEX($Z$4:$AC$3663,$AJ2588,AL$3),"")</f>
        <v/>
      </c>
      <c r="AM2588" s="149" t="str">
        <f>IF(ISNUMBER($AJ2588),INDEX($Z$4:$AC$3663,$AJ2588,AM$3),"")</f>
        <v/>
      </c>
      <c r="AN2588" s="149" t="str">
        <f>IF(ISNUMBER($AJ2588),INDEX($Z$4:$AC$3663,$AJ2588,AN$3),"")</f>
        <v/>
      </c>
      <c r="AO2588" s="59"/>
      <c r="AP2588" s="59"/>
      <c r="AQ2588" s="166"/>
      <c r="AR2588" s="59"/>
      <c r="AS2588" s="59"/>
      <c r="AT2588" s="149"/>
      <c r="AU2588" s="149"/>
      <c r="AV2588" s="149"/>
      <c r="AW2588" s="149"/>
      <c r="AX2588" s="150"/>
      <c r="AY2588" s="151"/>
      <c r="AZ2588" s="59"/>
      <c r="BA2588" s="59"/>
      <c r="BB2588" s="59"/>
      <c r="BC2588" s="59"/>
      <c r="BD2588" s="59"/>
      <c r="BE2588" s="59"/>
      <c r="BF2588" s="43"/>
      <c r="BG2588" s="59"/>
      <c r="BH2588" s="59"/>
      <c r="BI2588" s="59"/>
      <c r="BJ2588" s="59"/>
      <c r="BK2588" s="59"/>
      <c r="BL2588" s="59"/>
      <c r="BM2588" s="59"/>
    </row>
    <row r="2589" spans="1:65" x14ac:dyDescent="0.25">
      <c r="A2589" s="82"/>
      <c r="B2589" s="122" t="s">
        <v>3</v>
      </c>
      <c r="C2589" s="122">
        <v>4041.5</v>
      </c>
      <c r="D2589" s="122">
        <v>37.5503757617549</v>
      </c>
      <c r="E2589" s="142">
        <f>IF(B2588=B2589,0,MAX(E$4:E2588)+1)</f>
        <v>0</v>
      </c>
      <c r="F2589" s="142">
        <f t="shared" si="479"/>
        <v>4</v>
      </c>
      <c r="G2589" s="142" t="str">
        <f t="shared" si="473"/>
        <v/>
      </c>
      <c r="H2589" s="142" t="str">
        <f t="shared" si="474"/>
        <v/>
      </c>
      <c r="I2589" s="59"/>
      <c r="J2589" s="104"/>
      <c r="K2589" s="59"/>
      <c r="L2589" s="59"/>
      <c r="M2589" s="59"/>
      <c r="N2589" s="44"/>
      <c r="O2589" s="44"/>
      <c r="P2589" s="44"/>
      <c r="Q2589" s="43" t="str">
        <f t="shared" si="471"/>
        <v/>
      </c>
      <c r="R2589" s="60" t="str">
        <f t="shared" si="470"/>
        <v/>
      </c>
      <c r="S2589" s="60" t="str">
        <f t="shared" si="470"/>
        <v/>
      </c>
      <c r="T2589" s="60" t="str">
        <f t="shared" si="470"/>
        <v/>
      </c>
      <c r="U2589" s="60" t="str">
        <f t="shared" si="470"/>
        <v/>
      </c>
      <c r="V2589" s="60" t="str">
        <f t="shared" si="470"/>
        <v/>
      </c>
      <c r="W2589" s="44"/>
      <c r="X2589" s="44" t="str">
        <f t="shared" si="475"/>
        <v/>
      </c>
      <c r="Y2589" s="142" t="str">
        <f t="shared" si="472"/>
        <v/>
      </c>
      <c r="Z2589" s="172" t="str">
        <f t="shared" si="476"/>
        <v/>
      </c>
      <c r="AA2589" s="169" t="str">
        <f>IF(ISNUMBER($Q2589),INDEX($D$1:$D$3663,S2589,1),"")</f>
        <v/>
      </c>
      <c r="AB2589" s="169" t="str">
        <f>IF(ISNUMBER($Q2589),INDEX($D$1:$D$3663,T2589,1),"")</f>
        <v/>
      </c>
      <c r="AC2589" s="169" t="str">
        <f>IF(ISNUMBER($Q2589),INDEX($D$1:$D$3663,U2589,1),"")</f>
        <v/>
      </c>
      <c r="AD2589" s="169" t="str">
        <f>IF(ISNUMBER($Q2589),INDEX($D$1:$D$3663,V2589,1),"")</f>
        <v/>
      </c>
      <c r="AE2589" s="59"/>
      <c r="AF2589" s="177" t="str">
        <f t="shared" si="477"/>
        <v/>
      </c>
      <c r="AG2589" s="178" t="s">
        <v>1403</v>
      </c>
      <c r="AH2589" s="59"/>
      <c r="AI2589" s="163" t="str">
        <f t="shared" si="478"/>
        <v/>
      </c>
      <c r="AJ2589" s="162" t="str">
        <f t="shared" ref="AJ2589:AJ2652" si="480">IF(AI2588=AI$2,AJ2588+AJ$2-1,IF(ISNUMBER(AI2589),AJ2588+AJ$2,""))</f>
        <v/>
      </c>
      <c r="AK2589" s="119"/>
      <c r="AL2589" s="59" t="str">
        <f>IF(ISNUMBER($AJ2589),INDEX($Z$4:$AC$3663,$AJ2589,AL$3),"")</f>
        <v/>
      </c>
      <c r="AM2589" s="149" t="str">
        <f>IF(ISNUMBER($AJ2589),INDEX($Z$4:$AC$3663,$AJ2589,AM$3),"")</f>
        <v/>
      </c>
      <c r="AN2589" s="149" t="str">
        <f>IF(ISNUMBER($AJ2589),INDEX($Z$4:$AC$3663,$AJ2589,AN$3),"")</f>
        <v/>
      </c>
      <c r="AO2589" s="59"/>
      <c r="AP2589" s="59"/>
      <c r="AQ2589" s="166"/>
      <c r="AR2589" s="59"/>
      <c r="AS2589" s="59"/>
      <c r="AT2589" s="149"/>
      <c r="AU2589" s="149"/>
      <c r="AV2589" s="149"/>
      <c r="AW2589" s="149"/>
      <c r="AX2589" s="150"/>
      <c r="AY2589" s="151"/>
      <c r="AZ2589" s="59"/>
      <c r="BA2589" s="59"/>
      <c r="BB2589" s="59"/>
      <c r="BC2589" s="59"/>
      <c r="BD2589" s="59"/>
      <c r="BE2589" s="59"/>
      <c r="BF2589" s="43"/>
      <c r="BG2589" s="59"/>
      <c r="BH2589" s="59"/>
      <c r="BI2589" s="59"/>
      <c r="BJ2589" s="59"/>
      <c r="BK2589" s="59"/>
      <c r="BL2589" s="59"/>
      <c r="BM2589" s="59"/>
    </row>
    <row r="2590" spans="1:65" x14ac:dyDescent="0.25">
      <c r="A2590" s="82"/>
      <c r="B2590" s="122" t="s">
        <v>3</v>
      </c>
      <c r="C2590" s="122">
        <v>4042.5</v>
      </c>
      <c r="D2590" s="122">
        <v>37.530321561249799</v>
      </c>
      <c r="E2590" s="142">
        <f>IF(B2589=B2590,0,MAX(E$4:E2589)+1)</f>
        <v>0</v>
      </c>
      <c r="F2590" s="142">
        <f t="shared" si="479"/>
        <v>4</v>
      </c>
      <c r="G2590" s="142" t="str">
        <f t="shared" si="473"/>
        <v/>
      </c>
      <c r="H2590" s="142" t="str">
        <f t="shared" si="474"/>
        <v/>
      </c>
      <c r="I2590" s="59"/>
      <c r="J2590" s="104"/>
      <c r="K2590" s="59"/>
      <c r="L2590" s="59"/>
      <c r="M2590" s="59"/>
      <c r="N2590" s="44"/>
      <c r="O2590" s="44"/>
      <c r="P2590" s="44"/>
      <c r="Q2590" s="43" t="str">
        <f t="shared" si="471"/>
        <v/>
      </c>
      <c r="R2590" s="60" t="str">
        <f t="shared" si="470"/>
        <v/>
      </c>
      <c r="S2590" s="60" t="str">
        <f t="shared" si="470"/>
        <v/>
      </c>
      <c r="T2590" s="60" t="str">
        <f t="shared" si="470"/>
        <v/>
      </c>
      <c r="U2590" s="60" t="str">
        <f t="shared" si="470"/>
        <v/>
      </c>
      <c r="V2590" s="60" t="str">
        <f t="shared" si="470"/>
        <v/>
      </c>
      <c r="W2590" s="44"/>
      <c r="X2590" s="44" t="str">
        <f t="shared" si="475"/>
        <v/>
      </c>
      <c r="Y2590" s="142" t="str">
        <f t="shared" si="472"/>
        <v/>
      </c>
      <c r="Z2590" s="172" t="str">
        <f t="shared" si="476"/>
        <v/>
      </c>
      <c r="AA2590" s="169" t="str">
        <f>IF(ISNUMBER($Q2590),INDEX($D$1:$D$3663,S2590,1),"")</f>
        <v/>
      </c>
      <c r="AB2590" s="169" t="str">
        <f>IF(ISNUMBER($Q2590),INDEX($D$1:$D$3663,T2590,1),"")</f>
        <v/>
      </c>
      <c r="AC2590" s="169" t="str">
        <f>IF(ISNUMBER($Q2590),INDEX($D$1:$D$3663,U2590,1),"")</f>
        <v/>
      </c>
      <c r="AD2590" s="169" t="str">
        <f>IF(ISNUMBER($Q2590),INDEX($D$1:$D$3663,V2590,1),"")</f>
        <v/>
      </c>
      <c r="AE2590" s="59"/>
      <c r="AF2590" s="177" t="str">
        <f t="shared" si="477"/>
        <v/>
      </c>
      <c r="AG2590" s="178" t="s">
        <v>1403</v>
      </c>
      <c r="AH2590" s="59"/>
      <c r="AI2590" s="163" t="str">
        <f t="shared" si="478"/>
        <v/>
      </c>
      <c r="AJ2590" s="162" t="str">
        <f t="shared" si="480"/>
        <v/>
      </c>
      <c r="AK2590" s="119"/>
      <c r="AL2590" s="59" t="str">
        <f>IF(ISNUMBER($AJ2590),INDEX($Z$4:$AC$3663,$AJ2590,AL$3),"")</f>
        <v/>
      </c>
      <c r="AM2590" s="149" t="str">
        <f>IF(ISNUMBER($AJ2590),INDEX($Z$4:$AC$3663,$AJ2590,AM$3),"")</f>
        <v/>
      </c>
      <c r="AN2590" s="149" t="str">
        <f>IF(ISNUMBER($AJ2590),INDEX($Z$4:$AC$3663,$AJ2590,AN$3),"")</f>
        <v/>
      </c>
      <c r="AO2590" s="59"/>
      <c r="AP2590" s="59"/>
      <c r="AQ2590" s="166"/>
      <c r="AR2590" s="59"/>
      <c r="AS2590" s="59"/>
      <c r="AT2590" s="149"/>
      <c r="AU2590" s="149"/>
      <c r="AV2590" s="149"/>
      <c r="AW2590" s="149"/>
      <c r="AX2590" s="150"/>
      <c r="AY2590" s="151"/>
      <c r="AZ2590" s="59"/>
      <c r="BA2590" s="59"/>
      <c r="BB2590" s="59"/>
      <c r="BC2590" s="59"/>
      <c r="BD2590" s="59"/>
      <c r="BE2590" s="59"/>
      <c r="BF2590" s="43"/>
      <c r="BG2590" s="59"/>
      <c r="BH2590" s="59"/>
      <c r="BI2590" s="59"/>
      <c r="BJ2590" s="59"/>
      <c r="BK2590" s="59"/>
      <c r="BL2590" s="59"/>
      <c r="BM2590" s="59"/>
    </row>
    <row r="2591" spans="1:65" x14ac:dyDescent="0.25">
      <c r="A2591" s="82"/>
      <c r="B2591" s="122" t="s">
        <v>3</v>
      </c>
      <c r="C2591" s="122">
        <v>4043.5</v>
      </c>
      <c r="D2591" s="122">
        <v>37.420079234302101</v>
      </c>
      <c r="E2591" s="142">
        <f>IF(B2590=B2591,0,MAX(E$4:E2590)+1)</f>
        <v>0</v>
      </c>
      <c r="F2591" s="142">
        <f t="shared" si="479"/>
        <v>4</v>
      </c>
      <c r="G2591" s="142" t="str">
        <f t="shared" si="473"/>
        <v/>
      </c>
      <c r="H2591" s="142" t="str">
        <f t="shared" si="474"/>
        <v/>
      </c>
      <c r="I2591" s="59"/>
      <c r="J2591" s="104"/>
      <c r="K2591" s="59"/>
      <c r="L2591" s="59"/>
      <c r="M2591" s="59"/>
      <c r="N2591" s="44"/>
      <c r="O2591" s="44"/>
      <c r="P2591" s="44"/>
      <c r="Q2591" s="43" t="str">
        <f t="shared" si="471"/>
        <v/>
      </c>
      <c r="R2591" s="60" t="str">
        <f t="shared" si="470"/>
        <v/>
      </c>
      <c r="S2591" s="60" t="str">
        <f t="shared" si="470"/>
        <v/>
      </c>
      <c r="T2591" s="60" t="str">
        <f t="shared" si="470"/>
        <v/>
      </c>
      <c r="U2591" s="60" t="str">
        <f t="shared" si="470"/>
        <v/>
      </c>
      <c r="V2591" s="60" t="str">
        <f t="shared" si="470"/>
        <v/>
      </c>
      <c r="W2591" s="44"/>
      <c r="X2591" s="44" t="str">
        <f t="shared" si="475"/>
        <v/>
      </c>
      <c r="Y2591" s="142" t="str">
        <f t="shared" si="472"/>
        <v/>
      </c>
      <c r="Z2591" s="172" t="str">
        <f t="shared" si="476"/>
        <v/>
      </c>
      <c r="AA2591" s="169" t="str">
        <f>IF(ISNUMBER($Q2591),INDEX($D$1:$D$3663,S2591,1),"")</f>
        <v/>
      </c>
      <c r="AB2591" s="169" t="str">
        <f>IF(ISNUMBER($Q2591),INDEX($D$1:$D$3663,T2591,1),"")</f>
        <v/>
      </c>
      <c r="AC2591" s="169" t="str">
        <f>IF(ISNUMBER($Q2591),INDEX($D$1:$D$3663,U2591,1),"")</f>
        <v/>
      </c>
      <c r="AD2591" s="169" t="str">
        <f>IF(ISNUMBER($Q2591),INDEX($D$1:$D$3663,V2591,1),"")</f>
        <v/>
      </c>
      <c r="AE2591" s="59"/>
      <c r="AF2591" s="177" t="str">
        <f t="shared" si="477"/>
        <v/>
      </c>
      <c r="AG2591" s="178" t="s">
        <v>1403</v>
      </c>
      <c r="AH2591" s="59"/>
      <c r="AI2591" s="163" t="str">
        <f t="shared" si="478"/>
        <v/>
      </c>
      <c r="AJ2591" s="162" t="str">
        <f t="shared" si="480"/>
        <v/>
      </c>
      <c r="AK2591" s="119"/>
      <c r="AL2591" s="59" t="str">
        <f>IF(ISNUMBER($AJ2591),INDEX($Z$4:$AC$3663,$AJ2591,AL$3),"")</f>
        <v/>
      </c>
      <c r="AM2591" s="149" t="str">
        <f>IF(ISNUMBER($AJ2591),INDEX($Z$4:$AC$3663,$AJ2591,AM$3),"")</f>
        <v/>
      </c>
      <c r="AN2591" s="149" t="str">
        <f>IF(ISNUMBER($AJ2591),INDEX($Z$4:$AC$3663,$AJ2591,AN$3),"")</f>
        <v/>
      </c>
      <c r="AO2591" s="59"/>
      <c r="AP2591" s="59"/>
      <c r="AQ2591" s="166"/>
      <c r="AR2591" s="59"/>
      <c r="AS2591" s="59"/>
      <c r="AT2591" s="149"/>
      <c r="AU2591" s="149"/>
      <c r="AV2591" s="149"/>
      <c r="AW2591" s="149"/>
      <c r="AX2591" s="150"/>
      <c r="AY2591" s="151"/>
      <c r="AZ2591" s="59"/>
      <c r="BA2591" s="59"/>
      <c r="BB2591" s="59"/>
      <c r="BC2591" s="59"/>
      <c r="BD2591" s="59"/>
      <c r="BE2591" s="59"/>
      <c r="BF2591" s="43"/>
      <c r="BG2591" s="59"/>
      <c r="BH2591" s="59"/>
      <c r="BI2591" s="59"/>
      <c r="BJ2591" s="59"/>
      <c r="BK2591" s="59"/>
      <c r="BL2591" s="59"/>
      <c r="BM2591" s="59"/>
    </row>
    <row r="2592" spans="1:65" x14ac:dyDescent="0.25">
      <c r="A2592" s="82"/>
      <c r="B2592" s="122" t="s">
        <v>3</v>
      </c>
      <c r="C2592" s="122">
        <v>4044.5</v>
      </c>
      <c r="D2592" s="122">
        <v>37.408101610510997</v>
      </c>
      <c r="E2592" s="142">
        <f>IF(B2591=B2592,0,MAX(E$4:E2591)+1)</f>
        <v>0</v>
      </c>
      <c r="F2592" s="142">
        <f t="shared" si="479"/>
        <v>4</v>
      </c>
      <c r="G2592" s="142" t="str">
        <f t="shared" si="473"/>
        <v/>
      </c>
      <c r="H2592" s="142" t="str">
        <f t="shared" si="474"/>
        <v/>
      </c>
      <c r="I2592" s="59"/>
      <c r="J2592" s="104"/>
      <c r="K2592" s="59"/>
      <c r="L2592" s="59"/>
      <c r="M2592" s="59"/>
      <c r="N2592" s="44"/>
      <c r="O2592" s="44"/>
      <c r="P2592" s="44"/>
      <c r="Q2592" s="43" t="str">
        <f t="shared" si="471"/>
        <v/>
      </c>
      <c r="R2592" s="60" t="str">
        <f t="shared" si="470"/>
        <v/>
      </c>
      <c r="S2592" s="60" t="str">
        <f t="shared" si="470"/>
        <v/>
      </c>
      <c r="T2592" s="60" t="str">
        <f t="shared" si="470"/>
        <v/>
      </c>
      <c r="U2592" s="60" t="str">
        <f t="shared" si="470"/>
        <v/>
      </c>
      <c r="V2592" s="60" t="str">
        <f t="shared" si="470"/>
        <v/>
      </c>
      <c r="W2592" s="44"/>
      <c r="X2592" s="44" t="str">
        <f t="shared" si="475"/>
        <v/>
      </c>
      <c r="Y2592" s="142" t="str">
        <f t="shared" si="472"/>
        <v/>
      </c>
      <c r="Z2592" s="172" t="str">
        <f t="shared" si="476"/>
        <v/>
      </c>
      <c r="AA2592" s="169" t="str">
        <f>IF(ISNUMBER($Q2592),INDEX($D$1:$D$3663,S2592,1),"")</f>
        <v/>
      </c>
      <c r="AB2592" s="169" t="str">
        <f>IF(ISNUMBER($Q2592),INDEX($D$1:$D$3663,T2592,1),"")</f>
        <v/>
      </c>
      <c r="AC2592" s="169" t="str">
        <f>IF(ISNUMBER($Q2592),INDEX($D$1:$D$3663,U2592,1),"")</f>
        <v/>
      </c>
      <c r="AD2592" s="169" t="str">
        <f>IF(ISNUMBER($Q2592),INDEX($D$1:$D$3663,V2592,1),"")</f>
        <v/>
      </c>
      <c r="AE2592" s="59"/>
      <c r="AF2592" s="177" t="str">
        <f t="shared" si="477"/>
        <v/>
      </c>
      <c r="AG2592" s="178" t="s">
        <v>1403</v>
      </c>
      <c r="AH2592" s="59"/>
      <c r="AI2592" s="163" t="str">
        <f t="shared" si="478"/>
        <v/>
      </c>
      <c r="AJ2592" s="162" t="str">
        <f t="shared" si="480"/>
        <v/>
      </c>
      <c r="AK2592" s="119"/>
      <c r="AL2592" s="59" t="str">
        <f>IF(ISNUMBER($AJ2592),INDEX($Z$4:$AC$3663,$AJ2592,AL$3),"")</f>
        <v/>
      </c>
      <c r="AM2592" s="149" t="str">
        <f>IF(ISNUMBER($AJ2592),INDEX($Z$4:$AC$3663,$AJ2592,AM$3),"")</f>
        <v/>
      </c>
      <c r="AN2592" s="149" t="str">
        <f>IF(ISNUMBER($AJ2592),INDEX($Z$4:$AC$3663,$AJ2592,AN$3),"")</f>
        <v/>
      </c>
      <c r="AO2592" s="59"/>
      <c r="AP2592" s="59"/>
      <c r="AQ2592" s="166"/>
      <c r="AR2592" s="59"/>
      <c r="AS2592" s="59"/>
      <c r="AT2592" s="149"/>
      <c r="AU2592" s="149"/>
      <c r="AV2592" s="149"/>
      <c r="AW2592" s="149"/>
      <c r="AX2592" s="150"/>
      <c r="AY2592" s="151"/>
      <c r="AZ2592" s="59"/>
      <c r="BA2592" s="59"/>
      <c r="BB2592" s="59"/>
      <c r="BC2592" s="59"/>
      <c r="BD2592" s="59"/>
      <c r="BE2592" s="59"/>
      <c r="BF2592" s="43"/>
      <c r="BG2592" s="59"/>
      <c r="BH2592" s="59"/>
      <c r="BI2592" s="59"/>
      <c r="BJ2592" s="59"/>
      <c r="BK2592" s="59"/>
      <c r="BL2592" s="59"/>
      <c r="BM2592" s="59"/>
    </row>
    <row r="2593" spans="1:65" x14ac:dyDescent="0.25">
      <c r="A2593" s="82"/>
      <c r="B2593" s="122" t="s">
        <v>3</v>
      </c>
      <c r="C2593" s="122">
        <v>4045.5</v>
      </c>
      <c r="D2593" s="122">
        <v>37.5920647360212</v>
      </c>
      <c r="E2593" s="142">
        <f>IF(B2592=B2593,0,MAX(E$4:E2592)+1)</f>
        <v>0</v>
      </c>
      <c r="F2593" s="142">
        <f t="shared" si="479"/>
        <v>4</v>
      </c>
      <c r="G2593" s="142" t="str">
        <f t="shared" si="473"/>
        <v/>
      </c>
      <c r="H2593" s="142" t="str">
        <f t="shared" si="474"/>
        <v/>
      </c>
      <c r="I2593" s="59"/>
      <c r="J2593" s="104"/>
      <c r="K2593" s="59"/>
      <c r="L2593" s="59"/>
      <c r="M2593" s="59"/>
      <c r="N2593" s="44"/>
      <c r="O2593" s="44"/>
      <c r="P2593" s="44"/>
      <c r="Q2593" s="43" t="str">
        <f t="shared" si="471"/>
        <v/>
      </c>
      <c r="R2593" s="60" t="str">
        <f t="shared" si="470"/>
        <v/>
      </c>
      <c r="S2593" s="60" t="str">
        <f t="shared" si="470"/>
        <v/>
      </c>
      <c r="T2593" s="60" t="str">
        <f t="shared" si="470"/>
        <v/>
      </c>
      <c r="U2593" s="60" t="str">
        <f t="shared" si="470"/>
        <v/>
      </c>
      <c r="V2593" s="60" t="str">
        <f t="shared" si="470"/>
        <v/>
      </c>
      <c r="W2593" s="44"/>
      <c r="X2593" s="44" t="str">
        <f t="shared" si="475"/>
        <v/>
      </c>
      <c r="Y2593" s="142" t="str">
        <f t="shared" si="472"/>
        <v/>
      </c>
      <c r="Z2593" s="172" t="str">
        <f t="shared" si="476"/>
        <v/>
      </c>
      <c r="AA2593" s="169" t="str">
        <f>IF(ISNUMBER($Q2593),INDEX($D$1:$D$3663,S2593,1),"")</f>
        <v/>
      </c>
      <c r="AB2593" s="169" t="str">
        <f>IF(ISNUMBER($Q2593),INDEX($D$1:$D$3663,T2593,1),"")</f>
        <v/>
      </c>
      <c r="AC2593" s="169" t="str">
        <f>IF(ISNUMBER($Q2593),INDEX($D$1:$D$3663,U2593,1),"")</f>
        <v/>
      </c>
      <c r="AD2593" s="169" t="str">
        <f>IF(ISNUMBER($Q2593),INDEX($D$1:$D$3663,V2593,1),"")</f>
        <v/>
      </c>
      <c r="AE2593" s="59"/>
      <c r="AF2593" s="177" t="str">
        <f t="shared" si="477"/>
        <v/>
      </c>
      <c r="AG2593" s="178" t="s">
        <v>1403</v>
      </c>
      <c r="AH2593" s="59"/>
      <c r="AI2593" s="163" t="str">
        <f t="shared" si="478"/>
        <v/>
      </c>
      <c r="AJ2593" s="162" t="str">
        <f t="shared" si="480"/>
        <v/>
      </c>
      <c r="AK2593" s="119"/>
      <c r="AL2593" s="59" t="str">
        <f>IF(ISNUMBER($AJ2593),INDEX($Z$4:$AC$3663,$AJ2593,AL$3),"")</f>
        <v/>
      </c>
      <c r="AM2593" s="149" t="str">
        <f>IF(ISNUMBER($AJ2593),INDEX($Z$4:$AC$3663,$AJ2593,AM$3),"")</f>
        <v/>
      </c>
      <c r="AN2593" s="149" t="str">
        <f>IF(ISNUMBER($AJ2593),INDEX($Z$4:$AC$3663,$AJ2593,AN$3),"")</f>
        <v/>
      </c>
      <c r="AO2593" s="59"/>
      <c r="AP2593" s="59"/>
      <c r="AQ2593" s="166"/>
      <c r="AR2593" s="59"/>
      <c r="AS2593" s="59"/>
      <c r="AT2593" s="149"/>
      <c r="AU2593" s="149"/>
      <c r="AV2593" s="149"/>
      <c r="AW2593" s="149"/>
      <c r="AX2593" s="150"/>
      <c r="AY2593" s="151"/>
      <c r="AZ2593" s="59"/>
      <c r="BA2593" s="59"/>
      <c r="BB2593" s="59"/>
      <c r="BC2593" s="59"/>
      <c r="BD2593" s="59"/>
      <c r="BE2593" s="59"/>
      <c r="BF2593" s="43"/>
      <c r="BG2593" s="59"/>
      <c r="BH2593" s="59"/>
      <c r="BI2593" s="59"/>
      <c r="BJ2593" s="59"/>
      <c r="BK2593" s="59"/>
      <c r="BL2593" s="59"/>
      <c r="BM2593" s="59"/>
    </row>
    <row r="2594" spans="1:65" x14ac:dyDescent="0.25">
      <c r="A2594" s="82"/>
      <c r="B2594" s="122" t="s">
        <v>3</v>
      </c>
      <c r="C2594" s="122">
        <v>4046.5</v>
      </c>
      <c r="D2594" s="122">
        <v>37.479046880271603</v>
      </c>
      <c r="E2594" s="142">
        <f>IF(B2593=B2594,0,MAX(E$4:E2593)+1)</f>
        <v>0</v>
      </c>
      <c r="F2594" s="142">
        <f t="shared" si="479"/>
        <v>4</v>
      </c>
      <c r="G2594" s="142" t="str">
        <f t="shared" si="473"/>
        <v/>
      </c>
      <c r="H2594" s="142" t="str">
        <f t="shared" si="474"/>
        <v/>
      </c>
      <c r="I2594" s="59"/>
      <c r="J2594" s="104"/>
      <c r="K2594" s="59"/>
      <c r="L2594" s="59"/>
      <c r="M2594" s="59"/>
      <c r="N2594" s="44"/>
      <c r="O2594" s="44"/>
      <c r="P2594" s="44"/>
      <c r="Q2594" s="43" t="str">
        <f t="shared" si="471"/>
        <v/>
      </c>
      <c r="R2594" s="60" t="str">
        <f t="shared" si="470"/>
        <v/>
      </c>
      <c r="S2594" s="60" t="str">
        <f t="shared" si="470"/>
        <v/>
      </c>
      <c r="T2594" s="60" t="str">
        <f t="shared" si="470"/>
        <v/>
      </c>
      <c r="U2594" s="60" t="str">
        <f t="shared" si="470"/>
        <v/>
      </c>
      <c r="V2594" s="60" t="str">
        <f t="shared" si="470"/>
        <v/>
      </c>
      <c r="W2594" s="44"/>
      <c r="X2594" s="44" t="str">
        <f t="shared" si="475"/>
        <v/>
      </c>
      <c r="Y2594" s="142" t="str">
        <f t="shared" si="472"/>
        <v/>
      </c>
      <c r="Z2594" s="172" t="str">
        <f t="shared" si="476"/>
        <v/>
      </c>
      <c r="AA2594" s="169" t="str">
        <f>IF(ISNUMBER($Q2594),INDEX($D$1:$D$3663,S2594,1),"")</f>
        <v/>
      </c>
      <c r="AB2594" s="169" t="str">
        <f>IF(ISNUMBER($Q2594),INDEX($D$1:$D$3663,T2594,1),"")</f>
        <v/>
      </c>
      <c r="AC2594" s="169" t="str">
        <f>IF(ISNUMBER($Q2594),INDEX($D$1:$D$3663,U2594,1),"")</f>
        <v/>
      </c>
      <c r="AD2594" s="169" t="str">
        <f>IF(ISNUMBER($Q2594),INDEX($D$1:$D$3663,V2594,1),"")</f>
        <v/>
      </c>
      <c r="AE2594" s="59"/>
      <c r="AF2594" s="177" t="str">
        <f t="shared" si="477"/>
        <v/>
      </c>
      <c r="AG2594" s="178" t="s">
        <v>1403</v>
      </c>
      <c r="AH2594" s="59"/>
      <c r="AI2594" s="163" t="str">
        <f t="shared" si="478"/>
        <v/>
      </c>
      <c r="AJ2594" s="162" t="str">
        <f t="shared" si="480"/>
        <v/>
      </c>
      <c r="AK2594" s="119"/>
      <c r="AL2594" s="59" t="str">
        <f>IF(ISNUMBER($AJ2594),INDEX($Z$4:$AC$3663,$AJ2594,AL$3),"")</f>
        <v/>
      </c>
      <c r="AM2594" s="149" t="str">
        <f>IF(ISNUMBER($AJ2594),INDEX($Z$4:$AC$3663,$AJ2594,AM$3),"")</f>
        <v/>
      </c>
      <c r="AN2594" s="149" t="str">
        <f>IF(ISNUMBER($AJ2594),INDEX($Z$4:$AC$3663,$AJ2594,AN$3),"")</f>
        <v/>
      </c>
      <c r="AO2594" s="59"/>
      <c r="AP2594" s="59"/>
      <c r="AQ2594" s="166"/>
      <c r="AR2594" s="59"/>
      <c r="AS2594" s="59"/>
      <c r="AT2594" s="149"/>
      <c r="AU2594" s="149"/>
      <c r="AV2594" s="149"/>
      <c r="AW2594" s="149"/>
      <c r="AX2594" s="150"/>
      <c r="AY2594" s="151"/>
      <c r="AZ2594" s="59"/>
      <c r="BA2594" s="59"/>
      <c r="BB2594" s="59"/>
      <c r="BC2594" s="59"/>
      <c r="BD2594" s="59"/>
      <c r="BE2594" s="59"/>
      <c r="BF2594" s="43"/>
      <c r="BG2594" s="59"/>
      <c r="BH2594" s="59"/>
      <c r="BI2594" s="59"/>
      <c r="BJ2594" s="59"/>
      <c r="BK2594" s="59"/>
      <c r="BL2594" s="59"/>
      <c r="BM2594" s="59"/>
    </row>
    <row r="2595" spans="1:65" x14ac:dyDescent="0.25">
      <c r="A2595" s="82"/>
      <c r="B2595" s="122" t="s">
        <v>3</v>
      </c>
      <c r="C2595" s="122">
        <v>4047.5</v>
      </c>
      <c r="D2595" s="122">
        <v>37.550151994379</v>
      </c>
      <c r="E2595" s="142">
        <f>IF(B2594=B2595,0,MAX(E$4:E2594)+1)</f>
        <v>0</v>
      </c>
      <c r="F2595" s="142">
        <f t="shared" si="479"/>
        <v>4</v>
      </c>
      <c r="G2595" s="142" t="str">
        <f t="shared" si="473"/>
        <v/>
      </c>
      <c r="H2595" s="142" t="str">
        <f t="shared" si="474"/>
        <v/>
      </c>
      <c r="I2595" s="59"/>
      <c r="J2595" s="104"/>
      <c r="K2595" s="59"/>
      <c r="L2595" s="59"/>
      <c r="M2595" s="59"/>
      <c r="N2595" s="44"/>
      <c r="O2595" s="44"/>
      <c r="P2595" s="44"/>
      <c r="Q2595" s="43" t="str">
        <f t="shared" si="471"/>
        <v/>
      </c>
      <c r="R2595" s="60" t="str">
        <f t="shared" si="470"/>
        <v/>
      </c>
      <c r="S2595" s="60" t="str">
        <f t="shared" si="470"/>
        <v/>
      </c>
      <c r="T2595" s="60" t="str">
        <f t="shared" si="470"/>
        <v/>
      </c>
      <c r="U2595" s="60" t="str">
        <f t="shared" si="470"/>
        <v/>
      </c>
      <c r="V2595" s="60" t="str">
        <f t="shared" si="470"/>
        <v/>
      </c>
      <c r="W2595" s="44"/>
      <c r="X2595" s="44" t="str">
        <f t="shared" si="475"/>
        <v/>
      </c>
      <c r="Y2595" s="142" t="str">
        <f t="shared" si="472"/>
        <v/>
      </c>
      <c r="Z2595" s="172" t="str">
        <f t="shared" si="476"/>
        <v/>
      </c>
      <c r="AA2595" s="169" t="str">
        <f>IF(ISNUMBER($Q2595),INDEX($D$1:$D$3663,S2595,1),"")</f>
        <v/>
      </c>
      <c r="AB2595" s="169" t="str">
        <f>IF(ISNUMBER($Q2595),INDEX($D$1:$D$3663,T2595,1),"")</f>
        <v/>
      </c>
      <c r="AC2595" s="169" t="str">
        <f>IF(ISNUMBER($Q2595),INDEX($D$1:$D$3663,U2595,1),"")</f>
        <v/>
      </c>
      <c r="AD2595" s="169" t="str">
        <f>IF(ISNUMBER($Q2595),INDEX($D$1:$D$3663,V2595,1),"")</f>
        <v/>
      </c>
      <c r="AE2595" s="59"/>
      <c r="AF2595" s="177" t="str">
        <f t="shared" si="477"/>
        <v/>
      </c>
      <c r="AG2595" s="178" t="s">
        <v>1403</v>
      </c>
      <c r="AH2595" s="59"/>
      <c r="AI2595" s="163" t="str">
        <f t="shared" si="478"/>
        <v/>
      </c>
      <c r="AJ2595" s="162" t="str">
        <f t="shared" si="480"/>
        <v/>
      </c>
      <c r="AK2595" s="119"/>
      <c r="AL2595" s="59" t="str">
        <f>IF(ISNUMBER($AJ2595),INDEX($Z$4:$AC$3663,$AJ2595,AL$3),"")</f>
        <v/>
      </c>
      <c r="AM2595" s="149" t="str">
        <f>IF(ISNUMBER($AJ2595),INDEX($Z$4:$AC$3663,$AJ2595,AM$3),"")</f>
        <v/>
      </c>
      <c r="AN2595" s="149" t="str">
        <f>IF(ISNUMBER($AJ2595),INDEX($Z$4:$AC$3663,$AJ2595,AN$3),"")</f>
        <v/>
      </c>
      <c r="AO2595" s="59"/>
      <c r="AP2595" s="59"/>
      <c r="AQ2595" s="166"/>
      <c r="AR2595" s="59"/>
      <c r="AS2595" s="59"/>
      <c r="AT2595" s="149"/>
      <c r="AU2595" s="149"/>
      <c r="AV2595" s="149"/>
      <c r="AW2595" s="149"/>
      <c r="AX2595" s="150"/>
      <c r="AY2595" s="151"/>
      <c r="AZ2595" s="59"/>
      <c r="BA2595" s="59"/>
      <c r="BB2595" s="59"/>
      <c r="BC2595" s="59"/>
      <c r="BD2595" s="59"/>
      <c r="BE2595" s="59"/>
      <c r="BF2595" s="43"/>
      <c r="BG2595" s="59"/>
      <c r="BH2595" s="59"/>
      <c r="BI2595" s="59"/>
      <c r="BJ2595" s="59"/>
      <c r="BK2595" s="59"/>
      <c r="BL2595" s="59"/>
      <c r="BM2595" s="59"/>
    </row>
    <row r="2596" spans="1:65" x14ac:dyDescent="0.25">
      <c r="A2596" s="82"/>
      <c r="B2596" s="122" t="s">
        <v>3</v>
      </c>
      <c r="C2596" s="122">
        <v>4048.5</v>
      </c>
      <c r="D2596" s="122">
        <v>37.647864637871997</v>
      </c>
      <c r="E2596" s="142">
        <f>IF(B2595=B2596,0,MAX(E$4:E2595)+1)</f>
        <v>0</v>
      </c>
      <c r="F2596" s="142">
        <f t="shared" si="479"/>
        <v>4</v>
      </c>
      <c r="G2596" s="142" t="str">
        <f t="shared" si="473"/>
        <v/>
      </c>
      <c r="H2596" s="142" t="str">
        <f t="shared" si="474"/>
        <v/>
      </c>
      <c r="I2596" s="59"/>
      <c r="J2596" s="104"/>
      <c r="K2596" s="59"/>
      <c r="L2596" s="59"/>
      <c r="M2596" s="59"/>
      <c r="N2596" s="44"/>
      <c r="O2596" s="44"/>
      <c r="P2596" s="44"/>
      <c r="Q2596" s="43" t="str">
        <f t="shared" si="471"/>
        <v/>
      </c>
      <c r="R2596" s="60" t="str">
        <f t="shared" si="470"/>
        <v/>
      </c>
      <c r="S2596" s="60" t="str">
        <f t="shared" si="470"/>
        <v/>
      </c>
      <c r="T2596" s="60" t="str">
        <f t="shared" si="470"/>
        <v/>
      </c>
      <c r="U2596" s="60" t="str">
        <f t="shared" si="470"/>
        <v/>
      </c>
      <c r="V2596" s="60" t="str">
        <f t="shared" si="470"/>
        <v/>
      </c>
      <c r="W2596" s="44"/>
      <c r="X2596" s="44" t="str">
        <f t="shared" si="475"/>
        <v/>
      </c>
      <c r="Y2596" s="142" t="str">
        <f t="shared" si="472"/>
        <v/>
      </c>
      <c r="Z2596" s="172" t="str">
        <f t="shared" si="476"/>
        <v/>
      </c>
      <c r="AA2596" s="169" t="str">
        <f>IF(ISNUMBER($Q2596),INDEX($D$1:$D$3663,S2596,1),"")</f>
        <v/>
      </c>
      <c r="AB2596" s="169" t="str">
        <f>IF(ISNUMBER($Q2596),INDEX($D$1:$D$3663,T2596,1),"")</f>
        <v/>
      </c>
      <c r="AC2596" s="169" t="str">
        <f>IF(ISNUMBER($Q2596),INDEX($D$1:$D$3663,U2596,1),"")</f>
        <v/>
      </c>
      <c r="AD2596" s="169" t="str">
        <f>IF(ISNUMBER($Q2596),INDEX($D$1:$D$3663,V2596,1),"")</f>
        <v/>
      </c>
      <c r="AE2596" s="59"/>
      <c r="AF2596" s="177" t="str">
        <f t="shared" si="477"/>
        <v/>
      </c>
      <c r="AG2596" s="178" t="s">
        <v>1403</v>
      </c>
      <c r="AH2596" s="59"/>
      <c r="AI2596" s="163" t="str">
        <f t="shared" si="478"/>
        <v/>
      </c>
      <c r="AJ2596" s="162" t="str">
        <f t="shared" si="480"/>
        <v/>
      </c>
      <c r="AK2596" s="119"/>
      <c r="AL2596" s="59" t="str">
        <f>IF(ISNUMBER($AJ2596),INDEX($Z$4:$AC$3663,$AJ2596,AL$3),"")</f>
        <v/>
      </c>
      <c r="AM2596" s="149" t="str">
        <f>IF(ISNUMBER($AJ2596),INDEX($Z$4:$AC$3663,$AJ2596,AM$3),"")</f>
        <v/>
      </c>
      <c r="AN2596" s="149" t="str">
        <f>IF(ISNUMBER($AJ2596),INDEX($Z$4:$AC$3663,$AJ2596,AN$3),"")</f>
        <v/>
      </c>
      <c r="AO2596" s="59"/>
      <c r="AP2596" s="59"/>
      <c r="AQ2596" s="166"/>
      <c r="AR2596" s="59"/>
      <c r="AS2596" s="59"/>
      <c r="AT2596" s="149"/>
      <c r="AU2596" s="149"/>
      <c r="AV2596" s="149"/>
      <c r="AW2596" s="149"/>
      <c r="AX2596" s="150"/>
      <c r="AY2596" s="151"/>
      <c r="AZ2596" s="59"/>
      <c r="BA2596" s="59"/>
      <c r="BB2596" s="59"/>
      <c r="BC2596" s="59"/>
      <c r="BD2596" s="59"/>
      <c r="BE2596" s="59"/>
      <c r="BF2596" s="43"/>
      <c r="BG2596" s="59"/>
      <c r="BH2596" s="59"/>
      <c r="BI2596" s="59"/>
      <c r="BJ2596" s="59"/>
      <c r="BK2596" s="59"/>
      <c r="BL2596" s="59"/>
      <c r="BM2596" s="59"/>
    </row>
    <row r="2597" spans="1:65" x14ac:dyDescent="0.25">
      <c r="A2597" s="82"/>
      <c r="B2597" s="122" t="s">
        <v>3</v>
      </c>
      <c r="C2597" s="122">
        <v>4049.5</v>
      </c>
      <c r="D2597" s="122">
        <v>37.397787117019298</v>
      </c>
      <c r="E2597" s="142">
        <f>IF(B2596=B2597,0,MAX(E$4:E2596)+1)</f>
        <v>0</v>
      </c>
      <c r="F2597" s="142">
        <f t="shared" si="479"/>
        <v>4</v>
      </c>
      <c r="G2597" s="142" t="str">
        <f t="shared" si="473"/>
        <v/>
      </c>
      <c r="H2597" s="142" t="str">
        <f t="shared" si="474"/>
        <v/>
      </c>
      <c r="I2597" s="59"/>
      <c r="J2597" s="104"/>
      <c r="K2597" s="59"/>
      <c r="L2597" s="59"/>
      <c r="M2597" s="59"/>
      <c r="N2597" s="44"/>
      <c r="O2597" s="44"/>
      <c r="P2597" s="44"/>
      <c r="Q2597" s="43" t="str">
        <f t="shared" si="471"/>
        <v/>
      </c>
      <c r="R2597" s="60" t="str">
        <f t="shared" si="470"/>
        <v/>
      </c>
      <c r="S2597" s="60" t="str">
        <f t="shared" si="470"/>
        <v/>
      </c>
      <c r="T2597" s="60" t="str">
        <f t="shared" si="470"/>
        <v/>
      </c>
      <c r="U2597" s="60" t="str">
        <f t="shared" si="470"/>
        <v/>
      </c>
      <c r="V2597" s="60" t="str">
        <f t="shared" si="470"/>
        <v/>
      </c>
      <c r="W2597" s="44"/>
      <c r="X2597" s="44" t="str">
        <f t="shared" si="475"/>
        <v/>
      </c>
      <c r="Y2597" s="142" t="str">
        <f t="shared" si="472"/>
        <v/>
      </c>
      <c r="Z2597" s="172" t="str">
        <f t="shared" si="476"/>
        <v/>
      </c>
      <c r="AA2597" s="169" t="str">
        <f>IF(ISNUMBER($Q2597),INDEX($D$1:$D$3663,S2597,1),"")</f>
        <v/>
      </c>
      <c r="AB2597" s="169" t="str">
        <f>IF(ISNUMBER($Q2597),INDEX($D$1:$D$3663,T2597,1),"")</f>
        <v/>
      </c>
      <c r="AC2597" s="169" t="str">
        <f>IF(ISNUMBER($Q2597),INDEX($D$1:$D$3663,U2597,1),"")</f>
        <v/>
      </c>
      <c r="AD2597" s="169" t="str">
        <f>IF(ISNUMBER($Q2597),INDEX($D$1:$D$3663,V2597,1),"")</f>
        <v/>
      </c>
      <c r="AE2597" s="59"/>
      <c r="AF2597" s="177" t="str">
        <f t="shared" si="477"/>
        <v/>
      </c>
      <c r="AG2597" s="178" t="s">
        <v>1403</v>
      </c>
      <c r="AH2597" s="59"/>
      <c r="AI2597" s="163" t="str">
        <f t="shared" si="478"/>
        <v/>
      </c>
      <c r="AJ2597" s="162" t="str">
        <f t="shared" si="480"/>
        <v/>
      </c>
      <c r="AK2597" s="119"/>
      <c r="AL2597" s="59" t="str">
        <f>IF(ISNUMBER($AJ2597),INDEX($Z$4:$AC$3663,$AJ2597,AL$3),"")</f>
        <v/>
      </c>
      <c r="AM2597" s="149" t="str">
        <f>IF(ISNUMBER($AJ2597),INDEX($Z$4:$AC$3663,$AJ2597,AM$3),"")</f>
        <v/>
      </c>
      <c r="AN2597" s="149" t="str">
        <f>IF(ISNUMBER($AJ2597),INDEX($Z$4:$AC$3663,$AJ2597,AN$3),"")</f>
        <v/>
      </c>
      <c r="AO2597" s="59"/>
      <c r="AP2597" s="59"/>
      <c r="AQ2597" s="166"/>
      <c r="AR2597" s="59"/>
      <c r="AS2597" s="59"/>
      <c r="AT2597" s="149"/>
      <c r="AU2597" s="149"/>
      <c r="AV2597" s="149"/>
      <c r="AW2597" s="149"/>
      <c r="AX2597" s="150"/>
      <c r="AY2597" s="151"/>
      <c r="AZ2597" s="59"/>
      <c r="BA2597" s="59"/>
      <c r="BB2597" s="59"/>
      <c r="BC2597" s="59"/>
      <c r="BD2597" s="59"/>
      <c r="BE2597" s="59"/>
      <c r="BF2597" s="43"/>
      <c r="BG2597" s="59"/>
      <c r="BH2597" s="59"/>
      <c r="BI2597" s="59"/>
      <c r="BJ2597" s="59"/>
      <c r="BK2597" s="59"/>
      <c r="BL2597" s="59"/>
      <c r="BM2597" s="59"/>
    </row>
    <row r="2598" spans="1:65" x14ac:dyDescent="0.25">
      <c r="A2598" s="82"/>
      <c r="B2598" s="122" t="s">
        <v>3</v>
      </c>
      <c r="C2598" s="122">
        <v>4050.5</v>
      </c>
      <c r="D2598" s="122">
        <v>37.548448931711697</v>
      </c>
      <c r="E2598" s="142">
        <f>IF(B2597=B2598,0,MAX(E$4:E2597)+1)</f>
        <v>0</v>
      </c>
      <c r="F2598" s="142">
        <f t="shared" si="479"/>
        <v>4</v>
      </c>
      <c r="G2598" s="142" t="str">
        <f t="shared" si="473"/>
        <v/>
      </c>
      <c r="H2598" s="142" t="str">
        <f t="shared" si="474"/>
        <v/>
      </c>
      <c r="I2598" s="59"/>
      <c r="J2598" s="104"/>
      <c r="K2598" s="59"/>
      <c r="L2598" s="59"/>
      <c r="M2598" s="59"/>
      <c r="N2598" s="44"/>
      <c r="O2598" s="44"/>
      <c r="P2598" s="44"/>
      <c r="Q2598" s="43" t="str">
        <f t="shared" si="471"/>
        <v/>
      </c>
      <c r="R2598" s="60" t="str">
        <f t="shared" si="470"/>
        <v/>
      </c>
      <c r="S2598" s="60" t="str">
        <f t="shared" si="470"/>
        <v/>
      </c>
      <c r="T2598" s="60" t="str">
        <f t="shared" si="470"/>
        <v/>
      </c>
      <c r="U2598" s="60" t="str">
        <f t="shared" si="470"/>
        <v/>
      </c>
      <c r="V2598" s="60" t="str">
        <f t="shared" si="470"/>
        <v/>
      </c>
      <c r="W2598" s="44"/>
      <c r="X2598" s="44" t="str">
        <f t="shared" si="475"/>
        <v/>
      </c>
      <c r="Y2598" s="142" t="str">
        <f t="shared" si="472"/>
        <v/>
      </c>
      <c r="Z2598" s="172" t="str">
        <f t="shared" si="476"/>
        <v/>
      </c>
      <c r="AA2598" s="169" t="str">
        <f>IF(ISNUMBER($Q2598),INDEX($D$1:$D$3663,S2598,1),"")</f>
        <v/>
      </c>
      <c r="AB2598" s="169" t="str">
        <f>IF(ISNUMBER($Q2598),INDEX($D$1:$D$3663,T2598,1),"")</f>
        <v/>
      </c>
      <c r="AC2598" s="169" t="str">
        <f>IF(ISNUMBER($Q2598),INDEX($D$1:$D$3663,U2598,1),"")</f>
        <v/>
      </c>
      <c r="AD2598" s="169" t="str">
        <f>IF(ISNUMBER($Q2598),INDEX($D$1:$D$3663,V2598,1),"")</f>
        <v/>
      </c>
      <c r="AE2598" s="59"/>
      <c r="AF2598" s="177" t="str">
        <f t="shared" si="477"/>
        <v/>
      </c>
      <c r="AG2598" s="178" t="s">
        <v>1403</v>
      </c>
      <c r="AH2598" s="59"/>
      <c r="AI2598" s="163" t="str">
        <f t="shared" si="478"/>
        <v/>
      </c>
      <c r="AJ2598" s="162" t="str">
        <f t="shared" si="480"/>
        <v/>
      </c>
      <c r="AK2598" s="119"/>
      <c r="AL2598" s="59" t="str">
        <f>IF(ISNUMBER($AJ2598),INDEX($Z$4:$AC$3663,$AJ2598,AL$3),"")</f>
        <v/>
      </c>
      <c r="AM2598" s="149" t="str">
        <f>IF(ISNUMBER($AJ2598),INDEX($Z$4:$AC$3663,$AJ2598,AM$3),"")</f>
        <v/>
      </c>
      <c r="AN2598" s="149" t="str">
        <f>IF(ISNUMBER($AJ2598),INDEX($Z$4:$AC$3663,$AJ2598,AN$3),"")</f>
        <v/>
      </c>
      <c r="AO2598" s="59"/>
      <c r="AP2598" s="59"/>
      <c r="AQ2598" s="166"/>
      <c r="AR2598" s="59"/>
      <c r="AS2598" s="59"/>
      <c r="AT2598" s="149"/>
      <c r="AU2598" s="149"/>
      <c r="AV2598" s="149"/>
      <c r="AW2598" s="149"/>
      <c r="AX2598" s="150"/>
      <c r="AY2598" s="151"/>
      <c r="AZ2598" s="59"/>
      <c r="BA2598" s="59"/>
      <c r="BB2598" s="59"/>
      <c r="BC2598" s="59"/>
      <c r="BD2598" s="59"/>
      <c r="BE2598" s="59"/>
      <c r="BF2598" s="43"/>
      <c r="BG2598" s="59"/>
      <c r="BH2598" s="59"/>
      <c r="BI2598" s="59"/>
      <c r="BJ2598" s="59"/>
      <c r="BK2598" s="59"/>
      <c r="BL2598" s="59"/>
      <c r="BM2598" s="59"/>
    </row>
    <row r="2599" spans="1:65" x14ac:dyDescent="0.25">
      <c r="A2599" s="82"/>
      <c r="B2599" s="122" t="s">
        <v>3</v>
      </c>
      <c r="C2599" s="122">
        <v>4051.5</v>
      </c>
      <c r="D2599" s="122">
        <v>37.484902788915299</v>
      </c>
      <c r="E2599" s="142">
        <f>IF(B2598=B2599,0,MAX(E$4:E2598)+1)</f>
        <v>0</v>
      </c>
      <c r="F2599" s="142">
        <f t="shared" si="479"/>
        <v>4</v>
      </c>
      <c r="G2599" s="142" t="str">
        <f t="shared" si="473"/>
        <v/>
      </c>
      <c r="H2599" s="142" t="str">
        <f t="shared" si="474"/>
        <v/>
      </c>
      <c r="I2599" s="59"/>
      <c r="J2599" s="104"/>
      <c r="K2599" s="59"/>
      <c r="L2599" s="59"/>
      <c r="M2599" s="59"/>
      <c r="N2599" s="44"/>
      <c r="O2599" s="44"/>
      <c r="P2599" s="44"/>
      <c r="Q2599" s="43" t="str">
        <f t="shared" si="471"/>
        <v/>
      </c>
      <c r="R2599" s="60" t="str">
        <f t="shared" si="470"/>
        <v/>
      </c>
      <c r="S2599" s="60" t="str">
        <f t="shared" si="470"/>
        <v/>
      </c>
      <c r="T2599" s="60" t="str">
        <f t="shared" si="470"/>
        <v/>
      </c>
      <c r="U2599" s="60" t="str">
        <f t="shared" si="470"/>
        <v/>
      </c>
      <c r="V2599" s="60" t="str">
        <f t="shared" si="470"/>
        <v/>
      </c>
      <c r="W2599" s="44"/>
      <c r="X2599" s="44" t="str">
        <f t="shared" si="475"/>
        <v/>
      </c>
      <c r="Y2599" s="142" t="str">
        <f t="shared" si="472"/>
        <v/>
      </c>
      <c r="Z2599" s="172" t="str">
        <f t="shared" si="476"/>
        <v/>
      </c>
      <c r="AA2599" s="169" t="str">
        <f>IF(ISNUMBER($Q2599),INDEX($D$1:$D$3663,S2599,1),"")</f>
        <v/>
      </c>
      <c r="AB2599" s="169" t="str">
        <f>IF(ISNUMBER($Q2599),INDEX($D$1:$D$3663,T2599,1),"")</f>
        <v/>
      </c>
      <c r="AC2599" s="169" t="str">
        <f>IF(ISNUMBER($Q2599),INDEX($D$1:$D$3663,U2599,1),"")</f>
        <v/>
      </c>
      <c r="AD2599" s="169" t="str">
        <f>IF(ISNUMBER($Q2599),INDEX($D$1:$D$3663,V2599,1),"")</f>
        <v/>
      </c>
      <c r="AE2599" s="59"/>
      <c r="AF2599" s="177" t="str">
        <f t="shared" si="477"/>
        <v/>
      </c>
      <c r="AG2599" s="178" t="s">
        <v>1403</v>
      </c>
      <c r="AH2599" s="59"/>
      <c r="AI2599" s="163" t="str">
        <f t="shared" si="478"/>
        <v/>
      </c>
      <c r="AJ2599" s="162" t="str">
        <f t="shared" si="480"/>
        <v/>
      </c>
      <c r="AK2599" s="119"/>
      <c r="AL2599" s="59" t="str">
        <f>IF(ISNUMBER($AJ2599),INDEX($Z$4:$AC$3663,$AJ2599,AL$3),"")</f>
        <v/>
      </c>
      <c r="AM2599" s="149" t="str">
        <f>IF(ISNUMBER($AJ2599),INDEX($Z$4:$AC$3663,$AJ2599,AM$3),"")</f>
        <v/>
      </c>
      <c r="AN2599" s="149" t="str">
        <f>IF(ISNUMBER($AJ2599),INDEX($Z$4:$AC$3663,$AJ2599,AN$3),"")</f>
        <v/>
      </c>
      <c r="AO2599" s="59"/>
      <c r="AP2599" s="59"/>
      <c r="AQ2599" s="166"/>
      <c r="AR2599" s="59"/>
      <c r="AS2599" s="59"/>
      <c r="AT2599" s="149"/>
      <c r="AU2599" s="149"/>
      <c r="AV2599" s="149"/>
      <c r="AW2599" s="149"/>
      <c r="AX2599" s="150"/>
      <c r="AY2599" s="151"/>
      <c r="AZ2599" s="59"/>
      <c r="BA2599" s="59"/>
      <c r="BB2599" s="59"/>
      <c r="BC2599" s="59"/>
      <c r="BD2599" s="59"/>
      <c r="BE2599" s="59"/>
      <c r="BF2599" s="43"/>
      <c r="BG2599" s="59"/>
      <c r="BH2599" s="59"/>
      <c r="BI2599" s="59"/>
      <c r="BJ2599" s="59"/>
      <c r="BK2599" s="59"/>
      <c r="BL2599" s="59"/>
      <c r="BM2599" s="59"/>
    </row>
    <row r="2600" spans="1:65" x14ac:dyDescent="0.25">
      <c r="A2600" s="82"/>
      <c r="B2600" s="122" t="s">
        <v>3</v>
      </c>
      <c r="C2600" s="122">
        <v>4052.5</v>
      </c>
      <c r="D2600" s="122">
        <v>37.6108548536725</v>
      </c>
      <c r="E2600" s="142">
        <f>IF(B2599=B2600,0,MAX(E$4:E2599)+1)</f>
        <v>0</v>
      </c>
      <c r="F2600" s="142">
        <f t="shared" si="479"/>
        <v>4</v>
      </c>
      <c r="G2600" s="142" t="str">
        <f t="shared" si="473"/>
        <v/>
      </c>
      <c r="H2600" s="142" t="str">
        <f t="shared" si="474"/>
        <v/>
      </c>
      <c r="I2600" s="59"/>
      <c r="J2600" s="104"/>
      <c r="K2600" s="59"/>
      <c r="L2600" s="59"/>
      <c r="M2600" s="59"/>
      <c r="N2600" s="44"/>
      <c r="O2600" s="44"/>
      <c r="P2600" s="44"/>
      <c r="Q2600" s="43" t="str">
        <f t="shared" si="471"/>
        <v/>
      </c>
      <c r="R2600" s="60" t="str">
        <f t="shared" si="470"/>
        <v/>
      </c>
      <c r="S2600" s="60" t="str">
        <f t="shared" si="470"/>
        <v/>
      </c>
      <c r="T2600" s="60" t="str">
        <f t="shared" si="470"/>
        <v/>
      </c>
      <c r="U2600" s="60" t="str">
        <f t="shared" si="470"/>
        <v/>
      </c>
      <c r="V2600" s="60" t="str">
        <f t="shared" si="470"/>
        <v/>
      </c>
      <c r="W2600" s="44"/>
      <c r="X2600" s="44" t="str">
        <f t="shared" si="475"/>
        <v/>
      </c>
      <c r="Y2600" s="142" t="str">
        <f t="shared" si="472"/>
        <v/>
      </c>
      <c r="Z2600" s="172" t="str">
        <f t="shared" si="476"/>
        <v/>
      </c>
      <c r="AA2600" s="169" t="str">
        <f>IF(ISNUMBER($Q2600),INDEX($D$1:$D$3663,S2600,1),"")</f>
        <v/>
      </c>
      <c r="AB2600" s="169" t="str">
        <f>IF(ISNUMBER($Q2600),INDEX($D$1:$D$3663,T2600,1),"")</f>
        <v/>
      </c>
      <c r="AC2600" s="169" t="str">
        <f>IF(ISNUMBER($Q2600),INDEX($D$1:$D$3663,U2600,1),"")</f>
        <v/>
      </c>
      <c r="AD2600" s="169" t="str">
        <f>IF(ISNUMBER($Q2600),INDEX($D$1:$D$3663,V2600,1),"")</f>
        <v/>
      </c>
      <c r="AE2600" s="59"/>
      <c r="AF2600" s="177" t="str">
        <f t="shared" si="477"/>
        <v/>
      </c>
      <c r="AG2600" s="178" t="s">
        <v>1403</v>
      </c>
      <c r="AH2600" s="59"/>
      <c r="AI2600" s="163" t="str">
        <f t="shared" si="478"/>
        <v/>
      </c>
      <c r="AJ2600" s="162" t="str">
        <f t="shared" si="480"/>
        <v/>
      </c>
      <c r="AK2600" s="119"/>
      <c r="AL2600" s="59" t="str">
        <f>IF(ISNUMBER($AJ2600),INDEX($Z$4:$AC$3663,$AJ2600,AL$3),"")</f>
        <v/>
      </c>
      <c r="AM2600" s="149" t="str">
        <f>IF(ISNUMBER($AJ2600),INDEX($Z$4:$AC$3663,$AJ2600,AM$3),"")</f>
        <v/>
      </c>
      <c r="AN2600" s="149" t="str">
        <f>IF(ISNUMBER($AJ2600),INDEX($Z$4:$AC$3663,$AJ2600,AN$3),"")</f>
        <v/>
      </c>
      <c r="AO2600" s="59"/>
      <c r="AP2600" s="59"/>
      <c r="AQ2600" s="166"/>
      <c r="AR2600" s="59"/>
      <c r="AS2600" s="59"/>
      <c r="AT2600" s="149"/>
      <c r="AU2600" s="149"/>
      <c r="AV2600" s="149"/>
      <c r="AW2600" s="149"/>
      <c r="AX2600" s="150"/>
      <c r="AY2600" s="151"/>
      <c r="AZ2600" s="59"/>
      <c r="BA2600" s="59"/>
      <c r="BB2600" s="59"/>
      <c r="BC2600" s="59"/>
      <c r="BD2600" s="59"/>
      <c r="BE2600" s="59"/>
      <c r="BF2600" s="43"/>
      <c r="BG2600" s="59"/>
      <c r="BH2600" s="59"/>
      <c r="BI2600" s="59"/>
      <c r="BJ2600" s="59"/>
      <c r="BK2600" s="59"/>
      <c r="BL2600" s="59"/>
      <c r="BM2600" s="59"/>
    </row>
    <row r="2601" spans="1:65" x14ac:dyDescent="0.25">
      <c r="A2601" s="82"/>
      <c r="B2601" s="122" t="s">
        <v>3</v>
      </c>
      <c r="C2601" s="122">
        <v>4053.5</v>
      </c>
      <c r="D2601" s="122">
        <v>37.718631178082703</v>
      </c>
      <c r="E2601" s="142">
        <f>IF(B2600=B2601,0,MAX(E$4:E2600)+1)</f>
        <v>0</v>
      </c>
      <c r="F2601" s="142">
        <f t="shared" si="479"/>
        <v>4</v>
      </c>
      <c r="G2601" s="142" t="str">
        <f t="shared" si="473"/>
        <v/>
      </c>
      <c r="H2601" s="142" t="str">
        <f t="shared" si="474"/>
        <v/>
      </c>
      <c r="I2601" s="59"/>
      <c r="J2601" s="104"/>
      <c r="K2601" s="59"/>
      <c r="L2601" s="59"/>
      <c r="M2601" s="59"/>
      <c r="N2601" s="44"/>
      <c r="O2601" s="44"/>
      <c r="P2601" s="44"/>
      <c r="Q2601" s="43" t="str">
        <f t="shared" si="471"/>
        <v/>
      </c>
      <c r="R2601" s="60" t="str">
        <f t="shared" si="470"/>
        <v/>
      </c>
      <c r="S2601" s="60" t="str">
        <f t="shared" si="470"/>
        <v/>
      </c>
      <c r="T2601" s="60" t="str">
        <f t="shared" si="470"/>
        <v/>
      </c>
      <c r="U2601" s="60" t="str">
        <f t="shared" si="470"/>
        <v/>
      </c>
      <c r="V2601" s="60" t="str">
        <f t="shared" si="470"/>
        <v/>
      </c>
      <c r="W2601" s="44"/>
      <c r="X2601" s="44" t="str">
        <f t="shared" si="475"/>
        <v/>
      </c>
      <c r="Y2601" s="142" t="str">
        <f t="shared" si="472"/>
        <v/>
      </c>
      <c r="Z2601" s="172" t="str">
        <f t="shared" si="476"/>
        <v/>
      </c>
      <c r="AA2601" s="169" t="str">
        <f>IF(ISNUMBER($Q2601),INDEX($D$1:$D$3663,S2601,1),"")</f>
        <v/>
      </c>
      <c r="AB2601" s="169" t="str">
        <f>IF(ISNUMBER($Q2601),INDEX($D$1:$D$3663,T2601,1),"")</f>
        <v/>
      </c>
      <c r="AC2601" s="169" t="str">
        <f>IF(ISNUMBER($Q2601),INDEX($D$1:$D$3663,U2601,1),"")</f>
        <v/>
      </c>
      <c r="AD2601" s="169" t="str">
        <f>IF(ISNUMBER($Q2601),INDEX($D$1:$D$3663,V2601,1),"")</f>
        <v/>
      </c>
      <c r="AE2601" s="59"/>
      <c r="AF2601" s="177" t="str">
        <f t="shared" si="477"/>
        <v/>
      </c>
      <c r="AG2601" s="178" t="s">
        <v>1403</v>
      </c>
      <c r="AH2601" s="59"/>
      <c r="AI2601" s="163" t="str">
        <f t="shared" si="478"/>
        <v/>
      </c>
      <c r="AJ2601" s="162" t="str">
        <f t="shared" si="480"/>
        <v/>
      </c>
      <c r="AK2601" s="119"/>
      <c r="AL2601" s="59" t="str">
        <f>IF(ISNUMBER($AJ2601),INDEX($Z$4:$AC$3663,$AJ2601,AL$3),"")</f>
        <v/>
      </c>
      <c r="AM2601" s="149" t="str">
        <f>IF(ISNUMBER($AJ2601),INDEX($Z$4:$AC$3663,$AJ2601,AM$3),"")</f>
        <v/>
      </c>
      <c r="AN2601" s="149" t="str">
        <f>IF(ISNUMBER($AJ2601),INDEX($Z$4:$AC$3663,$AJ2601,AN$3),"")</f>
        <v/>
      </c>
      <c r="AO2601" s="59"/>
      <c r="AP2601" s="59"/>
      <c r="AQ2601" s="166"/>
      <c r="AR2601" s="59"/>
      <c r="AS2601" s="59"/>
      <c r="AT2601" s="149"/>
      <c r="AU2601" s="149"/>
      <c r="AV2601" s="149"/>
      <c r="AW2601" s="149"/>
      <c r="AX2601" s="150"/>
      <c r="AY2601" s="151"/>
      <c r="AZ2601" s="59"/>
      <c r="BA2601" s="59"/>
      <c r="BB2601" s="59"/>
      <c r="BC2601" s="59"/>
      <c r="BD2601" s="59"/>
      <c r="BE2601" s="59"/>
      <c r="BF2601" s="43"/>
      <c r="BG2601" s="59"/>
      <c r="BH2601" s="59"/>
      <c r="BI2601" s="59"/>
      <c r="BJ2601" s="59"/>
      <c r="BK2601" s="59"/>
      <c r="BL2601" s="59"/>
      <c r="BM2601" s="59"/>
    </row>
    <row r="2602" spans="1:65" x14ac:dyDescent="0.25">
      <c r="A2602" s="82"/>
      <c r="B2602" s="122" t="s">
        <v>3</v>
      </c>
      <c r="C2602" s="122">
        <v>4054.5</v>
      </c>
      <c r="D2602" s="122">
        <v>37.489099013947303</v>
      </c>
      <c r="E2602" s="142">
        <f>IF(B2601=B2602,0,MAX(E$4:E2601)+1)</f>
        <v>0</v>
      </c>
      <c r="F2602" s="142">
        <f t="shared" si="479"/>
        <v>4</v>
      </c>
      <c r="G2602" s="142" t="str">
        <f t="shared" si="473"/>
        <v/>
      </c>
      <c r="H2602" s="142" t="str">
        <f t="shared" si="474"/>
        <v/>
      </c>
      <c r="I2602" s="59"/>
      <c r="J2602" s="104"/>
      <c r="K2602" s="59"/>
      <c r="L2602" s="59"/>
      <c r="M2602" s="59"/>
      <c r="N2602" s="44"/>
      <c r="O2602" s="44"/>
      <c r="P2602" s="44"/>
      <c r="Q2602" s="43" t="str">
        <f t="shared" si="471"/>
        <v/>
      </c>
      <c r="R2602" s="60" t="str">
        <f t="shared" si="470"/>
        <v/>
      </c>
      <c r="S2602" s="60" t="str">
        <f t="shared" si="470"/>
        <v/>
      </c>
      <c r="T2602" s="60" t="str">
        <f t="shared" si="470"/>
        <v/>
      </c>
      <c r="U2602" s="60" t="str">
        <f t="shared" si="470"/>
        <v/>
      </c>
      <c r="V2602" s="60" t="str">
        <f t="shared" si="470"/>
        <v/>
      </c>
      <c r="W2602" s="44"/>
      <c r="X2602" s="44" t="str">
        <f t="shared" si="475"/>
        <v/>
      </c>
      <c r="Y2602" s="142" t="str">
        <f t="shared" si="472"/>
        <v/>
      </c>
      <c r="Z2602" s="172" t="str">
        <f t="shared" si="476"/>
        <v/>
      </c>
      <c r="AA2602" s="169" t="str">
        <f>IF(ISNUMBER($Q2602),INDEX($D$1:$D$3663,S2602,1),"")</f>
        <v/>
      </c>
      <c r="AB2602" s="169" t="str">
        <f>IF(ISNUMBER($Q2602),INDEX($D$1:$D$3663,T2602,1),"")</f>
        <v/>
      </c>
      <c r="AC2602" s="169" t="str">
        <f>IF(ISNUMBER($Q2602),INDEX($D$1:$D$3663,U2602,1),"")</f>
        <v/>
      </c>
      <c r="AD2602" s="169" t="str">
        <f>IF(ISNUMBER($Q2602),INDEX($D$1:$D$3663,V2602,1),"")</f>
        <v/>
      </c>
      <c r="AE2602" s="59"/>
      <c r="AF2602" s="177" t="str">
        <f t="shared" si="477"/>
        <v/>
      </c>
      <c r="AG2602" s="178" t="s">
        <v>1403</v>
      </c>
      <c r="AH2602" s="59"/>
      <c r="AI2602" s="163" t="str">
        <f t="shared" si="478"/>
        <v/>
      </c>
      <c r="AJ2602" s="162" t="str">
        <f t="shared" si="480"/>
        <v/>
      </c>
      <c r="AK2602" s="119"/>
      <c r="AL2602" s="59" t="str">
        <f>IF(ISNUMBER($AJ2602),INDEX($Z$4:$AC$3663,$AJ2602,AL$3),"")</f>
        <v/>
      </c>
      <c r="AM2602" s="149" t="str">
        <f>IF(ISNUMBER($AJ2602),INDEX($Z$4:$AC$3663,$AJ2602,AM$3),"")</f>
        <v/>
      </c>
      <c r="AN2602" s="149" t="str">
        <f>IF(ISNUMBER($AJ2602),INDEX($Z$4:$AC$3663,$AJ2602,AN$3),"")</f>
        <v/>
      </c>
      <c r="AO2602" s="59"/>
      <c r="AP2602" s="59"/>
      <c r="AQ2602" s="166"/>
      <c r="AR2602" s="59"/>
      <c r="AS2602" s="59"/>
      <c r="AT2602" s="149"/>
      <c r="AU2602" s="149"/>
      <c r="AV2602" s="149"/>
      <c r="AW2602" s="149"/>
      <c r="AX2602" s="150"/>
      <c r="AY2602" s="151"/>
      <c r="AZ2602" s="59"/>
      <c r="BA2602" s="59"/>
      <c r="BB2602" s="59"/>
      <c r="BC2602" s="59"/>
      <c r="BD2602" s="59"/>
      <c r="BE2602" s="59"/>
      <c r="BF2602" s="43"/>
      <c r="BG2602" s="59"/>
      <c r="BH2602" s="59"/>
      <c r="BI2602" s="59"/>
      <c r="BJ2602" s="59"/>
      <c r="BK2602" s="59"/>
      <c r="BL2602" s="59"/>
      <c r="BM2602" s="59"/>
    </row>
    <row r="2603" spans="1:65" x14ac:dyDescent="0.25">
      <c r="A2603" s="82"/>
      <c r="B2603" s="122" t="s">
        <v>3</v>
      </c>
      <c r="C2603" s="122">
        <v>4055.5</v>
      </c>
      <c r="D2603" s="122">
        <v>37.636891917967198</v>
      </c>
      <c r="E2603" s="142">
        <f>IF(B2602=B2603,0,MAX(E$4:E2602)+1)</f>
        <v>0</v>
      </c>
      <c r="F2603" s="142">
        <f t="shared" si="479"/>
        <v>4</v>
      </c>
      <c r="G2603" s="142" t="str">
        <f t="shared" si="473"/>
        <v/>
      </c>
      <c r="H2603" s="142" t="str">
        <f t="shared" si="474"/>
        <v/>
      </c>
      <c r="I2603" s="59"/>
      <c r="J2603" s="104"/>
      <c r="K2603" s="59"/>
      <c r="L2603" s="59"/>
      <c r="M2603" s="59"/>
      <c r="N2603" s="44"/>
      <c r="O2603" s="44"/>
      <c r="P2603" s="44"/>
      <c r="Q2603" s="43" t="str">
        <f t="shared" si="471"/>
        <v/>
      </c>
      <c r="R2603" s="60" t="str">
        <f t="shared" si="470"/>
        <v/>
      </c>
      <c r="S2603" s="60" t="str">
        <f t="shared" si="470"/>
        <v/>
      </c>
      <c r="T2603" s="60" t="str">
        <f t="shared" si="470"/>
        <v/>
      </c>
      <c r="U2603" s="60" t="str">
        <f t="shared" si="470"/>
        <v/>
      </c>
      <c r="V2603" s="60" t="str">
        <f t="shared" si="470"/>
        <v/>
      </c>
      <c r="W2603" s="44"/>
      <c r="X2603" s="44" t="str">
        <f t="shared" si="475"/>
        <v/>
      </c>
      <c r="Y2603" s="142" t="str">
        <f t="shared" si="472"/>
        <v/>
      </c>
      <c r="Z2603" s="172" t="str">
        <f t="shared" si="476"/>
        <v/>
      </c>
      <c r="AA2603" s="169" t="str">
        <f>IF(ISNUMBER($Q2603),INDEX($D$1:$D$3663,S2603,1),"")</f>
        <v/>
      </c>
      <c r="AB2603" s="169" t="str">
        <f>IF(ISNUMBER($Q2603),INDEX($D$1:$D$3663,T2603,1),"")</f>
        <v/>
      </c>
      <c r="AC2603" s="169" t="str">
        <f>IF(ISNUMBER($Q2603),INDEX($D$1:$D$3663,U2603,1),"")</f>
        <v/>
      </c>
      <c r="AD2603" s="169" t="str">
        <f>IF(ISNUMBER($Q2603),INDEX($D$1:$D$3663,V2603,1),"")</f>
        <v/>
      </c>
      <c r="AE2603" s="59"/>
      <c r="AF2603" s="177" t="str">
        <f t="shared" si="477"/>
        <v/>
      </c>
      <c r="AG2603" s="178" t="s">
        <v>1403</v>
      </c>
      <c r="AH2603" s="59"/>
      <c r="AI2603" s="163" t="str">
        <f t="shared" si="478"/>
        <v/>
      </c>
      <c r="AJ2603" s="162" t="str">
        <f t="shared" si="480"/>
        <v/>
      </c>
      <c r="AK2603" s="119"/>
      <c r="AL2603" s="59" t="str">
        <f>IF(ISNUMBER($AJ2603),INDEX($Z$4:$AC$3663,$AJ2603,AL$3),"")</f>
        <v/>
      </c>
      <c r="AM2603" s="149" t="str">
        <f>IF(ISNUMBER($AJ2603),INDEX($Z$4:$AC$3663,$AJ2603,AM$3),"")</f>
        <v/>
      </c>
      <c r="AN2603" s="149" t="str">
        <f>IF(ISNUMBER($AJ2603),INDEX($Z$4:$AC$3663,$AJ2603,AN$3),"")</f>
        <v/>
      </c>
      <c r="AO2603" s="59"/>
      <c r="AP2603" s="59"/>
      <c r="AQ2603" s="166"/>
      <c r="AR2603" s="59"/>
      <c r="AS2603" s="59"/>
      <c r="AT2603" s="149"/>
      <c r="AU2603" s="149"/>
      <c r="AV2603" s="149"/>
      <c r="AW2603" s="149"/>
      <c r="AX2603" s="150"/>
      <c r="AY2603" s="151"/>
      <c r="AZ2603" s="59"/>
      <c r="BA2603" s="59"/>
      <c r="BB2603" s="59"/>
      <c r="BC2603" s="59"/>
      <c r="BD2603" s="59"/>
      <c r="BE2603" s="59"/>
      <c r="BF2603" s="43"/>
      <c r="BG2603" s="59"/>
      <c r="BH2603" s="59"/>
      <c r="BI2603" s="59"/>
      <c r="BJ2603" s="59"/>
      <c r="BK2603" s="59"/>
      <c r="BL2603" s="59"/>
      <c r="BM2603" s="59"/>
    </row>
    <row r="2604" spans="1:65" x14ac:dyDescent="0.25">
      <c r="A2604" s="82"/>
      <c r="B2604" s="122" t="s">
        <v>3</v>
      </c>
      <c r="C2604" s="122">
        <v>4056.5</v>
      </c>
      <c r="D2604" s="122">
        <v>37.599023449851899</v>
      </c>
      <c r="E2604" s="142">
        <f>IF(B2603=B2604,0,MAX(E$4:E2603)+1)</f>
        <v>0</v>
      </c>
      <c r="F2604" s="142">
        <f t="shared" si="479"/>
        <v>4</v>
      </c>
      <c r="G2604" s="142" t="str">
        <f t="shared" si="473"/>
        <v/>
      </c>
      <c r="H2604" s="142" t="str">
        <f t="shared" si="474"/>
        <v/>
      </c>
      <c r="I2604" s="59"/>
      <c r="J2604" s="104"/>
      <c r="K2604" s="59"/>
      <c r="L2604" s="59"/>
      <c r="M2604" s="59"/>
      <c r="N2604" s="44"/>
      <c r="O2604" s="44"/>
      <c r="P2604" s="44"/>
      <c r="Q2604" s="43" t="str">
        <f t="shared" si="471"/>
        <v/>
      </c>
      <c r="R2604" s="60" t="str">
        <f t="shared" si="470"/>
        <v/>
      </c>
      <c r="S2604" s="60" t="str">
        <f t="shared" si="470"/>
        <v/>
      </c>
      <c r="T2604" s="60" t="str">
        <f t="shared" si="470"/>
        <v/>
      </c>
      <c r="U2604" s="60" t="str">
        <f t="shared" si="470"/>
        <v/>
      </c>
      <c r="V2604" s="60" t="str">
        <f t="shared" si="470"/>
        <v/>
      </c>
      <c r="W2604" s="44"/>
      <c r="X2604" s="44" t="str">
        <f t="shared" si="475"/>
        <v/>
      </c>
      <c r="Y2604" s="142" t="str">
        <f t="shared" si="472"/>
        <v/>
      </c>
      <c r="Z2604" s="172" t="str">
        <f t="shared" si="476"/>
        <v/>
      </c>
      <c r="AA2604" s="169" t="str">
        <f>IF(ISNUMBER($Q2604),INDEX($D$1:$D$3663,S2604,1),"")</f>
        <v/>
      </c>
      <c r="AB2604" s="169" t="str">
        <f>IF(ISNUMBER($Q2604),INDEX($D$1:$D$3663,T2604,1),"")</f>
        <v/>
      </c>
      <c r="AC2604" s="169" t="str">
        <f>IF(ISNUMBER($Q2604),INDEX($D$1:$D$3663,U2604,1),"")</f>
        <v/>
      </c>
      <c r="AD2604" s="169" t="str">
        <f>IF(ISNUMBER($Q2604),INDEX($D$1:$D$3663,V2604,1),"")</f>
        <v/>
      </c>
      <c r="AE2604" s="59"/>
      <c r="AF2604" s="177" t="str">
        <f t="shared" si="477"/>
        <v/>
      </c>
      <c r="AG2604" s="178" t="s">
        <v>1403</v>
      </c>
      <c r="AH2604" s="59"/>
      <c r="AI2604" s="163" t="str">
        <f t="shared" si="478"/>
        <v/>
      </c>
      <c r="AJ2604" s="162" t="str">
        <f t="shared" si="480"/>
        <v/>
      </c>
      <c r="AK2604" s="119"/>
      <c r="AL2604" s="59" t="str">
        <f>IF(ISNUMBER($AJ2604),INDEX($Z$4:$AC$3663,$AJ2604,AL$3),"")</f>
        <v/>
      </c>
      <c r="AM2604" s="149" t="str">
        <f>IF(ISNUMBER($AJ2604),INDEX($Z$4:$AC$3663,$AJ2604,AM$3),"")</f>
        <v/>
      </c>
      <c r="AN2604" s="149" t="str">
        <f>IF(ISNUMBER($AJ2604),INDEX($Z$4:$AC$3663,$AJ2604,AN$3),"")</f>
        <v/>
      </c>
      <c r="AO2604" s="59"/>
      <c r="AP2604" s="59"/>
      <c r="AQ2604" s="166"/>
      <c r="AR2604" s="59"/>
      <c r="AS2604" s="59"/>
      <c r="AT2604" s="149"/>
      <c r="AU2604" s="149"/>
      <c r="AV2604" s="149"/>
      <c r="AW2604" s="149"/>
      <c r="AX2604" s="150"/>
      <c r="AY2604" s="151"/>
      <c r="AZ2604" s="59"/>
      <c r="BA2604" s="59"/>
      <c r="BB2604" s="59"/>
      <c r="BC2604" s="59"/>
      <c r="BD2604" s="59"/>
      <c r="BE2604" s="59"/>
      <c r="BF2604" s="43"/>
      <c r="BG2604" s="59"/>
      <c r="BH2604" s="59"/>
      <c r="BI2604" s="59"/>
      <c r="BJ2604" s="59"/>
      <c r="BK2604" s="59"/>
      <c r="BL2604" s="59"/>
      <c r="BM2604" s="59"/>
    </row>
    <row r="2605" spans="1:65" x14ac:dyDescent="0.25">
      <c r="A2605" s="82"/>
      <c r="B2605" s="122" t="s">
        <v>3</v>
      </c>
      <c r="C2605" s="122">
        <v>4057.5</v>
      </c>
      <c r="D2605" s="122">
        <v>37.813031861754403</v>
      </c>
      <c r="E2605" s="142">
        <f>IF(B2604=B2605,0,MAX(E$4:E2604)+1)</f>
        <v>0</v>
      </c>
      <c r="F2605" s="142">
        <f t="shared" si="479"/>
        <v>4</v>
      </c>
      <c r="G2605" s="142" t="str">
        <f t="shared" si="473"/>
        <v/>
      </c>
      <c r="H2605" s="142" t="str">
        <f t="shared" si="474"/>
        <v/>
      </c>
      <c r="I2605" s="59"/>
      <c r="J2605" s="104"/>
      <c r="K2605" s="59"/>
      <c r="L2605" s="59"/>
      <c r="M2605" s="59"/>
      <c r="N2605" s="44"/>
      <c r="O2605" s="44"/>
      <c r="P2605" s="44"/>
      <c r="Q2605" s="43" t="str">
        <f t="shared" si="471"/>
        <v/>
      </c>
      <c r="R2605" s="60" t="str">
        <f t="shared" si="470"/>
        <v/>
      </c>
      <c r="S2605" s="60" t="str">
        <f t="shared" si="470"/>
        <v/>
      </c>
      <c r="T2605" s="60" t="str">
        <f t="shared" si="470"/>
        <v/>
      </c>
      <c r="U2605" s="60" t="str">
        <f t="shared" si="470"/>
        <v/>
      </c>
      <c r="V2605" s="60" t="str">
        <f t="shared" si="470"/>
        <v/>
      </c>
      <c r="W2605" s="44"/>
      <c r="X2605" s="44" t="str">
        <f t="shared" si="475"/>
        <v/>
      </c>
      <c r="Y2605" s="142" t="str">
        <f t="shared" si="472"/>
        <v/>
      </c>
      <c r="Z2605" s="172" t="str">
        <f t="shared" si="476"/>
        <v/>
      </c>
      <c r="AA2605" s="169" t="str">
        <f>IF(ISNUMBER($Q2605),INDEX($D$1:$D$3663,S2605,1),"")</f>
        <v/>
      </c>
      <c r="AB2605" s="169" t="str">
        <f>IF(ISNUMBER($Q2605),INDEX($D$1:$D$3663,T2605,1),"")</f>
        <v/>
      </c>
      <c r="AC2605" s="169" t="str">
        <f>IF(ISNUMBER($Q2605),INDEX($D$1:$D$3663,U2605,1),"")</f>
        <v/>
      </c>
      <c r="AD2605" s="169" t="str">
        <f>IF(ISNUMBER($Q2605),INDEX($D$1:$D$3663,V2605,1),"")</f>
        <v/>
      </c>
      <c r="AE2605" s="59"/>
      <c r="AF2605" s="177" t="str">
        <f t="shared" si="477"/>
        <v/>
      </c>
      <c r="AG2605" s="178" t="s">
        <v>1403</v>
      </c>
      <c r="AH2605" s="59"/>
      <c r="AI2605" s="163" t="str">
        <f t="shared" si="478"/>
        <v/>
      </c>
      <c r="AJ2605" s="162" t="str">
        <f t="shared" si="480"/>
        <v/>
      </c>
      <c r="AK2605" s="119"/>
      <c r="AL2605" s="59" t="str">
        <f>IF(ISNUMBER($AJ2605),INDEX($Z$4:$AC$3663,$AJ2605,AL$3),"")</f>
        <v/>
      </c>
      <c r="AM2605" s="149" t="str">
        <f>IF(ISNUMBER($AJ2605),INDEX($Z$4:$AC$3663,$AJ2605,AM$3),"")</f>
        <v/>
      </c>
      <c r="AN2605" s="149" t="str">
        <f>IF(ISNUMBER($AJ2605),INDEX($Z$4:$AC$3663,$AJ2605,AN$3),"")</f>
        <v/>
      </c>
      <c r="AO2605" s="59"/>
      <c r="AP2605" s="59"/>
      <c r="AQ2605" s="166"/>
      <c r="AR2605" s="59"/>
      <c r="AS2605" s="59"/>
      <c r="AT2605" s="149"/>
      <c r="AU2605" s="149"/>
      <c r="AV2605" s="149"/>
      <c r="AW2605" s="149"/>
      <c r="AX2605" s="150"/>
      <c r="AY2605" s="151"/>
      <c r="AZ2605" s="59"/>
      <c r="BA2605" s="59"/>
      <c r="BB2605" s="59"/>
      <c r="BC2605" s="59"/>
      <c r="BD2605" s="59"/>
      <c r="BE2605" s="59"/>
      <c r="BF2605" s="43"/>
      <c r="BG2605" s="59"/>
      <c r="BH2605" s="59"/>
      <c r="BI2605" s="59"/>
      <c r="BJ2605" s="59"/>
      <c r="BK2605" s="59"/>
      <c r="BL2605" s="59"/>
      <c r="BM2605" s="59"/>
    </row>
    <row r="2606" spans="1:65" x14ac:dyDescent="0.25">
      <c r="A2606" s="82"/>
      <c r="B2606" s="122" t="s">
        <v>3</v>
      </c>
      <c r="C2606" s="122">
        <v>4058.5</v>
      </c>
      <c r="D2606" s="122">
        <v>37.676473617468098</v>
      </c>
      <c r="E2606" s="142">
        <f>IF(B2605=B2606,0,MAX(E$4:E2605)+1)</f>
        <v>0</v>
      </c>
      <c r="F2606" s="142">
        <f t="shared" si="479"/>
        <v>4</v>
      </c>
      <c r="G2606" s="142" t="str">
        <f t="shared" si="473"/>
        <v/>
      </c>
      <c r="H2606" s="142" t="str">
        <f t="shared" si="474"/>
        <v/>
      </c>
      <c r="I2606" s="59"/>
      <c r="J2606" s="104"/>
      <c r="K2606" s="59"/>
      <c r="L2606" s="59"/>
      <c r="M2606" s="59"/>
      <c r="N2606" s="44"/>
      <c r="O2606" s="44"/>
      <c r="P2606" s="44"/>
      <c r="Q2606" s="43" t="str">
        <f t="shared" si="471"/>
        <v/>
      </c>
      <c r="R2606" s="60" t="str">
        <f t="shared" ref="R2606:V2656" si="481">IF(ISNUMBER($Q2606),IF($Q2606=0,R2605,R2605+1),"")</f>
        <v/>
      </c>
      <c r="S2606" s="60" t="str">
        <f t="shared" si="481"/>
        <v/>
      </c>
      <c r="T2606" s="60" t="str">
        <f t="shared" si="481"/>
        <v/>
      </c>
      <c r="U2606" s="60" t="str">
        <f t="shared" si="481"/>
        <v/>
      </c>
      <c r="V2606" s="60" t="str">
        <f t="shared" si="481"/>
        <v/>
      </c>
      <c r="W2606" s="44"/>
      <c r="X2606" s="44" t="str">
        <f t="shared" si="475"/>
        <v/>
      </c>
      <c r="Y2606" s="142" t="str">
        <f t="shared" si="472"/>
        <v/>
      </c>
      <c r="Z2606" s="172" t="str">
        <f t="shared" si="476"/>
        <v/>
      </c>
      <c r="AA2606" s="169" t="str">
        <f>IF(ISNUMBER($Q2606),INDEX($D$1:$D$3663,S2606,1),"")</f>
        <v/>
      </c>
      <c r="AB2606" s="169" t="str">
        <f>IF(ISNUMBER($Q2606),INDEX($D$1:$D$3663,T2606,1),"")</f>
        <v/>
      </c>
      <c r="AC2606" s="169" t="str">
        <f>IF(ISNUMBER($Q2606),INDEX($D$1:$D$3663,U2606,1),"")</f>
        <v/>
      </c>
      <c r="AD2606" s="169" t="str">
        <f>IF(ISNUMBER($Q2606),INDEX($D$1:$D$3663,V2606,1),"")</f>
        <v/>
      </c>
      <c r="AE2606" s="59"/>
      <c r="AF2606" s="177" t="str">
        <f t="shared" si="477"/>
        <v/>
      </c>
      <c r="AG2606" s="178" t="s">
        <v>1403</v>
      </c>
      <c r="AH2606" s="59"/>
      <c r="AI2606" s="163" t="str">
        <f t="shared" si="478"/>
        <v/>
      </c>
      <c r="AJ2606" s="162" t="str">
        <f t="shared" si="480"/>
        <v/>
      </c>
      <c r="AK2606" s="119"/>
      <c r="AL2606" s="59" t="str">
        <f>IF(ISNUMBER($AJ2606),INDEX($Z$4:$AC$3663,$AJ2606,AL$3),"")</f>
        <v/>
      </c>
      <c r="AM2606" s="149" t="str">
        <f>IF(ISNUMBER($AJ2606),INDEX($Z$4:$AC$3663,$AJ2606,AM$3),"")</f>
        <v/>
      </c>
      <c r="AN2606" s="149" t="str">
        <f>IF(ISNUMBER($AJ2606),INDEX($Z$4:$AC$3663,$AJ2606,AN$3),"")</f>
        <v/>
      </c>
      <c r="AO2606" s="59"/>
      <c r="AP2606" s="59"/>
      <c r="AQ2606" s="166"/>
      <c r="AR2606" s="59"/>
      <c r="AS2606" s="59"/>
      <c r="AT2606" s="149"/>
      <c r="AU2606" s="149"/>
      <c r="AV2606" s="149"/>
      <c r="AW2606" s="149"/>
      <c r="AX2606" s="150"/>
      <c r="AY2606" s="151"/>
      <c r="AZ2606" s="59"/>
      <c r="BA2606" s="59"/>
      <c r="BB2606" s="59"/>
      <c r="BC2606" s="59"/>
      <c r="BD2606" s="59"/>
      <c r="BE2606" s="59"/>
      <c r="BF2606" s="43"/>
      <c r="BG2606" s="59"/>
      <c r="BH2606" s="59"/>
      <c r="BI2606" s="59"/>
      <c r="BJ2606" s="59"/>
      <c r="BK2606" s="59"/>
      <c r="BL2606" s="59"/>
      <c r="BM2606" s="59"/>
    </row>
    <row r="2607" spans="1:65" x14ac:dyDescent="0.25">
      <c r="A2607" s="82"/>
      <c r="B2607" s="122" t="s">
        <v>3</v>
      </c>
      <c r="C2607" s="122">
        <v>4059.5</v>
      </c>
      <c r="D2607" s="122">
        <v>37.425014055543301</v>
      </c>
      <c r="E2607" s="142">
        <f>IF(B2606=B2607,0,MAX(E$4:E2606)+1)</f>
        <v>0</v>
      </c>
      <c r="F2607" s="142">
        <f t="shared" si="479"/>
        <v>4</v>
      </c>
      <c r="G2607" s="142" t="str">
        <f t="shared" si="473"/>
        <v/>
      </c>
      <c r="H2607" s="142" t="str">
        <f t="shared" si="474"/>
        <v/>
      </c>
      <c r="I2607" s="59"/>
      <c r="J2607" s="104"/>
      <c r="K2607" s="59"/>
      <c r="L2607" s="59"/>
      <c r="M2607" s="59"/>
      <c r="N2607" s="44"/>
      <c r="O2607" s="44"/>
      <c r="P2607" s="44"/>
      <c r="Q2607" s="43" t="str">
        <f t="shared" si="471"/>
        <v/>
      </c>
      <c r="R2607" s="60" t="str">
        <f t="shared" si="481"/>
        <v/>
      </c>
      <c r="S2607" s="60" t="str">
        <f t="shared" si="481"/>
        <v/>
      </c>
      <c r="T2607" s="60" t="str">
        <f t="shared" si="481"/>
        <v/>
      </c>
      <c r="U2607" s="60" t="str">
        <f t="shared" si="481"/>
        <v/>
      </c>
      <c r="V2607" s="60" t="str">
        <f t="shared" si="481"/>
        <v/>
      </c>
      <c r="W2607" s="44"/>
      <c r="X2607" s="44" t="str">
        <f t="shared" si="475"/>
        <v/>
      </c>
      <c r="Y2607" s="142" t="str">
        <f t="shared" si="472"/>
        <v/>
      </c>
      <c r="Z2607" s="172" t="str">
        <f t="shared" si="476"/>
        <v/>
      </c>
      <c r="AA2607" s="169" t="str">
        <f>IF(ISNUMBER($Q2607),INDEX($D$1:$D$3663,S2607,1),"")</f>
        <v/>
      </c>
      <c r="AB2607" s="169" t="str">
        <f>IF(ISNUMBER($Q2607),INDEX($D$1:$D$3663,T2607,1),"")</f>
        <v/>
      </c>
      <c r="AC2607" s="169" t="str">
        <f>IF(ISNUMBER($Q2607),INDEX($D$1:$D$3663,U2607,1),"")</f>
        <v/>
      </c>
      <c r="AD2607" s="169" t="str">
        <f>IF(ISNUMBER($Q2607),INDEX($D$1:$D$3663,V2607,1),"")</f>
        <v/>
      </c>
      <c r="AE2607" s="59"/>
      <c r="AF2607" s="177" t="str">
        <f t="shared" si="477"/>
        <v/>
      </c>
      <c r="AG2607" s="178" t="s">
        <v>1403</v>
      </c>
      <c r="AH2607" s="59"/>
      <c r="AI2607" s="163" t="str">
        <f t="shared" si="478"/>
        <v/>
      </c>
      <c r="AJ2607" s="162" t="str">
        <f t="shared" si="480"/>
        <v/>
      </c>
      <c r="AK2607" s="119"/>
      <c r="AL2607" s="59" t="str">
        <f>IF(ISNUMBER($AJ2607),INDEX($Z$4:$AC$3663,$AJ2607,AL$3),"")</f>
        <v/>
      </c>
      <c r="AM2607" s="149" t="str">
        <f>IF(ISNUMBER($AJ2607),INDEX($Z$4:$AC$3663,$AJ2607,AM$3),"")</f>
        <v/>
      </c>
      <c r="AN2607" s="149" t="str">
        <f>IF(ISNUMBER($AJ2607),INDEX($Z$4:$AC$3663,$AJ2607,AN$3),"")</f>
        <v/>
      </c>
      <c r="AO2607" s="59"/>
      <c r="AP2607" s="59"/>
      <c r="AQ2607" s="166"/>
      <c r="AR2607" s="59"/>
      <c r="AS2607" s="59"/>
      <c r="AT2607" s="149"/>
      <c r="AU2607" s="149"/>
      <c r="AV2607" s="149"/>
      <c r="AW2607" s="149"/>
      <c r="AX2607" s="150"/>
      <c r="AY2607" s="151"/>
      <c r="AZ2607" s="59"/>
      <c r="BA2607" s="59"/>
      <c r="BB2607" s="59"/>
      <c r="BC2607" s="59"/>
      <c r="BD2607" s="59"/>
      <c r="BE2607" s="59"/>
      <c r="BF2607" s="43"/>
      <c r="BG2607" s="59"/>
      <c r="BH2607" s="59"/>
      <c r="BI2607" s="59"/>
      <c r="BJ2607" s="59"/>
      <c r="BK2607" s="59"/>
      <c r="BL2607" s="59"/>
      <c r="BM2607" s="59"/>
    </row>
    <row r="2608" spans="1:65" x14ac:dyDescent="0.25">
      <c r="A2608" s="82"/>
      <c r="B2608" s="122" t="s">
        <v>3</v>
      </c>
      <c r="C2608" s="122">
        <v>4060.5</v>
      </c>
      <c r="D2608" s="122">
        <v>37.489727814771697</v>
      </c>
      <c r="E2608" s="142">
        <f>IF(B2607=B2608,0,MAX(E$4:E2607)+1)</f>
        <v>0</v>
      </c>
      <c r="F2608" s="142">
        <f t="shared" si="479"/>
        <v>4</v>
      </c>
      <c r="G2608" s="142" t="str">
        <f t="shared" si="473"/>
        <v/>
      </c>
      <c r="H2608" s="142" t="str">
        <f t="shared" si="474"/>
        <v/>
      </c>
      <c r="I2608" s="59"/>
      <c r="J2608" s="104"/>
      <c r="K2608" s="59"/>
      <c r="L2608" s="59"/>
      <c r="M2608" s="59"/>
      <c r="N2608" s="44"/>
      <c r="O2608" s="44"/>
      <c r="P2608" s="44"/>
      <c r="Q2608" s="43" t="str">
        <f t="shared" si="471"/>
        <v/>
      </c>
      <c r="R2608" s="60" t="str">
        <f t="shared" si="481"/>
        <v/>
      </c>
      <c r="S2608" s="60" t="str">
        <f t="shared" si="481"/>
        <v/>
      </c>
      <c r="T2608" s="60" t="str">
        <f t="shared" si="481"/>
        <v/>
      </c>
      <c r="U2608" s="60" t="str">
        <f t="shared" si="481"/>
        <v/>
      </c>
      <c r="V2608" s="60" t="str">
        <f t="shared" si="481"/>
        <v/>
      </c>
      <c r="W2608" s="44"/>
      <c r="X2608" s="44" t="str">
        <f t="shared" si="475"/>
        <v/>
      </c>
      <c r="Y2608" s="142" t="str">
        <f t="shared" si="472"/>
        <v/>
      </c>
      <c r="Z2608" s="172" t="str">
        <f t="shared" si="476"/>
        <v/>
      </c>
      <c r="AA2608" s="169" t="str">
        <f>IF(ISNUMBER($Q2608),INDEX($D$1:$D$3663,S2608,1),"")</f>
        <v/>
      </c>
      <c r="AB2608" s="169" t="str">
        <f>IF(ISNUMBER($Q2608),INDEX($D$1:$D$3663,T2608,1),"")</f>
        <v/>
      </c>
      <c r="AC2608" s="169" t="str">
        <f>IF(ISNUMBER($Q2608),INDEX($D$1:$D$3663,U2608,1),"")</f>
        <v/>
      </c>
      <c r="AD2608" s="169" t="str">
        <f>IF(ISNUMBER($Q2608),INDEX($D$1:$D$3663,V2608,1),"")</f>
        <v/>
      </c>
      <c r="AE2608" s="59"/>
      <c r="AF2608" s="177" t="str">
        <f t="shared" si="477"/>
        <v/>
      </c>
      <c r="AG2608" s="178" t="s">
        <v>1403</v>
      </c>
      <c r="AH2608" s="59"/>
      <c r="AI2608" s="163" t="str">
        <f t="shared" si="478"/>
        <v/>
      </c>
      <c r="AJ2608" s="162" t="str">
        <f t="shared" si="480"/>
        <v/>
      </c>
      <c r="AK2608" s="119"/>
      <c r="AL2608" s="59" t="str">
        <f>IF(ISNUMBER($AJ2608),INDEX($Z$4:$AC$3663,$AJ2608,AL$3),"")</f>
        <v/>
      </c>
      <c r="AM2608" s="149" t="str">
        <f>IF(ISNUMBER($AJ2608),INDEX($Z$4:$AC$3663,$AJ2608,AM$3),"")</f>
        <v/>
      </c>
      <c r="AN2608" s="149" t="str">
        <f>IF(ISNUMBER($AJ2608),INDEX($Z$4:$AC$3663,$AJ2608,AN$3),"")</f>
        <v/>
      </c>
      <c r="AO2608" s="59"/>
      <c r="AP2608" s="59"/>
      <c r="AQ2608" s="166"/>
      <c r="AR2608" s="59"/>
      <c r="AS2608" s="59"/>
      <c r="AT2608" s="149"/>
      <c r="AU2608" s="149"/>
      <c r="AV2608" s="149"/>
      <c r="AW2608" s="149"/>
      <c r="AX2608" s="150"/>
      <c r="AY2608" s="151"/>
      <c r="AZ2608" s="59"/>
      <c r="BA2608" s="59"/>
      <c r="BB2608" s="59"/>
      <c r="BC2608" s="59"/>
      <c r="BD2608" s="59"/>
      <c r="BE2608" s="59"/>
      <c r="BF2608" s="43"/>
      <c r="BG2608" s="59"/>
      <c r="BH2608" s="59"/>
      <c r="BI2608" s="59"/>
      <c r="BJ2608" s="59"/>
      <c r="BK2608" s="59"/>
      <c r="BL2608" s="59"/>
      <c r="BM2608" s="59"/>
    </row>
    <row r="2609" spans="1:65" x14ac:dyDescent="0.25">
      <c r="A2609" s="82"/>
      <c r="B2609" s="122" t="s">
        <v>3</v>
      </c>
      <c r="C2609" s="122">
        <v>4061.5</v>
      </c>
      <c r="D2609" s="122">
        <v>37.473173495770901</v>
      </c>
      <c r="E2609" s="142">
        <f>IF(B2608=B2609,0,MAX(E$4:E2608)+1)</f>
        <v>0</v>
      </c>
      <c r="F2609" s="142">
        <f t="shared" si="479"/>
        <v>4</v>
      </c>
      <c r="G2609" s="142" t="str">
        <f t="shared" si="473"/>
        <v/>
      </c>
      <c r="H2609" s="142" t="str">
        <f t="shared" si="474"/>
        <v/>
      </c>
      <c r="I2609" s="59"/>
      <c r="J2609" s="104"/>
      <c r="K2609" s="59"/>
      <c r="L2609" s="59"/>
      <c r="M2609" s="59"/>
      <c r="N2609" s="44"/>
      <c r="O2609" s="44"/>
      <c r="P2609" s="44"/>
      <c r="Q2609" s="43" t="str">
        <f t="shared" si="471"/>
        <v/>
      </c>
      <c r="R2609" s="60" t="str">
        <f t="shared" si="481"/>
        <v/>
      </c>
      <c r="S2609" s="60" t="str">
        <f t="shared" si="481"/>
        <v/>
      </c>
      <c r="T2609" s="60" t="str">
        <f t="shared" si="481"/>
        <v/>
      </c>
      <c r="U2609" s="60" t="str">
        <f t="shared" si="481"/>
        <v/>
      </c>
      <c r="V2609" s="60" t="str">
        <f t="shared" si="481"/>
        <v/>
      </c>
      <c r="W2609" s="44"/>
      <c r="X2609" s="44" t="str">
        <f t="shared" si="475"/>
        <v/>
      </c>
      <c r="Y2609" s="142" t="str">
        <f t="shared" si="472"/>
        <v/>
      </c>
      <c r="Z2609" s="172" t="str">
        <f t="shared" si="476"/>
        <v/>
      </c>
      <c r="AA2609" s="169" t="str">
        <f>IF(ISNUMBER($Q2609),INDEX($D$1:$D$3663,S2609,1),"")</f>
        <v/>
      </c>
      <c r="AB2609" s="169" t="str">
        <f>IF(ISNUMBER($Q2609),INDEX($D$1:$D$3663,T2609,1),"")</f>
        <v/>
      </c>
      <c r="AC2609" s="169" t="str">
        <f>IF(ISNUMBER($Q2609),INDEX($D$1:$D$3663,U2609,1),"")</f>
        <v/>
      </c>
      <c r="AD2609" s="169" t="str">
        <f>IF(ISNUMBER($Q2609),INDEX($D$1:$D$3663,V2609,1),"")</f>
        <v/>
      </c>
      <c r="AE2609" s="59"/>
      <c r="AF2609" s="177" t="str">
        <f t="shared" si="477"/>
        <v/>
      </c>
      <c r="AG2609" s="178" t="s">
        <v>1403</v>
      </c>
      <c r="AH2609" s="59"/>
      <c r="AI2609" s="163" t="str">
        <f t="shared" si="478"/>
        <v/>
      </c>
      <c r="AJ2609" s="162" t="str">
        <f t="shared" si="480"/>
        <v/>
      </c>
      <c r="AK2609" s="119"/>
      <c r="AL2609" s="59" t="str">
        <f>IF(ISNUMBER($AJ2609),INDEX($Z$4:$AC$3663,$AJ2609,AL$3),"")</f>
        <v/>
      </c>
      <c r="AM2609" s="149" t="str">
        <f>IF(ISNUMBER($AJ2609),INDEX($Z$4:$AC$3663,$AJ2609,AM$3),"")</f>
        <v/>
      </c>
      <c r="AN2609" s="149" t="str">
        <f>IF(ISNUMBER($AJ2609),INDEX($Z$4:$AC$3663,$AJ2609,AN$3),"")</f>
        <v/>
      </c>
      <c r="AO2609" s="59"/>
      <c r="AP2609" s="59"/>
      <c r="AQ2609" s="166"/>
      <c r="AR2609" s="59"/>
      <c r="AS2609" s="59"/>
      <c r="AT2609" s="149"/>
      <c r="AU2609" s="149"/>
      <c r="AV2609" s="149"/>
      <c r="AW2609" s="149"/>
      <c r="AX2609" s="150"/>
      <c r="AY2609" s="151"/>
      <c r="AZ2609" s="59"/>
      <c r="BA2609" s="59"/>
      <c r="BB2609" s="59"/>
      <c r="BC2609" s="59"/>
      <c r="BD2609" s="59"/>
      <c r="BE2609" s="59"/>
      <c r="BF2609" s="43"/>
      <c r="BG2609" s="59"/>
      <c r="BH2609" s="59"/>
      <c r="BI2609" s="59"/>
      <c r="BJ2609" s="59"/>
      <c r="BK2609" s="59"/>
      <c r="BL2609" s="59"/>
      <c r="BM2609" s="59"/>
    </row>
    <row r="2610" spans="1:65" x14ac:dyDescent="0.25">
      <c r="A2610" s="82"/>
      <c r="B2610" s="122" t="s">
        <v>3</v>
      </c>
      <c r="C2610" s="122">
        <v>4062.5</v>
      </c>
      <c r="D2610" s="122">
        <v>37.625012945140298</v>
      </c>
      <c r="E2610" s="142">
        <f>IF(B2609=B2610,0,MAX(E$4:E2609)+1)</f>
        <v>0</v>
      </c>
      <c r="F2610" s="142">
        <f t="shared" si="479"/>
        <v>4</v>
      </c>
      <c r="G2610" s="142" t="str">
        <f t="shared" si="473"/>
        <v/>
      </c>
      <c r="H2610" s="142" t="str">
        <f t="shared" si="474"/>
        <v/>
      </c>
      <c r="I2610" s="59"/>
      <c r="J2610" s="104"/>
      <c r="K2610" s="59"/>
      <c r="L2610" s="59"/>
      <c r="M2610" s="59"/>
      <c r="N2610" s="44"/>
      <c r="O2610" s="44"/>
      <c r="P2610" s="44"/>
      <c r="Q2610" s="43" t="str">
        <f t="shared" si="471"/>
        <v/>
      </c>
      <c r="R2610" s="60" t="str">
        <f t="shared" si="481"/>
        <v/>
      </c>
      <c r="S2610" s="60" t="str">
        <f t="shared" si="481"/>
        <v/>
      </c>
      <c r="T2610" s="60" t="str">
        <f t="shared" si="481"/>
        <v/>
      </c>
      <c r="U2610" s="60" t="str">
        <f t="shared" si="481"/>
        <v/>
      </c>
      <c r="V2610" s="60" t="str">
        <f t="shared" si="481"/>
        <v/>
      </c>
      <c r="W2610" s="44"/>
      <c r="X2610" s="44" t="str">
        <f t="shared" si="475"/>
        <v/>
      </c>
      <c r="Y2610" s="142" t="str">
        <f t="shared" si="472"/>
        <v/>
      </c>
      <c r="Z2610" s="172" t="str">
        <f t="shared" si="476"/>
        <v/>
      </c>
      <c r="AA2610" s="169" t="str">
        <f>IF(ISNUMBER($Q2610),INDEX($D$1:$D$3663,S2610,1),"")</f>
        <v/>
      </c>
      <c r="AB2610" s="169" t="str">
        <f>IF(ISNUMBER($Q2610),INDEX($D$1:$D$3663,T2610,1),"")</f>
        <v/>
      </c>
      <c r="AC2610" s="169" t="str">
        <f>IF(ISNUMBER($Q2610),INDEX($D$1:$D$3663,U2610,1),"")</f>
        <v/>
      </c>
      <c r="AD2610" s="169" t="str">
        <f>IF(ISNUMBER($Q2610),INDEX($D$1:$D$3663,V2610,1),"")</f>
        <v/>
      </c>
      <c r="AE2610" s="59"/>
      <c r="AF2610" s="177" t="str">
        <f t="shared" si="477"/>
        <v/>
      </c>
      <c r="AG2610" s="178" t="s">
        <v>1403</v>
      </c>
      <c r="AH2610" s="59"/>
      <c r="AI2610" s="163" t="str">
        <f t="shared" si="478"/>
        <v/>
      </c>
      <c r="AJ2610" s="162" t="str">
        <f t="shared" si="480"/>
        <v/>
      </c>
      <c r="AK2610" s="119"/>
      <c r="AL2610" s="59" t="str">
        <f>IF(ISNUMBER($AJ2610),INDEX($Z$4:$AC$3663,$AJ2610,AL$3),"")</f>
        <v/>
      </c>
      <c r="AM2610" s="149" t="str">
        <f>IF(ISNUMBER($AJ2610),INDEX($Z$4:$AC$3663,$AJ2610,AM$3),"")</f>
        <v/>
      </c>
      <c r="AN2610" s="149" t="str">
        <f>IF(ISNUMBER($AJ2610),INDEX($Z$4:$AC$3663,$AJ2610,AN$3),"")</f>
        <v/>
      </c>
      <c r="AO2610" s="59"/>
      <c r="AP2610" s="59"/>
      <c r="AQ2610" s="166"/>
      <c r="AR2610" s="59"/>
      <c r="AS2610" s="59"/>
      <c r="AT2610" s="149"/>
      <c r="AU2610" s="149"/>
      <c r="AV2610" s="149"/>
      <c r="AW2610" s="149"/>
      <c r="AX2610" s="150"/>
      <c r="AY2610" s="151"/>
      <c r="AZ2610" s="59"/>
      <c r="BA2610" s="59"/>
      <c r="BB2610" s="59"/>
      <c r="BC2610" s="59"/>
      <c r="BD2610" s="59"/>
      <c r="BE2610" s="59"/>
      <c r="BF2610" s="43"/>
      <c r="BG2610" s="59"/>
      <c r="BH2610" s="59"/>
      <c r="BI2610" s="59"/>
      <c r="BJ2610" s="59"/>
      <c r="BK2610" s="59"/>
      <c r="BL2610" s="59"/>
      <c r="BM2610" s="59"/>
    </row>
    <row r="2611" spans="1:65" x14ac:dyDescent="0.25">
      <c r="A2611" s="82"/>
      <c r="B2611" s="122" t="s">
        <v>3</v>
      </c>
      <c r="C2611" s="122">
        <v>4063.5</v>
      </c>
      <c r="D2611" s="122">
        <v>37.6863122255387</v>
      </c>
      <c r="E2611" s="142">
        <f>IF(B2610=B2611,0,MAX(E$4:E2610)+1)</f>
        <v>0</v>
      </c>
      <c r="F2611" s="142">
        <f t="shared" si="479"/>
        <v>4</v>
      </c>
      <c r="G2611" s="142" t="str">
        <f t="shared" si="473"/>
        <v/>
      </c>
      <c r="H2611" s="142" t="str">
        <f t="shared" si="474"/>
        <v/>
      </c>
      <c r="I2611" s="59"/>
      <c r="J2611" s="104"/>
      <c r="K2611" s="59"/>
      <c r="L2611" s="59"/>
      <c r="M2611" s="59"/>
      <c r="N2611" s="44"/>
      <c r="O2611" s="44"/>
      <c r="P2611" s="44"/>
      <c r="Q2611" s="43" t="str">
        <f t="shared" si="471"/>
        <v/>
      </c>
      <c r="R2611" s="60" t="str">
        <f t="shared" si="481"/>
        <v/>
      </c>
      <c r="S2611" s="60" t="str">
        <f t="shared" si="481"/>
        <v/>
      </c>
      <c r="T2611" s="60" t="str">
        <f t="shared" si="481"/>
        <v/>
      </c>
      <c r="U2611" s="60" t="str">
        <f t="shared" si="481"/>
        <v/>
      </c>
      <c r="V2611" s="60" t="str">
        <f t="shared" si="481"/>
        <v/>
      </c>
      <c r="W2611" s="44"/>
      <c r="X2611" s="44" t="str">
        <f t="shared" si="475"/>
        <v/>
      </c>
      <c r="Y2611" s="142" t="str">
        <f t="shared" si="472"/>
        <v/>
      </c>
      <c r="Z2611" s="172" t="str">
        <f t="shared" si="476"/>
        <v/>
      </c>
      <c r="AA2611" s="169" t="str">
        <f>IF(ISNUMBER($Q2611),INDEX($D$1:$D$3663,S2611,1),"")</f>
        <v/>
      </c>
      <c r="AB2611" s="169" t="str">
        <f>IF(ISNUMBER($Q2611),INDEX($D$1:$D$3663,T2611,1),"")</f>
        <v/>
      </c>
      <c r="AC2611" s="169" t="str">
        <f>IF(ISNUMBER($Q2611),INDEX($D$1:$D$3663,U2611,1),"")</f>
        <v/>
      </c>
      <c r="AD2611" s="169" t="str">
        <f>IF(ISNUMBER($Q2611),INDEX($D$1:$D$3663,V2611,1),"")</f>
        <v/>
      </c>
      <c r="AE2611" s="59"/>
      <c r="AF2611" s="177" t="str">
        <f t="shared" si="477"/>
        <v/>
      </c>
      <c r="AG2611" s="178" t="s">
        <v>1403</v>
      </c>
      <c r="AH2611" s="59"/>
      <c r="AI2611" s="163" t="str">
        <f t="shared" si="478"/>
        <v/>
      </c>
      <c r="AJ2611" s="162" t="str">
        <f t="shared" si="480"/>
        <v/>
      </c>
      <c r="AK2611" s="119"/>
      <c r="AL2611" s="59" t="str">
        <f>IF(ISNUMBER($AJ2611),INDEX($Z$4:$AC$3663,$AJ2611,AL$3),"")</f>
        <v/>
      </c>
      <c r="AM2611" s="149" t="str">
        <f>IF(ISNUMBER($AJ2611),INDEX($Z$4:$AC$3663,$AJ2611,AM$3),"")</f>
        <v/>
      </c>
      <c r="AN2611" s="149" t="str">
        <f>IF(ISNUMBER($AJ2611),INDEX($Z$4:$AC$3663,$AJ2611,AN$3),"")</f>
        <v/>
      </c>
      <c r="AO2611" s="59"/>
      <c r="AP2611" s="59"/>
      <c r="AQ2611" s="166"/>
      <c r="AR2611" s="59"/>
      <c r="AS2611" s="59"/>
      <c r="AT2611" s="149"/>
      <c r="AU2611" s="149"/>
      <c r="AV2611" s="149"/>
      <c r="AW2611" s="149"/>
      <c r="AX2611" s="150"/>
      <c r="AY2611" s="151"/>
      <c r="AZ2611" s="59"/>
      <c r="BA2611" s="59"/>
      <c r="BB2611" s="59"/>
      <c r="BC2611" s="59"/>
      <c r="BD2611" s="59"/>
      <c r="BE2611" s="59"/>
      <c r="BF2611" s="43"/>
      <c r="BG2611" s="59"/>
      <c r="BH2611" s="59"/>
      <c r="BI2611" s="59"/>
      <c r="BJ2611" s="59"/>
      <c r="BK2611" s="59"/>
      <c r="BL2611" s="59"/>
      <c r="BM2611" s="59"/>
    </row>
    <row r="2612" spans="1:65" x14ac:dyDescent="0.25">
      <c r="A2612" s="82"/>
      <c r="B2612" s="122" t="s">
        <v>3</v>
      </c>
      <c r="C2612" s="122">
        <v>4064.5</v>
      </c>
      <c r="D2612" s="122">
        <v>37.733470224469301</v>
      </c>
      <c r="E2612" s="142">
        <f>IF(B2611=B2612,0,MAX(E$4:E2611)+1)</f>
        <v>0</v>
      </c>
      <c r="F2612" s="142">
        <f t="shared" si="479"/>
        <v>4</v>
      </c>
      <c r="G2612" s="142" t="str">
        <f t="shared" si="473"/>
        <v/>
      </c>
      <c r="H2612" s="142" t="str">
        <f t="shared" si="474"/>
        <v/>
      </c>
      <c r="I2612" s="59"/>
      <c r="J2612" s="104"/>
      <c r="K2612" s="59"/>
      <c r="L2612" s="59"/>
      <c r="M2612" s="59"/>
      <c r="N2612" s="44"/>
      <c r="O2612" s="44"/>
      <c r="P2612" s="44"/>
      <c r="Q2612" s="43" t="str">
        <f t="shared" si="471"/>
        <v/>
      </c>
      <c r="R2612" s="60" t="str">
        <f t="shared" si="481"/>
        <v/>
      </c>
      <c r="S2612" s="60" t="str">
        <f t="shared" si="481"/>
        <v/>
      </c>
      <c r="T2612" s="60" t="str">
        <f t="shared" si="481"/>
        <v/>
      </c>
      <c r="U2612" s="60" t="str">
        <f t="shared" si="481"/>
        <v/>
      </c>
      <c r="V2612" s="60" t="str">
        <f t="shared" si="481"/>
        <v/>
      </c>
      <c r="W2612" s="44"/>
      <c r="X2612" s="44" t="str">
        <f t="shared" si="475"/>
        <v/>
      </c>
      <c r="Y2612" s="142" t="str">
        <f t="shared" si="472"/>
        <v/>
      </c>
      <c r="Z2612" s="172" t="str">
        <f t="shared" si="476"/>
        <v/>
      </c>
      <c r="AA2612" s="169" t="str">
        <f>IF(ISNUMBER($Q2612),INDEX($D$1:$D$3663,S2612,1),"")</f>
        <v/>
      </c>
      <c r="AB2612" s="169" t="str">
        <f>IF(ISNUMBER($Q2612),INDEX($D$1:$D$3663,T2612,1),"")</f>
        <v/>
      </c>
      <c r="AC2612" s="169" t="str">
        <f>IF(ISNUMBER($Q2612),INDEX($D$1:$D$3663,U2612,1),"")</f>
        <v/>
      </c>
      <c r="AD2612" s="169" t="str">
        <f>IF(ISNUMBER($Q2612),INDEX($D$1:$D$3663,V2612,1),"")</f>
        <v/>
      </c>
      <c r="AE2612" s="59"/>
      <c r="AF2612" s="177" t="str">
        <f t="shared" si="477"/>
        <v/>
      </c>
      <c r="AG2612" s="178" t="s">
        <v>1403</v>
      </c>
      <c r="AH2612" s="59"/>
      <c r="AI2612" s="163" t="str">
        <f t="shared" si="478"/>
        <v/>
      </c>
      <c r="AJ2612" s="162" t="str">
        <f t="shared" si="480"/>
        <v/>
      </c>
      <c r="AK2612" s="119"/>
      <c r="AL2612" s="59" t="str">
        <f>IF(ISNUMBER($AJ2612),INDEX($Z$4:$AC$3663,$AJ2612,AL$3),"")</f>
        <v/>
      </c>
      <c r="AM2612" s="149" t="str">
        <f>IF(ISNUMBER($AJ2612),INDEX($Z$4:$AC$3663,$AJ2612,AM$3),"")</f>
        <v/>
      </c>
      <c r="AN2612" s="149" t="str">
        <f>IF(ISNUMBER($AJ2612),INDEX($Z$4:$AC$3663,$AJ2612,AN$3),"")</f>
        <v/>
      </c>
      <c r="AO2612" s="59"/>
      <c r="AP2612" s="59"/>
      <c r="AQ2612" s="166"/>
      <c r="AR2612" s="59"/>
      <c r="AS2612" s="59"/>
      <c r="AT2612" s="149"/>
      <c r="AU2612" s="149"/>
      <c r="AV2612" s="149"/>
      <c r="AW2612" s="149"/>
      <c r="AX2612" s="150"/>
      <c r="AY2612" s="151"/>
      <c r="AZ2612" s="59"/>
      <c r="BA2612" s="59"/>
      <c r="BB2612" s="59"/>
      <c r="BC2612" s="59"/>
      <c r="BD2612" s="59"/>
      <c r="BE2612" s="59"/>
      <c r="BF2612" s="43"/>
      <c r="BG2612" s="59"/>
      <c r="BH2612" s="59"/>
      <c r="BI2612" s="59"/>
      <c r="BJ2612" s="59"/>
      <c r="BK2612" s="59"/>
      <c r="BL2612" s="59"/>
      <c r="BM2612" s="59"/>
    </row>
    <row r="2613" spans="1:65" x14ac:dyDescent="0.25">
      <c r="A2613" s="82"/>
      <c r="B2613" s="122" t="s">
        <v>3</v>
      </c>
      <c r="C2613" s="122">
        <v>4065.5</v>
      </c>
      <c r="D2613" s="122">
        <v>37.492446152211301</v>
      </c>
      <c r="E2613" s="142">
        <f>IF(B2612=B2613,0,MAX(E$4:E2612)+1)</f>
        <v>0</v>
      </c>
      <c r="F2613" s="142">
        <f t="shared" si="479"/>
        <v>4</v>
      </c>
      <c r="G2613" s="142" t="str">
        <f t="shared" si="473"/>
        <v/>
      </c>
      <c r="H2613" s="142" t="str">
        <f t="shared" si="474"/>
        <v/>
      </c>
      <c r="I2613" s="59"/>
      <c r="J2613" s="104"/>
      <c r="K2613" s="59"/>
      <c r="L2613" s="59"/>
      <c r="M2613" s="59"/>
      <c r="N2613" s="44"/>
      <c r="O2613" s="44"/>
      <c r="P2613" s="44"/>
      <c r="Q2613" s="43" t="str">
        <f t="shared" si="471"/>
        <v/>
      </c>
      <c r="R2613" s="60" t="str">
        <f t="shared" si="481"/>
        <v/>
      </c>
      <c r="S2613" s="60" t="str">
        <f t="shared" si="481"/>
        <v/>
      </c>
      <c r="T2613" s="60" t="str">
        <f t="shared" si="481"/>
        <v/>
      </c>
      <c r="U2613" s="60" t="str">
        <f t="shared" si="481"/>
        <v/>
      </c>
      <c r="V2613" s="60" t="str">
        <f t="shared" si="481"/>
        <v/>
      </c>
      <c r="W2613" s="44"/>
      <c r="X2613" s="44" t="str">
        <f t="shared" si="475"/>
        <v/>
      </c>
      <c r="Y2613" s="142" t="str">
        <f t="shared" si="472"/>
        <v/>
      </c>
      <c r="Z2613" s="172" t="str">
        <f t="shared" si="476"/>
        <v/>
      </c>
      <c r="AA2613" s="169" t="str">
        <f>IF(ISNUMBER($Q2613),INDEX($D$1:$D$3663,S2613,1),"")</f>
        <v/>
      </c>
      <c r="AB2613" s="169" t="str">
        <f>IF(ISNUMBER($Q2613),INDEX($D$1:$D$3663,T2613,1),"")</f>
        <v/>
      </c>
      <c r="AC2613" s="169" t="str">
        <f>IF(ISNUMBER($Q2613),INDEX($D$1:$D$3663,U2613,1),"")</f>
        <v/>
      </c>
      <c r="AD2613" s="169" t="str">
        <f>IF(ISNUMBER($Q2613),INDEX($D$1:$D$3663,V2613,1),"")</f>
        <v/>
      </c>
      <c r="AE2613" s="59"/>
      <c r="AF2613" s="177" t="str">
        <f t="shared" si="477"/>
        <v/>
      </c>
      <c r="AG2613" s="178" t="s">
        <v>1403</v>
      </c>
      <c r="AH2613" s="59"/>
      <c r="AI2613" s="163" t="str">
        <f t="shared" si="478"/>
        <v/>
      </c>
      <c r="AJ2613" s="162" t="str">
        <f t="shared" si="480"/>
        <v/>
      </c>
      <c r="AK2613" s="119"/>
      <c r="AL2613" s="59" t="str">
        <f>IF(ISNUMBER($AJ2613),INDEX($Z$4:$AC$3663,$AJ2613,AL$3),"")</f>
        <v/>
      </c>
      <c r="AM2613" s="149" t="str">
        <f>IF(ISNUMBER($AJ2613),INDEX($Z$4:$AC$3663,$AJ2613,AM$3),"")</f>
        <v/>
      </c>
      <c r="AN2613" s="149" t="str">
        <f>IF(ISNUMBER($AJ2613),INDEX($Z$4:$AC$3663,$AJ2613,AN$3),"")</f>
        <v/>
      </c>
      <c r="AO2613" s="59"/>
      <c r="AP2613" s="59"/>
      <c r="AQ2613" s="166"/>
      <c r="AR2613" s="59"/>
      <c r="AS2613" s="59"/>
      <c r="AT2613" s="149"/>
      <c r="AU2613" s="149"/>
      <c r="AV2613" s="149"/>
      <c r="AW2613" s="149"/>
      <c r="AX2613" s="150"/>
      <c r="AY2613" s="151"/>
      <c r="AZ2613" s="59"/>
      <c r="BA2613" s="59"/>
      <c r="BB2613" s="59"/>
      <c r="BC2613" s="59"/>
      <c r="BD2613" s="59"/>
      <c r="BE2613" s="59"/>
      <c r="BF2613" s="43"/>
      <c r="BG2613" s="59"/>
      <c r="BH2613" s="59"/>
      <c r="BI2613" s="59"/>
      <c r="BJ2613" s="59"/>
      <c r="BK2613" s="59"/>
      <c r="BL2613" s="59"/>
      <c r="BM2613" s="59"/>
    </row>
    <row r="2614" spans="1:65" x14ac:dyDescent="0.25">
      <c r="A2614" s="82"/>
      <c r="B2614" s="122" t="s">
        <v>3</v>
      </c>
      <c r="C2614" s="122">
        <v>4066.5</v>
      </c>
      <c r="D2614" s="122">
        <v>37.503308322430001</v>
      </c>
      <c r="E2614" s="142">
        <f>IF(B2613=B2614,0,MAX(E$4:E2613)+1)</f>
        <v>0</v>
      </c>
      <c r="F2614" s="142">
        <f t="shared" si="479"/>
        <v>4</v>
      </c>
      <c r="G2614" s="142" t="str">
        <f t="shared" si="473"/>
        <v/>
      </c>
      <c r="H2614" s="142" t="str">
        <f t="shared" si="474"/>
        <v/>
      </c>
      <c r="I2614" s="59"/>
      <c r="J2614" s="104"/>
      <c r="K2614" s="59"/>
      <c r="L2614" s="59"/>
      <c r="M2614" s="59"/>
      <c r="N2614" s="44"/>
      <c r="O2614" s="44"/>
      <c r="P2614" s="44"/>
      <c r="Q2614" s="43" t="str">
        <f t="shared" si="471"/>
        <v/>
      </c>
      <c r="R2614" s="60" t="str">
        <f t="shared" si="481"/>
        <v/>
      </c>
      <c r="S2614" s="60" t="str">
        <f t="shared" si="481"/>
        <v/>
      </c>
      <c r="T2614" s="60" t="str">
        <f t="shared" si="481"/>
        <v/>
      </c>
      <c r="U2614" s="60" t="str">
        <f t="shared" si="481"/>
        <v/>
      </c>
      <c r="V2614" s="60" t="str">
        <f t="shared" si="481"/>
        <v/>
      </c>
      <c r="W2614" s="44"/>
      <c r="X2614" s="44" t="str">
        <f t="shared" si="475"/>
        <v/>
      </c>
      <c r="Y2614" s="142" t="str">
        <f t="shared" si="472"/>
        <v/>
      </c>
      <c r="Z2614" s="172" t="str">
        <f t="shared" si="476"/>
        <v/>
      </c>
      <c r="AA2614" s="169" t="str">
        <f>IF(ISNUMBER($Q2614),INDEX($D$1:$D$3663,S2614,1),"")</f>
        <v/>
      </c>
      <c r="AB2614" s="169" t="str">
        <f>IF(ISNUMBER($Q2614),INDEX($D$1:$D$3663,T2614,1),"")</f>
        <v/>
      </c>
      <c r="AC2614" s="169" t="str">
        <f>IF(ISNUMBER($Q2614),INDEX($D$1:$D$3663,U2614,1),"")</f>
        <v/>
      </c>
      <c r="AD2614" s="169" t="str">
        <f>IF(ISNUMBER($Q2614),INDEX($D$1:$D$3663,V2614,1),"")</f>
        <v/>
      </c>
      <c r="AE2614" s="59"/>
      <c r="AF2614" s="177" t="str">
        <f t="shared" si="477"/>
        <v/>
      </c>
      <c r="AG2614" s="178" t="s">
        <v>1403</v>
      </c>
      <c r="AH2614" s="59"/>
      <c r="AI2614" s="163" t="str">
        <f t="shared" si="478"/>
        <v/>
      </c>
      <c r="AJ2614" s="162" t="str">
        <f t="shared" si="480"/>
        <v/>
      </c>
      <c r="AK2614" s="119"/>
      <c r="AL2614" s="59" t="str">
        <f>IF(ISNUMBER($AJ2614),INDEX($Z$4:$AC$3663,$AJ2614,AL$3),"")</f>
        <v/>
      </c>
      <c r="AM2614" s="149" t="str">
        <f>IF(ISNUMBER($AJ2614),INDEX($Z$4:$AC$3663,$AJ2614,AM$3),"")</f>
        <v/>
      </c>
      <c r="AN2614" s="149" t="str">
        <f>IF(ISNUMBER($AJ2614),INDEX($Z$4:$AC$3663,$AJ2614,AN$3),"")</f>
        <v/>
      </c>
      <c r="AO2614" s="59"/>
      <c r="AP2614" s="59"/>
      <c r="AQ2614" s="166"/>
      <c r="AR2614" s="59"/>
      <c r="AS2614" s="59"/>
      <c r="AT2614" s="149"/>
      <c r="AU2614" s="149"/>
      <c r="AV2614" s="149"/>
      <c r="AW2614" s="149"/>
      <c r="AX2614" s="150"/>
      <c r="AY2614" s="151"/>
      <c r="AZ2614" s="59"/>
      <c r="BA2614" s="59"/>
      <c r="BB2614" s="59"/>
      <c r="BC2614" s="59"/>
      <c r="BD2614" s="59"/>
      <c r="BE2614" s="59"/>
      <c r="BF2614" s="43"/>
      <c r="BG2614" s="59"/>
      <c r="BH2614" s="59"/>
      <c r="BI2614" s="59"/>
      <c r="BJ2614" s="59"/>
      <c r="BK2614" s="59"/>
      <c r="BL2614" s="59"/>
      <c r="BM2614" s="59"/>
    </row>
    <row r="2615" spans="1:65" x14ac:dyDescent="0.25">
      <c r="A2615" s="82"/>
      <c r="B2615" s="122" t="s">
        <v>3</v>
      </c>
      <c r="C2615" s="122">
        <v>4067.5</v>
      </c>
      <c r="D2615" s="122">
        <v>37.701777867097299</v>
      </c>
      <c r="E2615" s="142">
        <f>IF(B2614=B2615,0,MAX(E$4:E2614)+1)</f>
        <v>0</v>
      </c>
      <c r="F2615" s="142">
        <f t="shared" si="479"/>
        <v>4</v>
      </c>
      <c r="G2615" s="142" t="str">
        <f t="shared" si="473"/>
        <v/>
      </c>
      <c r="H2615" s="142" t="str">
        <f t="shared" si="474"/>
        <v/>
      </c>
      <c r="I2615" s="59"/>
      <c r="J2615" s="104"/>
      <c r="K2615" s="59"/>
      <c r="L2615" s="59"/>
      <c r="M2615" s="59"/>
      <c r="N2615" s="44"/>
      <c r="O2615" s="44"/>
      <c r="P2615" s="44"/>
      <c r="Q2615" s="43" t="str">
        <f t="shared" si="471"/>
        <v/>
      </c>
      <c r="R2615" s="60" t="str">
        <f t="shared" si="481"/>
        <v/>
      </c>
      <c r="S2615" s="60" t="str">
        <f t="shared" si="481"/>
        <v/>
      </c>
      <c r="T2615" s="60" t="str">
        <f t="shared" si="481"/>
        <v/>
      </c>
      <c r="U2615" s="60" t="str">
        <f t="shared" si="481"/>
        <v/>
      </c>
      <c r="V2615" s="60" t="str">
        <f t="shared" si="481"/>
        <v/>
      </c>
      <c r="W2615" s="44"/>
      <c r="X2615" s="44" t="str">
        <f t="shared" si="475"/>
        <v/>
      </c>
      <c r="Y2615" s="142" t="str">
        <f t="shared" si="472"/>
        <v/>
      </c>
      <c r="Z2615" s="172" t="str">
        <f t="shared" si="476"/>
        <v/>
      </c>
      <c r="AA2615" s="169" t="str">
        <f>IF(ISNUMBER($Q2615),INDEX($D$1:$D$3663,S2615,1),"")</f>
        <v/>
      </c>
      <c r="AB2615" s="169" t="str">
        <f>IF(ISNUMBER($Q2615),INDEX($D$1:$D$3663,T2615,1),"")</f>
        <v/>
      </c>
      <c r="AC2615" s="169" t="str">
        <f>IF(ISNUMBER($Q2615),INDEX($D$1:$D$3663,U2615,1),"")</f>
        <v/>
      </c>
      <c r="AD2615" s="169" t="str">
        <f>IF(ISNUMBER($Q2615),INDEX($D$1:$D$3663,V2615,1),"")</f>
        <v/>
      </c>
      <c r="AE2615" s="59"/>
      <c r="AF2615" s="177" t="str">
        <f t="shared" si="477"/>
        <v/>
      </c>
      <c r="AG2615" s="178" t="s">
        <v>1403</v>
      </c>
      <c r="AH2615" s="59"/>
      <c r="AI2615" s="163" t="str">
        <f t="shared" si="478"/>
        <v/>
      </c>
      <c r="AJ2615" s="162" t="str">
        <f t="shared" si="480"/>
        <v/>
      </c>
      <c r="AK2615" s="119"/>
      <c r="AL2615" s="59" t="str">
        <f>IF(ISNUMBER($AJ2615),INDEX($Z$4:$AC$3663,$AJ2615,AL$3),"")</f>
        <v/>
      </c>
      <c r="AM2615" s="149" t="str">
        <f>IF(ISNUMBER($AJ2615),INDEX($Z$4:$AC$3663,$AJ2615,AM$3),"")</f>
        <v/>
      </c>
      <c r="AN2615" s="149" t="str">
        <f>IF(ISNUMBER($AJ2615),INDEX($Z$4:$AC$3663,$AJ2615,AN$3),"")</f>
        <v/>
      </c>
      <c r="AO2615" s="59"/>
      <c r="AP2615" s="59"/>
      <c r="AQ2615" s="166"/>
      <c r="AR2615" s="59"/>
      <c r="AS2615" s="59"/>
      <c r="AT2615" s="149"/>
      <c r="AU2615" s="149"/>
      <c r="AV2615" s="149"/>
      <c r="AW2615" s="149"/>
      <c r="AX2615" s="150"/>
      <c r="AY2615" s="151"/>
      <c r="AZ2615" s="59"/>
      <c r="BA2615" s="59"/>
      <c r="BB2615" s="59"/>
      <c r="BC2615" s="59"/>
      <c r="BD2615" s="59"/>
      <c r="BE2615" s="59"/>
      <c r="BF2615" s="43"/>
      <c r="BG2615" s="59"/>
      <c r="BH2615" s="59"/>
      <c r="BI2615" s="59"/>
      <c r="BJ2615" s="59"/>
      <c r="BK2615" s="59"/>
      <c r="BL2615" s="59"/>
      <c r="BM2615" s="59"/>
    </row>
    <row r="2616" spans="1:65" x14ac:dyDescent="0.25">
      <c r="A2616" s="82"/>
      <c r="B2616" s="122" t="s">
        <v>3</v>
      </c>
      <c r="C2616" s="122">
        <v>4068.5</v>
      </c>
      <c r="D2616" s="122">
        <v>37.565256104501799</v>
      </c>
      <c r="E2616" s="142">
        <f>IF(B2615=B2616,0,MAX(E$4:E2615)+1)</f>
        <v>0</v>
      </c>
      <c r="F2616" s="142">
        <f t="shared" si="479"/>
        <v>4</v>
      </c>
      <c r="G2616" s="142" t="str">
        <f t="shared" si="473"/>
        <v/>
      </c>
      <c r="H2616" s="142" t="str">
        <f t="shared" si="474"/>
        <v/>
      </c>
      <c r="I2616" s="59"/>
      <c r="J2616" s="104"/>
      <c r="K2616" s="59"/>
      <c r="L2616" s="59"/>
      <c r="M2616" s="59"/>
      <c r="N2616" s="44"/>
      <c r="O2616" s="44"/>
      <c r="P2616" s="44"/>
      <c r="Q2616" s="43" t="str">
        <f t="shared" si="471"/>
        <v/>
      </c>
      <c r="R2616" s="60" t="str">
        <f t="shared" si="481"/>
        <v/>
      </c>
      <c r="S2616" s="60" t="str">
        <f t="shared" si="481"/>
        <v/>
      </c>
      <c r="T2616" s="60" t="str">
        <f t="shared" si="481"/>
        <v/>
      </c>
      <c r="U2616" s="60" t="str">
        <f t="shared" si="481"/>
        <v/>
      </c>
      <c r="V2616" s="60" t="str">
        <f t="shared" si="481"/>
        <v/>
      </c>
      <c r="W2616" s="44"/>
      <c r="X2616" s="44" t="str">
        <f t="shared" si="475"/>
        <v/>
      </c>
      <c r="Y2616" s="142" t="str">
        <f t="shared" si="472"/>
        <v/>
      </c>
      <c r="Z2616" s="172" t="str">
        <f t="shared" si="476"/>
        <v/>
      </c>
      <c r="AA2616" s="169" t="str">
        <f>IF(ISNUMBER($Q2616),INDEX($D$1:$D$3663,S2616,1),"")</f>
        <v/>
      </c>
      <c r="AB2616" s="169" t="str">
        <f>IF(ISNUMBER($Q2616),INDEX($D$1:$D$3663,T2616,1),"")</f>
        <v/>
      </c>
      <c r="AC2616" s="169" t="str">
        <f>IF(ISNUMBER($Q2616),INDEX($D$1:$D$3663,U2616,1),"")</f>
        <v/>
      </c>
      <c r="AD2616" s="169" t="str">
        <f>IF(ISNUMBER($Q2616),INDEX($D$1:$D$3663,V2616,1),"")</f>
        <v/>
      </c>
      <c r="AE2616" s="59"/>
      <c r="AF2616" s="177" t="str">
        <f t="shared" si="477"/>
        <v/>
      </c>
      <c r="AG2616" s="178" t="s">
        <v>1403</v>
      </c>
      <c r="AH2616" s="59"/>
      <c r="AI2616" s="163" t="str">
        <f t="shared" si="478"/>
        <v/>
      </c>
      <c r="AJ2616" s="162" t="str">
        <f t="shared" si="480"/>
        <v/>
      </c>
      <c r="AK2616" s="119"/>
      <c r="AL2616" s="59" t="str">
        <f>IF(ISNUMBER($AJ2616),INDEX($Z$4:$AC$3663,$AJ2616,AL$3),"")</f>
        <v/>
      </c>
      <c r="AM2616" s="149" t="str">
        <f>IF(ISNUMBER($AJ2616),INDEX($Z$4:$AC$3663,$AJ2616,AM$3),"")</f>
        <v/>
      </c>
      <c r="AN2616" s="149" t="str">
        <f>IF(ISNUMBER($AJ2616),INDEX($Z$4:$AC$3663,$AJ2616,AN$3),"")</f>
        <v/>
      </c>
      <c r="AO2616" s="59"/>
      <c r="AP2616" s="59"/>
      <c r="AQ2616" s="166"/>
      <c r="AR2616" s="59"/>
      <c r="AS2616" s="59"/>
      <c r="AT2616" s="149"/>
      <c r="AU2616" s="149"/>
      <c r="AV2616" s="149"/>
      <c r="AW2616" s="149"/>
      <c r="AX2616" s="150"/>
      <c r="AY2616" s="151"/>
      <c r="AZ2616" s="59"/>
      <c r="BA2616" s="59"/>
      <c r="BB2616" s="59"/>
      <c r="BC2616" s="59"/>
      <c r="BD2616" s="59"/>
      <c r="BE2616" s="59"/>
      <c r="BF2616" s="43"/>
      <c r="BG2616" s="59"/>
      <c r="BH2616" s="59"/>
      <c r="BI2616" s="59"/>
      <c r="BJ2616" s="59"/>
      <c r="BK2616" s="59"/>
      <c r="BL2616" s="59"/>
      <c r="BM2616" s="59"/>
    </row>
    <row r="2617" spans="1:65" x14ac:dyDescent="0.25">
      <c r="A2617" s="82"/>
      <c r="B2617" s="122" t="s">
        <v>3</v>
      </c>
      <c r="C2617" s="122">
        <v>4069.5</v>
      </c>
      <c r="D2617" s="122">
        <v>37.586710465487897</v>
      </c>
      <c r="E2617" s="142">
        <f>IF(B2616=B2617,0,MAX(E$4:E2616)+1)</f>
        <v>0</v>
      </c>
      <c r="F2617" s="142">
        <f t="shared" si="479"/>
        <v>4</v>
      </c>
      <c r="G2617" s="142" t="str">
        <f t="shared" si="473"/>
        <v/>
      </c>
      <c r="H2617" s="142" t="str">
        <f t="shared" si="474"/>
        <v/>
      </c>
      <c r="I2617" s="59"/>
      <c r="J2617" s="104"/>
      <c r="K2617" s="59"/>
      <c r="L2617" s="59"/>
      <c r="M2617" s="59"/>
      <c r="N2617" s="44"/>
      <c r="O2617" s="44"/>
      <c r="P2617" s="44"/>
      <c r="Q2617" s="43" t="str">
        <f t="shared" si="471"/>
        <v/>
      </c>
      <c r="R2617" s="60" t="str">
        <f t="shared" si="481"/>
        <v/>
      </c>
      <c r="S2617" s="60" t="str">
        <f t="shared" si="481"/>
        <v/>
      </c>
      <c r="T2617" s="60" t="str">
        <f t="shared" si="481"/>
        <v/>
      </c>
      <c r="U2617" s="60" t="str">
        <f t="shared" si="481"/>
        <v/>
      </c>
      <c r="V2617" s="60" t="str">
        <f t="shared" si="481"/>
        <v/>
      </c>
      <c r="W2617" s="44"/>
      <c r="X2617" s="44" t="str">
        <f t="shared" si="475"/>
        <v/>
      </c>
      <c r="Y2617" s="142" t="str">
        <f t="shared" si="472"/>
        <v/>
      </c>
      <c r="Z2617" s="172" t="str">
        <f t="shared" si="476"/>
        <v/>
      </c>
      <c r="AA2617" s="169" t="str">
        <f>IF(ISNUMBER($Q2617),INDEX($D$1:$D$3663,S2617,1),"")</f>
        <v/>
      </c>
      <c r="AB2617" s="169" t="str">
        <f>IF(ISNUMBER($Q2617),INDEX($D$1:$D$3663,T2617,1),"")</f>
        <v/>
      </c>
      <c r="AC2617" s="169" t="str">
        <f>IF(ISNUMBER($Q2617),INDEX($D$1:$D$3663,U2617,1),"")</f>
        <v/>
      </c>
      <c r="AD2617" s="169" t="str">
        <f>IF(ISNUMBER($Q2617),INDEX($D$1:$D$3663,V2617,1),"")</f>
        <v/>
      </c>
      <c r="AE2617" s="59"/>
      <c r="AF2617" s="177" t="str">
        <f t="shared" si="477"/>
        <v/>
      </c>
      <c r="AG2617" s="178" t="s">
        <v>1403</v>
      </c>
      <c r="AH2617" s="59"/>
      <c r="AI2617" s="163" t="str">
        <f t="shared" si="478"/>
        <v/>
      </c>
      <c r="AJ2617" s="162" t="str">
        <f t="shared" si="480"/>
        <v/>
      </c>
      <c r="AK2617" s="119"/>
      <c r="AL2617" s="59" t="str">
        <f>IF(ISNUMBER($AJ2617),INDEX($Z$4:$AC$3663,$AJ2617,AL$3),"")</f>
        <v/>
      </c>
      <c r="AM2617" s="149" t="str">
        <f>IF(ISNUMBER($AJ2617),INDEX($Z$4:$AC$3663,$AJ2617,AM$3),"")</f>
        <v/>
      </c>
      <c r="AN2617" s="149" t="str">
        <f>IF(ISNUMBER($AJ2617),INDEX($Z$4:$AC$3663,$AJ2617,AN$3),"")</f>
        <v/>
      </c>
      <c r="AO2617" s="59"/>
      <c r="AP2617" s="59"/>
      <c r="AQ2617" s="166"/>
      <c r="AR2617" s="59"/>
      <c r="AS2617" s="59"/>
      <c r="AT2617" s="149"/>
      <c r="AU2617" s="149"/>
      <c r="AV2617" s="149"/>
      <c r="AW2617" s="149"/>
      <c r="AX2617" s="150"/>
      <c r="AY2617" s="151"/>
      <c r="AZ2617" s="59"/>
      <c r="BA2617" s="59"/>
      <c r="BB2617" s="59"/>
      <c r="BC2617" s="59"/>
      <c r="BD2617" s="59"/>
      <c r="BE2617" s="59"/>
      <c r="BF2617" s="43"/>
      <c r="BG2617" s="59"/>
      <c r="BH2617" s="59"/>
      <c r="BI2617" s="59"/>
      <c r="BJ2617" s="59"/>
      <c r="BK2617" s="59"/>
      <c r="BL2617" s="59"/>
      <c r="BM2617" s="59"/>
    </row>
    <row r="2618" spans="1:65" x14ac:dyDescent="0.25">
      <c r="A2618" s="82"/>
      <c r="B2618" s="122" t="s">
        <v>3</v>
      </c>
      <c r="C2618" s="122">
        <v>4070.5</v>
      </c>
      <c r="D2618" s="122">
        <v>37.422069134451597</v>
      </c>
      <c r="E2618" s="142">
        <f>IF(B2617=B2618,0,MAX(E$4:E2617)+1)</f>
        <v>0</v>
      </c>
      <c r="F2618" s="142">
        <f t="shared" si="479"/>
        <v>4</v>
      </c>
      <c r="G2618" s="142" t="str">
        <f t="shared" si="473"/>
        <v/>
      </c>
      <c r="H2618" s="142" t="str">
        <f t="shared" si="474"/>
        <v/>
      </c>
      <c r="I2618" s="59"/>
      <c r="J2618" s="104"/>
      <c r="K2618" s="59"/>
      <c r="L2618" s="59"/>
      <c r="M2618" s="59"/>
      <c r="N2618" s="44"/>
      <c r="O2618" s="44"/>
      <c r="P2618" s="44"/>
      <c r="Q2618" s="43" t="str">
        <f t="shared" si="471"/>
        <v/>
      </c>
      <c r="R2618" s="60" t="str">
        <f t="shared" si="481"/>
        <v/>
      </c>
      <c r="S2618" s="60" t="str">
        <f t="shared" si="481"/>
        <v/>
      </c>
      <c r="T2618" s="60" t="str">
        <f t="shared" si="481"/>
        <v/>
      </c>
      <c r="U2618" s="60" t="str">
        <f t="shared" si="481"/>
        <v/>
      </c>
      <c r="V2618" s="60" t="str">
        <f t="shared" si="481"/>
        <v/>
      </c>
      <c r="W2618" s="44"/>
      <c r="X2618" s="44" t="str">
        <f t="shared" si="475"/>
        <v/>
      </c>
      <c r="Y2618" s="142" t="str">
        <f t="shared" si="472"/>
        <v/>
      </c>
      <c r="Z2618" s="172" t="str">
        <f t="shared" si="476"/>
        <v/>
      </c>
      <c r="AA2618" s="169" t="str">
        <f>IF(ISNUMBER($Q2618),INDEX($D$1:$D$3663,S2618,1),"")</f>
        <v/>
      </c>
      <c r="AB2618" s="169" t="str">
        <f>IF(ISNUMBER($Q2618),INDEX($D$1:$D$3663,T2618,1),"")</f>
        <v/>
      </c>
      <c r="AC2618" s="169" t="str">
        <f>IF(ISNUMBER($Q2618),INDEX($D$1:$D$3663,U2618,1),"")</f>
        <v/>
      </c>
      <c r="AD2618" s="169" t="str">
        <f>IF(ISNUMBER($Q2618),INDEX($D$1:$D$3663,V2618,1),"")</f>
        <v/>
      </c>
      <c r="AE2618" s="59"/>
      <c r="AF2618" s="177" t="str">
        <f t="shared" si="477"/>
        <v/>
      </c>
      <c r="AG2618" s="178" t="s">
        <v>1403</v>
      </c>
      <c r="AH2618" s="59"/>
      <c r="AI2618" s="163" t="str">
        <f t="shared" si="478"/>
        <v/>
      </c>
      <c r="AJ2618" s="162" t="str">
        <f t="shared" si="480"/>
        <v/>
      </c>
      <c r="AK2618" s="119"/>
      <c r="AL2618" s="59" t="str">
        <f>IF(ISNUMBER($AJ2618),INDEX($Z$4:$AC$3663,$AJ2618,AL$3),"")</f>
        <v/>
      </c>
      <c r="AM2618" s="149" t="str">
        <f>IF(ISNUMBER($AJ2618),INDEX($Z$4:$AC$3663,$AJ2618,AM$3),"")</f>
        <v/>
      </c>
      <c r="AN2618" s="149" t="str">
        <f>IF(ISNUMBER($AJ2618),INDEX($Z$4:$AC$3663,$AJ2618,AN$3),"")</f>
        <v/>
      </c>
      <c r="AO2618" s="59"/>
      <c r="AP2618" s="59"/>
      <c r="AQ2618" s="166"/>
      <c r="AR2618" s="59"/>
      <c r="AS2618" s="59"/>
      <c r="AT2618" s="149"/>
      <c r="AU2618" s="149"/>
      <c r="AV2618" s="149"/>
      <c r="AW2618" s="149"/>
      <c r="AX2618" s="150"/>
      <c r="AY2618" s="151"/>
      <c r="AZ2618" s="59"/>
      <c r="BA2618" s="59"/>
      <c r="BB2618" s="59"/>
      <c r="BC2618" s="59"/>
      <c r="BD2618" s="59"/>
      <c r="BE2618" s="59"/>
      <c r="BF2618" s="43"/>
      <c r="BG2618" s="59"/>
      <c r="BH2618" s="59"/>
      <c r="BI2618" s="59"/>
      <c r="BJ2618" s="59"/>
      <c r="BK2618" s="59"/>
      <c r="BL2618" s="59"/>
      <c r="BM2618" s="59"/>
    </row>
    <row r="2619" spans="1:65" x14ac:dyDescent="0.25">
      <c r="A2619" s="82"/>
      <c r="B2619" s="122" t="s">
        <v>3</v>
      </c>
      <c r="C2619" s="122">
        <v>4071.5</v>
      </c>
      <c r="D2619" s="122">
        <v>37.592657790499103</v>
      </c>
      <c r="E2619" s="142">
        <f>IF(B2618=B2619,0,MAX(E$4:E2618)+1)</f>
        <v>0</v>
      </c>
      <c r="F2619" s="142">
        <f t="shared" si="479"/>
        <v>4</v>
      </c>
      <c r="G2619" s="142" t="str">
        <f t="shared" si="473"/>
        <v/>
      </c>
      <c r="H2619" s="142" t="str">
        <f t="shared" si="474"/>
        <v/>
      </c>
      <c r="I2619" s="59"/>
      <c r="J2619" s="104"/>
      <c r="K2619" s="59"/>
      <c r="L2619" s="59"/>
      <c r="M2619" s="59"/>
      <c r="N2619" s="44"/>
      <c r="O2619" s="44"/>
      <c r="P2619" s="44"/>
      <c r="Q2619" s="43" t="str">
        <f t="shared" si="471"/>
        <v/>
      </c>
      <c r="R2619" s="60" t="str">
        <f t="shared" si="481"/>
        <v/>
      </c>
      <c r="S2619" s="60" t="str">
        <f t="shared" si="481"/>
        <v/>
      </c>
      <c r="T2619" s="60" t="str">
        <f t="shared" si="481"/>
        <v/>
      </c>
      <c r="U2619" s="60" t="str">
        <f t="shared" si="481"/>
        <v/>
      </c>
      <c r="V2619" s="60" t="str">
        <f t="shared" si="481"/>
        <v/>
      </c>
      <c r="W2619" s="44"/>
      <c r="X2619" s="44" t="str">
        <f t="shared" si="475"/>
        <v/>
      </c>
      <c r="Y2619" s="142" t="str">
        <f t="shared" si="472"/>
        <v/>
      </c>
      <c r="Z2619" s="172" t="str">
        <f t="shared" si="476"/>
        <v/>
      </c>
      <c r="AA2619" s="169" t="str">
        <f>IF(ISNUMBER($Q2619),INDEX($D$1:$D$3663,S2619,1),"")</f>
        <v/>
      </c>
      <c r="AB2619" s="169" t="str">
        <f>IF(ISNUMBER($Q2619),INDEX($D$1:$D$3663,T2619,1),"")</f>
        <v/>
      </c>
      <c r="AC2619" s="169" t="str">
        <f>IF(ISNUMBER($Q2619),INDEX($D$1:$D$3663,U2619,1),"")</f>
        <v/>
      </c>
      <c r="AD2619" s="169" t="str">
        <f>IF(ISNUMBER($Q2619),INDEX($D$1:$D$3663,V2619,1),"")</f>
        <v/>
      </c>
      <c r="AE2619" s="59"/>
      <c r="AF2619" s="177" t="str">
        <f t="shared" si="477"/>
        <v/>
      </c>
      <c r="AG2619" s="178" t="s">
        <v>1403</v>
      </c>
      <c r="AH2619" s="59"/>
      <c r="AI2619" s="163" t="str">
        <f t="shared" si="478"/>
        <v/>
      </c>
      <c r="AJ2619" s="162" t="str">
        <f t="shared" si="480"/>
        <v/>
      </c>
      <c r="AK2619" s="119"/>
      <c r="AL2619" s="59" t="str">
        <f>IF(ISNUMBER($AJ2619),INDEX($Z$4:$AC$3663,$AJ2619,AL$3),"")</f>
        <v/>
      </c>
      <c r="AM2619" s="149" t="str">
        <f>IF(ISNUMBER($AJ2619),INDEX($Z$4:$AC$3663,$AJ2619,AM$3),"")</f>
        <v/>
      </c>
      <c r="AN2619" s="149" t="str">
        <f>IF(ISNUMBER($AJ2619),INDEX($Z$4:$AC$3663,$AJ2619,AN$3),"")</f>
        <v/>
      </c>
      <c r="AO2619" s="59"/>
      <c r="AP2619" s="59"/>
      <c r="AQ2619" s="166"/>
      <c r="AR2619" s="59"/>
      <c r="AS2619" s="59"/>
      <c r="AT2619" s="149"/>
      <c r="AU2619" s="149"/>
      <c r="AV2619" s="149"/>
      <c r="AW2619" s="149"/>
      <c r="AX2619" s="150"/>
      <c r="AY2619" s="151"/>
      <c r="AZ2619" s="59"/>
      <c r="BA2619" s="59"/>
      <c r="BB2619" s="59"/>
      <c r="BC2619" s="59"/>
      <c r="BD2619" s="59"/>
      <c r="BE2619" s="59"/>
      <c r="BF2619" s="43"/>
      <c r="BG2619" s="59"/>
      <c r="BH2619" s="59"/>
      <c r="BI2619" s="59"/>
      <c r="BJ2619" s="59"/>
      <c r="BK2619" s="59"/>
      <c r="BL2619" s="59"/>
      <c r="BM2619" s="59"/>
    </row>
    <row r="2620" spans="1:65" x14ac:dyDescent="0.25">
      <c r="A2620" s="82"/>
      <c r="B2620" s="122" t="s">
        <v>3</v>
      </c>
      <c r="C2620" s="122">
        <v>4072.5</v>
      </c>
      <c r="D2620" s="122">
        <v>37.6974054230419</v>
      </c>
      <c r="E2620" s="142">
        <f>IF(B2619=B2620,0,MAX(E$4:E2619)+1)</f>
        <v>0</v>
      </c>
      <c r="F2620" s="142">
        <f t="shared" si="479"/>
        <v>4</v>
      </c>
      <c r="G2620" s="142" t="str">
        <f t="shared" si="473"/>
        <v/>
      </c>
      <c r="H2620" s="142" t="str">
        <f t="shared" si="474"/>
        <v/>
      </c>
      <c r="I2620" s="59"/>
      <c r="J2620" s="104"/>
      <c r="K2620" s="59"/>
      <c r="L2620" s="59"/>
      <c r="M2620" s="59"/>
      <c r="N2620" s="44"/>
      <c r="O2620" s="44"/>
      <c r="P2620" s="44"/>
      <c r="Q2620" s="43" t="str">
        <f t="shared" si="471"/>
        <v/>
      </c>
      <c r="R2620" s="60" t="str">
        <f t="shared" si="481"/>
        <v/>
      </c>
      <c r="S2620" s="60" t="str">
        <f t="shared" si="481"/>
        <v/>
      </c>
      <c r="T2620" s="60" t="str">
        <f t="shared" si="481"/>
        <v/>
      </c>
      <c r="U2620" s="60" t="str">
        <f t="shared" si="481"/>
        <v/>
      </c>
      <c r="V2620" s="60" t="str">
        <f t="shared" si="481"/>
        <v/>
      </c>
      <c r="W2620" s="44"/>
      <c r="X2620" s="44" t="str">
        <f t="shared" si="475"/>
        <v/>
      </c>
      <c r="Y2620" s="142" t="str">
        <f t="shared" si="472"/>
        <v/>
      </c>
      <c r="Z2620" s="172" t="str">
        <f t="shared" si="476"/>
        <v/>
      </c>
      <c r="AA2620" s="169" t="str">
        <f>IF(ISNUMBER($Q2620),INDEX($D$1:$D$3663,S2620,1),"")</f>
        <v/>
      </c>
      <c r="AB2620" s="169" t="str">
        <f>IF(ISNUMBER($Q2620),INDEX($D$1:$D$3663,T2620,1),"")</f>
        <v/>
      </c>
      <c r="AC2620" s="169" t="str">
        <f>IF(ISNUMBER($Q2620),INDEX($D$1:$D$3663,U2620,1),"")</f>
        <v/>
      </c>
      <c r="AD2620" s="169" t="str">
        <f>IF(ISNUMBER($Q2620),INDEX($D$1:$D$3663,V2620,1),"")</f>
        <v/>
      </c>
      <c r="AE2620" s="59"/>
      <c r="AF2620" s="177" t="str">
        <f t="shared" si="477"/>
        <v/>
      </c>
      <c r="AG2620" s="178" t="s">
        <v>1403</v>
      </c>
      <c r="AH2620" s="59"/>
      <c r="AI2620" s="163" t="str">
        <f t="shared" si="478"/>
        <v/>
      </c>
      <c r="AJ2620" s="162" t="str">
        <f t="shared" si="480"/>
        <v/>
      </c>
      <c r="AK2620" s="119"/>
      <c r="AL2620" s="59" t="str">
        <f>IF(ISNUMBER($AJ2620),INDEX($Z$4:$AC$3663,$AJ2620,AL$3),"")</f>
        <v/>
      </c>
      <c r="AM2620" s="149" t="str">
        <f>IF(ISNUMBER($AJ2620),INDEX($Z$4:$AC$3663,$AJ2620,AM$3),"")</f>
        <v/>
      </c>
      <c r="AN2620" s="149" t="str">
        <f>IF(ISNUMBER($AJ2620),INDEX($Z$4:$AC$3663,$AJ2620,AN$3),"")</f>
        <v/>
      </c>
      <c r="AO2620" s="59"/>
      <c r="AP2620" s="59"/>
      <c r="AQ2620" s="166"/>
      <c r="AR2620" s="59"/>
      <c r="AS2620" s="59"/>
      <c r="AT2620" s="149"/>
      <c r="AU2620" s="149"/>
      <c r="AV2620" s="149"/>
      <c r="AW2620" s="149"/>
      <c r="AX2620" s="150"/>
      <c r="AY2620" s="151"/>
      <c r="AZ2620" s="59"/>
      <c r="BA2620" s="59"/>
      <c r="BB2620" s="59"/>
      <c r="BC2620" s="59"/>
      <c r="BD2620" s="59"/>
      <c r="BE2620" s="59"/>
      <c r="BF2620" s="43"/>
      <c r="BG2620" s="59"/>
      <c r="BH2620" s="59"/>
      <c r="BI2620" s="59"/>
      <c r="BJ2620" s="59"/>
      <c r="BK2620" s="59"/>
      <c r="BL2620" s="59"/>
      <c r="BM2620" s="59"/>
    </row>
    <row r="2621" spans="1:65" x14ac:dyDescent="0.25">
      <c r="A2621" s="82"/>
      <c r="B2621" s="122" t="s">
        <v>3</v>
      </c>
      <c r="C2621" s="122">
        <v>4073.5</v>
      </c>
      <c r="D2621" s="122">
        <v>37.509730996769903</v>
      </c>
      <c r="E2621" s="142">
        <f>IF(B2620=B2621,0,MAX(E$4:E2620)+1)</f>
        <v>0</v>
      </c>
      <c r="F2621" s="142">
        <f t="shared" si="479"/>
        <v>4</v>
      </c>
      <c r="G2621" s="142" t="str">
        <f t="shared" si="473"/>
        <v/>
      </c>
      <c r="H2621" s="142" t="str">
        <f t="shared" si="474"/>
        <v/>
      </c>
      <c r="I2621" s="59"/>
      <c r="J2621" s="104"/>
      <c r="K2621" s="59"/>
      <c r="L2621" s="59"/>
      <c r="M2621" s="59"/>
      <c r="N2621" s="44"/>
      <c r="O2621" s="44"/>
      <c r="P2621" s="44"/>
      <c r="Q2621" s="43" t="str">
        <f t="shared" si="471"/>
        <v/>
      </c>
      <c r="R2621" s="60" t="str">
        <f t="shared" si="481"/>
        <v/>
      </c>
      <c r="S2621" s="60" t="str">
        <f t="shared" si="481"/>
        <v/>
      </c>
      <c r="T2621" s="60" t="str">
        <f t="shared" si="481"/>
        <v/>
      </c>
      <c r="U2621" s="60" t="str">
        <f t="shared" si="481"/>
        <v/>
      </c>
      <c r="V2621" s="60" t="str">
        <f t="shared" si="481"/>
        <v/>
      </c>
      <c r="W2621" s="44"/>
      <c r="X2621" s="44" t="str">
        <f t="shared" si="475"/>
        <v/>
      </c>
      <c r="Y2621" s="142" t="str">
        <f t="shared" si="472"/>
        <v/>
      </c>
      <c r="Z2621" s="172" t="str">
        <f t="shared" si="476"/>
        <v/>
      </c>
      <c r="AA2621" s="169" t="str">
        <f>IF(ISNUMBER($Q2621),INDEX($D$1:$D$3663,S2621,1),"")</f>
        <v/>
      </c>
      <c r="AB2621" s="169" t="str">
        <f>IF(ISNUMBER($Q2621),INDEX($D$1:$D$3663,T2621,1),"")</f>
        <v/>
      </c>
      <c r="AC2621" s="169" t="str">
        <f>IF(ISNUMBER($Q2621),INDEX($D$1:$D$3663,U2621,1),"")</f>
        <v/>
      </c>
      <c r="AD2621" s="169" t="str">
        <f>IF(ISNUMBER($Q2621),INDEX($D$1:$D$3663,V2621,1),"")</f>
        <v/>
      </c>
      <c r="AE2621" s="59"/>
      <c r="AF2621" s="177" t="str">
        <f t="shared" si="477"/>
        <v/>
      </c>
      <c r="AG2621" s="178" t="s">
        <v>1403</v>
      </c>
      <c r="AH2621" s="59"/>
      <c r="AI2621" s="163" t="str">
        <f t="shared" si="478"/>
        <v/>
      </c>
      <c r="AJ2621" s="162" t="str">
        <f t="shared" si="480"/>
        <v/>
      </c>
      <c r="AK2621" s="119"/>
      <c r="AL2621" s="59" t="str">
        <f>IF(ISNUMBER($AJ2621),INDEX($Z$4:$AC$3663,$AJ2621,AL$3),"")</f>
        <v/>
      </c>
      <c r="AM2621" s="149" t="str">
        <f>IF(ISNUMBER($AJ2621),INDEX($Z$4:$AC$3663,$AJ2621,AM$3),"")</f>
        <v/>
      </c>
      <c r="AN2621" s="149" t="str">
        <f>IF(ISNUMBER($AJ2621),INDEX($Z$4:$AC$3663,$AJ2621,AN$3),"")</f>
        <v/>
      </c>
      <c r="AO2621" s="59"/>
      <c r="AP2621" s="59"/>
      <c r="AQ2621" s="166"/>
      <c r="AR2621" s="59"/>
      <c r="AS2621" s="59"/>
      <c r="AT2621" s="149"/>
      <c r="AU2621" s="149"/>
      <c r="AV2621" s="149"/>
      <c r="AW2621" s="149"/>
      <c r="AX2621" s="150"/>
      <c r="AY2621" s="151"/>
      <c r="AZ2621" s="59"/>
      <c r="BA2621" s="59"/>
      <c r="BB2621" s="59"/>
      <c r="BC2621" s="59"/>
      <c r="BD2621" s="59"/>
      <c r="BE2621" s="59"/>
      <c r="BF2621" s="43"/>
      <c r="BG2621" s="59"/>
      <c r="BH2621" s="59"/>
      <c r="BI2621" s="59"/>
      <c r="BJ2621" s="59"/>
      <c r="BK2621" s="59"/>
      <c r="BL2621" s="59"/>
      <c r="BM2621" s="59"/>
    </row>
    <row r="2622" spans="1:65" x14ac:dyDescent="0.25">
      <c r="A2622" s="82"/>
      <c r="B2622" s="122" t="s">
        <v>3</v>
      </c>
      <c r="C2622" s="122">
        <v>4074.5</v>
      </c>
      <c r="D2622" s="122">
        <v>37.512574376646498</v>
      </c>
      <c r="E2622" s="142">
        <f>IF(B2621=B2622,0,MAX(E$4:E2621)+1)</f>
        <v>0</v>
      </c>
      <c r="F2622" s="142">
        <f t="shared" si="479"/>
        <v>4</v>
      </c>
      <c r="G2622" s="142" t="str">
        <f t="shared" si="473"/>
        <v/>
      </c>
      <c r="H2622" s="142" t="str">
        <f t="shared" si="474"/>
        <v/>
      </c>
      <c r="I2622" s="59"/>
      <c r="J2622" s="104"/>
      <c r="K2622" s="59"/>
      <c r="L2622" s="59"/>
      <c r="M2622" s="59"/>
      <c r="N2622" s="44"/>
      <c r="O2622" s="44"/>
      <c r="P2622" s="44"/>
      <c r="Q2622" s="43" t="str">
        <f t="shared" si="471"/>
        <v/>
      </c>
      <c r="R2622" s="60" t="str">
        <f t="shared" si="481"/>
        <v/>
      </c>
      <c r="S2622" s="60" t="str">
        <f t="shared" si="481"/>
        <v/>
      </c>
      <c r="T2622" s="60" t="str">
        <f t="shared" si="481"/>
        <v/>
      </c>
      <c r="U2622" s="60" t="str">
        <f t="shared" si="481"/>
        <v/>
      </c>
      <c r="V2622" s="60" t="str">
        <f t="shared" si="481"/>
        <v/>
      </c>
      <c r="W2622" s="44"/>
      <c r="X2622" s="44" t="str">
        <f t="shared" si="475"/>
        <v/>
      </c>
      <c r="Y2622" s="142" t="str">
        <f t="shared" si="472"/>
        <v/>
      </c>
      <c r="Z2622" s="172" t="str">
        <f t="shared" si="476"/>
        <v/>
      </c>
      <c r="AA2622" s="169" t="str">
        <f>IF(ISNUMBER($Q2622),INDEX($D$1:$D$3663,S2622,1),"")</f>
        <v/>
      </c>
      <c r="AB2622" s="169" t="str">
        <f>IF(ISNUMBER($Q2622),INDEX($D$1:$D$3663,T2622,1),"")</f>
        <v/>
      </c>
      <c r="AC2622" s="169" t="str">
        <f>IF(ISNUMBER($Q2622),INDEX($D$1:$D$3663,U2622,1),"")</f>
        <v/>
      </c>
      <c r="AD2622" s="169" t="str">
        <f>IF(ISNUMBER($Q2622),INDEX($D$1:$D$3663,V2622,1),"")</f>
        <v/>
      </c>
      <c r="AE2622" s="59"/>
      <c r="AF2622" s="177" t="str">
        <f t="shared" si="477"/>
        <v/>
      </c>
      <c r="AG2622" s="178" t="s">
        <v>1403</v>
      </c>
      <c r="AH2622" s="59"/>
      <c r="AI2622" s="163" t="str">
        <f t="shared" si="478"/>
        <v/>
      </c>
      <c r="AJ2622" s="162" t="str">
        <f t="shared" si="480"/>
        <v/>
      </c>
      <c r="AK2622" s="119"/>
      <c r="AL2622" s="59" t="str">
        <f>IF(ISNUMBER($AJ2622),INDEX($Z$4:$AC$3663,$AJ2622,AL$3),"")</f>
        <v/>
      </c>
      <c r="AM2622" s="149" t="str">
        <f>IF(ISNUMBER($AJ2622),INDEX($Z$4:$AC$3663,$AJ2622,AM$3),"")</f>
        <v/>
      </c>
      <c r="AN2622" s="149" t="str">
        <f>IF(ISNUMBER($AJ2622),INDEX($Z$4:$AC$3663,$AJ2622,AN$3),"")</f>
        <v/>
      </c>
      <c r="AO2622" s="59"/>
      <c r="AP2622" s="59"/>
      <c r="AQ2622" s="166"/>
      <c r="AR2622" s="59"/>
      <c r="AS2622" s="59"/>
      <c r="AT2622" s="149"/>
      <c r="AU2622" s="149"/>
      <c r="AV2622" s="149"/>
      <c r="AW2622" s="149"/>
      <c r="AX2622" s="150"/>
      <c r="AY2622" s="151"/>
      <c r="AZ2622" s="59"/>
      <c r="BA2622" s="59"/>
      <c r="BB2622" s="59"/>
      <c r="BC2622" s="59"/>
      <c r="BD2622" s="59"/>
      <c r="BE2622" s="59"/>
      <c r="BF2622" s="43"/>
      <c r="BG2622" s="59"/>
      <c r="BH2622" s="59"/>
      <c r="BI2622" s="59"/>
      <c r="BJ2622" s="59"/>
      <c r="BK2622" s="59"/>
      <c r="BL2622" s="59"/>
      <c r="BM2622" s="59"/>
    </row>
    <row r="2623" spans="1:65" x14ac:dyDescent="0.25">
      <c r="A2623" s="82"/>
      <c r="B2623" s="122" t="s">
        <v>3</v>
      </c>
      <c r="C2623" s="122">
        <v>4075.5</v>
      </c>
      <c r="D2623" s="122">
        <v>37.443239392776803</v>
      </c>
      <c r="E2623" s="142">
        <f>IF(B2622=B2623,0,MAX(E$4:E2622)+1)</f>
        <v>0</v>
      </c>
      <c r="F2623" s="142">
        <f t="shared" si="479"/>
        <v>4</v>
      </c>
      <c r="G2623" s="142" t="str">
        <f t="shared" si="473"/>
        <v/>
      </c>
      <c r="H2623" s="142" t="str">
        <f t="shared" si="474"/>
        <v/>
      </c>
      <c r="I2623" s="59"/>
      <c r="J2623" s="104"/>
      <c r="K2623" s="59"/>
      <c r="L2623" s="59"/>
      <c r="M2623" s="59"/>
      <c r="N2623" s="44"/>
      <c r="O2623" s="44"/>
      <c r="P2623" s="44"/>
      <c r="Q2623" s="43" t="str">
        <f t="shared" si="471"/>
        <v/>
      </c>
      <c r="R2623" s="60" t="str">
        <f t="shared" si="481"/>
        <v/>
      </c>
      <c r="S2623" s="60" t="str">
        <f t="shared" si="481"/>
        <v/>
      </c>
      <c r="T2623" s="60" t="str">
        <f t="shared" si="481"/>
        <v/>
      </c>
      <c r="U2623" s="60" t="str">
        <f t="shared" si="481"/>
        <v/>
      </c>
      <c r="V2623" s="60" t="str">
        <f t="shared" si="481"/>
        <v/>
      </c>
      <c r="W2623" s="44"/>
      <c r="X2623" s="44" t="str">
        <f t="shared" si="475"/>
        <v/>
      </c>
      <c r="Y2623" s="142" t="str">
        <f t="shared" si="472"/>
        <v/>
      </c>
      <c r="Z2623" s="172" t="str">
        <f t="shared" si="476"/>
        <v/>
      </c>
      <c r="AA2623" s="169" t="str">
        <f>IF(ISNUMBER($Q2623),INDEX($D$1:$D$3663,S2623,1),"")</f>
        <v/>
      </c>
      <c r="AB2623" s="169" t="str">
        <f>IF(ISNUMBER($Q2623),INDEX($D$1:$D$3663,T2623,1),"")</f>
        <v/>
      </c>
      <c r="AC2623" s="169" t="str">
        <f>IF(ISNUMBER($Q2623),INDEX($D$1:$D$3663,U2623,1),"")</f>
        <v/>
      </c>
      <c r="AD2623" s="169" t="str">
        <f>IF(ISNUMBER($Q2623),INDEX($D$1:$D$3663,V2623,1),"")</f>
        <v/>
      </c>
      <c r="AE2623" s="59"/>
      <c r="AF2623" s="177" t="str">
        <f t="shared" si="477"/>
        <v/>
      </c>
      <c r="AG2623" s="178" t="s">
        <v>1403</v>
      </c>
      <c r="AH2623" s="59"/>
      <c r="AI2623" s="163" t="str">
        <f t="shared" si="478"/>
        <v/>
      </c>
      <c r="AJ2623" s="162" t="str">
        <f t="shared" si="480"/>
        <v/>
      </c>
      <c r="AK2623" s="119"/>
      <c r="AL2623" s="59" t="str">
        <f>IF(ISNUMBER($AJ2623),INDEX($Z$4:$AC$3663,$AJ2623,AL$3),"")</f>
        <v/>
      </c>
      <c r="AM2623" s="149" t="str">
        <f>IF(ISNUMBER($AJ2623),INDEX($Z$4:$AC$3663,$AJ2623,AM$3),"")</f>
        <v/>
      </c>
      <c r="AN2623" s="149" t="str">
        <f>IF(ISNUMBER($AJ2623),INDEX($Z$4:$AC$3663,$AJ2623,AN$3),"")</f>
        <v/>
      </c>
      <c r="AO2623" s="59"/>
      <c r="AP2623" s="59"/>
      <c r="AQ2623" s="166"/>
      <c r="AR2623" s="59"/>
      <c r="AS2623" s="59"/>
      <c r="AT2623" s="149"/>
      <c r="AU2623" s="149"/>
      <c r="AV2623" s="149"/>
      <c r="AW2623" s="149"/>
      <c r="AX2623" s="150"/>
      <c r="AY2623" s="151"/>
      <c r="AZ2623" s="59"/>
      <c r="BA2623" s="59"/>
      <c r="BB2623" s="59"/>
      <c r="BC2623" s="59"/>
      <c r="BD2623" s="59"/>
      <c r="BE2623" s="59"/>
      <c r="BF2623" s="43"/>
      <c r="BG2623" s="59"/>
      <c r="BH2623" s="59"/>
      <c r="BI2623" s="59"/>
      <c r="BJ2623" s="59"/>
      <c r="BK2623" s="59"/>
      <c r="BL2623" s="59"/>
      <c r="BM2623" s="59"/>
    </row>
    <row r="2624" spans="1:65" x14ac:dyDescent="0.25">
      <c r="A2624" s="82"/>
      <c r="B2624" s="122" t="s">
        <v>3</v>
      </c>
      <c r="C2624" s="122">
        <v>4076.5</v>
      </c>
      <c r="D2624" s="122">
        <v>37.417531962161299</v>
      </c>
      <c r="E2624" s="142">
        <f>IF(B2623=B2624,0,MAX(E$4:E2623)+1)</f>
        <v>0</v>
      </c>
      <c r="F2624" s="142">
        <f t="shared" si="479"/>
        <v>4</v>
      </c>
      <c r="G2624" s="142" t="str">
        <f t="shared" si="473"/>
        <v/>
      </c>
      <c r="H2624" s="142" t="str">
        <f t="shared" si="474"/>
        <v/>
      </c>
      <c r="I2624" s="59"/>
      <c r="J2624" s="104"/>
      <c r="K2624" s="59"/>
      <c r="L2624" s="59"/>
      <c r="M2624" s="59"/>
      <c r="N2624" s="44"/>
      <c r="O2624" s="44"/>
      <c r="P2624" s="44"/>
      <c r="Q2624" s="43" t="str">
        <f t="shared" si="471"/>
        <v/>
      </c>
      <c r="R2624" s="60" t="str">
        <f t="shared" si="481"/>
        <v/>
      </c>
      <c r="S2624" s="60" t="str">
        <f t="shared" si="481"/>
        <v/>
      </c>
      <c r="T2624" s="60" t="str">
        <f t="shared" si="481"/>
        <v/>
      </c>
      <c r="U2624" s="60" t="str">
        <f t="shared" si="481"/>
        <v/>
      </c>
      <c r="V2624" s="60" t="str">
        <f t="shared" si="481"/>
        <v/>
      </c>
      <c r="W2624" s="44"/>
      <c r="X2624" s="44" t="str">
        <f t="shared" si="475"/>
        <v/>
      </c>
      <c r="Y2624" s="142" t="str">
        <f t="shared" si="472"/>
        <v/>
      </c>
      <c r="Z2624" s="172" t="str">
        <f t="shared" si="476"/>
        <v/>
      </c>
      <c r="AA2624" s="169" t="str">
        <f>IF(ISNUMBER($Q2624),INDEX($D$1:$D$3663,S2624,1),"")</f>
        <v/>
      </c>
      <c r="AB2624" s="169" t="str">
        <f>IF(ISNUMBER($Q2624),INDEX($D$1:$D$3663,T2624,1),"")</f>
        <v/>
      </c>
      <c r="AC2624" s="169" t="str">
        <f>IF(ISNUMBER($Q2624),INDEX($D$1:$D$3663,U2624,1),"")</f>
        <v/>
      </c>
      <c r="AD2624" s="169" t="str">
        <f>IF(ISNUMBER($Q2624),INDEX($D$1:$D$3663,V2624,1),"")</f>
        <v/>
      </c>
      <c r="AE2624" s="59"/>
      <c r="AF2624" s="177" t="str">
        <f t="shared" si="477"/>
        <v/>
      </c>
      <c r="AG2624" s="178" t="s">
        <v>1403</v>
      </c>
      <c r="AH2624" s="59"/>
      <c r="AI2624" s="163" t="str">
        <f t="shared" si="478"/>
        <v/>
      </c>
      <c r="AJ2624" s="162" t="str">
        <f t="shared" si="480"/>
        <v/>
      </c>
      <c r="AK2624" s="119"/>
      <c r="AL2624" s="59" t="str">
        <f>IF(ISNUMBER($AJ2624),INDEX($Z$4:$AC$3663,$AJ2624,AL$3),"")</f>
        <v/>
      </c>
      <c r="AM2624" s="149" t="str">
        <f>IF(ISNUMBER($AJ2624),INDEX($Z$4:$AC$3663,$AJ2624,AM$3),"")</f>
        <v/>
      </c>
      <c r="AN2624" s="149" t="str">
        <f>IF(ISNUMBER($AJ2624),INDEX($Z$4:$AC$3663,$AJ2624,AN$3),"")</f>
        <v/>
      </c>
      <c r="AO2624" s="59"/>
      <c r="AP2624" s="59"/>
      <c r="AQ2624" s="166"/>
      <c r="AR2624" s="59"/>
      <c r="AS2624" s="59"/>
      <c r="AT2624" s="149"/>
      <c r="AU2624" s="149"/>
      <c r="AV2624" s="149"/>
      <c r="AW2624" s="149"/>
      <c r="AX2624" s="150"/>
      <c r="AY2624" s="151"/>
      <c r="AZ2624" s="59"/>
      <c r="BA2624" s="59"/>
      <c r="BB2624" s="59"/>
      <c r="BC2624" s="59"/>
      <c r="BD2624" s="59"/>
      <c r="BE2624" s="59"/>
      <c r="BF2624" s="43"/>
      <c r="BG2624" s="59"/>
      <c r="BH2624" s="59"/>
      <c r="BI2624" s="59"/>
      <c r="BJ2624" s="59"/>
      <c r="BK2624" s="59"/>
      <c r="BL2624" s="59"/>
      <c r="BM2624" s="59"/>
    </row>
    <row r="2625" spans="1:65" x14ac:dyDescent="0.25">
      <c r="A2625" s="82"/>
      <c r="B2625" s="122" t="s">
        <v>3</v>
      </c>
      <c r="C2625" s="122">
        <v>4077.5</v>
      </c>
      <c r="D2625" s="122">
        <v>37.530369154691797</v>
      </c>
      <c r="E2625" s="142">
        <f>IF(B2624=B2625,0,MAX(E$4:E2624)+1)</f>
        <v>0</v>
      </c>
      <c r="F2625" s="142">
        <f t="shared" si="479"/>
        <v>4</v>
      </c>
      <c r="G2625" s="142" t="str">
        <f t="shared" si="473"/>
        <v/>
      </c>
      <c r="H2625" s="142" t="str">
        <f t="shared" si="474"/>
        <v/>
      </c>
      <c r="I2625" s="59"/>
      <c r="J2625" s="104"/>
      <c r="K2625" s="59"/>
      <c r="L2625" s="59"/>
      <c r="M2625" s="59"/>
      <c r="N2625" s="44"/>
      <c r="O2625" s="44"/>
      <c r="P2625" s="44"/>
      <c r="Q2625" s="43" t="str">
        <f t="shared" si="471"/>
        <v/>
      </c>
      <c r="R2625" s="60" t="str">
        <f t="shared" si="481"/>
        <v/>
      </c>
      <c r="S2625" s="60" t="str">
        <f t="shared" si="481"/>
        <v/>
      </c>
      <c r="T2625" s="60" t="str">
        <f t="shared" si="481"/>
        <v/>
      </c>
      <c r="U2625" s="60" t="str">
        <f t="shared" si="481"/>
        <v/>
      </c>
      <c r="V2625" s="60" t="str">
        <f t="shared" si="481"/>
        <v/>
      </c>
      <c r="W2625" s="44"/>
      <c r="X2625" s="44" t="str">
        <f t="shared" si="475"/>
        <v/>
      </c>
      <c r="Y2625" s="142" t="str">
        <f t="shared" si="472"/>
        <v/>
      </c>
      <c r="Z2625" s="172" t="str">
        <f t="shared" si="476"/>
        <v/>
      </c>
      <c r="AA2625" s="169" t="str">
        <f>IF(ISNUMBER($Q2625),INDEX($D$1:$D$3663,S2625,1),"")</f>
        <v/>
      </c>
      <c r="AB2625" s="169" t="str">
        <f>IF(ISNUMBER($Q2625),INDEX($D$1:$D$3663,T2625,1),"")</f>
        <v/>
      </c>
      <c r="AC2625" s="169" t="str">
        <f>IF(ISNUMBER($Q2625),INDEX($D$1:$D$3663,U2625,1),"")</f>
        <v/>
      </c>
      <c r="AD2625" s="169" t="str">
        <f>IF(ISNUMBER($Q2625),INDEX($D$1:$D$3663,V2625,1),"")</f>
        <v/>
      </c>
      <c r="AE2625" s="59"/>
      <c r="AF2625" s="177" t="str">
        <f t="shared" si="477"/>
        <v/>
      </c>
      <c r="AG2625" s="178" t="s">
        <v>1403</v>
      </c>
      <c r="AH2625" s="59"/>
      <c r="AI2625" s="163" t="str">
        <f t="shared" si="478"/>
        <v/>
      </c>
      <c r="AJ2625" s="162" t="str">
        <f t="shared" si="480"/>
        <v/>
      </c>
      <c r="AK2625" s="119"/>
      <c r="AL2625" s="59" t="str">
        <f>IF(ISNUMBER($AJ2625),INDEX($Z$4:$AC$3663,$AJ2625,AL$3),"")</f>
        <v/>
      </c>
      <c r="AM2625" s="149" t="str">
        <f>IF(ISNUMBER($AJ2625),INDEX($Z$4:$AC$3663,$AJ2625,AM$3),"")</f>
        <v/>
      </c>
      <c r="AN2625" s="149" t="str">
        <f>IF(ISNUMBER($AJ2625),INDEX($Z$4:$AC$3663,$AJ2625,AN$3),"")</f>
        <v/>
      </c>
      <c r="AO2625" s="59"/>
      <c r="AP2625" s="59"/>
      <c r="AQ2625" s="166"/>
      <c r="AR2625" s="59"/>
      <c r="AS2625" s="59"/>
      <c r="AT2625" s="149"/>
      <c r="AU2625" s="149"/>
      <c r="AV2625" s="149"/>
      <c r="AW2625" s="149"/>
      <c r="AX2625" s="150"/>
      <c r="AY2625" s="151"/>
      <c r="AZ2625" s="59"/>
      <c r="BA2625" s="59"/>
      <c r="BB2625" s="59"/>
      <c r="BC2625" s="59"/>
      <c r="BD2625" s="59"/>
      <c r="BE2625" s="59"/>
      <c r="BF2625" s="43"/>
      <c r="BG2625" s="59"/>
      <c r="BH2625" s="59"/>
      <c r="BI2625" s="59"/>
      <c r="BJ2625" s="59"/>
      <c r="BK2625" s="59"/>
      <c r="BL2625" s="59"/>
      <c r="BM2625" s="59"/>
    </row>
    <row r="2626" spans="1:65" x14ac:dyDescent="0.25">
      <c r="A2626" s="82"/>
      <c r="B2626" s="122" t="s">
        <v>3</v>
      </c>
      <c r="C2626" s="122">
        <v>4078.5</v>
      </c>
      <c r="D2626" s="122">
        <v>37.511450807533201</v>
      </c>
      <c r="E2626" s="142">
        <f>IF(B2625=B2626,0,MAX(E$4:E2625)+1)</f>
        <v>0</v>
      </c>
      <c r="F2626" s="142">
        <f t="shared" si="479"/>
        <v>4</v>
      </c>
      <c r="G2626" s="142" t="str">
        <f t="shared" si="473"/>
        <v/>
      </c>
      <c r="H2626" s="142" t="str">
        <f t="shared" si="474"/>
        <v/>
      </c>
      <c r="I2626" s="59"/>
      <c r="J2626" s="104"/>
      <c r="K2626" s="59"/>
      <c r="L2626" s="59"/>
      <c r="M2626" s="59"/>
      <c r="N2626" s="44"/>
      <c r="O2626" s="44"/>
      <c r="P2626" s="44"/>
      <c r="Q2626" s="43" t="str">
        <f t="shared" si="471"/>
        <v/>
      </c>
      <c r="R2626" s="60" t="str">
        <f t="shared" si="481"/>
        <v/>
      </c>
      <c r="S2626" s="60" t="str">
        <f t="shared" si="481"/>
        <v/>
      </c>
      <c r="T2626" s="60" t="str">
        <f t="shared" si="481"/>
        <v/>
      </c>
      <c r="U2626" s="60" t="str">
        <f t="shared" si="481"/>
        <v/>
      </c>
      <c r="V2626" s="60" t="str">
        <f t="shared" si="481"/>
        <v/>
      </c>
      <c r="W2626" s="44"/>
      <c r="X2626" s="44" t="str">
        <f t="shared" si="475"/>
        <v/>
      </c>
      <c r="Y2626" s="142" t="str">
        <f t="shared" si="472"/>
        <v/>
      </c>
      <c r="Z2626" s="172" t="str">
        <f t="shared" si="476"/>
        <v/>
      </c>
      <c r="AA2626" s="169" t="str">
        <f>IF(ISNUMBER($Q2626),INDEX($D$1:$D$3663,S2626,1),"")</f>
        <v/>
      </c>
      <c r="AB2626" s="169" t="str">
        <f>IF(ISNUMBER($Q2626),INDEX($D$1:$D$3663,T2626,1),"")</f>
        <v/>
      </c>
      <c r="AC2626" s="169" t="str">
        <f>IF(ISNUMBER($Q2626),INDEX($D$1:$D$3663,U2626,1),"")</f>
        <v/>
      </c>
      <c r="AD2626" s="169" t="str">
        <f>IF(ISNUMBER($Q2626),INDEX($D$1:$D$3663,V2626,1),"")</f>
        <v/>
      </c>
      <c r="AE2626" s="59"/>
      <c r="AF2626" s="177" t="str">
        <f t="shared" si="477"/>
        <v/>
      </c>
      <c r="AG2626" s="178" t="s">
        <v>1403</v>
      </c>
      <c r="AH2626" s="59"/>
      <c r="AI2626" s="163" t="str">
        <f t="shared" si="478"/>
        <v/>
      </c>
      <c r="AJ2626" s="162" t="str">
        <f t="shared" si="480"/>
        <v/>
      </c>
      <c r="AK2626" s="119"/>
      <c r="AL2626" s="59" t="str">
        <f>IF(ISNUMBER($AJ2626),INDEX($Z$4:$AC$3663,$AJ2626,AL$3),"")</f>
        <v/>
      </c>
      <c r="AM2626" s="149" t="str">
        <f>IF(ISNUMBER($AJ2626),INDEX($Z$4:$AC$3663,$AJ2626,AM$3),"")</f>
        <v/>
      </c>
      <c r="AN2626" s="149" t="str">
        <f>IF(ISNUMBER($AJ2626),INDEX($Z$4:$AC$3663,$AJ2626,AN$3),"")</f>
        <v/>
      </c>
      <c r="AO2626" s="59"/>
      <c r="AP2626" s="59"/>
      <c r="AQ2626" s="166"/>
      <c r="AR2626" s="59"/>
      <c r="AS2626" s="59"/>
      <c r="AT2626" s="149"/>
      <c r="AU2626" s="149"/>
      <c r="AV2626" s="149"/>
      <c r="AW2626" s="149"/>
      <c r="AX2626" s="150"/>
      <c r="AY2626" s="151"/>
      <c r="AZ2626" s="59"/>
      <c r="BA2626" s="59"/>
      <c r="BB2626" s="59"/>
      <c r="BC2626" s="59"/>
      <c r="BD2626" s="59"/>
      <c r="BE2626" s="59"/>
      <c r="BF2626" s="43"/>
      <c r="BG2626" s="59"/>
      <c r="BH2626" s="59"/>
      <c r="BI2626" s="59"/>
      <c r="BJ2626" s="59"/>
      <c r="BK2626" s="59"/>
      <c r="BL2626" s="59"/>
      <c r="BM2626" s="59"/>
    </row>
    <row r="2627" spans="1:65" x14ac:dyDescent="0.25">
      <c r="A2627" s="82"/>
      <c r="B2627" s="122" t="s">
        <v>3</v>
      </c>
      <c r="C2627" s="122">
        <v>4079.5</v>
      </c>
      <c r="D2627" s="122">
        <v>37.583966277938998</v>
      </c>
      <c r="E2627" s="142">
        <f>IF(B2626=B2627,0,MAX(E$4:E2626)+1)</f>
        <v>0</v>
      </c>
      <c r="F2627" s="142">
        <f t="shared" si="479"/>
        <v>4</v>
      </c>
      <c r="G2627" s="142" t="str">
        <f t="shared" si="473"/>
        <v/>
      </c>
      <c r="H2627" s="142" t="str">
        <f t="shared" si="474"/>
        <v/>
      </c>
      <c r="I2627" s="59"/>
      <c r="J2627" s="104"/>
      <c r="K2627" s="59"/>
      <c r="L2627" s="59"/>
      <c r="M2627" s="59"/>
      <c r="N2627" s="44"/>
      <c r="O2627" s="44"/>
      <c r="P2627" s="44"/>
      <c r="Q2627" s="43" t="str">
        <f t="shared" si="471"/>
        <v/>
      </c>
      <c r="R2627" s="60" t="str">
        <f t="shared" si="481"/>
        <v/>
      </c>
      <c r="S2627" s="60" t="str">
        <f t="shared" si="481"/>
        <v/>
      </c>
      <c r="T2627" s="60" t="str">
        <f t="shared" si="481"/>
        <v/>
      </c>
      <c r="U2627" s="60" t="str">
        <f t="shared" si="481"/>
        <v/>
      </c>
      <c r="V2627" s="60" t="str">
        <f t="shared" si="481"/>
        <v/>
      </c>
      <c r="W2627" s="44"/>
      <c r="X2627" s="44" t="str">
        <f t="shared" si="475"/>
        <v/>
      </c>
      <c r="Y2627" s="142" t="str">
        <f t="shared" si="472"/>
        <v/>
      </c>
      <c r="Z2627" s="172" t="str">
        <f t="shared" si="476"/>
        <v/>
      </c>
      <c r="AA2627" s="169" t="str">
        <f>IF(ISNUMBER($Q2627),INDEX($D$1:$D$3663,S2627,1),"")</f>
        <v/>
      </c>
      <c r="AB2627" s="169" t="str">
        <f>IF(ISNUMBER($Q2627),INDEX($D$1:$D$3663,T2627,1),"")</f>
        <v/>
      </c>
      <c r="AC2627" s="169" t="str">
        <f>IF(ISNUMBER($Q2627),INDEX($D$1:$D$3663,U2627,1),"")</f>
        <v/>
      </c>
      <c r="AD2627" s="169" t="str">
        <f>IF(ISNUMBER($Q2627),INDEX($D$1:$D$3663,V2627,1),"")</f>
        <v/>
      </c>
      <c r="AE2627" s="59"/>
      <c r="AF2627" s="177" t="str">
        <f t="shared" si="477"/>
        <v/>
      </c>
      <c r="AG2627" s="178" t="s">
        <v>1403</v>
      </c>
      <c r="AH2627" s="59"/>
      <c r="AI2627" s="163" t="str">
        <f t="shared" si="478"/>
        <v/>
      </c>
      <c r="AJ2627" s="162" t="str">
        <f t="shared" si="480"/>
        <v/>
      </c>
      <c r="AK2627" s="119"/>
      <c r="AL2627" s="59" t="str">
        <f>IF(ISNUMBER($AJ2627),INDEX($Z$4:$AC$3663,$AJ2627,AL$3),"")</f>
        <v/>
      </c>
      <c r="AM2627" s="149" t="str">
        <f>IF(ISNUMBER($AJ2627),INDEX($Z$4:$AC$3663,$AJ2627,AM$3),"")</f>
        <v/>
      </c>
      <c r="AN2627" s="149" t="str">
        <f>IF(ISNUMBER($AJ2627),INDEX($Z$4:$AC$3663,$AJ2627,AN$3),"")</f>
        <v/>
      </c>
      <c r="AO2627" s="59"/>
      <c r="AP2627" s="59"/>
      <c r="AQ2627" s="166"/>
      <c r="AR2627" s="59"/>
      <c r="AS2627" s="59"/>
      <c r="AT2627" s="149"/>
      <c r="AU2627" s="149"/>
      <c r="AV2627" s="149"/>
      <c r="AW2627" s="149"/>
      <c r="AX2627" s="150"/>
      <c r="AY2627" s="151"/>
      <c r="AZ2627" s="59"/>
      <c r="BA2627" s="59"/>
      <c r="BB2627" s="59"/>
      <c r="BC2627" s="59"/>
      <c r="BD2627" s="59"/>
      <c r="BE2627" s="59"/>
      <c r="BF2627" s="43"/>
      <c r="BG2627" s="59"/>
      <c r="BH2627" s="59"/>
      <c r="BI2627" s="59"/>
      <c r="BJ2627" s="59"/>
      <c r="BK2627" s="59"/>
      <c r="BL2627" s="59"/>
      <c r="BM2627" s="59"/>
    </row>
    <row r="2628" spans="1:65" x14ac:dyDescent="0.25">
      <c r="A2628" s="82"/>
      <c r="B2628" s="122" t="s">
        <v>3</v>
      </c>
      <c r="C2628" s="122">
        <v>4080.5</v>
      </c>
      <c r="D2628" s="122">
        <v>37.625489483856697</v>
      </c>
      <c r="E2628" s="142">
        <f>IF(B2627=B2628,0,MAX(E$4:E2627)+1)</f>
        <v>0</v>
      </c>
      <c r="F2628" s="142">
        <f t="shared" si="479"/>
        <v>4</v>
      </c>
      <c r="G2628" s="142" t="str">
        <f t="shared" si="473"/>
        <v/>
      </c>
      <c r="H2628" s="142" t="str">
        <f t="shared" si="474"/>
        <v/>
      </c>
      <c r="I2628" s="59"/>
      <c r="J2628" s="104"/>
      <c r="K2628" s="59"/>
      <c r="L2628" s="59"/>
      <c r="M2628" s="59"/>
      <c r="N2628" s="44"/>
      <c r="O2628" s="44"/>
      <c r="P2628" s="44"/>
      <c r="Q2628" s="43" t="str">
        <f t="shared" ref="Q2628:Q2691" si="482">IF(H2628=1,C2628-MIN(C$4:C$3663),"")</f>
        <v/>
      </c>
      <c r="R2628" s="60" t="str">
        <f t="shared" si="481"/>
        <v/>
      </c>
      <c r="S2628" s="60" t="str">
        <f t="shared" si="481"/>
        <v/>
      </c>
      <c r="T2628" s="60" t="str">
        <f t="shared" si="481"/>
        <v/>
      </c>
      <c r="U2628" s="60" t="str">
        <f t="shared" si="481"/>
        <v/>
      </c>
      <c r="V2628" s="60" t="str">
        <f t="shared" si="481"/>
        <v/>
      </c>
      <c r="W2628" s="44"/>
      <c r="X2628" s="44" t="str">
        <f t="shared" si="475"/>
        <v/>
      </c>
      <c r="Y2628" s="142" t="str">
        <f t="shared" ref="Y2628:Y2691" si="483">IF(ISNUMBER(Q2628),C2628,"")</f>
        <v/>
      </c>
      <c r="Z2628" s="172" t="str">
        <f t="shared" si="476"/>
        <v/>
      </c>
      <c r="AA2628" s="169" t="str">
        <f>IF(ISNUMBER($Q2628),INDEX($D$1:$D$3663,S2628,1),"")</f>
        <v/>
      </c>
      <c r="AB2628" s="169" t="str">
        <f>IF(ISNUMBER($Q2628),INDEX($D$1:$D$3663,T2628,1),"")</f>
        <v/>
      </c>
      <c r="AC2628" s="169" t="str">
        <f>IF(ISNUMBER($Q2628),INDEX($D$1:$D$3663,U2628,1),"")</f>
        <v/>
      </c>
      <c r="AD2628" s="169" t="str">
        <f>IF(ISNUMBER($Q2628),INDEX($D$1:$D$3663,V2628,1),"")</f>
        <v/>
      </c>
      <c r="AE2628" s="59"/>
      <c r="AF2628" s="177" t="str">
        <f t="shared" si="477"/>
        <v/>
      </c>
      <c r="AG2628" s="178" t="s">
        <v>1403</v>
      </c>
      <c r="AH2628" s="59"/>
      <c r="AI2628" s="163" t="str">
        <f t="shared" si="478"/>
        <v/>
      </c>
      <c r="AJ2628" s="162" t="str">
        <f t="shared" si="480"/>
        <v/>
      </c>
      <c r="AK2628" s="119"/>
      <c r="AL2628" s="59" t="str">
        <f>IF(ISNUMBER($AJ2628),INDEX($Z$4:$AC$3663,$AJ2628,AL$3),"")</f>
        <v/>
      </c>
      <c r="AM2628" s="149" t="str">
        <f>IF(ISNUMBER($AJ2628),INDEX($Z$4:$AC$3663,$AJ2628,AM$3),"")</f>
        <v/>
      </c>
      <c r="AN2628" s="149" t="str">
        <f>IF(ISNUMBER($AJ2628),INDEX($Z$4:$AC$3663,$AJ2628,AN$3),"")</f>
        <v/>
      </c>
      <c r="AO2628" s="59"/>
      <c r="AP2628" s="59"/>
      <c r="AQ2628" s="166"/>
      <c r="AR2628" s="59"/>
      <c r="AS2628" s="59"/>
      <c r="AT2628" s="149"/>
      <c r="AU2628" s="149"/>
      <c r="AV2628" s="149"/>
      <c r="AW2628" s="149"/>
      <c r="AX2628" s="150"/>
      <c r="AY2628" s="151"/>
      <c r="AZ2628" s="59"/>
      <c r="BA2628" s="59"/>
      <c r="BB2628" s="59"/>
      <c r="BC2628" s="59"/>
      <c r="BD2628" s="59"/>
      <c r="BE2628" s="59"/>
      <c r="BF2628" s="43"/>
      <c r="BG2628" s="59"/>
      <c r="BH2628" s="59"/>
      <c r="BI2628" s="59"/>
      <c r="BJ2628" s="59"/>
      <c r="BK2628" s="59"/>
      <c r="BL2628" s="59"/>
      <c r="BM2628" s="59"/>
    </row>
    <row r="2629" spans="1:65" x14ac:dyDescent="0.25">
      <c r="A2629" s="82"/>
      <c r="B2629" s="122" t="s">
        <v>3</v>
      </c>
      <c r="C2629" s="122">
        <v>4081.5</v>
      </c>
      <c r="D2629" s="122">
        <v>37.322227955679402</v>
      </c>
      <c r="E2629" s="142">
        <f>IF(B2628=B2629,0,MAX(E$4:E2628)+1)</f>
        <v>0</v>
      </c>
      <c r="F2629" s="142">
        <f t="shared" si="479"/>
        <v>4</v>
      </c>
      <c r="G2629" s="142" t="str">
        <f t="shared" ref="G2629:G2692" si="484">IF(E2629&gt;0,ROW(),"")</f>
        <v/>
      </c>
      <c r="H2629" s="142" t="str">
        <f t="shared" ref="H2629:H2692" si="485">IF(B2629=B$4,1,"")</f>
        <v/>
      </c>
      <c r="I2629" s="59"/>
      <c r="J2629" s="104"/>
      <c r="K2629" s="59"/>
      <c r="L2629" s="59"/>
      <c r="M2629" s="59"/>
      <c r="N2629" s="44"/>
      <c r="O2629" s="44"/>
      <c r="P2629" s="44"/>
      <c r="Q2629" s="43" t="str">
        <f t="shared" si="482"/>
        <v/>
      </c>
      <c r="R2629" s="60" t="str">
        <f t="shared" si="481"/>
        <v/>
      </c>
      <c r="S2629" s="60" t="str">
        <f t="shared" si="481"/>
        <v/>
      </c>
      <c r="T2629" s="60" t="str">
        <f t="shared" si="481"/>
        <v/>
      </c>
      <c r="U2629" s="60" t="str">
        <f t="shared" si="481"/>
        <v/>
      </c>
      <c r="V2629" s="60" t="str">
        <f t="shared" si="481"/>
        <v/>
      </c>
      <c r="W2629" s="44"/>
      <c r="X2629" s="44" t="str">
        <f t="shared" ref="X2629:X2692" si="486">IF(ISNUMBER(Y2629),ROW()-X$3,"")</f>
        <v/>
      </c>
      <c r="Y2629" s="142" t="str">
        <f t="shared" si="483"/>
        <v/>
      </c>
      <c r="Z2629" s="172" t="str">
        <f t="shared" ref="Z2629:Z2692" si="487">IF(ISNUMBER($Q2629),INDEX($D$1:$D$3663,R2629,1),"")</f>
        <v/>
      </c>
      <c r="AA2629" s="169" t="str">
        <f>IF(ISNUMBER($Q2629),INDEX($D$1:$D$3663,S2629,1),"")</f>
        <v/>
      </c>
      <c r="AB2629" s="169" t="str">
        <f>IF(ISNUMBER($Q2629),INDEX($D$1:$D$3663,T2629,1),"")</f>
        <v/>
      </c>
      <c r="AC2629" s="169" t="str">
        <f>IF(ISNUMBER($Q2629),INDEX($D$1:$D$3663,U2629,1),"")</f>
        <v/>
      </c>
      <c r="AD2629" s="169" t="str">
        <f>IF(ISNUMBER($Q2629),INDEX($D$1:$D$3663,V2629,1),"")</f>
        <v/>
      </c>
      <c r="AE2629" s="59"/>
      <c r="AF2629" s="177" t="str">
        <f t="shared" ref="AF2629:AF2692" si="488">IF(ISNUMBER(Q2629),Y2629/M$15-M$11,"")</f>
        <v/>
      </c>
      <c r="AG2629" s="178" t="s">
        <v>1403</v>
      </c>
      <c r="AH2629" s="59"/>
      <c r="AI2629" s="163" t="str">
        <f t="shared" ref="AI2629:AI2692" si="489">IF(ROW()-AI$3&lt;=AI$2,ROW()-AI$3,"")</f>
        <v/>
      </c>
      <c r="AJ2629" s="162" t="str">
        <f t="shared" si="480"/>
        <v/>
      </c>
      <c r="AK2629" s="119"/>
      <c r="AL2629" s="59" t="str">
        <f>IF(ISNUMBER($AJ2629),INDEX($Z$4:$AC$3663,$AJ2629,AL$3),"")</f>
        <v/>
      </c>
      <c r="AM2629" s="149" t="str">
        <f>IF(ISNUMBER($AJ2629),INDEX($Z$4:$AC$3663,$AJ2629,AM$3),"")</f>
        <v/>
      </c>
      <c r="AN2629" s="149" t="str">
        <f>IF(ISNUMBER($AJ2629),INDEX($Z$4:$AC$3663,$AJ2629,AN$3),"")</f>
        <v/>
      </c>
      <c r="AO2629" s="59"/>
      <c r="AP2629" s="59"/>
      <c r="AQ2629" s="166"/>
      <c r="AR2629" s="59"/>
      <c r="AS2629" s="59"/>
      <c r="AT2629" s="149"/>
      <c r="AU2629" s="149"/>
      <c r="AV2629" s="149"/>
      <c r="AW2629" s="149"/>
      <c r="AX2629" s="150"/>
      <c r="AY2629" s="151"/>
      <c r="AZ2629" s="59"/>
      <c r="BA2629" s="59"/>
      <c r="BB2629" s="59"/>
      <c r="BC2629" s="59"/>
      <c r="BD2629" s="59"/>
      <c r="BE2629" s="59"/>
      <c r="BF2629" s="43"/>
      <c r="BG2629" s="59"/>
      <c r="BH2629" s="59"/>
      <c r="BI2629" s="59"/>
      <c r="BJ2629" s="59"/>
      <c r="BK2629" s="59"/>
      <c r="BL2629" s="59"/>
      <c r="BM2629" s="59"/>
    </row>
    <row r="2630" spans="1:65" x14ac:dyDescent="0.25">
      <c r="A2630" s="82"/>
      <c r="B2630" s="122" t="s">
        <v>3</v>
      </c>
      <c r="C2630" s="122">
        <v>4082.5</v>
      </c>
      <c r="D2630" s="122">
        <v>37.5008293402622</v>
      </c>
      <c r="E2630" s="142">
        <f>IF(B2629=B2630,0,MAX(E$4:E2629)+1)</f>
        <v>0</v>
      </c>
      <c r="F2630" s="142">
        <f t="shared" si="479"/>
        <v>4</v>
      </c>
      <c r="G2630" s="142" t="str">
        <f t="shared" si="484"/>
        <v/>
      </c>
      <c r="H2630" s="142" t="str">
        <f t="shared" si="485"/>
        <v/>
      </c>
      <c r="I2630" s="59"/>
      <c r="J2630" s="104"/>
      <c r="K2630" s="59"/>
      <c r="L2630" s="59"/>
      <c r="M2630" s="59"/>
      <c r="N2630" s="44"/>
      <c r="O2630" s="44"/>
      <c r="P2630" s="44"/>
      <c r="Q2630" s="43" t="str">
        <f t="shared" si="482"/>
        <v/>
      </c>
      <c r="R2630" s="60" t="str">
        <f t="shared" si="481"/>
        <v/>
      </c>
      <c r="S2630" s="60" t="str">
        <f t="shared" si="481"/>
        <v/>
      </c>
      <c r="T2630" s="60" t="str">
        <f t="shared" si="481"/>
        <v/>
      </c>
      <c r="U2630" s="60" t="str">
        <f t="shared" si="481"/>
        <v/>
      </c>
      <c r="V2630" s="60" t="str">
        <f t="shared" si="481"/>
        <v/>
      </c>
      <c r="W2630" s="44"/>
      <c r="X2630" s="44" t="str">
        <f t="shared" si="486"/>
        <v/>
      </c>
      <c r="Y2630" s="142" t="str">
        <f t="shared" si="483"/>
        <v/>
      </c>
      <c r="Z2630" s="172" t="str">
        <f t="shared" si="487"/>
        <v/>
      </c>
      <c r="AA2630" s="169" t="str">
        <f>IF(ISNUMBER($Q2630),INDEX($D$1:$D$3663,S2630,1),"")</f>
        <v/>
      </c>
      <c r="AB2630" s="169" t="str">
        <f>IF(ISNUMBER($Q2630),INDEX($D$1:$D$3663,T2630,1),"")</f>
        <v/>
      </c>
      <c r="AC2630" s="169" t="str">
        <f>IF(ISNUMBER($Q2630),INDEX($D$1:$D$3663,U2630,1),"")</f>
        <v/>
      </c>
      <c r="AD2630" s="169" t="str">
        <f>IF(ISNUMBER($Q2630),INDEX($D$1:$D$3663,V2630,1),"")</f>
        <v/>
      </c>
      <c r="AE2630" s="59"/>
      <c r="AF2630" s="177" t="str">
        <f t="shared" si="488"/>
        <v/>
      </c>
      <c r="AG2630" s="178" t="s">
        <v>1403</v>
      </c>
      <c r="AH2630" s="59"/>
      <c r="AI2630" s="163" t="str">
        <f t="shared" si="489"/>
        <v/>
      </c>
      <c r="AJ2630" s="162" t="str">
        <f t="shared" si="480"/>
        <v/>
      </c>
      <c r="AK2630" s="119"/>
      <c r="AL2630" s="59" t="str">
        <f>IF(ISNUMBER($AJ2630),INDEX($Z$4:$AC$3663,$AJ2630,AL$3),"")</f>
        <v/>
      </c>
      <c r="AM2630" s="149" t="str">
        <f>IF(ISNUMBER($AJ2630),INDEX($Z$4:$AC$3663,$AJ2630,AM$3),"")</f>
        <v/>
      </c>
      <c r="AN2630" s="149" t="str">
        <f>IF(ISNUMBER($AJ2630),INDEX($Z$4:$AC$3663,$AJ2630,AN$3),"")</f>
        <v/>
      </c>
      <c r="AO2630" s="59"/>
      <c r="AP2630" s="59"/>
      <c r="AQ2630" s="166"/>
      <c r="AR2630" s="59"/>
      <c r="AS2630" s="59"/>
      <c r="AT2630" s="149"/>
      <c r="AU2630" s="149"/>
      <c r="AV2630" s="149"/>
      <c r="AW2630" s="149"/>
      <c r="AX2630" s="150"/>
      <c r="AY2630" s="151"/>
      <c r="AZ2630" s="59"/>
      <c r="BA2630" s="59"/>
      <c r="BB2630" s="59"/>
      <c r="BC2630" s="59"/>
      <c r="BD2630" s="59"/>
      <c r="BE2630" s="59"/>
      <c r="BF2630" s="43"/>
      <c r="BG2630" s="59"/>
      <c r="BH2630" s="59"/>
      <c r="BI2630" s="59"/>
      <c r="BJ2630" s="59"/>
      <c r="BK2630" s="59"/>
      <c r="BL2630" s="59"/>
      <c r="BM2630" s="59"/>
    </row>
    <row r="2631" spans="1:65" x14ac:dyDescent="0.25">
      <c r="A2631" s="82"/>
      <c r="B2631" s="122" t="s">
        <v>3</v>
      </c>
      <c r="C2631" s="122">
        <v>4083.5</v>
      </c>
      <c r="D2631" s="122">
        <v>37.706447446353899</v>
      </c>
      <c r="E2631" s="142">
        <f>IF(B2630=B2631,0,MAX(E$4:E2630)+1)</f>
        <v>0</v>
      </c>
      <c r="F2631" s="142">
        <f t="shared" ref="F2631:F2694" si="490">IF(E2631=0,F2630,E2631)</f>
        <v>4</v>
      </c>
      <c r="G2631" s="142" t="str">
        <f t="shared" si="484"/>
        <v/>
      </c>
      <c r="H2631" s="142" t="str">
        <f t="shared" si="485"/>
        <v/>
      </c>
      <c r="I2631" s="59"/>
      <c r="J2631" s="104"/>
      <c r="K2631" s="59"/>
      <c r="L2631" s="59"/>
      <c r="M2631" s="59"/>
      <c r="N2631" s="44"/>
      <c r="O2631" s="44"/>
      <c r="P2631" s="44"/>
      <c r="Q2631" s="43" t="str">
        <f t="shared" si="482"/>
        <v/>
      </c>
      <c r="R2631" s="60" t="str">
        <f t="shared" si="481"/>
        <v/>
      </c>
      <c r="S2631" s="60" t="str">
        <f t="shared" si="481"/>
        <v/>
      </c>
      <c r="T2631" s="60" t="str">
        <f t="shared" si="481"/>
        <v/>
      </c>
      <c r="U2631" s="60" t="str">
        <f t="shared" si="481"/>
        <v/>
      </c>
      <c r="V2631" s="60" t="str">
        <f t="shared" si="481"/>
        <v/>
      </c>
      <c r="W2631" s="44"/>
      <c r="X2631" s="44" t="str">
        <f t="shared" si="486"/>
        <v/>
      </c>
      <c r="Y2631" s="142" t="str">
        <f t="shared" si="483"/>
        <v/>
      </c>
      <c r="Z2631" s="172" t="str">
        <f t="shared" si="487"/>
        <v/>
      </c>
      <c r="AA2631" s="169" t="str">
        <f>IF(ISNUMBER($Q2631),INDEX($D$1:$D$3663,S2631,1),"")</f>
        <v/>
      </c>
      <c r="AB2631" s="169" t="str">
        <f>IF(ISNUMBER($Q2631),INDEX($D$1:$D$3663,T2631,1),"")</f>
        <v/>
      </c>
      <c r="AC2631" s="169" t="str">
        <f>IF(ISNUMBER($Q2631),INDEX($D$1:$D$3663,U2631,1),"")</f>
        <v/>
      </c>
      <c r="AD2631" s="169" t="str">
        <f>IF(ISNUMBER($Q2631),INDEX($D$1:$D$3663,V2631,1),"")</f>
        <v/>
      </c>
      <c r="AE2631" s="59"/>
      <c r="AF2631" s="177" t="str">
        <f t="shared" si="488"/>
        <v/>
      </c>
      <c r="AG2631" s="178" t="s">
        <v>1403</v>
      </c>
      <c r="AH2631" s="59"/>
      <c r="AI2631" s="163" t="str">
        <f t="shared" si="489"/>
        <v/>
      </c>
      <c r="AJ2631" s="162" t="str">
        <f t="shared" si="480"/>
        <v/>
      </c>
      <c r="AK2631" s="119"/>
      <c r="AL2631" s="59" t="str">
        <f>IF(ISNUMBER($AJ2631),INDEX($Z$4:$AC$3663,$AJ2631,AL$3),"")</f>
        <v/>
      </c>
      <c r="AM2631" s="149" t="str">
        <f>IF(ISNUMBER($AJ2631),INDEX($Z$4:$AC$3663,$AJ2631,AM$3),"")</f>
        <v/>
      </c>
      <c r="AN2631" s="149" t="str">
        <f>IF(ISNUMBER($AJ2631),INDEX($Z$4:$AC$3663,$AJ2631,AN$3),"")</f>
        <v/>
      </c>
      <c r="AO2631" s="59"/>
      <c r="AP2631" s="59"/>
      <c r="AQ2631" s="166"/>
      <c r="AR2631" s="59"/>
      <c r="AS2631" s="59"/>
      <c r="AT2631" s="149"/>
      <c r="AU2631" s="149"/>
      <c r="AV2631" s="149"/>
      <c r="AW2631" s="149"/>
      <c r="AX2631" s="150"/>
      <c r="AY2631" s="151"/>
      <c r="AZ2631" s="59"/>
      <c r="BA2631" s="59"/>
      <c r="BB2631" s="59"/>
      <c r="BC2631" s="59"/>
      <c r="BD2631" s="59"/>
      <c r="BE2631" s="59"/>
      <c r="BF2631" s="43"/>
      <c r="BG2631" s="59"/>
      <c r="BH2631" s="59"/>
      <c r="BI2631" s="59"/>
      <c r="BJ2631" s="59"/>
      <c r="BK2631" s="59"/>
      <c r="BL2631" s="59"/>
      <c r="BM2631" s="59"/>
    </row>
    <row r="2632" spans="1:65" x14ac:dyDescent="0.25">
      <c r="A2632" s="82"/>
      <c r="B2632" s="122" t="s">
        <v>3</v>
      </c>
      <c r="C2632" s="122">
        <v>4084.5</v>
      </c>
      <c r="D2632" s="122">
        <v>37.6673202971336</v>
      </c>
      <c r="E2632" s="142">
        <f>IF(B2631=B2632,0,MAX(E$4:E2631)+1)</f>
        <v>0</v>
      </c>
      <c r="F2632" s="142">
        <f t="shared" si="490"/>
        <v>4</v>
      </c>
      <c r="G2632" s="142" t="str">
        <f t="shared" si="484"/>
        <v/>
      </c>
      <c r="H2632" s="142" t="str">
        <f t="shared" si="485"/>
        <v/>
      </c>
      <c r="I2632" s="59"/>
      <c r="J2632" s="104"/>
      <c r="K2632" s="59"/>
      <c r="L2632" s="59"/>
      <c r="M2632" s="59"/>
      <c r="N2632" s="44"/>
      <c r="O2632" s="44"/>
      <c r="P2632" s="44"/>
      <c r="Q2632" s="43" t="str">
        <f t="shared" si="482"/>
        <v/>
      </c>
      <c r="R2632" s="60" t="str">
        <f t="shared" si="481"/>
        <v/>
      </c>
      <c r="S2632" s="60" t="str">
        <f t="shared" si="481"/>
        <v/>
      </c>
      <c r="T2632" s="60" t="str">
        <f t="shared" si="481"/>
        <v/>
      </c>
      <c r="U2632" s="60" t="str">
        <f t="shared" si="481"/>
        <v/>
      </c>
      <c r="V2632" s="60" t="str">
        <f t="shared" si="481"/>
        <v/>
      </c>
      <c r="W2632" s="44"/>
      <c r="X2632" s="44" t="str">
        <f t="shared" si="486"/>
        <v/>
      </c>
      <c r="Y2632" s="142" t="str">
        <f t="shared" si="483"/>
        <v/>
      </c>
      <c r="Z2632" s="172" t="str">
        <f t="shared" si="487"/>
        <v/>
      </c>
      <c r="AA2632" s="169" t="str">
        <f>IF(ISNUMBER($Q2632),INDEX($D$1:$D$3663,S2632,1),"")</f>
        <v/>
      </c>
      <c r="AB2632" s="169" t="str">
        <f>IF(ISNUMBER($Q2632),INDEX($D$1:$D$3663,T2632,1),"")</f>
        <v/>
      </c>
      <c r="AC2632" s="169" t="str">
        <f>IF(ISNUMBER($Q2632),INDEX($D$1:$D$3663,U2632,1),"")</f>
        <v/>
      </c>
      <c r="AD2632" s="169" t="str">
        <f>IF(ISNUMBER($Q2632),INDEX($D$1:$D$3663,V2632,1),"")</f>
        <v/>
      </c>
      <c r="AE2632" s="59"/>
      <c r="AF2632" s="177" t="str">
        <f t="shared" si="488"/>
        <v/>
      </c>
      <c r="AG2632" s="178" t="s">
        <v>1403</v>
      </c>
      <c r="AH2632" s="59"/>
      <c r="AI2632" s="163" t="str">
        <f t="shared" si="489"/>
        <v/>
      </c>
      <c r="AJ2632" s="162" t="str">
        <f t="shared" si="480"/>
        <v/>
      </c>
      <c r="AK2632" s="119"/>
      <c r="AL2632" s="59" t="str">
        <f>IF(ISNUMBER($AJ2632),INDEX($Z$4:$AC$3663,$AJ2632,AL$3),"")</f>
        <v/>
      </c>
      <c r="AM2632" s="149" t="str">
        <f>IF(ISNUMBER($AJ2632),INDEX($Z$4:$AC$3663,$AJ2632,AM$3),"")</f>
        <v/>
      </c>
      <c r="AN2632" s="149" t="str">
        <f>IF(ISNUMBER($AJ2632),INDEX($Z$4:$AC$3663,$AJ2632,AN$3),"")</f>
        <v/>
      </c>
      <c r="AO2632" s="59"/>
      <c r="AP2632" s="59"/>
      <c r="AQ2632" s="166"/>
      <c r="AR2632" s="59"/>
      <c r="AS2632" s="59"/>
      <c r="AT2632" s="149"/>
      <c r="AU2632" s="149"/>
      <c r="AV2632" s="149"/>
      <c r="AW2632" s="149"/>
      <c r="AX2632" s="150"/>
      <c r="AY2632" s="151"/>
      <c r="AZ2632" s="59"/>
      <c r="BA2632" s="59"/>
      <c r="BB2632" s="59"/>
      <c r="BC2632" s="59"/>
      <c r="BD2632" s="59"/>
      <c r="BE2632" s="59"/>
      <c r="BF2632" s="43"/>
      <c r="BG2632" s="59"/>
      <c r="BH2632" s="59"/>
      <c r="BI2632" s="59"/>
      <c r="BJ2632" s="59"/>
      <c r="BK2632" s="59"/>
      <c r="BL2632" s="59"/>
      <c r="BM2632" s="59"/>
    </row>
    <row r="2633" spans="1:65" x14ac:dyDescent="0.25">
      <c r="A2633" s="82"/>
      <c r="B2633" s="122" t="s">
        <v>3</v>
      </c>
      <c r="C2633" s="122">
        <v>4085.5</v>
      </c>
      <c r="D2633" s="122">
        <v>37.597467779747902</v>
      </c>
      <c r="E2633" s="142">
        <f>IF(B2632=B2633,0,MAX(E$4:E2632)+1)</f>
        <v>0</v>
      </c>
      <c r="F2633" s="142">
        <f t="shared" si="490"/>
        <v>4</v>
      </c>
      <c r="G2633" s="142" t="str">
        <f t="shared" si="484"/>
        <v/>
      </c>
      <c r="H2633" s="142" t="str">
        <f t="shared" si="485"/>
        <v/>
      </c>
      <c r="I2633" s="59"/>
      <c r="J2633" s="104"/>
      <c r="K2633" s="59"/>
      <c r="L2633" s="59"/>
      <c r="M2633" s="59"/>
      <c r="N2633" s="44"/>
      <c r="O2633" s="44"/>
      <c r="P2633" s="44"/>
      <c r="Q2633" s="43" t="str">
        <f t="shared" si="482"/>
        <v/>
      </c>
      <c r="R2633" s="60" t="str">
        <f t="shared" si="481"/>
        <v/>
      </c>
      <c r="S2633" s="60" t="str">
        <f t="shared" si="481"/>
        <v/>
      </c>
      <c r="T2633" s="60" t="str">
        <f t="shared" si="481"/>
        <v/>
      </c>
      <c r="U2633" s="60" t="str">
        <f t="shared" si="481"/>
        <v/>
      </c>
      <c r="V2633" s="60" t="str">
        <f t="shared" si="481"/>
        <v/>
      </c>
      <c r="W2633" s="44"/>
      <c r="X2633" s="44" t="str">
        <f t="shared" si="486"/>
        <v/>
      </c>
      <c r="Y2633" s="142" t="str">
        <f t="shared" si="483"/>
        <v/>
      </c>
      <c r="Z2633" s="172" t="str">
        <f t="shared" si="487"/>
        <v/>
      </c>
      <c r="AA2633" s="169" t="str">
        <f>IF(ISNUMBER($Q2633),INDEX($D$1:$D$3663,S2633,1),"")</f>
        <v/>
      </c>
      <c r="AB2633" s="169" t="str">
        <f>IF(ISNUMBER($Q2633),INDEX($D$1:$D$3663,T2633,1),"")</f>
        <v/>
      </c>
      <c r="AC2633" s="169" t="str">
        <f>IF(ISNUMBER($Q2633),INDEX($D$1:$D$3663,U2633,1),"")</f>
        <v/>
      </c>
      <c r="AD2633" s="169" t="str">
        <f>IF(ISNUMBER($Q2633),INDEX($D$1:$D$3663,V2633,1),"")</f>
        <v/>
      </c>
      <c r="AE2633" s="59"/>
      <c r="AF2633" s="177" t="str">
        <f t="shared" si="488"/>
        <v/>
      </c>
      <c r="AG2633" s="178" t="s">
        <v>1403</v>
      </c>
      <c r="AH2633" s="59"/>
      <c r="AI2633" s="163" t="str">
        <f t="shared" si="489"/>
        <v/>
      </c>
      <c r="AJ2633" s="162" t="str">
        <f t="shared" si="480"/>
        <v/>
      </c>
      <c r="AK2633" s="119"/>
      <c r="AL2633" s="59" t="str">
        <f>IF(ISNUMBER($AJ2633),INDEX($Z$4:$AC$3663,$AJ2633,AL$3),"")</f>
        <v/>
      </c>
      <c r="AM2633" s="149" t="str">
        <f>IF(ISNUMBER($AJ2633),INDEX($Z$4:$AC$3663,$AJ2633,AM$3),"")</f>
        <v/>
      </c>
      <c r="AN2633" s="149" t="str">
        <f>IF(ISNUMBER($AJ2633),INDEX($Z$4:$AC$3663,$AJ2633,AN$3),"")</f>
        <v/>
      </c>
      <c r="AO2633" s="59"/>
      <c r="AP2633" s="59"/>
      <c r="AQ2633" s="166"/>
      <c r="AR2633" s="59"/>
      <c r="AS2633" s="59"/>
      <c r="AT2633" s="149"/>
      <c r="AU2633" s="149"/>
      <c r="AV2633" s="149"/>
      <c r="AW2633" s="149"/>
      <c r="AX2633" s="150"/>
      <c r="AY2633" s="151"/>
      <c r="AZ2633" s="59"/>
      <c r="BA2633" s="59"/>
      <c r="BB2633" s="59"/>
      <c r="BC2633" s="59"/>
      <c r="BD2633" s="59"/>
      <c r="BE2633" s="59"/>
      <c r="BF2633" s="43"/>
      <c r="BG2633" s="59"/>
      <c r="BH2633" s="59"/>
      <c r="BI2633" s="59"/>
      <c r="BJ2633" s="59"/>
      <c r="BK2633" s="59"/>
      <c r="BL2633" s="59"/>
      <c r="BM2633" s="59"/>
    </row>
    <row r="2634" spans="1:65" x14ac:dyDescent="0.25">
      <c r="A2634" s="82"/>
      <c r="B2634" s="122" t="s">
        <v>3</v>
      </c>
      <c r="C2634" s="122">
        <v>4086.5</v>
      </c>
      <c r="D2634" s="122">
        <v>37.694352691936501</v>
      </c>
      <c r="E2634" s="142">
        <f>IF(B2633=B2634,0,MAX(E$4:E2633)+1)</f>
        <v>0</v>
      </c>
      <c r="F2634" s="142">
        <f t="shared" si="490"/>
        <v>4</v>
      </c>
      <c r="G2634" s="142" t="str">
        <f t="shared" si="484"/>
        <v/>
      </c>
      <c r="H2634" s="142" t="str">
        <f t="shared" si="485"/>
        <v/>
      </c>
      <c r="I2634" s="59"/>
      <c r="J2634" s="104"/>
      <c r="K2634" s="59"/>
      <c r="L2634" s="59"/>
      <c r="M2634" s="59"/>
      <c r="N2634" s="44"/>
      <c r="O2634" s="44"/>
      <c r="P2634" s="44"/>
      <c r="Q2634" s="43" t="str">
        <f t="shared" si="482"/>
        <v/>
      </c>
      <c r="R2634" s="60" t="str">
        <f t="shared" si="481"/>
        <v/>
      </c>
      <c r="S2634" s="60" t="str">
        <f t="shared" si="481"/>
        <v/>
      </c>
      <c r="T2634" s="60" t="str">
        <f t="shared" si="481"/>
        <v/>
      </c>
      <c r="U2634" s="60" t="str">
        <f t="shared" si="481"/>
        <v/>
      </c>
      <c r="V2634" s="60" t="str">
        <f t="shared" si="481"/>
        <v/>
      </c>
      <c r="W2634" s="44"/>
      <c r="X2634" s="44" t="str">
        <f t="shared" si="486"/>
        <v/>
      </c>
      <c r="Y2634" s="142" t="str">
        <f t="shared" si="483"/>
        <v/>
      </c>
      <c r="Z2634" s="172" t="str">
        <f t="shared" si="487"/>
        <v/>
      </c>
      <c r="AA2634" s="169" t="str">
        <f>IF(ISNUMBER($Q2634),INDEX($D$1:$D$3663,S2634,1),"")</f>
        <v/>
      </c>
      <c r="AB2634" s="169" t="str">
        <f>IF(ISNUMBER($Q2634),INDEX($D$1:$D$3663,T2634,1),"")</f>
        <v/>
      </c>
      <c r="AC2634" s="169" t="str">
        <f>IF(ISNUMBER($Q2634),INDEX($D$1:$D$3663,U2634,1),"")</f>
        <v/>
      </c>
      <c r="AD2634" s="169" t="str">
        <f>IF(ISNUMBER($Q2634),INDEX($D$1:$D$3663,V2634,1),"")</f>
        <v/>
      </c>
      <c r="AE2634" s="59"/>
      <c r="AF2634" s="177" t="str">
        <f t="shared" si="488"/>
        <v/>
      </c>
      <c r="AG2634" s="178" t="s">
        <v>1403</v>
      </c>
      <c r="AH2634" s="59"/>
      <c r="AI2634" s="163" t="str">
        <f t="shared" si="489"/>
        <v/>
      </c>
      <c r="AJ2634" s="162" t="str">
        <f t="shared" si="480"/>
        <v/>
      </c>
      <c r="AK2634" s="119"/>
      <c r="AL2634" s="59" t="str">
        <f>IF(ISNUMBER($AJ2634),INDEX($Z$4:$AC$3663,$AJ2634,AL$3),"")</f>
        <v/>
      </c>
      <c r="AM2634" s="149" t="str">
        <f>IF(ISNUMBER($AJ2634),INDEX($Z$4:$AC$3663,$AJ2634,AM$3),"")</f>
        <v/>
      </c>
      <c r="AN2634" s="149" t="str">
        <f>IF(ISNUMBER($AJ2634),INDEX($Z$4:$AC$3663,$AJ2634,AN$3),"")</f>
        <v/>
      </c>
      <c r="AO2634" s="59"/>
      <c r="AP2634" s="59"/>
      <c r="AQ2634" s="166"/>
      <c r="AR2634" s="59"/>
      <c r="AS2634" s="59"/>
      <c r="AT2634" s="149"/>
      <c r="AU2634" s="149"/>
      <c r="AV2634" s="149"/>
      <c r="AW2634" s="149"/>
      <c r="AX2634" s="150"/>
      <c r="AY2634" s="151"/>
      <c r="AZ2634" s="59"/>
      <c r="BA2634" s="59"/>
      <c r="BB2634" s="59"/>
      <c r="BC2634" s="59"/>
      <c r="BD2634" s="59"/>
      <c r="BE2634" s="59"/>
      <c r="BF2634" s="43"/>
      <c r="BG2634" s="59"/>
      <c r="BH2634" s="59"/>
      <c r="BI2634" s="59"/>
      <c r="BJ2634" s="59"/>
      <c r="BK2634" s="59"/>
      <c r="BL2634" s="59"/>
      <c r="BM2634" s="59"/>
    </row>
    <row r="2635" spans="1:65" x14ac:dyDescent="0.25">
      <c r="A2635" s="82"/>
      <c r="B2635" s="122" t="s">
        <v>3</v>
      </c>
      <c r="C2635" s="122">
        <v>4087.5</v>
      </c>
      <c r="D2635" s="122">
        <v>37.5538624236709</v>
      </c>
      <c r="E2635" s="142">
        <f>IF(B2634=B2635,0,MAX(E$4:E2634)+1)</f>
        <v>0</v>
      </c>
      <c r="F2635" s="142">
        <f t="shared" si="490"/>
        <v>4</v>
      </c>
      <c r="G2635" s="142" t="str">
        <f t="shared" si="484"/>
        <v/>
      </c>
      <c r="H2635" s="142" t="str">
        <f t="shared" si="485"/>
        <v/>
      </c>
      <c r="I2635" s="59"/>
      <c r="J2635" s="104"/>
      <c r="K2635" s="59"/>
      <c r="L2635" s="59"/>
      <c r="M2635" s="59"/>
      <c r="N2635" s="44"/>
      <c r="O2635" s="44"/>
      <c r="P2635" s="44"/>
      <c r="Q2635" s="43" t="str">
        <f t="shared" si="482"/>
        <v/>
      </c>
      <c r="R2635" s="60" t="str">
        <f t="shared" si="481"/>
        <v/>
      </c>
      <c r="S2635" s="60" t="str">
        <f t="shared" si="481"/>
        <v/>
      </c>
      <c r="T2635" s="60" t="str">
        <f t="shared" si="481"/>
        <v/>
      </c>
      <c r="U2635" s="60" t="str">
        <f t="shared" si="481"/>
        <v/>
      </c>
      <c r="V2635" s="60" t="str">
        <f t="shared" si="481"/>
        <v/>
      </c>
      <c r="W2635" s="44"/>
      <c r="X2635" s="44" t="str">
        <f t="shared" si="486"/>
        <v/>
      </c>
      <c r="Y2635" s="142" t="str">
        <f t="shared" si="483"/>
        <v/>
      </c>
      <c r="Z2635" s="172" t="str">
        <f t="shared" si="487"/>
        <v/>
      </c>
      <c r="AA2635" s="169" t="str">
        <f>IF(ISNUMBER($Q2635),INDEX($D$1:$D$3663,S2635,1),"")</f>
        <v/>
      </c>
      <c r="AB2635" s="169" t="str">
        <f>IF(ISNUMBER($Q2635),INDEX($D$1:$D$3663,T2635,1),"")</f>
        <v/>
      </c>
      <c r="AC2635" s="169" t="str">
        <f>IF(ISNUMBER($Q2635),INDEX($D$1:$D$3663,U2635,1),"")</f>
        <v/>
      </c>
      <c r="AD2635" s="169" t="str">
        <f>IF(ISNUMBER($Q2635),INDEX($D$1:$D$3663,V2635,1),"")</f>
        <v/>
      </c>
      <c r="AE2635" s="59"/>
      <c r="AF2635" s="177" t="str">
        <f t="shared" si="488"/>
        <v/>
      </c>
      <c r="AG2635" s="178" t="s">
        <v>1403</v>
      </c>
      <c r="AH2635" s="59"/>
      <c r="AI2635" s="163" t="str">
        <f t="shared" si="489"/>
        <v/>
      </c>
      <c r="AJ2635" s="162" t="str">
        <f t="shared" si="480"/>
        <v/>
      </c>
      <c r="AK2635" s="119"/>
      <c r="AL2635" s="59" t="str">
        <f>IF(ISNUMBER($AJ2635),INDEX($Z$4:$AC$3663,$AJ2635,AL$3),"")</f>
        <v/>
      </c>
      <c r="AM2635" s="149" t="str">
        <f>IF(ISNUMBER($AJ2635),INDEX($Z$4:$AC$3663,$AJ2635,AM$3),"")</f>
        <v/>
      </c>
      <c r="AN2635" s="149" t="str">
        <f>IF(ISNUMBER($AJ2635),INDEX($Z$4:$AC$3663,$AJ2635,AN$3),"")</f>
        <v/>
      </c>
      <c r="AO2635" s="59"/>
      <c r="AP2635" s="59"/>
      <c r="AQ2635" s="166"/>
      <c r="AR2635" s="59"/>
      <c r="AS2635" s="59"/>
      <c r="AT2635" s="149"/>
      <c r="AU2635" s="149"/>
      <c r="AV2635" s="149"/>
      <c r="AW2635" s="149"/>
      <c r="AX2635" s="150"/>
      <c r="AY2635" s="151"/>
      <c r="AZ2635" s="59"/>
      <c r="BA2635" s="59"/>
      <c r="BB2635" s="59"/>
      <c r="BC2635" s="59"/>
      <c r="BD2635" s="59"/>
      <c r="BE2635" s="59"/>
      <c r="BF2635" s="43"/>
      <c r="BG2635" s="59"/>
      <c r="BH2635" s="59"/>
      <c r="BI2635" s="59"/>
      <c r="BJ2635" s="59"/>
      <c r="BK2635" s="59"/>
      <c r="BL2635" s="59"/>
      <c r="BM2635" s="59"/>
    </row>
    <row r="2636" spans="1:65" x14ac:dyDescent="0.25">
      <c r="A2636" s="82"/>
      <c r="B2636" s="122" t="s">
        <v>3</v>
      </c>
      <c r="C2636" s="122">
        <v>4088.5</v>
      </c>
      <c r="D2636" s="122">
        <v>37.946579422521303</v>
      </c>
      <c r="E2636" s="142">
        <f>IF(B2635=B2636,0,MAX(E$4:E2635)+1)</f>
        <v>0</v>
      </c>
      <c r="F2636" s="142">
        <f t="shared" si="490"/>
        <v>4</v>
      </c>
      <c r="G2636" s="142" t="str">
        <f t="shared" si="484"/>
        <v/>
      </c>
      <c r="H2636" s="142" t="str">
        <f t="shared" si="485"/>
        <v/>
      </c>
      <c r="I2636" s="59"/>
      <c r="J2636" s="104"/>
      <c r="K2636" s="59"/>
      <c r="L2636" s="59"/>
      <c r="M2636" s="59"/>
      <c r="N2636" s="44"/>
      <c r="O2636" s="44"/>
      <c r="P2636" s="44"/>
      <c r="Q2636" s="43" t="str">
        <f t="shared" si="482"/>
        <v/>
      </c>
      <c r="R2636" s="60" t="str">
        <f t="shared" si="481"/>
        <v/>
      </c>
      <c r="S2636" s="60" t="str">
        <f t="shared" si="481"/>
        <v/>
      </c>
      <c r="T2636" s="60" t="str">
        <f t="shared" si="481"/>
        <v/>
      </c>
      <c r="U2636" s="60" t="str">
        <f t="shared" si="481"/>
        <v/>
      </c>
      <c r="V2636" s="60" t="str">
        <f t="shared" si="481"/>
        <v/>
      </c>
      <c r="W2636" s="44"/>
      <c r="X2636" s="44" t="str">
        <f t="shared" si="486"/>
        <v/>
      </c>
      <c r="Y2636" s="142" t="str">
        <f t="shared" si="483"/>
        <v/>
      </c>
      <c r="Z2636" s="172" t="str">
        <f t="shared" si="487"/>
        <v/>
      </c>
      <c r="AA2636" s="169" t="str">
        <f>IF(ISNUMBER($Q2636),INDEX($D$1:$D$3663,S2636,1),"")</f>
        <v/>
      </c>
      <c r="AB2636" s="169" t="str">
        <f>IF(ISNUMBER($Q2636),INDEX($D$1:$D$3663,T2636,1),"")</f>
        <v/>
      </c>
      <c r="AC2636" s="169" t="str">
        <f>IF(ISNUMBER($Q2636),INDEX($D$1:$D$3663,U2636,1),"")</f>
        <v/>
      </c>
      <c r="AD2636" s="169" t="str">
        <f>IF(ISNUMBER($Q2636),INDEX($D$1:$D$3663,V2636,1),"")</f>
        <v/>
      </c>
      <c r="AE2636" s="59"/>
      <c r="AF2636" s="177" t="str">
        <f t="shared" si="488"/>
        <v/>
      </c>
      <c r="AG2636" s="178" t="s">
        <v>1403</v>
      </c>
      <c r="AH2636" s="59"/>
      <c r="AI2636" s="163" t="str">
        <f t="shared" si="489"/>
        <v/>
      </c>
      <c r="AJ2636" s="162" t="str">
        <f t="shared" si="480"/>
        <v/>
      </c>
      <c r="AK2636" s="119"/>
      <c r="AL2636" s="59" t="str">
        <f>IF(ISNUMBER($AJ2636),INDEX($Z$4:$AC$3663,$AJ2636,AL$3),"")</f>
        <v/>
      </c>
      <c r="AM2636" s="149" t="str">
        <f>IF(ISNUMBER($AJ2636),INDEX($Z$4:$AC$3663,$AJ2636,AM$3),"")</f>
        <v/>
      </c>
      <c r="AN2636" s="149" t="str">
        <f>IF(ISNUMBER($AJ2636),INDEX($Z$4:$AC$3663,$AJ2636,AN$3),"")</f>
        <v/>
      </c>
      <c r="AO2636" s="59"/>
      <c r="AP2636" s="59"/>
      <c r="AQ2636" s="166"/>
      <c r="AR2636" s="59"/>
      <c r="AS2636" s="59"/>
      <c r="AT2636" s="149"/>
      <c r="AU2636" s="149"/>
      <c r="AV2636" s="149"/>
      <c r="AW2636" s="149"/>
      <c r="AX2636" s="150"/>
      <c r="AY2636" s="151"/>
      <c r="AZ2636" s="59"/>
      <c r="BA2636" s="59"/>
      <c r="BB2636" s="59"/>
      <c r="BC2636" s="59"/>
      <c r="BD2636" s="59"/>
      <c r="BE2636" s="59"/>
      <c r="BF2636" s="43"/>
      <c r="BG2636" s="59"/>
      <c r="BH2636" s="59"/>
      <c r="BI2636" s="59"/>
      <c r="BJ2636" s="59"/>
      <c r="BK2636" s="59"/>
      <c r="BL2636" s="59"/>
      <c r="BM2636" s="59"/>
    </row>
    <row r="2637" spans="1:65" x14ac:dyDescent="0.25">
      <c r="A2637" s="82"/>
      <c r="B2637" s="122" t="s">
        <v>3</v>
      </c>
      <c r="C2637" s="122">
        <v>4089.5</v>
      </c>
      <c r="D2637" s="122">
        <v>37.514795493398701</v>
      </c>
      <c r="E2637" s="142">
        <f>IF(B2636=B2637,0,MAX(E$4:E2636)+1)</f>
        <v>0</v>
      </c>
      <c r="F2637" s="142">
        <f t="shared" si="490"/>
        <v>4</v>
      </c>
      <c r="G2637" s="142" t="str">
        <f t="shared" si="484"/>
        <v/>
      </c>
      <c r="H2637" s="142" t="str">
        <f t="shared" si="485"/>
        <v/>
      </c>
      <c r="I2637" s="59"/>
      <c r="J2637" s="104"/>
      <c r="K2637" s="59"/>
      <c r="L2637" s="59"/>
      <c r="M2637" s="59"/>
      <c r="N2637" s="44"/>
      <c r="O2637" s="44"/>
      <c r="P2637" s="44"/>
      <c r="Q2637" s="43" t="str">
        <f t="shared" si="482"/>
        <v/>
      </c>
      <c r="R2637" s="60" t="str">
        <f t="shared" si="481"/>
        <v/>
      </c>
      <c r="S2637" s="60" t="str">
        <f t="shared" si="481"/>
        <v/>
      </c>
      <c r="T2637" s="60" t="str">
        <f t="shared" si="481"/>
        <v/>
      </c>
      <c r="U2637" s="60" t="str">
        <f t="shared" si="481"/>
        <v/>
      </c>
      <c r="V2637" s="60" t="str">
        <f t="shared" si="481"/>
        <v/>
      </c>
      <c r="W2637" s="44"/>
      <c r="X2637" s="44" t="str">
        <f t="shared" si="486"/>
        <v/>
      </c>
      <c r="Y2637" s="142" t="str">
        <f t="shared" si="483"/>
        <v/>
      </c>
      <c r="Z2637" s="172" t="str">
        <f t="shared" si="487"/>
        <v/>
      </c>
      <c r="AA2637" s="169" t="str">
        <f>IF(ISNUMBER($Q2637),INDEX($D$1:$D$3663,S2637,1),"")</f>
        <v/>
      </c>
      <c r="AB2637" s="169" t="str">
        <f>IF(ISNUMBER($Q2637),INDEX($D$1:$D$3663,T2637,1),"")</f>
        <v/>
      </c>
      <c r="AC2637" s="169" t="str">
        <f>IF(ISNUMBER($Q2637),INDEX($D$1:$D$3663,U2637,1),"")</f>
        <v/>
      </c>
      <c r="AD2637" s="169" t="str">
        <f>IF(ISNUMBER($Q2637),INDEX($D$1:$D$3663,V2637,1),"")</f>
        <v/>
      </c>
      <c r="AE2637" s="59"/>
      <c r="AF2637" s="177" t="str">
        <f t="shared" si="488"/>
        <v/>
      </c>
      <c r="AG2637" s="178" t="s">
        <v>1403</v>
      </c>
      <c r="AH2637" s="59"/>
      <c r="AI2637" s="163" t="str">
        <f t="shared" si="489"/>
        <v/>
      </c>
      <c r="AJ2637" s="162" t="str">
        <f t="shared" si="480"/>
        <v/>
      </c>
      <c r="AK2637" s="119"/>
      <c r="AL2637" s="59" t="str">
        <f>IF(ISNUMBER($AJ2637),INDEX($Z$4:$AC$3663,$AJ2637,AL$3),"")</f>
        <v/>
      </c>
      <c r="AM2637" s="149" t="str">
        <f>IF(ISNUMBER($AJ2637),INDEX($Z$4:$AC$3663,$AJ2637,AM$3),"")</f>
        <v/>
      </c>
      <c r="AN2637" s="149" t="str">
        <f>IF(ISNUMBER($AJ2637),INDEX($Z$4:$AC$3663,$AJ2637,AN$3),"")</f>
        <v/>
      </c>
      <c r="AO2637" s="59"/>
      <c r="AP2637" s="59"/>
      <c r="AQ2637" s="166"/>
      <c r="AR2637" s="59"/>
      <c r="AS2637" s="59"/>
      <c r="AT2637" s="149"/>
      <c r="AU2637" s="149"/>
      <c r="AV2637" s="149"/>
      <c r="AW2637" s="149"/>
      <c r="AX2637" s="150"/>
      <c r="AY2637" s="151"/>
      <c r="AZ2637" s="59"/>
      <c r="BA2637" s="59"/>
      <c r="BB2637" s="59"/>
      <c r="BC2637" s="59"/>
      <c r="BD2637" s="59"/>
      <c r="BE2637" s="59"/>
      <c r="BF2637" s="43"/>
      <c r="BG2637" s="59"/>
      <c r="BH2637" s="59"/>
      <c r="BI2637" s="59"/>
      <c r="BJ2637" s="59"/>
      <c r="BK2637" s="59"/>
      <c r="BL2637" s="59"/>
      <c r="BM2637" s="59"/>
    </row>
    <row r="2638" spans="1:65" x14ac:dyDescent="0.25">
      <c r="A2638" s="82"/>
      <c r="B2638" s="122" t="s">
        <v>3</v>
      </c>
      <c r="C2638" s="122">
        <v>4090.5</v>
      </c>
      <c r="D2638" s="122">
        <v>37.631800878106702</v>
      </c>
      <c r="E2638" s="142">
        <f>IF(B2637=B2638,0,MAX(E$4:E2637)+1)</f>
        <v>0</v>
      </c>
      <c r="F2638" s="142">
        <f t="shared" si="490"/>
        <v>4</v>
      </c>
      <c r="G2638" s="142" t="str">
        <f t="shared" si="484"/>
        <v/>
      </c>
      <c r="H2638" s="142" t="str">
        <f t="shared" si="485"/>
        <v/>
      </c>
      <c r="I2638" s="59"/>
      <c r="J2638" s="104"/>
      <c r="K2638" s="59"/>
      <c r="L2638" s="59"/>
      <c r="M2638" s="59"/>
      <c r="N2638" s="44"/>
      <c r="O2638" s="44"/>
      <c r="P2638" s="44"/>
      <c r="Q2638" s="43" t="str">
        <f t="shared" si="482"/>
        <v/>
      </c>
      <c r="R2638" s="60" t="str">
        <f t="shared" si="481"/>
        <v/>
      </c>
      <c r="S2638" s="60" t="str">
        <f t="shared" si="481"/>
        <v/>
      </c>
      <c r="T2638" s="60" t="str">
        <f t="shared" si="481"/>
        <v/>
      </c>
      <c r="U2638" s="60" t="str">
        <f t="shared" si="481"/>
        <v/>
      </c>
      <c r="V2638" s="60" t="str">
        <f t="shared" si="481"/>
        <v/>
      </c>
      <c r="W2638" s="44"/>
      <c r="X2638" s="44" t="str">
        <f t="shared" si="486"/>
        <v/>
      </c>
      <c r="Y2638" s="142" t="str">
        <f t="shared" si="483"/>
        <v/>
      </c>
      <c r="Z2638" s="172" t="str">
        <f t="shared" si="487"/>
        <v/>
      </c>
      <c r="AA2638" s="169" t="str">
        <f>IF(ISNUMBER($Q2638),INDEX($D$1:$D$3663,S2638,1),"")</f>
        <v/>
      </c>
      <c r="AB2638" s="169" t="str">
        <f>IF(ISNUMBER($Q2638),INDEX($D$1:$D$3663,T2638,1),"")</f>
        <v/>
      </c>
      <c r="AC2638" s="169" t="str">
        <f>IF(ISNUMBER($Q2638),INDEX($D$1:$D$3663,U2638,1),"")</f>
        <v/>
      </c>
      <c r="AD2638" s="169" t="str">
        <f>IF(ISNUMBER($Q2638),INDEX($D$1:$D$3663,V2638,1),"")</f>
        <v/>
      </c>
      <c r="AE2638" s="59"/>
      <c r="AF2638" s="177" t="str">
        <f t="shared" si="488"/>
        <v/>
      </c>
      <c r="AG2638" s="178" t="s">
        <v>1403</v>
      </c>
      <c r="AH2638" s="59"/>
      <c r="AI2638" s="163" t="str">
        <f t="shared" si="489"/>
        <v/>
      </c>
      <c r="AJ2638" s="162" t="str">
        <f t="shared" si="480"/>
        <v/>
      </c>
      <c r="AK2638" s="119"/>
      <c r="AL2638" s="59" t="str">
        <f>IF(ISNUMBER($AJ2638),INDEX($Z$4:$AC$3663,$AJ2638,AL$3),"")</f>
        <v/>
      </c>
      <c r="AM2638" s="149" t="str">
        <f>IF(ISNUMBER($AJ2638),INDEX($Z$4:$AC$3663,$AJ2638,AM$3),"")</f>
        <v/>
      </c>
      <c r="AN2638" s="149" t="str">
        <f>IF(ISNUMBER($AJ2638),INDEX($Z$4:$AC$3663,$AJ2638,AN$3),"")</f>
        <v/>
      </c>
      <c r="AO2638" s="59"/>
      <c r="AP2638" s="59"/>
      <c r="AQ2638" s="166"/>
      <c r="AR2638" s="59"/>
      <c r="AS2638" s="59"/>
      <c r="AT2638" s="149"/>
      <c r="AU2638" s="149"/>
      <c r="AV2638" s="149"/>
      <c r="AW2638" s="149"/>
      <c r="AX2638" s="150"/>
      <c r="AY2638" s="151"/>
      <c r="AZ2638" s="59"/>
      <c r="BA2638" s="59"/>
      <c r="BB2638" s="59"/>
      <c r="BC2638" s="59"/>
      <c r="BD2638" s="59"/>
      <c r="BE2638" s="59"/>
      <c r="BF2638" s="43"/>
      <c r="BG2638" s="59"/>
      <c r="BH2638" s="59"/>
      <c r="BI2638" s="59"/>
      <c r="BJ2638" s="59"/>
      <c r="BK2638" s="59"/>
      <c r="BL2638" s="59"/>
      <c r="BM2638" s="59"/>
    </row>
    <row r="2639" spans="1:65" x14ac:dyDescent="0.25">
      <c r="A2639" s="82"/>
      <c r="B2639" s="122" t="s">
        <v>3</v>
      </c>
      <c r="C2639" s="122">
        <v>4091.5</v>
      </c>
      <c r="D2639" s="122">
        <v>37.724590276970197</v>
      </c>
      <c r="E2639" s="142">
        <f>IF(B2638=B2639,0,MAX(E$4:E2638)+1)</f>
        <v>0</v>
      </c>
      <c r="F2639" s="142">
        <f t="shared" si="490"/>
        <v>4</v>
      </c>
      <c r="G2639" s="142" t="str">
        <f t="shared" si="484"/>
        <v/>
      </c>
      <c r="H2639" s="142" t="str">
        <f t="shared" si="485"/>
        <v/>
      </c>
      <c r="I2639" s="59"/>
      <c r="J2639" s="104"/>
      <c r="K2639" s="59"/>
      <c r="L2639" s="59"/>
      <c r="M2639" s="59"/>
      <c r="N2639" s="44"/>
      <c r="O2639" s="44"/>
      <c r="P2639" s="44"/>
      <c r="Q2639" s="43" t="str">
        <f t="shared" si="482"/>
        <v/>
      </c>
      <c r="R2639" s="60" t="str">
        <f t="shared" si="481"/>
        <v/>
      </c>
      <c r="S2639" s="60" t="str">
        <f t="shared" si="481"/>
        <v/>
      </c>
      <c r="T2639" s="60" t="str">
        <f t="shared" si="481"/>
        <v/>
      </c>
      <c r="U2639" s="60" t="str">
        <f t="shared" si="481"/>
        <v/>
      </c>
      <c r="V2639" s="60" t="str">
        <f t="shared" si="481"/>
        <v/>
      </c>
      <c r="W2639" s="44"/>
      <c r="X2639" s="44" t="str">
        <f t="shared" si="486"/>
        <v/>
      </c>
      <c r="Y2639" s="142" t="str">
        <f t="shared" si="483"/>
        <v/>
      </c>
      <c r="Z2639" s="172" t="str">
        <f t="shared" si="487"/>
        <v/>
      </c>
      <c r="AA2639" s="169" t="str">
        <f>IF(ISNUMBER($Q2639),INDEX($D$1:$D$3663,S2639,1),"")</f>
        <v/>
      </c>
      <c r="AB2639" s="169" t="str">
        <f>IF(ISNUMBER($Q2639),INDEX($D$1:$D$3663,T2639,1),"")</f>
        <v/>
      </c>
      <c r="AC2639" s="169" t="str">
        <f>IF(ISNUMBER($Q2639),INDEX($D$1:$D$3663,U2639,1),"")</f>
        <v/>
      </c>
      <c r="AD2639" s="169" t="str">
        <f>IF(ISNUMBER($Q2639),INDEX($D$1:$D$3663,V2639,1),"")</f>
        <v/>
      </c>
      <c r="AE2639" s="59"/>
      <c r="AF2639" s="177" t="str">
        <f t="shared" si="488"/>
        <v/>
      </c>
      <c r="AG2639" s="178" t="s">
        <v>1403</v>
      </c>
      <c r="AH2639" s="59"/>
      <c r="AI2639" s="163" t="str">
        <f t="shared" si="489"/>
        <v/>
      </c>
      <c r="AJ2639" s="162" t="str">
        <f t="shared" si="480"/>
        <v/>
      </c>
      <c r="AK2639" s="119"/>
      <c r="AL2639" s="59" t="str">
        <f>IF(ISNUMBER($AJ2639),INDEX($Z$4:$AC$3663,$AJ2639,AL$3),"")</f>
        <v/>
      </c>
      <c r="AM2639" s="149" t="str">
        <f>IF(ISNUMBER($AJ2639),INDEX($Z$4:$AC$3663,$AJ2639,AM$3),"")</f>
        <v/>
      </c>
      <c r="AN2639" s="149" t="str">
        <f>IF(ISNUMBER($AJ2639),INDEX($Z$4:$AC$3663,$AJ2639,AN$3),"")</f>
        <v/>
      </c>
      <c r="AO2639" s="59"/>
      <c r="AP2639" s="59"/>
      <c r="AQ2639" s="166"/>
      <c r="AR2639" s="59"/>
      <c r="AS2639" s="59"/>
      <c r="AT2639" s="149"/>
      <c r="AU2639" s="149"/>
      <c r="AV2639" s="149"/>
      <c r="AW2639" s="149"/>
      <c r="AX2639" s="150"/>
      <c r="AY2639" s="151"/>
      <c r="AZ2639" s="59"/>
      <c r="BA2639" s="59"/>
      <c r="BB2639" s="59"/>
      <c r="BC2639" s="59"/>
      <c r="BD2639" s="59"/>
      <c r="BE2639" s="59"/>
      <c r="BF2639" s="43"/>
      <c r="BG2639" s="59"/>
      <c r="BH2639" s="59"/>
      <c r="BI2639" s="59"/>
      <c r="BJ2639" s="59"/>
      <c r="BK2639" s="59"/>
      <c r="BL2639" s="59"/>
      <c r="BM2639" s="59"/>
    </row>
    <row r="2640" spans="1:65" x14ac:dyDescent="0.25">
      <c r="A2640" s="82"/>
      <c r="B2640" s="122" t="s">
        <v>3</v>
      </c>
      <c r="C2640" s="122">
        <v>4092.5</v>
      </c>
      <c r="D2640" s="122">
        <v>37.4520800673141</v>
      </c>
      <c r="E2640" s="142">
        <f>IF(B2639=B2640,0,MAX(E$4:E2639)+1)</f>
        <v>0</v>
      </c>
      <c r="F2640" s="142">
        <f t="shared" si="490"/>
        <v>4</v>
      </c>
      <c r="G2640" s="142" t="str">
        <f t="shared" si="484"/>
        <v/>
      </c>
      <c r="H2640" s="142" t="str">
        <f t="shared" si="485"/>
        <v/>
      </c>
      <c r="I2640" s="59"/>
      <c r="J2640" s="104"/>
      <c r="K2640" s="59"/>
      <c r="L2640" s="59"/>
      <c r="M2640" s="59"/>
      <c r="N2640" s="44"/>
      <c r="O2640" s="44"/>
      <c r="P2640" s="44"/>
      <c r="Q2640" s="43" t="str">
        <f t="shared" si="482"/>
        <v/>
      </c>
      <c r="R2640" s="60" t="str">
        <f t="shared" si="481"/>
        <v/>
      </c>
      <c r="S2640" s="60" t="str">
        <f t="shared" si="481"/>
        <v/>
      </c>
      <c r="T2640" s="60" t="str">
        <f t="shared" si="481"/>
        <v/>
      </c>
      <c r="U2640" s="60" t="str">
        <f t="shared" si="481"/>
        <v/>
      </c>
      <c r="V2640" s="60" t="str">
        <f t="shared" si="481"/>
        <v/>
      </c>
      <c r="W2640" s="44"/>
      <c r="X2640" s="44" t="str">
        <f t="shared" si="486"/>
        <v/>
      </c>
      <c r="Y2640" s="142" t="str">
        <f t="shared" si="483"/>
        <v/>
      </c>
      <c r="Z2640" s="172" t="str">
        <f t="shared" si="487"/>
        <v/>
      </c>
      <c r="AA2640" s="169" t="str">
        <f>IF(ISNUMBER($Q2640),INDEX($D$1:$D$3663,S2640,1),"")</f>
        <v/>
      </c>
      <c r="AB2640" s="169" t="str">
        <f>IF(ISNUMBER($Q2640),INDEX($D$1:$D$3663,T2640,1),"")</f>
        <v/>
      </c>
      <c r="AC2640" s="169" t="str">
        <f>IF(ISNUMBER($Q2640),INDEX($D$1:$D$3663,U2640,1),"")</f>
        <v/>
      </c>
      <c r="AD2640" s="169" t="str">
        <f>IF(ISNUMBER($Q2640),INDEX($D$1:$D$3663,V2640,1),"")</f>
        <v/>
      </c>
      <c r="AE2640" s="59"/>
      <c r="AF2640" s="177" t="str">
        <f t="shared" si="488"/>
        <v/>
      </c>
      <c r="AG2640" s="178" t="s">
        <v>1403</v>
      </c>
      <c r="AH2640" s="59"/>
      <c r="AI2640" s="163" t="str">
        <f t="shared" si="489"/>
        <v/>
      </c>
      <c r="AJ2640" s="162" t="str">
        <f t="shared" si="480"/>
        <v/>
      </c>
      <c r="AK2640" s="119"/>
      <c r="AL2640" s="59" t="str">
        <f>IF(ISNUMBER($AJ2640),INDEX($Z$4:$AC$3663,$AJ2640,AL$3),"")</f>
        <v/>
      </c>
      <c r="AM2640" s="149" t="str">
        <f>IF(ISNUMBER($AJ2640),INDEX($Z$4:$AC$3663,$AJ2640,AM$3),"")</f>
        <v/>
      </c>
      <c r="AN2640" s="149" t="str">
        <f>IF(ISNUMBER($AJ2640),INDEX($Z$4:$AC$3663,$AJ2640,AN$3),"")</f>
        <v/>
      </c>
      <c r="AO2640" s="59"/>
      <c r="AP2640" s="59"/>
      <c r="AQ2640" s="166"/>
      <c r="AR2640" s="59"/>
      <c r="AS2640" s="59"/>
      <c r="AT2640" s="149"/>
      <c r="AU2640" s="149"/>
      <c r="AV2640" s="149"/>
      <c r="AW2640" s="149"/>
      <c r="AX2640" s="150"/>
      <c r="AY2640" s="151"/>
      <c r="AZ2640" s="59"/>
      <c r="BA2640" s="59"/>
      <c r="BB2640" s="59"/>
      <c r="BC2640" s="59"/>
      <c r="BD2640" s="59"/>
      <c r="BE2640" s="59"/>
      <c r="BF2640" s="43"/>
      <c r="BG2640" s="59"/>
      <c r="BH2640" s="59"/>
      <c r="BI2640" s="59"/>
      <c r="BJ2640" s="59"/>
      <c r="BK2640" s="59"/>
      <c r="BL2640" s="59"/>
      <c r="BM2640" s="59"/>
    </row>
    <row r="2641" spans="1:65" x14ac:dyDescent="0.25">
      <c r="A2641" s="82"/>
      <c r="B2641" s="122" t="s">
        <v>3</v>
      </c>
      <c r="C2641" s="122">
        <v>4093.5</v>
      </c>
      <c r="D2641" s="122">
        <v>37.5972326116256</v>
      </c>
      <c r="E2641" s="142">
        <f>IF(B2640=B2641,0,MAX(E$4:E2640)+1)</f>
        <v>0</v>
      </c>
      <c r="F2641" s="142">
        <f t="shared" si="490"/>
        <v>4</v>
      </c>
      <c r="G2641" s="142" t="str">
        <f t="shared" si="484"/>
        <v/>
      </c>
      <c r="H2641" s="142" t="str">
        <f t="shared" si="485"/>
        <v/>
      </c>
      <c r="I2641" s="59"/>
      <c r="J2641" s="104"/>
      <c r="K2641" s="59"/>
      <c r="L2641" s="59"/>
      <c r="M2641" s="59"/>
      <c r="N2641" s="44"/>
      <c r="O2641" s="44"/>
      <c r="P2641" s="44"/>
      <c r="Q2641" s="43" t="str">
        <f t="shared" si="482"/>
        <v/>
      </c>
      <c r="R2641" s="60" t="str">
        <f t="shared" si="481"/>
        <v/>
      </c>
      <c r="S2641" s="60" t="str">
        <f t="shared" si="481"/>
        <v/>
      </c>
      <c r="T2641" s="60" t="str">
        <f t="shared" si="481"/>
        <v/>
      </c>
      <c r="U2641" s="60" t="str">
        <f t="shared" si="481"/>
        <v/>
      </c>
      <c r="V2641" s="60" t="str">
        <f t="shared" si="481"/>
        <v/>
      </c>
      <c r="W2641" s="44"/>
      <c r="X2641" s="44" t="str">
        <f t="shared" si="486"/>
        <v/>
      </c>
      <c r="Y2641" s="142" t="str">
        <f t="shared" si="483"/>
        <v/>
      </c>
      <c r="Z2641" s="172" t="str">
        <f t="shared" si="487"/>
        <v/>
      </c>
      <c r="AA2641" s="169" t="str">
        <f>IF(ISNUMBER($Q2641),INDEX($D$1:$D$3663,S2641,1),"")</f>
        <v/>
      </c>
      <c r="AB2641" s="169" t="str">
        <f>IF(ISNUMBER($Q2641),INDEX($D$1:$D$3663,T2641,1),"")</f>
        <v/>
      </c>
      <c r="AC2641" s="169" t="str">
        <f>IF(ISNUMBER($Q2641),INDEX($D$1:$D$3663,U2641,1),"")</f>
        <v/>
      </c>
      <c r="AD2641" s="169" t="str">
        <f>IF(ISNUMBER($Q2641),INDEX($D$1:$D$3663,V2641,1),"")</f>
        <v/>
      </c>
      <c r="AE2641" s="59"/>
      <c r="AF2641" s="177" t="str">
        <f t="shared" si="488"/>
        <v/>
      </c>
      <c r="AG2641" s="178" t="s">
        <v>1403</v>
      </c>
      <c r="AH2641" s="59"/>
      <c r="AI2641" s="163" t="str">
        <f t="shared" si="489"/>
        <v/>
      </c>
      <c r="AJ2641" s="162" t="str">
        <f t="shared" si="480"/>
        <v/>
      </c>
      <c r="AK2641" s="119"/>
      <c r="AL2641" s="59" t="str">
        <f>IF(ISNUMBER($AJ2641),INDEX($Z$4:$AC$3663,$AJ2641,AL$3),"")</f>
        <v/>
      </c>
      <c r="AM2641" s="149" t="str">
        <f>IF(ISNUMBER($AJ2641),INDEX($Z$4:$AC$3663,$AJ2641,AM$3),"")</f>
        <v/>
      </c>
      <c r="AN2641" s="149" t="str">
        <f>IF(ISNUMBER($AJ2641),INDEX($Z$4:$AC$3663,$AJ2641,AN$3),"")</f>
        <v/>
      </c>
      <c r="AO2641" s="59"/>
      <c r="AP2641" s="59"/>
      <c r="AQ2641" s="166"/>
      <c r="AR2641" s="59"/>
      <c r="AS2641" s="59"/>
      <c r="AT2641" s="149"/>
      <c r="AU2641" s="149"/>
      <c r="AV2641" s="149"/>
      <c r="AW2641" s="149"/>
      <c r="AX2641" s="150"/>
      <c r="AY2641" s="151"/>
      <c r="AZ2641" s="59"/>
      <c r="BA2641" s="59"/>
      <c r="BB2641" s="59"/>
      <c r="BC2641" s="59"/>
      <c r="BD2641" s="59"/>
      <c r="BE2641" s="59"/>
      <c r="BF2641" s="43"/>
      <c r="BG2641" s="59"/>
      <c r="BH2641" s="59"/>
      <c r="BI2641" s="59"/>
      <c r="BJ2641" s="59"/>
      <c r="BK2641" s="59"/>
      <c r="BL2641" s="59"/>
      <c r="BM2641" s="59"/>
    </row>
    <row r="2642" spans="1:65" x14ac:dyDescent="0.25">
      <c r="A2642" s="82"/>
      <c r="B2642" s="122" t="s">
        <v>3</v>
      </c>
      <c r="C2642" s="122">
        <v>4094.5</v>
      </c>
      <c r="D2642" s="122">
        <v>37.708969373185703</v>
      </c>
      <c r="E2642" s="142">
        <f>IF(B2641=B2642,0,MAX(E$4:E2641)+1)</f>
        <v>0</v>
      </c>
      <c r="F2642" s="142">
        <f t="shared" si="490"/>
        <v>4</v>
      </c>
      <c r="G2642" s="142" t="str">
        <f t="shared" si="484"/>
        <v/>
      </c>
      <c r="H2642" s="142" t="str">
        <f t="shared" si="485"/>
        <v/>
      </c>
      <c r="I2642" s="59"/>
      <c r="J2642" s="104"/>
      <c r="K2642" s="59"/>
      <c r="L2642" s="59"/>
      <c r="M2642" s="59"/>
      <c r="N2642" s="44"/>
      <c r="O2642" s="44"/>
      <c r="P2642" s="44"/>
      <c r="Q2642" s="43" t="str">
        <f t="shared" si="482"/>
        <v/>
      </c>
      <c r="R2642" s="60" t="str">
        <f t="shared" si="481"/>
        <v/>
      </c>
      <c r="S2642" s="60" t="str">
        <f t="shared" si="481"/>
        <v/>
      </c>
      <c r="T2642" s="60" t="str">
        <f t="shared" si="481"/>
        <v/>
      </c>
      <c r="U2642" s="60" t="str">
        <f t="shared" si="481"/>
        <v/>
      </c>
      <c r="V2642" s="60" t="str">
        <f t="shared" si="481"/>
        <v/>
      </c>
      <c r="W2642" s="44"/>
      <c r="X2642" s="44" t="str">
        <f t="shared" si="486"/>
        <v/>
      </c>
      <c r="Y2642" s="142" t="str">
        <f t="shared" si="483"/>
        <v/>
      </c>
      <c r="Z2642" s="172" t="str">
        <f t="shared" si="487"/>
        <v/>
      </c>
      <c r="AA2642" s="169" t="str">
        <f>IF(ISNUMBER($Q2642),INDEX($D$1:$D$3663,S2642,1),"")</f>
        <v/>
      </c>
      <c r="AB2642" s="169" t="str">
        <f>IF(ISNUMBER($Q2642),INDEX($D$1:$D$3663,T2642,1),"")</f>
        <v/>
      </c>
      <c r="AC2642" s="169" t="str">
        <f>IF(ISNUMBER($Q2642),INDEX($D$1:$D$3663,U2642,1),"")</f>
        <v/>
      </c>
      <c r="AD2642" s="169" t="str">
        <f>IF(ISNUMBER($Q2642),INDEX($D$1:$D$3663,V2642,1),"")</f>
        <v/>
      </c>
      <c r="AE2642" s="59"/>
      <c r="AF2642" s="177" t="str">
        <f t="shared" si="488"/>
        <v/>
      </c>
      <c r="AG2642" s="178" t="s">
        <v>1403</v>
      </c>
      <c r="AH2642" s="59"/>
      <c r="AI2642" s="163" t="str">
        <f t="shared" si="489"/>
        <v/>
      </c>
      <c r="AJ2642" s="162" t="str">
        <f t="shared" si="480"/>
        <v/>
      </c>
      <c r="AK2642" s="119"/>
      <c r="AL2642" s="59" t="str">
        <f>IF(ISNUMBER($AJ2642),INDEX($Z$4:$AC$3663,$AJ2642,AL$3),"")</f>
        <v/>
      </c>
      <c r="AM2642" s="149" t="str">
        <f>IF(ISNUMBER($AJ2642),INDEX($Z$4:$AC$3663,$AJ2642,AM$3),"")</f>
        <v/>
      </c>
      <c r="AN2642" s="149" t="str">
        <f>IF(ISNUMBER($AJ2642),INDEX($Z$4:$AC$3663,$AJ2642,AN$3),"")</f>
        <v/>
      </c>
      <c r="AO2642" s="59"/>
      <c r="AP2642" s="59"/>
      <c r="AQ2642" s="166"/>
      <c r="AR2642" s="59"/>
      <c r="AS2642" s="59"/>
      <c r="AT2642" s="149"/>
      <c r="AU2642" s="149"/>
      <c r="AV2642" s="149"/>
      <c r="AW2642" s="149"/>
      <c r="AX2642" s="150"/>
      <c r="AY2642" s="151"/>
      <c r="AZ2642" s="59"/>
      <c r="BA2642" s="59"/>
      <c r="BB2642" s="59"/>
      <c r="BC2642" s="59"/>
      <c r="BD2642" s="59"/>
      <c r="BE2642" s="59"/>
      <c r="BF2642" s="43"/>
      <c r="BG2642" s="59"/>
      <c r="BH2642" s="59"/>
      <c r="BI2642" s="59"/>
      <c r="BJ2642" s="59"/>
      <c r="BK2642" s="59"/>
      <c r="BL2642" s="59"/>
      <c r="BM2642" s="59"/>
    </row>
    <row r="2643" spans="1:65" x14ac:dyDescent="0.25">
      <c r="A2643" s="82"/>
      <c r="B2643" s="122" t="s">
        <v>3</v>
      </c>
      <c r="C2643" s="122">
        <v>4095.5</v>
      </c>
      <c r="D2643" s="122">
        <v>37.555431426429301</v>
      </c>
      <c r="E2643" s="142">
        <f>IF(B2642=B2643,0,MAX(E$4:E2642)+1)</f>
        <v>0</v>
      </c>
      <c r="F2643" s="142">
        <f t="shared" si="490"/>
        <v>4</v>
      </c>
      <c r="G2643" s="142" t="str">
        <f t="shared" si="484"/>
        <v/>
      </c>
      <c r="H2643" s="142" t="str">
        <f t="shared" si="485"/>
        <v/>
      </c>
      <c r="I2643" s="59"/>
      <c r="J2643" s="104"/>
      <c r="K2643" s="59"/>
      <c r="L2643" s="59"/>
      <c r="M2643" s="59"/>
      <c r="N2643" s="44"/>
      <c r="O2643" s="44"/>
      <c r="P2643" s="44"/>
      <c r="Q2643" s="43" t="str">
        <f t="shared" si="482"/>
        <v/>
      </c>
      <c r="R2643" s="60" t="str">
        <f t="shared" si="481"/>
        <v/>
      </c>
      <c r="S2643" s="60" t="str">
        <f t="shared" si="481"/>
        <v/>
      </c>
      <c r="T2643" s="60" t="str">
        <f t="shared" si="481"/>
        <v/>
      </c>
      <c r="U2643" s="60" t="str">
        <f t="shared" si="481"/>
        <v/>
      </c>
      <c r="V2643" s="60" t="str">
        <f t="shared" si="481"/>
        <v/>
      </c>
      <c r="W2643" s="44"/>
      <c r="X2643" s="44" t="str">
        <f t="shared" si="486"/>
        <v/>
      </c>
      <c r="Y2643" s="142" t="str">
        <f t="shared" si="483"/>
        <v/>
      </c>
      <c r="Z2643" s="172" t="str">
        <f t="shared" si="487"/>
        <v/>
      </c>
      <c r="AA2643" s="169" t="str">
        <f>IF(ISNUMBER($Q2643),INDEX($D$1:$D$3663,S2643,1),"")</f>
        <v/>
      </c>
      <c r="AB2643" s="169" t="str">
        <f>IF(ISNUMBER($Q2643),INDEX($D$1:$D$3663,T2643,1),"")</f>
        <v/>
      </c>
      <c r="AC2643" s="169" t="str">
        <f>IF(ISNUMBER($Q2643),INDEX($D$1:$D$3663,U2643,1),"")</f>
        <v/>
      </c>
      <c r="AD2643" s="169" t="str">
        <f>IF(ISNUMBER($Q2643),INDEX($D$1:$D$3663,V2643,1),"")</f>
        <v/>
      </c>
      <c r="AE2643" s="59"/>
      <c r="AF2643" s="177" t="str">
        <f t="shared" si="488"/>
        <v/>
      </c>
      <c r="AG2643" s="178" t="s">
        <v>1403</v>
      </c>
      <c r="AH2643" s="59"/>
      <c r="AI2643" s="163" t="str">
        <f t="shared" si="489"/>
        <v/>
      </c>
      <c r="AJ2643" s="162" t="str">
        <f t="shared" si="480"/>
        <v/>
      </c>
      <c r="AK2643" s="119"/>
      <c r="AL2643" s="59" t="str">
        <f>IF(ISNUMBER($AJ2643),INDEX($Z$4:$AC$3663,$AJ2643,AL$3),"")</f>
        <v/>
      </c>
      <c r="AM2643" s="149" t="str">
        <f>IF(ISNUMBER($AJ2643),INDEX($Z$4:$AC$3663,$AJ2643,AM$3),"")</f>
        <v/>
      </c>
      <c r="AN2643" s="149" t="str">
        <f>IF(ISNUMBER($AJ2643),INDEX($Z$4:$AC$3663,$AJ2643,AN$3),"")</f>
        <v/>
      </c>
      <c r="AO2643" s="59"/>
      <c r="AP2643" s="59"/>
      <c r="AQ2643" s="166"/>
      <c r="AR2643" s="59"/>
      <c r="AS2643" s="59"/>
      <c r="AT2643" s="149"/>
      <c r="AU2643" s="149"/>
      <c r="AV2643" s="149"/>
      <c r="AW2643" s="149"/>
      <c r="AX2643" s="150"/>
      <c r="AY2643" s="151"/>
      <c r="AZ2643" s="59"/>
      <c r="BA2643" s="59"/>
      <c r="BB2643" s="59"/>
      <c r="BC2643" s="59"/>
      <c r="BD2643" s="59"/>
      <c r="BE2643" s="59"/>
      <c r="BF2643" s="43"/>
      <c r="BG2643" s="59"/>
      <c r="BH2643" s="59"/>
      <c r="BI2643" s="59"/>
      <c r="BJ2643" s="59"/>
      <c r="BK2643" s="59"/>
      <c r="BL2643" s="59"/>
      <c r="BM2643" s="59"/>
    </row>
    <row r="2644" spans="1:65" x14ac:dyDescent="0.25">
      <c r="A2644" s="82"/>
      <c r="B2644" s="122" t="s">
        <v>3</v>
      </c>
      <c r="C2644" s="122">
        <v>4096.5</v>
      </c>
      <c r="D2644" s="122">
        <v>37.642456108774503</v>
      </c>
      <c r="E2644" s="142">
        <f>IF(B2643=B2644,0,MAX(E$4:E2643)+1)</f>
        <v>0</v>
      </c>
      <c r="F2644" s="142">
        <f t="shared" si="490"/>
        <v>4</v>
      </c>
      <c r="G2644" s="142" t="str">
        <f t="shared" si="484"/>
        <v/>
      </c>
      <c r="H2644" s="142" t="str">
        <f t="shared" si="485"/>
        <v/>
      </c>
      <c r="I2644" s="59"/>
      <c r="J2644" s="104"/>
      <c r="K2644" s="59"/>
      <c r="L2644" s="59"/>
      <c r="M2644" s="59"/>
      <c r="N2644" s="44"/>
      <c r="O2644" s="44"/>
      <c r="P2644" s="44"/>
      <c r="Q2644" s="43" t="str">
        <f t="shared" si="482"/>
        <v/>
      </c>
      <c r="R2644" s="60" t="str">
        <f t="shared" si="481"/>
        <v/>
      </c>
      <c r="S2644" s="60" t="str">
        <f t="shared" si="481"/>
        <v/>
      </c>
      <c r="T2644" s="60" t="str">
        <f t="shared" si="481"/>
        <v/>
      </c>
      <c r="U2644" s="60" t="str">
        <f t="shared" si="481"/>
        <v/>
      </c>
      <c r="V2644" s="60" t="str">
        <f t="shared" si="481"/>
        <v/>
      </c>
      <c r="W2644" s="44"/>
      <c r="X2644" s="44" t="str">
        <f t="shared" si="486"/>
        <v/>
      </c>
      <c r="Y2644" s="142" t="str">
        <f t="shared" si="483"/>
        <v/>
      </c>
      <c r="Z2644" s="172" t="str">
        <f t="shared" si="487"/>
        <v/>
      </c>
      <c r="AA2644" s="169" t="str">
        <f>IF(ISNUMBER($Q2644),INDEX($D$1:$D$3663,S2644,1),"")</f>
        <v/>
      </c>
      <c r="AB2644" s="169" t="str">
        <f>IF(ISNUMBER($Q2644),INDEX($D$1:$D$3663,T2644,1),"")</f>
        <v/>
      </c>
      <c r="AC2644" s="169" t="str">
        <f>IF(ISNUMBER($Q2644),INDEX($D$1:$D$3663,U2644,1),"")</f>
        <v/>
      </c>
      <c r="AD2644" s="169" t="str">
        <f>IF(ISNUMBER($Q2644),INDEX($D$1:$D$3663,V2644,1),"")</f>
        <v/>
      </c>
      <c r="AE2644" s="59"/>
      <c r="AF2644" s="177" t="str">
        <f t="shared" si="488"/>
        <v/>
      </c>
      <c r="AG2644" s="178" t="s">
        <v>1403</v>
      </c>
      <c r="AH2644" s="59"/>
      <c r="AI2644" s="163" t="str">
        <f t="shared" si="489"/>
        <v/>
      </c>
      <c r="AJ2644" s="162" t="str">
        <f t="shared" si="480"/>
        <v/>
      </c>
      <c r="AK2644" s="119"/>
      <c r="AL2644" s="59" t="str">
        <f>IF(ISNUMBER($AJ2644),INDEX($Z$4:$AC$3663,$AJ2644,AL$3),"")</f>
        <v/>
      </c>
      <c r="AM2644" s="149" t="str">
        <f>IF(ISNUMBER($AJ2644),INDEX($Z$4:$AC$3663,$AJ2644,AM$3),"")</f>
        <v/>
      </c>
      <c r="AN2644" s="149" t="str">
        <f>IF(ISNUMBER($AJ2644),INDEX($Z$4:$AC$3663,$AJ2644,AN$3),"")</f>
        <v/>
      </c>
      <c r="AO2644" s="59"/>
      <c r="AP2644" s="59"/>
      <c r="AQ2644" s="166"/>
      <c r="AR2644" s="59"/>
      <c r="AS2644" s="59"/>
      <c r="AT2644" s="149"/>
      <c r="AU2644" s="149"/>
      <c r="AV2644" s="149"/>
      <c r="AW2644" s="149"/>
      <c r="AX2644" s="150"/>
      <c r="AY2644" s="151"/>
      <c r="AZ2644" s="59"/>
      <c r="BA2644" s="59"/>
      <c r="BB2644" s="59"/>
      <c r="BC2644" s="59"/>
      <c r="BD2644" s="59"/>
      <c r="BE2644" s="59"/>
      <c r="BF2644" s="43"/>
      <c r="BG2644" s="59"/>
      <c r="BH2644" s="59"/>
      <c r="BI2644" s="59"/>
      <c r="BJ2644" s="59"/>
      <c r="BK2644" s="59"/>
      <c r="BL2644" s="59"/>
      <c r="BM2644" s="59"/>
    </row>
    <row r="2645" spans="1:65" x14ac:dyDescent="0.25">
      <c r="A2645" s="82"/>
      <c r="B2645" s="122" t="s">
        <v>3</v>
      </c>
      <c r="C2645" s="122">
        <v>4097.5</v>
      </c>
      <c r="D2645" s="122">
        <v>37.842301624284403</v>
      </c>
      <c r="E2645" s="142">
        <f>IF(B2644=B2645,0,MAX(E$4:E2644)+1)</f>
        <v>0</v>
      </c>
      <c r="F2645" s="142">
        <f t="shared" si="490"/>
        <v>4</v>
      </c>
      <c r="G2645" s="142" t="str">
        <f t="shared" si="484"/>
        <v/>
      </c>
      <c r="H2645" s="142" t="str">
        <f t="shared" si="485"/>
        <v/>
      </c>
      <c r="I2645" s="59"/>
      <c r="J2645" s="104"/>
      <c r="K2645" s="59"/>
      <c r="L2645" s="59"/>
      <c r="M2645" s="59"/>
      <c r="N2645" s="44"/>
      <c r="O2645" s="44"/>
      <c r="P2645" s="44"/>
      <c r="Q2645" s="43" t="str">
        <f t="shared" si="482"/>
        <v/>
      </c>
      <c r="R2645" s="60" t="str">
        <f t="shared" si="481"/>
        <v/>
      </c>
      <c r="S2645" s="60" t="str">
        <f t="shared" si="481"/>
        <v/>
      </c>
      <c r="T2645" s="60" t="str">
        <f t="shared" si="481"/>
        <v/>
      </c>
      <c r="U2645" s="60" t="str">
        <f t="shared" si="481"/>
        <v/>
      </c>
      <c r="V2645" s="60" t="str">
        <f t="shared" si="481"/>
        <v/>
      </c>
      <c r="W2645" s="44"/>
      <c r="X2645" s="44" t="str">
        <f t="shared" si="486"/>
        <v/>
      </c>
      <c r="Y2645" s="142" t="str">
        <f t="shared" si="483"/>
        <v/>
      </c>
      <c r="Z2645" s="172" t="str">
        <f t="shared" si="487"/>
        <v/>
      </c>
      <c r="AA2645" s="169" t="str">
        <f>IF(ISNUMBER($Q2645),INDEX($D$1:$D$3663,S2645,1),"")</f>
        <v/>
      </c>
      <c r="AB2645" s="169" t="str">
        <f>IF(ISNUMBER($Q2645),INDEX($D$1:$D$3663,T2645,1),"")</f>
        <v/>
      </c>
      <c r="AC2645" s="169" t="str">
        <f>IF(ISNUMBER($Q2645),INDEX($D$1:$D$3663,U2645,1),"")</f>
        <v/>
      </c>
      <c r="AD2645" s="169" t="str">
        <f>IF(ISNUMBER($Q2645),INDEX($D$1:$D$3663,V2645,1),"")</f>
        <v/>
      </c>
      <c r="AE2645" s="59"/>
      <c r="AF2645" s="177" t="str">
        <f t="shared" si="488"/>
        <v/>
      </c>
      <c r="AG2645" s="178" t="s">
        <v>1403</v>
      </c>
      <c r="AH2645" s="59"/>
      <c r="AI2645" s="163" t="str">
        <f t="shared" si="489"/>
        <v/>
      </c>
      <c r="AJ2645" s="162" t="str">
        <f t="shared" si="480"/>
        <v/>
      </c>
      <c r="AK2645" s="119"/>
      <c r="AL2645" s="59" t="str">
        <f>IF(ISNUMBER($AJ2645),INDEX($Z$4:$AC$3663,$AJ2645,AL$3),"")</f>
        <v/>
      </c>
      <c r="AM2645" s="149" t="str">
        <f>IF(ISNUMBER($AJ2645),INDEX($Z$4:$AC$3663,$AJ2645,AM$3),"")</f>
        <v/>
      </c>
      <c r="AN2645" s="149" t="str">
        <f>IF(ISNUMBER($AJ2645),INDEX($Z$4:$AC$3663,$AJ2645,AN$3),"")</f>
        <v/>
      </c>
      <c r="AO2645" s="59"/>
      <c r="AP2645" s="59"/>
      <c r="AQ2645" s="166"/>
      <c r="AR2645" s="59"/>
      <c r="AS2645" s="59"/>
      <c r="AT2645" s="149"/>
      <c r="AU2645" s="149"/>
      <c r="AV2645" s="149"/>
      <c r="AW2645" s="149"/>
      <c r="AX2645" s="150"/>
      <c r="AY2645" s="151"/>
      <c r="AZ2645" s="59"/>
      <c r="BA2645" s="59"/>
      <c r="BB2645" s="59"/>
      <c r="BC2645" s="59"/>
      <c r="BD2645" s="59"/>
      <c r="BE2645" s="59"/>
      <c r="BF2645" s="43"/>
      <c r="BG2645" s="59"/>
      <c r="BH2645" s="59"/>
      <c r="BI2645" s="59"/>
      <c r="BJ2645" s="59"/>
      <c r="BK2645" s="59"/>
      <c r="BL2645" s="59"/>
      <c r="BM2645" s="59"/>
    </row>
    <row r="2646" spans="1:65" x14ac:dyDescent="0.25">
      <c r="A2646" s="82"/>
      <c r="B2646" s="122" t="s">
        <v>3</v>
      </c>
      <c r="C2646" s="122">
        <v>4098.5</v>
      </c>
      <c r="D2646" s="122">
        <v>37.517967004139102</v>
      </c>
      <c r="E2646" s="142">
        <f>IF(B2645=B2646,0,MAX(E$4:E2645)+1)</f>
        <v>0</v>
      </c>
      <c r="F2646" s="142">
        <f t="shared" si="490"/>
        <v>4</v>
      </c>
      <c r="G2646" s="142" t="str">
        <f t="shared" si="484"/>
        <v/>
      </c>
      <c r="H2646" s="142" t="str">
        <f t="shared" si="485"/>
        <v/>
      </c>
      <c r="I2646" s="59"/>
      <c r="J2646" s="104"/>
      <c r="K2646" s="59"/>
      <c r="L2646" s="59"/>
      <c r="M2646" s="59"/>
      <c r="N2646" s="44"/>
      <c r="O2646" s="44"/>
      <c r="P2646" s="44"/>
      <c r="Q2646" s="43" t="str">
        <f t="shared" si="482"/>
        <v/>
      </c>
      <c r="R2646" s="60" t="str">
        <f t="shared" si="481"/>
        <v/>
      </c>
      <c r="S2646" s="60" t="str">
        <f t="shared" si="481"/>
        <v/>
      </c>
      <c r="T2646" s="60" t="str">
        <f t="shared" si="481"/>
        <v/>
      </c>
      <c r="U2646" s="60" t="str">
        <f t="shared" si="481"/>
        <v/>
      </c>
      <c r="V2646" s="60" t="str">
        <f t="shared" si="481"/>
        <v/>
      </c>
      <c r="W2646" s="44"/>
      <c r="X2646" s="44" t="str">
        <f t="shared" si="486"/>
        <v/>
      </c>
      <c r="Y2646" s="142" t="str">
        <f t="shared" si="483"/>
        <v/>
      </c>
      <c r="Z2646" s="172" t="str">
        <f t="shared" si="487"/>
        <v/>
      </c>
      <c r="AA2646" s="169" t="str">
        <f>IF(ISNUMBER($Q2646),INDEX($D$1:$D$3663,S2646,1),"")</f>
        <v/>
      </c>
      <c r="AB2646" s="169" t="str">
        <f>IF(ISNUMBER($Q2646),INDEX($D$1:$D$3663,T2646,1),"")</f>
        <v/>
      </c>
      <c r="AC2646" s="169" t="str">
        <f>IF(ISNUMBER($Q2646),INDEX($D$1:$D$3663,U2646,1),"")</f>
        <v/>
      </c>
      <c r="AD2646" s="169" t="str">
        <f>IF(ISNUMBER($Q2646),INDEX($D$1:$D$3663,V2646,1),"")</f>
        <v/>
      </c>
      <c r="AE2646" s="59"/>
      <c r="AF2646" s="177" t="str">
        <f t="shared" si="488"/>
        <v/>
      </c>
      <c r="AG2646" s="178" t="s">
        <v>1403</v>
      </c>
      <c r="AH2646" s="59"/>
      <c r="AI2646" s="163" t="str">
        <f t="shared" si="489"/>
        <v/>
      </c>
      <c r="AJ2646" s="162" t="str">
        <f t="shared" si="480"/>
        <v/>
      </c>
      <c r="AK2646" s="119"/>
      <c r="AL2646" s="59" t="str">
        <f>IF(ISNUMBER($AJ2646),INDEX($Z$4:$AC$3663,$AJ2646,AL$3),"")</f>
        <v/>
      </c>
      <c r="AM2646" s="149" t="str">
        <f>IF(ISNUMBER($AJ2646),INDEX($Z$4:$AC$3663,$AJ2646,AM$3),"")</f>
        <v/>
      </c>
      <c r="AN2646" s="149" t="str">
        <f>IF(ISNUMBER($AJ2646),INDEX($Z$4:$AC$3663,$AJ2646,AN$3),"")</f>
        <v/>
      </c>
      <c r="AO2646" s="59"/>
      <c r="AP2646" s="59"/>
      <c r="AQ2646" s="166"/>
      <c r="AR2646" s="59"/>
      <c r="AS2646" s="59"/>
      <c r="AT2646" s="149"/>
      <c r="AU2646" s="149"/>
      <c r="AV2646" s="149"/>
      <c r="AW2646" s="149"/>
      <c r="AX2646" s="150"/>
      <c r="AY2646" s="151"/>
      <c r="AZ2646" s="59"/>
      <c r="BA2646" s="59"/>
      <c r="BB2646" s="59"/>
      <c r="BC2646" s="59"/>
      <c r="BD2646" s="59"/>
      <c r="BE2646" s="59"/>
      <c r="BF2646" s="43"/>
      <c r="BG2646" s="59"/>
      <c r="BH2646" s="59"/>
      <c r="BI2646" s="59"/>
      <c r="BJ2646" s="59"/>
      <c r="BK2646" s="59"/>
      <c r="BL2646" s="59"/>
      <c r="BM2646" s="59"/>
    </row>
    <row r="2647" spans="1:65" x14ac:dyDescent="0.25">
      <c r="A2647" s="82"/>
      <c r="B2647" s="122" t="s">
        <v>3</v>
      </c>
      <c r="C2647" s="122">
        <v>4099.5</v>
      </c>
      <c r="D2647" s="122">
        <v>37.6983178555408</v>
      </c>
      <c r="E2647" s="142">
        <f>IF(B2646=B2647,0,MAX(E$4:E2646)+1)</f>
        <v>0</v>
      </c>
      <c r="F2647" s="142">
        <f t="shared" si="490"/>
        <v>4</v>
      </c>
      <c r="G2647" s="142" t="str">
        <f t="shared" si="484"/>
        <v/>
      </c>
      <c r="H2647" s="142" t="str">
        <f t="shared" si="485"/>
        <v/>
      </c>
      <c r="I2647" s="59"/>
      <c r="J2647" s="104"/>
      <c r="K2647" s="59"/>
      <c r="L2647" s="59"/>
      <c r="M2647" s="59"/>
      <c r="N2647" s="44"/>
      <c r="O2647" s="44"/>
      <c r="P2647" s="44"/>
      <c r="Q2647" s="43" t="str">
        <f t="shared" si="482"/>
        <v/>
      </c>
      <c r="R2647" s="60" t="str">
        <f t="shared" si="481"/>
        <v/>
      </c>
      <c r="S2647" s="60" t="str">
        <f t="shared" si="481"/>
        <v/>
      </c>
      <c r="T2647" s="60" t="str">
        <f t="shared" si="481"/>
        <v/>
      </c>
      <c r="U2647" s="60" t="str">
        <f t="shared" si="481"/>
        <v/>
      </c>
      <c r="V2647" s="60" t="str">
        <f t="shared" si="481"/>
        <v/>
      </c>
      <c r="W2647" s="44"/>
      <c r="X2647" s="44" t="str">
        <f t="shared" si="486"/>
        <v/>
      </c>
      <c r="Y2647" s="142" t="str">
        <f t="shared" si="483"/>
        <v/>
      </c>
      <c r="Z2647" s="172" t="str">
        <f t="shared" si="487"/>
        <v/>
      </c>
      <c r="AA2647" s="169" t="str">
        <f>IF(ISNUMBER($Q2647),INDEX($D$1:$D$3663,S2647,1),"")</f>
        <v/>
      </c>
      <c r="AB2647" s="169" t="str">
        <f>IF(ISNUMBER($Q2647),INDEX($D$1:$D$3663,T2647,1),"")</f>
        <v/>
      </c>
      <c r="AC2647" s="169" t="str">
        <f>IF(ISNUMBER($Q2647),INDEX($D$1:$D$3663,U2647,1),"")</f>
        <v/>
      </c>
      <c r="AD2647" s="169" t="str">
        <f>IF(ISNUMBER($Q2647),INDEX($D$1:$D$3663,V2647,1),"")</f>
        <v/>
      </c>
      <c r="AE2647" s="59"/>
      <c r="AF2647" s="177" t="str">
        <f t="shared" si="488"/>
        <v/>
      </c>
      <c r="AG2647" s="178" t="s">
        <v>1403</v>
      </c>
      <c r="AH2647" s="59"/>
      <c r="AI2647" s="163" t="str">
        <f t="shared" si="489"/>
        <v/>
      </c>
      <c r="AJ2647" s="162" t="str">
        <f t="shared" si="480"/>
        <v/>
      </c>
      <c r="AK2647" s="119"/>
      <c r="AL2647" s="59" t="str">
        <f>IF(ISNUMBER($AJ2647),INDEX($Z$4:$AC$3663,$AJ2647,AL$3),"")</f>
        <v/>
      </c>
      <c r="AM2647" s="149" t="str">
        <f>IF(ISNUMBER($AJ2647),INDEX($Z$4:$AC$3663,$AJ2647,AM$3),"")</f>
        <v/>
      </c>
      <c r="AN2647" s="149" t="str">
        <f>IF(ISNUMBER($AJ2647),INDEX($Z$4:$AC$3663,$AJ2647,AN$3),"")</f>
        <v/>
      </c>
      <c r="AO2647" s="59"/>
      <c r="AP2647" s="59"/>
      <c r="AQ2647" s="166"/>
      <c r="AR2647" s="59"/>
      <c r="AS2647" s="59"/>
      <c r="AT2647" s="149"/>
      <c r="AU2647" s="149"/>
      <c r="AV2647" s="149"/>
      <c r="AW2647" s="149"/>
      <c r="AX2647" s="150"/>
      <c r="AY2647" s="151"/>
      <c r="AZ2647" s="59"/>
      <c r="BA2647" s="59"/>
      <c r="BB2647" s="59"/>
      <c r="BC2647" s="59"/>
      <c r="BD2647" s="59"/>
      <c r="BE2647" s="59"/>
      <c r="BF2647" s="43"/>
      <c r="BG2647" s="59"/>
      <c r="BH2647" s="59"/>
      <c r="BI2647" s="59"/>
      <c r="BJ2647" s="59"/>
      <c r="BK2647" s="59"/>
      <c r="BL2647" s="59"/>
      <c r="BM2647" s="59"/>
    </row>
    <row r="2648" spans="1:65" x14ac:dyDescent="0.25">
      <c r="A2648" s="82"/>
      <c r="B2648" s="122" t="s">
        <v>3</v>
      </c>
      <c r="C2648" s="122">
        <v>4100.5</v>
      </c>
      <c r="D2648" s="122">
        <v>37.607253779204498</v>
      </c>
      <c r="E2648" s="142">
        <f>IF(B2647=B2648,0,MAX(E$4:E2647)+1)</f>
        <v>0</v>
      </c>
      <c r="F2648" s="142">
        <f t="shared" si="490"/>
        <v>4</v>
      </c>
      <c r="G2648" s="142" t="str">
        <f t="shared" si="484"/>
        <v/>
      </c>
      <c r="H2648" s="142" t="str">
        <f t="shared" si="485"/>
        <v/>
      </c>
      <c r="I2648" s="59"/>
      <c r="J2648" s="104"/>
      <c r="K2648" s="59"/>
      <c r="L2648" s="59"/>
      <c r="M2648" s="59"/>
      <c r="N2648" s="44"/>
      <c r="O2648" s="44"/>
      <c r="P2648" s="44"/>
      <c r="Q2648" s="43" t="str">
        <f t="shared" si="482"/>
        <v/>
      </c>
      <c r="R2648" s="60" t="str">
        <f t="shared" si="481"/>
        <v/>
      </c>
      <c r="S2648" s="60" t="str">
        <f t="shared" si="481"/>
        <v/>
      </c>
      <c r="T2648" s="60" t="str">
        <f t="shared" si="481"/>
        <v/>
      </c>
      <c r="U2648" s="60" t="str">
        <f t="shared" si="481"/>
        <v/>
      </c>
      <c r="V2648" s="60" t="str">
        <f t="shared" si="481"/>
        <v/>
      </c>
      <c r="W2648" s="44"/>
      <c r="X2648" s="44" t="str">
        <f t="shared" si="486"/>
        <v/>
      </c>
      <c r="Y2648" s="142" t="str">
        <f t="shared" si="483"/>
        <v/>
      </c>
      <c r="Z2648" s="172" t="str">
        <f t="shared" si="487"/>
        <v/>
      </c>
      <c r="AA2648" s="169" t="str">
        <f>IF(ISNUMBER($Q2648),INDEX($D$1:$D$3663,S2648,1),"")</f>
        <v/>
      </c>
      <c r="AB2648" s="169" t="str">
        <f>IF(ISNUMBER($Q2648),INDEX($D$1:$D$3663,T2648,1),"")</f>
        <v/>
      </c>
      <c r="AC2648" s="169" t="str">
        <f>IF(ISNUMBER($Q2648),INDEX($D$1:$D$3663,U2648,1),"")</f>
        <v/>
      </c>
      <c r="AD2648" s="169" t="str">
        <f>IF(ISNUMBER($Q2648),INDEX($D$1:$D$3663,V2648,1),"")</f>
        <v/>
      </c>
      <c r="AE2648" s="59"/>
      <c r="AF2648" s="177" t="str">
        <f t="shared" si="488"/>
        <v/>
      </c>
      <c r="AG2648" s="178" t="s">
        <v>1403</v>
      </c>
      <c r="AH2648" s="59"/>
      <c r="AI2648" s="163" t="str">
        <f t="shared" si="489"/>
        <v/>
      </c>
      <c r="AJ2648" s="162" t="str">
        <f t="shared" si="480"/>
        <v/>
      </c>
      <c r="AK2648" s="119"/>
      <c r="AL2648" s="59" t="str">
        <f>IF(ISNUMBER($AJ2648),INDEX($Z$4:$AC$3663,$AJ2648,AL$3),"")</f>
        <v/>
      </c>
      <c r="AM2648" s="149" t="str">
        <f>IF(ISNUMBER($AJ2648),INDEX($Z$4:$AC$3663,$AJ2648,AM$3),"")</f>
        <v/>
      </c>
      <c r="AN2648" s="149" t="str">
        <f>IF(ISNUMBER($AJ2648),INDEX($Z$4:$AC$3663,$AJ2648,AN$3),"")</f>
        <v/>
      </c>
      <c r="AO2648" s="59"/>
      <c r="AP2648" s="59"/>
      <c r="AQ2648" s="166"/>
      <c r="AR2648" s="59"/>
      <c r="AS2648" s="59"/>
      <c r="AT2648" s="149"/>
      <c r="AU2648" s="149"/>
      <c r="AV2648" s="149"/>
      <c r="AW2648" s="149"/>
      <c r="AX2648" s="150"/>
      <c r="AY2648" s="151"/>
      <c r="AZ2648" s="59"/>
      <c r="BA2648" s="59"/>
      <c r="BB2648" s="59"/>
      <c r="BC2648" s="59"/>
      <c r="BD2648" s="59"/>
      <c r="BE2648" s="59"/>
      <c r="BF2648" s="43"/>
      <c r="BG2648" s="59"/>
      <c r="BH2648" s="59"/>
      <c r="BI2648" s="59"/>
      <c r="BJ2648" s="59"/>
      <c r="BK2648" s="59"/>
      <c r="BL2648" s="59"/>
      <c r="BM2648" s="59"/>
    </row>
    <row r="2649" spans="1:65" x14ac:dyDescent="0.25">
      <c r="A2649" s="82"/>
      <c r="B2649" s="122" t="s">
        <v>3</v>
      </c>
      <c r="C2649" s="122">
        <v>4101.5</v>
      </c>
      <c r="D2649" s="122">
        <v>37.609011230699799</v>
      </c>
      <c r="E2649" s="142">
        <f>IF(B2648=B2649,0,MAX(E$4:E2648)+1)</f>
        <v>0</v>
      </c>
      <c r="F2649" s="142">
        <f t="shared" si="490"/>
        <v>4</v>
      </c>
      <c r="G2649" s="142" t="str">
        <f t="shared" si="484"/>
        <v/>
      </c>
      <c r="H2649" s="142" t="str">
        <f t="shared" si="485"/>
        <v/>
      </c>
      <c r="I2649" s="59"/>
      <c r="J2649" s="104"/>
      <c r="K2649" s="59"/>
      <c r="L2649" s="59"/>
      <c r="M2649" s="59"/>
      <c r="N2649" s="44"/>
      <c r="O2649" s="44"/>
      <c r="P2649" s="44"/>
      <c r="Q2649" s="43" t="str">
        <f t="shared" si="482"/>
        <v/>
      </c>
      <c r="R2649" s="60" t="str">
        <f t="shared" si="481"/>
        <v/>
      </c>
      <c r="S2649" s="60" t="str">
        <f t="shared" si="481"/>
        <v/>
      </c>
      <c r="T2649" s="60" t="str">
        <f t="shared" si="481"/>
        <v/>
      </c>
      <c r="U2649" s="60" t="str">
        <f t="shared" si="481"/>
        <v/>
      </c>
      <c r="V2649" s="60" t="str">
        <f t="shared" si="481"/>
        <v/>
      </c>
      <c r="W2649" s="44"/>
      <c r="X2649" s="44" t="str">
        <f t="shared" si="486"/>
        <v/>
      </c>
      <c r="Y2649" s="142" t="str">
        <f t="shared" si="483"/>
        <v/>
      </c>
      <c r="Z2649" s="172" t="str">
        <f t="shared" si="487"/>
        <v/>
      </c>
      <c r="AA2649" s="169" t="str">
        <f>IF(ISNUMBER($Q2649),INDEX($D$1:$D$3663,S2649,1),"")</f>
        <v/>
      </c>
      <c r="AB2649" s="169" t="str">
        <f>IF(ISNUMBER($Q2649),INDEX($D$1:$D$3663,T2649,1),"")</f>
        <v/>
      </c>
      <c r="AC2649" s="169" t="str">
        <f>IF(ISNUMBER($Q2649),INDEX($D$1:$D$3663,U2649,1),"")</f>
        <v/>
      </c>
      <c r="AD2649" s="169" t="str">
        <f>IF(ISNUMBER($Q2649),INDEX($D$1:$D$3663,V2649,1),"")</f>
        <v/>
      </c>
      <c r="AE2649" s="59"/>
      <c r="AF2649" s="177" t="str">
        <f t="shared" si="488"/>
        <v/>
      </c>
      <c r="AG2649" s="178" t="s">
        <v>1403</v>
      </c>
      <c r="AH2649" s="59"/>
      <c r="AI2649" s="163" t="str">
        <f t="shared" si="489"/>
        <v/>
      </c>
      <c r="AJ2649" s="162" t="str">
        <f t="shared" si="480"/>
        <v/>
      </c>
      <c r="AK2649" s="119"/>
      <c r="AL2649" s="59" t="str">
        <f>IF(ISNUMBER($AJ2649),INDEX($Z$4:$AC$3663,$AJ2649,AL$3),"")</f>
        <v/>
      </c>
      <c r="AM2649" s="149" t="str">
        <f>IF(ISNUMBER($AJ2649),INDEX($Z$4:$AC$3663,$AJ2649,AM$3),"")</f>
        <v/>
      </c>
      <c r="AN2649" s="149" t="str">
        <f>IF(ISNUMBER($AJ2649),INDEX($Z$4:$AC$3663,$AJ2649,AN$3),"")</f>
        <v/>
      </c>
      <c r="AO2649" s="59"/>
      <c r="AP2649" s="59"/>
      <c r="AQ2649" s="166"/>
      <c r="AR2649" s="59"/>
      <c r="AS2649" s="59"/>
      <c r="AT2649" s="149"/>
      <c r="AU2649" s="149"/>
      <c r="AV2649" s="149"/>
      <c r="AW2649" s="149"/>
      <c r="AX2649" s="150"/>
      <c r="AY2649" s="151"/>
      <c r="AZ2649" s="59"/>
      <c r="BA2649" s="59"/>
      <c r="BB2649" s="59"/>
      <c r="BC2649" s="59"/>
      <c r="BD2649" s="59"/>
      <c r="BE2649" s="59"/>
      <c r="BF2649" s="43"/>
      <c r="BG2649" s="59"/>
      <c r="BH2649" s="59"/>
      <c r="BI2649" s="59"/>
      <c r="BJ2649" s="59"/>
      <c r="BK2649" s="59"/>
      <c r="BL2649" s="59"/>
      <c r="BM2649" s="59"/>
    </row>
    <row r="2650" spans="1:65" x14ac:dyDescent="0.25">
      <c r="A2650" s="82"/>
      <c r="B2650" s="122" t="s">
        <v>3</v>
      </c>
      <c r="C2650" s="122">
        <v>4102.5</v>
      </c>
      <c r="D2650" s="122">
        <v>37.694121158709997</v>
      </c>
      <c r="E2650" s="142">
        <f>IF(B2649=B2650,0,MAX(E$4:E2649)+1)</f>
        <v>0</v>
      </c>
      <c r="F2650" s="142">
        <f t="shared" si="490"/>
        <v>4</v>
      </c>
      <c r="G2650" s="142" t="str">
        <f t="shared" si="484"/>
        <v/>
      </c>
      <c r="H2650" s="142" t="str">
        <f t="shared" si="485"/>
        <v/>
      </c>
      <c r="I2650" s="59"/>
      <c r="J2650" s="104"/>
      <c r="K2650" s="59"/>
      <c r="L2650" s="59"/>
      <c r="M2650" s="59"/>
      <c r="N2650" s="44"/>
      <c r="O2650" s="44"/>
      <c r="P2650" s="44"/>
      <c r="Q2650" s="43" t="str">
        <f t="shared" si="482"/>
        <v/>
      </c>
      <c r="R2650" s="60" t="str">
        <f t="shared" si="481"/>
        <v/>
      </c>
      <c r="S2650" s="60" t="str">
        <f t="shared" si="481"/>
        <v/>
      </c>
      <c r="T2650" s="60" t="str">
        <f t="shared" si="481"/>
        <v/>
      </c>
      <c r="U2650" s="60" t="str">
        <f t="shared" si="481"/>
        <v/>
      </c>
      <c r="V2650" s="60" t="str">
        <f t="shared" si="481"/>
        <v/>
      </c>
      <c r="W2650" s="44"/>
      <c r="X2650" s="44" t="str">
        <f t="shared" si="486"/>
        <v/>
      </c>
      <c r="Y2650" s="142" t="str">
        <f t="shared" si="483"/>
        <v/>
      </c>
      <c r="Z2650" s="172" t="str">
        <f t="shared" si="487"/>
        <v/>
      </c>
      <c r="AA2650" s="169" t="str">
        <f>IF(ISNUMBER($Q2650),INDEX($D$1:$D$3663,S2650,1),"")</f>
        <v/>
      </c>
      <c r="AB2650" s="169" t="str">
        <f>IF(ISNUMBER($Q2650),INDEX($D$1:$D$3663,T2650,1),"")</f>
        <v/>
      </c>
      <c r="AC2650" s="169" t="str">
        <f>IF(ISNUMBER($Q2650),INDEX($D$1:$D$3663,U2650,1),"")</f>
        <v/>
      </c>
      <c r="AD2650" s="169" t="str">
        <f>IF(ISNUMBER($Q2650),INDEX($D$1:$D$3663,V2650,1),"")</f>
        <v/>
      </c>
      <c r="AE2650" s="59"/>
      <c r="AF2650" s="177" t="str">
        <f t="shared" si="488"/>
        <v/>
      </c>
      <c r="AG2650" s="178" t="s">
        <v>1403</v>
      </c>
      <c r="AH2650" s="59"/>
      <c r="AI2650" s="163" t="str">
        <f t="shared" si="489"/>
        <v/>
      </c>
      <c r="AJ2650" s="162" t="str">
        <f t="shared" si="480"/>
        <v/>
      </c>
      <c r="AK2650" s="119"/>
      <c r="AL2650" s="59" t="str">
        <f>IF(ISNUMBER($AJ2650),INDEX($Z$4:$AC$3663,$AJ2650,AL$3),"")</f>
        <v/>
      </c>
      <c r="AM2650" s="149" t="str">
        <f>IF(ISNUMBER($AJ2650),INDEX($Z$4:$AC$3663,$AJ2650,AM$3),"")</f>
        <v/>
      </c>
      <c r="AN2650" s="149" t="str">
        <f>IF(ISNUMBER($AJ2650),INDEX($Z$4:$AC$3663,$AJ2650,AN$3),"")</f>
        <v/>
      </c>
      <c r="AO2650" s="59"/>
      <c r="AP2650" s="59"/>
      <c r="AQ2650" s="166"/>
      <c r="AR2650" s="59"/>
      <c r="AS2650" s="59"/>
      <c r="AT2650" s="149"/>
      <c r="AU2650" s="149"/>
      <c r="AV2650" s="149"/>
      <c r="AW2650" s="149"/>
      <c r="AX2650" s="150"/>
      <c r="AY2650" s="151"/>
      <c r="AZ2650" s="59"/>
      <c r="BA2650" s="59"/>
      <c r="BB2650" s="59"/>
      <c r="BC2650" s="59"/>
      <c r="BD2650" s="59"/>
      <c r="BE2650" s="59"/>
      <c r="BF2650" s="43"/>
      <c r="BG2650" s="59"/>
      <c r="BH2650" s="59"/>
      <c r="BI2650" s="59"/>
      <c r="BJ2650" s="59"/>
      <c r="BK2650" s="59"/>
      <c r="BL2650" s="59"/>
      <c r="BM2650" s="59"/>
    </row>
    <row r="2651" spans="1:65" x14ac:dyDescent="0.25">
      <c r="A2651" s="82"/>
      <c r="B2651" s="122" t="s">
        <v>3</v>
      </c>
      <c r="C2651" s="122">
        <v>4103.5</v>
      </c>
      <c r="D2651" s="122">
        <v>37.635484599250503</v>
      </c>
      <c r="E2651" s="142">
        <f>IF(B2650=B2651,0,MAX(E$4:E2650)+1)</f>
        <v>0</v>
      </c>
      <c r="F2651" s="142">
        <f t="shared" si="490"/>
        <v>4</v>
      </c>
      <c r="G2651" s="142" t="str">
        <f t="shared" si="484"/>
        <v/>
      </c>
      <c r="H2651" s="142" t="str">
        <f t="shared" si="485"/>
        <v/>
      </c>
      <c r="I2651" s="59"/>
      <c r="J2651" s="104"/>
      <c r="K2651" s="59"/>
      <c r="L2651" s="59"/>
      <c r="M2651" s="59"/>
      <c r="N2651" s="44"/>
      <c r="O2651" s="44"/>
      <c r="P2651" s="44"/>
      <c r="Q2651" s="43" t="str">
        <f t="shared" si="482"/>
        <v/>
      </c>
      <c r="R2651" s="60" t="str">
        <f t="shared" si="481"/>
        <v/>
      </c>
      <c r="S2651" s="60" t="str">
        <f t="shared" si="481"/>
        <v/>
      </c>
      <c r="T2651" s="60" t="str">
        <f t="shared" si="481"/>
        <v/>
      </c>
      <c r="U2651" s="60" t="str">
        <f t="shared" si="481"/>
        <v/>
      </c>
      <c r="V2651" s="60" t="str">
        <f t="shared" si="481"/>
        <v/>
      </c>
      <c r="W2651" s="44"/>
      <c r="X2651" s="44" t="str">
        <f t="shared" si="486"/>
        <v/>
      </c>
      <c r="Y2651" s="142" t="str">
        <f t="shared" si="483"/>
        <v/>
      </c>
      <c r="Z2651" s="172" t="str">
        <f t="shared" si="487"/>
        <v/>
      </c>
      <c r="AA2651" s="169" t="str">
        <f>IF(ISNUMBER($Q2651),INDEX($D$1:$D$3663,S2651,1),"")</f>
        <v/>
      </c>
      <c r="AB2651" s="169" t="str">
        <f>IF(ISNUMBER($Q2651),INDEX($D$1:$D$3663,T2651,1),"")</f>
        <v/>
      </c>
      <c r="AC2651" s="169" t="str">
        <f>IF(ISNUMBER($Q2651),INDEX($D$1:$D$3663,U2651,1),"")</f>
        <v/>
      </c>
      <c r="AD2651" s="169" t="str">
        <f>IF(ISNUMBER($Q2651),INDEX($D$1:$D$3663,V2651,1),"")</f>
        <v/>
      </c>
      <c r="AE2651" s="59"/>
      <c r="AF2651" s="177" t="str">
        <f t="shared" si="488"/>
        <v/>
      </c>
      <c r="AG2651" s="178" t="s">
        <v>1403</v>
      </c>
      <c r="AH2651" s="59"/>
      <c r="AI2651" s="163" t="str">
        <f t="shared" si="489"/>
        <v/>
      </c>
      <c r="AJ2651" s="162" t="str">
        <f t="shared" si="480"/>
        <v/>
      </c>
      <c r="AK2651" s="119"/>
      <c r="AL2651" s="59" t="str">
        <f>IF(ISNUMBER($AJ2651),INDEX($Z$4:$AC$3663,$AJ2651,AL$3),"")</f>
        <v/>
      </c>
      <c r="AM2651" s="149" t="str">
        <f>IF(ISNUMBER($AJ2651),INDEX($Z$4:$AC$3663,$AJ2651,AM$3),"")</f>
        <v/>
      </c>
      <c r="AN2651" s="149" t="str">
        <f>IF(ISNUMBER($AJ2651),INDEX($Z$4:$AC$3663,$AJ2651,AN$3),"")</f>
        <v/>
      </c>
      <c r="AO2651" s="59"/>
      <c r="AP2651" s="59"/>
      <c r="AQ2651" s="166"/>
      <c r="AR2651" s="59"/>
      <c r="AS2651" s="59"/>
      <c r="AT2651" s="149"/>
      <c r="AU2651" s="149"/>
      <c r="AV2651" s="149"/>
      <c r="AW2651" s="149"/>
      <c r="AX2651" s="150"/>
      <c r="AY2651" s="151"/>
      <c r="AZ2651" s="59"/>
      <c r="BA2651" s="59"/>
      <c r="BB2651" s="59"/>
      <c r="BC2651" s="59"/>
      <c r="BD2651" s="59"/>
      <c r="BE2651" s="59"/>
      <c r="BF2651" s="43"/>
      <c r="BG2651" s="59"/>
      <c r="BH2651" s="59"/>
      <c r="BI2651" s="59"/>
      <c r="BJ2651" s="59"/>
      <c r="BK2651" s="59"/>
      <c r="BL2651" s="59"/>
      <c r="BM2651" s="59"/>
    </row>
    <row r="2652" spans="1:65" x14ac:dyDescent="0.25">
      <c r="A2652" s="82"/>
      <c r="B2652" s="122" t="s">
        <v>3</v>
      </c>
      <c r="C2652" s="122">
        <v>4104.5</v>
      </c>
      <c r="D2652" s="122">
        <v>37.756435630224303</v>
      </c>
      <c r="E2652" s="142">
        <f>IF(B2651=B2652,0,MAX(E$4:E2651)+1)</f>
        <v>0</v>
      </c>
      <c r="F2652" s="142">
        <f t="shared" si="490"/>
        <v>4</v>
      </c>
      <c r="G2652" s="142" t="str">
        <f t="shared" si="484"/>
        <v/>
      </c>
      <c r="H2652" s="142" t="str">
        <f t="shared" si="485"/>
        <v/>
      </c>
      <c r="I2652" s="59"/>
      <c r="J2652" s="104"/>
      <c r="K2652" s="59"/>
      <c r="L2652" s="59"/>
      <c r="M2652" s="59"/>
      <c r="N2652" s="44"/>
      <c r="O2652" s="44"/>
      <c r="P2652" s="44"/>
      <c r="Q2652" s="43" t="str">
        <f t="shared" si="482"/>
        <v/>
      </c>
      <c r="R2652" s="60" t="str">
        <f t="shared" si="481"/>
        <v/>
      </c>
      <c r="S2652" s="60" t="str">
        <f t="shared" si="481"/>
        <v/>
      </c>
      <c r="T2652" s="60" t="str">
        <f t="shared" si="481"/>
        <v/>
      </c>
      <c r="U2652" s="60" t="str">
        <f t="shared" si="481"/>
        <v/>
      </c>
      <c r="V2652" s="60" t="str">
        <f t="shared" si="481"/>
        <v/>
      </c>
      <c r="W2652" s="44"/>
      <c r="X2652" s="44" t="str">
        <f t="shared" si="486"/>
        <v/>
      </c>
      <c r="Y2652" s="142" t="str">
        <f t="shared" si="483"/>
        <v/>
      </c>
      <c r="Z2652" s="172" t="str">
        <f t="shared" si="487"/>
        <v/>
      </c>
      <c r="AA2652" s="169" t="str">
        <f>IF(ISNUMBER($Q2652),INDEX($D$1:$D$3663,S2652,1),"")</f>
        <v/>
      </c>
      <c r="AB2652" s="169" t="str">
        <f>IF(ISNUMBER($Q2652),INDEX($D$1:$D$3663,T2652,1),"")</f>
        <v/>
      </c>
      <c r="AC2652" s="169" t="str">
        <f>IF(ISNUMBER($Q2652),INDEX($D$1:$D$3663,U2652,1),"")</f>
        <v/>
      </c>
      <c r="AD2652" s="169" t="str">
        <f>IF(ISNUMBER($Q2652),INDEX($D$1:$D$3663,V2652,1),"")</f>
        <v/>
      </c>
      <c r="AE2652" s="59"/>
      <c r="AF2652" s="177" t="str">
        <f t="shared" si="488"/>
        <v/>
      </c>
      <c r="AG2652" s="178" t="s">
        <v>1403</v>
      </c>
      <c r="AH2652" s="59"/>
      <c r="AI2652" s="163" t="str">
        <f t="shared" si="489"/>
        <v/>
      </c>
      <c r="AJ2652" s="162" t="str">
        <f t="shared" si="480"/>
        <v/>
      </c>
      <c r="AK2652" s="119"/>
      <c r="AL2652" s="59" t="str">
        <f>IF(ISNUMBER($AJ2652),INDEX($Z$4:$AC$3663,$AJ2652,AL$3),"")</f>
        <v/>
      </c>
      <c r="AM2652" s="149" t="str">
        <f>IF(ISNUMBER($AJ2652),INDEX($Z$4:$AC$3663,$AJ2652,AM$3),"")</f>
        <v/>
      </c>
      <c r="AN2652" s="149" t="str">
        <f>IF(ISNUMBER($AJ2652),INDEX($Z$4:$AC$3663,$AJ2652,AN$3),"")</f>
        <v/>
      </c>
      <c r="AO2652" s="59"/>
      <c r="AP2652" s="59"/>
      <c r="AQ2652" s="166"/>
      <c r="AR2652" s="59"/>
      <c r="AS2652" s="59"/>
      <c r="AT2652" s="149"/>
      <c r="AU2652" s="149"/>
      <c r="AV2652" s="149"/>
      <c r="AW2652" s="149"/>
      <c r="AX2652" s="150"/>
      <c r="AY2652" s="151"/>
      <c r="AZ2652" s="59"/>
      <c r="BA2652" s="59"/>
      <c r="BB2652" s="59"/>
      <c r="BC2652" s="59"/>
      <c r="BD2652" s="59"/>
      <c r="BE2652" s="59"/>
      <c r="BF2652" s="43"/>
      <c r="BG2652" s="59"/>
      <c r="BH2652" s="59"/>
      <c r="BI2652" s="59"/>
      <c r="BJ2652" s="59"/>
      <c r="BK2652" s="59"/>
      <c r="BL2652" s="59"/>
      <c r="BM2652" s="59"/>
    </row>
    <row r="2653" spans="1:65" x14ac:dyDescent="0.25">
      <c r="A2653" s="82"/>
      <c r="B2653" s="122" t="s">
        <v>3</v>
      </c>
      <c r="C2653" s="122">
        <v>4105.5</v>
      </c>
      <c r="D2653" s="122">
        <v>37.766318445446998</v>
      </c>
      <c r="E2653" s="142">
        <f>IF(B2652=B2653,0,MAX(E$4:E2652)+1)</f>
        <v>0</v>
      </c>
      <c r="F2653" s="142">
        <f t="shared" si="490"/>
        <v>4</v>
      </c>
      <c r="G2653" s="142" t="str">
        <f t="shared" si="484"/>
        <v/>
      </c>
      <c r="H2653" s="142" t="str">
        <f t="shared" si="485"/>
        <v/>
      </c>
      <c r="I2653" s="59"/>
      <c r="J2653" s="104"/>
      <c r="K2653" s="59"/>
      <c r="L2653" s="59"/>
      <c r="M2653" s="59"/>
      <c r="N2653" s="44"/>
      <c r="O2653" s="44"/>
      <c r="P2653" s="44"/>
      <c r="Q2653" s="43" t="str">
        <f t="shared" si="482"/>
        <v/>
      </c>
      <c r="R2653" s="60" t="str">
        <f t="shared" si="481"/>
        <v/>
      </c>
      <c r="S2653" s="60" t="str">
        <f t="shared" si="481"/>
        <v/>
      </c>
      <c r="T2653" s="60" t="str">
        <f t="shared" si="481"/>
        <v/>
      </c>
      <c r="U2653" s="60" t="str">
        <f t="shared" si="481"/>
        <v/>
      </c>
      <c r="V2653" s="60" t="str">
        <f t="shared" si="481"/>
        <v/>
      </c>
      <c r="W2653" s="44"/>
      <c r="X2653" s="44" t="str">
        <f t="shared" si="486"/>
        <v/>
      </c>
      <c r="Y2653" s="142" t="str">
        <f t="shared" si="483"/>
        <v/>
      </c>
      <c r="Z2653" s="172" t="str">
        <f t="shared" si="487"/>
        <v/>
      </c>
      <c r="AA2653" s="169" t="str">
        <f>IF(ISNUMBER($Q2653),INDEX($D$1:$D$3663,S2653,1),"")</f>
        <v/>
      </c>
      <c r="AB2653" s="169" t="str">
        <f>IF(ISNUMBER($Q2653),INDEX($D$1:$D$3663,T2653,1),"")</f>
        <v/>
      </c>
      <c r="AC2653" s="169" t="str">
        <f>IF(ISNUMBER($Q2653),INDEX($D$1:$D$3663,U2653,1),"")</f>
        <v/>
      </c>
      <c r="AD2653" s="169" t="str">
        <f>IF(ISNUMBER($Q2653),INDEX($D$1:$D$3663,V2653,1),"")</f>
        <v/>
      </c>
      <c r="AE2653" s="59"/>
      <c r="AF2653" s="177" t="str">
        <f t="shared" si="488"/>
        <v/>
      </c>
      <c r="AG2653" s="178" t="s">
        <v>1403</v>
      </c>
      <c r="AH2653" s="59"/>
      <c r="AI2653" s="163" t="str">
        <f t="shared" si="489"/>
        <v/>
      </c>
      <c r="AJ2653" s="162" t="str">
        <f t="shared" ref="AJ2653:AJ2716" si="491">IF(AI2652=AI$2,AJ2652+AJ$2-1,IF(ISNUMBER(AI2653),AJ2652+AJ$2,""))</f>
        <v/>
      </c>
      <c r="AK2653" s="119"/>
      <c r="AL2653" s="59" t="str">
        <f>IF(ISNUMBER($AJ2653),INDEX($Z$4:$AC$3663,$AJ2653,AL$3),"")</f>
        <v/>
      </c>
      <c r="AM2653" s="149" t="str">
        <f>IF(ISNUMBER($AJ2653),INDEX($Z$4:$AC$3663,$AJ2653,AM$3),"")</f>
        <v/>
      </c>
      <c r="AN2653" s="149" t="str">
        <f>IF(ISNUMBER($AJ2653),INDEX($Z$4:$AC$3663,$AJ2653,AN$3),"")</f>
        <v/>
      </c>
      <c r="AO2653" s="59"/>
      <c r="AP2653" s="59"/>
      <c r="AQ2653" s="166"/>
      <c r="AR2653" s="59"/>
      <c r="AS2653" s="59"/>
      <c r="AT2653" s="149"/>
      <c r="AU2653" s="149"/>
      <c r="AV2653" s="149"/>
      <c r="AW2653" s="149"/>
      <c r="AX2653" s="150"/>
      <c r="AY2653" s="151"/>
      <c r="AZ2653" s="59"/>
      <c r="BA2653" s="59"/>
      <c r="BB2653" s="59"/>
      <c r="BC2653" s="59"/>
      <c r="BD2653" s="59"/>
      <c r="BE2653" s="59"/>
      <c r="BF2653" s="43"/>
      <c r="BG2653" s="59"/>
      <c r="BH2653" s="59"/>
      <c r="BI2653" s="59"/>
      <c r="BJ2653" s="59"/>
      <c r="BK2653" s="59"/>
      <c r="BL2653" s="59"/>
      <c r="BM2653" s="59"/>
    </row>
    <row r="2654" spans="1:65" x14ac:dyDescent="0.25">
      <c r="A2654" s="82"/>
      <c r="B2654" s="122" t="s">
        <v>3</v>
      </c>
      <c r="C2654" s="122">
        <v>4106.5</v>
      </c>
      <c r="D2654" s="122">
        <v>37.860540392014101</v>
      </c>
      <c r="E2654" s="142">
        <f>IF(B2653=B2654,0,MAX(E$4:E2653)+1)</f>
        <v>0</v>
      </c>
      <c r="F2654" s="142">
        <f t="shared" si="490"/>
        <v>4</v>
      </c>
      <c r="G2654" s="142" t="str">
        <f t="shared" si="484"/>
        <v/>
      </c>
      <c r="H2654" s="142" t="str">
        <f t="shared" si="485"/>
        <v/>
      </c>
      <c r="I2654" s="59"/>
      <c r="J2654" s="104"/>
      <c r="K2654" s="59"/>
      <c r="L2654" s="59"/>
      <c r="M2654" s="59"/>
      <c r="N2654" s="44"/>
      <c r="O2654" s="44"/>
      <c r="P2654" s="44"/>
      <c r="Q2654" s="43" t="str">
        <f t="shared" si="482"/>
        <v/>
      </c>
      <c r="R2654" s="60" t="str">
        <f t="shared" si="481"/>
        <v/>
      </c>
      <c r="S2654" s="60" t="str">
        <f t="shared" si="481"/>
        <v/>
      </c>
      <c r="T2654" s="60" t="str">
        <f t="shared" si="481"/>
        <v/>
      </c>
      <c r="U2654" s="60" t="str">
        <f t="shared" si="481"/>
        <v/>
      </c>
      <c r="V2654" s="60" t="str">
        <f t="shared" si="481"/>
        <v/>
      </c>
      <c r="W2654" s="44"/>
      <c r="X2654" s="44" t="str">
        <f t="shared" si="486"/>
        <v/>
      </c>
      <c r="Y2654" s="142" t="str">
        <f t="shared" si="483"/>
        <v/>
      </c>
      <c r="Z2654" s="172" t="str">
        <f t="shared" si="487"/>
        <v/>
      </c>
      <c r="AA2654" s="169" t="str">
        <f>IF(ISNUMBER($Q2654),INDEX($D$1:$D$3663,S2654,1),"")</f>
        <v/>
      </c>
      <c r="AB2654" s="169" t="str">
        <f>IF(ISNUMBER($Q2654),INDEX($D$1:$D$3663,T2654,1),"")</f>
        <v/>
      </c>
      <c r="AC2654" s="169" t="str">
        <f>IF(ISNUMBER($Q2654),INDEX($D$1:$D$3663,U2654,1),"")</f>
        <v/>
      </c>
      <c r="AD2654" s="169" t="str">
        <f>IF(ISNUMBER($Q2654),INDEX($D$1:$D$3663,V2654,1),"")</f>
        <v/>
      </c>
      <c r="AE2654" s="59"/>
      <c r="AF2654" s="177" t="str">
        <f t="shared" si="488"/>
        <v/>
      </c>
      <c r="AG2654" s="178" t="s">
        <v>1403</v>
      </c>
      <c r="AH2654" s="59"/>
      <c r="AI2654" s="163" t="str">
        <f t="shared" si="489"/>
        <v/>
      </c>
      <c r="AJ2654" s="162" t="str">
        <f t="shared" si="491"/>
        <v/>
      </c>
      <c r="AK2654" s="119"/>
      <c r="AL2654" s="59" t="str">
        <f>IF(ISNUMBER($AJ2654),INDEX($Z$4:$AC$3663,$AJ2654,AL$3),"")</f>
        <v/>
      </c>
      <c r="AM2654" s="149" t="str">
        <f>IF(ISNUMBER($AJ2654),INDEX($Z$4:$AC$3663,$AJ2654,AM$3),"")</f>
        <v/>
      </c>
      <c r="AN2654" s="149" t="str">
        <f>IF(ISNUMBER($AJ2654),INDEX($Z$4:$AC$3663,$AJ2654,AN$3),"")</f>
        <v/>
      </c>
      <c r="AO2654" s="59"/>
      <c r="AP2654" s="59"/>
      <c r="AQ2654" s="166"/>
      <c r="AR2654" s="59"/>
      <c r="AS2654" s="59"/>
      <c r="AT2654" s="149"/>
      <c r="AU2654" s="149"/>
      <c r="AV2654" s="149"/>
      <c r="AW2654" s="149"/>
      <c r="AX2654" s="150"/>
      <c r="AY2654" s="151"/>
      <c r="AZ2654" s="59"/>
      <c r="BA2654" s="59"/>
      <c r="BB2654" s="59"/>
      <c r="BC2654" s="59"/>
      <c r="BD2654" s="59"/>
      <c r="BE2654" s="59"/>
      <c r="BF2654" s="43"/>
      <c r="BG2654" s="59"/>
      <c r="BH2654" s="59"/>
      <c r="BI2654" s="59"/>
      <c r="BJ2654" s="59"/>
      <c r="BK2654" s="59"/>
      <c r="BL2654" s="59"/>
      <c r="BM2654" s="59"/>
    </row>
    <row r="2655" spans="1:65" x14ac:dyDescent="0.25">
      <c r="A2655" s="82"/>
      <c r="B2655" s="122" t="s">
        <v>3</v>
      </c>
      <c r="C2655" s="122">
        <v>4107.5</v>
      </c>
      <c r="D2655" s="122">
        <v>37.784608119888901</v>
      </c>
      <c r="E2655" s="142">
        <f>IF(B2654=B2655,0,MAX(E$4:E2654)+1)</f>
        <v>0</v>
      </c>
      <c r="F2655" s="142">
        <f t="shared" si="490"/>
        <v>4</v>
      </c>
      <c r="G2655" s="142" t="str">
        <f t="shared" si="484"/>
        <v/>
      </c>
      <c r="H2655" s="142" t="str">
        <f t="shared" si="485"/>
        <v/>
      </c>
      <c r="I2655" s="59"/>
      <c r="J2655" s="104"/>
      <c r="K2655" s="59"/>
      <c r="L2655" s="59"/>
      <c r="M2655" s="59"/>
      <c r="N2655" s="44"/>
      <c r="O2655" s="44"/>
      <c r="P2655" s="44"/>
      <c r="Q2655" s="43" t="str">
        <f t="shared" si="482"/>
        <v/>
      </c>
      <c r="R2655" s="60" t="str">
        <f t="shared" si="481"/>
        <v/>
      </c>
      <c r="S2655" s="60" t="str">
        <f t="shared" si="481"/>
        <v/>
      </c>
      <c r="T2655" s="60" t="str">
        <f t="shared" si="481"/>
        <v/>
      </c>
      <c r="U2655" s="60" t="str">
        <f t="shared" si="481"/>
        <v/>
      </c>
      <c r="V2655" s="60" t="str">
        <f t="shared" si="481"/>
        <v/>
      </c>
      <c r="W2655" s="44"/>
      <c r="X2655" s="44" t="str">
        <f t="shared" si="486"/>
        <v/>
      </c>
      <c r="Y2655" s="142" t="str">
        <f t="shared" si="483"/>
        <v/>
      </c>
      <c r="Z2655" s="172" t="str">
        <f t="shared" si="487"/>
        <v/>
      </c>
      <c r="AA2655" s="169" t="str">
        <f>IF(ISNUMBER($Q2655),INDEX($D$1:$D$3663,S2655,1),"")</f>
        <v/>
      </c>
      <c r="AB2655" s="169" t="str">
        <f>IF(ISNUMBER($Q2655),INDEX($D$1:$D$3663,T2655,1),"")</f>
        <v/>
      </c>
      <c r="AC2655" s="169" t="str">
        <f>IF(ISNUMBER($Q2655),INDEX($D$1:$D$3663,U2655,1),"")</f>
        <v/>
      </c>
      <c r="AD2655" s="169" t="str">
        <f>IF(ISNUMBER($Q2655),INDEX($D$1:$D$3663,V2655,1),"")</f>
        <v/>
      </c>
      <c r="AE2655" s="59"/>
      <c r="AF2655" s="177" t="str">
        <f t="shared" si="488"/>
        <v/>
      </c>
      <c r="AG2655" s="178" t="s">
        <v>1403</v>
      </c>
      <c r="AH2655" s="59"/>
      <c r="AI2655" s="163" t="str">
        <f t="shared" si="489"/>
        <v/>
      </c>
      <c r="AJ2655" s="162" t="str">
        <f t="shared" si="491"/>
        <v/>
      </c>
      <c r="AK2655" s="119"/>
      <c r="AL2655" s="59" t="str">
        <f>IF(ISNUMBER($AJ2655),INDEX($Z$4:$AC$3663,$AJ2655,AL$3),"")</f>
        <v/>
      </c>
      <c r="AM2655" s="149" t="str">
        <f>IF(ISNUMBER($AJ2655),INDEX($Z$4:$AC$3663,$AJ2655,AM$3),"")</f>
        <v/>
      </c>
      <c r="AN2655" s="149" t="str">
        <f>IF(ISNUMBER($AJ2655),INDEX($Z$4:$AC$3663,$AJ2655,AN$3),"")</f>
        <v/>
      </c>
      <c r="AO2655" s="59"/>
      <c r="AP2655" s="59"/>
      <c r="AQ2655" s="166"/>
      <c r="AR2655" s="59"/>
      <c r="AS2655" s="59"/>
      <c r="AT2655" s="149"/>
      <c r="AU2655" s="149"/>
      <c r="AV2655" s="149"/>
      <c r="AW2655" s="149"/>
      <c r="AX2655" s="150"/>
      <c r="AY2655" s="151"/>
      <c r="AZ2655" s="59"/>
      <c r="BA2655" s="59"/>
      <c r="BB2655" s="59"/>
      <c r="BC2655" s="59"/>
      <c r="BD2655" s="59"/>
      <c r="BE2655" s="59"/>
      <c r="BF2655" s="43"/>
      <c r="BG2655" s="59"/>
      <c r="BH2655" s="59"/>
      <c r="BI2655" s="59"/>
      <c r="BJ2655" s="59"/>
      <c r="BK2655" s="59"/>
      <c r="BL2655" s="59"/>
      <c r="BM2655" s="59"/>
    </row>
    <row r="2656" spans="1:65" x14ac:dyDescent="0.25">
      <c r="A2656" s="82"/>
      <c r="B2656" s="122" t="s">
        <v>3</v>
      </c>
      <c r="C2656" s="122">
        <v>4108.5</v>
      </c>
      <c r="D2656" s="122">
        <v>37.5450432294856</v>
      </c>
      <c r="E2656" s="142">
        <f>IF(B2655=B2656,0,MAX(E$4:E2655)+1)</f>
        <v>0</v>
      </c>
      <c r="F2656" s="142">
        <f t="shared" si="490"/>
        <v>4</v>
      </c>
      <c r="G2656" s="142" t="str">
        <f t="shared" si="484"/>
        <v/>
      </c>
      <c r="H2656" s="142" t="str">
        <f t="shared" si="485"/>
        <v/>
      </c>
      <c r="I2656" s="59"/>
      <c r="J2656" s="104"/>
      <c r="K2656" s="59"/>
      <c r="L2656" s="59"/>
      <c r="M2656" s="59"/>
      <c r="N2656" s="44"/>
      <c r="O2656" s="44"/>
      <c r="P2656" s="44"/>
      <c r="Q2656" s="43" t="str">
        <f t="shared" si="482"/>
        <v/>
      </c>
      <c r="R2656" s="60" t="str">
        <f t="shared" si="481"/>
        <v/>
      </c>
      <c r="S2656" s="60" t="str">
        <f t="shared" si="481"/>
        <v/>
      </c>
      <c r="T2656" s="60" t="str">
        <f t="shared" si="481"/>
        <v/>
      </c>
      <c r="U2656" s="60" t="str">
        <f t="shared" si="481"/>
        <v/>
      </c>
      <c r="V2656" s="60" t="str">
        <f t="shared" si="481"/>
        <v/>
      </c>
      <c r="W2656" s="44"/>
      <c r="X2656" s="44" t="str">
        <f t="shared" si="486"/>
        <v/>
      </c>
      <c r="Y2656" s="142" t="str">
        <f t="shared" si="483"/>
        <v/>
      </c>
      <c r="Z2656" s="172" t="str">
        <f t="shared" si="487"/>
        <v/>
      </c>
      <c r="AA2656" s="169" t="str">
        <f>IF(ISNUMBER($Q2656),INDEX($D$1:$D$3663,S2656,1),"")</f>
        <v/>
      </c>
      <c r="AB2656" s="169" t="str">
        <f>IF(ISNUMBER($Q2656),INDEX($D$1:$D$3663,T2656,1),"")</f>
        <v/>
      </c>
      <c r="AC2656" s="169" t="str">
        <f>IF(ISNUMBER($Q2656),INDEX($D$1:$D$3663,U2656,1),"")</f>
        <v/>
      </c>
      <c r="AD2656" s="169" t="str">
        <f>IF(ISNUMBER($Q2656),INDEX($D$1:$D$3663,V2656,1),"")</f>
        <v/>
      </c>
      <c r="AE2656" s="59"/>
      <c r="AF2656" s="177" t="str">
        <f t="shared" si="488"/>
        <v/>
      </c>
      <c r="AG2656" s="178" t="s">
        <v>1403</v>
      </c>
      <c r="AH2656" s="59"/>
      <c r="AI2656" s="163" t="str">
        <f t="shared" si="489"/>
        <v/>
      </c>
      <c r="AJ2656" s="162" t="str">
        <f t="shared" si="491"/>
        <v/>
      </c>
      <c r="AK2656" s="119"/>
      <c r="AL2656" s="59" t="str">
        <f>IF(ISNUMBER($AJ2656),INDEX($Z$4:$AC$3663,$AJ2656,AL$3),"")</f>
        <v/>
      </c>
      <c r="AM2656" s="149" t="str">
        <f>IF(ISNUMBER($AJ2656),INDEX($Z$4:$AC$3663,$AJ2656,AM$3),"")</f>
        <v/>
      </c>
      <c r="AN2656" s="149" t="str">
        <f>IF(ISNUMBER($AJ2656),INDEX($Z$4:$AC$3663,$AJ2656,AN$3),"")</f>
        <v/>
      </c>
      <c r="AO2656" s="59"/>
      <c r="AP2656" s="59"/>
      <c r="AQ2656" s="166"/>
      <c r="AR2656" s="59"/>
      <c r="AS2656" s="59"/>
      <c r="AT2656" s="149"/>
      <c r="AU2656" s="149"/>
      <c r="AV2656" s="149"/>
      <c r="AW2656" s="149"/>
      <c r="AX2656" s="150"/>
      <c r="AY2656" s="151"/>
      <c r="AZ2656" s="59"/>
      <c r="BA2656" s="59"/>
      <c r="BB2656" s="59"/>
      <c r="BC2656" s="59"/>
      <c r="BD2656" s="59"/>
      <c r="BE2656" s="59"/>
      <c r="BF2656" s="43"/>
      <c r="BG2656" s="59"/>
      <c r="BH2656" s="59"/>
      <c r="BI2656" s="59"/>
      <c r="BJ2656" s="59"/>
      <c r="BK2656" s="59"/>
      <c r="BL2656" s="59"/>
      <c r="BM2656" s="59"/>
    </row>
    <row r="2657" spans="1:65" x14ac:dyDescent="0.25">
      <c r="A2657" s="82"/>
      <c r="B2657" s="122" t="s">
        <v>3</v>
      </c>
      <c r="C2657" s="122">
        <v>4109.5</v>
      </c>
      <c r="D2657" s="122">
        <v>37.556268831937302</v>
      </c>
      <c r="E2657" s="142">
        <f>IF(B2656=B2657,0,MAX(E$4:E2656)+1)</f>
        <v>0</v>
      </c>
      <c r="F2657" s="142">
        <f t="shared" si="490"/>
        <v>4</v>
      </c>
      <c r="G2657" s="142" t="str">
        <f t="shared" si="484"/>
        <v/>
      </c>
      <c r="H2657" s="142" t="str">
        <f t="shared" si="485"/>
        <v/>
      </c>
      <c r="I2657" s="59"/>
      <c r="J2657" s="104"/>
      <c r="K2657" s="59"/>
      <c r="L2657" s="59"/>
      <c r="M2657" s="59"/>
      <c r="N2657" s="44"/>
      <c r="O2657" s="44"/>
      <c r="P2657" s="44"/>
      <c r="Q2657" s="43" t="str">
        <f t="shared" si="482"/>
        <v/>
      </c>
      <c r="R2657" s="60" t="str">
        <f t="shared" ref="R2657:V2707" si="492">IF(ISNUMBER($Q2657),IF($Q2657=0,R2656,R2656+1),"")</f>
        <v/>
      </c>
      <c r="S2657" s="60" t="str">
        <f t="shared" si="492"/>
        <v/>
      </c>
      <c r="T2657" s="60" t="str">
        <f t="shared" si="492"/>
        <v/>
      </c>
      <c r="U2657" s="60" t="str">
        <f t="shared" si="492"/>
        <v/>
      </c>
      <c r="V2657" s="60" t="str">
        <f t="shared" si="492"/>
        <v/>
      </c>
      <c r="W2657" s="44"/>
      <c r="X2657" s="44" t="str">
        <f t="shared" si="486"/>
        <v/>
      </c>
      <c r="Y2657" s="142" t="str">
        <f t="shared" si="483"/>
        <v/>
      </c>
      <c r="Z2657" s="172" t="str">
        <f t="shared" si="487"/>
        <v/>
      </c>
      <c r="AA2657" s="169" t="str">
        <f>IF(ISNUMBER($Q2657),INDEX($D$1:$D$3663,S2657,1),"")</f>
        <v/>
      </c>
      <c r="AB2657" s="169" t="str">
        <f>IF(ISNUMBER($Q2657),INDEX($D$1:$D$3663,T2657,1),"")</f>
        <v/>
      </c>
      <c r="AC2657" s="169" t="str">
        <f>IF(ISNUMBER($Q2657),INDEX($D$1:$D$3663,U2657,1),"")</f>
        <v/>
      </c>
      <c r="AD2657" s="169" t="str">
        <f>IF(ISNUMBER($Q2657),INDEX($D$1:$D$3663,V2657,1),"")</f>
        <v/>
      </c>
      <c r="AE2657" s="59"/>
      <c r="AF2657" s="177" t="str">
        <f t="shared" si="488"/>
        <v/>
      </c>
      <c r="AG2657" s="178" t="s">
        <v>1403</v>
      </c>
      <c r="AH2657" s="59"/>
      <c r="AI2657" s="163" t="str">
        <f t="shared" si="489"/>
        <v/>
      </c>
      <c r="AJ2657" s="162" t="str">
        <f t="shared" si="491"/>
        <v/>
      </c>
      <c r="AK2657" s="119"/>
      <c r="AL2657" s="59" t="str">
        <f>IF(ISNUMBER($AJ2657),INDEX($Z$4:$AC$3663,$AJ2657,AL$3),"")</f>
        <v/>
      </c>
      <c r="AM2657" s="149" t="str">
        <f>IF(ISNUMBER($AJ2657),INDEX($Z$4:$AC$3663,$AJ2657,AM$3),"")</f>
        <v/>
      </c>
      <c r="AN2657" s="149" t="str">
        <f>IF(ISNUMBER($AJ2657),INDEX($Z$4:$AC$3663,$AJ2657,AN$3),"")</f>
        <v/>
      </c>
      <c r="AO2657" s="59"/>
      <c r="AP2657" s="59"/>
      <c r="AQ2657" s="166"/>
      <c r="AR2657" s="59"/>
      <c r="AS2657" s="59"/>
      <c r="AT2657" s="149"/>
      <c r="AU2657" s="149"/>
      <c r="AV2657" s="149"/>
      <c r="AW2657" s="149"/>
      <c r="AX2657" s="150"/>
      <c r="AY2657" s="151"/>
      <c r="AZ2657" s="59"/>
      <c r="BA2657" s="59"/>
      <c r="BB2657" s="59"/>
      <c r="BC2657" s="59"/>
      <c r="BD2657" s="59"/>
      <c r="BE2657" s="59"/>
      <c r="BF2657" s="43"/>
      <c r="BG2657" s="59"/>
      <c r="BH2657" s="59"/>
      <c r="BI2657" s="59"/>
      <c r="BJ2657" s="59"/>
      <c r="BK2657" s="59"/>
      <c r="BL2657" s="59"/>
      <c r="BM2657" s="59"/>
    </row>
    <row r="2658" spans="1:65" x14ac:dyDescent="0.25">
      <c r="A2658" s="82"/>
      <c r="B2658" s="122" t="s">
        <v>3</v>
      </c>
      <c r="C2658" s="122">
        <v>4110.5</v>
      </c>
      <c r="D2658" s="122">
        <v>37.496089455715698</v>
      </c>
      <c r="E2658" s="142">
        <f>IF(B2657=B2658,0,MAX(E$4:E2657)+1)</f>
        <v>0</v>
      </c>
      <c r="F2658" s="142">
        <f t="shared" si="490"/>
        <v>4</v>
      </c>
      <c r="G2658" s="142" t="str">
        <f t="shared" si="484"/>
        <v/>
      </c>
      <c r="H2658" s="142" t="str">
        <f t="shared" si="485"/>
        <v/>
      </c>
      <c r="I2658" s="59"/>
      <c r="J2658" s="104"/>
      <c r="K2658" s="59"/>
      <c r="L2658" s="59"/>
      <c r="M2658" s="59"/>
      <c r="N2658" s="44"/>
      <c r="O2658" s="44"/>
      <c r="P2658" s="44"/>
      <c r="Q2658" s="43" t="str">
        <f t="shared" si="482"/>
        <v/>
      </c>
      <c r="R2658" s="60" t="str">
        <f t="shared" si="492"/>
        <v/>
      </c>
      <c r="S2658" s="60" t="str">
        <f t="shared" si="492"/>
        <v/>
      </c>
      <c r="T2658" s="60" t="str">
        <f t="shared" si="492"/>
        <v/>
      </c>
      <c r="U2658" s="60" t="str">
        <f t="shared" si="492"/>
        <v/>
      </c>
      <c r="V2658" s="60" t="str">
        <f t="shared" si="492"/>
        <v/>
      </c>
      <c r="W2658" s="44"/>
      <c r="X2658" s="44" t="str">
        <f t="shared" si="486"/>
        <v/>
      </c>
      <c r="Y2658" s="142" t="str">
        <f t="shared" si="483"/>
        <v/>
      </c>
      <c r="Z2658" s="172" t="str">
        <f t="shared" si="487"/>
        <v/>
      </c>
      <c r="AA2658" s="169" t="str">
        <f>IF(ISNUMBER($Q2658),INDEX($D$1:$D$3663,S2658,1),"")</f>
        <v/>
      </c>
      <c r="AB2658" s="169" t="str">
        <f>IF(ISNUMBER($Q2658),INDEX($D$1:$D$3663,T2658,1),"")</f>
        <v/>
      </c>
      <c r="AC2658" s="169" t="str">
        <f>IF(ISNUMBER($Q2658),INDEX($D$1:$D$3663,U2658,1),"")</f>
        <v/>
      </c>
      <c r="AD2658" s="169" t="str">
        <f>IF(ISNUMBER($Q2658),INDEX($D$1:$D$3663,V2658,1),"")</f>
        <v/>
      </c>
      <c r="AE2658" s="59"/>
      <c r="AF2658" s="177" t="str">
        <f t="shared" si="488"/>
        <v/>
      </c>
      <c r="AG2658" s="178" t="s">
        <v>1403</v>
      </c>
      <c r="AH2658" s="59"/>
      <c r="AI2658" s="163" t="str">
        <f t="shared" si="489"/>
        <v/>
      </c>
      <c r="AJ2658" s="162" t="str">
        <f t="shared" si="491"/>
        <v/>
      </c>
      <c r="AK2658" s="119"/>
      <c r="AL2658" s="59" t="str">
        <f>IF(ISNUMBER($AJ2658),INDEX($Z$4:$AC$3663,$AJ2658,AL$3),"")</f>
        <v/>
      </c>
      <c r="AM2658" s="149" t="str">
        <f>IF(ISNUMBER($AJ2658),INDEX($Z$4:$AC$3663,$AJ2658,AM$3),"")</f>
        <v/>
      </c>
      <c r="AN2658" s="149" t="str">
        <f>IF(ISNUMBER($AJ2658),INDEX($Z$4:$AC$3663,$AJ2658,AN$3),"")</f>
        <v/>
      </c>
      <c r="AO2658" s="59"/>
      <c r="AP2658" s="59"/>
      <c r="AQ2658" s="166"/>
      <c r="AR2658" s="59"/>
      <c r="AS2658" s="59"/>
      <c r="AT2658" s="149"/>
      <c r="AU2658" s="149"/>
      <c r="AV2658" s="149"/>
      <c r="AW2658" s="149"/>
      <c r="AX2658" s="150"/>
      <c r="AY2658" s="151"/>
      <c r="AZ2658" s="59"/>
      <c r="BA2658" s="59"/>
      <c r="BB2658" s="59"/>
      <c r="BC2658" s="59"/>
      <c r="BD2658" s="59"/>
      <c r="BE2658" s="59"/>
      <c r="BF2658" s="43"/>
      <c r="BG2658" s="59"/>
      <c r="BH2658" s="59"/>
      <c r="BI2658" s="59"/>
      <c r="BJ2658" s="59"/>
      <c r="BK2658" s="59"/>
      <c r="BL2658" s="59"/>
      <c r="BM2658" s="59"/>
    </row>
    <row r="2659" spans="1:65" x14ac:dyDescent="0.25">
      <c r="A2659" s="82"/>
      <c r="B2659" s="122" t="s">
        <v>3</v>
      </c>
      <c r="C2659" s="122">
        <v>4111.5</v>
      </c>
      <c r="D2659" s="122">
        <v>37.704500470215798</v>
      </c>
      <c r="E2659" s="142">
        <f>IF(B2658=B2659,0,MAX(E$4:E2658)+1)</f>
        <v>0</v>
      </c>
      <c r="F2659" s="142">
        <f t="shared" si="490"/>
        <v>4</v>
      </c>
      <c r="G2659" s="142" t="str">
        <f t="shared" si="484"/>
        <v/>
      </c>
      <c r="H2659" s="142" t="str">
        <f t="shared" si="485"/>
        <v/>
      </c>
      <c r="I2659" s="59"/>
      <c r="J2659" s="104"/>
      <c r="K2659" s="59"/>
      <c r="L2659" s="59"/>
      <c r="M2659" s="59"/>
      <c r="N2659" s="44"/>
      <c r="O2659" s="44"/>
      <c r="P2659" s="44"/>
      <c r="Q2659" s="43" t="str">
        <f t="shared" si="482"/>
        <v/>
      </c>
      <c r="R2659" s="60" t="str">
        <f t="shared" si="492"/>
        <v/>
      </c>
      <c r="S2659" s="60" t="str">
        <f t="shared" si="492"/>
        <v/>
      </c>
      <c r="T2659" s="60" t="str">
        <f t="shared" si="492"/>
        <v/>
      </c>
      <c r="U2659" s="60" t="str">
        <f t="shared" si="492"/>
        <v/>
      </c>
      <c r="V2659" s="60" t="str">
        <f t="shared" si="492"/>
        <v/>
      </c>
      <c r="W2659" s="44"/>
      <c r="X2659" s="44" t="str">
        <f t="shared" si="486"/>
        <v/>
      </c>
      <c r="Y2659" s="142" t="str">
        <f t="shared" si="483"/>
        <v/>
      </c>
      <c r="Z2659" s="172" t="str">
        <f t="shared" si="487"/>
        <v/>
      </c>
      <c r="AA2659" s="169" t="str">
        <f>IF(ISNUMBER($Q2659),INDEX($D$1:$D$3663,S2659,1),"")</f>
        <v/>
      </c>
      <c r="AB2659" s="169" t="str">
        <f>IF(ISNUMBER($Q2659),INDEX($D$1:$D$3663,T2659,1),"")</f>
        <v/>
      </c>
      <c r="AC2659" s="169" t="str">
        <f>IF(ISNUMBER($Q2659),INDEX($D$1:$D$3663,U2659,1),"")</f>
        <v/>
      </c>
      <c r="AD2659" s="169" t="str">
        <f>IF(ISNUMBER($Q2659),INDEX($D$1:$D$3663,V2659,1),"")</f>
        <v/>
      </c>
      <c r="AE2659" s="59"/>
      <c r="AF2659" s="177" t="str">
        <f t="shared" si="488"/>
        <v/>
      </c>
      <c r="AG2659" s="178" t="s">
        <v>1403</v>
      </c>
      <c r="AH2659" s="59"/>
      <c r="AI2659" s="163" t="str">
        <f t="shared" si="489"/>
        <v/>
      </c>
      <c r="AJ2659" s="162" t="str">
        <f t="shared" si="491"/>
        <v/>
      </c>
      <c r="AK2659" s="119"/>
      <c r="AL2659" s="59" t="str">
        <f>IF(ISNUMBER($AJ2659),INDEX($Z$4:$AC$3663,$AJ2659,AL$3),"")</f>
        <v/>
      </c>
      <c r="AM2659" s="149" t="str">
        <f>IF(ISNUMBER($AJ2659),INDEX($Z$4:$AC$3663,$AJ2659,AM$3),"")</f>
        <v/>
      </c>
      <c r="AN2659" s="149" t="str">
        <f>IF(ISNUMBER($AJ2659),INDEX($Z$4:$AC$3663,$AJ2659,AN$3),"")</f>
        <v/>
      </c>
      <c r="AO2659" s="59"/>
      <c r="AP2659" s="59"/>
      <c r="AQ2659" s="166"/>
      <c r="AR2659" s="59"/>
      <c r="AS2659" s="59"/>
      <c r="AT2659" s="149"/>
      <c r="AU2659" s="149"/>
      <c r="AV2659" s="149"/>
      <c r="AW2659" s="149"/>
      <c r="AX2659" s="150"/>
      <c r="AY2659" s="151"/>
      <c r="AZ2659" s="59"/>
      <c r="BA2659" s="59"/>
      <c r="BB2659" s="59"/>
      <c r="BC2659" s="59"/>
      <c r="BD2659" s="59"/>
      <c r="BE2659" s="59"/>
      <c r="BF2659" s="43"/>
      <c r="BG2659" s="59"/>
      <c r="BH2659" s="59"/>
      <c r="BI2659" s="59"/>
      <c r="BJ2659" s="59"/>
      <c r="BK2659" s="59"/>
      <c r="BL2659" s="59"/>
      <c r="BM2659" s="59"/>
    </row>
    <row r="2660" spans="1:65" x14ac:dyDescent="0.25">
      <c r="A2660" s="82"/>
      <c r="B2660" s="122" t="s">
        <v>3</v>
      </c>
      <c r="C2660" s="122">
        <v>4112.5</v>
      </c>
      <c r="D2660" s="122">
        <v>37.579384506316202</v>
      </c>
      <c r="E2660" s="142">
        <f>IF(B2659=B2660,0,MAX(E$4:E2659)+1)</f>
        <v>0</v>
      </c>
      <c r="F2660" s="142">
        <f t="shared" si="490"/>
        <v>4</v>
      </c>
      <c r="G2660" s="142" t="str">
        <f t="shared" si="484"/>
        <v/>
      </c>
      <c r="H2660" s="142" t="str">
        <f t="shared" si="485"/>
        <v/>
      </c>
      <c r="I2660" s="59"/>
      <c r="J2660" s="104"/>
      <c r="K2660" s="59"/>
      <c r="L2660" s="59"/>
      <c r="M2660" s="59"/>
      <c r="N2660" s="44"/>
      <c r="O2660" s="44"/>
      <c r="P2660" s="44"/>
      <c r="Q2660" s="43" t="str">
        <f t="shared" si="482"/>
        <v/>
      </c>
      <c r="R2660" s="60" t="str">
        <f t="shared" si="492"/>
        <v/>
      </c>
      <c r="S2660" s="60" t="str">
        <f t="shared" si="492"/>
        <v/>
      </c>
      <c r="T2660" s="60" t="str">
        <f t="shared" si="492"/>
        <v/>
      </c>
      <c r="U2660" s="60" t="str">
        <f t="shared" si="492"/>
        <v/>
      </c>
      <c r="V2660" s="60" t="str">
        <f t="shared" si="492"/>
        <v/>
      </c>
      <c r="W2660" s="44"/>
      <c r="X2660" s="44" t="str">
        <f t="shared" si="486"/>
        <v/>
      </c>
      <c r="Y2660" s="142" t="str">
        <f t="shared" si="483"/>
        <v/>
      </c>
      <c r="Z2660" s="172" t="str">
        <f t="shared" si="487"/>
        <v/>
      </c>
      <c r="AA2660" s="169" t="str">
        <f>IF(ISNUMBER($Q2660),INDEX($D$1:$D$3663,S2660,1),"")</f>
        <v/>
      </c>
      <c r="AB2660" s="169" t="str">
        <f>IF(ISNUMBER($Q2660),INDEX($D$1:$D$3663,T2660,1),"")</f>
        <v/>
      </c>
      <c r="AC2660" s="169" t="str">
        <f>IF(ISNUMBER($Q2660),INDEX($D$1:$D$3663,U2660,1),"")</f>
        <v/>
      </c>
      <c r="AD2660" s="169" t="str">
        <f>IF(ISNUMBER($Q2660),INDEX($D$1:$D$3663,V2660,1),"")</f>
        <v/>
      </c>
      <c r="AE2660" s="59"/>
      <c r="AF2660" s="177" t="str">
        <f t="shared" si="488"/>
        <v/>
      </c>
      <c r="AG2660" s="178" t="s">
        <v>1403</v>
      </c>
      <c r="AH2660" s="59"/>
      <c r="AI2660" s="163" t="str">
        <f t="shared" si="489"/>
        <v/>
      </c>
      <c r="AJ2660" s="162" t="str">
        <f t="shared" si="491"/>
        <v/>
      </c>
      <c r="AK2660" s="119"/>
      <c r="AL2660" s="59" t="str">
        <f>IF(ISNUMBER($AJ2660),INDEX($Z$4:$AC$3663,$AJ2660,AL$3),"")</f>
        <v/>
      </c>
      <c r="AM2660" s="149" t="str">
        <f>IF(ISNUMBER($AJ2660),INDEX($Z$4:$AC$3663,$AJ2660,AM$3),"")</f>
        <v/>
      </c>
      <c r="AN2660" s="149" t="str">
        <f>IF(ISNUMBER($AJ2660),INDEX($Z$4:$AC$3663,$AJ2660,AN$3),"")</f>
        <v/>
      </c>
      <c r="AO2660" s="59"/>
      <c r="AP2660" s="59"/>
      <c r="AQ2660" s="166"/>
      <c r="AR2660" s="59"/>
      <c r="AS2660" s="59"/>
      <c r="AT2660" s="149"/>
      <c r="AU2660" s="149"/>
      <c r="AV2660" s="149"/>
      <c r="AW2660" s="149"/>
      <c r="AX2660" s="150"/>
      <c r="AY2660" s="151"/>
      <c r="AZ2660" s="59"/>
      <c r="BA2660" s="59"/>
      <c r="BB2660" s="59"/>
      <c r="BC2660" s="59"/>
      <c r="BD2660" s="59"/>
      <c r="BE2660" s="59"/>
      <c r="BF2660" s="43"/>
      <c r="BG2660" s="59"/>
      <c r="BH2660" s="59"/>
      <c r="BI2660" s="59"/>
      <c r="BJ2660" s="59"/>
      <c r="BK2660" s="59"/>
      <c r="BL2660" s="59"/>
      <c r="BM2660" s="59"/>
    </row>
    <row r="2661" spans="1:65" x14ac:dyDescent="0.25">
      <c r="A2661" s="82"/>
      <c r="B2661" s="122" t="s">
        <v>3</v>
      </c>
      <c r="C2661" s="122">
        <v>4113.5</v>
      </c>
      <c r="D2661" s="122">
        <v>37.527209113388103</v>
      </c>
      <c r="E2661" s="142">
        <f>IF(B2660=B2661,0,MAX(E$4:E2660)+1)</f>
        <v>0</v>
      </c>
      <c r="F2661" s="142">
        <f t="shared" si="490"/>
        <v>4</v>
      </c>
      <c r="G2661" s="142" t="str">
        <f t="shared" si="484"/>
        <v/>
      </c>
      <c r="H2661" s="142" t="str">
        <f t="shared" si="485"/>
        <v/>
      </c>
      <c r="I2661" s="59"/>
      <c r="J2661" s="104"/>
      <c r="K2661" s="59"/>
      <c r="L2661" s="59"/>
      <c r="M2661" s="59"/>
      <c r="N2661" s="44"/>
      <c r="O2661" s="44"/>
      <c r="P2661" s="44"/>
      <c r="Q2661" s="43" t="str">
        <f t="shared" si="482"/>
        <v/>
      </c>
      <c r="R2661" s="60" t="str">
        <f t="shared" si="492"/>
        <v/>
      </c>
      <c r="S2661" s="60" t="str">
        <f t="shared" si="492"/>
        <v/>
      </c>
      <c r="T2661" s="60" t="str">
        <f t="shared" si="492"/>
        <v/>
      </c>
      <c r="U2661" s="60" t="str">
        <f t="shared" si="492"/>
        <v/>
      </c>
      <c r="V2661" s="60" t="str">
        <f t="shared" si="492"/>
        <v/>
      </c>
      <c r="W2661" s="44"/>
      <c r="X2661" s="44" t="str">
        <f t="shared" si="486"/>
        <v/>
      </c>
      <c r="Y2661" s="142" t="str">
        <f t="shared" si="483"/>
        <v/>
      </c>
      <c r="Z2661" s="172" t="str">
        <f t="shared" si="487"/>
        <v/>
      </c>
      <c r="AA2661" s="169" t="str">
        <f>IF(ISNUMBER($Q2661),INDEX($D$1:$D$3663,S2661,1),"")</f>
        <v/>
      </c>
      <c r="AB2661" s="169" t="str">
        <f>IF(ISNUMBER($Q2661),INDEX($D$1:$D$3663,T2661,1),"")</f>
        <v/>
      </c>
      <c r="AC2661" s="169" t="str">
        <f>IF(ISNUMBER($Q2661),INDEX($D$1:$D$3663,U2661,1),"")</f>
        <v/>
      </c>
      <c r="AD2661" s="169" t="str">
        <f>IF(ISNUMBER($Q2661),INDEX($D$1:$D$3663,V2661,1),"")</f>
        <v/>
      </c>
      <c r="AE2661" s="59"/>
      <c r="AF2661" s="177" t="str">
        <f t="shared" si="488"/>
        <v/>
      </c>
      <c r="AG2661" s="178" t="s">
        <v>1403</v>
      </c>
      <c r="AH2661" s="59"/>
      <c r="AI2661" s="163" t="str">
        <f t="shared" si="489"/>
        <v/>
      </c>
      <c r="AJ2661" s="162" t="str">
        <f t="shared" si="491"/>
        <v/>
      </c>
      <c r="AK2661" s="119"/>
      <c r="AL2661" s="59" t="str">
        <f>IF(ISNUMBER($AJ2661),INDEX($Z$4:$AC$3663,$AJ2661,AL$3),"")</f>
        <v/>
      </c>
      <c r="AM2661" s="149" t="str">
        <f>IF(ISNUMBER($AJ2661),INDEX($Z$4:$AC$3663,$AJ2661,AM$3),"")</f>
        <v/>
      </c>
      <c r="AN2661" s="149" t="str">
        <f>IF(ISNUMBER($AJ2661),INDEX($Z$4:$AC$3663,$AJ2661,AN$3),"")</f>
        <v/>
      </c>
      <c r="AO2661" s="59"/>
      <c r="AP2661" s="59"/>
      <c r="AQ2661" s="166"/>
      <c r="AR2661" s="59"/>
      <c r="AS2661" s="59"/>
      <c r="AT2661" s="149"/>
      <c r="AU2661" s="149"/>
      <c r="AV2661" s="149"/>
      <c r="AW2661" s="149"/>
      <c r="AX2661" s="150"/>
      <c r="AY2661" s="151"/>
      <c r="AZ2661" s="59"/>
      <c r="BA2661" s="59"/>
      <c r="BB2661" s="59"/>
      <c r="BC2661" s="59"/>
      <c r="BD2661" s="59"/>
      <c r="BE2661" s="59"/>
      <c r="BF2661" s="43"/>
      <c r="BG2661" s="59"/>
      <c r="BH2661" s="59"/>
      <c r="BI2661" s="59"/>
      <c r="BJ2661" s="59"/>
      <c r="BK2661" s="59"/>
      <c r="BL2661" s="59"/>
      <c r="BM2661" s="59"/>
    </row>
    <row r="2662" spans="1:65" x14ac:dyDescent="0.25">
      <c r="A2662" s="82"/>
      <c r="B2662" s="122" t="s">
        <v>3</v>
      </c>
      <c r="C2662" s="122">
        <v>4114.5</v>
      </c>
      <c r="D2662" s="122">
        <v>37.9368520434749</v>
      </c>
      <c r="E2662" s="142">
        <f>IF(B2661=B2662,0,MAX(E$4:E2661)+1)</f>
        <v>0</v>
      </c>
      <c r="F2662" s="142">
        <f t="shared" si="490"/>
        <v>4</v>
      </c>
      <c r="G2662" s="142" t="str">
        <f t="shared" si="484"/>
        <v/>
      </c>
      <c r="H2662" s="142" t="str">
        <f t="shared" si="485"/>
        <v/>
      </c>
      <c r="I2662" s="59"/>
      <c r="J2662" s="104"/>
      <c r="K2662" s="59"/>
      <c r="L2662" s="59"/>
      <c r="M2662" s="59"/>
      <c r="N2662" s="44"/>
      <c r="O2662" s="44"/>
      <c r="P2662" s="44"/>
      <c r="Q2662" s="43" t="str">
        <f t="shared" si="482"/>
        <v/>
      </c>
      <c r="R2662" s="60" t="str">
        <f t="shared" si="492"/>
        <v/>
      </c>
      <c r="S2662" s="60" t="str">
        <f t="shared" si="492"/>
        <v/>
      </c>
      <c r="T2662" s="60" t="str">
        <f t="shared" si="492"/>
        <v/>
      </c>
      <c r="U2662" s="60" t="str">
        <f t="shared" si="492"/>
        <v/>
      </c>
      <c r="V2662" s="60" t="str">
        <f t="shared" si="492"/>
        <v/>
      </c>
      <c r="W2662" s="44"/>
      <c r="X2662" s="44" t="str">
        <f t="shared" si="486"/>
        <v/>
      </c>
      <c r="Y2662" s="142" t="str">
        <f t="shared" si="483"/>
        <v/>
      </c>
      <c r="Z2662" s="172" t="str">
        <f t="shared" si="487"/>
        <v/>
      </c>
      <c r="AA2662" s="169" t="str">
        <f>IF(ISNUMBER($Q2662),INDEX($D$1:$D$3663,S2662,1),"")</f>
        <v/>
      </c>
      <c r="AB2662" s="169" t="str">
        <f>IF(ISNUMBER($Q2662),INDEX($D$1:$D$3663,T2662,1),"")</f>
        <v/>
      </c>
      <c r="AC2662" s="169" t="str">
        <f>IF(ISNUMBER($Q2662),INDEX($D$1:$D$3663,U2662,1),"")</f>
        <v/>
      </c>
      <c r="AD2662" s="169" t="str">
        <f>IF(ISNUMBER($Q2662),INDEX($D$1:$D$3663,V2662,1),"")</f>
        <v/>
      </c>
      <c r="AE2662" s="59"/>
      <c r="AF2662" s="177" t="str">
        <f t="shared" si="488"/>
        <v/>
      </c>
      <c r="AG2662" s="178" t="s">
        <v>1403</v>
      </c>
      <c r="AH2662" s="59"/>
      <c r="AI2662" s="163" t="str">
        <f t="shared" si="489"/>
        <v/>
      </c>
      <c r="AJ2662" s="162" t="str">
        <f t="shared" si="491"/>
        <v/>
      </c>
      <c r="AK2662" s="119"/>
      <c r="AL2662" s="59" t="str">
        <f>IF(ISNUMBER($AJ2662),INDEX($Z$4:$AC$3663,$AJ2662,AL$3),"")</f>
        <v/>
      </c>
      <c r="AM2662" s="149" t="str">
        <f>IF(ISNUMBER($AJ2662),INDEX($Z$4:$AC$3663,$AJ2662,AM$3),"")</f>
        <v/>
      </c>
      <c r="AN2662" s="149" t="str">
        <f>IF(ISNUMBER($AJ2662),INDEX($Z$4:$AC$3663,$AJ2662,AN$3),"")</f>
        <v/>
      </c>
      <c r="AO2662" s="59"/>
      <c r="AP2662" s="59"/>
      <c r="AQ2662" s="166"/>
      <c r="AR2662" s="59"/>
      <c r="AS2662" s="59"/>
      <c r="AT2662" s="149"/>
      <c r="AU2662" s="149"/>
      <c r="AV2662" s="149"/>
      <c r="AW2662" s="149"/>
      <c r="AX2662" s="150"/>
      <c r="AY2662" s="151"/>
      <c r="AZ2662" s="59"/>
      <c r="BA2662" s="59"/>
      <c r="BB2662" s="59"/>
      <c r="BC2662" s="59"/>
      <c r="BD2662" s="59"/>
      <c r="BE2662" s="59"/>
      <c r="BF2662" s="43"/>
      <c r="BG2662" s="59"/>
      <c r="BH2662" s="59"/>
      <c r="BI2662" s="59"/>
      <c r="BJ2662" s="59"/>
      <c r="BK2662" s="59"/>
      <c r="BL2662" s="59"/>
      <c r="BM2662" s="59"/>
    </row>
    <row r="2663" spans="1:65" x14ac:dyDescent="0.25">
      <c r="A2663" s="82"/>
      <c r="B2663" s="122" t="s">
        <v>3</v>
      </c>
      <c r="C2663" s="122">
        <v>4115.5</v>
      </c>
      <c r="D2663" s="122">
        <v>37.733079922594698</v>
      </c>
      <c r="E2663" s="142">
        <f>IF(B2662=B2663,0,MAX(E$4:E2662)+1)</f>
        <v>0</v>
      </c>
      <c r="F2663" s="142">
        <f t="shared" si="490"/>
        <v>4</v>
      </c>
      <c r="G2663" s="142" t="str">
        <f t="shared" si="484"/>
        <v/>
      </c>
      <c r="H2663" s="142" t="str">
        <f t="shared" si="485"/>
        <v/>
      </c>
      <c r="I2663" s="59"/>
      <c r="J2663" s="104"/>
      <c r="K2663" s="59"/>
      <c r="L2663" s="59"/>
      <c r="M2663" s="59"/>
      <c r="N2663" s="44"/>
      <c r="O2663" s="44"/>
      <c r="P2663" s="44"/>
      <c r="Q2663" s="43" t="str">
        <f t="shared" si="482"/>
        <v/>
      </c>
      <c r="R2663" s="60" t="str">
        <f t="shared" si="492"/>
        <v/>
      </c>
      <c r="S2663" s="60" t="str">
        <f t="shared" si="492"/>
        <v/>
      </c>
      <c r="T2663" s="60" t="str">
        <f t="shared" si="492"/>
        <v/>
      </c>
      <c r="U2663" s="60" t="str">
        <f t="shared" si="492"/>
        <v/>
      </c>
      <c r="V2663" s="60" t="str">
        <f t="shared" si="492"/>
        <v/>
      </c>
      <c r="W2663" s="44"/>
      <c r="X2663" s="44" t="str">
        <f t="shared" si="486"/>
        <v/>
      </c>
      <c r="Y2663" s="142" t="str">
        <f t="shared" si="483"/>
        <v/>
      </c>
      <c r="Z2663" s="172" t="str">
        <f t="shared" si="487"/>
        <v/>
      </c>
      <c r="AA2663" s="169" t="str">
        <f>IF(ISNUMBER($Q2663),INDEX($D$1:$D$3663,S2663,1),"")</f>
        <v/>
      </c>
      <c r="AB2663" s="169" t="str">
        <f>IF(ISNUMBER($Q2663),INDEX($D$1:$D$3663,T2663,1),"")</f>
        <v/>
      </c>
      <c r="AC2663" s="169" t="str">
        <f>IF(ISNUMBER($Q2663),INDEX($D$1:$D$3663,U2663,1),"")</f>
        <v/>
      </c>
      <c r="AD2663" s="169" t="str">
        <f>IF(ISNUMBER($Q2663),INDEX($D$1:$D$3663,V2663,1),"")</f>
        <v/>
      </c>
      <c r="AE2663" s="59"/>
      <c r="AF2663" s="177" t="str">
        <f t="shared" si="488"/>
        <v/>
      </c>
      <c r="AG2663" s="178" t="s">
        <v>1403</v>
      </c>
      <c r="AH2663" s="59"/>
      <c r="AI2663" s="163" t="str">
        <f t="shared" si="489"/>
        <v/>
      </c>
      <c r="AJ2663" s="162" t="str">
        <f t="shared" si="491"/>
        <v/>
      </c>
      <c r="AK2663" s="119"/>
      <c r="AL2663" s="59" t="str">
        <f>IF(ISNUMBER($AJ2663),INDEX($Z$4:$AC$3663,$AJ2663,AL$3),"")</f>
        <v/>
      </c>
      <c r="AM2663" s="149" t="str">
        <f>IF(ISNUMBER($AJ2663),INDEX($Z$4:$AC$3663,$AJ2663,AM$3),"")</f>
        <v/>
      </c>
      <c r="AN2663" s="149" t="str">
        <f>IF(ISNUMBER($AJ2663),INDEX($Z$4:$AC$3663,$AJ2663,AN$3),"")</f>
        <v/>
      </c>
      <c r="AO2663" s="59"/>
      <c r="AP2663" s="59"/>
      <c r="AQ2663" s="166"/>
      <c r="AR2663" s="59"/>
      <c r="AS2663" s="59"/>
      <c r="AT2663" s="149"/>
      <c r="AU2663" s="149"/>
      <c r="AV2663" s="149"/>
      <c r="AW2663" s="149"/>
      <c r="AX2663" s="150"/>
      <c r="AY2663" s="151"/>
      <c r="AZ2663" s="59"/>
      <c r="BA2663" s="59"/>
      <c r="BB2663" s="59"/>
      <c r="BC2663" s="59"/>
      <c r="BD2663" s="59"/>
      <c r="BE2663" s="59"/>
      <c r="BF2663" s="43"/>
      <c r="BG2663" s="59"/>
      <c r="BH2663" s="59"/>
      <c r="BI2663" s="59"/>
      <c r="BJ2663" s="59"/>
      <c r="BK2663" s="59"/>
      <c r="BL2663" s="59"/>
      <c r="BM2663" s="59"/>
    </row>
    <row r="2664" spans="1:65" x14ac:dyDescent="0.25">
      <c r="A2664" s="82"/>
      <c r="B2664" s="122" t="s">
        <v>3</v>
      </c>
      <c r="C2664" s="122">
        <v>4116.5</v>
      </c>
      <c r="D2664" s="122">
        <v>37.716115161863399</v>
      </c>
      <c r="E2664" s="142">
        <f>IF(B2663=B2664,0,MAX(E$4:E2663)+1)</f>
        <v>0</v>
      </c>
      <c r="F2664" s="142">
        <f t="shared" si="490"/>
        <v>4</v>
      </c>
      <c r="G2664" s="142" t="str">
        <f t="shared" si="484"/>
        <v/>
      </c>
      <c r="H2664" s="142" t="str">
        <f t="shared" si="485"/>
        <v/>
      </c>
      <c r="I2664" s="59"/>
      <c r="J2664" s="104"/>
      <c r="K2664" s="59"/>
      <c r="L2664" s="59"/>
      <c r="M2664" s="59"/>
      <c r="N2664" s="44"/>
      <c r="O2664" s="44"/>
      <c r="P2664" s="44"/>
      <c r="Q2664" s="43" t="str">
        <f t="shared" si="482"/>
        <v/>
      </c>
      <c r="R2664" s="60" t="str">
        <f t="shared" si="492"/>
        <v/>
      </c>
      <c r="S2664" s="60" t="str">
        <f t="shared" si="492"/>
        <v/>
      </c>
      <c r="T2664" s="60" t="str">
        <f t="shared" si="492"/>
        <v/>
      </c>
      <c r="U2664" s="60" t="str">
        <f t="shared" si="492"/>
        <v/>
      </c>
      <c r="V2664" s="60" t="str">
        <f t="shared" si="492"/>
        <v/>
      </c>
      <c r="W2664" s="44"/>
      <c r="X2664" s="44" t="str">
        <f t="shared" si="486"/>
        <v/>
      </c>
      <c r="Y2664" s="142" t="str">
        <f t="shared" si="483"/>
        <v/>
      </c>
      <c r="Z2664" s="172" t="str">
        <f t="shared" si="487"/>
        <v/>
      </c>
      <c r="AA2664" s="169" t="str">
        <f>IF(ISNUMBER($Q2664),INDEX($D$1:$D$3663,S2664,1),"")</f>
        <v/>
      </c>
      <c r="AB2664" s="169" t="str">
        <f>IF(ISNUMBER($Q2664),INDEX($D$1:$D$3663,T2664,1),"")</f>
        <v/>
      </c>
      <c r="AC2664" s="169" t="str">
        <f>IF(ISNUMBER($Q2664),INDEX($D$1:$D$3663,U2664,1),"")</f>
        <v/>
      </c>
      <c r="AD2664" s="169" t="str">
        <f>IF(ISNUMBER($Q2664),INDEX($D$1:$D$3663,V2664,1),"")</f>
        <v/>
      </c>
      <c r="AE2664" s="59"/>
      <c r="AF2664" s="177" t="str">
        <f t="shared" si="488"/>
        <v/>
      </c>
      <c r="AG2664" s="178" t="s">
        <v>1403</v>
      </c>
      <c r="AH2664" s="59"/>
      <c r="AI2664" s="163" t="str">
        <f t="shared" si="489"/>
        <v/>
      </c>
      <c r="AJ2664" s="162" t="str">
        <f t="shared" si="491"/>
        <v/>
      </c>
      <c r="AK2664" s="119"/>
      <c r="AL2664" s="59" t="str">
        <f>IF(ISNUMBER($AJ2664),INDEX($Z$4:$AC$3663,$AJ2664,AL$3),"")</f>
        <v/>
      </c>
      <c r="AM2664" s="149" t="str">
        <f>IF(ISNUMBER($AJ2664),INDEX($Z$4:$AC$3663,$AJ2664,AM$3),"")</f>
        <v/>
      </c>
      <c r="AN2664" s="149" t="str">
        <f>IF(ISNUMBER($AJ2664),INDEX($Z$4:$AC$3663,$AJ2664,AN$3),"")</f>
        <v/>
      </c>
      <c r="AO2664" s="59"/>
      <c r="AP2664" s="59"/>
      <c r="AQ2664" s="166"/>
      <c r="AR2664" s="59"/>
      <c r="AS2664" s="59"/>
      <c r="AT2664" s="149"/>
      <c r="AU2664" s="149"/>
      <c r="AV2664" s="149"/>
      <c r="AW2664" s="149"/>
      <c r="AX2664" s="150"/>
      <c r="AY2664" s="151"/>
      <c r="AZ2664" s="59"/>
      <c r="BA2664" s="59"/>
      <c r="BB2664" s="59"/>
      <c r="BC2664" s="59"/>
      <c r="BD2664" s="59"/>
      <c r="BE2664" s="59"/>
      <c r="BF2664" s="43"/>
      <c r="BG2664" s="59"/>
      <c r="BH2664" s="59"/>
      <c r="BI2664" s="59"/>
      <c r="BJ2664" s="59"/>
      <c r="BK2664" s="59"/>
      <c r="BL2664" s="59"/>
      <c r="BM2664" s="59"/>
    </row>
    <row r="2665" spans="1:65" x14ac:dyDescent="0.25">
      <c r="A2665" s="82"/>
      <c r="B2665" s="122" t="s">
        <v>3</v>
      </c>
      <c r="C2665" s="122">
        <v>4117.5</v>
      </c>
      <c r="D2665" s="122">
        <v>37.5963105195626</v>
      </c>
      <c r="E2665" s="142">
        <f>IF(B2664=B2665,0,MAX(E$4:E2664)+1)</f>
        <v>0</v>
      </c>
      <c r="F2665" s="142">
        <f t="shared" si="490"/>
        <v>4</v>
      </c>
      <c r="G2665" s="142" t="str">
        <f t="shared" si="484"/>
        <v/>
      </c>
      <c r="H2665" s="142" t="str">
        <f t="shared" si="485"/>
        <v/>
      </c>
      <c r="I2665" s="59"/>
      <c r="J2665" s="104"/>
      <c r="K2665" s="59"/>
      <c r="L2665" s="59"/>
      <c r="M2665" s="59"/>
      <c r="N2665" s="44"/>
      <c r="O2665" s="44"/>
      <c r="P2665" s="44"/>
      <c r="Q2665" s="43" t="str">
        <f t="shared" si="482"/>
        <v/>
      </c>
      <c r="R2665" s="60" t="str">
        <f t="shared" si="492"/>
        <v/>
      </c>
      <c r="S2665" s="60" t="str">
        <f t="shared" si="492"/>
        <v/>
      </c>
      <c r="T2665" s="60" t="str">
        <f t="shared" si="492"/>
        <v/>
      </c>
      <c r="U2665" s="60" t="str">
        <f t="shared" si="492"/>
        <v/>
      </c>
      <c r="V2665" s="60" t="str">
        <f t="shared" si="492"/>
        <v/>
      </c>
      <c r="W2665" s="44"/>
      <c r="X2665" s="44" t="str">
        <f t="shared" si="486"/>
        <v/>
      </c>
      <c r="Y2665" s="142" t="str">
        <f t="shared" si="483"/>
        <v/>
      </c>
      <c r="Z2665" s="172" t="str">
        <f t="shared" si="487"/>
        <v/>
      </c>
      <c r="AA2665" s="169" t="str">
        <f>IF(ISNUMBER($Q2665),INDEX($D$1:$D$3663,S2665,1),"")</f>
        <v/>
      </c>
      <c r="AB2665" s="169" t="str">
        <f>IF(ISNUMBER($Q2665),INDEX($D$1:$D$3663,T2665,1),"")</f>
        <v/>
      </c>
      <c r="AC2665" s="169" t="str">
        <f>IF(ISNUMBER($Q2665),INDEX($D$1:$D$3663,U2665,1),"")</f>
        <v/>
      </c>
      <c r="AD2665" s="169" t="str">
        <f>IF(ISNUMBER($Q2665),INDEX($D$1:$D$3663,V2665,1),"")</f>
        <v/>
      </c>
      <c r="AE2665" s="59"/>
      <c r="AF2665" s="177" t="str">
        <f t="shared" si="488"/>
        <v/>
      </c>
      <c r="AG2665" s="178" t="s">
        <v>1403</v>
      </c>
      <c r="AH2665" s="59"/>
      <c r="AI2665" s="163" t="str">
        <f t="shared" si="489"/>
        <v/>
      </c>
      <c r="AJ2665" s="162" t="str">
        <f t="shared" si="491"/>
        <v/>
      </c>
      <c r="AK2665" s="119"/>
      <c r="AL2665" s="59" t="str">
        <f>IF(ISNUMBER($AJ2665),INDEX($Z$4:$AC$3663,$AJ2665,AL$3),"")</f>
        <v/>
      </c>
      <c r="AM2665" s="149" t="str">
        <f>IF(ISNUMBER($AJ2665),INDEX($Z$4:$AC$3663,$AJ2665,AM$3),"")</f>
        <v/>
      </c>
      <c r="AN2665" s="149" t="str">
        <f>IF(ISNUMBER($AJ2665),INDEX($Z$4:$AC$3663,$AJ2665,AN$3),"")</f>
        <v/>
      </c>
      <c r="AO2665" s="59"/>
      <c r="AP2665" s="59"/>
      <c r="AQ2665" s="166"/>
      <c r="AR2665" s="59"/>
      <c r="AS2665" s="59"/>
      <c r="AT2665" s="149"/>
      <c r="AU2665" s="149"/>
      <c r="AV2665" s="149"/>
      <c r="AW2665" s="149"/>
      <c r="AX2665" s="150"/>
      <c r="AY2665" s="151"/>
      <c r="AZ2665" s="59"/>
      <c r="BA2665" s="59"/>
      <c r="BB2665" s="59"/>
      <c r="BC2665" s="59"/>
      <c r="BD2665" s="59"/>
      <c r="BE2665" s="59"/>
      <c r="BF2665" s="43"/>
      <c r="BG2665" s="59"/>
      <c r="BH2665" s="59"/>
      <c r="BI2665" s="59"/>
      <c r="BJ2665" s="59"/>
      <c r="BK2665" s="59"/>
      <c r="BL2665" s="59"/>
      <c r="BM2665" s="59"/>
    </row>
    <row r="2666" spans="1:65" x14ac:dyDescent="0.25">
      <c r="A2666" s="82"/>
      <c r="B2666" s="122" t="s">
        <v>3</v>
      </c>
      <c r="C2666" s="122">
        <v>4118.5</v>
      </c>
      <c r="D2666" s="122">
        <v>37.667589799815701</v>
      </c>
      <c r="E2666" s="142">
        <f>IF(B2665=B2666,0,MAX(E$4:E2665)+1)</f>
        <v>0</v>
      </c>
      <c r="F2666" s="142">
        <f t="shared" si="490"/>
        <v>4</v>
      </c>
      <c r="G2666" s="142" t="str">
        <f t="shared" si="484"/>
        <v/>
      </c>
      <c r="H2666" s="142" t="str">
        <f t="shared" si="485"/>
        <v/>
      </c>
      <c r="I2666" s="59"/>
      <c r="J2666" s="104"/>
      <c r="K2666" s="59"/>
      <c r="L2666" s="59"/>
      <c r="M2666" s="59"/>
      <c r="N2666" s="44"/>
      <c r="O2666" s="44"/>
      <c r="P2666" s="44"/>
      <c r="Q2666" s="43" t="str">
        <f t="shared" si="482"/>
        <v/>
      </c>
      <c r="R2666" s="60" t="str">
        <f t="shared" si="492"/>
        <v/>
      </c>
      <c r="S2666" s="60" t="str">
        <f t="shared" si="492"/>
        <v/>
      </c>
      <c r="T2666" s="60" t="str">
        <f t="shared" si="492"/>
        <v/>
      </c>
      <c r="U2666" s="60" t="str">
        <f t="shared" si="492"/>
        <v/>
      </c>
      <c r="V2666" s="60" t="str">
        <f t="shared" si="492"/>
        <v/>
      </c>
      <c r="W2666" s="44"/>
      <c r="X2666" s="44" t="str">
        <f t="shared" si="486"/>
        <v/>
      </c>
      <c r="Y2666" s="142" t="str">
        <f t="shared" si="483"/>
        <v/>
      </c>
      <c r="Z2666" s="172" t="str">
        <f t="shared" si="487"/>
        <v/>
      </c>
      <c r="AA2666" s="169" t="str">
        <f>IF(ISNUMBER($Q2666),INDEX($D$1:$D$3663,S2666,1),"")</f>
        <v/>
      </c>
      <c r="AB2666" s="169" t="str">
        <f>IF(ISNUMBER($Q2666),INDEX($D$1:$D$3663,T2666,1),"")</f>
        <v/>
      </c>
      <c r="AC2666" s="169" t="str">
        <f>IF(ISNUMBER($Q2666),INDEX($D$1:$D$3663,U2666,1),"")</f>
        <v/>
      </c>
      <c r="AD2666" s="169" t="str">
        <f>IF(ISNUMBER($Q2666),INDEX($D$1:$D$3663,V2666,1),"")</f>
        <v/>
      </c>
      <c r="AE2666" s="59"/>
      <c r="AF2666" s="177" t="str">
        <f t="shared" si="488"/>
        <v/>
      </c>
      <c r="AG2666" s="178" t="s">
        <v>1403</v>
      </c>
      <c r="AH2666" s="59"/>
      <c r="AI2666" s="163" t="str">
        <f t="shared" si="489"/>
        <v/>
      </c>
      <c r="AJ2666" s="162" t="str">
        <f t="shared" si="491"/>
        <v/>
      </c>
      <c r="AK2666" s="119"/>
      <c r="AL2666" s="59" t="str">
        <f>IF(ISNUMBER($AJ2666),INDEX($Z$4:$AC$3663,$AJ2666,AL$3),"")</f>
        <v/>
      </c>
      <c r="AM2666" s="149" t="str">
        <f>IF(ISNUMBER($AJ2666),INDEX($Z$4:$AC$3663,$AJ2666,AM$3),"")</f>
        <v/>
      </c>
      <c r="AN2666" s="149" t="str">
        <f>IF(ISNUMBER($AJ2666),INDEX($Z$4:$AC$3663,$AJ2666,AN$3),"")</f>
        <v/>
      </c>
      <c r="AO2666" s="59"/>
      <c r="AP2666" s="59"/>
      <c r="AQ2666" s="166"/>
      <c r="AR2666" s="59"/>
      <c r="AS2666" s="59"/>
      <c r="AT2666" s="149"/>
      <c r="AU2666" s="149"/>
      <c r="AV2666" s="149"/>
      <c r="AW2666" s="149"/>
      <c r="AX2666" s="150"/>
      <c r="AY2666" s="151"/>
      <c r="AZ2666" s="59"/>
      <c r="BA2666" s="59"/>
      <c r="BB2666" s="59"/>
      <c r="BC2666" s="59"/>
      <c r="BD2666" s="59"/>
      <c r="BE2666" s="59"/>
      <c r="BF2666" s="43"/>
      <c r="BG2666" s="59"/>
      <c r="BH2666" s="59"/>
      <c r="BI2666" s="59"/>
      <c r="BJ2666" s="59"/>
      <c r="BK2666" s="59"/>
      <c r="BL2666" s="59"/>
      <c r="BM2666" s="59"/>
    </row>
    <row r="2667" spans="1:65" x14ac:dyDescent="0.25">
      <c r="A2667" s="82"/>
      <c r="B2667" s="122" t="s">
        <v>3</v>
      </c>
      <c r="C2667" s="122">
        <v>4119.5</v>
      </c>
      <c r="D2667" s="122">
        <v>37.7648930689842</v>
      </c>
      <c r="E2667" s="142">
        <f>IF(B2666=B2667,0,MAX(E$4:E2666)+1)</f>
        <v>0</v>
      </c>
      <c r="F2667" s="142">
        <f t="shared" si="490"/>
        <v>4</v>
      </c>
      <c r="G2667" s="142" t="str">
        <f t="shared" si="484"/>
        <v/>
      </c>
      <c r="H2667" s="142" t="str">
        <f t="shared" si="485"/>
        <v/>
      </c>
      <c r="I2667" s="59"/>
      <c r="J2667" s="104"/>
      <c r="K2667" s="59"/>
      <c r="L2667" s="59"/>
      <c r="M2667" s="59"/>
      <c r="N2667" s="44"/>
      <c r="O2667" s="44"/>
      <c r="P2667" s="44"/>
      <c r="Q2667" s="43" t="str">
        <f t="shared" si="482"/>
        <v/>
      </c>
      <c r="R2667" s="60" t="str">
        <f t="shared" si="492"/>
        <v/>
      </c>
      <c r="S2667" s="60" t="str">
        <f t="shared" si="492"/>
        <v/>
      </c>
      <c r="T2667" s="60" t="str">
        <f t="shared" si="492"/>
        <v/>
      </c>
      <c r="U2667" s="60" t="str">
        <f t="shared" si="492"/>
        <v/>
      </c>
      <c r="V2667" s="60" t="str">
        <f t="shared" si="492"/>
        <v/>
      </c>
      <c r="W2667" s="44"/>
      <c r="X2667" s="44" t="str">
        <f t="shared" si="486"/>
        <v/>
      </c>
      <c r="Y2667" s="142" t="str">
        <f t="shared" si="483"/>
        <v/>
      </c>
      <c r="Z2667" s="172" t="str">
        <f t="shared" si="487"/>
        <v/>
      </c>
      <c r="AA2667" s="169" t="str">
        <f>IF(ISNUMBER($Q2667),INDEX($D$1:$D$3663,S2667,1),"")</f>
        <v/>
      </c>
      <c r="AB2667" s="169" t="str">
        <f>IF(ISNUMBER($Q2667),INDEX($D$1:$D$3663,T2667,1),"")</f>
        <v/>
      </c>
      <c r="AC2667" s="169" t="str">
        <f>IF(ISNUMBER($Q2667),INDEX($D$1:$D$3663,U2667,1),"")</f>
        <v/>
      </c>
      <c r="AD2667" s="169" t="str">
        <f>IF(ISNUMBER($Q2667),INDEX($D$1:$D$3663,V2667,1),"")</f>
        <v/>
      </c>
      <c r="AE2667" s="59"/>
      <c r="AF2667" s="177" t="str">
        <f t="shared" si="488"/>
        <v/>
      </c>
      <c r="AG2667" s="178" t="s">
        <v>1403</v>
      </c>
      <c r="AH2667" s="59"/>
      <c r="AI2667" s="163" t="str">
        <f t="shared" si="489"/>
        <v/>
      </c>
      <c r="AJ2667" s="162" t="str">
        <f t="shared" si="491"/>
        <v/>
      </c>
      <c r="AK2667" s="119"/>
      <c r="AL2667" s="59" t="str">
        <f>IF(ISNUMBER($AJ2667),INDEX($Z$4:$AC$3663,$AJ2667,AL$3),"")</f>
        <v/>
      </c>
      <c r="AM2667" s="149" t="str">
        <f>IF(ISNUMBER($AJ2667),INDEX($Z$4:$AC$3663,$AJ2667,AM$3),"")</f>
        <v/>
      </c>
      <c r="AN2667" s="149" t="str">
        <f>IF(ISNUMBER($AJ2667),INDEX($Z$4:$AC$3663,$AJ2667,AN$3),"")</f>
        <v/>
      </c>
      <c r="AO2667" s="59"/>
      <c r="AP2667" s="59"/>
      <c r="AQ2667" s="166"/>
      <c r="AR2667" s="59"/>
      <c r="AS2667" s="59"/>
      <c r="AT2667" s="149"/>
      <c r="AU2667" s="149"/>
      <c r="AV2667" s="149"/>
      <c r="AW2667" s="149"/>
      <c r="AX2667" s="150"/>
      <c r="AY2667" s="151"/>
      <c r="AZ2667" s="59"/>
      <c r="BA2667" s="59"/>
      <c r="BB2667" s="59"/>
      <c r="BC2667" s="59"/>
      <c r="BD2667" s="59"/>
      <c r="BE2667" s="59"/>
      <c r="BF2667" s="43"/>
      <c r="BG2667" s="59"/>
      <c r="BH2667" s="59"/>
      <c r="BI2667" s="59"/>
      <c r="BJ2667" s="59"/>
      <c r="BK2667" s="59"/>
      <c r="BL2667" s="59"/>
      <c r="BM2667" s="59"/>
    </row>
    <row r="2668" spans="1:65" x14ac:dyDescent="0.25">
      <c r="A2668" s="82"/>
      <c r="B2668" s="122" t="s">
        <v>3</v>
      </c>
      <c r="C2668" s="122">
        <v>4120.5</v>
      </c>
      <c r="D2668" s="122">
        <v>37.613237535352603</v>
      </c>
      <c r="E2668" s="142">
        <f>IF(B2667=B2668,0,MAX(E$4:E2667)+1)</f>
        <v>0</v>
      </c>
      <c r="F2668" s="142">
        <f t="shared" si="490"/>
        <v>4</v>
      </c>
      <c r="G2668" s="142" t="str">
        <f t="shared" si="484"/>
        <v/>
      </c>
      <c r="H2668" s="142" t="str">
        <f t="shared" si="485"/>
        <v/>
      </c>
      <c r="I2668" s="59"/>
      <c r="J2668" s="104"/>
      <c r="K2668" s="59"/>
      <c r="L2668" s="59"/>
      <c r="M2668" s="59"/>
      <c r="N2668" s="44"/>
      <c r="O2668" s="44"/>
      <c r="P2668" s="44"/>
      <c r="Q2668" s="43" t="str">
        <f t="shared" si="482"/>
        <v/>
      </c>
      <c r="R2668" s="60" t="str">
        <f t="shared" si="492"/>
        <v/>
      </c>
      <c r="S2668" s="60" t="str">
        <f t="shared" si="492"/>
        <v/>
      </c>
      <c r="T2668" s="60" t="str">
        <f t="shared" si="492"/>
        <v/>
      </c>
      <c r="U2668" s="60" t="str">
        <f t="shared" si="492"/>
        <v/>
      </c>
      <c r="V2668" s="60" t="str">
        <f t="shared" si="492"/>
        <v/>
      </c>
      <c r="W2668" s="44"/>
      <c r="X2668" s="44" t="str">
        <f t="shared" si="486"/>
        <v/>
      </c>
      <c r="Y2668" s="142" t="str">
        <f t="shared" si="483"/>
        <v/>
      </c>
      <c r="Z2668" s="172" t="str">
        <f t="shared" si="487"/>
        <v/>
      </c>
      <c r="AA2668" s="169" t="str">
        <f>IF(ISNUMBER($Q2668),INDEX($D$1:$D$3663,S2668,1),"")</f>
        <v/>
      </c>
      <c r="AB2668" s="169" t="str">
        <f>IF(ISNUMBER($Q2668),INDEX($D$1:$D$3663,T2668,1),"")</f>
        <v/>
      </c>
      <c r="AC2668" s="169" t="str">
        <f>IF(ISNUMBER($Q2668),INDEX($D$1:$D$3663,U2668,1),"")</f>
        <v/>
      </c>
      <c r="AD2668" s="169" t="str">
        <f>IF(ISNUMBER($Q2668),INDEX($D$1:$D$3663,V2668,1),"")</f>
        <v/>
      </c>
      <c r="AE2668" s="59"/>
      <c r="AF2668" s="177" t="str">
        <f t="shared" si="488"/>
        <v/>
      </c>
      <c r="AG2668" s="178" t="s">
        <v>1403</v>
      </c>
      <c r="AH2668" s="59"/>
      <c r="AI2668" s="163" t="str">
        <f t="shared" si="489"/>
        <v/>
      </c>
      <c r="AJ2668" s="162" t="str">
        <f t="shared" si="491"/>
        <v/>
      </c>
      <c r="AK2668" s="119"/>
      <c r="AL2668" s="59" t="str">
        <f>IF(ISNUMBER($AJ2668),INDEX($Z$4:$AC$3663,$AJ2668,AL$3),"")</f>
        <v/>
      </c>
      <c r="AM2668" s="149" t="str">
        <f>IF(ISNUMBER($AJ2668),INDEX($Z$4:$AC$3663,$AJ2668,AM$3),"")</f>
        <v/>
      </c>
      <c r="AN2668" s="149" t="str">
        <f>IF(ISNUMBER($AJ2668),INDEX($Z$4:$AC$3663,$AJ2668,AN$3),"")</f>
        <v/>
      </c>
      <c r="AO2668" s="59"/>
      <c r="AP2668" s="59"/>
      <c r="AQ2668" s="166"/>
      <c r="AR2668" s="59"/>
      <c r="AS2668" s="59"/>
      <c r="AT2668" s="149"/>
      <c r="AU2668" s="149"/>
      <c r="AV2668" s="149"/>
      <c r="AW2668" s="149"/>
      <c r="AX2668" s="150"/>
      <c r="AY2668" s="151"/>
      <c r="AZ2668" s="59"/>
      <c r="BA2668" s="59"/>
      <c r="BB2668" s="59"/>
      <c r="BC2668" s="59"/>
      <c r="BD2668" s="59"/>
      <c r="BE2668" s="59"/>
      <c r="BF2668" s="43"/>
      <c r="BG2668" s="59"/>
      <c r="BH2668" s="59"/>
      <c r="BI2668" s="59"/>
      <c r="BJ2668" s="59"/>
      <c r="BK2668" s="59"/>
      <c r="BL2668" s="59"/>
      <c r="BM2668" s="59"/>
    </row>
    <row r="2669" spans="1:65" x14ac:dyDescent="0.25">
      <c r="A2669" s="82"/>
      <c r="B2669" s="122" t="s">
        <v>3</v>
      </c>
      <c r="C2669" s="122">
        <v>4121.5</v>
      </c>
      <c r="D2669" s="122">
        <v>37.934076876453197</v>
      </c>
      <c r="E2669" s="142">
        <f>IF(B2668=B2669,0,MAX(E$4:E2668)+1)</f>
        <v>0</v>
      </c>
      <c r="F2669" s="142">
        <f t="shared" si="490"/>
        <v>4</v>
      </c>
      <c r="G2669" s="142" t="str">
        <f t="shared" si="484"/>
        <v/>
      </c>
      <c r="H2669" s="142" t="str">
        <f t="shared" si="485"/>
        <v/>
      </c>
      <c r="I2669" s="59"/>
      <c r="J2669" s="104"/>
      <c r="K2669" s="59"/>
      <c r="L2669" s="59"/>
      <c r="M2669" s="59"/>
      <c r="N2669" s="44"/>
      <c r="O2669" s="44"/>
      <c r="P2669" s="44"/>
      <c r="Q2669" s="43" t="str">
        <f t="shared" si="482"/>
        <v/>
      </c>
      <c r="R2669" s="60" t="str">
        <f t="shared" si="492"/>
        <v/>
      </c>
      <c r="S2669" s="60" t="str">
        <f t="shared" si="492"/>
        <v/>
      </c>
      <c r="T2669" s="60" t="str">
        <f t="shared" si="492"/>
        <v/>
      </c>
      <c r="U2669" s="60" t="str">
        <f t="shared" si="492"/>
        <v/>
      </c>
      <c r="V2669" s="60" t="str">
        <f t="shared" si="492"/>
        <v/>
      </c>
      <c r="W2669" s="44"/>
      <c r="X2669" s="44" t="str">
        <f t="shared" si="486"/>
        <v/>
      </c>
      <c r="Y2669" s="142" t="str">
        <f t="shared" si="483"/>
        <v/>
      </c>
      <c r="Z2669" s="172" t="str">
        <f t="shared" si="487"/>
        <v/>
      </c>
      <c r="AA2669" s="169" t="str">
        <f>IF(ISNUMBER($Q2669),INDEX($D$1:$D$3663,S2669,1),"")</f>
        <v/>
      </c>
      <c r="AB2669" s="169" t="str">
        <f>IF(ISNUMBER($Q2669),INDEX($D$1:$D$3663,T2669,1),"")</f>
        <v/>
      </c>
      <c r="AC2669" s="169" t="str">
        <f>IF(ISNUMBER($Q2669),INDEX($D$1:$D$3663,U2669,1),"")</f>
        <v/>
      </c>
      <c r="AD2669" s="169" t="str">
        <f>IF(ISNUMBER($Q2669),INDEX($D$1:$D$3663,V2669,1),"")</f>
        <v/>
      </c>
      <c r="AE2669" s="59"/>
      <c r="AF2669" s="177" t="str">
        <f t="shared" si="488"/>
        <v/>
      </c>
      <c r="AG2669" s="178" t="s">
        <v>1403</v>
      </c>
      <c r="AH2669" s="59"/>
      <c r="AI2669" s="163" t="str">
        <f t="shared" si="489"/>
        <v/>
      </c>
      <c r="AJ2669" s="162" t="str">
        <f t="shared" si="491"/>
        <v/>
      </c>
      <c r="AK2669" s="119"/>
      <c r="AL2669" s="59" t="str">
        <f>IF(ISNUMBER($AJ2669),INDEX($Z$4:$AC$3663,$AJ2669,AL$3),"")</f>
        <v/>
      </c>
      <c r="AM2669" s="149" t="str">
        <f>IF(ISNUMBER($AJ2669),INDEX($Z$4:$AC$3663,$AJ2669,AM$3),"")</f>
        <v/>
      </c>
      <c r="AN2669" s="149" t="str">
        <f>IF(ISNUMBER($AJ2669),INDEX($Z$4:$AC$3663,$AJ2669,AN$3),"")</f>
        <v/>
      </c>
      <c r="AO2669" s="59"/>
      <c r="AP2669" s="59"/>
      <c r="AQ2669" s="166"/>
      <c r="AR2669" s="59"/>
      <c r="AS2669" s="59"/>
      <c r="AT2669" s="149"/>
      <c r="AU2669" s="149"/>
      <c r="AV2669" s="149"/>
      <c r="AW2669" s="149"/>
      <c r="AX2669" s="150"/>
      <c r="AY2669" s="151"/>
      <c r="AZ2669" s="59"/>
      <c r="BA2669" s="59"/>
      <c r="BB2669" s="59"/>
      <c r="BC2669" s="59"/>
      <c r="BD2669" s="59"/>
      <c r="BE2669" s="59"/>
      <c r="BF2669" s="43"/>
      <c r="BG2669" s="59"/>
      <c r="BH2669" s="59"/>
      <c r="BI2669" s="59"/>
      <c r="BJ2669" s="59"/>
      <c r="BK2669" s="59"/>
      <c r="BL2669" s="59"/>
      <c r="BM2669" s="59"/>
    </row>
    <row r="2670" spans="1:65" x14ac:dyDescent="0.25">
      <c r="A2670" s="82"/>
      <c r="B2670" s="122" t="s">
        <v>3</v>
      </c>
      <c r="C2670" s="122">
        <v>4122.5</v>
      </c>
      <c r="D2670" s="122">
        <v>37.765366744090798</v>
      </c>
      <c r="E2670" s="142">
        <f>IF(B2669=B2670,0,MAX(E$4:E2669)+1)</f>
        <v>0</v>
      </c>
      <c r="F2670" s="142">
        <f t="shared" si="490"/>
        <v>4</v>
      </c>
      <c r="G2670" s="142" t="str">
        <f t="shared" si="484"/>
        <v/>
      </c>
      <c r="H2670" s="142" t="str">
        <f t="shared" si="485"/>
        <v/>
      </c>
      <c r="I2670" s="59"/>
      <c r="J2670" s="104"/>
      <c r="K2670" s="59"/>
      <c r="L2670" s="59"/>
      <c r="M2670" s="59"/>
      <c r="N2670" s="44"/>
      <c r="O2670" s="44"/>
      <c r="P2670" s="44"/>
      <c r="Q2670" s="43" t="str">
        <f t="shared" si="482"/>
        <v/>
      </c>
      <c r="R2670" s="60" t="str">
        <f t="shared" si="492"/>
        <v/>
      </c>
      <c r="S2670" s="60" t="str">
        <f t="shared" si="492"/>
        <v/>
      </c>
      <c r="T2670" s="60" t="str">
        <f t="shared" si="492"/>
        <v/>
      </c>
      <c r="U2670" s="60" t="str">
        <f t="shared" si="492"/>
        <v/>
      </c>
      <c r="V2670" s="60" t="str">
        <f t="shared" si="492"/>
        <v/>
      </c>
      <c r="W2670" s="44"/>
      <c r="X2670" s="44" t="str">
        <f t="shared" si="486"/>
        <v/>
      </c>
      <c r="Y2670" s="142" t="str">
        <f t="shared" si="483"/>
        <v/>
      </c>
      <c r="Z2670" s="172" t="str">
        <f t="shared" si="487"/>
        <v/>
      </c>
      <c r="AA2670" s="169" t="str">
        <f>IF(ISNUMBER($Q2670),INDEX($D$1:$D$3663,S2670,1),"")</f>
        <v/>
      </c>
      <c r="AB2670" s="169" t="str">
        <f>IF(ISNUMBER($Q2670),INDEX($D$1:$D$3663,T2670,1),"")</f>
        <v/>
      </c>
      <c r="AC2670" s="169" t="str">
        <f>IF(ISNUMBER($Q2670),INDEX($D$1:$D$3663,U2670,1),"")</f>
        <v/>
      </c>
      <c r="AD2670" s="169" t="str">
        <f>IF(ISNUMBER($Q2670),INDEX($D$1:$D$3663,V2670,1),"")</f>
        <v/>
      </c>
      <c r="AE2670" s="59"/>
      <c r="AF2670" s="177" t="str">
        <f t="shared" si="488"/>
        <v/>
      </c>
      <c r="AG2670" s="178" t="s">
        <v>1403</v>
      </c>
      <c r="AH2670" s="59"/>
      <c r="AI2670" s="163" t="str">
        <f t="shared" si="489"/>
        <v/>
      </c>
      <c r="AJ2670" s="162" t="str">
        <f t="shared" si="491"/>
        <v/>
      </c>
      <c r="AK2670" s="119"/>
      <c r="AL2670" s="59" t="str">
        <f>IF(ISNUMBER($AJ2670),INDEX($Z$4:$AC$3663,$AJ2670,AL$3),"")</f>
        <v/>
      </c>
      <c r="AM2670" s="149" t="str">
        <f>IF(ISNUMBER($AJ2670),INDEX($Z$4:$AC$3663,$AJ2670,AM$3),"")</f>
        <v/>
      </c>
      <c r="AN2670" s="149" t="str">
        <f>IF(ISNUMBER($AJ2670),INDEX($Z$4:$AC$3663,$AJ2670,AN$3),"")</f>
        <v/>
      </c>
      <c r="AO2670" s="59"/>
      <c r="AP2670" s="59"/>
      <c r="AQ2670" s="166"/>
      <c r="AR2670" s="59"/>
      <c r="AS2670" s="59"/>
      <c r="AT2670" s="149"/>
      <c r="AU2670" s="149"/>
      <c r="AV2670" s="149"/>
      <c r="AW2670" s="149"/>
      <c r="AX2670" s="150"/>
      <c r="AY2670" s="151"/>
      <c r="AZ2670" s="59"/>
      <c r="BA2670" s="59"/>
      <c r="BB2670" s="59"/>
      <c r="BC2670" s="59"/>
      <c r="BD2670" s="59"/>
      <c r="BE2670" s="59"/>
      <c r="BF2670" s="43"/>
      <c r="BG2670" s="59"/>
      <c r="BH2670" s="59"/>
      <c r="BI2670" s="59"/>
      <c r="BJ2670" s="59"/>
      <c r="BK2670" s="59"/>
      <c r="BL2670" s="59"/>
      <c r="BM2670" s="59"/>
    </row>
    <row r="2671" spans="1:65" x14ac:dyDescent="0.25">
      <c r="A2671" s="82"/>
      <c r="B2671" s="122" t="s">
        <v>3</v>
      </c>
      <c r="C2671" s="122">
        <v>4123.5</v>
      </c>
      <c r="D2671" s="122">
        <v>37.8052118323644</v>
      </c>
      <c r="E2671" s="142">
        <f>IF(B2670=B2671,0,MAX(E$4:E2670)+1)</f>
        <v>0</v>
      </c>
      <c r="F2671" s="142">
        <f t="shared" si="490"/>
        <v>4</v>
      </c>
      <c r="G2671" s="142" t="str">
        <f t="shared" si="484"/>
        <v/>
      </c>
      <c r="H2671" s="142" t="str">
        <f t="shared" si="485"/>
        <v/>
      </c>
      <c r="I2671" s="59"/>
      <c r="J2671" s="104"/>
      <c r="K2671" s="59"/>
      <c r="L2671" s="59"/>
      <c r="M2671" s="59"/>
      <c r="N2671" s="44"/>
      <c r="O2671" s="44"/>
      <c r="P2671" s="44"/>
      <c r="Q2671" s="43" t="str">
        <f t="shared" si="482"/>
        <v/>
      </c>
      <c r="R2671" s="60" t="str">
        <f t="shared" si="492"/>
        <v/>
      </c>
      <c r="S2671" s="60" t="str">
        <f t="shared" si="492"/>
        <v/>
      </c>
      <c r="T2671" s="60" t="str">
        <f t="shared" si="492"/>
        <v/>
      </c>
      <c r="U2671" s="60" t="str">
        <f t="shared" si="492"/>
        <v/>
      </c>
      <c r="V2671" s="60" t="str">
        <f t="shared" si="492"/>
        <v/>
      </c>
      <c r="W2671" s="44"/>
      <c r="X2671" s="44" t="str">
        <f t="shared" si="486"/>
        <v/>
      </c>
      <c r="Y2671" s="142" t="str">
        <f t="shared" si="483"/>
        <v/>
      </c>
      <c r="Z2671" s="172" t="str">
        <f t="shared" si="487"/>
        <v/>
      </c>
      <c r="AA2671" s="169" t="str">
        <f>IF(ISNUMBER($Q2671),INDEX($D$1:$D$3663,S2671,1),"")</f>
        <v/>
      </c>
      <c r="AB2671" s="169" t="str">
        <f>IF(ISNUMBER($Q2671),INDEX($D$1:$D$3663,T2671,1),"")</f>
        <v/>
      </c>
      <c r="AC2671" s="169" t="str">
        <f>IF(ISNUMBER($Q2671),INDEX($D$1:$D$3663,U2671,1),"")</f>
        <v/>
      </c>
      <c r="AD2671" s="169" t="str">
        <f>IF(ISNUMBER($Q2671),INDEX($D$1:$D$3663,V2671,1),"")</f>
        <v/>
      </c>
      <c r="AE2671" s="59"/>
      <c r="AF2671" s="177" t="str">
        <f t="shared" si="488"/>
        <v/>
      </c>
      <c r="AG2671" s="178" t="s">
        <v>1403</v>
      </c>
      <c r="AH2671" s="59"/>
      <c r="AI2671" s="163" t="str">
        <f t="shared" si="489"/>
        <v/>
      </c>
      <c r="AJ2671" s="162" t="str">
        <f t="shared" si="491"/>
        <v/>
      </c>
      <c r="AK2671" s="119"/>
      <c r="AL2671" s="59" t="str">
        <f>IF(ISNUMBER($AJ2671),INDEX($Z$4:$AC$3663,$AJ2671,AL$3),"")</f>
        <v/>
      </c>
      <c r="AM2671" s="149" t="str">
        <f>IF(ISNUMBER($AJ2671),INDEX($Z$4:$AC$3663,$AJ2671,AM$3),"")</f>
        <v/>
      </c>
      <c r="AN2671" s="149" t="str">
        <f>IF(ISNUMBER($AJ2671),INDEX($Z$4:$AC$3663,$AJ2671,AN$3),"")</f>
        <v/>
      </c>
      <c r="AO2671" s="59"/>
      <c r="AP2671" s="59"/>
      <c r="AQ2671" s="166"/>
      <c r="AR2671" s="59"/>
      <c r="AS2671" s="59"/>
      <c r="AT2671" s="149"/>
      <c r="AU2671" s="149"/>
      <c r="AV2671" s="149"/>
      <c r="AW2671" s="149"/>
      <c r="AX2671" s="150"/>
      <c r="AY2671" s="151"/>
      <c r="AZ2671" s="59"/>
      <c r="BA2671" s="59"/>
      <c r="BB2671" s="59"/>
      <c r="BC2671" s="59"/>
      <c r="BD2671" s="59"/>
      <c r="BE2671" s="59"/>
      <c r="BF2671" s="43"/>
      <c r="BG2671" s="59"/>
      <c r="BH2671" s="59"/>
      <c r="BI2671" s="59"/>
      <c r="BJ2671" s="59"/>
      <c r="BK2671" s="59"/>
      <c r="BL2671" s="59"/>
      <c r="BM2671" s="59"/>
    </row>
    <row r="2672" spans="1:65" x14ac:dyDescent="0.25">
      <c r="A2672" s="82"/>
      <c r="B2672" s="122" t="s">
        <v>3</v>
      </c>
      <c r="C2672" s="122">
        <v>4124.5</v>
      </c>
      <c r="D2672" s="122">
        <v>37.730077007980199</v>
      </c>
      <c r="E2672" s="142">
        <f>IF(B2671=B2672,0,MAX(E$4:E2671)+1)</f>
        <v>0</v>
      </c>
      <c r="F2672" s="142">
        <f t="shared" si="490"/>
        <v>4</v>
      </c>
      <c r="G2672" s="142" t="str">
        <f t="shared" si="484"/>
        <v/>
      </c>
      <c r="H2672" s="142" t="str">
        <f t="shared" si="485"/>
        <v/>
      </c>
      <c r="I2672" s="59"/>
      <c r="J2672" s="104"/>
      <c r="K2672" s="59"/>
      <c r="L2672" s="59"/>
      <c r="M2672" s="59"/>
      <c r="N2672" s="44"/>
      <c r="O2672" s="44"/>
      <c r="P2672" s="44"/>
      <c r="Q2672" s="43" t="str">
        <f t="shared" si="482"/>
        <v/>
      </c>
      <c r="R2672" s="60" t="str">
        <f t="shared" si="492"/>
        <v/>
      </c>
      <c r="S2672" s="60" t="str">
        <f t="shared" si="492"/>
        <v/>
      </c>
      <c r="T2672" s="60" t="str">
        <f t="shared" si="492"/>
        <v/>
      </c>
      <c r="U2672" s="60" t="str">
        <f t="shared" si="492"/>
        <v/>
      </c>
      <c r="V2672" s="60" t="str">
        <f t="shared" si="492"/>
        <v/>
      </c>
      <c r="W2672" s="44"/>
      <c r="X2672" s="44" t="str">
        <f t="shared" si="486"/>
        <v/>
      </c>
      <c r="Y2672" s="142" t="str">
        <f t="shared" si="483"/>
        <v/>
      </c>
      <c r="Z2672" s="172" t="str">
        <f t="shared" si="487"/>
        <v/>
      </c>
      <c r="AA2672" s="169" t="str">
        <f>IF(ISNUMBER($Q2672),INDEX($D$1:$D$3663,S2672,1),"")</f>
        <v/>
      </c>
      <c r="AB2672" s="169" t="str">
        <f>IF(ISNUMBER($Q2672),INDEX($D$1:$D$3663,T2672,1),"")</f>
        <v/>
      </c>
      <c r="AC2672" s="169" t="str">
        <f>IF(ISNUMBER($Q2672),INDEX($D$1:$D$3663,U2672,1),"")</f>
        <v/>
      </c>
      <c r="AD2672" s="169" t="str">
        <f>IF(ISNUMBER($Q2672),INDEX($D$1:$D$3663,V2672,1),"")</f>
        <v/>
      </c>
      <c r="AE2672" s="59"/>
      <c r="AF2672" s="177" t="str">
        <f t="shared" si="488"/>
        <v/>
      </c>
      <c r="AG2672" s="178" t="s">
        <v>1403</v>
      </c>
      <c r="AH2672" s="59"/>
      <c r="AI2672" s="163" t="str">
        <f t="shared" si="489"/>
        <v/>
      </c>
      <c r="AJ2672" s="162" t="str">
        <f t="shared" si="491"/>
        <v/>
      </c>
      <c r="AK2672" s="119"/>
      <c r="AL2672" s="59" t="str">
        <f>IF(ISNUMBER($AJ2672),INDEX($Z$4:$AC$3663,$AJ2672,AL$3),"")</f>
        <v/>
      </c>
      <c r="AM2672" s="149" t="str">
        <f>IF(ISNUMBER($AJ2672),INDEX($Z$4:$AC$3663,$AJ2672,AM$3),"")</f>
        <v/>
      </c>
      <c r="AN2672" s="149" t="str">
        <f>IF(ISNUMBER($AJ2672),INDEX($Z$4:$AC$3663,$AJ2672,AN$3),"")</f>
        <v/>
      </c>
      <c r="AO2672" s="59"/>
      <c r="AP2672" s="59"/>
      <c r="AQ2672" s="166"/>
      <c r="AR2672" s="59"/>
      <c r="AS2672" s="59"/>
      <c r="AT2672" s="149"/>
      <c r="AU2672" s="149"/>
      <c r="AV2672" s="149"/>
      <c r="AW2672" s="149"/>
      <c r="AX2672" s="150"/>
      <c r="AY2672" s="151"/>
      <c r="AZ2672" s="59"/>
      <c r="BA2672" s="59"/>
      <c r="BB2672" s="59"/>
      <c r="BC2672" s="59"/>
      <c r="BD2672" s="59"/>
      <c r="BE2672" s="59"/>
      <c r="BF2672" s="43"/>
      <c r="BG2672" s="59"/>
      <c r="BH2672" s="59"/>
      <c r="BI2672" s="59"/>
      <c r="BJ2672" s="59"/>
      <c r="BK2672" s="59"/>
      <c r="BL2672" s="59"/>
      <c r="BM2672" s="59"/>
    </row>
    <row r="2673" spans="1:65" x14ac:dyDescent="0.25">
      <c r="A2673" s="82"/>
      <c r="B2673" s="122" t="s">
        <v>3</v>
      </c>
      <c r="C2673" s="122">
        <v>4125.5</v>
      </c>
      <c r="D2673" s="122">
        <v>37.682848305113502</v>
      </c>
      <c r="E2673" s="142">
        <f>IF(B2672=B2673,0,MAX(E$4:E2672)+1)</f>
        <v>0</v>
      </c>
      <c r="F2673" s="142">
        <f t="shared" si="490"/>
        <v>4</v>
      </c>
      <c r="G2673" s="142" t="str">
        <f t="shared" si="484"/>
        <v/>
      </c>
      <c r="H2673" s="142" t="str">
        <f t="shared" si="485"/>
        <v/>
      </c>
      <c r="I2673" s="59"/>
      <c r="J2673" s="104"/>
      <c r="K2673" s="59"/>
      <c r="L2673" s="59"/>
      <c r="M2673" s="59"/>
      <c r="N2673" s="44"/>
      <c r="O2673" s="44"/>
      <c r="P2673" s="44"/>
      <c r="Q2673" s="43" t="str">
        <f t="shared" si="482"/>
        <v/>
      </c>
      <c r="R2673" s="60" t="str">
        <f t="shared" si="492"/>
        <v/>
      </c>
      <c r="S2673" s="60" t="str">
        <f t="shared" si="492"/>
        <v/>
      </c>
      <c r="T2673" s="60" t="str">
        <f t="shared" si="492"/>
        <v/>
      </c>
      <c r="U2673" s="60" t="str">
        <f t="shared" si="492"/>
        <v/>
      </c>
      <c r="V2673" s="60" t="str">
        <f t="shared" si="492"/>
        <v/>
      </c>
      <c r="W2673" s="44"/>
      <c r="X2673" s="44" t="str">
        <f t="shared" si="486"/>
        <v/>
      </c>
      <c r="Y2673" s="142" t="str">
        <f t="shared" si="483"/>
        <v/>
      </c>
      <c r="Z2673" s="172" t="str">
        <f t="shared" si="487"/>
        <v/>
      </c>
      <c r="AA2673" s="169" t="str">
        <f>IF(ISNUMBER($Q2673),INDEX($D$1:$D$3663,S2673,1),"")</f>
        <v/>
      </c>
      <c r="AB2673" s="169" t="str">
        <f>IF(ISNUMBER($Q2673),INDEX($D$1:$D$3663,T2673,1),"")</f>
        <v/>
      </c>
      <c r="AC2673" s="169" t="str">
        <f>IF(ISNUMBER($Q2673),INDEX($D$1:$D$3663,U2673,1),"")</f>
        <v/>
      </c>
      <c r="AD2673" s="169" t="str">
        <f>IF(ISNUMBER($Q2673),INDEX($D$1:$D$3663,V2673,1),"")</f>
        <v/>
      </c>
      <c r="AE2673" s="59"/>
      <c r="AF2673" s="177" t="str">
        <f t="shared" si="488"/>
        <v/>
      </c>
      <c r="AG2673" s="178" t="s">
        <v>1403</v>
      </c>
      <c r="AH2673" s="59"/>
      <c r="AI2673" s="163" t="str">
        <f t="shared" si="489"/>
        <v/>
      </c>
      <c r="AJ2673" s="162" t="str">
        <f t="shared" si="491"/>
        <v/>
      </c>
      <c r="AK2673" s="119"/>
      <c r="AL2673" s="59" t="str">
        <f>IF(ISNUMBER($AJ2673),INDEX($Z$4:$AC$3663,$AJ2673,AL$3),"")</f>
        <v/>
      </c>
      <c r="AM2673" s="149" t="str">
        <f>IF(ISNUMBER($AJ2673),INDEX($Z$4:$AC$3663,$AJ2673,AM$3),"")</f>
        <v/>
      </c>
      <c r="AN2673" s="149" t="str">
        <f>IF(ISNUMBER($AJ2673),INDEX($Z$4:$AC$3663,$AJ2673,AN$3),"")</f>
        <v/>
      </c>
      <c r="AO2673" s="59"/>
      <c r="AP2673" s="59"/>
      <c r="AQ2673" s="166"/>
      <c r="AR2673" s="59"/>
      <c r="AS2673" s="59"/>
      <c r="AT2673" s="149"/>
      <c r="AU2673" s="149"/>
      <c r="AV2673" s="149"/>
      <c r="AW2673" s="149"/>
      <c r="AX2673" s="150"/>
      <c r="AY2673" s="151"/>
      <c r="AZ2673" s="59"/>
      <c r="BA2673" s="59"/>
      <c r="BB2673" s="59"/>
      <c r="BC2673" s="59"/>
      <c r="BD2673" s="59"/>
      <c r="BE2673" s="59"/>
      <c r="BF2673" s="43"/>
      <c r="BG2673" s="59"/>
      <c r="BH2673" s="59"/>
      <c r="BI2673" s="59"/>
      <c r="BJ2673" s="59"/>
      <c r="BK2673" s="59"/>
      <c r="BL2673" s="59"/>
      <c r="BM2673" s="59"/>
    </row>
    <row r="2674" spans="1:65" x14ac:dyDescent="0.25">
      <c r="A2674" s="82"/>
      <c r="B2674" s="122" t="s">
        <v>3</v>
      </c>
      <c r="C2674" s="122">
        <v>4126.5</v>
      </c>
      <c r="D2674" s="122">
        <v>37.7114389323254</v>
      </c>
      <c r="E2674" s="142">
        <f>IF(B2673=B2674,0,MAX(E$4:E2673)+1)</f>
        <v>0</v>
      </c>
      <c r="F2674" s="142">
        <f t="shared" si="490"/>
        <v>4</v>
      </c>
      <c r="G2674" s="142" t="str">
        <f t="shared" si="484"/>
        <v/>
      </c>
      <c r="H2674" s="142" t="str">
        <f t="shared" si="485"/>
        <v/>
      </c>
      <c r="I2674" s="59"/>
      <c r="J2674" s="104"/>
      <c r="K2674" s="59"/>
      <c r="L2674" s="59"/>
      <c r="M2674" s="59"/>
      <c r="N2674" s="44"/>
      <c r="O2674" s="44"/>
      <c r="P2674" s="44"/>
      <c r="Q2674" s="43" t="str">
        <f t="shared" si="482"/>
        <v/>
      </c>
      <c r="R2674" s="60" t="str">
        <f t="shared" si="492"/>
        <v/>
      </c>
      <c r="S2674" s="60" t="str">
        <f t="shared" si="492"/>
        <v/>
      </c>
      <c r="T2674" s="60" t="str">
        <f t="shared" si="492"/>
        <v/>
      </c>
      <c r="U2674" s="60" t="str">
        <f t="shared" si="492"/>
        <v/>
      </c>
      <c r="V2674" s="60" t="str">
        <f t="shared" si="492"/>
        <v/>
      </c>
      <c r="W2674" s="44"/>
      <c r="X2674" s="44" t="str">
        <f t="shared" si="486"/>
        <v/>
      </c>
      <c r="Y2674" s="142" t="str">
        <f t="shared" si="483"/>
        <v/>
      </c>
      <c r="Z2674" s="172" t="str">
        <f t="shared" si="487"/>
        <v/>
      </c>
      <c r="AA2674" s="169" t="str">
        <f>IF(ISNUMBER($Q2674),INDEX($D$1:$D$3663,S2674,1),"")</f>
        <v/>
      </c>
      <c r="AB2674" s="169" t="str">
        <f>IF(ISNUMBER($Q2674),INDEX($D$1:$D$3663,T2674,1),"")</f>
        <v/>
      </c>
      <c r="AC2674" s="169" t="str">
        <f>IF(ISNUMBER($Q2674),INDEX($D$1:$D$3663,U2674,1),"")</f>
        <v/>
      </c>
      <c r="AD2674" s="169" t="str">
        <f>IF(ISNUMBER($Q2674),INDEX($D$1:$D$3663,V2674,1),"")</f>
        <v/>
      </c>
      <c r="AE2674" s="59"/>
      <c r="AF2674" s="177" t="str">
        <f t="shared" si="488"/>
        <v/>
      </c>
      <c r="AG2674" s="178" t="s">
        <v>1403</v>
      </c>
      <c r="AH2674" s="59"/>
      <c r="AI2674" s="163" t="str">
        <f t="shared" si="489"/>
        <v/>
      </c>
      <c r="AJ2674" s="162" t="str">
        <f t="shared" si="491"/>
        <v/>
      </c>
      <c r="AK2674" s="119"/>
      <c r="AL2674" s="59" t="str">
        <f>IF(ISNUMBER($AJ2674),INDEX($Z$4:$AC$3663,$AJ2674,AL$3),"")</f>
        <v/>
      </c>
      <c r="AM2674" s="149" t="str">
        <f>IF(ISNUMBER($AJ2674),INDEX($Z$4:$AC$3663,$AJ2674,AM$3),"")</f>
        <v/>
      </c>
      <c r="AN2674" s="149" t="str">
        <f>IF(ISNUMBER($AJ2674),INDEX($Z$4:$AC$3663,$AJ2674,AN$3),"")</f>
        <v/>
      </c>
      <c r="AO2674" s="59"/>
      <c r="AP2674" s="59"/>
      <c r="AQ2674" s="166"/>
      <c r="AR2674" s="59"/>
      <c r="AS2674" s="59"/>
      <c r="AT2674" s="149"/>
      <c r="AU2674" s="149"/>
      <c r="AV2674" s="149"/>
      <c r="AW2674" s="149"/>
      <c r="AX2674" s="150"/>
      <c r="AY2674" s="151"/>
      <c r="AZ2674" s="59"/>
      <c r="BA2674" s="59"/>
      <c r="BB2674" s="59"/>
      <c r="BC2674" s="59"/>
      <c r="BD2674" s="59"/>
      <c r="BE2674" s="59"/>
      <c r="BF2674" s="43"/>
      <c r="BG2674" s="59"/>
      <c r="BH2674" s="59"/>
      <c r="BI2674" s="59"/>
      <c r="BJ2674" s="59"/>
      <c r="BK2674" s="59"/>
      <c r="BL2674" s="59"/>
      <c r="BM2674" s="59"/>
    </row>
    <row r="2675" spans="1:65" x14ac:dyDescent="0.25">
      <c r="A2675" s="82"/>
      <c r="B2675" s="122" t="s">
        <v>3</v>
      </c>
      <c r="C2675" s="122">
        <v>4127.5</v>
      </c>
      <c r="D2675" s="122">
        <v>37.861016069595699</v>
      </c>
      <c r="E2675" s="142">
        <f>IF(B2674=B2675,0,MAX(E$4:E2674)+1)</f>
        <v>0</v>
      </c>
      <c r="F2675" s="142">
        <f t="shared" si="490"/>
        <v>4</v>
      </c>
      <c r="G2675" s="142" t="str">
        <f t="shared" si="484"/>
        <v/>
      </c>
      <c r="H2675" s="142" t="str">
        <f t="shared" si="485"/>
        <v/>
      </c>
      <c r="I2675" s="59"/>
      <c r="J2675" s="104"/>
      <c r="K2675" s="59"/>
      <c r="L2675" s="59"/>
      <c r="M2675" s="59"/>
      <c r="N2675" s="44"/>
      <c r="O2675" s="44"/>
      <c r="P2675" s="44"/>
      <c r="Q2675" s="43" t="str">
        <f t="shared" si="482"/>
        <v/>
      </c>
      <c r="R2675" s="60" t="str">
        <f t="shared" si="492"/>
        <v/>
      </c>
      <c r="S2675" s="60" t="str">
        <f t="shared" si="492"/>
        <v/>
      </c>
      <c r="T2675" s="60" t="str">
        <f t="shared" si="492"/>
        <v/>
      </c>
      <c r="U2675" s="60" t="str">
        <f t="shared" si="492"/>
        <v/>
      </c>
      <c r="V2675" s="60" t="str">
        <f t="shared" si="492"/>
        <v/>
      </c>
      <c r="W2675" s="44"/>
      <c r="X2675" s="44" t="str">
        <f t="shared" si="486"/>
        <v/>
      </c>
      <c r="Y2675" s="142" t="str">
        <f t="shared" si="483"/>
        <v/>
      </c>
      <c r="Z2675" s="172" t="str">
        <f t="shared" si="487"/>
        <v/>
      </c>
      <c r="AA2675" s="169" t="str">
        <f>IF(ISNUMBER($Q2675),INDEX($D$1:$D$3663,S2675,1),"")</f>
        <v/>
      </c>
      <c r="AB2675" s="169" t="str">
        <f>IF(ISNUMBER($Q2675),INDEX($D$1:$D$3663,T2675,1),"")</f>
        <v/>
      </c>
      <c r="AC2675" s="169" t="str">
        <f>IF(ISNUMBER($Q2675),INDEX($D$1:$D$3663,U2675,1),"")</f>
        <v/>
      </c>
      <c r="AD2675" s="169" t="str">
        <f>IF(ISNUMBER($Q2675),INDEX($D$1:$D$3663,V2675,1),"")</f>
        <v/>
      </c>
      <c r="AE2675" s="59"/>
      <c r="AF2675" s="177" t="str">
        <f t="shared" si="488"/>
        <v/>
      </c>
      <c r="AG2675" s="178" t="s">
        <v>1403</v>
      </c>
      <c r="AH2675" s="59"/>
      <c r="AI2675" s="163" t="str">
        <f t="shared" si="489"/>
        <v/>
      </c>
      <c r="AJ2675" s="162" t="str">
        <f t="shared" si="491"/>
        <v/>
      </c>
      <c r="AK2675" s="119"/>
      <c r="AL2675" s="59" t="str">
        <f>IF(ISNUMBER($AJ2675),INDEX($Z$4:$AC$3663,$AJ2675,AL$3),"")</f>
        <v/>
      </c>
      <c r="AM2675" s="149" t="str">
        <f>IF(ISNUMBER($AJ2675),INDEX($Z$4:$AC$3663,$AJ2675,AM$3),"")</f>
        <v/>
      </c>
      <c r="AN2675" s="149" t="str">
        <f>IF(ISNUMBER($AJ2675),INDEX($Z$4:$AC$3663,$AJ2675,AN$3),"")</f>
        <v/>
      </c>
      <c r="AO2675" s="59"/>
      <c r="AP2675" s="59"/>
      <c r="AQ2675" s="166"/>
      <c r="AR2675" s="59"/>
      <c r="AS2675" s="59"/>
      <c r="AT2675" s="149"/>
      <c r="AU2675" s="149"/>
      <c r="AV2675" s="149"/>
      <c r="AW2675" s="149"/>
      <c r="AX2675" s="150"/>
      <c r="AY2675" s="151"/>
      <c r="AZ2675" s="59"/>
      <c r="BA2675" s="59"/>
      <c r="BB2675" s="59"/>
      <c r="BC2675" s="59"/>
      <c r="BD2675" s="59"/>
      <c r="BE2675" s="59"/>
      <c r="BF2675" s="43"/>
      <c r="BG2675" s="59"/>
      <c r="BH2675" s="59"/>
      <c r="BI2675" s="59"/>
      <c r="BJ2675" s="59"/>
      <c r="BK2675" s="59"/>
      <c r="BL2675" s="59"/>
      <c r="BM2675" s="59"/>
    </row>
    <row r="2676" spans="1:65" x14ac:dyDescent="0.25">
      <c r="A2676" s="82"/>
      <c r="B2676" s="122" t="s">
        <v>3</v>
      </c>
      <c r="C2676" s="122">
        <v>4128.5</v>
      </c>
      <c r="D2676" s="122">
        <v>37.789603691984397</v>
      </c>
      <c r="E2676" s="142">
        <f>IF(B2675=B2676,0,MAX(E$4:E2675)+1)</f>
        <v>0</v>
      </c>
      <c r="F2676" s="142">
        <f t="shared" si="490"/>
        <v>4</v>
      </c>
      <c r="G2676" s="142" t="str">
        <f t="shared" si="484"/>
        <v/>
      </c>
      <c r="H2676" s="142" t="str">
        <f t="shared" si="485"/>
        <v/>
      </c>
      <c r="I2676" s="59"/>
      <c r="J2676" s="104"/>
      <c r="K2676" s="59"/>
      <c r="L2676" s="59"/>
      <c r="M2676" s="59"/>
      <c r="N2676" s="44"/>
      <c r="O2676" s="44"/>
      <c r="P2676" s="44"/>
      <c r="Q2676" s="43" t="str">
        <f t="shared" si="482"/>
        <v/>
      </c>
      <c r="R2676" s="60" t="str">
        <f t="shared" si="492"/>
        <v/>
      </c>
      <c r="S2676" s="60" t="str">
        <f t="shared" si="492"/>
        <v/>
      </c>
      <c r="T2676" s="60" t="str">
        <f t="shared" si="492"/>
        <v/>
      </c>
      <c r="U2676" s="60" t="str">
        <f t="shared" si="492"/>
        <v/>
      </c>
      <c r="V2676" s="60" t="str">
        <f t="shared" si="492"/>
        <v/>
      </c>
      <c r="W2676" s="44"/>
      <c r="X2676" s="44" t="str">
        <f t="shared" si="486"/>
        <v/>
      </c>
      <c r="Y2676" s="142" t="str">
        <f t="shared" si="483"/>
        <v/>
      </c>
      <c r="Z2676" s="172" t="str">
        <f t="shared" si="487"/>
        <v/>
      </c>
      <c r="AA2676" s="169" t="str">
        <f>IF(ISNUMBER($Q2676),INDEX($D$1:$D$3663,S2676,1),"")</f>
        <v/>
      </c>
      <c r="AB2676" s="169" t="str">
        <f>IF(ISNUMBER($Q2676),INDEX($D$1:$D$3663,T2676,1),"")</f>
        <v/>
      </c>
      <c r="AC2676" s="169" t="str">
        <f>IF(ISNUMBER($Q2676),INDEX($D$1:$D$3663,U2676,1),"")</f>
        <v/>
      </c>
      <c r="AD2676" s="169" t="str">
        <f>IF(ISNUMBER($Q2676),INDEX($D$1:$D$3663,V2676,1),"")</f>
        <v/>
      </c>
      <c r="AE2676" s="59"/>
      <c r="AF2676" s="177" t="str">
        <f t="shared" si="488"/>
        <v/>
      </c>
      <c r="AG2676" s="178" t="s">
        <v>1403</v>
      </c>
      <c r="AH2676" s="59"/>
      <c r="AI2676" s="163" t="str">
        <f t="shared" si="489"/>
        <v/>
      </c>
      <c r="AJ2676" s="162" t="str">
        <f t="shared" si="491"/>
        <v/>
      </c>
      <c r="AK2676" s="119"/>
      <c r="AL2676" s="59" t="str">
        <f>IF(ISNUMBER($AJ2676),INDEX($Z$4:$AC$3663,$AJ2676,AL$3),"")</f>
        <v/>
      </c>
      <c r="AM2676" s="149" t="str">
        <f>IF(ISNUMBER($AJ2676),INDEX($Z$4:$AC$3663,$AJ2676,AM$3),"")</f>
        <v/>
      </c>
      <c r="AN2676" s="149" t="str">
        <f>IF(ISNUMBER($AJ2676),INDEX($Z$4:$AC$3663,$AJ2676,AN$3),"")</f>
        <v/>
      </c>
      <c r="AO2676" s="59"/>
      <c r="AP2676" s="59"/>
      <c r="AQ2676" s="166"/>
      <c r="AR2676" s="59"/>
      <c r="AS2676" s="59"/>
      <c r="AT2676" s="149"/>
      <c r="AU2676" s="149"/>
      <c r="AV2676" s="149"/>
      <c r="AW2676" s="149"/>
      <c r="AX2676" s="150"/>
      <c r="AY2676" s="151"/>
      <c r="AZ2676" s="59"/>
      <c r="BA2676" s="59"/>
      <c r="BB2676" s="59"/>
      <c r="BC2676" s="59"/>
      <c r="BD2676" s="59"/>
      <c r="BE2676" s="59"/>
      <c r="BF2676" s="43"/>
      <c r="BG2676" s="59"/>
      <c r="BH2676" s="59"/>
      <c r="BI2676" s="59"/>
      <c r="BJ2676" s="59"/>
      <c r="BK2676" s="59"/>
      <c r="BL2676" s="59"/>
      <c r="BM2676" s="59"/>
    </row>
    <row r="2677" spans="1:65" x14ac:dyDescent="0.25">
      <c r="A2677" s="82"/>
      <c r="B2677" s="122" t="s">
        <v>3</v>
      </c>
      <c r="C2677" s="122">
        <v>4129.5</v>
      </c>
      <c r="D2677" s="122">
        <v>37.956715357501899</v>
      </c>
      <c r="E2677" s="142">
        <f>IF(B2676=B2677,0,MAX(E$4:E2676)+1)</f>
        <v>0</v>
      </c>
      <c r="F2677" s="142">
        <f t="shared" si="490"/>
        <v>4</v>
      </c>
      <c r="G2677" s="142" t="str">
        <f t="shared" si="484"/>
        <v/>
      </c>
      <c r="H2677" s="142" t="str">
        <f t="shared" si="485"/>
        <v/>
      </c>
      <c r="I2677" s="59"/>
      <c r="J2677" s="104"/>
      <c r="K2677" s="59"/>
      <c r="L2677" s="59"/>
      <c r="M2677" s="59"/>
      <c r="N2677" s="44"/>
      <c r="O2677" s="44"/>
      <c r="P2677" s="44"/>
      <c r="Q2677" s="43" t="str">
        <f t="shared" si="482"/>
        <v/>
      </c>
      <c r="R2677" s="60" t="str">
        <f t="shared" si="492"/>
        <v/>
      </c>
      <c r="S2677" s="60" t="str">
        <f t="shared" si="492"/>
        <v/>
      </c>
      <c r="T2677" s="60" t="str">
        <f t="shared" si="492"/>
        <v/>
      </c>
      <c r="U2677" s="60" t="str">
        <f t="shared" si="492"/>
        <v/>
      </c>
      <c r="V2677" s="60" t="str">
        <f t="shared" si="492"/>
        <v/>
      </c>
      <c r="W2677" s="44"/>
      <c r="X2677" s="44" t="str">
        <f t="shared" si="486"/>
        <v/>
      </c>
      <c r="Y2677" s="142" t="str">
        <f t="shared" si="483"/>
        <v/>
      </c>
      <c r="Z2677" s="172" t="str">
        <f t="shared" si="487"/>
        <v/>
      </c>
      <c r="AA2677" s="169" t="str">
        <f>IF(ISNUMBER($Q2677),INDEX($D$1:$D$3663,S2677,1),"")</f>
        <v/>
      </c>
      <c r="AB2677" s="169" t="str">
        <f>IF(ISNUMBER($Q2677),INDEX($D$1:$D$3663,T2677,1),"")</f>
        <v/>
      </c>
      <c r="AC2677" s="169" t="str">
        <f>IF(ISNUMBER($Q2677),INDEX($D$1:$D$3663,U2677,1),"")</f>
        <v/>
      </c>
      <c r="AD2677" s="169" t="str">
        <f>IF(ISNUMBER($Q2677),INDEX($D$1:$D$3663,V2677,1),"")</f>
        <v/>
      </c>
      <c r="AE2677" s="59"/>
      <c r="AF2677" s="177" t="str">
        <f t="shared" si="488"/>
        <v/>
      </c>
      <c r="AG2677" s="178" t="s">
        <v>1403</v>
      </c>
      <c r="AH2677" s="59"/>
      <c r="AI2677" s="163" t="str">
        <f t="shared" si="489"/>
        <v/>
      </c>
      <c r="AJ2677" s="162" t="str">
        <f t="shared" si="491"/>
        <v/>
      </c>
      <c r="AK2677" s="119"/>
      <c r="AL2677" s="59" t="str">
        <f>IF(ISNUMBER($AJ2677),INDEX($Z$4:$AC$3663,$AJ2677,AL$3),"")</f>
        <v/>
      </c>
      <c r="AM2677" s="149" t="str">
        <f>IF(ISNUMBER($AJ2677),INDEX($Z$4:$AC$3663,$AJ2677,AM$3),"")</f>
        <v/>
      </c>
      <c r="AN2677" s="149" t="str">
        <f>IF(ISNUMBER($AJ2677),INDEX($Z$4:$AC$3663,$AJ2677,AN$3),"")</f>
        <v/>
      </c>
      <c r="AO2677" s="59"/>
      <c r="AP2677" s="59"/>
      <c r="AQ2677" s="166"/>
      <c r="AR2677" s="59"/>
      <c r="AS2677" s="59"/>
      <c r="AT2677" s="149"/>
      <c r="AU2677" s="149"/>
      <c r="AV2677" s="149"/>
      <c r="AW2677" s="149"/>
      <c r="AX2677" s="150"/>
      <c r="AY2677" s="151"/>
      <c r="AZ2677" s="59"/>
      <c r="BA2677" s="59"/>
      <c r="BB2677" s="59"/>
      <c r="BC2677" s="59"/>
      <c r="BD2677" s="59"/>
      <c r="BE2677" s="59"/>
      <c r="BF2677" s="43"/>
      <c r="BG2677" s="59"/>
      <c r="BH2677" s="59"/>
      <c r="BI2677" s="59"/>
      <c r="BJ2677" s="59"/>
      <c r="BK2677" s="59"/>
      <c r="BL2677" s="59"/>
      <c r="BM2677" s="59"/>
    </row>
    <row r="2678" spans="1:65" x14ac:dyDescent="0.25">
      <c r="A2678" s="82"/>
      <c r="B2678" s="122" t="s">
        <v>3</v>
      </c>
      <c r="C2678" s="122">
        <v>4130.5</v>
      </c>
      <c r="D2678" s="122">
        <v>37.792278063245597</v>
      </c>
      <c r="E2678" s="142">
        <f>IF(B2677=B2678,0,MAX(E$4:E2677)+1)</f>
        <v>0</v>
      </c>
      <c r="F2678" s="142">
        <f t="shared" si="490"/>
        <v>4</v>
      </c>
      <c r="G2678" s="142" t="str">
        <f t="shared" si="484"/>
        <v/>
      </c>
      <c r="H2678" s="142" t="str">
        <f t="shared" si="485"/>
        <v/>
      </c>
      <c r="I2678" s="59"/>
      <c r="J2678" s="104"/>
      <c r="K2678" s="59"/>
      <c r="L2678" s="59"/>
      <c r="M2678" s="59"/>
      <c r="N2678" s="44"/>
      <c r="O2678" s="44"/>
      <c r="P2678" s="44"/>
      <c r="Q2678" s="43" t="str">
        <f t="shared" si="482"/>
        <v/>
      </c>
      <c r="R2678" s="60" t="str">
        <f t="shared" si="492"/>
        <v/>
      </c>
      <c r="S2678" s="60" t="str">
        <f t="shared" si="492"/>
        <v/>
      </c>
      <c r="T2678" s="60" t="str">
        <f t="shared" si="492"/>
        <v/>
      </c>
      <c r="U2678" s="60" t="str">
        <f t="shared" si="492"/>
        <v/>
      </c>
      <c r="V2678" s="60" t="str">
        <f t="shared" si="492"/>
        <v/>
      </c>
      <c r="W2678" s="44"/>
      <c r="X2678" s="44" t="str">
        <f t="shared" si="486"/>
        <v/>
      </c>
      <c r="Y2678" s="142" t="str">
        <f t="shared" si="483"/>
        <v/>
      </c>
      <c r="Z2678" s="172" t="str">
        <f t="shared" si="487"/>
        <v/>
      </c>
      <c r="AA2678" s="169" t="str">
        <f>IF(ISNUMBER($Q2678),INDEX($D$1:$D$3663,S2678,1),"")</f>
        <v/>
      </c>
      <c r="AB2678" s="169" t="str">
        <f>IF(ISNUMBER($Q2678),INDEX($D$1:$D$3663,T2678,1),"")</f>
        <v/>
      </c>
      <c r="AC2678" s="169" t="str">
        <f>IF(ISNUMBER($Q2678),INDEX($D$1:$D$3663,U2678,1),"")</f>
        <v/>
      </c>
      <c r="AD2678" s="169" t="str">
        <f>IF(ISNUMBER($Q2678),INDEX($D$1:$D$3663,V2678,1),"")</f>
        <v/>
      </c>
      <c r="AE2678" s="59"/>
      <c r="AF2678" s="177" t="str">
        <f t="shared" si="488"/>
        <v/>
      </c>
      <c r="AG2678" s="178" t="s">
        <v>1403</v>
      </c>
      <c r="AH2678" s="59"/>
      <c r="AI2678" s="163" t="str">
        <f t="shared" si="489"/>
        <v/>
      </c>
      <c r="AJ2678" s="162" t="str">
        <f t="shared" si="491"/>
        <v/>
      </c>
      <c r="AK2678" s="119"/>
      <c r="AL2678" s="59" t="str">
        <f>IF(ISNUMBER($AJ2678),INDEX($Z$4:$AC$3663,$AJ2678,AL$3),"")</f>
        <v/>
      </c>
      <c r="AM2678" s="149" t="str">
        <f>IF(ISNUMBER($AJ2678),INDEX($Z$4:$AC$3663,$AJ2678,AM$3),"")</f>
        <v/>
      </c>
      <c r="AN2678" s="149" t="str">
        <f>IF(ISNUMBER($AJ2678),INDEX($Z$4:$AC$3663,$AJ2678,AN$3),"")</f>
        <v/>
      </c>
      <c r="AO2678" s="59"/>
      <c r="AP2678" s="59"/>
      <c r="AQ2678" s="166"/>
      <c r="AR2678" s="59"/>
      <c r="AS2678" s="59"/>
      <c r="AT2678" s="149"/>
      <c r="AU2678" s="149"/>
      <c r="AV2678" s="149"/>
      <c r="AW2678" s="149"/>
      <c r="AX2678" s="150"/>
      <c r="AY2678" s="151"/>
      <c r="AZ2678" s="59"/>
      <c r="BA2678" s="59"/>
      <c r="BB2678" s="59"/>
      <c r="BC2678" s="59"/>
      <c r="BD2678" s="59"/>
      <c r="BE2678" s="59"/>
      <c r="BF2678" s="43"/>
      <c r="BG2678" s="59"/>
      <c r="BH2678" s="59"/>
      <c r="BI2678" s="59"/>
      <c r="BJ2678" s="59"/>
      <c r="BK2678" s="59"/>
      <c r="BL2678" s="59"/>
      <c r="BM2678" s="59"/>
    </row>
    <row r="2679" spans="1:65" x14ac:dyDescent="0.25">
      <c r="A2679" s="82"/>
      <c r="B2679" s="122" t="s">
        <v>3</v>
      </c>
      <c r="C2679" s="122">
        <v>4131.5</v>
      </c>
      <c r="D2679" s="122">
        <v>37.9595971928835</v>
      </c>
      <c r="E2679" s="142">
        <f>IF(B2678=B2679,0,MAX(E$4:E2678)+1)</f>
        <v>0</v>
      </c>
      <c r="F2679" s="142">
        <f t="shared" si="490"/>
        <v>4</v>
      </c>
      <c r="G2679" s="142" t="str">
        <f t="shared" si="484"/>
        <v/>
      </c>
      <c r="H2679" s="142" t="str">
        <f t="shared" si="485"/>
        <v/>
      </c>
      <c r="I2679" s="59"/>
      <c r="J2679" s="104"/>
      <c r="K2679" s="59"/>
      <c r="L2679" s="59"/>
      <c r="M2679" s="59"/>
      <c r="N2679" s="44"/>
      <c r="O2679" s="44"/>
      <c r="P2679" s="44"/>
      <c r="Q2679" s="43" t="str">
        <f t="shared" si="482"/>
        <v/>
      </c>
      <c r="R2679" s="60" t="str">
        <f t="shared" si="492"/>
        <v/>
      </c>
      <c r="S2679" s="60" t="str">
        <f t="shared" si="492"/>
        <v/>
      </c>
      <c r="T2679" s="60" t="str">
        <f t="shared" si="492"/>
        <v/>
      </c>
      <c r="U2679" s="60" t="str">
        <f t="shared" si="492"/>
        <v/>
      </c>
      <c r="V2679" s="60" t="str">
        <f t="shared" si="492"/>
        <v/>
      </c>
      <c r="W2679" s="44"/>
      <c r="X2679" s="44" t="str">
        <f t="shared" si="486"/>
        <v/>
      </c>
      <c r="Y2679" s="142" t="str">
        <f t="shared" si="483"/>
        <v/>
      </c>
      <c r="Z2679" s="172" t="str">
        <f t="shared" si="487"/>
        <v/>
      </c>
      <c r="AA2679" s="169" t="str">
        <f>IF(ISNUMBER($Q2679),INDEX($D$1:$D$3663,S2679,1),"")</f>
        <v/>
      </c>
      <c r="AB2679" s="169" t="str">
        <f>IF(ISNUMBER($Q2679),INDEX($D$1:$D$3663,T2679,1),"")</f>
        <v/>
      </c>
      <c r="AC2679" s="169" t="str">
        <f>IF(ISNUMBER($Q2679),INDEX($D$1:$D$3663,U2679,1),"")</f>
        <v/>
      </c>
      <c r="AD2679" s="169" t="str">
        <f>IF(ISNUMBER($Q2679),INDEX($D$1:$D$3663,V2679,1),"")</f>
        <v/>
      </c>
      <c r="AE2679" s="59"/>
      <c r="AF2679" s="177" t="str">
        <f t="shared" si="488"/>
        <v/>
      </c>
      <c r="AG2679" s="178" t="s">
        <v>1403</v>
      </c>
      <c r="AH2679" s="59"/>
      <c r="AI2679" s="163" t="str">
        <f t="shared" si="489"/>
        <v/>
      </c>
      <c r="AJ2679" s="162" t="str">
        <f t="shared" si="491"/>
        <v/>
      </c>
      <c r="AK2679" s="119"/>
      <c r="AL2679" s="59" t="str">
        <f>IF(ISNUMBER($AJ2679),INDEX($Z$4:$AC$3663,$AJ2679,AL$3),"")</f>
        <v/>
      </c>
      <c r="AM2679" s="149" t="str">
        <f>IF(ISNUMBER($AJ2679),INDEX($Z$4:$AC$3663,$AJ2679,AM$3),"")</f>
        <v/>
      </c>
      <c r="AN2679" s="149" t="str">
        <f>IF(ISNUMBER($AJ2679),INDEX($Z$4:$AC$3663,$AJ2679,AN$3),"")</f>
        <v/>
      </c>
      <c r="AO2679" s="59"/>
      <c r="AP2679" s="59"/>
      <c r="AQ2679" s="166"/>
      <c r="AR2679" s="59"/>
      <c r="AS2679" s="59"/>
      <c r="AT2679" s="149"/>
      <c r="AU2679" s="149"/>
      <c r="AV2679" s="149"/>
      <c r="AW2679" s="149"/>
      <c r="AX2679" s="150"/>
      <c r="AY2679" s="151"/>
      <c r="AZ2679" s="59"/>
      <c r="BA2679" s="59"/>
      <c r="BB2679" s="59"/>
      <c r="BC2679" s="59"/>
      <c r="BD2679" s="59"/>
      <c r="BE2679" s="59"/>
      <c r="BF2679" s="43"/>
      <c r="BG2679" s="59"/>
      <c r="BH2679" s="59"/>
      <c r="BI2679" s="59"/>
      <c r="BJ2679" s="59"/>
      <c r="BK2679" s="59"/>
      <c r="BL2679" s="59"/>
      <c r="BM2679" s="59"/>
    </row>
    <row r="2680" spans="1:65" x14ac:dyDescent="0.25">
      <c r="A2680" s="82"/>
      <c r="B2680" s="122" t="s">
        <v>3</v>
      </c>
      <c r="C2680" s="122">
        <v>4132.5</v>
      </c>
      <c r="D2680" s="122">
        <v>37.648970563500299</v>
      </c>
      <c r="E2680" s="142">
        <f>IF(B2679=B2680,0,MAX(E$4:E2679)+1)</f>
        <v>0</v>
      </c>
      <c r="F2680" s="142">
        <f t="shared" si="490"/>
        <v>4</v>
      </c>
      <c r="G2680" s="142" t="str">
        <f t="shared" si="484"/>
        <v/>
      </c>
      <c r="H2680" s="142" t="str">
        <f t="shared" si="485"/>
        <v/>
      </c>
      <c r="I2680" s="59"/>
      <c r="J2680" s="104"/>
      <c r="K2680" s="59"/>
      <c r="L2680" s="59"/>
      <c r="M2680" s="59"/>
      <c r="N2680" s="44"/>
      <c r="O2680" s="44"/>
      <c r="P2680" s="44"/>
      <c r="Q2680" s="43" t="str">
        <f t="shared" si="482"/>
        <v/>
      </c>
      <c r="R2680" s="60" t="str">
        <f t="shared" si="492"/>
        <v/>
      </c>
      <c r="S2680" s="60" t="str">
        <f t="shared" si="492"/>
        <v/>
      </c>
      <c r="T2680" s="60" t="str">
        <f t="shared" si="492"/>
        <v/>
      </c>
      <c r="U2680" s="60" t="str">
        <f t="shared" si="492"/>
        <v/>
      </c>
      <c r="V2680" s="60" t="str">
        <f t="shared" si="492"/>
        <v/>
      </c>
      <c r="W2680" s="44"/>
      <c r="X2680" s="44" t="str">
        <f t="shared" si="486"/>
        <v/>
      </c>
      <c r="Y2680" s="142" t="str">
        <f t="shared" si="483"/>
        <v/>
      </c>
      <c r="Z2680" s="172" t="str">
        <f t="shared" si="487"/>
        <v/>
      </c>
      <c r="AA2680" s="169" t="str">
        <f>IF(ISNUMBER($Q2680),INDEX($D$1:$D$3663,S2680,1),"")</f>
        <v/>
      </c>
      <c r="AB2680" s="169" t="str">
        <f>IF(ISNUMBER($Q2680),INDEX($D$1:$D$3663,T2680,1),"")</f>
        <v/>
      </c>
      <c r="AC2680" s="169" t="str">
        <f>IF(ISNUMBER($Q2680),INDEX($D$1:$D$3663,U2680,1),"")</f>
        <v/>
      </c>
      <c r="AD2680" s="169" t="str">
        <f>IF(ISNUMBER($Q2680),INDEX($D$1:$D$3663,V2680,1),"")</f>
        <v/>
      </c>
      <c r="AE2680" s="59"/>
      <c r="AF2680" s="177" t="str">
        <f t="shared" si="488"/>
        <v/>
      </c>
      <c r="AG2680" s="178" t="s">
        <v>1403</v>
      </c>
      <c r="AH2680" s="59"/>
      <c r="AI2680" s="163" t="str">
        <f t="shared" si="489"/>
        <v/>
      </c>
      <c r="AJ2680" s="162" t="str">
        <f t="shared" si="491"/>
        <v/>
      </c>
      <c r="AK2680" s="119"/>
      <c r="AL2680" s="59" t="str">
        <f>IF(ISNUMBER($AJ2680),INDEX($Z$4:$AC$3663,$AJ2680,AL$3),"")</f>
        <v/>
      </c>
      <c r="AM2680" s="149" t="str">
        <f>IF(ISNUMBER($AJ2680),INDEX($Z$4:$AC$3663,$AJ2680,AM$3),"")</f>
        <v/>
      </c>
      <c r="AN2680" s="149" t="str">
        <f>IF(ISNUMBER($AJ2680),INDEX($Z$4:$AC$3663,$AJ2680,AN$3),"")</f>
        <v/>
      </c>
      <c r="AO2680" s="59"/>
      <c r="AP2680" s="59"/>
      <c r="AQ2680" s="166"/>
      <c r="AR2680" s="59"/>
      <c r="AS2680" s="59"/>
      <c r="AT2680" s="149"/>
      <c r="AU2680" s="149"/>
      <c r="AV2680" s="149"/>
      <c r="AW2680" s="149"/>
      <c r="AX2680" s="150"/>
      <c r="AY2680" s="151"/>
      <c r="AZ2680" s="59"/>
      <c r="BA2680" s="59"/>
      <c r="BB2680" s="59"/>
      <c r="BC2680" s="59"/>
      <c r="BD2680" s="59"/>
      <c r="BE2680" s="59"/>
      <c r="BF2680" s="43"/>
      <c r="BG2680" s="59"/>
      <c r="BH2680" s="59"/>
      <c r="BI2680" s="59"/>
      <c r="BJ2680" s="59"/>
      <c r="BK2680" s="59"/>
      <c r="BL2680" s="59"/>
      <c r="BM2680" s="59"/>
    </row>
    <row r="2681" spans="1:65" x14ac:dyDescent="0.25">
      <c r="A2681" s="82"/>
      <c r="B2681" s="122" t="s">
        <v>3</v>
      </c>
      <c r="C2681" s="122">
        <v>4133.5</v>
      </c>
      <c r="D2681" s="122">
        <v>37.868560275190198</v>
      </c>
      <c r="E2681" s="142">
        <f>IF(B2680=B2681,0,MAX(E$4:E2680)+1)</f>
        <v>0</v>
      </c>
      <c r="F2681" s="142">
        <f t="shared" si="490"/>
        <v>4</v>
      </c>
      <c r="G2681" s="142" t="str">
        <f t="shared" si="484"/>
        <v/>
      </c>
      <c r="H2681" s="142" t="str">
        <f t="shared" si="485"/>
        <v/>
      </c>
      <c r="I2681" s="59"/>
      <c r="J2681" s="104"/>
      <c r="K2681" s="59"/>
      <c r="L2681" s="59"/>
      <c r="M2681" s="59"/>
      <c r="N2681" s="44"/>
      <c r="O2681" s="44"/>
      <c r="P2681" s="44"/>
      <c r="Q2681" s="43" t="str">
        <f t="shared" si="482"/>
        <v/>
      </c>
      <c r="R2681" s="60" t="str">
        <f t="shared" si="492"/>
        <v/>
      </c>
      <c r="S2681" s="60" t="str">
        <f t="shared" si="492"/>
        <v/>
      </c>
      <c r="T2681" s="60" t="str">
        <f t="shared" si="492"/>
        <v/>
      </c>
      <c r="U2681" s="60" t="str">
        <f t="shared" si="492"/>
        <v/>
      </c>
      <c r="V2681" s="60" t="str">
        <f t="shared" si="492"/>
        <v/>
      </c>
      <c r="W2681" s="44"/>
      <c r="X2681" s="44" t="str">
        <f t="shared" si="486"/>
        <v/>
      </c>
      <c r="Y2681" s="142" t="str">
        <f t="shared" si="483"/>
        <v/>
      </c>
      <c r="Z2681" s="172" t="str">
        <f t="shared" si="487"/>
        <v/>
      </c>
      <c r="AA2681" s="169" t="str">
        <f>IF(ISNUMBER($Q2681),INDEX($D$1:$D$3663,S2681,1),"")</f>
        <v/>
      </c>
      <c r="AB2681" s="169" t="str">
        <f>IF(ISNUMBER($Q2681),INDEX($D$1:$D$3663,T2681,1),"")</f>
        <v/>
      </c>
      <c r="AC2681" s="169" t="str">
        <f>IF(ISNUMBER($Q2681),INDEX($D$1:$D$3663,U2681,1),"")</f>
        <v/>
      </c>
      <c r="AD2681" s="169" t="str">
        <f>IF(ISNUMBER($Q2681),INDEX($D$1:$D$3663,V2681,1),"")</f>
        <v/>
      </c>
      <c r="AE2681" s="59"/>
      <c r="AF2681" s="177" t="str">
        <f t="shared" si="488"/>
        <v/>
      </c>
      <c r="AG2681" s="178" t="s">
        <v>1403</v>
      </c>
      <c r="AH2681" s="59"/>
      <c r="AI2681" s="163" t="str">
        <f t="shared" si="489"/>
        <v/>
      </c>
      <c r="AJ2681" s="162" t="str">
        <f t="shared" si="491"/>
        <v/>
      </c>
      <c r="AK2681" s="119"/>
      <c r="AL2681" s="59" t="str">
        <f>IF(ISNUMBER($AJ2681),INDEX($Z$4:$AC$3663,$AJ2681,AL$3),"")</f>
        <v/>
      </c>
      <c r="AM2681" s="149" t="str">
        <f>IF(ISNUMBER($AJ2681),INDEX($Z$4:$AC$3663,$AJ2681,AM$3),"")</f>
        <v/>
      </c>
      <c r="AN2681" s="149" t="str">
        <f>IF(ISNUMBER($AJ2681),INDEX($Z$4:$AC$3663,$AJ2681,AN$3),"")</f>
        <v/>
      </c>
      <c r="AO2681" s="59"/>
      <c r="AP2681" s="59"/>
      <c r="AQ2681" s="166"/>
      <c r="AR2681" s="59"/>
      <c r="AS2681" s="59"/>
      <c r="AT2681" s="149"/>
      <c r="AU2681" s="149"/>
      <c r="AV2681" s="149"/>
      <c r="AW2681" s="149"/>
      <c r="AX2681" s="150"/>
      <c r="AY2681" s="151"/>
      <c r="AZ2681" s="59"/>
      <c r="BA2681" s="59"/>
      <c r="BB2681" s="59"/>
      <c r="BC2681" s="59"/>
      <c r="BD2681" s="59"/>
      <c r="BE2681" s="59"/>
      <c r="BF2681" s="43"/>
      <c r="BG2681" s="59"/>
      <c r="BH2681" s="59"/>
      <c r="BI2681" s="59"/>
      <c r="BJ2681" s="59"/>
      <c r="BK2681" s="59"/>
      <c r="BL2681" s="59"/>
      <c r="BM2681" s="59"/>
    </row>
    <row r="2682" spans="1:65" x14ac:dyDescent="0.25">
      <c r="A2682" s="82"/>
      <c r="B2682" s="122" t="s">
        <v>3</v>
      </c>
      <c r="C2682" s="122">
        <v>4134.5</v>
      </c>
      <c r="D2682" s="122">
        <v>37.835926960928802</v>
      </c>
      <c r="E2682" s="142">
        <f>IF(B2681=B2682,0,MAX(E$4:E2681)+1)</f>
        <v>0</v>
      </c>
      <c r="F2682" s="142">
        <f t="shared" si="490"/>
        <v>4</v>
      </c>
      <c r="G2682" s="142" t="str">
        <f t="shared" si="484"/>
        <v/>
      </c>
      <c r="H2682" s="142" t="str">
        <f t="shared" si="485"/>
        <v/>
      </c>
      <c r="I2682" s="59"/>
      <c r="J2682" s="104"/>
      <c r="K2682" s="59"/>
      <c r="L2682" s="59"/>
      <c r="M2682" s="59"/>
      <c r="N2682" s="44"/>
      <c r="O2682" s="44"/>
      <c r="P2682" s="44"/>
      <c r="Q2682" s="43" t="str">
        <f t="shared" si="482"/>
        <v/>
      </c>
      <c r="R2682" s="60" t="str">
        <f t="shared" si="492"/>
        <v/>
      </c>
      <c r="S2682" s="60" t="str">
        <f t="shared" si="492"/>
        <v/>
      </c>
      <c r="T2682" s="60" t="str">
        <f t="shared" si="492"/>
        <v/>
      </c>
      <c r="U2682" s="60" t="str">
        <f t="shared" si="492"/>
        <v/>
      </c>
      <c r="V2682" s="60" t="str">
        <f t="shared" si="492"/>
        <v/>
      </c>
      <c r="W2682" s="44"/>
      <c r="X2682" s="44" t="str">
        <f t="shared" si="486"/>
        <v/>
      </c>
      <c r="Y2682" s="142" t="str">
        <f t="shared" si="483"/>
        <v/>
      </c>
      <c r="Z2682" s="172" t="str">
        <f t="shared" si="487"/>
        <v/>
      </c>
      <c r="AA2682" s="169" t="str">
        <f>IF(ISNUMBER($Q2682),INDEX($D$1:$D$3663,S2682,1),"")</f>
        <v/>
      </c>
      <c r="AB2682" s="169" t="str">
        <f>IF(ISNUMBER($Q2682),INDEX($D$1:$D$3663,T2682,1),"")</f>
        <v/>
      </c>
      <c r="AC2682" s="169" t="str">
        <f>IF(ISNUMBER($Q2682),INDEX($D$1:$D$3663,U2682,1),"")</f>
        <v/>
      </c>
      <c r="AD2682" s="169" t="str">
        <f>IF(ISNUMBER($Q2682),INDEX($D$1:$D$3663,V2682,1),"")</f>
        <v/>
      </c>
      <c r="AE2682" s="59"/>
      <c r="AF2682" s="177" t="str">
        <f t="shared" si="488"/>
        <v/>
      </c>
      <c r="AG2682" s="178" t="s">
        <v>1403</v>
      </c>
      <c r="AH2682" s="59"/>
      <c r="AI2682" s="163" t="str">
        <f t="shared" si="489"/>
        <v/>
      </c>
      <c r="AJ2682" s="162" t="str">
        <f t="shared" si="491"/>
        <v/>
      </c>
      <c r="AK2682" s="119"/>
      <c r="AL2682" s="59" t="str">
        <f>IF(ISNUMBER($AJ2682),INDEX($Z$4:$AC$3663,$AJ2682,AL$3),"")</f>
        <v/>
      </c>
      <c r="AM2682" s="149" t="str">
        <f>IF(ISNUMBER($AJ2682),INDEX($Z$4:$AC$3663,$AJ2682,AM$3),"")</f>
        <v/>
      </c>
      <c r="AN2682" s="149" t="str">
        <f>IF(ISNUMBER($AJ2682),INDEX($Z$4:$AC$3663,$AJ2682,AN$3),"")</f>
        <v/>
      </c>
      <c r="AO2682" s="59"/>
      <c r="AP2682" s="59"/>
      <c r="AQ2682" s="166"/>
      <c r="AR2682" s="59"/>
      <c r="AS2682" s="59"/>
      <c r="AT2682" s="149"/>
      <c r="AU2682" s="149"/>
      <c r="AV2682" s="149"/>
      <c r="AW2682" s="149"/>
      <c r="AX2682" s="150"/>
      <c r="AY2682" s="151"/>
      <c r="AZ2682" s="59"/>
      <c r="BA2682" s="59"/>
      <c r="BB2682" s="59"/>
      <c r="BC2682" s="59"/>
      <c r="BD2682" s="59"/>
      <c r="BE2682" s="59"/>
      <c r="BF2682" s="43"/>
      <c r="BG2682" s="59"/>
      <c r="BH2682" s="59"/>
      <c r="BI2682" s="59"/>
      <c r="BJ2682" s="59"/>
      <c r="BK2682" s="59"/>
      <c r="BL2682" s="59"/>
      <c r="BM2682" s="59"/>
    </row>
    <row r="2683" spans="1:65" x14ac:dyDescent="0.25">
      <c r="A2683" s="82"/>
      <c r="B2683" s="122" t="s">
        <v>3</v>
      </c>
      <c r="C2683" s="122">
        <v>4135.5</v>
      </c>
      <c r="D2683" s="122">
        <v>37.844385158322297</v>
      </c>
      <c r="E2683" s="142">
        <f>IF(B2682=B2683,0,MAX(E$4:E2682)+1)</f>
        <v>0</v>
      </c>
      <c r="F2683" s="142">
        <f t="shared" si="490"/>
        <v>4</v>
      </c>
      <c r="G2683" s="142" t="str">
        <f t="shared" si="484"/>
        <v/>
      </c>
      <c r="H2683" s="142" t="str">
        <f t="shared" si="485"/>
        <v/>
      </c>
      <c r="I2683" s="59"/>
      <c r="J2683" s="104"/>
      <c r="K2683" s="59"/>
      <c r="L2683" s="59"/>
      <c r="M2683" s="59"/>
      <c r="N2683" s="44"/>
      <c r="O2683" s="44"/>
      <c r="P2683" s="44"/>
      <c r="Q2683" s="43" t="str">
        <f t="shared" si="482"/>
        <v/>
      </c>
      <c r="R2683" s="60" t="str">
        <f t="shared" si="492"/>
        <v/>
      </c>
      <c r="S2683" s="60" t="str">
        <f t="shared" si="492"/>
        <v/>
      </c>
      <c r="T2683" s="60" t="str">
        <f t="shared" si="492"/>
        <v/>
      </c>
      <c r="U2683" s="60" t="str">
        <f t="shared" si="492"/>
        <v/>
      </c>
      <c r="V2683" s="60" t="str">
        <f t="shared" si="492"/>
        <v/>
      </c>
      <c r="W2683" s="44"/>
      <c r="X2683" s="44" t="str">
        <f t="shared" si="486"/>
        <v/>
      </c>
      <c r="Y2683" s="142" t="str">
        <f t="shared" si="483"/>
        <v/>
      </c>
      <c r="Z2683" s="172" t="str">
        <f t="shared" si="487"/>
        <v/>
      </c>
      <c r="AA2683" s="169" t="str">
        <f>IF(ISNUMBER($Q2683),INDEX($D$1:$D$3663,S2683,1),"")</f>
        <v/>
      </c>
      <c r="AB2683" s="169" t="str">
        <f>IF(ISNUMBER($Q2683),INDEX($D$1:$D$3663,T2683,1),"")</f>
        <v/>
      </c>
      <c r="AC2683" s="169" t="str">
        <f>IF(ISNUMBER($Q2683),INDEX($D$1:$D$3663,U2683,1),"")</f>
        <v/>
      </c>
      <c r="AD2683" s="169" t="str">
        <f>IF(ISNUMBER($Q2683),INDEX($D$1:$D$3663,V2683,1),"")</f>
        <v/>
      </c>
      <c r="AE2683" s="59"/>
      <c r="AF2683" s="177" t="str">
        <f t="shared" si="488"/>
        <v/>
      </c>
      <c r="AG2683" s="178" t="s">
        <v>1403</v>
      </c>
      <c r="AH2683" s="59"/>
      <c r="AI2683" s="163" t="str">
        <f t="shared" si="489"/>
        <v/>
      </c>
      <c r="AJ2683" s="162" t="str">
        <f t="shared" si="491"/>
        <v/>
      </c>
      <c r="AK2683" s="119"/>
      <c r="AL2683" s="59" t="str">
        <f>IF(ISNUMBER($AJ2683),INDEX($Z$4:$AC$3663,$AJ2683,AL$3),"")</f>
        <v/>
      </c>
      <c r="AM2683" s="149" t="str">
        <f>IF(ISNUMBER($AJ2683),INDEX($Z$4:$AC$3663,$AJ2683,AM$3),"")</f>
        <v/>
      </c>
      <c r="AN2683" s="149" t="str">
        <f>IF(ISNUMBER($AJ2683),INDEX($Z$4:$AC$3663,$AJ2683,AN$3),"")</f>
        <v/>
      </c>
      <c r="AO2683" s="59"/>
      <c r="AP2683" s="59"/>
      <c r="AQ2683" s="166"/>
      <c r="AR2683" s="59"/>
      <c r="AS2683" s="59"/>
      <c r="AT2683" s="149"/>
      <c r="AU2683" s="149"/>
      <c r="AV2683" s="149"/>
      <c r="AW2683" s="149"/>
      <c r="AX2683" s="150"/>
      <c r="AY2683" s="151"/>
      <c r="AZ2683" s="59"/>
      <c r="BA2683" s="59"/>
      <c r="BB2683" s="59"/>
      <c r="BC2683" s="59"/>
      <c r="BD2683" s="59"/>
      <c r="BE2683" s="59"/>
      <c r="BF2683" s="43"/>
      <c r="BG2683" s="59"/>
      <c r="BH2683" s="59"/>
      <c r="BI2683" s="59"/>
      <c r="BJ2683" s="59"/>
      <c r="BK2683" s="59"/>
      <c r="BL2683" s="59"/>
      <c r="BM2683" s="59"/>
    </row>
    <row r="2684" spans="1:65" x14ac:dyDescent="0.25">
      <c r="A2684" s="82"/>
      <c r="B2684" s="122" t="s">
        <v>3</v>
      </c>
      <c r="C2684" s="122">
        <v>4136.5</v>
      </c>
      <c r="D2684" s="122">
        <v>37.766922252026198</v>
      </c>
      <c r="E2684" s="142">
        <f>IF(B2683=B2684,0,MAX(E$4:E2683)+1)</f>
        <v>0</v>
      </c>
      <c r="F2684" s="142">
        <f t="shared" si="490"/>
        <v>4</v>
      </c>
      <c r="G2684" s="142" t="str">
        <f t="shared" si="484"/>
        <v/>
      </c>
      <c r="H2684" s="142" t="str">
        <f t="shared" si="485"/>
        <v/>
      </c>
      <c r="I2684" s="59"/>
      <c r="J2684" s="104"/>
      <c r="K2684" s="59"/>
      <c r="L2684" s="59"/>
      <c r="M2684" s="59"/>
      <c r="N2684" s="44"/>
      <c r="O2684" s="44"/>
      <c r="P2684" s="44"/>
      <c r="Q2684" s="43" t="str">
        <f t="shared" si="482"/>
        <v/>
      </c>
      <c r="R2684" s="60" t="str">
        <f t="shared" si="492"/>
        <v/>
      </c>
      <c r="S2684" s="60" t="str">
        <f t="shared" si="492"/>
        <v/>
      </c>
      <c r="T2684" s="60" t="str">
        <f t="shared" si="492"/>
        <v/>
      </c>
      <c r="U2684" s="60" t="str">
        <f t="shared" si="492"/>
        <v/>
      </c>
      <c r="V2684" s="60" t="str">
        <f t="shared" si="492"/>
        <v/>
      </c>
      <c r="W2684" s="44"/>
      <c r="X2684" s="44" t="str">
        <f t="shared" si="486"/>
        <v/>
      </c>
      <c r="Y2684" s="142" t="str">
        <f t="shared" si="483"/>
        <v/>
      </c>
      <c r="Z2684" s="172" t="str">
        <f t="shared" si="487"/>
        <v/>
      </c>
      <c r="AA2684" s="169" t="str">
        <f>IF(ISNUMBER($Q2684),INDEX($D$1:$D$3663,S2684,1),"")</f>
        <v/>
      </c>
      <c r="AB2684" s="169" t="str">
        <f>IF(ISNUMBER($Q2684),INDEX($D$1:$D$3663,T2684,1),"")</f>
        <v/>
      </c>
      <c r="AC2684" s="169" t="str">
        <f>IF(ISNUMBER($Q2684),INDEX($D$1:$D$3663,U2684,1),"")</f>
        <v/>
      </c>
      <c r="AD2684" s="169" t="str">
        <f>IF(ISNUMBER($Q2684),INDEX($D$1:$D$3663,V2684,1),"")</f>
        <v/>
      </c>
      <c r="AE2684" s="59"/>
      <c r="AF2684" s="177" t="str">
        <f t="shared" si="488"/>
        <v/>
      </c>
      <c r="AG2684" s="178" t="s">
        <v>1403</v>
      </c>
      <c r="AH2684" s="59"/>
      <c r="AI2684" s="163" t="str">
        <f t="shared" si="489"/>
        <v/>
      </c>
      <c r="AJ2684" s="162" t="str">
        <f t="shared" si="491"/>
        <v/>
      </c>
      <c r="AK2684" s="119"/>
      <c r="AL2684" s="59" t="str">
        <f>IF(ISNUMBER($AJ2684),INDEX($Z$4:$AC$3663,$AJ2684,AL$3),"")</f>
        <v/>
      </c>
      <c r="AM2684" s="149" t="str">
        <f>IF(ISNUMBER($AJ2684),INDEX($Z$4:$AC$3663,$AJ2684,AM$3),"")</f>
        <v/>
      </c>
      <c r="AN2684" s="149" t="str">
        <f>IF(ISNUMBER($AJ2684),INDEX($Z$4:$AC$3663,$AJ2684,AN$3),"")</f>
        <v/>
      </c>
      <c r="AO2684" s="59"/>
      <c r="AP2684" s="59"/>
      <c r="AQ2684" s="166"/>
      <c r="AR2684" s="59"/>
      <c r="AS2684" s="59"/>
      <c r="AT2684" s="149"/>
      <c r="AU2684" s="149"/>
      <c r="AV2684" s="149"/>
      <c r="AW2684" s="149"/>
      <c r="AX2684" s="150"/>
      <c r="AY2684" s="151"/>
      <c r="AZ2684" s="59"/>
      <c r="BA2684" s="59"/>
      <c r="BB2684" s="59"/>
      <c r="BC2684" s="59"/>
      <c r="BD2684" s="59"/>
      <c r="BE2684" s="59"/>
      <c r="BF2684" s="43"/>
      <c r="BG2684" s="59"/>
      <c r="BH2684" s="59"/>
      <c r="BI2684" s="59"/>
      <c r="BJ2684" s="59"/>
      <c r="BK2684" s="59"/>
      <c r="BL2684" s="59"/>
      <c r="BM2684" s="59"/>
    </row>
    <row r="2685" spans="1:65" x14ac:dyDescent="0.25">
      <c r="A2685" s="82"/>
      <c r="B2685" s="122" t="s">
        <v>3</v>
      </c>
      <c r="C2685" s="122">
        <v>4137.5</v>
      </c>
      <c r="D2685" s="122">
        <v>37.739638139419199</v>
      </c>
      <c r="E2685" s="142">
        <f>IF(B2684=B2685,0,MAX(E$4:E2684)+1)</f>
        <v>0</v>
      </c>
      <c r="F2685" s="142">
        <f t="shared" si="490"/>
        <v>4</v>
      </c>
      <c r="G2685" s="142" t="str">
        <f t="shared" si="484"/>
        <v/>
      </c>
      <c r="H2685" s="142" t="str">
        <f t="shared" si="485"/>
        <v/>
      </c>
      <c r="I2685" s="59"/>
      <c r="J2685" s="104"/>
      <c r="K2685" s="59"/>
      <c r="L2685" s="59"/>
      <c r="M2685" s="59"/>
      <c r="N2685" s="44"/>
      <c r="O2685" s="44"/>
      <c r="P2685" s="44"/>
      <c r="Q2685" s="43" t="str">
        <f t="shared" si="482"/>
        <v/>
      </c>
      <c r="R2685" s="60" t="str">
        <f t="shared" si="492"/>
        <v/>
      </c>
      <c r="S2685" s="60" t="str">
        <f t="shared" si="492"/>
        <v/>
      </c>
      <c r="T2685" s="60" t="str">
        <f t="shared" si="492"/>
        <v/>
      </c>
      <c r="U2685" s="60" t="str">
        <f t="shared" si="492"/>
        <v/>
      </c>
      <c r="V2685" s="60" t="str">
        <f t="shared" si="492"/>
        <v/>
      </c>
      <c r="W2685" s="44"/>
      <c r="X2685" s="44" t="str">
        <f t="shared" si="486"/>
        <v/>
      </c>
      <c r="Y2685" s="142" t="str">
        <f t="shared" si="483"/>
        <v/>
      </c>
      <c r="Z2685" s="172" t="str">
        <f t="shared" si="487"/>
        <v/>
      </c>
      <c r="AA2685" s="169" t="str">
        <f>IF(ISNUMBER($Q2685),INDEX($D$1:$D$3663,S2685,1),"")</f>
        <v/>
      </c>
      <c r="AB2685" s="169" t="str">
        <f>IF(ISNUMBER($Q2685),INDEX($D$1:$D$3663,T2685,1),"")</f>
        <v/>
      </c>
      <c r="AC2685" s="169" t="str">
        <f>IF(ISNUMBER($Q2685),INDEX($D$1:$D$3663,U2685,1),"")</f>
        <v/>
      </c>
      <c r="AD2685" s="169" t="str">
        <f>IF(ISNUMBER($Q2685),INDEX($D$1:$D$3663,V2685,1),"")</f>
        <v/>
      </c>
      <c r="AE2685" s="59"/>
      <c r="AF2685" s="177" t="str">
        <f t="shared" si="488"/>
        <v/>
      </c>
      <c r="AG2685" s="178" t="s">
        <v>1403</v>
      </c>
      <c r="AH2685" s="59"/>
      <c r="AI2685" s="163" t="str">
        <f t="shared" si="489"/>
        <v/>
      </c>
      <c r="AJ2685" s="162" t="str">
        <f t="shared" si="491"/>
        <v/>
      </c>
      <c r="AK2685" s="119"/>
      <c r="AL2685" s="59" t="str">
        <f>IF(ISNUMBER($AJ2685),INDEX($Z$4:$AC$3663,$AJ2685,AL$3),"")</f>
        <v/>
      </c>
      <c r="AM2685" s="149" t="str">
        <f>IF(ISNUMBER($AJ2685),INDEX($Z$4:$AC$3663,$AJ2685,AM$3),"")</f>
        <v/>
      </c>
      <c r="AN2685" s="149" t="str">
        <f>IF(ISNUMBER($AJ2685),INDEX($Z$4:$AC$3663,$AJ2685,AN$3),"")</f>
        <v/>
      </c>
      <c r="AO2685" s="59"/>
      <c r="AP2685" s="59"/>
      <c r="AQ2685" s="166"/>
      <c r="AR2685" s="59"/>
      <c r="AS2685" s="59"/>
      <c r="AT2685" s="149"/>
      <c r="AU2685" s="149"/>
      <c r="AV2685" s="149"/>
      <c r="AW2685" s="149"/>
      <c r="AX2685" s="150"/>
      <c r="AY2685" s="151"/>
      <c r="AZ2685" s="59"/>
      <c r="BA2685" s="59"/>
      <c r="BB2685" s="59"/>
      <c r="BC2685" s="59"/>
      <c r="BD2685" s="59"/>
      <c r="BE2685" s="59"/>
      <c r="BF2685" s="43"/>
      <c r="BG2685" s="59"/>
      <c r="BH2685" s="59"/>
      <c r="BI2685" s="59"/>
      <c r="BJ2685" s="59"/>
      <c r="BK2685" s="59"/>
      <c r="BL2685" s="59"/>
      <c r="BM2685" s="59"/>
    </row>
    <row r="2686" spans="1:65" x14ac:dyDescent="0.25">
      <c r="A2686" s="82"/>
      <c r="B2686" s="122" t="s">
        <v>3</v>
      </c>
      <c r="C2686" s="122">
        <v>4138.5</v>
      </c>
      <c r="D2686" s="122">
        <v>37.766181368812397</v>
      </c>
      <c r="E2686" s="142">
        <f>IF(B2685=B2686,0,MAX(E$4:E2685)+1)</f>
        <v>0</v>
      </c>
      <c r="F2686" s="142">
        <f t="shared" si="490"/>
        <v>4</v>
      </c>
      <c r="G2686" s="142" t="str">
        <f t="shared" si="484"/>
        <v/>
      </c>
      <c r="H2686" s="142" t="str">
        <f t="shared" si="485"/>
        <v/>
      </c>
      <c r="I2686" s="59"/>
      <c r="J2686" s="104"/>
      <c r="K2686" s="59"/>
      <c r="L2686" s="59"/>
      <c r="M2686" s="59"/>
      <c r="N2686" s="44"/>
      <c r="O2686" s="44"/>
      <c r="P2686" s="44"/>
      <c r="Q2686" s="43" t="str">
        <f t="shared" si="482"/>
        <v/>
      </c>
      <c r="R2686" s="60" t="str">
        <f t="shared" si="492"/>
        <v/>
      </c>
      <c r="S2686" s="60" t="str">
        <f t="shared" si="492"/>
        <v/>
      </c>
      <c r="T2686" s="60" t="str">
        <f t="shared" si="492"/>
        <v/>
      </c>
      <c r="U2686" s="60" t="str">
        <f t="shared" si="492"/>
        <v/>
      </c>
      <c r="V2686" s="60" t="str">
        <f t="shared" si="492"/>
        <v/>
      </c>
      <c r="W2686" s="44"/>
      <c r="X2686" s="44" t="str">
        <f t="shared" si="486"/>
        <v/>
      </c>
      <c r="Y2686" s="142" t="str">
        <f t="shared" si="483"/>
        <v/>
      </c>
      <c r="Z2686" s="172" t="str">
        <f t="shared" si="487"/>
        <v/>
      </c>
      <c r="AA2686" s="169" t="str">
        <f>IF(ISNUMBER($Q2686),INDEX($D$1:$D$3663,S2686,1),"")</f>
        <v/>
      </c>
      <c r="AB2686" s="169" t="str">
        <f>IF(ISNUMBER($Q2686),INDEX($D$1:$D$3663,T2686,1),"")</f>
        <v/>
      </c>
      <c r="AC2686" s="169" t="str">
        <f>IF(ISNUMBER($Q2686),INDEX($D$1:$D$3663,U2686,1),"")</f>
        <v/>
      </c>
      <c r="AD2686" s="169" t="str">
        <f>IF(ISNUMBER($Q2686),INDEX($D$1:$D$3663,V2686,1),"")</f>
        <v/>
      </c>
      <c r="AE2686" s="59"/>
      <c r="AF2686" s="177" t="str">
        <f t="shared" si="488"/>
        <v/>
      </c>
      <c r="AG2686" s="178" t="s">
        <v>1403</v>
      </c>
      <c r="AH2686" s="59"/>
      <c r="AI2686" s="163" t="str">
        <f t="shared" si="489"/>
        <v/>
      </c>
      <c r="AJ2686" s="162" t="str">
        <f t="shared" si="491"/>
        <v/>
      </c>
      <c r="AK2686" s="119"/>
      <c r="AL2686" s="59" t="str">
        <f>IF(ISNUMBER($AJ2686),INDEX($Z$4:$AC$3663,$AJ2686,AL$3),"")</f>
        <v/>
      </c>
      <c r="AM2686" s="149" t="str">
        <f>IF(ISNUMBER($AJ2686),INDEX($Z$4:$AC$3663,$AJ2686,AM$3),"")</f>
        <v/>
      </c>
      <c r="AN2686" s="149" t="str">
        <f>IF(ISNUMBER($AJ2686),INDEX($Z$4:$AC$3663,$AJ2686,AN$3),"")</f>
        <v/>
      </c>
      <c r="AO2686" s="59"/>
      <c r="AP2686" s="59"/>
      <c r="AQ2686" s="166"/>
      <c r="AR2686" s="59"/>
      <c r="AS2686" s="59"/>
      <c r="AT2686" s="149"/>
      <c r="AU2686" s="149"/>
      <c r="AV2686" s="149"/>
      <c r="AW2686" s="149"/>
      <c r="AX2686" s="150"/>
      <c r="AY2686" s="151"/>
      <c r="AZ2686" s="59"/>
      <c r="BA2686" s="59"/>
      <c r="BB2686" s="59"/>
      <c r="BC2686" s="59"/>
      <c r="BD2686" s="59"/>
      <c r="BE2686" s="59"/>
      <c r="BF2686" s="43"/>
      <c r="BG2686" s="59"/>
      <c r="BH2686" s="59"/>
      <c r="BI2686" s="59"/>
      <c r="BJ2686" s="59"/>
      <c r="BK2686" s="59"/>
      <c r="BL2686" s="59"/>
      <c r="BM2686" s="59"/>
    </row>
    <row r="2687" spans="1:65" x14ac:dyDescent="0.25">
      <c r="A2687" s="82"/>
      <c r="B2687" s="122" t="s">
        <v>3</v>
      </c>
      <c r="C2687" s="122">
        <v>4139.5</v>
      </c>
      <c r="D2687" s="122">
        <v>37.612209915045099</v>
      </c>
      <c r="E2687" s="142">
        <f>IF(B2686=B2687,0,MAX(E$4:E2686)+1)</f>
        <v>0</v>
      </c>
      <c r="F2687" s="142">
        <f t="shared" si="490"/>
        <v>4</v>
      </c>
      <c r="G2687" s="142" t="str">
        <f t="shared" si="484"/>
        <v/>
      </c>
      <c r="H2687" s="142" t="str">
        <f t="shared" si="485"/>
        <v/>
      </c>
      <c r="I2687" s="59"/>
      <c r="J2687" s="104"/>
      <c r="K2687" s="59"/>
      <c r="L2687" s="59"/>
      <c r="M2687" s="59"/>
      <c r="N2687" s="44"/>
      <c r="O2687" s="44"/>
      <c r="P2687" s="44"/>
      <c r="Q2687" s="43" t="str">
        <f t="shared" si="482"/>
        <v/>
      </c>
      <c r="R2687" s="60" t="str">
        <f t="shared" si="492"/>
        <v/>
      </c>
      <c r="S2687" s="60" t="str">
        <f t="shared" si="492"/>
        <v/>
      </c>
      <c r="T2687" s="60" t="str">
        <f t="shared" si="492"/>
        <v/>
      </c>
      <c r="U2687" s="60" t="str">
        <f t="shared" si="492"/>
        <v/>
      </c>
      <c r="V2687" s="60" t="str">
        <f t="shared" si="492"/>
        <v/>
      </c>
      <c r="W2687" s="44"/>
      <c r="X2687" s="44" t="str">
        <f t="shared" si="486"/>
        <v/>
      </c>
      <c r="Y2687" s="142" t="str">
        <f t="shared" si="483"/>
        <v/>
      </c>
      <c r="Z2687" s="172" t="str">
        <f t="shared" si="487"/>
        <v/>
      </c>
      <c r="AA2687" s="169" t="str">
        <f>IF(ISNUMBER($Q2687),INDEX($D$1:$D$3663,S2687,1),"")</f>
        <v/>
      </c>
      <c r="AB2687" s="169" t="str">
        <f>IF(ISNUMBER($Q2687),INDEX($D$1:$D$3663,T2687,1),"")</f>
        <v/>
      </c>
      <c r="AC2687" s="169" t="str">
        <f>IF(ISNUMBER($Q2687),INDEX($D$1:$D$3663,U2687,1),"")</f>
        <v/>
      </c>
      <c r="AD2687" s="169" t="str">
        <f>IF(ISNUMBER($Q2687),INDEX($D$1:$D$3663,V2687,1),"")</f>
        <v/>
      </c>
      <c r="AE2687" s="59"/>
      <c r="AF2687" s="177" t="str">
        <f t="shared" si="488"/>
        <v/>
      </c>
      <c r="AG2687" s="178" t="s">
        <v>1403</v>
      </c>
      <c r="AH2687" s="59"/>
      <c r="AI2687" s="163" t="str">
        <f t="shared" si="489"/>
        <v/>
      </c>
      <c r="AJ2687" s="162" t="str">
        <f t="shared" si="491"/>
        <v/>
      </c>
      <c r="AK2687" s="119"/>
      <c r="AL2687" s="59" t="str">
        <f>IF(ISNUMBER($AJ2687),INDEX($Z$4:$AC$3663,$AJ2687,AL$3),"")</f>
        <v/>
      </c>
      <c r="AM2687" s="149" t="str">
        <f>IF(ISNUMBER($AJ2687),INDEX($Z$4:$AC$3663,$AJ2687,AM$3),"")</f>
        <v/>
      </c>
      <c r="AN2687" s="149" t="str">
        <f>IF(ISNUMBER($AJ2687),INDEX($Z$4:$AC$3663,$AJ2687,AN$3),"")</f>
        <v/>
      </c>
      <c r="AO2687" s="59"/>
      <c r="AP2687" s="59"/>
      <c r="AQ2687" s="166"/>
      <c r="AR2687" s="59"/>
      <c r="AS2687" s="59"/>
      <c r="AT2687" s="149"/>
      <c r="AU2687" s="149"/>
      <c r="AV2687" s="149"/>
      <c r="AW2687" s="149"/>
      <c r="AX2687" s="150"/>
      <c r="AY2687" s="151"/>
      <c r="AZ2687" s="59"/>
      <c r="BA2687" s="59"/>
      <c r="BB2687" s="59"/>
      <c r="BC2687" s="59"/>
      <c r="BD2687" s="59"/>
      <c r="BE2687" s="59"/>
      <c r="BF2687" s="43"/>
      <c r="BG2687" s="59"/>
      <c r="BH2687" s="59"/>
      <c r="BI2687" s="59"/>
      <c r="BJ2687" s="59"/>
      <c r="BK2687" s="59"/>
      <c r="BL2687" s="59"/>
      <c r="BM2687" s="59"/>
    </row>
    <row r="2688" spans="1:65" x14ac:dyDescent="0.25">
      <c r="A2688" s="82"/>
      <c r="B2688" s="122" t="s">
        <v>3</v>
      </c>
      <c r="C2688" s="122">
        <v>4140.5</v>
      </c>
      <c r="D2688" s="122">
        <v>37.941326249571503</v>
      </c>
      <c r="E2688" s="142">
        <f>IF(B2687=B2688,0,MAX(E$4:E2687)+1)</f>
        <v>0</v>
      </c>
      <c r="F2688" s="142">
        <f t="shared" si="490"/>
        <v>4</v>
      </c>
      <c r="G2688" s="142" t="str">
        <f t="shared" si="484"/>
        <v/>
      </c>
      <c r="H2688" s="142" t="str">
        <f t="shared" si="485"/>
        <v/>
      </c>
      <c r="I2688" s="59"/>
      <c r="J2688" s="104"/>
      <c r="K2688" s="59"/>
      <c r="L2688" s="59"/>
      <c r="M2688" s="59"/>
      <c r="N2688" s="44"/>
      <c r="O2688" s="44"/>
      <c r="P2688" s="44"/>
      <c r="Q2688" s="43" t="str">
        <f t="shared" si="482"/>
        <v/>
      </c>
      <c r="R2688" s="60" t="str">
        <f t="shared" si="492"/>
        <v/>
      </c>
      <c r="S2688" s="60" t="str">
        <f t="shared" si="492"/>
        <v/>
      </c>
      <c r="T2688" s="60" t="str">
        <f t="shared" si="492"/>
        <v/>
      </c>
      <c r="U2688" s="60" t="str">
        <f t="shared" si="492"/>
        <v/>
      </c>
      <c r="V2688" s="60" t="str">
        <f t="shared" si="492"/>
        <v/>
      </c>
      <c r="W2688" s="44"/>
      <c r="X2688" s="44" t="str">
        <f t="shared" si="486"/>
        <v/>
      </c>
      <c r="Y2688" s="142" t="str">
        <f t="shared" si="483"/>
        <v/>
      </c>
      <c r="Z2688" s="172" t="str">
        <f t="shared" si="487"/>
        <v/>
      </c>
      <c r="AA2688" s="169" t="str">
        <f>IF(ISNUMBER($Q2688),INDEX($D$1:$D$3663,S2688,1),"")</f>
        <v/>
      </c>
      <c r="AB2688" s="169" t="str">
        <f>IF(ISNUMBER($Q2688),INDEX($D$1:$D$3663,T2688,1),"")</f>
        <v/>
      </c>
      <c r="AC2688" s="169" t="str">
        <f>IF(ISNUMBER($Q2688),INDEX($D$1:$D$3663,U2688,1),"")</f>
        <v/>
      </c>
      <c r="AD2688" s="169" t="str">
        <f>IF(ISNUMBER($Q2688),INDEX($D$1:$D$3663,V2688,1),"")</f>
        <v/>
      </c>
      <c r="AE2688" s="59"/>
      <c r="AF2688" s="177" t="str">
        <f t="shared" si="488"/>
        <v/>
      </c>
      <c r="AG2688" s="178" t="s">
        <v>1403</v>
      </c>
      <c r="AH2688" s="59"/>
      <c r="AI2688" s="163" t="str">
        <f t="shared" si="489"/>
        <v/>
      </c>
      <c r="AJ2688" s="162" t="str">
        <f t="shared" si="491"/>
        <v/>
      </c>
      <c r="AK2688" s="119"/>
      <c r="AL2688" s="59" t="str">
        <f>IF(ISNUMBER($AJ2688),INDEX($Z$4:$AC$3663,$AJ2688,AL$3),"")</f>
        <v/>
      </c>
      <c r="AM2688" s="149" t="str">
        <f>IF(ISNUMBER($AJ2688),INDEX($Z$4:$AC$3663,$AJ2688,AM$3),"")</f>
        <v/>
      </c>
      <c r="AN2688" s="149" t="str">
        <f>IF(ISNUMBER($AJ2688),INDEX($Z$4:$AC$3663,$AJ2688,AN$3),"")</f>
        <v/>
      </c>
      <c r="AO2688" s="59"/>
      <c r="AP2688" s="59"/>
      <c r="AQ2688" s="166"/>
      <c r="AR2688" s="59"/>
      <c r="AS2688" s="59"/>
      <c r="AT2688" s="149"/>
      <c r="AU2688" s="149"/>
      <c r="AV2688" s="149"/>
      <c r="AW2688" s="149"/>
      <c r="AX2688" s="150"/>
      <c r="AY2688" s="151"/>
      <c r="AZ2688" s="59"/>
      <c r="BA2688" s="59"/>
      <c r="BB2688" s="59"/>
      <c r="BC2688" s="59"/>
      <c r="BD2688" s="59"/>
      <c r="BE2688" s="59"/>
      <c r="BF2688" s="43"/>
      <c r="BG2688" s="59"/>
      <c r="BH2688" s="59"/>
      <c r="BI2688" s="59"/>
      <c r="BJ2688" s="59"/>
      <c r="BK2688" s="59"/>
      <c r="BL2688" s="59"/>
      <c r="BM2688" s="59"/>
    </row>
    <row r="2689" spans="1:65" x14ac:dyDescent="0.25">
      <c r="A2689" s="82"/>
      <c r="B2689" s="122" t="s">
        <v>3</v>
      </c>
      <c r="C2689" s="122">
        <v>4141.5</v>
      </c>
      <c r="D2689" s="122">
        <v>37.889215961663297</v>
      </c>
      <c r="E2689" s="142">
        <f>IF(B2688=B2689,0,MAX(E$4:E2688)+1)</f>
        <v>0</v>
      </c>
      <c r="F2689" s="142">
        <f t="shared" si="490"/>
        <v>4</v>
      </c>
      <c r="G2689" s="142" t="str">
        <f t="shared" si="484"/>
        <v/>
      </c>
      <c r="H2689" s="142" t="str">
        <f t="shared" si="485"/>
        <v/>
      </c>
      <c r="I2689" s="59"/>
      <c r="J2689" s="104"/>
      <c r="K2689" s="59"/>
      <c r="L2689" s="59"/>
      <c r="M2689" s="59"/>
      <c r="N2689" s="44"/>
      <c r="O2689" s="44"/>
      <c r="P2689" s="44"/>
      <c r="Q2689" s="43" t="str">
        <f t="shared" si="482"/>
        <v/>
      </c>
      <c r="R2689" s="60" t="str">
        <f t="shared" si="492"/>
        <v/>
      </c>
      <c r="S2689" s="60" t="str">
        <f t="shared" si="492"/>
        <v/>
      </c>
      <c r="T2689" s="60" t="str">
        <f t="shared" si="492"/>
        <v/>
      </c>
      <c r="U2689" s="60" t="str">
        <f t="shared" si="492"/>
        <v/>
      </c>
      <c r="V2689" s="60" t="str">
        <f t="shared" si="492"/>
        <v/>
      </c>
      <c r="W2689" s="44"/>
      <c r="X2689" s="44" t="str">
        <f t="shared" si="486"/>
        <v/>
      </c>
      <c r="Y2689" s="142" t="str">
        <f t="shared" si="483"/>
        <v/>
      </c>
      <c r="Z2689" s="172" t="str">
        <f t="shared" si="487"/>
        <v/>
      </c>
      <c r="AA2689" s="169" t="str">
        <f>IF(ISNUMBER($Q2689),INDEX($D$1:$D$3663,S2689,1),"")</f>
        <v/>
      </c>
      <c r="AB2689" s="169" t="str">
        <f>IF(ISNUMBER($Q2689),INDEX($D$1:$D$3663,T2689,1),"")</f>
        <v/>
      </c>
      <c r="AC2689" s="169" t="str">
        <f>IF(ISNUMBER($Q2689),INDEX($D$1:$D$3663,U2689,1),"")</f>
        <v/>
      </c>
      <c r="AD2689" s="169" t="str">
        <f>IF(ISNUMBER($Q2689),INDEX($D$1:$D$3663,V2689,1),"")</f>
        <v/>
      </c>
      <c r="AE2689" s="59"/>
      <c r="AF2689" s="177" t="str">
        <f t="shared" si="488"/>
        <v/>
      </c>
      <c r="AG2689" s="178" t="s">
        <v>1403</v>
      </c>
      <c r="AH2689" s="59"/>
      <c r="AI2689" s="163" t="str">
        <f t="shared" si="489"/>
        <v/>
      </c>
      <c r="AJ2689" s="162" t="str">
        <f t="shared" si="491"/>
        <v/>
      </c>
      <c r="AK2689" s="119"/>
      <c r="AL2689" s="59" t="str">
        <f>IF(ISNUMBER($AJ2689),INDEX($Z$4:$AC$3663,$AJ2689,AL$3),"")</f>
        <v/>
      </c>
      <c r="AM2689" s="149" t="str">
        <f>IF(ISNUMBER($AJ2689),INDEX($Z$4:$AC$3663,$AJ2689,AM$3),"")</f>
        <v/>
      </c>
      <c r="AN2689" s="149" t="str">
        <f>IF(ISNUMBER($AJ2689),INDEX($Z$4:$AC$3663,$AJ2689,AN$3),"")</f>
        <v/>
      </c>
      <c r="AO2689" s="59"/>
      <c r="AP2689" s="59"/>
      <c r="AQ2689" s="166"/>
      <c r="AR2689" s="59"/>
      <c r="AS2689" s="59"/>
      <c r="AT2689" s="149"/>
      <c r="AU2689" s="149"/>
      <c r="AV2689" s="149"/>
      <c r="AW2689" s="149"/>
      <c r="AX2689" s="150"/>
      <c r="AY2689" s="151"/>
      <c r="AZ2689" s="59"/>
      <c r="BA2689" s="59"/>
      <c r="BB2689" s="59"/>
      <c r="BC2689" s="59"/>
      <c r="BD2689" s="59"/>
      <c r="BE2689" s="59"/>
      <c r="BF2689" s="43"/>
      <c r="BG2689" s="59"/>
      <c r="BH2689" s="59"/>
      <c r="BI2689" s="59"/>
      <c r="BJ2689" s="59"/>
      <c r="BK2689" s="59"/>
      <c r="BL2689" s="59"/>
      <c r="BM2689" s="59"/>
    </row>
    <row r="2690" spans="1:65" x14ac:dyDescent="0.25">
      <c r="A2690" s="82"/>
      <c r="B2690" s="122" t="s">
        <v>3</v>
      </c>
      <c r="C2690" s="122">
        <v>4142.5</v>
      </c>
      <c r="D2690" s="122">
        <v>37.866931990951599</v>
      </c>
      <c r="E2690" s="142">
        <f>IF(B2689=B2690,0,MAX(E$4:E2689)+1)</f>
        <v>0</v>
      </c>
      <c r="F2690" s="142">
        <f t="shared" si="490"/>
        <v>4</v>
      </c>
      <c r="G2690" s="142" t="str">
        <f t="shared" si="484"/>
        <v/>
      </c>
      <c r="H2690" s="142" t="str">
        <f t="shared" si="485"/>
        <v/>
      </c>
      <c r="I2690" s="59"/>
      <c r="J2690" s="104"/>
      <c r="K2690" s="59"/>
      <c r="L2690" s="59"/>
      <c r="M2690" s="59"/>
      <c r="N2690" s="44"/>
      <c r="O2690" s="44"/>
      <c r="P2690" s="44"/>
      <c r="Q2690" s="43" t="str">
        <f t="shared" si="482"/>
        <v/>
      </c>
      <c r="R2690" s="60" t="str">
        <f t="shared" si="492"/>
        <v/>
      </c>
      <c r="S2690" s="60" t="str">
        <f t="shared" si="492"/>
        <v/>
      </c>
      <c r="T2690" s="60" t="str">
        <f t="shared" si="492"/>
        <v/>
      </c>
      <c r="U2690" s="60" t="str">
        <f t="shared" si="492"/>
        <v/>
      </c>
      <c r="V2690" s="60" t="str">
        <f t="shared" si="492"/>
        <v/>
      </c>
      <c r="W2690" s="44"/>
      <c r="X2690" s="44" t="str">
        <f t="shared" si="486"/>
        <v/>
      </c>
      <c r="Y2690" s="142" t="str">
        <f t="shared" si="483"/>
        <v/>
      </c>
      <c r="Z2690" s="172" t="str">
        <f t="shared" si="487"/>
        <v/>
      </c>
      <c r="AA2690" s="169" t="str">
        <f>IF(ISNUMBER($Q2690),INDEX($D$1:$D$3663,S2690,1),"")</f>
        <v/>
      </c>
      <c r="AB2690" s="169" t="str">
        <f>IF(ISNUMBER($Q2690),INDEX($D$1:$D$3663,T2690,1),"")</f>
        <v/>
      </c>
      <c r="AC2690" s="169" t="str">
        <f>IF(ISNUMBER($Q2690),INDEX($D$1:$D$3663,U2690,1),"")</f>
        <v/>
      </c>
      <c r="AD2690" s="169" t="str">
        <f>IF(ISNUMBER($Q2690),INDEX($D$1:$D$3663,V2690,1),"")</f>
        <v/>
      </c>
      <c r="AE2690" s="59"/>
      <c r="AF2690" s="177" t="str">
        <f t="shared" si="488"/>
        <v/>
      </c>
      <c r="AG2690" s="178" t="s">
        <v>1403</v>
      </c>
      <c r="AH2690" s="59"/>
      <c r="AI2690" s="163" t="str">
        <f t="shared" si="489"/>
        <v/>
      </c>
      <c r="AJ2690" s="162" t="str">
        <f t="shared" si="491"/>
        <v/>
      </c>
      <c r="AK2690" s="119"/>
      <c r="AL2690" s="59" t="str">
        <f>IF(ISNUMBER($AJ2690),INDEX($Z$4:$AC$3663,$AJ2690,AL$3),"")</f>
        <v/>
      </c>
      <c r="AM2690" s="149" t="str">
        <f>IF(ISNUMBER($AJ2690),INDEX($Z$4:$AC$3663,$AJ2690,AM$3),"")</f>
        <v/>
      </c>
      <c r="AN2690" s="149" t="str">
        <f>IF(ISNUMBER($AJ2690),INDEX($Z$4:$AC$3663,$AJ2690,AN$3),"")</f>
        <v/>
      </c>
      <c r="AO2690" s="59"/>
      <c r="AP2690" s="59"/>
      <c r="AQ2690" s="166"/>
      <c r="AR2690" s="59"/>
      <c r="AS2690" s="59"/>
      <c r="AT2690" s="149"/>
      <c r="AU2690" s="149"/>
      <c r="AV2690" s="149"/>
      <c r="AW2690" s="149"/>
      <c r="AX2690" s="150"/>
      <c r="AY2690" s="151"/>
      <c r="AZ2690" s="59"/>
      <c r="BA2690" s="59"/>
      <c r="BB2690" s="59"/>
      <c r="BC2690" s="59"/>
      <c r="BD2690" s="59"/>
      <c r="BE2690" s="59"/>
      <c r="BF2690" s="43"/>
      <c r="BG2690" s="59"/>
      <c r="BH2690" s="59"/>
      <c r="BI2690" s="59"/>
      <c r="BJ2690" s="59"/>
      <c r="BK2690" s="59"/>
      <c r="BL2690" s="59"/>
      <c r="BM2690" s="59"/>
    </row>
    <row r="2691" spans="1:65" x14ac:dyDescent="0.25">
      <c r="A2691" s="82"/>
      <c r="B2691" s="122" t="s">
        <v>3</v>
      </c>
      <c r="C2691" s="122">
        <v>4143.5</v>
      </c>
      <c r="D2691" s="122">
        <v>37.855230395375699</v>
      </c>
      <c r="E2691" s="142">
        <f>IF(B2690=B2691,0,MAX(E$4:E2690)+1)</f>
        <v>0</v>
      </c>
      <c r="F2691" s="142">
        <f t="shared" si="490"/>
        <v>4</v>
      </c>
      <c r="G2691" s="142" t="str">
        <f t="shared" si="484"/>
        <v/>
      </c>
      <c r="H2691" s="142" t="str">
        <f t="shared" si="485"/>
        <v/>
      </c>
      <c r="I2691" s="59"/>
      <c r="J2691" s="104"/>
      <c r="K2691" s="59"/>
      <c r="L2691" s="59"/>
      <c r="M2691" s="59"/>
      <c r="N2691" s="44"/>
      <c r="O2691" s="44"/>
      <c r="P2691" s="44"/>
      <c r="Q2691" s="43" t="str">
        <f t="shared" si="482"/>
        <v/>
      </c>
      <c r="R2691" s="60" t="str">
        <f t="shared" si="492"/>
        <v/>
      </c>
      <c r="S2691" s="60" t="str">
        <f t="shared" si="492"/>
        <v/>
      </c>
      <c r="T2691" s="60" t="str">
        <f t="shared" si="492"/>
        <v/>
      </c>
      <c r="U2691" s="60" t="str">
        <f t="shared" si="492"/>
        <v/>
      </c>
      <c r="V2691" s="60" t="str">
        <f t="shared" si="492"/>
        <v/>
      </c>
      <c r="W2691" s="44"/>
      <c r="X2691" s="44" t="str">
        <f t="shared" si="486"/>
        <v/>
      </c>
      <c r="Y2691" s="142" t="str">
        <f t="shared" si="483"/>
        <v/>
      </c>
      <c r="Z2691" s="172" t="str">
        <f t="shared" si="487"/>
        <v/>
      </c>
      <c r="AA2691" s="169" t="str">
        <f>IF(ISNUMBER($Q2691),INDEX($D$1:$D$3663,S2691,1),"")</f>
        <v/>
      </c>
      <c r="AB2691" s="169" t="str">
        <f>IF(ISNUMBER($Q2691),INDEX($D$1:$D$3663,T2691,1),"")</f>
        <v/>
      </c>
      <c r="AC2691" s="169" t="str">
        <f>IF(ISNUMBER($Q2691),INDEX($D$1:$D$3663,U2691,1),"")</f>
        <v/>
      </c>
      <c r="AD2691" s="169" t="str">
        <f>IF(ISNUMBER($Q2691),INDEX($D$1:$D$3663,V2691,1),"")</f>
        <v/>
      </c>
      <c r="AE2691" s="59"/>
      <c r="AF2691" s="177" t="str">
        <f t="shared" si="488"/>
        <v/>
      </c>
      <c r="AG2691" s="178" t="s">
        <v>1403</v>
      </c>
      <c r="AH2691" s="59"/>
      <c r="AI2691" s="163" t="str">
        <f t="shared" si="489"/>
        <v/>
      </c>
      <c r="AJ2691" s="162" t="str">
        <f t="shared" si="491"/>
        <v/>
      </c>
      <c r="AK2691" s="119"/>
      <c r="AL2691" s="59" t="str">
        <f>IF(ISNUMBER($AJ2691),INDEX($Z$4:$AC$3663,$AJ2691,AL$3),"")</f>
        <v/>
      </c>
      <c r="AM2691" s="149" t="str">
        <f>IF(ISNUMBER($AJ2691),INDEX($Z$4:$AC$3663,$AJ2691,AM$3),"")</f>
        <v/>
      </c>
      <c r="AN2691" s="149" t="str">
        <f>IF(ISNUMBER($AJ2691),INDEX($Z$4:$AC$3663,$AJ2691,AN$3),"")</f>
        <v/>
      </c>
      <c r="AO2691" s="59"/>
      <c r="AP2691" s="59"/>
      <c r="AQ2691" s="166"/>
      <c r="AR2691" s="59"/>
      <c r="AS2691" s="59"/>
      <c r="AT2691" s="149"/>
      <c r="AU2691" s="149"/>
      <c r="AV2691" s="149"/>
      <c r="AW2691" s="149"/>
      <c r="AX2691" s="150"/>
      <c r="AY2691" s="151"/>
      <c r="AZ2691" s="59"/>
      <c r="BA2691" s="59"/>
      <c r="BB2691" s="59"/>
      <c r="BC2691" s="59"/>
      <c r="BD2691" s="59"/>
      <c r="BE2691" s="59"/>
      <c r="BF2691" s="43"/>
      <c r="BG2691" s="59"/>
      <c r="BH2691" s="59"/>
      <c r="BI2691" s="59"/>
      <c r="BJ2691" s="59"/>
      <c r="BK2691" s="59"/>
      <c r="BL2691" s="59"/>
      <c r="BM2691" s="59"/>
    </row>
    <row r="2692" spans="1:65" x14ac:dyDescent="0.25">
      <c r="A2692" s="82"/>
      <c r="B2692" s="122" t="s">
        <v>3</v>
      </c>
      <c r="C2692" s="122">
        <v>4144.5</v>
      </c>
      <c r="D2692" s="122">
        <v>37.928741670139601</v>
      </c>
      <c r="E2692" s="142">
        <f>IF(B2691=B2692,0,MAX(E$4:E2691)+1)</f>
        <v>0</v>
      </c>
      <c r="F2692" s="142">
        <f t="shared" si="490"/>
        <v>4</v>
      </c>
      <c r="G2692" s="142" t="str">
        <f t="shared" si="484"/>
        <v/>
      </c>
      <c r="H2692" s="142" t="str">
        <f t="shared" si="485"/>
        <v/>
      </c>
      <c r="I2692" s="59"/>
      <c r="J2692" s="104"/>
      <c r="K2692" s="59"/>
      <c r="L2692" s="59"/>
      <c r="M2692" s="59"/>
      <c r="N2692" s="44"/>
      <c r="O2692" s="44"/>
      <c r="P2692" s="44"/>
      <c r="Q2692" s="43" t="str">
        <f t="shared" ref="Q2692:Q2755" si="493">IF(H2692=1,C2692-MIN(C$4:C$3663),"")</f>
        <v/>
      </c>
      <c r="R2692" s="60" t="str">
        <f t="shared" si="492"/>
        <v/>
      </c>
      <c r="S2692" s="60" t="str">
        <f t="shared" si="492"/>
        <v/>
      </c>
      <c r="T2692" s="60" t="str">
        <f t="shared" si="492"/>
        <v/>
      </c>
      <c r="U2692" s="60" t="str">
        <f t="shared" si="492"/>
        <v/>
      </c>
      <c r="V2692" s="60" t="str">
        <f t="shared" si="492"/>
        <v/>
      </c>
      <c r="W2692" s="44"/>
      <c r="X2692" s="44" t="str">
        <f t="shared" si="486"/>
        <v/>
      </c>
      <c r="Y2692" s="142" t="str">
        <f t="shared" ref="Y2692:Y2755" si="494">IF(ISNUMBER(Q2692),C2692,"")</f>
        <v/>
      </c>
      <c r="Z2692" s="172" t="str">
        <f t="shared" si="487"/>
        <v/>
      </c>
      <c r="AA2692" s="169" t="str">
        <f>IF(ISNUMBER($Q2692),INDEX($D$1:$D$3663,S2692,1),"")</f>
        <v/>
      </c>
      <c r="AB2692" s="169" t="str">
        <f>IF(ISNUMBER($Q2692),INDEX($D$1:$D$3663,T2692,1),"")</f>
        <v/>
      </c>
      <c r="AC2692" s="169" t="str">
        <f>IF(ISNUMBER($Q2692),INDEX($D$1:$D$3663,U2692,1),"")</f>
        <v/>
      </c>
      <c r="AD2692" s="169" t="str">
        <f>IF(ISNUMBER($Q2692),INDEX($D$1:$D$3663,V2692,1),"")</f>
        <v/>
      </c>
      <c r="AE2692" s="59"/>
      <c r="AF2692" s="177" t="str">
        <f t="shared" si="488"/>
        <v/>
      </c>
      <c r="AG2692" s="178" t="s">
        <v>1403</v>
      </c>
      <c r="AH2692" s="59"/>
      <c r="AI2692" s="163" t="str">
        <f t="shared" si="489"/>
        <v/>
      </c>
      <c r="AJ2692" s="162" t="str">
        <f t="shared" si="491"/>
        <v/>
      </c>
      <c r="AK2692" s="119"/>
      <c r="AL2692" s="59" t="str">
        <f>IF(ISNUMBER($AJ2692),INDEX($Z$4:$AC$3663,$AJ2692,AL$3),"")</f>
        <v/>
      </c>
      <c r="AM2692" s="149" t="str">
        <f>IF(ISNUMBER($AJ2692),INDEX($Z$4:$AC$3663,$AJ2692,AM$3),"")</f>
        <v/>
      </c>
      <c r="AN2692" s="149" t="str">
        <f>IF(ISNUMBER($AJ2692),INDEX($Z$4:$AC$3663,$AJ2692,AN$3),"")</f>
        <v/>
      </c>
      <c r="AO2692" s="59"/>
      <c r="AP2692" s="59"/>
      <c r="AQ2692" s="166"/>
      <c r="AR2692" s="59"/>
      <c r="AS2692" s="59"/>
      <c r="AT2692" s="149"/>
      <c r="AU2692" s="149"/>
      <c r="AV2692" s="149"/>
      <c r="AW2692" s="149"/>
      <c r="AX2692" s="150"/>
      <c r="AY2692" s="151"/>
      <c r="AZ2692" s="59"/>
      <c r="BA2692" s="59"/>
      <c r="BB2692" s="59"/>
      <c r="BC2692" s="59"/>
      <c r="BD2692" s="59"/>
      <c r="BE2692" s="59"/>
      <c r="BF2692" s="43"/>
      <c r="BG2692" s="59"/>
      <c r="BH2692" s="59"/>
      <c r="BI2692" s="59"/>
      <c r="BJ2692" s="59"/>
      <c r="BK2692" s="59"/>
      <c r="BL2692" s="59"/>
      <c r="BM2692" s="59"/>
    </row>
    <row r="2693" spans="1:65" x14ac:dyDescent="0.25">
      <c r="A2693" s="82"/>
      <c r="B2693" s="122" t="s">
        <v>3</v>
      </c>
      <c r="C2693" s="122">
        <v>4145.5</v>
      </c>
      <c r="D2693" s="122">
        <v>37.900836717577498</v>
      </c>
      <c r="E2693" s="142">
        <f>IF(B2692=B2693,0,MAX(E$4:E2692)+1)</f>
        <v>0</v>
      </c>
      <c r="F2693" s="142">
        <f t="shared" si="490"/>
        <v>4</v>
      </c>
      <c r="G2693" s="142" t="str">
        <f t="shared" ref="G2693:G2756" si="495">IF(E2693&gt;0,ROW(),"")</f>
        <v/>
      </c>
      <c r="H2693" s="142" t="str">
        <f t="shared" ref="H2693:H2756" si="496">IF(B2693=B$4,1,"")</f>
        <v/>
      </c>
      <c r="I2693" s="59"/>
      <c r="J2693" s="104"/>
      <c r="K2693" s="59"/>
      <c r="L2693" s="59"/>
      <c r="M2693" s="59"/>
      <c r="N2693" s="44"/>
      <c r="O2693" s="44"/>
      <c r="P2693" s="44"/>
      <c r="Q2693" s="43" t="str">
        <f t="shared" si="493"/>
        <v/>
      </c>
      <c r="R2693" s="60" t="str">
        <f t="shared" si="492"/>
        <v/>
      </c>
      <c r="S2693" s="60" t="str">
        <f t="shared" si="492"/>
        <v/>
      </c>
      <c r="T2693" s="60" t="str">
        <f t="shared" si="492"/>
        <v/>
      </c>
      <c r="U2693" s="60" t="str">
        <f t="shared" si="492"/>
        <v/>
      </c>
      <c r="V2693" s="60" t="str">
        <f t="shared" si="492"/>
        <v/>
      </c>
      <c r="W2693" s="44"/>
      <c r="X2693" s="44" t="str">
        <f t="shared" ref="X2693:X2756" si="497">IF(ISNUMBER(Y2693),ROW()-X$3,"")</f>
        <v/>
      </c>
      <c r="Y2693" s="142" t="str">
        <f t="shared" si="494"/>
        <v/>
      </c>
      <c r="Z2693" s="172" t="str">
        <f t="shared" ref="Z2693:Z2756" si="498">IF(ISNUMBER($Q2693),INDEX($D$1:$D$3663,R2693,1),"")</f>
        <v/>
      </c>
      <c r="AA2693" s="169" t="str">
        <f>IF(ISNUMBER($Q2693),INDEX($D$1:$D$3663,S2693,1),"")</f>
        <v/>
      </c>
      <c r="AB2693" s="169" t="str">
        <f>IF(ISNUMBER($Q2693),INDEX($D$1:$D$3663,T2693,1),"")</f>
        <v/>
      </c>
      <c r="AC2693" s="169" t="str">
        <f>IF(ISNUMBER($Q2693),INDEX($D$1:$D$3663,U2693,1),"")</f>
        <v/>
      </c>
      <c r="AD2693" s="169" t="str">
        <f>IF(ISNUMBER($Q2693),INDEX($D$1:$D$3663,V2693,1),"")</f>
        <v/>
      </c>
      <c r="AE2693" s="59"/>
      <c r="AF2693" s="177" t="str">
        <f t="shared" ref="AF2693:AF2756" si="499">IF(ISNUMBER(Q2693),Y2693/M$15-M$11,"")</f>
        <v/>
      </c>
      <c r="AG2693" s="178" t="s">
        <v>1403</v>
      </c>
      <c r="AH2693" s="59"/>
      <c r="AI2693" s="163" t="str">
        <f t="shared" ref="AI2693:AI2756" si="500">IF(ROW()-AI$3&lt;=AI$2,ROW()-AI$3,"")</f>
        <v/>
      </c>
      <c r="AJ2693" s="162" t="str">
        <f t="shared" si="491"/>
        <v/>
      </c>
      <c r="AK2693" s="119"/>
      <c r="AL2693" s="59" t="str">
        <f>IF(ISNUMBER($AJ2693),INDEX($Z$4:$AC$3663,$AJ2693,AL$3),"")</f>
        <v/>
      </c>
      <c r="AM2693" s="149" t="str">
        <f>IF(ISNUMBER($AJ2693),INDEX($Z$4:$AC$3663,$AJ2693,AM$3),"")</f>
        <v/>
      </c>
      <c r="AN2693" s="149" t="str">
        <f>IF(ISNUMBER($AJ2693),INDEX($Z$4:$AC$3663,$AJ2693,AN$3),"")</f>
        <v/>
      </c>
      <c r="AO2693" s="59"/>
      <c r="AP2693" s="59"/>
      <c r="AQ2693" s="166"/>
      <c r="AR2693" s="59"/>
      <c r="AS2693" s="59"/>
      <c r="AT2693" s="149"/>
      <c r="AU2693" s="149"/>
      <c r="AV2693" s="149"/>
      <c r="AW2693" s="149"/>
      <c r="AX2693" s="150"/>
      <c r="AY2693" s="151"/>
      <c r="AZ2693" s="59"/>
      <c r="BA2693" s="59"/>
      <c r="BB2693" s="59"/>
      <c r="BC2693" s="59"/>
      <c r="BD2693" s="59"/>
      <c r="BE2693" s="59"/>
      <c r="BF2693" s="43"/>
      <c r="BG2693" s="59"/>
      <c r="BH2693" s="59"/>
      <c r="BI2693" s="59"/>
      <c r="BJ2693" s="59"/>
      <c r="BK2693" s="59"/>
      <c r="BL2693" s="59"/>
      <c r="BM2693" s="59"/>
    </row>
    <row r="2694" spans="1:65" x14ac:dyDescent="0.25">
      <c r="A2694" s="82"/>
      <c r="B2694" s="122" t="s">
        <v>3</v>
      </c>
      <c r="C2694" s="122">
        <v>4146.5</v>
      </c>
      <c r="D2694" s="122">
        <v>37.7750641900356</v>
      </c>
      <c r="E2694" s="142">
        <f>IF(B2693=B2694,0,MAX(E$4:E2693)+1)</f>
        <v>0</v>
      </c>
      <c r="F2694" s="142">
        <f t="shared" si="490"/>
        <v>4</v>
      </c>
      <c r="G2694" s="142" t="str">
        <f t="shared" si="495"/>
        <v/>
      </c>
      <c r="H2694" s="142" t="str">
        <f t="shared" si="496"/>
        <v/>
      </c>
      <c r="I2694" s="59"/>
      <c r="J2694" s="104"/>
      <c r="K2694" s="59"/>
      <c r="L2694" s="59"/>
      <c r="M2694" s="59"/>
      <c r="N2694" s="44"/>
      <c r="O2694" s="44"/>
      <c r="P2694" s="44"/>
      <c r="Q2694" s="43" t="str">
        <f t="shared" si="493"/>
        <v/>
      </c>
      <c r="R2694" s="60" t="str">
        <f t="shared" si="492"/>
        <v/>
      </c>
      <c r="S2694" s="60" t="str">
        <f t="shared" si="492"/>
        <v/>
      </c>
      <c r="T2694" s="60" t="str">
        <f t="shared" si="492"/>
        <v/>
      </c>
      <c r="U2694" s="60" t="str">
        <f t="shared" si="492"/>
        <v/>
      </c>
      <c r="V2694" s="60" t="str">
        <f t="shared" si="492"/>
        <v/>
      </c>
      <c r="W2694" s="44"/>
      <c r="X2694" s="44" t="str">
        <f t="shared" si="497"/>
        <v/>
      </c>
      <c r="Y2694" s="142" t="str">
        <f t="shared" si="494"/>
        <v/>
      </c>
      <c r="Z2694" s="172" t="str">
        <f t="shared" si="498"/>
        <v/>
      </c>
      <c r="AA2694" s="169" t="str">
        <f>IF(ISNUMBER($Q2694),INDEX($D$1:$D$3663,S2694,1),"")</f>
        <v/>
      </c>
      <c r="AB2694" s="169" t="str">
        <f>IF(ISNUMBER($Q2694),INDEX($D$1:$D$3663,T2694,1),"")</f>
        <v/>
      </c>
      <c r="AC2694" s="169" t="str">
        <f>IF(ISNUMBER($Q2694),INDEX($D$1:$D$3663,U2694,1),"")</f>
        <v/>
      </c>
      <c r="AD2694" s="169" t="str">
        <f>IF(ISNUMBER($Q2694),INDEX($D$1:$D$3663,V2694,1),"")</f>
        <v/>
      </c>
      <c r="AE2694" s="59"/>
      <c r="AF2694" s="177" t="str">
        <f t="shared" si="499"/>
        <v/>
      </c>
      <c r="AG2694" s="178" t="s">
        <v>1403</v>
      </c>
      <c r="AH2694" s="59"/>
      <c r="AI2694" s="163" t="str">
        <f t="shared" si="500"/>
        <v/>
      </c>
      <c r="AJ2694" s="162" t="str">
        <f t="shared" si="491"/>
        <v/>
      </c>
      <c r="AK2694" s="119"/>
      <c r="AL2694" s="59" t="str">
        <f>IF(ISNUMBER($AJ2694),INDEX($Z$4:$AC$3663,$AJ2694,AL$3),"")</f>
        <v/>
      </c>
      <c r="AM2694" s="149" t="str">
        <f>IF(ISNUMBER($AJ2694),INDEX($Z$4:$AC$3663,$AJ2694,AM$3),"")</f>
        <v/>
      </c>
      <c r="AN2694" s="149" t="str">
        <f>IF(ISNUMBER($AJ2694),INDEX($Z$4:$AC$3663,$AJ2694,AN$3),"")</f>
        <v/>
      </c>
      <c r="AO2694" s="59"/>
      <c r="AP2694" s="59"/>
      <c r="AQ2694" s="166"/>
      <c r="AR2694" s="59"/>
      <c r="AS2694" s="59"/>
      <c r="AT2694" s="149"/>
      <c r="AU2694" s="149"/>
      <c r="AV2694" s="149"/>
      <c r="AW2694" s="149"/>
      <c r="AX2694" s="150"/>
      <c r="AY2694" s="151"/>
      <c r="AZ2694" s="59"/>
      <c r="BA2694" s="59"/>
      <c r="BB2694" s="59"/>
      <c r="BC2694" s="59"/>
      <c r="BD2694" s="59"/>
      <c r="BE2694" s="59"/>
      <c r="BF2694" s="43"/>
      <c r="BG2694" s="59"/>
      <c r="BH2694" s="59"/>
      <c r="BI2694" s="59"/>
      <c r="BJ2694" s="59"/>
      <c r="BK2694" s="59"/>
      <c r="BL2694" s="59"/>
      <c r="BM2694" s="59"/>
    </row>
    <row r="2695" spans="1:65" x14ac:dyDescent="0.25">
      <c r="A2695" s="82"/>
      <c r="B2695" s="122" t="s">
        <v>3</v>
      </c>
      <c r="C2695" s="122">
        <v>4147.5</v>
      </c>
      <c r="D2695" s="122">
        <v>37.854395694131803</v>
      </c>
      <c r="E2695" s="142">
        <f>IF(B2694=B2695,0,MAX(E$4:E2694)+1)</f>
        <v>0</v>
      </c>
      <c r="F2695" s="142">
        <f t="shared" ref="F2695:F2758" si="501">IF(E2695=0,F2694,E2695)</f>
        <v>4</v>
      </c>
      <c r="G2695" s="142" t="str">
        <f t="shared" si="495"/>
        <v/>
      </c>
      <c r="H2695" s="142" t="str">
        <f t="shared" si="496"/>
        <v/>
      </c>
      <c r="I2695" s="59"/>
      <c r="J2695" s="104"/>
      <c r="K2695" s="59"/>
      <c r="L2695" s="59"/>
      <c r="M2695" s="59"/>
      <c r="N2695" s="44"/>
      <c r="O2695" s="44"/>
      <c r="P2695" s="44"/>
      <c r="Q2695" s="43" t="str">
        <f t="shared" si="493"/>
        <v/>
      </c>
      <c r="R2695" s="60" t="str">
        <f t="shared" si="492"/>
        <v/>
      </c>
      <c r="S2695" s="60" t="str">
        <f t="shared" si="492"/>
        <v/>
      </c>
      <c r="T2695" s="60" t="str">
        <f t="shared" si="492"/>
        <v/>
      </c>
      <c r="U2695" s="60" t="str">
        <f t="shared" si="492"/>
        <v/>
      </c>
      <c r="V2695" s="60" t="str">
        <f t="shared" si="492"/>
        <v/>
      </c>
      <c r="W2695" s="44"/>
      <c r="X2695" s="44" t="str">
        <f t="shared" si="497"/>
        <v/>
      </c>
      <c r="Y2695" s="142" t="str">
        <f t="shared" si="494"/>
        <v/>
      </c>
      <c r="Z2695" s="172" t="str">
        <f t="shared" si="498"/>
        <v/>
      </c>
      <c r="AA2695" s="169" t="str">
        <f>IF(ISNUMBER($Q2695),INDEX($D$1:$D$3663,S2695,1),"")</f>
        <v/>
      </c>
      <c r="AB2695" s="169" t="str">
        <f>IF(ISNUMBER($Q2695),INDEX($D$1:$D$3663,T2695,1),"")</f>
        <v/>
      </c>
      <c r="AC2695" s="169" t="str">
        <f>IF(ISNUMBER($Q2695),INDEX($D$1:$D$3663,U2695,1),"")</f>
        <v/>
      </c>
      <c r="AD2695" s="169" t="str">
        <f>IF(ISNUMBER($Q2695),INDEX($D$1:$D$3663,V2695,1),"")</f>
        <v/>
      </c>
      <c r="AE2695" s="59"/>
      <c r="AF2695" s="177" t="str">
        <f t="shared" si="499"/>
        <v/>
      </c>
      <c r="AG2695" s="178" t="s">
        <v>1403</v>
      </c>
      <c r="AH2695" s="59"/>
      <c r="AI2695" s="163" t="str">
        <f t="shared" si="500"/>
        <v/>
      </c>
      <c r="AJ2695" s="162" t="str">
        <f t="shared" si="491"/>
        <v/>
      </c>
      <c r="AK2695" s="119"/>
      <c r="AL2695" s="59" t="str">
        <f>IF(ISNUMBER($AJ2695),INDEX($Z$4:$AC$3663,$AJ2695,AL$3),"")</f>
        <v/>
      </c>
      <c r="AM2695" s="149" t="str">
        <f>IF(ISNUMBER($AJ2695),INDEX($Z$4:$AC$3663,$AJ2695,AM$3),"")</f>
        <v/>
      </c>
      <c r="AN2695" s="149" t="str">
        <f>IF(ISNUMBER($AJ2695),INDEX($Z$4:$AC$3663,$AJ2695,AN$3),"")</f>
        <v/>
      </c>
      <c r="AO2695" s="59"/>
      <c r="AP2695" s="59"/>
      <c r="AQ2695" s="166"/>
      <c r="AR2695" s="59"/>
      <c r="AS2695" s="59"/>
      <c r="AT2695" s="149"/>
      <c r="AU2695" s="149"/>
      <c r="AV2695" s="149"/>
      <c r="AW2695" s="149"/>
      <c r="AX2695" s="150"/>
      <c r="AY2695" s="151"/>
      <c r="AZ2695" s="59"/>
      <c r="BA2695" s="59"/>
      <c r="BB2695" s="59"/>
      <c r="BC2695" s="59"/>
      <c r="BD2695" s="59"/>
      <c r="BE2695" s="59"/>
      <c r="BF2695" s="43"/>
      <c r="BG2695" s="59"/>
      <c r="BH2695" s="59"/>
      <c r="BI2695" s="59"/>
      <c r="BJ2695" s="59"/>
      <c r="BK2695" s="59"/>
      <c r="BL2695" s="59"/>
      <c r="BM2695" s="59"/>
    </row>
    <row r="2696" spans="1:65" x14ac:dyDescent="0.25">
      <c r="A2696" s="82"/>
      <c r="B2696" s="122" t="s">
        <v>3</v>
      </c>
      <c r="C2696" s="122">
        <v>4148.5</v>
      </c>
      <c r="D2696" s="122">
        <v>37.9331584604639</v>
      </c>
      <c r="E2696" s="142">
        <f>IF(B2695=B2696,0,MAX(E$4:E2695)+1)</f>
        <v>0</v>
      </c>
      <c r="F2696" s="142">
        <f t="shared" si="501"/>
        <v>4</v>
      </c>
      <c r="G2696" s="142" t="str">
        <f t="shared" si="495"/>
        <v/>
      </c>
      <c r="H2696" s="142" t="str">
        <f t="shared" si="496"/>
        <v/>
      </c>
      <c r="I2696" s="59"/>
      <c r="J2696" s="104"/>
      <c r="K2696" s="59"/>
      <c r="L2696" s="59"/>
      <c r="M2696" s="59"/>
      <c r="N2696" s="44"/>
      <c r="O2696" s="44"/>
      <c r="P2696" s="44"/>
      <c r="Q2696" s="43" t="str">
        <f t="shared" si="493"/>
        <v/>
      </c>
      <c r="R2696" s="60" t="str">
        <f t="shared" si="492"/>
        <v/>
      </c>
      <c r="S2696" s="60" t="str">
        <f t="shared" si="492"/>
        <v/>
      </c>
      <c r="T2696" s="60" t="str">
        <f t="shared" si="492"/>
        <v/>
      </c>
      <c r="U2696" s="60" t="str">
        <f t="shared" si="492"/>
        <v/>
      </c>
      <c r="V2696" s="60" t="str">
        <f t="shared" si="492"/>
        <v/>
      </c>
      <c r="W2696" s="44"/>
      <c r="X2696" s="44" t="str">
        <f t="shared" si="497"/>
        <v/>
      </c>
      <c r="Y2696" s="142" t="str">
        <f t="shared" si="494"/>
        <v/>
      </c>
      <c r="Z2696" s="172" t="str">
        <f t="shared" si="498"/>
        <v/>
      </c>
      <c r="AA2696" s="169" t="str">
        <f>IF(ISNUMBER($Q2696),INDEX($D$1:$D$3663,S2696,1),"")</f>
        <v/>
      </c>
      <c r="AB2696" s="169" t="str">
        <f>IF(ISNUMBER($Q2696),INDEX($D$1:$D$3663,T2696,1),"")</f>
        <v/>
      </c>
      <c r="AC2696" s="169" t="str">
        <f>IF(ISNUMBER($Q2696),INDEX($D$1:$D$3663,U2696,1),"")</f>
        <v/>
      </c>
      <c r="AD2696" s="169" t="str">
        <f>IF(ISNUMBER($Q2696),INDEX($D$1:$D$3663,V2696,1),"")</f>
        <v/>
      </c>
      <c r="AE2696" s="59"/>
      <c r="AF2696" s="177" t="str">
        <f t="shared" si="499"/>
        <v/>
      </c>
      <c r="AG2696" s="178" t="s">
        <v>1403</v>
      </c>
      <c r="AH2696" s="59"/>
      <c r="AI2696" s="163" t="str">
        <f t="shared" si="500"/>
        <v/>
      </c>
      <c r="AJ2696" s="162" t="str">
        <f t="shared" si="491"/>
        <v/>
      </c>
      <c r="AK2696" s="119"/>
      <c r="AL2696" s="59" t="str">
        <f>IF(ISNUMBER($AJ2696),INDEX($Z$4:$AC$3663,$AJ2696,AL$3),"")</f>
        <v/>
      </c>
      <c r="AM2696" s="149" t="str">
        <f>IF(ISNUMBER($AJ2696),INDEX($Z$4:$AC$3663,$AJ2696,AM$3),"")</f>
        <v/>
      </c>
      <c r="AN2696" s="149" t="str">
        <f>IF(ISNUMBER($AJ2696),INDEX($Z$4:$AC$3663,$AJ2696,AN$3),"")</f>
        <v/>
      </c>
      <c r="AO2696" s="59"/>
      <c r="AP2696" s="59"/>
      <c r="AQ2696" s="166"/>
      <c r="AR2696" s="59"/>
      <c r="AS2696" s="59"/>
      <c r="AT2696" s="149"/>
      <c r="AU2696" s="149"/>
      <c r="AV2696" s="149"/>
      <c r="AW2696" s="149"/>
      <c r="AX2696" s="150"/>
      <c r="AY2696" s="151"/>
      <c r="AZ2696" s="59"/>
      <c r="BA2696" s="59"/>
      <c r="BB2696" s="59"/>
      <c r="BC2696" s="59"/>
      <c r="BD2696" s="59"/>
      <c r="BE2696" s="59"/>
      <c r="BF2696" s="43"/>
      <c r="BG2696" s="59"/>
      <c r="BH2696" s="59"/>
      <c r="BI2696" s="59"/>
      <c r="BJ2696" s="59"/>
      <c r="BK2696" s="59"/>
      <c r="BL2696" s="59"/>
      <c r="BM2696" s="59"/>
    </row>
    <row r="2697" spans="1:65" x14ac:dyDescent="0.25">
      <c r="A2697" s="82"/>
      <c r="B2697" s="122" t="s">
        <v>3</v>
      </c>
      <c r="C2697" s="122">
        <v>4149.5</v>
      </c>
      <c r="D2697" s="122">
        <v>37.683229655707002</v>
      </c>
      <c r="E2697" s="142">
        <f>IF(B2696=B2697,0,MAX(E$4:E2696)+1)</f>
        <v>0</v>
      </c>
      <c r="F2697" s="142">
        <f t="shared" si="501"/>
        <v>4</v>
      </c>
      <c r="G2697" s="142" t="str">
        <f t="shared" si="495"/>
        <v/>
      </c>
      <c r="H2697" s="142" t="str">
        <f t="shared" si="496"/>
        <v/>
      </c>
      <c r="I2697" s="59"/>
      <c r="J2697" s="104"/>
      <c r="K2697" s="59"/>
      <c r="L2697" s="59"/>
      <c r="M2697" s="59"/>
      <c r="N2697" s="44"/>
      <c r="O2697" s="44"/>
      <c r="P2697" s="44"/>
      <c r="Q2697" s="43" t="str">
        <f t="shared" si="493"/>
        <v/>
      </c>
      <c r="R2697" s="60" t="str">
        <f t="shared" si="492"/>
        <v/>
      </c>
      <c r="S2697" s="60" t="str">
        <f t="shared" si="492"/>
        <v/>
      </c>
      <c r="T2697" s="60" t="str">
        <f t="shared" si="492"/>
        <v/>
      </c>
      <c r="U2697" s="60" t="str">
        <f t="shared" si="492"/>
        <v/>
      </c>
      <c r="V2697" s="60" t="str">
        <f t="shared" si="492"/>
        <v/>
      </c>
      <c r="W2697" s="44"/>
      <c r="X2697" s="44" t="str">
        <f t="shared" si="497"/>
        <v/>
      </c>
      <c r="Y2697" s="142" t="str">
        <f t="shared" si="494"/>
        <v/>
      </c>
      <c r="Z2697" s="172" t="str">
        <f t="shared" si="498"/>
        <v/>
      </c>
      <c r="AA2697" s="169" t="str">
        <f>IF(ISNUMBER($Q2697),INDEX($D$1:$D$3663,S2697,1),"")</f>
        <v/>
      </c>
      <c r="AB2697" s="169" t="str">
        <f>IF(ISNUMBER($Q2697),INDEX($D$1:$D$3663,T2697,1),"")</f>
        <v/>
      </c>
      <c r="AC2697" s="169" t="str">
        <f>IF(ISNUMBER($Q2697),INDEX($D$1:$D$3663,U2697,1),"")</f>
        <v/>
      </c>
      <c r="AD2697" s="169" t="str">
        <f>IF(ISNUMBER($Q2697),INDEX($D$1:$D$3663,V2697,1),"")</f>
        <v/>
      </c>
      <c r="AE2697" s="59"/>
      <c r="AF2697" s="177" t="str">
        <f t="shared" si="499"/>
        <v/>
      </c>
      <c r="AG2697" s="178" t="s">
        <v>1403</v>
      </c>
      <c r="AH2697" s="59"/>
      <c r="AI2697" s="163" t="str">
        <f t="shared" si="500"/>
        <v/>
      </c>
      <c r="AJ2697" s="162" t="str">
        <f t="shared" si="491"/>
        <v/>
      </c>
      <c r="AK2697" s="119"/>
      <c r="AL2697" s="59" t="str">
        <f>IF(ISNUMBER($AJ2697),INDEX($Z$4:$AC$3663,$AJ2697,AL$3),"")</f>
        <v/>
      </c>
      <c r="AM2697" s="149" t="str">
        <f>IF(ISNUMBER($AJ2697),INDEX($Z$4:$AC$3663,$AJ2697,AM$3),"")</f>
        <v/>
      </c>
      <c r="AN2697" s="149" t="str">
        <f>IF(ISNUMBER($AJ2697),INDEX($Z$4:$AC$3663,$AJ2697,AN$3),"")</f>
        <v/>
      </c>
      <c r="AO2697" s="59"/>
      <c r="AP2697" s="59"/>
      <c r="AQ2697" s="166"/>
      <c r="AR2697" s="59"/>
      <c r="AS2697" s="59"/>
      <c r="AT2697" s="149"/>
      <c r="AU2697" s="149"/>
      <c r="AV2697" s="149"/>
      <c r="AW2697" s="149"/>
      <c r="AX2697" s="150"/>
      <c r="AY2697" s="151"/>
      <c r="AZ2697" s="59"/>
      <c r="BA2697" s="59"/>
      <c r="BB2697" s="59"/>
      <c r="BC2697" s="59"/>
      <c r="BD2697" s="59"/>
      <c r="BE2697" s="59"/>
      <c r="BF2697" s="43"/>
      <c r="BG2697" s="59"/>
      <c r="BH2697" s="59"/>
      <c r="BI2697" s="59"/>
      <c r="BJ2697" s="59"/>
      <c r="BK2697" s="59"/>
      <c r="BL2697" s="59"/>
      <c r="BM2697" s="59"/>
    </row>
    <row r="2698" spans="1:65" x14ac:dyDescent="0.25">
      <c r="A2698" s="82"/>
      <c r="B2698" s="122" t="s">
        <v>3</v>
      </c>
      <c r="C2698" s="122">
        <v>4150.5</v>
      </c>
      <c r="D2698" s="122">
        <v>37.785418666216998</v>
      </c>
      <c r="E2698" s="142">
        <f>IF(B2697=B2698,0,MAX(E$4:E2697)+1)</f>
        <v>0</v>
      </c>
      <c r="F2698" s="142">
        <f t="shared" si="501"/>
        <v>4</v>
      </c>
      <c r="G2698" s="142" t="str">
        <f t="shared" si="495"/>
        <v/>
      </c>
      <c r="H2698" s="142" t="str">
        <f t="shared" si="496"/>
        <v/>
      </c>
      <c r="I2698" s="59"/>
      <c r="J2698" s="104"/>
      <c r="K2698" s="59"/>
      <c r="L2698" s="59"/>
      <c r="M2698" s="59"/>
      <c r="N2698" s="44"/>
      <c r="O2698" s="44"/>
      <c r="P2698" s="44"/>
      <c r="Q2698" s="43" t="str">
        <f t="shared" si="493"/>
        <v/>
      </c>
      <c r="R2698" s="60" t="str">
        <f t="shared" si="492"/>
        <v/>
      </c>
      <c r="S2698" s="60" t="str">
        <f t="shared" si="492"/>
        <v/>
      </c>
      <c r="T2698" s="60" t="str">
        <f t="shared" si="492"/>
        <v/>
      </c>
      <c r="U2698" s="60" t="str">
        <f t="shared" si="492"/>
        <v/>
      </c>
      <c r="V2698" s="60" t="str">
        <f t="shared" si="492"/>
        <v/>
      </c>
      <c r="W2698" s="44"/>
      <c r="X2698" s="44" t="str">
        <f t="shared" si="497"/>
        <v/>
      </c>
      <c r="Y2698" s="142" t="str">
        <f t="shared" si="494"/>
        <v/>
      </c>
      <c r="Z2698" s="172" t="str">
        <f t="shared" si="498"/>
        <v/>
      </c>
      <c r="AA2698" s="169" t="str">
        <f>IF(ISNUMBER($Q2698),INDEX($D$1:$D$3663,S2698,1),"")</f>
        <v/>
      </c>
      <c r="AB2698" s="169" t="str">
        <f>IF(ISNUMBER($Q2698),INDEX($D$1:$D$3663,T2698,1),"")</f>
        <v/>
      </c>
      <c r="AC2698" s="169" t="str">
        <f>IF(ISNUMBER($Q2698),INDEX($D$1:$D$3663,U2698,1),"")</f>
        <v/>
      </c>
      <c r="AD2698" s="169" t="str">
        <f>IF(ISNUMBER($Q2698),INDEX($D$1:$D$3663,V2698,1),"")</f>
        <v/>
      </c>
      <c r="AE2698" s="59"/>
      <c r="AF2698" s="177" t="str">
        <f t="shared" si="499"/>
        <v/>
      </c>
      <c r="AG2698" s="178" t="s">
        <v>1403</v>
      </c>
      <c r="AH2698" s="59"/>
      <c r="AI2698" s="163" t="str">
        <f t="shared" si="500"/>
        <v/>
      </c>
      <c r="AJ2698" s="162" t="str">
        <f t="shared" si="491"/>
        <v/>
      </c>
      <c r="AK2698" s="119"/>
      <c r="AL2698" s="59" t="str">
        <f>IF(ISNUMBER($AJ2698),INDEX($Z$4:$AC$3663,$AJ2698,AL$3),"")</f>
        <v/>
      </c>
      <c r="AM2698" s="149" t="str">
        <f>IF(ISNUMBER($AJ2698),INDEX($Z$4:$AC$3663,$AJ2698,AM$3),"")</f>
        <v/>
      </c>
      <c r="AN2698" s="149" t="str">
        <f>IF(ISNUMBER($AJ2698),INDEX($Z$4:$AC$3663,$AJ2698,AN$3),"")</f>
        <v/>
      </c>
      <c r="AO2698" s="59"/>
      <c r="AP2698" s="59"/>
      <c r="AQ2698" s="166"/>
      <c r="AR2698" s="59"/>
      <c r="AS2698" s="59"/>
      <c r="AT2698" s="149"/>
      <c r="AU2698" s="149"/>
      <c r="AV2698" s="149"/>
      <c r="AW2698" s="149"/>
      <c r="AX2698" s="150"/>
      <c r="AY2698" s="151"/>
      <c r="AZ2698" s="59"/>
      <c r="BA2698" s="59"/>
      <c r="BB2698" s="59"/>
      <c r="BC2698" s="59"/>
      <c r="BD2698" s="59"/>
      <c r="BE2698" s="59"/>
      <c r="BF2698" s="43"/>
      <c r="BG2698" s="59"/>
      <c r="BH2698" s="59"/>
      <c r="BI2698" s="59"/>
      <c r="BJ2698" s="59"/>
      <c r="BK2698" s="59"/>
      <c r="BL2698" s="59"/>
      <c r="BM2698" s="59"/>
    </row>
    <row r="2699" spans="1:65" x14ac:dyDescent="0.25">
      <c r="A2699" s="82"/>
      <c r="B2699" s="122" t="s">
        <v>3</v>
      </c>
      <c r="C2699" s="122">
        <v>4151.5</v>
      </c>
      <c r="D2699" s="122">
        <v>38.082093996779399</v>
      </c>
      <c r="E2699" s="142">
        <f>IF(B2698=B2699,0,MAX(E$4:E2698)+1)</f>
        <v>0</v>
      </c>
      <c r="F2699" s="142">
        <f t="shared" si="501"/>
        <v>4</v>
      </c>
      <c r="G2699" s="142" t="str">
        <f t="shared" si="495"/>
        <v/>
      </c>
      <c r="H2699" s="142" t="str">
        <f t="shared" si="496"/>
        <v/>
      </c>
      <c r="I2699" s="59"/>
      <c r="J2699" s="104"/>
      <c r="K2699" s="59"/>
      <c r="L2699" s="59"/>
      <c r="M2699" s="59"/>
      <c r="N2699" s="44"/>
      <c r="O2699" s="44"/>
      <c r="P2699" s="44"/>
      <c r="Q2699" s="43" t="str">
        <f t="shared" si="493"/>
        <v/>
      </c>
      <c r="R2699" s="60" t="str">
        <f t="shared" si="492"/>
        <v/>
      </c>
      <c r="S2699" s="60" t="str">
        <f t="shared" si="492"/>
        <v/>
      </c>
      <c r="T2699" s="60" t="str">
        <f t="shared" si="492"/>
        <v/>
      </c>
      <c r="U2699" s="60" t="str">
        <f t="shared" si="492"/>
        <v/>
      </c>
      <c r="V2699" s="60" t="str">
        <f t="shared" si="492"/>
        <v/>
      </c>
      <c r="W2699" s="44"/>
      <c r="X2699" s="44" t="str">
        <f t="shared" si="497"/>
        <v/>
      </c>
      <c r="Y2699" s="142" t="str">
        <f t="shared" si="494"/>
        <v/>
      </c>
      <c r="Z2699" s="172" t="str">
        <f t="shared" si="498"/>
        <v/>
      </c>
      <c r="AA2699" s="169" t="str">
        <f>IF(ISNUMBER($Q2699),INDEX($D$1:$D$3663,S2699,1),"")</f>
        <v/>
      </c>
      <c r="AB2699" s="169" t="str">
        <f>IF(ISNUMBER($Q2699),INDEX($D$1:$D$3663,T2699,1),"")</f>
        <v/>
      </c>
      <c r="AC2699" s="169" t="str">
        <f>IF(ISNUMBER($Q2699),INDEX($D$1:$D$3663,U2699,1),"")</f>
        <v/>
      </c>
      <c r="AD2699" s="169" t="str">
        <f>IF(ISNUMBER($Q2699),INDEX($D$1:$D$3663,V2699,1),"")</f>
        <v/>
      </c>
      <c r="AE2699" s="59"/>
      <c r="AF2699" s="177" t="str">
        <f t="shared" si="499"/>
        <v/>
      </c>
      <c r="AG2699" s="178" t="s">
        <v>1403</v>
      </c>
      <c r="AH2699" s="59"/>
      <c r="AI2699" s="163" t="str">
        <f t="shared" si="500"/>
        <v/>
      </c>
      <c r="AJ2699" s="162" t="str">
        <f t="shared" si="491"/>
        <v/>
      </c>
      <c r="AK2699" s="119"/>
      <c r="AL2699" s="59" t="str">
        <f>IF(ISNUMBER($AJ2699),INDEX($Z$4:$AC$3663,$AJ2699,AL$3),"")</f>
        <v/>
      </c>
      <c r="AM2699" s="149" t="str">
        <f>IF(ISNUMBER($AJ2699),INDEX($Z$4:$AC$3663,$AJ2699,AM$3),"")</f>
        <v/>
      </c>
      <c r="AN2699" s="149" t="str">
        <f>IF(ISNUMBER($AJ2699),INDEX($Z$4:$AC$3663,$AJ2699,AN$3),"")</f>
        <v/>
      </c>
      <c r="AO2699" s="59"/>
      <c r="AP2699" s="59"/>
      <c r="AQ2699" s="166"/>
      <c r="AR2699" s="59"/>
      <c r="AS2699" s="59"/>
      <c r="AT2699" s="149"/>
      <c r="AU2699" s="149"/>
      <c r="AV2699" s="149"/>
      <c r="AW2699" s="149"/>
      <c r="AX2699" s="150"/>
      <c r="AY2699" s="151"/>
      <c r="AZ2699" s="59"/>
      <c r="BA2699" s="59"/>
      <c r="BB2699" s="59"/>
      <c r="BC2699" s="59"/>
      <c r="BD2699" s="59"/>
      <c r="BE2699" s="59"/>
      <c r="BF2699" s="43"/>
      <c r="BG2699" s="59"/>
      <c r="BH2699" s="59"/>
      <c r="BI2699" s="59"/>
      <c r="BJ2699" s="59"/>
      <c r="BK2699" s="59"/>
      <c r="BL2699" s="59"/>
      <c r="BM2699" s="59"/>
    </row>
    <row r="2700" spans="1:65" x14ac:dyDescent="0.25">
      <c r="A2700" s="82"/>
      <c r="B2700" s="122" t="s">
        <v>3</v>
      </c>
      <c r="C2700" s="122">
        <v>4152.5</v>
      </c>
      <c r="D2700" s="122">
        <v>37.905164591094803</v>
      </c>
      <c r="E2700" s="142">
        <f>IF(B2699=B2700,0,MAX(E$4:E2699)+1)</f>
        <v>0</v>
      </c>
      <c r="F2700" s="142">
        <f t="shared" si="501"/>
        <v>4</v>
      </c>
      <c r="G2700" s="142" t="str">
        <f t="shared" si="495"/>
        <v/>
      </c>
      <c r="H2700" s="142" t="str">
        <f t="shared" si="496"/>
        <v/>
      </c>
      <c r="I2700" s="59"/>
      <c r="J2700" s="104"/>
      <c r="K2700" s="59"/>
      <c r="L2700" s="59"/>
      <c r="M2700" s="59"/>
      <c r="N2700" s="44"/>
      <c r="O2700" s="44"/>
      <c r="P2700" s="44"/>
      <c r="Q2700" s="43" t="str">
        <f t="shared" si="493"/>
        <v/>
      </c>
      <c r="R2700" s="60" t="str">
        <f t="shared" si="492"/>
        <v/>
      </c>
      <c r="S2700" s="60" t="str">
        <f t="shared" si="492"/>
        <v/>
      </c>
      <c r="T2700" s="60" t="str">
        <f t="shared" si="492"/>
        <v/>
      </c>
      <c r="U2700" s="60" t="str">
        <f t="shared" si="492"/>
        <v/>
      </c>
      <c r="V2700" s="60" t="str">
        <f t="shared" si="492"/>
        <v/>
      </c>
      <c r="W2700" s="44"/>
      <c r="X2700" s="44" t="str">
        <f t="shared" si="497"/>
        <v/>
      </c>
      <c r="Y2700" s="142" t="str">
        <f t="shared" si="494"/>
        <v/>
      </c>
      <c r="Z2700" s="172" t="str">
        <f t="shared" si="498"/>
        <v/>
      </c>
      <c r="AA2700" s="169" t="str">
        <f>IF(ISNUMBER($Q2700),INDEX($D$1:$D$3663,S2700,1),"")</f>
        <v/>
      </c>
      <c r="AB2700" s="169" t="str">
        <f>IF(ISNUMBER($Q2700),INDEX($D$1:$D$3663,T2700,1),"")</f>
        <v/>
      </c>
      <c r="AC2700" s="169" t="str">
        <f>IF(ISNUMBER($Q2700),INDEX($D$1:$D$3663,U2700,1),"")</f>
        <v/>
      </c>
      <c r="AD2700" s="169" t="str">
        <f>IF(ISNUMBER($Q2700),INDEX($D$1:$D$3663,V2700,1),"")</f>
        <v/>
      </c>
      <c r="AE2700" s="59"/>
      <c r="AF2700" s="177" t="str">
        <f t="shared" si="499"/>
        <v/>
      </c>
      <c r="AG2700" s="178" t="s">
        <v>1403</v>
      </c>
      <c r="AH2700" s="59"/>
      <c r="AI2700" s="163" t="str">
        <f t="shared" si="500"/>
        <v/>
      </c>
      <c r="AJ2700" s="162" t="str">
        <f t="shared" si="491"/>
        <v/>
      </c>
      <c r="AK2700" s="119"/>
      <c r="AL2700" s="59" t="str">
        <f>IF(ISNUMBER($AJ2700),INDEX($Z$4:$AC$3663,$AJ2700,AL$3),"")</f>
        <v/>
      </c>
      <c r="AM2700" s="149" t="str">
        <f>IF(ISNUMBER($AJ2700),INDEX($Z$4:$AC$3663,$AJ2700,AM$3),"")</f>
        <v/>
      </c>
      <c r="AN2700" s="149" t="str">
        <f>IF(ISNUMBER($AJ2700),INDEX($Z$4:$AC$3663,$AJ2700,AN$3),"")</f>
        <v/>
      </c>
      <c r="AO2700" s="59"/>
      <c r="AP2700" s="59"/>
      <c r="AQ2700" s="166"/>
      <c r="AR2700" s="59"/>
      <c r="AS2700" s="59"/>
      <c r="AT2700" s="149"/>
      <c r="AU2700" s="149"/>
      <c r="AV2700" s="149"/>
      <c r="AW2700" s="149"/>
      <c r="AX2700" s="150"/>
      <c r="AY2700" s="151"/>
      <c r="AZ2700" s="59"/>
      <c r="BA2700" s="59"/>
      <c r="BB2700" s="59"/>
      <c r="BC2700" s="59"/>
      <c r="BD2700" s="59"/>
      <c r="BE2700" s="59"/>
      <c r="BF2700" s="43"/>
      <c r="BG2700" s="59"/>
      <c r="BH2700" s="59"/>
      <c r="BI2700" s="59"/>
      <c r="BJ2700" s="59"/>
      <c r="BK2700" s="59"/>
      <c r="BL2700" s="59"/>
      <c r="BM2700" s="59"/>
    </row>
    <row r="2701" spans="1:65" x14ac:dyDescent="0.25">
      <c r="A2701" s="82"/>
      <c r="B2701" s="122" t="s">
        <v>3</v>
      </c>
      <c r="C2701" s="122">
        <v>4153.5</v>
      </c>
      <c r="D2701" s="122">
        <v>37.730023620328701</v>
      </c>
      <c r="E2701" s="142">
        <f>IF(B2700=B2701,0,MAX(E$4:E2700)+1)</f>
        <v>0</v>
      </c>
      <c r="F2701" s="142">
        <f t="shared" si="501"/>
        <v>4</v>
      </c>
      <c r="G2701" s="142" t="str">
        <f t="shared" si="495"/>
        <v/>
      </c>
      <c r="H2701" s="142" t="str">
        <f t="shared" si="496"/>
        <v/>
      </c>
      <c r="I2701" s="59"/>
      <c r="J2701" s="104"/>
      <c r="K2701" s="59"/>
      <c r="L2701" s="59"/>
      <c r="M2701" s="59"/>
      <c r="N2701" s="44"/>
      <c r="O2701" s="44"/>
      <c r="P2701" s="44"/>
      <c r="Q2701" s="43" t="str">
        <f t="shared" si="493"/>
        <v/>
      </c>
      <c r="R2701" s="60" t="str">
        <f t="shared" si="492"/>
        <v/>
      </c>
      <c r="S2701" s="60" t="str">
        <f t="shared" si="492"/>
        <v/>
      </c>
      <c r="T2701" s="60" t="str">
        <f t="shared" si="492"/>
        <v/>
      </c>
      <c r="U2701" s="60" t="str">
        <f t="shared" si="492"/>
        <v/>
      </c>
      <c r="V2701" s="60" t="str">
        <f t="shared" si="492"/>
        <v/>
      </c>
      <c r="W2701" s="44"/>
      <c r="X2701" s="44" t="str">
        <f t="shared" si="497"/>
        <v/>
      </c>
      <c r="Y2701" s="142" t="str">
        <f t="shared" si="494"/>
        <v/>
      </c>
      <c r="Z2701" s="172" t="str">
        <f t="shared" si="498"/>
        <v/>
      </c>
      <c r="AA2701" s="169" t="str">
        <f>IF(ISNUMBER($Q2701),INDEX($D$1:$D$3663,S2701,1),"")</f>
        <v/>
      </c>
      <c r="AB2701" s="169" t="str">
        <f>IF(ISNUMBER($Q2701),INDEX($D$1:$D$3663,T2701,1),"")</f>
        <v/>
      </c>
      <c r="AC2701" s="169" t="str">
        <f>IF(ISNUMBER($Q2701),INDEX($D$1:$D$3663,U2701,1),"")</f>
        <v/>
      </c>
      <c r="AD2701" s="169" t="str">
        <f>IF(ISNUMBER($Q2701),INDEX($D$1:$D$3663,V2701,1),"")</f>
        <v/>
      </c>
      <c r="AE2701" s="59"/>
      <c r="AF2701" s="177" t="str">
        <f t="shared" si="499"/>
        <v/>
      </c>
      <c r="AG2701" s="178" t="s">
        <v>1403</v>
      </c>
      <c r="AH2701" s="59"/>
      <c r="AI2701" s="163" t="str">
        <f t="shared" si="500"/>
        <v/>
      </c>
      <c r="AJ2701" s="162" t="str">
        <f t="shared" si="491"/>
        <v/>
      </c>
      <c r="AK2701" s="119"/>
      <c r="AL2701" s="59" t="str">
        <f>IF(ISNUMBER($AJ2701),INDEX($Z$4:$AC$3663,$AJ2701,AL$3),"")</f>
        <v/>
      </c>
      <c r="AM2701" s="149" t="str">
        <f>IF(ISNUMBER($AJ2701),INDEX($Z$4:$AC$3663,$AJ2701,AM$3),"")</f>
        <v/>
      </c>
      <c r="AN2701" s="149" t="str">
        <f>IF(ISNUMBER($AJ2701),INDEX($Z$4:$AC$3663,$AJ2701,AN$3),"")</f>
        <v/>
      </c>
      <c r="AO2701" s="59"/>
      <c r="AP2701" s="59"/>
      <c r="AQ2701" s="166"/>
      <c r="AR2701" s="59"/>
      <c r="AS2701" s="59"/>
      <c r="AT2701" s="149"/>
      <c r="AU2701" s="149"/>
      <c r="AV2701" s="149"/>
      <c r="AW2701" s="149"/>
      <c r="AX2701" s="150"/>
      <c r="AY2701" s="151"/>
      <c r="AZ2701" s="59"/>
      <c r="BA2701" s="59"/>
      <c r="BB2701" s="59"/>
      <c r="BC2701" s="59"/>
      <c r="BD2701" s="59"/>
      <c r="BE2701" s="59"/>
      <c r="BF2701" s="43"/>
      <c r="BG2701" s="59"/>
      <c r="BH2701" s="59"/>
      <c r="BI2701" s="59"/>
      <c r="BJ2701" s="59"/>
      <c r="BK2701" s="59"/>
      <c r="BL2701" s="59"/>
      <c r="BM2701" s="59"/>
    </row>
    <row r="2702" spans="1:65" x14ac:dyDescent="0.25">
      <c r="A2702" s="82"/>
      <c r="B2702" s="122" t="s">
        <v>3</v>
      </c>
      <c r="C2702" s="122">
        <v>4154.5</v>
      </c>
      <c r="D2702" s="122">
        <v>37.989675887530801</v>
      </c>
      <c r="E2702" s="142">
        <f>IF(B2701=B2702,0,MAX(E$4:E2701)+1)</f>
        <v>0</v>
      </c>
      <c r="F2702" s="142">
        <f t="shared" si="501"/>
        <v>4</v>
      </c>
      <c r="G2702" s="142" t="str">
        <f t="shared" si="495"/>
        <v/>
      </c>
      <c r="H2702" s="142" t="str">
        <f t="shared" si="496"/>
        <v/>
      </c>
      <c r="I2702" s="59"/>
      <c r="J2702" s="104"/>
      <c r="K2702" s="59"/>
      <c r="L2702" s="59"/>
      <c r="M2702" s="59"/>
      <c r="N2702" s="44"/>
      <c r="O2702" s="44"/>
      <c r="P2702" s="44"/>
      <c r="Q2702" s="43" t="str">
        <f t="shared" si="493"/>
        <v/>
      </c>
      <c r="R2702" s="60" t="str">
        <f t="shared" si="492"/>
        <v/>
      </c>
      <c r="S2702" s="60" t="str">
        <f t="shared" si="492"/>
        <v/>
      </c>
      <c r="T2702" s="60" t="str">
        <f t="shared" si="492"/>
        <v/>
      </c>
      <c r="U2702" s="60" t="str">
        <f t="shared" si="492"/>
        <v/>
      </c>
      <c r="V2702" s="60" t="str">
        <f t="shared" si="492"/>
        <v/>
      </c>
      <c r="W2702" s="44"/>
      <c r="X2702" s="44" t="str">
        <f t="shared" si="497"/>
        <v/>
      </c>
      <c r="Y2702" s="142" t="str">
        <f t="shared" si="494"/>
        <v/>
      </c>
      <c r="Z2702" s="172" t="str">
        <f t="shared" si="498"/>
        <v/>
      </c>
      <c r="AA2702" s="169" t="str">
        <f>IF(ISNUMBER($Q2702),INDEX($D$1:$D$3663,S2702,1),"")</f>
        <v/>
      </c>
      <c r="AB2702" s="169" t="str">
        <f>IF(ISNUMBER($Q2702),INDEX($D$1:$D$3663,T2702,1),"")</f>
        <v/>
      </c>
      <c r="AC2702" s="169" t="str">
        <f>IF(ISNUMBER($Q2702),INDEX($D$1:$D$3663,U2702,1),"")</f>
        <v/>
      </c>
      <c r="AD2702" s="169" t="str">
        <f>IF(ISNUMBER($Q2702),INDEX($D$1:$D$3663,V2702,1),"")</f>
        <v/>
      </c>
      <c r="AE2702" s="59"/>
      <c r="AF2702" s="177" t="str">
        <f t="shared" si="499"/>
        <v/>
      </c>
      <c r="AG2702" s="178" t="s">
        <v>1403</v>
      </c>
      <c r="AH2702" s="59"/>
      <c r="AI2702" s="163" t="str">
        <f t="shared" si="500"/>
        <v/>
      </c>
      <c r="AJ2702" s="162" t="str">
        <f t="shared" si="491"/>
        <v/>
      </c>
      <c r="AK2702" s="119"/>
      <c r="AL2702" s="59" t="str">
        <f>IF(ISNUMBER($AJ2702),INDEX($Z$4:$AC$3663,$AJ2702,AL$3),"")</f>
        <v/>
      </c>
      <c r="AM2702" s="149" t="str">
        <f>IF(ISNUMBER($AJ2702),INDEX($Z$4:$AC$3663,$AJ2702,AM$3),"")</f>
        <v/>
      </c>
      <c r="AN2702" s="149" t="str">
        <f>IF(ISNUMBER($AJ2702),INDEX($Z$4:$AC$3663,$AJ2702,AN$3),"")</f>
        <v/>
      </c>
      <c r="AO2702" s="59"/>
      <c r="AP2702" s="59"/>
      <c r="AQ2702" s="166"/>
      <c r="AR2702" s="59"/>
      <c r="AS2702" s="59"/>
      <c r="AT2702" s="149"/>
      <c r="AU2702" s="149"/>
      <c r="AV2702" s="149"/>
      <c r="AW2702" s="149"/>
      <c r="AX2702" s="150"/>
      <c r="AY2702" s="151"/>
      <c r="AZ2702" s="59"/>
      <c r="BA2702" s="59"/>
      <c r="BB2702" s="59"/>
      <c r="BC2702" s="59"/>
      <c r="BD2702" s="59"/>
      <c r="BE2702" s="59"/>
      <c r="BF2702" s="43"/>
      <c r="BG2702" s="59"/>
      <c r="BH2702" s="59"/>
      <c r="BI2702" s="59"/>
      <c r="BJ2702" s="59"/>
      <c r="BK2702" s="59"/>
      <c r="BL2702" s="59"/>
      <c r="BM2702" s="59"/>
    </row>
    <row r="2703" spans="1:65" x14ac:dyDescent="0.25">
      <c r="A2703" s="82"/>
      <c r="B2703" s="122" t="s">
        <v>3</v>
      </c>
      <c r="C2703" s="122">
        <v>4155.5</v>
      </c>
      <c r="D2703" s="122">
        <v>37.863129161238902</v>
      </c>
      <c r="E2703" s="142">
        <f>IF(B2702=B2703,0,MAX(E$4:E2702)+1)</f>
        <v>0</v>
      </c>
      <c r="F2703" s="142">
        <f t="shared" si="501"/>
        <v>4</v>
      </c>
      <c r="G2703" s="142" t="str">
        <f t="shared" si="495"/>
        <v/>
      </c>
      <c r="H2703" s="142" t="str">
        <f t="shared" si="496"/>
        <v/>
      </c>
      <c r="I2703" s="59"/>
      <c r="J2703" s="104"/>
      <c r="K2703" s="59"/>
      <c r="L2703" s="59"/>
      <c r="M2703" s="59"/>
      <c r="N2703" s="44"/>
      <c r="O2703" s="44"/>
      <c r="P2703" s="44"/>
      <c r="Q2703" s="43" t="str">
        <f t="shared" si="493"/>
        <v/>
      </c>
      <c r="R2703" s="60" t="str">
        <f t="shared" si="492"/>
        <v/>
      </c>
      <c r="S2703" s="60" t="str">
        <f t="shared" si="492"/>
        <v/>
      </c>
      <c r="T2703" s="60" t="str">
        <f t="shared" si="492"/>
        <v/>
      </c>
      <c r="U2703" s="60" t="str">
        <f t="shared" si="492"/>
        <v/>
      </c>
      <c r="V2703" s="60" t="str">
        <f t="shared" si="492"/>
        <v/>
      </c>
      <c r="W2703" s="44"/>
      <c r="X2703" s="44" t="str">
        <f t="shared" si="497"/>
        <v/>
      </c>
      <c r="Y2703" s="142" t="str">
        <f t="shared" si="494"/>
        <v/>
      </c>
      <c r="Z2703" s="172" t="str">
        <f t="shared" si="498"/>
        <v/>
      </c>
      <c r="AA2703" s="169" t="str">
        <f>IF(ISNUMBER($Q2703),INDEX($D$1:$D$3663,S2703,1),"")</f>
        <v/>
      </c>
      <c r="AB2703" s="169" t="str">
        <f>IF(ISNUMBER($Q2703),INDEX($D$1:$D$3663,T2703,1),"")</f>
        <v/>
      </c>
      <c r="AC2703" s="169" t="str">
        <f>IF(ISNUMBER($Q2703),INDEX($D$1:$D$3663,U2703,1),"")</f>
        <v/>
      </c>
      <c r="AD2703" s="169" t="str">
        <f>IF(ISNUMBER($Q2703),INDEX($D$1:$D$3663,V2703,1),"")</f>
        <v/>
      </c>
      <c r="AE2703" s="59"/>
      <c r="AF2703" s="177" t="str">
        <f t="shared" si="499"/>
        <v/>
      </c>
      <c r="AG2703" s="178" t="s">
        <v>1403</v>
      </c>
      <c r="AH2703" s="59"/>
      <c r="AI2703" s="163" t="str">
        <f t="shared" si="500"/>
        <v/>
      </c>
      <c r="AJ2703" s="162" t="str">
        <f t="shared" si="491"/>
        <v/>
      </c>
      <c r="AK2703" s="119"/>
      <c r="AL2703" s="59" t="str">
        <f>IF(ISNUMBER($AJ2703),INDEX($Z$4:$AC$3663,$AJ2703,AL$3),"")</f>
        <v/>
      </c>
      <c r="AM2703" s="149" t="str">
        <f>IF(ISNUMBER($AJ2703),INDEX($Z$4:$AC$3663,$AJ2703,AM$3),"")</f>
        <v/>
      </c>
      <c r="AN2703" s="149" t="str">
        <f>IF(ISNUMBER($AJ2703),INDEX($Z$4:$AC$3663,$AJ2703,AN$3),"")</f>
        <v/>
      </c>
      <c r="AO2703" s="59"/>
      <c r="AP2703" s="59"/>
      <c r="AQ2703" s="166"/>
      <c r="AR2703" s="59"/>
      <c r="AS2703" s="59"/>
      <c r="AT2703" s="149"/>
      <c r="AU2703" s="149"/>
      <c r="AV2703" s="149"/>
      <c r="AW2703" s="149"/>
      <c r="AX2703" s="150"/>
      <c r="AY2703" s="151"/>
      <c r="AZ2703" s="59"/>
      <c r="BA2703" s="59"/>
      <c r="BB2703" s="59"/>
      <c r="BC2703" s="59"/>
      <c r="BD2703" s="59"/>
      <c r="BE2703" s="59"/>
      <c r="BF2703" s="43"/>
      <c r="BG2703" s="59"/>
      <c r="BH2703" s="59"/>
      <c r="BI2703" s="59"/>
      <c r="BJ2703" s="59"/>
      <c r="BK2703" s="59"/>
      <c r="BL2703" s="59"/>
      <c r="BM2703" s="59"/>
    </row>
    <row r="2704" spans="1:65" x14ac:dyDescent="0.25">
      <c r="A2704" s="82"/>
      <c r="B2704" s="122" t="s">
        <v>3</v>
      </c>
      <c r="C2704" s="122">
        <v>4156.5</v>
      </c>
      <c r="D2704" s="122">
        <v>38.106319506585599</v>
      </c>
      <c r="E2704" s="142">
        <f>IF(B2703=B2704,0,MAX(E$4:E2703)+1)</f>
        <v>0</v>
      </c>
      <c r="F2704" s="142">
        <f t="shared" si="501"/>
        <v>4</v>
      </c>
      <c r="G2704" s="142" t="str">
        <f t="shared" si="495"/>
        <v/>
      </c>
      <c r="H2704" s="142" t="str">
        <f t="shared" si="496"/>
        <v/>
      </c>
      <c r="I2704" s="59"/>
      <c r="J2704" s="104"/>
      <c r="K2704" s="59"/>
      <c r="L2704" s="59"/>
      <c r="M2704" s="59"/>
      <c r="N2704" s="44"/>
      <c r="O2704" s="44"/>
      <c r="P2704" s="44"/>
      <c r="Q2704" s="43" t="str">
        <f t="shared" si="493"/>
        <v/>
      </c>
      <c r="R2704" s="60" t="str">
        <f t="shared" si="492"/>
        <v/>
      </c>
      <c r="S2704" s="60" t="str">
        <f t="shared" si="492"/>
        <v/>
      </c>
      <c r="T2704" s="60" t="str">
        <f t="shared" si="492"/>
        <v/>
      </c>
      <c r="U2704" s="60" t="str">
        <f t="shared" si="492"/>
        <v/>
      </c>
      <c r="V2704" s="60" t="str">
        <f t="shared" si="492"/>
        <v/>
      </c>
      <c r="W2704" s="44"/>
      <c r="X2704" s="44" t="str">
        <f t="shared" si="497"/>
        <v/>
      </c>
      <c r="Y2704" s="142" t="str">
        <f t="shared" si="494"/>
        <v/>
      </c>
      <c r="Z2704" s="172" t="str">
        <f t="shared" si="498"/>
        <v/>
      </c>
      <c r="AA2704" s="169" t="str">
        <f>IF(ISNUMBER($Q2704),INDEX($D$1:$D$3663,S2704,1),"")</f>
        <v/>
      </c>
      <c r="AB2704" s="169" t="str">
        <f>IF(ISNUMBER($Q2704),INDEX($D$1:$D$3663,T2704,1),"")</f>
        <v/>
      </c>
      <c r="AC2704" s="169" t="str">
        <f>IF(ISNUMBER($Q2704),INDEX($D$1:$D$3663,U2704,1),"")</f>
        <v/>
      </c>
      <c r="AD2704" s="169" t="str">
        <f>IF(ISNUMBER($Q2704),INDEX($D$1:$D$3663,V2704,1),"")</f>
        <v/>
      </c>
      <c r="AE2704" s="59"/>
      <c r="AF2704" s="177" t="str">
        <f t="shared" si="499"/>
        <v/>
      </c>
      <c r="AG2704" s="178" t="s">
        <v>1403</v>
      </c>
      <c r="AH2704" s="59"/>
      <c r="AI2704" s="163" t="str">
        <f t="shared" si="500"/>
        <v/>
      </c>
      <c r="AJ2704" s="162" t="str">
        <f t="shared" si="491"/>
        <v/>
      </c>
      <c r="AK2704" s="119"/>
      <c r="AL2704" s="59" t="str">
        <f>IF(ISNUMBER($AJ2704),INDEX($Z$4:$AC$3663,$AJ2704,AL$3),"")</f>
        <v/>
      </c>
      <c r="AM2704" s="149" t="str">
        <f>IF(ISNUMBER($AJ2704),INDEX($Z$4:$AC$3663,$AJ2704,AM$3),"")</f>
        <v/>
      </c>
      <c r="AN2704" s="149" t="str">
        <f>IF(ISNUMBER($AJ2704),INDEX($Z$4:$AC$3663,$AJ2704,AN$3),"")</f>
        <v/>
      </c>
      <c r="AO2704" s="59"/>
      <c r="AP2704" s="59"/>
      <c r="AQ2704" s="166"/>
      <c r="AR2704" s="59"/>
      <c r="AS2704" s="59"/>
      <c r="AT2704" s="149"/>
      <c r="AU2704" s="149"/>
      <c r="AV2704" s="149"/>
      <c r="AW2704" s="149"/>
      <c r="AX2704" s="150"/>
      <c r="AY2704" s="151"/>
      <c r="AZ2704" s="59"/>
      <c r="BA2704" s="59"/>
      <c r="BB2704" s="59"/>
      <c r="BC2704" s="59"/>
      <c r="BD2704" s="59"/>
      <c r="BE2704" s="59"/>
      <c r="BF2704" s="43"/>
      <c r="BG2704" s="59"/>
      <c r="BH2704" s="59"/>
      <c r="BI2704" s="59"/>
      <c r="BJ2704" s="59"/>
      <c r="BK2704" s="59"/>
      <c r="BL2704" s="59"/>
      <c r="BM2704" s="59"/>
    </row>
    <row r="2705" spans="1:65" x14ac:dyDescent="0.25">
      <c r="A2705" s="82"/>
      <c r="B2705" s="122" t="s">
        <v>3</v>
      </c>
      <c r="C2705" s="122">
        <v>4157.5</v>
      </c>
      <c r="D2705" s="122">
        <v>37.8835432660237</v>
      </c>
      <c r="E2705" s="142">
        <f>IF(B2704=B2705,0,MAX(E$4:E2704)+1)</f>
        <v>0</v>
      </c>
      <c r="F2705" s="142">
        <f t="shared" si="501"/>
        <v>4</v>
      </c>
      <c r="G2705" s="142" t="str">
        <f t="shared" si="495"/>
        <v/>
      </c>
      <c r="H2705" s="142" t="str">
        <f t="shared" si="496"/>
        <v/>
      </c>
      <c r="I2705" s="59"/>
      <c r="J2705" s="104"/>
      <c r="K2705" s="59"/>
      <c r="L2705" s="59"/>
      <c r="M2705" s="59"/>
      <c r="N2705" s="44"/>
      <c r="O2705" s="44"/>
      <c r="P2705" s="44"/>
      <c r="Q2705" s="43" t="str">
        <f t="shared" si="493"/>
        <v/>
      </c>
      <c r="R2705" s="60" t="str">
        <f t="shared" si="492"/>
        <v/>
      </c>
      <c r="S2705" s="60" t="str">
        <f t="shared" si="492"/>
        <v/>
      </c>
      <c r="T2705" s="60" t="str">
        <f t="shared" si="492"/>
        <v/>
      </c>
      <c r="U2705" s="60" t="str">
        <f t="shared" si="492"/>
        <v/>
      </c>
      <c r="V2705" s="60" t="str">
        <f t="shared" si="492"/>
        <v/>
      </c>
      <c r="W2705" s="44"/>
      <c r="X2705" s="44" t="str">
        <f t="shared" si="497"/>
        <v/>
      </c>
      <c r="Y2705" s="142" t="str">
        <f t="shared" si="494"/>
        <v/>
      </c>
      <c r="Z2705" s="172" t="str">
        <f t="shared" si="498"/>
        <v/>
      </c>
      <c r="AA2705" s="169" t="str">
        <f>IF(ISNUMBER($Q2705),INDEX($D$1:$D$3663,S2705,1),"")</f>
        <v/>
      </c>
      <c r="AB2705" s="169" t="str">
        <f>IF(ISNUMBER($Q2705),INDEX($D$1:$D$3663,T2705,1),"")</f>
        <v/>
      </c>
      <c r="AC2705" s="169" t="str">
        <f>IF(ISNUMBER($Q2705),INDEX($D$1:$D$3663,U2705,1),"")</f>
        <v/>
      </c>
      <c r="AD2705" s="169" t="str">
        <f>IF(ISNUMBER($Q2705),INDEX($D$1:$D$3663,V2705,1),"")</f>
        <v/>
      </c>
      <c r="AE2705" s="59"/>
      <c r="AF2705" s="177" t="str">
        <f t="shared" si="499"/>
        <v/>
      </c>
      <c r="AG2705" s="178" t="s">
        <v>1403</v>
      </c>
      <c r="AH2705" s="59"/>
      <c r="AI2705" s="163" t="str">
        <f t="shared" si="500"/>
        <v/>
      </c>
      <c r="AJ2705" s="162" t="str">
        <f t="shared" si="491"/>
        <v/>
      </c>
      <c r="AK2705" s="119"/>
      <c r="AL2705" s="59" t="str">
        <f>IF(ISNUMBER($AJ2705),INDEX($Z$4:$AC$3663,$AJ2705,AL$3),"")</f>
        <v/>
      </c>
      <c r="AM2705" s="149" t="str">
        <f>IF(ISNUMBER($AJ2705),INDEX($Z$4:$AC$3663,$AJ2705,AM$3),"")</f>
        <v/>
      </c>
      <c r="AN2705" s="149" t="str">
        <f>IF(ISNUMBER($AJ2705),INDEX($Z$4:$AC$3663,$AJ2705,AN$3),"")</f>
        <v/>
      </c>
      <c r="AO2705" s="59"/>
      <c r="AP2705" s="59"/>
      <c r="AQ2705" s="166"/>
      <c r="AR2705" s="59"/>
      <c r="AS2705" s="59"/>
      <c r="AT2705" s="149"/>
      <c r="AU2705" s="149"/>
      <c r="AV2705" s="149"/>
      <c r="AW2705" s="149"/>
      <c r="AX2705" s="150"/>
      <c r="AY2705" s="151"/>
      <c r="AZ2705" s="59"/>
      <c r="BA2705" s="59"/>
      <c r="BB2705" s="59"/>
      <c r="BC2705" s="59"/>
      <c r="BD2705" s="59"/>
      <c r="BE2705" s="59"/>
      <c r="BF2705" s="43"/>
      <c r="BG2705" s="59"/>
      <c r="BH2705" s="59"/>
      <c r="BI2705" s="59"/>
      <c r="BJ2705" s="59"/>
      <c r="BK2705" s="59"/>
      <c r="BL2705" s="59"/>
      <c r="BM2705" s="59"/>
    </row>
    <row r="2706" spans="1:65" x14ac:dyDescent="0.25">
      <c r="A2706" s="82"/>
      <c r="B2706" s="122" t="s">
        <v>3</v>
      </c>
      <c r="C2706" s="122">
        <v>4158.5</v>
      </c>
      <c r="D2706" s="122">
        <v>38.078022734883398</v>
      </c>
      <c r="E2706" s="142">
        <f>IF(B2705=B2706,0,MAX(E$4:E2705)+1)</f>
        <v>0</v>
      </c>
      <c r="F2706" s="142">
        <f t="shared" si="501"/>
        <v>4</v>
      </c>
      <c r="G2706" s="142" t="str">
        <f t="shared" si="495"/>
        <v/>
      </c>
      <c r="H2706" s="142" t="str">
        <f t="shared" si="496"/>
        <v/>
      </c>
      <c r="I2706" s="59"/>
      <c r="J2706" s="104"/>
      <c r="K2706" s="59"/>
      <c r="L2706" s="59"/>
      <c r="M2706" s="59"/>
      <c r="N2706" s="44"/>
      <c r="O2706" s="44"/>
      <c r="P2706" s="44"/>
      <c r="Q2706" s="43" t="str">
        <f t="shared" si="493"/>
        <v/>
      </c>
      <c r="R2706" s="60" t="str">
        <f t="shared" si="492"/>
        <v/>
      </c>
      <c r="S2706" s="60" t="str">
        <f t="shared" si="492"/>
        <v/>
      </c>
      <c r="T2706" s="60" t="str">
        <f t="shared" si="492"/>
        <v/>
      </c>
      <c r="U2706" s="60" t="str">
        <f t="shared" si="492"/>
        <v/>
      </c>
      <c r="V2706" s="60" t="str">
        <f t="shared" si="492"/>
        <v/>
      </c>
      <c r="W2706" s="44"/>
      <c r="X2706" s="44" t="str">
        <f t="shared" si="497"/>
        <v/>
      </c>
      <c r="Y2706" s="142" t="str">
        <f t="shared" si="494"/>
        <v/>
      </c>
      <c r="Z2706" s="172" t="str">
        <f t="shared" si="498"/>
        <v/>
      </c>
      <c r="AA2706" s="169" t="str">
        <f>IF(ISNUMBER($Q2706),INDEX($D$1:$D$3663,S2706,1),"")</f>
        <v/>
      </c>
      <c r="AB2706" s="169" t="str">
        <f>IF(ISNUMBER($Q2706),INDEX($D$1:$D$3663,T2706,1),"")</f>
        <v/>
      </c>
      <c r="AC2706" s="169" t="str">
        <f>IF(ISNUMBER($Q2706),INDEX($D$1:$D$3663,U2706,1),"")</f>
        <v/>
      </c>
      <c r="AD2706" s="169" t="str">
        <f>IF(ISNUMBER($Q2706),INDEX($D$1:$D$3663,V2706,1),"")</f>
        <v/>
      </c>
      <c r="AE2706" s="59"/>
      <c r="AF2706" s="177" t="str">
        <f t="shared" si="499"/>
        <v/>
      </c>
      <c r="AG2706" s="178" t="s">
        <v>1403</v>
      </c>
      <c r="AH2706" s="59"/>
      <c r="AI2706" s="163" t="str">
        <f t="shared" si="500"/>
        <v/>
      </c>
      <c r="AJ2706" s="162" t="str">
        <f t="shared" si="491"/>
        <v/>
      </c>
      <c r="AK2706" s="119"/>
      <c r="AL2706" s="59" t="str">
        <f>IF(ISNUMBER($AJ2706),INDEX($Z$4:$AC$3663,$AJ2706,AL$3),"")</f>
        <v/>
      </c>
      <c r="AM2706" s="149" t="str">
        <f>IF(ISNUMBER($AJ2706),INDEX($Z$4:$AC$3663,$AJ2706,AM$3),"")</f>
        <v/>
      </c>
      <c r="AN2706" s="149" t="str">
        <f>IF(ISNUMBER($AJ2706),INDEX($Z$4:$AC$3663,$AJ2706,AN$3),"")</f>
        <v/>
      </c>
      <c r="AO2706" s="59"/>
      <c r="AP2706" s="59"/>
      <c r="AQ2706" s="166"/>
      <c r="AR2706" s="59"/>
      <c r="AS2706" s="59"/>
      <c r="AT2706" s="149"/>
      <c r="AU2706" s="149"/>
      <c r="AV2706" s="149"/>
      <c r="AW2706" s="149"/>
      <c r="AX2706" s="150"/>
      <c r="AY2706" s="151"/>
      <c r="AZ2706" s="59"/>
      <c r="BA2706" s="59"/>
      <c r="BB2706" s="59"/>
      <c r="BC2706" s="59"/>
      <c r="BD2706" s="59"/>
      <c r="BE2706" s="59"/>
      <c r="BF2706" s="43"/>
      <c r="BG2706" s="59"/>
      <c r="BH2706" s="59"/>
      <c r="BI2706" s="59"/>
      <c r="BJ2706" s="59"/>
      <c r="BK2706" s="59"/>
      <c r="BL2706" s="59"/>
      <c r="BM2706" s="59"/>
    </row>
    <row r="2707" spans="1:65" x14ac:dyDescent="0.25">
      <c r="A2707" s="82"/>
      <c r="B2707" s="122" t="s">
        <v>3</v>
      </c>
      <c r="C2707" s="122">
        <v>4159.5</v>
      </c>
      <c r="D2707" s="122">
        <v>37.817346759584296</v>
      </c>
      <c r="E2707" s="142">
        <f>IF(B2706=B2707,0,MAX(E$4:E2706)+1)</f>
        <v>0</v>
      </c>
      <c r="F2707" s="142">
        <f t="shared" si="501"/>
        <v>4</v>
      </c>
      <c r="G2707" s="142" t="str">
        <f t="shared" si="495"/>
        <v/>
      </c>
      <c r="H2707" s="142" t="str">
        <f t="shared" si="496"/>
        <v/>
      </c>
      <c r="I2707" s="59"/>
      <c r="J2707" s="104"/>
      <c r="K2707" s="59"/>
      <c r="L2707" s="59"/>
      <c r="M2707" s="59"/>
      <c r="N2707" s="44"/>
      <c r="O2707" s="44"/>
      <c r="P2707" s="44"/>
      <c r="Q2707" s="43" t="str">
        <f t="shared" si="493"/>
        <v/>
      </c>
      <c r="R2707" s="60" t="str">
        <f t="shared" si="492"/>
        <v/>
      </c>
      <c r="S2707" s="60" t="str">
        <f t="shared" si="492"/>
        <v/>
      </c>
      <c r="T2707" s="60" t="str">
        <f t="shared" si="492"/>
        <v/>
      </c>
      <c r="U2707" s="60" t="str">
        <f t="shared" si="492"/>
        <v/>
      </c>
      <c r="V2707" s="60" t="str">
        <f t="shared" si="492"/>
        <v/>
      </c>
      <c r="W2707" s="44"/>
      <c r="X2707" s="44" t="str">
        <f t="shared" si="497"/>
        <v/>
      </c>
      <c r="Y2707" s="142" t="str">
        <f t="shared" si="494"/>
        <v/>
      </c>
      <c r="Z2707" s="172" t="str">
        <f t="shared" si="498"/>
        <v/>
      </c>
      <c r="AA2707" s="169" t="str">
        <f>IF(ISNUMBER($Q2707),INDEX($D$1:$D$3663,S2707,1),"")</f>
        <v/>
      </c>
      <c r="AB2707" s="169" t="str">
        <f>IF(ISNUMBER($Q2707),INDEX($D$1:$D$3663,T2707,1),"")</f>
        <v/>
      </c>
      <c r="AC2707" s="169" t="str">
        <f>IF(ISNUMBER($Q2707),INDEX($D$1:$D$3663,U2707,1),"")</f>
        <v/>
      </c>
      <c r="AD2707" s="169" t="str">
        <f>IF(ISNUMBER($Q2707),INDEX($D$1:$D$3663,V2707,1),"")</f>
        <v/>
      </c>
      <c r="AE2707" s="59"/>
      <c r="AF2707" s="177" t="str">
        <f t="shared" si="499"/>
        <v/>
      </c>
      <c r="AG2707" s="178" t="s">
        <v>1403</v>
      </c>
      <c r="AH2707" s="59"/>
      <c r="AI2707" s="163" t="str">
        <f t="shared" si="500"/>
        <v/>
      </c>
      <c r="AJ2707" s="162" t="str">
        <f t="shared" si="491"/>
        <v/>
      </c>
      <c r="AK2707" s="119"/>
      <c r="AL2707" s="59" t="str">
        <f>IF(ISNUMBER($AJ2707),INDEX($Z$4:$AC$3663,$AJ2707,AL$3),"")</f>
        <v/>
      </c>
      <c r="AM2707" s="149" t="str">
        <f>IF(ISNUMBER($AJ2707),INDEX($Z$4:$AC$3663,$AJ2707,AM$3),"")</f>
        <v/>
      </c>
      <c r="AN2707" s="149" t="str">
        <f>IF(ISNUMBER($AJ2707),INDEX($Z$4:$AC$3663,$AJ2707,AN$3),"")</f>
        <v/>
      </c>
      <c r="AO2707" s="59"/>
      <c r="AP2707" s="59"/>
      <c r="AQ2707" s="166"/>
      <c r="AR2707" s="59"/>
      <c r="AS2707" s="59"/>
      <c r="AT2707" s="149"/>
      <c r="AU2707" s="149"/>
      <c r="AV2707" s="149"/>
      <c r="AW2707" s="149"/>
      <c r="AX2707" s="150"/>
      <c r="AY2707" s="151"/>
      <c r="AZ2707" s="59"/>
      <c r="BA2707" s="59"/>
      <c r="BB2707" s="59"/>
      <c r="BC2707" s="59"/>
      <c r="BD2707" s="59"/>
      <c r="BE2707" s="59"/>
      <c r="BF2707" s="43"/>
      <c r="BG2707" s="59"/>
      <c r="BH2707" s="59"/>
      <c r="BI2707" s="59"/>
      <c r="BJ2707" s="59"/>
      <c r="BK2707" s="59"/>
      <c r="BL2707" s="59"/>
      <c r="BM2707" s="59"/>
    </row>
    <row r="2708" spans="1:65" x14ac:dyDescent="0.25">
      <c r="A2708" s="82"/>
      <c r="B2708" s="122" t="s">
        <v>3</v>
      </c>
      <c r="C2708" s="122">
        <v>4160.5</v>
      </c>
      <c r="D2708" s="122">
        <v>37.936726634087798</v>
      </c>
      <c r="E2708" s="142">
        <f>IF(B2707=B2708,0,MAX(E$4:E2707)+1)</f>
        <v>0</v>
      </c>
      <c r="F2708" s="142">
        <f t="shared" si="501"/>
        <v>4</v>
      </c>
      <c r="G2708" s="142" t="str">
        <f t="shared" si="495"/>
        <v/>
      </c>
      <c r="H2708" s="142" t="str">
        <f t="shared" si="496"/>
        <v/>
      </c>
      <c r="I2708" s="59"/>
      <c r="J2708" s="104"/>
      <c r="K2708" s="59"/>
      <c r="L2708" s="59"/>
      <c r="M2708" s="59"/>
      <c r="N2708" s="44"/>
      <c r="O2708" s="44"/>
      <c r="P2708" s="44"/>
      <c r="Q2708" s="43" t="str">
        <f t="shared" si="493"/>
        <v/>
      </c>
      <c r="R2708" s="60" t="str">
        <f t="shared" ref="R2708:V2758" si="502">IF(ISNUMBER($Q2708),IF($Q2708=0,R2707,R2707+1),"")</f>
        <v/>
      </c>
      <c r="S2708" s="60" t="str">
        <f t="shared" si="502"/>
        <v/>
      </c>
      <c r="T2708" s="60" t="str">
        <f t="shared" si="502"/>
        <v/>
      </c>
      <c r="U2708" s="60" t="str">
        <f t="shared" si="502"/>
        <v/>
      </c>
      <c r="V2708" s="60" t="str">
        <f t="shared" si="502"/>
        <v/>
      </c>
      <c r="W2708" s="44"/>
      <c r="X2708" s="44" t="str">
        <f t="shared" si="497"/>
        <v/>
      </c>
      <c r="Y2708" s="142" t="str">
        <f t="shared" si="494"/>
        <v/>
      </c>
      <c r="Z2708" s="172" t="str">
        <f t="shared" si="498"/>
        <v/>
      </c>
      <c r="AA2708" s="169" t="str">
        <f>IF(ISNUMBER($Q2708),INDEX($D$1:$D$3663,S2708,1),"")</f>
        <v/>
      </c>
      <c r="AB2708" s="169" t="str">
        <f>IF(ISNUMBER($Q2708),INDEX($D$1:$D$3663,T2708,1),"")</f>
        <v/>
      </c>
      <c r="AC2708" s="169" t="str">
        <f>IF(ISNUMBER($Q2708),INDEX($D$1:$D$3663,U2708,1),"")</f>
        <v/>
      </c>
      <c r="AD2708" s="169" t="str">
        <f>IF(ISNUMBER($Q2708),INDEX($D$1:$D$3663,V2708,1),"")</f>
        <v/>
      </c>
      <c r="AE2708" s="59"/>
      <c r="AF2708" s="177" t="str">
        <f t="shared" si="499"/>
        <v/>
      </c>
      <c r="AG2708" s="178" t="s">
        <v>1403</v>
      </c>
      <c r="AH2708" s="59"/>
      <c r="AI2708" s="163" t="str">
        <f t="shared" si="500"/>
        <v/>
      </c>
      <c r="AJ2708" s="162" t="str">
        <f t="shared" si="491"/>
        <v/>
      </c>
      <c r="AK2708" s="119"/>
      <c r="AL2708" s="59" t="str">
        <f>IF(ISNUMBER($AJ2708),INDEX($Z$4:$AC$3663,$AJ2708,AL$3),"")</f>
        <v/>
      </c>
      <c r="AM2708" s="149" t="str">
        <f>IF(ISNUMBER($AJ2708),INDEX($Z$4:$AC$3663,$AJ2708,AM$3),"")</f>
        <v/>
      </c>
      <c r="AN2708" s="149" t="str">
        <f>IF(ISNUMBER($AJ2708),INDEX($Z$4:$AC$3663,$AJ2708,AN$3),"")</f>
        <v/>
      </c>
      <c r="AO2708" s="59"/>
      <c r="AP2708" s="59"/>
      <c r="AQ2708" s="166"/>
      <c r="AR2708" s="59"/>
      <c r="AS2708" s="59"/>
      <c r="AT2708" s="149"/>
      <c r="AU2708" s="149"/>
      <c r="AV2708" s="149"/>
      <c r="AW2708" s="149"/>
      <c r="AX2708" s="150"/>
      <c r="AY2708" s="151"/>
      <c r="AZ2708" s="59"/>
      <c r="BA2708" s="59"/>
      <c r="BB2708" s="59"/>
      <c r="BC2708" s="59"/>
      <c r="BD2708" s="59"/>
      <c r="BE2708" s="59"/>
      <c r="BF2708" s="43"/>
      <c r="BG2708" s="59"/>
      <c r="BH2708" s="59"/>
      <c r="BI2708" s="59"/>
      <c r="BJ2708" s="59"/>
      <c r="BK2708" s="59"/>
      <c r="BL2708" s="59"/>
      <c r="BM2708" s="59"/>
    </row>
    <row r="2709" spans="1:65" x14ac:dyDescent="0.25">
      <c r="A2709" s="82"/>
      <c r="B2709" s="122" t="s">
        <v>3</v>
      </c>
      <c r="C2709" s="122">
        <v>4161.5</v>
      </c>
      <c r="D2709" s="122">
        <v>37.944795695255401</v>
      </c>
      <c r="E2709" s="142">
        <f>IF(B2708=B2709,0,MAX(E$4:E2708)+1)</f>
        <v>0</v>
      </c>
      <c r="F2709" s="142">
        <f t="shared" si="501"/>
        <v>4</v>
      </c>
      <c r="G2709" s="142" t="str">
        <f t="shared" si="495"/>
        <v/>
      </c>
      <c r="H2709" s="142" t="str">
        <f t="shared" si="496"/>
        <v/>
      </c>
      <c r="I2709" s="59"/>
      <c r="J2709" s="104"/>
      <c r="K2709" s="59"/>
      <c r="L2709" s="59"/>
      <c r="M2709" s="59"/>
      <c r="N2709" s="44"/>
      <c r="O2709" s="44"/>
      <c r="P2709" s="44"/>
      <c r="Q2709" s="43" t="str">
        <f t="shared" si="493"/>
        <v/>
      </c>
      <c r="R2709" s="60" t="str">
        <f t="shared" si="502"/>
        <v/>
      </c>
      <c r="S2709" s="60" t="str">
        <f t="shared" si="502"/>
        <v/>
      </c>
      <c r="T2709" s="60" t="str">
        <f t="shared" si="502"/>
        <v/>
      </c>
      <c r="U2709" s="60" t="str">
        <f t="shared" si="502"/>
        <v/>
      </c>
      <c r="V2709" s="60" t="str">
        <f t="shared" si="502"/>
        <v/>
      </c>
      <c r="W2709" s="44"/>
      <c r="X2709" s="44" t="str">
        <f t="shared" si="497"/>
        <v/>
      </c>
      <c r="Y2709" s="142" t="str">
        <f t="shared" si="494"/>
        <v/>
      </c>
      <c r="Z2709" s="172" t="str">
        <f t="shared" si="498"/>
        <v/>
      </c>
      <c r="AA2709" s="169" t="str">
        <f>IF(ISNUMBER($Q2709),INDEX($D$1:$D$3663,S2709,1),"")</f>
        <v/>
      </c>
      <c r="AB2709" s="169" t="str">
        <f>IF(ISNUMBER($Q2709),INDEX($D$1:$D$3663,T2709,1),"")</f>
        <v/>
      </c>
      <c r="AC2709" s="169" t="str">
        <f>IF(ISNUMBER($Q2709),INDEX($D$1:$D$3663,U2709,1),"")</f>
        <v/>
      </c>
      <c r="AD2709" s="169" t="str">
        <f>IF(ISNUMBER($Q2709),INDEX($D$1:$D$3663,V2709,1),"")</f>
        <v/>
      </c>
      <c r="AE2709" s="59"/>
      <c r="AF2709" s="177" t="str">
        <f t="shared" si="499"/>
        <v/>
      </c>
      <c r="AG2709" s="178" t="s">
        <v>1403</v>
      </c>
      <c r="AH2709" s="59"/>
      <c r="AI2709" s="163" t="str">
        <f t="shared" si="500"/>
        <v/>
      </c>
      <c r="AJ2709" s="162" t="str">
        <f t="shared" si="491"/>
        <v/>
      </c>
      <c r="AK2709" s="119"/>
      <c r="AL2709" s="59" t="str">
        <f>IF(ISNUMBER($AJ2709),INDEX($Z$4:$AC$3663,$AJ2709,AL$3),"")</f>
        <v/>
      </c>
      <c r="AM2709" s="149" t="str">
        <f>IF(ISNUMBER($AJ2709),INDEX($Z$4:$AC$3663,$AJ2709,AM$3),"")</f>
        <v/>
      </c>
      <c r="AN2709" s="149" t="str">
        <f>IF(ISNUMBER($AJ2709),INDEX($Z$4:$AC$3663,$AJ2709,AN$3),"")</f>
        <v/>
      </c>
      <c r="AO2709" s="59"/>
      <c r="AP2709" s="59"/>
      <c r="AQ2709" s="166"/>
      <c r="AR2709" s="59"/>
      <c r="AS2709" s="59"/>
      <c r="AT2709" s="149"/>
      <c r="AU2709" s="149"/>
      <c r="AV2709" s="149"/>
      <c r="AW2709" s="149"/>
      <c r="AX2709" s="150"/>
      <c r="AY2709" s="151"/>
      <c r="AZ2709" s="59"/>
      <c r="BA2709" s="59"/>
      <c r="BB2709" s="59"/>
      <c r="BC2709" s="59"/>
      <c r="BD2709" s="59"/>
      <c r="BE2709" s="59"/>
      <c r="BF2709" s="43"/>
      <c r="BG2709" s="59"/>
      <c r="BH2709" s="59"/>
      <c r="BI2709" s="59"/>
      <c r="BJ2709" s="59"/>
      <c r="BK2709" s="59"/>
      <c r="BL2709" s="59"/>
      <c r="BM2709" s="59"/>
    </row>
    <row r="2710" spans="1:65" x14ac:dyDescent="0.25">
      <c r="A2710" s="82"/>
      <c r="B2710" s="122" t="s">
        <v>3</v>
      </c>
      <c r="C2710" s="122">
        <v>4162.5</v>
      </c>
      <c r="D2710" s="122">
        <v>37.775283565535197</v>
      </c>
      <c r="E2710" s="142">
        <f>IF(B2709=B2710,0,MAX(E$4:E2709)+1)</f>
        <v>0</v>
      </c>
      <c r="F2710" s="142">
        <f t="shared" si="501"/>
        <v>4</v>
      </c>
      <c r="G2710" s="142" t="str">
        <f t="shared" si="495"/>
        <v/>
      </c>
      <c r="H2710" s="142" t="str">
        <f t="shared" si="496"/>
        <v/>
      </c>
      <c r="I2710" s="59"/>
      <c r="J2710" s="104"/>
      <c r="K2710" s="59"/>
      <c r="L2710" s="59"/>
      <c r="M2710" s="59"/>
      <c r="N2710" s="44"/>
      <c r="O2710" s="44"/>
      <c r="P2710" s="44"/>
      <c r="Q2710" s="43" t="str">
        <f t="shared" si="493"/>
        <v/>
      </c>
      <c r="R2710" s="60" t="str">
        <f t="shared" si="502"/>
        <v/>
      </c>
      <c r="S2710" s="60" t="str">
        <f t="shared" si="502"/>
        <v/>
      </c>
      <c r="T2710" s="60" t="str">
        <f t="shared" si="502"/>
        <v/>
      </c>
      <c r="U2710" s="60" t="str">
        <f t="shared" si="502"/>
        <v/>
      </c>
      <c r="V2710" s="60" t="str">
        <f t="shared" si="502"/>
        <v/>
      </c>
      <c r="W2710" s="44"/>
      <c r="X2710" s="44" t="str">
        <f t="shared" si="497"/>
        <v/>
      </c>
      <c r="Y2710" s="142" t="str">
        <f t="shared" si="494"/>
        <v/>
      </c>
      <c r="Z2710" s="172" t="str">
        <f t="shared" si="498"/>
        <v/>
      </c>
      <c r="AA2710" s="169" t="str">
        <f>IF(ISNUMBER($Q2710),INDEX($D$1:$D$3663,S2710,1),"")</f>
        <v/>
      </c>
      <c r="AB2710" s="169" t="str">
        <f>IF(ISNUMBER($Q2710),INDEX($D$1:$D$3663,T2710,1),"")</f>
        <v/>
      </c>
      <c r="AC2710" s="169" t="str">
        <f>IF(ISNUMBER($Q2710),INDEX($D$1:$D$3663,U2710,1),"")</f>
        <v/>
      </c>
      <c r="AD2710" s="169" t="str">
        <f>IF(ISNUMBER($Q2710),INDEX($D$1:$D$3663,V2710,1),"")</f>
        <v/>
      </c>
      <c r="AE2710" s="59"/>
      <c r="AF2710" s="177" t="str">
        <f t="shared" si="499"/>
        <v/>
      </c>
      <c r="AG2710" s="178" t="s">
        <v>1403</v>
      </c>
      <c r="AH2710" s="59"/>
      <c r="AI2710" s="163" t="str">
        <f t="shared" si="500"/>
        <v/>
      </c>
      <c r="AJ2710" s="162" t="str">
        <f t="shared" si="491"/>
        <v/>
      </c>
      <c r="AK2710" s="119"/>
      <c r="AL2710" s="59" t="str">
        <f>IF(ISNUMBER($AJ2710),INDEX($Z$4:$AC$3663,$AJ2710,AL$3),"")</f>
        <v/>
      </c>
      <c r="AM2710" s="149" t="str">
        <f>IF(ISNUMBER($AJ2710),INDEX($Z$4:$AC$3663,$AJ2710,AM$3),"")</f>
        <v/>
      </c>
      <c r="AN2710" s="149" t="str">
        <f>IF(ISNUMBER($AJ2710),INDEX($Z$4:$AC$3663,$AJ2710,AN$3),"")</f>
        <v/>
      </c>
      <c r="AO2710" s="59"/>
      <c r="AP2710" s="59"/>
      <c r="AQ2710" s="166"/>
      <c r="AR2710" s="59"/>
      <c r="AS2710" s="59"/>
      <c r="AT2710" s="149"/>
      <c r="AU2710" s="149"/>
      <c r="AV2710" s="149"/>
      <c r="AW2710" s="149"/>
      <c r="AX2710" s="150"/>
      <c r="AY2710" s="151"/>
      <c r="AZ2710" s="59"/>
      <c r="BA2710" s="59"/>
      <c r="BB2710" s="59"/>
      <c r="BC2710" s="59"/>
      <c r="BD2710" s="59"/>
      <c r="BE2710" s="59"/>
      <c r="BF2710" s="43"/>
      <c r="BG2710" s="59"/>
      <c r="BH2710" s="59"/>
      <c r="BI2710" s="59"/>
      <c r="BJ2710" s="59"/>
      <c r="BK2710" s="59"/>
      <c r="BL2710" s="59"/>
      <c r="BM2710" s="59"/>
    </row>
    <row r="2711" spans="1:65" x14ac:dyDescent="0.25">
      <c r="A2711" s="82"/>
      <c r="B2711" s="122" t="s">
        <v>3</v>
      </c>
      <c r="C2711" s="122">
        <v>4163.5</v>
      </c>
      <c r="D2711" s="122">
        <v>37.842378851200102</v>
      </c>
      <c r="E2711" s="142">
        <f>IF(B2710=B2711,0,MAX(E$4:E2710)+1)</f>
        <v>0</v>
      </c>
      <c r="F2711" s="142">
        <f t="shared" si="501"/>
        <v>4</v>
      </c>
      <c r="G2711" s="142" t="str">
        <f t="shared" si="495"/>
        <v/>
      </c>
      <c r="H2711" s="142" t="str">
        <f t="shared" si="496"/>
        <v/>
      </c>
      <c r="I2711" s="59"/>
      <c r="J2711" s="104"/>
      <c r="K2711" s="59"/>
      <c r="L2711" s="59"/>
      <c r="M2711" s="59"/>
      <c r="N2711" s="44"/>
      <c r="O2711" s="44"/>
      <c r="P2711" s="44"/>
      <c r="Q2711" s="43" t="str">
        <f t="shared" si="493"/>
        <v/>
      </c>
      <c r="R2711" s="60" t="str">
        <f t="shared" si="502"/>
        <v/>
      </c>
      <c r="S2711" s="60" t="str">
        <f t="shared" si="502"/>
        <v/>
      </c>
      <c r="T2711" s="60" t="str">
        <f t="shared" si="502"/>
        <v/>
      </c>
      <c r="U2711" s="60" t="str">
        <f t="shared" si="502"/>
        <v/>
      </c>
      <c r="V2711" s="60" t="str">
        <f t="shared" si="502"/>
        <v/>
      </c>
      <c r="W2711" s="44"/>
      <c r="X2711" s="44" t="str">
        <f t="shared" si="497"/>
        <v/>
      </c>
      <c r="Y2711" s="142" t="str">
        <f t="shared" si="494"/>
        <v/>
      </c>
      <c r="Z2711" s="172" t="str">
        <f t="shared" si="498"/>
        <v/>
      </c>
      <c r="AA2711" s="169" t="str">
        <f>IF(ISNUMBER($Q2711),INDEX($D$1:$D$3663,S2711,1),"")</f>
        <v/>
      </c>
      <c r="AB2711" s="169" t="str">
        <f>IF(ISNUMBER($Q2711),INDEX($D$1:$D$3663,T2711,1),"")</f>
        <v/>
      </c>
      <c r="AC2711" s="169" t="str">
        <f>IF(ISNUMBER($Q2711),INDEX($D$1:$D$3663,U2711,1),"")</f>
        <v/>
      </c>
      <c r="AD2711" s="169" t="str">
        <f>IF(ISNUMBER($Q2711),INDEX($D$1:$D$3663,V2711,1),"")</f>
        <v/>
      </c>
      <c r="AE2711" s="59"/>
      <c r="AF2711" s="177" t="str">
        <f t="shared" si="499"/>
        <v/>
      </c>
      <c r="AG2711" s="178" t="s">
        <v>1403</v>
      </c>
      <c r="AH2711" s="59"/>
      <c r="AI2711" s="163" t="str">
        <f t="shared" si="500"/>
        <v/>
      </c>
      <c r="AJ2711" s="162" t="str">
        <f t="shared" si="491"/>
        <v/>
      </c>
      <c r="AK2711" s="119"/>
      <c r="AL2711" s="59" t="str">
        <f>IF(ISNUMBER($AJ2711),INDEX($Z$4:$AC$3663,$AJ2711,AL$3),"")</f>
        <v/>
      </c>
      <c r="AM2711" s="149" t="str">
        <f>IF(ISNUMBER($AJ2711),INDEX($Z$4:$AC$3663,$AJ2711,AM$3),"")</f>
        <v/>
      </c>
      <c r="AN2711" s="149" t="str">
        <f>IF(ISNUMBER($AJ2711),INDEX($Z$4:$AC$3663,$AJ2711,AN$3),"")</f>
        <v/>
      </c>
      <c r="AO2711" s="59"/>
      <c r="AP2711" s="59"/>
      <c r="AQ2711" s="166"/>
      <c r="AR2711" s="59"/>
      <c r="AS2711" s="59"/>
      <c r="AT2711" s="149"/>
      <c r="AU2711" s="149"/>
      <c r="AV2711" s="149"/>
      <c r="AW2711" s="149"/>
      <c r="AX2711" s="150"/>
      <c r="AY2711" s="151"/>
      <c r="AZ2711" s="59"/>
      <c r="BA2711" s="59"/>
      <c r="BB2711" s="59"/>
      <c r="BC2711" s="59"/>
      <c r="BD2711" s="59"/>
      <c r="BE2711" s="59"/>
      <c r="BF2711" s="43"/>
      <c r="BG2711" s="59"/>
      <c r="BH2711" s="59"/>
      <c r="BI2711" s="59"/>
      <c r="BJ2711" s="59"/>
      <c r="BK2711" s="59"/>
      <c r="BL2711" s="59"/>
      <c r="BM2711" s="59"/>
    </row>
    <row r="2712" spans="1:65" x14ac:dyDescent="0.25">
      <c r="A2712" s="82"/>
      <c r="B2712" s="122" t="s">
        <v>3</v>
      </c>
      <c r="C2712" s="122">
        <v>4164.5</v>
      </c>
      <c r="D2712" s="122">
        <v>38.026661395668299</v>
      </c>
      <c r="E2712" s="142">
        <f>IF(B2711=B2712,0,MAX(E$4:E2711)+1)</f>
        <v>0</v>
      </c>
      <c r="F2712" s="142">
        <f t="shared" si="501"/>
        <v>4</v>
      </c>
      <c r="G2712" s="142" t="str">
        <f t="shared" si="495"/>
        <v/>
      </c>
      <c r="H2712" s="142" t="str">
        <f t="shared" si="496"/>
        <v/>
      </c>
      <c r="I2712" s="59"/>
      <c r="J2712" s="104"/>
      <c r="K2712" s="59"/>
      <c r="L2712" s="59"/>
      <c r="M2712" s="59"/>
      <c r="N2712" s="44"/>
      <c r="O2712" s="44"/>
      <c r="P2712" s="44"/>
      <c r="Q2712" s="43" t="str">
        <f t="shared" si="493"/>
        <v/>
      </c>
      <c r="R2712" s="60" t="str">
        <f t="shared" si="502"/>
        <v/>
      </c>
      <c r="S2712" s="60" t="str">
        <f t="shared" si="502"/>
        <v/>
      </c>
      <c r="T2712" s="60" t="str">
        <f t="shared" si="502"/>
        <v/>
      </c>
      <c r="U2712" s="60" t="str">
        <f t="shared" si="502"/>
        <v/>
      </c>
      <c r="V2712" s="60" t="str">
        <f t="shared" si="502"/>
        <v/>
      </c>
      <c r="W2712" s="44"/>
      <c r="X2712" s="44" t="str">
        <f t="shared" si="497"/>
        <v/>
      </c>
      <c r="Y2712" s="142" t="str">
        <f t="shared" si="494"/>
        <v/>
      </c>
      <c r="Z2712" s="172" t="str">
        <f t="shared" si="498"/>
        <v/>
      </c>
      <c r="AA2712" s="169" t="str">
        <f>IF(ISNUMBER($Q2712),INDEX($D$1:$D$3663,S2712,1),"")</f>
        <v/>
      </c>
      <c r="AB2712" s="169" t="str">
        <f>IF(ISNUMBER($Q2712),INDEX($D$1:$D$3663,T2712,1),"")</f>
        <v/>
      </c>
      <c r="AC2712" s="169" t="str">
        <f>IF(ISNUMBER($Q2712),INDEX($D$1:$D$3663,U2712,1),"")</f>
        <v/>
      </c>
      <c r="AD2712" s="169" t="str">
        <f>IF(ISNUMBER($Q2712),INDEX($D$1:$D$3663,V2712,1),"")</f>
        <v/>
      </c>
      <c r="AE2712" s="59"/>
      <c r="AF2712" s="177" t="str">
        <f t="shared" si="499"/>
        <v/>
      </c>
      <c r="AG2712" s="178" t="s">
        <v>1403</v>
      </c>
      <c r="AH2712" s="59"/>
      <c r="AI2712" s="163" t="str">
        <f t="shared" si="500"/>
        <v/>
      </c>
      <c r="AJ2712" s="162" t="str">
        <f t="shared" si="491"/>
        <v/>
      </c>
      <c r="AK2712" s="119"/>
      <c r="AL2712" s="59" t="str">
        <f>IF(ISNUMBER($AJ2712),INDEX($Z$4:$AC$3663,$AJ2712,AL$3),"")</f>
        <v/>
      </c>
      <c r="AM2712" s="149" t="str">
        <f>IF(ISNUMBER($AJ2712),INDEX($Z$4:$AC$3663,$AJ2712,AM$3),"")</f>
        <v/>
      </c>
      <c r="AN2712" s="149" t="str">
        <f>IF(ISNUMBER($AJ2712),INDEX($Z$4:$AC$3663,$AJ2712,AN$3),"")</f>
        <v/>
      </c>
      <c r="AO2712" s="59"/>
      <c r="AP2712" s="59"/>
      <c r="AQ2712" s="166"/>
      <c r="AR2712" s="59"/>
      <c r="AS2712" s="59"/>
      <c r="AT2712" s="149"/>
      <c r="AU2712" s="149"/>
      <c r="AV2712" s="149"/>
      <c r="AW2712" s="149"/>
      <c r="AX2712" s="150"/>
      <c r="AY2712" s="151"/>
      <c r="AZ2712" s="59"/>
      <c r="BA2712" s="59"/>
      <c r="BB2712" s="59"/>
      <c r="BC2712" s="59"/>
      <c r="BD2712" s="59"/>
      <c r="BE2712" s="59"/>
      <c r="BF2712" s="43"/>
      <c r="BG2712" s="59"/>
      <c r="BH2712" s="59"/>
      <c r="BI2712" s="59"/>
      <c r="BJ2712" s="59"/>
      <c r="BK2712" s="59"/>
      <c r="BL2712" s="59"/>
      <c r="BM2712" s="59"/>
    </row>
    <row r="2713" spans="1:65" x14ac:dyDescent="0.25">
      <c r="A2713" s="82"/>
      <c r="B2713" s="122" t="s">
        <v>3</v>
      </c>
      <c r="C2713" s="122">
        <v>4165.5</v>
      </c>
      <c r="D2713" s="122">
        <v>37.953853604393601</v>
      </c>
      <c r="E2713" s="142">
        <f>IF(B2712=B2713,0,MAX(E$4:E2712)+1)</f>
        <v>0</v>
      </c>
      <c r="F2713" s="142">
        <f t="shared" si="501"/>
        <v>4</v>
      </c>
      <c r="G2713" s="142" t="str">
        <f t="shared" si="495"/>
        <v/>
      </c>
      <c r="H2713" s="142" t="str">
        <f t="shared" si="496"/>
        <v/>
      </c>
      <c r="I2713" s="59"/>
      <c r="J2713" s="104"/>
      <c r="K2713" s="59"/>
      <c r="L2713" s="59"/>
      <c r="M2713" s="59"/>
      <c r="N2713" s="44"/>
      <c r="O2713" s="44"/>
      <c r="P2713" s="44"/>
      <c r="Q2713" s="43" t="str">
        <f t="shared" si="493"/>
        <v/>
      </c>
      <c r="R2713" s="60" t="str">
        <f t="shared" si="502"/>
        <v/>
      </c>
      <c r="S2713" s="60" t="str">
        <f t="shared" si="502"/>
        <v/>
      </c>
      <c r="T2713" s="60" t="str">
        <f t="shared" si="502"/>
        <v/>
      </c>
      <c r="U2713" s="60" t="str">
        <f t="shared" si="502"/>
        <v/>
      </c>
      <c r="V2713" s="60" t="str">
        <f t="shared" si="502"/>
        <v/>
      </c>
      <c r="W2713" s="44"/>
      <c r="X2713" s="44" t="str">
        <f t="shared" si="497"/>
        <v/>
      </c>
      <c r="Y2713" s="142" t="str">
        <f t="shared" si="494"/>
        <v/>
      </c>
      <c r="Z2713" s="172" t="str">
        <f t="shared" si="498"/>
        <v/>
      </c>
      <c r="AA2713" s="169" t="str">
        <f>IF(ISNUMBER($Q2713),INDEX($D$1:$D$3663,S2713,1),"")</f>
        <v/>
      </c>
      <c r="AB2713" s="169" t="str">
        <f>IF(ISNUMBER($Q2713),INDEX($D$1:$D$3663,T2713,1),"")</f>
        <v/>
      </c>
      <c r="AC2713" s="169" t="str">
        <f>IF(ISNUMBER($Q2713),INDEX($D$1:$D$3663,U2713,1),"")</f>
        <v/>
      </c>
      <c r="AD2713" s="169" t="str">
        <f>IF(ISNUMBER($Q2713),INDEX($D$1:$D$3663,V2713,1),"")</f>
        <v/>
      </c>
      <c r="AE2713" s="59"/>
      <c r="AF2713" s="177" t="str">
        <f t="shared" si="499"/>
        <v/>
      </c>
      <c r="AG2713" s="178" t="s">
        <v>1403</v>
      </c>
      <c r="AH2713" s="59"/>
      <c r="AI2713" s="163" t="str">
        <f t="shared" si="500"/>
        <v/>
      </c>
      <c r="AJ2713" s="162" t="str">
        <f t="shared" si="491"/>
        <v/>
      </c>
      <c r="AK2713" s="119"/>
      <c r="AL2713" s="59" t="str">
        <f>IF(ISNUMBER($AJ2713),INDEX($Z$4:$AC$3663,$AJ2713,AL$3),"")</f>
        <v/>
      </c>
      <c r="AM2713" s="149" t="str">
        <f>IF(ISNUMBER($AJ2713),INDEX($Z$4:$AC$3663,$AJ2713,AM$3),"")</f>
        <v/>
      </c>
      <c r="AN2713" s="149" t="str">
        <f>IF(ISNUMBER($AJ2713),INDEX($Z$4:$AC$3663,$AJ2713,AN$3),"")</f>
        <v/>
      </c>
      <c r="AO2713" s="59"/>
      <c r="AP2713" s="59"/>
      <c r="AQ2713" s="166"/>
      <c r="AR2713" s="59"/>
      <c r="AS2713" s="59"/>
      <c r="AT2713" s="149"/>
      <c r="AU2713" s="149"/>
      <c r="AV2713" s="149"/>
      <c r="AW2713" s="149"/>
      <c r="AX2713" s="150"/>
      <c r="AY2713" s="151"/>
      <c r="AZ2713" s="59"/>
      <c r="BA2713" s="59"/>
      <c r="BB2713" s="59"/>
      <c r="BC2713" s="59"/>
      <c r="BD2713" s="59"/>
      <c r="BE2713" s="59"/>
      <c r="BF2713" s="43"/>
      <c r="BG2713" s="59"/>
      <c r="BH2713" s="59"/>
      <c r="BI2713" s="59"/>
      <c r="BJ2713" s="59"/>
      <c r="BK2713" s="59"/>
      <c r="BL2713" s="59"/>
      <c r="BM2713" s="59"/>
    </row>
    <row r="2714" spans="1:65" x14ac:dyDescent="0.25">
      <c r="A2714" s="82"/>
      <c r="B2714" s="122" t="s">
        <v>3</v>
      </c>
      <c r="C2714" s="122">
        <v>4166.5</v>
      </c>
      <c r="D2714" s="122">
        <v>37.953386544098201</v>
      </c>
      <c r="E2714" s="142">
        <f>IF(B2713=B2714,0,MAX(E$4:E2713)+1)</f>
        <v>0</v>
      </c>
      <c r="F2714" s="142">
        <f t="shared" si="501"/>
        <v>4</v>
      </c>
      <c r="G2714" s="142" t="str">
        <f t="shared" si="495"/>
        <v/>
      </c>
      <c r="H2714" s="142" t="str">
        <f t="shared" si="496"/>
        <v/>
      </c>
      <c r="I2714" s="59"/>
      <c r="J2714" s="104"/>
      <c r="K2714" s="59"/>
      <c r="L2714" s="59"/>
      <c r="M2714" s="59"/>
      <c r="N2714" s="44"/>
      <c r="O2714" s="44"/>
      <c r="P2714" s="44"/>
      <c r="Q2714" s="43" t="str">
        <f t="shared" si="493"/>
        <v/>
      </c>
      <c r="R2714" s="60" t="str">
        <f t="shared" si="502"/>
        <v/>
      </c>
      <c r="S2714" s="60" t="str">
        <f t="shared" si="502"/>
        <v/>
      </c>
      <c r="T2714" s="60" t="str">
        <f t="shared" si="502"/>
        <v/>
      </c>
      <c r="U2714" s="60" t="str">
        <f t="shared" si="502"/>
        <v/>
      </c>
      <c r="V2714" s="60" t="str">
        <f t="shared" si="502"/>
        <v/>
      </c>
      <c r="W2714" s="44"/>
      <c r="X2714" s="44" t="str">
        <f t="shared" si="497"/>
        <v/>
      </c>
      <c r="Y2714" s="142" t="str">
        <f t="shared" si="494"/>
        <v/>
      </c>
      <c r="Z2714" s="172" t="str">
        <f t="shared" si="498"/>
        <v/>
      </c>
      <c r="AA2714" s="169" t="str">
        <f>IF(ISNUMBER($Q2714),INDEX($D$1:$D$3663,S2714,1),"")</f>
        <v/>
      </c>
      <c r="AB2714" s="169" t="str">
        <f>IF(ISNUMBER($Q2714),INDEX($D$1:$D$3663,T2714,1),"")</f>
        <v/>
      </c>
      <c r="AC2714" s="169" t="str">
        <f>IF(ISNUMBER($Q2714),INDEX($D$1:$D$3663,U2714,1),"")</f>
        <v/>
      </c>
      <c r="AD2714" s="169" t="str">
        <f>IF(ISNUMBER($Q2714),INDEX($D$1:$D$3663,V2714,1),"")</f>
        <v/>
      </c>
      <c r="AE2714" s="59"/>
      <c r="AF2714" s="177" t="str">
        <f t="shared" si="499"/>
        <v/>
      </c>
      <c r="AG2714" s="178" t="s">
        <v>1403</v>
      </c>
      <c r="AH2714" s="59"/>
      <c r="AI2714" s="163" t="str">
        <f t="shared" si="500"/>
        <v/>
      </c>
      <c r="AJ2714" s="162" t="str">
        <f t="shared" si="491"/>
        <v/>
      </c>
      <c r="AK2714" s="119"/>
      <c r="AL2714" s="59" t="str">
        <f>IF(ISNUMBER($AJ2714),INDEX($Z$4:$AC$3663,$AJ2714,AL$3),"")</f>
        <v/>
      </c>
      <c r="AM2714" s="149" t="str">
        <f>IF(ISNUMBER($AJ2714),INDEX($Z$4:$AC$3663,$AJ2714,AM$3),"")</f>
        <v/>
      </c>
      <c r="AN2714" s="149" t="str">
        <f>IF(ISNUMBER($AJ2714),INDEX($Z$4:$AC$3663,$AJ2714,AN$3),"")</f>
        <v/>
      </c>
      <c r="AO2714" s="59"/>
      <c r="AP2714" s="59"/>
      <c r="AQ2714" s="166"/>
      <c r="AR2714" s="59"/>
      <c r="AS2714" s="59"/>
      <c r="AT2714" s="149"/>
      <c r="AU2714" s="149"/>
      <c r="AV2714" s="149"/>
      <c r="AW2714" s="149"/>
      <c r="AX2714" s="150"/>
      <c r="AY2714" s="151"/>
      <c r="AZ2714" s="59"/>
      <c r="BA2714" s="59"/>
      <c r="BB2714" s="59"/>
      <c r="BC2714" s="59"/>
      <c r="BD2714" s="59"/>
      <c r="BE2714" s="59"/>
      <c r="BF2714" s="43"/>
      <c r="BG2714" s="59"/>
      <c r="BH2714" s="59"/>
      <c r="BI2714" s="59"/>
      <c r="BJ2714" s="59"/>
      <c r="BK2714" s="59"/>
      <c r="BL2714" s="59"/>
      <c r="BM2714" s="59"/>
    </row>
    <row r="2715" spans="1:65" x14ac:dyDescent="0.25">
      <c r="A2715" s="82"/>
      <c r="B2715" s="122" t="s">
        <v>3</v>
      </c>
      <c r="C2715" s="122">
        <v>4167.5</v>
      </c>
      <c r="D2715" s="122">
        <v>37.697952175359198</v>
      </c>
      <c r="E2715" s="142">
        <f>IF(B2714=B2715,0,MAX(E$4:E2714)+1)</f>
        <v>0</v>
      </c>
      <c r="F2715" s="142">
        <f t="shared" si="501"/>
        <v>4</v>
      </c>
      <c r="G2715" s="142" t="str">
        <f t="shared" si="495"/>
        <v/>
      </c>
      <c r="H2715" s="142" t="str">
        <f t="shared" si="496"/>
        <v/>
      </c>
      <c r="I2715" s="59"/>
      <c r="J2715" s="104"/>
      <c r="K2715" s="59"/>
      <c r="L2715" s="59"/>
      <c r="M2715" s="59"/>
      <c r="N2715" s="44"/>
      <c r="O2715" s="44"/>
      <c r="P2715" s="44"/>
      <c r="Q2715" s="43" t="str">
        <f t="shared" si="493"/>
        <v/>
      </c>
      <c r="R2715" s="60" t="str">
        <f t="shared" si="502"/>
        <v/>
      </c>
      <c r="S2715" s="60" t="str">
        <f t="shared" si="502"/>
        <v/>
      </c>
      <c r="T2715" s="60" t="str">
        <f t="shared" si="502"/>
        <v/>
      </c>
      <c r="U2715" s="60" t="str">
        <f t="shared" si="502"/>
        <v/>
      </c>
      <c r="V2715" s="60" t="str">
        <f t="shared" si="502"/>
        <v/>
      </c>
      <c r="W2715" s="44"/>
      <c r="X2715" s="44" t="str">
        <f t="shared" si="497"/>
        <v/>
      </c>
      <c r="Y2715" s="142" t="str">
        <f t="shared" si="494"/>
        <v/>
      </c>
      <c r="Z2715" s="172" t="str">
        <f t="shared" si="498"/>
        <v/>
      </c>
      <c r="AA2715" s="169" t="str">
        <f>IF(ISNUMBER($Q2715),INDEX($D$1:$D$3663,S2715,1),"")</f>
        <v/>
      </c>
      <c r="AB2715" s="169" t="str">
        <f>IF(ISNUMBER($Q2715),INDEX($D$1:$D$3663,T2715,1),"")</f>
        <v/>
      </c>
      <c r="AC2715" s="169" t="str">
        <f>IF(ISNUMBER($Q2715),INDEX($D$1:$D$3663,U2715,1),"")</f>
        <v/>
      </c>
      <c r="AD2715" s="169" t="str">
        <f>IF(ISNUMBER($Q2715),INDEX($D$1:$D$3663,V2715,1),"")</f>
        <v/>
      </c>
      <c r="AE2715" s="59"/>
      <c r="AF2715" s="177" t="str">
        <f t="shared" si="499"/>
        <v/>
      </c>
      <c r="AG2715" s="178" t="s">
        <v>1403</v>
      </c>
      <c r="AH2715" s="59"/>
      <c r="AI2715" s="163" t="str">
        <f t="shared" si="500"/>
        <v/>
      </c>
      <c r="AJ2715" s="162" t="str">
        <f t="shared" si="491"/>
        <v/>
      </c>
      <c r="AK2715" s="119"/>
      <c r="AL2715" s="59" t="str">
        <f>IF(ISNUMBER($AJ2715),INDEX($Z$4:$AC$3663,$AJ2715,AL$3),"")</f>
        <v/>
      </c>
      <c r="AM2715" s="149" t="str">
        <f>IF(ISNUMBER($AJ2715),INDEX($Z$4:$AC$3663,$AJ2715,AM$3),"")</f>
        <v/>
      </c>
      <c r="AN2715" s="149" t="str">
        <f>IF(ISNUMBER($AJ2715),INDEX($Z$4:$AC$3663,$AJ2715,AN$3),"")</f>
        <v/>
      </c>
      <c r="AO2715" s="59"/>
      <c r="AP2715" s="59"/>
      <c r="AQ2715" s="166"/>
      <c r="AR2715" s="59"/>
      <c r="AS2715" s="59"/>
      <c r="AT2715" s="149"/>
      <c r="AU2715" s="149"/>
      <c r="AV2715" s="149"/>
      <c r="AW2715" s="149"/>
      <c r="AX2715" s="150"/>
      <c r="AY2715" s="151"/>
      <c r="AZ2715" s="59"/>
      <c r="BA2715" s="59"/>
      <c r="BB2715" s="59"/>
      <c r="BC2715" s="59"/>
      <c r="BD2715" s="59"/>
      <c r="BE2715" s="59"/>
      <c r="BF2715" s="43"/>
      <c r="BG2715" s="59"/>
      <c r="BH2715" s="59"/>
      <c r="BI2715" s="59"/>
      <c r="BJ2715" s="59"/>
      <c r="BK2715" s="59"/>
      <c r="BL2715" s="59"/>
      <c r="BM2715" s="59"/>
    </row>
    <row r="2716" spans="1:65" x14ac:dyDescent="0.25">
      <c r="A2716" s="82"/>
      <c r="B2716" s="122" t="s">
        <v>3</v>
      </c>
      <c r="C2716" s="122">
        <v>4168.5</v>
      </c>
      <c r="D2716" s="122">
        <v>37.968458535062403</v>
      </c>
      <c r="E2716" s="142">
        <f>IF(B2715=B2716,0,MAX(E$4:E2715)+1)</f>
        <v>0</v>
      </c>
      <c r="F2716" s="142">
        <f t="shared" si="501"/>
        <v>4</v>
      </c>
      <c r="G2716" s="142" t="str">
        <f t="shared" si="495"/>
        <v/>
      </c>
      <c r="H2716" s="142" t="str">
        <f t="shared" si="496"/>
        <v/>
      </c>
      <c r="I2716" s="59"/>
      <c r="J2716" s="104"/>
      <c r="K2716" s="59"/>
      <c r="L2716" s="59"/>
      <c r="M2716" s="59"/>
      <c r="N2716" s="44"/>
      <c r="O2716" s="44"/>
      <c r="P2716" s="44"/>
      <c r="Q2716" s="43" t="str">
        <f t="shared" si="493"/>
        <v/>
      </c>
      <c r="R2716" s="60" t="str">
        <f t="shared" si="502"/>
        <v/>
      </c>
      <c r="S2716" s="60" t="str">
        <f t="shared" si="502"/>
        <v/>
      </c>
      <c r="T2716" s="60" t="str">
        <f t="shared" si="502"/>
        <v/>
      </c>
      <c r="U2716" s="60" t="str">
        <f t="shared" si="502"/>
        <v/>
      </c>
      <c r="V2716" s="60" t="str">
        <f t="shared" si="502"/>
        <v/>
      </c>
      <c r="W2716" s="44"/>
      <c r="X2716" s="44" t="str">
        <f t="shared" si="497"/>
        <v/>
      </c>
      <c r="Y2716" s="142" t="str">
        <f t="shared" si="494"/>
        <v/>
      </c>
      <c r="Z2716" s="172" t="str">
        <f t="shared" si="498"/>
        <v/>
      </c>
      <c r="AA2716" s="169" t="str">
        <f>IF(ISNUMBER($Q2716),INDEX($D$1:$D$3663,S2716,1),"")</f>
        <v/>
      </c>
      <c r="AB2716" s="169" t="str">
        <f>IF(ISNUMBER($Q2716),INDEX($D$1:$D$3663,T2716,1),"")</f>
        <v/>
      </c>
      <c r="AC2716" s="169" t="str">
        <f>IF(ISNUMBER($Q2716),INDEX($D$1:$D$3663,U2716,1),"")</f>
        <v/>
      </c>
      <c r="AD2716" s="169" t="str">
        <f>IF(ISNUMBER($Q2716),INDEX($D$1:$D$3663,V2716,1),"")</f>
        <v/>
      </c>
      <c r="AE2716" s="59"/>
      <c r="AF2716" s="177" t="str">
        <f t="shared" si="499"/>
        <v/>
      </c>
      <c r="AG2716" s="178" t="s">
        <v>1403</v>
      </c>
      <c r="AH2716" s="59"/>
      <c r="AI2716" s="163" t="str">
        <f t="shared" si="500"/>
        <v/>
      </c>
      <c r="AJ2716" s="162" t="str">
        <f t="shared" si="491"/>
        <v/>
      </c>
      <c r="AK2716" s="119"/>
      <c r="AL2716" s="59" t="str">
        <f>IF(ISNUMBER($AJ2716),INDEX($Z$4:$AC$3663,$AJ2716,AL$3),"")</f>
        <v/>
      </c>
      <c r="AM2716" s="149" t="str">
        <f>IF(ISNUMBER($AJ2716),INDEX($Z$4:$AC$3663,$AJ2716,AM$3),"")</f>
        <v/>
      </c>
      <c r="AN2716" s="149" t="str">
        <f>IF(ISNUMBER($AJ2716),INDEX($Z$4:$AC$3663,$AJ2716,AN$3),"")</f>
        <v/>
      </c>
      <c r="AO2716" s="59"/>
      <c r="AP2716" s="59"/>
      <c r="AQ2716" s="166"/>
      <c r="AR2716" s="59"/>
      <c r="AS2716" s="59"/>
      <c r="AT2716" s="149"/>
      <c r="AU2716" s="149"/>
      <c r="AV2716" s="149"/>
      <c r="AW2716" s="149"/>
      <c r="AX2716" s="150"/>
      <c r="AY2716" s="151"/>
      <c r="AZ2716" s="59"/>
      <c r="BA2716" s="59"/>
      <c r="BB2716" s="59"/>
      <c r="BC2716" s="59"/>
      <c r="BD2716" s="59"/>
      <c r="BE2716" s="59"/>
      <c r="BF2716" s="43"/>
      <c r="BG2716" s="59"/>
      <c r="BH2716" s="59"/>
      <c r="BI2716" s="59"/>
      <c r="BJ2716" s="59"/>
      <c r="BK2716" s="59"/>
      <c r="BL2716" s="59"/>
      <c r="BM2716" s="59"/>
    </row>
    <row r="2717" spans="1:65" x14ac:dyDescent="0.25">
      <c r="A2717" s="82"/>
      <c r="B2717" s="122" t="s">
        <v>3</v>
      </c>
      <c r="C2717" s="122">
        <v>4169.5</v>
      </c>
      <c r="D2717" s="122">
        <v>37.828413040347002</v>
      </c>
      <c r="E2717" s="142">
        <f>IF(B2716=B2717,0,MAX(E$4:E2716)+1)</f>
        <v>0</v>
      </c>
      <c r="F2717" s="142">
        <f t="shared" si="501"/>
        <v>4</v>
      </c>
      <c r="G2717" s="142" t="str">
        <f t="shared" si="495"/>
        <v/>
      </c>
      <c r="H2717" s="142" t="str">
        <f t="shared" si="496"/>
        <v/>
      </c>
      <c r="I2717" s="59"/>
      <c r="J2717" s="104"/>
      <c r="K2717" s="59"/>
      <c r="L2717" s="59"/>
      <c r="M2717" s="59"/>
      <c r="N2717" s="44"/>
      <c r="O2717" s="44"/>
      <c r="P2717" s="44"/>
      <c r="Q2717" s="43" t="str">
        <f t="shared" si="493"/>
        <v/>
      </c>
      <c r="R2717" s="60" t="str">
        <f t="shared" si="502"/>
        <v/>
      </c>
      <c r="S2717" s="60" t="str">
        <f t="shared" si="502"/>
        <v/>
      </c>
      <c r="T2717" s="60" t="str">
        <f t="shared" si="502"/>
        <v/>
      </c>
      <c r="U2717" s="60" t="str">
        <f t="shared" si="502"/>
        <v/>
      </c>
      <c r="V2717" s="60" t="str">
        <f t="shared" si="502"/>
        <v/>
      </c>
      <c r="W2717" s="44"/>
      <c r="X2717" s="44" t="str">
        <f t="shared" si="497"/>
        <v/>
      </c>
      <c r="Y2717" s="142" t="str">
        <f t="shared" si="494"/>
        <v/>
      </c>
      <c r="Z2717" s="172" t="str">
        <f t="shared" si="498"/>
        <v/>
      </c>
      <c r="AA2717" s="169" t="str">
        <f>IF(ISNUMBER($Q2717),INDEX($D$1:$D$3663,S2717,1),"")</f>
        <v/>
      </c>
      <c r="AB2717" s="169" t="str">
        <f>IF(ISNUMBER($Q2717),INDEX($D$1:$D$3663,T2717,1),"")</f>
        <v/>
      </c>
      <c r="AC2717" s="169" t="str">
        <f>IF(ISNUMBER($Q2717),INDEX($D$1:$D$3663,U2717,1),"")</f>
        <v/>
      </c>
      <c r="AD2717" s="169" t="str">
        <f>IF(ISNUMBER($Q2717),INDEX($D$1:$D$3663,V2717,1),"")</f>
        <v/>
      </c>
      <c r="AE2717" s="59"/>
      <c r="AF2717" s="177" t="str">
        <f t="shared" si="499"/>
        <v/>
      </c>
      <c r="AG2717" s="178" t="s">
        <v>1403</v>
      </c>
      <c r="AH2717" s="59"/>
      <c r="AI2717" s="163" t="str">
        <f t="shared" si="500"/>
        <v/>
      </c>
      <c r="AJ2717" s="162" t="str">
        <f t="shared" ref="AJ2717:AJ2780" si="503">IF(AI2716=AI$2,AJ2716+AJ$2-1,IF(ISNUMBER(AI2717),AJ2716+AJ$2,""))</f>
        <v/>
      </c>
      <c r="AK2717" s="119"/>
      <c r="AL2717" s="59" t="str">
        <f>IF(ISNUMBER($AJ2717),INDEX($Z$4:$AC$3663,$AJ2717,AL$3),"")</f>
        <v/>
      </c>
      <c r="AM2717" s="149" t="str">
        <f>IF(ISNUMBER($AJ2717),INDEX($Z$4:$AC$3663,$AJ2717,AM$3),"")</f>
        <v/>
      </c>
      <c r="AN2717" s="149" t="str">
        <f>IF(ISNUMBER($AJ2717),INDEX($Z$4:$AC$3663,$AJ2717,AN$3),"")</f>
        <v/>
      </c>
      <c r="AO2717" s="59"/>
      <c r="AP2717" s="59"/>
      <c r="AQ2717" s="166"/>
      <c r="AR2717" s="59"/>
      <c r="AS2717" s="59"/>
      <c r="AT2717" s="149"/>
      <c r="AU2717" s="149"/>
      <c r="AV2717" s="149"/>
      <c r="AW2717" s="149"/>
      <c r="AX2717" s="150"/>
      <c r="AY2717" s="151"/>
      <c r="AZ2717" s="59"/>
      <c r="BA2717" s="59"/>
      <c r="BB2717" s="59"/>
      <c r="BC2717" s="59"/>
      <c r="BD2717" s="59"/>
      <c r="BE2717" s="59"/>
      <c r="BF2717" s="43"/>
      <c r="BG2717" s="59"/>
      <c r="BH2717" s="59"/>
      <c r="BI2717" s="59"/>
      <c r="BJ2717" s="59"/>
      <c r="BK2717" s="59"/>
      <c r="BL2717" s="59"/>
      <c r="BM2717" s="59"/>
    </row>
    <row r="2718" spans="1:65" x14ac:dyDescent="0.25">
      <c r="A2718" s="82"/>
      <c r="B2718" s="122" t="s">
        <v>3</v>
      </c>
      <c r="C2718" s="122">
        <v>4170.5</v>
      </c>
      <c r="D2718" s="122">
        <v>37.945489786585298</v>
      </c>
      <c r="E2718" s="142">
        <f>IF(B2717=B2718,0,MAX(E$4:E2717)+1)</f>
        <v>0</v>
      </c>
      <c r="F2718" s="142">
        <f t="shared" si="501"/>
        <v>4</v>
      </c>
      <c r="G2718" s="142" t="str">
        <f t="shared" si="495"/>
        <v/>
      </c>
      <c r="H2718" s="142" t="str">
        <f t="shared" si="496"/>
        <v/>
      </c>
      <c r="I2718" s="59"/>
      <c r="J2718" s="104"/>
      <c r="K2718" s="59"/>
      <c r="L2718" s="59"/>
      <c r="M2718" s="59"/>
      <c r="N2718" s="44"/>
      <c r="O2718" s="44"/>
      <c r="P2718" s="44"/>
      <c r="Q2718" s="43" t="str">
        <f t="shared" si="493"/>
        <v/>
      </c>
      <c r="R2718" s="60" t="str">
        <f t="shared" si="502"/>
        <v/>
      </c>
      <c r="S2718" s="60" t="str">
        <f t="shared" si="502"/>
        <v/>
      </c>
      <c r="T2718" s="60" t="str">
        <f t="shared" si="502"/>
        <v/>
      </c>
      <c r="U2718" s="60" t="str">
        <f t="shared" si="502"/>
        <v/>
      </c>
      <c r="V2718" s="60" t="str">
        <f t="shared" si="502"/>
        <v/>
      </c>
      <c r="W2718" s="44"/>
      <c r="X2718" s="44" t="str">
        <f t="shared" si="497"/>
        <v/>
      </c>
      <c r="Y2718" s="142" t="str">
        <f t="shared" si="494"/>
        <v/>
      </c>
      <c r="Z2718" s="172" t="str">
        <f t="shared" si="498"/>
        <v/>
      </c>
      <c r="AA2718" s="169" t="str">
        <f>IF(ISNUMBER($Q2718),INDEX($D$1:$D$3663,S2718,1),"")</f>
        <v/>
      </c>
      <c r="AB2718" s="169" t="str">
        <f>IF(ISNUMBER($Q2718),INDEX($D$1:$D$3663,T2718,1),"")</f>
        <v/>
      </c>
      <c r="AC2718" s="169" t="str">
        <f>IF(ISNUMBER($Q2718),INDEX($D$1:$D$3663,U2718,1),"")</f>
        <v/>
      </c>
      <c r="AD2718" s="169" t="str">
        <f>IF(ISNUMBER($Q2718),INDEX($D$1:$D$3663,V2718,1),"")</f>
        <v/>
      </c>
      <c r="AE2718" s="59"/>
      <c r="AF2718" s="177" t="str">
        <f t="shared" si="499"/>
        <v/>
      </c>
      <c r="AG2718" s="178" t="s">
        <v>1403</v>
      </c>
      <c r="AH2718" s="59"/>
      <c r="AI2718" s="163" t="str">
        <f t="shared" si="500"/>
        <v/>
      </c>
      <c r="AJ2718" s="162" t="str">
        <f t="shared" si="503"/>
        <v/>
      </c>
      <c r="AK2718" s="119"/>
      <c r="AL2718" s="59" t="str">
        <f>IF(ISNUMBER($AJ2718),INDEX($Z$4:$AC$3663,$AJ2718,AL$3),"")</f>
        <v/>
      </c>
      <c r="AM2718" s="149" t="str">
        <f>IF(ISNUMBER($AJ2718),INDEX($Z$4:$AC$3663,$AJ2718,AM$3),"")</f>
        <v/>
      </c>
      <c r="AN2718" s="149" t="str">
        <f>IF(ISNUMBER($AJ2718),INDEX($Z$4:$AC$3663,$AJ2718,AN$3),"")</f>
        <v/>
      </c>
      <c r="AO2718" s="59"/>
      <c r="AP2718" s="59"/>
      <c r="AQ2718" s="166"/>
      <c r="AR2718" s="59"/>
      <c r="AS2718" s="59"/>
      <c r="AT2718" s="149"/>
      <c r="AU2718" s="149"/>
      <c r="AV2718" s="149"/>
      <c r="AW2718" s="149"/>
      <c r="AX2718" s="150"/>
      <c r="AY2718" s="151"/>
      <c r="AZ2718" s="59"/>
      <c r="BA2718" s="59"/>
      <c r="BB2718" s="59"/>
      <c r="BC2718" s="59"/>
      <c r="BD2718" s="59"/>
      <c r="BE2718" s="59"/>
      <c r="BF2718" s="43"/>
      <c r="BG2718" s="59"/>
      <c r="BH2718" s="59"/>
      <c r="BI2718" s="59"/>
      <c r="BJ2718" s="59"/>
      <c r="BK2718" s="59"/>
      <c r="BL2718" s="59"/>
      <c r="BM2718" s="59"/>
    </row>
    <row r="2719" spans="1:65" x14ac:dyDescent="0.25">
      <c r="A2719" s="82"/>
      <c r="B2719" s="122" t="s">
        <v>3</v>
      </c>
      <c r="C2719" s="122">
        <v>4171.5</v>
      </c>
      <c r="D2719" s="122">
        <v>37.841431671141898</v>
      </c>
      <c r="E2719" s="142">
        <f>IF(B2718=B2719,0,MAX(E$4:E2718)+1)</f>
        <v>0</v>
      </c>
      <c r="F2719" s="142">
        <f t="shared" si="501"/>
        <v>4</v>
      </c>
      <c r="G2719" s="142" t="str">
        <f t="shared" si="495"/>
        <v/>
      </c>
      <c r="H2719" s="142" t="str">
        <f t="shared" si="496"/>
        <v/>
      </c>
      <c r="I2719" s="59"/>
      <c r="J2719" s="104"/>
      <c r="K2719" s="59"/>
      <c r="L2719" s="59"/>
      <c r="M2719" s="59"/>
      <c r="N2719" s="44"/>
      <c r="O2719" s="44"/>
      <c r="P2719" s="44"/>
      <c r="Q2719" s="43" t="str">
        <f t="shared" si="493"/>
        <v/>
      </c>
      <c r="R2719" s="60" t="str">
        <f t="shared" si="502"/>
        <v/>
      </c>
      <c r="S2719" s="60" t="str">
        <f t="shared" si="502"/>
        <v/>
      </c>
      <c r="T2719" s="60" t="str">
        <f t="shared" si="502"/>
        <v/>
      </c>
      <c r="U2719" s="60" t="str">
        <f t="shared" si="502"/>
        <v/>
      </c>
      <c r="V2719" s="60" t="str">
        <f t="shared" si="502"/>
        <v/>
      </c>
      <c r="W2719" s="44"/>
      <c r="X2719" s="44" t="str">
        <f t="shared" si="497"/>
        <v/>
      </c>
      <c r="Y2719" s="142" t="str">
        <f t="shared" si="494"/>
        <v/>
      </c>
      <c r="Z2719" s="172" t="str">
        <f t="shared" si="498"/>
        <v/>
      </c>
      <c r="AA2719" s="169" t="str">
        <f>IF(ISNUMBER($Q2719),INDEX($D$1:$D$3663,S2719,1),"")</f>
        <v/>
      </c>
      <c r="AB2719" s="169" t="str">
        <f>IF(ISNUMBER($Q2719),INDEX($D$1:$D$3663,T2719,1),"")</f>
        <v/>
      </c>
      <c r="AC2719" s="169" t="str">
        <f>IF(ISNUMBER($Q2719),INDEX($D$1:$D$3663,U2719,1),"")</f>
        <v/>
      </c>
      <c r="AD2719" s="169" t="str">
        <f>IF(ISNUMBER($Q2719),INDEX($D$1:$D$3663,V2719,1),"")</f>
        <v/>
      </c>
      <c r="AE2719" s="59"/>
      <c r="AF2719" s="177" t="str">
        <f t="shared" si="499"/>
        <v/>
      </c>
      <c r="AG2719" s="178" t="s">
        <v>1403</v>
      </c>
      <c r="AH2719" s="59"/>
      <c r="AI2719" s="163" t="str">
        <f t="shared" si="500"/>
        <v/>
      </c>
      <c r="AJ2719" s="162" t="str">
        <f t="shared" si="503"/>
        <v/>
      </c>
      <c r="AK2719" s="119"/>
      <c r="AL2719" s="59" t="str">
        <f>IF(ISNUMBER($AJ2719),INDEX($Z$4:$AC$3663,$AJ2719,AL$3),"")</f>
        <v/>
      </c>
      <c r="AM2719" s="149" t="str">
        <f>IF(ISNUMBER($AJ2719),INDEX($Z$4:$AC$3663,$AJ2719,AM$3),"")</f>
        <v/>
      </c>
      <c r="AN2719" s="149" t="str">
        <f>IF(ISNUMBER($AJ2719),INDEX($Z$4:$AC$3663,$AJ2719,AN$3),"")</f>
        <v/>
      </c>
      <c r="AO2719" s="59"/>
      <c r="AP2719" s="59"/>
      <c r="AQ2719" s="166"/>
      <c r="AR2719" s="59"/>
      <c r="AS2719" s="59"/>
      <c r="AT2719" s="149"/>
      <c r="AU2719" s="149"/>
      <c r="AV2719" s="149"/>
      <c r="AW2719" s="149"/>
      <c r="AX2719" s="150"/>
      <c r="AY2719" s="151"/>
      <c r="AZ2719" s="59"/>
      <c r="BA2719" s="59"/>
      <c r="BB2719" s="59"/>
      <c r="BC2719" s="59"/>
      <c r="BD2719" s="59"/>
      <c r="BE2719" s="59"/>
      <c r="BF2719" s="43"/>
      <c r="BG2719" s="59"/>
      <c r="BH2719" s="59"/>
      <c r="BI2719" s="59"/>
      <c r="BJ2719" s="59"/>
      <c r="BK2719" s="59"/>
      <c r="BL2719" s="59"/>
      <c r="BM2719" s="59"/>
    </row>
    <row r="2720" spans="1:65" x14ac:dyDescent="0.25">
      <c r="A2720" s="82"/>
      <c r="B2720" s="122" t="s">
        <v>3</v>
      </c>
      <c r="C2720" s="122">
        <v>4172.5</v>
      </c>
      <c r="D2720" s="122">
        <v>37.874945821612499</v>
      </c>
      <c r="E2720" s="142">
        <f>IF(B2719=B2720,0,MAX(E$4:E2719)+1)</f>
        <v>0</v>
      </c>
      <c r="F2720" s="142">
        <f t="shared" si="501"/>
        <v>4</v>
      </c>
      <c r="G2720" s="142" t="str">
        <f t="shared" si="495"/>
        <v/>
      </c>
      <c r="H2720" s="142" t="str">
        <f t="shared" si="496"/>
        <v/>
      </c>
      <c r="I2720" s="59"/>
      <c r="J2720" s="104"/>
      <c r="K2720" s="59"/>
      <c r="L2720" s="59"/>
      <c r="M2720" s="59"/>
      <c r="N2720" s="44"/>
      <c r="O2720" s="44"/>
      <c r="P2720" s="44"/>
      <c r="Q2720" s="43" t="str">
        <f t="shared" si="493"/>
        <v/>
      </c>
      <c r="R2720" s="60" t="str">
        <f t="shared" si="502"/>
        <v/>
      </c>
      <c r="S2720" s="60" t="str">
        <f t="shared" si="502"/>
        <v/>
      </c>
      <c r="T2720" s="60" t="str">
        <f t="shared" si="502"/>
        <v/>
      </c>
      <c r="U2720" s="60" t="str">
        <f t="shared" si="502"/>
        <v/>
      </c>
      <c r="V2720" s="60" t="str">
        <f t="shared" si="502"/>
        <v/>
      </c>
      <c r="W2720" s="44"/>
      <c r="X2720" s="44" t="str">
        <f t="shared" si="497"/>
        <v/>
      </c>
      <c r="Y2720" s="142" t="str">
        <f t="shared" si="494"/>
        <v/>
      </c>
      <c r="Z2720" s="172" t="str">
        <f t="shared" si="498"/>
        <v/>
      </c>
      <c r="AA2720" s="169" t="str">
        <f>IF(ISNUMBER($Q2720),INDEX($D$1:$D$3663,S2720,1),"")</f>
        <v/>
      </c>
      <c r="AB2720" s="169" t="str">
        <f>IF(ISNUMBER($Q2720),INDEX($D$1:$D$3663,T2720,1),"")</f>
        <v/>
      </c>
      <c r="AC2720" s="169" t="str">
        <f>IF(ISNUMBER($Q2720),INDEX($D$1:$D$3663,U2720,1),"")</f>
        <v/>
      </c>
      <c r="AD2720" s="169" t="str">
        <f>IF(ISNUMBER($Q2720),INDEX($D$1:$D$3663,V2720,1),"")</f>
        <v/>
      </c>
      <c r="AE2720" s="59"/>
      <c r="AF2720" s="177" t="str">
        <f t="shared" si="499"/>
        <v/>
      </c>
      <c r="AG2720" s="178" t="s">
        <v>1403</v>
      </c>
      <c r="AH2720" s="59"/>
      <c r="AI2720" s="163" t="str">
        <f t="shared" si="500"/>
        <v/>
      </c>
      <c r="AJ2720" s="162" t="str">
        <f t="shared" si="503"/>
        <v/>
      </c>
      <c r="AK2720" s="119"/>
      <c r="AL2720" s="59" t="str">
        <f>IF(ISNUMBER($AJ2720),INDEX($Z$4:$AC$3663,$AJ2720,AL$3),"")</f>
        <v/>
      </c>
      <c r="AM2720" s="149" t="str">
        <f>IF(ISNUMBER($AJ2720),INDEX($Z$4:$AC$3663,$AJ2720,AM$3),"")</f>
        <v/>
      </c>
      <c r="AN2720" s="149" t="str">
        <f>IF(ISNUMBER($AJ2720),INDEX($Z$4:$AC$3663,$AJ2720,AN$3),"")</f>
        <v/>
      </c>
      <c r="AO2720" s="59"/>
      <c r="AP2720" s="59"/>
      <c r="AQ2720" s="166"/>
      <c r="AR2720" s="59"/>
      <c r="AS2720" s="59"/>
      <c r="AT2720" s="149"/>
      <c r="AU2720" s="149"/>
      <c r="AV2720" s="149"/>
      <c r="AW2720" s="149"/>
      <c r="AX2720" s="150"/>
      <c r="AY2720" s="151"/>
      <c r="AZ2720" s="59"/>
      <c r="BA2720" s="59"/>
      <c r="BB2720" s="59"/>
      <c r="BC2720" s="59"/>
      <c r="BD2720" s="59"/>
      <c r="BE2720" s="59"/>
      <c r="BF2720" s="43"/>
      <c r="BG2720" s="59"/>
      <c r="BH2720" s="59"/>
      <c r="BI2720" s="59"/>
      <c r="BJ2720" s="59"/>
      <c r="BK2720" s="59"/>
      <c r="BL2720" s="59"/>
      <c r="BM2720" s="59"/>
    </row>
    <row r="2721" spans="1:65" x14ac:dyDescent="0.25">
      <c r="A2721" s="82"/>
      <c r="B2721" s="122" t="s">
        <v>3</v>
      </c>
      <c r="C2721" s="122">
        <v>4173.5</v>
      </c>
      <c r="D2721" s="122">
        <v>37.966426785978598</v>
      </c>
      <c r="E2721" s="142">
        <f>IF(B2720=B2721,0,MAX(E$4:E2720)+1)</f>
        <v>0</v>
      </c>
      <c r="F2721" s="142">
        <f t="shared" si="501"/>
        <v>4</v>
      </c>
      <c r="G2721" s="142" t="str">
        <f t="shared" si="495"/>
        <v/>
      </c>
      <c r="H2721" s="142" t="str">
        <f t="shared" si="496"/>
        <v/>
      </c>
      <c r="I2721" s="59"/>
      <c r="J2721" s="104"/>
      <c r="K2721" s="59"/>
      <c r="L2721" s="59"/>
      <c r="M2721" s="59"/>
      <c r="N2721" s="44"/>
      <c r="O2721" s="44"/>
      <c r="P2721" s="44"/>
      <c r="Q2721" s="43" t="str">
        <f t="shared" si="493"/>
        <v/>
      </c>
      <c r="R2721" s="60" t="str">
        <f t="shared" si="502"/>
        <v/>
      </c>
      <c r="S2721" s="60" t="str">
        <f t="shared" si="502"/>
        <v/>
      </c>
      <c r="T2721" s="60" t="str">
        <f t="shared" si="502"/>
        <v/>
      </c>
      <c r="U2721" s="60" t="str">
        <f t="shared" si="502"/>
        <v/>
      </c>
      <c r="V2721" s="60" t="str">
        <f t="shared" si="502"/>
        <v/>
      </c>
      <c r="W2721" s="44"/>
      <c r="X2721" s="44" t="str">
        <f t="shared" si="497"/>
        <v/>
      </c>
      <c r="Y2721" s="142" t="str">
        <f t="shared" si="494"/>
        <v/>
      </c>
      <c r="Z2721" s="172" t="str">
        <f t="shared" si="498"/>
        <v/>
      </c>
      <c r="AA2721" s="169" t="str">
        <f>IF(ISNUMBER($Q2721),INDEX($D$1:$D$3663,S2721,1),"")</f>
        <v/>
      </c>
      <c r="AB2721" s="169" t="str">
        <f>IF(ISNUMBER($Q2721),INDEX($D$1:$D$3663,T2721,1),"")</f>
        <v/>
      </c>
      <c r="AC2721" s="169" t="str">
        <f>IF(ISNUMBER($Q2721),INDEX($D$1:$D$3663,U2721,1),"")</f>
        <v/>
      </c>
      <c r="AD2721" s="169" t="str">
        <f>IF(ISNUMBER($Q2721),INDEX($D$1:$D$3663,V2721,1),"")</f>
        <v/>
      </c>
      <c r="AE2721" s="59"/>
      <c r="AF2721" s="177" t="str">
        <f t="shared" si="499"/>
        <v/>
      </c>
      <c r="AG2721" s="178" t="s">
        <v>1403</v>
      </c>
      <c r="AH2721" s="59"/>
      <c r="AI2721" s="163" t="str">
        <f t="shared" si="500"/>
        <v/>
      </c>
      <c r="AJ2721" s="162" t="str">
        <f t="shared" si="503"/>
        <v/>
      </c>
      <c r="AK2721" s="119"/>
      <c r="AL2721" s="59" t="str">
        <f>IF(ISNUMBER($AJ2721),INDEX($Z$4:$AC$3663,$AJ2721,AL$3),"")</f>
        <v/>
      </c>
      <c r="AM2721" s="149" t="str">
        <f>IF(ISNUMBER($AJ2721),INDEX($Z$4:$AC$3663,$AJ2721,AM$3),"")</f>
        <v/>
      </c>
      <c r="AN2721" s="149" t="str">
        <f>IF(ISNUMBER($AJ2721),INDEX($Z$4:$AC$3663,$AJ2721,AN$3),"")</f>
        <v/>
      </c>
      <c r="AO2721" s="59"/>
      <c r="AP2721" s="59"/>
      <c r="AQ2721" s="166"/>
      <c r="AR2721" s="59"/>
      <c r="AS2721" s="59"/>
      <c r="AT2721" s="149"/>
      <c r="AU2721" s="149"/>
      <c r="AV2721" s="149"/>
      <c r="AW2721" s="149"/>
      <c r="AX2721" s="150"/>
      <c r="AY2721" s="151"/>
      <c r="AZ2721" s="59"/>
      <c r="BA2721" s="59"/>
      <c r="BB2721" s="59"/>
      <c r="BC2721" s="59"/>
      <c r="BD2721" s="59"/>
      <c r="BE2721" s="59"/>
      <c r="BF2721" s="43"/>
      <c r="BG2721" s="59"/>
      <c r="BH2721" s="59"/>
      <c r="BI2721" s="59"/>
      <c r="BJ2721" s="59"/>
      <c r="BK2721" s="59"/>
      <c r="BL2721" s="59"/>
      <c r="BM2721" s="59"/>
    </row>
    <row r="2722" spans="1:65" x14ac:dyDescent="0.25">
      <c r="A2722" s="82"/>
      <c r="B2722" s="122" t="s">
        <v>3</v>
      </c>
      <c r="C2722" s="122">
        <v>4174.5</v>
      </c>
      <c r="D2722" s="122">
        <v>37.917614028557303</v>
      </c>
      <c r="E2722" s="142">
        <f>IF(B2721=B2722,0,MAX(E$4:E2721)+1)</f>
        <v>0</v>
      </c>
      <c r="F2722" s="142">
        <f t="shared" si="501"/>
        <v>4</v>
      </c>
      <c r="G2722" s="142" t="str">
        <f t="shared" si="495"/>
        <v/>
      </c>
      <c r="H2722" s="142" t="str">
        <f t="shared" si="496"/>
        <v/>
      </c>
      <c r="I2722" s="59"/>
      <c r="J2722" s="104"/>
      <c r="K2722" s="59"/>
      <c r="L2722" s="59"/>
      <c r="M2722" s="59"/>
      <c r="N2722" s="44"/>
      <c r="O2722" s="44"/>
      <c r="P2722" s="44"/>
      <c r="Q2722" s="43" t="str">
        <f t="shared" si="493"/>
        <v/>
      </c>
      <c r="R2722" s="60" t="str">
        <f t="shared" si="502"/>
        <v/>
      </c>
      <c r="S2722" s="60" t="str">
        <f t="shared" si="502"/>
        <v/>
      </c>
      <c r="T2722" s="60" t="str">
        <f t="shared" si="502"/>
        <v/>
      </c>
      <c r="U2722" s="60" t="str">
        <f t="shared" si="502"/>
        <v/>
      </c>
      <c r="V2722" s="60" t="str">
        <f t="shared" si="502"/>
        <v/>
      </c>
      <c r="W2722" s="44"/>
      <c r="X2722" s="44" t="str">
        <f t="shared" si="497"/>
        <v/>
      </c>
      <c r="Y2722" s="142" t="str">
        <f t="shared" si="494"/>
        <v/>
      </c>
      <c r="Z2722" s="172" t="str">
        <f t="shared" si="498"/>
        <v/>
      </c>
      <c r="AA2722" s="169" t="str">
        <f>IF(ISNUMBER($Q2722),INDEX($D$1:$D$3663,S2722,1),"")</f>
        <v/>
      </c>
      <c r="AB2722" s="169" t="str">
        <f>IF(ISNUMBER($Q2722),INDEX($D$1:$D$3663,T2722,1),"")</f>
        <v/>
      </c>
      <c r="AC2722" s="169" t="str">
        <f>IF(ISNUMBER($Q2722),INDEX($D$1:$D$3663,U2722,1),"")</f>
        <v/>
      </c>
      <c r="AD2722" s="169" t="str">
        <f>IF(ISNUMBER($Q2722),INDEX($D$1:$D$3663,V2722,1),"")</f>
        <v/>
      </c>
      <c r="AE2722" s="59"/>
      <c r="AF2722" s="177" t="str">
        <f t="shared" si="499"/>
        <v/>
      </c>
      <c r="AG2722" s="178" t="s">
        <v>1403</v>
      </c>
      <c r="AH2722" s="59"/>
      <c r="AI2722" s="163" t="str">
        <f t="shared" si="500"/>
        <v/>
      </c>
      <c r="AJ2722" s="162" t="str">
        <f t="shared" si="503"/>
        <v/>
      </c>
      <c r="AK2722" s="119"/>
      <c r="AL2722" s="59" t="str">
        <f>IF(ISNUMBER($AJ2722),INDEX($Z$4:$AC$3663,$AJ2722,AL$3),"")</f>
        <v/>
      </c>
      <c r="AM2722" s="149" t="str">
        <f>IF(ISNUMBER($AJ2722),INDEX($Z$4:$AC$3663,$AJ2722,AM$3),"")</f>
        <v/>
      </c>
      <c r="AN2722" s="149" t="str">
        <f>IF(ISNUMBER($AJ2722),INDEX($Z$4:$AC$3663,$AJ2722,AN$3),"")</f>
        <v/>
      </c>
      <c r="AO2722" s="59"/>
      <c r="AP2722" s="59"/>
      <c r="AQ2722" s="166"/>
      <c r="AR2722" s="59"/>
      <c r="AS2722" s="59"/>
      <c r="AT2722" s="149"/>
      <c r="AU2722" s="149"/>
      <c r="AV2722" s="149"/>
      <c r="AW2722" s="149"/>
      <c r="AX2722" s="150"/>
      <c r="AY2722" s="151"/>
      <c r="AZ2722" s="59"/>
      <c r="BA2722" s="59"/>
      <c r="BB2722" s="59"/>
      <c r="BC2722" s="59"/>
      <c r="BD2722" s="59"/>
      <c r="BE2722" s="59"/>
      <c r="BF2722" s="43"/>
      <c r="BG2722" s="59"/>
      <c r="BH2722" s="59"/>
      <c r="BI2722" s="59"/>
      <c r="BJ2722" s="59"/>
      <c r="BK2722" s="59"/>
      <c r="BL2722" s="59"/>
      <c r="BM2722" s="59"/>
    </row>
    <row r="2723" spans="1:65" x14ac:dyDescent="0.25">
      <c r="A2723" s="82"/>
      <c r="B2723" s="122" t="s">
        <v>3</v>
      </c>
      <c r="C2723" s="122">
        <v>4175.5</v>
      </c>
      <c r="D2723" s="122">
        <v>38.004224434833603</v>
      </c>
      <c r="E2723" s="142">
        <f>IF(B2722=B2723,0,MAX(E$4:E2722)+1)</f>
        <v>0</v>
      </c>
      <c r="F2723" s="142">
        <f t="shared" si="501"/>
        <v>4</v>
      </c>
      <c r="G2723" s="142" t="str">
        <f t="shared" si="495"/>
        <v/>
      </c>
      <c r="H2723" s="142" t="str">
        <f t="shared" si="496"/>
        <v/>
      </c>
      <c r="I2723" s="59"/>
      <c r="J2723" s="104"/>
      <c r="K2723" s="59"/>
      <c r="L2723" s="59"/>
      <c r="M2723" s="59"/>
      <c r="N2723" s="44"/>
      <c r="O2723" s="44"/>
      <c r="P2723" s="44"/>
      <c r="Q2723" s="43" t="str">
        <f t="shared" si="493"/>
        <v/>
      </c>
      <c r="R2723" s="60" t="str">
        <f t="shared" si="502"/>
        <v/>
      </c>
      <c r="S2723" s="60" t="str">
        <f t="shared" si="502"/>
        <v/>
      </c>
      <c r="T2723" s="60" t="str">
        <f t="shared" si="502"/>
        <v/>
      </c>
      <c r="U2723" s="60" t="str">
        <f t="shared" si="502"/>
        <v/>
      </c>
      <c r="V2723" s="60" t="str">
        <f t="shared" si="502"/>
        <v/>
      </c>
      <c r="W2723" s="44"/>
      <c r="X2723" s="44" t="str">
        <f t="shared" si="497"/>
        <v/>
      </c>
      <c r="Y2723" s="142" t="str">
        <f t="shared" si="494"/>
        <v/>
      </c>
      <c r="Z2723" s="172" t="str">
        <f t="shared" si="498"/>
        <v/>
      </c>
      <c r="AA2723" s="169" t="str">
        <f>IF(ISNUMBER($Q2723),INDEX($D$1:$D$3663,S2723,1),"")</f>
        <v/>
      </c>
      <c r="AB2723" s="169" t="str">
        <f>IF(ISNUMBER($Q2723),INDEX($D$1:$D$3663,T2723,1),"")</f>
        <v/>
      </c>
      <c r="AC2723" s="169" t="str">
        <f>IF(ISNUMBER($Q2723),INDEX($D$1:$D$3663,U2723,1),"")</f>
        <v/>
      </c>
      <c r="AD2723" s="169" t="str">
        <f>IF(ISNUMBER($Q2723),INDEX($D$1:$D$3663,V2723,1),"")</f>
        <v/>
      </c>
      <c r="AE2723" s="59"/>
      <c r="AF2723" s="177" t="str">
        <f t="shared" si="499"/>
        <v/>
      </c>
      <c r="AG2723" s="178" t="s">
        <v>1403</v>
      </c>
      <c r="AH2723" s="59"/>
      <c r="AI2723" s="163" t="str">
        <f t="shared" si="500"/>
        <v/>
      </c>
      <c r="AJ2723" s="162" t="str">
        <f t="shared" si="503"/>
        <v/>
      </c>
      <c r="AK2723" s="119"/>
      <c r="AL2723" s="59" t="str">
        <f>IF(ISNUMBER($AJ2723),INDEX($Z$4:$AC$3663,$AJ2723,AL$3),"")</f>
        <v/>
      </c>
      <c r="AM2723" s="149" t="str">
        <f>IF(ISNUMBER($AJ2723),INDEX($Z$4:$AC$3663,$AJ2723,AM$3),"")</f>
        <v/>
      </c>
      <c r="AN2723" s="149" t="str">
        <f>IF(ISNUMBER($AJ2723),INDEX($Z$4:$AC$3663,$AJ2723,AN$3),"")</f>
        <v/>
      </c>
      <c r="AO2723" s="59"/>
      <c r="AP2723" s="59"/>
      <c r="AQ2723" s="166"/>
      <c r="AR2723" s="59"/>
      <c r="AS2723" s="59"/>
      <c r="AT2723" s="149"/>
      <c r="AU2723" s="149"/>
      <c r="AV2723" s="149"/>
      <c r="AW2723" s="149"/>
      <c r="AX2723" s="150"/>
      <c r="AY2723" s="151"/>
      <c r="AZ2723" s="59"/>
      <c r="BA2723" s="59"/>
      <c r="BB2723" s="59"/>
      <c r="BC2723" s="59"/>
      <c r="BD2723" s="59"/>
      <c r="BE2723" s="59"/>
      <c r="BF2723" s="43"/>
      <c r="BG2723" s="59"/>
      <c r="BH2723" s="59"/>
      <c r="BI2723" s="59"/>
      <c r="BJ2723" s="59"/>
      <c r="BK2723" s="59"/>
      <c r="BL2723" s="59"/>
      <c r="BM2723" s="59"/>
    </row>
    <row r="2724" spans="1:65" x14ac:dyDescent="0.25">
      <c r="A2724" s="82"/>
      <c r="B2724" s="122" t="s">
        <v>3</v>
      </c>
      <c r="C2724" s="122">
        <v>4176.5</v>
      </c>
      <c r="D2724" s="122">
        <v>37.827237247561598</v>
      </c>
      <c r="E2724" s="142">
        <f>IF(B2723=B2724,0,MAX(E$4:E2723)+1)</f>
        <v>0</v>
      </c>
      <c r="F2724" s="142">
        <f t="shared" si="501"/>
        <v>4</v>
      </c>
      <c r="G2724" s="142" t="str">
        <f t="shared" si="495"/>
        <v/>
      </c>
      <c r="H2724" s="142" t="str">
        <f t="shared" si="496"/>
        <v/>
      </c>
      <c r="I2724" s="59"/>
      <c r="J2724" s="104"/>
      <c r="K2724" s="59"/>
      <c r="L2724" s="59"/>
      <c r="M2724" s="59"/>
      <c r="N2724" s="44"/>
      <c r="O2724" s="44"/>
      <c r="P2724" s="44"/>
      <c r="Q2724" s="43" t="str">
        <f t="shared" si="493"/>
        <v/>
      </c>
      <c r="R2724" s="60" t="str">
        <f t="shared" si="502"/>
        <v/>
      </c>
      <c r="S2724" s="60" t="str">
        <f t="shared" si="502"/>
        <v/>
      </c>
      <c r="T2724" s="60" t="str">
        <f t="shared" si="502"/>
        <v/>
      </c>
      <c r="U2724" s="60" t="str">
        <f t="shared" si="502"/>
        <v/>
      </c>
      <c r="V2724" s="60" t="str">
        <f t="shared" si="502"/>
        <v/>
      </c>
      <c r="W2724" s="44"/>
      <c r="X2724" s="44" t="str">
        <f t="shared" si="497"/>
        <v/>
      </c>
      <c r="Y2724" s="142" t="str">
        <f t="shared" si="494"/>
        <v/>
      </c>
      <c r="Z2724" s="172" t="str">
        <f t="shared" si="498"/>
        <v/>
      </c>
      <c r="AA2724" s="169" t="str">
        <f>IF(ISNUMBER($Q2724),INDEX($D$1:$D$3663,S2724,1),"")</f>
        <v/>
      </c>
      <c r="AB2724" s="169" t="str">
        <f>IF(ISNUMBER($Q2724),INDEX($D$1:$D$3663,T2724,1),"")</f>
        <v/>
      </c>
      <c r="AC2724" s="169" t="str">
        <f>IF(ISNUMBER($Q2724),INDEX($D$1:$D$3663,U2724,1),"")</f>
        <v/>
      </c>
      <c r="AD2724" s="169" t="str">
        <f>IF(ISNUMBER($Q2724),INDEX($D$1:$D$3663,V2724,1),"")</f>
        <v/>
      </c>
      <c r="AE2724" s="59"/>
      <c r="AF2724" s="177" t="str">
        <f t="shared" si="499"/>
        <v/>
      </c>
      <c r="AG2724" s="178" t="s">
        <v>1403</v>
      </c>
      <c r="AH2724" s="59"/>
      <c r="AI2724" s="163" t="str">
        <f t="shared" si="500"/>
        <v/>
      </c>
      <c r="AJ2724" s="162" t="str">
        <f t="shared" si="503"/>
        <v/>
      </c>
      <c r="AK2724" s="119"/>
      <c r="AL2724" s="59" t="str">
        <f>IF(ISNUMBER($AJ2724),INDEX($Z$4:$AC$3663,$AJ2724,AL$3),"")</f>
        <v/>
      </c>
      <c r="AM2724" s="149" t="str">
        <f>IF(ISNUMBER($AJ2724),INDEX($Z$4:$AC$3663,$AJ2724,AM$3),"")</f>
        <v/>
      </c>
      <c r="AN2724" s="149" t="str">
        <f>IF(ISNUMBER($AJ2724),INDEX($Z$4:$AC$3663,$AJ2724,AN$3),"")</f>
        <v/>
      </c>
      <c r="AO2724" s="59"/>
      <c r="AP2724" s="59"/>
      <c r="AQ2724" s="166"/>
      <c r="AR2724" s="59"/>
      <c r="AS2724" s="59"/>
      <c r="AT2724" s="149"/>
      <c r="AU2724" s="149"/>
      <c r="AV2724" s="149"/>
      <c r="AW2724" s="149"/>
      <c r="AX2724" s="150"/>
      <c r="AY2724" s="151"/>
      <c r="AZ2724" s="59"/>
      <c r="BA2724" s="59"/>
      <c r="BB2724" s="59"/>
      <c r="BC2724" s="59"/>
      <c r="BD2724" s="59"/>
      <c r="BE2724" s="59"/>
      <c r="BF2724" s="43"/>
      <c r="BG2724" s="59"/>
      <c r="BH2724" s="59"/>
      <c r="BI2724" s="59"/>
      <c r="BJ2724" s="59"/>
      <c r="BK2724" s="59"/>
      <c r="BL2724" s="59"/>
      <c r="BM2724" s="59"/>
    </row>
    <row r="2725" spans="1:65" x14ac:dyDescent="0.25">
      <c r="A2725" s="82"/>
      <c r="B2725" s="122" t="s">
        <v>3</v>
      </c>
      <c r="C2725" s="122">
        <v>4177.5</v>
      </c>
      <c r="D2725" s="122">
        <v>37.710193761289098</v>
      </c>
      <c r="E2725" s="142">
        <f>IF(B2724=B2725,0,MAX(E$4:E2724)+1)</f>
        <v>0</v>
      </c>
      <c r="F2725" s="142">
        <f t="shared" si="501"/>
        <v>4</v>
      </c>
      <c r="G2725" s="142" t="str">
        <f t="shared" si="495"/>
        <v/>
      </c>
      <c r="H2725" s="142" t="str">
        <f t="shared" si="496"/>
        <v/>
      </c>
      <c r="I2725" s="59"/>
      <c r="J2725" s="104"/>
      <c r="K2725" s="59"/>
      <c r="L2725" s="59"/>
      <c r="M2725" s="59"/>
      <c r="N2725" s="44"/>
      <c r="O2725" s="44"/>
      <c r="P2725" s="44"/>
      <c r="Q2725" s="43" t="str">
        <f t="shared" si="493"/>
        <v/>
      </c>
      <c r="R2725" s="60" t="str">
        <f t="shared" si="502"/>
        <v/>
      </c>
      <c r="S2725" s="60" t="str">
        <f t="shared" si="502"/>
        <v/>
      </c>
      <c r="T2725" s="60" t="str">
        <f t="shared" si="502"/>
        <v/>
      </c>
      <c r="U2725" s="60" t="str">
        <f t="shared" si="502"/>
        <v/>
      </c>
      <c r="V2725" s="60" t="str">
        <f t="shared" si="502"/>
        <v/>
      </c>
      <c r="W2725" s="44"/>
      <c r="X2725" s="44" t="str">
        <f t="shared" si="497"/>
        <v/>
      </c>
      <c r="Y2725" s="142" t="str">
        <f t="shared" si="494"/>
        <v/>
      </c>
      <c r="Z2725" s="172" t="str">
        <f t="shared" si="498"/>
        <v/>
      </c>
      <c r="AA2725" s="169" t="str">
        <f>IF(ISNUMBER($Q2725),INDEX($D$1:$D$3663,S2725,1),"")</f>
        <v/>
      </c>
      <c r="AB2725" s="169" t="str">
        <f>IF(ISNUMBER($Q2725),INDEX($D$1:$D$3663,T2725,1),"")</f>
        <v/>
      </c>
      <c r="AC2725" s="169" t="str">
        <f>IF(ISNUMBER($Q2725),INDEX($D$1:$D$3663,U2725,1),"")</f>
        <v/>
      </c>
      <c r="AD2725" s="169" t="str">
        <f>IF(ISNUMBER($Q2725),INDEX($D$1:$D$3663,V2725,1),"")</f>
        <v/>
      </c>
      <c r="AE2725" s="59"/>
      <c r="AF2725" s="177" t="str">
        <f t="shared" si="499"/>
        <v/>
      </c>
      <c r="AG2725" s="178" t="s">
        <v>1403</v>
      </c>
      <c r="AH2725" s="59"/>
      <c r="AI2725" s="163" t="str">
        <f t="shared" si="500"/>
        <v/>
      </c>
      <c r="AJ2725" s="162" t="str">
        <f t="shared" si="503"/>
        <v/>
      </c>
      <c r="AK2725" s="119"/>
      <c r="AL2725" s="59" t="str">
        <f>IF(ISNUMBER($AJ2725),INDEX($Z$4:$AC$3663,$AJ2725,AL$3),"")</f>
        <v/>
      </c>
      <c r="AM2725" s="149" t="str">
        <f>IF(ISNUMBER($AJ2725),INDEX($Z$4:$AC$3663,$AJ2725,AM$3),"")</f>
        <v/>
      </c>
      <c r="AN2725" s="149" t="str">
        <f>IF(ISNUMBER($AJ2725),INDEX($Z$4:$AC$3663,$AJ2725,AN$3),"")</f>
        <v/>
      </c>
      <c r="AO2725" s="59"/>
      <c r="AP2725" s="59"/>
      <c r="AQ2725" s="166"/>
      <c r="AR2725" s="59"/>
      <c r="AS2725" s="59"/>
      <c r="AT2725" s="149"/>
      <c r="AU2725" s="149"/>
      <c r="AV2725" s="149"/>
      <c r="AW2725" s="149"/>
      <c r="AX2725" s="150"/>
      <c r="AY2725" s="151"/>
      <c r="AZ2725" s="59"/>
      <c r="BA2725" s="59"/>
      <c r="BB2725" s="59"/>
      <c r="BC2725" s="59"/>
      <c r="BD2725" s="59"/>
      <c r="BE2725" s="59"/>
      <c r="BF2725" s="43"/>
      <c r="BG2725" s="59"/>
      <c r="BH2725" s="59"/>
      <c r="BI2725" s="59"/>
      <c r="BJ2725" s="59"/>
      <c r="BK2725" s="59"/>
      <c r="BL2725" s="59"/>
      <c r="BM2725" s="59"/>
    </row>
    <row r="2726" spans="1:65" x14ac:dyDescent="0.25">
      <c r="A2726" s="82"/>
      <c r="B2726" s="122" t="s">
        <v>3</v>
      </c>
      <c r="C2726" s="122">
        <v>4178.5</v>
      </c>
      <c r="D2726" s="122">
        <v>38.152520477074802</v>
      </c>
      <c r="E2726" s="142">
        <f>IF(B2725=B2726,0,MAX(E$4:E2725)+1)</f>
        <v>0</v>
      </c>
      <c r="F2726" s="142">
        <f t="shared" si="501"/>
        <v>4</v>
      </c>
      <c r="G2726" s="142" t="str">
        <f t="shared" si="495"/>
        <v/>
      </c>
      <c r="H2726" s="142" t="str">
        <f t="shared" si="496"/>
        <v/>
      </c>
      <c r="I2726" s="59"/>
      <c r="J2726" s="104"/>
      <c r="K2726" s="59"/>
      <c r="L2726" s="59"/>
      <c r="M2726" s="59"/>
      <c r="N2726" s="44"/>
      <c r="O2726" s="44"/>
      <c r="P2726" s="44"/>
      <c r="Q2726" s="43" t="str">
        <f t="shared" si="493"/>
        <v/>
      </c>
      <c r="R2726" s="60" t="str">
        <f t="shared" si="502"/>
        <v/>
      </c>
      <c r="S2726" s="60" t="str">
        <f t="shared" si="502"/>
        <v/>
      </c>
      <c r="T2726" s="60" t="str">
        <f t="shared" si="502"/>
        <v/>
      </c>
      <c r="U2726" s="60" t="str">
        <f t="shared" si="502"/>
        <v/>
      </c>
      <c r="V2726" s="60" t="str">
        <f t="shared" si="502"/>
        <v/>
      </c>
      <c r="W2726" s="44"/>
      <c r="X2726" s="44" t="str">
        <f t="shared" si="497"/>
        <v/>
      </c>
      <c r="Y2726" s="142" t="str">
        <f t="shared" si="494"/>
        <v/>
      </c>
      <c r="Z2726" s="172" t="str">
        <f t="shared" si="498"/>
        <v/>
      </c>
      <c r="AA2726" s="169" t="str">
        <f>IF(ISNUMBER($Q2726),INDEX($D$1:$D$3663,S2726,1),"")</f>
        <v/>
      </c>
      <c r="AB2726" s="169" t="str">
        <f>IF(ISNUMBER($Q2726),INDEX($D$1:$D$3663,T2726,1),"")</f>
        <v/>
      </c>
      <c r="AC2726" s="169" t="str">
        <f>IF(ISNUMBER($Q2726),INDEX($D$1:$D$3663,U2726,1),"")</f>
        <v/>
      </c>
      <c r="AD2726" s="169" t="str">
        <f>IF(ISNUMBER($Q2726),INDEX($D$1:$D$3663,V2726,1),"")</f>
        <v/>
      </c>
      <c r="AE2726" s="59"/>
      <c r="AF2726" s="177" t="str">
        <f t="shared" si="499"/>
        <v/>
      </c>
      <c r="AG2726" s="178" t="s">
        <v>1403</v>
      </c>
      <c r="AH2726" s="59"/>
      <c r="AI2726" s="163" t="str">
        <f t="shared" si="500"/>
        <v/>
      </c>
      <c r="AJ2726" s="162" t="str">
        <f t="shared" si="503"/>
        <v/>
      </c>
      <c r="AK2726" s="119"/>
      <c r="AL2726" s="59" t="str">
        <f>IF(ISNUMBER($AJ2726),INDEX($Z$4:$AC$3663,$AJ2726,AL$3),"")</f>
        <v/>
      </c>
      <c r="AM2726" s="149" t="str">
        <f>IF(ISNUMBER($AJ2726),INDEX($Z$4:$AC$3663,$AJ2726,AM$3),"")</f>
        <v/>
      </c>
      <c r="AN2726" s="149" t="str">
        <f>IF(ISNUMBER($AJ2726),INDEX($Z$4:$AC$3663,$AJ2726,AN$3),"")</f>
        <v/>
      </c>
      <c r="AO2726" s="59"/>
      <c r="AP2726" s="59"/>
      <c r="AQ2726" s="166"/>
      <c r="AR2726" s="59"/>
      <c r="AS2726" s="59"/>
      <c r="AT2726" s="149"/>
      <c r="AU2726" s="149"/>
      <c r="AV2726" s="149"/>
      <c r="AW2726" s="149"/>
      <c r="AX2726" s="150"/>
      <c r="AY2726" s="151"/>
      <c r="AZ2726" s="59"/>
      <c r="BA2726" s="59"/>
      <c r="BB2726" s="59"/>
      <c r="BC2726" s="59"/>
      <c r="BD2726" s="59"/>
      <c r="BE2726" s="59"/>
      <c r="BF2726" s="43"/>
      <c r="BG2726" s="59"/>
      <c r="BH2726" s="59"/>
      <c r="BI2726" s="59"/>
      <c r="BJ2726" s="59"/>
      <c r="BK2726" s="59"/>
      <c r="BL2726" s="59"/>
      <c r="BM2726" s="59"/>
    </row>
    <row r="2727" spans="1:65" x14ac:dyDescent="0.25">
      <c r="A2727" s="82"/>
      <c r="B2727" s="122" t="s">
        <v>3</v>
      </c>
      <c r="C2727" s="122">
        <v>4179.5</v>
      </c>
      <c r="D2727" s="122">
        <v>38.244676904607203</v>
      </c>
      <c r="E2727" s="142">
        <f>IF(B2726=B2727,0,MAX(E$4:E2726)+1)</f>
        <v>0</v>
      </c>
      <c r="F2727" s="142">
        <f t="shared" si="501"/>
        <v>4</v>
      </c>
      <c r="G2727" s="142" t="str">
        <f t="shared" si="495"/>
        <v/>
      </c>
      <c r="H2727" s="142" t="str">
        <f t="shared" si="496"/>
        <v/>
      </c>
      <c r="I2727" s="59"/>
      <c r="J2727" s="104"/>
      <c r="K2727" s="59"/>
      <c r="L2727" s="59"/>
      <c r="M2727" s="59"/>
      <c r="N2727" s="44"/>
      <c r="O2727" s="44"/>
      <c r="P2727" s="44"/>
      <c r="Q2727" s="43" t="str">
        <f t="shared" si="493"/>
        <v/>
      </c>
      <c r="R2727" s="60" t="str">
        <f t="shared" si="502"/>
        <v/>
      </c>
      <c r="S2727" s="60" t="str">
        <f t="shared" si="502"/>
        <v/>
      </c>
      <c r="T2727" s="60" t="str">
        <f t="shared" si="502"/>
        <v/>
      </c>
      <c r="U2727" s="60" t="str">
        <f t="shared" si="502"/>
        <v/>
      </c>
      <c r="V2727" s="60" t="str">
        <f t="shared" si="502"/>
        <v/>
      </c>
      <c r="W2727" s="44"/>
      <c r="X2727" s="44" t="str">
        <f t="shared" si="497"/>
        <v/>
      </c>
      <c r="Y2727" s="142" t="str">
        <f t="shared" si="494"/>
        <v/>
      </c>
      <c r="Z2727" s="172" t="str">
        <f t="shared" si="498"/>
        <v/>
      </c>
      <c r="AA2727" s="169" t="str">
        <f>IF(ISNUMBER($Q2727),INDEX($D$1:$D$3663,S2727,1),"")</f>
        <v/>
      </c>
      <c r="AB2727" s="169" t="str">
        <f>IF(ISNUMBER($Q2727),INDEX($D$1:$D$3663,T2727,1),"")</f>
        <v/>
      </c>
      <c r="AC2727" s="169" t="str">
        <f>IF(ISNUMBER($Q2727),INDEX($D$1:$D$3663,U2727,1),"")</f>
        <v/>
      </c>
      <c r="AD2727" s="169" t="str">
        <f>IF(ISNUMBER($Q2727),INDEX($D$1:$D$3663,V2727,1),"")</f>
        <v/>
      </c>
      <c r="AE2727" s="59"/>
      <c r="AF2727" s="177" t="str">
        <f t="shared" si="499"/>
        <v/>
      </c>
      <c r="AG2727" s="178" t="s">
        <v>1403</v>
      </c>
      <c r="AH2727" s="59"/>
      <c r="AI2727" s="163" t="str">
        <f t="shared" si="500"/>
        <v/>
      </c>
      <c r="AJ2727" s="162" t="str">
        <f t="shared" si="503"/>
        <v/>
      </c>
      <c r="AK2727" s="119"/>
      <c r="AL2727" s="59" t="str">
        <f>IF(ISNUMBER($AJ2727),INDEX($Z$4:$AC$3663,$AJ2727,AL$3),"")</f>
        <v/>
      </c>
      <c r="AM2727" s="149" t="str">
        <f>IF(ISNUMBER($AJ2727),INDEX($Z$4:$AC$3663,$AJ2727,AM$3),"")</f>
        <v/>
      </c>
      <c r="AN2727" s="149" t="str">
        <f>IF(ISNUMBER($AJ2727),INDEX($Z$4:$AC$3663,$AJ2727,AN$3),"")</f>
        <v/>
      </c>
      <c r="AO2727" s="59"/>
      <c r="AP2727" s="59"/>
      <c r="AQ2727" s="166"/>
      <c r="AR2727" s="59"/>
      <c r="AS2727" s="59"/>
      <c r="AT2727" s="149"/>
      <c r="AU2727" s="149"/>
      <c r="AV2727" s="149"/>
      <c r="AW2727" s="149"/>
      <c r="AX2727" s="150"/>
      <c r="AY2727" s="151"/>
      <c r="AZ2727" s="59"/>
      <c r="BA2727" s="59"/>
      <c r="BB2727" s="59"/>
      <c r="BC2727" s="59"/>
      <c r="BD2727" s="59"/>
      <c r="BE2727" s="59"/>
      <c r="BF2727" s="43"/>
      <c r="BG2727" s="59"/>
      <c r="BH2727" s="59"/>
      <c r="BI2727" s="59"/>
      <c r="BJ2727" s="59"/>
      <c r="BK2727" s="59"/>
      <c r="BL2727" s="59"/>
      <c r="BM2727" s="59"/>
    </row>
    <row r="2728" spans="1:65" x14ac:dyDescent="0.25">
      <c r="A2728" s="82"/>
      <c r="B2728" s="122" t="s">
        <v>3</v>
      </c>
      <c r="C2728" s="122">
        <v>4180.5</v>
      </c>
      <c r="D2728" s="122">
        <v>37.810043775724097</v>
      </c>
      <c r="E2728" s="142">
        <f>IF(B2727=B2728,0,MAX(E$4:E2727)+1)</f>
        <v>0</v>
      </c>
      <c r="F2728" s="142">
        <f t="shared" si="501"/>
        <v>4</v>
      </c>
      <c r="G2728" s="142" t="str">
        <f t="shared" si="495"/>
        <v/>
      </c>
      <c r="H2728" s="142" t="str">
        <f t="shared" si="496"/>
        <v/>
      </c>
      <c r="I2728" s="59"/>
      <c r="J2728" s="104"/>
      <c r="K2728" s="59"/>
      <c r="L2728" s="59"/>
      <c r="M2728" s="59"/>
      <c r="N2728" s="44"/>
      <c r="O2728" s="44"/>
      <c r="P2728" s="44"/>
      <c r="Q2728" s="43" t="str">
        <f t="shared" si="493"/>
        <v/>
      </c>
      <c r="R2728" s="60" t="str">
        <f t="shared" si="502"/>
        <v/>
      </c>
      <c r="S2728" s="60" t="str">
        <f t="shared" si="502"/>
        <v/>
      </c>
      <c r="T2728" s="60" t="str">
        <f t="shared" si="502"/>
        <v/>
      </c>
      <c r="U2728" s="60" t="str">
        <f t="shared" si="502"/>
        <v/>
      </c>
      <c r="V2728" s="60" t="str">
        <f t="shared" si="502"/>
        <v/>
      </c>
      <c r="W2728" s="44"/>
      <c r="X2728" s="44" t="str">
        <f t="shared" si="497"/>
        <v/>
      </c>
      <c r="Y2728" s="142" t="str">
        <f t="shared" si="494"/>
        <v/>
      </c>
      <c r="Z2728" s="172" t="str">
        <f t="shared" si="498"/>
        <v/>
      </c>
      <c r="AA2728" s="169" t="str">
        <f>IF(ISNUMBER($Q2728),INDEX($D$1:$D$3663,S2728,1),"")</f>
        <v/>
      </c>
      <c r="AB2728" s="169" t="str">
        <f>IF(ISNUMBER($Q2728),INDEX($D$1:$D$3663,T2728,1),"")</f>
        <v/>
      </c>
      <c r="AC2728" s="169" t="str">
        <f>IF(ISNUMBER($Q2728),INDEX($D$1:$D$3663,U2728,1),"")</f>
        <v/>
      </c>
      <c r="AD2728" s="169" t="str">
        <f>IF(ISNUMBER($Q2728),INDEX($D$1:$D$3663,V2728,1),"")</f>
        <v/>
      </c>
      <c r="AE2728" s="59"/>
      <c r="AF2728" s="177" t="str">
        <f t="shared" si="499"/>
        <v/>
      </c>
      <c r="AG2728" s="178" t="s">
        <v>1403</v>
      </c>
      <c r="AH2728" s="59"/>
      <c r="AI2728" s="163" t="str">
        <f t="shared" si="500"/>
        <v/>
      </c>
      <c r="AJ2728" s="162" t="str">
        <f t="shared" si="503"/>
        <v/>
      </c>
      <c r="AK2728" s="119"/>
      <c r="AL2728" s="59" t="str">
        <f>IF(ISNUMBER($AJ2728),INDEX($Z$4:$AC$3663,$AJ2728,AL$3),"")</f>
        <v/>
      </c>
      <c r="AM2728" s="149" t="str">
        <f>IF(ISNUMBER($AJ2728),INDEX($Z$4:$AC$3663,$AJ2728,AM$3),"")</f>
        <v/>
      </c>
      <c r="AN2728" s="149" t="str">
        <f>IF(ISNUMBER($AJ2728),INDEX($Z$4:$AC$3663,$AJ2728,AN$3),"")</f>
        <v/>
      </c>
      <c r="AO2728" s="59"/>
      <c r="AP2728" s="59"/>
      <c r="AQ2728" s="166"/>
      <c r="AR2728" s="59"/>
      <c r="AS2728" s="59"/>
      <c r="AT2728" s="149"/>
      <c r="AU2728" s="149"/>
      <c r="AV2728" s="149"/>
      <c r="AW2728" s="149"/>
      <c r="AX2728" s="150"/>
      <c r="AY2728" s="151"/>
      <c r="AZ2728" s="59"/>
      <c r="BA2728" s="59"/>
      <c r="BB2728" s="59"/>
      <c r="BC2728" s="59"/>
      <c r="BD2728" s="59"/>
      <c r="BE2728" s="59"/>
      <c r="BF2728" s="43"/>
      <c r="BG2728" s="59"/>
      <c r="BH2728" s="59"/>
      <c r="BI2728" s="59"/>
      <c r="BJ2728" s="59"/>
      <c r="BK2728" s="59"/>
      <c r="BL2728" s="59"/>
      <c r="BM2728" s="59"/>
    </row>
    <row r="2729" spans="1:65" x14ac:dyDescent="0.25">
      <c r="A2729" s="82"/>
      <c r="B2729" s="122" t="s">
        <v>3</v>
      </c>
      <c r="C2729" s="122">
        <v>4181.5</v>
      </c>
      <c r="D2729" s="122">
        <v>37.927252265512301</v>
      </c>
      <c r="E2729" s="142">
        <f>IF(B2728=B2729,0,MAX(E$4:E2728)+1)</f>
        <v>0</v>
      </c>
      <c r="F2729" s="142">
        <f t="shared" si="501"/>
        <v>4</v>
      </c>
      <c r="G2729" s="142" t="str">
        <f t="shared" si="495"/>
        <v/>
      </c>
      <c r="H2729" s="142" t="str">
        <f t="shared" si="496"/>
        <v/>
      </c>
      <c r="I2729" s="59"/>
      <c r="J2729" s="104"/>
      <c r="K2729" s="59"/>
      <c r="L2729" s="59"/>
      <c r="M2729" s="59"/>
      <c r="N2729" s="44"/>
      <c r="O2729" s="44"/>
      <c r="P2729" s="44"/>
      <c r="Q2729" s="43" t="str">
        <f t="shared" si="493"/>
        <v/>
      </c>
      <c r="R2729" s="60" t="str">
        <f t="shared" si="502"/>
        <v/>
      </c>
      <c r="S2729" s="60" t="str">
        <f t="shared" si="502"/>
        <v/>
      </c>
      <c r="T2729" s="60" t="str">
        <f t="shared" si="502"/>
        <v/>
      </c>
      <c r="U2729" s="60" t="str">
        <f t="shared" si="502"/>
        <v/>
      </c>
      <c r="V2729" s="60" t="str">
        <f t="shared" si="502"/>
        <v/>
      </c>
      <c r="W2729" s="44"/>
      <c r="X2729" s="44" t="str">
        <f t="shared" si="497"/>
        <v/>
      </c>
      <c r="Y2729" s="142" t="str">
        <f t="shared" si="494"/>
        <v/>
      </c>
      <c r="Z2729" s="172" t="str">
        <f t="shared" si="498"/>
        <v/>
      </c>
      <c r="AA2729" s="169" t="str">
        <f>IF(ISNUMBER($Q2729),INDEX($D$1:$D$3663,S2729,1),"")</f>
        <v/>
      </c>
      <c r="AB2729" s="169" t="str">
        <f>IF(ISNUMBER($Q2729),INDEX($D$1:$D$3663,T2729,1),"")</f>
        <v/>
      </c>
      <c r="AC2729" s="169" t="str">
        <f>IF(ISNUMBER($Q2729),INDEX($D$1:$D$3663,U2729,1),"")</f>
        <v/>
      </c>
      <c r="AD2729" s="169" t="str">
        <f>IF(ISNUMBER($Q2729),INDEX($D$1:$D$3663,V2729,1),"")</f>
        <v/>
      </c>
      <c r="AE2729" s="59"/>
      <c r="AF2729" s="177" t="str">
        <f t="shared" si="499"/>
        <v/>
      </c>
      <c r="AG2729" s="178" t="s">
        <v>1403</v>
      </c>
      <c r="AH2729" s="59"/>
      <c r="AI2729" s="163" t="str">
        <f t="shared" si="500"/>
        <v/>
      </c>
      <c r="AJ2729" s="162" t="str">
        <f t="shared" si="503"/>
        <v/>
      </c>
      <c r="AK2729" s="119"/>
      <c r="AL2729" s="59" t="str">
        <f>IF(ISNUMBER($AJ2729),INDEX($Z$4:$AC$3663,$AJ2729,AL$3),"")</f>
        <v/>
      </c>
      <c r="AM2729" s="149" t="str">
        <f>IF(ISNUMBER($AJ2729),INDEX($Z$4:$AC$3663,$AJ2729,AM$3),"")</f>
        <v/>
      </c>
      <c r="AN2729" s="149" t="str">
        <f>IF(ISNUMBER($AJ2729),INDEX($Z$4:$AC$3663,$AJ2729,AN$3),"")</f>
        <v/>
      </c>
      <c r="AO2729" s="59"/>
      <c r="AP2729" s="59"/>
      <c r="AQ2729" s="166"/>
      <c r="AR2729" s="59"/>
      <c r="AS2729" s="59"/>
      <c r="AT2729" s="149"/>
      <c r="AU2729" s="149"/>
      <c r="AV2729" s="149"/>
      <c r="AW2729" s="149"/>
      <c r="AX2729" s="150"/>
      <c r="AY2729" s="151"/>
      <c r="AZ2729" s="59"/>
      <c r="BA2729" s="59"/>
      <c r="BB2729" s="59"/>
      <c r="BC2729" s="59"/>
      <c r="BD2729" s="59"/>
      <c r="BE2729" s="59"/>
      <c r="BF2729" s="43"/>
      <c r="BG2729" s="59"/>
      <c r="BH2729" s="59"/>
      <c r="BI2729" s="59"/>
      <c r="BJ2729" s="59"/>
      <c r="BK2729" s="59"/>
      <c r="BL2729" s="59"/>
      <c r="BM2729" s="59"/>
    </row>
    <row r="2730" spans="1:65" x14ac:dyDescent="0.25">
      <c r="A2730" s="82"/>
      <c r="B2730" s="122" t="s">
        <v>3</v>
      </c>
      <c r="C2730" s="122">
        <v>4182.5</v>
      </c>
      <c r="D2730" s="122">
        <v>37.936037051324199</v>
      </c>
      <c r="E2730" s="142">
        <f>IF(B2729=B2730,0,MAX(E$4:E2729)+1)</f>
        <v>0</v>
      </c>
      <c r="F2730" s="142">
        <f t="shared" si="501"/>
        <v>4</v>
      </c>
      <c r="G2730" s="142" t="str">
        <f t="shared" si="495"/>
        <v/>
      </c>
      <c r="H2730" s="142" t="str">
        <f t="shared" si="496"/>
        <v/>
      </c>
      <c r="I2730" s="59"/>
      <c r="J2730" s="104"/>
      <c r="K2730" s="59"/>
      <c r="L2730" s="59"/>
      <c r="M2730" s="59"/>
      <c r="N2730" s="44"/>
      <c r="O2730" s="44"/>
      <c r="P2730" s="44"/>
      <c r="Q2730" s="43" t="str">
        <f t="shared" si="493"/>
        <v/>
      </c>
      <c r="R2730" s="60" t="str">
        <f t="shared" si="502"/>
        <v/>
      </c>
      <c r="S2730" s="60" t="str">
        <f t="shared" si="502"/>
        <v/>
      </c>
      <c r="T2730" s="60" t="str">
        <f t="shared" si="502"/>
        <v/>
      </c>
      <c r="U2730" s="60" t="str">
        <f t="shared" si="502"/>
        <v/>
      </c>
      <c r="V2730" s="60" t="str">
        <f t="shared" si="502"/>
        <v/>
      </c>
      <c r="W2730" s="44"/>
      <c r="X2730" s="44" t="str">
        <f t="shared" si="497"/>
        <v/>
      </c>
      <c r="Y2730" s="142" t="str">
        <f t="shared" si="494"/>
        <v/>
      </c>
      <c r="Z2730" s="172" t="str">
        <f t="shared" si="498"/>
        <v/>
      </c>
      <c r="AA2730" s="169" t="str">
        <f>IF(ISNUMBER($Q2730),INDEX($D$1:$D$3663,S2730,1),"")</f>
        <v/>
      </c>
      <c r="AB2730" s="169" t="str">
        <f>IF(ISNUMBER($Q2730),INDEX($D$1:$D$3663,T2730,1),"")</f>
        <v/>
      </c>
      <c r="AC2730" s="169" t="str">
        <f>IF(ISNUMBER($Q2730),INDEX($D$1:$D$3663,U2730,1),"")</f>
        <v/>
      </c>
      <c r="AD2730" s="169" t="str">
        <f>IF(ISNUMBER($Q2730),INDEX($D$1:$D$3663,V2730,1),"")</f>
        <v/>
      </c>
      <c r="AE2730" s="59"/>
      <c r="AF2730" s="177" t="str">
        <f t="shared" si="499"/>
        <v/>
      </c>
      <c r="AG2730" s="178" t="s">
        <v>1403</v>
      </c>
      <c r="AH2730" s="59"/>
      <c r="AI2730" s="163" t="str">
        <f t="shared" si="500"/>
        <v/>
      </c>
      <c r="AJ2730" s="162" t="str">
        <f t="shared" si="503"/>
        <v/>
      </c>
      <c r="AK2730" s="119"/>
      <c r="AL2730" s="59" t="str">
        <f>IF(ISNUMBER($AJ2730),INDEX($Z$4:$AC$3663,$AJ2730,AL$3),"")</f>
        <v/>
      </c>
      <c r="AM2730" s="149" t="str">
        <f>IF(ISNUMBER($AJ2730),INDEX($Z$4:$AC$3663,$AJ2730,AM$3),"")</f>
        <v/>
      </c>
      <c r="AN2730" s="149" t="str">
        <f>IF(ISNUMBER($AJ2730),INDEX($Z$4:$AC$3663,$AJ2730,AN$3),"")</f>
        <v/>
      </c>
      <c r="AO2730" s="59"/>
      <c r="AP2730" s="59"/>
      <c r="AQ2730" s="166"/>
      <c r="AR2730" s="59"/>
      <c r="AS2730" s="59"/>
      <c r="AT2730" s="149"/>
      <c r="AU2730" s="149"/>
      <c r="AV2730" s="149"/>
      <c r="AW2730" s="149"/>
      <c r="AX2730" s="150"/>
      <c r="AY2730" s="151"/>
      <c r="AZ2730" s="59"/>
      <c r="BA2730" s="59"/>
      <c r="BB2730" s="59"/>
      <c r="BC2730" s="59"/>
      <c r="BD2730" s="59"/>
      <c r="BE2730" s="59"/>
      <c r="BF2730" s="43"/>
      <c r="BG2730" s="59"/>
      <c r="BH2730" s="59"/>
      <c r="BI2730" s="59"/>
      <c r="BJ2730" s="59"/>
      <c r="BK2730" s="59"/>
      <c r="BL2730" s="59"/>
      <c r="BM2730" s="59"/>
    </row>
    <row r="2731" spans="1:65" x14ac:dyDescent="0.25">
      <c r="A2731" s="82"/>
      <c r="B2731" s="122" t="s">
        <v>3</v>
      </c>
      <c r="C2731" s="122">
        <v>4183.5</v>
      </c>
      <c r="D2731" s="122">
        <v>37.809381236460602</v>
      </c>
      <c r="E2731" s="142">
        <f>IF(B2730=B2731,0,MAX(E$4:E2730)+1)</f>
        <v>0</v>
      </c>
      <c r="F2731" s="142">
        <f t="shared" si="501"/>
        <v>4</v>
      </c>
      <c r="G2731" s="142" t="str">
        <f t="shared" si="495"/>
        <v/>
      </c>
      <c r="H2731" s="142" t="str">
        <f t="shared" si="496"/>
        <v/>
      </c>
      <c r="I2731" s="59"/>
      <c r="J2731" s="104"/>
      <c r="K2731" s="59"/>
      <c r="L2731" s="59"/>
      <c r="M2731" s="59"/>
      <c r="N2731" s="44"/>
      <c r="O2731" s="44"/>
      <c r="P2731" s="44"/>
      <c r="Q2731" s="43" t="str">
        <f t="shared" si="493"/>
        <v/>
      </c>
      <c r="R2731" s="60" t="str">
        <f t="shared" si="502"/>
        <v/>
      </c>
      <c r="S2731" s="60" t="str">
        <f t="shared" si="502"/>
        <v/>
      </c>
      <c r="T2731" s="60" t="str">
        <f t="shared" si="502"/>
        <v/>
      </c>
      <c r="U2731" s="60" t="str">
        <f t="shared" si="502"/>
        <v/>
      </c>
      <c r="V2731" s="60" t="str">
        <f t="shared" si="502"/>
        <v/>
      </c>
      <c r="W2731" s="44"/>
      <c r="X2731" s="44" t="str">
        <f t="shared" si="497"/>
        <v/>
      </c>
      <c r="Y2731" s="142" t="str">
        <f t="shared" si="494"/>
        <v/>
      </c>
      <c r="Z2731" s="172" t="str">
        <f t="shared" si="498"/>
        <v/>
      </c>
      <c r="AA2731" s="169" t="str">
        <f>IF(ISNUMBER($Q2731),INDEX($D$1:$D$3663,S2731,1),"")</f>
        <v/>
      </c>
      <c r="AB2731" s="169" t="str">
        <f>IF(ISNUMBER($Q2731),INDEX($D$1:$D$3663,T2731,1),"")</f>
        <v/>
      </c>
      <c r="AC2731" s="169" t="str">
        <f>IF(ISNUMBER($Q2731),INDEX($D$1:$D$3663,U2731,1),"")</f>
        <v/>
      </c>
      <c r="AD2731" s="169" t="str">
        <f>IF(ISNUMBER($Q2731),INDEX($D$1:$D$3663,V2731,1),"")</f>
        <v/>
      </c>
      <c r="AE2731" s="59"/>
      <c r="AF2731" s="177" t="str">
        <f t="shared" si="499"/>
        <v/>
      </c>
      <c r="AG2731" s="178" t="s">
        <v>1403</v>
      </c>
      <c r="AH2731" s="59"/>
      <c r="AI2731" s="163" t="str">
        <f t="shared" si="500"/>
        <v/>
      </c>
      <c r="AJ2731" s="162" t="str">
        <f t="shared" si="503"/>
        <v/>
      </c>
      <c r="AK2731" s="119"/>
      <c r="AL2731" s="59" t="str">
        <f>IF(ISNUMBER($AJ2731),INDEX($Z$4:$AC$3663,$AJ2731,AL$3),"")</f>
        <v/>
      </c>
      <c r="AM2731" s="149" t="str">
        <f>IF(ISNUMBER($AJ2731),INDEX($Z$4:$AC$3663,$AJ2731,AM$3),"")</f>
        <v/>
      </c>
      <c r="AN2731" s="149" t="str">
        <f>IF(ISNUMBER($AJ2731),INDEX($Z$4:$AC$3663,$AJ2731,AN$3),"")</f>
        <v/>
      </c>
      <c r="AO2731" s="59"/>
      <c r="AP2731" s="59"/>
      <c r="AQ2731" s="166"/>
      <c r="AR2731" s="59"/>
      <c r="AS2731" s="59"/>
      <c r="AT2731" s="149"/>
      <c r="AU2731" s="149"/>
      <c r="AV2731" s="149"/>
      <c r="AW2731" s="149"/>
      <c r="AX2731" s="150"/>
      <c r="AY2731" s="151"/>
      <c r="AZ2731" s="59"/>
      <c r="BA2731" s="59"/>
      <c r="BB2731" s="59"/>
      <c r="BC2731" s="59"/>
      <c r="BD2731" s="59"/>
      <c r="BE2731" s="59"/>
      <c r="BF2731" s="43"/>
      <c r="BG2731" s="59"/>
      <c r="BH2731" s="59"/>
      <c r="BI2731" s="59"/>
      <c r="BJ2731" s="59"/>
      <c r="BK2731" s="59"/>
      <c r="BL2731" s="59"/>
      <c r="BM2731" s="59"/>
    </row>
    <row r="2732" spans="1:65" x14ac:dyDescent="0.25">
      <c r="A2732" s="82"/>
      <c r="B2732" s="122" t="s">
        <v>3</v>
      </c>
      <c r="C2732" s="122">
        <v>4184.5</v>
      </c>
      <c r="D2732" s="122">
        <v>37.871779205166298</v>
      </c>
      <c r="E2732" s="142">
        <f>IF(B2731=B2732,0,MAX(E$4:E2731)+1)</f>
        <v>0</v>
      </c>
      <c r="F2732" s="142">
        <f t="shared" si="501"/>
        <v>4</v>
      </c>
      <c r="G2732" s="142" t="str">
        <f t="shared" si="495"/>
        <v/>
      </c>
      <c r="H2732" s="142" t="str">
        <f t="shared" si="496"/>
        <v/>
      </c>
      <c r="I2732" s="59"/>
      <c r="J2732" s="104"/>
      <c r="K2732" s="59"/>
      <c r="L2732" s="59"/>
      <c r="M2732" s="59"/>
      <c r="N2732" s="44"/>
      <c r="O2732" s="44"/>
      <c r="P2732" s="44"/>
      <c r="Q2732" s="43" t="str">
        <f t="shared" si="493"/>
        <v/>
      </c>
      <c r="R2732" s="60" t="str">
        <f t="shared" si="502"/>
        <v/>
      </c>
      <c r="S2732" s="60" t="str">
        <f t="shared" si="502"/>
        <v/>
      </c>
      <c r="T2732" s="60" t="str">
        <f t="shared" si="502"/>
        <v/>
      </c>
      <c r="U2732" s="60" t="str">
        <f t="shared" si="502"/>
        <v/>
      </c>
      <c r="V2732" s="60" t="str">
        <f t="shared" si="502"/>
        <v/>
      </c>
      <c r="W2732" s="44"/>
      <c r="X2732" s="44" t="str">
        <f t="shared" si="497"/>
        <v/>
      </c>
      <c r="Y2732" s="142" t="str">
        <f t="shared" si="494"/>
        <v/>
      </c>
      <c r="Z2732" s="172" t="str">
        <f t="shared" si="498"/>
        <v/>
      </c>
      <c r="AA2732" s="169" t="str">
        <f>IF(ISNUMBER($Q2732),INDEX($D$1:$D$3663,S2732,1),"")</f>
        <v/>
      </c>
      <c r="AB2732" s="169" t="str">
        <f>IF(ISNUMBER($Q2732),INDEX($D$1:$D$3663,T2732,1),"")</f>
        <v/>
      </c>
      <c r="AC2732" s="169" t="str">
        <f>IF(ISNUMBER($Q2732),INDEX($D$1:$D$3663,U2732,1),"")</f>
        <v/>
      </c>
      <c r="AD2732" s="169" t="str">
        <f>IF(ISNUMBER($Q2732),INDEX($D$1:$D$3663,V2732,1),"")</f>
        <v/>
      </c>
      <c r="AE2732" s="59"/>
      <c r="AF2732" s="177" t="str">
        <f t="shared" si="499"/>
        <v/>
      </c>
      <c r="AG2732" s="178" t="s">
        <v>1403</v>
      </c>
      <c r="AH2732" s="59"/>
      <c r="AI2732" s="163" t="str">
        <f t="shared" si="500"/>
        <v/>
      </c>
      <c r="AJ2732" s="162" t="str">
        <f t="shared" si="503"/>
        <v/>
      </c>
      <c r="AK2732" s="119"/>
      <c r="AL2732" s="59" t="str">
        <f>IF(ISNUMBER($AJ2732),INDEX($Z$4:$AC$3663,$AJ2732,AL$3),"")</f>
        <v/>
      </c>
      <c r="AM2732" s="149" t="str">
        <f>IF(ISNUMBER($AJ2732),INDEX($Z$4:$AC$3663,$AJ2732,AM$3),"")</f>
        <v/>
      </c>
      <c r="AN2732" s="149" t="str">
        <f>IF(ISNUMBER($AJ2732),INDEX($Z$4:$AC$3663,$AJ2732,AN$3),"")</f>
        <v/>
      </c>
      <c r="AO2732" s="59"/>
      <c r="AP2732" s="59"/>
      <c r="AQ2732" s="166"/>
      <c r="AR2732" s="59"/>
      <c r="AS2732" s="59"/>
      <c r="AT2732" s="149"/>
      <c r="AU2732" s="149"/>
      <c r="AV2732" s="149"/>
      <c r="AW2732" s="149"/>
      <c r="AX2732" s="150"/>
      <c r="AY2732" s="151"/>
      <c r="AZ2732" s="59"/>
      <c r="BA2732" s="59"/>
      <c r="BB2732" s="59"/>
      <c r="BC2732" s="59"/>
      <c r="BD2732" s="59"/>
      <c r="BE2732" s="59"/>
      <c r="BF2732" s="43"/>
      <c r="BG2732" s="59"/>
      <c r="BH2732" s="59"/>
      <c r="BI2732" s="59"/>
      <c r="BJ2732" s="59"/>
      <c r="BK2732" s="59"/>
      <c r="BL2732" s="59"/>
      <c r="BM2732" s="59"/>
    </row>
    <row r="2733" spans="1:65" x14ac:dyDescent="0.25">
      <c r="A2733" s="82"/>
      <c r="B2733" s="122" t="s">
        <v>3</v>
      </c>
      <c r="C2733" s="122">
        <v>4185.5</v>
      </c>
      <c r="D2733" s="122">
        <v>38.0266499346288</v>
      </c>
      <c r="E2733" s="142">
        <f>IF(B2732=B2733,0,MAX(E$4:E2732)+1)</f>
        <v>0</v>
      </c>
      <c r="F2733" s="142">
        <f t="shared" si="501"/>
        <v>4</v>
      </c>
      <c r="G2733" s="142" t="str">
        <f t="shared" si="495"/>
        <v/>
      </c>
      <c r="H2733" s="142" t="str">
        <f t="shared" si="496"/>
        <v/>
      </c>
      <c r="I2733" s="59"/>
      <c r="J2733" s="104"/>
      <c r="K2733" s="59"/>
      <c r="L2733" s="59"/>
      <c r="M2733" s="59"/>
      <c r="N2733" s="44"/>
      <c r="O2733" s="44"/>
      <c r="P2733" s="44"/>
      <c r="Q2733" s="43" t="str">
        <f t="shared" si="493"/>
        <v/>
      </c>
      <c r="R2733" s="60" t="str">
        <f t="shared" si="502"/>
        <v/>
      </c>
      <c r="S2733" s="60" t="str">
        <f t="shared" si="502"/>
        <v/>
      </c>
      <c r="T2733" s="60" t="str">
        <f t="shared" si="502"/>
        <v/>
      </c>
      <c r="U2733" s="60" t="str">
        <f t="shared" si="502"/>
        <v/>
      </c>
      <c r="V2733" s="60" t="str">
        <f t="shared" si="502"/>
        <v/>
      </c>
      <c r="W2733" s="44"/>
      <c r="X2733" s="44" t="str">
        <f t="shared" si="497"/>
        <v/>
      </c>
      <c r="Y2733" s="142" t="str">
        <f t="shared" si="494"/>
        <v/>
      </c>
      <c r="Z2733" s="172" t="str">
        <f t="shared" si="498"/>
        <v/>
      </c>
      <c r="AA2733" s="169" t="str">
        <f>IF(ISNUMBER($Q2733),INDEX($D$1:$D$3663,S2733,1),"")</f>
        <v/>
      </c>
      <c r="AB2733" s="169" t="str">
        <f>IF(ISNUMBER($Q2733),INDEX($D$1:$D$3663,T2733,1),"")</f>
        <v/>
      </c>
      <c r="AC2733" s="169" t="str">
        <f>IF(ISNUMBER($Q2733),INDEX($D$1:$D$3663,U2733,1),"")</f>
        <v/>
      </c>
      <c r="AD2733" s="169" t="str">
        <f>IF(ISNUMBER($Q2733),INDEX($D$1:$D$3663,V2733,1),"")</f>
        <v/>
      </c>
      <c r="AE2733" s="59"/>
      <c r="AF2733" s="177" t="str">
        <f t="shared" si="499"/>
        <v/>
      </c>
      <c r="AG2733" s="178" t="s">
        <v>1403</v>
      </c>
      <c r="AH2733" s="59"/>
      <c r="AI2733" s="163" t="str">
        <f t="shared" si="500"/>
        <v/>
      </c>
      <c r="AJ2733" s="162" t="str">
        <f t="shared" si="503"/>
        <v/>
      </c>
      <c r="AK2733" s="119"/>
      <c r="AL2733" s="59" t="str">
        <f>IF(ISNUMBER($AJ2733),INDEX($Z$4:$AC$3663,$AJ2733,AL$3),"")</f>
        <v/>
      </c>
      <c r="AM2733" s="149" t="str">
        <f>IF(ISNUMBER($AJ2733),INDEX($Z$4:$AC$3663,$AJ2733,AM$3),"")</f>
        <v/>
      </c>
      <c r="AN2733" s="149" t="str">
        <f>IF(ISNUMBER($AJ2733),INDEX($Z$4:$AC$3663,$AJ2733,AN$3),"")</f>
        <v/>
      </c>
      <c r="AO2733" s="59"/>
      <c r="AP2733" s="59"/>
      <c r="AQ2733" s="166"/>
      <c r="AR2733" s="59"/>
      <c r="AS2733" s="59"/>
      <c r="AT2733" s="149"/>
      <c r="AU2733" s="149"/>
      <c r="AV2733" s="149"/>
      <c r="AW2733" s="149"/>
      <c r="AX2733" s="150"/>
      <c r="AY2733" s="151"/>
      <c r="AZ2733" s="59"/>
      <c r="BA2733" s="59"/>
      <c r="BB2733" s="59"/>
      <c r="BC2733" s="59"/>
      <c r="BD2733" s="59"/>
      <c r="BE2733" s="59"/>
      <c r="BF2733" s="43"/>
      <c r="BG2733" s="59"/>
      <c r="BH2733" s="59"/>
      <c r="BI2733" s="59"/>
      <c r="BJ2733" s="59"/>
      <c r="BK2733" s="59"/>
      <c r="BL2733" s="59"/>
      <c r="BM2733" s="59"/>
    </row>
    <row r="2734" spans="1:65" x14ac:dyDescent="0.25">
      <c r="A2734" s="82"/>
      <c r="B2734" s="122" t="s">
        <v>3</v>
      </c>
      <c r="C2734" s="122">
        <v>4186.5</v>
      </c>
      <c r="D2734" s="122">
        <v>37.9535657006844</v>
      </c>
      <c r="E2734" s="142">
        <f>IF(B2733=B2734,0,MAX(E$4:E2733)+1)</f>
        <v>0</v>
      </c>
      <c r="F2734" s="142">
        <f t="shared" si="501"/>
        <v>4</v>
      </c>
      <c r="G2734" s="142" t="str">
        <f t="shared" si="495"/>
        <v/>
      </c>
      <c r="H2734" s="142" t="str">
        <f t="shared" si="496"/>
        <v/>
      </c>
      <c r="I2734" s="59"/>
      <c r="J2734" s="104"/>
      <c r="K2734" s="59"/>
      <c r="L2734" s="59"/>
      <c r="M2734" s="59"/>
      <c r="N2734" s="44"/>
      <c r="O2734" s="44"/>
      <c r="P2734" s="44"/>
      <c r="Q2734" s="43" t="str">
        <f t="shared" si="493"/>
        <v/>
      </c>
      <c r="R2734" s="60" t="str">
        <f t="shared" si="502"/>
        <v/>
      </c>
      <c r="S2734" s="60" t="str">
        <f t="shared" si="502"/>
        <v/>
      </c>
      <c r="T2734" s="60" t="str">
        <f t="shared" si="502"/>
        <v/>
      </c>
      <c r="U2734" s="60" t="str">
        <f t="shared" si="502"/>
        <v/>
      </c>
      <c r="V2734" s="60" t="str">
        <f t="shared" si="502"/>
        <v/>
      </c>
      <c r="W2734" s="44"/>
      <c r="X2734" s="44" t="str">
        <f t="shared" si="497"/>
        <v/>
      </c>
      <c r="Y2734" s="142" t="str">
        <f t="shared" si="494"/>
        <v/>
      </c>
      <c r="Z2734" s="172" t="str">
        <f t="shared" si="498"/>
        <v/>
      </c>
      <c r="AA2734" s="169" t="str">
        <f>IF(ISNUMBER($Q2734),INDEX($D$1:$D$3663,S2734,1),"")</f>
        <v/>
      </c>
      <c r="AB2734" s="169" t="str">
        <f>IF(ISNUMBER($Q2734),INDEX($D$1:$D$3663,T2734,1),"")</f>
        <v/>
      </c>
      <c r="AC2734" s="169" t="str">
        <f>IF(ISNUMBER($Q2734),INDEX($D$1:$D$3663,U2734,1),"")</f>
        <v/>
      </c>
      <c r="AD2734" s="169" t="str">
        <f>IF(ISNUMBER($Q2734),INDEX($D$1:$D$3663,V2734,1),"")</f>
        <v/>
      </c>
      <c r="AE2734" s="59"/>
      <c r="AF2734" s="177" t="str">
        <f t="shared" si="499"/>
        <v/>
      </c>
      <c r="AG2734" s="178" t="s">
        <v>1403</v>
      </c>
      <c r="AH2734" s="59"/>
      <c r="AI2734" s="163" t="str">
        <f t="shared" si="500"/>
        <v/>
      </c>
      <c r="AJ2734" s="162" t="str">
        <f t="shared" si="503"/>
        <v/>
      </c>
      <c r="AK2734" s="119"/>
      <c r="AL2734" s="59" t="str">
        <f>IF(ISNUMBER($AJ2734),INDEX($Z$4:$AC$3663,$AJ2734,AL$3),"")</f>
        <v/>
      </c>
      <c r="AM2734" s="149" t="str">
        <f>IF(ISNUMBER($AJ2734),INDEX($Z$4:$AC$3663,$AJ2734,AM$3),"")</f>
        <v/>
      </c>
      <c r="AN2734" s="149" t="str">
        <f>IF(ISNUMBER($AJ2734),INDEX($Z$4:$AC$3663,$AJ2734,AN$3),"")</f>
        <v/>
      </c>
      <c r="AO2734" s="59"/>
      <c r="AP2734" s="59"/>
      <c r="AQ2734" s="166"/>
      <c r="AR2734" s="59"/>
      <c r="AS2734" s="59"/>
      <c r="AT2734" s="149"/>
      <c r="AU2734" s="149"/>
      <c r="AV2734" s="149"/>
      <c r="AW2734" s="149"/>
      <c r="AX2734" s="150"/>
      <c r="AY2734" s="151"/>
      <c r="AZ2734" s="59"/>
      <c r="BA2734" s="59"/>
      <c r="BB2734" s="59"/>
      <c r="BC2734" s="59"/>
      <c r="BD2734" s="59"/>
      <c r="BE2734" s="59"/>
      <c r="BF2734" s="43"/>
      <c r="BG2734" s="59"/>
      <c r="BH2734" s="59"/>
      <c r="BI2734" s="59"/>
      <c r="BJ2734" s="59"/>
      <c r="BK2734" s="59"/>
      <c r="BL2734" s="59"/>
      <c r="BM2734" s="59"/>
    </row>
    <row r="2735" spans="1:65" x14ac:dyDescent="0.25">
      <c r="A2735" s="82"/>
      <c r="B2735" s="122" t="s">
        <v>3</v>
      </c>
      <c r="C2735" s="122">
        <v>4187.5</v>
      </c>
      <c r="D2735" s="122">
        <v>38.101770660094097</v>
      </c>
      <c r="E2735" s="142">
        <f>IF(B2734=B2735,0,MAX(E$4:E2734)+1)</f>
        <v>0</v>
      </c>
      <c r="F2735" s="142">
        <f t="shared" si="501"/>
        <v>4</v>
      </c>
      <c r="G2735" s="142" t="str">
        <f t="shared" si="495"/>
        <v/>
      </c>
      <c r="H2735" s="142" t="str">
        <f t="shared" si="496"/>
        <v/>
      </c>
      <c r="I2735" s="59"/>
      <c r="J2735" s="104"/>
      <c r="K2735" s="59"/>
      <c r="L2735" s="59"/>
      <c r="M2735" s="59"/>
      <c r="N2735" s="44"/>
      <c r="O2735" s="44"/>
      <c r="P2735" s="44"/>
      <c r="Q2735" s="43" t="str">
        <f t="shared" si="493"/>
        <v/>
      </c>
      <c r="R2735" s="60" t="str">
        <f t="shared" si="502"/>
        <v/>
      </c>
      <c r="S2735" s="60" t="str">
        <f t="shared" si="502"/>
        <v/>
      </c>
      <c r="T2735" s="60" t="str">
        <f t="shared" si="502"/>
        <v/>
      </c>
      <c r="U2735" s="60" t="str">
        <f t="shared" si="502"/>
        <v/>
      </c>
      <c r="V2735" s="60" t="str">
        <f t="shared" si="502"/>
        <v/>
      </c>
      <c r="W2735" s="44"/>
      <c r="X2735" s="44" t="str">
        <f t="shared" si="497"/>
        <v/>
      </c>
      <c r="Y2735" s="142" t="str">
        <f t="shared" si="494"/>
        <v/>
      </c>
      <c r="Z2735" s="172" t="str">
        <f t="shared" si="498"/>
        <v/>
      </c>
      <c r="AA2735" s="169" t="str">
        <f>IF(ISNUMBER($Q2735),INDEX($D$1:$D$3663,S2735,1),"")</f>
        <v/>
      </c>
      <c r="AB2735" s="169" t="str">
        <f>IF(ISNUMBER($Q2735),INDEX($D$1:$D$3663,T2735,1),"")</f>
        <v/>
      </c>
      <c r="AC2735" s="169" t="str">
        <f>IF(ISNUMBER($Q2735),INDEX($D$1:$D$3663,U2735,1),"")</f>
        <v/>
      </c>
      <c r="AD2735" s="169" t="str">
        <f>IF(ISNUMBER($Q2735),INDEX($D$1:$D$3663,V2735,1),"")</f>
        <v/>
      </c>
      <c r="AE2735" s="59"/>
      <c r="AF2735" s="177" t="str">
        <f t="shared" si="499"/>
        <v/>
      </c>
      <c r="AG2735" s="178" t="s">
        <v>1403</v>
      </c>
      <c r="AH2735" s="59"/>
      <c r="AI2735" s="163" t="str">
        <f t="shared" si="500"/>
        <v/>
      </c>
      <c r="AJ2735" s="162" t="str">
        <f t="shared" si="503"/>
        <v/>
      </c>
      <c r="AK2735" s="119"/>
      <c r="AL2735" s="59" t="str">
        <f>IF(ISNUMBER($AJ2735),INDEX($Z$4:$AC$3663,$AJ2735,AL$3),"")</f>
        <v/>
      </c>
      <c r="AM2735" s="149" t="str">
        <f>IF(ISNUMBER($AJ2735),INDEX($Z$4:$AC$3663,$AJ2735,AM$3),"")</f>
        <v/>
      </c>
      <c r="AN2735" s="149" t="str">
        <f>IF(ISNUMBER($AJ2735),INDEX($Z$4:$AC$3663,$AJ2735,AN$3),"")</f>
        <v/>
      </c>
      <c r="AO2735" s="59"/>
      <c r="AP2735" s="59"/>
      <c r="AQ2735" s="166"/>
      <c r="AR2735" s="59"/>
      <c r="AS2735" s="59"/>
      <c r="AT2735" s="149"/>
      <c r="AU2735" s="149"/>
      <c r="AV2735" s="149"/>
      <c r="AW2735" s="149"/>
      <c r="AX2735" s="150"/>
      <c r="AY2735" s="151"/>
      <c r="AZ2735" s="59"/>
      <c r="BA2735" s="59"/>
      <c r="BB2735" s="59"/>
      <c r="BC2735" s="59"/>
      <c r="BD2735" s="59"/>
      <c r="BE2735" s="59"/>
      <c r="BF2735" s="43"/>
      <c r="BG2735" s="59"/>
      <c r="BH2735" s="59"/>
      <c r="BI2735" s="59"/>
      <c r="BJ2735" s="59"/>
      <c r="BK2735" s="59"/>
      <c r="BL2735" s="59"/>
      <c r="BM2735" s="59"/>
    </row>
    <row r="2736" spans="1:65" x14ac:dyDescent="0.25">
      <c r="A2736" s="82"/>
      <c r="B2736" s="122" t="s">
        <v>3</v>
      </c>
      <c r="C2736" s="122">
        <v>4188.5</v>
      </c>
      <c r="D2736" s="122">
        <v>38.119583970237898</v>
      </c>
      <c r="E2736" s="142">
        <f>IF(B2735=B2736,0,MAX(E$4:E2735)+1)</f>
        <v>0</v>
      </c>
      <c r="F2736" s="142">
        <f t="shared" si="501"/>
        <v>4</v>
      </c>
      <c r="G2736" s="142" t="str">
        <f t="shared" si="495"/>
        <v/>
      </c>
      <c r="H2736" s="142" t="str">
        <f t="shared" si="496"/>
        <v/>
      </c>
      <c r="I2736" s="59"/>
      <c r="J2736" s="104"/>
      <c r="K2736" s="59"/>
      <c r="L2736" s="59"/>
      <c r="M2736" s="59"/>
      <c r="N2736" s="44"/>
      <c r="O2736" s="44"/>
      <c r="P2736" s="44"/>
      <c r="Q2736" s="43" t="str">
        <f t="shared" si="493"/>
        <v/>
      </c>
      <c r="R2736" s="60" t="str">
        <f t="shared" si="502"/>
        <v/>
      </c>
      <c r="S2736" s="60" t="str">
        <f t="shared" si="502"/>
        <v/>
      </c>
      <c r="T2736" s="60" t="str">
        <f t="shared" si="502"/>
        <v/>
      </c>
      <c r="U2736" s="60" t="str">
        <f t="shared" si="502"/>
        <v/>
      </c>
      <c r="V2736" s="60" t="str">
        <f t="shared" si="502"/>
        <v/>
      </c>
      <c r="W2736" s="44"/>
      <c r="X2736" s="44" t="str">
        <f t="shared" si="497"/>
        <v/>
      </c>
      <c r="Y2736" s="142" t="str">
        <f t="shared" si="494"/>
        <v/>
      </c>
      <c r="Z2736" s="172" t="str">
        <f t="shared" si="498"/>
        <v/>
      </c>
      <c r="AA2736" s="169" t="str">
        <f>IF(ISNUMBER($Q2736),INDEX($D$1:$D$3663,S2736,1),"")</f>
        <v/>
      </c>
      <c r="AB2736" s="169" t="str">
        <f>IF(ISNUMBER($Q2736),INDEX($D$1:$D$3663,T2736,1),"")</f>
        <v/>
      </c>
      <c r="AC2736" s="169" t="str">
        <f>IF(ISNUMBER($Q2736),INDEX($D$1:$D$3663,U2736,1),"")</f>
        <v/>
      </c>
      <c r="AD2736" s="169" t="str">
        <f>IF(ISNUMBER($Q2736),INDEX($D$1:$D$3663,V2736,1),"")</f>
        <v/>
      </c>
      <c r="AE2736" s="59"/>
      <c r="AF2736" s="177" t="str">
        <f t="shared" si="499"/>
        <v/>
      </c>
      <c r="AG2736" s="178" t="s">
        <v>1403</v>
      </c>
      <c r="AH2736" s="59"/>
      <c r="AI2736" s="163" t="str">
        <f t="shared" si="500"/>
        <v/>
      </c>
      <c r="AJ2736" s="162" t="str">
        <f t="shared" si="503"/>
        <v/>
      </c>
      <c r="AK2736" s="119"/>
      <c r="AL2736" s="59" t="str">
        <f>IF(ISNUMBER($AJ2736),INDEX($Z$4:$AC$3663,$AJ2736,AL$3),"")</f>
        <v/>
      </c>
      <c r="AM2736" s="149" t="str">
        <f>IF(ISNUMBER($AJ2736),INDEX($Z$4:$AC$3663,$AJ2736,AM$3),"")</f>
        <v/>
      </c>
      <c r="AN2736" s="149" t="str">
        <f>IF(ISNUMBER($AJ2736),INDEX($Z$4:$AC$3663,$AJ2736,AN$3),"")</f>
        <v/>
      </c>
      <c r="AO2736" s="59"/>
      <c r="AP2736" s="59"/>
      <c r="AQ2736" s="166"/>
      <c r="AR2736" s="59"/>
      <c r="AS2736" s="59"/>
      <c r="AT2736" s="149"/>
      <c r="AU2736" s="149"/>
      <c r="AV2736" s="149"/>
      <c r="AW2736" s="149"/>
      <c r="AX2736" s="150"/>
      <c r="AY2736" s="151"/>
      <c r="AZ2736" s="59"/>
      <c r="BA2736" s="59"/>
      <c r="BB2736" s="59"/>
      <c r="BC2736" s="59"/>
      <c r="BD2736" s="59"/>
      <c r="BE2736" s="59"/>
      <c r="BF2736" s="43"/>
      <c r="BG2736" s="59"/>
      <c r="BH2736" s="59"/>
      <c r="BI2736" s="59"/>
      <c r="BJ2736" s="59"/>
      <c r="BK2736" s="59"/>
      <c r="BL2736" s="59"/>
      <c r="BM2736" s="59"/>
    </row>
    <row r="2737" spans="1:65" x14ac:dyDescent="0.25">
      <c r="A2737" s="82"/>
      <c r="B2737" s="122" t="s">
        <v>3</v>
      </c>
      <c r="C2737" s="122">
        <v>4189.5</v>
      </c>
      <c r="D2737" s="122">
        <v>37.948346891785398</v>
      </c>
      <c r="E2737" s="142">
        <f>IF(B2736=B2737,0,MAX(E$4:E2736)+1)</f>
        <v>0</v>
      </c>
      <c r="F2737" s="142">
        <f t="shared" si="501"/>
        <v>4</v>
      </c>
      <c r="G2737" s="142" t="str">
        <f t="shared" si="495"/>
        <v/>
      </c>
      <c r="H2737" s="142" t="str">
        <f t="shared" si="496"/>
        <v/>
      </c>
      <c r="I2737" s="59"/>
      <c r="J2737" s="104"/>
      <c r="K2737" s="59"/>
      <c r="L2737" s="59"/>
      <c r="M2737" s="59"/>
      <c r="N2737" s="44"/>
      <c r="O2737" s="44"/>
      <c r="P2737" s="44"/>
      <c r="Q2737" s="43" t="str">
        <f t="shared" si="493"/>
        <v/>
      </c>
      <c r="R2737" s="60" t="str">
        <f t="shared" si="502"/>
        <v/>
      </c>
      <c r="S2737" s="60" t="str">
        <f t="shared" si="502"/>
        <v/>
      </c>
      <c r="T2737" s="60" t="str">
        <f t="shared" si="502"/>
        <v/>
      </c>
      <c r="U2737" s="60" t="str">
        <f t="shared" si="502"/>
        <v/>
      </c>
      <c r="V2737" s="60" t="str">
        <f t="shared" si="502"/>
        <v/>
      </c>
      <c r="W2737" s="44"/>
      <c r="X2737" s="44" t="str">
        <f t="shared" si="497"/>
        <v/>
      </c>
      <c r="Y2737" s="142" t="str">
        <f t="shared" si="494"/>
        <v/>
      </c>
      <c r="Z2737" s="172" t="str">
        <f t="shared" si="498"/>
        <v/>
      </c>
      <c r="AA2737" s="169" t="str">
        <f>IF(ISNUMBER($Q2737),INDEX($D$1:$D$3663,S2737,1),"")</f>
        <v/>
      </c>
      <c r="AB2737" s="169" t="str">
        <f>IF(ISNUMBER($Q2737),INDEX($D$1:$D$3663,T2737,1),"")</f>
        <v/>
      </c>
      <c r="AC2737" s="169" t="str">
        <f>IF(ISNUMBER($Q2737),INDEX($D$1:$D$3663,U2737,1),"")</f>
        <v/>
      </c>
      <c r="AD2737" s="169" t="str">
        <f>IF(ISNUMBER($Q2737),INDEX($D$1:$D$3663,V2737,1),"")</f>
        <v/>
      </c>
      <c r="AE2737" s="59"/>
      <c r="AF2737" s="177" t="str">
        <f t="shared" si="499"/>
        <v/>
      </c>
      <c r="AG2737" s="178" t="s">
        <v>1403</v>
      </c>
      <c r="AH2737" s="59"/>
      <c r="AI2737" s="163" t="str">
        <f t="shared" si="500"/>
        <v/>
      </c>
      <c r="AJ2737" s="162" t="str">
        <f t="shared" si="503"/>
        <v/>
      </c>
      <c r="AK2737" s="119"/>
      <c r="AL2737" s="59" t="str">
        <f>IF(ISNUMBER($AJ2737),INDEX($Z$4:$AC$3663,$AJ2737,AL$3),"")</f>
        <v/>
      </c>
      <c r="AM2737" s="149" t="str">
        <f>IF(ISNUMBER($AJ2737),INDEX($Z$4:$AC$3663,$AJ2737,AM$3),"")</f>
        <v/>
      </c>
      <c r="AN2737" s="149" t="str">
        <f>IF(ISNUMBER($AJ2737),INDEX($Z$4:$AC$3663,$AJ2737,AN$3),"")</f>
        <v/>
      </c>
      <c r="AO2737" s="59"/>
      <c r="AP2737" s="59"/>
      <c r="AQ2737" s="166"/>
      <c r="AR2737" s="59"/>
      <c r="AS2737" s="59"/>
      <c r="AT2737" s="149"/>
      <c r="AU2737" s="149"/>
      <c r="AV2737" s="149"/>
      <c r="AW2737" s="149"/>
      <c r="AX2737" s="150"/>
      <c r="AY2737" s="151"/>
      <c r="AZ2737" s="59"/>
      <c r="BA2737" s="59"/>
      <c r="BB2737" s="59"/>
      <c r="BC2737" s="59"/>
      <c r="BD2737" s="59"/>
      <c r="BE2737" s="59"/>
      <c r="BF2737" s="43"/>
      <c r="BG2737" s="59"/>
      <c r="BH2737" s="59"/>
      <c r="BI2737" s="59"/>
      <c r="BJ2737" s="59"/>
      <c r="BK2737" s="59"/>
      <c r="BL2737" s="59"/>
      <c r="BM2737" s="59"/>
    </row>
    <row r="2738" spans="1:65" x14ac:dyDescent="0.25">
      <c r="A2738" s="82"/>
      <c r="B2738" s="122" t="s">
        <v>3</v>
      </c>
      <c r="C2738" s="122">
        <v>4190.5</v>
      </c>
      <c r="D2738" s="122">
        <v>38.029882673202202</v>
      </c>
      <c r="E2738" s="142">
        <f>IF(B2737=B2738,0,MAX(E$4:E2737)+1)</f>
        <v>0</v>
      </c>
      <c r="F2738" s="142">
        <f t="shared" si="501"/>
        <v>4</v>
      </c>
      <c r="G2738" s="142" t="str">
        <f t="shared" si="495"/>
        <v/>
      </c>
      <c r="H2738" s="142" t="str">
        <f t="shared" si="496"/>
        <v/>
      </c>
      <c r="I2738" s="59"/>
      <c r="J2738" s="104"/>
      <c r="K2738" s="59"/>
      <c r="L2738" s="59"/>
      <c r="M2738" s="59"/>
      <c r="N2738" s="44"/>
      <c r="O2738" s="44"/>
      <c r="P2738" s="44"/>
      <c r="Q2738" s="43" t="str">
        <f t="shared" si="493"/>
        <v/>
      </c>
      <c r="R2738" s="60" t="str">
        <f t="shared" si="502"/>
        <v/>
      </c>
      <c r="S2738" s="60" t="str">
        <f t="shared" si="502"/>
        <v/>
      </c>
      <c r="T2738" s="60" t="str">
        <f t="shared" si="502"/>
        <v/>
      </c>
      <c r="U2738" s="60" t="str">
        <f t="shared" si="502"/>
        <v/>
      </c>
      <c r="V2738" s="60" t="str">
        <f t="shared" si="502"/>
        <v/>
      </c>
      <c r="W2738" s="44"/>
      <c r="X2738" s="44" t="str">
        <f t="shared" si="497"/>
        <v/>
      </c>
      <c r="Y2738" s="142" t="str">
        <f t="shared" si="494"/>
        <v/>
      </c>
      <c r="Z2738" s="172" t="str">
        <f t="shared" si="498"/>
        <v/>
      </c>
      <c r="AA2738" s="169" t="str">
        <f>IF(ISNUMBER($Q2738),INDEX($D$1:$D$3663,S2738,1),"")</f>
        <v/>
      </c>
      <c r="AB2738" s="169" t="str">
        <f>IF(ISNUMBER($Q2738),INDEX($D$1:$D$3663,T2738,1),"")</f>
        <v/>
      </c>
      <c r="AC2738" s="169" t="str">
        <f>IF(ISNUMBER($Q2738),INDEX($D$1:$D$3663,U2738,1),"")</f>
        <v/>
      </c>
      <c r="AD2738" s="169" t="str">
        <f>IF(ISNUMBER($Q2738),INDEX($D$1:$D$3663,V2738,1),"")</f>
        <v/>
      </c>
      <c r="AE2738" s="59"/>
      <c r="AF2738" s="177" t="str">
        <f t="shared" si="499"/>
        <v/>
      </c>
      <c r="AG2738" s="178" t="s">
        <v>1403</v>
      </c>
      <c r="AH2738" s="59"/>
      <c r="AI2738" s="163" t="str">
        <f t="shared" si="500"/>
        <v/>
      </c>
      <c r="AJ2738" s="162" t="str">
        <f t="shared" si="503"/>
        <v/>
      </c>
      <c r="AK2738" s="119"/>
      <c r="AL2738" s="59" t="str">
        <f>IF(ISNUMBER($AJ2738),INDEX($Z$4:$AC$3663,$AJ2738,AL$3),"")</f>
        <v/>
      </c>
      <c r="AM2738" s="149" t="str">
        <f>IF(ISNUMBER($AJ2738),INDEX($Z$4:$AC$3663,$AJ2738,AM$3),"")</f>
        <v/>
      </c>
      <c r="AN2738" s="149" t="str">
        <f>IF(ISNUMBER($AJ2738),INDEX($Z$4:$AC$3663,$AJ2738,AN$3),"")</f>
        <v/>
      </c>
      <c r="AO2738" s="59"/>
      <c r="AP2738" s="59"/>
      <c r="AQ2738" s="166"/>
      <c r="AR2738" s="59"/>
      <c r="AS2738" s="59"/>
      <c r="AT2738" s="149"/>
      <c r="AU2738" s="149"/>
      <c r="AV2738" s="149"/>
      <c r="AW2738" s="149"/>
      <c r="AX2738" s="150"/>
      <c r="AY2738" s="151"/>
      <c r="AZ2738" s="59"/>
      <c r="BA2738" s="59"/>
      <c r="BB2738" s="59"/>
      <c r="BC2738" s="59"/>
      <c r="BD2738" s="59"/>
      <c r="BE2738" s="59"/>
      <c r="BF2738" s="43"/>
      <c r="BG2738" s="59"/>
      <c r="BH2738" s="59"/>
      <c r="BI2738" s="59"/>
      <c r="BJ2738" s="59"/>
      <c r="BK2738" s="59"/>
      <c r="BL2738" s="59"/>
      <c r="BM2738" s="59"/>
    </row>
    <row r="2739" spans="1:65" x14ac:dyDescent="0.25">
      <c r="A2739" s="82"/>
      <c r="B2739" s="122" t="s">
        <v>3</v>
      </c>
      <c r="C2739" s="122">
        <v>4191.5</v>
      </c>
      <c r="D2739" s="122">
        <v>38.092735803538503</v>
      </c>
      <c r="E2739" s="142">
        <f>IF(B2738=B2739,0,MAX(E$4:E2738)+1)</f>
        <v>0</v>
      </c>
      <c r="F2739" s="142">
        <f t="shared" si="501"/>
        <v>4</v>
      </c>
      <c r="G2739" s="142" t="str">
        <f t="shared" si="495"/>
        <v/>
      </c>
      <c r="H2739" s="142" t="str">
        <f t="shared" si="496"/>
        <v/>
      </c>
      <c r="I2739" s="59"/>
      <c r="J2739" s="104"/>
      <c r="K2739" s="59"/>
      <c r="L2739" s="59"/>
      <c r="M2739" s="59"/>
      <c r="N2739" s="44"/>
      <c r="O2739" s="44"/>
      <c r="P2739" s="44"/>
      <c r="Q2739" s="43" t="str">
        <f t="shared" si="493"/>
        <v/>
      </c>
      <c r="R2739" s="60" t="str">
        <f t="shared" si="502"/>
        <v/>
      </c>
      <c r="S2739" s="60" t="str">
        <f t="shared" si="502"/>
        <v/>
      </c>
      <c r="T2739" s="60" t="str">
        <f t="shared" si="502"/>
        <v/>
      </c>
      <c r="U2739" s="60" t="str">
        <f t="shared" si="502"/>
        <v/>
      </c>
      <c r="V2739" s="60" t="str">
        <f t="shared" si="502"/>
        <v/>
      </c>
      <c r="W2739" s="44"/>
      <c r="X2739" s="44" t="str">
        <f t="shared" si="497"/>
        <v/>
      </c>
      <c r="Y2739" s="142" t="str">
        <f t="shared" si="494"/>
        <v/>
      </c>
      <c r="Z2739" s="172" t="str">
        <f t="shared" si="498"/>
        <v/>
      </c>
      <c r="AA2739" s="169" t="str">
        <f>IF(ISNUMBER($Q2739),INDEX($D$1:$D$3663,S2739,1),"")</f>
        <v/>
      </c>
      <c r="AB2739" s="169" t="str">
        <f>IF(ISNUMBER($Q2739),INDEX($D$1:$D$3663,T2739,1),"")</f>
        <v/>
      </c>
      <c r="AC2739" s="169" t="str">
        <f>IF(ISNUMBER($Q2739),INDEX($D$1:$D$3663,U2739,1),"")</f>
        <v/>
      </c>
      <c r="AD2739" s="169" t="str">
        <f>IF(ISNUMBER($Q2739),INDEX($D$1:$D$3663,V2739,1),"")</f>
        <v/>
      </c>
      <c r="AE2739" s="59"/>
      <c r="AF2739" s="177" t="str">
        <f t="shared" si="499"/>
        <v/>
      </c>
      <c r="AG2739" s="178" t="s">
        <v>1403</v>
      </c>
      <c r="AH2739" s="59"/>
      <c r="AI2739" s="163" t="str">
        <f t="shared" si="500"/>
        <v/>
      </c>
      <c r="AJ2739" s="162" t="str">
        <f t="shared" si="503"/>
        <v/>
      </c>
      <c r="AK2739" s="119"/>
      <c r="AL2739" s="59" t="str">
        <f>IF(ISNUMBER($AJ2739),INDEX($Z$4:$AC$3663,$AJ2739,AL$3),"")</f>
        <v/>
      </c>
      <c r="AM2739" s="149" t="str">
        <f>IF(ISNUMBER($AJ2739),INDEX($Z$4:$AC$3663,$AJ2739,AM$3),"")</f>
        <v/>
      </c>
      <c r="AN2739" s="149" t="str">
        <f>IF(ISNUMBER($AJ2739),INDEX($Z$4:$AC$3663,$AJ2739,AN$3),"")</f>
        <v/>
      </c>
      <c r="AO2739" s="59"/>
      <c r="AP2739" s="59"/>
      <c r="AQ2739" s="166"/>
      <c r="AR2739" s="59"/>
      <c r="AS2739" s="59"/>
      <c r="AT2739" s="149"/>
      <c r="AU2739" s="149"/>
      <c r="AV2739" s="149"/>
      <c r="AW2739" s="149"/>
      <c r="AX2739" s="150"/>
      <c r="AY2739" s="151"/>
      <c r="AZ2739" s="59"/>
      <c r="BA2739" s="59"/>
      <c r="BB2739" s="59"/>
      <c r="BC2739" s="59"/>
      <c r="BD2739" s="59"/>
      <c r="BE2739" s="59"/>
      <c r="BF2739" s="43"/>
      <c r="BG2739" s="59"/>
      <c r="BH2739" s="59"/>
      <c r="BI2739" s="59"/>
      <c r="BJ2739" s="59"/>
      <c r="BK2739" s="59"/>
      <c r="BL2739" s="59"/>
      <c r="BM2739" s="59"/>
    </row>
    <row r="2740" spans="1:65" x14ac:dyDescent="0.25">
      <c r="A2740" s="82"/>
      <c r="B2740" s="122" t="s">
        <v>3</v>
      </c>
      <c r="C2740" s="122">
        <v>4192.5</v>
      </c>
      <c r="D2740" s="122">
        <v>38.000634997705099</v>
      </c>
      <c r="E2740" s="142">
        <f>IF(B2739=B2740,0,MAX(E$4:E2739)+1)</f>
        <v>0</v>
      </c>
      <c r="F2740" s="142">
        <f t="shared" si="501"/>
        <v>4</v>
      </c>
      <c r="G2740" s="142" t="str">
        <f t="shared" si="495"/>
        <v/>
      </c>
      <c r="H2740" s="142" t="str">
        <f t="shared" si="496"/>
        <v/>
      </c>
      <c r="I2740" s="59"/>
      <c r="J2740" s="104"/>
      <c r="K2740" s="59"/>
      <c r="L2740" s="59"/>
      <c r="M2740" s="59"/>
      <c r="N2740" s="44"/>
      <c r="O2740" s="44"/>
      <c r="P2740" s="44"/>
      <c r="Q2740" s="43" t="str">
        <f t="shared" si="493"/>
        <v/>
      </c>
      <c r="R2740" s="60" t="str">
        <f t="shared" si="502"/>
        <v/>
      </c>
      <c r="S2740" s="60" t="str">
        <f t="shared" si="502"/>
        <v/>
      </c>
      <c r="T2740" s="60" t="str">
        <f t="shared" si="502"/>
        <v/>
      </c>
      <c r="U2740" s="60" t="str">
        <f t="shared" si="502"/>
        <v/>
      </c>
      <c r="V2740" s="60" t="str">
        <f t="shared" si="502"/>
        <v/>
      </c>
      <c r="W2740" s="44"/>
      <c r="X2740" s="44" t="str">
        <f t="shared" si="497"/>
        <v/>
      </c>
      <c r="Y2740" s="142" t="str">
        <f t="shared" si="494"/>
        <v/>
      </c>
      <c r="Z2740" s="172" t="str">
        <f t="shared" si="498"/>
        <v/>
      </c>
      <c r="AA2740" s="169" t="str">
        <f>IF(ISNUMBER($Q2740),INDEX($D$1:$D$3663,S2740,1),"")</f>
        <v/>
      </c>
      <c r="AB2740" s="169" t="str">
        <f>IF(ISNUMBER($Q2740),INDEX($D$1:$D$3663,T2740,1),"")</f>
        <v/>
      </c>
      <c r="AC2740" s="169" t="str">
        <f>IF(ISNUMBER($Q2740),INDEX($D$1:$D$3663,U2740,1),"")</f>
        <v/>
      </c>
      <c r="AD2740" s="169" t="str">
        <f>IF(ISNUMBER($Q2740),INDEX($D$1:$D$3663,V2740,1),"")</f>
        <v/>
      </c>
      <c r="AE2740" s="59"/>
      <c r="AF2740" s="177" t="str">
        <f t="shared" si="499"/>
        <v/>
      </c>
      <c r="AG2740" s="178" t="s">
        <v>1403</v>
      </c>
      <c r="AH2740" s="59"/>
      <c r="AI2740" s="163" t="str">
        <f t="shared" si="500"/>
        <v/>
      </c>
      <c r="AJ2740" s="162" t="str">
        <f t="shared" si="503"/>
        <v/>
      </c>
      <c r="AK2740" s="119"/>
      <c r="AL2740" s="59" t="str">
        <f>IF(ISNUMBER($AJ2740),INDEX($Z$4:$AC$3663,$AJ2740,AL$3),"")</f>
        <v/>
      </c>
      <c r="AM2740" s="149" t="str">
        <f>IF(ISNUMBER($AJ2740),INDEX($Z$4:$AC$3663,$AJ2740,AM$3),"")</f>
        <v/>
      </c>
      <c r="AN2740" s="149" t="str">
        <f>IF(ISNUMBER($AJ2740),INDEX($Z$4:$AC$3663,$AJ2740,AN$3),"")</f>
        <v/>
      </c>
      <c r="AO2740" s="59"/>
      <c r="AP2740" s="59"/>
      <c r="AQ2740" s="166"/>
      <c r="AR2740" s="59"/>
      <c r="AS2740" s="59"/>
      <c r="AT2740" s="149"/>
      <c r="AU2740" s="149"/>
      <c r="AV2740" s="149"/>
      <c r="AW2740" s="149"/>
      <c r="AX2740" s="150"/>
      <c r="AY2740" s="151"/>
      <c r="AZ2740" s="59"/>
      <c r="BA2740" s="59"/>
      <c r="BB2740" s="59"/>
      <c r="BC2740" s="59"/>
      <c r="BD2740" s="59"/>
      <c r="BE2740" s="59"/>
      <c r="BF2740" s="43"/>
      <c r="BG2740" s="59"/>
      <c r="BH2740" s="59"/>
      <c r="BI2740" s="59"/>
      <c r="BJ2740" s="59"/>
      <c r="BK2740" s="59"/>
      <c r="BL2740" s="59"/>
      <c r="BM2740" s="59"/>
    </row>
    <row r="2741" spans="1:65" x14ac:dyDescent="0.25">
      <c r="A2741" s="82"/>
      <c r="B2741" s="122" t="s">
        <v>3</v>
      </c>
      <c r="C2741" s="122">
        <v>4193.5</v>
      </c>
      <c r="D2741" s="122">
        <v>37.914212012325699</v>
      </c>
      <c r="E2741" s="142">
        <f>IF(B2740=B2741,0,MAX(E$4:E2740)+1)</f>
        <v>0</v>
      </c>
      <c r="F2741" s="142">
        <f t="shared" si="501"/>
        <v>4</v>
      </c>
      <c r="G2741" s="142" t="str">
        <f t="shared" si="495"/>
        <v/>
      </c>
      <c r="H2741" s="142" t="str">
        <f t="shared" si="496"/>
        <v/>
      </c>
      <c r="I2741" s="59"/>
      <c r="J2741" s="104"/>
      <c r="K2741" s="59"/>
      <c r="L2741" s="59"/>
      <c r="M2741" s="59"/>
      <c r="N2741" s="44"/>
      <c r="O2741" s="44"/>
      <c r="P2741" s="44"/>
      <c r="Q2741" s="43" t="str">
        <f t="shared" si="493"/>
        <v/>
      </c>
      <c r="R2741" s="60" t="str">
        <f t="shared" si="502"/>
        <v/>
      </c>
      <c r="S2741" s="60" t="str">
        <f t="shared" si="502"/>
        <v/>
      </c>
      <c r="T2741" s="60" t="str">
        <f t="shared" si="502"/>
        <v/>
      </c>
      <c r="U2741" s="60" t="str">
        <f t="shared" si="502"/>
        <v/>
      </c>
      <c r="V2741" s="60" t="str">
        <f t="shared" si="502"/>
        <v/>
      </c>
      <c r="W2741" s="44"/>
      <c r="X2741" s="44" t="str">
        <f t="shared" si="497"/>
        <v/>
      </c>
      <c r="Y2741" s="142" t="str">
        <f t="shared" si="494"/>
        <v/>
      </c>
      <c r="Z2741" s="172" t="str">
        <f t="shared" si="498"/>
        <v/>
      </c>
      <c r="AA2741" s="169" t="str">
        <f>IF(ISNUMBER($Q2741),INDEX($D$1:$D$3663,S2741,1),"")</f>
        <v/>
      </c>
      <c r="AB2741" s="169" t="str">
        <f>IF(ISNUMBER($Q2741),INDEX($D$1:$D$3663,T2741,1),"")</f>
        <v/>
      </c>
      <c r="AC2741" s="169" t="str">
        <f>IF(ISNUMBER($Q2741),INDEX($D$1:$D$3663,U2741,1),"")</f>
        <v/>
      </c>
      <c r="AD2741" s="169" t="str">
        <f>IF(ISNUMBER($Q2741),INDEX($D$1:$D$3663,V2741,1),"")</f>
        <v/>
      </c>
      <c r="AE2741" s="59"/>
      <c r="AF2741" s="177" t="str">
        <f t="shared" si="499"/>
        <v/>
      </c>
      <c r="AG2741" s="178" t="s">
        <v>1403</v>
      </c>
      <c r="AH2741" s="59"/>
      <c r="AI2741" s="163" t="str">
        <f t="shared" si="500"/>
        <v/>
      </c>
      <c r="AJ2741" s="162" t="str">
        <f t="shared" si="503"/>
        <v/>
      </c>
      <c r="AK2741" s="119"/>
      <c r="AL2741" s="59" t="str">
        <f>IF(ISNUMBER($AJ2741),INDEX($Z$4:$AC$3663,$AJ2741,AL$3),"")</f>
        <v/>
      </c>
      <c r="AM2741" s="149" t="str">
        <f>IF(ISNUMBER($AJ2741),INDEX($Z$4:$AC$3663,$AJ2741,AM$3),"")</f>
        <v/>
      </c>
      <c r="AN2741" s="149" t="str">
        <f>IF(ISNUMBER($AJ2741),INDEX($Z$4:$AC$3663,$AJ2741,AN$3),"")</f>
        <v/>
      </c>
      <c r="AO2741" s="59"/>
      <c r="AP2741" s="59"/>
      <c r="AQ2741" s="166"/>
      <c r="AR2741" s="59"/>
      <c r="AS2741" s="59"/>
      <c r="AT2741" s="149"/>
      <c r="AU2741" s="149"/>
      <c r="AV2741" s="149"/>
      <c r="AW2741" s="149"/>
      <c r="AX2741" s="150"/>
      <c r="AY2741" s="151"/>
      <c r="AZ2741" s="59"/>
      <c r="BA2741" s="59"/>
      <c r="BB2741" s="59"/>
      <c r="BC2741" s="59"/>
      <c r="BD2741" s="59"/>
      <c r="BE2741" s="59"/>
      <c r="BF2741" s="43"/>
      <c r="BG2741" s="59"/>
      <c r="BH2741" s="59"/>
      <c r="BI2741" s="59"/>
      <c r="BJ2741" s="59"/>
      <c r="BK2741" s="59"/>
      <c r="BL2741" s="59"/>
      <c r="BM2741" s="59"/>
    </row>
    <row r="2742" spans="1:65" x14ac:dyDescent="0.25">
      <c r="A2742" s="82"/>
      <c r="B2742" s="122" t="s">
        <v>3</v>
      </c>
      <c r="C2742" s="122">
        <v>4194.5</v>
      </c>
      <c r="D2742" s="122">
        <v>37.961324466377299</v>
      </c>
      <c r="E2742" s="142">
        <f>IF(B2741=B2742,0,MAX(E$4:E2741)+1)</f>
        <v>0</v>
      </c>
      <c r="F2742" s="142">
        <f t="shared" si="501"/>
        <v>4</v>
      </c>
      <c r="G2742" s="142" t="str">
        <f t="shared" si="495"/>
        <v/>
      </c>
      <c r="H2742" s="142" t="str">
        <f t="shared" si="496"/>
        <v/>
      </c>
      <c r="I2742" s="59"/>
      <c r="J2742" s="104"/>
      <c r="K2742" s="59"/>
      <c r="L2742" s="59"/>
      <c r="M2742" s="59"/>
      <c r="N2742" s="44"/>
      <c r="O2742" s="44"/>
      <c r="P2742" s="44"/>
      <c r="Q2742" s="43" t="str">
        <f t="shared" si="493"/>
        <v/>
      </c>
      <c r="R2742" s="60" t="str">
        <f t="shared" si="502"/>
        <v/>
      </c>
      <c r="S2742" s="60" t="str">
        <f t="shared" si="502"/>
        <v/>
      </c>
      <c r="T2742" s="60" t="str">
        <f t="shared" si="502"/>
        <v/>
      </c>
      <c r="U2742" s="60" t="str">
        <f t="shared" si="502"/>
        <v/>
      </c>
      <c r="V2742" s="60" t="str">
        <f t="shared" si="502"/>
        <v/>
      </c>
      <c r="W2742" s="44"/>
      <c r="X2742" s="44" t="str">
        <f t="shared" si="497"/>
        <v/>
      </c>
      <c r="Y2742" s="142" t="str">
        <f t="shared" si="494"/>
        <v/>
      </c>
      <c r="Z2742" s="172" t="str">
        <f t="shared" si="498"/>
        <v/>
      </c>
      <c r="AA2742" s="169" t="str">
        <f>IF(ISNUMBER($Q2742),INDEX($D$1:$D$3663,S2742,1),"")</f>
        <v/>
      </c>
      <c r="AB2742" s="169" t="str">
        <f>IF(ISNUMBER($Q2742),INDEX($D$1:$D$3663,T2742,1),"")</f>
        <v/>
      </c>
      <c r="AC2742" s="169" t="str">
        <f>IF(ISNUMBER($Q2742),INDEX($D$1:$D$3663,U2742,1),"")</f>
        <v/>
      </c>
      <c r="AD2742" s="169" t="str">
        <f>IF(ISNUMBER($Q2742),INDEX($D$1:$D$3663,V2742,1),"")</f>
        <v/>
      </c>
      <c r="AE2742" s="59"/>
      <c r="AF2742" s="177" t="str">
        <f t="shared" si="499"/>
        <v/>
      </c>
      <c r="AG2742" s="178" t="s">
        <v>1403</v>
      </c>
      <c r="AH2742" s="59"/>
      <c r="AI2742" s="163" t="str">
        <f t="shared" si="500"/>
        <v/>
      </c>
      <c r="AJ2742" s="162" t="str">
        <f t="shared" si="503"/>
        <v/>
      </c>
      <c r="AK2742" s="119"/>
      <c r="AL2742" s="59" t="str">
        <f>IF(ISNUMBER($AJ2742),INDEX($Z$4:$AC$3663,$AJ2742,AL$3),"")</f>
        <v/>
      </c>
      <c r="AM2742" s="149" t="str">
        <f>IF(ISNUMBER($AJ2742),INDEX($Z$4:$AC$3663,$AJ2742,AM$3),"")</f>
        <v/>
      </c>
      <c r="AN2742" s="149" t="str">
        <f>IF(ISNUMBER($AJ2742),INDEX($Z$4:$AC$3663,$AJ2742,AN$3),"")</f>
        <v/>
      </c>
      <c r="AO2742" s="59"/>
      <c r="AP2742" s="59"/>
      <c r="AQ2742" s="166"/>
      <c r="AR2742" s="59"/>
      <c r="AS2742" s="59"/>
      <c r="AT2742" s="149"/>
      <c r="AU2742" s="149"/>
      <c r="AV2742" s="149"/>
      <c r="AW2742" s="149"/>
      <c r="AX2742" s="150"/>
      <c r="AY2742" s="151"/>
      <c r="AZ2742" s="59"/>
      <c r="BA2742" s="59"/>
      <c r="BB2742" s="59"/>
      <c r="BC2742" s="59"/>
      <c r="BD2742" s="59"/>
      <c r="BE2742" s="59"/>
      <c r="BF2742" s="43"/>
      <c r="BG2742" s="59"/>
      <c r="BH2742" s="59"/>
      <c r="BI2742" s="59"/>
      <c r="BJ2742" s="59"/>
      <c r="BK2742" s="59"/>
      <c r="BL2742" s="59"/>
      <c r="BM2742" s="59"/>
    </row>
    <row r="2743" spans="1:65" x14ac:dyDescent="0.25">
      <c r="A2743" s="82"/>
      <c r="B2743" s="122" t="s">
        <v>3</v>
      </c>
      <c r="C2743" s="122">
        <v>4195.5</v>
      </c>
      <c r="D2743" s="122">
        <v>38.040659679129902</v>
      </c>
      <c r="E2743" s="142">
        <f>IF(B2742=B2743,0,MAX(E$4:E2742)+1)</f>
        <v>0</v>
      </c>
      <c r="F2743" s="142">
        <f t="shared" si="501"/>
        <v>4</v>
      </c>
      <c r="G2743" s="142" t="str">
        <f t="shared" si="495"/>
        <v/>
      </c>
      <c r="H2743" s="142" t="str">
        <f t="shared" si="496"/>
        <v/>
      </c>
      <c r="I2743" s="59"/>
      <c r="J2743" s="104"/>
      <c r="K2743" s="59"/>
      <c r="L2743" s="59"/>
      <c r="M2743" s="59"/>
      <c r="N2743" s="44"/>
      <c r="O2743" s="44"/>
      <c r="P2743" s="44"/>
      <c r="Q2743" s="43" t="str">
        <f t="shared" si="493"/>
        <v/>
      </c>
      <c r="R2743" s="60" t="str">
        <f t="shared" si="502"/>
        <v/>
      </c>
      <c r="S2743" s="60" t="str">
        <f t="shared" si="502"/>
        <v/>
      </c>
      <c r="T2743" s="60" t="str">
        <f t="shared" si="502"/>
        <v/>
      </c>
      <c r="U2743" s="60" t="str">
        <f t="shared" si="502"/>
        <v/>
      </c>
      <c r="V2743" s="60" t="str">
        <f t="shared" si="502"/>
        <v/>
      </c>
      <c r="W2743" s="44"/>
      <c r="X2743" s="44" t="str">
        <f t="shared" si="497"/>
        <v/>
      </c>
      <c r="Y2743" s="142" t="str">
        <f t="shared" si="494"/>
        <v/>
      </c>
      <c r="Z2743" s="172" t="str">
        <f t="shared" si="498"/>
        <v/>
      </c>
      <c r="AA2743" s="169" t="str">
        <f>IF(ISNUMBER($Q2743),INDEX($D$1:$D$3663,S2743,1),"")</f>
        <v/>
      </c>
      <c r="AB2743" s="169" t="str">
        <f>IF(ISNUMBER($Q2743),INDEX($D$1:$D$3663,T2743,1),"")</f>
        <v/>
      </c>
      <c r="AC2743" s="169" t="str">
        <f>IF(ISNUMBER($Q2743),INDEX($D$1:$D$3663,U2743,1),"")</f>
        <v/>
      </c>
      <c r="AD2743" s="169" t="str">
        <f>IF(ISNUMBER($Q2743),INDEX($D$1:$D$3663,V2743,1),"")</f>
        <v/>
      </c>
      <c r="AE2743" s="59"/>
      <c r="AF2743" s="177" t="str">
        <f t="shared" si="499"/>
        <v/>
      </c>
      <c r="AG2743" s="178" t="s">
        <v>1403</v>
      </c>
      <c r="AH2743" s="59"/>
      <c r="AI2743" s="163" t="str">
        <f t="shared" si="500"/>
        <v/>
      </c>
      <c r="AJ2743" s="162" t="str">
        <f t="shared" si="503"/>
        <v/>
      </c>
      <c r="AK2743" s="119"/>
      <c r="AL2743" s="59" t="str">
        <f>IF(ISNUMBER($AJ2743),INDEX($Z$4:$AC$3663,$AJ2743,AL$3),"")</f>
        <v/>
      </c>
      <c r="AM2743" s="149" t="str">
        <f>IF(ISNUMBER($AJ2743),INDEX($Z$4:$AC$3663,$AJ2743,AM$3),"")</f>
        <v/>
      </c>
      <c r="AN2743" s="149" t="str">
        <f>IF(ISNUMBER($AJ2743),INDEX($Z$4:$AC$3663,$AJ2743,AN$3),"")</f>
        <v/>
      </c>
      <c r="AO2743" s="59"/>
      <c r="AP2743" s="59"/>
      <c r="AQ2743" s="166"/>
      <c r="AR2743" s="59"/>
      <c r="AS2743" s="59"/>
      <c r="AT2743" s="149"/>
      <c r="AU2743" s="149"/>
      <c r="AV2743" s="149"/>
      <c r="AW2743" s="149"/>
      <c r="AX2743" s="150"/>
      <c r="AY2743" s="151"/>
      <c r="AZ2743" s="59"/>
      <c r="BA2743" s="59"/>
      <c r="BB2743" s="59"/>
      <c r="BC2743" s="59"/>
      <c r="BD2743" s="59"/>
      <c r="BE2743" s="59"/>
      <c r="BF2743" s="43"/>
      <c r="BG2743" s="59"/>
      <c r="BH2743" s="59"/>
      <c r="BI2743" s="59"/>
      <c r="BJ2743" s="59"/>
      <c r="BK2743" s="59"/>
      <c r="BL2743" s="59"/>
      <c r="BM2743" s="59"/>
    </row>
    <row r="2744" spans="1:65" x14ac:dyDescent="0.25">
      <c r="A2744" s="82"/>
      <c r="B2744" s="122" t="s">
        <v>3</v>
      </c>
      <c r="C2744" s="122">
        <v>4196.5</v>
      </c>
      <c r="D2744" s="122">
        <v>37.938707906572198</v>
      </c>
      <c r="E2744" s="142">
        <f>IF(B2743=B2744,0,MAX(E$4:E2743)+1)</f>
        <v>0</v>
      </c>
      <c r="F2744" s="142">
        <f t="shared" si="501"/>
        <v>4</v>
      </c>
      <c r="G2744" s="142" t="str">
        <f t="shared" si="495"/>
        <v/>
      </c>
      <c r="H2744" s="142" t="str">
        <f t="shared" si="496"/>
        <v/>
      </c>
      <c r="I2744" s="59"/>
      <c r="J2744" s="104"/>
      <c r="K2744" s="59"/>
      <c r="L2744" s="59"/>
      <c r="M2744" s="59"/>
      <c r="N2744" s="44"/>
      <c r="O2744" s="44"/>
      <c r="P2744" s="44"/>
      <c r="Q2744" s="43" t="str">
        <f t="shared" si="493"/>
        <v/>
      </c>
      <c r="R2744" s="60" t="str">
        <f t="shared" si="502"/>
        <v/>
      </c>
      <c r="S2744" s="60" t="str">
        <f t="shared" si="502"/>
        <v/>
      </c>
      <c r="T2744" s="60" t="str">
        <f t="shared" si="502"/>
        <v/>
      </c>
      <c r="U2744" s="60" t="str">
        <f t="shared" si="502"/>
        <v/>
      </c>
      <c r="V2744" s="60" t="str">
        <f t="shared" si="502"/>
        <v/>
      </c>
      <c r="W2744" s="44"/>
      <c r="X2744" s="44" t="str">
        <f t="shared" si="497"/>
        <v/>
      </c>
      <c r="Y2744" s="142" t="str">
        <f t="shared" si="494"/>
        <v/>
      </c>
      <c r="Z2744" s="172" t="str">
        <f t="shared" si="498"/>
        <v/>
      </c>
      <c r="AA2744" s="169" t="str">
        <f>IF(ISNUMBER($Q2744),INDEX($D$1:$D$3663,S2744,1),"")</f>
        <v/>
      </c>
      <c r="AB2744" s="169" t="str">
        <f>IF(ISNUMBER($Q2744),INDEX($D$1:$D$3663,T2744,1),"")</f>
        <v/>
      </c>
      <c r="AC2744" s="169" t="str">
        <f>IF(ISNUMBER($Q2744),INDEX($D$1:$D$3663,U2744,1),"")</f>
        <v/>
      </c>
      <c r="AD2744" s="169" t="str">
        <f>IF(ISNUMBER($Q2744),INDEX($D$1:$D$3663,V2744,1),"")</f>
        <v/>
      </c>
      <c r="AE2744" s="59"/>
      <c r="AF2744" s="177" t="str">
        <f t="shared" si="499"/>
        <v/>
      </c>
      <c r="AG2744" s="178" t="s">
        <v>1403</v>
      </c>
      <c r="AH2744" s="59"/>
      <c r="AI2744" s="163" t="str">
        <f t="shared" si="500"/>
        <v/>
      </c>
      <c r="AJ2744" s="162" t="str">
        <f t="shared" si="503"/>
        <v/>
      </c>
      <c r="AK2744" s="119"/>
      <c r="AL2744" s="59" t="str">
        <f>IF(ISNUMBER($AJ2744),INDEX($Z$4:$AC$3663,$AJ2744,AL$3),"")</f>
        <v/>
      </c>
      <c r="AM2744" s="149" t="str">
        <f>IF(ISNUMBER($AJ2744),INDEX($Z$4:$AC$3663,$AJ2744,AM$3),"")</f>
        <v/>
      </c>
      <c r="AN2744" s="149" t="str">
        <f>IF(ISNUMBER($AJ2744),INDEX($Z$4:$AC$3663,$AJ2744,AN$3),"")</f>
        <v/>
      </c>
      <c r="AO2744" s="59"/>
      <c r="AP2744" s="59"/>
      <c r="AQ2744" s="166"/>
      <c r="AR2744" s="59"/>
      <c r="AS2744" s="59"/>
      <c r="AT2744" s="149"/>
      <c r="AU2744" s="149"/>
      <c r="AV2744" s="149"/>
      <c r="AW2744" s="149"/>
      <c r="AX2744" s="150"/>
      <c r="AY2744" s="151"/>
      <c r="AZ2744" s="59"/>
      <c r="BA2744" s="59"/>
      <c r="BB2744" s="59"/>
      <c r="BC2744" s="59"/>
      <c r="BD2744" s="59"/>
      <c r="BE2744" s="59"/>
      <c r="BF2744" s="43"/>
      <c r="BG2744" s="59"/>
      <c r="BH2744" s="59"/>
      <c r="BI2744" s="59"/>
      <c r="BJ2744" s="59"/>
      <c r="BK2744" s="59"/>
      <c r="BL2744" s="59"/>
      <c r="BM2744" s="59"/>
    </row>
    <row r="2745" spans="1:65" x14ac:dyDescent="0.25">
      <c r="A2745" s="82"/>
      <c r="B2745" s="122" t="s">
        <v>3</v>
      </c>
      <c r="C2745" s="122">
        <v>4197.5</v>
      </c>
      <c r="D2745" s="122">
        <v>37.8262063381556</v>
      </c>
      <c r="E2745" s="142">
        <f>IF(B2744=B2745,0,MAX(E$4:E2744)+1)</f>
        <v>0</v>
      </c>
      <c r="F2745" s="142">
        <f t="shared" si="501"/>
        <v>4</v>
      </c>
      <c r="G2745" s="142" t="str">
        <f t="shared" si="495"/>
        <v/>
      </c>
      <c r="H2745" s="142" t="str">
        <f t="shared" si="496"/>
        <v/>
      </c>
      <c r="I2745" s="59"/>
      <c r="J2745" s="104"/>
      <c r="K2745" s="59"/>
      <c r="L2745" s="59"/>
      <c r="M2745" s="59"/>
      <c r="N2745" s="44"/>
      <c r="O2745" s="44"/>
      <c r="P2745" s="44"/>
      <c r="Q2745" s="43" t="str">
        <f t="shared" si="493"/>
        <v/>
      </c>
      <c r="R2745" s="60" t="str">
        <f t="shared" si="502"/>
        <v/>
      </c>
      <c r="S2745" s="60" t="str">
        <f t="shared" si="502"/>
        <v/>
      </c>
      <c r="T2745" s="60" t="str">
        <f t="shared" si="502"/>
        <v/>
      </c>
      <c r="U2745" s="60" t="str">
        <f t="shared" si="502"/>
        <v/>
      </c>
      <c r="V2745" s="60" t="str">
        <f t="shared" si="502"/>
        <v/>
      </c>
      <c r="W2745" s="44"/>
      <c r="X2745" s="44" t="str">
        <f t="shared" si="497"/>
        <v/>
      </c>
      <c r="Y2745" s="142" t="str">
        <f t="shared" si="494"/>
        <v/>
      </c>
      <c r="Z2745" s="172" t="str">
        <f t="shared" si="498"/>
        <v/>
      </c>
      <c r="AA2745" s="169" t="str">
        <f>IF(ISNUMBER($Q2745),INDEX($D$1:$D$3663,S2745,1),"")</f>
        <v/>
      </c>
      <c r="AB2745" s="169" t="str">
        <f>IF(ISNUMBER($Q2745),INDEX($D$1:$D$3663,T2745,1),"")</f>
        <v/>
      </c>
      <c r="AC2745" s="169" t="str">
        <f>IF(ISNUMBER($Q2745),INDEX($D$1:$D$3663,U2745,1),"")</f>
        <v/>
      </c>
      <c r="AD2745" s="169" t="str">
        <f>IF(ISNUMBER($Q2745),INDEX($D$1:$D$3663,V2745,1),"")</f>
        <v/>
      </c>
      <c r="AE2745" s="59"/>
      <c r="AF2745" s="177" t="str">
        <f t="shared" si="499"/>
        <v/>
      </c>
      <c r="AG2745" s="178" t="s">
        <v>1403</v>
      </c>
      <c r="AH2745" s="59"/>
      <c r="AI2745" s="163" t="str">
        <f t="shared" si="500"/>
        <v/>
      </c>
      <c r="AJ2745" s="162" t="str">
        <f t="shared" si="503"/>
        <v/>
      </c>
      <c r="AK2745" s="119"/>
      <c r="AL2745" s="59" t="str">
        <f>IF(ISNUMBER($AJ2745),INDEX($Z$4:$AC$3663,$AJ2745,AL$3),"")</f>
        <v/>
      </c>
      <c r="AM2745" s="149" t="str">
        <f>IF(ISNUMBER($AJ2745),INDEX($Z$4:$AC$3663,$AJ2745,AM$3),"")</f>
        <v/>
      </c>
      <c r="AN2745" s="149" t="str">
        <f>IF(ISNUMBER($AJ2745),INDEX($Z$4:$AC$3663,$AJ2745,AN$3),"")</f>
        <v/>
      </c>
      <c r="AO2745" s="59"/>
      <c r="AP2745" s="59"/>
      <c r="AQ2745" s="166"/>
      <c r="AR2745" s="59"/>
      <c r="AS2745" s="59"/>
      <c r="AT2745" s="149"/>
      <c r="AU2745" s="149"/>
      <c r="AV2745" s="149"/>
      <c r="AW2745" s="149"/>
      <c r="AX2745" s="150"/>
      <c r="AY2745" s="151"/>
      <c r="AZ2745" s="59"/>
      <c r="BA2745" s="59"/>
      <c r="BB2745" s="59"/>
      <c r="BC2745" s="59"/>
      <c r="BD2745" s="59"/>
      <c r="BE2745" s="59"/>
      <c r="BF2745" s="43"/>
      <c r="BG2745" s="59"/>
      <c r="BH2745" s="59"/>
      <c r="BI2745" s="59"/>
      <c r="BJ2745" s="59"/>
      <c r="BK2745" s="59"/>
      <c r="BL2745" s="59"/>
      <c r="BM2745" s="59"/>
    </row>
    <row r="2746" spans="1:65" x14ac:dyDescent="0.25">
      <c r="A2746" s="82"/>
      <c r="B2746" s="122" t="s">
        <v>3</v>
      </c>
      <c r="C2746" s="122">
        <v>4198.5</v>
      </c>
      <c r="D2746" s="122">
        <v>38.060010686542398</v>
      </c>
      <c r="E2746" s="142">
        <f>IF(B2745=B2746,0,MAX(E$4:E2745)+1)</f>
        <v>0</v>
      </c>
      <c r="F2746" s="142">
        <f t="shared" si="501"/>
        <v>4</v>
      </c>
      <c r="G2746" s="142" t="str">
        <f t="shared" si="495"/>
        <v/>
      </c>
      <c r="H2746" s="142" t="str">
        <f t="shared" si="496"/>
        <v/>
      </c>
      <c r="I2746" s="59"/>
      <c r="J2746" s="104"/>
      <c r="K2746" s="59"/>
      <c r="L2746" s="59"/>
      <c r="M2746" s="59"/>
      <c r="N2746" s="44"/>
      <c r="O2746" s="44"/>
      <c r="P2746" s="44"/>
      <c r="Q2746" s="43" t="str">
        <f t="shared" si="493"/>
        <v/>
      </c>
      <c r="R2746" s="60" t="str">
        <f t="shared" si="502"/>
        <v/>
      </c>
      <c r="S2746" s="60" t="str">
        <f t="shared" si="502"/>
        <v/>
      </c>
      <c r="T2746" s="60" t="str">
        <f t="shared" si="502"/>
        <v/>
      </c>
      <c r="U2746" s="60" t="str">
        <f t="shared" si="502"/>
        <v/>
      </c>
      <c r="V2746" s="60" t="str">
        <f t="shared" si="502"/>
        <v/>
      </c>
      <c r="W2746" s="44"/>
      <c r="X2746" s="44" t="str">
        <f t="shared" si="497"/>
        <v/>
      </c>
      <c r="Y2746" s="142" t="str">
        <f t="shared" si="494"/>
        <v/>
      </c>
      <c r="Z2746" s="172" t="str">
        <f t="shared" si="498"/>
        <v/>
      </c>
      <c r="AA2746" s="169" t="str">
        <f>IF(ISNUMBER($Q2746),INDEX($D$1:$D$3663,S2746,1),"")</f>
        <v/>
      </c>
      <c r="AB2746" s="169" t="str">
        <f>IF(ISNUMBER($Q2746),INDEX($D$1:$D$3663,T2746,1),"")</f>
        <v/>
      </c>
      <c r="AC2746" s="169" t="str">
        <f>IF(ISNUMBER($Q2746),INDEX($D$1:$D$3663,U2746,1),"")</f>
        <v/>
      </c>
      <c r="AD2746" s="169" t="str">
        <f>IF(ISNUMBER($Q2746),INDEX($D$1:$D$3663,V2746,1),"")</f>
        <v/>
      </c>
      <c r="AE2746" s="59"/>
      <c r="AF2746" s="177" t="str">
        <f t="shared" si="499"/>
        <v/>
      </c>
      <c r="AG2746" s="178" t="s">
        <v>1403</v>
      </c>
      <c r="AH2746" s="59"/>
      <c r="AI2746" s="163" t="str">
        <f t="shared" si="500"/>
        <v/>
      </c>
      <c r="AJ2746" s="162" t="str">
        <f t="shared" si="503"/>
        <v/>
      </c>
      <c r="AK2746" s="119"/>
      <c r="AL2746" s="59" t="str">
        <f>IF(ISNUMBER($AJ2746),INDEX($Z$4:$AC$3663,$AJ2746,AL$3),"")</f>
        <v/>
      </c>
      <c r="AM2746" s="149" t="str">
        <f>IF(ISNUMBER($AJ2746),INDEX($Z$4:$AC$3663,$AJ2746,AM$3),"")</f>
        <v/>
      </c>
      <c r="AN2746" s="149" t="str">
        <f>IF(ISNUMBER($AJ2746),INDEX($Z$4:$AC$3663,$AJ2746,AN$3),"")</f>
        <v/>
      </c>
      <c r="AO2746" s="59"/>
      <c r="AP2746" s="59"/>
      <c r="AQ2746" s="166"/>
      <c r="AR2746" s="59"/>
      <c r="AS2746" s="59"/>
      <c r="AT2746" s="149"/>
      <c r="AU2746" s="149"/>
      <c r="AV2746" s="149"/>
      <c r="AW2746" s="149"/>
      <c r="AX2746" s="150"/>
      <c r="AY2746" s="151"/>
      <c r="AZ2746" s="59"/>
      <c r="BA2746" s="59"/>
      <c r="BB2746" s="59"/>
      <c r="BC2746" s="59"/>
      <c r="BD2746" s="59"/>
      <c r="BE2746" s="59"/>
      <c r="BF2746" s="43"/>
      <c r="BG2746" s="59"/>
      <c r="BH2746" s="59"/>
      <c r="BI2746" s="59"/>
      <c r="BJ2746" s="59"/>
      <c r="BK2746" s="59"/>
      <c r="BL2746" s="59"/>
      <c r="BM2746" s="59"/>
    </row>
    <row r="2747" spans="1:65" x14ac:dyDescent="0.25">
      <c r="A2747" s="82"/>
      <c r="B2747" s="122" t="s">
        <v>3</v>
      </c>
      <c r="C2747" s="122">
        <v>4199.5</v>
      </c>
      <c r="D2747" s="122">
        <v>38.194053843247403</v>
      </c>
      <c r="E2747" s="142">
        <f>IF(B2746=B2747,0,MAX(E$4:E2746)+1)</f>
        <v>0</v>
      </c>
      <c r="F2747" s="142">
        <f t="shared" si="501"/>
        <v>4</v>
      </c>
      <c r="G2747" s="142" t="str">
        <f t="shared" si="495"/>
        <v/>
      </c>
      <c r="H2747" s="142" t="str">
        <f t="shared" si="496"/>
        <v/>
      </c>
      <c r="I2747" s="59"/>
      <c r="J2747" s="104"/>
      <c r="K2747" s="59"/>
      <c r="L2747" s="59"/>
      <c r="M2747" s="59"/>
      <c r="N2747" s="44"/>
      <c r="O2747" s="44"/>
      <c r="P2747" s="44"/>
      <c r="Q2747" s="43" t="str">
        <f t="shared" si="493"/>
        <v/>
      </c>
      <c r="R2747" s="60" t="str">
        <f t="shared" si="502"/>
        <v/>
      </c>
      <c r="S2747" s="60" t="str">
        <f t="shared" si="502"/>
        <v/>
      </c>
      <c r="T2747" s="60" t="str">
        <f t="shared" si="502"/>
        <v/>
      </c>
      <c r="U2747" s="60" t="str">
        <f t="shared" si="502"/>
        <v/>
      </c>
      <c r="V2747" s="60" t="str">
        <f t="shared" si="502"/>
        <v/>
      </c>
      <c r="W2747" s="44"/>
      <c r="X2747" s="44" t="str">
        <f t="shared" si="497"/>
        <v/>
      </c>
      <c r="Y2747" s="142" t="str">
        <f t="shared" si="494"/>
        <v/>
      </c>
      <c r="Z2747" s="172" t="str">
        <f t="shared" si="498"/>
        <v/>
      </c>
      <c r="AA2747" s="169" t="str">
        <f>IF(ISNUMBER($Q2747),INDEX($D$1:$D$3663,S2747,1),"")</f>
        <v/>
      </c>
      <c r="AB2747" s="169" t="str">
        <f>IF(ISNUMBER($Q2747),INDEX($D$1:$D$3663,T2747,1),"")</f>
        <v/>
      </c>
      <c r="AC2747" s="169" t="str">
        <f>IF(ISNUMBER($Q2747),INDEX($D$1:$D$3663,U2747,1),"")</f>
        <v/>
      </c>
      <c r="AD2747" s="169" t="str">
        <f>IF(ISNUMBER($Q2747),INDEX($D$1:$D$3663,V2747,1),"")</f>
        <v/>
      </c>
      <c r="AE2747" s="59"/>
      <c r="AF2747" s="177" t="str">
        <f t="shared" si="499"/>
        <v/>
      </c>
      <c r="AG2747" s="178" t="s">
        <v>1403</v>
      </c>
      <c r="AH2747" s="59"/>
      <c r="AI2747" s="163" t="str">
        <f t="shared" si="500"/>
        <v/>
      </c>
      <c r="AJ2747" s="162" t="str">
        <f t="shared" si="503"/>
        <v/>
      </c>
      <c r="AK2747" s="119"/>
      <c r="AL2747" s="59" t="str">
        <f>IF(ISNUMBER($AJ2747),INDEX($Z$4:$AC$3663,$AJ2747,AL$3),"")</f>
        <v/>
      </c>
      <c r="AM2747" s="149" t="str">
        <f>IF(ISNUMBER($AJ2747),INDEX($Z$4:$AC$3663,$AJ2747,AM$3),"")</f>
        <v/>
      </c>
      <c r="AN2747" s="149" t="str">
        <f>IF(ISNUMBER($AJ2747),INDEX($Z$4:$AC$3663,$AJ2747,AN$3),"")</f>
        <v/>
      </c>
      <c r="AO2747" s="59"/>
      <c r="AP2747" s="59"/>
      <c r="AQ2747" s="166"/>
      <c r="AR2747" s="59"/>
      <c r="AS2747" s="59"/>
      <c r="AT2747" s="149"/>
      <c r="AU2747" s="149"/>
      <c r="AV2747" s="149"/>
      <c r="AW2747" s="149"/>
      <c r="AX2747" s="150"/>
      <c r="AY2747" s="151"/>
      <c r="AZ2747" s="59"/>
      <c r="BA2747" s="59"/>
      <c r="BB2747" s="59"/>
      <c r="BC2747" s="59"/>
      <c r="BD2747" s="59"/>
      <c r="BE2747" s="59"/>
      <c r="BF2747" s="43"/>
      <c r="BG2747" s="59"/>
      <c r="BH2747" s="59"/>
      <c r="BI2747" s="59"/>
      <c r="BJ2747" s="59"/>
      <c r="BK2747" s="59"/>
      <c r="BL2747" s="59"/>
      <c r="BM2747" s="59"/>
    </row>
    <row r="2748" spans="1:65" x14ac:dyDescent="0.25">
      <c r="A2748" s="82"/>
      <c r="B2748" s="122" t="s">
        <v>3</v>
      </c>
      <c r="C2748" s="122">
        <v>4200.5</v>
      </c>
      <c r="D2748" s="122">
        <v>37.9710289146959</v>
      </c>
      <c r="E2748" s="142">
        <f>IF(B2747=B2748,0,MAX(E$4:E2747)+1)</f>
        <v>0</v>
      </c>
      <c r="F2748" s="142">
        <f t="shared" si="501"/>
        <v>4</v>
      </c>
      <c r="G2748" s="142" t="str">
        <f t="shared" si="495"/>
        <v/>
      </c>
      <c r="H2748" s="142" t="str">
        <f t="shared" si="496"/>
        <v/>
      </c>
      <c r="I2748" s="59"/>
      <c r="J2748" s="104"/>
      <c r="K2748" s="59"/>
      <c r="L2748" s="59"/>
      <c r="M2748" s="59"/>
      <c r="N2748" s="44"/>
      <c r="O2748" s="44"/>
      <c r="P2748" s="44"/>
      <c r="Q2748" s="43" t="str">
        <f t="shared" si="493"/>
        <v/>
      </c>
      <c r="R2748" s="60" t="str">
        <f t="shared" si="502"/>
        <v/>
      </c>
      <c r="S2748" s="60" t="str">
        <f t="shared" si="502"/>
        <v/>
      </c>
      <c r="T2748" s="60" t="str">
        <f t="shared" si="502"/>
        <v/>
      </c>
      <c r="U2748" s="60" t="str">
        <f t="shared" si="502"/>
        <v/>
      </c>
      <c r="V2748" s="60" t="str">
        <f t="shared" si="502"/>
        <v/>
      </c>
      <c r="W2748" s="44"/>
      <c r="X2748" s="44" t="str">
        <f t="shared" si="497"/>
        <v/>
      </c>
      <c r="Y2748" s="142" t="str">
        <f t="shared" si="494"/>
        <v/>
      </c>
      <c r="Z2748" s="172" t="str">
        <f t="shared" si="498"/>
        <v/>
      </c>
      <c r="AA2748" s="169" t="str">
        <f>IF(ISNUMBER($Q2748),INDEX($D$1:$D$3663,S2748,1),"")</f>
        <v/>
      </c>
      <c r="AB2748" s="169" t="str">
        <f>IF(ISNUMBER($Q2748),INDEX($D$1:$D$3663,T2748,1),"")</f>
        <v/>
      </c>
      <c r="AC2748" s="169" t="str">
        <f>IF(ISNUMBER($Q2748),INDEX($D$1:$D$3663,U2748,1),"")</f>
        <v/>
      </c>
      <c r="AD2748" s="169" t="str">
        <f>IF(ISNUMBER($Q2748),INDEX($D$1:$D$3663,V2748,1),"")</f>
        <v/>
      </c>
      <c r="AE2748" s="59"/>
      <c r="AF2748" s="177" t="str">
        <f t="shared" si="499"/>
        <v/>
      </c>
      <c r="AG2748" s="178" t="s">
        <v>1403</v>
      </c>
      <c r="AH2748" s="59"/>
      <c r="AI2748" s="163" t="str">
        <f t="shared" si="500"/>
        <v/>
      </c>
      <c r="AJ2748" s="162" t="str">
        <f t="shared" si="503"/>
        <v/>
      </c>
      <c r="AK2748" s="119"/>
      <c r="AL2748" s="59" t="str">
        <f>IF(ISNUMBER($AJ2748),INDEX($Z$4:$AC$3663,$AJ2748,AL$3),"")</f>
        <v/>
      </c>
      <c r="AM2748" s="149" t="str">
        <f>IF(ISNUMBER($AJ2748),INDEX($Z$4:$AC$3663,$AJ2748,AM$3),"")</f>
        <v/>
      </c>
      <c r="AN2748" s="149" t="str">
        <f>IF(ISNUMBER($AJ2748),INDEX($Z$4:$AC$3663,$AJ2748,AN$3),"")</f>
        <v/>
      </c>
      <c r="AO2748" s="59"/>
      <c r="AP2748" s="59"/>
      <c r="AQ2748" s="166"/>
      <c r="AR2748" s="59"/>
      <c r="AS2748" s="59"/>
      <c r="AT2748" s="149"/>
      <c r="AU2748" s="149"/>
      <c r="AV2748" s="149"/>
      <c r="AW2748" s="149"/>
      <c r="AX2748" s="150"/>
      <c r="AY2748" s="151"/>
      <c r="AZ2748" s="59"/>
      <c r="BA2748" s="59"/>
      <c r="BB2748" s="59"/>
      <c r="BC2748" s="59"/>
      <c r="BD2748" s="59"/>
      <c r="BE2748" s="59"/>
      <c r="BF2748" s="43"/>
      <c r="BG2748" s="59"/>
      <c r="BH2748" s="59"/>
      <c r="BI2748" s="59"/>
      <c r="BJ2748" s="59"/>
      <c r="BK2748" s="59"/>
      <c r="BL2748" s="59"/>
      <c r="BM2748" s="59"/>
    </row>
    <row r="2749" spans="1:65" x14ac:dyDescent="0.25">
      <c r="A2749" s="82"/>
      <c r="B2749" s="122" t="s">
        <v>3</v>
      </c>
      <c r="C2749" s="122">
        <v>4201.5</v>
      </c>
      <c r="D2749" s="122">
        <v>37.948910940573199</v>
      </c>
      <c r="E2749" s="142">
        <f>IF(B2748=B2749,0,MAX(E$4:E2748)+1)</f>
        <v>0</v>
      </c>
      <c r="F2749" s="142">
        <f t="shared" si="501"/>
        <v>4</v>
      </c>
      <c r="G2749" s="142" t="str">
        <f t="shared" si="495"/>
        <v/>
      </c>
      <c r="H2749" s="142" t="str">
        <f t="shared" si="496"/>
        <v/>
      </c>
      <c r="I2749" s="59"/>
      <c r="J2749" s="104"/>
      <c r="K2749" s="59"/>
      <c r="L2749" s="59"/>
      <c r="M2749" s="59"/>
      <c r="N2749" s="44"/>
      <c r="O2749" s="44"/>
      <c r="P2749" s="44"/>
      <c r="Q2749" s="43" t="str">
        <f t="shared" si="493"/>
        <v/>
      </c>
      <c r="R2749" s="60" t="str">
        <f t="shared" si="502"/>
        <v/>
      </c>
      <c r="S2749" s="60" t="str">
        <f t="shared" si="502"/>
        <v/>
      </c>
      <c r="T2749" s="60" t="str">
        <f t="shared" si="502"/>
        <v/>
      </c>
      <c r="U2749" s="60" t="str">
        <f t="shared" si="502"/>
        <v/>
      </c>
      <c r="V2749" s="60" t="str">
        <f t="shared" si="502"/>
        <v/>
      </c>
      <c r="W2749" s="44"/>
      <c r="X2749" s="44" t="str">
        <f t="shared" si="497"/>
        <v/>
      </c>
      <c r="Y2749" s="142" t="str">
        <f t="shared" si="494"/>
        <v/>
      </c>
      <c r="Z2749" s="172" t="str">
        <f t="shared" si="498"/>
        <v/>
      </c>
      <c r="AA2749" s="169" t="str">
        <f>IF(ISNUMBER($Q2749),INDEX($D$1:$D$3663,S2749,1),"")</f>
        <v/>
      </c>
      <c r="AB2749" s="169" t="str">
        <f>IF(ISNUMBER($Q2749),INDEX($D$1:$D$3663,T2749,1),"")</f>
        <v/>
      </c>
      <c r="AC2749" s="169" t="str">
        <f>IF(ISNUMBER($Q2749),INDEX($D$1:$D$3663,U2749,1),"")</f>
        <v/>
      </c>
      <c r="AD2749" s="169" t="str">
        <f>IF(ISNUMBER($Q2749),INDEX($D$1:$D$3663,V2749,1),"")</f>
        <v/>
      </c>
      <c r="AE2749" s="59"/>
      <c r="AF2749" s="177" t="str">
        <f t="shared" si="499"/>
        <v/>
      </c>
      <c r="AG2749" s="178" t="s">
        <v>1403</v>
      </c>
      <c r="AH2749" s="59"/>
      <c r="AI2749" s="163" t="str">
        <f t="shared" si="500"/>
        <v/>
      </c>
      <c r="AJ2749" s="162" t="str">
        <f t="shared" si="503"/>
        <v/>
      </c>
      <c r="AK2749" s="119"/>
      <c r="AL2749" s="59" t="str">
        <f>IF(ISNUMBER($AJ2749),INDEX($Z$4:$AC$3663,$AJ2749,AL$3),"")</f>
        <v/>
      </c>
      <c r="AM2749" s="149" t="str">
        <f>IF(ISNUMBER($AJ2749),INDEX($Z$4:$AC$3663,$AJ2749,AM$3),"")</f>
        <v/>
      </c>
      <c r="AN2749" s="149" t="str">
        <f>IF(ISNUMBER($AJ2749),INDEX($Z$4:$AC$3663,$AJ2749,AN$3),"")</f>
        <v/>
      </c>
      <c r="AO2749" s="59"/>
      <c r="AP2749" s="59"/>
      <c r="AQ2749" s="166"/>
      <c r="AR2749" s="59"/>
      <c r="AS2749" s="59"/>
      <c r="AT2749" s="149"/>
      <c r="AU2749" s="149"/>
      <c r="AV2749" s="149"/>
      <c r="AW2749" s="149"/>
      <c r="AX2749" s="150"/>
      <c r="AY2749" s="151"/>
      <c r="AZ2749" s="59"/>
      <c r="BA2749" s="59"/>
      <c r="BB2749" s="59"/>
      <c r="BC2749" s="59"/>
      <c r="BD2749" s="59"/>
      <c r="BE2749" s="59"/>
      <c r="BF2749" s="43"/>
      <c r="BG2749" s="59"/>
      <c r="BH2749" s="59"/>
      <c r="BI2749" s="59"/>
      <c r="BJ2749" s="59"/>
      <c r="BK2749" s="59"/>
      <c r="BL2749" s="59"/>
      <c r="BM2749" s="59"/>
    </row>
    <row r="2750" spans="1:65" x14ac:dyDescent="0.25">
      <c r="A2750" s="82"/>
      <c r="B2750" s="122" t="s">
        <v>3</v>
      </c>
      <c r="C2750" s="122">
        <v>4202.5</v>
      </c>
      <c r="D2750" s="122">
        <v>37.860290119970202</v>
      </c>
      <c r="E2750" s="142">
        <f>IF(B2749=B2750,0,MAX(E$4:E2749)+1)</f>
        <v>0</v>
      </c>
      <c r="F2750" s="142">
        <f t="shared" si="501"/>
        <v>4</v>
      </c>
      <c r="G2750" s="142" t="str">
        <f t="shared" si="495"/>
        <v/>
      </c>
      <c r="H2750" s="142" t="str">
        <f t="shared" si="496"/>
        <v/>
      </c>
      <c r="I2750" s="59"/>
      <c r="J2750" s="104"/>
      <c r="K2750" s="59"/>
      <c r="L2750" s="59"/>
      <c r="M2750" s="59"/>
      <c r="N2750" s="44"/>
      <c r="O2750" s="44"/>
      <c r="P2750" s="44"/>
      <c r="Q2750" s="43" t="str">
        <f t="shared" si="493"/>
        <v/>
      </c>
      <c r="R2750" s="60" t="str">
        <f t="shared" si="502"/>
        <v/>
      </c>
      <c r="S2750" s="60" t="str">
        <f t="shared" si="502"/>
        <v/>
      </c>
      <c r="T2750" s="60" t="str">
        <f t="shared" si="502"/>
        <v/>
      </c>
      <c r="U2750" s="60" t="str">
        <f t="shared" si="502"/>
        <v/>
      </c>
      <c r="V2750" s="60" t="str">
        <f t="shared" si="502"/>
        <v/>
      </c>
      <c r="W2750" s="44"/>
      <c r="X2750" s="44" t="str">
        <f t="shared" si="497"/>
        <v/>
      </c>
      <c r="Y2750" s="142" t="str">
        <f t="shared" si="494"/>
        <v/>
      </c>
      <c r="Z2750" s="172" t="str">
        <f t="shared" si="498"/>
        <v/>
      </c>
      <c r="AA2750" s="169" t="str">
        <f>IF(ISNUMBER($Q2750),INDEX($D$1:$D$3663,S2750,1),"")</f>
        <v/>
      </c>
      <c r="AB2750" s="169" t="str">
        <f>IF(ISNUMBER($Q2750),INDEX($D$1:$D$3663,T2750,1),"")</f>
        <v/>
      </c>
      <c r="AC2750" s="169" t="str">
        <f>IF(ISNUMBER($Q2750),INDEX($D$1:$D$3663,U2750,1),"")</f>
        <v/>
      </c>
      <c r="AD2750" s="169" t="str">
        <f>IF(ISNUMBER($Q2750),INDEX($D$1:$D$3663,V2750,1),"")</f>
        <v/>
      </c>
      <c r="AE2750" s="59"/>
      <c r="AF2750" s="177" t="str">
        <f t="shared" si="499"/>
        <v/>
      </c>
      <c r="AG2750" s="178" t="s">
        <v>1403</v>
      </c>
      <c r="AH2750" s="59"/>
      <c r="AI2750" s="163" t="str">
        <f t="shared" si="500"/>
        <v/>
      </c>
      <c r="AJ2750" s="162" t="str">
        <f t="shared" si="503"/>
        <v/>
      </c>
      <c r="AK2750" s="119"/>
      <c r="AL2750" s="59" t="str">
        <f>IF(ISNUMBER($AJ2750),INDEX($Z$4:$AC$3663,$AJ2750,AL$3),"")</f>
        <v/>
      </c>
      <c r="AM2750" s="149" t="str">
        <f>IF(ISNUMBER($AJ2750),INDEX($Z$4:$AC$3663,$AJ2750,AM$3),"")</f>
        <v/>
      </c>
      <c r="AN2750" s="149" t="str">
        <f>IF(ISNUMBER($AJ2750),INDEX($Z$4:$AC$3663,$AJ2750,AN$3),"")</f>
        <v/>
      </c>
      <c r="AO2750" s="59"/>
      <c r="AP2750" s="59"/>
      <c r="AQ2750" s="166"/>
      <c r="AR2750" s="59"/>
      <c r="AS2750" s="59"/>
      <c r="AT2750" s="149"/>
      <c r="AU2750" s="149"/>
      <c r="AV2750" s="149"/>
      <c r="AW2750" s="149"/>
      <c r="AX2750" s="150"/>
      <c r="AY2750" s="151"/>
      <c r="AZ2750" s="59"/>
      <c r="BA2750" s="59"/>
      <c r="BB2750" s="59"/>
      <c r="BC2750" s="59"/>
      <c r="BD2750" s="59"/>
      <c r="BE2750" s="59"/>
      <c r="BF2750" s="43"/>
      <c r="BG2750" s="59"/>
      <c r="BH2750" s="59"/>
      <c r="BI2750" s="59"/>
      <c r="BJ2750" s="59"/>
      <c r="BK2750" s="59"/>
      <c r="BL2750" s="59"/>
      <c r="BM2750" s="59"/>
    </row>
    <row r="2751" spans="1:65" x14ac:dyDescent="0.25">
      <c r="A2751" s="82"/>
      <c r="B2751" s="122" t="s">
        <v>3</v>
      </c>
      <c r="C2751" s="122">
        <v>4203.5</v>
      </c>
      <c r="D2751" s="122">
        <v>37.951161189202303</v>
      </c>
      <c r="E2751" s="142">
        <f>IF(B2750=B2751,0,MAX(E$4:E2750)+1)</f>
        <v>0</v>
      </c>
      <c r="F2751" s="142">
        <f t="shared" si="501"/>
        <v>4</v>
      </c>
      <c r="G2751" s="142" t="str">
        <f t="shared" si="495"/>
        <v/>
      </c>
      <c r="H2751" s="142" t="str">
        <f t="shared" si="496"/>
        <v/>
      </c>
      <c r="I2751" s="59"/>
      <c r="J2751" s="104"/>
      <c r="K2751" s="59"/>
      <c r="L2751" s="59"/>
      <c r="M2751" s="59"/>
      <c r="N2751" s="44"/>
      <c r="O2751" s="44"/>
      <c r="P2751" s="44"/>
      <c r="Q2751" s="43" t="str">
        <f t="shared" si="493"/>
        <v/>
      </c>
      <c r="R2751" s="60" t="str">
        <f t="shared" si="502"/>
        <v/>
      </c>
      <c r="S2751" s="60" t="str">
        <f t="shared" si="502"/>
        <v/>
      </c>
      <c r="T2751" s="60" t="str">
        <f t="shared" si="502"/>
        <v/>
      </c>
      <c r="U2751" s="60" t="str">
        <f t="shared" si="502"/>
        <v/>
      </c>
      <c r="V2751" s="60" t="str">
        <f t="shared" si="502"/>
        <v/>
      </c>
      <c r="W2751" s="44"/>
      <c r="X2751" s="44" t="str">
        <f t="shared" si="497"/>
        <v/>
      </c>
      <c r="Y2751" s="142" t="str">
        <f t="shared" si="494"/>
        <v/>
      </c>
      <c r="Z2751" s="172" t="str">
        <f t="shared" si="498"/>
        <v/>
      </c>
      <c r="AA2751" s="169" t="str">
        <f>IF(ISNUMBER($Q2751),INDEX($D$1:$D$3663,S2751,1),"")</f>
        <v/>
      </c>
      <c r="AB2751" s="169" t="str">
        <f>IF(ISNUMBER($Q2751),INDEX($D$1:$D$3663,T2751,1),"")</f>
        <v/>
      </c>
      <c r="AC2751" s="169" t="str">
        <f>IF(ISNUMBER($Q2751),INDEX($D$1:$D$3663,U2751,1),"")</f>
        <v/>
      </c>
      <c r="AD2751" s="169" t="str">
        <f>IF(ISNUMBER($Q2751),INDEX($D$1:$D$3663,V2751,1),"")</f>
        <v/>
      </c>
      <c r="AE2751" s="59"/>
      <c r="AF2751" s="177" t="str">
        <f t="shared" si="499"/>
        <v/>
      </c>
      <c r="AG2751" s="178" t="s">
        <v>1403</v>
      </c>
      <c r="AH2751" s="59"/>
      <c r="AI2751" s="163" t="str">
        <f t="shared" si="500"/>
        <v/>
      </c>
      <c r="AJ2751" s="162" t="str">
        <f t="shared" si="503"/>
        <v/>
      </c>
      <c r="AK2751" s="119"/>
      <c r="AL2751" s="59" t="str">
        <f>IF(ISNUMBER($AJ2751),INDEX($Z$4:$AC$3663,$AJ2751,AL$3),"")</f>
        <v/>
      </c>
      <c r="AM2751" s="149" t="str">
        <f>IF(ISNUMBER($AJ2751),INDEX($Z$4:$AC$3663,$AJ2751,AM$3),"")</f>
        <v/>
      </c>
      <c r="AN2751" s="149" t="str">
        <f>IF(ISNUMBER($AJ2751),INDEX($Z$4:$AC$3663,$AJ2751,AN$3),"")</f>
        <v/>
      </c>
      <c r="AO2751" s="59"/>
      <c r="AP2751" s="59"/>
      <c r="AQ2751" s="166"/>
      <c r="AR2751" s="59"/>
      <c r="AS2751" s="59"/>
      <c r="AT2751" s="149"/>
      <c r="AU2751" s="149"/>
      <c r="AV2751" s="149"/>
      <c r="AW2751" s="149"/>
      <c r="AX2751" s="150"/>
      <c r="AY2751" s="151"/>
      <c r="AZ2751" s="59"/>
      <c r="BA2751" s="59"/>
      <c r="BB2751" s="59"/>
      <c r="BC2751" s="59"/>
      <c r="BD2751" s="59"/>
      <c r="BE2751" s="59"/>
      <c r="BF2751" s="43"/>
      <c r="BG2751" s="59"/>
      <c r="BH2751" s="59"/>
      <c r="BI2751" s="59"/>
      <c r="BJ2751" s="59"/>
      <c r="BK2751" s="59"/>
      <c r="BL2751" s="59"/>
      <c r="BM2751" s="59"/>
    </row>
    <row r="2752" spans="1:65" x14ac:dyDescent="0.25">
      <c r="A2752" s="82"/>
      <c r="B2752" s="122" t="s">
        <v>3</v>
      </c>
      <c r="C2752" s="122">
        <v>4204.5</v>
      </c>
      <c r="D2752" s="122">
        <v>38.261872927338899</v>
      </c>
      <c r="E2752" s="142">
        <f>IF(B2751=B2752,0,MAX(E$4:E2751)+1)</f>
        <v>0</v>
      </c>
      <c r="F2752" s="142">
        <f t="shared" si="501"/>
        <v>4</v>
      </c>
      <c r="G2752" s="142" t="str">
        <f t="shared" si="495"/>
        <v/>
      </c>
      <c r="H2752" s="142" t="str">
        <f t="shared" si="496"/>
        <v/>
      </c>
      <c r="I2752" s="59"/>
      <c r="J2752" s="104"/>
      <c r="K2752" s="59"/>
      <c r="L2752" s="59"/>
      <c r="M2752" s="59"/>
      <c r="N2752" s="44"/>
      <c r="O2752" s="44"/>
      <c r="P2752" s="44"/>
      <c r="Q2752" s="43" t="str">
        <f t="shared" si="493"/>
        <v/>
      </c>
      <c r="R2752" s="60" t="str">
        <f t="shared" si="502"/>
        <v/>
      </c>
      <c r="S2752" s="60" t="str">
        <f t="shared" si="502"/>
        <v/>
      </c>
      <c r="T2752" s="60" t="str">
        <f t="shared" si="502"/>
        <v/>
      </c>
      <c r="U2752" s="60" t="str">
        <f t="shared" si="502"/>
        <v/>
      </c>
      <c r="V2752" s="60" t="str">
        <f t="shared" si="502"/>
        <v/>
      </c>
      <c r="W2752" s="44"/>
      <c r="X2752" s="44" t="str">
        <f t="shared" si="497"/>
        <v/>
      </c>
      <c r="Y2752" s="142" t="str">
        <f t="shared" si="494"/>
        <v/>
      </c>
      <c r="Z2752" s="172" t="str">
        <f t="shared" si="498"/>
        <v/>
      </c>
      <c r="AA2752" s="169" t="str">
        <f>IF(ISNUMBER($Q2752),INDEX($D$1:$D$3663,S2752,1),"")</f>
        <v/>
      </c>
      <c r="AB2752" s="169" t="str">
        <f>IF(ISNUMBER($Q2752),INDEX($D$1:$D$3663,T2752,1),"")</f>
        <v/>
      </c>
      <c r="AC2752" s="169" t="str">
        <f>IF(ISNUMBER($Q2752),INDEX($D$1:$D$3663,U2752,1),"")</f>
        <v/>
      </c>
      <c r="AD2752" s="169" t="str">
        <f>IF(ISNUMBER($Q2752),INDEX($D$1:$D$3663,V2752,1),"")</f>
        <v/>
      </c>
      <c r="AE2752" s="59"/>
      <c r="AF2752" s="177" t="str">
        <f t="shared" si="499"/>
        <v/>
      </c>
      <c r="AG2752" s="178" t="s">
        <v>1403</v>
      </c>
      <c r="AH2752" s="59"/>
      <c r="AI2752" s="163" t="str">
        <f t="shared" si="500"/>
        <v/>
      </c>
      <c r="AJ2752" s="162" t="str">
        <f t="shared" si="503"/>
        <v/>
      </c>
      <c r="AK2752" s="119"/>
      <c r="AL2752" s="59" t="str">
        <f>IF(ISNUMBER($AJ2752),INDEX($Z$4:$AC$3663,$AJ2752,AL$3),"")</f>
        <v/>
      </c>
      <c r="AM2752" s="149" t="str">
        <f>IF(ISNUMBER($AJ2752),INDEX($Z$4:$AC$3663,$AJ2752,AM$3),"")</f>
        <v/>
      </c>
      <c r="AN2752" s="149" t="str">
        <f>IF(ISNUMBER($AJ2752),INDEX($Z$4:$AC$3663,$AJ2752,AN$3),"")</f>
        <v/>
      </c>
      <c r="AO2752" s="59"/>
      <c r="AP2752" s="59"/>
      <c r="AQ2752" s="166"/>
      <c r="AR2752" s="59"/>
      <c r="AS2752" s="59"/>
      <c r="AT2752" s="149"/>
      <c r="AU2752" s="149"/>
      <c r="AV2752" s="149"/>
      <c r="AW2752" s="149"/>
      <c r="AX2752" s="150"/>
      <c r="AY2752" s="151"/>
      <c r="AZ2752" s="59"/>
      <c r="BA2752" s="59"/>
      <c r="BB2752" s="59"/>
      <c r="BC2752" s="59"/>
      <c r="BD2752" s="59"/>
      <c r="BE2752" s="59"/>
      <c r="BF2752" s="43"/>
      <c r="BG2752" s="59"/>
      <c r="BH2752" s="59"/>
      <c r="BI2752" s="59"/>
      <c r="BJ2752" s="59"/>
      <c r="BK2752" s="59"/>
      <c r="BL2752" s="59"/>
      <c r="BM2752" s="59"/>
    </row>
    <row r="2753" spans="1:65" x14ac:dyDescent="0.25">
      <c r="A2753" s="82"/>
      <c r="B2753" s="122" t="s">
        <v>3</v>
      </c>
      <c r="C2753" s="122">
        <v>4205.5</v>
      </c>
      <c r="D2753" s="122">
        <v>38.062578585664802</v>
      </c>
      <c r="E2753" s="142">
        <f>IF(B2752=B2753,0,MAX(E$4:E2752)+1)</f>
        <v>0</v>
      </c>
      <c r="F2753" s="142">
        <f t="shared" si="501"/>
        <v>4</v>
      </c>
      <c r="G2753" s="142" t="str">
        <f t="shared" si="495"/>
        <v/>
      </c>
      <c r="H2753" s="142" t="str">
        <f t="shared" si="496"/>
        <v/>
      </c>
      <c r="I2753" s="59"/>
      <c r="J2753" s="104"/>
      <c r="K2753" s="59"/>
      <c r="L2753" s="59"/>
      <c r="M2753" s="59"/>
      <c r="N2753" s="44"/>
      <c r="O2753" s="44"/>
      <c r="P2753" s="44"/>
      <c r="Q2753" s="43" t="str">
        <f t="shared" si="493"/>
        <v/>
      </c>
      <c r="R2753" s="60" t="str">
        <f t="shared" si="502"/>
        <v/>
      </c>
      <c r="S2753" s="60" t="str">
        <f t="shared" si="502"/>
        <v/>
      </c>
      <c r="T2753" s="60" t="str">
        <f t="shared" si="502"/>
        <v/>
      </c>
      <c r="U2753" s="60" t="str">
        <f t="shared" si="502"/>
        <v/>
      </c>
      <c r="V2753" s="60" t="str">
        <f t="shared" si="502"/>
        <v/>
      </c>
      <c r="W2753" s="44"/>
      <c r="X2753" s="44" t="str">
        <f t="shared" si="497"/>
        <v/>
      </c>
      <c r="Y2753" s="142" t="str">
        <f t="shared" si="494"/>
        <v/>
      </c>
      <c r="Z2753" s="172" t="str">
        <f t="shared" si="498"/>
        <v/>
      </c>
      <c r="AA2753" s="169" t="str">
        <f>IF(ISNUMBER($Q2753),INDEX($D$1:$D$3663,S2753,1),"")</f>
        <v/>
      </c>
      <c r="AB2753" s="169" t="str">
        <f>IF(ISNUMBER($Q2753),INDEX($D$1:$D$3663,T2753,1),"")</f>
        <v/>
      </c>
      <c r="AC2753" s="169" t="str">
        <f>IF(ISNUMBER($Q2753),INDEX($D$1:$D$3663,U2753,1),"")</f>
        <v/>
      </c>
      <c r="AD2753" s="169" t="str">
        <f>IF(ISNUMBER($Q2753),INDEX($D$1:$D$3663,V2753,1),"")</f>
        <v/>
      </c>
      <c r="AE2753" s="59"/>
      <c r="AF2753" s="177" t="str">
        <f t="shared" si="499"/>
        <v/>
      </c>
      <c r="AG2753" s="178" t="s">
        <v>1403</v>
      </c>
      <c r="AH2753" s="59"/>
      <c r="AI2753" s="163" t="str">
        <f t="shared" si="500"/>
        <v/>
      </c>
      <c r="AJ2753" s="162" t="str">
        <f t="shared" si="503"/>
        <v/>
      </c>
      <c r="AK2753" s="119"/>
      <c r="AL2753" s="59" t="str">
        <f>IF(ISNUMBER($AJ2753),INDEX($Z$4:$AC$3663,$AJ2753,AL$3),"")</f>
        <v/>
      </c>
      <c r="AM2753" s="149" t="str">
        <f>IF(ISNUMBER($AJ2753),INDEX($Z$4:$AC$3663,$AJ2753,AM$3),"")</f>
        <v/>
      </c>
      <c r="AN2753" s="149" t="str">
        <f>IF(ISNUMBER($AJ2753),INDEX($Z$4:$AC$3663,$AJ2753,AN$3),"")</f>
        <v/>
      </c>
      <c r="AO2753" s="59"/>
      <c r="AP2753" s="59"/>
      <c r="AQ2753" s="166"/>
      <c r="AR2753" s="59"/>
      <c r="AS2753" s="59"/>
      <c r="AT2753" s="149"/>
      <c r="AU2753" s="149"/>
      <c r="AV2753" s="149"/>
      <c r="AW2753" s="149"/>
      <c r="AX2753" s="150"/>
      <c r="AY2753" s="151"/>
      <c r="AZ2753" s="59"/>
      <c r="BA2753" s="59"/>
      <c r="BB2753" s="59"/>
      <c r="BC2753" s="59"/>
      <c r="BD2753" s="59"/>
      <c r="BE2753" s="59"/>
      <c r="BF2753" s="43"/>
      <c r="BG2753" s="59"/>
      <c r="BH2753" s="59"/>
      <c r="BI2753" s="59"/>
      <c r="BJ2753" s="59"/>
      <c r="BK2753" s="59"/>
      <c r="BL2753" s="59"/>
      <c r="BM2753" s="59"/>
    </row>
    <row r="2754" spans="1:65" x14ac:dyDescent="0.25">
      <c r="A2754" s="82"/>
      <c r="B2754" s="122" t="s">
        <v>3</v>
      </c>
      <c r="C2754" s="122">
        <v>4206.5</v>
      </c>
      <c r="D2754" s="122">
        <v>37.879977281705798</v>
      </c>
      <c r="E2754" s="142">
        <f>IF(B2753=B2754,0,MAX(E$4:E2753)+1)</f>
        <v>0</v>
      </c>
      <c r="F2754" s="142">
        <f t="shared" si="501"/>
        <v>4</v>
      </c>
      <c r="G2754" s="142" t="str">
        <f t="shared" si="495"/>
        <v/>
      </c>
      <c r="H2754" s="142" t="str">
        <f t="shared" si="496"/>
        <v/>
      </c>
      <c r="I2754" s="59"/>
      <c r="J2754" s="104"/>
      <c r="K2754" s="59"/>
      <c r="L2754" s="59"/>
      <c r="M2754" s="59"/>
      <c r="N2754" s="44"/>
      <c r="O2754" s="44"/>
      <c r="P2754" s="44"/>
      <c r="Q2754" s="43" t="str">
        <f t="shared" si="493"/>
        <v/>
      </c>
      <c r="R2754" s="60" t="str">
        <f t="shared" si="502"/>
        <v/>
      </c>
      <c r="S2754" s="60" t="str">
        <f t="shared" si="502"/>
        <v/>
      </c>
      <c r="T2754" s="60" t="str">
        <f t="shared" si="502"/>
        <v/>
      </c>
      <c r="U2754" s="60" t="str">
        <f t="shared" si="502"/>
        <v/>
      </c>
      <c r="V2754" s="60" t="str">
        <f t="shared" si="502"/>
        <v/>
      </c>
      <c r="W2754" s="44"/>
      <c r="X2754" s="44" t="str">
        <f t="shared" si="497"/>
        <v/>
      </c>
      <c r="Y2754" s="142" t="str">
        <f t="shared" si="494"/>
        <v/>
      </c>
      <c r="Z2754" s="172" t="str">
        <f t="shared" si="498"/>
        <v/>
      </c>
      <c r="AA2754" s="169" t="str">
        <f>IF(ISNUMBER($Q2754),INDEX($D$1:$D$3663,S2754,1),"")</f>
        <v/>
      </c>
      <c r="AB2754" s="169" t="str">
        <f>IF(ISNUMBER($Q2754),INDEX($D$1:$D$3663,T2754,1),"")</f>
        <v/>
      </c>
      <c r="AC2754" s="169" t="str">
        <f>IF(ISNUMBER($Q2754),INDEX($D$1:$D$3663,U2754,1),"")</f>
        <v/>
      </c>
      <c r="AD2754" s="169" t="str">
        <f>IF(ISNUMBER($Q2754),INDEX($D$1:$D$3663,V2754,1),"")</f>
        <v/>
      </c>
      <c r="AE2754" s="59"/>
      <c r="AF2754" s="177" t="str">
        <f t="shared" si="499"/>
        <v/>
      </c>
      <c r="AG2754" s="178" t="s">
        <v>1403</v>
      </c>
      <c r="AH2754" s="59"/>
      <c r="AI2754" s="163" t="str">
        <f t="shared" si="500"/>
        <v/>
      </c>
      <c r="AJ2754" s="162" t="str">
        <f t="shared" si="503"/>
        <v/>
      </c>
      <c r="AK2754" s="119"/>
      <c r="AL2754" s="59" t="str">
        <f>IF(ISNUMBER($AJ2754),INDEX($Z$4:$AC$3663,$AJ2754,AL$3),"")</f>
        <v/>
      </c>
      <c r="AM2754" s="149" t="str">
        <f>IF(ISNUMBER($AJ2754),INDEX($Z$4:$AC$3663,$AJ2754,AM$3),"")</f>
        <v/>
      </c>
      <c r="AN2754" s="149" t="str">
        <f>IF(ISNUMBER($AJ2754),INDEX($Z$4:$AC$3663,$AJ2754,AN$3),"")</f>
        <v/>
      </c>
      <c r="AO2754" s="59"/>
      <c r="AP2754" s="59"/>
      <c r="AQ2754" s="166"/>
      <c r="AR2754" s="59"/>
      <c r="AS2754" s="59"/>
      <c r="AT2754" s="149"/>
      <c r="AU2754" s="149"/>
      <c r="AV2754" s="149"/>
      <c r="AW2754" s="149"/>
      <c r="AX2754" s="150"/>
      <c r="AY2754" s="151"/>
      <c r="AZ2754" s="59"/>
      <c r="BA2754" s="59"/>
      <c r="BB2754" s="59"/>
      <c r="BC2754" s="59"/>
      <c r="BD2754" s="59"/>
      <c r="BE2754" s="59"/>
      <c r="BF2754" s="43"/>
      <c r="BG2754" s="59"/>
      <c r="BH2754" s="59"/>
      <c r="BI2754" s="59"/>
      <c r="BJ2754" s="59"/>
      <c r="BK2754" s="59"/>
      <c r="BL2754" s="59"/>
      <c r="BM2754" s="59"/>
    </row>
    <row r="2755" spans="1:65" x14ac:dyDescent="0.25">
      <c r="A2755" s="82"/>
      <c r="B2755" s="122" t="s">
        <v>3</v>
      </c>
      <c r="C2755" s="122">
        <v>4207.5</v>
      </c>
      <c r="D2755" s="122">
        <v>38.104273623638797</v>
      </c>
      <c r="E2755" s="142">
        <f>IF(B2754=B2755,0,MAX(E$4:E2754)+1)</f>
        <v>0</v>
      </c>
      <c r="F2755" s="142">
        <f t="shared" si="501"/>
        <v>4</v>
      </c>
      <c r="G2755" s="142" t="str">
        <f t="shared" si="495"/>
        <v/>
      </c>
      <c r="H2755" s="142" t="str">
        <f t="shared" si="496"/>
        <v/>
      </c>
      <c r="I2755" s="59"/>
      <c r="J2755" s="104"/>
      <c r="K2755" s="59"/>
      <c r="L2755" s="59"/>
      <c r="M2755" s="59"/>
      <c r="N2755" s="44"/>
      <c r="O2755" s="44"/>
      <c r="P2755" s="44"/>
      <c r="Q2755" s="43" t="str">
        <f t="shared" si="493"/>
        <v/>
      </c>
      <c r="R2755" s="60" t="str">
        <f t="shared" si="502"/>
        <v/>
      </c>
      <c r="S2755" s="60" t="str">
        <f t="shared" si="502"/>
        <v/>
      </c>
      <c r="T2755" s="60" t="str">
        <f t="shared" si="502"/>
        <v/>
      </c>
      <c r="U2755" s="60" t="str">
        <f t="shared" si="502"/>
        <v/>
      </c>
      <c r="V2755" s="60" t="str">
        <f t="shared" si="502"/>
        <v/>
      </c>
      <c r="W2755" s="44"/>
      <c r="X2755" s="44" t="str">
        <f t="shared" si="497"/>
        <v/>
      </c>
      <c r="Y2755" s="142" t="str">
        <f t="shared" si="494"/>
        <v/>
      </c>
      <c r="Z2755" s="172" t="str">
        <f t="shared" si="498"/>
        <v/>
      </c>
      <c r="AA2755" s="169" t="str">
        <f>IF(ISNUMBER($Q2755),INDEX($D$1:$D$3663,S2755,1),"")</f>
        <v/>
      </c>
      <c r="AB2755" s="169" t="str">
        <f>IF(ISNUMBER($Q2755),INDEX($D$1:$D$3663,T2755,1),"")</f>
        <v/>
      </c>
      <c r="AC2755" s="169" t="str">
        <f>IF(ISNUMBER($Q2755),INDEX($D$1:$D$3663,U2755,1),"")</f>
        <v/>
      </c>
      <c r="AD2755" s="169" t="str">
        <f>IF(ISNUMBER($Q2755),INDEX($D$1:$D$3663,V2755,1),"")</f>
        <v/>
      </c>
      <c r="AE2755" s="59"/>
      <c r="AF2755" s="177" t="str">
        <f t="shared" si="499"/>
        <v/>
      </c>
      <c r="AG2755" s="178" t="s">
        <v>1403</v>
      </c>
      <c r="AH2755" s="59"/>
      <c r="AI2755" s="163" t="str">
        <f t="shared" si="500"/>
        <v/>
      </c>
      <c r="AJ2755" s="162" t="str">
        <f t="shared" si="503"/>
        <v/>
      </c>
      <c r="AK2755" s="119"/>
      <c r="AL2755" s="59" t="str">
        <f>IF(ISNUMBER($AJ2755),INDEX($Z$4:$AC$3663,$AJ2755,AL$3),"")</f>
        <v/>
      </c>
      <c r="AM2755" s="149" t="str">
        <f>IF(ISNUMBER($AJ2755),INDEX($Z$4:$AC$3663,$AJ2755,AM$3),"")</f>
        <v/>
      </c>
      <c r="AN2755" s="149" t="str">
        <f>IF(ISNUMBER($AJ2755),INDEX($Z$4:$AC$3663,$AJ2755,AN$3),"")</f>
        <v/>
      </c>
      <c r="AO2755" s="59"/>
      <c r="AP2755" s="59"/>
      <c r="AQ2755" s="166"/>
      <c r="AR2755" s="59"/>
      <c r="AS2755" s="59"/>
      <c r="AT2755" s="149"/>
      <c r="AU2755" s="149"/>
      <c r="AV2755" s="149"/>
      <c r="AW2755" s="149"/>
      <c r="AX2755" s="150"/>
      <c r="AY2755" s="151"/>
      <c r="AZ2755" s="59"/>
      <c r="BA2755" s="59"/>
      <c r="BB2755" s="59"/>
      <c r="BC2755" s="59"/>
      <c r="BD2755" s="59"/>
      <c r="BE2755" s="59"/>
      <c r="BF2755" s="43"/>
      <c r="BG2755" s="59"/>
      <c r="BH2755" s="59"/>
      <c r="BI2755" s="59"/>
      <c r="BJ2755" s="59"/>
      <c r="BK2755" s="59"/>
      <c r="BL2755" s="59"/>
      <c r="BM2755" s="59"/>
    </row>
    <row r="2756" spans="1:65" x14ac:dyDescent="0.25">
      <c r="A2756" s="82"/>
      <c r="B2756" s="122" t="s">
        <v>3</v>
      </c>
      <c r="C2756" s="122">
        <v>4208.5</v>
      </c>
      <c r="D2756" s="122">
        <v>38.0479562673872</v>
      </c>
      <c r="E2756" s="142">
        <f>IF(B2755=B2756,0,MAX(E$4:E2755)+1)</f>
        <v>0</v>
      </c>
      <c r="F2756" s="142">
        <f t="shared" si="501"/>
        <v>4</v>
      </c>
      <c r="G2756" s="142" t="str">
        <f t="shared" si="495"/>
        <v/>
      </c>
      <c r="H2756" s="142" t="str">
        <f t="shared" si="496"/>
        <v/>
      </c>
      <c r="I2756" s="59"/>
      <c r="J2756" s="104"/>
      <c r="K2756" s="59"/>
      <c r="L2756" s="59"/>
      <c r="M2756" s="59"/>
      <c r="N2756" s="44"/>
      <c r="O2756" s="44"/>
      <c r="P2756" s="44"/>
      <c r="Q2756" s="43" t="str">
        <f t="shared" ref="Q2756:Q2819" si="504">IF(H2756=1,C2756-MIN(C$4:C$3663),"")</f>
        <v/>
      </c>
      <c r="R2756" s="60" t="str">
        <f t="shared" si="502"/>
        <v/>
      </c>
      <c r="S2756" s="60" t="str">
        <f t="shared" si="502"/>
        <v/>
      </c>
      <c r="T2756" s="60" t="str">
        <f t="shared" si="502"/>
        <v/>
      </c>
      <c r="U2756" s="60" t="str">
        <f t="shared" si="502"/>
        <v/>
      </c>
      <c r="V2756" s="60" t="str">
        <f t="shared" si="502"/>
        <v/>
      </c>
      <c r="W2756" s="44"/>
      <c r="X2756" s="44" t="str">
        <f t="shared" si="497"/>
        <v/>
      </c>
      <c r="Y2756" s="142" t="str">
        <f t="shared" ref="Y2756:Y2819" si="505">IF(ISNUMBER(Q2756),C2756,"")</f>
        <v/>
      </c>
      <c r="Z2756" s="172" t="str">
        <f t="shared" si="498"/>
        <v/>
      </c>
      <c r="AA2756" s="169" t="str">
        <f>IF(ISNUMBER($Q2756),INDEX($D$1:$D$3663,S2756,1),"")</f>
        <v/>
      </c>
      <c r="AB2756" s="169" t="str">
        <f>IF(ISNUMBER($Q2756),INDEX($D$1:$D$3663,T2756,1),"")</f>
        <v/>
      </c>
      <c r="AC2756" s="169" t="str">
        <f>IF(ISNUMBER($Q2756),INDEX($D$1:$D$3663,U2756,1),"")</f>
        <v/>
      </c>
      <c r="AD2756" s="169" t="str">
        <f>IF(ISNUMBER($Q2756),INDEX($D$1:$D$3663,V2756,1),"")</f>
        <v/>
      </c>
      <c r="AE2756" s="59"/>
      <c r="AF2756" s="177" t="str">
        <f t="shared" si="499"/>
        <v/>
      </c>
      <c r="AG2756" s="178" t="s">
        <v>1403</v>
      </c>
      <c r="AH2756" s="59"/>
      <c r="AI2756" s="163" t="str">
        <f t="shared" si="500"/>
        <v/>
      </c>
      <c r="AJ2756" s="162" t="str">
        <f t="shared" si="503"/>
        <v/>
      </c>
      <c r="AK2756" s="119"/>
      <c r="AL2756" s="59" t="str">
        <f>IF(ISNUMBER($AJ2756),INDEX($Z$4:$AC$3663,$AJ2756,AL$3),"")</f>
        <v/>
      </c>
      <c r="AM2756" s="149" t="str">
        <f>IF(ISNUMBER($AJ2756),INDEX($Z$4:$AC$3663,$AJ2756,AM$3),"")</f>
        <v/>
      </c>
      <c r="AN2756" s="149" t="str">
        <f>IF(ISNUMBER($AJ2756),INDEX($Z$4:$AC$3663,$AJ2756,AN$3),"")</f>
        <v/>
      </c>
      <c r="AO2756" s="59"/>
      <c r="AP2756" s="59"/>
      <c r="AQ2756" s="166"/>
      <c r="AR2756" s="59"/>
      <c r="AS2756" s="59"/>
      <c r="AT2756" s="149"/>
      <c r="AU2756" s="149"/>
      <c r="AV2756" s="149"/>
      <c r="AW2756" s="149"/>
      <c r="AX2756" s="150"/>
      <c r="AY2756" s="151"/>
      <c r="AZ2756" s="59"/>
      <c r="BA2756" s="59"/>
      <c r="BB2756" s="59"/>
      <c r="BC2756" s="59"/>
      <c r="BD2756" s="59"/>
      <c r="BE2756" s="59"/>
      <c r="BF2756" s="43"/>
      <c r="BG2756" s="59"/>
      <c r="BH2756" s="59"/>
      <c r="BI2756" s="59"/>
      <c r="BJ2756" s="59"/>
      <c r="BK2756" s="59"/>
      <c r="BL2756" s="59"/>
      <c r="BM2756" s="59"/>
    </row>
    <row r="2757" spans="1:65" x14ac:dyDescent="0.25">
      <c r="A2757" s="82"/>
      <c r="B2757" s="122" t="s">
        <v>3</v>
      </c>
      <c r="C2757" s="122">
        <v>4209.5</v>
      </c>
      <c r="D2757" s="122">
        <v>38.023181063454103</v>
      </c>
      <c r="E2757" s="142">
        <f>IF(B2756=B2757,0,MAX(E$4:E2756)+1)</f>
        <v>0</v>
      </c>
      <c r="F2757" s="142">
        <f t="shared" si="501"/>
        <v>4</v>
      </c>
      <c r="G2757" s="142" t="str">
        <f t="shared" ref="G2757:G2820" si="506">IF(E2757&gt;0,ROW(),"")</f>
        <v/>
      </c>
      <c r="H2757" s="142" t="str">
        <f t="shared" ref="H2757:H2820" si="507">IF(B2757=B$4,1,"")</f>
        <v/>
      </c>
      <c r="I2757" s="59"/>
      <c r="J2757" s="104"/>
      <c r="K2757" s="59"/>
      <c r="L2757" s="59"/>
      <c r="M2757" s="59"/>
      <c r="N2757" s="44"/>
      <c r="O2757" s="44"/>
      <c r="P2757" s="44"/>
      <c r="Q2757" s="43" t="str">
        <f t="shared" si="504"/>
        <v/>
      </c>
      <c r="R2757" s="60" t="str">
        <f t="shared" si="502"/>
        <v/>
      </c>
      <c r="S2757" s="60" t="str">
        <f t="shared" si="502"/>
        <v/>
      </c>
      <c r="T2757" s="60" t="str">
        <f t="shared" si="502"/>
        <v/>
      </c>
      <c r="U2757" s="60" t="str">
        <f t="shared" si="502"/>
        <v/>
      </c>
      <c r="V2757" s="60" t="str">
        <f t="shared" si="502"/>
        <v/>
      </c>
      <c r="W2757" s="44"/>
      <c r="X2757" s="44" t="str">
        <f t="shared" ref="X2757:X2820" si="508">IF(ISNUMBER(Y2757),ROW()-X$3,"")</f>
        <v/>
      </c>
      <c r="Y2757" s="142" t="str">
        <f t="shared" si="505"/>
        <v/>
      </c>
      <c r="Z2757" s="172" t="str">
        <f t="shared" ref="Z2757:Z2820" si="509">IF(ISNUMBER($Q2757),INDEX($D$1:$D$3663,R2757,1),"")</f>
        <v/>
      </c>
      <c r="AA2757" s="169" t="str">
        <f>IF(ISNUMBER($Q2757),INDEX($D$1:$D$3663,S2757,1),"")</f>
        <v/>
      </c>
      <c r="AB2757" s="169" t="str">
        <f>IF(ISNUMBER($Q2757),INDEX($D$1:$D$3663,T2757,1),"")</f>
        <v/>
      </c>
      <c r="AC2757" s="169" t="str">
        <f>IF(ISNUMBER($Q2757),INDEX($D$1:$D$3663,U2757,1),"")</f>
        <v/>
      </c>
      <c r="AD2757" s="169" t="str">
        <f>IF(ISNUMBER($Q2757),INDEX($D$1:$D$3663,V2757,1),"")</f>
        <v/>
      </c>
      <c r="AE2757" s="59"/>
      <c r="AF2757" s="177" t="str">
        <f t="shared" ref="AF2757:AF2820" si="510">IF(ISNUMBER(Q2757),Y2757/M$15-M$11,"")</f>
        <v/>
      </c>
      <c r="AG2757" s="178" t="s">
        <v>1403</v>
      </c>
      <c r="AH2757" s="59"/>
      <c r="AI2757" s="163" t="str">
        <f t="shared" ref="AI2757:AI2820" si="511">IF(ROW()-AI$3&lt;=AI$2,ROW()-AI$3,"")</f>
        <v/>
      </c>
      <c r="AJ2757" s="162" t="str">
        <f t="shared" si="503"/>
        <v/>
      </c>
      <c r="AK2757" s="119"/>
      <c r="AL2757" s="59" t="str">
        <f>IF(ISNUMBER($AJ2757),INDEX($Z$4:$AC$3663,$AJ2757,AL$3),"")</f>
        <v/>
      </c>
      <c r="AM2757" s="149" t="str">
        <f>IF(ISNUMBER($AJ2757),INDEX($Z$4:$AC$3663,$AJ2757,AM$3),"")</f>
        <v/>
      </c>
      <c r="AN2757" s="149" t="str">
        <f>IF(ISNUMBER($AJ2757),INDEX($Z$4:$AC$3663,$AJ2757,AN$3),"")</f>
        <v/>
      </c>
      <c r="AO2757" s="59"/>
      <c r="AP2757" s="59"/>
      <c r="AQ2757" s="166"/>
      <c r="AR2757" s="59"/>
      <c r="AS2757" s="59"/>
      <c r="AT2757" s="149"/>
      <c r="AU2757" s="149"/>
      <c r="AV2757" s="149"/>
      <c r="AW2757" s="149"/>
      <c r="AX2757" s="150"/>
      <c r="AY2757" s="151"/>
      <c r="AZ2757" s="59"/>
      <c r="BA2757" s="59"/>
      <c r="BB2757" s="59"/>
      <c r="BC2757" s="59"/>
      <c r="BD2757" s="59"/>
      <c r="BE2757" s="59"/>
      <c r="BF2757" s="43"/>
      <c r="BG2757" s="59"/>
      <c r="BH2757" s="59"/>
      <c r="BI2757" s="59"/>
      <c r="BJ2757" s="59"/>
      <c r="BK2757" s="59"/>
      <c r="BL2757" s="59"/>
      <c r="BM2757" s="59"/>
    </row>
    <row r="2758" spans="1:65" x14ac:dyDescent="0.25">
      <c r="A2758" s="82"/>
      <c r="B2758" s="122" t="s">
        <v>3</v>
      </c>
      <c r="C2758" s="122">
        <v>4210.5</v>
      </c>
      <c r="D2758" s="122">
        <v>37.9754626073032</v>
      </c>
      <c r="E2758" s="142">
        <f>IF(B2757=B2758,0,MAX(E$4:E2757)+1)</f>
        <v>0</v>
      </c>
      <c r="F2758" s="142">
        <f t="shared" si="501"/>
        <v>4</v>
      </c>
      <c r="G2758" s="142" t="str">
        <f t="shared" si="506"/>
        <v/>
      </c>
      <c r="H2758" s="142" t="str">
        <f t="shared" si="507"/>
        <v/>
      </c>
      <c r="I2758" s="59"/>
      <c r="J2758" s="104"/>
      <c r="K2758" s="59"/>
      <c r="L2758" s="59"/>
      <c r="M2758" s="59"/>
      <c r="N2758" s="44"/>
      <c r="O2758" s="44"/>
      <c r="P2758" s="44"/>
      <c r="Q2758" s="43" t="str">
        <f t="shared" si="504"/>
        <v/>
      </c>
      <c r="R2758" s="60" t="str">
        <f t="shared" si="502"/>
        <v/>
      </c>
      <c r="S2758" s="60" t="str">
        <f t="shared" si="502"/>
        <v/>
      </c>
      <c r="T2758" s="60" t="str">
        <f t="shared" si="502"/>
        <v/>
      </c>
      <c r="U2758" s="60" t="str">
        <f t="shared" si="502"/>
        <v/>
      </c>
      <c r="V2758" s="60" t="str">
        <f t="shared" si="502"/>
        <v/>
      </c>
      <c r="W2758" s="44"/>
      <c r="X2758" s="44" t="str">
        <f t="shared" si="508"/>
        <v/>
      </c>
      <c r="Y2758" s="142" t="str">
        <f t="shared" si="505"/>
        <v/>
      </c>
      <c r="Z2758" s="172" t="str">
        <f t="shared" si="509"/>
        <v/>
      </c>
      <c r="AA2758" s="169" t="str">
        <f>IF(ISNUMBER($Q2758),INDEX($D$1:$D$3663,S2758,1),"")</f>
        <v/>
      </c>
      <c r="AB2758" s="169" t="str">
        <f>IF(ISNUMBER($Q2758),INDEX($D$1:$D$3663,T2758,1),"")</f>
        <v/>
      </c>
      <c r="AC2758" s="169" t="str">
        <f>IF(ISNUMBER($Q2758),INDEX($D$1:$D$3663,U2758,1),"")</f>
        <v/>
      </c>
      <c r="AD2758" s="169" t="str">
        <f>IF(ISNUMBER($Q2758),INDEX($D$1:$D$3663,V2758,1),"")</f>
        <v/>
      </c>
      <c r="AE2758" s="59"/>
      <c r="AF2758" s="177" t="str">
        <f t="shared" si="510"/>
        <v/>
      </c>
      <c r="AG2758" s="178" t="s">
        <v>1403</v>
      </c>
      <c r="AH2758" s="59"/>
      <c r="AI2758" s="163" t="str">
        <f t="shared" si="511"/>
        <v/>
      </c>
      <c r="AJ2758" s="162" t="str">
        <f t="shared" si="503"/>
        <v/>
      </c>
      <c r="AK2758" s="119"/>
      <c r="AL2758" s="59" t="str">
        <f>IF(ISNUMBER($AJ2758),INDEX($Z$4:$AC$3663,$AJ2758,AL$3),"")</f>
        <v/>
      </c>
      <c r="AM2758" s="149" t="str">
        <f>IF(ISNUMBER($AJ2758),INDEX($Z$4:$AC$3663,$AJ2758,AM$3),"")</f>
        <v/>
      </c>
      <c r="AN2758" s="149" t="str">
        <f>IF(ISNUMBER($AJ2758),INDEX($Z$4:$AC$3663,$AJ2758,AN$3),"")</f>
        <v/>
      </c>
      <c r="AO2758" s="59"/>
      <c r="AP2758" s="59"/>
      <c r="AQ2758" s="166"/>
      <c r="AR2758" s="59"/>
      <c r="AS2758" s="59"/>
      <c r="AT2758" s="149"/>
      <c r="AU2758" s="149"/>
      <c r="AV2758" s="149"/>
      <c r="AW2758" s="149"/>
      <c r="AX2758" s="150"/>
      <c r="AY2758" s="151"/>
      <c r="AZ2758" s="59"/>
      <c r="BA2758" s="59"/>
      <c r="BB2758" s="59"/>
      <c r="BC2758" s="59"/>
      <c r="BD2758" s="59"/>
      <c r="BE2758" s="59"/>
      <c r="BF2758" s="43"/>
      <c r="BG2758" s="59"/>
      <c r="BH2758" s="59"/>
      <c r="BI2758" s="59"/>
      <c r="BJ2758" s="59"/>
      <c r="BK2758" s="59"/>
      <c r="BL2758" s="59"/>
      <c r="BM2758" s="59"/>
    </row>
    <row r="2759" spans="1:65" x14ac:dyDescent="0.25">
      <c r="A2759" s="82"/>
      <c r="B2759" s="122" t="s">
        <v>3</v>
      </c>
      <c r="C2759" s="122">
        <v>4211.5</v>
      </c>
      <c r="D2759" s="122">
        <v>38.1117839100135</v>
      </c>
      <c r="E2759" s="142">
        <f>IF(B2758=B2759,0,MAX(E$4:E2758)+1)</f>
        <v>0</v>
      </c>
      <c r="F2759" s="142">
        <f t="shared" ref="F2759:F2822" si="512">IF(E2759=0,F2758,E2759)</f>
        <v>4</v>
      </c>
      <c r="G2759" s="142" t="str">
        <f t="shared" si="506"/>
        <v/>
      </c>
      <c r="H2759" s="142" t="str">
        <f t="shared" si="507"/>
        <v/>
      </c>
      <c r="I2759" s="59"/>
      <c r="J2759" s="104"/>
      <c r="K2759" s="59"/>
      <c r="L2759" s="59"/>
      <c r="M2759" s="59"/>
      <c r="N2759" s="44"/>
      <c r="O2759" s="44"/>
      <c r="P2759" s="44"/>
      <c r="Q2759" s="43" t="str">
        <f t="shared" si="504"/>
        <v/>
      </c>
      <c r="R2759" s="60" t="str">
        <f t="shared" ref="R2759:V2809" si="513">IF(ISNUMBER($Q2759),IF($Q2759=0,R2758,R2758+1),"")</f>
        <v/>
      </c>
      <c r="S2759" s="60" t="str">
        <f t="shared" si="513"/>
        <v/>
      </c>
      <c r="T2759" s="60" t="str">
        <f t="shared" si="513"/>
        <v/>
      </c>
      <c r="U2759" s="60" t="str">
        <f t="shared" si="513"/>
        <v/>
      </c>
      <c r="V2759" s="60" t="str">
        <f t="shared" si="513"/>
        <v/>
      </c>
      <c r="W2759" s="44"/>
      <c r="X2759" s="44" t="str">
        <f t="shared" si="508"/>
        <v/>
      </c>
      <c r="Y2759" s="142" t="str">
        <f t="shared" si="505"/>
        <v/>
      </c>
      <c r="Z2759" s="172" t="str">
        <f t="shared" si="509"/>
        <v/>
      </c>
      <c r="AA2759" s="169" t="str">
        <f>IF(ISNUMBER($Q2759),INDEX($D$1:$D$3663,S2759,1),"")</f>
        <v/>
      </c>
      <c r="AB2759" s="169" t="str">
        <f>IF(ISNUMBER($Q2759),INDEX($D$1:$D$3663,T2759,1),"")</f>
        <v/>
      </c>
      <c r="AC2759" s="169" t="str">
        <f>IF(ISNUMBER($Q2759),INDEX($D$1:$D$3663,U2759,1),"")</f>
        <v/>
      </c>
      <c r="AD2759" s="169" t="str">
        <f>IF(ISNUMBER($Q2759),INDEX($D$1:$D$3663,V2759,1),"")</f>
        <v/>
      </c>
      <c r="AE2759" s="59"/>
      <c r="AF2759" s="177" t="str">
        <f t="shared" si="510"/>
        <v/>
      </c>
      <c r="AG2759" s="178" t="s">
        <v>1403</v>
      </c>
      <c r="AH2759" s="59"/>
      <c r="AI2759" s="163" t="str">
        <f t="shared" si="511"/>
        <v/>
      </c>
      <c r="AJ2759" s="162" t="str">
        <f t="shared" si="503"/>
        <v/>
      </c>
      <c r="AK2759" s="119"/>
      <c r="AL2759" s="59" t="str">
        <f>IF(ISNUMBER($AJ2759),INDEX($Z$4:$AC$3663,$AJ2759,AL$3),"")</f>
        <v/>
      </c>
      <c r="AM2759" s="149" t="str">
        <f>IF(ISNUMBER($AJ2759),INDEX($Z$4:$AC$3663,$AJ2759,AM$3),"")</f>
        <v/>
      </c>
      <c r="AN2759" s="149" t="str">
        <f>IF(ISNUMBER($AJ2759),INDEX($Z$4:$AC$3663,$AJ2759,AN$3),"")</f>
        <v/>
      </c>
      <c r="AO2759" s="59"/>
      <c r="AP2759" s="59"/>
      <c r="AQ2759" s="166"/>
      <c r="AR2759" s="59"/>
      <c r="AS2759" s="59"/>
      <c r="AT2759" s="149"/>
      <c r="AU2759" s="149"/>
      <c r="AV2759" s="149"/>
      <c r="AW2759" s="149"/>
      <c r="AX2759" s="150"/>
      <c r="AY2759" s="151"/>
      <c r="AZ2759" s="59"/>
      <c r="BA2759" s="59"/>
      <c r="BB2759" s="59"/>
      <c r="BC2759" s="59"/>
      <c r="BD2759" s="59"/>
      <c r="BE2759" s="59"/>
      <c r="BF2759" s="43"/>
      <c r="BG2759" s="59"/>
      <c r="BH2759" s="59"/>
      <c r="BI2759" s="59"/>
      <c r="BJ2759" s="59"/>
      <c r="BK2759" s="59"/>
      <c r="BL2759" s="59"/>
      <c r="BM2759" s="59"/>
    </row>
    <row r="2760" spans="1:65" x14ac:dyDescent="0.25">
      <c r="A2760" s="82"/>
      <c r="B2760" s="122" t="s">
        <v>3</v>
      </c>
      <c r="C2760" s="122">
        <v>4212.5</v>
      </c>
      <c r="D2760" s="122">
        <v>37.901878618480502</v>
      </c>
      <c r="E2760" s="142">
        <f>IF(B2759=B2760,0,MAX(E$4:E2759)+1)</f>
        <v>0</v>
      </c>
      <c r="F2760" s="142">
        <f t="shared" si="512"/>
        <v>4</v>
      </c>
      <c r="G2760" s="142" t="str">
        <f t="shared" si="506"/>
        <v/>
      </c>
      <c r="H2760" s="142" t="str">
        <f t="shared" si="507"/>
        <v/>
      </c>
      <c r="I2760" s="59"/>
      <c r="J2760" s="104"/>
      <c r="K2760" s="59"/>
      <c r="L2760" s="59"/>
      <c r="M2760" s="59"/>
      <c r="N2760" s="44"/>
      <c r="O2760" s="44"/>
      <c r="P2760" s="44"/>
      <c r="Q2760" s="43" t="str">
        <f t="shared" si="504"/>
        <v/>
      </c>
      <c r="R2760" s="60" t="str">
        <f t="shared" si="513"/>
        <v/>
      </c>
      <c r="S2760" s="60" t="str">
        <f t="shared" si="513"/>
        <v/>
      </c>
      <c r="T2760" s="60" t="str">
        <f t="shared" si="513"/>
        <v/>
      </c>
      <c r="U2760" s="60" t="str">
        <f t="shared" si="513"/>
        <v/>
      </c>
      <c r="V2760" s="60" t="str">
        <f t="shared" si="513"/>
        <v/>
      </c>
      <c r="W2760" s="44"/>
      <c r="X2760" s="44" t="str">
        <f t="shared" si="508"/>
        <v/>
      </c>
      <c r="Y2760" s="142" t="str">
        <f t="shared" si="505"/>
        <v/>
      </c>
      <c r="Z2760" s="172" t="str">
        <f t="shared" si="509"/>
        <v/>
      </c>
      <c r="AA2760" s="169" t="str">
        <f>IF(ISNUMBER($Q2760),INDEX($D$1:$D$3663,S2760,1),"")</f>
        <v/>
      </c>
      <c r="AB2760" s="169" t="str">
        <f>IF(ISNUMBER($Q2760),INDEX($D$1:$D$3663,T2760,1),"")</f>
        <v/>
      </c>
      <c r="AC2760" s="169" t="str">
        <f>IF(ISNUMBER($Q2760),INDEX($D$1:$D$3663,U2760,1),"")</f>
        <v/>
      </c>
      <c r="AD2760" s="169" t="str">
        <f>IF(ISNUMBER($Q2760),INDEX($D$1:$D$3663,V2760,1),"")</f>
        <v/>
      </c>
      <c r="AE2760" s="59"/>
      <c r="AF2760" s="177" t="str">
        <f t="shared" si="510"/>
        <v/>
      </c>
      <c r="AG2760" s="178" t="s">
        <v>1403</v>
      </c>
      <c r="AH2760" s="59"/>
      <c r="AI2760" s="163" t="str">
        <f t="shared" si="511"/>
        <v/>
      </c>
      <c r="AJ2760" s="162" t="str">
        <f t="shared" si="503"/>
        <v/>
      </c>
      <c r="AK2760" s="119"/>
      <c r="AL2760" s="59" t="str">
        <f>IF(ISNUMBER($AJ2760),INDEX($Z$4:$AC$3663,$AJ2760,AL$3),"")</f>
        <v/>
      </c>
      <c r="AM2760" s="149" t="str">
        <f>IF(ISNUMBER($AJ2760),INDEX($Z$4:$AC$3663,$AJ2760,AM$3),"")</f>
        <v/>
      </c>
      <c r="AN2760" s="149" t="str">
        <f>IF(ISNUMBER($AJ2760),INDEX($Z$4:$AC$3663,$AJ2760,AN$3),"")</f>
        <v/>
      </c>
      <c r="AO2760" s="59"/>
      <c r="AP2760" s="59"/>
      <c r="AQ2760" s="166"/>
      <c r="AR2760" s="59"/>
      <c r="AS2760" s="59"/>
      <c r="AT2760" s="149"/>
      <c r="AU2760" s="149"/>
      <c r="AV2760" s="149"/>
      <c r="AW2760" s="149"/>
      <c r="AX2760" s="150"/>
      <c r="AY2760" s="151"/>
      <c r="AZ2760" s="59"/>
      <c r="BA2760" s="59"/>
      <c r="BB2760" s="59"/>
      <c r="BC2760" s="59"/>
      <c r="BD2760" s="59"/>
      <c r="BE2760" s="59"/>
      <c r="BF2760" s="43"/>
      <c r="BG2760" s="59"/>
      <c r="BH2760" s="59"/>
      <c r="BI2760" s="59"/>
      <c r="BJ2760" s="59"/>
      <c r="BK2760" s="59"/>
      <c r="BL2760" s="59"/>
      <c r="BM2760" s="59"/>
    </row>
    <row r="2761" spans="1:65" x14ac:dyDescent="0.25">
      <c r="A2761" s="82"/>
      <c r="B2761" s="122" t="s">
        <v>3</v>
      </c>
      <c r="C2761" s="122">
        <v>4213.5</v>
      </c>
      <c r="D2761" s="122">
        <v>37.903447125719403</v>
      </c>
      <c r="E2761" s="142">
        <f>IF(B2760=B2761,0,MAX(E$4:E2760)+1)</f>
        <v>0</v>
      </c>
      <c r="F2761" s="142">
        <f t="shared" si="512"/>
        <v>4</v>
      </c>
      <c r="G2761" s="142" t="str">
        <f t="shared" si="506"/>
        <v/>
      </c>
      <c r="H2761" s="142" t="str">
        <f t="shared" si="507"/>
        <v/>
      </c>
      <c r="I2761" s="59"/>
      <c r="J2761" s="104"/>
      <c r="K2761" s="59"/>
      <c r="L2761" s="59"/>
      <c r="M2761" s="59"/>
      <c r="N2761" s="44"/>
      <c r="O2761" s="44"/>
      <c r="P2761" s="44"/>
      <c r="Q2761" s="43" t="str">
        <f t="shared" si="504"/>
        <v/>
      </c>
      <c r="R2761" s="60" t="str">
        <f t="shared" si="513"/>
        <v/>
      </c>
      <c r="S2761" s="60" t="str">
        <f t="shared" si="513"/>
        <v/>
      </c>
      <c r="T2761" s="60" t="str">
        <f t="shared" si="513"/>
        <v/>
      </c>
      <c r="U2761" s="60" t="str">
        <f t="shared" si="513"/>
        <v/>
      </c>
      <c r="V2761" s="60" t="str">
        <f t="shared" si="513"/>
        <v/>
      </c>
      <c r="W2761" s="44"/>
      <c r="X2761" s="44" t="str">
        <f t="shared" si="508"/>
        <v/>
      </c>
      <c r="Y2761" s="142" t="str">
        <f t="shared" si="505"/>
        <v/>
      </c>
      <c r="Z2761" s="172" t="str">
        <f t="shared" si="509"/>
        <v/>
      </c>
      <c r="AA2761" s="169" t="str">
        <f>IF(ISNUMBER($Q2761),INDEX($D$1:$D$3663,S2761,1),"")</f>
        <v/>
      </c>
      <c r="AB2761" s="169" t="str">
        <f>IF(ISNUMBER($Q2761),INDEX($D$1:$D$3663,T2761,1),"")</f>
        <v/>
      </c>
      <c r="AC2761" s="169" t="str">
        <f>IF(ISNUMBER($Q2761),INDEX($D$1:$D$3663,U2761,1),"")</f>
        <v/>
      </c>
      <c r="AD2761" s="169" t="str">
        <f>IF(ISNUMBER($Q2761),INDEX($D$1:$D$3663,V2761,1),"")</f>
        <v/>
      </c>
      <c r="AE2761" s="59"/>
      <c r="AF2761" s="177" t="str">
        <f t="shared" si="510"/>
        <v/>
      </c>
      <c r="AG2761" s="178" t="s">
        <v>1403</v>
      </c>
      <c r="AH2761" s="59"/>
      <c r="AI2761" s="163" t="str">
        <f t="shared" si="511"/>
        <v/>
      </c>
      <c r="AJ2761" s="162" t="str">
        <f t="shared" si="503"/>
        <v/>
      </c>
      <c r="AK2761" s="119"/>
      <c r="AL2761" s="59" t="str">
        <f>IF(ISNUMBER($AJ2761),INDEX($Z$4:$AC$3663,$AJ2761,AL$3),"")</f>
        <v/>
      </c>
      <c r="AM2761" s="149" t="str">
        <f>IF(ISNUMBER($AJ2761),INDEX($Z$4:$AC$3663,$AJ2761,AM$3),"")</f>
        <v/>
      </c>
      <c r="AN2761" s="149" t="str">
        <f>IF(ISNUMBER($AJ2761),INDEX($Z$4:$AC$3663,$AJ2761,AN$3),"")</f>
        <v/>
      </c>
      <c r="AO2761" s="59"/>
      <c r="AP2761" s="59"/>
      <c r="AQ2761" s="166"/>
      <c r="AR2761" s="59"/>
      <c r="AS2761" s="59"/>
      <c r="AT2761" s="149"/>
      <c r="AU2761" s="149"/>
      <c r="AV2761" s="149"/>
      <c r="AW2761" s="149"/>
      <c r="AX2761" s="150"/>
      <c r="AY2761" s="151"/>
      <c r="AZ2761" s="59"/>
      <c r="BA2761" s="59"/>
      <c r="BB2761" s="59"/>
      <c r="BC2761" s="59"/>
      <c r="BD2761" s="59"/>
      <c r="BE2761" s="59"/>
      <c r="BF2761" s="43"/>
      <c r="BG2761" s="59"/>
      <c r="BH2761" s="59"/>
      <c r="BI2761" s="59"/>
      <c r="BJ2761" s="59"/>
      <c r="BK2761" s="59"/>
      <c r="BL2761" s="59"/>
      <c r="BM2761" s="59"/>
    </row>
    <row r="2762" spans="1:65" x14ac:dyDescent="0.25">
      <c r="A2762" s="82"/>
      <c r="B2762" s="122" t="s">
        <v>3</v>
      </c>
      <c r="C2762" s="122">
        <v>4214.5</v>
      </c>
      <c r="D2762" s="122">
        <v>37.962138534392203</v>
      </c>
      <c r="E2762" s="142">
        <f>IF(B2761=B2762,0,MAX(E$4:E2761)+1)</f>
        <v>0</v>
      </c>
      <c r="F2762" s="142">
        <f t="shared" si="512"/>
        <v>4</v>
      </c>
      <c r="G2762" s="142" t="str">
        <f t="shared" si="506"/>
        <v/>
      </c>
      <c r="H2762" s="142" t="str">
        <f t="shared" si="507"/>
        <v/>
      </c>
      <c r="I2762" s="59"/>
      <c r="J2762" s="104"/>
      <c r="K2762" s="59"/>
      <c r="L2762" s="59"/>
      <c r="M2762" s="59"/>
      <c r="N2762" s="44"/>
      <c r="O2762" s="44"/>
      <c r="P2762" s="44"/>
      <c r="Q2762" s="43" t="str">
        <f t="shared" si="504"/>
        <v/>
      </c>
      <c r="R2762" s="60" t="str">
        <f t="shared" si="513"/>
        <v/>
      </c>
      <c r="S2762" s="60" t="str">
        <f t="shared" si="513"/>
        <v/>
      </c>
      <c r="T2762" s="60" t="str">
        <f t="shared" si="513"/>
        <v/>
      </c>
      <c r="U2762" s="60" t="str">
        <f t="shared" si="513"/>
        <v/>
      </c>
      <c r="V2762" s="60" t="str">
        <f t="shared" si="513"/>
        <v/>
      </c>
      <c r="W2762" s="44"/>
      <c r="X2762" s="44" t="str">
        <f t="shared" si="508"/>
        <v/>
      </c>
      <c r="Y2762" s="142" t="str">
        <f t="shared" si="505"/>
        <v/>
      </c>
      <c r="Z2762" s="172" t="str">
        <f t="shared" si="509"/>
        <v/>
      </c>
      <c r="AA2762" s="169" t="str">
        <f>IF(ISNUMBER($Q2762),INDEX($D$1:$D$3663,S2762,1),"")</f>
        <v/>
      </c>
      <c r="AB2762" s="169" t="str">
        <f>IF(ISNUMBER($Q2762),INDEX($D$1:$D$3663,T2762,1),"")</f>
        <v/>
      </c>
      <c r="AC2762" s="169" t="str">
        <f>IF(ISNUMBER($Q2762),INDEX($D$1:$D$3663,U2762,1),"")</f>
        <v/>
      </c>
      <c r="AD2762" s="169" t="str">
        <f>IF(ISNUMBER($Q2762),INDEX($D$1:$D$3663,V2762,1),"")</f>
        <v/>
      </c>
      <c r="AE2762" s="59"/>
      <c r="AF2762" s="177" t="str">
        <f t="shared" si="510"/>
        <v/>
      </c>
      <c r="AG2762" s="178" t="s">
        <v>1403</v>
      </c>
      <c r="AH2762" s="59"/>
      <c r="AI2762" s="163" t="str">
        <f t="shared" si="511"/>
        <v/>
      </c>
      <c r="AJ2762" s="162" t="str">
        <f t="shared" si="503"/>
        <v/>
      </c>
      <c r="AK2762" s="119"/>
      <c r="AL2762" s="59" t="str">
        <f>IF(ISNUMBER($AJ2762),INDEX($Z$4:$AC$3663,$AJ2762,AL$3),"")</f>
        <v/>
      </c>
      <c r="AM2762" s="149" t="str">
        <f>IF(ISNUMBER($AJ2762),INDEX($Z$4:$AC$3663,$AJ2762,AM$3),"")</f>
        <v/>
      </c>
      <c r="AN2762" s="149" t="str">
        <f>IF(ISNUMBER($AJ2762),INDEX($Z$4:$AC$3663,$AJ2762,AN$3),"")</f>
        <v/>
      </c>
      <c r="AO2762" s="59"/>
      <c r="AP2762" s="59"/>
      <c r="AQ2762" s="166"/>
      <c r="AR2762" s="59"/>
      <c r="AS2762" s="59"/>
      <c r="AT2762" s="149"/>
      <c r="AU2762" s="149"/>
      <c r="AV2762" s="149"/>
      <c r="AW2762" s="149"/>
      <c r="AX2762" s="150"/>
      <c r="AY2762" s="151"/>
      <c r="AZ2762" s="59"/>
      <c r="BA2762" s="59"/>
      <c r="BB2762" s="59"/>
      <c r="BC2762" s="59"/>
      <c r="BD2762" s="59"/>
      <c r="BE2762" s="59"/>
      <c r="BF2762" s="43"/>
      <c r="BG2762" s="59"/>
      <c r="BH2762" s="59"/>
      <c r="BI2762" s="59"/>
      <c r="BJ2762" s="59"/>
      <c r="BK2762" s="59"/>
      <c r="BL2762" s="59"/>
      <c r="BM2762" s="59"/>
    </row>
    <row r="2763" spans="1:65" x14ac:dyDescent="0.25">
      <c r="A2763" s="82"/>
      <c r="B2763" s="122" t="s">
        <v>3</v>
      </c>
      <c r="C2763" s="122">
        <v>4215.5</v>
      </c>
      <c r="D2763" s="122">
        <v>38.125261813004201</v>
      </c>
      <c r="E2763" s="142">
        <f>IF(B2762=B2763,0,MAX(E$4:E2762)+1)</f>
        <v>0</v>
      </c>
      <c r="F2763" s="142">
        <f t="shared" si="512"/>
        <v>4</v>
      </c>
      <c r="G2763" s="142" t="str">
        <f t="shared" si="506"/>
        <v/>
      </c>
      <c r="H2763" s="142" t="str">
        <f t="shared" si="507"/>
        <v/>
      </c>
      <c r="I2763" s="59"/>
      <c r="J2763" s="104"/>
      <c r="K2763" s="59"/>
      <c r="L2763" s="59"/>
      <c r="M2763" s="59"/>
      <c r="N2763" s="44"/>
      <c r="O2763" s="44"/>
      <c r="P2763" s="44"/>
      <c r="Q2763" s="43" t="str">
        <f t="shared" si="504"/>
        <v/>
      </c>
      <c r="R2763" s="60" t="str">
        <f t="shared" si="513"/>
        <v/>
      </c>
      <c r="S2763" s="60" t="str">
        <f t="shared" si="513"/>
        <v/>
      </c>
      <c r="T2763" s="60" t="str">
        <f t="shared" si="513"/>
        <v/>
      </c>
      <c r="U2763" s="60" t="str">
        <f t="shared" si="513"/>
        <v/>
      </c>
      <c r="V2763" s="60" t="str">
        <f t="shared" si="513"/>
        <v/>
      </c>
      <c r="W2763" s="44"/>
      <c r="X2763" s="44" t="str">
        <f t="shared" si="508"/>
        <v/>
      </c>
      <c r="Y2763" s="142" t="str">
        <f t="shared" si="505"/>
        <v/>
      </c>
      <c r="Z2763" s="172" t="str">
        <f t="shared" si="509"/>
        <v/>
      </c>
      <c r="AA2763" s="169" t="str">
        <f>IF(ISNUMBER($Q2763),INDEX($D$1:$D$3663,S2763,1),"")</f>
        <v/>
      </c>
      <c r="AB2763" s="169" t="str">
        <f>IF(ISNUMBER($Q2763),INDEX($D$1:$D$3663,T2763,1),"")</f>
        <v/>
      </c>
      <c r="AC2763" s="169" t="str">
        <f>IF(ISNUMBER($Q2763),INDEX($D$1:$D$3663,U2763,1),"")</f>
        <v/>
      </c>
      <c r="AD2763" s="169" t="str">
        <f>IF(ISNUMBER($Q2763),INDEX($D$1:$D$3663,V2763,1),"")</f>
        <v/>
      </c>
      <c r="AE2763" s="59"/>
      <c r="AF2763" s="177" t="str">
        <f t="shared" si="510"/>
        <v/>
      </c>
      <c r="AG2763" s="178" t="s">
        <v>1403</v>
      </c>
      <c r="AH2763" s="59"/>
      <c r="AI2763" s="163" t="str">
        <f t="shared" si="511"/>
        <v/>
      </c>
      <c r="AJ2763" s="162" t="str">
        <f t="shared" si="503"/>
        <v/>
      </c>
      <c r="AK2763" s="119"/>
      <c r="AL2763" s="59" t="str">
        <f>IF(ISNUMBER($AJ2763),INDEX($Z$4:$AC$3663,$AJ2763,AL$3),"")</f>
        <v/>
      </c>
      <c r="AM2763" s="149" t="str">
        <f>IF(ISNUMBER($AJ2763),INDEX($Z$4:$AC$3663,$AJ2763,AM$3),"")</f>
        <v/>
      </c>
      <c r="AN2763" s="149" t="str">
        <f>IF(ISNUMBER($AJ2763),INDEX($Z$4:$AC$3663,$AJ2763,AN$3),"")</f>
        <v/>
      </c>
      <c r="AO2763" s="59"/>
      <c r="AP2763" s="59"/>
      <c r="AQ2763" s="166"/>
      <c r="AR2763" s="59"/>
      <c r="AS2763" s="59"/>
      <c r="AT2763" s="149"/>
      <c r="AU2763" s="149"/>
      <c r="AV2763" s="149"/>
      <c r="AW2763" s="149"/>
      <c r="AX2763" s="150"/>
      <c r="AY2763" s="151"/>
      <c r="AZ2763" s="59"/>
      <c r="BA2763" s="59"/>
      <c r="BB2763" s="59"/>
      <c r="BC2763" s="59"/>
      <c r="BD2763" s="59"/>
      <c r="BE2763" s="59"/>
      <c r="BF2763" s="43"/>
      <c r="BG2763" s="59"/>
      <c r="BH2763" s="59"/>
      <c r="BI2763" s="59"/>
      <c r="BJ2763" s="59"/>
      <c r="BK2763" s="59"/>
      <c r="BL2763" s="59"/>
      <c r="BM2763" s="59"/>
    </row>
    <row r="2764" spans="1:65" x14ac:dyDescent="0.25">
      <c r="A2764" s="82"/>
      <c r="B2764" s="122" t="s">
        <v>3</v>
      </c>
      <c r="C2764" s="122">
        <v>4216.5</v>
      </c>
      <c r="D2764" s="122">
        <v>38.054479796881402</v>
      </c>
      <c r="E2764" s="142">
        <f>IF(B2763=B2764,0,MAX(E$4:E2763)+1)</f>
        <v>0</v>
      </c>
      <c r="F2764" s="142">
        <f t="shared" si="512"/>
        <v>4</v>
      </c>
      <c r="G2764" s="142" t="str">
        <f t="shared" si="506"/>
        <v/>
      </c>
      <c r="H2764" s="142" t="str">
        <f t="shared" si="507"/>
        <v/>
      </c>
      <c r="I2764" s="59"/>
      <c r="J2764" s="104"/>
      <c r="K2764" s="59"/>
      <c r="L2764" s="59"/>
      <c r="M2764" s="59"/>
      <c r="N2764" s="44"/>
      <c r="O2764" s="44"/>
      <c r="P2764" s="44"/>
      <c r="Q2764" s="43" t="str">
        <f t="shared" si="504"/>
        <v/>
      </c>
      <c r="R2764" s="60" t="str">
        <f t="shared" si="513"/>
        <v/>
      </c>
      <c r="S2764" s="60" t="str">
        <f t="shared" si="513"/>
        <v/>
      </c>
      <c r="T2764" s="60" t="str">
        <f t="shared" si="513"/>
        <v/>
      </c>
      <c r="U2764" s="60" t="str">
        <f t="shared" si="513"/>
        <v/>
      </c>
      <c r="V2764" s="60" t="str">
        <f t="shared" si="513"/>
        <v/>
      </c>
      <c r="W2764" s="44"/>
      <c r="X2764" s="44" t="str">
        <f t="shared" si="508"/>
        <v/>
      </c>
      <c r="Y2764" s="142" t="str">
        <f t="shared" si="505"/>
        <v/>
      </c>
      <c r="Z2764" s="172" t="str">
        <f t="shared" si="509"/>
        <v/>
      </c>
      <c r="AA2764" s="169" t="str">
        <f>IF(ISNUMBER($Q2764),INDEX($D$1:$D$3663,S2764,1),"")</f>
        <v/>
      </c>
      <c r="AB2764" s="169" t="str">
        <f>IF(ISNUMBER($Q2764),INDEX($D$1:$D$3663,T2764,1),"")</f>
        <v/>
      </c>
      <c r="AC2764" s="169" t="str">
        <f>IF(ISNUMBER($Q2764),INDEX($D$1:$D$3663,U2764,1),"")</f>
        <v/>
      </c>
      <c r="AD2764" s="169" t="str">
        <f>IF(ISNUMBER($Q2764),INDEX($D$1:$D$3663,V2764,1),"")</f>
        <v/>
      </c>
      <c r="AE2764" s="59"/>
      <c r="AF2764" s="177" t="str">
        <f t="shared" si="510"/>
        <v/>
      </c>
      <c r="AG2764" s="178" t="s">
        <v>1403</v>
      </c>
      <c r="AH2764" s="59"/>
      <c r="AI2764" s="163" t="str">
        <f t="shared" si="511"/>
        <v/>
      </c>
      <c r="AJ2764" s="162" t="str">
        <f t="shared" si="503"/>
        <v/>
      </c>
      <c r="AK2764" s="119"/>
      <c r="AL2764" s="59" t="str">
        <f>IF(ISNUMBER($AJ2764),INDEX($Z$4:$AC$3663,$AJ2764,AL$3),"")</f>
        <v/>
      </c>
      <c r="AM2764" s="149" t="str">
        <f>IF(ISNUMBER($AJ2764),INDEX($Z$4:$AC$3663,$AJ2764,AM$3),"")</f>
        <v/>
      </c>
      <c r="AN2764" s="149" t="str">
        <f>IF(ISNUMBER($AJ2764),INDEX($Z$4:$AC$3663,$AJ2764,AN$3),"")</f>
        <v/>
      </c>
      <c r="AO2764" s="59"/>
      <c r="AP2764" s="59"/>
      <c r="AQ2764" s="166"/>
      <c r="AR2764" s="59"/>
      <c r="AS2764" s="59"/>
      <c r="AT2764" s="149"/>
      <c r="AU2764" s="149"/>
      <c r="AV2764" s="149"/>
      <c r="AW2764" s="149"/>
      <c r="AX2764" s="150"/>
      <c r="AY2764" s="151"/>
      <c r="AZ2764" s="59"/>
      <c r="BA2764" s="59"/>
      <c r="BB2764" s="59"/>
      <c r="BC2764" s="59"/>
      <c r="BD2764" s="59"/>
      <c r="BE2764" s="59"/>
      <c r="BF2764" s="43"/>
      <c r="BG2764" s="59"/>
      <c r="BH2764" s="59"/>
      <c r="BI2764" s="59"/>
      <c r="BJ2764" s="59"/>
      <c r="BK2764" s="59"/>
      <c r="BL2764" s="59"/>
      <c r="BM2764" s="59"/>
    </row>
    <row r="2765" spans="1:65" x14ac:dyDescent="0.25">
      <c r="A2765" s="82"/>
      <c r="B2765" s="122" t="s">
        <v>3</v>
      </c>
      <c r="C2765" s="122">
        <v>4217.5</v>
      </c>
      <c r="D2765" s="122">
        <v>37.941732197306997</v>
      </c>
      <c r="E2765" s="142">
        <f>IF(B2764=B2765,0,MAX(E$4:E2764)+1)</f>
        <v>0</v>
      </c>
      <c r="F2765" s="142">
        <f t="shared" si="512"/>
        <v>4</v>
      </c>
      <c r="G2765" s="142" t="str">
        <f t="shared" si="506"/>
        <v/>
      </c>
      <c r="H2765" s="142" t="str">
        <f t="shared" si="507"/>
        <v/>
      </c>
      <c r="I2765" s="59"/>
      <c r="J2765" s="104"/>
      <c r="K2765" s="59"/>
      <c r="L2765" s="59"/>
      <c r="M2765" s="59"/>
      <c r="N2765" s="44"/>
      <c r="O2765" s="44"/>
      <c r="P2765" s="44"/>
      <c r="Q2765" s="43" t="str">
        <f t="shared" si="504"/>
        <v/>
      </c>
      <c r="R2765" s="60" t="str">
        <f t="shared" si="513"/>
        <v/>
      </c>
      <c r="S2765" s="60" t="str">
        <f t="shared" si="513"/>
        <v/>
      </c>
      <c r="T2765" s="60" t="str">
        <f t="shared" si="513"/>
        <v/>
      </c>
      <c r="U2765" s="60" t="str">
        <f t="shared" si="513"/>
        <v/>
      </c>
      <c r="V2765" s="60" t="str">
        <f t="shared" si="513"/>
        <v/>
      </c>
      <c r="W2765" s="44"/>
      <c r="X2765" s="44" t="str">
        <f t="shared" si="508"/>
        <v/>
      </c>
      <c r="Y2765" s="142" t="str">
        <f t="shared" si="505"/>
        <v/>
      </c>
      <c r="Z2765" s="172" t="str">
        <f t="shared" si="509"/>
        <v/>
      </c>
      <c r="AA2765" s="169" t="str">
        <f>IF(ISNUMBER($Q2765),INDEX($D$1:$D$3663,S2765,1),"")</f>
        <v/>
      </c>
      <c r="AB2765" s="169" t="str">
        <f>IF(ISNUMBER($Q2765),INDEX($D$1:$D$3663,T2765,1),"")</f>
        <v/>
      </c>
      <c r="AC2765" s="169" t="str">
        <f>IF(ISNUMBER($Q2765),INDEX($D$1:$D$3663,U2765,1),"")</f>
        <v/>
      </c>
      <c r="AD2765" s="169" t="str">
        <f>IF(ISNUMBER($Q2765),INDEX($D$1:$D$3663,V2765,1),"")</f>
        <v/>
      </c>
      <c r="AE2765" s="59"/>
      <c r="AF2765" s="177" t="str">
        <f t="shared" si="510"/>
        <v/>
      </c>
      <c r="AG2765" s="178" t="s">
        <v>1403</v>
      </c>
      <c r="AH2765" s="59"/>
      <c r="AI2765" s="163" t="str">
        <f t="shared" si="511"/>
        <v/>
      </c>
      <c r="AJ2765" s="162" t="str">
        <f t="shared" si="503"/>
        <v/>
      </c>
      <c r="AK2765" s="119"/>
      <c r="AL2765" s="59" t="str">
        <f>IF(ISNUMBER($AJ2765),INDEX($Z$4:$AC$3663,$AJ2765,AL$3),"")</f>
        <v/>
      </c>
      <c r="AM2765" s="149" t="str">
        <f>IF(ISNUMBER($AJ2765),INDEX($Z$4:$AC$3663,$AJ2765,AM$3),"")</f>
        <v/>
      </c>
      <c r="AN2765" s="149" t="str">
        <f>IF(ISNUMBER($AJ2765),INDEX($Z$4:$AC$3663,$AJ2765,AN$3),"")</f>
        <v/>
      </c>
      <c r="AO2765" s="59"/>
      <c r="AP2765" s="59"/>
      <c r="AQ2765" s="166"/>
      <c r="AR2765" s="59"/>
      <c r="AS2765" s="59"/>
      <c r="AT2765" s="149"/>
      <c r="AU2765" s="149"/>
      <c r="AV2765" s="149"/>
      <c r="AW2765" s="149"/>
      <c r="AX2765" s="150"/>
      <c r="AY2765" s="151"/>
      <c r="AZ2765" s="59"/>
      <c r="BA2765" s="59"/>
      <c r="BB2765" s="59"/>
      <c r="BC2765" s="59"/>
      <c r="BD2765" s="59"/>
      <c r="BE2765" s="59"/>
      <c r="BF2765" s="43"/>
      <c r="BG2765" s="59"/>
      <c r="BH2765" s="59"/>
      <c r="BI2765" s="59"/>
      <c r="BJ2765" s="59"/>
      <c r="BK2765" s="59"/>
      <c r="BL2765" s="59"/>
      <c r="BM2765" s="59"/>
    </row>
    <row r="2766" spans="1:65" x14ac:dyDescent="0.25">
      <c r="A2766" s="82"/>
      <c r="B2766" s="122" t="s">
        <v>3</v>
      </c>
      <c r="C2766" s="122">
        <v>4218.5</v>
      </c>
      <c r="D2766" s="122">
        <v>37.856036122210398</v>
      </c>
      <c r="E2766" s="142">
        <f>IF(B2765=B2766,0,MAX(E$4:E2765)+1)</f>
        <v>0</v>
      </c>
      <c r="F2766" s="142">
        <f t="shared" si="512"/>
        <v>4</v>
      </c>
      <c r="G2766" s="142" t="str">
        <f t="shared" si="506"/>
        <v/>
      </c>
      <c r="H2766" s="142" t="str">
        <f t="shared" si="507"/>
        <v/>
      </c>
      <c r="I2766" s="59"/>
      <c r="J2766" s="104"/>
      <c r="K2766" s="59"/>
      <c r="L2766" s="59"/>
      <c r="M2766" s="59"/>
      <c r="N2766" s="44"/>
      <c r="O2766" s="44"/>
      <c r="P2766" s="44"/>
      <c r="Q2766" s="43" t="str">
        <f t="shared" si="504"/>
        <v/>
      </c>
      <c r="R2766" s="60" t="str">
        <f t="shared" si="513"/>
        <v/>
      </c>
      <c r="S2766" s="60" t="str">
        <f t="shared" si="513"/>
        <v/>
      </c>
      <c r="T2766" s="60" t="str">
        <f t="shared" si="513"/>
        <v/>
      </c>
      <c r="U2766" s="60" t="str">
        <f t="shared" si="513"/>
        <v/>
      </c>
      <c r="V2766" s="60" t="str">
        <f t="shared" si="513"/>
        <v/>
      </c>
      <c r="W2766" s="44"/>
      <c r="X2766" s="44" t="str">
        <f t="shared" si="508"/>
        <v/>
      </c>
      <c r="Y2766" s="142" t="str">
        <f t="shared" si="505"/>
        <v/>
      </c>
      <c r="Z2766" s="172" t="str">
        <f t="shared" si="509"/>
        <v/>
      </c>
      <c r="AA2766" s="169" t="str">
        <f>IF(ISNUMBER($Q2766),INDEX($D$1:$D$3663,S2766,1),"")</f>
        <v/>
      </c>
      <c r="AB2766" s="169" t="str">
        <f>IF(ISNUMBER($Q2766),INDEX($D$1:$D$3663,T2766,1),"")</f>
        <v/>
      </c>
      <c r="AC2766" s="169" t="str">
        <f>IF(ISNUMBER($Q2766),INDEX($D$1:$D$3663,U2766,1),"")</f>
        <v/>
      </c>
      <c r="AD2766" s="169" t="str">
        <f>IF(ISNUMBER($Q2766),INDEX($D$1:$D$3663,V2766,1),"")</f>
        <v/>
      </c>
      <c r="AE2766" s="59"/>
      <c r="AF2766" s="177" t="str">
        <f t="shared" si="510"/>
        <v/>
      </c>
      <c r="AG2766" s="178" t="s">
        <v>1403</v>
      </c>
      <c r="AH2766" s="59"/>
      <c r="AI2766" s="163" t="str">
        <f t="shared" si="511"/>
        <v/>
      </c>
      <c r="AJ2766" s="162" t="str">
        <f t="shared" si="503"/>
        <v/>
      </c>
      <c r="AK2766" s="119"/>
      <c r="AL2766" s="59" t="str">
        <f>IF(ISNUMBER($AJ2766),INDEX($Z$4:$AC$3663,$AJ2766,AL$3),"")</f>
        <v/>
      </c>
      <c r="AM2766" s="149" t="str">
        <f>IF(ISNUMBER($AJ2766),INDEX($Z$4:$AC$3663,$AJ2766,AM$3),"")</f>
        <v/>
      </c>
      <c r="AN2766" s="149" t="str">
        <f>IF(ISNUMBER($AJ2766),INDEX($Z$4:$AC$3663,$AJ2766,AN$3),"")</f>
        <v/>
      </c>
      <c r="AO2766" s="59"/>
      <c r="AP2766" s="59"/>
      <c r="AQ2766" s="166"/>
      <c r="AR2766" s="59"/>
      <c r="AS2766" s="59"/>
      <c r="AT2766" s="149"/>
      <c r="AU2766" s="149"/>
      <c r="AV2766" s="149"/>
      <c r="AW2766" s="149"/>
      <c r="AX2766" s="150"/>
      <c r="AY2766" s="151"/>
      <c r="AZ2766" s="59"/>
      <c r="BA2766" s="59"/>
      <c r="BB2766" s="59"/>
      <c r="BC2766" s="59"/>
      <c r="BD2766" s="59"/>
      <c r="BE2766" s="59"/>
      <c r="BF2766" s="43"/>
      <c r="BG2766" s="59"/>
      <c r="BH2766" s="59"/>
      <c r="BI2766" s="59"/>
      <c r="BJ2766" s="59"/>
      <c r="BK2766" s="59"/>
      <c r="BL2766" s="59"/>
      <c r="BM2766" s="59"/>
    </row>
    <row r="2767" spans="1:65" x14ac:dyDescent="0.25">
      <c r="A2767" s="82"/>
      <c r="B2767" s="122" t="s">
        <v>3</v>
      </c>
      <c r="C2767" s="122">
        <v>4219.5</v>
      </c>
      <c r="D2767" s="122">
        <v>38.061864821564797</v>
      </c>
      <c r="E2767" s="142">
        <f>IF(B2766=B2767,0,MAX(E$4:E2766)+1)</f>
        <v>0</v>
      </c>
      <c r="F2767" s="142">
        <f t="shared" si="512"/>
        <v>4</v>
      </c>
      <c r="G2767" s="142" t="str">
        <f t="shared" si="506"/>
        <v/>
      </c>
      <c r="H2767" s="142" t="str">
        <f t="shared" si="507"/>
        <v/>
      </c>
      <c r="I2767" s="59"/>
      <c r="J2767" s="104"/>
      <c r="K2767" s="59"/>
      <c r="L2767" s="59"/>
      <c r="M2767" s="59"/>
      <c r="N2767" s="44"/>
      <c r="O2767" s="44"/>
      <c r="P2767" s="44"/>
      <c r="Q2767" s="43" t="str">
        <f t="shared" si="504"/>
        <v/>
      </c>
      <c r="R2767" s="60" t="str">
        <f t="shared" si="513"/>
        <v/>
      </c>
      <c r="S2767" s="60" t="str">
        <f t="shared" si="513"/>
        <v/>
      </c>
      <c r="T2767" s="60" t="str">
        <f t="shared" si="513"/>
        <v/>
      </c>
      <c r="U2767" s="60" t="str">
        <f t="shared" si="513"/>
        <v/>
      </c>
      <c r="V2767" s="60" t="str">
        <f t="shared" si="513"/>
        <v/>
      </c>
      <c r="W2767" s="44"/>
      <c r="X2767" s="44" t="str">
        <f t="shared" si="508"/>
        <v/>
      </c>
      <c r="Y2767" s="142" t="str">
        <f t="shared" si="505"/>
        <v/>
      </c>
      <c r="Z2767" s="172" t="str">
        <f t="shared" si="509"/>
        <v/>
      </c>
      <c r="AA2767" s="169" t="str">
        <f>IF(ISNUMBER($Q2767),INDEX($D$1:$D$3663,S2767,1),"")</f>
        <v/>
      </c>
      <c r="AB2767" s="169" t="str">
        <f>IF(ISNUMBER($Q2767),INDEX($D$1:$D$3663,T2767,1),"")</f>
        <v/>
      </c>
      <c r="AC2767" s="169" t="str">
        <f>IF(ISNUMBER($Q2767),INDEX($D$1:$D$3663,U2767,1),"")</f>
        <v/>
      </c>
      <c r="AD2767" s="169" t="str">
        <f>IF(ISNUMBER($Q2767),INDEX($D$1:$D$3663,V2767,1),"")</f>
        <v/>
      </c>
      <c r="AE2767" s="59"/>
      <c r="AF2767" s="177" t="str">
        <f t="shared" si="510"/>
        <v/>
      </c>
      <c r="AG2767" s="178" t="s">
        <v>1403</v>
      </c>
      <c r="AH2767" s="59"/>
      <c r="AI2767" s="163" t="str">
        <f t="shared" si="511"/>
        <v/>
      </c>
      <c r="AJ2767" s="162" t="str">
        <f t="shared" si="503"/>
        <v/>
      </c>
      <c r="AK2767" s="119"/>
      <c r="AL2767" s="59" t="str">
        <f>IF(ISNUMBER($AJ2767),INDEX($Z$4:$AC$3663,$AJ2767,AL$3),"")</f>
        <v/>
      </c>
      <c r="AM2767" s="149" t="str">
        <f>IF(ISNUMBER($AJ2767),INDEX($Z$4:$AC$3663,$AJ2767,AM$3),"")</f>
        <v/>
      </c>
      <c r="AN2767" s="149" t="str">
        <f>IF(ISNUMBER($AJ2767),INDEX($Z$4:$AC$3663,$AJ2767,AN$3),"")</f>
        <v/>
      </c>
      <c r="AO2767" s="59"/>
      <c r="AP2767" s="59"/>
      <c r="AQ2767" s="166"/>
      <c r="AR2767" s="59"/>
      <c r="AS2767" s="59"/>
      <c r="AT2767" s="149"/>
      <c r="AU2767" s="149"/>
      <c r="AV2767" s="149"/>
      <c r="AW2767" s="149"/>
      <c r="AX2767" s="150"/>
      <c r="AY2767" s="151"/>
      <c r="AZ2767" s="59"/>
      <c r="BA2767" s="59"/>
      <c r="BB2767" s="59"/>
      <c r="BC2767" s="59"/>
      <c r="BD2767" s="59"/>
      <c r="BE2767" s="59"/>
      <c r="BF2767" s="43"/>
      <c r="BG2767" s="59"/>
      <c r="BH2767" s="59"/>
      <c r="BI2767" s="59"/>
      <c r="BJ2767" s="59"/>
      <c r="BK2767" s="59"/>
      <c r="BL2767" s="59"/>
      <c r="BM2767" s="59"/>
    </row>
    <row r="2768" spans="1:65" x14ac:dyDescent="0.25">
      <c r="A2768" s="82"/>
      <c r="B2768" s="122" t="s">
        <v>3</v>
      </c>
      <c r="C2768" s="122">
        <v>4220.5</v>
      </c>
      <c r="D2768" s="122">
        <v>38.175978570799401</v>
      </c>
      <c r="E2768" s="142">
        <f>IF(B2767=B2768,0,MAX(E$4:E2767)+1)</f>
        <v>0</v>
      </c>
      <c r="F2768" s="142">
        <f t="shared" si="512"/>
        <v>4</v>
      </c>
      <c r="G2768" s="142" t="str">
        <f t="shared" si="506"/>
        <v/>
      </c>
      <c r="H2768" s="142" t="str">
        <f t="shared" si="507"/>
        <v/>
      </c>
      <c r="I2768" s="59"/>
      <c r="J2768" s="104"/>
      <c r="K2768" s="59"/>
      <c r="L2768" s="59"/>
      <c r="M2768" s="59"/>
      <c r="N2768" s="44"/>
      <c r="O2768" s="44"/>
      <c r="P2768" s="44"/>
      <c r="Q2768" s="43" t="str">
        <f t="shared" si="504"/>
        <v/>
      </c>
      <c r="R2768" s="60" t="str">
        <f t="shared" si="513"/>
        <v/>
      </c>
      <c r="S2768" s="60" t="str">
        <f t="shared" si="513"/>
        <v/>
      </c>
      <c r="T2768" s="60" t="str">
        <f t="shared" si="513"/>
        <v/>
      </c>
      <c r="U2768" s="60" t="str">
        <f t="shared" si="513"/>
        <v/>
      </c>
      <c r="V2768" s="60" t="str">
        <f t="shared" si="513"/>
        <v/>
      </c>
      <c r="W2768" s="44"/>
      <c r="X2768" s="44" t="str">
        <f t="shared" si="508"/>
        <v/>
      </c>
      <c r="Y2768" s="142" t="str">
        <f t="shared" si="505"/>
        <v/>
      </c>
      <c r="Z2768" s="172" t="str">
        <f t="shared" si="509"/>
        <v/>
      </c>
      <c r="AA2768" s="169" t="str">
        <f>IF(ISNUMBER($Q2768),INDEX($D$1:$D$3663,S2768,1),"")</f>
        <v/>
      </c>
      <c r="AB2768" s="169" t="str">
        <f>IF(ISNUMBER($Q2768),INDEX($D$1:$D$3663,T2768,1),"")</f>
        <v/>
      </c>
      <c r="AC2768" s="169" t="str">
        <f>IF(ISNUMBER($Q2768),INDEX($D$1:$D$3663,U2768,1),"")</f>
        <v/>
      </c>
      <c r="AD2768" s="169" t="str">
        <f>IF(ISNUMBER($Q2768),INDEX($D$1:$D$3663,V2768,1),"")</f>
        <v/>
      </c>
      <c r="AE2768" s="59"/>
      <c r="AF2768" s="177" t="str">
        <f t="shared" si="510"/>
        <v/>
      </c>
      <c r="AG2768" s="178" t="s">
        <v>1403</v>
      </c>
      <c r="AH2768" s="59"/>
      <c r="AI2768" s="163" t="str">
        <f t="shared" si="511"/>
        <v/>
      </c>
      <c r="AJ2768" s="162" t="str">
        <f t="shared" si="503"/>
        <v/>
      </c>
      <c r="AK2768" s="119"/>
      <c r="AL2768" s="59" t="str">
        <f>IF(ISNUMBER($AJ2768),INDEX($Z$4:$AC$3663,$AJ2768,AL$3),"")</f>
        <v/>
      </c>
      <c r="AM2768" s="149" t="str">
        <f>IF(ISNUMBER($AJ2768),INDEX($Z$4:$AC$3663,$AJ2768,AM$3),"")</f>
        <v/>
      </c>
      <c r="AN2768" s="149" t="str">
        <f>IF(ISNUMBER($AJ2768),INDEX($Z$4:$AC$3663,$AJ2768,AN$3),"")</f>
        <v/>
      </c>
      <c r="AO2768" s="59"/>
      <c r="AP2768" s="59"/>
      <c r="AQ2768" s="166"/>
      <c r="AR2768" s="59"/>
      <c r="AS2768" s="59"/>
      <c r="AT2768" s="149"/>
      <c r="AU2768" s="149"/>
      <c r="AV2768" s="149"/>
      <c r="AW2768" s="149"/>
      <c r="AX2768" s="150"/>
      <c r="AY2768" s="151"/>
      <c r="AZ2768" s="59"/>
      <c r="BA2768" s="59"/>
      <c r="BB2768" s="59"/>
      <c r="BC2768" s="59"/>
      <c r="BD2768" s="59"/>
      <c r="BE2768" s="59"/>
      <c r="BF2768" s="43"/>
      <c r="BG2768" s="59"/>
      <c r="BH2768" s="59"/>
      <c r="BI2768" s="59"/>
      <c r="BJ2768" s="59"/>
      <c r="BK2768" s="59"/>
      <c r="BL2768" s="59"/>
      <c r="BM2768" s="59"/>
    </row>
    <row r="2769" spans="1:65" x14ac:dyDescent="0.25">
      <c r="A2769" s="82"/>
      <c r="B2769" s="122" t="s">
        <v>3</v>
      </c>
      <c r="C2769" s="122">
        <v>4221.5</v>
      </c>
      <c r="D2769" s="122">
        <v>38.067906468491401</v>
      </c>
      <c r="E2769" s="142">
        <f>IF(B2768=B2769,0,MAX(E$4:E2768)+1)</f>
        <v>0</v>
      </c>
      <c r="F2769" s="142">
        <f t="shared" si="512"/>
        <v>4</v>
      </c>
      <c r="G2769" s="142" t="str">
        <f t="shared" si="506"/>
        <v/>
      </c>
      <c r="H2769" s="142" t="str">
        <f t="shared" si="507"/>
        <v/>
      </c>
      <c r="I2769" s="59"/>
      <c r="J2769" s="104"/>
      <c r="K2769" s="59"/>
      <c r="L2769" s="59"/>
      <c r="M2769" s="59"/>
      <c r="N2769" s="44"/>
      <c r="O2769" s="44"/>
      <c r="P2769" s="44"/>
      <c r="Q2769" s="43" t="str">
        <f t="shared" si="504"/>
        <v/>
      </c>
      <c r="R2769" s="60" t="str">
        <f t="shared" si="513"/>
        <v/>
      </c>
      <c r="S2769" s="60" t="str">
        <f t="shared" si="513"/>
        <v/>
      </c>
      <c r="T2769" s="60" t="str">
        <f t="shared" si="513"/>
        <v/>
      </c>
      <c r="U2769" s="60" t="str">
        <f t="shared" si="513"/>
        <v/>
      </c>
      <c r="V2769" s="60" t="str">
        <f t="shared" si="513"/>
        <v/>
      </c>
      <c r="W2769" s="44"/>
      <c r="X2769" s="44" t="str">
        <f t="shared" si="508"/>
        <v/>
      </c>
      <c r="Y2769" s="142" t="str">
        <f t="shared" si="505"/>
        <v/>
      </c>
      <c r="Z2769" s="172" t="str">
        <f t="shared" si="509"/>
        <v/>
      </c>
      <c r="AA2769" s="169" t="str">
        <f>IF(ISNUMBER($Q2769),INDEX($D$1:$D$3663,S2769,1),"")</f>
        <v/>
      </c>
      <c r="AB2769" s="169" t="str">
        <f>IF(ISNUMBER($Q2769),INDEX($D$1:$D$3663,T2769,1),"")</f>
        <v/>
      </c>
      <c r="AC2769" s="169" t="str">
        <f>IF(ISNUMBER($Q2769),INDEX($D$1:$D$3663,U2769,1),"")</f>
        <v/>
      </c>
      <c r="AD2769" s="169" t="str">
        <f>IF(ISNUMBER($Q2769),INDEX($D$1:$D$3663,V2769,1),"")</f>
        <v/>
      </c>
      <c r="AE2769" s="59"/>
      <c r="AF2769" s="177" t="str">
        <f t="shared" si="510"/>
        <v/>
      </c>
      <c r="AG2769" s="178" t="s">
        <v>1403</v>
      </c>
      <c r="AH2769" s="59"/>
      <c r="AI2769" s="163" t="str">
        <f t="shared" si="511"/>
        <v/>
      </c>
      <c r="AJ2769" s="162" t="str">
        <f t="shared" si="503"/>
        <v/>
      </c>
      <c r="AK2769" s="119"/>
      <c r="AL2769" s="59" t="str">
        <f>IF(ISNUMBER($AJ2769),INDEX($Z$4:$AC$3663,$AJ2769,AL$3),"")</f>
        <v/>
      </c>
      <c r="AM2769" s="149" t="str">
        <f>IF(ISNUMBER($AJ2769),INDEX($Z$4:$AC$3663,$AJ2769,AM$3),"")</f>
        <v/>
      </c>
      <c r="AN2769" s="149" t="str">
        <f>IF(ISNUMBER($AJ2769),INDEX($Z$4:$AC$3663,$AJ2769,AN$3),"")</f>
        <v/>
      </c>
      <c r="AO2769" s="59"/>
      <c r="AP2769" s="59"/>
      <c r="AQ2769" s="166"/>
      <c r="AR2769" s="59"/>
      <c r="AS2769" s="59"/>
      <c r="AT2769" s="149"/>
      <c r="AU2769" s="149"/>
      <c r="AV2769" s="149"/>
      <c r="AW2769" s="149"/>
      <c r="AX2769" s="150"/>
      <c r="AY2769" s="151"/>
      <c r="AZ2769" s="59"/>
      <c r="BA2769" s="59"/>
      <c r="BB2769" s="59"/>
      <c r="BC2769" s="59"/>
      <c r="BD2769" s="59"/>
      <c r="BE2769" s="59"/>
      <c r="BF2769" s="43"/>
      <c r="BG2769" s="59"/>
      <c r="BH2769" s="59"/>
      <c r="BI2769" s="59"/>
      <c r="BJ2769" s="59"/>
      <c r="BK2769" s="59"/>
      <c r="BL2769" s="59"/>
      <c r="BM2769" s="59"/>
    </row>
    <row r="2770" spans="1:65" x14ac:dyDescent="0.25">
      <c r="A2770" s="82"/>
      <c r="B2770" s="122" t="s">
        <v>3</v>
      </c>
      <c r="C2770" s="122">
        <v>4222.5</v>
      </c>
      <c r="D2770" s="122">
        <v>38.102440491926401</v>
      </c>
      <c r="E2770" s="142">
        <f>IF(B2769=B2770,0,MAX(E$4:E2769)+1)</f>
        <v>0</v>
      </c>
      <c r="F2770" s="142">
        <f t="shared" si="512"/>
        <v>4</v>
      </c>
      <c r="G2770" s="142" t="str">
        <f t="shared" si="506"/>
        <v/>
      </c>
      <c r="H2770" s="142" t="str">
        <f t="shared" si="507"/>
        <v/>
      </c>
      <c r="I2770" s="59"/>
      <c r="J2770" s="104"/>
      <c r="K2770" s="59"/>
      <c r="L2770" s="59"/>
      <c r="M2770" s="59"/>
      <c r="N2770" s="44"/>
      <c r="O2770" s="44"/>
      <c r="P2770" s="44"/>
      <c r="Q2770" s="43" t="str">
        <f t="shared" si="504"/>
        <v/>
      </c>
      <c r="R2770" s="60" t="str">
        <f t="shared" si="513"/>
        <v/>
      </c>
      <c r="S2770" s="60" t="str">
        <f t="shared" si="513"/>
        <v/>
      </c>
      <c r="T2770" s="60" t="str">
        <f t="shared" si="513"/>
        <v/>
      </c>
      <c r="U2770" s="60" t="str">
        <f t="shared" si="513"/>
        <v/>
      </c>
      <c r="V2770" s="60" t="str">
        <f t="shared" si="513"/>
        <v/>
      </c>
      <c r="W2770" s="44"/>
      <c r="X2770" s="44" t="str">
        <f t="shared" si="508"/>
        <v/>
      </c>
      <c r="Y2770" s="142" t="str">
        <f t="shared" si="505"/>
        <v/>
      </c>
      <c r="Z2770" s="172" t="str">
        <f t="shared" si="509"/>
        <v/>
      </c>
      <c r="AA2770" s="169" t="str">
        <f>IF(ISNUMBER($Q2770),INDEX($D$1:$D$3663,S2770,1),"")</f>
        <v/>
      </c>
      <c r="AB2770" s="169" t="str">
        <f>IF(ISNUMBER($Q2770),INDEX($D$1:$D$3663,T2770,1),"")</f>
        <v/>
      </c>
      <c r="AC2770" s="169" t="str">
        <f>IF(ISNUMBER($Q2770),INDEX($D$1:$D$3663,U2770,1),"")</f>
        <v/>
      </c>
      <c r="AD2770" s="169" t="str">
        <f>IF(ISNUMBER($Q2770),INDEX($D$1:$D$3663,V2770,1),"")</f>
        <v/>
      </c>
      <c r="AE2770" s="59"/>
      <c r="AF2770" s="177" t="str">
        <f t="shared" si="510"/>
        <v/>
      </c>
      <c r="AG2770" s="178" t="s">
        <v>1403</v>
      </c>
      <c r="AH2770" s="59"/>
      <c r="AI2770" s="163" t="str">
        <f t="shared" si="511"/>
        <v/>
      </c>
      <c r="AJ2770" s="162" t="str">
        <f t="shared" si="503"/>
        <v/>
      </c>
      <c r="AK2770" s="119"/>
      <c r="AL2770" s="59" t="str">
        <f>IF(ISNUMBER($AJ2770),INDEX($Z$4:$AC$3663,$AJ2770,AL$3),"")</f>
        <v/>
      </c>
      <c r="AM2770" s="149" t="str">
        <f>IF(ISNUMBER($AJ2770),INDEX($Z$4:$AC$3663,$AJ2770,AM$3),"")</f>
        <v/>
      </c>
      <c r="AN2770" s="149" t="str">
        <f>IF(ISNUMBER($AJ2770),INDEX($Z$4:$AC$3663,$AJ2770,AN$3),"")</f>
        <v/>
      </c>
      <c r="AO2770" s="59"/>
      <c r="AP2770" s="59"/>
      <c r="AQ2770" s="166"/>
      <c r="AR2770" s="59"/>
      <c r="AS2770" s="59"/>
      <c r="AT2770" s="149"/>
      <c r="AU2770" s="149"/>
      <c r="AV2770" s="149"/>
      <c r="AW2770" s="149"/>
      <c r="AX2770" s="150"/>
      <c r="AY2770" s="151"/>
      <c r="AZ2770" s="59"/>
      <c r="BA2770" s="59"/>
      <c r="BB2770" s="59"/>
      <c r="BC2770" s="59"/>
      <c r="BD2770" s="59"/>
      <c r="BE2770" s="59"/>
      <c r="BF2770" s="43"/>
      <c r="BG2770" s="59"/>
      <c r="BH2770" s="59"/>
      <c r="BI2770" s="59"/>
      <c r="BJ2770" s="59"/>
      <c r="BK2770" s="59"/>
      <c r="BL2770" s="59"/>
      <c r="BM2770" s="59"/>
    </row>
    <row r="2771" spans="1:65" x14ac:dyDescent="0.25">
      <c r="A2771" s="82"/>
      <c r="B2771" s="122" t="s">
        <v>3</v>
      </c>
      <c r="C2771" s="122">
        <v>4223.5</v>
      </c>
      <c r="D2771" s="122">
        <v>38.204786399698598</v>
      </c>
      <c r="E2771" s="142">
        <f>IF(B2770=B2771,0,MAX(E$4:E2770)+1)</f>
        <v>0</v>
      </c>
      <c r="F2771" s="142">
        <f t="shared" si="512"/>
        <v>4</v>
      </c>
      <c r="G2771" s="142" t="str">
        <f t="shared" si="506"/>
        <v/>
      </c>
      <c r="H2771" s="142" t="str">
        <f t="shared" si="507"/>
        <v/>
      </c>
      <c r="I2771" s="59"/>
      <c r="J2771" s="104"/>
      <c r="K2771" s="59"/>
      <c r="L2771" s="59"/>
      <c r="M2771" s="59"/>
      <c r="N2771" s="44"/>
      <c r="O2771" s="44"/>
      <c r="P2771" s="44"/>
      <c r="Q2771" s="43" t="str">
        <f t="shared" si="504"/>
        <v/>
      </c>
      <c r="R2771" s="60" t="str">
        <f t="shared" si="513"/>
        <v/>
      </c>
      <c r="S2771" s="60" t="str">
        <f t="shared" si="513"/>
        <v/>
      </c>
      <c r="T2771" s="60" t="str">
        <f t="shared" si="513"/>
        <v/>
      </c>
      <c r="U2771" s="60" t="str">
        <f t="shared" si="513"/>
        <v/>
      </c>
      <c r="V2771" s="60" t="str">
        <f t="shared" si="513"/>
        <v/>
      </c>
      <c r="W2771" s="44"/>
      <c r="X2771" s="44" t="str">
        <f t="shared" si="508"/>
        <v/>
      </c>
      <c r="Y2771" s="142" t="str">
        <f t="shared" si="505"/>
        <v/>
      </c>
      <c r="Z2771" s="172" t="str">
        <f t="shared" si="509"/>
        <v/>
      </c>
      <c r="AA2771" s="169" t="str">
        <f>IF(ISNUMBER($Q2771),INDEX($D$1:$D$3663,S2771,1),"")</f>
        <v/>
      </c>
      <c r="AB2771" s="169" t="str">
        <f>IF(ISNUMBER($Q2771),INDEX($D$1:$D$3663,T2771,1),"")</f>
        <v/>
      </c>
      <c r="AC2771" s="169" t="str">
        <f>IF(ISNUMBER($Q2771),INDEX($D$1:$D$3663,U2771,1),"")</f>
        <v/>
      </c>
      <c r="AD2771" s="169" t="str">
        <f>IF(ISNUMBER($Q2771),INDEX($D$1:$D$3663,V2771,1),"")</f>
        <v/>
      </c>
      <c r="AE2771" s="59"/>
      <c r="AF2771" s="177" t="str">
        <f t="shared" si="510"/>
        <v/>
      </c>
      <c r="AG2771" s="178" t="s">
        <v>1403</v>
      </c>
      <c r="AH2771" s="59"/>
      <c r="AI2771" s="163" t="str">
        <f t="shared" si="511"/>
        <v/>
      </c>
      <c r="AJ2771" s="162" t="str">
        <f t="shared" si="503"/>
        <v/>
      </c>
      <c r="AK2771" s="119"/>
      <c r="AL2771" s="59" t="str">
        <f>IF(ISNUMBER($AJ2771),INDEX($Z$4:$AC$3663,$AJ2771,AL$3),"")</f>
        <v/>
      </c>
      <c r="AM2771" s="149" t="str">
        <f>IF(ISNUMBER($AJ2771),INDEX($Z$4:$AC$3663,$AJ2771,AM$3),"")</f>
        <v/>
      </c>
      <c r="AN2771" s="149" t="str">
        <f>IF(ISNUMBER($AJ2771),INDEX($Z$4:$AC$3663,$AJ2771,AN$3),"")</f>
        <v/>
      </c>
      <c r="AO2771" s="59"/>
      <c r="AP2771" s="59"/>
      <c r="AQ2771" s="166"/>
      <c r="AR2771" s="59"/>
      <c r="AS2771" s="59"/>
      <c r="AT2771" s="149"/>
      <c r="AU2771" s="149"/>
      <c r="AV2771" s="149"/>
      <c r="AW2771" s="149"/>
      <c r="AX2771" s="150"/>
      <c r="AY2771" s="151"/>
      <c r="AZ2771" s="59"/>
      <c r="BA2771" s="59"/>
      <c r="BB2771" s="59"/>
      <c r="BC2771" s="59"/>
      <c r="BD2771" s="59"/>
      <c r="BE2771" s="59"/>
      <c r="BF2771" s="43"/>
      <c r="BG2771" s="59"/>
      <c r="BH2771" s="59"/>
      <c r="BI2771" s="59"/>
      <c r="BJ2771" s="59"/>
      <c r="BK2771" s="59"/>
      <c r="BL2771" s="59"/>
      <c r="BM2771" s="59"/>
    </row>
    <row r="2772" spans="1:65" x14ac:dyDescent="0.25">
      <c r="A2772" s="82"/>
      <c r="B2772" s="122" t="s">
        <v>3</v>
      </c>
      <c r="C2772" s="122">
        <v>4224.5</v>
      </c>
      <c r="D2772" s="122">
        <v>38.232255404973699</v>
      </c>
      <c r="E2772" s="142">
        <f>IF(B2771=B2772,0,MAX(E$4:E2771)+1)</f>
        <v>0</v>
      </c>
      <c r="F2772" s="142">
        <f t="shared" si="512"/>
        <v>4</v>
      </c>
      <c r="G2772" s="142" t="str">
        <f t="shared" si="506"/>
        <v/>
      </c>
      <c r="H2772" s="142" t="str">
        <f t="shared" si="507"/>
        <v/>
      </c>
      <c r="I2772" s="59"/>
      <c r="J2772" s="104"/>
      <c r="K2772" s="59"/>
      <c r="L2772" s="59"/>
      <c r="M2772" s="59"/>
      <c r="N2772" s="44"/>
      <c r="O2772" s="44"/>
      <c r="P2772" s="44"/>
      <c r="Q2772" s="43" t="str">
        <f t="shared" si="504"/>
        <v/>
      </c>
      <c r="R2772" s="60" t="str">
        <f t="shared" si="513"/>
        <v/>
      </c>
      <c r="S2772" s="60" t="str">
        <f t="shared" si="513"/>
        <v/>
      </c>
      <c r="T2772" s="60" t="str">
        <f t="shared" si="513"/>
        <v/>
      </c>
      <c r="U2772" s="60" t="str">
        <f t="shared" si="513"/>
        <v/>
      </c>
      <c r="V2772" s="60" t="str">
        <f t="shared" si="513"/>
        <v/>
      </c>
      <c r="W2772" s="44"/>
      <c r="X2772" s="44" t="str">
        <f t="shared" si="508"/>
        <v/>
      </c>
      <c r="Y2772" s="142" t="str">
        <f t="shared" si="505"/>
        <v/>
      </c>
      <c r="Z2772" s="172" t="str">
        <f t="shared" si="509"/>
        <v/>
      </c>
      <c r="AA2772" s="169" t="str">
        <f>IF(ISNUMBER($Q2772),INDEX($D$1:$D$3663,S2772,1),"")</f>
        <v/>
      </c>
      <c r="AB2772" s="169" t="str">
        <f>IF(ISNUMBER($Q2772),INDEX($D$1:$D$3663,T2772,1),"")</f>
        <v/>
      </c>
      <c r="AC2772" s="169" t="str">
        <f>IF(ISNUMBER($Q2772),INDEX($D$1:$D$3663,U2772,1),"")</f>
        <v/>
      </c>
      <c r="AD2772" s="169" t="str">
        <f>IF(ISNUMBER($Q2772),INDEX($D$1:$D$3663,V2772,1),"")</f>
        <v/>
      </c>
      <c r="AE2772" s="59"/>
      <c r="AF2772" s="177" t="str">
        <f t="shared" si="510"/>
        <v/>
      </c>
      <c r="AG2772" s="178" t="s">
        <v>1403</v>
      </c>
      <c r="AH2772" s="59"/>
      <c r="AI2772" s="163" t="str">
        <f t="shared" si="511"/>
        <v/>
      </c>
      <c r="AJ2772" s="162" t="str">
        <f t="shared" si="503"/>
        <v/>
      </c>
      <c r="AK2772" s="119"/>
      <c r="AL2772" s="59" t="str">
        <f>IF(ISNUMBER($AJ2772),INDEX($Z$4:$AC$3663,$AJ2772,AL$3),"")</f>
        <v/>
      </c>
      <c r="AM2772" s="149" t="str">
        <f>IF(ISNUMBER($AJ2772),INDEX($Z$4:$AC$3663,$AJ2772,AM$3),"")</f>
        <v/>
      </c>
      <c r="AN2772" s="149" t="str">
        <f>IF(ISNUMBER($AJ2772),INDEX($Z$4:$AC$3663,$AJ2772,AN$3),"")</f>
        <v/>
      </c>
      <c r="AO2772" s="59"/>
      <c r="AP2772" s="59"/>
      <c r="AQ2772" s="166"/>
      <c r="AR2772" s="59"/>
      <c r="AS2772" s="59"/>
      <c r="AT2772" s="149"/>
      <c r="AU2772" s="149"/>
      <c r="AV2772" s="149"/>
      <c r="AW2772" s="149"/>
      <c r="AX2772" s="150"/>
      <c r="AY2772" s="151"/>
      <c r="AZ2772" s="59"/>
      <c r="BA2772" s="59"/>
      <c r="BB2772" s="59"/>
      <c r="BC2772" s="59"/>
      <c r="BD2772" s="59"/>
      <c r="BE2772" s="59"/>
      <c r="BF2772" s="43"/>
      <c r="BG2772" s="59"/>
      <c r="BH2772" s="59"/>
      <c r="BI2772" s="59"/>
      <c r="BJ2772" s="59"/>
      <c r="BK2772" s="59"/>
      <c r="BL2772" s="59"/>
      <c r="BM2772" s="59"/>
    </row>
    <row r="2773" spans="1:65" x14ac:dyDescent="0.25">
      <c r="A2773" s="82"/>
      <c r="B2773" s="122" t="s">
        <v>3</v>
      </c>
      <c r="C2773" s="122">
        <v>4225.5</v>
      </c>
      <c r="D2773" s="122">
        <v>38.021922047555002</v>
      </c>
      <c r="E2773" s="142">
        <f>IF(B2772=B2773,0,MAX(E$4:E2772)+1)</f>
        <v>0</v>
      </c>
      <c r="F2773" s="142">
        <f t="shared" si="512"/>
        <v>4</v>
      </c>
      <c r="G2773" s="142" t="str">
        <f t="shared" si="506"/>
        <v/>
      </c>
      <c r="H2773" s="142" t="str">
        <f t="shared" si="507"/>
        <v/>
      </c>
      <c r="I2773" s="59"/>
      <c r="J2773" s="104"/>
      <c r="K2773" s="59"/>
      <c r="L2773" s="59"/>
      <c r="M2773" s="59"/>
      <c r="N2773" s="44"/>
      <c r="O2773" s="44"/>
      <c r="P2773" s="44"/>
      <c r="Q2773" s="43" t="str">
        <f t="shared" si="504"/>
        <v/>
      </c>
      <c r="R2773" s="60" t="str">
        <f t="shared" si="513"/>
        <v/>
      </c>
      <c r="S2773" s="60" t="str">
        <f t="shared" si="513"/>
        <v/>
      </c>
      <c r="T2773" s="60" t="str">
        <f t="shared" si="513"/>
        <v/>
      </c>
      <c r="U2773" s="60" t="str">
        <f t="shared" si="513"/>
        <v/>
      </c>
      <c r="V2773" s="60" t="str">
        <f t="shared" si="513"/>
        <v/>
      </c>
      <c r="W2773" s="44"/>
      <c r="X2773" s="44" t="str">
        <f t="shared" si="508"/>
        <v/>
      </c>
      <c r="Y2773" s="142" t="str">
        <f t="shared" si="505"/>
        <v/>
      </c>
      <c r="Z2773" s="172" t="str">
        <f t="shared" si="509"/>
        <v/>
      </c>
      <c r="AA2773" s="169" t="str">
        <f>IF(ISNUMBER($Q2773),INDEX($D$1:$D$3663,S2773,1),"")</f>
        <v/>
      </c>
      <c r="AB2773" s="169" t="str">
        <f>IF(ISNUMBER($Q2773),INDEX($D$1:$D$3663,T2773,1),"")</f>
        <v/>
      </c>
      <c r="AC2773" s="169" t="str">
        <f>IF(ISNUMBER($Q2773),INDEX($D$1:$D$3663,U2773,1),"")</f>
        <v/>
      </c>
      <c r="AD2773" s="169" t="str">
        <f>IF(ISNUMBER($Q2773),INDEX($D$1:$D$3663,V2773,1),"")</f>
        <v/>
      </c>
      <c r="AE2773" s="59"/>
      <c r="AF2773" s="177" t="str">
        <f t="shared" si="510"/>
        <v/>
      </c>
      <c r="AG2773" s="178" t="s">
        <v>1403</v>
      </c>
      <c r="AH2773" s="59"/>
      <c r="AI2773" s="163" t="str">
        <f t="shared" si="511"/>
        <v/>
      </c>
      <c r="AJ2773" s="162" t="str">
        <f t="shared" si="503"/>
        <v/>
      </c>
      <c r="AK2773" s="119"/>
      <c r="AL2773" s="59" t="str">
        <f>IF(ISNUMBER($AJ2773),INDEX($Z$4:$AC$3663,$AJ2773,AL$3),"")</f>
        <v/>
      </c>
      <c r="AM2773" s="149" t="str">
        <f>IF(ISNUMBER($AJ2773),INDEX($Z$4:$AC$3663,$AJ2773,AM$3),"")</f>
        <v/>
      </c>
      <c r="AN2773" s="149" t="str">
        <f>IF(ISNUMBER($AJ2773),INDEX($Z$4:$AC$3663,$AJ2773,AN$3),"")</f>
        <v/>
      </c>
      <c r="AO2773" s="59"/>
      <c r="AP2773" s="59"/>
      <c r="AQ2773" s="166"/>
      <c r="AR2773" s="59"/>
      <c r="AS2773" s="59"/>
      <c r="AT2773" s="149"/>
      <c r="AU2773" s="149"/>
      <c r="AV2773" s="149"/>
      <c r="AW2773" s="149"/>
      <c r="AX2773" s="150"/>
      <c r="AY2773" s="151"/>
      <c r="AZ2773" s="59"/>
      <c r="BA2773" s="59"/>
      <c r="BB2773" s="59"/>
      <c r="BC2773" s="59"/>
      <c r="BD2773" s="59"/>
      <c r="BE2773" s="59"/>
      <c r="BF2773" s="43"/>
      <c r="BG2773" s="59"/>
      <c r="BH2773" s="59"/>
      <c r="BI2773" s="59"/>
      <c r="BJ2773" s="59"/>
      <c r="BK2773" s="59"/>
      <c r="BL2773" s="59"/>
      <c r="BM2773" s="59"/>
    </row>
    <row r="2774" spans="1:65" x14ac:dyDescent="0.25">
      <c r="A2774" s="82"/>
      <c r="B2774" s="122" t="s">
        <v>3</v>
      </c>
      <c r="C2774" s="122">
        <v>4226.5</v>
      </c>
      <c r="D2774" s="122">
        <v>38.021509312648298</v>
      </c>
      <c r="E2774" s="142">
        <f>IF(B2773=B2774,0,MAX(E$4:E2773)+1)</f>
        <v>0</v>
      </c>
      <c r="F2774" s="142">
        <f t="shared" si="512"/>
        <v>4</v>
      </c>
      <c r="G2774" s="142" t="str">
        <f t="shared" si="506"/>
        <v/>
      </c>
      <c r="H2774" s="142" t="str">
        <f t="shared" si="507"/>
        <v/>
      </c>
      <c r="I2774" s="59"/>
      <c r="J2774" s="104"/>
      <c r="K2774" s="59"/>
      <c r="L2774" s="59"/>
      <c r="M2774" s="59"/>
      <c r="N2774" s="44"/>
      <c r="O2774" s="44"/>
      <c r="P2774" s="44"/>
      <c r="Q2774" s="43" t="str">
        <f t="shared" si="504"/>
        <v/>
      </c>
      <c r="R2774" s="60" t="str">
        <f t="shared" si="513"/>
        <v/>
      </c>
      <c r="S2774" s="60" t="str">
        <f t="shared" si="513"/>
        <v/>
      </c>
      <c r="T2774" s="60" t="str">
        <f t="shared" si="513"/>
        <v/>
      </c>
      <c r="U2774" s="60" t="str">
        <f t="shared" si="513"/>
        <v/>
      </c>
      <c r="V2774" s="60" t="str">
        <f t="shared" si="513"/>
        <v/>
      </c>
      <c r="W2774" s="44"/>
      <c r="X2774" s="44" t="str">
        <f t="shared" si="508"/>
        <v/>
      </c>
      <c r="Y2774" s="142" t="str">
        <f t="shared" si="505"/>
        <v/>
      </c>
      <c r="Z2774" s="172" t="str">
        <f t="shared" si="509"/>
        <v/>
      </c>
      <c r="AA2774" s="169" t="str">
        <f>IF(ISNUMBER($Q2774),INDEX($D$1:$D$3663,S2774,1),"")</f>
        <v/>
      </c>
      <c r="AB2774" s="169" t="str">
        <f>IF(ISNUMBER($Q2774),INDEX($D$1:$D$3663,T2774,1),"")</f>
        <v/>
      </c>
      <c r="AC2774" s="169" t="str">
        <f>IF(ISNUMBER($Q2774),INDEX($D$1:$D$3663,U2774,1),"")</f>
        <v/>
      </c>
      <c r="AD2774" s="169" t="str">
        <f>IF(ISNUMBER($Q2774),INDEX($D$1:$D$3663,V2774,1),"")</f>
        <v/>
      </c>
      <c r="AE2774" s="59"/>
      <c r="AF2774" s="177" t="str">
        <f t="shared" si="510"/>
        <v/>
      </c>
      <c r="AG2774" s="178" t="s">
        <v>1403</v>
      </c>
      <c r="AH2774" s="59"/>
      <c r="AI2774" s="163" t="str">
        <f t="shared" si="511"/>
        <v/>
      </c>
      <c r="AJ2774" s="162" t="str">
        <f t="shared" si="503"/>
        <v/>
      </c>
      <c r="AK2774" s="119"/>
      <c r="AL2774" s="59" t="str">
        <f>IF(ISNUMBER($AJ2774),INDEX($Z$4:$AC$3663,$AJ2774,AL$3),"")</f>
        <v/>
      </c>
      <c r="AM2774" s="149" t="str">
        <f>IF(ISNUMBER($AJ2774),INDEX($Z$4:$AC$3663,$AJ2774,AM$3),"")</f>
        <v/>
      </c>
      <c r="AN2774" s="149" t="str">
        <f>IF(ISNUMBER($AJ2774),INDEX($Z$4:$AC$3663,$AJ2774,AN$3),"")</f>
        <v/>
      </c>
      <c r="AO2774" s="59"/>
      <c r="AP2774" s="59"/>
      <c r="AQ2774" s="166"/>
      <c r="AR2774" s="59"/>
      <c r="AS2774" s="59"/>
      <c r="AT2774" s="149"/>
      <c r="AU2774" s="149"/>
      <c r="AV2774" s="149"/>
      <c r="AW2774" s="149"/>
      <c r="AX2774" s="150"/>
      <c r="AY2774" s="151"/>
      <c r="AZ2774" s="59"/>
      <c r="BA2774" s="59"/>
      <c r="BB2774" s="59"/>
      <c r="BC2774" s="59"/>
      <c r="BD2774" s="59"/>
      <c r="BE2774" s="59"/>
      <c r="BF2774" s="43"/>
      <c r="BG2774" s="59"/>
      <c r="BH2774" s="59"/>
      <c r="BI2774" s="59"/>
      <c r="BJ2774" s="59"/>
      <c r="BK2774" s="59"/>
      <c r="BL2774" s="59"/>
      <c r="BM2774" s="59"/>
    </row>
    <row r="2775" spans="1:65" x14ac:dyDescent="0.25">
      <c r="A2775" s="82"/>
      <c r="B2775" s="122" t="s">
        <v>3</v>
      </c>
      <c r="C2775" s="122">
        <v>4227.5</v>
      </c>
      <c r="D2775" s="122">
        <v>37.922852971277003</v>
      </c>
      <c r="E2775" s="142">
        <f>IF(B2774=B2775,0,MAX(E$4:E2774)+1)</f>
        <v>0</v>
      </c>
      <c r="F2775" s="142">
        <f t="shared" si="512"/>
        <v>4</v>
      </c>
      <c r="G2775" s="142" t="str">
        <f t="shared" si="506"/>
        <v/>
      </c>
      <c r="H2775" s="142" t="str">
        <f t="shared" si="507"/>
        <v/>
      </c>
      <c r="I2775" s="59"/>
      <c r="J2775" s="104"/>
      <c r="K2775" s="59"/>
      <c r="L2775" s="59"/>
      <c r="M2775" s="59"/>
      <c r="N2775" s="44"/>
      <c r="O2775" s="44"/>
      <c r="P2775" s="44"/>
      <c r="Q2775" s="43" t="str">
        <f t="shared" si="504"/>
        <v/>
      </c>
      <c r="R2775" s="60" t="str">
        <f t="shared" si="513"/>
        <v/>
      </c>
      <c r="S2775" s="60" t="str">
        <f t="shared" si="513"/>
        <v/>
      </c>
      <c r="T2775" s="60" t="str">
        <f t="shared" si="513"/>
        <v/>
      </c>
      <c r="U2775" s="60" t="str">
        <f t="shared" si="513"/>
        <v/>
      </c>
      <c r="V2775" s="60" t="str">
        <f t="shared" si="513"/>
        <v/>
      </c>
      <c r="W2775" s="44"/>
      <c r="X2775" s="44" t="str">
        <f t="shared" si="508"/>
        <v/>
      </c>
      <c r="Y2775" s="142" t="str">
        <f t="shared" si="505"/>
        <v/>
      </c>
      <c r="Z2775" s="172" t="str">
        <f t="shared" si="509"/>
        <v/>
      </c>
      <c r="AA2775" s="169" t="str">
        <f>IF(ISNUMBER($Q2775),INDEX($D$1:$D$3663,S2775,1),"")</f>
        <v/>
      </c>
      <c r="AB2775" s="169" t="str">
        <f>IF(ISNUMBER($Q2775),INDEX($D$1:$D$3663,T2775,1),"")</f>
        <v/>
      </c>
      <c r="AC2775" s="169" t="str">
        <f>IF(ISNUMBER($Q2775),INDEX($D$1:$D$3663,U2775,1),"")</f>
        <v/>
      </c>
      <c r="AD2775" s="169" t="str">
        <f>IF(ISNUMBER($Q2775),INDEX($D$1:$D$3663,V2775,1),"")</f>
        <v/>
      </c>
      <c r="AE2775" s="59"/>
      <c r="AF2775" s="177" t="str">
        <f t="shared" si="510"/>
        <v/>
      </c>
      <c r="AG2775" s="178" t="s">
        <v>1403</v>
      </c>
      <c r="AH2775" s="59"/>
      <c r="AI2775" s="163" t="str">
        <f t="shared" si="511"/>
        <v/>
      </c>
      <c r="AJ2775" s="162" t="str">
        <f t="shared" si="503"/>
        <v/>
      </c>
      <c r="AK2775" s="119"/>
      <c r="AL2775" s="59" t="str">
        <f>IF(ISNUMBER($AJ2775),INDEX($Z$4:$AC$3663,$AJ2775,AL$3),"")</f>
        <v/>
      </c>
      <c r="AM2775" s="149" t="str">
        <f>IF(ISNUMBER($AJ2775),INDEX($Z$4:$AC$3663,$AJ2775,AM$3),"")</f>
        <v/>
      </c>
      <c r="AN2775" s="149" t="str">
        <f>IF(ISNUMBER($AJ2775),INDEX($Z$4:$AC$3663,$AJ2775,AN$3),"")</f>
        <v/>
      </c>
      <c r="AO2775" s="59"/>
      <c r="AP2775" s="59"/>
      <c r="AQ2775" s="166"/>
      <c r="AR2775" s="59"/>
      <c r="AS2775" s="59"/>
      <c r="AT2775" s="149"/>
      <c r="AU2775" s="149"/>
      <c r="AV2775" s="149"/>
      <c r="AW2775" s="149"/>
      <c r="AX2775" s="150"/>
      <c r="AY2775" s="151"/>
      <c r="AZ2775" s="59"/>
      <c r="BA2775" s="59"/>
      <c r="BB2775" s="59"/>
      <c r="BC2775" s="59"/>
      <c r="BD2775" s="59"/>
      <c r="BE2775" s="59"/>
      <c r="BF2775" s="43"/>
      <c r="BG2775" s="59"/>
      <c r="BH2775" s="59"/>
      <c r="BI2775" s="59"/>
      <c r="BJ2775" s="59"/>
      <c r="BK2775" s="59"/>
      <c r="BL2775" s="59"/>
      <c r="BM2775" s="59"/>
    </row>
    <row r="2776" spans="1:65" x14ac:dyDescent="0.25">
      <c r="A2776" s="82"/>
      <c r="B2776" s="122" t="s">
        <v>3</v>
      </c>
      <c r="C2776" s="122">
        <v>4228.5</v>
      </c>
      <c r="D2776" s="122">
        <v>38.017447058741404</v>
      </c>
      <c r="E2776" s="142">
        <f>IF(B2775=B2776,0,MAX(E$4:E2775)+1)</f>
        <v>0</v>
      </c>
      <c r="F2776" s="142">
        <f t="shared" si="512"/>
        <v>4</v>
      </c>
      <c r="G2776" s="142" t="str">
        <f t="shared" si="506"/>
        <v/>
      </c>
      <c r="H2776" s="142" t="str">
        <f t="shared" si="507"/>
        <v/>
      </c>
      <c r="I2776" s="59"/>
      <c r="J2776" s="104"/>
      <c r="K2776" s="59"/>
      <c r="L2776" s="59"/>
      <c r="M2776" s="59"/>
      <c r="N2776" s="44"/>
      <c r="O2776" s="44"/>
      <c r="P2776" s="44"/>
      <c r="Q2776" s="43" t="str">
        <f t="shared" si="504"/>
        <v/>
      </c>
      <c r="R2776" s="60" t="str">
        <f t="shared" si="513"/>
        <v/>
      </c>
      <c r="S2776" s="60" t="str">
        <f t="shared" si="513"/>
        <v/>
      </c>
      <c r="T2776" s="60" t="str">
        <f t="shared" si="513"/>
        <v/>
      </c>
      <c r="U2776" s="60" t="str">
        <f t="shared" si="513"/>
        <v/>
      </c>
      <c r="V2776" s="60" t="str">
        <f t="shared" si="513"/>
        <v/>
      </c>
      <c r="W2776" s="44"/>
      <c r="X2776" s="44" t="str">
        <f t="shared" si="508"/>
        <v/>
      </c>
      <c r="Y2776" s="142" t="str">
        <f t="shared" si="505"/>
        <v/>
      </c>
      <c r="Z2776" s="172" t="str">
        <f t="shared" si="509"/>
        <v/>
      </c>
      <c r="AA2776" s="169" t="str">
        <f>IF(ISNUMBER($Q2776),INDEX($D$1:$D$3663,S2776,1),"")</f>
        <v/>
      </c>
      <c r="AB2776" s="169" t="str">
        <f>IF(ISNUMBER($Q2776),INDEX($D$1:$D$3663,T2776,1),"")</f>
        <v/>
      </c>
      <c r="AC2776" s="169" t="str">
        <f>IF(ISNUMBER($Q2776),INDEX($D$1:$D$3663,U2776,1),"")</f>
        <v/>
      </c>
      <c r="AD2776" s="169" t="str">
        <f>IF(ISNUMBER($Q2776),INDEX($D$1:$D$3663,V2776,1),"")</f>
        <v/>
      </c>
      <c r="AE2776" s="59"/>
      <c r="AF2776" s="177" t="str">
        <f t="shared" si="510"/>
        <v/>
      </c>
      <c r="AG2776" s="178" t="s">
        <v>1403</v>
      </c>
      <c r="AH2776" s="59"/>
      <c r="AI2776" s="163" t="str">
        <f t="shared" si="511"/>
        <v/>
      </c>
      <c r="AJ2776" s="162" t="str">
        <f t="shared" si="503"/>
        <v/>
      </c>
      <c r="AK2776" s="119"/>
      <c r="AL2776" s="59" t="str">
        <f>IF(ISNUMBER($AJ2776),INDEX($Z$4:$AC$3663,$AJ2776,AL$3),"")</f>
        <v/>
      </c>
      <c r="AM2776" s="149" t="str">
        <f>IF(ISNUMBER($AJ2776),INDEX($Z$4:$AC$3663,$AJ2776,AM$3),"")</f>
        <v/>
      </c>
      <c r="AN2776" s="149" t="str">
        <f>IF(ISNUMBER($AJ2776),INDEX($Z$4:$AC$3663,$AJ2776,AN$3),"")</f>
        <v/>
      </c>
      <c r="AO2776" s="59"/>
      <c r="AP2776" s="59"/>
      <c r="AQ2776" s="166"/>
      <c r="AR2776" s="59"/>
      <c r="AS2776" s="59"/>
      <c r="AT2776" s="149"/>
      <c r="AU2776" s="149"/>
      <c r="AV2776" s="149"/>
      <c r="AW2776" s="149"/>
      <c r="AX2776" s="150"/>
      <c r="AY2776" s="151"/>
      <c r="AZ2776" s="59"/>
      <c r="BA2776" s="59"/>
      <c r="BB2776" s="59"/>
      <c r="BC2776" s="59"/>
      <c r="BD2776" s="59"/>
      <c r="BE2776" s="59"/>
      <c r="BF2776" s="43"/>
      <c r="BG2776" s="59"/>
      <c r="BH2776" s="59"/>
      <c r="BI2776" s="59"/>
      <c r="BJ2776" s="59"/>
      <c r="BK2776" s="59"/>
      <c r="BL2776" s="59"/>
      <c r="BM2776" s="59"/>
    </row>
    <row r="2777" spans="1:65" x14ac:dyDescent="0.25">
      <c r="A2777" s="82"/>
      <c r="B2777" s="122" t="s">
        <v>3</v>
      </c>
      <c r="C2777" s="122">
        <v>4229.5</v>
      </c>
      <c r="D2777" s="122">
        <v>38.203781885091203</v>
      </c>
      <c r="E2777" s="142">
        <f>IF(B2776=B2777,0,MAX(E$4:E2776)+1)</f>
        <v>0</v>
      </c>
      <c r="F2777" s="142">
        <f t="shared" si="512"/>
        <v>4</v>
      </c>
      <c r="G2777" s="142" t="str">
        <f t="shared" si="506"/>
        <v/>
      </c>
      <c r="H2777" s="142" t="str">
        <f t="shared" si="507"/>
        <v/>
      </c>
      <c r="I2777" s="59"/>
      <c r="J2777" s="104"/>
      <c r="K2777" s="59"/>
      <c r="L2777" s="59"/>
      <c r="M2777" s="59"/>
      <c r="N2777" s="44"/>
      <c r="O2777" s="44"/>
      <c r="P2777" s="44"/>
      <c r="Q2777" s="43" t="str">
        <f t="shared" si="504"/>
        <v/>
      </c>
      <c r="R2777" s="60" t="str">
        <f t="shared" si="513"/>
        <v/>
      </c>
      <c r="S2777" s="60" t="str">
        <f t="shared" si="513"/>
        <v/>
      </c>
      <c r="T2777" s="60" t="str">
        <f t="shared" si="513"/>
        <v/>
      </c>
      <c r="U2777" s="60" t="str">
        <f t="shared" si="513"/>
        <v/>
      </c>
      <c r="V2777" s="60" t="str">
        <f t="shared" si="513"/>
        <v/>
      </c>
      <c r="W2777" s="44"/>
      <c r="X2777" s="44" t="str">
        <f t="shared" si="508"/>
        <v/>
      </c>
      <c r="Y2777" s="142" t="str">
        <f t="shared" si="505"/>
        <v/>
      </c>
      <c r="Z2777" s="172" t="str">
        <f t="shared" si="509"/>
        <v/>
      </c>
      <c r="AA2777" s="169" t="str">
        <f>IF(ISNUMBER($Q2777),INDEX($D$1:$D$3663,S2777,1),"")</f>
        <v/>
      </c>
      <c r="AB2777" s="169" t="str">
        <f>IF(ISNUMBER($Q2777),INDEX($D$1:$D$3663,T2777,1),"")</f>
        <v/>
      </c>
      <c r="AC2777" s="169" t="str">
        <f>IF(ISNUMBER($Q2777),INDEX($D$1:$D$3663,U2777,1),"")</f>
        <v/>
      </c>
      <c r="AD2777" s="169" t="str">
        <f>IF(ISNUMBER($Q2777),INDEX($D$1:$D$3663,V2777,1),"")</f>
        <v/>
      </c>
      <c r="AE2777" s="59"/>
      <c r="AF2777" s="177" t="str">
        <f t="shared" si="510"/>
        <v/>
      </c>
      <c r="AG2777" s="178" t="s">
        <v>1403</v>
      </c>
      <c r="AH2777" s="59"/>
      <c r="AI2777" s="163" t="str">
        <f t="shared" si="511"/>
        <v/>
      </c>
      <c r="AJ2777" s="162" t="str">
        <f t="shared" si="503"/>
        <v/>
      </c>
      <c r="AK2777" s="119"/>
      <c r="AL2777" s="59" t="str">
        <f>IF(ISNUMBER($AJ2777),INDEX($Z$4:$AC$3663,$AJ2777,AL$3),"")</f>
        <v/>
      </c>
      <c r="AM2777" s="149" t="str">
        <f>IF(ISNUMBER($AJ2777),INDEX($Z$4:$AC$3663,$AJ2777,AM$3),"")</f>
        <v/>
      </c>
      <c r="AN2777" s="149" t="str">
        <f>IF(ISNUMBER($AJ2777),INDEX($Z$4:$AC$3663,$AJ2777,AN$3),"")</f>
        <v/>
      </c>
      <c r="AO2777" s="59"/>
      <c r="AP2777" s="59"/>
      <c r="AQ2777" s="166"/>
      <c r="AR2777" s="59"/>
      <c r="AS2777" s="59"/>
      <c r="AT2777" s="149"/>
      <c r="AU2777" s="149"/>
      <c r="AV2777" s="149"/>
      <c r="AW2777" s="149"/>
      <c r="AX2777" s="150"/>
      <c r="AY2777" s="151"/>
      <c r="AZ2777" s="59"/>
      <c r="BA2777" s="59"/>
      <c r="BB2777" s="59"/>
      <c r="BC2777" s="59"/>
      <c r="BD2777" s="59"/>
      <c r="BE2777" s="59"/>
      <c r="BF2777" s="43"/>
      <c r="BG2777" s="59"/>
      <c r="BH2777" s="59"/>
      <c r="BI2777" s="59"/>
      <c r="BJ2777" s="59"/>
      <c r="BK2777" s="59"/>
      <c r="BL2777" s="59"/>
      <c r="BM2777" s="59"/>
    </row>
    <row r="2778" spans="1:65" x14ac:dyDescent="0.25">
      <c r="A2778" s="82"/>
      <c r="B2778" s="122" t="s">
        <v>3</v>
      </c>
      <c r="C2778" s="122">
        <v>4230.5</v>
      </c>
      <c r="D2778" s="122">
        <v>38.035050315954699</v>
      </c>
      <c r="E2778" s="142">
        <f>IF(B2777=B2778,0,MAX(E$4:E2777)+1)</f>
        <v>0</v>
      </c>
      <c r="F2778" s="142">
        <f t="shared" si="512"/>
        <v>4</v>
      </c>
      <c r="G2778" s="142" t="str">
        <f t="shared" si="506"/>
        <v/>
      </c>
      <c r="H2778" s="142" t="str">
        <f t="shared" si="507"/>
        <v/>
      </c>
      <c r="I2778" s="59"/>
      <c r="J2778" s="104"/>
      <c r="K2778" s="59"/>
      <c r="L2778" s="59"/>
      <c r="M2778" s="59"/>
      <c r="N2778" s="44"/>
      <c r="O2778" s="44"/>
      <c r="P2778" s="44"/>
      <c r="Q2778" s="43" t="str">
        <f t="shared" si="504"/>
        <v/>
      </c>
      <c r="R2778" s="60" t="str">
        <f t="shared" si="513"/>
        <v/>
      </c>
      <c r="S2778" s="60" t="str">
        <f t="shared" si="513"/>
        <v/>
      </c>
      <c r="T2778" s="60" t="str">
        <f t="shared" si="513"/>
        <v/>
      </c>
      <c r="U2778" s="60" t="str">
        <f t="shared" si="513"/>
        <v/>
      </c>
      <c r="V2778" s="60" t="str">
        <f t="shared" si="513"/>
        <v/>
      </c>
      <c r="W2778" s="44"/>
      <c r="X2778" s="44" t="str">
        <f t="shared" si="508"/>
        <v/>
      </c>
      <c r="Y2778" s="142" t="str">
        <f t="shared" si="505"/>
        <v/>
      </c>
      <c r="Z2778" s="172" t="str">
        <f t="shared" si="509"/>
        <v/>
      </c>
      <c r="AA2778" s="169" t="str">
        <f>IF(ISNUMBER($Q2778),INDEX($D$1:$D$3663,S2778,1),"")</f>
        <v/>
      </c>
      <c r="AB2778" s="169" t="str">
        <f>IF(ISNUMBER($Q2778),INDEX($D$1:$D$3663,T2778,1),"")</f>
        <v/>
      </c>
      <c r="AC2778" s="169" t="str">
        <f>IF(ISNUMBER($Q2778),INDEX($D$1:$D$3663,U2778,1),"")</f>
        <v/>
      </c>
      <c r="AD2778" s="169" t="str">
        <f>IF(ISNUMBER($Q2778),INDEX($D$1:$D$3663,V2778,1),"")</f>
        <v/>
      </c>
      <c r="AE2778" s="59"/>
      <c r="AF2778" s="177" t="str">
        <f t="shared" si="510"/>
        <v/>
      </c>
      <c r="AG2778" s="178" t="s">
        <v>1403</v>
      </c>
      <c r="AH2778" s="59"/>
      <c r="AI2778" s="163" t="str">
        <f t="shared" si="511"/>
        <v/>
      </c>
      <c r="AJ2778" s="162" t="str">
        <f t="shared" si="503"/>
        <v/>
      </c>
      <c r="AK2778" s="119"/>
      <c r="AL2778" s="59" t="str">
        <f>IF(ISNUMBER($AJ2778),INDEX($Z$4:$AC$3663,$AJ2778,AL$3),"")</f>
        <v/>
      </c>
      <c r="AM2778" s="149" t="str">
        <f>IF(ISNUMBER($AJ2778),INDEX($Z$4:$AC$3663,$AJ2778,AM$3),"")</f>
        <v/>
      </c>
      <c r="AN2778" s="149" t="str">
        <f>IF(ISNUMBER($AJ2778),INDEX($Z$4:$AC$3663,$AJ2778,AN$3),"")</f>
        <v/>
      </c>
      <c r="AO2778" s="59"/>
      <c r="AP2778" s="59"/>
      <c r="AQ2778" s="166"/>
      <c r="AR2778" s="59"/>
      <c r="AS2778" s="59"/>
      <c r="AT2778" s="149"/>
      <c r="AU2778" s="149"/>
      <c r="AV2778" s="149"/>
      <c r="AW2778" s="149"/>
      <c r="AX2778" s="150"/>
      <c r="AY2778" s="151"/>
      <c r="AZ2778" s="59"/>
      <c r="BA2778" s="59"/>
      <c r="BB2778" s="59"/>
      <c r="BC2778" s="59"/>
      <c r="BD2778" s="59"/>
      <c r="BE2778" s="59"/>
      <c r="BF2778" s="43"/>
      <c r="BG2778" s="59"/>
      <c r="BH2778" s="59"/>
      <c r="BI2778" s="59"/>
      <c r="BJ2778" s="59"/>
      <c r="BK2778" s="59"/>
      <c r="BL2778" s="59"/>
      <c r="BM2778" s="59"/>
    </row>
    <row r="2779" spans="1:65" x14ac:dyDescent="0.25">
      <c r="A2779" s="82"/>
      <c r="B2779" s="122" t="s">
        <v>3</v>
      </c>
      <c r="C2779" s="122">
        <v>4231.5</v>
      </c>
      <c r="D2779" s="122">
        <v>37.925216014388603</v>
      </c>
      <c r="E2779" s="142">
        <f>IF(B2778=B2779,0,MAX(E$4:E2778)+1)</f>
        <v>0</v>
      </c>
      <c r="F2779" s="142">
        <f t="shared" si="512"/>
        <v>4</v>
      </c>
      <c r="G2779" s="142" t="str">
        <f t="shared" si="506"/>
        <v/>
      </c>
      <c r="H2779" s="142" t="str">
        <f t="shared" si="507"/>
        <v/>
      </c>
      <c r="I2779" s="59"/>
      <c r="J2779" s="104"/>
      <c r="K2779" s="59"/>
      <c r="L2779" s="59"/>
      <c r="M2779" s="59"/>
      <c r="N2779" s="44"/>
      <c r="O2779" s="44"/>
      <c r="P2779" s="44"/>
      <c r="Q2779" s="43" t="str">
        <f t="shared" si="504"/>
        <v/>
      </c>
      <c r="R2779" s="60" t="str">
        <f t="shared" si="513"/>
        <v/>
      </c>
      <c r="S2779" s="60" t="str">
        <f t="shared" si="513"/>
        <v/>
      </c>
      <c r="T2779" s="60" t="str">
        <f t="shared" si="513"/>
        <v/>
      </c>
      <c r="U2779" s="60" t="str">
        <f t="shared" si="513"/>
        <v/>
      </c>
      <c r="V2779" s="60" t="str">
        <f t="shared" si="513"/>
        <v/>
      </c>
      <c r="W2779" s="44"/>
      <c r="X2779" s="44" t="str">
        <f t="shared" si="508"/>
        <v/>
      </c>
      <c r="Y2779" s="142" t="str">
        <f t="shared" si="505"/>
        <v/>
      </c>
      <c r="Z2779" s="172" t="str">
        <f t="shared" si="509"/>
        <v/>
      </c>
      <c r="AA2779" s="169" t="str">
        <f>IF(ISNUMBER($Q2779),INDEX($D$1:$D$3663,S2779,1),"")</f>
        <v/>
      </c>
      <c r="AB2779" s="169" t="str">
        <f>IF(ISNUMBER($Q2779),INDEX($D$1:$D$3663,T2779,1),"")</f>
        <v/>
      </c>
      <c r="AC2779" s="169" t="str">
        <f>IF(ISNUMBER($Q2779),INDEX($D$1:$D$3663,U2779,1),"")</f>
        <v/>
      </c>
      <c r="AD2779" s="169" t="str">
        <f>IF(ISNUMBER($Q2779),INDEX($D$1:$D$3663,V2779,1),"")</f>
        <v/>
      </c>
      <c r="AE2779" s="59"/>
      <c r="AF2779" s="177" t="str">
        <f t="shared" si="510"/>
        <v/>
      </c>
      <c r="AG2779" s="178" t="s">
        <v>1403</v>
      </c>
      <c r="AH2779" s="59"/>
      <c r="AI2779" s="163" t="str">
        <f t="shared" si="511"/>
        <v/>
      </c>
      <c r="AJ2779" s="162" t="str">
        <f t="shared" si="503"/>
        <v/>
      </c>
      <c r="AK2779" s="119"/>
      <c r="AL2779" s="59" t="str">
        <f>IF(ISNUMBER($AJ2779),INDEX($Z$4:$AC$3663,$AJ2779,AL$3),"")</f>
        <v/>
      </c>
      <c r="AM2779" s="149" t="str">
        <f>IF(ISNUMBER($AJ2779),INDEX($Z$4:$AC$3663,$AJ2779,AM$3),"")</f>
        <v/>
      </c>
      <c r="AN2779" s="149" t="str">
        <f>IF(ISNUMBER($AJ2779),INDEX($Z$4:$AC$3663,$AJ2779,AN$3),"")</f>
        <v/>
      </c>
      <c r="AO2779" s="59"/>
      <c r="AP2779" s="59"/>
      <c r="AQ2779" s="166"/>
      <c r="AR2779" s="59"/>
      <c r="AS2779" s="59"/>
      <c r="AT2779" s="149"/>
      <c r="AU2779" s="149"/>
      <c r="AV2779" s="149"/>
      <c r="AW2779" s="149"/>
      <c r="AX2779" s="150"/>
      <c r="AY2779" s="151"/>
      <c r="AZ2779" s="59"/>
      <c r="BA2779" s="59"/>
      <c r="BB2779" s="59"/>
      <c r="BC2779" s="59"/>
      <c r="BD2779" s="59"/>
      <c r="BE2779" s="59"/>
      <c r="BF2779" s="43"/>
      <c r="BG2779" s="59"/>
      <c r="BH2779" s="59"/>
      <c r="BI2779" s="59"/>
      <c r="BJ2779" s="59"/>
      <c r="BK2779" s="59"/>
      <c r="BL2779" s="59"/>
      <c r="BM2779" s="59"/>
    </row>
    <row r="2780" spans="1:65" x14ac:dyDescent="0.25">
      <c r="A2780" s="82"/>
      <c r="B2780" s="122" t="s">
        <v>3</v>
      </c>
      <c r="C2780" s="122">
        <v>4232.5</v>
      </c>
      <c r="D2780" s="122">
        <v>38.113908919982499</v>
      </c>
      <c r="E2780" s="142">
        <f>IF(B2779=B2780,0,MAX(E$4:E2779)+1)</f>
        <v>0</v>
      </c>
      <c r="F2780" s="142">
        <f t="shared" si="512"/>
        <v>4</v>
      </c>
      <c r="G2780" s="142" t="str">
        <f t="shared" si="506"/>
        <v/>
      </c>
      <c r="H2780" s="142" t="str">
        <f t="shared" si="507"/>
        <v/>
      </c>
      <c r="I2780" s="59"/>
      <c r="J2780" s="104"/>
      <c r="K2780" s="59"/>
      <c r="L2780" s="59"/>
      <c r="M2780" s="59"/>
      <c r="N2780" s="44"/>
      <c r="O2780" s="44"/>
      <c r="P2780" s="44"/>
      <c r="Q2780" s="43" t="str">
        <f t="shared" si="504"/>
        <v/>
      </c>
      <c r="R2780" s="60" t="str">
        <f t="shared" si="513"/>
        <v/>
      </c>
      <c r="S2780" s="60" t="str">
        <f t="shared" si="513"/>
        <v/>
      </c>
      <c r="T2780" s="60" t="str">
        <f t="shared" si="513"/>
        <v/>
      </c>
      <c r="U2780" s="60" t="str">
        <f t="shared" si="513"/>
        <v/>
      </c>
      <c r="V2780" s="60" t="str">
        <f t="shared" si="513"/>
        <v/>
      </c>
      <c r="W2780" s="44"/>
      <c r="X2780" s="44" t="str">
        <f t="shared" si="508"/>
        <v/>
      </c>
      <c r="Y2780" s="142" t="str">
        <f t="shared" si="505"/>
        <v/>
      </c>
      <c r="Z2780" s="172" t="str">
        <f t="shared" si="509"/>
        <v/>
      </c>
      <c r="AA2780" s="169" t="str">
        <f>IF(ISNUMBER($Q2780),INDEX($D$1:$D$3663,S2780,1),"")</f>
        <v/>
      </c>
      <c r="AB2780" s="169" t="str">
        <f>IF(ISNUMBER($Q2780),INDEX($D$1:$D$3663,T2780,1),"")</f>
        <v/>
      </c>
      <c r="AC2780" s="169" t="str">
        <f>IF(ISNUMBER($Q2780),INDEX($D$1:$D$3663,U2780,1),"")</f>
        <v/>
      </c>
      <c r="AD2780" s="169" t="str">
        <f>IF(ISNUMBER($Q2780),INDEX($D$1:$D$3663,V2780,1),"")</f>
        <v/>
      </c>
      <c r="AE2780" s="59"/>
      <c r="AF2780" s="177" t="str">
        <f t="shared" si="510"/>
        <v/>
      </c>
      <c r="AG2780" s="178" t="s">
        <v>1403</v>
      </c>
      <c r="AH2780" s="59"/>
      <c r="AI2780" s="163" t="str">
        <f t="shared" si="511"/>
        <v/>
      </c>
      <c r="AJ2780" s="162" t="str">
        <f t="shared" si="503"/>
        <v/>
      </c>
      <c r="AK2780" s="119"/>
      <c r="AL2780" s="59" t="str">
        <f>IF(ISNUMBER($AJ2780),INDEX($Z$4:$AC$3663,$AJ2780,AL$3),"")</f>
        <v/>
      </c>
      <c r="AM2780" s="149" t="str">
        <f>IF(ISNUMBER($AJ2780),INDEX($Z$4:$AC$3663,$AJ2780,AM$3),"")</f>
        <v/>
      </c>
      <c r="AN2780" s="149" t="str">
        <f>IF(ISNUMBER($AJ2780),INDEX($Z$4:$AC$3663,$AJ2780,AN$3),"")</f>
        <v/>
      </c>
      <c r="AO2780" s="59"/>
      <c r="AP2780" s="59"/>
      <c r="AQ2780" s="166"/>
      <c r="AR2780" s="59"/>
      <c r="AS2780" s="59"/>
      <c r="AT2780" s="149"/>
      <c r="AU2780" s="149"/>
      <c r="AV2780" s="149"/>
      <c r="AW2780" s="149"/>
      <c r="AX2780" s="150"/>
      <c r="AY2780" s="151"/>
      <c r="AZ2780" s="59"/>
      <c r="BA2780" s="59"/>
      <c r="BB2780" s="59"/>
      <c r="BC2780" s="59"/>
      <c r="BD2780" s="59"/>
      <c r="BE2780" s="59"/>
      <c r="BF2780" s="43"/>
      <c r="BG2780" s="59"/>
      <c r="BH2780" s="59"/>
      <c r="BI2780" s="59"/>
      <c r="BJ2780" s="59"/>
      <c r="BK2780" s="59"/>
      <c r="BL2780" s="59"/>
      <c r="BM2780" s="59"/>
    </row>
    <row r="2781" spans="1:65" x14ac:dyDescent="0.25">
      <c r="A2781" s="82"/>
      <c r="B2781" s="122" t="s">
        <v>3</v>
      </c>
      <c r="C2781" s="122">
        <v>4233.5</v>
      </c>
      <c r="D2781" s="122">
        <v>37.968009503704799</v>
      </c>
      <c r="E2781" s="142">
        <f>IF(B2780=B2781,0,MAX(E$4:E2780)+1)</f>
        <v>0</v>
      </c>
      <c r="F2781" s="142">
        <f t="shared" si="512"/>
        <v>4</v>
      </c>
      <c r="G2781" s="142" t="str">
        <f t="shared" si="506"/>
        <v/>
      </c>
      <c r="H2781" s="142" t="str">
        <f t="shared" si="507"/>
        <v/>
      </c>
      <c r="I2781" s="59"/>
      <c r="J2781" s="104"/>
      <c r="K2781" s="59"/>
      <c r="L2781" s="59"/>
      <c r="M2781" s="59"/>
      <c r="N2781" s="44"/>
      <c r="O2781" s="44"/>
      <c r="P2781" s="44"/>
      <c r="Q2781" s="43" t="str">
        <f t="shared" si="504"/>
        <v/>
      </c>
      <c r="R2781" s="60" t="str">
        <f t="shared" si="513"/>
        <v/>
      </c>
      <c r="S2781" s="60" t="str">
        <f t="shared" si="513"/>
        <v/>
      </c>
      <c r="T2781" s="60" t="str">
        <f t="shared" si="513"/>
        <v/>
      </c>
      <c r="U2781" s="60" t="str">
        <f t="shared" si="513"/>
        <v/>
      </c>
      <c r="V2781" s="60" t="str">
        <f t="shared" si="513"/>
        <v/>
      </c>
      <c r="W2781" s="44"/>
      <c r="X2781" s="44" t="str">
        <f t="shared" si="508"/>
        <v/>
      </c>
      <c r="Y2781" s="142" t="str">
        <f t="shared" si="505"/>
        <v/>
      </c>
      <c r="Z2781" s="172" t="str">
        <f t="shared" si="509"/>
        <v/>
      </c>
      <c r="AA2781" s="169" t="str">
        <f>IF(ISNUMBER($Q2781),INDEX($D$1:$D$3663,S2781,1),"")</f>
        <v/>
      </c>
      <c r="AB2781" s="169" t="str">
        <f>IF(ISNUMBER($Q2781),INDEX($D$1:$D$3663,T2781,1),"")</f>
        <v/>
      </c>
      <c r="AC2781" s="169" t="str">
        <f>IF(ISNUMBER($Q2781),INDEX($D$1:$D$3663,U2781,1),"")</f>
        <v/>
      </c>
      <c r="AD2781" s="169" t="str">
        <f>IF(ISNUMBER($Q2781),INDEX($D$1:$D$3663,V2781,1),"")</f>
        <v/>
      </c>
      <c r="AE2781" s="59"/>
      <c r="AF2781" s="177" t="str">
        <f t="shared" si="510"/>
        <v/>
      </c>
      <c r="AG2781" s="178" t="s">
        <v>1403</v>
      </c>
      <c r="AH2781" s="59"/>
      <c r="AI2781" s="163" t="str">
        <f t="shared" si="511"/>
        <v/>
      </c>
      <c r="AJ2781" s="162" t="str">
        <f t="shared" ref="AJ2781:AJ2844" si="514">IF(AI2780=AI$2,AJ2780+AJ$2-1,IF(ISNUMBER(AI2781),AJ2780+AJ$2,""))</f>
        <v/>
      </c>
      <c r="AK2781" s="119"/>
      <c r="AL2781" s="59" t="str">
        <f>IF(ISNUMBER($AJ2781),INDEX($Z$4:$AC$3663,$AJ2781,AL$3),"")</f>
        <v/>
      </c>
      <c r="AM2781" s="149" t="str">
        <f>IF(ISNUMBER($AJ2781),INDEX($Z$4:$AC$3663,$AJ2781,AM$3),"")</f>
        <v/>
      </c>
      <c r="AN2781" s="149" t="str">
        <f>IF(ISNUMBER($AJ2781),INDEX($Z$4:$AC$3663,$AJ2781,AN$3),"")</f>
        <v/>
      </c>
      <c r="AO2781" s="59"/>
      <c r="AP2781" s="59"/>
      <c r="AQ2781" s="166"/>
      <c r="AR2781" s="59"/>
      <c r="AS2781" s="59"/>
      <c r="AT2781" s="149"/>
      <c r="AU2781" s="149"/>
      <c r="AV2781" s="149"/>
      <c r="AW2781" s="149"/>
      <c r="AX2781" s="150"/>
      <c r="AY2781" s="151"/>
      <c r="AZ2781" s="59"/>
      <c r="BA2781" s="59"/>
      <c r="BB2781" s="59"/>
      <c r="BC2781" s="59"/>
      <c r="BD2781" s="59"/>
      <c r="BE2781" s="59"/>
      <c r="BF2781" s="43"/>
      <c r="BG2781" s="59"/>
      <c r="BH2781" s="59"/>
      <c r="BI2781" s="59"/>
      <c r="BJ2781" s="59"/>
      <c r="BK2781" s="59"/>
      <c r="BL2781" s="59"/>
      <c r="BM2781" s="59"/>
    </row>
    <row r="2782" spans="1:65" x14ac:dyDescent="0.25">
      <c r="A2782" s="82"/>
      <c r="B2782" s="122" t="s">
        <v>3</v>
      </c>
      <c r="C2782" s="122">
        <v>4234.5</v>
      </c>
      <c r="D2782" s="122">
        <v>38.093994987530699</v>
      </c>
      <c r="E2782" s="142">
        <f>IF(B2781=B2782,0,MAX(E$4:E2781)+1)</f>
        <v>0</v>
      </c>
      <c r="F2782" s="142">
        <f t="shared" si="512"/>
        <v>4</v>
      </c>
      <c r="G2782" s="142" t="str">
        <f t="shared" si="506"/>
        <v/>
      </c>
      <c r="H2782" s="142" t="str">
        <f t="shared" si="507"/>
        <v/>
      </c>
      <c r="I2782" s="59"/>
      <c r="J2782" s="104"/>
      <c r="K2782" s="59"/>
      <c r="L2782" s="59"/>
      <c r="M2782" s="59"/>
      <c r="N2782" s="44"/>
      <c r="O2782" s="44"/>
      <c r="P2782" s="44"/>
      <c r="Q2782" s="43" t="str">
        <f t="shared" si="504"/>
        <v/>
      </c>
      <c r="R2782" s="60" t="str">
        <f t="shared" si="513"/>
        <v/>
      </c>
      <c r="S2782" s="60" t="str">
        <f t="shared" si="513"/>
        <v/>
      </c>
      <c r="T2782" s="60" t="str">
        <f t="shared" si="513"/>
        <v/>
      </c>
      <c r="U2782" s="60" t="str">
        <f t="shared" si="513"/>
        <v/>
      </c>
      <c r="V2782" s="60" t="str">
        <f t="shared" si="513"/>
        <v/>
      </c>
      <c r="W2782" s="44"/>
      <c r="X2782" s="44" t="str">
        <f t="shared" si="508"/>
        <v/>
      </c>
      <c r="Y2782" s="142" t="str">
        <f t="shared" si="505"/>
        <v/>
      </c>
      <c r="Z2782" s="172" t="str">
        <f t="shared" si="509"/>
        <v/>
      </c>
      <c r="AA2782" s="169" t="str">
        <f>IF(ISNUMBER($Q2782),INDEX($D$1:$D$3663,S2782,1),"")</f>
        <v/>
      </c>
      <c r="AB2782" s="169" t="str">
        <f>IF(ISNUMBER($Q2782),INDEX($D$1:$D$3663,T2782,1),"")</f>
        <v/>
      </c>
      <c r="AC2782" s="169" t="str">
        <f>IF(ISNUMBER($Q2782),INDEX($D$1:$D$3663,U2782,1),"")</f>
        <v/>
      </c>
      <c r="AD2782" s="169" t="str">
        <f>IF(ISNUMBER($Q2782),INDEX($D$1:$D$3663,V2782,1),"")</f>
        <v/>
      </c>
      <c r="AE2782" s="59"/>
      <c r="AF2782" s="177" t="str">
        <f t="shared" si="510"/>
        <v/>
      </c>
      <c r="AG2782" s="178" t="s">
        <v>1403</v>
      </c>
      <c r="AH2782" s="59"/>
      <c r="AI2782" s="163" t="str">
        <f t="shared" si="511"/>
        <v/>
      </c>
      <c r="AJ2782" s="162" t="str">
        <f t="shared" si="514"/>
        <v/>
      </c>
      <c r="AK2782" s="119"/>
      <c r="AL2782" s="59" t="str">
        <f>IF(ISNUMBER($AJ2782),INDEX($Z$4:$AC$3663,$AJ2782,AL$3),"")</f>
        <v/>
      </c>
      <c r="AM2782" s="149" t="str">
        <f>IF(ISNUMBER($AJ2782),INDEX($Z$4:$AC$3663,$AJ2782,AM$3),"")</f>
        <v/>
      </c>
      <c r="AN2782" s="149" t="str">
        <f>IF(ISNUMBER($AJ2782),INDEX($Z$4:$AC$3663,$AJ2782,AN$3),"")</f>
        <v/>
      </c>
      <c r="AO2782" s="59"/>
      <c r="AP2782" s="59"/>
      <c r="AQ2782" s="166"/>
      <c r="AR2782" s="59"/>
      <c r="AS2782" s="59"/>
      <c r="AT2782" s="149"/>
      <c r="AU2782" s="149"/>
      <c r="AV2782" s="149"/>
      <c r="AW2782" s="149"/>
      <c r="AX2782" s="150"/>
      <c r="AY2782" s="151"/>
      <c r="AZ2782" s="59"/>
      <c r="BA2782" s="59"/>
      <c r="BB2782" s="59"/>
      <c r="BC2782" s="59"/>
      <c r="BD2782" s="59"/>
      <c r="BE2782" s="59"/>
      <c r="BF2782" s="43"/>
      <c r="BG2782" s="59"/>
      <c r="BH2782" s="59"/>
      <c r="BI2782" s="59"/>
      <c r="BJ2782" s="59"/>
      <c r="BK2782" s="59"/>
      <c r="BL2782" s="59"/>
      <c r="BM2782" s="59"/>
    </row>
    <row r="2783" spans="1:65" x14ac:dyDescent="0.25">
      <c r="A2783" s="82"/>
      <c r="B2783" s="122" t="s">
        <v>3</v>
      </c>
      <c r="C2783" s="122">
        <v>4235.5</v>
      </c>
      <c r="D2783" s="122">
        <v>37.966146371244399</v>
      </c>
      <c r="E2783" s="142">
        <f>IF(B2782=B2783,0,MAX(E$4:E2782)+1)</f>
        <v>0</v>
      </c>
      <c r="F2783" s="142">
        <f t="shared" si="512"/>
        <v>4</v>
      </c>
      <c r="G2783" s="142" t="str">
        <f t="shared" si="506"/>
        <v/>
      </c>
      <c r="H2783" s="142" t="str">
        <f t="shared" si="507"/>
        <v/>
      </c>
      <c r="I2783" s="59"/>
      <c r="J2783" s="104"/>
      <c r="K2783" s="59"/>
      <c r="L2783" s="59"/>
      <c r="M2783" s="59"/>
      <c r="N2783" s="44"/>
      <c r="O2783" s="44"/>
      <c r="P2783" s="44"/>
      <c r="Q2783" s="43" t="str">
        <f t="shared" si="504"/>
        <v/>
      </c>
      <c r="R2783" s="60" t="str">
        <f t="shared" si="513"/>
        <v/>
      </c>
      <c r="S2783" s="60" t="str">
        <f t="shared" si="513"/>
        <v/>
      </c>
      <c r="T2783" s="60" t="str">
        <f t="shared" si="513"/>
        <v/>
      </c>
      <c r="U2783" s="60" t="str">
        <f t="shared" si="513"/>
        <v/>
      </c>
      <c r="V2783" s="60" t="str">
        <f t="shared" si="513"/>
        <v/>
      </c>
      <c r="W2783" s="44"/>
      <c r="X2783" s="44" t="str">
        <f t="shared" si="508"/>
        <v/>
      </c>
      <c r="Y2783" s="142" t="str">
        <f t="shared" si="505"/>
        <v/>
      </c>
      <c r="Z2783" s="172" t="str">
        <f t="shared" si="509"/>
        <v/>
      </c>
      <c r="AA2783" s="169" t="str">
        <f>IF(ISNUMBER($Q2783),INDEX($D$1:$D$3663,S2783,1),"")</f>
        <v/>
      </c>
      <c r="AB2783" s="169" t="str">
        <f>IF(ISNUMBER($Q2783),INDEX($D$1:$D$3663,T2783,1),"")</f>
        <v/>
      </c>
      <c r="AC2783" s="169" t="str">
        <f>IF(ISNUMBER($Q2783),INDEX($D$1:$D$3663,U2783,1),"")</f>
        <v/>
      </c>
      <c r="AD2783" s="169" t="str">
        <f>IF(ISNUMBER($Q2783),INDEX($D$1:$D$3663,V2783,1),"")</f>
        <v/>
      </c>
      <c r="AE2783" s="59"/>
      <c r="AF2783" s="177" t="str">
        <f t="shared" si="510"/>
        <v/>
      </c>
      <c r="AG2783" s="178" t="s">
        <v>1403</v>
      </c>
      <c r="AH2783" s="59"/>
      <c r="AI2783" s="163" t="str">
        <f t="shared" si="511"/>
        <v/>
      </c>
      <c r="AJ2783" s="162" t="str">
        <f t="shared" si="514"/>
        <v/>
      </c>
      <c r="AK2783" s="119"/>
      <c r="AL2783" s="59" t="str">
        <f>IF(ISNUMBER($AJ2783),INDEX($Z$4:$AC$3663,$AJ2783,AL$3),"")</f>
        <v/>
      </c>
      <c r="AM2783" s="149" t="str">
        <f>IF(ISNUMBER($AJ2783),INDEX($Z$4:$AC$3663,$AJ2783,AM$3),"")</f>
        <v/>
      </c>
      <c r="AN2783" s="149" t="str">
        <f>IF(ISNUMBER($AJ2783),INDEX($Z$4:$AC$3663,$AJ2783,AN$3),"")</f>
        <v/>
      </c>
      <c r="AO2783" s="59"/>
      <c r="AP2783" s="59"/>
      <c r="AQ2783" s="166"/>
      <c r="AR2783" s="59"/>
      <c r="AS2783" s="59"/>
      <c r="AT2783" s="149"/>
      <c r="AU2783" s="149"/>
      <c r="AV2783" s="149"/>
      <c r="AW2783" s="149"/>
      <c r="AX2783" s="150"/>
      <c r="AY2783" s="151"/>
      <c r="AZ2783" s="59"/>
      <c r="BA2783" s="59"/>
      <c r="BB2783" s="59"/>
      <c r="BC2783" s="59"/>
      <c r="BD2783" s="59"/>
      <c r="BE2783" s="59"/>
      <c r="BF2783" s="43"/>
      <c r="BG2783" s="59"/>
      <c r="BH2783" s="59"/>
      <c r="BI2783" s="59"/>
      <c r="BJ2783" s="59"/>
      <c r="BK2783" s="59"/>
      <c r="BL2783" s="59"/>
      <c r="BM2783" s="59"/>
    </row>
    <row r="2784" spans="1:65" x14ac:dyDescent="0.25">
      <c r="A2784" s="82"/>
      <c r="B2784" s="122" t="s">
        <v>3</v>
      </c>
      <c r="C2784" s="122">
        <v>4236.5</v>
      </c>
      <c r="D2784" s="122">
        <v>37.874427464626599</v>
      </c>
      <c r="E2784" s="142">
        <f>IF(B2783=B2784,0,MAX(E$4:E2783)+1)</f>
        <v>0</v>
      </c>
      <c r="F2784" s="142">
        <f t="shared" si="512"/>
        <v>4</v>
      </c>
      <c r="G2784" s="142" t="str">
        <f t="shared" si="506"/>
        <v/>
      </c>
      <c r="H2784" s="142" t="str">
        <f t="shared" si="507"/>
        <v/>
      </c>
      <c r="I2784" s="59"/>
      <c r="J2784" s="104"/>
      <c r="K2784" s="59"/>
      <c r="L2784" s="59"/>
      <c r="M2784" s="59"/>
      <c r="N2784" s="44"/>
      <c r="O2784" s="44"/>
      <c r="P2784" s="44"/>
      <c r="Q2784" s="43" t="str">
        <f t="shared" si="504"/>
        <v/>
      </c>
      <c r="R2784" s="60" t="str">
        <f t="shared" si="513"/>
        <v/>
      </c>
      <c r="S2784" s="60" t="str">
        <f t="shared" si="513"/>
        <v/>
      </c>
      <c r="T2784" s="60" t="str">
        <f t="shared" si="513"/>
        <v/>
      </c>
      <c r="U2784" s="60" t="str">
        <f t="shared" si="513"/>
        <v/>
      </c>
      <c r="V2784" s="60" t="str">
        <f t="shared" si="513"/>
        <v/>
      </c>
      <c r="W2784" s="44"/>
      <c r="X2784" s="44" t="str">
        <f t="shared" si="508"/>
        <v/>
      </c>
      <c r="Y2784" s="142" t="str">
        <f t="shared" si="505"/>
        <v/>
      </c>
      <c r="Z2784" s="172" t="str">
        <f t="shared" si="509"/>
        <v/>
      </c>
      <c r="AA2784" s="169" t="str">
        <f>IF(ISNUMBER($Q2784),INDEX($D$1:$D$3663,S2784,1),"")</f>
        <v/>
      </c>
      <c r="AB2784" s="169" t="str">
        <f>IF(ISNUMBER($Q2784),INDEX($D$1:$D$3663,T2784,1),"")</f>
        <v/>
      </c>
      <c r="AC2784" s="169" t="str">
        <f>IF(ISNUMBER($Q2784),INDEX($D$1:$D$3663,U2784,1),"")</f>
        <v/>
      </c>
      <c r="AD2784" s="169" t="str">
        <f>IF(ISNUMBER($Q2784),INDEX($D$1:$D$3663,V2784,1),"")</f>
        <v/>
      </c>
      <c r="AE2784" s="59"/>
      <c r="AF2784" s="177" t="str">
        <f t="shared" si="510"/>
        <v/>
      </c>
      <c r="AG2784" s="178" t="s">
        <v>1403</v>
      </c>
      <c r="AH2784" s="59"/>
      <c r="AI2784" s="163" t="str">
        <f t="shared" si="511"/>
        <v/>
      </c>
      <c r="AJ2784" s="162" t="str">
        <f t="shared" si="514"/>
        <v/>
      </c>
      <c r="AK2784" s="119"/>
      <c r="AL2784" s="59" t="str">
        <f>IF(ISNUMBER($AJ2784),INDEX($Z$4:$AC$3663,$AJ2784,AL$3),"")</f>
        <v/>
      </c>
      <c r="AM2784" s="149" t="str">
        <f>IF(ISNUMBER($AJ2784),INDEX($Z$4:$AC$3663,$AJ2784,AM$3),"")</f>
        <v/>
      </c>
      <c r="AN2784" s="149" t="str">
        <f>IF(ISNUMBER($AJ2784),INDEX($Z$4:$AC$3663,$AJ2784,AN$3),"")</f>
        <v/>
      </c>
      <c r="AO2784" s="59"/>
      <c r="AP2784" s="59"/>
      <c r="AQ2784" s="166"/>
      <c r="AR2784" s="59"/>
      <c r="AS2784" s="59"/>
      <c r="AT2784" s="149"/>
      <c r="AU2784" s="149"/>
      <c r="AV2784" s="149"/>
      <c r="AW2784" s="149"/>
      <c r="AX2784" s="150"/>
      <c r="AY2784" s="151"/>
      <c r="AZ2784" s="59"/>
      <c r="BA2784" s="59"/>
      <c r="BB2784" s="59"/>
      <c r="BC2784" s="59"/>
      <c r="BD2784" s="59"/>
      <c r="BE2784" s="59"/>
      <c r="BF2784" s="43"/>
      <c r="BG2784" s="59"/>
      <c r="BH2784" s="59"/>
      <c r="BI2784" s="59"/>
      <c r="BJ2784" s="59"/>
      <c r="BK2784" s="59"/>
      <c r="BL2784" s="59"/>
      <c r="BM2784" s="59"/>
    </row>
    <row r="2785" spans="1:65" x14ac:dyDescent="0.25">
      <c r="A2785" s="82"/>
      <c r="B2785" s="122" t="s">
        <v>3</v>
      </c>
      <c r="C2785" s="122">
        <v>4237.5</v>
      </c>
      <c r="D2785" s="122">
        <v>37.9837299045859</v>
      </c>
      <c r="E2785" s="142">
        <f>IF(B2784=B2785,0,MAX(E$4:E2784)+1)</f>
        <v>0</v>
      </c>
      <c r="F2785" s="142">
        <f t="shared" si="512"/>
        <v>4</v>
      </c>
      <c r="G2785" s="142" t="str">
        <f t="shared" si="506"/>
        <v/>
      </c>
      <c r="H2785" s="142" t="str">
        <f t="shared" si="507"/>
        <v/>
      </c>
      <c r="I2785" s="59"/>
      <c r="J2785" s="104"/>
      <c r="K2785" s="59"/>
      <c r="L2785" s="59"/>
      <c r="M2785" s="59"/>
      <c r="N2785" s="44"/>
      <c r="O2785" s="44"/>
      <c r="P2785" s="44"/>
      <c r="Q2785" s="43" t="str">
        <f t="shared" si="504"/>
        <v/>
      </c>
      <c r="R2785" s="60" t="str">
        <f t="shared" si="513"/>
        <v/>
      </c>
      <c r="S2785" s="60" t="str">
        <f t="shared" si="513"/>
        <v/>
      </c>
      <c r="T2785" s="60" t="str">
        <f t="shared" si="513"/>
        <v/>
      </c>
      <c r="U2785" s="60" t="str">
        <f t="shared" si="513"/>
        <v/>
      </c>
      <c r="V2785" s="60" t="str">
        <f t="shared" si="513"/>
        <v/>
      </c>
      <c r="W2785" s="44"/>
      <c r="X2785" s="44" t="str">
        <f t="shared" si="508"/>
        <v/>
      </c>
      <c r="Y2785" s="142" t="str">
        <f t="shared" si="505"/>
        <v/>
      </c>
      <c r="Z2785" s="172" t="str">
        <f t="shared" si="509"/>
        <v/>
      </c>
      <c r="AA2785" s="169" t="str">
        <f>IF(ISNUMBER($Q2785),INDEX($D$1:$D$3663,S2785,1),"")</f>
        <v/>
      </c>
      <c r="AB2785" s="169" t="str">
        <f>IF(ISNUMBER($Q2785),INDEX($D$1:$D$3663,T2785,1),"")</f>
        <v/>
      </c>
      <c r="AC2785" s="169" t="str">
        <f>IF(ISNUMBER($Q2785),INDEX($D$1:$D$3663,U2785,1),"")</f>
        <v/>
      </c>
      <c r="AD2785" s="169" t="str">
        <f>IF(ISNUMBER($Q2785),INDEX($D$1:$D$3663,V2785,1),"")</f>
        <v/>
      </c>
      <c r="AE2785" s="59"/>
      <c r="AF2785" s="177" t="str">
        <f t="shared" si="510"/>
        <v/>
      </c>
      <c r="AG2785" s="178" t="s">
        <v>1403</v>
      </c>
      <c r="AH2785" s="59"/>
      <c r="AI2785" s="163" t="str">
        <f t="shared" si="511"/>
        <v/>
      </c>
      <c r="AJ2785" s="162" t="str">
        <f t="shared" si="514"/>
        <v/>
      </c>
      <c r="AK2785" s="119"/>
      <c r="AL2785" s="59" t="str">
        <f>IF(ISNUMBER($AJ2785),INDEX($Z$4:$AC$3663,$AJ2785,AL$3),"")</f>
        <v/>
      </c>
      <c r="AM2785" s="149" t="str">
        <f>IF(ISNUMBER($AJ2785),INDEX($Z$4:$AC$3663,$AJ2785,AM$3),"")</f>
        <v/>
      </c>
      <c r="AN2785" s="149" t="str">
        <f>IF(ISNUMBER($AJ2785),INDEX($Z$4:$AC$3663,$AJ2785,AN$3),"")</f>
        <v/>
      </c>
      <c r="AO2785" s="59"/>
      <c r="AP2785" s="59"/>
      <c r="AQ2785" s="166"/>
      <c r="AR2785" s="59"/>
      <c r="AS2785" s="59"/>
      <c r="AT2785" s="149"/>
      <c r="AU2785" s="149"/>
      <c r="AV2785" s="149"/>
      <c r="AW2785" s="149"/>
      <c r="AX2785" s="150"/>
      <c r="AY2785" s="151"/>
      <c r="AZ2785" s="59"/>
      <c r="BA2785" s="59"/>
      <c r="BB2785" s="59"/>
      <c r="BC2785" s="59"/>
      <c r="BD2785" s="59"/>
      <c r="BE2785" s="59"/>
      <c r="BF2785" s="43"/>
      <c r="BG2785" s="59"/>
      <c r="BH2785" s="59"/>
      <c r="BI2785" s="59"/>
      <c r="BJ2785" s="59"/>
      <c r="BK2785" s="59"/>
      <c r="BL2785" s="59"/>
      <c r="BM2785" s="59"/>
    </row>
    <row r="2786" spans="1:65" x14ac:dyDescent="0.25">
      <c r="A2786" s="82"/>
      <c r="B2786" s="122" t="s">
        <v>3</v>
      </c>
      <c r="C2786" s="122">
        <v>4238.5</v>
      </c>
      <c r="D2786" s="122">
        <v>38.029602201693798</v>
      </c>
      <c r="E2786" s="142">
        <f>IF(B2785=B2786,0,MAX(E$4:E2785)+1)</f>
        <v>0</v>
      </c>
      <c r="F2786" s="142">
        <f t="shared" si="512"/>
        <v>4</v>
      </c>
      <c r="G2786" s="142" t="str">
        <f t="shared" si="506"/>
        <v/>
      </c>
      <c r="H2786" s="142" t="str">
        <f t="shared" si="507"/>
        <v/>
      </c>
      <c r="I2786" s="59"/>
      <c r="J2786" s="104"/>
      <c r="K2786" s="59"/>
      <c r="L2786" s="59"/>
      <c r="M2786" s="59"/>
      <c r="N2786" s="44"/>
      <c r="O2786" s="44"/>
      <c r="P2786" s="44"/>
      <c r="Q2786" s="43" t="str">
        <f t="shared" si="504"/>
        <v/>
      </c>
      <c r="R2786" s="60" t="str">
        <f t="shared" si="513"/>
        <v/>
      </c>
      <c r="S2786" s="60" t="str">
        <f t="shared" si="513"/>
        <v/>
      </c>
      <c r="T2786" s="60" t="str">
        <f t="shared" si="513"/>
        <v/>
      </c>
      <c r="U2786" s="60" t="str">
        <f t="shared" si="513"/>
        <v/>
      </c>
      <c r="V2786" s="60" t="str">
        <f t="shared" si="513"/>
        <v/>
      </c>
      <c r="W2786" s="44"/>
      <c r="X2786" s="44" t="str">
        <f t="shared" si="508"/>
        <v/>
      </c>
      <c r="Y2786" s="142" t="str">
        <f t="shared" si="505"/>
        <v/>
      </c>
      <c r="Z2786" s="172" t="str">
        <f t="shared" si="509"/>
        <v/>
      </c>
      <c r="AA2786" s="169" t="str">
        <f>IF(ISNUMBER($Q2786),INDEX($D$1:$D$3663,S2786,1),"")</f>
        <v/>
      </c>
      <c r="AB2786" s="169" t="str">
        <f>IF(ISNUMBER($Q2786),INDEX($D$1:$D$3663,T2786,1),"")</f>
        <v/>
      </c>
      <c r="AC2786" s="169" t="str">
        <f>IF(ISNUMBER($Q2786),INDEX($D$1:$D$3663,U2786,1),"")</f>
        <v/>
      </c>
      <c r="AD2786" s="169" t="str">
        <f>IF(ISNUMBER($Q2786),INDEX($D$1:$D$3663,V2786,1),"")</f>
        <v/>
      </c>
      <c r="AE2786" s="59"/>
      <c r="AF2786" s="177" t="str">
        <f t="shared" si="510"/>
        <v/>
      </c>
      <c r="AG2786" s="178" t="s">
        <v>1403</v>
      </c>
      <c r="AH2786" s="59"/>
      <c r="AI2786" s="163" t="str">
        <f t="shared" si="511"/>
        <v/>
      </c>
      <c r="AJ2786" s="162" t="str">
        <f t="shared" si="514"/>
        <v/>
      </c>
      <c r="AK2786" s="119"/>
      <c r="AL2786" s="59" t="str">
        <f>IF(ISNUMBER($AJ2786),INDEX($Z$4:$AC$3663,$AJ2786,AL$3),"")</f>
        <v/>
      </c>
      <c r="AM2786" s="149" t="str">
        <f>IF(ISNUMBER($AJ2786),INDEX($Z$4:$AC$3663,$AJ2786,AM$3),"")</f>
        <v/>
      </c>
      <c r="AN2786" s="149" t="str">
        <f>IF(ISNUMBER($AJ2786),INDEX($Z$4:$AC$3663,$AJ2786,AN$3),"")</f>
        <v/>
      </c>
      <c r="AO2786" s="59"/>
      <c r="AP2786" s="59"/>
      <c r="AQ2786" s="166"/>
      <c r="AR2786" s="59"/>
      <c r="AS2786" s="59"/>
      <c r="AT2786" s="149"/>
      <c r="AU2786" s="149"/>
      <c r="AV2786" s="149"/>
      <c r="AW2786" s="149"/>
      <c r="AX2786" s="150"/>
      <c r="AY2786" s="151"/>
      <c r="AZ2786" s="59"/>
      <c r="BA2786" s="59"/>
      <c r="BB2786" s="59"/>
      <c r="BC2786" s="59"/>
      <c r="BD2786" s="59"/>
      <c r="BE2786" s="59"/>
      <c r="BF2786" s="43"/>
      <c r="BG2786" s="59"/>
      <c r="BH2786" s="59"/>
      <c r="BI2786" s="59"/>
      <c r="BJ2786" s="59"/>
      <c r="BK2786" s="59"/>
      <c r="BL2786" s="59"/>
      <c r="BM2786" s="59"/>
    </row>
    <row r="2787" spans="1:65" x14ac:dyDescent="0.25">
      <c r="A2787" s="82"/>
      <c r="B2787" s="122" t="s">
        <v>3</v>
      </c>
      <c r="C2787" s="122">
        <v>4239.5</v>
      </c>
      <c r="D2787" s="122">
        <v>38.161475855148197</v>
      </c>
      <c r="E2787" s="142">
        <f>IF(B2786=B2787,0,MAX(E$4:E2786)+1)</f>
        <v>0</v>
      </c>
      <c r="F2787" s="142">
        <f t="shared" si="512"/>
        <v>4</v>
      </c>
      <c r="G2787" s="142" t="str">
        <f t="shared" si="506"/>
        <v/>
      </c>
      <c r="H2787" s="142" t="str">
        <f t="shared" si="507"/>
        <v/>
      </c>
      <c r="I2787" s="59"/>
      <c r="J2787" s="104"/>
      <c r="K2787" s="59"/>
      <c r="L2787" s="59"/>
      <c r="M2787" s="59"/>
      <c r="N2787" s="44"/>
      <c r="O2787" s="44"/>
      <c r="P2787" s="44"/>
      <c r="Q2787" s="43" t="str">
        <f t="shared" si="504"/>
        <v/>
      </c>
      <c r="R2787" s="60" t="str">
        <f t="shared" si="513"/>
        <v/>
      </c>
      <c r="S2787" s="60" t="str">
        <f t="shared" si="513"/>
        <v/>
      </c>
      <c r="T2787" s="60" t="str">
        <f t="shared" si="513"/>
        <v/>
      </c>
      <c r="U2787" s="60" t="str">
        <f t="shared" si="513"/>
        <v/>
      </c>
      <c r="V2787" s="60" t="str">
        <f t="shared" si="513"/>
        <v/>
      </c>
      <c r="W2787" s="44"/>
      <c r="X2787" s="44" t="str">
        <f t="shared" si="508"/>
        <v/>
      </c>
      <c r="Y2787" s="142" t="str">
        <f t="shared" si="505"/>
        <v/>
      </c>
      <c r="Z2787" s="172" t="str">
        <f t="shared" si="509"/>
        <v/>
      </c>
      <c r="AA2787" s="169" t="str">
        <f>IF(ISNUMBER($Q2787),INDEX($D$1:$D$3663,S2787,1),"")</f>
        <v/>
      </c>
      <c r="AB2787" s="169" t="str">
        <f>IF(ISNUMBER($Q2787),INDEX($D$1:$D$3663,T2787,1),"")</f>
        <v/>
      </c>
      <c r="AC2787" s="169" t="str">
        <f>IF(ISNUMBER($Q2787),INDEX($D$1:$D$3663,U2787,1),"")</f>
        <v/>
      </c>
      <c r="AD2787" s="169" t="str">
        <f>IF(ISNUMBER($Q2787),INDEX($D$1:$D$3663,V2787,1),"")</f>
        <v/>
      </c>
      <c r="AE2787" s="59"/>
      <c r="AF2787" s="177" t="str">
        <f t="shared" si="510"/>
        <v/>
      </c>
      <c r="AG2787" s="178" t="s">
        <v>1403</v>
      </c>
      <c r="AH2787" s="59"/>
      <c r="AI2787" s="163" t="str">
        <f t="shared" si="511"/>
        <v/>
      </c>
      <c r="AJ2787" s="162" t="str">
        <f t="shared" si="514"/>
        <v/>
      </c>
      <c r="AK2787" s="119"/>
      <c r="AL2787" s="59" t="str">
        <f>IF(ISNUMBER($AJ2787),INDEX($Z$4:$AC$3663,$AJ2787,AL$3),"")</f>
        <v/>
      </c>
      <c r="AM2787" s="149" t="str">
        <f>IF(ISNUMBER($AJ2787),INDEX($Z$4:$AC$3663,$AJ2787,AM$3),"")</f>
        <v/>
      </c>
      <c r="AN2787" s="149" t="str">
        <f>IF(ISNUMBER($AJ2787),INDEX($Z$4:$AC$3663,$AJ2787,AN$3),"")</f>
        <v/>
      </c>
      <c r="AO2787" s="59"/>
      <c r="AP2787" s="59"/>
      <c r="AQ2787" s="166"/>
      <c r="AR2787" s="59"/>
      <c r="AS2787" s="59"/>
      <c r="AT2787" s="149"/>
      <c r="AU2787" s="149"/>
      <c r="AV2787" s="149"/>
      <c r="AW2787" s="149"/>
      <c r="AX2787" s="150"/>
      <c r="AY2787" s="151"/>
      <c r="AZ2787" s="59"/>
      <c r="BA2787" s="59"/>
      <c r="BB2787" s="59"/>
      <c r="BC2787" s="59"/>
      <c r="BD2787" s="59"/>
      <c r="BE2787" s="59"/>
      <c r="BF2787" s="43"/>
      <c r="BG2787" s="59"/>
      <c r="BH2787" s="59"/>
      <c r="BI2787" s="59"/>
      <c r="BJ2787" s="59"/>
      <c r="BK2787" s="59"/>
      <c r="BL2787" s="59"/>
      <c r="BM2787" s="59"/>
    </row>
    <row r="2788" spans="1:65" x14ac:dyDescent="0.25">
      <c r="A2788" s="82"/>
      <c r="B2788" s="122" t="s">
        <v>3</v>
      </c>
      <c r="C2788" s="122">
        <v>4240.5</v>
      </c>
      <c r="D2788" s="122">
        <v>37.876245681536197</v>
      </c>
      <c r="E2788" s="142">
        <f>IF(B2787=B2788,0,MAX(E$4:E2787)+1)</f>
        <v>0</v>
      </c>
      <c r="F2788" s="142">
        <f t="shared" si="512"/>
        <v>4</v>
      </c>
      <c r="G2788" s="142" t="str">
        <f t="shared" si="506"/>
        <v/>
      </c>
      <c r="H2788" s="142" t="str">
        <f t="shared" si="507"/>
        <v/>
      </c>
      <c r="I2788" s="59"/>
      <c r="J2788" s="104"/>
      <c r="K2788" s="59"/>
      <c r="L2788" s="59"/>
      <c r="M2788" s="59"/>
      <c r="N2788" s="44"/>
      <c r="O2788" s="44"/>
      <c r="P2788" s="44"/>
      <c r="Q2788" s="43" t="str">
        <f t="shared" si="504"/>
        <v/>
      </c>
      <c r="R2788" s="60" t="str">
        <f t="shared" si="513"/>
        <v/>
      </c>
      <c r="S2788" s="60" t="str">
        <f t="shared" si="513"/>
        <v/>
      </c>
      <c r="T2788" s="60" t="str">
        <f t="shared" si="513"/>
        <v/>
      </c>
      <c r="U2788" s="60" t="str">
        <f t="shared" si="513"/>
        <v/>
      </c>
      <c r="V2788" s="60" t="str">
        <f t="shared" si="513"/>
        <v/>
      </c>
      <c r="W2788" s="44"/>
      <c r="X2788" s="44" t="str">
        <f t="shared" si="508"/>
        <v/>
      </c>
      <c r="Y2788" s="142" t="str">
        <f t="shared" si="505"/>
        <v/>
      </c>
      <c r="Z2788" s="172" t="str">
        <f t="shared" si="509"/>
        <v/>
      </c>
      <c r="AA2788" s="169" t="str">
        <f>IF(ISNUMBER($Q2788),INDEX($D$1:$D$3663,S2788,1),"")</f>
        <v/>
      </c>
      <c r="AB2788" s="169" t="str">
        <f>IF(ISNUMBER($Q2788),INDEX($D$1:$D$3663,T2788,1),"")</f>
        <v/>
      </c>
      <c r="AC2788" s="169" t="str">
        <f>IF(ISNUMBER($Q2788),INDEX($D$1:$D$3663,U2788,1),"")</f>
        <v/>
      </c>
      <c r="AD2788" s="169" t="str">
        <f>IF(ISNUMBER($Q2788),INDEX($D$1:$D$3663,V2788,1),"")</f>
        <v/>
      </c>
      <c r="AE2788" s="59"/>
      <c r="AF2788" s="177" t="str">
        <f t="shared" si="510"/>
        <v/>
      </c>
      <c r="AG2788" s="178" t="s">
        <v>1403</v>
      </c>
      <c r="AH2788" s="59"/>
      <c r="AI2788" s="163" t="str">
        <f t="shared" si="511"/>
        <v/>
      </c>
      <c r="AJ2788" s="162" t="str">
        <f t="shared" si="514"/>
        <v/>
      </c>
      <c r="AK2788" s="119"/>
      <c r="AL2788" s="59" t="str">
        <f>IF(ISNUMBER($AJ2788),INDEX($Z$4:$AC$3663,$AJ2788,AL$3),"")</f>
        <v/>
      </c>
      <c r="AM2788" s="149" t="str">
        <f>IF(ISNUMBER($AJ2788),INDEX($Z$4:$AC$3663,$AJ2788,AM$3),"")</f>
        <v/>
      </c>
      <c r="AN2788" s="149" t="str">
        <f>IF(ISNUMBER($AJ2788),INDEX($Z$4:$AC$3663,$AJ2788,AN$3),"")</f>
        <v/>
      </c>
      <c r="AO2788" s="59"/>
      <c r="AP2788" s="59"/>
      <c r="AQ2788" s="166"/>
      <c r="AR2788" s="59"/>
      <c r="AS2788" s="59"/>
      <c r="AT2788" s="149"/>
      <c r="AU2788" s="149"/>
      <c r="AV2788" s="149"/>
      <c r="AW2788" s="149"/>
      <c r="AX2788" s="150"/>
      <c r="AY2788" s="151"/>
      <c r="AZ2788" s="59"/>
      <c r="BA2788" s="59"/>
      <c r="BB2788" s="59"/>
      <c r="BC2788" s="59"/>
      <c r="BD2788" s="59"/>
      <c r="BE2788" s="59"/>
      <c r="BF2788" s="43"/>
      <c r="BG2788" s="59"/>
      <c r="BH2788" s="59"/>
      <c r="BI2788" s="59"/>
      <c r="BJ2788" s="59"/>
      <c r="BK2788" s="59"/>
      <c r="BL2788" s="59"/>
      <c r="BM2788" s="59"/>
    </row>
    <row r="2789" spans="1:65" x14ac:dyDescent="0.25">
      <c r="A2789" s="82"/>
      <c r="B2789" s="122" t="s">
        <v>3</v>
      </c>
      <c r="C2789" s="122">
        <v>4241.5</v>
      </c>
      <c r="D2789" s="122">
        <v>38.059434097645003</v>
      </c>
      <c r="E2789" s="142">
        <f>IF(B2788=B2789,0,MAX(E$4:E2788)+1)</f>
        <v>0</v>
      </c>
      <c r="F2789" s="142">
        <f t="shared" si="512"/>
        <v>4</v>
      </c>
      <c r="G2789" s="142" t="str">
        <f t="shared" si="506"/>
        <v/>
      </c>
      <c r="H2789" s="142" t="str">
        <f t="shared" si="507"/>
        <v/>
      </c>
      <c r="I2789" s="59"/>
      <c r="J2789" s="104"/>
      <c r="K2789" s="59"/>
      <c r="L2789" s="59"/>
      <c r="M2789" s="59"/>
      <c r="N2789" s="44"/>
      <c r="O2789" s="44"/>
      <c r="P2789" s="44"/>
      <c r="Q2789" s="43" t="str">
        <f t="shared" si="504"/>
        <v/>
      </c>
      <c r="R2789" s="60" t="str">
        <f t="shared" si="513"/>
        <v/>
      </c>
      <c r="S2789" s="60" t="str">
        <f t="shared" si="513"/>
        <v/>
      </c>
      <c r="T2789" s="60" t="str">
        <f t="shared" si="513"/>
        <v/>
      </c>
      <c r="U2789" s="60" t="str">
        <f t="shared" si="513"/>
        <v/>
      </c>
      <c r="V2789" s="60" t="str">
        <f t="shared" si="513"/>
        <v/>
      </c>
      <c r="W2789" s="44"/>
      <c r="X2789" s="44" t="str">
        <f t="shared" si="508"/>
        <v/>
      </c>
      <c r="Y2789" s="142" t="str">
        <f t="shared" si="505"/>
        <v/>
      </c>
      <c r="Z2789" s="172" t="str">
        <f t="shared" si="509"/>
        <v/>
      </c>
      <c r="AA2789" s="169" t="str">
        <f>IF(ISNUMBER($Q2789),INDEX($D$1:$D$3663,S2789,1),"")</f>
        <v/>
      </c>
      <c r="AB2789" s="169" t="str">
        <f>IF(ISNUMBER($Q2789),INDEX($D$1:$D$3663,T2789,1),"")</f>
        <v/>
      </c>
      <c r="AC2789" s="169" t="str">
        <f>IF(ISNUMBER($Q2789),INDEX($D$1:$D$3663,U2789,1),"")</f>
        <v/>
      </c>
      <c r="AD2789" s="169" t="str">
        <f>IF(ISNUMBER($Q2789),INDEX($D$1:$D$3663,V2789,1),"")</f>
        <v/>
      </c>
      <c r="AE2789" s="59"/>
      <c r="AF2789" s="177" t="str">
        <f t="shared" si="510"/>
        <v/>
      </c>
      <c r="AG2789" s="178" t="s">
        <v>1403</v>
      </c>
      <c r="AH2789" s="59"/>
      <c r="AI2789" s="163" t="str">
        <f t="shared" si="511"/>
        <v/>
      </c>
      <c r="AJ2789" s="162" t="str">
        <f t="shared" si="514"/>
        <v/>
      </c>
      <c r="AK2789" s="119"/>
      <c r="AL2789" s="59" t="str">
        <f>IF(ISNUMBER($AJ2789),INDEX($Z$4:$AC$3663,$AJ2789,AL$3),"")</f>
        <v/>
      </c>
      <c r="AM2789" s="149" t="str">
        <f>IF(ISNUMBER($AJ2789),INDEX($Z$4:$AC$3663,$AJ2789,AM$3),"")</f>
        <v/>
      </c>
      <c r="AN2789" s="149" t="str">
        <f>IF(ISNUMBER($AJ2789),INDEX($Z$4:$AC$3663,$AJ2789,AN$3),"")</f>
        <v/>
      </c>
      <c r="AO2789" s="59"/>
      <c r="AP2789" s="59"/>
      <c r="AQ2789" s="166"/>
      <c r="AR2789" s="59"/>
      <c r="AS2789" s="59"/>
      <c r="AT2789" s="149"/>
      <c r="AU2789" s="149"/>
      <c r="AV2789" s="149"/>
      <c r="AW2789" s="149"/>
      <c r="AX2789" s="150"/>
      <c r="AY2789" s="151"/>
      <c r="AZ2789" s="59"/>
      <c r="BA2789" s="59"/>
      <c r="BB2789" s="59"/>
      <c r="BC2789" s="59"/>
      <c r="BD2789" s="59"/>
      <c r="BE2789" s="59"/>
      <c r="BF2789" s="43"/>
      <c r="BG2789" s="59"/>
      <c r="BH2789" s="59"/>
      <c r="BI2789" s="59"/>
      <c r="BJ2789" s="59"/>
      <c r="BK2789" s="59"/>
      <c r="BL2789" s="59"/>
      <c r="BM2789" s="59"/>
    </row>
    <row r="2790" spans="1:65" x14ac:dyDescent="0.25">
      <c r="A2790" s="82"/>
      <c r="B2790" s="122" t="s">
        <v>3</v>
      </c>
      <c r="C2790" s="122">
        <v>4242.5</v>
      </c>
      <c r="D2790" s="122">
        <v>38.180093234131498</v>
      </c>
      <c r="E2790" s="142">
        <f>IF(B2789=B2790,0,MAX(E$4:E2789)+1)</f>
        <v>0</v>
      </c>
      <c r="F2790" s="142">
        <f t="shared" si="512"/>
        <v>4</v>
      </c>
      <c r="G2790" s="142" t="str">
        <f t="shared" si="506"/>
        <v/>
      </c>
      <c r="H2790" s="142" t="str">
        <f t="shared" si="507"/>
        <v/>
      </c>
      <c r="I2790" s="59"/>
      <c r="J2790" s="104"/>
      <c r="K2790" s="59"/>
      <c r="L2790" s="59"/>
      <c r="M2790" s="59"/>
      <c r="N2790" s="44"/>
      <c r="O2790" s="44"/>
      <c r="P2790" s="44"/>
      <c r="Q2790" s="43" t="str">
        <f t="shared" si="504"/>
        <v/>
      </c>
      <c r="R2790" s="60" t="str">
        <f t="shared" si="513"/>
        <v/>
      </c>
      <c r="S2790" s="60" t="str">
        <f t="shared" si="513"/>
        <v/>
      </c>
      <c r="T2790" s="60" t="str">
        <f t="shared" si="513"/>
        <v/>
      </c>
      <c r="U2790" s="60" t="str">
        <f t="shared" si="513"/>
        <v/>
      </c>
      <c r="V2790" s="60" t="str">
        <f t="shared" si="513"/>
        <v/>
      </c>
      <c r="W2790" s="44"/>
      <c r="X2790" s="44" t="str">
        <f t="shared" si="508"/>
        <v/>
      </c>
      <c r="Y2790" s="142" t="str">
        <f t="shared" si="505"/>
        <v/>
      </c>
      <c r="Z2790" s="172" t="str">
        <f t="shared" si="509"/>
        <v/>
      </c>
      <c r="AA2790" s="169" t="str">
        <f>IF(ISNUMBER($Q2790),INDEX($D$1:$D$3663,S2790,1),"")</f>
        <v/>
      </c>
      <c r="AB2790" s="169" t="str">
        <f>IF(ISNUMBER($Q2790),INDEX($D$1:$D$3663,T2790,1),"")</f>
        <v/>
      </c>
      <c r="AC2790" s="169" t="str">
        <f>IF(ISNUMBER($Q2790),INDEX($D$1:$D$3663,U2790,1),"")</f>
        <v/>
      </c>
      <c r="AD2790" s="169" t="str">
        <f>IF(ISNUMBER($Q2790),INDEX($D$1:$D$3663,V2790,1),"")</f>
        <v/>
      </c>
      <c r="AE2790" s="59"/>
      <c r="AF2790" s="177" t="str">
        <f t="shared" si="510"/>
        <v/>
      </c>
      <c r="AG2790" s="178" t="s">
        <v>1403</v>
      </c>
      <c r="AH2790" s="59"/>
      <c r="AI2790" s="163" t="str">
        <f t="shared" si="511"/>
        <v/>
      </c>
      <c r="AJ2790" s="162" t="str">
        <f t="shared" si="514"/>
        <v/>
      </c>
      <c r="AK2790" s="119"/>
      <c r="AL2790" s="59" t="str">
        <f>IF(ISNUMBER($AJ2790),INDEX($Z$4:$AC$3663,$AJ2790,AL$3),"")</f>
        <v/>
      </c>
      <c r="AM2790" s="149" t="str">
        <f>IF(ISNUMBER($AJ2790),INDEX($Z$4:$AC$3663,$AJ2790,AM$3),"")</f>
        <v/>
      </c>
      <c r="AN2790" s="149" t="str">
        <f>IF(ISNUMBER($AJ2790),INDEX($Z$4:$AC$3663,$AJ2790,AN$3),"")</f>
        <v/>
      </c>
      <c r="AO2790" s="59"/>
      <c r="AP2790" s="59"/>
      <c r="AQ2790" s="166"/>
      <c r="AR2790" s="59"/>
      <c r="AS2790" s="59"/>
      <c r="AT2790" s="149"/>
      <c r="AU2790" s="149"/>
      <c r="AV2790" s="149"/>
      <c r="AW2790" s="149"/>
      <c r="AX2790" s="150"/>
      <c r="AY2790" s="151"/>
      <c r="AZ2790" s="59"/>
      <c r="BA2790" s="59"/>
      <c r="BB2790" s="59"/>
      <c r="BC2790" s="59"/>
      <c r="BD2790" s="59"/>
      <c r="BE2790" s="59"/>
      <c r="BF2790" s="43"/>
      <c r="BG2790" s="59"/>
      <c r="BH2790" s="59"/>
      <c r="BI2790" s="59"/>
      <c r="BJ2790" s="59"/>
      <c r="BK2790" s="59"/>
      <c r="BL2790" s="59"/>
      <c r="BM2790" s="59"/>
    </row>
    <row r="2791" spans="1:65" x14ac:dyDescent="0.25">
      <c r="A2791" s="82"/>
      <c r="B2791" s="122" t="s">
        <v>3</v>
      </c>
      <c r="C2791" s="122">
        <v>4243.5</v>
      </c>
      <c r="D2791" s="122">
        <v>38.023328604283499</v>
      </c>
      <c r="E2791" s="142">
        <f>IF(B2790=B2791,0,MAX(E$4:E2790)+1)</f>
        <v>0</v>
      </c>
      <c r="F2791" s="142">
        <f t="shared" si="512"/>
        <v>4</v>
      </c>
      <c r="G2791" s="142" t="str">
        <f t="shared" si="506"/>
        <v/>
      </c>
      <c r="H2791" s="142" t="str">
        <f t="shared" si="507"/>
        <v/>
      </c>
      <c r="I2791" s="59"/>
      <c r="J2791" s="104"/>
      <c r="K2791" s="59"/>
      <c r="L2791" s="59"/>
      <c r="M2791" s="59"/>
      <c r="N2791" s="44"/>
      <c r="O2791" s="44"/>
      <c r="P2791" s="44"/>
      <c r="Q2791" s="43" t="str">
        <f t="shared" si="504"/>
        <v/>
      </c>
      <c r="R2791" s="60" t="str">
        <f t="shared" si="513"/>
        <v/>
      </c>
      <c r="S2791" s="60" t="str">
        <f t="shared" si="513"/>
        <v/>
      </c>
      <c r="T2791" s="60" t="str">
        <f t="shared" si="513"/>
        <v/>
      </c>
      <c r="U2791" s="60" t="str">
        <f t="shared" si="513"/>
        <v/>
      </c>
      <c r="V2791" s="60" t="str">
        <f t="shared" si="513"/>
        <v/>
      </c>
      <c r="W2791" s="44"/>
      <c r="X2791" s="44" t="str">
        <f t="shared" si="508"/>
        <v/>
      </c>
      <c r="Y2791" s="142" t="str">
        <f t="shared" si="505"/>
        <v/>
      </c>
      <c r="Z2791" s="172" t="str">
        <f t="shared" si="509"/>
        <v/>
      </c>
      <c r="AA2791" s="169" t="str">
        <f>IF(ISNUMBER($Q2791),INDEX($D$1:$D$3663,S2791,1),"")</f>
        <v/>
      </c>
      <c r="AB2791" s="169" t="str">
        <f>IF(ISNUMBER($Q2791),INDEX($D$1:$D$3663,T2791,1),"")</f>
        <v/>
      </c>
      <c r="AC2791" s="169" t="str">
        <f>IF(ISNUMBER($Q2791),INDEX($D$1:$D$3663,U2791,1),"")</f>
        <v/>
      </c>
      <c r="AD2791" s="169" t="str">
        <f>IF(ISNUMBER($Q2791),INDEX($D$1:$D$3663,V2791,1),"")</f>
        <v/>
      </c>
      <c r="AE2791" s="59"/>
      <c r="AF2791" s="177" t="str">
        <f t="shared" si="510"/>
        <v/>
      </c>
      <c r="AG2791" s="178" t="s">
        <v>1403</v>
      </c>
      <c r="AH2791" s="59"/>
      <c r="AI2791" s="163" t="str">
        <f t="shared" si="511"/>
        <v/>
      </c>
      <c r="AJ2791" s="162" t="str">
        <f t="shared" si="514"/>
        <v/>
      </c>
      <c r="AK2791" s="119"/>
      <c r="AL2791" s="59" t="str">
        <f>IF(ISNUMBER($AJ2791),INDEX($Z$4:$AC$3663,$AJ2791,AL$3),"")</f>
        <v/>
      </c>
      <c r="AM2791" s="149" t="str">
        <f>IF(ISNUMBER($AJ2791),INDEX($Z$4:$AC$3663,$AJ2791,AM$3),"")</f>
        <v/>
      </c>
      <c r="AN2791" s="149" t="str">
        <f>IF(ISNUMBER($AJ2791),INDEX($Z$4:$AC$3663,$AJ2791,AN$3),"")</f>
        <v/>
      </c>
      <c r="AO2791" s="59"/>
      <c r="AP2791" s="59"/>
      <c r="AQ2791" s="166"/>
      <c r="AR2791" s="59"/>
      <c r="AS2791" s="59"/>
      <c r="AT2791" s="149"/>
      <c r="AU2791" s="149"/>
      <c r="AV2791" s="149"/>
      <c r="AW2791" s="149"/>
      <c r="AX2791" s="150"/>
      <c r="AY2791" s="151"/>
      <c r="AZ2791" s="59"/>
      <c r="BA2791" s="59"/>
      <c r="BB2791" s="59"/>
      <c r="BC2791" s="59"/>
      <c r="BD2791" s="59"/>
      <c r="BE2791" s="59"/>
      <c r="BF2791" s="43"/>
      <c r="BG2791" s="59"/>
      <c r="BH2791" s="59"/>
      <c r="BI2791" s="59"/>
      <c r="BJ2791" s="59"/>
      <c r="BK2791" s="59"/>
      <c r="BL2791" s="59"/>
      <c r="BM2791" s="59"/>
    </row>
    <row r="2792" spans="1:65" x14ac:dyDescent="0.25">
      <c r="A2792" s="82"/>
      <c r="B2792" s="122" t="s">
        <v>3</v>
      </c>
      <c r="C2792" s="122">
        <v>4244.5</v>
      </c>
      <c r="D2792" s="122">
        <v>38.066773958563097</v>
      </c>
      <c r="E2792" s="142">
        <f>IF(B2791=B2792,0,MAX(E$4:E2791)+1)</f>
        <v>0</v>
      </c>
      <c r="F2792" s="142">
        <f t="shared" si="512"/>
        <v>4</v>
      </c>
      <c r="G2792" s="142" t="str">
        <f t="shared" si="506"/>
        <v/>
      </c>
      <c r="H2792" s="142" t="str">
        <f t="shared" si="507"/>
        <v/>
      </c>
      <c r="I2792" s="59"/>
      <c r="J2792" s="104"/>
      <c r="K2792" s="59"/>
      <c r="L2792" s="59"/>
      <c r="M2792" s="59"/>
      <c r="N2792" s="44"/>
      <c r="O2792" s="44"/>
      <c r="P2792" s="44"/>
      <c r="Q2792" s="43" t="str">
        <f t="shared" si="504"/>
        <v/>
      </c>
      <c r="R2792" s="60" t="str">
        <f t="shared" si="513"/>
        <v/>
      </c>
      <c r="S2792" s="60" t="str">
        <f t="shared" si="513"/>
        <v/>
      </c>
      <c r="T2792" s="60" t="str">
        <f t="shared" si="513"/>
        <v/>
      </c>
      <c r="U2792" s="60" t="str">
        <f t="shared" si="513"/>
        <v/>
      </c>
      <c r="V2792" s="60" t="str">
        <f t="shared" si="513"/>
        <v/>
      </c>
      <c r="W2792" s="44"/>
      <c r="X2792" s="44" t="str">
        <f t="shared" si="508"/>
        <v/>
      </c>
      <c r="Y2792" s="142" t="str">
        <f t="shared" si="505"/>
        <v/>
      </c>
      <c r="Z2792" s="172" t="str">
        <f t="shared" si="509"/>
        <v/>
      </c>
      <c r="AA2792" s="169" t="str">
        <f>IF(ISNUMBER($Q2792),INDEX($D$1:$D$3663,S2792,1),"")</f>
        <v/>
      </c>
      <c r="AB2792" s="169" t="str">
        <f>IF(ISNUMBER($Q2792),INDEX($D$1:$D$3663,T2792,1),"")</f>
        <v/>
      </c>
      <c r="AC2792" s="169" t="str">
        <f>IF(ISNUMBER($Q2792),INDEX($D$1:$D$3663,U2792,1),"")</f>
        <v/>
      </c>
      <c r="AD2792" s="169" t="str">
        <f>IF(ISNUMBER($Q2792),INDEX($D$1:$D$3663,V2792,1),"")</f>
        <v/>
      </c>
      <c r="AE2792" s="59"/>
      <c r="AF2792" s="177" t="str">
        <f t="shared" si="510"/>
        <v/>
      </c>
      <c r="AG2792" s="178" t="s">
        <v>1403</v>
      </c>
      <c r="AH2792" s="59"/>
      <c r="AI2792" s="163" t="str">
        <f t="shared" si="511"/>
        <v/>
      </c>
      <c r="AJ2792" s="162" t="str">
        <f t="shared" si="514"/>
        <v/>
      </c>
      <c r="AK2792" s="119"/>
      <c r="AL2792" s="59" t="str">
        <f>IF(ISNUMBER($AJ2792),INDEX($Z$4:$AC$3663,$AJ2792,AL$3),"")</f>
        <v/>
      </c>
      <c r="AM2792" s="149" t="str">
        <f>IF(ISNUMBER($AJ2792),INDEX($Z$4:$AC$3663,$AJ2792,AM$3),"")</f>
        <v/>
      </c>
      <c r="AN2792" s="149" t="str">
        <f>IF(ISNUMBER($AJ2792),INDEX($Z$4:$AC$3663,$AJ2792,AN$3),"")</f>
        <v/>
      </c>
      <c r="AO2792" s="59"/>
      <c r="AP2792" s="59"/>
      <c r="AQ2792" s="166"/>
      <c r="AR2792" s="59"/>
      <c r="AS2792" s="59"/>
      <c r="AT2792" s="149"/>
      <c r="AU2792" s="149"/>
      <c r="AV2792" s="149"/>
      <c r="AW2792" s="149"/>
      <c r="AX2792" s="150"/>
      <c r="AY2792" s="151"/>
      <c r="AZ2792" s="59"/>
      <c r="BA2792" s="59"/>
      <c r="BB2792" s="59"/>
      <c r="BC2792" s="59"/>
      <c r="BD2792" s="59"/>
      <c r="BE2792" s="59"/>
      <c r="BF2792" s="43"/>
      <c r="BG2792" s="59"/>
      <c r="BH2792" s="59"/>
      <c r="BI2792" s="59"/>
      <c r="BJ2792" s="59"/>
      <c r="BK2792" s="59"/>
      <c r="BL2792" s="59"/>
      <c r="BM2792" s="59"/>
    </row>
    <row r="2793" spans="1:65" x14ac:dyDescent="0.25">
      <c r="A2793" s="82"/>
      <c r="B2793" s="122" t="s">
        <v>3</v>
      </c>
      <c r="C2793" s="122">
        <v>4245.5</v>
      </c>
      <c r="D2793" s="122">
        <v>38.005114194134698</v>
      </c>
      <c r="E2793" s="142">
        <f>IF(B2792=B2793,0,MAX(E$4:E2792)+1)</f>
        <v>0</v>
      </c>
      <c r="F2793" s="142">
        <f t="shared" si="512"/>
        <v>4</v>
      </c>
      <c r="G2793" s="142" t="str">
        <f t="shared" si="506"/>
        <v/>
      </c>
      <c r="H2793" s="142" t="str">
        <f t="shared" si="507"/>
        <v/>
      </c>
      <c r="I2793" s="59"/>
      <c r="J2793" s="104"/>
      <c r="K2793" s="59"/>
      <c r="L2793" s="59"/>
      <c r="M2793" s="59"/>
      <c r="N2793" s="44"/>
      <c r="O2793" s="44"/>
      <c r="P2793" s="44"/>
      <c r="Q2793" s="43" t="str">
        <f t="shared" si="504"/>
        <v/>
      </c>
      <c r="R2793" s="60" t="str">
        <f t="shared" si="513"/>
        <v/>
      </c>
      <c r="S2793" s="60" t="str">
        <f t="shared" si="513"/>
        <v/>
      </c>
      <c r="T2793" s="60" t="str">
        <f t="shared" si="513"/>
        <v/>
      </c>
      <c r="U2793" s="60" t="str">
        <f t="shared" si="513"/>
        <v/>
      </c>
      <c r="V2793" s="60" t="str">
        <f t="shared" si="513"/>
        <v/>
      </c>
      <c r="W2793" s="44"/>
      <c r="X2793" s="44" t="str">
        <f t="shared" si="508"/>
        <v/>
      </c>
      <c r="Y2793" s="142" t="str">
        <f t="shared" si="505"/>
        <v/>
      </c>
      <c r="Z2793" s="172" t="str">
        <f t="shared" si="509"/>
        <v/>
      </c>
      <c r="AA2793" s="169" t="str">
        <f>IF(ISNUMBER($Q2793),INDEX($D$1:$D$3663,S2793,1),"")</f>
        <v/>
      </c>
      <c r="AB2793" s="169" t="str">
        <f>IF(ISNUMBER($Q2793),INDEX($D$1:$D$3663,T2793,1),"")</f>
        <v/>
      </c>
      <c r="AC2793" s="169" t="str">
        <f>IF(ISNUMBER($Q2793),INDEX($D$1:$D$3663,U2793,1),"")</f>
        <v/>
      </c>
      <c r="AD2793" s="169" t="str">
        <f>IF(ISNUMBER($Q2793),INDEX($D$1:$D$3663,V2793,1),"")</f>
        <v/>
      </c>
      <c r="AE2793" s="59"/>
      <c r="AF2793" s="177" t="str">
        <f t="shared" si="510"/>
        <v/>
      </c>
      <c r="AG2793" s="178" t="s">
        <v>1403</v>
      </c>
      <c r="AH2793" s="59"/>
      <c r="AI2793" s="163" t="str">
        <f t="shared" si="511"/>
        <v/>
      </c>
      <c r="AJ2793" s="162" t="str">
        <f t="shared" si="514"/>
        <v/>
      </c>
      <c r="AK2793" s="119"/>
      <c r="AL2793" s="59" t="str">
        <f>IF(ISNUMBER($AJ2793),INDEX($Z$4:$AC$3663,$AJ2793,AL$3),"")</f>
        <v/>
      </c>
      <c r="AM2793" s="149" t="str">
        <f>IF(ISNUMBER($AJ2793),INDEX($Z$4:$AC$3663,$AJ2793,AM$3),"")</f>
        <v/>
      </c>
      <c r="AN2793" s="149" t="str">
        <f>IF(ISNUMBER($AJ2793),INDEX($Z$4:$AC$3663,$AJ2793,AN$3),"")</f>
        <v/>
      </c>
      <c r="AO2793" s="59"/>
      <c r="AP2793" s="59"/>
      <c r="AQ2793" s="166"/>
      <c r="AR2793" s="59"/>
      <c r="AS2793" s="59"/>
      <c r="AT2793" s="149"/>
      <c r="AU2793" s="149"/>
      <c r="AV2793" s="149"/>
      <c r="AW2793" s="149"/>
      <c r="AX2793" s="150"/>
      <c r="AY2793" s="151"/>
      <c r="AZ2793" s="59"/>
      <c r="BA2793" s="59"/>
      <c r="BB2793" s="59"/>
      <c r="BC2793" s="59"/>
      <c r="BD2793" s="59"/>
      <c r="BE2793" s="59"/>
      <c r="BF2793" s="43"/>
      <c r="BG2793" s="59"/>
      <c r="BH2793" s="59"/>
      <c r="BI2793" s="59"/>
      <c r="BJ2793" s="59"/>
      <c r="BK2793" s="59"/>
      <c r="BL2793" s="59"/>
      <c r="BM2793" s="59"/>
    </row>
    <row r="2794" spans="1:65" x14ac:dyDescent="0.25">
      <c r="A2794" s="82"/>
      <c r="B2794" s="122" t="s">
        <v>3</v>
      </c>
      <c r="C2794" s="122">
        <v>4246.5</v>
      </c>
      <c r="D2794" s="122">
        <v>37.911746419895401</v>
      </c>
      <c r="E2794" s="142">
        <f>IF(B2793=B2794,0,MAX(E$4:E2793)+1)</f>
        <v>0</v>
      </c>
      <c r="F2794" s="142">
        <f t="shared" si="512"/>
        <v>4</v>
      </c>
      <c r="G2794" s="142" t="str">
        <f t="shared" si="506"/>
        <v/>
      </c>
      <c r="H2794" s="142" t="str">
        <f t="shared" si="507"/>
        <v/>
      </c>
      <c r="I2794" s="59"/>
      <c r="J2794" s="104"/>
      <c r="K2794" s="59"/>
      <c r="L2794" s="59"/>
      <c r="M2794" s="59"/>
      <c r="N2794" s="44"/>
      <c r="O2794" s="44"/>
      <c r="P2794" s="44"/>
      <c r="Q2794" s="43" t="str">
        <f t="shared" si="504"/>
        <v/>
      </c>
      <c r="R2794" s="60" t="str">
        <f t="shared" si="513"/>
        <v/>
      </c>
      <c r="S2794" s="60" t="str">
        <f t="shared" si="513"/>
        <v/>
      </c>
      <c r="T2794" s="60" t="str">
        <f t="shared" si="513"/>
        <v/>
      </c>
      <c r="U2794" s="60" t="str">
        <f t="shared" si="513"/>
        <v/>
      </c>
      <c r="V2794" s="60" t="str">
        <f t="shared" si="513"/>
        <v/>
      </c>
      <c r="W2794" s="44"/>
      <c r="X2794" s="44" t="str">
        <f t="shared" si="508"/>
        <v/>
      </c>
      <c r="Y2794" s="142" t="str">
        <f t="shared" si="505"/>
        <v/>
      </c>
      <c r="Z2794" s="172" t="str">
        <f t="shared" si="509"/>
        <v/>
      </c>
      <c r="AA2794" s="169" t="str">
        <f>IF(ISNUMBER($Q2794),INDEX($D$1:$D$3663,S2794,1),"")</f>
        <v/>
      </c>
      <c r="AB2794" s="169" t="str">
        <f>IF(ISNUMBER($Q2794),INDEX($D$1:$D$3663,T2794,1),"")</f>
        <v/>
      </c>
      <c r="AC2794" s="169" t="str">
        <f>IF(ISNUMBER($Q2794),INDEX($D$1:$D$3663,U2794,1),"")</f>
        <v/>
      </c>
      <c r="AD2794" s="169" t="str">
        <f>IF(ISNUMBER($Q2794),INDEX($D$1:$D$3663,V2794,1),"")</f>
        <v/>
      </c>
      <c r="AE2794" s="59"/>
      <c r="AF2794" s="177" t="str">
        <f t="shared" si="510"/>
        <v/>
      </c>
      <c r="AG2794" s="178" t="s">
        <v>1403</v>
      </c>
      <c r="AH2794" s="59"/>
      <c r="AI2794" s="163" t="str">
        <f t="shared" si="511"/>
        <v/>
      </c>
      <c r="AJ2794" s="162" t="str">
        <f t="shared" si="514"/>
        <v/>
      </c>
      <c r="AK2794" s="119"/>
      <c r="AL2794" s="59" t="str">
        <f>IF(ISNUMBER($AJ2794),INDEX($Z$4:$AC$3663,$AJ2794,AL$3),"")</f>
        <v/>
      </c>
      <c r="AM2794" s="149" t="str">
        <f>IF(ISNUMBER($AJ2794),INDEX($Z$4:$AC$3663,$AJ2794,AM$3),"")</f>
        <v/>
      </c>
      <c r="AN2794" s="149" t="str">
        <f>IF(ISNUMBER($AJ2794),INDEX($Z$4:$AC$3663,$AJ2794,AN$3),"")</f>
        <v/>
      </c>
      <c r="AO2794" s="59"/>
      <c r="AP2794" s="59"/>
      <c r="AQ2794" s="166"/>
      <c r="AR2794" s="59"/>
      <c r="AS2794" s="59"/>
      <c r="AT2794" s="149"/>
      <c r="AU2794" s="149"/>
      <c r="AV2794" s="149"/>
      <c r="AW2794" s="149"/>
      <c r="AX2794" s="150"/>
      <c r="AY2794" s="151"/>
      <c r="AZ2794" s="59"/>
      <c r="BA2794" s="59"/>
      <c r="BB2794" s="59"/>
      <c r="BC2794" s="59"/>
      <c r="BD2794" s="59"/>
      <c r="BE2794" s="59"/>
      <c r="BF2794" s="43"/>
      <c r="BG2794" s="59"/>
      <c r="BH2794" s="59"/>
      <c r="BI2794" s="59"/>
      <c r="BJ2794" s="59"/>
      <c r="BK2794" s="59"/>
      <c r="BL2794" s="59"/>
      <c r="BM2794" s="59"/>
    </row>
    <row r="2795" spans="1:65" x14ac:dyDescent="0.25">
      <c r="A2795" s="82"/>
      <c r="B2795" s="122" t="s">
        <v>3</v>
      </c>
      <c r="C2795" s="122">
        <v>4247.5</v>
      </c>
      <c r="D2795" s="122">
        <v>38.176985176491101</v>
      </c>
      <c r="E2795" s="142">
        <f>IF(B2794=B2795,0,MAX(E$4:E2794)+1)</f>
        <v>0</v>
      </c>
      <c r="F2795" s="142">
        <f t="shared" si="512"/>
        <v>4</v>
      </c>
      <c r="G2795" s="142" t="str">
        <f t="shared" si="506"/>
        <v/>
      </c>
      <c r="H2795" s="142" t="str">
        <f t="shared" si="507"/>
        <v/>
      </c>
      <c r="I2795" s="59"/>
      <c r="J2795" s="104"/>
      <c r="K2795" s="59"/>
      <c r="L2795" s="59"/>
      <c r="M2795" s="59"/>
      <c r="N2795" s="44"/>
      <c r="O2795" s="44"/>
      <c r="P2795" s="44"/>
      <c r="Q2795" s="43" t="str">
        <f t="shared" si="504"/>
        <v/>
      </c>
      <c r="R2795" s="60" t="str">
        <f t="shared" si="513"/>
        <v/>
      </c>
      <c r="S2795" s="60" t="str">
        <f t="shared" si="513"/>
        <v/>
      </c>
      <c r="T2795" s="60" t="str">
        <f t="shared" si="513"/>
        <v/>
      </c>
      <c r="U2795" s="60" t="str">
        <f t="shared" si="513"/>
        <v/>
      </c>
      <c r="V2795" s="60" t="str">
        <f t="shared" si="513"/>
        <v/>
      </c>
      <c r="W2795" s="44"/>
      <c r="X2795" s="44" t="str">
        <f t="shared" si="508"/>
        <v/>
      </c>
      <c r="Y2795" s="142" t="str">
        <f t="shared" si="505"/>
        <v/>
      </c>
      <c r="Z2795" s="172" t="str">
        <f t="shared" si="509"/>
        <v/>
      </c>
      <c r="AA2795" s="169" t="str">
        <f>IF(ISNUMBER($Q2795),INDEX($D$1:$D$3663,S2795,1),"")</f>
        <v/>
      </c>
      <c r="AB2795" s="169" t="str">
        <f>IF(ISNUMBER($Q2795),INDEX($D$1:$D$3663,T2795,1),"")</f>
        <v/>
      </c>
      <c r="AC2795" s="169" t="str">
        <f>IF(ISNUMBER($Q2795),INDEX($D$1:$D$3663,U2795,1),"")</f>
        <v/>
      </c>
      <c r="AD2795" s="169" t="str">
        <f>IF(ISNUMBER($Q2795),INDEX($D$1:$D$3663,V2795,1),"")</f>
        <v/>
      </c>
      <c r="AE2795" s="59"/>
      <c r="AF2795" s="177" t="str">
        <f t="shared" si="510"/>
        <v/>
      </c>
      <c r="AG2795" s="178" t="s">
        <v>1403</v>
      </c>
      <c r="AH2795" s="59"/>
      <c r="AI2795" s="163" t="str">
        <f t="shared" si="511"/>
        <v/>
      </c>
      <c r="AJ2795" s="162" t="str">
        <f t="shared" si="514"/>
        <v/>
      </c>
      <c r="AK2795" s="119"/>
      <c r="AL2795" s="59" t="str">
        <f>IF(ISNUMBER($AJ2795),INDEX($Z$4:$AC$3663,$AJ2795,AL$3),"")</f>
        <v/>
      </c>
      <c r="AM2795" s="149" t="str">
        <f>IF(ISNUMBER($AJ2795),INDEX($Z$4:$AC$3663,$AJ2795,AM$3),"")</f>
        <v/>
      </c>
      <c r="AN2795" s="149" t="str">
        <f>IF(ISNUMBER($AJ2795),INDEX($Z$4:$AC$3663,$AJ2795,AN$3),"")</f>
        <v/>
      </c>
      <c r="AO2795" s="59"/>
      <c r="AP2795" s="59"/>
      <c r="AQ2795" s="166"/>
      <c r="AR2795" s="59"/>
      <c r="AS2795" s="59"/>
      <c r="AT2795" s="149"/>
      <c r="AU2795" s="149"/>
      <c r="AV2795" s="149"/>
      <c r="AW2795" s="149"/>
      <c r="AX2795" s="150"/>
      <c r="AY2795" s="151"/>
      <c r="AZ2795" s="59"/>
      <c r="BA2795" s="59"/>
      <c r="BB2795" s="59"/>
      <c r="BC2795" s="59"/>
      <c r="BD2795" s="59"/>
      <c r="BE2795" s="59"/>
      <c r="BF2795" s="43"/>
      <c r="BG2795" s="59"/>
      <c r="BH2795" s="59"/>
      <c r="BI2795" s="59"/>
      <c r="BJ2795" s="59"/>
      <c r="BK2795" s="59"/>
      <c r="BL2795" s="59"/>
      <c r="BM2795" s="59"/>
    </row>
    <row r="2796" spans="1:65" x14ac:dyDescent="0.25">
      <c r="A2796" s="82"/>
      <c r="B2796" s="122" t="s">
        <v>3</v>
      </c>
      <c r="C2796" s="122">
        <v>4248.5</v>
      </c>
      <c r="D2796" s="122">
        <v>38.160817375211501</v>
      </c>
      <c r="E2796" s="142">
        <f>IF(B2795=B2796,0,MAX(E$4:E2795)+1)</f>
        <v>0</v>
      </c>
      <c r="F2796" s="142">
        <f t="shared" si="512"/>
        <v>4</v>
      </c>
      <c r="G2796" s="142" t="str">
        <f t="shared" si="506"/>
        <v/>
      </c>
      <c r="H2796" s="142" t="str">
        <f t="shared" si="507"/>
        <v/>
      </c>
      <c r="I2796" s="59"/>
      <c r="J2796" s="104"/>
      <c r="K2796" s="59"/>
      <c r="L2796" s="59"/>
      <c r="M2796" s="59"/>
      <c r="N2796" s="44"/>
      <c r="O2796" s="44"/>
      <c r="P2796" s="44"/>
      <c r="Q2796" s="43" t="str">
        <f t="shared" si="504"/>
        <v/>
      </c>
      <c r="R2796" s="60" t="str">
        <f t="shared" si="513"/>
        <v/>
      </c>
      <c r="S2796" s="60" t="str">
        <f t="shared" si="513"/>
        <v/>
      </c>
      <c r="T2796" s="60" t="str">
        <f t="shared" si="513"/>
        <v/>
      </c>
      <c r="U2796" s="60" t="str">
        <f t="shared" si="513"/>
        <v/>
      </c>
      <c r="V2796" s="60" t="str">
        <f t="shared" si="513"/>
        <v/>
      </c>
      <c r="W2796" s="44"/>
      <c r="X2796" s="44" t="str">
        <f t="shared" si="508"/>
        <v/>
      </c>
      <c r="Y2796" s="142" t="str">
        <f t="shared" si="505"/>
        <v/>
      </c>
      <c r="Z2796" s="172" t="str">
        <f t="shared" si="509"/>
        <v/>
      </c>
      <c r="AA2796" s="169" t="str">
        <f>IF(ISNUMBER($Q2796),INDEX($D$1:$D$3663,S2796,1),"")</f>
        <v/>
      </c>
      <c r="AB2796" s="169" t="str">
        <f>IF(ISNUMBER($Q2796),INDEX($D$1:$D$3663,T2796,1),"")</f>
        <v/>
      </c>
      <c r="AC2796" s="169" t="str">
        <f>IF(ISNUMBER($Q2796),INDEX($D$1:$D$3663,U2796,1),"")</f>
        <v/>
      </c>
      <c r="AD2796" s="169" t="str">
        <f>IF(ISNUMBER($Q2796),INDEX($D$1:$D$3663,V2796,1),"")</f>
        <v/>
      </c>
      <c r="AE2796" s="59"/>
      <c r="AF2796" s="177" t="str">
        <f t="shared" si="510"/>
        <v/>
      </c>
      <c r="AG2796" s="178" t="s">
        <v>1403</v>
      </c>
      <c r="AH2796" s="59"/>
      <c r="AI2796" s="163" t="str">
        <f t="shared" si="511"/>
        <v/>
      </c>
      <c r="AJ2796" s="162" t="str">
        <f t="shared" si="514"/>
        <v/>
      </c>
      <c r="AK2796" s="119"/>
      <c r="AL2796" s="59" t="str">
        <f>IF(ISNUMBER($AJ2796),INDEX($Z$4:$AC$3663,$AJ2796,AL$3),"")</f>
        <v/>
      </c>
      <c r="AM2796" s="149" t="str">
        <f>IF(ISNUMBER($AJ2796),INDEX($Z$4:$AC$3663,$AJ2796,AM$3),"")</f>
        <v/>
      </c>
      <c r="AN2796" s="149" t="str">
        <f>IF(ISNUMBER($AJ2796),INDEX($Z$4:$AC$3663,$AJ2796,AN$3),"")</f>
        <v/>
      </c>
      <c r="AO2796" s="59"/>
      <c r="AP2796" s="59"/>
      <c r="AQ2796" s="166"/>
      <c r="AR2796" s="59"/>
      <c r="AS2796" s="59"/>
      <c r="AT2796" s="149"/>
      <c r="AU2796" s="149"/>
      <c r="AV2796" s="149"/>
      <c r="AW2796" s="149"/>
      <c r="AX2796" s="150"/>
      <c r="AY2796" s="151"/>
      <c r="AZ2796" s="59"/>
      <c r="BA2796" s="59"/>
      <c r="BB2796" s="59"/>
      <c r="BC2796" s="59"/>
      <c r="BD2796" s="59"/>
      <c r="BE2796" s="59"/>
      <c r="BF2796" s="43"/>
      <c r="BG2796" s="59"/>
      <c r="BH2796" s="59"/>
      <c r="BI2796" s="59"/>
      <c r="BJ2796" s="59"/>
      <c r="BK2796" s="59"/>
      <c r="BL2796" s="59"/>
      <c r="BM2796" s="59"/>
    </row>
    <row r="2797" spans="1:65" x14ac:dyDescent="0.25">
      <c r="A2797" s="82"/>
      <c r="B2797" s="122" t="s">
        <v>3</v>
      </c>
      <c r="C2797" s="122">
        <v>4249.5</v>
      </c>
      <c r="D2797" s="122">
        <v>38.040365600957301</v>
      </c>
      <c r="E2797" s="142">
        <f>IF(B2796=B2797,0,MAX(E$4:E2796)+1)</f>
        <v>0</v>
      </c>
      <c r="F2797" s="142">
        <f t="shared" si="512"/>
        <v>4</v>
      </c>
      <c r="G2797" s="142" t="str">
        <f t="shared" si="506"/>
        <v/>
      </c>
      <c r="H2797" s="142" t="str">
        <f t="shared" si="507"/>
        <v/>
      </c>
      <c r="I2797" s="59"/>
      <c r="J2797" s="104"/>
      <c r="K2797" s="59"/>
      <c r="L2797" s="59"/>
      <c r="M2797" s="59"/>
      <c r="N2797" s="44"/>
      <c r="O2797" s="44"/>
      <c r="P2797" s="44"/>
      <c r="Q2797" s="43" t="str">
        <f t="shared" si="504"/>
        <v/>
      </c>
      <c r="R2797" s="60" t="str">
        <f t="shared" si="513"/>
        <v/>
      </c>
      <c r="S2797" s="60" t="str">
        <f t="shared" si="513"/>
        <v/>
      </c>
      <c r="T2797" s="60" t="str">
        <f t="shared" si="513"/>
        <v/>
      </c>
      <c r="U2797" s="60" t="str">
        <f t="shared" si="513"/>
        <v/>
      </c>
      <c r="V2797" s="60" t="str">
        <f t="shared" si="513"/>
        <v/>
      </c>
      <c r="W2797" s="44"/>
      <c r="X2797" s="44" t="str">
        <f t="shared" si="508"/>
        <v/>
      </c>
      <c r="Y2797" s="142" t="str">
        <f t="shared" si="505"/>
        <v/>
      </c>
      <c r="Z2797" s="172" t="str">
        <f t="shared" si="509"/>
        <v/>
      </c>
      <c r="AA2797" s="169" t="str">
        <f>IF(ISNUMBER($Q2797),INDEX($D$1:$D$3663,S2797,1),"")</f>
        <v/>
      </c>
      <c r="AB2797" s="169" t="str">
        <f>IF(ISNUMBER($Q2797),INDEX($D$1:$D$3663,T2797,1),"")</f>
        <v/>
      </c>
      <c r="AC2797" s="169" t="str">
        <f>IF(ISNUMBER($Q2797),INDEX($D$1:$D$3663,U2797,1),"")</f>
        <v/>
      </c>
      <c r="AD2797" s="169" t="str">
        <f>IF(ISNUMBER($Q2797),INDEX($D$1:$D$3663,V2797,1),"")</f>
        <v/>
      </c>
      <c r="AE2797" s="59"/>
      <c r="AF2797" s="177" t="str">
        <f t="shared" si="510"/>
        <v/>
      </c>
      <c r="AG2797" s="178" t="s">
        <v>1403</v>
      </c>
      <c r="AH2797" s="59"/>
      <c r="AI2797" s="163" t="str">
        <f t="shared" si="511"/>
        <v/>
      </c>
      <c r="AJ2797" s="162" t="str">
        <f t="shared" si="514"/>
        <v/>
      </c>
      <c r="AK2797" s="119"/>
      <c r="AL2797" s="59" t="str">
        <f>IF(ISNUMBER($AJ2797),INDEX($Z$4:$AC$3663,$AJ2797,AL$3),"")</f>
        <v/>
      </c>
      <c r="AM2797" s="149" t="str">
        <f>IF(ISNUMBER($AJ2797),INDEX($Z$4:$AC$3663,$AJ2797,AM$3),"")</f>
        <v/>
      </c>
      <c r="AN2797" s="149" t="str">
        <f>IF(ISNUMBER($AJ2797),INDEX($Z$4:$AC$3663,$AJ2797,AN$3),"")</f>
        <v/>
      </c>
      <c r="AO2797" s="59"/>
      <c r="AP2797" s="59"/>
      <c r="AQ2797" s="166"/>
      <c r="AR2797" s="59"/>
      <c r="AS2797" s="59"/>
      <c r="AT2797" s="149"/>
      <c r="AU2797" s="149"/>
      <c r="AV2797" s="149"/>
      <c r="AW2797" s="149"/>
      <c r="AX2797" s="150"/>
      <c r="AY2797" s="151"/>
      <c r="AZ2797" s="59"/>
      <c r="BA2797" s="59"/>
      <c r="BB2797" s="59"/>
      <c r="BC2797" s="59"/>
      <c r="BD2797" s="59"/>
      <c r="BE2797" s="59"/>
      <c r="BF2797" s="43"/>
      <c r="BG2797" s="59"/>
      <c r="BH2797" s="59"/>
      <c r="BI2797" s="59"/>
      <c r="BJ2797" s="59"/>
      <c r="BK2797" s="59"/>
      <c r="BL2797" s="59"/>
      <c r="BM2797" s="59"/>
    </row>
    <row r="2798" spans="1:65" x14ac:dyDescent="0.25">
      <c r="A2798" s="82"/>
      <c r="B2798" s="122" t="s">
        <v>3</v>
      </c>
      <c r="C2798" s="122">
        <v>4250.5</v>
      </c>
      <c r="D2798" s="122">
        <v>37.940189378430503</v>
      </c>
      <c r="E2798" s="142">
        <f>IF(B2797=B2798,0,MAX(E$4:E2797)+1)</f>
        <v>0</v>
      </c>
      <c r="F2798" s="142">
        <f t="shared" si="512"/>
        <v>4</v>
      </c>
      <c r="G2798" s="142" t="str">
        <f t="shared" si="506"/>
        <v/>
      </c>
      <c r="H2798" s="142" t="str">
        <f t="shared" si="507"/>
        <v/>
      </c>
      <c r="I2798" s="59"/>
      <c r="J2798" s="104"/>
      <c r="K2798" s="59"/>
      <c r="L2798" s="59"/>
      <c r="M2798" s="59"/>
      <c r="N2798" s="44"/>
      <c r="O2798" s="44"/>
      <c r="P2798" s="44"/>
      <c r="Q2798" s="43" t="str">
        <f t="shared" si="504"/>
        <v/>
      </c>
      <c r="R2798" s="60" t="str">
        <f t="shared" si="513"/>
        <v/>
      </c>
      <c r="S2798" s="60" t="str">
        <f t="shared" si="513"/>
        <v/>
      </c>
      <c r="T2798" s="60" t="str">
        <f t="shared" si="513"/>
        <v/>
      </c>
      <c r="U2798" s="60" t="str">
        <f t="shared" si="513"/>
        <v/>
      </c>
      <c r="V2798" s="60" t="str">
        <f t="shared" si="513"/>
        <v/>
      </c>
      <c r="W2798" s="44"/>
      <c r="X2798" s="44" t="str">
        <f t="shared" si="508"/>
        <v/>
      </c>
      <c r="Y2798" s="142" t="str">
        <f t="shared" si="505"/>
        <v/>
      </c>
      <c r="Z2798" s="172" t="str">
        <f t="shared" si="509"/>
        <v/>
      </c>
      <c r="AA2798" s="169" t="str">
        <f>IF(ISNUMBER($Q2798),INDEX($D$1:$D$3663,S2798,1),"")</f>
        <v/>
      </c>
      <c r="AB2798" s="169" t="str">
        <f>IF(ISNUMBER($Q2798),INDEX($D$1:$D$3663,T2798,1),"")</f>
        <v/>
      </c>
      <c r="AC2798" s="169" t="str">
        <f>IF(ISNUMBER($Q2798),INDEX($D$1:$D$3663,U2798,1),"")</f>
        <v/>
      </c>
      <c r="AD2798" s="169" t="str">
        <f>IF(ISNUMBER($Q2798),INDEX($D$1:$D$3663,V2798,1),"")</f>
        <v/>
      </c>
      <c r="AE2798" s="59"/>
      <c r="AF2798" s="177" t="str">
        <f t="shared" si="510"/>
        <v/>
      </c>
      <c r="AG2798" s="178" t="s">
        <v>1403</v>
      </c>
      <c r="AH2798" s="59"/>
      <c r="AI2798" s="163" t="str">
        <f t="shared" si="511"/>
        <v/>
      </c>
      <c r="AJ2798" s="162" t="str">
        <f t="shared" si="514"/>
        <v/>
      </c>
      <c r="AK2798" s="119"/>
      <c r="AL2798" s="59" t="str">
        <f>IF(ISNUMBER($AJ2798),INDEX($Z$4:$AC$3663,$AJ2798,AL$3),"")</f>
        <v/>
      </c>
      <c r="AM2798" s="149" t="str">
        <f>IF(ISNUMBER($AJ2798),INDEX($Z$4:$AC$3663,$AJ2798,AM$3),"")</f>
        <v/>
      </c>
      <c r="AN2798" s="149" t="str">
        <f>IF(ISNUMBER($AJ2798),INDEX($Z$4:$AC$3663,$AJ2798,AN$3),"")</f>
        <v/>
      </c>
      <c r="AO2798" s="59"/>
      <c r="AP2798" s="59"/>
      <c r="AQ2798" s="166"/>
      <c r="AR2798" s="59"/>
      <c r="AS2798" s="59"/>
      <c r="AT2798" s="149"/>
      <c r="AU2798" s="149"/>
      <c r="AV2798" s="149"/>
      <c r="AW2798" s="149"/>
      <c r="AX2798" s="150"/>
      <c r="AY2798" s="151"/>
      <c r="AZ2798" s="59"/>
      <c r="BA2798" s="59"/>
      <c r="BB2798" s="59"/>
      <c r="BC2798" s="59"/>
      <c r="BD2798" s="59"/>
      <c r="BE2798" s="59"/>
      <c r="BF2798" s="43"/>
      <c r="BG2798" s="59"/>
      <c r="BH2798" s="59"/>
      <c r="BI2798" s="59"/>
      <c r="BJ2798" s="59"/>
      <c r="BK2798" s="59"/>
      <c r="BL2798" s="59"/>
      <c r="BM2798" s="59"/>
    </row>
    <row r="2799" spans="1:65" x14ac:dyDescent="0.25">
      <c r="A2799" s="82"/>
      <c r="B2799" s="122" t="s">
        <v>3</v>
      </c>
      <c r="C2799" s="122">
        <v>4251.5</v>
      </c>
      <c r="D2799" s="122">
        <v>38.032166188895403</v>
      </c>
      <c r="E2799" s="142">
        <f>IF(B2798=B2799,0,MAX(E$4:E2798)+1)</f>
        <v>0</v>
      </c>
      <c r="F2799" s="142">
        <f t="shared" si="512"/>
        <v>4</v>
      </c>
      <c r="G2799" s="142" t="str">
        <f t="shared" si="506"/>
        <v/>
      </c>
      <c r="H2799" s="142" t="str">
        <f t="shared" si="507"/>
        <v/>
      </c>
      <c r="I2799" s="59"/>
      <c r="J2799" s="104"/>
      <c r="K2799" s="59"/>
      <c r="L2799" s="59"/>
      <c r="M2799" s="59"/>
      <c r="N2799" s="44"/>
      <c r="O2799" s="44"/>
      <c r="P2799" s="44"/>
      <c r="Q2799" s="43" t="str">
        <f t="shared" si="504"/>
        <v/>
      </c>
      <c r="R2799" s="60" t="str">
        <f t="shared" si="513"/>
        <v/>
      </c>
      <c r="S2799" s="60" t="str">
        <f t="shared" si="513"/>
        <v/>
      </c>
      <c r="T2799" s="60" t="str">
        <f t="shared" si="513"/>
        <v/>
      </c>
      <c r="U2799" s="60" t="str">
        <f t="shared" si="513"/>
        <v/>
      </c>
      <c r="V2799" s="60" t="str">
        <f t="shared" si="513"/>
        <v/>
      </c>
      <c r="W2799" s="44"/>
      <c r="X2799" s="44" t="str">
        <f t="shared" si="508"/>
        <v/>
      </c>
      <c r="Y2799" s="142" t="str">
        <f t="shared" si="505"/>
        <v/>
      </c>
      <c r="Z2799" s="172" t="str">
        <f t="shared" si="509"/>
        <v/>
      </c>
      <c r="AA2799" s="169" t="str">
        <f>IF(ISNUMBER($Q2799),INDEX($D$1:$D$3663,S2799,1),"")</f>
        <v/>
      </c>
      <c r="AB2799" s="169" t="str">
        <f>IF(ISNUMBER($Q2799),INDEX($D$1:$D$3663,T2799,1),"")</f>
        <v/>
      </c>
      <c r="AC2799" s="169" t="str">
        <f>IF(ISNUMBER($Q2799),INDEX($D$1:$D$3663,U2799,1),"")</f>
        <v/>
      </c>
      <c r="AD2799" s="169" t="str">
        <f>IF(ISNUMBER($Q2799),INDEX($D$1:$D$3663,V2799,1),"")</f>
        <v/>
      </c>
      <c r="AE2799" s="59"/>
      <c r="AF2799" s="177" t="str">
        <f t="shared" si="510"/>
        <v/>
      </c>
      <c r="AG2799" s="178" t="s">
        <v>1403</v>
      </c>
      <c r="AH2799" s="59"/>
      <c r="AI2799" s="163" t="str">
        <f t="shared" si="511"/>
        <v/>
      </c>
      <c r="AJ2799" s="162" t="str">
        <f t="shared" si="514"/>
        <v/>
      </c>
      <c r="AK2799" s="119"/>
      <c r="AL2799" s="59" t="str">
        <f>IF(ISNUMBER($AJ2799),INDEX($Z$4:$AC$3663,$AJ2799,AL$3),"")</f>
        <v/>
      </c>
      <c r="AM2799" s="149" t="str">
        <f>IF(ISNUMBER($AJ2799),INDEX($Z$4:$AC$3663,$AJ2799,AM$3),"")</f>
        <v/>
      </c>
      <c r="AN2799" s="149" t="str">
        <f>IF(ISNUMBER($AJ2799),INDEX($Z$4:$AC$3663,$AJ2799,AN$3),"")</f>
        <v/>
      </c>
      <c r="AO2799" s="59"/>
      <c r="AP2799" s="59"/>
      <c r="AQ2799" s="166"/>
      <c r="AR2799" s="59"/>
      <c r="AS2799" s="59"/>
      <c r="AT2799" s="149"/>
      <c r="AU2799" s="149"/>
      <c r="AV2799" s="149"/>
      <c r="AW2799" s="149"/>
      <c r="AX2799" s="150"/>
      <c r="AY2799" s="151"/>
      <c r="AZ2799" s="59"/>
      <c r="BA2799" s="59"/>
      <c r="BB2799" s="59"/>
      <c r="BC2799" s="59"/>
      <c r="BD2799" s="59"/>
      <c r="BE2799" s="59"/>
      <c r="BF2799" s="43"/>
      <c r="BG2799" s="59"/>
      <c r="BH2799" s="59"/>
      <c r="BI2799" s="59"/>
      <c r="BJ2799" s="59"/>
      <c r="BK2799" s="59"/>
      <c r="BL2799" s="59"/>
      <c r="BM2799" s="59"/>
    </row>
    <row r="2800" spans="1:65" x14ac:dyDescent="0.25">
      <c r="A2800" s="82"/>
      <c r="B2800" s="122" t="s">
        <v>3</v>
      </c>
      <c r="C2800" s="122">
        <v>4252.5</v>
      </c>
      <c r="D2800" s="122">
        <v>37.818566487707201</v>
      </c>
      <c r="E2800" s="142">
        <f>IF(B2799=B2800,0,MAX(E$4:E2799)+1)</f>
        <v>0</v>
      </c>
      <c r="F2800" s="142">
        <f t="shared" si="512"/>
        <v>4</v>
      </c>
      <c r="G2800" s="142" t="str">
        <f t="shared" si="506"/>
        <v/>
      </c>
      <c r="H2800" s="142" t="str">
        <f t="shared" si="507"/>
        <v/>
      </c>
      <c r="I2800" s="59"/>
      <c r="J2800" s="104"/>
      <c r="K2800" s="59"/>
      <c r="L2800" s="59"/>
      <c r="M2800" s="59"/>
      <c r="N2800" s="44"/>
      <c r="O2800" s="44"/>
      <c r="P2800" s="44"/>
      <c r="Q2800" s="43" t="str">
        <f t="shared" si="504"/>
        <v/>
      </c>
      <c r="R2800" s="60" t="str">
        <f t="shared" si="513"/>
        <v/>
      </c>
      <c r="S2800" s="60" t="str">
        <f t="shared" si="513"/>
        <v/>
      </c>
      <c r="T2800" s="60" t="str">
        <f t="shared" si="513"/>
        <v/>
      </c>
      <c r="U2800" s="60" t="str">
        <f t="shared" si="513"/>
        <v/>
      </c>
      <c r="V2800" s="60" t="str">
        <f t="shared" si="513"/>
        <v/>
      </c>
      <c r="W2800" s="44"/>
      <c r="X2800" s="44" t="str">
        <f t="shared" si="508"/>
        <v/>
      </c>
      <c r="Y2800" s="142" t="str">
        <f t="shared" si="505"/>
        <v/>
      </c>
      <c r="Z2800" s="172" t="str">
        <f t="shared" si="509"/>
        <v/>
      </c>
      <c r="AA2800" s="169" t="str">
        <f>IF(ISNUMBER($Q2800),INDEX($D$1:$D$3663,S2800,1),"")</f>
        <v/>
      </c>
      <c r="AB2800" s="169" t="str">
        <f>IF(ISNUMBER($Q2800),INDEX($D$1:$D$3663,T2800,1),"")</f>
        <v/>
      </c>
      <c r="AC2800" s="169" t="str">
        <f>IF(ISNUMBER($Q2800),INDEX($D$1:$D$3663,U2800,1),"")</f>
        <v/>
      </c>
      <c r="AD2800" s="169" t="str">
        <f>IF(ISNUMBER($Q2800),INDEX($D$1:$D$3663,V2800,1),"")</f>
        <v/>
      </c>
      <c r="AE2800" s="59"/>
      <c r="AF2800" s="177" t="str">
        <f t="shared" si="510"/>
        <v/>
      </c>
      <c r="AG2800" s="178" t="s">
        <v>1403</v>
      </c>
      <c r="AH2800" s="59"/>
      <c r="AI2800" s="163" t="str">
        <f t="shared" si="511"/>
        <v/>
      </c>
      <c r="AJ2800" s="162" t="str">
        <f t="shared" si="514"/>
        <v/>
      </c>
      <c r="AK2800" s="119"/>
      <c r="AL2800" s="59" t="str">
        <f>IF(ISNUMBER($AJ2800),INDEX($Z$4:$AC$3663,$AJ2800,AL$3),"")</f>
        <v/>
      </c>
      <c r="AM2800" s="149" t="str">
        <f>IF(ISNUMBER($AJ2800),INDEX($Z$4:$AC$3663,$AJ2800,AM$3),"")</f>
        <v/>
      </c>
      <c r="AN2800" s="149" t="str">
        <f>IF(ISNUMBER($AJ2800),INDEX($Z$4:$AC$3663,$AJ2800,AN$3),"")</f>
        <v/>
      </c>
      <c r="AO2800" s="59"/>
      <c r="AP2800" s="59"/>
      <c r="AQ2800" s="166"/>
      <c r="AR2800" s="59"/>
      <c r="AS2800" s="59"/>
      <c r="AT2800" s="149"/>
      <c r="AU2800" s="149"/>
      <c r="AV2800" s="149"/>
      <c r="AW2800" s="149"/>
      <c r="AX2800" s="150"/>
      <c r="AY2800" s="151"/>
      <c r="AZ2800" s="59"/>
      <c r="BA2800" s="59"/>
      <c r="BB2800" s="59"/>
      <c r="BC2800" s="59"/>
      <c r="BD2800" s="59"/>
      <c r="BE2800" s="59"/>
      <c r="BF2800" s="43"/>
      <c r="BG2800" s="59"/>
      <c r="BH2800" s="59"/>
      <c r="BI2800" s="59"/>
      <c r="BJ2800" s="59"/>
      <c r="BK2800" s="59"/>
      <c r="BL2800" s="59"/>
      <c r="BM2800" s="59"/>
    </row>
    <row r="2801" spans="1:65" x14ac:dyDescent="0.25">
      <c r="A2801" s="82"/>
      <c r="B2801" s="122" t="s">
        <v>3</v>
      </c>
      <c r="C2801" s="122">
        <v>4253.5</v>
      </c>
      <c r="D2801" s="122">
        <v>38.062908280030904</v>
      </c>
      <c r="E2801" s="142">
        <f>IF(B2800=B2801,0,MAX(E$4:E2800)+1)</f>
        <v>0</v>
      </c>
      <c r="F2801" s="142">
        <f t="shared" si="512"/>
        <v>4</v>
      </c>
      <c r="G2801" s="142" t="str">
        <f t="shared" si="506"/>
        <v/>
      </c>
      <c r="H2801" s="142" t="str">
        <f t="shared" si="507"/>
        <v/>
      </c>
      <c r="I2801" s="59"/>
      <c r="J2801" s="104"/>
      <c r="K2801" s="59"/>
      <c r="L2801" s="59"/>
      <c r="M2801" s="59"/>
      <c r="N2801" s="44"/>
      <c r="O2801" s="44"/>
      <c r="P2801" s="44"/>
      <c r="Q2801" s="43" t="str">
        <f t="shared" si="504"/>
        <v/>
      </c>
      <c r="R2801" s="60" t="str">
        <f t="shared" si="513"/>
        <v/>
      </c>
      <c r="S2801" s="60" t="str">
        <f t="shared" si="513"/>
        <v/>
      </c>
      <c r="T2801" s="60" t="str">
        <f t="shared" si="513"/>
        <v/>
      </c>
      <c r="U2801" s="60" t="str">
        <f t="shared" si="513"/>
        <v/>
      </c>
      <c r="V2801" s="60" t="str">
        <f t="shared" si="513"/>
        <v/>
      </c>
      <c r="W2801" s="44"/>
      <c r="X2801" s="44" t="str">
        <f t="shared" si="508"/>
        <v/>
      </c>
      <c r="Y2801" s="142" t="str">
        <f t="shared" si="505"/>
        <v/>
      </c>
      <c r="Z2801" s="172" t="str">
        <f t="shared" si="509"/>
        <v/>
      </c>
      <c r="AA2801" s="169" t="str">
        <f>IF(ISNUMBER($Q2801),INDEX($D$1:$D$3663,S2801,1),"")</f>
        <v/>
      </c>
      <c r="AB2801" s="169" t="str">
        <f>IF(ISNUMBER($Q2801),INDEX($D$1:$D$3663,T2801,1),"")</f>
        <v/>
      </c>
      <c r="AC2801" s="169" t="str">
        <f>IF(ISNUMBER($Q2801),INDEX($D$1:$D$3663,U2801,1),"")</f>
        <v/>
      </c>
      <c r="AD2801" s="169" t="str">
        <f>IF(ISNUMBER($Q2801),INDEX($D$1:$D$3663,V2801,1),"")</f>
        <v/>
      </c>
      <c r="AE2801" s="59"/>
      <c r="AF2801" s="177" t="str">
        <f t="shared" si="510"/>
        <v/>
      </c>
      <c r="AG2801" s="178" t="s">
        <v>1403</v>
      </c>
      <c r="AH2801" s="59"/>
      <c r="AI2801" s="163" t="str">
        <f t="shared" si="511"/>
        <v/>
      </c>
      <c r="AJ2801" s="162" t="str">
        <f t="shared" si="514"/>
        <v/>
      </c>
      <c r="AK2801" s="119"/>
      <c r="AL2801" s="59" t="str">
        <f>IF(ISNUMBER($AJ2801),INDEX($Z$4:$AC$3663,$AJ2801,AL$3),"")</f>
        <v/>
      </c>
      <c r="AM2801" s="149" t="str">
        <f>IF(ISNUMBER($AJ2801),INDEX($Z$4:$AC$3663,$AJ2801,AM$3),"")</f>
        <v/>
      </c>
      <c r="AN2801" s="149" t="str">
        <f>IF(ISNUMBER($AJ2801),INDEX($Z$4:$AC$3663,$AJ2801,AN$3),"")</f>
        <v/>
      </c>
      <c r="AO2801" s="59"/>
      <c r="AP2801" s="59"/>
      <c r="AQ2801" s="166"/>
      <c r="AR2801" s="59"/>
      <c r="AS2801" s="59"/>
      <c r="AT2801" s="149"/>
      <c r="AU2801" s="149"/>
      <c r="AV2801" s="149"/>
      <c r="AW2801" s="149"/>
      <c r="AX2801" s="150"/>
      <c r="AY2801" s="151"/>
      <c r="AZ2801" s="59"/>
      <c r="BA2801" s="59"/>
      <c r="BB2801" s="59"/>
      <c r="BC2801" s="59"/>
      <c r="BD2801" s="59"/>
      <c r="BE2801" s="59"/>
      <c r="BF2801" s="43"/>
      <c r="BG2801" s="59"/>
      <c r="BH2801" s="59"/>
      <c r="BI2801" s="59"/>
      <c r="BJ2801" s="59"/>
      <c r="BK2801" s="59"/>
      <c r="BL2801" s="59"/>
      <c r="BM2801" s="59"/>
    </row>
    <row r="2802" spans="1:65" x14ac:dyDescent="0.25">
      <c r="A2802" s="82"/>
      <c r="B2802" s="122" t="s">
        <v>3</v>
      </c>
      <c r="C2802" s="122">
        <v>4254.5</v>
      </c>
      <c r="D2802" s="122">
        <v>38.101024468315401</v>
      </c>
      <c r="E2802" s="142">
        <f>IF(B2801=B2802,0,MAX(E$4:E2801)+1)</f>
        <v>0</v>
      </c>
      <c r="F2802" s="142">
        <f t="shared" si="512"/>
        <v>4</v>
      </c>
      <c r="G2802" s="142" t="str">
        <f t="shared" si="506"/>
        <v/>
      </c>
      <c r="H2802" s="142" t="str">
        <f t="shared" si="507"/>
        <v/>
      </c>
      <c r="I2802" s="59"/>
      <c r="J2802" s="104"/>
      <c r="K2802" s="59"/>
      <c r="L2802" s="59"/>
      <c r="M2802" s="59"/>
      <c r="N2802" s="44"/>
      <c r="O2802" s="44"/>
      <c r="P2802" s="44"/>
      <c r="Q2802" s="43" t="str">
        <f t="shared" si="504"/>
        <v/>
      </c>
      <c r="R2802" s="60" t="str">
        <f t="shared" si="513"/>
        <v/>
      </c>
      <c r="S2802" s="60" t="str">
        <f t="shared" si="513"/>
        <v/>
      </c>
      <c r="T2802" s="60" t="str">
        <f t="shared" si="513"/>
        <v/>
      </c>
      <c r="U2802" s="60" t="str">
        <f t="shared" si="513"/>
        <v/>
      </c>
      <c r="V2802" s="60" t="str">
        <f t="shared" si="513"/>
        <v/>
      </c>
      <c r="W2802" s="44"/>
      <c r="X2802" s="44" t="str">
        <f t="shared" si="508"/>
        <v/>
      </c>
      <c r="Y2802" s="142" t="str">
        <f t="shared" si="505"/>
        <v/>
      </c>
      <c r="Z2802" s="172" t="str">
        <f t="shared" si="509"/>
        <v/>
      </c>
      <c r="AA2802" s="169" t="str">
        <f>IF(ISNUMBER($Q2802),INDEX($D$1:$D$3663,S2802,1),"")</f>
        <v/>
      </c>
      <c r="AB2802" s="169" t="str">
        <f>IF(ISNUMBER($Q2802),INDEX($D$1:$D$3663,T2802,1),"")</f>
        <v/>
      </c>
      <c r="AC2802" s="169" t="str">
        <f>IF(ISNUMBER($Q2802),INDEX($D$1:$D$3663,U2802,1),"")</f>
        <v/>
      </c>
      <c r="AD2802" s="169" t="str">
        <f>IF(ISNUMBER($Q2802),INDEX($D$1:$D$3663,V2802,1),"")</f>
        <v/>
      </c>
      <c r="AE2802" s="59"/>
      <c r="AF2802" s="177" t="str">
        <f t="shared" si="510"/>
        <v/>
      </c>
      <c r="AG2802" s="178" t="s">
        <v>1403</v>
      </c>
      <c r="AH2802" s="59"/>
      <c r="AI2802" s="163" t="str">
        <f t="shared" si="511"/>
        <v/>
      </c>
      <c r="AJ2802" s="162" t="str">
        <f t="shared" si="514"/>
        <v/>
      </c>
      <c r="AK2802" s="119"/>
      <c r="AL2802" s="59" t="str">
        <f>IF(ISNUMBER($AJ2802),INDEX($Z$4:$AC$3663,$AJ2802,AL$3),"")</f>
        <v/>
      </c>
      <c r="AM2802" s="149" t="str">
        <f>IF(ISNUMBER($AJ2802),INDEX($Z$4:$AC$3663,$AJ2802,AM$3),"")</f>
        <v/>
      </c>
      <c r="AN2802" s="149" t="str">
        <f>IF(ISNUMBER($AJ2802),INDEX($Z$4:$AC$3663,$AJ2802,AN$3),"")</f>
        <v/>
      </c>
      <c r="AO2802" s="59"/>
      <c r="AP2802" s="59"/>
      <c r="AQ2802" s="166"/>
      <c r="AR2802" s="59"/>
      <c r="AS2802" s="59"/>
      <c r="AT2802" s="149"/>
      <c r="AU2802" s="149"/>
      <c r="AV2802" s="149"/>
      <c r="AW2802" s="149"/>
      <c r="AX2802" s="150"/>
      <c r="AY2802" s="151"/>
      <c r="AZ2802" s="59"/>
      <c r="BA2802" s="59"/>
      <c r="BB2802" s="59"/>
      <c r="BC2802" s="59"/>
      <c r="BD2802" s="59"/>
      <c r="BE2802" s="59"/>
      <c r="BF2802" s="43"/>
      <c r="BG2802" s="59"/>
      <c r="BH2802" s="59"/>
      <c r="BI2802" s="59"/>
      <c r="BJ2802" s="59"/>
      <c r="BK2802" s="59"/>
      <c r="BL2802" s="59"/>
      <c r="BM2802" s="59"/>
    </row>
    <row r="2803" spans="1:65" x14ac:dyDescent="0.25">
      <c r="A2803" s="82"/>
      <c r="B2803" s="122" t="s">
        <v>3</v>
      </c>
      <c r="C2803" s="122">
        <v>4255.5</v>
      </c>
      <c r="D2803" s="122">
        <v>38.007723840234497</v>
      </c>
      <c r="E2803" s="142">
        <f>IF(B2802=B2803,0,MAX(E$4:E2802)+1)</f>
        <v>0</v>
      </c>
      <c r="F2803" s="142">
        <f t="shared" si="512"/>
        <v>4</v>
      </c>
      <c r="G2803" s="142" t="str">
        <f t="shared" si="506"/>
        <v/>
      </c>
      <c r="H2803" s="142" t="str">
        <f t="shared" si="507"/>
        <v/>
      </c>
      <c r="I2803" s="59"/>
      <c r="J2803" s="104"/>
      <c r="K2803" s="59"/>
      <c r="L2803" s="59"/>
      <c r="M2803" s="59"/>
      <c r="N2803" s="44"/>
      <c r="O2803" s="44"/>
      <c r="P2803" s="44"/>
      <c r="Q2803" s="43" t="str">
        <f t="shared" si="504"/>
        <v/>
      </c>
      <c r="R2803" s="60" t="str">
        <f t="shared" si="513"/>
        <v/>
      </c>
      <c r="S2803" s="60" t="str">
        <f t="shared" si="513"/>
        <v/>
      </c>
      <c r="T2803" s="60" t="str">
        <f t="shared" si="513"/>
        <v/>
      </c>
      <c r="U2803" s="60" t="str">
        <f t="shared" si="513"/>
        <v/>
      </c>
      <c r="V2803" s="60" t="str">
        <f t="shared" si="513"/>
        <v/>
      </c>
      <c r="W2803" s="44"/>
      <c r="X2803" s="44" t="str">
        <f t="shared" si="508"/>
        <v/>
      </c>
      <c r="Y2803" s="142" t="str">
        <f t="shared" si="505"/>
        <v/>
      </c>
      <c r="Z2803" s="172" t="str">
        <f t="shared" si="509"/>
        <v/>
      </c>
      <c r="AA2803" s="169" t="str">
        <f>IF(ISNUMBER($Q2803),INDEX($D$1:$D$3663,S2803,1),"")</f>
        <v/>
      </c>
      <c r="AB2803" s="169" t="str">
        <f>IF(ISNUMBER($Q2803),INDEX($D$1:$D$3663,T2803,1),"")</f>
        <v/>
      </c>
      <c r="AC2803" s="169" t="str">
        <f>IF(ISNUMBER($Q2803),INDEX($D$1:$D$3663,U2803,1),"")</f>
        <v/>
      </c>
      <c r="AD2803" s="169" t="str">
        <f>IF(ISNUMBER($Q2803),INDEX($D$1:$D$3663,V2803,1),"")</f>
        <v/>
      </c>
      <c r="AE2803" s="59"/>
      <c r="AF2803" s="177" t="str">
        <f t="shared" si="510"/>
        <v/>
      </c>
      <c r="AG2803" s="178" t="s">
        <v>1403</v>
      </c>
      <c r="AH2803" s="59"/>
      <c r="AI2803" s="163" t="str">
        <f t="shared" si="511"/>
        <v/>
      </c>
      <c r="AJ2803" s="162" t="str">
        <f t="shared" si="514"/>
        <v/>
      </c>
      <c r="AK2803" s="119"/>
      <c r="AL2803" s="59" t="str">
        <f>IF(ISNUMBER($AJ2803),INDEX($Z$4:$AC$3663,$AJ2803,AL$3),"")</f>
        <v/>
      </c>
      <c r="AM2803" s="149" t="str">
        <f>IF(ISNUMBER($AJ2803),INDEX($Z$4:$AC$3663,$AJ2803,AM$3),"")</f>
        <v/>
      </c>
      <c r="AN2803" s="149" t="str">
        <f>IF(ISNUMBER($AJ2803),INDEX($Z$4:$AC$3663,$AJ2803,AN$3),"")</f>
        <v/>
      </c>
      <c r="AO2803" s="59"/>
      <c r="AP2803" s="59"/>
      <c r="AQ2803" s="166"/>
      <c r="AR2803" s="59"/>
      <c r="AS2803" s="59"/>
      <c r="AT2803" s="149"/>
      <c r="AU2803" s="149"/>
      <c r="AV2803" s="149"/>
      <c r="AW2803" s="149"/>
      <c r="AX2803" s="150"/>
      <c r="AY2803" s="151"/>
      <c r="AZ2803" s="59"/>
      <c r="BA2803" s="59"/>
      <c r="BB2803" s="59"/>
      <c r="BC2803" s="59"/>
      <c r="BD2803" s="59"/>
      <c r="BE2803" s="59"/>
      <c r="BF2803" s="43"/>
      <c r="BG2803" s="59"/>
      <c r="BH2803" s="59"/>
      <c r="BI2803" s="59"/>
      <c r="BJ2803" s="59"/>
      <c r="BK2803" s="59"/>
      <c r="BL2803" s="59"/>
      <c r="BM2803" s="59"/>
    </row>
    <row r="2804" spans="1:65" x14ac:dyDescent="0.25">
      <c r="A2804" s="82"/>
      <c r="B2804" s="122" t="s">
        <v>3</v>
      </c>
      <c r="C2804" s="122">
        <v>4256.5</v>
      </c>
      <c r="D2804" s="122">
        <v>37.885416433742201</v>
      </c>
      <c r="E2804" s="142">
        <f>IF(B2803=B2804,0,MAX(E$4:E2803)+1)</f>
        <v>0</v>
      </c>
      <c r="F2804" s="142">
        <f t="shared" si="512"/>
        <v>4</v>
      </c>
      <c r="G2804" s="142" t="str">
        <f t="shared" si="506"/>
        <v/>
      </c>
      <c r="H2804" s="142" t="str">
        <f t="shared" si="507"/>
        <v/>
      </c>
      <c r="I2804" s="59"/>
      <c r="J2804" s="104"/>
      <c r="K2804" s="59"/>
      <c r="L2804" s="59"/>
      <c r="M2804" s="59"/>
      <c r="N2804" s="44"/>
      <c r="O2804" s="44"/>
      <c r="P2804" s="44"/>
      <c r="Q2804" s="43" t="str">
        <f t="shared" si="504"/>
        <v/>
      </c>
      <c r="R2804" s="60" t="str">
        <f t="shared" si="513"/>
        <v/>
      </c>
      <c r="S2804" s="60" t="str">
        <f t="shared" si="513"/>
        <v/>
      </c>
      <c r="T2804" s="60" t="str">
        <f t="shared" si="513"/>
        <v/>
      </c>
      <c r="U2804" s="60" t="str">
        <f t="shared" si="513"/>
        <v/>
      </c>
      <c r="V2804" s="60" t="str">
        <f t="shared" si="513"/>
        <v/>
      </c>
      <c r="W2804" s="44"/>
      <c r="X2804" s="44" t="str">
        <f t="shared" si="508"/>
        <v/>
      </c>
      <c r="Y2804" s="142" t="str">
        <f t="shared" si="505"/>
        <v/>
      </c>
      <c r="Z2804" s="172" t="str">
        <f t="shared" si="509"/>
        <v/>
      </c>
      <c r="AA2804" s="169" t="str">
        <f>IF(ISNUMBER($Q2804),INDEX($D$1:$D$3663,S2804,1),"")</f>
        <v/>
      </c>
      <c r="AB2804" s="169" t="str">
        <f>IF(ISNUMBER($Q2804),INDEX($D$1:$D$3663,T2804,1),"")</f>
        <v/>
      </c>
      <c r="AC2804" s="169" t="str">
        <f>IF(ISNUMBER($Q2804),INDEX($D$1:$D$3663,U2804,1),"")</f>
        <v/>
      </c>
      <c r="AD2804" s="169" t="str">
        <f>IF(ISNUMBER($Q2804),INDEX($D$1:$D$3663,V2804,1),"")</f>
        <v/>
      </c>
      <c r="AE2804" s="59"/>
      <c r="AF2804" s="177" t="str">
        <f t="shared" si="510"/>
        <v/>
      </c>
      <c r="AG2804" s="178" t="s">
        <v>1403</v>
      </c>
      <c r="AH2804" s="59"/>
      <c r="AI2804" s="163" t="str">
        <f t="shared" si="511"/>
        <v/>
      </c>
      <c r="AJ2804" s="162" t="str">
        <f t="shared" si="514"/>
        <v/>
      </c>
      <c r="AK2804" s="119"/>
      <c r="AL2804" s="59" t="str">
        <f>IF(ISNUMBER($AJ2804),INDEX($Z$4:$AC$3663,$AJ2804,AL$3),"")</f>
        <v/>
      </c>
      <c r="AM2804" s="149" t="str">
        <f>IF(ISNUMBER($AJ2804),INDEX($Z$4:$AC$3663,$AJ2804,AM$3),"")</f>
        <v/>
      </c>
      <c r="AN2804" s="149" t="str">
        <f>IF(ISNUMBER($AJ2804),INDEX($Z$4:$AC$3663,$AJ2804,AN$3),"")</f>
        <v/>
      </c>
      <c r="AO2804" s="59"/>
      <c r="AP2804" s="59"/>
      <c r="AQ2804" s="166"/>
      <c r="AR2804" s="59"/>
      <c r="AS2804" s="59"/>
      <c r="AT2804" s="149"/>
      <c r="AU2804" s="149"/>
      <c r="AV2804" s="149"/>
      <c r="AW2804" s="149"/>
      <c r="AX2804" s="150"/>
      <c r="AY2804" s="151"/>
      <c r="AZ2804" s="59"/>
      <c r="BA2804" s="59"/>
      <c r="BB2804" s="59"/>
      <c r="BC2804" s="59"/>
      <c r="BD2804" s="59"/>
      <c r="BE2804" s="59"/>
      <c r="BF2804" s="43"/>
      <c r="BG2804" s="59"/>
      <c r="BH2804" s="59"/>
      <c r="BI2804" s="59"/>
      <c r="BJ2804" s="59"/>
      <c r="BK2804" s="59"/>
      <c r="BL2804" s="59"/>
      <c r="BM2804" s="59"/>
    </row>
    <row r="2805" spans="1:65" x14ac:dyDescent="0.25">
      <c r="A2805" s="82"/>
      <c r="B2805" s="122" t="s">
        <v>3</v>
      </c>
      <c r="C2805" s="122">
        <v>4257.5</v>
      </c>
      <c r="D2805" s="122">
        <v>38.000724451950497</v>
      </c>
      <c r="E2805" s="142">
        <f>IF(B2804=B2805,0,MAX(E$4:E2804)+1)</f>
        <v>0</v>
      </c>
      <c r="F2805" s="142">
        <f t="shared" si="512"/>
        <v>4</v>
      </c>
      <c r="G2805" s="142" t="str">
        <f t="shared" si="506"/>
        <v/>
      </c>
      <c r="H2805" s="142" t="str">
        <f t="shared" si="507"/>
        <v/>
      </c>
      <c r="I2805" s="59"/>
      <c r="J2805" s="104"/>
      <c r="K2805" s="59"/>
      <c r="L2805" s="59"/>
      <c r="M2805" s="59"/>
      <c r="N2805" s="44"/>
      <c r="O2805" s="44"/>
      <c r="P2805" s="44"/>
      <c r="Q2805" s="43" t="str">
        <f t="shared" si="504"/>
        <v/>
      </c>
      <c r="R2805" s="60" t="str">
        <f t="shared" si="513"/>
        <v/>
      </c>
      <c r="S2805" s="60" t="str">
        <f t="shared" si="513"/>
        <v/>
      </c>
      <c r="T2805" s="60" t="str">
        <f t="shared" si="513"/>
        <v/>
      </c>
      <c r="U2805" s="60" t="str">
        <f t="shared" si="513"/>
        <v/>
      </c>
      <c r="V2805" s="60" t="str">
        <f t="shared" si="513"/>
        <v/>
      </c>
      <c r="W2805" s="44"/>
      <c r="X2805" s="44" t="str">
        <f t="shared" si="508"/>
        <v/>
      </c>
      <c r="Y2805" s="142" t="str">
        <f t="shared" si="505"/>
        <v/>
      </c>
      <c r="Z2805" s="172" t="str">
        <f t="shared" si="509"/>
        <v/>
      </c>
      <c r="AA2805" s="169" t="str">
        <f>IF(ISNUMBER($Q2805),INDEX($D$1:$D$3663,S2805,1),"")</f>
        <v/>
      </c>
      <c r="AB2805" s="169" t="str">
        <f>IF(ISNUMBER($Q2805),INDEX($D$1:$D$3663,T2805,1),"")</f>
        <v/>
      </c>
      <c r="AC2805" s="169" t="str">
        <f>IF(ISNUMBER($Q2805),INDEX($D$1:$D$3663,U2805,1),"")</f>
        <v/>
      </c>
      <c r="AD2805" s="169" t="str">
        <f>IF(ISNUMBER($Q2805),INDEX($D$1:$D$3663,V2805,1),"")</f>
        <v/>
      </c>
      <c r="AE2805" s="59"/>
      <c r="AF2805" s="177" t="str">
        <f t="shared" si="510"/>
        <v/>
      </c>
      <c r="AG2805" s="178" t="s">
        <v>1403</v>
      </c>
      <c r="AH2805" s="59"/>
      <c r="AI2805" s="163" t="str">
        <f t="shared" si="511"/>
        <v/>
      </c>
      <c r="AJ2805" s="162" t="str">
        <f t="shared" si="514"/>
        <v/>
      </c>
      <c r="AK2805" s="119"/>
      <c r="AL2805" s="59" t="str">
        <f>IF(ISNUMBER($AJ2805),INDEX($Z$4:$AC$3663,$AJ2805,AL$3),"")</f>
        <v/>
      </c>
      <c r="AM2805" s="149" t="str">
        <f>IF(ISNUMBER($AJ2805),INDEX($Z$4:$AC$3663,$AJ2805,AM$3),"")</f>
        <v/>
      </c>
      <c r="AN2805" s="149" t="str">
        <f>IF(ISNUMBER($AJ2805),INDEX($Z$4:$AC$3663,$AJ2805,AN$3),"")</f>
        <v/>
      </c>
      <c r="AO2805" s="59"/>
      <c r="AP2805" s="59"/>
      <c r="AQ2805" s="166"/>
      <c r="AR2805" s="59"/>
      <c r="AS2805" s="59"/>
      <c r="AT2805" s="149"/>
      <c r="AU2805" s="149"/>
      <c r="AV2805" s="149"/>
      <c r="AW2805" s="149"/>
      <c r="AX2805" s="150"/>
      <c r="AY2805" s="151"/>
      <c r="AZ2805" s="59"/>
      <c r="BA2805" s="59"/>
      <c r="BB2805" s="59"/>
      <c r="BC2805" s="59"/>
      <c r="BD2805" s="59"/>
      <c r="BE2805" s="59"/>
      <c r="BF2805" s="43"/>
      <c r="BG2805" s="59"/>
      <c r="BH2805" s="59"/>
      <c r="BI2805" s="59"/>
      <c r="BJ2805" s="59"/>
      <c r="BK2805" s="59"/>
      <c r="BL2805" s="59"/>
      <c r="BM2805" s="59"/>
    </row>
    <row r="2806" spans="1:65" x14ac:dyDescent="0.25">
      <c r="A2806" s="82"/>
      <c r="B2806" s="122" t="s">
        <v>3</v>
      </c>
      <c r="C2806" s="122">
        <v>4258.5</v>
      </c>
      <c r="D2806" s="122">
        <v>37.951760497578597</v>
      </c>
      <c r="E2806" s="142">
        <f>IF(B2805=B2806,0,MAX(E$4:E2805)+1)</f>
        <v>0</v>
      </c>
      <c r="F2806" s="142">
        <f t="shared" si="512"/>
        <v>4</v>
      </c>
      <c r="G2806" s="142" t="str">
        <f t="shared" si="506"/>
        <v/>
      </c>
      <c r="H2806" s="142" t="str">
        <f t="shared" si="507"/>
        <v/>
      </c>
      <c r="I2806" s="59"/>
      <c r="J2806" s="104"/>
      <c r="K2806" s="59"/>
      <c r="L2806" s="59"/>
      <c r="M2806" s="59"/>
      <c r="N2806" s="44"/>
      <c r="O2806" s="44"/>
      <c r="P2806" s="44"/>
      <c r="Q2806" s="43" t="str">
        <f t="shared" si="504"/>
        <v/>
      </c>
      <c r="R2806" s="60" t="str">
        <f t="shared" si="513"/>
        <v/>
      </c>
      <c r="S2806" s="60" t="str">
        <f t="shared" si="513"/>
        <v/>
      </c>
      <c r="T2806" s="60" t="str">
        <f t="shared" si="513"/>
        <v/>
      </c>
      <c r="U2806" s="60" t="str">
        <f t="shared" si="513"/>
        <v/>
      </c>
      <c r="V2806" s="60" t="str">
        <f t="shared" si="513"/>
        <v/>
      </c>
      <c r="W2806" s="44"/>
      <c r="X2806" s="44" t="str">
        <f t="shared" si="508"/>
        <v/>
      </c>
      <c r="Y2806" s="142" t="str">
        <f t="shared" si="505"/>
        <v/>
      </c>
      <c r="Z2806" s="172" t="str">
        <f t="shared" si="509"/>
        <v/>
      </c>
      <c r="AA2806" s="169" t="str">
        <f>IF(ISNUMBER($Q2806),INDEX($D$1:$D$3663,S2806,1),"")</f>
        <v/>
      </c>
      <c r="AB2806" s="169" t="str">
        <f>IF(ISNUMBER($Q2806),INDEX($D$1:$D$3663,T2806,1),"")</f>
        <v/>
      </c>
      <c r="AC2806" s="169" t="str">
        <f>IF(ISNUMBER($Q2806),INDEX($D$1:$D$3663,U2806,1),"")</f>
        <v/>
      </c>
      <c r="AD2806" s="169" t="str">
        <f>IF(ISNUMBER($Q2806),INDEX($D$1:$D$3663,V2806,1),"")</f>
        <v/>
      </c>
      <c r="AE2806" s="59"/>
      <c r="AF2806" s="177" t="str">
        <f t="shared" si="510"/>
        <v/>
      </c>
      <c r="AG2806" s="178" t="s">
        <v>1403</v>
      </c>
      <c r="AH2806" s="59"/>
      <c r="AI2806" s="163" t="str">
        <f t="shared" si="511"/>
        <v/>
      </c>
      <c r="AJ2806" s="162" t="str">
        <f t="shared" si="514"/>
        <v/>
      </c>
      <c r="AK2806" s="119"/>
      <c r="AL2806" s="59" t="str">
        <f>IF(ISNUMBER($AJ2806),INDEX($Z$4:$AC$3663,$AJ2806,AL$3),"")</f>
        <v/>
      </c>
      <c r="AM2806" s="149" t="str">
        <f>IF(ISNUMBER($AJ2806),INDEX($Z$4:$AC$3663,$AJ2806,AM$3),"")</f>
        <v/>
      </c>
      <c r="AN2806" s="149" t="str">
        <f>IF(ISNUMBER($AJ2806),INDEX($Z$4:$AC$3663,$AJ2806,AN$3),"")</f>
        <v/>
      </c>
      <c r="AO2806" s="59"/>
      <c r="AP2806" s="59"/>
      <c r="AQ2806" s="166"/>
      <c r="AR2806" s="59"/>
      <c r="AS2806" s="59"/>
      <c r="AT2806" s="149"/>
      <c r="AU2806" s="149"/>
      <c r="AV2806" s="149"/>
      <c r="AW2806" s="149"/>
      <c r="AX2806" s="150"/>
      <c r="AY2806" s="151"/>
      <c r="AZ2806" s="59"/>
      <c r="BA2806" s="59"/>
      <c r="BB2806" s="59"/>
      <c r="BC2806" s="59"/>
      <c r="BD2806" s="59"/>
      <c r="BE2806" s="59"/>
      <c r="BF2806" s="43"/>
      <c r="BG2806" s="59"/>
      <c r="BH2806" s="59"/>
      <c r="BI2806" s="59"/>
      <c r="BJ2806" s="59"/>
      <c r="BK2806" s="59"/>
      <c r="BL2806" s="59"/>
      <c r="BM2806" s="59"/>
    </row>
    <row r="2807" spans="1:65" x14ac:dyDescent="0.25">
      <c r="A2807" s="82"/>
      <c r="B2807" s="122" t="s">
        <v>3</v>
      </c>
      <c r="C2807" s="122">
        <v>4259.5</v>
      </c>
      <c r="D2807" s="122">
        <v>37.884594789395599</v>
      </c>
      <c r="E2807" s="142">
        <f>IF(B2806=B2807,0,MAX(E$4:E2806)+1)</f>
        <v>0</v>
      </c>
      <c r="F2807" s="142">
        <f t="shared" si="512"/>
        <v>4</v>
      </c>
      <c r="G2807" s="142" t="str">
        <f t="shared" si="506"/>
        <v/>
      </c>
      <c r="H2807" s="142" t="str">
        <f t="shared" si="507"/>
        <v/>
      </c>
      <c r="I2807" s="59"/>
      <c r="J2807" s="104"/>
      <c r="K2807" s="59"/>
      <c r="L2807" s="59"/>
      <c r="M2807" s="59"/>
      <c r="N2807" s="44"/>
      <c r="O2807" s="44"/>
      <c r="P2807" s="44"/>
      <c r="Q2807" s="43" t="str">
        <f t="shared" si="504"/>
        <v/>
      </c>
      <c r="R2807" s="60" t="str">
        <f t="shared" si="513"/>
        <v/>
      </c>
      <c r="S2807" s="60" t="str">
        <f t="shared" si="513"/>
        <v/>
      </c>
      <c r="T2807" s="60" t="str">
        <f t="shared" si="513"/>
        <v/>
      </c>
      <c r="U2807" s="60" t="str">
        <f t="shared" si="513"/>
        <v/>
      </c>
      <c r="V2807" s="60" t="str">
        <f t="shared" si="513"/>
        <v/>
      </c>
      <c r="W2807" s="44"/>
      <c r="X2807" s="44" t="str">
        <f t="shared" si="508"/>
        <v/>
      </c>
      <c r="Y2807" s="142" t="str">
        <f t="shared" si="505"/>
        <v/>
      </c>
      <c r="Z2807" s="172" t="str">
        <f t="shared" si="509"/>
        <v/>
      </c>
      <c r="AA2807" s="169" t="str">
        <f>IF(ISNUMBER($Q2807),INDEX($D$1:$D$3663,S2807,1),"")</f>
        <v/>
      </c>
      <c r="AB2807" s="169" t="str">
        <f>IF(ISNUMBER($Q2807),INDEX($D$1:$D$3663,T2807,1),"")</f>
        <v/>
      </c>
      <c r="AC2807" s="169" t="str">
        <f>IF(ISNUMBER($Q2807),INDEX($D$1:$D$3663,U2807,1),"")</f>
        <v/>
      </c>
      <c r="AD2807" s="169" t="str">
        <f>IF(ISNUMBER($Q2807),INDEX($D$1:$D$3663,V2807,1),"")</f>
        <v/>
      </c>
      <c r="AE2807" s="59"/>
      <c r="AF2807" s="177" t="str">
        <f t="shared" si="510"/>
        <v/>
      </c>
      <c r="AG2807" s="178" t="s">
        <v>1403</v>
      </c>
      <c r="AH2807" s="59"/>
      <c r="AI2807" s="163" t="str">
        <f t="shared" si="511"/>
        <v/>
      </c>
      <c r="AJ2807" s="162" t="str">
        <f t="shared" si="514"/>
        <v/>
      </c>
      <c r="AK2807" s="119"/>
      <c r="AL2807" s="59" t="str">
        <f>IF(ISNUMBER($AJ2807),INDEX($Z$4:$AC$3663,$AJ2807,AL$3),"")</f>
        <v/>
      </c>
      <c r="AM2807" s="149" t="str">
        <f>IF(ISNUMBER($AJ2807),INDEX($Z$4:$AC$3663,$AJ2807,AM$3),"")</f>
        <v/>
      </c>
      <c r="AN2807" s="149" t="str">
        <f>IF(ISNUMBER($AJ2807),INDEX($Z$4:$AC$3663,$AJ2807,AN$3),"")</f>
        <v/>
      </c>
      <c r="AO2807" s="59"/>
      <c r="AP2807" s="59"/>
      <c r="AQ2807" s="166"/>
      <c r="AR2807" s="59"/>
      <c r="AS2807" s="59"/>
      <c r="AT2807" s="149"/>
      <c r="AU2807" s="149"/>
      <c r="AV2807" s="149"/>
      <c r="AW2807" s="149"/>
      <c r="AX2807" s="150"/>
      <c r="AY2807" s="151"/>
      <c r="AZ2807" s="59"/>
      <c r="BA2807" s="59"/>
      <c r="BB2807" s="59"/>
      <c r="BC2807" s="59"/>
      <c r="BD2807" s="59"/>
      <c r="BE2807" s="59"/>
      <c r="BF2807" s="43"/>
      <c r="BG2807" s="59"/>
      <c r="BH2807" s="59"/>
      <c r="BI2807" s="59"/>
      <c r="BJ2807" s="59"/>
      <c r="BK2807" s="59"/>
      <c r="BL2807" s="59"/>
      <c r="BM2807" s="59"/>
    </row>
    <row r="2808" spans="1:65" x14ac:dyDescent="0.25">
      <c r="A2808" s="82"/>
      <c r="B2808" s="122" t="s">
        <v>3</v>
      </c>
      <c r="C2808" s="122">
        <v>4260.5</v>
      </c>
      <c r="D2808" s="122">
        <v>37.902665572622702</v>
      </c>
      <c r="E2808" s="142">
        <f>IF(B2807=B2808,0,MAX(E$4:E2807)+1)</f>
        <v>0</v>
      </c>
      <c r="F2808" s="142">
        <f t="shared" si="512"/>
        <v>4</v>
      </c>
      <c r="G2808" s="142" t="str">
        <f t="shared" si="506"/>
        <v/>
      </c>
      <c r="H2808" s="142" t="str">
        <f t="shared" si="507"/>
        <v/>
      </c>
      <c r="I2808" s="59"/>
      <c r="J2808" s="104"/>
      <c r="K2808" s="59"/>
      <c r="L2808" s="59"/>
      <c r="M2808" s="59"/>
      <c r="N2808" s="44"/>
      <c r="O2808" s="44"/>
      <c r="P2808" s="44"/>
      <c r="Q2808" s="43" t="str">
        <f t="shared" si="504"/>
        <v/>
      </c>
      <c r="R2808" s="60" t="str">
        <f t="shared" si="513"/>
        <v/>
      </c>
      <c r="S2808" s="60" t="str">
        <f t="shared" si="513"/>
        <v/>
      </c>
      <c r="T2808" s="60" t="str">
        <f t="shared" si="513"/>
        <v/>
      </c>
      <c r="U2808" s="60" t="str">
        <f t="shared" si="513"/>
        <v/>
      </c>
      <c r="V2808" s="60" t="str">
        <f t="shared" si="513"/>
        <v/>
      </c>
      <c r="W2808" s="44"/>
      <c r="X2808" s="44" t="str">
        <f t="shared" si="508"/>
        <v/>
      </c>
      <c r="Y2808" s="142" t="str">
        <f t="shared" si="505"/>
        <v/>
      </c>
      <c r="Z2808" s="172" t="str">
        <f t="shared" si="509"/>
        <v/>
      </c>
      <c r="AA2808" s="169" t="str">
        <f>IF(ISNUMBER($Q2808),INDEX($D$1:$D$3663,S2808,1),"")</f>
        <v/>
      </c>
      <c r="AB2808" s="169" t="str">
        <f>IF(ISNUMBER($Q2808),INDEX($D$1:$D$3663,T2808,1),"")</f>
        <v/>
      </c>
      <c r="AC2808" s="169" t="str">
        <f>IF(ISNUMBER($Q2808),INDEX($D$1:$D$3663,U2808,1),"")</f>
        <v/>
      </c>
      <c r="AD2808" s="169" t="str">
        <f>IF(ISNUMBER($Q2808),INDEX($D$1:$D$3663,V2808,1),"")</f>
        <v/>
      </c>
      <c r="AE2808" s="59"/>
      <c r="AF2808" s="177" t="str">
        <f t="shared" si="510"/>
        <v/>
      </c>
      <c r="AG2808" s="178" t="s">
        <v>1403</v>
      </c>
      <c r="AH2808" s="59"/>
      <c r="AI2808" s="163" t="str">
        <f t="shared" si="511"/>
        <v/>
      </c>
      <c r="AJ2808" s="162" t="str">
        <f t="shared" si="514"/>
        <v/>
      </c>
      <c r="AK2808" s="119"/>
      <c r="AL2808" s="59" t="str">
        <f>IF(ISNUMBER($AJ2808),INDEX($Z$4:$AC$3663,$AJ2808,AL$3),"")</f>
        <v/>
      </c>
      <c r="AM2808" s="149" t="str">
        <f>IF(ISNUMBER($AJ2808),INDEX($Z$4:$AC$3663,$AJ2808,AM$3),"")</f>
        <v/>
      </c>
      <c r="AN2808" s="149" t="str">
        <f>IF(ISNUMBER($AJ2808),INDEX($Z$4:$AC$3663,$AJ2808,AN$3),"")</f>
        <v/>
      </c>
      <c r="AO2808" s="59"/>
      <c r="AP2808" s="59"/>
      <c r="AQ2808" s="166"/>
      <c r="AR2808" s="59"/>
      <c r="AS2808" s="59"/>
      <c r="AT2808" s="149"/>
      <c r="AU2808" s="149"/>
      <c r="AV2808" s="149"/>
      <c r="AW2808" s="149"/>
      <c r="AX2808" s="150"/>
      <c r="AY2808" s="151"/>
      <c r="AZ2808" s="59"/>
      <c r="BA2808" s="59"/>
      <c r="BB2808" s="59"/>
      <c r="BC2808" s="59"/>
      <c r="BD2808" s="59"/>
      <c r="BE2808" s="59"/>
      <c r="BF2808" s="43"/>
      <c r="BG2808" s="59"/>
      <c r="BH2808" s="59"/>
      <c r="BI2808" s="59"/>
      <c r="BJ2808" s="59"/>
      <c r="BK2808" s="59"/>
      <c r="BL2808" s="59"/>
      <c r="BM2808" s="59"/>
    </row>
    <row r="2809" spans="1:65" x14ac:dyDescent="0.25">
      <c r="A2809" s="82"/>
      <c r="B2809" s="122" t="s">
        <v>3</v>
      </c>
      <c r="C2809" s="122">
        <v>4261.5</v>
      </c>
      <c r="D2809" s="122">
        <v>37.891511593297999</v>
      </c>
      <c r="E2809" s="142">
        <f>IF(B2808=B2809,0,MAX(E$4:E2808)+1)</f>
        <v>0</v>
      </c>
      <c r="F2809" s="142">
        <f t="shared" si="512"/>
        <v>4</v>
      </c>
      <c r="G2809" s="142" t="str">
        <f t="shared" si="506"/>
        <v/>
      </c>
      <c r="H2809" s="142" t="str">
        <f t="shared" si="507"/>
        <v/>
      </c>
      <c r="I2809" s="59"/>
      <c r="J2809" s="104"/>
      <c r="K2809" s="59"/>
      <c r="L2809" s="59"/>
      <c r="M2809" s="59"/>
      <c r="N2809" s="44"/>
      <c r="O2809" s="44"/>
      <c r="P2809" s="44"/>
      <c r="Q2809" s="43" t="str">
        <f t="shared" si="504"/>
        <v/>
      </c>
      <c r="R2809" s="60" t="str">
        <f t="shared" si="513"/>
        <v/>
      </c>
      <c r="S2809" s="60" t="str">
        <f t="shared" si="513"/>
        <v/>
      </c>
      <c r="T2809" s="60" t="str">
        <f t="shared" si="513"/>
        <v/>
      </c>
      <c r="U2809" s="60" t="str">
        <f t="shared" si="513"/>
        <v/>
      </c>
      <c r="V2809" s="60" t="str">
        <f t="shared" si="513"/>
        <v/>
      </c>
      <c r="W2809" s="44"/>
      <c r="X2809" s="44" t="str">
        <f t="shared" si="508"/>
        <v/>
      </c>
      <c r="Y2809" s="142" t="str">
        <f t="shared" si="505"/>
        <v/>
      </c>
      <c r="Z2809" s="172" t="str">
        <f t="shared" si="509"/>
        <v/>
      </c>
      <c r="AA2809" s="169" t="str">
        <f>IF(ISNUMBER($Q2809),INDEX($D$1:$D$3663,S2809,1),"")</f>
        <v/>
      </c>
      <c r="AB2809" s="169" t="str">
        <f>IF(ISNUMBER($Q2809),INDEX($D$1:$D$3663,T2809,1),"")</f>
        <v/>
      </c>
      <c r="AC2809" s="169" t="str">
        <f>IF(ISNUMBER($Q2809),INDEX($D$1:$D$3663,U2809,1),"")</f>
        <v/>
      </c>
      <c r="AD2809" s="169" t="str">
        <f>IF(ISNUMBER($Q2809),INDEX($D$1:$D$3663,V2809,1),"")</f>
        <v/>
      </c>
      <c r="AE2809" s="59"/>
      <c r="AF2809" s="177" t="str">
        <f t="shared" si="510"/>
        <v/>
      </c>
      <c r="AG2809" s="178" t="s">
        <v>1403</v>
      </c>
      <c r="AH2809" s="59"/>
      <c r="AI2809" s="163" t="str">
        <f t="shared" si="511"/>
        <v/>
      </c>
      <c r="AJ2809" s="162" t="str">
        <f t="shared" si="514"/>
        <v/>
      </c>
      <c r="AK2809" s="119"/>
      <c r="AL2809" s="59" t="str">
        <f>IF(ISNUMBER($AJ2809),INDEX($Z$4:$AC$3663,$AJ2809,AL$3),"")</f>
        <v/>
      </c>
      <c r="AM2809" s="149" t="str">
        <f>IF(ISNUMBER($AJ2809),INDEX($Z$4:$AC$3663,$AJ2809,AM$3),"")</f>
        <v/>
      </c>
      <c r="AN2809" s="149" t="str">
        <f>IF(ISNUMBER($AJ2809),INDEX($Z$4:$AC$3663,$AJ2809,AN$3),"")</f>
        <v/>
      </c>
      <c r="AO2809" s="59"/>
      <c r="AP2809" s="59"/>
      <c r="AQ2809" s="166"/>
      <c r="AR2809" s="59"/>
      <c r="AS2809" s="59"/>
      <c r="AT2809" s="149"/>
      <c r="AU2809" s="149"/>
      <c r="AV2809" s="149"/>
      <c r="AW2809" s="149"/>
      <c r="AX2809" s="150"/>
      <c r="AY2809" s="151"/>
      <c r="AZ2809" s="59"/>
      <c r="BA2809" s="59"/>
      <c r="BB2809" s="59"/>
      <c r="BC2809" s="59"/>
      <c r="BD2809" s="59"/>
      <c r="BE2809" s="59"/>
      <c r="BF2809" s="43"/>
      <c r="BG2809" s="59"/>
      <c r="BH2809" s="59"/>
      <c r="BI2809" s="59"/>
      <c r="BJ2809" s="59"/>
      <c r="BK2809" s="59"/>
      <c r="BL2809" s="59"/>
      <c r="BM2809" s="59"/>
    </row>
    <row r="2810" spans="1:65" x14ac:dyDescent="0.25">
      <c r="A2810" s="82"/>
      <c r="B2810" s="122" t="s">
        <v>3</v>
      </c>
      <c r="C2810" s="122">
        <v>4262.5</v>
      </c>
      <c r="D2810" s="122">
        <v>37.996981701132398</v>
      </c>
      <c r="E2810" s="142">
        <f>IF(B2809=B2810,0,MAX(E$4:E2809)+1)</f>
        <v>0</v>
      </c>
      <c r="F2810" s="142">
        <f t="shared" si="512"/>
        <v>4</v>
      </c>
      <c r="G2810" s="142" t="str">
        <f t="shared" si="506"/>
        <v/>
      </c>
      <c r="H2810" s="142" t="str">
        <f t="shared" si="507"/>
        <v/>
      </c>
      <c r="I2810" s="59"/>
      <c r="J2810" s="104"/>
      <c r="K2810" s="59"/>
      <c r="L2810" s="59"/>
      <c r="M2810" s="59"/>
      <c r="N2810" s="44"/>
      <c r="O2810" s="44"/>
      <c r="P2810" s="44"/>
      <c r="Q2810" s="43" t="str">
        <f t="shared" si="504"/>
        <v/>
      </c>
      <c r="R2810" s="60" t="str">
        <f t="shared" ref="R2810:V2860" si="515">IF(ISNUMBER($Q2810),IF($Q2810=0,R2809,R2809+1),"")</f>
        <v/>
      </c>
      <c r="S2810" s="60" t="str">
        <f t="shared" si="515"/>
        <v/>
      </c>
      <c r="T2810" s="60" t="str">
        <f t="shared" si="515"/>
        <v/>
      </c>
      <c r="U2810" s="60" t="str">
        <f t="shared" si="515"/>
        <v/>
      </c>
      <c r="V2810" s="60" t="str">
        <f t="shared" si="515"/>
        <v/>
      </c>
      <c r="W2810" s="44"/>
      <c r="X2810" s="44" t="str">
        <f t="shared" si="508"/>
        <v/>
      </c>
      <c r="Y2810" s="142" t="str">
        <f t="shared" si="505"/>
        <v/>
      </c>
      <c r="Z2810" s="172" t="str">
        <f t="shared" si="509"/>
        <v/>
      </c>
      <c r="AA2810" s="169" t="str">
        <f>IF(ISNUMBER($Q2810),INDEX($D$1:$D$3663,S2810,1),"")</f>
        <v/>
      </c>
      <c r="AB2810" s="169" t="str">
        <f>IF(ISNUMBER($Q2810),INDEX($D$1:$D$3663,T2810,1),"")</f>
        <v/>
      </c>
      <c r="AC2810" s="169" t="str">
        <f>IF(ISNUMBER($Q2810),INDEX($D$1:$D$3663,U2810,1),"")</f>
        <v/>
      </c>
      <c r="AD2810" s="169" t="str">
        <f>IF(ISNUMBER($Q2810),INDEX($D$1:$D$3663,V2810,1),"")</f>
        <v/>
      </c>
      <c r="AE2810" s="59"/>
      <c r="AF2810" s="177" t="str">
        <f t="shared" si="510"/>
        <v/>
      </c>
      <c r="AG2810" s="178" t="s">
        <v>1403</v>
      </c>
      <c r="AH2810" s="59"/>
      <c r="AI2810" s="163" t="str">
        <f t="shared" si="511"/>
        <v/>
      </c>
      <c r="AJ2810" s="162" t="str">
        <f t="shared" si="514"/>
        <v/>
      </c>
      <c r="AK2810" s="119"/>
      <c r="AL2810" s="59" t="str">
        <f>IF(ISNUMBER($AJ2810),INDEX($Z$4:$AC$3663,$AJ2810,AL$3),"")</f>
        <v/>
      </c>
      <c r="AM2810" s="149" t="str">
        <f>IF(ISNUMBER($AJ2810),INDEX($Z$4:$AC$3663,$AJ2810,AM$3),"")</f>
        <v/>
      </c>
      <c r="AN2810" s="149" t="str">
        <f>IF(ISNUMBER($AJ2810),INDEX($Z$4:$AC$3663,$AJ2810,AN$3),"")</f>
        <v/>
      </c>
      <c r="AO2810" s="59"/>
      <c r="AP2810" s="59"/>
      <c r="AQ2810" s="166"/>
      <c r="AR2810" s="59"/>
      <c r="AS2810" s="59"/>
      <c r="AT2810" s="149"/>
      <c r="AU2810" s="149"/>
      <c r="AV2810" s="149"/>
      <c r="AW2810" s="149"/>
      <c r="AX2810" s="150"/>
      <c r="AY2810" s="151"/>
      <c r="AZ2810" s="59"/>
      <c r="BA2810" s="59"/>
      <c r="BB2810" s="59"/>
      <c r="BC2810" s="59"/>
      <c r="BD2810" s="59"/>
      <c r="BE2810" s="59"/>
      <c r="BF2810" s="43"/>
      <c r="BG2810" s="59"/>
      <c r="BH2810" s="59"/>
      <c r="BI2810" s="59"/>
      <c r="BJ2810" s="59"/>
      <c r="BK2810" s="59"/>
      <c r="BL2810" s="59"/>
      <c r="BM2810" s="59"/>
    </row>
    <row r="2811" spans="1:65" x14ac:dyDescent="0.25">
      <c r="A2811" s="82"/>
      <c r="B2811" s="122" t="s">
        <v>3</v>
      </c>
      <c r="C2811" s="122">
        <v>4263.5</v>
      </c>
      <c r="D2811" s="122">
        <v>38.025213711394798</v>
      </c>
      <c r="E2811" s="142">
        <f>IF(B2810=B2811,0,MAX(E$4:E2810)+1)</f>
        <v>0</v>
      </c>
      <c r="F2811" s="142">
        <f t="shared" si="512"/>
        <v>4</v>
      </c>
      <c r="G2811" s="142" t="str">
        <f t="shared" si="506"/>
        <v/>
      </c>
      <c r="H2811" s="142" t="str">
        <f t="shared" si="507"/>
        <v/>
      </c>
      <c r="I2811" s="59"/>
      <c r="J2811" s="104"/>
      <c r="K2811" s="59"/>
      <c r="L2811" s="59"/>
      <c r="M2811" s="59"/>
      <c r="N2811" s="44"/>
      <c r="O2811" s="44"/>
      <c r="P2811" s="44"/>
      <c r="Q2811" s="43" t="str">
        <f t="shared" si="504"/>
        <v/>
      </c>
      <c r="R2811" s="60" t="str">
        <f t="shared" si="515"/>
        <v/>
      </c>
      <c r="S2811" s="60" t="str">
        <f t="shared" si="515"/>
        <v/>
      </c>
      <c r="T2811" s="60" t="str">
        <f t="shared" si="515"/>
        <v/>
      </c>
      <c r="U2811" s="60" t="str">
        <f t="shared" si="515"/>
        <v/>
      </c>
      <c r="V2811" s="60" t="str">
        <f t="shared" si="515"/>
        <v/>
      </c>
      <c r="W2811" s="44"/>
      <c r="X2811" s="44" t="str">
        <f t="shared" si="508"/>
        <v/>
      </c>
      <c r="Y2811" s="142" t="str">
        <f t="shared" si="505"/>
        <v/>
      </c>
      <c r="Z2811" s="172" t="str">
        <f t="shared" si="509"/>
        <v/>
      </c>
      <c r="AA2811" s="169" t="str">
        <f>IF(ISNUMBER($Q2811),INDEX($D$1:$D$3663,S2811,1),"")</f>
        <v/>
      </c>
      <c r="AB2811" s="169" t="str">
        <f>IF(ISNUMBER($Q2811),INDEX($D$1:$D$3663,T2811,1),"")</f>
        <v/>
      </c>
      <c r="AC2811" s="169" t="str">
        <f>IF(ISNUMBER($Q2811),INDEX($D$1:$D$3663,U2811,1),"")</f>
        <v/>
      </c>
      <c r="AD2811" s="169" t="str">
        <f>IF(ISNUMBER($Q2811),INDEX($D$1:$D$3663,V2811,1),"")</f>
        <v/>
      </c>
      <c r="AE2811" s="59"/>
      <c r="AF2811" s="177" t="str">
        <f t="shared" si="510"/>
        <v/>
      </c>
      <c r="AG2811" s="178" t="s">
        <v>1403</v>
      </c>
      <c r="AH2811" s="59"/>
      <c r="AI2811" s="163" t="str">
        <f t="shared" si="511"/>
        <v/>
      </c>
      <c r="AJ2811" s="162" t="str">
        <f t="shared" si="514"/>
        <v/>
      </c>
      <c r="AK2811" s="119"/>
      <c r="AL2811" s="59" t="str">
        <f>IF(ISNUMBER($AJ2811),INDEX($Z$4:$AC$3663,$AJ2811,AL$3),"")</f>
        <v/>
      </c>
      <c r="AM2811" s="149" t="str">
        <f>IF(ISNUMBER($AJ2811),INDEX($Z$4:$AC$3663,$AJ2811,AM$3),"")</f>
        <v/>
      </c>
      <c r="AN2811" s="149" t="str">
        <f>IF(ISNUMBER($AJ2811),INDEX($Z$4:$AC$3663,$AJ2811,AN$3),"")</f>
        <v/>
      </c>
      <c r="AO2811" s="59"/>
      <c r="AP2811" s="59"/>
      <c r="AQ2811" s="166"/>
      <c r="AR2811" s="59"/>
      <c r="AS2811" s="59"/>
      <c r="AT2811" s="149"/>
      <c r="AU2811" s="149"/>
      <c r="AV2811" s="149"/>
      <c r="AW2811" s="149"/>
      <c r="AX2811" s="150"/>
      <c r="AY2811" s="151"/>
      <c r="AZ2811" s="59"/>
      <c r="BA2811" s="59"/>
      <c r="BB2811" s="59"/>
      <c r="BC2811" s="59"/>
      <c r="BD2811" s="59"/>
      <c r="BE2811" s="59"/>
      <c r="BF2811" s="43"/>
      <c r="BG2811" s="59"/>
      <c r="BH2811" s="59"/>
      <c r="BI2811" s="59"/>
      <c r="BJ2811" s="59"/>
      <c r="BK2811" s="59"/>
      <c r="BL2811" s="59"/>
      <c r="BM2811" s="59"/>
    </row>
    <row r="2812" spans="1:65" x14ac:dyDescent="0.25">
      <c r="A2812" s="82"/>
      <c r="B2812" s="122" t="s">
        <v>3</v>
      </c>
      <c r="C2812" s="122">
        <v>4264.5</v>
      </c>
      <c r="D2812" s="122">
        <v>38.018286528923497</v>
      </c>
      <c r="E2812" s="142">
        <f>IF(B2811=B2812,0,MAX(E$4:E2811)+1)</f>
        <v>0</v>
      </c>
      <c r="F2812" s="142">
        <f t="shared" si="512"/>
        <v>4</v>
      </c>
      <c r="G2812" s="142" t="str">
        <f t="shared" si="506"/>
        <v/>
      </c>
      <c r="H2812" s="142" t="str">
        <f t="shared" si="507"/>
        <v/>
      </c>
      <c r="I2812" s="59"/>
      <c r="J2812" s="104"/>
      <c r="K2812" s="59"/>
      <c r="L2812" s="59"/>
      <c r="M2812" s="59"/>
      <c r="N2812" s="44"/>
      <c r="O2812" s="44"/>
      <c r="P2812" s="44"/>
      <c r="Q2812" s="43" t="str">
        <f t="shared" si="504"/>
        <v/>
      </c>
      <c r="R2812" s="60" t="str">
        <f t="shared" si="515"/>
        <v/>
      </c>
      <c r="S2812" s="60" t="str">
        <f t="shared" si="515"/>
        <v/>
      </c>
      <c r="T2812" s="60" t="str">
        <f t="shared" si="515"/>
        <v/>
      </c>
      <c r="U2812" s="60" t="str">
        <f t="shared" si="515"/>
        <v/>
      </c>
      <c r="V2812" s="60" t="str">
        <f t="shared" si="515"/>
        <v/>
      </c>
      <c r="W2812" s="44"/>
      <c r="X2812" s="44" t="str">
        <f t="shared" si="508"/>
        <v/>
      </c>
      <c r="Y2812" s="142" t="str">
        <f t="shared" si="505"/>
        <v/>
      </c>
      <c r="Z2812" s="172" t="str">
        <f t="shared" si="509"/>
        <v/>
      </c>
      <c r="AA2812" s="169" t="str">
        <f>IF(ISNUMBER($Q2812),INDEX($D$1:$D$3663,S2812,1),"")</f>
        <v/>
      </c>
      <c r="AB2812" s="169" t="str">
        <f>IF(ISNUMBER($Q2812),INDEX($D$1:$D$3663,T2812,1),"")</f>
        <v/>
      </c>
      <c r="AC2812" s="169" t="str">
        <f>IF(ISNUMBER($Q2812),INDEX($D$1:$D$3663,U2812,1),"")</f>
        <v/>
      </c>
      <c r="AD2812" s="169" t="str">
        <f>IF(ISNUMBER($Q2812),INDEX($D$1:$D$3663,V2812,1),"")</f>
        <v/>
      </c>
      <c r="AE2812" s="59"/>
      <c r="AF2812" s="177" t="str">
        <f t="shared" si="510"/>
        <v/>
      </c>
      <c r="AG2812" s="178" t="s">
        <v>1403</v>
      </c>
      <c r="AH2812" s="59"/>
      <c r="AI2812" s="163" t="str">
        <f t="shared" si="511"/>
        <v/>
      </c>
      <c r="AJ2812" s="162" t="str">
        <f t="shared" si="514"/>
        <v/>
      </c>
      <c r="AK2812" s="119"/>
      <c r="AL2812" s="59" t="str">
        <f>IF(ISNUMBER($AJ2812),INDEX($Z$4:$AC$3663,$AJ2812,AL$3),"")</f>
        <v/>
      </c>
      <c r="AM2812" s="149" t="str">
        <f>IF(ISNUMBER($AJ2812),INDEX($Z$4:$AC$3663,$AJ2812,AM$3),"")</f>
        <v/>
      </c>
      <c r="AN2812" s="149" t="str">
        <f>IF(ISNUMBER($AJ2812),INDEX($Z$4:$AC$3663,$AJ2812,AN$3),"")</f>
        <v/>
      </c>
      <c r="AO2812" s="59"/>
      <c r="AP2812" s="59"/>
      <c r="AQ2812" s="166"/>
      <c r="AR2812" s="59"/>
      <c r="AS2812" s="59"/>
      <c r="AT2812" s="149"/>
      <c r="AU2812" s="149"/>
      <c r="AV2812" s="149"/>
      <c r="AW2812" s="149"/>
      <c r="AX2812" s="150"/>
      <c r="AY2812" s="151"/>
      <c r="AZ2812" s="59"/>
      <c r="BA2812" s="59"/>
      <c r="BB2812" s="59"/>
      <c r="BC2812" s="59"/>
      <c r="BD2812" s="59"/>
      <c r="BE2812" s="59"/>
      <c r="BF2812" s="43"/>
      <c r="BG2812" s="59"/>
      <c r="BH2812" s="59"/>
      <c r="BI2812" s="59"/>
      <c r="BJ2812" s="59"/>
      <c r="BK2812" s="59"/>
      <c r="BL2812" s="59"/>
      <c r="BM2812" s="59"/>
    </row>
    <row r="2813" spans="1:65" x14ac:dyDescent="0.25">
      <c r="A2813" s="82"/>
      <c r="B2813" s="122" t="s">
        <v>3</v>
      </c>
      <c r="C2813" s="122">
        <v>4265.5</v>
      </c>
      <c r="D2813" s="122">
        <v>37.800668903541997</v>
      </c>
      <c r="E2813" s="142">
        <f>IF(B2812=B2813,0,MAX(E$4:E2812)+1)</f>
        <v>0</v>
      </c>
      <c r="F2813" s="142">
        <f t="shared" si="512"/>
        <v>4</v>
      </c>
      <c r="G2813" s="142" t="str">
        <f t="shared" si="506"/>
        <v/>
      </c>
      <c r="H2813" s="142" t="str">
        <f t="shared" si="507"/>
        <v/>
      </c>
      <c r="I2813" s="59"/>
      <c r="J2813" s="104"/>
      <c r="K2813" s="59"/>
      <c r="L2813" s="59"/>
      <c r="M2813" s="59"/>
      <c r="N2813" s="44"/>
      <c r="O2813" s="44"/>
      <c r="P2813" s="44"/>
      <c r="Q2813" s="43" t="str">
        <f t="shared" si="504"/>
        <v/>
      </c>
      <c r="R2813" s="60" t="str">
        <f t="shared" si="515"/>
        <v/>
      </c>
      <c r="S2813" s="60" t="str">
        <f t="shared" si="515"/>
        <v/>
      </c>
      <c r="T2813" s="60" t="str">
        <f t="shared" si="515"/>
        <v/>
      </c>
      <c r="U2813" s="60" t="str">
        <f t="shared" si="515"/>
        <v/>
      </c>
      <c r="V2813" s="60" t="str">
        <f t="shared" si="515"/>
        <v/>
      </c>
      <c r="W2813" s="44"/>
      <c r="X2813" s="44" t="str">
        <f t="shared" si="508"/>
        <v/>
      </c>
      <c r="Y2813" s="142" t="str">
        <f t="shared" si="505"/>
        <v/>
      </c>
      <c r="Z2813" s="172" t="str">
        <f t="shared" si="509"/>
        <v/>
      </c>
      <c r="AA2813" s="169" t="str">
        <f>IF(ISNUMBER($Q2813),INDEX($D$1:$D$3663,S2813,1),"")</f>
        <v/>
      </c>
      <c r="AB2813" s="169" t="str">
        <f>IF(ISNUMBER($Q2813),INDEX($D$1:$D$3663,T2813,1),"")</f>
        <v/>
      </c>
      <c r="AC2813" s="169" t="str">
        <f>IF(ISNUMBER($Q2813),INDEX($D$1:$D$3663,U2813,1),"")</f>
        <v/>
      </c>
      <c r="AD2813" s="169" t="str">
        <f>IF(ISNUMBER($Q2813),INDEX($D$1:$D$3663,V2813,1),"")</f>
        <v/>
      </c>
      <c r="AE2813" s="59"/>
      <c r="AF2813" s="177" t="str">
        <f t="shared" si="510"/>
        <v/>
      </c>
      <c r="AG2813" s="178" t="s">
        <v>1403</v>
      </c>
      <c r="AH2813" s="59"/>
      <c r="AI2813" s="163" t="str">
        <f t="shared" si="511"/>
        <v/>
      </c>
      <c r="AJ2813" s="162" t="str">
        <f t="shared" si="514"/>
        <v/>
      </c>
      <c r="AK2813" s="119"/>
      <c r="AL2813" s="59" t="str">
        <f>IF(ISNUMBER($AJ2813),INDEX($Z$4:$AC$3663,$AJ2813,AL$3),"")</f>
        <v/>
      </c>
      <c r="AM2813" s="149" t="str">
        <f>IF(ISNUMBER($AJ2813),INDEX($Z$4:$AC$3663,$AJ2813,AM$3),"")</f>
        <v/>
      </c>
      <c r="AN2813" s="149" t="str">
        <f>IF(ISNUMBER($AJ2813),INDEX($Z$4:$AC$3663,$AJ2813,AN$3),"")</f>
        <v/>
      </c>
      <c r="AO2813" s="59"/>
      <c r="AP2813" s="59"/>
      <c r="AQ2813" s="166"/>
      <c r="AR2813" s="59"/>
      <c r="AS2813" s="59"/>
      <c r="AT2813" s="149"/>
      <c r="AU2813" s="149"/>
      <c r="AV2813" s="149"/>
      <c r="AW2813" s="149"/>
      <c r="AX2813" s="150"/>
      <c r="AY2813" s="151"/>
      <c r="AZ2813" s="59"/>
      <c r="BA2813" s="59"/>
      <c r="BB2813" s="59"/>
      <c r="BC2813" s="59"/>
      <c r="BD2813" s="59"/>
      <c r="BE2813" s="59"/>
      <c r="BF2813" s="43"/>
      <c r="BG2813" s="59"/>
      <c r="BH2813" s="59"/>
      <c r="BI2813" s="59"/>
      <c r="BJ2813" s="59"/>
      <c r="BK2813" s="59"/>
      <c r="BL2813" s="59"/>
      <c r="BM2813" s="59"/>
    </row>
    <row r="2814" spans="1:65" x14ac:dyDescent="0.25">
      <c r="A2814" s="82"/>
      <c r="B2814" s="122" t="s">
        <v>3</v>
      </c>
      <c r="C2814" s="122">
        <v>4266.5</v>
      </c>
      <c r="D2814" s="122">
        <v>37.897340605403301</v>
      </c>
      <c r="E2814" s="142">
        <f>IF(B2813=B2814,0,MAX(E$4:E2813)+1)</f>
        <v>0</v>
      </c>
      <c r="F2814" s="142">
        <f t="shared" si="512"/>
        <v>4</v>
      </c>
      <c r="G2814" s="142" t="str">
        <f t="shared" si="506"/>
        <v/>
      </c>
      <c r="H2814" s="142" t="str">
        <f t="shared" si="507"/>
        <v/>
      </c>
      <c r="I2814" s="59"/>
      <c r="J2814" s="104"/>
      <c r="K2814" s="59"/>
      <c r="L2814" s="59"/>
      <c r="M2814" s="59"/>
      <c r="N2814" s="44"/>
      <c r="O2814" s="44"/>
      <c r="P2814" s="44"/>
      <c r="Q2814" s="43" t="str">
        <f t="shared" si="504"/>
        <v/>
      </c>
      <c r="R2814" s="60" t="str">
        <f t="shared" si="515"/>
        <v/>
      </c>
      <c r="S2814" s="60" t="str">
        <f t="shared" si="515"/>
        <v/>
      </c>
      <c r="T2814" s="60" t="str">
        <f t="shared" si="515"/>
        <v/>
      </c>
      <c r="U2814" s="60" t="str">
        <f t="shared" si="515"/>
        <v/>
      </c>
      <c r="V2814" s="60" t="str">
        <f t="shared" si="515"/>
        <v/>
      </c>
      <c r="W2814" s="44"/>
      <c r="X2814" s="44" t="str">
        <f t="shared" si="508"/>
        <v/>
      </c>
      <c r="Y2814" s="142" t="str">
        <f t="shared" si="505"/>
        <v/>
      </c>
      <c r="Z2814" s="172" t="str">
        <f t="shared" si="509"/>
        <v/>
      </c>
      <c r="AA2814" s="169" t="str">
        <f>IF(ISNUMBER($Q2814),INDEX($D$1:$D$3663,S2814,1),"")</f>
        <v/>
      </c>
      <c r="AB2814" s="169" t="str">
        <f>IF(ISNUMBER($Q2814),INDEX($D$1:$D$3663,T2814,1),"")</f>
        <v/>
      </c>
      <c r="AC2814" s="169" t="str">
        <f>IF(ISNUMBER($Q2814),INDEX($D$1:$D$3663,U2814,1),"")</f>
        <v/>
      </c>
      <c r="AD2814" s="169" t="str">
        <f>IF(ISNUMBER($Q2814),INDEX($D$1:$D$3663,V2814,1),"")</f>
        <v/>
      </c>
      <c r="AE2814" s="59"/>
      <c r="AF2814" s="177" t="str">
        <f t="shared" si="510"/>
        <v/>
      </c>
      <c r="AG2814" s="178" t="s">
        <v>1403</v>
      </c>
      <c r="AH2814" s="59"/>
      <c r="AI2814" s="163" t="str">
        <f t="shared" si="511"/>
        <v/>
      </c>
      <c r="AJ2814" s="162" t="str">
        <f t="shared" si="514"/>
        <v/>
      </c>
      <c r="AK2814" s="119"/>
      <c r="AL2814" s="59" t="str">
        <f>IF(ISNUMBER($AJ2814),INDEX($Z$4:$AC$3663,$AJ2814,AL$3),"")</f>
        <v/>
      </c>
      <c r="AM2814" s="149" t="str">
        <f>IF(ISNUMBER($AJ2814),INDEX($Z$4:$AC$3663,$AJ2814,AM$3),"")</f>
        <v/>
      </c>
      <c r="AN2814" s="149" t="str">
        <f>IF(ISNUMBER($AJ2814),INDEX($Z$4:$AC$3663,$AJ2814,AN$3),"")</f>
        <v/>
      </c>
      <c r="AO2814" s="59"/>
      <c r="AP2814" s="59"/>
      <c r="AQ2814" s="166"/>
      <c r="AR2814" s="59"/>
      <c r="AS2814" s="59"/>
      <c r="AT2814" s="149"/>
      <c r="AU2814" s="149"/>
      <c r="AV2814" s="149"/>
      <c r="AW2814" s="149"/>
      <c r="AX2814" s="150"/>
      <c r="AY2814" s="151"/>
      <c r="AZ2814" s="59"/>
      <c r="BA2814" s="59"/>
      <c r="BB2814" s="59"/>
      <c r="BC2814" s="59"/>
      <c r="BD2814" s="59"/>
      <c r="BE2814" s="59"/>
      <c r="BF2814" s="43"/>
      <c r="BG2814" s="59"/>
      <c r="BH2814" s="59"/>
      <c r="BI2814" s="59"/>
      <c r="BJ2814" s="59"/>
      <c r="BK2814" s="59"/>
      <c r="BL2814" s="59"/>
      <c r="BM2814" s="59"/>
    </row>
    <row r="2815" spans="1:65" x14ac:dyDescent="0.25">
      <c r="A2815" s="82"/>
      <c r="B2815" s="122" t="s">
        <v>3</v>
      </c>
      <c r="C2815" s="122">
        <v>4267.5</v>
      </c>
      <c r="D2815" s="122">
        <v>37.907891211115597</v>
      </c>
      <c r="E2815" s="142">
        <f>IF(B2814=B2815,0,MAX(E$4:E2814)+1)</f>
        <v>0</v>
      </c>
      <c r="F2815" s="142">
        <f t="shared" si="512"/>
        <v>4</v>
      </c>
      <c r="G2815" s="142" t="str">
        <f t="shared" si="506"/>
        <v/>
      </c>
      <c r="H2815" s="142" t="str">
        <f t="shared" si="507"/>
        <v/>
      </c>
      <c r="I2815" s="59"/>
      <c r="J2815" s="104"/>
      <c r="K2815" s="59"/>
      <c r="L2815" s="59"/>
      <c r="M2815" s="59"/>
      <c r="N2815" s="44"/>
      <c r="O2815" s="44"/>
      <c r="P2815" s="44"/>
      <c r="Q2815" s="43" t="str">
        <f t="shared" si="504"/>
        <v/>
      </c>
      <c r="R2815" s="60" t="str">
        <f t="shared" si="515"/>
        <v/>
      </c>
      <c r="S2815" s="60" t="str">
        <f t="shared" si="515"/>
        <v/>
      </c>
      <c r="T2815" s="60" t="str">
        <f t="shared" si="515"/>
        <v/>
      </c>
      <c r="U2815" s="60" t="str">
        <f t="shared" si="515"/>
        <v/>
      </c>
      <c r="V2815" s="60" t="str">
        <f t="shared" si="515"/>
        <v/>
      </c>
      <c r="W2815" s="44"/>
      <c r="X2815" s="44" t="str">
        <f t="shared" si="508"/>
        <v/>
      </c>
      <c r="Y2815" s="142" t="str">
        <f t="shared" si="505"/>
        <v/>
      </c>
      <c r="Z2815" s="172" t="str">
        <f t="shared" si="509"/>
        <v/>
      </c>
      <c r="AA2815" s="169" t="str">
        <f>IF(ISNUMBER($Q2815),INDEX($D$1:$D$3663,S2815,1),"")</f>
        <v/>
      </c>
      <c r="AB2815" s="169" t="str">
        <f>IF(ISNUMBER($Q2815),INDEX($D$1:$D$3663,T2815,1),"")</f>
        <v/>
      </c>
      <c r="AC2815" s="169" t="str">
        <f>IF(ISNUMBER($Q2815),INDEX($D$1:$D$3663,U2815,1),"")</f>
        <v/>
      </c>
      <c r="AD2815" s="169" t="str">
        <f>IF(ISNUMBER($Q2815),INDEX($D$1:$D$3663,V2815,1),"")</f>
        <v/>
      </c>
      <c r="AE2815" s="59"/>
      <c r="AF2815" s="177" t="str">
        <f t="shared" si="510"/>
        <v/>
      </c>
      <c r="AG2815" s="178" t="s">
        <v>1403</v>
      </c>
      <c r="AH2815" s="59"/>
      <c r="AI2815" s="163" t="str">
        <f t="shared" si="511"/>
        <v/>
      </c>
      <c r="AJ2815" s="162" t="str">
        <f t="shared" si="514"/>
        <v/>
      </c>
      <c r="AK2815" s="119"/>
      <c r="AL2815" s="59" t="str">
        <f>IF(ISNUMBER($AJ2815),INDEX($Z$4:$AC$3663,$AJ2815,AL$3),"")</f>
        <v/>
      </c>
      <c r="AM2815" s="149" t="str">
        <f>IF(ISNUMBER($AJ2815),INDEX($Z$4:$AC$3663,$AJ2815,AM$3),"")</f>
        <v/>
      </c>
      <c r="AN2815" s="149" t="str">
        <f>IF(ISNUMBER($AJ2815),INDEX($Z$4:$AC$3663,$AJ2815,AN$3),"")</f>
        <v/>
      </c>
      <c r="AO2815" s="59"/>
      <c r="AP2815" s="59"/>
      <c r="AQ2815" s="166"/>
      <c r="AR2815" s="59"/>
      <c r="AS2815" s="59"/>
      <c r="AT2815" s="149"/>
      <c r="AU2815" s="149"/>
      <c r="AV2815" s="149"/>
      <c r="AW2815" s="149"/>
      <c r="AX2815" s="150"/>
      <c r="AY2815" s="151"/>
      <c r="AZ2815" s="59"/>
      <c r="BA2815" s="59"/>
      <c r="BB2815" s="59"/>
      <c r="BC2815" s="59"/>
      <c r="BD2815" s="59"/>
      <c r="BE2815" s="59"/>
      <c r="BF2815" s="43"/>
      <c r="BG2815" s="59"/>
      <c r="BH2815" s="59"/>
      <c r="BI2815" s="59"/>
      <c r="BJ2815" s="59"/>
      <c r="BK2815" s="59"/>
      <c r="BL2815" s="59"/>
      <c r="BM2815" s="59"/>
    </row>
    <row r="2816" spans="1:65" x14ac:dyDescent="0.25">
      <c r="A2816" s="82"/>
      <c r="B2816" s="122" t="s">
        <v>3</v>
      </c>
      <c r="C2816" s="122">
        <v>4268.5</v>
      </c>
      <c r="D2816" s="122">
        <v>37.998784187300402</v>
      </c>
      <c r="E2816" s="142">
        <f>IF(B2815=B2816,0,MAX(E$4:E2815)+1)</f>
        <v>0</v>
      </c>
      <c r="F2816" s="142">
        <f t="shared" si="512"/>
        <v>4</v>
      </c>
      <c r="G2816" s="142" t="str">
        <f t="shared" si="506"/>
        <v/>
      </c>
      <c r="H2816" s="142" t="str">
        <f t="shared" si="507"/>
        <v/>
      </c>
      <c r="I2816" s="59"/>
      <c r="J2816" s="104"/>
      <c r="K2816" s="59"/>
      <c r="L2816" s="59"/>
      <c r="M2816" s="59"/>
      <c r="N2816" s="44"/>
      <c r="O2816" s="44"/>
      <c r="P2816" s="44"/>
      <c r="Q2816" s="43" t="str">
        <f t="shared" si="504"/>
        <v/>
      </c>
      <c r="R2816" s="60" t="str">
        <f t="shared" si="515"/>
        <v/>
      </c>
      <c r="S2816" s="60" t="str">
        <f t="shared" si="515"/>
        <v/>
      </c>
      <c r="T2816" s="60" t="str">
        <f t="shared" si="515"/>
        <v/>
      </c>
      <c r="U2816" s="60" t="str">
        <f t="shared" si="515"/>
        <v/>
      </c>
      <c r="V2816" s="60" t="str">
        <f t="shared" si="515"/>
        <v/>
      </c>
      <c r="W2816" s="44"/>
      <c r="X2816" s="44" t="str">
        <f t="shared" si="508"/>
        <v/>
      </c>
      <c r="Y2816" s="142" t="str">
        <f t="shared" si="505"/>
        <v/>
      </c>
      <c r="Z2816" s="172" t="str">
        <f t="shared" si="509"/>
        <v/>
      </c>
      <c r="AA2816" s="169" t="str">
        <f>IF(ISNUMBER($Q2816),INDEX($D$1:$D$3663,S2816,1),"")</f>
        <v/>
      </c>
      <c r="AB2816" s="169" t="str">
        <f>IF(ISNUMBER($Q2816),INDEX($D$1:$D$3663,T2816,1),"")</f>
        <v/>
      </c>
      <c r="AC2816" s="169" t="str">
        <f>IF(ISNUMBER($Q2816),INDEX($D$1:$D$3663,U2816,1),"")</f>
        <v/>
      </c>
      <c r="AD2816" s="169" t="str">
        <f>IF(ISNUMBER($Q2816),INDEX($D$1:$D$3663,V2816,1),"")</f>
        <v/>
      </c>
      <c r="AE2816" s="59"/>
      <c r="AF2816" s="177" t="str">
        <f t="shared" si="510"/>
        <v/>
      </c>
      <c r="AG2816" s="178" t="s">
        <v>1403</v>
      </c>
      <c r="AH2816" s="59"/>
      <c r="AI2816" s="163" t="str">
        <f t="shared" si="511"/>
        <v/>
      </c>
      <c r="AJ2816" s="162" t="str">
        <f t="shared" si="514"/>
        <v/>
      </c>
      <c r="AK2816" s="119"/>
      <c r="AL2816" s="59" t="str">
        <f>IF(ISNUMBER($AJ2816),INDEX($Z$4:$AC$3663,$AJ2816,AL$3),"")</f>
        <v/>
      </c>
      <c r="AM2816" s="149" t="str">
        <f>IF(ISNUMBER($AJ2816),INDEX($Z$4:$AC$3663,$AJ2816,AM$3),"")</f>
        <v/>
      </c>
      <c r="AN2816" s="149" t="str">
        <f>IF(ISNUMBER($AJ2816),INDEX($Z$4:$AC$3663,$AJ2816,AN$3),"")</f>
        <v/>
      </c>
      <c r="AO2816" s="59"/>
      <c r="AP2816" s="59"/>
      <c r="AQ2816" s="166"/>
      <c r="AR2816" s="59"/>
      <c r="AS2816" s="59"/>
      <c r="AT2816" s="149"/>
      <c r="AU2816" s="149"/>
      <c r="AV2816" s="149"/>
      <c r="AW2816" s="149"/>
      <c r="AX2816" s="150"/>
      <c r="AY2816" s="151"/>
      <c r="AZ2816" s="59"/>
      <c r="BA2816" s="59"/>
      <c r="BB2816" s="59"/>
      <c r="BC2816" s="59"/>
      <c r="BD2816" s="59"/>
      <c r="BE2816" s="59"/>
      <c r="BF2816" s="43"/>
      <c r="BG2816" s="59"/>
      <c r="BH2816" s="59"/>
      <c r="BI2816" s="59"/>
      <c r="BJ2816" s="59"/>
      <c r="BK2816" s="59"/>
      <c r="BL2816" s="59"/>
      <c r="BM2816" s="59"/>
    </row>
    <row r="2817" spans="1:65" x14ac:dyDescent="0.25">
      <c r="A2817" s="82"/>
      <c r="B2817" s="122" t="s">
        <v>3</v>
      </c>
      <c r="C2817" s="122">
        <v>4269.5</v>
      </c>
      <c r="D2817" s="122">
        <v>38.020386446683403</v>
      </c>
      <c r="E2817" s="142">
        <f>IF(B2816=B2817,0,MAX(E$4:E2816)+1)</f>
        <v>0</v>
      </c>
      <c r="F2817" s="142">
        <f t="shared" si="512"/>
        <v>4</v>
      </c>
      <c r="G2817" s="142" t="str">
        <f t="shared" si="506"/>
        <v/>
      </c>
      <c r="H2817" s="142" t="str">
        <f t="shared" si="507"/>
        <v/>
      </c>
      <c r="I2817" s="59"/>
      <c r="J2817" s="104"/>
      <c r="K2817" s="59"/>
      <c r="L2817" s="59"/>
      <c r="M2817" s="59"/>
      <c r="N2817" s="44"/>
      <c r="O2817" s="44"/>
      <c r="P2817" s="44"/>
      <c r="Q2817" s="43" t="str">
        <f t="shared" si="504"/>
        <v/>
      </c>
      <c r="R2817" s="60" t="str">
        <f t="shared" si="515"/>
        <v/>
      </c>
      <c r="S2817" s="60" t="str">
        <f t="shared" si="515"/>
        <v/>
      </c>
      <c r="T2817" s="60" t="str">
        <f t="shared" si="515"/>
        <v/>
      </c>
      <c r="U2817" s="60" t="str">
        <f t="shared" si="515"/>
        <v/>
      </c>
      <c r="V2817" s="60" t="str">
        <f t="shared" si="515"/>
        <v/>
      </c>
      <c r="W2817" s="44"/>
      <c r="X2817" s="44" t="str">
        <f t="shared" si="508"/>
        <v/>
      </c>
      <c r="Y2817" s="142" t="str">
        <f t="shared" si="505"/>
        <v/>
      </c>
      <c r="Z2817" s="172" t="str">
        <f t="shared" si="509"/>
        <v/>
      </c>
      <c r="AA2817" s="169" t="str">
        <f>IF(ISNUMBER($Q2817),INDEX($D$1:$D$3663,S2817,1),"")</f>
        <v/>
      </c>
      <c r="AB2817" s="169" t="str">
        <f>IF(ISNUMBER($Q2817),INDEX($D$1:$D$3663,T2817,1),"")</f>
        <v/>
      </c>
      <c r="AC2817" s="169" t="str">
        <f>IF(ISNUMBER($Q2817),INDEX($D$1:$D$3663,U2817,1),"")</f>
        <v/>
      </c>
      <c r="AD2817" s="169" t="str">
        <f>IF(ISNUMBER($Q2817),INDEX($D$1:$D$3663,V2817,1),"")</f>
        <v/>
      </c>
      <c r="AE2817" s="59"/>
      <c r="AF2817" s="177" t="str">
        <f t="shared" si="510"/>
        <v/>
      </c>
      <c r="AG2817" s="178" t="s">
        <v>1403</v>
      </c>
      <c r="AH2817" s="59"/>
      <c r="AI2817" s="163" t="str">
        <f t="shared" si="511"/>
        <v/>
      </c>
      <c r="AJ2817" s="162" t="str">
        <f t="shared" si="514"/>
        <v/>
      </c>
      <c r="AK2817" s="119"/>
      <c r="AL2817" s="59" t="str">
        <f>IF(ISNUMBER($AJ2817),INDEX($Z$4:$AC$3663,$AJ2817,AL$3),"")</f>
        <v/>
      </c>
      <c r="AM2817" s="149" t="str">
        <f>IF(ISNUMBER($AJ2817),INDEX($Z$4:$AC$3663,$AJ2817,AM$3),"")</f>
        <v/>
      </c>
      <c r="AN2817" s="149" t="str">
        <f>IF(ISNUMBER($AJ2817),INDEX($Z$4:$AC$3663,$AJ2817,AN$3),"")</f>
        <v/>
      </c>
      <c r="AO2817" s="59"/>
      <c r="AP2817" s="59"/>
      <c r="AQ2817" s="166"/>
      <c r="AR2817" s="59"/>
      <c r="AS2817" s="59"/>
      <c r="AT2817" s="149"/>
      <c r="AU2817" s="149"/>
      <c r="AV2817" s="149"/>
      <c r="AW2817" s="149"/>
      <c r="AX2817" s="150"/>
      <c r="AY2817" s="151"/>
      <c r="AZ2817" s="59"/>
      <c r="BA2817" s="59"/>
      <c r="BB2817" s="59"/>
      <c r="BC2817" s="59"/>
      <c r="BD2817" s="59"/>
      <c r="BE2817" s="59"/>
      <c r="BF2817" s="43"/>
      <c r="BG2817" s="59"/>
      <c r="BH2817" s="59"/>
      <c r="BI2817" s="59"/>
      <c r="BJ2817" s="59"/>
      <c r="BK2817" s="59"/>
      <c r="BL2817" s="59"/>
      <c r="BM2817" s="59"/>
    </row>
    <row r="2818" spans="1:65" x14ac:dyDescent="0.25">
      <c r="A2818" s="82"/>
      <c r="B2818" s="122" t="s">
        <v>3</v>
      </c>
      <c r="C2818" s="122">
        <v>4270.5</v>
      </c>
      <c r="D2818" s="122">
        <v>38.0057998225681</v>
      </c>
      <c r="E2818" s="142">
        <f>IF(B2817=B2818,0,MAX(E$4:E2817)+1)</f>
        <v>0</v>
      </c>
      <c r="F2818" s="142">
        <f t="shared" si="512"/>
        <v>4</v>
      </c>
      <c r="G2818" s="142" t="str">
        <f t="shared" si="506"/>
        <v/>
      </c>
      <c r="H2818" s="142" t="str">
        <f t="shared" si="507"/>
        <v/>
      </c>
      <c r="I2818" s="59"/>
      <c r="J2818" s="104"/>
      <c r="K2818" s="59"/>
      <c r="L2818" s="59"/>
      <c r="M2818" s="59"/>
      <c r="N2818" s="44"/>
      <c r="O2818" s="44"/>
      <c r="P2818" s="44"/>
      <c r="Q2818" s="43" t="str">
        <f t="shared" si="504"/>
        <v/>
      </c>
      <c r="R2818" s="60" t="str">
        <f t="shared" si="515"/>
        <v/>
      </c>
      <c r="S2818" s="60" t="str">
        <f t="shared" si="515"/>
        <v/>
      </c>
      <c r="T2818" s="60" t="str">
        <f t="shared" si="515"/>
        <v/>
      </c>
      <c r="U2818" s="60" t="str">
        <f t="shared" si="515"/>
        <v/>
      </c>
      <c r="V2818" s="60" t="str">
        <f t="shared" si="515"/>
        <v/>
      </c>
      <c r="W2818" s="44"/>
      <c r="X2818" s="44" t="str">
        <f t="shared" si="508"/>
        <v/>
      </c>
      <c r="Y2818" s="142" t="str">
        <f t="shared" si="505"/>
        <v/>
      </c>
      <c r="Z2818" s="172" t="str">
        <f t="shared" si="509"/>
        <v/>
      </c>
      <c r="AA2818" s="169" t="str">
        <f>IF(ISNUMBER($Q2818),INDEX($D$1:$D$3663,S2818,1),"")</f>
        <v/>
      </c>
      <c r="AB2818" s="169" t="str">
        <f>IF(ISNUMBER($Q2818),INDEX($D$1:$D$3663,T2818,1),"")</f>
        <v/>
      </c>
      <c r="AC2818" s="169" t="str">
        <f>IF(ISNUMBER($Q2818),INDEX($D$1:$D$3663,U2818,1),"")</f>
        <v/>
      </c>
      <c r="AD2818" s="169" t="str">
        <f>IF(ISNUMBER($Q2818),INDEX($D$1:$D$3663,V2818,1),"")</f>
        <v/>
      </c>
      <c r="AE2818" s="59"/>
      <c r="AF2818" s="177" t="str">
        <f t="shared" si="510"/>
        <v/>
      </c>
      <c r="AG2818" s="178" t="s">
        <v>1403</v>
      </c>
      <c r="AH2818" s="59"/>
      <c r="AI2818" s="163" t="str">
        <f t="shared" si="511"/>
        <v/>
      </c>
      <c r="AJ2818" s="162" t="str">
        <f t="shared" si="514"/>
        <v/>
      </c>
      <c r="AK2818" s="119"/>
      <c r="AL2818" s="59" t="str">
        <f>IF(ISNUMBER($AJ2818),INDEX($Z$4:$AC$3663,$AJ2818,AL$3),"")</f>
        <v/>
      </c>
      <c r="AM2818" s="149" t="str">
        <f>IF(ISNUMBER($AJ2818),INDEX($Z$4:$AC$3663,$AJ2818,AM$3),"")</f>
        <v/>
      </c>
      <c r="AN2818" s="149" t="str">
        <f>IF(ISNUMBER($AJ2818),INDEX($Z$4:$AC$3663,$AJ2818,AN$3),"")</f>
        <v/>
      </c>
      <c r="AO2818" s="59"/>
      <c r="AP2818" s="59"/>
      <c r="AQ2818" s="166"/>
      <c r="AR2818" s="59"/>
      <c r="AS2818" s="59"/>
      <c r="AT2818" s="149"/>
      <c r="AU2818" s="149"/>
      <c r="AV2818" s="149"/>
      <c r="AW2818" s="149"/>
      <c r="AX2818" s="150"/>
      <c r="AY2818" s="151"/>
      <c r="AZ2818" s="59"/>
      <c r="BA2818" s="59"/>
      <c r="BB2818" s="59"/>
      <c r="BC2818" s="59"/>
      <c r="BD2818" s="59"/>
      <c r="BE2818" s="59"/>
      <c r="BF2818" s="43"/>
      <c r="BG2818" s="59"/>
      <c r="BH2818" s="59"/>
      <c r="BI2818" s="59"/>
      <c r="BJ2818" s="59"/>
      <c r="BK2818" s="59"/>
      <c r="BL2818" s="59"/>
      <c r="BM2818" s="59"/>
    </row>
    <row r="2819" spans="1:65" x14ac:dyDescent="0.25">
      <c r="A2819" s="82"/>
      <c r="B2819" s="122" t="s">
        <v>3</v>
      </c>
      <c r="C2819" s="122">
        <v>4271.5</v>
      </c>
      <c r="D2819" s="122">
        <v>37.972764923211599</v>
      </c>
      <c r="E2819" s="142">
        <f>IF(B2818=B2819,0,MAX(E$4:E2818)+1)</f>
        <v>0</v>
      </c>
      <c r="F2819" s="142">
        <f t="shared" si="512"/>
        <v>4</v>
      </c>
      <c r="G2819" s="142" t="str">
        <f t="shared" si="506"/>
        <v/>
      </c>
      <c r="H2819" s="142" t="str">
        <f t="shared" si="507"/>
        <v/>
      </c>
      <c r="I2819" s="59"/>
      <c r="J2819" s="104"/>
      <c r="K2819" s="59"/>
      <c r="L2819" s="59"/>
      <c r="M2819" s="59"/>
      <c r="N2819" s="44"/>
      <c r="O2819" s="44"/>
      <c r="P2819" s="44"/>
      <c r="Q2819" s="43" t="str">
        <f t="shared" si="504"/>
        <v/>
      </c>
      <c r="R2819" s="60" t="str">
        <f t="shared" si="515"/>
        <v/>
      </c>
      <c r="S2819" s="60" t="str">
        <f t="shared" si="515"/>
        <v/>
      </c>
      <c r="T2819" s="60" t="str">
        <f t="shared" si="515"/>
        <v/>
      </c>
      <c r="U2819" s="60" t="str">
        <f t="shared" si="515"/>
        <v/>
      </c>
      <c r="V2819" s="60" t="str">
        <f t="shared" si="515"/>
        <v/>
      </c>
      <c r="W2819" s="44"/>
      <c r="X2819" s="44" t="str">
        <f t="shared" si="508"/>
        <v/>
      </c>
      <c r="Y2819" s="142" t="str">
        <f t="shared" si="505"/>
        <v/>
      </c>
      <c r="Z2819" s="172" t="str">
        <f t="shared" si="509"/>
        <v/>
      </c>
      <c r="AA2819" s="169" t="str">
        <f>IF(ISNUMBER($Q2819),INDEX($D$1:$D$3663,S2819,1),"")</f>
        <v/>
      </c>
      <c r="AB2819" s="169" t="str">
        <f>IF(ISNUMBER($Q2819),INDEX($D$1:$D$3663,T2819,1),"")</f>
        <v/>
      </c>
      <c r="AC2819" s="169" t="str">
        <f>IF(ISNUMBER($Q2819),INDEX($D$1:$D$3663,U2819,1),"")</f>
        <v/>
      </c>
      <c r="AD2819" s="169" t="str">
        <f>IF(ISNUMBER($Q2819),INDEX($D$1:$D$3663,V2819,1),"")</f>
        <v/>
      </c>
      <c r="AE2819" s="59"/>
      <c r="AF2819" s="177" t="str">
        <f t="shared" si="510"/>
        <v/>
      </c>
      <c r="AG2819" s="178" t="s">
        <v>1403</v>
      </c>
      <c r="AH2819" s="59"/>
      <c r="AI2819" s="163" t="str">
        <f t="shared" si="511"/>
        <v/>
      </c>
      <c r="AJ2819" s="162" t="str">
        <f t="shared" si="514"/>
        <v/>
      </c>
      <c r="AK2819" s="119"/>
      <c r="AL2819" s="59" t="str">
        <f>IF(ISNUMBER($AJ2819),INDEX($Z$4:$AC$3663,$AJ2819,AL$3),"")</f>
        <v/>
      </c>
      <c r="AM2819" s="149" t="str">
        <f>IF(ISNUMBER($AJ2819),INDEX($Z$4:$AC$3663,$AJ2819,AM$3),"")</f>
        <v/>
      </c>
      <c r="AN2819" s="149" t="str">
        <f>IF(ISNUMBER($AJ2819),INDEX($Z$4:$AC$3663,$AJ2819,AN$3),"")</f>
        <v/>
      </c>
      <c r="AO2819" s="59"/>
      <c r="AP2819" s="59"/>
      <c r="AQ2819" s="166"/>
      <c r="AR2819" s="59"/>
      <c r="AS2819" s="59"/>
      <c r="AT2819" s="149"/>
      <c r="AU2819" s="149"/>
      <c r="AV2819" s="149"/>
      <c r="AW2819" s="149"/>
      <c r="AX2819" s="150"/>
      <c r="AY2819" s="151"/>
      <c r="AZ2819" s="59"/>
      <c r="BA2819" s="59"/>
      <c r="BB2819" s="59"/>
      <c r="BC2819" s="59"/>
      <c r="BD2819" s="59"/>
      <c r="BE2819" s="59"/>
      <c r="BF2819" s="43"/>
      <c r="BG2819" s="59"/>
      <c r="BH2819" s="59"/>
      <c r="BI2819" s="59"/>
      <c r="BJ2819" s="59"/>
      <c r="BK2819" s="59"/>
      <c r="BL2819" s="59"/>
      <c r="BM2819" s="59"/>
    </row>
    <row r="2820" spans="1:65" x14ac:dyDescent="0.25">
      <c r="A2820" s="82"/>
      <c r="B2820" s="122" t="s">
        <v>3</v>
      </c>
      <c r="C2820" s="122">
        <v>4272.5</v>
      </c>
      <c r="D2820" s="122">
        <v>37.891234898499697</v>
      </c>
      <c r="E2820" s="142">
        <f>IF(B2819=B2820,0,MAX(E$4:E2819)+1)</f>
        <v>0</v>
      </c>
      <c r="F2820" s="142">
        <f t="shared" si="512"/>
        <v>4</v>
      </c>
      <c r="G2820" s="142" t="str">
        <f t="shared" si="506"/>
        <v/>
      </c>
      <c r="H2820" s="142" t="str">
        <f t="shared" si="507"/>
        <v/>
      </c>
      <c r="I2820" s="59"/>
      <c r="J2820" s="104"/>
      <c r="K2820" s="59"/>
      <c r="L2820" s="59"/>
      <c r="M2820" s="59"/>
      <c r="N2820" s="44"/>
      <c r="O2820" s="44"/>
      <c r="P2820" s="44"/>
      <c r="Q2820" s="43" t="str">
        <f t="shared" ref="Q2820:Q2883" si="516">IF(H2820=1,C2820-MIN(C$4:C$3663),"")</f>
        <v/>
      </c>
      <c r="R2820" s="60" t="str">
        <f t="shared" si="515"/>
        <v/>
      </c>
      <c r="S2820" s="60" t="str">
        <f t="shared" si="515"/>
        <v/>
      </c>
      <c r="T2820" s="60" t="str">
        <f t="shared" si="515"/>
        <v/>
      </c>
      <c r="U2820" s="60" t="str">
        <f t="shared" si="515"/>
        <v/>
      </c>
      <c r="V2820" s="60" t="str">
        <f t="shared" si="515"/>
        <v/>
      </c>
      <c r="W2820" s="44"/>
      <c r="X2820" s="44" t="str">
        <f t="shared" si="508"/>
        <v/>
      </c>
      <c r="Y2820" s="142" t="str">
        <f t="shared" ref="Y2820:Y2883" si="517">IF(ISNUMBER(Q2820),C2820,"")</f>
        <v/>
      </c>
      <c r="Z2820" s="172" t="str">
        <f t="shared" si="509"/>
        <v/>
      </c>
      <c r="AA2820" s="169" t="str">
        <f>IF(ISNUMBER($Q2820),INDEX($D$1:$D$3663,S2820,1),"")</f>
        <v/>
      </c>
      <c r="AB2820" s="169" t="str">
        <f>IF(ISNUMBER($Q2820),INDEX($D$1:$D$3663,T2820,1),"")</f>
        <v/>
      </c>
      <c r="AC2820" s="169" t="str">
        <f>IF(ISNUMBER($Q2820),INDEX($D$1:$D$3663,U2820,1),"")</f>
        <v/>
      </c>
      <c r="AD2820" s="169" t="str">
        <f>IF(ISNUMBER($Q2820),INDEX($D$1:$D$3663,V2820,1),"")</f>
        <v/>
      </c>
      <c r="AE2820" s="59"/>
      <c r="AF2820" s="177" t="str">
        <f t="shared" si="510"/>
        <v/>
      </c>
      <c r="AG2820" s="178" t="s">
        <v>1403</v>
      </c>
      <c r="AH2820" s="59"/>
      <c r="AI2820" s="163" t="str">
        <f t="shared" si="511"/>
        <v/>
      </c>
      <c r="AJ2820" s="162" t="str">
        <f t="shared" si="514"/>
        <v/>
      </c>
      <c r="AK2820" s="119"/>
      <c r="AL2820" s="59" t="str">
        <f>IF(ISNUMBER($AJ2820),INDEX($Z$4:$AC$3663,$AJ2820,AL$3),"")</f>
        <v/>
      </c>
      <c r="AM2820" s="149" t="str">
        <f>IF(ISNUMBER($AJ2820),INDEX($Z$4:$AC$3663,$AJ2820,AM$3),"")</f>
        <v/>
      </c>
      <c r="AN2820" s="149" t="str">
        <f>IF(ISNUMBER($AJ2820),INDEX($Z$4:$AC$3663,$AJ2820,AN$3),"")</f>
        <v/>
      </c>
      <c r="AO2820" s="59"/>
      <c r="AP2820" s="59"/>
      <c r="AQ2820" s="166"/>
      <c r="AR2820" s="59"/>
      <c r="AS2820" s="59"/>
      <c r="AT2820" s="149"/>
      <c r="AU2820" s="149"/>
      <c r="AV2820" s="149"/>
      <c r="AW2820" s="149"/>
      <c r="AX2820" s="150"/>
      <c r="AY2820" s="151"/>
      <c r="AZ2820" s="59"/>
      <c r="BA2820" s="59"/>
      <c r="BB2820" s="59"/>
      <c r="BC2820" s="59"/>
      <c r="BD2820" s="59"/>
      <c r="BE2820" s="59"/>
      <c r="BF2820" s="43"/>
      <c r="BG2820" s="59"/>
      <c r="BH2820" s="59"/>
      <c r="BI2820" s="59"/>
      <c r="BJ2820" s="59"/>
      <c r="BK2820" s="59"/>
      <c r="BL2820" s="59"/>
      <c r="BM2820" s="59"/>
    </row>
    <row r="2821" spans="1:65" x14ac:dyDescent="0.25">
      <c r="A2821" s="82"/>
      <c r="B2821" s="122" t="s">
        <v>3</v>
      </c>
      <c r="C2821" s="122">
        <v>4273.5</v>
      </c>
      <c r="D2821" s="122">
        <v>37.987451441572603</v>
      </c>
      <c r="E2821" s="142">
        <f>IF(B2820=B2821,0,MAX(E$4:E2820)+1)</f>
        <v>0</v>
      </c>
      <c r="F2821" s="142">
        <f t="shared" si="512"/>
        <v>4</v>
      </c>
      <c r="G2821" s="142" t="str">
        <f t="shared" ref="G2821:G2884" si="518">IF(E2821&gt;0,ROW(),"")</f>
        <v/>
      </c>
      <c r="H2821" s="142" t="str">
        <f t="shared" ref="H2821:H2884" si="519">IF(B2821=B$4,1,"")</f>
        <v/>
      </c>
      <c r="I2821" s="59"/>
      <c r="J2821" s="104"/>
      <c r="K2821" s="59"/>
      <c r="L2821" s="59"/>
      <c r="M2821" s="59"/>
      <c r="N2821" s="44"/>
      <c r="O2821" s="44"/>
      <c r="P2821" s="44"/>
      <c r="Q2821" s="43" t="str">
        <f t="shared" si="516"/>
        <v/>
      </c>
      <c r="R2821" s="60" t="str">
        <f t="shared" si="515"/>
        <v/>
      </c>
      <c r="S2821" s="60" t="str">
        <f t="shared" si="515"/>
        <v/>
      </c>
      <c r="T2821" s="60" t="str">
        <f t="shared" si="515"/>
        <v/>
      </c>
      <c r="U2821" s="60" t="str">
        <f t="shared" si="515"/>
        <v/>
      </c>
      <c r="V2821" s="60" t="str">
        <f t="shared" si="515"/>
        <v/>
      </c>
      <c r="W2821" s="44"/>
      <c r="X2821" s="44" t="str">
        <f t="shared" ref="X2821:X2884" si="520">IF(ISNUMBER(Y2821),ROW()-X$3,"")</f>
        <v/>
      </c>
      <c r="Y2821" s="142" t="str">
        <f t="shared" si="517"/>
        <v/>
      </c>
      <c r="Z2821" s="172" t="str">
        <f t="shared" ref="Z2821:Z2884" si="521">IF(ISNUMBER($Q2821),INDEX($D$1:$D$3663,R2821,1),"")</f>
        <v/>
      </c>
      <c r="AA2821" s="169" t="str">
        <f>IF(ISNUMBER($Q2821),INDEX($D$1:$D$3663,S2821,1),"")</f>
        <v/>
      </c>
      <c r="AB2821" s="169" t="str">
        <f>IF(ISNUMBER($Q2821),INDEX($D$1:$D$3663,T2821,1),"")</f>
        <v/>
      </c>
      <c r="AC2821" s="169" t="str">
        <f>IF(ISNUMBER($Q2821),INDEX($D$1:$D$3663,U2821,1),"")</f>
        <v/>
      </c>
      <c r="AD2821" s="169" t="str">
        <f>IF(ISNUMBER($Q2821),INDEX($D$1:$D$3663,V2821,1),"")</f>
        <v/>
      </c>
      <c r="AE2821" s="59"/>
      <c r="AF2821" s="177" t="str">
        <f t="shared" ref="AF2821:AF2884" si="522">IF(ISNUMBER(Q2821),Y2821/M$15-M$11,"")</f>
        <v/>
      </c>
      <c r="AG2821" s="178" t="s">
        <v>1403</v>
      </c>
      <c r="AH2821" s="59"/>
      <c r="AI2821" s="163" t="str">
        <f t="shared" ref="AI2821:AI2884" si="523">IF(ROW()-AI$3&lt;=AI$2,ROW()-AI$3,"")</f>
        <v/>
      </c>
      <c r="AJ2821" s="162" t="str">
        <f t="shared" si="514"/>
        <v/>
      </c>
      <c r="AK2821" s="119"/>
      <c r="AL2821" s="59" t="str">
        <f>IF(ISNUMBER($AJ2821),INDEX($Z$4:$AC$3663,$AJ2821,AL$3),"")</f>
        <v/>
      </c>
      <c r="AM2821" s="149" t="str">
        <f>IF(ISNUMBER($AJ2821),INDEX($Z$4:$AC$3663,$AJ2821,AM$3),"")</f>
        <v/>
      </c>
      <c r="AN2821" s="149" t="str">
        <f>IF(ISNUMBER($AJ2821),INDEX($Z$4:$AC$3663,$AJ2821,AN$3),"")</f>
        <v/>
      </c>
      <c r="AO2821" s="59"/>
      <c r="AP2821" s="59"/>
      <c r="AQ2821" s="166"/>
      <c r="AR2821" s="59"/>
      <c r="AS2821" s="59"/>
      <c r="AT2821" s="149"/>
      <c r="AU2821" s="149"/>
      <c r="AV2821" s="149"/>
      <c r="AW2821" s="149"/>
      <c r="AX2821" s="150"/>
      <c r="AY2821" s="151"/>
      <c r="AZ2821" s="59"/>
      <c r="BA2821" s="59"/>
      <c r="BB2821" s="59"/>
      <c r="BC2821" s="59"/>
      <c r="BD2821" s="59"/>
      <c r="BE2821" s="59"/>
      <c r="BF2821" s="43"/>
      <c r="BG2821" s="59"/>
      <c r="BH2821" s="59"/>
      <c r="BI2821" s="59"/>
      <c r="BJ2821" s="59"/>
      <c r="BK2821" s="59"/>
      <c r="BL2821" s="59"/>
      <c r="BM2821" s="59"/>
    </row>
    <row r="2822" spans="1:65" x14ac:dyDescent="0.25">
      <c r="A2822" s="82"/>
      <c r="B2822" s="122" t="s">
        <v>3</v>
      </c>
      <c r="C2822" s="122">
        <v>4274.5</v>
      </c>
      <c r="D2822" s="122">
        <v>37.917338451653798</v>
      </c>
      <c r="E2822" s="142">
        <f>IF(B2821=B2822,0,MAX(E$4:E2821)+1)</f>
        <v>0</v>
      </c>
      <c r="F2822" s="142">
        <f t="shared" si="512"/>
        <v>4</v>
      </c>
      <c r="G2822" s="142" t="str">
        <f t="shared" si="518"/>
        <v/>
      </c>
      <c r="H2822" s="142" t="str">
        <f t="shared" si="519"/>
        <v/>
      </c>
      <c r="I2822" s="59"/>
      <c r="J2822" s="104"/>
      <c r="K2822" s="59"/>
      <c r="L2822" s="59"/>
      <c r="M2822" s="59"/>
      <c r="N2822" s="44"/>
      <c r="O2822" s="44"/>
      <c r="P2822" s="44"/>
      <c r="Q2822" s="43" t="str">
        <f t="shared" si="516"/>
        <v/>
      </c>
      <c r="R2822" s="60" t="str">
        <f t="shared" si="515"/>
        <v/>
      </c>
      <c r="S2822" s="60" t="str">
        <f t="shared" si="515"/>
        <v/>
      </c>
      <c r="T2822" s="60" t="str">
        <f t="shared" si="515"/>
        <v/>
      </c>
      <c r="U2822" s="60" t="str">
        <f t="shared" si="515"/>
        <v/>
      </c>
      <c r="V2822" s="60" t="str">
        <f t="shared" si="515"/>
        <v/>
      </c>
      <c r="W2822" s="44"/>
      <c r="X2822" s="44" t="str">
        <f t="shared" si="520"/>
        <v/>
      </c>
      <c r="Y2822" s="142" t="str">
        <f t="shared" si="517"/>
        <v/>
      </c>
      <c r="Z2822" s="172" t="str">
        <f t="shared" si="521"/>
        <v/>
      </c>
      <c r="AA2822" s="169" t="str">
        <f>IF(ISNUMBER($Q2822),INDEX($D$1:$D$3663,S2822,1),"")</f>
        <v/>
      </c>
      <c r="AB2822" s="169" t="str">
        <f>IF(ISNUMBER($Q2822),INDEX($D$1:$D$3663,T2822,1),"")</f>
        <v/>
      </c>
      <c r="AC2822" s="169" t="str">
        <f>IF(ISNUMBER($Q2822),INDEX($D$1:$D$3663,U2822,1),"")</f>
        <v/>
      </c>
      <c r="AD2822" s="169" t="str">
        <f>IF(ISNUMBER($Q2822),INDEX($D$1:$D$3663,V2822,1),"")</f>
        <v/>
      </c>
      <c r="AE2822" s="59"/>
      <c r="AF2822" s="177" t="str">
        <f t="shared" si="522"/>
        <v/>
      </c>
      <c r="AG2822" s="178" t="s">
        <v>1403</v>
      </c>
      <c r="AH2822" s="59"/>
      <c r="AI2822" s="163" t="str">
        <f t="shared" si="523"/>
        <v/>
      </c>
      <c r="AJ2822" s="162" t="str">
        <f t="shared" si="514"/>
        <v/>
      </c>
      <c r="AK2822" s="119"/>
      <c r="AL2822" s="59" t="str">
        <f>IF(ISNUMBER($AJ2822),INDEX($Z$4:$AC$3663,$AJ2822,AL$3),"")</f>
        <v/>
      </c>
      <c r="AM2822" s="149" t="str">
        <f>IF(ISNUMBER($AJ2822),INDEX($Z$4:$AC$3663,$AJ2822,AM$3),"")</f>
        <v/>
      </c>
      <c r="AN2822" s="149" t="str">
        <f>IF(ISNUMBER($AJ2822),INDEX($Z$4:$AC$3663,$AJ2822,AN$3),"")</f>
        <v/>
      </c>
      <c r="AO2822" s="59"/>
      <c r="AP2822" s="59"/>
      <c r="AQ2822" s="166"/>
      <c r="AR2822" s="59"/>
      <c r="AS2822" s="59"/>
      <c r="AT2822" s="149"/>
      <c r="AU2822" s="149"/>
      <c r="AV2822" s="149"/>
      <c r="AW2822" s="149"/>
      <c r="AX2822" s="150"/>
      <c r="AY2822" s="151"/>
      <c r="AZ2822" s="59"/>
      <c r="BA2822" s="59"/>
      <c r="BB2822" s="59"/>
      <c r="BC2822" s="59"/>
      <c r="BD2822" s="59"/>
      <c r="BE2822" s="59"/>
      <c r="BF2822" s="43"/>
      <c r="BG2822" s="59"/>
      <c r="BH2822" s="59"/>
      <c r="BI2822" s="59"/>
      <c r="BJ2822" s="59"/>
      <c r="BK2822" s="59"/>
      <c r="BL2822" s="59"/>
      <c r="BM2822" s="59"/>
    </row>
    <row r="2823" spans="1:65" x14ac:dyDescent="0.25">
      <c r="A2823" s="82"/>
      <c r="B2823" s="122" t="s">
        <v>3</v>
      </c>
      <c r="C2823" s="122">
        <v>4275.5</v>
      </c>
      <c r="D2823" s="122">
        <v>37.8869384153328</v>
      </c>
      <c r="E2823" s="142">
        <f>IF(B2822=B2823,0,MAX(E$4:E2822)+1)</f>
        <v>0</v>
      </c>
      <c r="F2823" s="142">
        <f t="shared" ref="F2823:F2886" si="524">IF(E2823=0,F2822,E2823)</f>
        <v>4</v>
      </c>
      <c r="G2823" s="142" t="str">
        <f t="shared" si="518"/>
        <v/>
      </c>
      <c r="H2823" s="142" t="str">
        <f t="shared" si="519"/>
        <v/>
      </c>
      <c r="I2823" s="59"/>
      <c r="J2823" s="104"/>
      <c r="K2823" s="59"/>
      <c r="L2823" s="59"/>
      <c r="M2823" s="59"/>
      <c r="N2823" s="44"/>
      <c r="O2823" s="44"/>
      <c r="P2823" s="44"/>
      <c r="Q2823" s="43" t="str">
        <f t="shared" si="516"/>
        <v/>
      </c>
      <c r="R2823" s="60" t="str">
        <f t="shared" si="515"/>
        <v/>
      </c>
      <c r="S2823" s="60" t="str">
        <f t="shared" si="515"/>
        <v/>
      </c>
      <c r="T2823" s="60" t="str">
        <f t="shared" si="515"/>
        <v/>
      </c>
      <c r="U2823" s="60" t="str">
        <f t="shared" si="515"/>
        <v/>
      </c>
      <c r="V2823" s="60" t="str">
        <f t="shared" si="515"/>
        <v/>
      </c>
      <c r="W2823" s="44"/>
      <c r="X2823" s="44" t="str">
        <f t="shared" si="520"/>
        <v/>
      </c>
      <c r="Y2823" s="142" t="str">
        <f t="shared" si="517"/>
        <v/>
      </c>
      <c r="Z2823" s="172" t="str">
        <f t="shared" si="521"/>
        <v/>
      </c>
      <c r="AA2823" s="169" t="str">
        <f>IF(ISNUMBER($Q2823),INDEX($D$1:$D$3663,S2823,1),"")</f>
        <v/>
      </c>
      <c r="AB2823" s="169" t="str">
        <f>IF(ISNUMBER($Q2823),INDEX($D$1:$D$3663,T2823,1),"")</f>
        <v/>
      </c>
      <c r="AC2823" s="169" t="str">
        <f>IF(ISNUMBER($Q2823),INDEX($D$1:$D$3663,U2823,1),"")</f>
        <v/>
      </c>
      <c r="AD2823" s="169" t="str">
        <f>IF(ISNUMBER($Q2823),INDEX($D$1:$D$3663,V2823,1),"")</f>
        <v/>
      </c>
      <c r="AE2823" s="59"/>
      <c r="AF2823" s="177" t="str">
        <f t="shared" si="522"/>
        <v/>
      </c>
      <c r="AG2823" s="178" t="s">
        <v>1403</v>
      </c>
      <c r="AH2823" s="59"/>
      <c r="AI2823" s="163" t="str">
        <f t="shared" si="523"/>
        <v/>
      </c>
      <c r="AJ2823" s="162" t="str">
        <f t="shared" si="514"/>
        <v/>
      </c>
      <c r="AK2823" s="119"/>
      <c r="AL2823" s="59" t="str">
        <f>IF(ISNUMBER($AJ2823),INDEX($Z$4:$AC$3663,$AJ2823,AL$3),"")</f>
        <v/>
      </c>
      <c r="AM2823" s="149" t="str">
        <f>IF(ISNUMBER($AJ2823),INDEX($Z$4:$AC$3663,$AJ2823,AM$3),"")</f>
        <v/>
      </c>
      <c r="AN2823" s="149" t="str">
        <f>IF(ISNUMBER($AJ2823),INDEX($Z$4:$AC$3663,$AJ2823,AN$3),"")</f>
        <v/>
      </c>
      <c r="AO2823" s="59"/>
      <c r="AP2823" s="59"/>
      <c r="AQ2823" s="166"/>
      <c r="AR2823" s="59"/>
      <c r="AS2823" s="59"/>
      <c r="AT2823" s="149"/>
      <c r="AU2823" s="149"/>
      <c r="AV2823" s="149"/>
      <c r="AW2823" s="149"/>
      <c r="AX2823" s="150"/>
      <c r="AY2823" s="151"/>
      <c r="AZ2823" s="59"/>
      <c r="BA2823" s="59"/>
      <c r="BB2823" s="59"/>
      <c r="BC2823" s="59"/>
      <c r="BD2823" s="59"/>
      <c r="BE2823" s="59"/>
      <c r="BF2823" s="43"/>
      <c r="BG2823" s="59"/>
      <c r="BH2823" s="59"/>
      <c r="BI2823" s="59"/>
      <c r="BJ2823" s="59"/>
      <c r="BK2823" s="59"/>
      <c r="BL2823" s="59"/>
      <c r="BM2823" s="59"/>
    </row>
    <row r="2824" spans="1:65" x14ac:dyDescent="0.25">
      <c r="A2824" s="82"/>
      <c r="B2824" s="122" t="s">
        <v>3</v>
      </c>
      <c r="C2824" s="122">
        <v>4276.5</v>
      </c>
      <c r="D2824" s="122">
        <v>37.952438806488097</v>
      </c>
      <c r="E2824" s="142">
        <f>IF(B2823=B2824,0,MAX(E$4:E2823)+1)</f>
        <v>0</v>
      </c>
      <c r="F2824" s="142">
        <f t="shared" si="524"/>
        <v>4</v>
      </c>
      <c r="G2824" s="142" t="str">
        <f t="shared" si="518"/>
        <v/>
      </c>
      <c r="H2824" s="142" t="str">
        <f t="shared" si="519"/>
        <v/>
      </c>
      <c r="I2824" s="59"/>
      <c r="J2824" s="104"/>
      <c r="K2824" s="59"/>
      <c r="L2824" s="59"/>
      <c r="M2824" s="59"/>
      <c r="N2824" s="44"/>
      <c r="O2824" s="44"/>
      <c r="P2824" s="44"/>
      <c r="Q2824" s="43" t="str">
        <f t="shared" si="516"/>
        <v/>
      </c>
      <c r="R2824" s="60" t="str">
        <f t="shared" si="515"/>
        <v/>
      </c>
      <c r="S2824" s="60" t="str">
        <f t="shared" si="515"/>
        <v/>
      </c>
      <c r="T2824" s="60" t="str">
        <f t="shared" si="515"/>
        <v/>
      </c>
      <c r="U2824" s="60" t="str">
        <f t="shared" si="515"/>
        <v/>
      </c>
      <c r="V2824" s="60" t="str">
        <f t="shared" si="515"/>
        <v/>
      </c>
      <c r="W2824" s="44"/>
      <c r="X2824" s="44" t="str">
        <f t="shared" si="520"/>
        <v/>
      </c>
      <c r="Y2824" s="142" t="str">
        <f t="shared" si="517"/>
        <v/>
      </c>
      <c r="Z2824" s="172" t="str">
        <f t="shared" si="521"/>
        <v/>
      </c>
      <c r="AA2824" s="169" t="str">
        <f>IF(ISNUMBER($Q2824),INDEX($D$1:$D$3663,S2824,1),"")</f>
        <v/>
      </c>
      <c r="AB2824" s="169" t="str">
        <f>IF(ISNUMBER($Q2824),INDEX($D$1:$D$3663,T2824,1),"")</f>
        <v/>
      </c>
      <c r="AC2824" s="169" t="str">
        <f>IF(ISNUMBER($Q2824),INDEX($D$1:$D$3663,U2824,1),"")</f>
        <v/>
      </c>
      <c r="AD2824" s="169" t="str">
        <f>IF(ISNUMBER($Q2824),INDEX($D$1:$D$3663,V2824,1),"")</f>
        <v/>
      </c>
      <c r="AE2824" s="59"/>
      <c r="AF2824" s="177" t="str">
        <f t="shared" si="522"/>
        <v/>
      </c>
      <c r="AG2824" s="178" t="s">
        <v>1403</v>
      </c>
      <c r="AH2824" s="59"/>
      <c r="AI2824" s="163" t="str">
        <f t="shared" si="523"/>
        <v/>
      </c>
      <c r="AJ2824" s="162" t="str">
        <f t="shared" si="514"/>
        <v/>
      </c>
      <c r="AK2824" s="119"/>
      <c r="AL2824" s="59" t="str">
        <f>IF(ISNUMBER($AJ2824),INDEX($Z$4:$AC$3663,$AJ2824,AL$3),"")</f>
        <v/>
      </c>
      <c r="AM2824" s="149" t="str">
        <f>IF(ISNUMBER($AJ2824),INDEX($Z$4:$AC$3663,$AJ2824,AM$3),"")</f>
        <v/>
      </c>
      <c r="AN2824" s="149" t="str">
        <f>IF(ISNUMBER($AJ2824),INDEX($Z$4:$AC$3663,$AJ2824,AN$3),"")</f>
        <v/>
      </c>
      <c r="AO2824" s="59"/>
      <c r="AP2824" s="59"/>
      <c r="AQ2824" s="166"/>
      <c r="AR2824" s="59"/>
      <c r="AS2824" s="59"/>
      <c r="AT2824" s="149"/>
      <c r="AU2824" s="149"/>
      <c r="AV2824" s="149"/>
      <c r="AW2824" s="149"/>
      <c r="AX2824" s="150"/>
      <c r="AY2824" s="151"/>
      <c r="AZ2824" s="59"/>
      <c r="BA2824" s="59"/>
      <c r="BB2824" s="59"/>
      <c r="BC2824" s="59"/>
      <c r="BD2824" s="59"/>
      <c r="BE2824" s="59"/>
      <c r="BF2824" s="43"/>
      <c r="BG2824" s="59"/>
      <c r="BH2824" s="59"/>
      <c r="BI2824" s="59"/>
      <c r="BJ2824" s="59"/>
      <c r="BK2824" s="59"/>
      <c r="BL2824" s="59"/>
      <c r="BM2824" s="59"/>
    </row>
    <row r="2825" spans="1:65" x14ac:dyDescent="0.25">
      <c r="A2825" s="82"/>
      <c r="B2825" s="122" t="s">
        <v>3</v>
      </c>
      <c r="C2825" s="122">
        <v>4277.5</v>
      </c>
      <c r="D2825" s="122">
        <v>37.877887799622201</v>
      </c>
      <c r="E2825" s="142">
        <f>IF(B2824=B2825,0,MAX(E$4:E2824)+1)</f>
        <v>0</v>
      </c>
      <c r="F2825" s="142">
        <f t="shared" si="524"/>
        <v>4</v>
      </c>
      <c r="G2825" s="142" t="str">
        <f t="shared" si="518"/>
        <v/>
      </c>
      <c r="H2825" s="142" t="str">
        <f t="shared" si="519"/>
        <v/>
      </c>
      <c r="I2825" s="59"/>
      <c r="J2825" s="104"/>
      <c r="K2825" s="59"/>
      <c r="L2825" s="59"/>
      <c r="M2825" s="59"/>
      <c r="N2825" s="44"/>
      <c r="O2825" s="44"/>
      <c r="P2825" s="44"/>
      <c r="Q2825" s="43" t="str">
        <f t="shared" si="516"/>
        <v/>
      </c>
      <c r="R2825" s="60" t="str">
        <f t="shared" si="515"/>
        <v/>
      </c>
      <c r="S2825" s="60" t="str">
        <f t="shared" si="515"/>
        <v/>
      </c>
      <c r="T2825" s="60" t="str">
        <f t="shared" si="515"/>
        <v/>
      </c>
      <c r="U2825" s="60" t="str">
        <f t="shared" si="515"/>
        <v/>
      </c>
      <c r="V2825" s="60" t="str">
        <f t="shared" si="515"/>
        <v/>
      </c>
      <c r="W2825" s="44"/>
      <c r="X2825" s="44" t="str">
        <f t="shared" si="520"/>
        <v/>
      </c>
      <c r="Y2825" s="142" t="str">
        <f t="shared" si="517"/>
        <v/>
      </c>
      <c r="Z2825" s="172" t="str">
        <f t="shared" si="521"/>
        <v/>
      </c>
      <c r="AA2825" s="169" t="str">
        <f>IF(ISNUMBER($Q2825),INDEX($D$1:$D$3663,S2825,1),"")</f>
        <v/>
      </c>
      <c r="AB2825" s="169" t="str">
        <f>IF(ISNUMBER($Q2825),INDEX($D$1:$D$3663,T2825,1),"")</f>
        <v/>
      </c>
      <c r="AC2825" s="169" t="str">
        <f>IF(ISNUMBER($Q2825),INDEX($D$1:$D$3663,U2825,1),"")</f>
        <v/>
      </c>
      <c r="AD2825" s="169" t="str">
        <f>IF(ISNUMBER($Q2825),INDEX($D$1:$D$3663,V2825,1),"")</f>
        <v/>
      </c>
      <c r="AE2825" s="59"/>
      <c r="AF2825" s="177" t="str">
        <f t="shared" si="522"/>
        <v/>
      </c>
      <c r="AG2825" s="178" t="s">
        <v>1403</v>
      </c>
      <c r="AH2825" s="59"/>
      <c r="AI2825" s="163" t="str">
        <f t="shared" si="523"/>
        <v/>
      </c>
      <c r="AJ2825" s="162" t="str">
        <f t="shared" si="514"/>
        <v/>
      </c>
      <c r="AK2825" s="119"/>
      <c r="AL2825" s="59" t="str">
        <f>IF(ISNUMBER($AJ2825),INDEX($Z$4:$AC$3663,$AJ2825,AL$3),"")</f>
        <v/>
      </c>
      <c r="AM2825" s="149" t="str">
        <f>IF(ISNUMBER($AJ2825),INDEX($Z$4:$AC$3663,$AJ2825,AM$3),"")</f>
        <v/>
      </c>
      <c r="AN2825" s="149" t="str">
        <f>IF(ISNUMBER($AJ2825),INDEX($Z$4:$AC$3663,$AJ2825,AN$3),"")</f>
        <v/>
      </c>
      <c r="AO2825" s="59"/>
      <c r="AP2825" s="59"/>
      <c r="AQ2825" s="166"/>
      <c r="AR2825" s="59"/>
      <c r="AS2825" s="59"/>
      <c r="AT2825" s="149"/>
      <c r="AU2825" s="149"/>
      <c r="AV2825" s="149"/>
      <c r="AW2825" s="149"/>
      <c r="AX2825" s="150"/>
      <c r="AY2825" s="151"/>
      <c r="AZ2825" s="59"/>
      <c r="BA2825" s="59"/>
      <c r="BB2825" s="59"/>
      <c r="BC2825" s="59"/>
      <c r="BD2825" s="59"/>
      <c r="BE2825" s="59"/>
      <c r="BF2825" s="43"/>
      <c r="BG2825" s="59"/>
      <c r="BH2825" s="59"/>
      <c r="BI2825" s="59"/>
      <c r="BJ2825" s="59"/>
      <c r="BK2825" s="59"/>
      <c r="BL2825" s="59"/>
      <c r="BM2825" s="59"/>
    </row>
    <row r="2826" spans="1:65" x14ac:dyDescent="0.25">
      <c r="A2826" s="82"/>
      <c r="B2826" s="122" t="s">
        <v>3</v>
      </c>
      <c r="C2826" s="122">
        <v>4278.5</v>
      </c>
      <c r="D2826" s="122">
        <v>37.728322733189998</v>
      </c>
      <c r="E2826" s="142">
        <f>IF(B2825=B2826,0,MAX(E$4:E2825)+1)</f>
        <v>0</v>
      </c>
      <c r="F2826" s="142">
        <f t="shared" si="524"/>
        <v>4</v>
      </c>
      <c r="G2826" s="142" t="str">
        <f t="shared" si="518"/>
        <v/>
      </c>
      <c r="H2826" s="142" t="str">
        <f t="shared" si="519"/>
        <v/>
      </c>
      <c r="I2826" s="59"/>
      <c r="J2826" s="104"/>
      <c r="K2826" s="59"/>
      <c r="L2826" s="59"/>
      <c r="M2826" s="59"/>
      <c r="N2826" s="44"/>
      <c r="O2826" s="44"/>
      <c r="P2826" s="44"/>
      <c r="Q2826" s="43" t="str">
        <f t="shared" si="516"/>
        <v/>
      </c>
      <c r="R2826" s="60" t="str">
        <f t="shared" si="515"/>
        <v/>
      </c>
      <c r="S2826" s="60" t="str">
        <f t="shared" si="515"/>
        <v/>
      </c>
      <c r="T2826" s="60" t="str">
        <f t="shared" si="515"/>
        <v/>
      </c>
      <c r="U2826" s="60" t="str">
        <f t="shared" si="515"/>
        <v/>
      </c>
      <c r="V2826" s="60" t="str">
        <f t="shared" si="515"/>
        <v/>
      </c>
      <c r="W2826" s="44"/>
      <c r="X2826" s="44" t="str">
        <f t="shared" si="520"/>
        <v/>
      </c>
      <c r="Y2826" s="142" t="str">
        <f t="shared" si="517"/>
        <v/>
      </c>
      <c r="Z2826" s="172" t="str">
        <f t="shared" si="521"/>
        <v/>
      </c>
      <c r="AA2826" s="169" t="str">
        <f>IF(ISNUMBER($Q2826),INDEX($D$1:$D$3663,S2826,1),"")</f>
        <v/>
      </c>
      <c r="AB2826" s="169" t="str">
        <f>IF(ISNUMBER($Q2826),INDEX($D$1:$D$3663,T2826,1),"")</f>
        <v/>
      </c>
      <c r="AC2826" s="169" t="str">
        <f>IF(ISNUMBER($Q2826),INDEX($D$1:$D$3663,U2826,1),"")</f>
        <v/>
      </c>
      <c r="AD2826" s="169" t="str">
        <f>IF(ISNUMBER($Q2826),INDEX($D$1:$D$3663,V2826,1),"")</f>
        <v/>
      </c>
      <c r="AE2826" s="59"/>
      <c r="AF2826" s="177" t="str">
        <f t="shared" si="522"/>
        <v/>
      </c>
      <c r="AG2826" s="178" t="s">
        <v>1403</v>
      </c>
      <c r="AH2826" s="59"/>
      <c r="AI2826" s="163" t="str">
        <f t="shared" si="523"/>
        <v/>
      </c>
      <c r="AJ2826" s="162" t="str">
        <f t="shared" si="514"/>
        <v/>
      </c>
      <c r="AK2826" s="119"/>
      <c r="AL2826" s="59" t="str">
        <f>IF(ISNUMBER($AJ2826),INDEX($Z$4:$AC$3663,$AJ2826,AL$3),"")</f>
        <v/>
      </c>
      <c r="AM2826" s="149" t="str">
        <f>IF(ISNUMBER($AJ2826),INDEX($Z$4:$AC$3663,$AJ2826,AM$3),"")</f>
        <v/>
      </c>
      <c r="AN2826" s="149" t="str">
        <f>IF(ISNUMBER($AJ2826),INDEX($Z$4:$AC$3663,$AJ2826,AN$3),"")</f>
        <v/>
      </c>
      <c r="AO2826" s="59"/>
      <c r="AP2826" s="59"/>
      <c r="AQ2826" s="166"/>
      <c r="AR2826" s="59"/>
      <c r="AS2826" s="59"/>
      <c r="AT2826" s="149"/>
      <c r="AU2826" s="149"/>
      <c r="AV2826" s="149"/>
      <c r="AW2826" s="149"/>
      <c r="AX2826" s="150"/>
      <c r="AY2826" s="151"/>
      <c r="AZ2826" s="59"/>
      <c r="BA2826" s="59"/>
      <c r="BB2826" s="59"/>
      <c r="BC2826" s="59"/>
      <c r="BD2826" s="59"/>
      <c r="BE2826" s="59"/>
      <c r="BF2826" s="43"/>
      <c r="BG2826" s="59"/>
      <c r="BH2826" s="59"/>
      <c r="BI2826" s="59"/>
      <c r="BJ2826" s="59"/>
      <c r="BK2826" s="59"/>
      <c r="BL2826" s="59"/>
      <c r="BM2826" s="59"/>
    </row>
    <row r="2827" spans="1:65" x14ac:dyDescent="0.25">
      <c r="A2827" s="82"/>
      <c r="B2827" s="122" t="s">
        <v>3</v>
      </c>
      <c r="C2827" s="122">
        <v>4279.5</v>
      </c>
      <c r="D2827" s="122">
        <v>38.011348556057598</v>
      </c>
      <c r="E2827" s="142">
        <f>IF(B2826=B2827,0,MAX(E$4:E2826)+1)</f>
        <v>0</v>
      </c>
      <c r="F2827" s="142">
        <f t="shared" si="524"/>
        <v>4</v>
      </c>
      <c r="G2827" s="142" t="str">
        <f t="shared" si="518"/>
        <v/>
      </c>
      <c r="H2827" s="142" t="str">
        <f t="shared" si="519"/>
        <v/>
      </c>
      <c r="I2827" s="59"/>
      <c r="J2827" s="104"/>
      <c r="K2827" s="59"/>
      <c r="L2827" s="59"/>
      <c r="M2827" s="59"/>
      <c r="N2827" s="44"/>
      <c r="O2827" s="44"/>
      <c r="P2827" s="44"/>
      <c r="Q2827" s="43" t="str">
        <f t="shared" si="516"/>
        <v/>
      </c>
      <c r="R2827" s="60" t="str">
        <f t="shared" si="515"/>
        <v/>
      </c>
      <c r="S2827" s="60" t="str">
        <f t="shared" si="515"/>
        <v/>
      </c>
      <c r="T2827" s="60" t="str">
        <f t="shared" si="515"/>
        <v/>
      </c>
      <c r="U2827" s="60" t="str">
        <f t="shared" si="515"/>
        <v/>
      </c>
      <c r="V2827" s="60" t="str">
        <f t="shared" si="515"/>
        <v/>
      </c>
      <c r="W2827" s="44"/>
      <c r="X2827" s="44" t="str">
        <f t="shared" si="520"/>
        <v/>
      </c>
      <c r="Y2827" s="142" t="str">
        <f t="shared" si="517"/>
        <v/>
      </c>
      <c r="Z2827" s="172" t="str">
        <f t="shared" si="521"/>
        <v/>
      </c>
      <c r="AA2827" s="169" t="str">
        <f>IF(ISNUMBER($Q2827),INDEX($D$1:$D$3663,S2827,1),"")</f>
        <v/>
      </c>
      <c r="AB2827" s="169" t="str">
        <f>IF(ISNUMBER($Q2827),INDEX($D$1:$D$3663,T2827,1),"")</f>
        <v/>
      </c>
      <c r="AC2827" s="169" t="str">
        <f>IF(ISNUMBER($Q2827),INDEX($D$1:$D$3663,U2827,1),"")</f>
        <v/>
      </c>
      <c r="AD2827" s="169" t="str">
        <f>IF(ISNUMBER($Q2827),INDEX($D$1:$D$3663,V2827,1),"")</f>
        <v/>
      </c>
      <c r="AE2827" s="59"/>
      <c r="AF2827" s="177" t="str">
        <f t="shared" si="522"/>
        <v/>
      </c>
      <c r="AG2827" s="178" t="s">
        <v>1403</v>
      </c>
      <c r="AH2827" s="59"/>
      <c r="AI2827" s="163" t="str">
        <f t="shared" si="523"/>
        <v/>
      </c>
      <c r="AJ2827" s="162" t="str">
        <f t="shared" si="514"/>
        <v/>
      </c>
      <c r="AK2827" s="119"/>
      <c r="AL2827" s="59" t="str">
        <f>IF(ISNUMBER($AJ2827),INDEX($Z$4:$AC$3663,$AJ2827,AL$3),"")</f>
        <v/>
      </c>
      <c r="AM2827" s="149" t="str">
        <f>IF(ISNUMBER($AJ2827),INDEX($Z$4:$AC$3663,$AJ2827,AM$3),"")</f>
        <v/>
      </c>
      <c r="AN2827" s="149" t="str">
        <f>IF(ISNUMBER($AJ2827),INDEX($Z$4:$AC$3663,$AJ2827,AN$3),"")</f>
        <v/>
      </c>
      <c r="AO2827" s="59"/>
      <c r="AP2827" s="59"/>
      <c r="AQ2827" s="166"/>
      <c r="AR2827" s="59"/>
      <c r="AS2827" s="59"/>
      <c r="AT2827" s="149"/>
      <c r="AU2827" s="149"/>
      <c r="AV2827" s="149"/>
      <c r="AW2827" s="149"/>
      <c r="AX2827" s="150"/>
      <c r="AY2827" s="151"/>
      <c r="AZ2827" s="59"/>
      <c r="BA2827" s="59"/>
      <c r="BB2827" s="59"/>
      <c r="BC2827" s="59"/>
      <c r="BD2827" s="59"/>
      <c r="BE2827" s="59"/>
      <c r="BF2827" s="43"/>
      <c r="BG2827" s="59"/>
      <c r="BH2827" s="59"/>
      <c r="BI2827" s="59"/>
      <c r="BJ2827" s="59"/>
      <c r="BK2827" s="59"/>
      <c r="BL2827" s="59"/>
      <c r="BM2827" s="59"/>
    </row>
    <row r="2828" spans="1:65" x14ac:dyDescent="0.25">
      <c r="A2828" s="82"/>
      <c r="B2828" s="122" t="s">
        <v>3</v>
      </c>
      <c r="C2828" s="122">
        <v>4280.5</v>
      </c>
      <c r="D2828" s="122">
        <v>37.854214431737702</v>
      </c>
      <c r="E2828" s="142">
        <f>IF(B2827=B2828,0,MAX(E$4:E2827)+1)</f>
        <v>0</v>
      </c>
      <c r="F2828" s="142">
        <f t="shared" si="524"/>
        <v>4</v>
      </c>
      <c r="G2828" s="142" t="str">
        <f t="shared" si="518"/>
        <v/>
      </c>
      <c r="H2828" s="142" t="str">
        <f t="shared" si="519"/>
        <v/>
      </c>
      <c r="I2828" s="59"/>
      <c r="J2828" s="104"/>
      <c r="K2828" s="59"/>
      <c r="L2828" s="59"/>
      <c r="M2828" s="59"/>
      <c r="N2828" s="44"/>
      <c r="O2828" s="44"/>
      <c r="P2828" s="44"/>
      <c r="Q2828" s="43" t="str">
        <f t="shared" si="516"/>
        <v/>
      </c>
      <c r="R2828" s="60" t="str">
        <f t="shared" si="515"/>
        <v/>
      </c>
      <c r="S2828" s="60" t="str">
        <f t="shared" si="515"/>
        <v/>
      </c>
      <c r="T2828" s="60" t="str">
        <f t="shared" si="515"/>
        <v/>
      </c>
      <c r="U2828" s="60" t="str">
        <f t="shared" si="515"/>
        <v/>
      </c>
      <c r="V2828" s="60" t="str">
        <f t="shared" si="515"/>
        <v/>
      </c>
      <c r="W2828" s="44"/>
      <c r="X2828" s="44" t="str">
        <f t="shared" si="520"/>
        <v/>
      </c>
      <c r="Y2828" s="142" t="str">
        <f t="shared" si="517"/>
        <v/>
      </c>
      <c r="Z2828" s="172" t="str">
        <f t="shared" si="521"/>
        <v/>
      </c>
      <c r="AA2828" s="169" t="str">
        <f>IF(ISNUMBER($Q2828),INDEX($D$1:$D$3663,S2828,1),"")</f>
        <v/>
      </c>
      <c r="AB2828" s="169" t="str">
        <f>IF(ISNUMBER($Q2828),INDEX($D$1:$D$3663,T2828,1),"")</f>
        <v/>
      </c>
      <c r="AC2828" s="169" t="str">
        <f>IF(ISNUMBER($Q2828),INDEX($D$1:$D$3663,U2828,1),"")</f>
        <v/>
      </c>
      <c r="AD2828" s="169" t="str">
        <f>IF(ISNUMBER($Q2828),INDEX($D$1:$D$3663,V2828,1),"")</f>
        <v/>
      </c>
      <c r="AE2828" s="59"/>
      <c r="AF2828" s="177" t="str">
        <f t="shared" si="522"/>
        <v/>
      </c>
      <c r="AG2828" s="178" t="s">
        <v>1403</v>
      </c>
      <c r="AH2828" s="59"/>
      <c r="AI2828" s="163" t="str">
        <f t="shared" si="523"/>
        <v/>
      </c>
      <c r="AJ2828" s="162" t="str">
        <f t="shared" si="514"/>
        <v/>
      </c>
      <c r="AK2828" s="119"/>
      <c r="AL2828" s="59" t="str">
        <f>IF(ISNUMBER($AJ2828),INDEX($Z$4:$AC$3663,$AJ2828,AL$3),"")</f>
        <v/>
      </c>
      <c r="AM2828" s="149" t="str">
        <f>IF(ISNUMBER($AJ2828),INDEX($Z$4:$AC$3663,$AJ2828,AM$3),"")</f>
        <v/>
      </c>
      <c r="AN2828" s="149" t="str">
        <f>IF(ISNUMBER($AJ2828),INDEX($Z$4:$AC$3663,$AJ2828,AN$3),"")</f>
        <v/>
      </c>
      <c r="AO2828" s="59"/>
      <c r="AP2828" s="59"/>
      <c r="AQ2828" s="166"/>
      <c r="AR2828" s="59"/>
      <c r="AS2828" s="59"/>
      <c r="AT2828" s="149"/>
      <c r="AU2828" s="149"/>
      <c r="AV2828" s="149"/>
      <c r="AW2828" s="149"/>
      <c r="AX2828" s="150"/>
      <c r="AY2828" s="151"/>
      <c r="AZ2828" s="59"/>
      <c r="BA2828" s="59"/>
      <c r="BB2828" s="59"/>
      <c r="BC2828" s="59"/>
      <c r="BD2828" s="59"/>
      <c r="BE2828" s="59"/>
      <c r="BF2828" s="43"/>
      <c r="BG2828" s="59"/>
      <c r="BH2828" s="59"/>
      <c r="BI2828" s="59"/>
      <c r="BJ2828" s="59"/>
      <c r="BK2828" s="59"/>
      <c r="BL2828" s="59"/>
      <c r="BM2828" s="59"/>
    </row>
    <row r="2829" spans="1:65" x14ac:dyDescent="0.25">
      <c r="A2829" s="82"/>
      <c r="B2829" s="122" t="s">
        <v>3</v>
      </c>
      <c r="C2829" s="122">
        <v>4281.5</v>
      </c>
      <c r="D2829" s="122">
        <v>38.068424781572702</v>
      </c>
      <c r="E2829" s="142">
        <f>IF(B2828=B2829,0,MAX(E$4:E2828)+1)</f>
        <v>0</v>
      </c>
      <c r="F2829" s="142">
        <f t="shared" si="524"/>
        <v>4</v>
      </c>
      <c r="G2829" s="142" t="str">
        <f t="shared" si="518"/>
        <v/>
      </c>
      <c r="H2829" s="142" t="str">
        <f t="shared" si="519"/>
        <v/>
      </c>
      <c r="I2829" s="59"/>
      <c r="J2829" s="104"/>
      <c r="K2829" s="59"/>
      <c r="L2829" s="59"/>
      <c r="M2829" s="59"/>
      <c r="N2829" s="44"/>
      <c r="O2829" s="44"/>
      <c r="P2829" s="44"/>
      <c r="Q2829" s="43" t="str">
        <f t="shared" si="516"/>
        <v/>
      </c>
      <c r="R2829" s="60" t="str">
        <f t="shared" si="515"/>
        <v/>
      </c>
      <c r="S2829" s="60" t="str">
        <f t="shared" si="515"/>
        <v/>
      </c>
      <c r="T2829" s="60" t="str">
        <f t="shared" si="515"/>
        <v/>
      </c>
      <c r="U2829" s="60" t="str">
        <f t="shared" si="515"/>
        <v/>
      </c>
      <c r="V2829" s="60" t="str">
        <f t="shared" si="515"/>
        <v/>
      </c>
      <c r="W2829" s="44"/>
      <c r="X2829" s="44" t="str">
        <f t="shared" si="520"/>
        <v/>
      </c>
      <c r="Y2829" s="142" t="str">
        <f t="shared" si="517"/>
        <v/>
      </c>
      <c r="Z2829" s="172" t="str">
        <f t="shared" si="521"/>
        <v/>
      </c>
      <c r="AA2829" s="169" t="str">
        <f>IF(ISNUMBER($Q2829),INDEX($D$1:$D$3663,S2829,1),"")</f>
        <v/>
      </c>
      <c r="AB2829" s="169" t="str">
        <f>IF(ISNUMBER($Q2829),INDEX($D$1:$D$3663,T2829,1),"")</f>
        <v/>
      </c>
      <c r="AC2829" s="169" t="str">
        <f>IF(ISNUMBER($Q2829),INDEX($D$1:$D$3663,U2829,1),"")</f>
        <v/>
      </c>
      <c r="AD2829" s="169" t="str">
        <f>IF(ISNUMBER($Q2829),INDEX($D$1:$D$3663,V2829,1),"")</f>
        <v/>
      </c>
      <c r="AE2829" s="59"/>
      <c r="AF2829" s="177" t="str">
        <f t="shared" si="522"/>
        <v/>
      </c>
      <c r="AG2829" s="178" t="s">
        <v>1403</v>
      </c>
      <c r="AH2829" s="59"/>
      <c r="AI2829" s="163" t="str">
        <f t="shared" si="523"/>
        <v/>
      </c>
      <c r="AJ2829" s="162" t="str">
        <f t="shared" si="514"/>
        <v/>
      </c>
      <c r="AK2829" s="119"/>
      <c r="AL2829" s="59" t="str">
        <f>IF(ISNUMBER($AJ2829),INDEX($Z$4:$AC$3663,$AJ2829,AL$3),"")</f>
        <v/>
      </c>
      <c r="AM2829" s="149" t="str">
        <f>IF(ISNUMBER($AJ2829),INDEX($Z$4:$AC$3663,$AJ2829,AM$3),"")</f>
        <v/>
      </c>
      <c r="AN2829" s="149" t="str">
        <f>IF(ISNUMBER($AJ2829),INDEX($Z$4:$AC$3663,$AJ2829,AN$3),"")</f>
        <v/>
      </c>
      <c r="AO2829" s="59"/>
      <c r="AP2829" s="59"/>
      <c r="AQ2829" s="166"/>
      <c r="AR2829" s="59"/>
      <c r="AS2829" s="59"/>
      <c r="AT2829" s="149"/>
      <c r="AU2829" s="149"/>
      <c r="AV2829" s="149"/>
      <c r="AW2829" s="149"/>
      <c r="AX2829" s="150"/>
      <c r="AY2829" s="151"/>
      <c r="AZ2829" s="59"/>
      <c r="BA2829" s="59"/>
      <c r="BB2829" s="59"/>
      <c r="BC2829" s="59"/>
      <c r="BD2829" s="59"/>
      <c r="BE2829" s="59"/>
      <c r="BF2829" s="43"/>
      <c r="BG2829" s="59"/>
      <c r="BH2829" s="59"/>
      <c r="BI2829" s="59"/>
      <c r="BJ2829" s="59"/>
      <c r="BK2829" s="59"/>
      <c r="BL2829" s="59"/>
      <c r="BM2829" s="59"/>
    </row>
    <row r="2830" spans="1:65" x14ac:dyDescent="0.25">
      <c r="A2830" s="82"/>
      <c r="B2830" s="122" t="s">
        <v>3</v>
      </c>
      <c r="C2830" s="122">
        <v>4282.5</v>
      </c>
      <c r="D2830" s="122">
        <v>38.047410641922603</v>
      </c>
      <c r="E2830" s="142">
        <f>IF(B2829=B2830,0,MAX(E$4:E2829)+1)</f>
        <v>0</v>
      </c>
      <c r="F2830" s="142">
        <f t="shared" si="524"/>
        <v>4</v>
      </c>
      <c r="G2830" s="142" t="str">
        <f t="shared" si="518"/>
        <v/>
      </c>
      <c r="H2830" s="142" t="str">
        <f t="shared" si="519"/>
        <v/>
      </c>
      <c r="I2830" s="59"/>
      <c r="J2830" s="104"/>
      <c r="K2830" s="59"/>
      <c r="L2830" s="59"/>
      <c r="M2830" s="59"/>
      <c r="N2830" s="44"/>
      <c r="O2830" s="44"/>
      <c r="P2830" s="44"/>
      <c r="Q2830" s="43" t="str">
        <f t="shared" si="516"/>
        <v/>
      </c>
      <c r="R2830" s="60" t="str">
        <f t="shared" si="515"/>
        <v/>
      </c>
      <c r="S2830" s="60" t="str">
        <f t="shared" si="515"/>
        <v/>
      </c>
      <c r="T2830" s="60" t="str">
        <f t="shared" si="515"/>
        <v/>
      </c>
      <c r="U2830" s="60" t="str">
        <f t="shared" si="515"/>
        <v/>
      </c>
      <c r="V2830" s="60" t="str">
        <f t="shared" si="515"/>
        <v/>
      </c>
      <c r="W2830" s="44"/>
      <c r="X2830" s="44" t="str">
        <f t="shared" si="520"/>
        <v/>
      </c>
      <c r="Y2830" s="142" t="str">
        <f t="shared" si="517"/>
        <v/>
      </c>
      <c r="Z2830" s="172" t="str">
        <f t="shared" si="521"/>
        <v/>
      </c>
      <c r="AA2830" s="169" t="str">
        <f>IF(ISNUMBER($Q2830),INDEX($D$1:$D$3663,S2830,1),"")</f>
        <v/>
      </c>
      <c r="AB2830" s="169" t="str">
        <f>IF(ISNUMBER($Q2830),INDEX($D$1:$D$3663,T2830,1),"")</f>
        <v/>
      </c>
      <c r="AC2830" s="169" t="str">
        <f>IF(ISNUMBER($Q2830),INDEX($D$1:$D$3663,U2830,1),"")</f>
        <v/>
      </c>
      <c r="AD2830" s="169" t="str">
        <f>IF(ISNUMBER($Q2830),INDEX($D$1:$D$3663,V2830,1),"")</f>
        <v/>
      </c>
      <c r="AE2830" s="59"/>
      <c r="AF2830" s="177" t="str">
        <f t="shared" si="522"/>
        <v/>
      </c>
      <c r="AG2830" s="178" t="s">
        <v>1403</v>
      </c>
      <c r="AH2830" s="59"/>
      <c r="AI2830" s="163" t="str">
        <f t="shared" si="523"/>
        <v/>
      </c>
      <c r="AJ2830" s="162" t="str">
        <f t="shared" si="514"/>
        <v/>
      </c>
      <c r="AK2830" s="119"/>
      <c r="AL2830" s="59" t="str">
        <f>IF(ISNUMBER($AJ2830),INDEX($Z$4:$AC$3663,$AJ2830,AL$3),"")</f>
        <v/>
      </c>
      <c r="AM2830" s="149" t="str">
        <f>IF(ISNUMBER($AJ2830),INDEX($Z$4:$AC$3663,$AJ2830,AM$3),"")</f>
        <v/>
      </c>
      <c r="AN2830" s="149" t="str">
        <f>IF(ISNUMBER($AJ2830),INDEX($Z$4:$AC$3663,$AJ2830,AN$3),"")</f>
        <v/>
      </c>
      <c r="AO2830" s="59"/>
      <c r="AP2830" s="59"/>
      <c r="AQ2830" s="166"/>
      <c r="AR2830" s="59"/>
      <c r="AS2830" s="59"/>
      <c r="AT2830" s="149"/>
      <c r="AU2830" s="149"/>
      <c r="AV2830" s="149"/>
      <c r="AW2830" s="149"/>
      <c r="AX2830" s="150"/>
      <c r="AY2830" s="151"/>
      <c r="AZ2830" s="59"/>
      <c r="BA2830" s="59"/>
      <c r="BB2830" s="59"/>
      <c r="BC2830" s="59"/>
      <c r="BD2830" s="59"/>
      <c r="BE2830" s="59"/>
      <c r="BF2830" s="43"/>
      <c r="BG2830" s="59"/>
      <c r="BH2830" s="59"/>
      <c r="BI2830" s="59"/>
      <c r="BJ2830" s="59"/>
      <c r="BK2830" s="59"/>
      <c r="BL2830" s="59"/>
      <c r="BM2830" s="59"/>
    </row>
    <row r="2831" spans="1:65" x14ac:dyDescent="0.25">
      <c r="A2831" s="82"/>
      <c r="B2831" s="122" t="s">
        <v>3</v>
      </c>
      <c r="C2831" s="122">
        <v>4283.5</v>
      </c>
      <c r="D2831" s="122">
        <v>37.606396270052997</v>
      </c>
      <c r="E2831" s="142">
        <f>IF(B2830=B2831,0,MAX(E$4:E2830)+1)</f>
        <v>0</v>
      </c>
      <c r="F2831" s="142">
        <f t="shared" si="524"/>
        <v>4</v>
      </c>
      <c r="G2831" s="142" t="str">
        <f t="shared" si="518"/>
        <v/>
      </c>
      <c r="H2831" s="142" t="str">
        <f t="shared" si="519"/>
        <v/>
      </c>
      <c r="I2831" s="59"/>
      <c r="J2831" s="104"/>
      <c r="K2831" s="59"/>
      <c r="L2831" s="59"/>
      <c r="M2831" s="59"/>
      <c r="N2831" s="44"/>
      <c r="O2831" s="44"/>
      <c r="P2831" s="44"/>
      <c r="Q2831" s="43" t="str">
        <f t="shared" si="516"/>
        <v/>
      </c>
      <c r="R2831" s="60" t="str">
        <f t="shared" si="515"/>
        <v/>
      </c>
      <c r="S2831" s="60" t="str">
        <f t="shared" si="515"/>
        <v/>
      </c>
      <c r="T2831" s="60" t="str">
        <f t="shared" si="515"/>
        <v/>
      </c>
      <c r="U2831" s="60" t="str">
        <f t="shared" si="515"/>
        <v/>
      </c>
      <c r="V2831" s="60" t="str">
        <f t="shared" si="515"/>
        <v/>
      </c>
      <c r="W2831" s="44"/>
      <c r="X2831" s="44" t="str">
        <f t="shared" si="520"/>
        <v/>
      </c>
      <c r="Y2831" s="142" t="str">
        <f t="shared" si="517"/>
        <v/>
      </c>
      <c r="Z2831" s="172" t="str">
        <f t="shared" si="521"/>
        <v/>
      </c>
      <c r="AA2831" s="169" t="str">
        <f>IF(ISNUMBER($Q2831),INDEX($D$1:$D$3663,S2831,1),"")</f>
        <v/>
      </c>
      <c r="AB2831" s="169" t="str">
        <f>IF(ISNUMBER($Q2831),INDEX($D$1:$D$3663,T2831,1),"")</f>
        <v/>
      </c>
      <c r="AC2831" s="169" t="str">
        <f>IF(ISNUMBER($Q2831),INDEX($D$1:$D$3663,U2831,1),"")</f>
        <v/>
      </c>
      <c r="AD2831" s="169" t="str">
        <f>IF(ISNUMBER($Q2831),INDEX($D$1:$D$3663,V2831,1),"")</f>
        <v/>
      </c>
      <c r="AE2831" s="59"/>
      <c r="AF2831" s="177" t="str">
        <f t="shared" si="522"/>
        <v/>
      </c>
      <c r="AG2831" s="178" t="s">
        <v>1403</v>
      </c>
      <c r="AH2831" s="59"/>
      <c r="AI2831" s="163" t="str">
        <f t="shared" si="523"/>
        <v/>
      </c>
      <c r="AJ2831" s="162" t="str">
        <f t="shared" si="514"/>
        <v/>
      </c>
      <c r="AK2831" s="119"/>
      <c r="AL2831" s="59" t="str">
        <f>IF(ISNUMBER($AJ2831),INDEX($Z$4:$AC$3663,$AJ2831,AL$3),"")</f>
        <v/>
      </c>
      <c r="AM2831" s="149" t="str">
        <f>IF(ISNUMBER($AJ2831),INDEX($Z$4:$AC$3663,$AJ2831,AM$3),"")</f>
        <v/>
      </c>
      <c r="AN2831" s="149" t="str">
        <f>IF(ISNUMBER($AJ2831),INDEX($Z$4:$AC$3663,$AJ2831,AN$3),"")</f>
        <v/>
      </c>
      <c r="AO2831" s="59"/>
      <c r="AP2831" s="59"/>
      <c r="AQ2831" s="166"/>
      <c r="AR2831" s="59"/>
      <c r="AS2831" s="59"/>
      <c r="AT2831" s="149"/>
      <c r="AU2831" s="149"/>
      <c r="AV2831" s="149"/>
      <c r="AW2831" s="149"/>
      <c r="AX2831" s="150"/>
      <c r="AY2831" s="151"/>
      <c r="AZ2831" s="59"/>
      <c r="BA2831" s="59"/>
      <c r="BB2831" s="59"/>
      <c r="BC2831" s="59"/>
      <c r="BD2831" s="59"/>
      <c r="BE2831" s="59"/>
      <c r="BF2831" s="43"/>
      <c r="BG2831" s="59"/>
      <c r="BH2831" s="59"/>
      <c r="BI2831" s="59"/>
      <c r="BJ2831" s="59"/>
      <c r="BK2831" s="59"/>
      <c r="BL2831" s="59"/>
      <c r="BM2831" s="59"/>
    </row>
    <row r="2832" spans="1:65" x14ac:dyDescent="0.25">
      <c r="A2832" s="82"/>
      <c r="B2832" s="122" t="s">
        <v>3</v>
      </c>
      <c r="C2832" s="122">
        <v>4284.5</v>
      </c>
      <c r="D2832" s="122">
        <v>37.899708053947002</v>
      </c>
      <c r="E2832" s="142">
        <f>IF(B2831=B2832,0,MAX(E$4:E2831)+1)</f>
        <v>0</v>
      </c>
      <c r="F2832" s="142">
        <f t="shared" si="524"/>
        <v>4</v>
      </c>
      <c r="G2832" s="142" t="str">
        <f t="shared" si="518"/>
        <v/>
      </c>
      <c r="H2832" s="142" t="str">
        <f t="shared" si="519"/>
        <v/>
      </c>
      <c r="I2832" s="59"/>
      <c r="J2832" s="104"/>
      <c r="K2832" s="59"/>
      <c r="L2832" s="59"/>
      <c r="M2832" s="59"/>
      <c r="N2832" s="44"/>
      <c r="O2832" s="44"/>
      <c r="P2832" s="44"/>
      <c r="Q2832" s="43" t="str">
        <f t="shared" si="516"/>
        <v/>
      </c>
      <c r="R2832" s="60" t="str">
        <f t="shared" si="515"/>
        <v/>
      </c>
      <c r="S2832" s="60" t="str">
        <f t="shared" si="515"/>
        <v/>
      </c>
      <c r="T2832" s="60" t="str">
        <f t="shared" si="515"/>
        <v/>
      </c>
      <c r="U2832" s="60" t="str">
        <f t="shared" si="515"/>
        <v/>
      </c>
      <c r="V2832" s="60" t="str">
        <f t="shared" si="515"/>
        <v/>
      </c>
      <c r="W2832" s="44"/>
      <c r="X2832" s="44" t="str">
        <f t="shared" si="520"/>
        <v/>
      </c>
      <c r="Y2832" s="142" t="str">
        <f t="shared" si="517"/>
        <v/>
      </c>
      <c r="Z2832" s="172" t="str">
        <f t="shared" si="521"/>
        <v/>
      </c>
      <c r="AA2832" s="169" t="str">
        <f>IF(ISNUMBER($Q2832),INDEX($D$1:$D$3663,S2832,1),"")</f>
        <v/>
      </c>
      <c r="AB2832" s="169" t="str">
        <f>IF(ISNUMBER($Q2832),INDEX($D$1:$D$3663,T2832,1),"")</f>
        <v/>
      </c>
      <c r="AC2832" s="169" t="str">
        <f>IF(ISNUMBER($Q2832),INDEX($D$1:$D$3663,U2832,1),"")</f>
        <v/>
      </c>
      <c r="AD2832" s="169" t="str">
        <f>IF(ISNUMBER($Q2832),INDEX($D$1:$D$3663,V2832,1),"")</f>
        <v/>
      </c>
      <c r="AE2832" s="59"/>
      <c r="AF2832" s="177" t="str">
        <f t="shared" si="522"/>
        <v/>
      </c>
      <c r="AG2832" s="178" t="s">
        <v>1403</v>
      </c>
      <c r="AH2832" s="59"/>
      <c r="AI2832" s="163" t="str">
        <f t="shared" si="523"/>
        <v/>
      </c>
      <c r="AJ2832" s="162" t="str">
        <f t="shared" si="514"/>
        <v/>
      </c>
      <c r="AK2832" s="119"/>
      <c r="AL2832" s="59" t="str">
        <f>IF(ISNUMBER($AJ2832),INDEX($Z$4:$AC$3663,$AJ2832,AL$3),"")</f>
        <v/>
      </c>
      <c r="AM2832" s="149" t="str">
        <f>IF(ISNUMBER($AJ2832),INDEX($Z$4:$AC$3663,$AJ2832,AM$3),"")</f>
        <v/>
      </c>
      <c r="AN2832" s="149" t="str">
        <f>IF(ISNUMBER($AJ2832),INDEX($Z$4:$AC$3663,$AJ2832,AN$3),"")</f>
        <v/>
      </c>
      <c r="AO2832" s="59"/>
      <c r="AP2832" s="59"/>
      <c r="AQ2832" s="166"/>
      <c r="AR2832" s="59"/>
      <c r="AS2832" s="59"/>
      <c r="AT2832" s="149"/>
      <c r="AU2832" s="149"/>
      <c r="AV2832" s="149"/>
      <c r="AW2832" s="149"/>
      <c r="AX2832" s="150"/>
      <c r="AY2832" s="151"/>
      <c r="AZ2832" s="59"/>
      <c r="BA2832" s="59"/>
      <c r="BB2832" s="59"/>
      <c r="BC2832" s="59"/>
      <c r="BD2832" s="59"/>
      <c r="BE2832" s="59"/>
      <c r="BF2832" s="43"/>
      <c r="BG2832" s="59"/>
      <c r="BH2832" s="59"/>
      <c r="BI2832" s="59"/>
      <c r="BJ2832" s="59"/>
      <c r="BK2832" s="59"/>
      <c r="BL2832" s="59"/>
      <c r="BM2832" s="59"/>
    </row>
    <row r="2833" spans="1:65" x14ac:dyDescent="0.25">
      <c r="A2833" s="82"/>
      <c r="B2833" s="122" t="s">
        <v>3</v>
      </c>
      <c r="C2833" s="122">
        <v>4285.5</v>
      </c>
      <c r="D2833" s="122">
        <v>37.777622032264198</v>
      </c>
      <c r="E2833" s="142">
        <f>IF(B2832=B2833,0,MAX(E$4:E2832)+1)</f>
        <v>0</v>
      </c>
      <c r="F2833" s="142">
        <f t="shared" si="524"/>
        <v>4</v>
      </c>
      <c r="G2833" s="142" t="str">
        <f t="shared" si="518"/>
        <v/>
      </c>
      <c r="H2833" s="142" t="str">
        <f t="shared" si="519"/>
        <v/>
      </c>
      <c r="I2833" s="59"/>
      <c r="J2833" s="104"/>
      <c r="K2833" s="59"/>
      <c r="L2833" s="59"/>
      <c r="M2833" s="59"/>
      <c r="N2833" s="44"/>
      <c r="O2833" s="44"/>
      <c r="P2833" s="44"/>
      <c r="Q2833" s="43" t="str">
        <f t="shared" si="516"/>
        <v/>
      </c>
      <c r="R2833" s="60" t="str">
        <f t="shared" si="515"/>
        <v/>
      </c>
      <c r="S2833" s="60" t="str">
        <f t="shared" si="515"/>
        <v/>
      </c>
      <c r="T2833" s="60" t="str">
        <f t="shared" si="515"/>
        <v/>
      </c>
      <c r="U2833" s="60" t="str">
        <f t="shared" si="515"/>
        <v/>
      </c>
      <c r="V2833" s="60" t="str">
        <f t="shared" si="515"/>
        <v/>
      </c>
      <c r="W2833" s="44"/>
      <c r="X2833" s="44" t="str">
        <f t="shared" si="520"/>
        <v/>
      </c>
      <c r="Y2833" s="142" t="str">
        <f t="shared" si="517"/>
        <v/>
      </c>
      <c r="Z2833" s="172" t="str">
        <f t="shared" si="521"/>
        <v/>
      </c>
      <c r="AA2833" s="169" t="str">
        <f>IF(ISNUMBER($Q2833),INDEX($D$1:$D$3663,S2833,1),"")</f>
        <v/>
      </c>
      <c r="AB2833" s="169" t="str">
        <f>IF(ISNUMBER($Q2833),INDEX($D$1:$D$3663,T2833,1),"")</f>
        <v/>
      </c>
      <c r="AC2833" s="169" t="str">
        <f>IF(ISNUMBER($Q2833),INDEX($D$1:$D$3663,U2833,1),"")</f>
        <v/>
      </c>
      <c r="AD2833" s="169" t="str">
        <f>IF(ISNUMBER($Q2833),INDEX($D$1:$D$3663,V2833,1),"")</f>
        <v/>
      </c>
      <c r="AE2833" s="59"/>
      <c r="AF2833" s="177" t="str">
        <f t="shared" si="522"/>
        <v/>
      </c>
      <c r="AG2833" s="178" t="s">
        <v>1403</v>
      </c>
      <c r="AH2833" s="59"/>
      <c r="AI2833" s="163" t="str">
        <f t="shared" si="523"/>
        <v/>
      </c>
      <c r="AJ2833" s="162" t="str">
        <f t="shared" si="514"/>
        <v/>
      </c>
      <c r="AK2833" s="119"/>
      <c r="AL2833" s="59" t="str">
        <f>IF(ISNUMBER($AJ2833),INDEX($Z$4:$AC$3663,$AJ2833,AL$3),"")</f>
        <v/>
      </c>
      <c r="AM2833" s="149" t="str">
        <f>IF(ISNUMBER($AJ2833),INDEX($Z$4:$AC$3663,$AJ2833,AM$3),"")</f>
        <v/>
      </c>
      <c r="AN2833" s="149" t="str">
        <f>IF(ISNUMBER($AJ2833),INDEX($Z$4:$AC$3663,$AJ2833,AN$3),"")</f>
        <v/>
      </c>
      <c r="AO2833" s="59"/>
      <c r="AP2833" s="59"/>
      <c r="AQ2833" s="166"/>
      <c r="AR2833" s="59"/>
      <c r="AS2833" s="59"/>
      <c r="AT2833" s="149"/>
      <c r="AU2833" s="149"/>
      <c r="AV2833" s="149"/>
      <c r="AW2833" s="149"/>
      <c r="AX2833" s="150"/>
      <c r="AY2833" s="151"/>
      <c r="AZ2833" s="59"/>
      <c r="BA2833" s="59"/>
      <c r="BB2833" s="59"/>
      <c r="BC2833" s="59"/>
      <c r="BD2833" s="59"/>
      <c r="BE2833" s="59"/>
      <c r="BF2833" s="43"/>
      <c r="BG2833" s="59"/>
      <c r="BH2833" s="59"/>
      <c r="BI2833" s="59"/>
      <c r="BJ2833" s="59"/>
      <c r="BK2833" s="59"/>
      <c r="BL2833" s="59"/>
      <c r="BM2833" s="59"/>
    </row>
    <row r="2834" spans="1:65" x14ac:dyDescent="0.25">
      <c r="A2834" s="82"/>
      <c r="B2834" s="122" t="s">
        <v>3</v>
      </c>
      <c r="C2834" s="122">
        <v>4286.5</v>
      </c>
      <c r="D2834" s="122">
        <v>37.870450442982602</v>
      </c>
      <c r="E2834" s="142">
        <f>IF(B2833=B2834,0,MAX(E$4:E2833)+1)</f>
        <v>0</v>
      </c>
      <c r="F2834" s="142">
        <f t="shared" si="524"/>
        <v>4</v>
      </c>
      <c r="G2834" s="142" t="str">
        <f t="shared" si="518"/>
        <v/>
      </c>
      <c r="H2834" s="142" t="str">
        <f t="shared" si="519"/>
        <v/>
      </c>
      <c r="I2834" s="59"/>
      <c r="J2834" s="104"/>
      <c r="K2834" s="59"/>
      <c r="L2834" s="59"/>
      <c r="M2834" s="59"/>
      <c r="N2834" s="44"/>
      <c r="O2834" s="44"/>
      <c r="P2834" s="44"/>
      <c r="Q2834" s="43" t="str">
        <f t="shared" si="516"/>
        <v/>
      </c>
      <c r="R2834" s="60" t="str">
        <f t="shared" si="515"/>
        <v/>
      </c>
      <c r="S2834" s="60" t="str">
        <f t="shared" si="515"/>
        <v/>
      </c>
      <c r="T2834" s="60" t="str">
        <f t="shared" si="515"/>
        <v/>
      </c>
      <c r="U2834" s="60" t="str">
        <f t="shared" si="515"/>
        <v/>
      </c>
      <c r="V2834" s="60" t="str">
        <f t="shared" si="515"/>
        <v/>
      </c>
      <c r="W2834" s="44"/>
      <c r="X2834" s="44" t="str">
        <f t="shared" si="520"/>
        <v/>
      </c>
      <c r="Y2834" s="142" t="str">
        <f t="shared" si="517"/>
        <v/>
      </c>
      <c r="Z2834" s="172" t="str">
        <f t="shared" si="521"/>
        <v/>
      </c>
      <c r="AA2834" s="169" t="str">
        <f>IF(ISNUMBER($Q2834),INDEX($D$1:$D$3663,S2834,1),"")</f>
        <v/>
      </c>
      <c r="AB2834" s="169" t="str">
        <f>IF(ISNUMBER($Q2834),INDEX($D$1:$D$3663,T2834,1),"")</f>
        <v/>
      </c>
      <c r="AC2834" s="169" t="str">
        <f>IF(ISNUMBER($Q2834),INDEX($D$1:$D$3663,U2834,1),"")</f>
        <v/>
      </c>
      <c r="AD2834" s="169" t="str">
        <f>IF(ISNUMBER($Q2834),INDEX($D$1:$D$3663,V2834,1),"")</f>
        <v/>
      </c>
      <c r="AE2834" s="59"/>
      <c r="AF2834" s="177" t="str">
        <f t="shared" si="522"/>
        <v/>
      </c>
      <c r="AG2834" s="178" t="s">
        <v>1403</v>
      </c>
      <c r="AH2834" s="59"/>
      <c r="AI2834" s="163" t="str">
        <f t="shared" si="523"/>
        <v/>
      </c>
      <c r="AJ2834" s="162" t="str">
        <f t="shared" si="514"/>
        <v/>
      </c>
      <c r="AK2834" s="119"/>
      <c r="AL2834" s="59" t="str">
        <f>IF(ISNUMBER($AJ2834),INDEX($Z$4:$AC$3663,$AJ2834,AL$3),"")</f>
        <v/>
      </c>
      <c r="AM2834" s="149" t="str">
        <f>IF(ISNUMBER($AJ2834),INDEX($Z$4:$AC$3663,$AJ2834,AM$3),"")</f>
        <v/>
      </c>
      <c r="AN2834" s="149" t="str">
        <f>IF(ISNUMBER($AJ2834),INDEX($Z$4:$AC$3663,$AJ2834,AN$3),"")</f>
        <v/>
      </c>
      <c r="AO2834" s="59"/>
      <c r="AP2834" s="59"/>
      <c r="AQ2834" s="166"/>
      <c r="AR2834" s="59"/>
      <c r="AS2834" s="59"/>
      <c r="AT2834" s="149"/>
      <c r="AU2834" s="149"/>
      <c r="AV2834" s="149"/>
      <c r="AW2834" s="149"/>
      <c r="AX2834" s="150"/>
      <c r="AY2834" s="151"/>
      <c r="AZ2834" s="59"/>
      <c r="BA2834" s="59"/>
      <c r="BB2834" s="59"/>
      <c r="BC2834" s="59"/>
      <c r="BD2834" s="59"/>
      <c r="BE2834" s="59"/>
      <c r="BF2834" s="43"/>
      <c r="BG2834" s="59"/>
      <c r="BH2834" s="59"/>
      <c r="BI2834" s="59"/>
      <c r="BJ2834" s="59"/>
      <c r="BK2834" s="59"/>
      <c r="BL2834" s="59"/>
      <c r="BM2834" s="59"/>
    </row>
    <row r="2835" spans="1:65" x14ac:dyDescent="0.25">
      <c r="A2835" s="82"/>
      <c r="B2835" s="122" t="s">
        <v>3</v>
      </c>
      <c r="C2835" s="122">
        <v>4287.5</v>
      </c>
      <c r="D2835" s="122">
        <v>37.804075973559399</v>
      </c>
      <c r="E2835" s="142">
        <f>IF(B2834=B2835,0,MAX(E$4:E2834)+1)</f>
        <v>0</v>
      </c>
      <c r="F2835" s="142">
        <f t="shared" si="524"/>
        <v>4</v>
      </c>
      <c r="G2835" s="142" t="str">
        <f t="shared" si="518"/>
        <v/>
      </c>
      <c r="H2835" s="142" t="str">
        <f t="shared" si="519"/>
        <v/>
      </c>
      <c r="I2835" s="59"/>
      <c r="J2835" s="104"/>
      <c r="K2835" s="59"/>
      <c r="L2835" s="59"/>
      <c r="M2835" s="59"/>
      <c r="N2835" s="44"/>
      <c r="O2835" s="44"/>
      <c r="P2835" s="44"/>
      <c r="Q2835" s="43" t="str">
        <f t="shared" si="516"/>
        <v/>
      </c>
      <c r="R2835" s="60" t="str">
        <f t="shared" si="515"/>
        <v/>
      </c>
      <c r="S2835" s="60" t="str">
        <f t="shared" si="515"/>
        <v/>
      </c>
      <c r="T2835" s="60" t="str">
        <f t="shared" si="515"/>
        <v/>
      </c>
      <c r="U2835" s="60" t="str">
        <f t="shared" si="515"/>
        <v/>
      </c>
      <c r="V2835" s="60" t="str">
        <f t="shared" si="515"/>
        <v/>
      </c>
      <c r="W2835" s="44"/>
      <c r="X2835" s="44" t="str">
        <f t="shared" si="520"/>
        <v/>
      </c>
      <c r="Y2835" s="142" t="str">
        <f t="shared" si="517"/>
        <v/>
      </c>
      <c r="Z2835" s="172" t="str">
        <f t="shared" si="521"/>
        <v/>
      </c>
      <c r="AA2835" s="169" t="str">
        <f>IF(ISNUMBER($Q2835),INDEX($D$1:$D$3663,S2835,1),"")</f>
        <v/>
      </c>
      <c r="AB2835" s="169" t="str">
        <f>IF(ISNUMBER($Q2835),INDEX($D$1:$D$3663,T2835,1),"")</f>
        <v/>
      </c>
      <c r="AC2835" s="169" t="str">
        <f>IF(ISNUMBER($Q2835),INDEX($D$1:$D$3663,U2835,1),"")</f>
        <v/>
      </c>
      <c r="AD2835" s="169" t="str">
        <f>IF(ISNUMBER($Q2835),INDEX($D$1:$D$3663,V2835,1),"")</f>
        <v/>
      </c>
      <c r="AE2835" s="59"/>
      <c r="AF2835" s="177" t="str">
        <f t="shared" si="522"/>
        <v/>
      </c>
      <c r="AG2835" s="178" t="s">
        <v>1403</v>
      </c>
      <c r="AH2835" s="59"/>
      <c r="AI2835" s="163" t="str">
        <f t="shared" si="523"/>
        <v/>
      </c>
      <c r="AJ2835" s="162" t="str">
        <f t="shared" si="514"/>
        <v/>
      </c>
      <c r="AK2835" s="119"/>
      <c r="AL2835" s="59" t="str">
        <f>IF(ISNUMBER($AJ2835),INDEX($Z$4:$AC$3663,$AJ2835,AL$3),"")</f>
        <v/>
      </c>
      <c r="AM2835" s="149" t="str">
        <f>IF(ISNUMBER($AJ2835),INDEX($Z$4:$AC$3663,$AJ2835,AM$3),"")</f>
        <v/>
      </c>
      <c r="AN2835" s="149" t="str">
        <f>IF(ISNUMBER($AJ2835),INDEX($Z$4:$AC$3663,$AJ2835,AN$3),"")</f>
        <v/>
      </c>
      <c r="AO2835" s="59"/>
      <c r="AP2835" s="59"/>
      <c r="AQ2835" s="166"/>
      <c r="AR2835" s="59"/>
      <c r="AS2835" s="59"/>
      <c r="AT2835" s="149"/>
      <c r="AU2835" s="149"/>
      <c r="AV2835" s="149"/>
      <c r="AW2835" s="149"/>
      <c r="AX2835" s="150"/>
      <c r="AY2835" s="151"/>
      <c r="AZ2835" s="59"/>
      <c r="BA2835" s="59"/>
      <c r="BB2835" s="59"/>
      <c r="BC2835" s="59"/>
      <c r="BD2835" s="59"/>
      <c r="BE2835" s="59"/>
      <c r="BF2835" s="43"/>
      <c r="BG2835" s="59"/>
      <c r="BH2835" s="59"/>
      <c r="BI2835" s="59"/>
      <c r="BJ2835" s="59"/>
      <c r="BK2835" s="59"/>
      <c r="BL2835" s="59"/>
      <c r="BM2835" s="59"/>
    </row>
    <row r="2836" spans="1:65" x14ac:dyDescent="0.25">
      <c r="A2836" s="82"/>
      <c r="B2836" s="122" t="s">
        <v>3</v>
      </c>
      <c r="C2836" s="122">
        <v>4288.5</v>
      </c>
      <c r="D2836" s="122">
        <v>37.724543486281704</v>
      </c>
      <c r="E2836" s="142">
        <f>IF(B2835=B2836,0,MAX(E$4:E2835)+1)</f>
        <v>0</v>
      </c>
      <c r="F2836" s="142">
        <f t="shared" si="524"/>
        <v>4</v>
      </c>
      <c r="G2836" s="142" t="str">
        <f t="shared" si="518"/>
        <v/>
      </c>
      <c r="H2836" s="142" t="str">
        <f t="shared" si="519"/>
        <v/>
      </c>
      <c r="I2836" s="59"/>
      <c r="J2836" s="104"/>
      <c r="K2836" s="59"/>
      <c r="L2836" s="59"/>
      <c r="M2836" s="59"/>
      <c r="N2836" s="44"/>
      <c r="O2836" s="44"/>
      <c r="P2836" s="44"/>
      <c r="Q2836" s="43" t="str">
        <f t="shared" si="516"/>
        <v/>
      </c>
      <c r="R2836" s="60" t="str">
        <f t="shared" si="515"/>
        <v/>
      </c>
      <c r="S2836" s="60" t="str">
        <f t="shared" si="515"/>
        <v/>
      </c>
      <c r="T2836" s="60" t="str">
        <f t="shared" si="515"/>
        <v/>
      </c>
      <c r="U2836" s="60" t="str">
        <f t="shared" si="515"/>
        <v/>
      </c>
      <c r="V2836" s="60" t="str">
        <f t="shared" si="515"/>
        <v/>
      </c>
      <c r="W2836" s="44"/>
      <c r="X2836" s="44" t="str">
        <f t="shared" si="520"/>
        <v/>
      </c>
      <c r="Y2836" s="142" t="str">
        <f t="shared" si="517"/>
        <v/>
      </c>
      <c r="Z2836" s="172" t="str">
        <f t="shared" si="521"/>
        <v/>
      </c>
      <c r="AA2836" s="169" t="str">
        <f>IF(ISNUMBER($Q2836),INDEX($D$1:$D$3663,S2836,1),"")</f>
        <v/>
      </c>
      <c r="AB2836" s="169" t="str">
        <f>IF(ISNUMBER($Q2836),INDEX($D$1:$D$3663,T2836,1),"")</f>
        <v/>
      </c>
      <c r="AC2836" s="169" t="str">
        <f>IF(ISNUMBER($Q2836),INDEX($D$1:$D$3663,U2836,1),"")</f>
        <v/>
      </c>
      <c r="AD2836" s="169" t="str">
        <f>IF(ISNUMBER($Q2836),INDEX($D$1:$D$3663,V2836,1),"")</f>
        <v/>
      </c>
      <c r="AE2836" s="59"/>
      <c r="AF2836" s="177" t="str">
        <f t="shared" si="522"/>
        <v/>
      </c>
      <c r="AG2836" s="178" t="s">
        <v>1403</v>
      </c>
      <c r="AH2836" s="59"/>
      <c r="AI2836" s="163" t="str">
        <f t="shared" si="523"/>
        <v/>
      </c>
      <c r="AJ2836" s="162" t="str">
        <f t="shared" si="514"/>
        <v/>
      </c>
      <c r="AK2836" s="119"/>
      <c r="AL2836" s="59" t="str">
        <f>IF(ISNUMBER($AJ2836),INDEX($Z$4:$AC$3663,$AJ2836,AL$3),"")</f>
        <v/>
      </c>
      <c r="AM2836" s="149" t="str">
        <f>IF(ISNUMBER($AJ2836),INDEX($Z$4:$AC$3663,$AJ2836,AM$3),"")</f>
        <v/>
      </c>
      <c r="AN2836" s="149" t="str">
        <f>IF(ISNUMBER($AJ2836),INDEX($Z$4:$AC$3663,$AJ2836,AN$3),"")</f>
        <v/>
      </c>
      <c r="AO2836" s="59"/>
      <c r="AP2836" s="59"/>
      <c r="AQ2836" s="166"/>
      <c r="AR2836" s="59"/>
      <c r="AS2836" s="59"/>
      <c r="AT2836" s="149"/>
      <c r="AU2836" s="149"/>
      <c r="AV2836" s="149"/>
      <c r="AW2836" s="149"/>
      <c r="AX2836" s="150"/>
      <c r="AY2836" s="151"/>
      <c r="AZ2836" s="59"/>
      <c r="BA2836" s="59"/>
      <c r="BB2836" s="59"/>
      <c r="BC2836" s="59"/>
      <c r="BD2836" s="59"/>
      <c r="BE2836" s="59"/>
      <c r="BF2836" s="43"/>
      <c r="BG2836" s="59"/>
      <c r="BH2836" s="59"/>
      <c r="BI2836" s="59"/>
      <c r="BJ2836" s="59"/>
      <c r="BK2836" s="59"/>
      <c r="BL2836" s="59"/>
      <c r="BM2836" s="59"/>
    </row>
    <row r="2837" spans="1:65" x14ac:dyDescent="0.25">
      <c r="A2837" s="82"/>
      <c r="B2837" s="122" t="s">
        <v>3</v>
      </c>
      <c r="C2837" s="122">
        <v>4289.5</v>
      </c>
      <c r="D2837" s="122">
        <v>37.832855022696897</v>
      </c>
      <c r="E2837" s="142">
        <f>IF(B2836=B2837,0,MAX(E$4:E2836)+1)</f>
        <v>0</v>
      </c>
      <c r="F2837" s="142">
        <f t="shared" si="524"/>
        <v>4</v>
      </c>
      <c r="G2837" s="142" t="str">
        <f t="shared" si="518"/>
        <v/>
      </c>
      <c r="H2837" s="142" t="str">
        <f t="shared" si="519"/>
        <v/>
      </c>
      <c r="I2837" s="59"/>
      <c r="J2837" s="104"/>
      <c r="K2837" s="59"/>
      <c r="L2837" s="59"/>
      <c r="M2837" s="59"/>
      <c r="N2837" s="44"/>
      <c r="O2837" s="44"/>
      <c r="P2837" s="44"/>
      <c r="Q2837" s="43" t="str">
        <f t="shared" si="516"/>
        <v/>
      </c>
      <c r="R2837" s="60" t="str">
        <f t="shared" si="515"/>
        <v/>
      </c>
      <c r="S2837" s="60" t="str">
        <f t="shared" si="515"/>
        <v/>
      </c>
      <c r="T2837" s="60" t="str">
        <f t="shared" si="515"/>
        <v/>
      </c>
      <c r="U2837" s="60" t="str">
        <f t="shared" si="515"/>
        <v/>
      </c>
      <c r="V2837" s="60" t="str">
        <f t="shared" si="515"/>
        <v/>
      </c>
      <c r="W2837" s="44"/>
      <c r="X2837" s="44" t="str">
        <f t="shared" si="520"/>
        <v/>
      </c>
      <c r="Y2837" s="142" t="str">
        <f t="shared" si="517"/>
        <v/>
      </c>
      <c r="Z2837" s="172" t="str">
        <f t="shared" si="521"/>
        <v/>
      </c>
      <c r="AA2837" s="169" t="str">
        <f>IF(ISNUMBER($Q2837),INDEX($D$1:$D$3663,S2837,1),"")</f>
        <v/>
      </c>
      <c r="AB2837" s="169" t="str">
        <f>IF(ISNUMBER($Q2837),INDEX($D$1:$D$3663,T2837,1),"")</f>
        <v/>
      </c>
      <c r="AC2837" s="169" t="str">
        <f>IF(ISNUMBER($Q2837),INDEX($D$1:$D$3663,U2837,1),"")</f>
        <v/>
      </c>
      <c r="AD2837" s="169" t="str">
        <f>IF(ISNUMBER($Q2837),INDEX($D$1:$D$3663,V2837,1),"")</f>
        <v/>
      </c>
      <c r="AE2837" s="59"/>
      <c r="AF2837" s="177" t="str">
        <f t="shared" si="522"/>
        <v/>
      </c>
      <c r="AG2837" s="178" t="s">
        <v>1403</v>
      </c>
      <c r="AH2837" s="59"/>
      <c r="AI2837" s="163" t="str">
        <f t="shared" si="523"/>
        <v/>
      </c>
      <c r="AJ2837" s="162" t="str">
        <f t="shared" si="514"/>
        <v/>
      </c>
      <c r="AK2837" s="119"/>
      <c r="AL2837" s="59" t="str">
        <f>IF(ISNUMBER($AJ2837),INDEX($Z$4:$AC$3663,$AJ2837,AL$3),"")</f>
        <v/>
      </c>
      <c r="AM2837" s="149" t="str">
        <f>IF(ISNUMBER($AJ2837),INDEX($Z$4:$AC$3663,$AJ2837,AM$3),"")</f>
        <v/>
      </c>
      <c r="AN2837" s="149" t="str">
        <f>IF(ISNUMBER($AJ2837),INDEX($Z$4:$AC$3663,$AJ2837,AN$3),"")</f>
        <v/>
      </c>
      <c r="AO2837" s="59"/>
      <c r="AP2837" s="59"/>
      <c r="AQ2837" s="166"/>
      <c r="AR2837" s="59"/>
      <c r="AS2837" s="59"/>
      <c r="AT2837" s="149"/>
      <c r="AU2837" s="149"/>
      <c r="AV2837" s="149"/>
      <c r="AW2837" s="149"/>
      <c r="AX2837" s="150"/>
      <c r="AY2837" s="151"/>
      <c r="AZ2837" s="59"/>
      <c r="BA2837" s="59"/>
      <c r="BB2837" s="59"/>
      <c r="BC2837" s="59"/>
      <c r="BD2837" s="59"/>
      <c r="BE2837" s="59"/>
      <c r="BF2837" s="43"/>
      <c r="BG2837" s="59"/>
      <c r="BH2837" s="59"/>
      <c r="BI2837" s="59"/>
      <c r="BJ2837" s="59"/>
      <c r="BK2837" s="59"/>
      <c r="BL2837" s="59"/>
      <c r="BM2837" s="59"/>
    </row>
    <row r="2838" spans="1:65" x14ac:dyDescent="0.25">
      <c r="A2838" s="82"/>
      <c r="B2838" s="122" t="s">
        <v>3</v>
      </c>
      <c r="C2838" s="122">
        <v>4290.5</v>
      </c>
      <c r="D2838" s="122">
        <v>37.720762773833599</v>
      </c>
      <c r="E2838" s="142">
        <f>IF(B2837=B2838,0,MAX(E$4:E2837)+1)</f>
        <v>0</v>
      </c>
      <c r="F2838" s="142">
        <f t="shared" si="524"/>
        <v>4</v>
      </c>
      <c r="G2838" s="142" t="str">
        <f t="shared" si="518"/>
        <v/>
      </c>
      <c r="H2838" s="142" t="str">
        <f t="shared" si="519"/>
        <v/>
      </c>
      <c r="I2838" s="59"/>
      <c r="J2838" s="104"/>
      <c r="K2838" s="59"/>
      <c r="L2838" s="59"/>
      <c r="M2838" s="59"/>
      <c r="N2838" s="44"/>
      <c r="O2838" s="44"/>
      <c r="P2838" s="44"/>
      <c r="Q2838" s="43" t="str">
        <f t="shared" si="516"/>
        <v/>
      </c>
      <c r="R2838" s="60" t="str">
        <f t="shared" si="515"/>
        <v/>
      </c>
      <c r="S2838" s="60" t="str">
        <f t="shared" si="515"/>
        <v/>
      </c>
      <c r="T2838" s="60" t="str">
        <f t="shared" si="515"/>
        <v/>
      </c>
      <c r="U2838" s="60" t="str">
        <f t="shared" si="515"/>
        <v/>
      </c>
      <c r="V2838" s="60" t="str">
        <f t="shared" si="515"/>
        <v/>
      </c>
      <c r="W2838" s="44"/>
      <c r="X2838" s="44" t="str">
        <f t="shared" si="520"/>
        <v/>
      </c>
      <c r="Y2838" s="142" t="str">
        <f t="shared" si="517"/>
        <v/>
      </c>
      <c r="Z2838" s="172" t="str">
        <f t="shared" si="521"/>
        <v/>
      </c>
      <c r="AA2838" s="169" t="str">
        <f>IF(ISNUMBER($Q2838),INDEX($D$1:$D$3663,S2838,1),"")</f>
        <v/>
      </c>
      <c r="AB2838" s="169" t="str">
        <f>IF(ISNUMBER($Q2838),INDEX($D$1:$D$3663,T2838,1),"")</f>
        <v/>
      </c>
      <c r="AC2838" s="169" t="str">
        <f>IF(ISNUMBER($Q2838),INDEX($D$1:$D$3663,U2838,1),"")</f>
        <v/>
      </c>
      <c r="AD2838" s="169" t="str">
        <f>IF(ISNUMBER($Q2838),INDEX($D$1:$D$3663,V2838,1),"")</f>
        <v/>
      </c>
      <c r="AE2838" s="59"/>
      <c r="AF2838" s="177" t="str">
        <f t="shared" si="522"/>
        <v/>
      </c>
      <c r="AG2838" s="178" t="s">
        <v>1403</v>
      </c>
      <c r="AH2838" s="59"/>
      <c r="AI2838" s="163" t="str">
        <f t="shared" si="523"/>
        <v/>
      </c>
      <c r="AJ2838" s="162" t="str">
        <f t="shared" si="514"/>
        <v/>
      </c>
      <c r="AK2838" s="119"/>
      <c r="AL2838" s="59" t="str">
        <f>IF(ISNUMBER($AJ2838),INDEX($Z$4:$AC$3663,$AJ2838,AL$3),"")</f>
        <v/>
      </c>
      <c r="AM2838" s="149" t="str">
        <f>IF(ISNUMBER($AJ2838),INDEX($Z$4:$AC$3663,$AJ2838,AM$3),"")</f>
        <v/>
      </c>
      <c r="AN2838" s="149" t="str">
        <f>IF(ISNUMBER($AJ2838),INDEX($Z$4:$AC$3663,$AJ2838,AN$3),"")</f>
        <v/>
      </c>
      <c r="AO2838" s="59"/>
      <c r="AP2838" s="59"/>
      <c r="AQ2838" s="166"/>
      <c r="AR2838" s="59"/>
      <c r="AS2838" s="59"/>
      <c r="AT2838" s="149"/>
      <c r="AU2838" s="149"/>
      <c r="AV2838" s="149"/>
      <c r="AW2838" s="149"/>
      <c r="AX2838" s="150"/>
      <c r="AY2838" s="151"/>
      <c r="AZ2838" s="59"/>
      <c r="BA2838" s="59"/>
      <c r="BB2838" s="59"/>
      <c r="BC2838" s="59"/>
      <c r="BD2838" s="59"/>
      <c r="BE2838" s="59"/>
      <c r="BF2838" s="43"/>
      <c r="BG2838" s="59"/>
      <c r="BH2838" s="59"/>
      <c r="BI2838" s="59"/>
      <c r="BJ2838" s="59"/>
      <c r="BK2838" s="59"/>
      <c r="BL2838" s="59"/>
      <c r="BM2838" s="59"/>
    </row>
    <row r="2839" spans="1:65" x14ac:dyDescent="0.25">
      <c r="A2839" s="82"/>
      <c r="B2839" s="122" t="s">
        <v>3</v>
      </c>
      <c r="C2839" s="122">
        <v>4291.5</v>
      </c>
      <c r="D2839" s="122">
        <v>37.688694682823602</v>
      </c>
      <c r="E2839" s="142">
        <f>IF(B2838=B2839,0,MAX(E$4:E2838)+1)</f>
        <v>0</v>
      </c>
      <c r="F2839" s="142">
        <f t="shared" si="524"/>
        <v>4</v>
      </c>
      <c r="G2839" s="142" t="str">
        <f t="shared" si="518"/>
        <v/>
      </c>
      <c r="H2839" s="142" t="str">
        <f t="shared" si="519"/>
        <v/>
      </c>
      <c r="I2839" s="59"/>
      <c r="J2839" s="104"/>
      <c r="K2839" s="59"/>
      <c r="L2839" s="59"/>
      <c r="M2839" s="59"/>
      <c r="N2839" s="44"/>
      <c r="O2839" s="44"/>
      <c r="P2839" s="44"/>
      <c r="Q2839" s="43" t="str">
        <f t="shared" si="516"/>
        <v/>
      </c>
      <c r="R2839" s="60" t="str">
        <f t="shared" si="515"/>
        <v/>
      </c>
      <c r="S2839" s="60" t="str">
        <f t="shared" si="515"/>
        <v/>
      </c>
      <c r="T2839" s="60" t="str">
        <f t="shared" si="515"/>
        <v/>
      </c>
      <c r="U2839" s="60" t="str">
        <f t="shared" si="515"/>
        <v/>
      </c>
      <c r="V2839" s="60" t="str">
        <f t="shared" si="515"/>
        <v/>
      </c>
      <c r="W2839" s="44"/>
      <c r="X2839" s="44" t="str">
        <f t="shared" si="520"/>
        <v/>
      </c>
      <c r="Y2839" s="142" t="str">
        <f t="shared" si="517"/>
        <v/>
      </c>
      <c r="Z2839" s="172" t="str">
        <f t="shared" si="521"/>
        <v/>
      </c>
      <c r="AA2839" s="169" t="str">
        <f>IF(ISNUMBER($Q2839),INDEX($D$1:$D$3663,S2839,1),"")</f>
        <v/>
      </c>
      <c r="AB2839" s="169" t="str">
        <f>IF(ISNUMBER($Q2839),INDEX($D$1:$D$3663,T2839,1),"")</f>
        <v/>
      </c>
      <c r="AC2839" s="169" t="str">
        <f>IF(ISNUMBER($Q2839),INDEX($D$1:$D$3663,U2839,1),"")</f>
        <v/>
      </c>
      <c r="AD2839" s="169" t="str">
        <f>IF(ISNUMBER($Q2839),INDEX($D$1:$D$3663,V2839,1),"")</f>
        <v/>
      </c>
      <c r="AE2839" s="59"/>
      <c r="AF2839" s="177" t="str">
        <f t="shared" si="522"/>
        <v/>
      </c>
      <c r="AG2839" s="178" t="s">
        <v>1403</v>
      </c>
      <c r="AH2839" s="59"/>
      <c r="AI2839" s="163" t="str">
        <f t="shared" si="523"/>
        <v/>
      </c>
      <c r="AJ2839" s="162" t="str">
        <f t="shared" si="514"/>
        <v/>
      </c>
      <c r="AK2839" s="119"/>
      <c r="AL2839" s="59" t="str">
        <f>IF(ISNUMBER($AJ2839),INDEX($Z$4:$AC$3663,$AJ2839,AL$3),"")</f>
        <v/>
      </c>
      <c r="AM2839" s="149" t="str">
        <f>IF(ISNUMBER($AJ2839),INDEX($Z$4:$AC$3663,$AJ2839,AM$3),"")</f>
        <v/>
      </c>
      <c r="AN2839" s="149" t="str">
        <f>IF(ISNUMBER($AJ2839),INDEX($Z$4:$AC$3663,$AJ2839,AN$3),"")</f>
        <v/>
      </c>
      <c r="AO2839" s="59"/>
      <c r="AP2839" s="59"/>
      <c r="AQ2839" s="166"/>
      <c r="AR2839" s="59"/>
      <c r="AS2839" s="59"/>
      <c r="AT2839" s="149"/>
      <c r="AU2839" s="149"/>
      <c r="AV2839" s="149"/>
      <c r="AW2839" s="149"/>
      <c r="AX2839" s="150"/>
      <c r="AY2839" s="151"/>
      <c r="AZ2839" s="59"/>
      <c r="BA2839" s="59"/>
      <c r="BB2839" s="59"/>
      <c r="BC2839" s="59"/>
      <c r="BD2839" s="59"/>
      <c r="BE2839" s="59"/>
      <c r="BF2839" s="43"/>
      <c r="BG2839" s="59"/>
      <c r="BH2839" s="59"/>
      <c r="BI2839" s="59"/>
      <c r="BJ2839" s="59"/>
      <c r="BK2839" s="59"/>
      <c r="BL2839" s="59"/>
      <c r="BM2839" s="59"/>
    </row>
    <row r="2840" spans="1:65" x14ac:dyDescent="0.25">
      <c r="A2840" s="82"/>
      <c r="B2840" s="122" t="s">
        <v>3</v>
      </c>
      <c r="C2840" s="122">
        <v>4292.5</v>
      </c>
      <c r="D2840" s="122">
        <v>37.861943683051102</v>
      </c>
      <c r="E2840" s="142">
        <f>IF(B2839=B2840,0,MAX(E$4:E2839)+1)</f>
        <v>0</v>
      </c>
      <c r="F2840" s="142">
        <f t="shared" si="524"/>
        <v>4</v>
      </c>
      <c r="G2840" s="142" t="str">
        <f t="shared" si="518"/>
        <v/>
      </c>
      <c r="H2840" s="142" t="str">
        <f t="shared" si="519"/>
        <v/>
      </c>
      <c r="I2840" s="59"/>
      <c r="J2840" s="104"/>
      <c r="K2840" s="59"/>
      <c r="L2840" s="59"/>
      <c r="M2840" s="59"/>
      <c r="N2840" s="44"/>
      <c r="O2840" s="44"/>
      <c r="P2840" s="44"/>
      <c r="Q2840" s="43" t="str">
        <f t="shared" si="516"/>
        <v/>
      </c>
      <c r="R2840" s="60" t="str">
        <f t="shared" si="515"/>
        <v/>
      </c>
      <c r="S2840" s="60" t="str">
        <f t="shared" si="515"/>
        <v/>
      </c>
      <c r="T2840" s="60" t="str">
        <f t="shared" si="515"/>
        <v/>
      </c>
      <c r="U2840" s="60" t="str">
        <f t="shared" si="515"/>
        <v/>
      </c>
      <c r="V2840" s="60" t="str">
        <f t="shared" si="515"/>
        <v/>
      </c>
      <c r="W2840" s="44"/>
      <c r="X2840" s="44" t="str">
        <f t="shared" si="520"/>
        <v/>
      </c>
      <c r="Y2840" s="142" t="str">
        <f t="shared" si="517"/>
        <v/>
      </c>
      <c r="Z2840" s="172" t="str">
        <f t="shared" si="521"/>
        <v/>
      </c>
      <c r="AA2840" s="169" t="str">
        <f>IF(ISNUMBER($Q2840),INDEX($D$1:$D$3663,S2840,1),"")</f>
        <v/>
      </c>
      <c r="AB2840" s="169" t="str">
        <f>IF(ISNUMBER($Q2840),INDEX($D$1:$D$3663,T2840,1),"")</f>
        <v/>
      </c>
      <c r="AC2840" s="169" t="str">
        <f>IF(ISNUMBER($Q2840),INDEX($D$1:$D$3663,U2840,1),"")</f>
        <v/>
      </c>
      <c r="AD2840" s="169" t="str">
        <f>IF(ISNUMBER($Q2840),INDEX($D$1:$D$3663,V2840,1),"")</f>
        <v/>
      </c>
      <c r="AE2840" s="59"/>
      <c r="AF2840" s="177" t="str">
        <f t="shared" si="522"/>
        <v/>
      </c>
      <c r="AG2840" s="178" t="s">
        <v>1403</v>
      </c>
      <c r="AH2840" s="59"/>
      <c r="AI2840" s="163" t="str">
        <f t="shared" si="523"/>
        <v/>
      </c>
      <c r="AJ2840" s="162" t="str">
        <f t="shared" si="514"/>
        <v/>
      </c>
      <c r="AK2840" s="119"/>
      <c r="AL2840" s="59" t="str">
        <f>IF(ISNUMBER($AJ2840),INDEX($Z$4:$AC$3663,$AJ2840,AL$3),"")</f>
        <v/>
      </c>
      <c r="AM2840" s="149" t="str">
        <f>IF(ISNUMBER($AJ2840),INDEX($Z$4:$AC$3663,$AJ2840,AM$3),"")</f>
        <v/>
      </c>
      <c r="AN2840" s="149" t="str">
        <f>IF(ISNUMBER($AJ2840),INDEX($Z$4:$AC$3663,$AJ2840,AN$3),"")</f>
        <v/>
      </c>
      <c r="AO2840" s="59"/>
      <c r="AP2840" s="59"/>
      <c r="AQ2840" s="166"/>
      <c r="AR2840" s="59"/>
      <c r="AS2840" s="59"/>
      <c r="AT2840" s="149"/>
      <c r="AU2840" s="149"/>
      <c r="AV2840" s="149"/>
      <c r="AW2840" s="149"/>
      <c r="AX2840" s="150"/>
      <c r="AY2840" s="151"/>
      <c r="AZ2840" s="59"/>
      <c r="BA2840" s="59"/>
      <c r="BB2840" s="59"/>
      <c r="BC2840" s="59"/>
      <c r="BD2840" s="59"/>
      <c r="BE2840" s="59"/>
      <c r="BF2840" s="43"/>
      <c r="BG2840" s="59"/>
      <c r="BH2840" s="59"/>
      <c r="BI2840" s="59"/>
      <c r="BJ2840" s="59"/>
      <c r="BK2840" s="59"/>
      <c r="BL2840" s="59"/>
      <c r="BM2840" s="59"/>
    </row>
    <row r="2841" spans="1:65" x14ac:dyDescent="0.25">
      <c r="A2841" s="82"/>
      <c r="B2841" s="122" t="s">
        <v>3</v>
      </c>
      <c r="C2841" s="122">
        <v>4293.5</v>
      </c>
      <c r="D2841" s="122">
        <v>37.7293400063405</v>
      </c>
      <c r="E2841" s="142">
        <f>IF(B2840=B2841,0,MAX(E$4:E2840)+1)</f>
        <v>0</v>
      </c>
      <c r="F2841" s="142">
        <f t="shared" si="524"/>
        <v>4</v>
      </c>
      <c r="G2841" s="142" t="str">
        <f t="shared" si="518"/>
        <v/>
      </c>
      <c r="H2841" s="142" t="str">
        <f t="shared" si="519"/>
        <v/>
      </c>
      <c r="I2841" s="59"/>
      <c r="J2841" s="104"/>
      <c r="K2841" s="59"/>
      <c r="L2841" s="59"/>
      <c r="M2841" s="59"/>
      <c r="N2841" s="44"/>
      <c r="O2841" s="44"/>
      <c r="P2841" s="44"/>
      <c r="Q2841" s="43" t="str">
        <f t="shared" si="516"/>
        <v/>
      </c>
      <c r="R2841" s="60" t="str">
        <f t="shared" si="515"/>
        <v/>
      </c>
      <c r="S2841" s="60" t="str">
        <f t="shared" si="515"/>
        <v/>
      </c>
      <c r="T2841" s="60" t="str">
        <f t="shared" si="515"/>
        <v/>
      </c>
      <c r="U2841" s="60" t="str">
        <f t="shared" si="515"/>
        <v/>
      </c>
      <c r="V2841" s="60" t="str">
        <f t="shared" si="515"/>
        <v/>
      </c>
      <c r="W2841" s="44"/>
      <c r="X2841" s="44" t="str">
        <f t="shared" si="520"/>
        <v/>
      </c>
      <c r="Y2841" s="142" t="str">
        <f t="shared" si="517"/>
        <v/>
      </c>
      <c r="Z2841" s="172" t="str">
        <f t="shared" si="521"/>
        <v/>
      </c>
      <c r="AA2841" s="169" t="str">
        <f>IF(ISNUMBER($Q2841),INDEX($D$1:$D$3663,S2841,1),"")</f>
        <v/>
      </c>
      <c r="AB2841" s="169" t="str">
        <f>IF(ISNUMBER($Q2841),INDEX($D$1:$D$3663,T2841,1),"")</f>
        <v/>
      </c>
      <c r="AC2841" s="169" t="str">
        <f>IF(ISNUMBER($Q2841),INDEX($D$1:$D$3663,U2841,1),"")</f>
        <v/>
      </c>
      <c r="AD2841" s="169" t="str">
        <f>IF(ISNUMBER($Q2841),INDEX($D$1:$D$3663,V2841,1),"")</f>
        <v/>
      </c>
      <c r="AE2841" s="59"/>
      <c r="AF2841" s="177" t="str">
        <f t="shared" si="522"/>
        <v/>
      </c>
      <c r="AG2841" s="178" t="s">
        <v>1403</v>
      </c>
      <c r="AH2841" s="59"/>
      <c r="AI2841" s="163" t="str">
        <f t="shared" si="523"/>
        <v/>
      </c>
      <c r="AJ2841" s="162" t="str">
        <f t="shared" si="514"/>
        <v/>
      </c>
      <c r="AK2841" s="119"/>
      <c r="AL2841" s="59" t="str">
        <f>IF(ISNUMBER($AJ2841),INDEX($Z$4:$AC$3663,$AJ2841,AL$3),"")</f>
        <v/>
      </c>
      <c r="AM2841" s="149" t="str">
        <f>IF(ISNUMBER($AJ2841),INDEX($Z$4:$AC$3663,$AJ2841,AM$3),"")</f>
        <v/>
      </c>
      <c r="AN2841" s="149" t="str">
        <f>IF(ISNUMBER($AJ2841),INDEX($Z$4:$AC$3663,$AJ2841,AN$3),"")</f>
        <v/>
      </c>
      <c r="AO2841" s="59"/>
      <c r="AP2841" s="59"/>
      <c r="AQ2841" s="166"/>
      <c r="AR2841" s="59"/>
      <c r="AS2841" s="59"/>
      <c r="AT2841" s="149"/>
      <c r="AU2841" s="149"/>
      <c r="AV2841" s="149"/>
      <c r="AW2841" s="149"/>
      <c r="AX2841" s="150"/>
      <c r="AY2841" s="151"/>
      <c r="AZ2841" s="59"/>
      <c r="BA2841" s="59"/>
      <c r="BB2841" s="59"/>
      <c r="BC2841" s="59"/>
      <c r="BD2841" s="59"/>
      <c r="BE2841" s="59"/>
      <c r="BF2841" s="43"/>
      <c r="BG2841" s="59"/>
      <c r="BH2841" s="59"/>
      <c r="BI2841" s="59"/>
      <c r="BJ2841" s="59"/>
      <c r="BK2841" s="59"/>
      <c r="BL2841" s="59"/>
      <c r="BM2841" s="59"/>
    </row>
    <row r="2842" spans="1:65" x14ac:dyDescent="0.25">
      <c r="A2842" s="82"/>
      <c r="B2842" s="122" t="s">
        <v>3</v>
      </c>
      <c r="C2842" s="122">
        <v>4294.5</v>
      </c>
      <c r="D2842" s="122">
        <v>37.979360227157301</v>
      </c>
      <c r="E2842" s="142">
        <f>IF(B2841=B2842,0,MAX(E$4:E2841)+1)</f>
        <v>0</v>
      </c>
      <c r="F2842" s="142">
        <f t="shared" si="524"/>
        <v>4</v>
      </c>
      <c r="G2842" s="142" t="str">
        <f t="shared" si="518"/>
        <v/>
      </c>
      <c r="H2842" s="142" t="str">
        <f t="shared" si="519"/>
        <v/>
      </c>
      <c r="I2842" s="59"/>
      <c r="J2842" s="104"/>
      <c r="K2842" s="59"/>
      <c r="L2842" s="59"/>
      <c r="M2842" s="59"/>
      <c r="N2842" s="44"/>
      <c r="O2842" s="44"/>
      <c r="P2842" s="44"/>
      <c r="Q2842" s="43" t="str">
        <f t="shared" si="516"/>
        <v/>
      </c>
      <c r="R2842" s="60" t="str">
        <f t="shared" si="515"/>
        <v/>
      </c>
      <c r="S2842" s="60" t="str">
        <f t="shared" si="515"/>
        <v/>
      </c>
      <c r="T2842" s="60" t="str">
        <f t="shared" si="515"/>
        <v/>
      </c>
      <c r="U2842" s="60" t="str">
        <f t="shared" si="515"/>
        <v/>
      </c>
      <c r="V2842" s="60" t="str">
        <f t="shared" si="515"/>
        <v/>
      </c>
      <c r="W2842" s="44"/>
      <c r="X2842" s="44" t="str">
        <f t="shared" si="520"/>
        <v/>
      </c>
      <c r="Y2842" s="142" t="str">
        <f t="shared" si="517"/>
        <v/>
      </c>
      <c r="Z2842" s="172" t="str">
        <f t="shared" si="521"/>
        <v/>
      </c>
      <c r="AA2842" s="169" t="str">
        <f>IF(ISNUMBER($Q2842),INDEX($D$1:$D$3663,S2842,1),"")</f>
        <v/>
      </c>
      <c r="AB2842" s="169" t="str">
        <f>IF(ISNUMBER($Q2842),INDEX($D$1:$D$3663,T2842,1),"")</f>
        <v/>
      </c>
      <c r="AC2842" s="169" t="str">
        <f>IF(ISNUMBER($Q2842),INDEX($D$1:$D$3663,U2842,1),"")</f>
        <v/>
      </c>
      <c r="AD2842" s="169" t="str">
        <f>IF(ISNUMBER($Q2842),INDEX($D$1:$D$3663,V2842,1),"")</f>
        <v/>
      </c>
      <c r="AE2842" s="59"/>
      <c r="AF2842" s="177" t="str">
        <f t="shared" si="522"/>
        <v/>
      </c>
      <c r="AG2842" s="178" t="s">
        <v>1403</v>
      </c>
      <c r="AH2842" s="59"/>
      <c r="AI2842" s="163" t="str">
        <f t="shared" si="523"/>
        <v/>
      </c>
      <c r="AJ2842" s="162" t="str">
        <f t="shared" si="514"/>
        <v/>
      </c>
      <c r="AK2842" s="119"/>
      <c r="AL2842" s="59" t="str">
        <f>IF(ISNUMBER($AJ2842),INDEX($Z$4:$AC$3663,$AJ2842,AL$3),"")</f>
        <v/>
      </c>
      <c r="AM2842" s="149" t="str">
        <f>IF(ISNUMBER($AJ2842),INDEX($Z$4:$AC$3663,$AJ2842,AM$3),"")</f>
        <v/>
      </c>
      <c r="AN2842" s="149" t="str">
        <f>IF(ISNUMBER($AJ2842),INDEX($Z$4:$AC$3663,$AJ2842,AN$3),"")</f>
        <v/>
      </c>
      <c r="AO2842" s="59"/>
      <c r="AP2842" s="59"/>
      <c r="AQ2842" s="166"/>
      <c r="AR2842" s="59"/>
      <c r="AS2842" s="59"/>
      <c r="AT2842" s="149"/>
      <c r="AU2842" s="149"/>
      <c r="AV2842" s="149"/>
      <c r="AW2842" s="149"/>
      <c r="AX2842" s="150"/>
      <c r="AY2842" s="151"/>
      <c r="AZ2842" s="59"/>
      <c r="BA2842" s="59"/>
      <c r="BB2842" s="59"/>
      <c r="BC2842" s="59"/>
      <c r="BD2842" s="59"/>
      <c r="BE2842" s="59"/>
      <c r="BF2842" s="43"/>
      <c r="BG2842" s="59"/>
      <c r="BH2842" s="59"/>
      <c r="BI2842" s="59"/>
      <c r="BJ2842" s="59"/>
      <c r="BK2842" s="59"/>
      <c r="BL2842" s="59"/>
      <c r="BM2842" s="59"/>
    </row>
    <row r="2843" spans="1:65" x14ac:dyDescent="0.25">
      <c r="A2843" s="82"/>
      <c r="B2843" s="122" t="s">
        <v>3</v>
      </c>
      <c r="C2843" s="122">
        <v>4295.5</v>
      </c>
      <c r="D2843" s="122">
        <v>37.695514794783399</v>
      </c>
      <c r="E2843" s="142">
        <f>IF(B2842=B2843,0,MAX(E$4:E2842)+1)</f>
        <v>0</v>
      </c>
      <c r="F2843" s="142">
        <f t="shared" si="524"/>
        <v>4</v>
      </c>
      <c r="G2843" s="142" t="str">
        <f t="shared" si="518"/>
        <v/>
      </c>
      <c r="H2843" s="142" t="str">
        <f t="shared" si="519"/>
        <v/>
      </c>
      <c r="I2843" s="59"/>
      <c r="J2843" s="104"/>
      <c r="K2843" s="59"/>
      <c r="L2843" s="59"/>
      <c r="M2843" s="59"/>
      <c r="N2843" s="44"/>
      <c r="O2843" s="44"/>
      <c r="P2843" s="44"/>
      <c r="Q2843" s="43" t="str">
        <f t="shared" si="516"/>
        <v/>
      </c>
      <c r="R2843" s="60" t="str">
        <f t="shared" si="515"/>
        <v/>
      </c>
      <c r="S2843" s="60" t="str">
        <f t="shared" si="515"/>
        <v/>
      </c>
      <c r="T2843" s="60" t="str">
        <f t="shared" si="515"/>
        <v/>
      </c>
      <c r="U2843" s="60" t="str">
        <f t="shared" si="515"/>
        <v/>
      </c>
      <c r="V2843" s="60" t="str">
        <f t="shared" si="515"/>
        <v/>
      </c>
      <c r="W2843" s="44"/>
      <c r="X2843" s="44" t="str">
        <f t="shared" si="520"/>
        <v/>
      </c>
      <c r="Y2843" s="142" t="str">
        <f t="shared" si="517"/>
        <v/>
      </c>
      <c r="Z2843" s="172" t="str">
        <f t="shared" si="521"/>
        <v/>
      </c>
      <c r="AA2843" s="169" t="str">
        <f>IF(ISNUMBER($Q2843),INDEX($D$1:$D$3663,S2843,1),"")</f>
        <v/>
      </c>
      <c r="AB2843" s="169" t="str">
        <f>IF(ISNUMBER($Q2843),INDEX($D$1:$D$3663,T2843,1),"")</f>
        <v/>
      </c>
      <c r="AC2843" s="169" t="str">
        <f>IF(ISNUMBER($Q2843),INDEX($D$1:$D$3663,U2843,1),"")</f>
        <v/>
      </c>
      <c r="AD2843" s="169" t="str">
        <f>IF(ISNUMBER($Q2843),INDEX($D$1:$D$3663,V2843,1),"")</f>
        <v/>
      </c>
      <c r="AE2843" s="59"/>
      <c r="AF2843" s="177" t="str">
        <f t="shared" si="522"/>
        <v/>
      </c>
      <c r="AG2843" s="178" t="s">
        <v>1403</v>
      </c>
      <c r="AH2843" s="59"/>
      <c r="AI2843" s="163" t="str">
        <f t="shared" si="523"/>
        <v/>
      </c>
      <c r="AJ2843" s="162" t="str">
        <f t="shared" si="514"/>
        <v/>
      </c>
      <c r="AK2843" s="119"/>
      <c r="AL2843" s="59" t="str">
        <f>IF(ISNUMBER($AJ2843),INDEX($Z$4:$AC$3663,$AJ2843,AL$3),"")</f>
        <v/>
      </c>
      <c r="AM2843" s="149" t="str">
        <f>IF(ISNUMBER($AJ2843),INDEX($Z$4:$AC$3663,$AJ2843,AM$3),"")</f>
        <v/>
      </c>
      <c r="AN2843" s="149" t="str">
        <f>IF(ISNUMBER($AJ2843),INDEX($Z$4:$AC$3663,$AJ2843,AN$3),"")</f>
        <v/>
      </c>
      <c r="AO2843" s="59"/>
      <c r="AP2843" s="59"/>
      <c r="AQ2843" s="166"/>
      <c r="AR2843" s="59"/>
      <c r="AS2843" s="59"/>
      <c r="AT2843" s="149"/>
      <c r="AU2843" s="149"/>
      <c r="AV2843" s="149"/>
      <c r="AW2843" s="149"/>
      <c r="AX2843" s="150"/>
      <c r="AY2843" s="151"/>
      <c r="AZ2843" s="59"/>
      <c r="BA2843" s="59"/>
      <c r="BB2843" s="59"/>
      <c r="BC2843" s="59"/>
      <c r="BD2843" s="59"/>
      <c r="BE2843" s="59"/>
      <c r="BF2843" s="43"/>
      <c r="BG2843" s="59"/>
      <c r="BH2843" s="59"/>
      <c r="BI2843" s="59"/>
      <c r="BJ2843" s="59"/>
      <c r="BK2843" s="59"/>
      <c r="BL2843" s="59"/>
      <c r="BM2843" s="59"/>
    </row>
    <row r="2844" spans="1:65" x14ac:dyDescent="0.25">
      <c r="A2844" s="82"/>
      <c r="B2844" s="122" t="s">
        <v>3</v>
      </c>
      <c r="C2844" s="122">
        <v>4296.5</v>
      </c>
      <c r="D2844" s="122">
        <v>37.717423353114597</v>
      </c>
      <c r="E2844" s="142">
        <f>IF(B2843=B2844,0,MAX(E$4:E2843)+1)</f>
        <v>0</v>
      </c>
      <c r="F2844" s="142">
        <f t="shared" si="524"/>
        <v>4</v>
      </c>
      <c r="G2844" s="142" t="str">
        <f t="shared" si="518"/>
        <v/>
      </c>
      <c r="H2844" s="142" t="str">
        <f t="shared" si="519"/>
        <v/>
      </c>
      <c r="I2844" s="59"/>
      <c r="J2844" s="104"/>
      <c r="K2844" s="59"/>
      <c r="L2844" s="59"/>
      <c r="M2844" s="59"/>
      <c r="N2844" s="44"/>
      <c r="O2844" s="44"/>
      <c r="P2844" s="44"/>
      <c r="Q2844" s="43" t="str">
        <f t="shared" si="516"/>
        <v/>
      </c>
      <c r="R2844" s="60" t="str">
        <f t="shared" si="515"/>
        <v/>
      </c>
      <c r="S2844" s="60" t="str">
        <f t="shared" si="515"/>
        <v/>
      </c>
      <c r="T2844" s="60" t="str">
        <f t="shared" si="515"/>
        <v/>
      </c>
      <c r="U2844" s="60" t="str">
        <f t="shared" si="515"/>
        <v/>
      </c>
      <c r="V2844" s="60" t="str">
        <f t="shared" si="515"/>
        <v/>
      </c>
      <c r="W2844" s="44"/>
      <c r="X2844" s="44" t="str">
        <f t="shared" si="520"/>
        <v/>
      </c>
      <c r="Y2844" s="142" t="str">
        <f t="shared" si="517"/>
        <v/>
      </c>
      <c r="Z2844" s="172" t="str">
        <f t="shared" si="521"/>
        <v/>
      </c>
      <c r="AA2844" s="169" t="str">
        <f>IF(ISNUMBER($Q2844),INDEX($D$1:$D$3663,S2844,1),"")</f>
        <v/>
      </c>
      <c r="AB2844" s="169" t="str">
        <f>IF(ISNUMBER($Q2844),INDEX($D$1:$D$3663,T2844,1),"")</f>
        <v/>
      </c>
      <c r="AC2844" s="169" t="str">
        <f>IF(ISNUMBER($Q2844),INDEX($D$1:$D$3663,U2844,1),"")</f>
        <v/>
      </c>
      <c r="AD2844" s="169" t="str">
        <f>IF(ISNUMBER($Q2844),INDEX($D$1:$D$3663,V2844,1),"")</f>
        <v/>
      </c>
      <c r="AE2844" s="59"/>
      <c r="AF2844" s="177" t="str">
        <f t="shared" si="522"/>
        <v/>
      </c>
      <c r="AG2844" s="178" t="s">
        <v>1403</v>
      </c>
      <c r="AH2844" s="59"/>
      <c r="AI2844" s="163" t="str">
        <f t="shared" si="523"/>
        <v/>
      </c>
      <c r="AJ2844" s="162" t="str">
        <f t="shared" si="514"/>
        <v/>
      </c>
      <c r="AK2844" s="119"/>
      <c r="AL2844" s="59" t="str">
        <f>IF(ISNUMBER($AJ2844),INDEX($Z$4:$AC$3663,$AJ2844,AL$3),"")</f>
        <v/>
      </c>
      <c r="AM2844" s="149" t="str">
        <f>IF(ISNUMBER($AJ2844),INDEX($Z$4:$AC$3663,$AJ2844,AM$3),"")</f>
        <v/>
      </c>
      <c r="AN2844" s="149" t="str">
        <f>IF(ISNUMBER($AJ2844),INDEX($Z$4:$AC$3663,$AJ2844,AN$3),"")</f>
        <v/>
      </c>
      <c r="AO2844" s="59"/>
      <c r="AP2844" s="59"/>
      <c r="AQ2844" s="166"/>
      <c r="AR2844" s="59"/>
      <c r="AS2844" s="59"/>
      <c r="AT2844" s="149"/>
      <c r="AU2844" s="149"/>
      <c r="AV2844" s="149"/>
      <c r="AW2844" s="149"/>
      <c r="AX2844" s="150"/>
      <c r="AY2844" s="151"/>
      <c r="AZ2844" s="59"/>
      <c r="BA2844" s="59"/>
      <c r="BB2844" s="59"/>
      <c r="BC2844" s="59"/>
      <c r="BD2844" s="59"/>
      <c r="BE2844" s="59"/>
      <c r="BF2844" s="43"/>
      <c r="BG2844" s="59"/>
      <c r="BH2844" s="59"/>
      <c r="BI2844" s="59"/>
      <c r="BJ2844" s="59"/>
      <c r="BK2844" s="59"/>
      <c r="BL2844" s="59"/>
      <c r="BM2844" s="59"/>
    </row>
    <row r="2845" spans="1:65" x14ac:dyDescent="0.25">
      <c r="A2845" s="82"/>
      <c r="B2845" s="122" t="s">
        <v>3</v>
      </c>
      <c r="C2845" s="122">
        <v>4297.5</v>
      </c>
      <c r="D2845" s="122">
        <v>37.883368513982603</v>
      </c>
      <c r="E2845" s="142">
        <f>IF(B2844=B2845,0,MAX(E$4:E2844)+1)</f>
        <v>0</v>
      </c>
      <c r="F2845" s="142">
        <f t="shared" si="524"/>
        <v>4</v>
      </c>
      <c r="G2845" s="142" t="str">
        <f t="shared" si="518"/>
        <v/>
      </c>
      <c r="H2845" s="142" t="str">
        <f t="shared" si="519"/>
        <v/>
      </c>
      <c r="I2845" s="59"/>
      <c r="J2845" s="104"/>
      <c r="K2845" s="59"/>
      <c r="L2845" s="59"/>
      <c r="M2845" s="59"/>
      <c r="N2845" s="44"/>
      <c r="O2845" s="44"/>
      <c r="P2845" s="44"/>
      <c r="Q2845" s="43" t="str">
        <f t="shared" si="516"/>
        <v/>
      </c>
      <c r="R2845" s="60" t="str">
        <f t="shared" si="515"/>
        <v/>
      </c>
      <c r="S2845" s="60" t="str">
        <f t="shared" si="515"/>
        <v/>
      </c>
      <c r="T2845" s="60" t="str">
        <f t="shared" si="515"/>
        <v/>
      </c>
      <c r="U2845" s="60" t="str">
        <f t="shared" si="515"/>
        <v/>
      </c>
      <c r="V2845" s="60" t="str">
        <f t="shared" si="515"/>
        <v/>
      </c>
      <c r="W2845" s="44"/>
      <c r="X2845" s="44" t="str">
        <f t="shared" si="520"/>
        <v/>
      </c>
      <c r="Y2845" s="142" t="str">
        <f t="shared" si="517"/>
        <v/>
      </c>
      <c r="Z2845" s="172" t="str">
        <f t="shared" si="521"/>
        <v/>
      </c>
      <c r="AA2845" s="169" t="str">
        <f>IF(ISNUMBER($Q2845),INDEX($D$1:$D$3663,S2845,1),"")</f>
        <v/>
      </c>
      <c r="AB2845" s="169" t="str">
        <f>IF(ISNUMBER($Q2845),INDEX($D$1:$D$3663,T2845,1),"")</f>
        <v/>
      </c>
      <c r="AC2845" s="169" t="str">
        <f>IF(ISNUMBER($Q2845),INDEX($D$1:$D$3663,U2845,1),"")</f>
        <v/>
      </c>
      <c r="AD2845" s="169" t="str">
        <f>IF(ISNUMBER($Q2845),INDEX($D$1:$D$3663,V2845,1),"")</f>
        <v/>
      </c>
      <c r="AE2845" s="59"/>
      <c r="AF2845" s="177" t="str">
        <f t="shared" si="522"/>
        <v/>
      </c>
      <c r="AG2845" s="178" t="s">
        <v>1403</v>
      </c>
      <c r="AH2845" s="59"/>
      <c r="AI2845" s="163" t="str">
        <f t="shared" si="523"/>
        <v/>
      </c>
      <c r="AJ2845" s="162" t="str">
        <f t="shared" ref="AJ2845:AJ2908" si="525">IF(AI2844=AI$2,AJ2844+AJ$2-1,IF(ISNUMBER(AI2845),AJ2844+AJ$2,""))</f>
        <v/>
      </c>
      <c r="AK2845" s="119"/>
      <c r="AL2845" s="59" t="str">
        <f>IF(ISNUMBER($AJ2845),INDEX($Z$4:$AC$3663,$AJ2845,AL$3),"")</f>
        <v/>
      </c>
      <c r="AM2845" s="149" t="str">
        <f>IF(ISNUMBER($AJ2845),INDEX($Z$4:$AC$3663,$AJ2845,AM$3),"")</f>
        <v/>
      </c>
      <c r="AN2845" s="149" t="str">
        <f>IF(ISNUMBER($AJ2845),INDEX($Z$4:$AC$3663,$AJ2845,AN$3),"")</f>
        <v/>
      </c>
      <c r="AO2845" s="59"/>
      <c r="AP2845" s="59"/>
      <c r="AQ2845" s="166"/>
      <c r="AR2845" s="59"/>
      <c r="AS2845" s="59"/>
      <c r="AT2845" s="149"/>
      <c r="AU2845" s="149"/>
      <c r="AV2845" s="149"/>
      <c r="AW2845" s="149"/>
      <c r="AX2845" s="150"/>
      <c r="AY2845" s="151"/>
      <c r="AZ2845" s="59"/>
      <c r="BA2845" s="59"/>
      <c r="BB2845" s="59"/>
      <c r="BC2845" s="59"/>
      <c r="BD2845" s="59"/>
      <c r="BE2845" s="59"/>
      <c r="BF2845" s="43"/>
      <c r="BG2845" s="59"/>
      <c r="BH2845" s="59"/>
      <c r="BI2845" s="59"/>
      <c r="BJ2845" s="59"/>
      <c r="BK2845" s="59"/>
      <c r="BL2845" s="59"/>
      <c r="BM2845" s="59"/>
    </row>
    <row r="2846" spans="1:65" x14ac:dyDescent="0.25">
      <c r="A2846" s="82"/>
      <c r="B2846" s="122" t="s">
        <v>3</v>
      </c>
      <c r="C2846" s="122">
        <v>4298.5</v>
      </c>
      <c r="D2846" s="122">
        <v>37.803893987716201</v>
      </c>
      <c r="E2846" s="142">
        <f>IF(B2845=B2846,0,MAX(E$4:E2845)+1)</f>
        <v>0</v>
      </c>
      <c r="F2846" s="142">
        <f t="shared" si="524"/>
        <v>4</v>
      </c>
      <c r="G2846" s="142" t="str">
        <f t="shared" si="518"/>
        <v/>
      </c>
      <c r="H2846" s="142" t="str">
        <f t="shared" si="519"/>
        <v/>
      </c>
      <c r="I2846" s="59"/>
      <c r="J2846" s="104"/>
      <c r="K2846" s="59"/>
      <c r="L2846" s="59"/>
      <c r="M2846" s="59"/>
      <c r="N2846" s="44"/>
      <c r="O2846" s="44"/>
      <c r="P2846" s="44"/>
      <c r="Q2846" s="43" t="str">
        <f t="shared" si="516"/>
        <v/>
      </c>
      <c r="R2846" s="60" t="str">
        <f t="shared" si="515"/>
        <v/>
      </c>
      <c r="S2846" s="60" t="str">
        <f t="shared" si="515"/>
        <v/>
      </c>
      <c r="T2846" s="60" t="str">
        <f t="shared" si="515"/>
        <v/>
      </c>
      <c r="U2846" s="60" t="str">
        <f t="shared" si="515"/>
        <v/>
      </c>
      <c r="V2846" s="60" t="str">
        <f t="shared" si="515"/>
        <v/>
      </c>
      <c r="W2846" s="44"/>
      <c r="X2846" s="44" t="str">
        <f t="shared" si="520"/>
        <v/>
      </c>
      <c r="Y2846" s="142" t="str">
        <f t="shared" si="517"/>
        <v/>
      </c>
      <c r="Z2846" s="172" t="str">
        <f t="shared" si="521"/>
        <v/>
      </c>
      <c r="AA2846" s="169" t="str">
        <f>IF(ISNUMBER($Q2846),INDEX($D$1:$D$3663,S2846,1),"")</f>
        <v/>
      </c>
      <c r="AB2846" s="169" t="str">
        <f>IF(ISNUMBER($Q2846),INDEX($D$1:$D$3663,T2846,1),"")</f>
        <v/>
      </c>
      <c r="AC2846" s="169" t="str">
        <f>IF(ISNUMBER($Q2846),INDEX($D$1:$D$3663,U2846,1),"")</f>
        <v/>
      </c>
      <c r="AD2846" s="169" t="str">
        <f>IF(ISNUMBER($Q2846),INDEX($D$1:$D$3663,V2846,1),"")</f>
        <v/>
      </c>
      <c r="AE2846" s="59"/>
      <c r="AF2846" s="177" t="str">
        <f t="shared" si="522"/>
        <v/>
      </c>
      <c r="AG2846" s="178" t="s">
        <v>1403</v>
      </c>
      <c r="AH2846" s="59"/>
      <c r="AI2846" s="163" t="str">
        <f t="shared" si="523"/>
        <v/>
      </c>
      <c r="AJ2846" s="162" t="str">
        <f t="shared" si="525"/>
        <v/>
      </c>
      <c r="AK2846" s="119"/>
      <c r="AL2846" s="59" t="str">
        <f>IF(ISNUMBER($AJ2846),INDEX($Z$4:$AC$3663,$AJ2846,AL$3),"")</f>
        <v/>
      </c>
      <c r="AM2846" s="149" t="str">
        <f>IF(ISNUMBER($AJ2846),INDEX($Z$4:$AC$3663,$AJ2846,AM$3),"")</f>
        <v/>
      </c>
      <c r="AN2846" s="149" t="str">
        <f>IF(ISNUMBER($AJ2846),INDEX($Z$4:$AC$3663,$AJ2846,AN$3),"")</f>
        <v/>
      </c>
      <c r="AO2846" s="59"/>
      <c r="AP2846" s="59"/>
      <c r="AQ2846" s="166"/>
      <c r="AR2846" s="59"/>
      <c r="AS2846" s="59"/>
      <c r="AT2846" s="149"/>
      <c r="AU2846" s="149"/>
      <c r="AV2846" s="149"/>
      <c r="AW2846" s="149"/>
      <c r="AX2846" s="150"/>
      <c r="AY2846" s="151"/>
      <c r="AZ2846" s="59"/>
      <c r="BA2846" s="59"/>
      <c r="BB2846" s="59"/>
      <c r="BC2846" s="59"/>
      <c r="BD2846" s="59"/>
      <c r="BE2846" s="59"/>
      <c r="BF2846" s="43"/>
      <c r="BG2846" s="59"/>
      <c r="BH2846" s="59"/>
      <c r="BI2846" s="59"/>
      <c r="BJ2846" s="59"/>
      <c r="BK2846" s="59"/>
      <c r="BL2846" s="59"/>
      <c r="BM2846" s="59"/>
    </row>
    <row r="2847" spans="1:65" x14ac:dyDescent="0.25">
      <c r="A2847" s="82"/>
      <c r="B2847" s="122" t="s">
        <v>3</v>
      </c>
      <c r="C2847" s="122">
        <v>4299.5</v>
      </c>
      <c r="D2847" s="122">
        <v>37.968392979424301</v>
      </c>
      <c r="E2847" s="142">
        <f>IF(B2846=B2847,0,MAX(E$4:E2846)+1)</f>
        <v>0</v>
      </c>
      <c r="F2847" s="142">
        <f t="shared" si="524"/>
        <v>4</v>
      </c>
      <c r="G2847" s="142" t="str">
        <f t="shared" si="518"/>
        <v/>
      </c>
      <c r="H2847" s="142" t="str">
        <f t="shared" si="519"/>
        <v/>
      </c>
      <c r="I2847" s="59"/>
      <c r="J2847" s="104"/>
      <c r="K2847" s="59"/>
      <c r="L2847" s="59"/>
      <c r="M2847" s="59"/>
      <c r="N2847" s="44"/>
      <c r="O2847" s="44"/>
      <c r="P2847" s="44"/>
      <c r="Q2847" s="43" t="str">
        <f t="shared" si="516"/>
        <v/>
      </c>
      <c r="R2847" s="60" t="str">
        <f t="shared" si="515"/>
        <v/>
      </c>
      <c r="S2847" s="60" t="str">
        <f t="shared" si="515"/>
        <v/>
      </c>
      <c r="T2847" s="60" t="str">
        <f t="shared" si="515"/>
        <v/>
      </c>
      <c r="U2847" s="60" t="str">
        <f t="shared" si="515"/>
        <v/>
      </c>
      <c r="V2847" s="60" t="str">
        <f t="shared" si="515"/>
        <v/>
      </c>
      <c r="W2847" s="44"/>
      <c r="X2847" s="44" t="str">
        <f t="shared" si="520"/>
        <v/>
      </c>
      <c r="Y2847" s="142" t="str">
        <f t="shared" si="517"/>
        <v/>
      </c>
      <c r="Z2847" s="172" t="str">
        <f t="shared" si="521"/>
        <v/>
      </c>
      <c r="AA2847" s="169" t="str">
        <f>IF(ISNUMBER($Q2847),INDEX($D$1:$D$3663,S2847,1),"")</f>
        <v/>
      </c>
      <c r="AB2847" s="169" t="str">
        <f>IF(ISNUMBER($Q2847),INDEX($D$1:$D$3663,T2847,1),"")</f>
        <v/>
      </c>
      <c r="AC2847" s="169" t="str">
        <f>IF(ISNUMBER($Q2847),INDEX($D$1:$D$3663,U2847,1),"")</f>
        <v/>
      </c>
      <c r="AD2847" s="169" t="str">
        <f>IF(ISNUMBER($Q2847),INDEX($D$1:$D$3663,V2847,1),"")</f>
        <v/>
      </c>
      <c r="AE2847" s="59"/>
      <c r="AF2847" s="177" t="str">
        <f t="shared" si="522"/>
        <v/>
      </c>
      <c r="AG2847" s="178" t="s">
        <v>1403</v>
      </c>
      <c r="AH2847" s="59"/>
      <c r="AI2847" s="163" t="str">
        <f t="shared" si="523"/>
        <v/>
      </c>
      <c r="AJ2847" s="162" t="str">
        <f t="shared" si="525"/>
        <v/>
      </c>
      <c r="AK2847" s="119"/>
      <c r="AL2847" s="59" t="str">
        <f>IF(ISNUMBER($AJ2847),INDEX($Z$4:$AC$3663,$AJ2847,AL$3),"")</f>
        <v/>
      </c>
      <c r="AM2847" s="149" t="str">
        <f>IF(ISNUMBER($AJ2847),INDEX($Z$4:$AC$3663,$AJ2847,AM$3),"")</f>
        <v/>
      </c>
      <c r="AN2847" s="149" t="str">
        <f>IF(ISNUMBER($AJ2847),INDEX($Z$4:$AC$3663,$AJ2847,AN$3),"")</f>
        <v/>
      </c>
      <c r="AO2847" s="59"/>
      <c r="AP2847" s="59"/>
      <c r="AQ2847" s="166"/>
      <c r="AR2847" s="59"/>
      <c r="AS2847" s="59"/>
      <c r="AT2847" s="149"/>
      <c r="AU2847" s="149"/>
      <c r="AV2847" s="149"/>
      <c r="AW2847" s="149"/>
      <c r="AX2847" s="150"/>
      <c r="AY2847" s="151"/>
      <c r="AZ2847" s="59"/>
      <c r="BA2847" s="59"/>
      <c r="BB2847" s="59"/>
      <c r="BC2847" s="59"/>
      <c r="BD2847" s="59"/>
      <c r="BE2847" s="59"/>
      <c r="BF2847" s="43"/>
      <c r="BG2847" s="59"/>
      <c r="BH2847" s="59"/>
      <c r="BI2847" s="59"/>
      <c r="BJ2847" s="59"/>
      <c r="BK2847" s="59"/>
      <c r="BL2847" s="59"/>
      <c r="BM2847" s="59"/>
    </row>
    <row r="2848" spans="1:65" x14ac:dyDescent="0.25">
      <c r="A2848" s="82"/>
      <c r="B2848" s="122" t="s">
        <v>3</v>
      </c>
      <c r="C2848" s="122">
        <v>4300.5</v>
      </c>
      <c r="D2848" s="122">
        <v>37.952629808582202</v>
      </c>
      <c r="E2848" s="142">
        <f>IF(B2847=B2848,0,MAX(E$4:E2847)+1)</f>
        <v>0</v>
      </c>
      <c r="F2848" s="142">
        <f t="shared" si="524"/>
        <v>4</v>
      </c>
      <c r="G2848" s="142" t="str">
        <f t="shared" si="518"/>
        <v/>
      </c>
      <c r="H2848" s="142" t="str">
        <f t="shared" si="519"/>
        <v/>
      </c>
      <c r="I2848" s="59"/>
      <c r="J2848" s="104"/>
      <c r="K2848" s="59"/>
      <c r="L2848" s="59"/>
      <c r="M2848" s="59"/>
      <c r="N2848" s="44"/>
      <c r="O2848" s="44"/>
      <c r="P2848" s="44"/>
      <c r="Q2848" s="43" t="str">
        <f t="shared" si="516"/>
        <v/>
      </c>
      <c r="R2848" s="60" t="str">
        <f t="shared" si="515"/>
        <v/>
      </c>
      <c r="S2848" s="60" t="str">
        <f t="shared" si="515"/>
        <v/>
      </c>
      <c r="T2848" s="60" t="str">
        <f t="shared" si="515"/>
        <v/>
      </c>
      <c r="U2848" s="60" t="str">
        <f t="shared" si="515"/>
        <v/>
      </c>
      <c r="V2848" s="60" t="str">
        <f t="shared" si="515"/>
        <v/>
      </c>
      <c r="W2848" s="44"/>
      <c r="X2848" s="44" t="str">
        <f t="shared" si="520"/>
        <v/>
      </c>
      <c r="Y2848" s="142" t="str">
        <f t="shared" si="517"/>
        <v/>
      </c>
      <c r="Z2848" s="172" t="str">
        <f t="shared" si="521"/>
        <v/>
      </c>
      <c r="AA2848" s="169" t="str">
        <f>IF(ISNUMBER($Q2848),INDEX($D$1:$D$3663,S2848,1),"")</f>
        <v/>
      </c>
      <c r="AB2848" s="169" t="str">
        <f>IF(ISNUMBER($Q2848),INDEX($D$1:$D$3663,T2848,1),"")</f>
        <v/>
      </c>
      <c r="AC2848" s="169" t="str">
        <f>IF(ISNUMBER($Q2848),INDEX($D$1:$D$3663,U2848,1),"")</f>
        <v/>
      </c>
      <c r="AD2848" s="169" t="str">
        <f>IF(ISNUMBER($Q2848),INDEX($D$1:$D$3663,V2848,1),"")</f>
        <v/>
      </c>
      <c r="AE2848" s="59"/>
      <c r="AF2848" s="177" t="str">
        <f t="shared" si="522"/>
        <v/>
      </c>
      <c r="AG2848" s="178" t="s">
        <v>1403</v>
      </c>
      <c r="AH2848" s="59"/>
      <c r="AI2848" s="163" t="str">
        <f t="shared" si="523"/>
        <v/>
      </c>
      <c r="AJ2848" s="162" t="str">
        <f t="shared" si="525"/>
        <v/>
      </c>
      <c r="AK2848" s="119"/>
      <c r="AL2848" s="59" t="str">
        <f>IF(ISNUMBER($AJ2848),INDEX($Z$4:$AC$3663,$AJ2848,AL$3),"")</f>
        <v/>
      </c>
      <c r="AM2848" s="149" t="str">
        <f>IF(ISNUMBER($AJ2848),INDEX($Z$4:$AC$3663,$AJ2848,AM$3),"")</f>
        <v/>
      </c>
      <c r="AN2848" s="149" t="str">
        <f>IF(ISNUMBER($AJ2848),INDEX($Z$4:$AC$3663,$AJ2848,AN$3),"")</f>
        <v/>
      </c>
      <c r="AO2848" s="59"/>
      <c r="AP2848" s="59"/>
      <c r="AQ2848" s="166"/>
      <c r="AR2848" s="59"/>
      <c r="AS2848" s="59"/>
      <c r="AT2848" s="149"/>
      <c r="AU2848" s="149"/>
      <c r="AV2848" s="149"/>
      <c r="AW2848" s="149"/>
      <c r="AX2848" s="150"/>
      <c r="AY2848" s="151"/>
      <c r="AZ2848" s="59"/>
      <c r="BA2848" s="59"/>
      <c r="BB2848" s="59"/>
      <c r="BC2848" s="59"/>
      <c r="BD2848" s="59"/>
      <c r="BE2848" s="59"/>
      <c r="BF2848" s="43"/>
      <c r="BG2848" s="59"/>
      <c r="BH2848" s="59"/>
      <c r="BI2848" s="59"/>
      <c r="BJ2848" s="59"/>
      <c r="BK2848" s="59"/>
      <c r="BL2848" s="59"/>
      <c r="BM2848" s="59"/>
    </row>
    <row r="2849" spans="1:65" x14ac:dyDescent="0.25">
      <c r="A2849" s="82"/>
      <c r="B2849" s="122" t="s">
        <v>3</v>
      </c>
      <c r="C2849" s="122">
        <v>4301.5</v>
      </c>
      <c r="D2849" s="122">
        <v>37.805424716098599</v>
      </c>
      <c r="E2849" s="142">
        <f>IF(B2848=B2849,0,MAX(E$4:E2848)+1)</f>
        <v>0</v>
      </c>
      <c r="F2849" s="142">
        <f t="shared" si="524"/>
        <v>4</v>
      </c>
      <c r="G2849" s="142" t="str">
        <f t="shared" si="518"/>
        <v/>
      </c>
      <c r="H2849" s="142" t="str">
        <f t="shared" si="519"/>
        <v/>
      </c>
      <c r="I2849" s="59"/>
      <c r="J2849" s="104"/>
      <c r="K2849" s="59"/>
      <c r="L2849" s="59"/>
      <c r="M2849" s="59"/>
      <c r="N2849" s="44"/>
      <c r="O2849" s="44"/>
      <c r="P2849" s="44"/>
      <c r="Q2849" s="43" t="str">
        <f t="shared" si="516"/>
        <v/>
      </c>
      <c r="R2849" s="60" t="str">
        <f t="shared" si="515"/>
        <v/>
      </c>
      <c r="S2849" s="60" t="str">
        <f t="shared" si="515"/>
        <v/>
      </c>
      <c r="T2849" s="60" t="str">
        <f t="shared" si="515"/>
        <v/>
      </c>
      <c r="U2849" s="60" t="str">
        <f t="shared" si="515"/>
        <v/>
      </c>
      <c r="V2849" s="60" t="str">
        <f t="shared" si="515"/>
        <v/>
      </c>
      <c r="W2849" s="44"/>
      <c r="X2849" s="44" t="str">
        <f t="shared" si="520"/>
        <v/>
      </c>
      <c r="Y2849" s="142" t="str">
        <f t="shared" si="517"/>
        <v/>
      </c>
      <c r="Z2849" s="172" t="str">
        <f t="shared" si="521"/>
        <v/>
      </c>
      <c r="AA2849" s="169" t="str">
        <f>IF(ISNUMBER($Q2849),INDEX($D$1:$D$3663,S2849,1),"")</f>
        <v/>
      </c>
      <c r="AB2849" s="169" t="str">
        <f>IF(ISNUMBER($Q2849),INDEX($D$1:$D$3663,T2849,1),"")</f>
        <v/>
      </c>
      <c r="AC2849" s="169" t="str">
        <f>IF(ISNUMBER($Q2849),INDEX($D$1:$D$3663,U2849,1),"")</f>
        <v/>
      </c>
      <c r="AD2849" s="169" t="str">
        <f>IF(ISNUMBER($Q2849),INDEX($D$1:$D$3663,V2849,1),"")</f>
        <v/>
      </c>
      <c r="AE2849" s="59"/>
      <c r="AF2849" s="177" t="str">
        <f t="shared" si="522"/>
        <v/>
      </c>
      <c r="AG2849" s="178" t="s">
        <v>1403</v>
      </c>
      <c r="AH2849" s="59"/>
      <c r="AI2849" s="163" t="str">
        <f t="shared" si="523"/>
        <v/>
      </c>
      <c r="AJ2849" s="162" t="str">
        <f t="shared" si="525"/>
        <v/>
      </c>
      <c r="AK2849" s="119"/>
      <c r="AL2849" s="59" t="str">
        <f>IF(ISNUMBER($AJ2849),INDEX($Z$4:$AC$3663,$AJ2849,AL$3),"")</f>
        <v/>
      </c>
      <c r="AM2849" s="149" t="str">
        <f>IF(ISNUMBER($AJ2849),INDEX($Z$4:$AC$3663,$AJ2849,AM$3),"")</f>
        <v/>
      </c>
      <c r="AN2849" s="149" t="str">
        <f>IF(ISNUMBER($AJ2849),INDEX($Z$4:$AC$3663,$AJ2849,AN$3),"")</f>
        <v/>
      </c>
      <c r="AO2849" s="59"/>
      <c r="AP2849" s="59"/>
      <c r="AQ2849" s="166"/>
      <c r="AR2849" s="59"/>
      <c r="AS2849" s="59"/>
      <c r="AT2849" s="149"/>
      <c r="AU2849" s="149"/>
      <c r="AV2849" s="149"/>
      <c r="AW2849" s="149"/>
      <c r="AX2849" s="150"/>
      <c r="AY2849" s="151"/>
      <c r="AZ2849" s="59"/>
      <c r="BA2849" s="59"/>
      <c r="BB2849" s="59"/>
      <c r="BC2849" s="59"/>
      <c r="BD2849" s="59"/>
      <c r="BE2849" s="59"/>
      <c r="BF2849" s="43"/>
      <c r="BG2849" s="59"/>
      <c r="BH2849" s="59"/>
      <c r="BI2849" s="59"/>
      <c r="BJ2849" s="59"/>
      <c r="BK2849" s="59"/>
      <c r="BL2849" s="59"/>
      <c r="BM2849" s="59"/>
    </row>
    <row r="2850" spans="1:65" x14ac:dyDescent="0.25">
      <c r="A2850" s="82"/>
      <c r="B2850" s="122" t="s">
        <v>3</v>
      </c>
      <c r="C2850" s="122">
        <v>4302.5</v>
      </c>
      <c r="D2850" s="122">
        <v>37.867620427994197</v>
      </c>
      <c r="E2850" s="142">
        <f>IF(B2849=B2850,0,MAX(E$4:E2849)+1)</f>
        <v>0</v>
      </c>
      <c r="F2850" s="142">
        <f t="shared" si="524"/>
        <v>4</v>
      </c>
      <c r="G2850" s="142" t="str">
        <f t="shared" si="518"/>
        <v/>
      </c>
      <c r="H2850" s="142" t="str">
        <f t="shared" si="519"/>
        <v/>
      </c>
      <c r="I2850" s="59"/>
      <c r="J2850" s="104"/>
      <c r="K2850" s="59"/>
      <c r="L2850" s="59"/>
      <c r="M2850" s="59"/>
      <c r="N2850" s="44"/>
      <c r="O2850" s="44"/>
      <c r="P2850" s="44"/>
      <c r="Q2850" s="43" t="str">
        <f t="shared" si="516"/>
        <v/>
      </c>
      <c r="R2850" s="60" t="str">
        <f t="shared" si="515"/>
        <v/>
      </c>
      <c r="S2850" s="60" t="str">
        <f t="shared" si="515"/>
        <v/>
      </c>
      <c r="T2850" s="60" t="str">
        <f t="shared" si="515"/>
        <v/>
      </c>
      <c r="U2850" s="60" t="str">
        <f t="shared" si="515"/>
        <v/>
      </c>
      <c r="V2850" s="60" t="str">
        <f t="shared" si="515"/>
        <v/>
      </c>
      <c r="W2850" s="44"/>
      <c r="X2850" s="44" t="str">
        <f t="shared" si="520"/>
        <v/>
      </c>
      <c r="Y2850" s="142" t="str">
        <f t="shared" si="517"/>
        <v/>
      </c>
      <c r="Z2850" s="172" t="str">
        <f t="shared" si="521"/>
        <v/>
      </c>
      <c r="AA2850" s="169" t="str">
        <f>IF(ISNUMBER($Q2850),INDEX($D$1:$D$3663,S2850,1),"")</f>
        <v/>
      </c>
      <c r="AB2850" s="169" t="str">
        <f>IF(ISNUMBER($Q2850),INDEX($D$1:$D$3663,T2850,1),"")</f>
        <v/>
      </c>
      <c r="AC2850" s="169" t="str">
        <f>IF(ISNUMBER($Q2850),INDEX($D$1:$D$3663,U2850,1),"")</f>
        <v/>
      </c>
      <c r="AD2850" s="169" t="str">
        <f>IF(ISNUMBER($Q2850),INDEX($D$1:$D$3663,V2850,1),"")</f>
        <v/>
      </c>
      <c r="AE2850" s="59"/>
      <c r="AF2850" s="177" t="str">
        <f t="shared" si="522"/>
        <v/>
      </c>
      <c r="AG2850" s="178" t="s">
        <v>1403</v>
      </c>
      <c r="AH2850" s="59"/>
      <c r="AI2850" s="163" t="str">
        <f t="shared" si="523"/>
        <v/>
      </c>
      <c r="AJ2850" s="162" t="str">
        <f t="shared" si="525"/>
        <v/>
      </c>
      <c r="AK2850" s="119"/>
      <c r="AL2850" s="59" t="str">
        <f>IF(ISNUMBER($AJ2850),INDEX($Z$4:$AC$3663,$AJ2850,AL$3),"")</f>
        <v/>
      </c>
      <c r="AM2850" s="149" t="str">
        <f>IF(ISNUMBER($AJ2850),INDEX($Z$4:$AC$3663,$AJ2850,AM$3),"")</f>
        <v/>
      </c>
      <c r="AN2850" s="149" t="str">
        <f>IF(ISNUMBER($AJ2850),INDEX($Z$4:$AC$3663,$AJ2850,AN$3),"")</f>
        <v/>
      </c>
      <c r="AO2850" s="59"/>
      <c r="AP2850" s="59"/>
      <c r="AQ2850" s="166"/>
      <c r="AR2850" s="59"/>
      <c r="AS2850" s="59"/>
      <c r="AT2850" s="149"/>
      <c r="AU2850" s="149"/>
      <c r="AV2850" s="149"/>
      <c r="AW2850" s="149"/>
      <c r="AX2850" s="150"/>
      <c r="AY2850" s="151"/>
      <c r="AZ2850" s="59"/>
      <c r="BA2850" s="59"/>
      <c r="BB2850" s="59"/>
      <c r="BC2850" s="59"/>
      <c r="BD2850" s="59"/>
      <c r="BE2850" s="59"/>
      <c r="BF2850" s="43"/>
      <c r="BG2850" s="59"/>
      <c r="BH2850" s="59"/>
      <c r="BI2850" s="59"/>
      <c r="BJ2850" s="59"/>
      <c r="BK2850" s="59"/>
      <c r="BL2850" s="59"/>
      <c r="BM2850" s="59"/>
    </row>
    <row r="2851" spans="1:65" x14ac:dyDescent="0.25">
      <c r="A2851" s="82"/>
      <c r="B2851" s="122" t="s">
        <v>3</v>
      </c>
      <c r="C2851" s="122">
        <v>4303.5</v>
      </c>
      <c r="D2851" s="122">
        <v>37.603994042175103</v>
      </c>
      <c r="E2851" s="142">
        <f>IF(B2850=B2851,0,MAX(E$4:E2850)+1)</f>
        <v>0</v>
      </c>
      <c r="F2851" s="142">
        <f t="shared" si="524"/>
        <v>4</v>
      </c>
      <c r="G2851" s="142" t="str">
        <f t="shared" si="518"/>
        <v/>
      </c>
      <c r="H2851" s="142" t="str">
        <f t="shared" si="519"/>
        <v/>
      </c>
      <c r="I2851" s="59"/>
      <c r="J2851" s="104"/>
      <c r="K2851" s="59"/>
      <c r="L2851" s="59"/>
      <c r="M2851" s="59"/>
      <c r="N2851" s="44"/>
      <c r="O2851" s="44"/>
      <c r="P2851" s="44"/>
      <c r="Q2851" s="43" t="str">
        <f t="shared" si="516"/>
        <v/>
      </c>
      <c r="R2851" s="60" t="str">
        <f t="shared" si="515"/>
        <v/>
      </c>
      <c r="S2851" s="60" t="str">
        <f t="shared" si="515"/>
        <v/>
      </c>
      <c r="T2851" s="60" t="str">
        <f t="shared" si="515"/>
        <v/>
      </c>
      <c r="U2851" s="60" t="str">
        <f t="shared" si="515"/>
        <v/>
      </c>
      <c r="V2851" s="60" t="str">
        <f t="shared" si="515"/>
        <v/>
      </c>
      <c r="W2851" s="44"/>
      <c r="X2851" s="44" t="str">
        <f t="shared" si="520"/>
        <v/>
      </c>
      <c r="Y2851" s="142" t="str">
        <f t="shared" si="517"/>
        <v/>
      </c>
      <c r="Z2851" s="172" t="str">
        <f t="shared" si="521"/>
        <v/>
      </c>
      <c r="AA2851" s="169" t="str">
        <f>IF(ISNUMBER($Q2851),INDEX($D$1:$D$3663,S2851,1),"")</f>
        <v/>
      </c>
      <c r="AB2851" s="169" t="str">
        <f>IF(ISNUMBER($Q2851),INDEX($D$1:$D$3663,T2851,1),"")</f>
        <v/>
      </c>
      <c r="AC2851" s="169" t="str">
        <f>IF(ISNUMBER($Q2851),INDEX($D$1:$D$3663,U2851,1),"")</f>
        <v/>
      </c>
      <c r="AD2851" s="169" t="str">
        <f>IF(ISNUMBER($Q2851),INDEX($D$1:$D$3663,V2851,1),"")</f>
        <v/>
      </c>
      <c r="AE2851" s="59"/>
      <c r="AF2851" s="177" t="str">
        <f t="shared" si="522"/>
        <v/>
      </c>
      <c r="AG2851" s="178" t="s">
        <v>1403</v>
      </c>
      <c r="AH2851" s="59"/>
      <c r="AI2851" s="163" t="str">
        <f t="shared" si="523"/>
        <v/>
      </c>
      <c r="AJ2851" s="162" t="str">
        <f t="shared" si="525"/>
        <v/>
      </c>
      <c r="AK2851" s="119"/>
      <c r="AL2851" s="59" t="str">
        <f>IF(ISNUMBER($AJ2851),INDEX($Z$4:$AC$3663,$AJ2851,AL$3),"")</f>
        <v/>
      </c>
      <c r="AM2851" s="149" t="str">
        <f>IF(ISNUMBER($AJ2851),INDEX($Z$4:$AC$3663,$AJ2851,AM$3),"")</f>
        <v/>
      </c>
      <c r="AN2851" s="149" t="str">
        <f>IF(ISNUMBER($AJ2851),INDEX($Z$4:$AC$3663,$AJ2851,AN$3),"")</f>
        <v/>
      </c>
      <c r="AO2851" s="59"/>
      <c r="AP2851" s="59"/>
      <c r="AQ2851" s="166"/>
      <c r="AR2851" s="59"/>
      <c r="AS2851" s="59"/>
      <c r="AT2851" s="149"/>
      <c r="AU2851" s="149"/>
      <c r="AV2851" s="149"/>
      <c r="AW2851" s="149"/>
      <c r="AX2851" s="150"/>
      <c r="AY2851" s="151"/>
      <c r="AZ2851" s="59"/>
      <c r="BA2851" s="59"/>
      <c r="BB2851" s="59"/>
      <c r="BC2851" s="59"/>
      <c r="BD2851" s="59"/>
      <c r="BE2851" s="59"/>
      <c r="BF2851" s="43"/>
      <c r="BG2851" s="59"/>
      <c r="BH2851" s="59"/>
      <c r="BI2851" s="59"/>
      <c r="BJ2851" s="59"/>
      <c r="BK2851" s="59"/>
      <c r="BL2851" s="59"/>
      <c r="BM2851" s="59"/>
    </row>
    <row r="2852" spans="1:65" x14ac:dyDescent="0.25">
      <c r="A2852" s="82"/>
      <c r="B2852" s="122" t="s">
        <v>3</v>
      </c>
      <c r="C2852" s="122">
        <v>4304.5</v>
      </c>
      <c r="D2852" s="122">
        <v>37.617831501491501</v>
      </c>
      <c r="E2852" s="142">
        <f>IF(B2851=B2852,0,MAX(E$4:E2851)+1)</f>
        <v>0</v>
      </c>
      <c r="F2852" s="142">
        <f t="shared" si="524"/>
        <v>4</v>
      </c>
      <c r="G2852" s="142" t="str">
        <f t="shared" si="518"/>
        <v/>
      </c>
      <c r="H2852" s="142" t="str">
        <f t="shared" si="519"/>
        <v/>
      </c>
      <c r="I2852" s="59"/>
      <c r="J2852" s="104"/>
      <c r="K2852" s="59"/>
      <c r="L2852" s="59"/>
      <c r="M2852" s="59"/>
      <c r="N2852" s="44"/>
      <c r="O2852" s="44"/>
      <c r="P2852" s="44"/>
      <c r="Q2852" s="43" t="str">
        <f t="shared" si="516"/>
        <v/>
      </c>
      <c r="R2852" s="60" t="str">
        <f t="shared" si="515"/>
        <v/>
      </c>
      <c r="S2852" s="60" t="str">
        <f t="shared" si="515"/>
        <v/>
      </c>
      <c r="T2852" s="60" t="str">
        <f t="shared" si="515"/>
        <v/>
      </c>
      <c r="U2852" s="60" t="str">
        <f t="shared" si="515"/>
        <v/>
      </c>
      <c r="V2852" s="60" t="str">
        <f t="shared" si="515"/>
        <v/>
      </c>
      <c r="W2852" s="44"/>
      <c r="X2852" s="44" t="str">
        <f t="shared" si="520"/>
        <v/>
      </c>
      <c r="Y2852" s="142" t="str">
        <f t="shared" si="517"/>
        <v/>
      </c>
      <c r="Z2852" s="172" t="str">
        <f t="shared" si="521"/>
        <v/>
      </c>
      <c r="AA2852" s="169" t="str">
        <f>IF(ISNUMBER($Q2852),INDEX($D$1:$D$3663,S2852,1),"")</f>
        <v/>
      </c>
      <c r="AB2852" s="169" t="str">
        <f>IF(ISNUMBER($Q2852),INDEX($D$1:$D$3663,T2852,1),"")</f>
        <v/>
      </c>
      <c r="AC2852" s="169" t="str">
        <f>IF(ISNUMBER($Q2852),INDEX($D$1:$D$3663,U2852,1),"")</f>
        <v/>
      </c>
      <c r="AD2852" s="169" t="str">
        <f>IF(ISNUMBER($Q2852),INDEX($D$1:$D$3663,V2852,1),"")</f>
        <v/>
      </c>
      <c r="AE2852" s="59"/>
      <c r="AF2852" s="177" t="str">
        <f t="shared" si="522"/>
        <v/>
      </c>
      <c r="AG2852" s="178" t="s">
        <v>1403</v>
      </c>
      <c r="AH2852" s="59"/>
      <c r="AI2852" s="163" t="str">
        <f t="shared" si="523"/>
        <v/>
      </c>
      <c r="AJ2852" s="162" t="str">
        <f t="shared" si="525"/>
        <v/>
      </c>
      <c r="AK2852" s="119"/>
      <c r="AL2852" s="59" t="str">
        <f>IF(ISNUMBER($AJ2852),INDEX($Z$4:$AC$3663,$AJ2852,AL$3),"")</f>
        <v/>
      </c>
      <c r="AM2852" s="149" t="str">
        <f>IF(ISNUMBER($AJ2852),INDEX($Z$4:$AC$3663,$AJ2852,AM$3),"")</f>
        <v/>
      </c>
      <c r="AN2852" s="149" t="str">
        <f>IF(ISNUMBER($AJ2852),INDEX($Z$4:$AC$3663,$AJ2852,AN$3),"")</f>
        <v/>
      </c>
      <c r="AO2852" s="59"/>
      <c r="AP2852" s="59"/>
      <c r="AQ2852" s="166"/>
      <c r="AR2852" s="59"/>
      <c r="AS2852" s="59"/>
      <c r="AT2852" s="149"/>
      <c r="AU2852" s="149"/>
      <c r="AV2852" s="149"/>
      <c r="AW2852" s="149"/>
      <c r="AX2852" s="150"/>
      <c r="AY2852" s="151"/>
      <c r="AZ2852" s="59"/>
      <c r="BA2852" s="59"/>
      <c r="BB2852" s="59"/>
      <c r="BC2852" s="59"/>
      <c r="BD2852" s="59"/>
      <c r="BE2852" s="59"/>
      <c r="BF2852" s="43"/>
      <c r="BG2852" s="59"/>
      <c r="BH2852" s="59"/>
      <c r="BI2852" s="59"/>
      <c r="BJ2852" s="59"/>
      <c r="BK2852" s="59"/>
      <c r="BL2852" s="59"/>
      <c r="BM2852" s="59"/>
    </row>
    <row r="2853" spans="1:65" x14ac:dyDescent="0.25">
      <c r="A2853" s="82"/>
      <c r="B2853" s="122" t="s">
        <v>3</v>
      </c>
      <c r="C2853" s="122">
        <v>4305.5</v>
      </c>
      <c r="D2853" s="122">
        <v>37.864390598177302</v>
      </c>
      <c r="E2853" s="142">
        <f>IF(B2852=B2853,0,MAX(E$4:E2852)+1)</f>
        <v>0</v>
      </c>
      <c r="F2853" s="142">
        <f t="shared" si="524"/>
        <v>4</v>
      </c>
      <c r="G2853" s="142" t="str">
        <f t="shared" si="518"/>
        <v/>
      </c>
      <c r="H2853" s="142" t="str">
        <f t="shared" si="519"/>
        <v/>
      </c>
      <c r="I2853" s="59"/>
      <c r="J2853" s="104"/>
      <c r="K2853" s="59"/>
      <c r="L2853" s="59"/>
      <c r="M2853" s="59"/>
      <c r="N2853" s="44"/>
      <c r="O2853" s="44"/>
      <c r="P2853" s="44"/>
      <c r="Q2853" s="43" t="str">
        <f t="shared" si="516"/>
        <v/>
      </c>
      <c r="R2853" s="60" t="str">
        <f t="shared" si="515"/>
        <v/>
      </c>
      <c r="S2853" s="60" t="str">
        <f t="shared" si="515"/>
        <v/>
      </c>
      <c r="T2853" s="60" t="str">
        <f t="shared" si="515"/>
        <v/>
      </c>
      <c r="U2853" s="60" t="str">
        <f t="shared" si="515"/>
        <v/>
      </c>
      <c r="V2853" s="60" t="str">
        <f t="shared" si="515"/>
        <v/>
      </c>
      <c r="W2853" s="44"/>
      <c r="X2853" s="44" t="str">
        <f t="shared" si="520"/>
        <v/>
      </c>
      <c r="Y2853" s="142" t="str">
        <f t="shared" si="517"/>
        <v/>
      </c>
      <c r="Z2853" s="172" t="str">
        <f t="shared" si="521"/>
        <v/>
      </c>
      <c r="AA2853" s="169" t="str">
        <f>IF(ISNUMBER($Q2853),INDEX($D$1:$D$3663,S2853,1),"")</f>
        <v/>
      </c>
      <c r="AB2853" s="169" t="str">
        <f>IF(ISNUMBER($Q2853),INDEX($D$1:$D$3663,T2853,1),"")</f>
        <v/>
      </c>
      <c r="AC2853" s="169" t="str">
        <f>IF(ISNUMBER($Q2853),INDEX($D$1:$D$3663,U2853,1),"")</f>
        <v/>
      </c>
      <c r="AD2853" s="169" t="str">
        <f>IF(ISNUMBER($Q2853),INDEX($D$1:$D$3663,V2853,1),"")</f>
        <v/>
      </c>
      <c r="AE2853" s="59"/>
      <c r="AF2853" s="177" t="str">
        <f t="shared" si="522"/>
        <v/>
      </c>
      <c r="AG2853" s="178" t="s">
        <v>1403</v>
      </c>
      <c r="AH2853" s="59"/>
      <c r="AI2853" s="163" t="str">
        <f t="shared" si="523"/>
        <v/>
      </c>
      <c r="AJ2853" s="162" t="str">
        <f t="shared" si="525"/>
        <v/>
      </c>
      <c r="AK2853" s="119"/>
      <c r="AL2853" s="59" t="str">
        <f>IF(ISNUMBER($AJ2853),INDEX($Z$4:$AC$3663,$AJ2853,AL$3),"")</f>
        <v/>
      </c>
      <c r="AM2853" s="149" t="str">
        <f>IF(ISNUMBER($AJ2853),INDEX($Z$4:$AC$3663,$AJ2853,AM$3),"")</f>
        <v/>
      </c>
      <c r="AN2853" s="149" t="str">
        <f>IF(ISNUMBER($AJ2853),INDEX($Z$4:$AC$3663,$AJ2853,AN$3),"")</f>
        <v/>
      </c>
      <c r="AO2853" s="59"/>
      <c r="AP2853" s="59"/>
      <c r="AQ2853" s="166"/>
      <c r="AR2853" s="59"/>
      <c r="AS2853" s="59"/>
      <c r="AT2853" s="149"/>
      <c r="AU2853" s="149"/>
      <c r="AV2853" s="149"/>
      <c r="AW2853" s="149"/>
      <c r="AX2853" s="150"/>
      <c r="AY2853" s="151"/>
      <c r="AZ2853" s="59"/>
      <c r="BA2853" s="59"/>
      <c r="BB2853" s="59"/>
      <c r="BC2853" s="59"/>
      <c r="BD2853" s="59"/>
      <c r="BE2853" s="59"/>
      <c r="BF2853" s="43"/>
      <c r="BG2853" s="59"/>
      <c r="BH2853" s="59"/>
      <c r="BI2853" s="59"/>
      <c r="BJ2853" s="59"/>
      <c r="BK2853" s="59"/>
      <c r="BL2853" s="59"/>
      <c r="BM2853" s="59"/>
    </row>
    <row r="2854" spans="1:65" x14ac:dyDescent="0.25">
      <c r="A2854" s="82"/>
      <c r="B2854" s="122" t="s">
        <v>3</v>
      </c>
      <c r="C2854" s="122">
        <v>4306.5</v>
      </c>
      <c r="D2854" s="122">
        <v>37.775523033971702</v>
      </c>
      <c r="E2854" s="142">
        <f>IF(B2853=B2854,0,MAX(E$4:E2853)+1)</f>
        <v>0</v>
      </c>
      <c r="F2854" s="142">
        <f t="shared" si="524"/>
        <v>4</v>
      </c>
      <c r="G2854" s="142" t="str">
        <f t="shared" si="518"/>
        <v/>
      </c>
      <c r="H2854" s="142" t="str">
        <f t="shared" si="519"/>
        <v/>
      </c>
      <c r="I2854" s="59"/>
      <c r="J2854" s="104"/>
      <c r="K2854" s="59"/>
      <c r="L2854" s="59"/>
      <c r="M2854" s="59"/>
      <c r="N2854" s="44"/>
      <c r="O2854" s="44"/>
      <c r="P2854" s="44"/>
      <c r="Q2854" s="43" t="str">
        <f t="shared" si="516"/>
        <v/>
      </c>
      <c r="R2854" s="60" t="str">
        <f t="shared" si="515"/>
        <v/>
      </c>
      <c r="S2854" s="60" t="str">
        <f t="shared" si="515"/>
        <v/>
      </c>
      <c r="T2854" s="60" t="str">
        <f t="shared" si="515"/>
        <v/>
      </c>
      <c r="U2854" s="60" t="str">
        <f t="shared" si="515"/>
        <v/>
      </c>
      <c r="V2854" s="60" t="str">
        <f t="shared" si="515"/>
        <v/>
      </c>
      <c r="W2854" s="44"/>
      <c r="X2854" s="44" t="str">
        <f t="shared" si="520"/>
        <v/>
      </c>
      <c r="Y2854" s="142" t="str">
        <f t="shared" si="517"/>
        <v/>
      </c>
      <c r="Z2854" s="172" t="str">
        <f t="shared" si="521"/>
        <v/>
      </c>
      <c r="AA2854" s="169" t="str">
        <f>IF(ISNUMBER($Q2854),INDEX($D$1:$D$3663,S2854,1),"")</f>
        <v/>
      </c>
      <c r="AB2854" s="169" t="str">
        <f>IF(ISNUMBER($Q2854),INDEX($D$1:$D$3663,T2854,1),"")</f>
        <v/>
      </c>
      <c r="AC2854" s="169" t="str">
        <f>IF(ISNUMBER($Q2854),INDEX($D$1:$D$3663,U2854,1),"")</f>
        <v/>
      </c>
      <c r="AD2854" s="169" t="str">
        <f>IF(ISNUMBER($Q2854),INDEX($D$1:$D$3663,V2854,1),"")</f>
        <v/>
      </c>
      <c r="AE2854" s="59"/>
      <c r="AF2854" s="177" t="str">
        <f t="shared" si="522"/>
        <v/>
      </c>
      <c r="AG2854" s="178" t="s">
        <v>1403</v>
      </c>
      <c r="AH2854" s="59"/>
      <c r="AI2854" s="163" t="str">
        <f t="shared" si="523"/>
        <v/>
      </c>
      <c r="AJ2854" s="162" t="str">
        <f t="shared" si="525"/>
        <v/>
      </c>
      <c r="AK2854" s="119"/>
      <c r="AL2854" s="59" t="str">
        <f>IF(ISNUMBER($AJ2854),INDEX($Z$4:$AC$3663,$AJ2854,AL$3),"")</f>
        <v/>
      </c>
      <c r="AM2854" s="149" t="str">
        <f>IF(ISNUMBER($AJ2854),INDEX($Z$4:$AC$3663,$AJ2854,AM$3),"")</f>
        <v/>
      </c>
      <c r="AN2854" s="149" t="str">
        <f>IF(ISNUMBER($AJ2854),INDEX($Z$4:$AC$3663,$AJ2854,AN$3),"")</f>
        <v/>
      </c>
      <c r="AO2854" s="59"/>
      <c r="AP2854" s="59"/>
      <c r="AQ2854" s="166"/>
      <c r="AR2854" s="59"/>
      <c r="AS2854" s="59"/>
      <c r="AT2854" s="149"/>
      <c r="AU2854" s="149"/>
      <c r="AV2854" s="149"/>
      <c r="AW2854" s="149"/>
      <c r="AX2854" s="150"/>
      <c r="AY2854" s="151"/>
      <c r="AZ2854" s="59"/>
      <c r="BA2854" s="59"/>
      <c r="BB2854" s="59"/>
      <c r="BC2854" s="59"/>
      <c r="BD2854" s="59"/>
      <c r="BE2854" s="59"/>
      <c r="BF2854" s="43"/>
      <c r="BG2854" s="59"/>
      <c r="BH2854" s="59"/>
      <c r="BI2854" s="59"/>
      <c r="BJ2854" s="59"/>
      <c r="BK2854" s="59"/>
      <c r="BL2854" s="59"/>
      <c r="BM2854" s="59"/>
    </row>
    <row r="2855" spans="1:65" x14ac:dyDescent="0.25">
      <c r="A2855" s="82"/>
      <c r="B2855" s="122" t="s">
        <v>3</v>
      </c>
      <c r="C2855" s="122">
        <v>4307.5</v>
      </c>
      <c r="D2855" s="122">
        <v>37.872970656551601</v>
      </c>
      <c r="E2855" s="142">
        <f>IF(B2854=B2855,0,MAX(E$4:E2854)+1)</f>
        <v>0</v>
      </c>
      <c r="F2855" s="142">
        <f t="shared" si="524"/>
        <v>4</v>
      </c>
      <c r="G2855" s="142" t="str">
        <f t="shared" si="518"/>
        <v/>
      </c>
      <c r="H2855" s="142" t="str">
        <f t="shared" si="519"/>
        <v/>
      </c>
      <c r="I2855" s="59"/>
      <c r="J2855" s="104"/>
      <c r="K2855" s="59"/>
      <c r="L2855" s="59"/>
      <c r="M2855" s="59"/>
      <c r="N2855" s="44"/>
      <c r="O2855" s="44"/>
      <c r="P2855" s="44"/>
      <c r="Q2855" s="43" t="str">
        <f t="shared" si="516"/>
        <v/>
      </c>
      <c r="R2855" s="60" t="str">
        <f t="shared" si="515"/>
        <v/>
      </c>
      <c r="S2855" s="60" t="str">
        <f t="shared" si="515"/>
        <v/>
      </c>
      <c r="T2855" s="60" t="str">
        <f t="shared" si="515"/>
        <v/>
      </c>
      <c r="U2855" s="60" t="str">
        <f t="shared" si="515"/>
        <v/>
      </c>
      <c r="V2855" s="60" t="str">
        <f t="shared" si="515"/>
        <v/>
      </c>
      <c r="W2855" s="44"/>
      <c r="X2855" s="44" t="str">
        <f t="shared" si="520"/>
        <v/>
      </c>
      <c r="Y2855" s="142" t="str">
        <f t="shared" si="517"/>
        <v/>
      </c>
      <c r="Z2855" s="172" t="str">
        <f t="shared" si="521"/>
        <v/>
      </c>
      <c r="AA2855" s="169" t="str">
        <f>IF(ISNUMBER($Q2855),INDEX($D$1:$D$3663,S2855,1),"")</f>
        <v/>
      </c>
      <c r="AB2855" s="169" t="str">
        <f>IF(ISNUMBER($Q2855),INDEX($D$1:$D$3663,T2855,1),"")</f>
        <v/>
      </c>
      <c r="AC2855" s="169" t="str">
        <f>IF(ISNUMBER($Q2855),INDEX($D$1:$D$3663,U2855,1),"")</f>
        <v/>
      </c>
      <c r="AD2855" s="169" t="str">
        <f>IF(ISNUMBER($Q2855),INDEX($D$1:$D$3663,V2855,1),"")</f>
        <v/>
      </c>
      <c r="AE2855" s="59"/>
      <c r="AF2855" s="177" t="str">
        <f t="shared" si="522"/>
        <v/>
      </c>
      <c r="AG2855" s="178" t="s">
        <v>1403</v>
      </c>
      <c r="AH2855" s="59"/>
      <c r="AI2855" s="163" t="str">
        <f t="shared" si="523"/>
        <v/>
      </c>
      <c r="AJ2855" s="162" t="str">
        <f t="shared" si="525"/>
        <v/>
      </c>
      <c r="AK2855" s="119"/>
      <c r="AL2855" s="59" t="str">
        <f>IF(ISNUMBER($AJ2855),INDEX($Z$4:$AC$3663,$AJ2855,AL$3),"")</f>
        <v/>
      </c>
      <c r="AM2855" s="149" t="str">
        <f>IF(ISNUMBER($AJ2855),INDEX($Z$4:$AC$3663,$AJ2855,AM$3),"")</f>
        <v/>
      </c>
      <c r="AN2855" s="149" t="str">
        <f>IF(ISNUMBER($AJ2855),INDEX($Z$4:$AC$3663,$AJ2855,AN$3),"")</f>
        <v/>
      </c>
      <c r="AO2855" s="59"/>
      <c r="AP2855" s="59"/>
      <c r="AQ2855" s="166"/>
      <c r="AR2855" s="59"/>
      <c r="AS2855" s="59"/>
      <c r="AT2855" s="149"/>
      <c r="AU2855" s="149"/>
      <c r="AV2855" s="149"/>
      <c r="AW2855" s="149"/>
      <c r="AX2855" s="150"/>
      <c r="AY2855" s="151"/>
      <c r="AZ2855" s="59"/>
      <c r="BA2855" s="59"/>
      <c r="BB2855" s="59"/>
      <c r="BC2855" s="59"/>
      <c r="BD2855" s="59"/>
      <c r="BE2855" s="59"/>
      <c r="BF2855" s="43"/>
      <c r="BG2855" s="59"/>
      <c r="BH2855" s="59"/>
      <c r="BI2855" s="59"/>
      <c r="BJ2855" s="59"/>
      <c r="BK2855" s="59"/>
      <c r="BL2855" s="59"/>
      <c r="BM2855" s="59"/>
    </row>
    <row r="2856" spans="1:65" x14ac:dyDescent="0.25">
      <c r="A2856" s="82"/>
      <c r="B2856" s="122" t="s">
        <v>3</v>
      </c>
      <c r="C2856" s="122">
        <v>4308.5</v>
      </c>
      <c r="D2856" s="122">
        <v>37.681276171964797</v>
      </c>
      <c r="E2856" s="142">
        <f>IF(B2855=B2856,0,MAX(E$4:E2855)+1)</f>
        <v>0</v>
      </c>
      <c r="F2856" s="142">
        <f t="shared" si="524"/>
        <v>4</v>
      </c>
      <c r="G2856" s="142" t="str">
        <f t="shared" si="518"/>
        <v/>
      </c>
      <c r="H2856" s="142" t="str">
        <f t="shared" si="519"/>
        <v/>
      </c>
      <c r="I2856" s="59"/>
      <c r="J2856" s="104"/>
      <c r="K2856" s="59"/>
      <c r="L2856" s="59"/>
      <c r="M2856" s="59"/>
      <c r="N2856" s="44"/>
      <c r="O2856" s="44"/>
      <c r="P2856" s="44"/>
      <c r="Q2856" s="43" t="str">
        <f t="shared" si="516"/>
        <v/>
      </c>
      <c r="R2856" s="60" t="str">
        <f t="shared" si="515"/>
        <v/>
      </c>
      <c r="S2856" s="60" t="str">
        <f t="shared" si="515"/>
        <v/>
      </c>
      <c r="T2856" s="60" t="str">
        <f t="shared" si="515"/>
        <v/>
      </c>
      <c r="U2856" s="60" t="str">
        <f t="shared" si="515"/>
        <v/>
      </c>
      <c r="V2856" s="60" t="str">
        <f t="shared" si="515"/>
        <v/>
      </c>
      <c r="W2856" s="44"/>
      <c r="X2856" s="44" t="str">
        <f t="shared" si="520"/>
        <v/>
      </c>
      <c r="Y2856" s="142" t="str">
        <f t="shared" si="517"/>
        <v/>
      </c>
      <c r="Z2856" s="172" t="str">
        <f t="shared" si="521"/>
        <v/>
      </c>
      <c r="AA2856" s="169" t="str">
        <f>IF(ISNUMBER($Q2856),INDEX($D$1:$D$3663,S2856,1),"")</f>
        <v/>
      </c>
      <c r="AB2856" s="169" t="str">
        <f>IF(ISNUMBER($Q2856),INDEX($D$1:$D$3663,T2856,1),"")</f>
        <v/>
      </c>
      <c r="AC2856" s="169" t="str">
        <f>IF(ISNUMBER($Q2856),INDEX($D$1:$D$3663,U2856,1),"")</f>
        <v/>
      </c>
      <c r="AD2856" s="169" t="str">
        <f>IF(ISNUMBER($Q2856),INDEX($D$1:$D$3663,V2856,1),"")</f>
        <v/>
      </c>
      <c r="AE2856" s="59"/>
      <c r="AF2856" s="177" t="str">
        <f t="shared" si="522"/>
        <v/>
      </c>
      <c r="AG2856" s="178" t="s">
        <v>1403</v>
      </c>
      <c r="AH2856" s="59"/>
      <c r="AI2856" s="163" t="str">
        <f t="shared" si="523"/>
        <v/>
      </c>
      <c r="AJ2856" s="162" t="str">
        <f t="shared" si="525"/>
        <v/>
      </c>
      <c r="AK2856" s="119"/>
      <c r="AL2856" s="59" t="str">
        <f>IF(ISNUMBER($AJ2856),INDEX($Z$4:$AC$3663,$AJ2856,AL$3),"")</f>
        <v/>
      </c>
      <c r="AM2856" s="149" t="str">
        <f>IF(ISNUMBER($AJ2856),INDEX($Z$4:$AC$3663,$AJ2856,AM$3),"")</f>
        <v/>
      </c>
      <c r="AN2856" s="149" t="str">
        <f>IF(ISNUMBER($AJ2856),INDEX($Z$4:$AC$3663,$AJ2856,AN$3),"")</f>
        <v/>
      </c>
      <c r="AO2856" s="59"/>
      <c r="AP2856" s="59"/>
      <c r="AQ2856" s="166"/>
      <c r="AR2856" s="59"/>
      <c r="AS2856" s="59"/>
      <c r="AT2856" s="149"/>
      <c r="AU2856" s="149"/>
      <c r="AV2856" s="149"/>
      <c r="AW2856" s="149"/>
      <c r="AX2856" s="150"/>
      <c r="AY2856" s="151"/>
      <c r="AZ2856" s="59"/>
      <c r="BA2856" s="59"/>
      <c r="BB2856" s="59"/>
      <c r="BC2856" s="59"/>
      <c r="BD2856" s="59"/>
      <c r="BE2856" s="59"/>
      <c r="BF2856" s="43"/>
      <c r="BG2856" s="59"/>
      <c r="BH2856" s="59"/>
      <c r="BI2856" s="59"/>
      <c r="BJ2856" s="59"/>
      <c r="BK2856" s="59"/>
      <c r="BL2856" s="59"/>
      <c r="BM2856" s="59"/>
    </row>
    <row r="2857" spans="1:65" x14ac:dyDescent="0.25">
      <c r="A2857" s="82"/>
      <c r="B2857" s="122" t="s">
        <v>3</v>
      </c>
      <c r="C2857" s="122">
        <v>4309.5</v>
      </c>
      <c r="D2857" s="122">
        <v>37.7289440184638</v>
      </c>
      <c r="E2857" s="142">
        <f>IF(B2856=B2857,0,MAX(E$4:E2856)+1)</f>
        <v>0</v>
      </c>
      <c r="F2857" s="142">
        <f t="shared" si="524"/>
        <v>4</v>
      </c>
      <c r="G2857" s="142" t="str">
        <f t="shared" si="518"/>
        <v/>
      </c>
      <c r="H2857" s="142" t="str">
        <f t="shared" si="519"/>
        <v/>
      </c>
      <c r="I2857" s="59"/>
      <c r="J2857" s="104"/>
      <c r="K2857" s="59"/>
      <c r="L2857" s="59"/>
      <c r="M2857" s="59"/>
      <c r="N2857" s="44"/>
      <c r="O2857" s="44"/>
      <c r="P2857" s="44"/>
      <c r="Q2857" s="43" t="str">
        <f t="shared" si="516"/>
        <v/>
      </c>
      <c r="R2857" s="60" t="str">
        <f t="shared" si="515"/>
        <v/>
      </c>
      <c r="S2857" s="60" t="str">
        <f t="shared" si="515"/>
        <v/>
      </c>
      <c r="T2857" s="60" t="str">
        <f t="shared" si="515"/>
        <v/>
      </c>
      <c r="U2857" s="60" t="str">
        <f t="shared" si="515"/>
        <v/>
      </c>
      <c r="V2857" s="60" t="str">
        <f t="shared" si="515"/>
        <v/>
      </c>
      <c r="W2857" s="44"/>
      <c r="X2857" s="44" t="str">
        <f t="shared" si="520"/>
        <v/>
      </c>
      <c r="Y2857" s="142" t="str">
        <f t="shared" si="517"/>
        <v/>
      </c>
      <c r="Z2857" s="172" t="str">
        <f t="shared" si="521"/>
        <v/>
      </c>
      <c r="AA2857" s="169" t="str">
        <f>IF(ISNUMBER($Q2857),INDEX($D$1:$D$3663,S2857,1),"")</f>
        <v/>
      </c>
      <c r="AB2857" s="169" t="str">
        <f>IF(ISNUMBER($Q2857),INDEX($D$1:$D$3663,T2857,1),"")</f>
        <v/>
      </c>
      <c r="AC2857" s="169" t="str">
        <f>IF(ISNUMBER($Q2857),INDEX($D$1:$D$3663,U2857,1),"")</f>
        <v/>
      </c>
      <c r="AD2857" s="169" t="str">
        <f>IF(ISNUMBER($Q2857),INDEX($D$1:$D$3663,V2857,1),"")</f>
        <v/>
      </c>
      <c r="AE2857" s="59"/>
      <c r="AF2857" s="177" t="str">
        <f t="shared" si="522"/>
        <v/>
      </c>
      <c r="AG2857" s="178" t="s">
        <v>1403</v>
      </c>
      <c r="AH2857" s="59"/>
      <c r="AI2857" s="163" t="str">
        <f t="shared" si="523"/>
        <v/>
      </c>
      <c r="AJ2857" s="162" t="str">
        <f t="shared" si="525"/>
        <v/>
      </c>
      <c r="AK2857" s="119"/>
      <c r="AL2857" s="59" t="str">
        <f>IF(ISNUMBER($AJ2857),INDEX($Z$4:$AC$3663,$AJ2857,AL$3),"")</f>
        <v/>
      </c>
      <c r="AM2857" s="149" t="str">
        <f>IF(ISNUMBER($AJ2857),INDEX($Z$4:$AC$3663,$AJ2857,AM$3),"")</f>
        <v/>
      </c>
      <c r="AN2857" s="149" t="str">
        <f>IF(ISNUMBER($AJ2857),INDEX($Z$4:$AC$3663,$AJ2857,AN$3),"")</f>
        <v/>
      </c>
      <c r="AO2857" s="59"/>
      <c r="AP2857" s="59"/>
      <c r="AQ2857" s="166"/>
      <c r="AR2857" s="59"/>
      <c r="AS2857" s="59"/>
      <c r="AT2857" s="149"/>
      <c r="AU2857" s="149"/>
      <c r="AV2857" s="149"/>
      <c r="AW2857" s="149"/>
      <c r="AX2857" s="150"/>
      <c r="AY2857" s="151"/>
      <c r="AZ2857" s="59"/>
      <c r="BA2857" s="59"/>
      <c r="BB2857" s="59"/>
      <c r="BC2857" s="59"/>
      <c r="BD2857" s="59"/>
      <c r="BE2857" s="59"/>
      <c r="BF2857" s="43"/>
      <c r="BG2857" s="59"/>
      <c r="BH2857" s="59"/>
      <c r="BI2857" s="59"/>
      <c r="BJ2857" s="59"/>
      <c r="BK2857" s="59"/>
      <c r="BL2857" s="59"/>
      <c r="BM2857" s="59"/>
    </row>
    <row r="2858" spans="1:65" x14ac:dyDescent="0.25">
      <c r="A2858" s="82"/>
      <c r="B2858" s="122" t="s">
        <v>3</v>
      </c>
      <c r="C2858" s="122">
        <v>4310.5</v>
      </c>
      <c r="D2858" s="122">
        <v>37.852186539756602</v>
      </c>
      <c r="E2858" s="142">
        <f>IF(B2857=B2858,0,MAX(E$4:E2857)+1)</f>
        <v>0</v>
      </c>
      <c r="F2858" s="142">
        <f t="shared" si="524"/>
        <v>4</v>
      </c>
      <c r="G2858" s="142" t="str">
        <f t="shared" si="518"/>
        <v/>
      </c>
      <c r="H2858" s="142" t="str">
        <f t="shared" si="519"/>
        <v/>
      </c>
      <c r="I2858" s="59"/>
      <c r="J2858" s="104"/>
      <c r="K2858" s="59"/>
      <c r="L2858" s="59"/>
      <c r="M2858" s="59"/>
      <c r="N2858" s="44"/>
      <c r="O2858" s="44"/>
      <c r="P2858" s="44"/>
      <c r="Q2858" s="43" t="str">
        <f t="shared" si="516"/>
        <v/>
      </c>
      <c r="R2858" s="60" t="str">
        <f t="shared" si="515"/>
        <v/>
      </c>
      <c r="S2858" s="60" t="str">
        <f t="shared" si="515"/>
        <v/>
      </c>
      <c r="T2858" s="60" t="str">
        <f t="shared" si="515"/>
        <v/>
      </c>
      <c r="U2858" s="60" t="str">
        <f t="shared" si="515"/>
        <v/>
      </c>
      <c r="V2858" s="60" t="str">
        <f t="shared" si="515"/>
        <v/>
      </c>
      <c r="W2858" s="44"/>
      <c r="X2858" s="44" t="str">
        <f t="shared" si="520"/>
        <v/>
      </c>
      <c r="Y2858" s="142" t="str">
        <f t="shared" si="517"/>
        <v/>
      </c>
      <c r="Z2858" s="172" t="str">
        <f t="shared" si="521"/>
        <v/>
      </c>
      <c r="AA2858" s="169" t="str">
        <f>IF(ISNUMBER($Q2858),INDEX($D$1:$D$3663,S2858,1),"")</f>
        <v/>
      </c>
      <c r="AB2858" s="169" t="str">
        <f>IF(ISNUMBER($Q2858),INDEX($D$1:$D$3663,T2858,1),"")</f>
        <v/>
      </c>
      <c r="AC2858" s="169" t="str">
        <f>IF(ISNUMBER($Q2858),INDEX($D$1:$D$3663,U2858,1),"")</f>
        <v/>
      </c>
      <c r="AD2858" s="169" t="str">
        <f>IF(ISNUMBER($Q2858),INDEX($D$1:$D$3663,V2858,1),"")</f>
        <v/>
      </c>
      <c r="AE2858" s="59"/>
      <c r="AF2858" s="177" t="str">
        <f t="shared" si="522"/>
        <v/>
      </c>
      <c r="AG2858" s="178" t="s">
        <v>1403</v>
      </c>
      <c r="AH2858" s="59"/>
      <c r="AI2858" s="163" t="str">
        <f t="shared" si="523"/>
        <v/>
      </c>
      <c r="AJ2858" s="162" t="str">
        <f t="shared" si="525"/>
        <v/>
      </c>
      <c r="AK2858" s="119"/>
      <c r="AL2858" s="59" t="str">
        <f>IF(ISNUMBER($AJ2858),INDEX($Z$4:$AC$3663,$AJ2858,AL$3),"")</f>
        <v/>
      </c>
      <c r="AM2858" s="149" t="str">
        <f>IF(ISNUMBER($AJ2858),INDEX($Z$4:$AC$3663,$AJ2858,AM$3),"")</f>
        <v/>
      </c>
      <c r="AN2858" s="149" t="str">
        <f>IF(ISNUMBER($AJ2858),INDEX($Z$4:$AC$3663,$AJ2858,AN$3),"")</f>
        <v/>
      </c>
      <c r="AO2858" s="59"/>
      <c r="AP2858" s="59"/>
      <c r="AQ2858" s="166"/>
      <c r="AR2858" s="59"/>
      <c r="AS2858" s="59"/>
      <c r="AT2858" s="149"/>
      <c r="AU2858" s="149"/>
      <c r="AV2858" s="149"/>
      <c r="AW2858" s="149"/>
      <c r="AX2858" s="150"/>
      <c r="AY2858" s="151"/>
      <c r="AZ2858" s="59"/>
      <c r="BA2858" s="59"/>
      <c r="BB2858" s="59"/>
      <c r="BC2858" s="59"/>
      <c r="BD2858" s="59"/>
      <c r="BE2858" s="59"/>
      <c r="BF2858" s="43"/>
      <c r="BG2858" s="59"/>
      <c r="BH2858" s="59"/>
      <c r="BI2858" s="59"/>
      <c r="BJ2858" s="59"/>
      <c r="BK2858" s="59"/>
      <c r="BL2858" s="59"/>
      <c r="BM2858" s="59"/>
    </row>
    <row r="2859" spans="1:65" x14ac:dyDescent="0.25">
      <c r="A2859" s="82"/>
      <c r="B2859" s="122" t="s">
        <v>3</v>
      </c>
      <c r="C2859" s="122">
        <v>4311.5</v>
      </c>
      <c r="D2859" s="122">
        <v>37.758409906391201</v>
      </c>
      <c r="E2859" s="142">
        <f>IF(B2858=B2859,0,MAX(E$4:E2858)+1)</f>
        <v>0</v>
      </c>
      <c r="F2859" s="142">
        <f t="shared" si="524"/>
        <v>4</v>
      </c>
      <c r="G2859" s="142" t="str">
        <f t="shared" si="518"/>
        <v/>
      </c>
      <c r="H2859" s="142" t="str">
        <f t="shared" si="519"/>
        <v/>
      </c>
      <c r="I2859" s="59"/>
      <c r="J2859" s="104"/>
      <c r="K2859" s="59"/>
      <c r="L2859" s="59"/>
      <c r="M2859" s="59"/>
      <c r="N2859" s="44"/>
      <c r="O2859" s="44"/>
      <c r="P2859" s="44"/>
      <c r="Q2859" s="43" t="str">
        <f t="shared" si="516"/>
        <v/>
      </c>
      <c r="R2859" s="60" t="str">
        <f t="shared" si="515"/>
        <v/>
      </c>
      <c r="S2859" s="60" t="str">
        <f t="shared" si="515"/>
        <v/>
      </c>
      <c r="T2859" s="60" t="str">
        <f t="shared" si="515"/>
        <v/>
      </c>
      <c r="U2859" s="60" t="str">
        <f t="shared" si="515"/>
        <v/>
      </c>
      <c r="V2859" s="60" t="str">
        <f t="shared" si="515"/>
        <v/>
      </c>
      <c r="W2859" s="44"/>
      <c r="X2859" s="44" t="str">
        <f t="shared" si="520"/>
        <v/>
      </c>
      <c r="Y2859" s="142" t="str">
        <f t="shared" si="517"/>
        <v/>
      </c>
      <c r="Z2859" s="172" t="str">
        <f t="shared" si="521"/>
        <v/>
      </c>
      <c r="AA2859" s="169" t="str">
        <f>IF(ISNUMBER($Q2859),INDEX($D$1:$D$3663,S2859,1),"")</f>
        <v/>
      </c>
      <c r="AB2859" s="169" t="str">
        <f>IF(ISNUMBER($Q2859),INDEX($D$1:$D$3663,T2859,1),"")</f>
        <v/>
      </c>
      <c r="AC2859" s="169" t="str">
        <f>IF(ISNUMBER($Q2859),INDEX($D$1:$D$3663,U2859,1),"")</f>
        <v/>
      </c>
      <c r="AD2859" s="169" t="str">
        <f>IF(ISNUMBER($Q2859),INDEX($D$1:$D$3663,V2859,1),"")</f>
        <v/>
      </c>
      <c r="AE2859" s="59"/>
      <c r="AF2859" s="177" t="str">
        <f t="shared" si="522"/>
        <v/>
      </c>
      <c r="AG2859" s="178" t="s">
        <v>1403</v>
      </c>
      <c r="AH2859" s="59"/>
      <c r="AI2859" s="163" t="str">
        <f t="shared" si="523"/>
        <v/>
      </c>
      <c r="AJ2859" s="162" t="str">
        <f t="shared" si="525"/>
        <v/>
      </c>
      <c r="AK2859" s="119"/>
      <c r="AL2859" s="59" t="str">
        <f>IF(ISNUMBER($AJ2859),INDEX($Z$4:$AC$3663,$AJ2859,AL$3),"")</f>
        <v/>
      </c>
      <c r="AM2859" s="149" t="str">
        <f>IF(ISNUMBER($AJ2859),INDEX($Z$4:$AC$3663,$AJ2859,AM$3),"")</f>
        <v/>
      </c>
      <c r="AN2859" s="149" t="str">
        <f>IF(ISNUMBER($AJ2859),INDEX($Z$4:$AC$3663,$AJ2859,AN$3),"")</f>
        <v/>
      </c>
      <c r="AO2859" s="59"/>
      <c r="AP2859" s="59"/>
      <c r="AQ2859" s="166"/>
      <c r="AR2859" s="59"/>
      <c r="AS2859" s="59"/>
      <c r="AT2859" s="149"/>
      <c r="AU2859" s="149"/>
      <c r="AV2859" s="149"/>
      <c r="AW2859" s="149"/>
      <c r="AX2859" s="150"/>
      <c r="AY2859" s="151"/>
      <c r="AZ2859" s="59"/>
      <c r="BA2859" s="59"/>
      <c r="BB2859" s="59"/>
      <c r="BC2859" s="59"/>
      <c r="BD2859" s="59"/>
      <c r="BE2859" s="59"/>
      <c r="BF2859" s="43"/>
      <c r="BG2859" s="59"/>
      <c r="BH2859" s="59"/>
      <c r="BI2859" s="59"/>
      <c r="BJ2859" s="59"/>
      <c r="BK2859" s="59"/>
      <c r="BL2859" s="59"/>
      <c r="BM2859" s="59"/>
    </row>
    <row r="2860" spans="1:65" x14ac:dyDescent="0.25">
      <c r="A2860" s="82"/>
      <c r="B2860" s="122" t="s">
        <v>3</v>
      </c>
      <c r="C2860" s="122">
        <v>4312.5</v>
      </c>
      <c r="D2860" s="122">
        <v>37.6330362351259</v>
      </c>
      <c r="E2860" s="142">
        <f>IF(B2859=B2860,0,MAX(E$4:E2859)+1)</f>
        <v>0</v>
      </c>
      <c r="F2860" s="142">
        <f t="shared" si="524"/>
        <v>4</v>
      </c>
      <c r="G2860" s="142" t="str">
        <f t="shared" si="518"/>
        <v/>
      </c>
      <c r="H2860" s="142" t="str">
        <f t="shared" si="519"/>
        <v/>
      </c>
      <c r="I2860" s="59"/>
      <c r="J2860" s="104"/>
      <c r="K2860" s="59"/>
      <c r="L2860" s="59"/>
      <c r="M2860" s="59"/>
      <c r="N2860" s="44"/>
      <c r="O2860" s="44"/>
      <c r="P2860" s="44"/>
      <c r="Q2860" s="43" t="str">
        <f t="shared" si="516"/>
        <v/>
      </c>
      <c r="R2860" s="60" t="str">
        <f t="shared" si="515"/>
        <v/>
      </c>
      <c r="S2860" s="60" t="str">
        <f t="shared" si="515"/>
        <v/>
      </c>
      <c r="T2860" s="60" t="str">
        <f t="shared" si="515"/>
        <v/>
      </c>
      <c r="U2860" s="60" t="str">
        <f t="shared" si="515"/>
        <v/>
      </c>
      <c r="V2860" s="60" t="str">
        <f t="shared" si="515"/>
        <v/>
      </c>
      <c r="W2860" s="44"/>
      <c r="X2860" s="44" t="str">
        <f t="shared" si="520"/>
        <v/>
      </c>
      <c r="Y2860" s="142" t="str">
        <f t="shared" si="517"/>
        <v/>
      </c>
      <c r="Z2860" s="172" t="str">
        <f t="shared" si="521"/>
        <v/>
      </c>
      <c r="AA2860" s="169" t="str">
        <f>IF(ISNUMBER($Q2860),INDEX($D$1:$D$3663,S2860,1),"")</f>
        <v/>
      </c>
      <c r="AB2860" s="169" t="str">
        <f>IF(ISNUMBER($Q2860),INDEX($D$1:$D$3663,T2860,1),"")</f>
        <v/>
      </c>
      <c r="AC2860" s="169" t="str">
        <f>IF(ISNUMBER($Q2860),INDEX($D$1:$D$3663,U2860,1),"")</f>
        <v/>
      </c>
      <c r="AD2860" s="169" t="str">
        <f>IF(ISNUMBER($Q2860),INDEX($D$1:$D$3663,V2860,1),"")</f>
        <v/>
      </c>
      <c r="AE2860" s="59"/>
      <c r="AF2860" s="177" t="str">
        <f t="shared" si="522"/>
        <v/>
      </c>
      <c r="AG2860" s="178" t="s">
        <v>1403</v>
      </c>
      <c r="AH2860" s="59"/>
      <c r="AI2860" s="163" t="str">
        <f t="shared" si="523"/>
        <v/>
      </c>
      <c r="AJ2860" s="162" t="str">
        <f t="shared" si="525"/>
        <v/>
      </c>
      <c r="AK2860" s="119"/>
      <c r="AL2860" s="59" t="str">
        <f>IF(ISNUMBER($AJ2860),INDEX($Z$4:$AC$3663,$AJ2860,AL$3),"")</f>
        <v/>
      </c>
      <c r="AM2860" s="149" t="str">
        <f>IF(ISNUMBER($AJ2860),INDEX($Z$4:$AC$3663,$AJ2860,AM$3),"")</f>
        <v/>
      </c>
      <c r="AN2860" s="149" t="str">
        <f>IF(ISNUMBER($AJ2860),INDEX($Z$4:$AC$3663,$AJ2860,AN$3),"")</f>
        <v/>
      </c>
      <c r="AO2860" s="59"/>
      <c r="AP2860" s="59"/>
      <c r="AQ2860" s="166"/>
      <c r="AR2860" s="59"/>
      <c r="AS2860" s="59"/>
      <c r="AT2860" s="149"/>
      <c r="AU2860" s="149"/>
      <c r="AV2860" s="149"/>
      <c r="AW2860" s="149"/>
      <c r="AX2860" s="150"/>
      <c r="AY2860" s="151"/>
      <c r="AZ2860" s="59"/>
      <c r="BA2860" s="59"/>
      <c r="BB2860" s="59"/>
      <c r="BC2860" s="59"/>
      <c r="BD2860" s="59"/>
      <c r="BE2860" s="59"/>
      <c r="BF2860" s="43"/>
      <c r="BG2860" s="59"/>
      <c r="BH2860" s="59"/>
      <c r="BI2860" s="59"/>
      <c r="BJ2860" s="59"/>
      <c r="BK2860" s="59"/>
      <c r="BL2860" s="59"/>
      <c r="BM2860" s="59"/>
    </row>
    <row r="2861" spans="1:65" x14ac:dyDescent="0.25">
      <c r="A2861" s="82"/>
      <c r="B2861" s="122" t="s">
        <v>3</v>
      </c>
      <c r="C2861" s="122">
        <v>4313.5</v>
      </c>
      <c r="D2861" s="122">
        <v>37.535249757037498</v>
      </c>
      <c r="E2861" s="142">
        <f>IF(B2860=B2861,0,MAX(E$4:E2860)+1)</f>
        <v>0</v>
      </c>
      <c r="F2861" s="142">
        <f t="shared" si="524"/>
        <v>4</v>
      </c>
      <c r="G2861" s="142" t="str">
        <f t="shared" si="518"/>
        <v/>
      </c>
      <c r="H2861" s="142" t="str">
        <f t="shared" si="519"/>
        <v/>
      </c>
      <c r="I2861" s="59"/>
      <c r="J2861" s="104"/>
      <c r="K2861" s="59"/>
      <c r="L2861" s="59"/>
      <c r="M2861" s="59"/>
      <c r="N2861" s="44"/>
      <c r="O2861" s="44"/>
      <c r="P2861" s="44"/>
      <c r="Q2861" s="43" t="str">
        <f t="shared" si="516"/>
        <v/>
      </c>
      <c r="R2861" s="60" t="str">
        <f t="shared" ref="R2861:V2911" si="526">IF(ISNUMBER($Q2861),IF($Q2861=0,R2860,R2860+1),"")</f>
        <v/>
      </c>
      <c r="S2861" s="60" t="str">
        <f t="shared" si="526"/>
        <v/>
      </c>
      <c r="T2861" s="60" t="str">
        <f t="shared" si="526"/>
        <v/>
      </c>
      <c r="U2861" s="60" t="str">
        <f t="shared" si="526"/>
        <v/>
      </c>
      <c r="V2861" s="60" t="str">
        <f t="shared" si="526"/>
        <v/>
      </c>
      <c r="W2861" s="44"/>
      <c r="X2861" s="44" t="str">
        <f t="shared" si="520"/>
        <v/>
      </c>
      <c r="Y2861" s="142" t="str">
        <f t="shared" si="517"/>
        <v/>
      </c>
      <c r="Z2861" s="172" t="str">
        <f t="shared" si="521"/>
        <v/>
      </c>
      <c r="AA2861" s="169" t="str">
        <f>IF(ISNUMBER($Q2861),INDEX($D$1:$D$3663,S2861,1),"")</f>
        <v/>
      </c>
      <c r="AB2861" s="169" t="str">
        <f>IF(ISNUMBER($Q2861),INDEX($D$1:$D$3663,T2861,1),"")</f>
        <v/>
      </c>
      <c r="AC2861" s="169" t="str">
        <f>IF(ISNUMBER($Q2861),INDEX($D$1:$D$3663,U2861,1),"")</f>
        <v/>
      </c>
      <c r="AD2861" s="169" t="str">
        <f>IF(ISNUMBER($Q2861),INDEX($D$1:$D$3663,V2861,1),"")</f>
        <v/>
      </c>
      <c r="AE2861" s="59"/>
      <c r="AF2861" s="177" t="str">
        <f t="shared" si="522"/>
        <v/>
      </c>
      <c r="AG2861" s="178" t="s">
        <v>1403</v>
      </c>
      <c r="AH2861" s="59"/>
      <c r="AI2861" s="163" t="str">
        <f t="shared" si="523"/>
        <v/>
      </c>
      <c r="AJ2861" s="162" t="str">
        <f t="shared" si="525"/>
        <v/>
      </c>
      <c r="AK2861" s="119"/>
      <c r="AL2861" s="59" t="str">
        <f>IF(ISNUMBER($AJ2861),INDEX($Z$4:$AC$3663,$AJ2861,AL$3),"")</f>
        <v/>
      </c>
      <c r="AM2861" s="149" t="str">
        <f>IF(ISNUMBER($AJ2861),INDEX($Z$4:$AC$3663,$AJ2861,AM$3),"")</f>
        <v/>
      </c>
      <c r="AN2861" s="149" t="str">
        <f>IF(ISNUMBER($AJ2861),INDEX($Z$4:$AC$3663,$AJ2861,AN$3),"")</f>
        <v/>
      </c>
      <c r="AO2861" s="59"/>
      <c r="AP2861" s="59"/>
      <c r="AQ2861" s="166"/>
      <c r="AR2861" s="59"/>
      <c r="AS2861" s="59"/>
      <c r="AT2861" s="149"/>
      <c r="AU2861" s="149"/>
      <c r="AV2861" s="149"/>
      <c r="AW2861" s="149"/>
      <c r="AX2861" s="150"/>
      <c r="AY2861" s="151"/>
      <c r="AZ2861" s="59"/>
      <c r="BA2861" s="59"/>
      <c r="BB2861" s="59"/>
      <c r="BC2861" s="59"/>
      <c r="BD2861" s="59"/>
      <c r="BE2861" s="59"/>
      <c r="BF2861" s="43"/>
      <c r="BG2861" s="59"/>
      <c r="BH2861" s="59"/>
      <c r="BI2861" s="59"/>
      <c r="BJ2861" s="59"/>
      <c r="BK2861" s="59"/>
      <c r="BL2861" s="59"/>
      <c r="BM2861" s="59"/>
    </row>
    <row r="2862" spans="1:65" x14ac:dyDescent="0.25">
      <c r="A2862" s="82"/>
      <c r="B2862" s="122" t="s">
        <v>3</v>
      </c>
      <c r="C2862" s="122">
        <v>4314.5</v>
      </c>
      <c r="D2862" s="122">
        <v>37.683983616145497</v>
      </c>
      <c r="E2862" s="142">
        <f>IF(B2861=B2862,0,MAX(E$4:E2861)+1)</f>
        <v>0</v>
      </c>
      <c r="F2862" s="142">
        <f t="shared" si="524"/>
        <v>4</v>
      </c>
      <c r="G2862" s="142" t="str">
        <f t="shared" si="518"/>
        <v/>
      </c>
      <c r="H2862" s="142" t="str">
        <f t="shared" si="519"/>
        <v/>
      </c>
      <c r="I2862" s="59"/>
      <c r="J2862" s="104"/>
      <c r="K2862" s="59"/>
      <c r="L2862" s="59"/>
      <c r="M2862" s="59"/>
      <c r="N2862" s="44"/>
      <c r="O2862" s="44"/>
      <c r="P2862" s="44"/>
      <c r="Q2862" s="43" t="str">
        <f t="shared" si="516"/>
        <v/>
      </c>
      <c r="R2862" s="60" t="str">
        <f t="shared" si="526"/>
        <v/>
      </c>
      <c r="S2862" s="60" t="str">
        <f t="shared" si="526"/>
        <v/>
      </c>
      <c r="T2862" s="60" t="str">
        <f t="shared" si="526"/>
        <v/>
      </c>
      <c r="U2862" s="60" t="str">
        <f t="shared" si="526"/>
        <v/>
      </c>
      <c r="V2862" s="60" t="str">
        <f t="shared" si="526"/>
        <v/>
      </c>
      <c r="W2862" s="44"/>
      <c r="X2862" s="44" t="str">
        <f t="shared" si="520"/>
        <v/>
      </c>
      <c r="Y2862" s="142" t="str">
        <f t="shared" si="517"/>
        <v/>
      </c>
      <c r="Z2862" s="172" t="str">
        <f t="shared" si="521"/>
        <v/>
      </c>
      <c r="AA2862" s="169" t="str">
        <f>IF(ISNUMBER($Q2862),INDEX($D$1:$D$3663,S2862,1),"")</f>
        <v/>
      </c>
      <c r="AB2862" s="169" t="str">
        <f>IF(ISNUMBER($Q2862),INDEX($D$1:$D$3663,T2862,1),"")</f>
        <v/>
      </c>
      <c r="AC2862" s="169" t="str">
        <f>IF(ISNUMBER($Q2862),INDEX($D$1:$D$3663,U2862,1),"")</f>
        <v/>
      </c>
      <c r="AD2862" s="169" t="str">
        <f>IF(ISNUMBER($Q2862),INDEX($D$1:$D$3663,V2862,1),"")</f>
        <v/>
      </c>
      <c r="AE2862" s="59"/>
      <c r="AF2862" s="177" t="str">
        <f t="shared" si="522"/>
        <v/>
      </c>
      <c r="AG2862" s="178" t="s">
        <v>1403</v>
      </c>
      <c r="AH2862" s="59"/>
      <c r="AI2862" s="163" t="str">
        <f t="shared" si="523"/>
        <v/>
      </c>
      <c r="AJ2862" s="162" t="str">
        <f t="shared" si="525"/>
        <v/>
      </c>
      <c r="AK2862" s="119"/>
      <c r="AL2862" s="59" t="str">
        <f>IF(ISNUMBER($AJ2862),INDEX($Z$4:$AC$3663,$AJ2862,AL$3),"")</f>
        <v/>
      </c>
      <c r="AM2862" s="149" t="str">
        <f>IF(ISNUMBER($AJ2862),INDEX($Z$4:$AC$3663,$AJ2862,AM$3),"")</f>
        <v/>
      </c>
      <c r="AN2862" s="149" t="str">
        <f>IF(ISNUMBER($AJ2862),INDEX($Z$4:$AC$3663,$AJ2862,AN$3),"")</f>
        <v/>
      </c>
      <c r="AO2862" s="59"/>
      <c r="AP2862" s="59"/>
      <c r="AQ2862" s="166"/>
      <c r="AR2862" s="59"/>
      <c r="AS2862" s="59"/>
      <c r="AT2862" s="149"/>
      <c r="AU2862" s="149"/>
      <c r="AV2862" s="149"/>
      <c r="AW2862" s="149"/>
      <c r="AX2862" s="150"/>
      <c r="AY2862" s="151"/>
      <c r="AZ2862" s="59"/>
      <c r="BA2862" s="59"/>
      <c r="BB2862" s="59"/>
      <c r="BC2862" s="59"/>
      <c r="BD2862" s="59"/>
      <c r="BE2862" s="59"/>
      <c r="BF2862" s="43"/>
      <c r="BG2862" s="59"/>
      <c r="BH2862" s="59"/>
      <c r="BI2862" s="59"/>
      <c r="BJ2862" s="59"/>
      <c r="BK2862" s="59"/>
      <c r="BL2862" s="59"/>
      <c r="BM2862" s="59"/>
    </row>
    <row r="2863" spans="1:65" x14ac:dyDescent="0.25">
      <c r="A2863" s="82"/>
      <c r="B2863" s="122" t="s">
        <v>3</v>
      </c>
      <c r="C2863" s="122">
        <v>4315.5</v>
      </c>
      <c r="D2863" s="122">
        <v>37.6418446988189</v>
      </c>
      <c r="E2863" s="142">
        <f>IF(B2862=B2863,0,MAX(E$4:E2862)+1)</f>
        <v>0</v>
      </c>
      <c r="F2863" s="142">
        <f t="shared" si="524"/>
        <v>4</v>
      </c>
      <c r="G2863" s="142" t="str">
        <f t="shared" si="518"/>
        <v/>
      </c>
      <c r="H2863" s="142" t="str">
        <f t="shared" si="519"/>
        <v/>
      </c>
      <c r="I2863" s="59"/>
      <c r="J2863" s="104"/>
      <c r="K2863" s="59"/>
      <c r="L2863" s="59"/>
      <c r="M2863" s="59"/>
      <c r="N2863" s="44"/>
      <c r="O2863" s="44"/>
      <c r="P2863" s="44"/>
      <c r="Q2863" s="43" t="str">
        <f t="shared" si="516"/>
        <v/>
      </c>
      <c r="R2863" s="60" t="str">
        <f t="shared" si="526"/>
        <v/>
      </c>
      <c r="S2863" s="60" t="str">
        <f t="shared" si="526"/>
        <v/>
      </c>
      <c r="T2863" s="60" t="str">
        <f t="shared" si="526"/>
        <v/>
      </c>
      <c r="U2863" s="60" t="str">
        <f t="shared" si="526"/>
        <v/>
      </c>
      <c r="V2863" s="60" t="str">
        <f t="shared" si="526"/>
        <v/>
      </c>
      <c r="W2863" s="44"/>
      <c r="X2863" s="44" t="str">
        <f t="shared" si="520"/>
        <v/>
      </c>
      <c r="Y2863" s="142" t="str">
        <f t="shared" si="517"/>
        <v/>
      </c>
      <c r="Z2863" s="172" t="str">
        <f t="shared" si="521"/>
        <v/>
      </c>
      <c r="AA2863" s="169" t="str">
        <f>IF(ISNUMBER($Q2863),INDEX($D$1:$D$3663,S2863,1),"")</f>
        <v/>
      </c>
      <c r="AB2863" s="169" t="str">
        <f>IF(ISNUMBER($Q2863),INDEX($D$1:$D$3663,T2863,1),"")</f>
        <v/>
      </c>
      <c r="AC2863" s="169" t="str">
        <f>IF(ISNUMBER($Q2863),INDEX($D$1:$D$3663,U2863,1),"")</f>
        <v/>
      </c>
      <c r="AD2863" s="169" t="str">
        <f>IF(ISNUMBER($Q2863),INDEX($D$1:$D$3663,V2863,1),"")</f>
        <v/>
      </c>
      <c r="AE2863" s="59"/>
      <c r="AF2863" s="177" t="str">
        <f t="shared" si="522"/>
        <v/>
      </c>
      <c r="AG2863" s="178" t="s">
        <v>1403</v>
      </c>
      <c r="AH2863" s="59"/>
      <c r="AI2863" s="163" t="str">
        <f t="shared" si="523"/>
        <v/>
      </c>
      <c r="AJ2863" s="162" t="str">
        <f t="shared" si="525"/>
        <v/>
      </c>
      <c r="AK2863" s="119"/>
      <c r="AL2863" s="59" t="str">
        <f>IF(ISNUMBER($AJ2863),INDEX($Z$4:$AC$3663,$AJ2863,AL$3),"")</f>
        <v/>
      </c>
      <c r="AM2863" s="149" t="str">
        <f>IF(ISNUMBER($AJ2863),INDEX($Z$4:$AC$3663,$AJ2863,AM$3),"")</f>
        <v/>
      </c>
      <c r="AN2863" s="149" t="str">
        <f>IF(ISNUMBER($AJ2863),INDEX($Z$4:$AC$3663,$AJ2863,AN$3),"")</f>
        <v/>
      </c>
      <c r="AO2863" s="59"/>
      <c r="AP2863" s="59"/>
      <c r="AQ2863" s="166"/>
      <c r="AR2863" s="59"/>
      <c r="AS2863" s="59"/>
      <c r="AT2863" s="149"/>
      <c r="AU2863" s="149"/>
      <c r="AV2863" s="149"/>
      <c r="AW2863" s="149"/>
      <c r="AX2863" s="150"/>
      <c r="AY2863" s="151"/>
      <c r="AZ2863" s="59"/>
      <c r="BA2863" s="59"/>
      <c r="BB2863" s="59"/>
      <c r="BC2863" s="59"/>
      <c r="BD2863" s="59"/>
      <c r="BE2863" s="59"/>
      <c r="BF2863" s="43"/>
      <c r="BG2863" s="59"/>
      <c r="BH2863" s="59"/>
      <c r="BI2863" s="59"/>
      <c r="BJ2863" s="59"/>
      <c r="BK2863" s="59"/>
      <c r="BL2863" s="59"/>
      <c r="BM2863" s="59"/>
    </row>
    <row r="2864" spans="1:65" x14ac:dyDescent="0.25">
      <c r="A2864" s="82"/>
      <c r="B2864" s="122" t="s">
        <v>3</v>
      </c>
      <c r="C2864" s="122">
        <v>4316.5</v>
      </c>
      <c r="D2864" s="122">
        <v>37.522515817295201</v>
      </c>
      <c r="E2864" s="142">
        <f>IF(B2863=B2864,0,MAX(E$4:E2863)+1)</f>
        <v>0</v>
      </c>
      <c r="F2864" s="142">
        <f t="shared" si="524"/>
        <v>4</v>
      </c>
      <c r="G2864" s="142" t="str">
        <f t="shared" si="518"/>
        <v/>
      </c>
      <c r="H2864" s="142" t="str">
        <f t="shared" si="519"/>
        <v/>
      </c>
      <c r="I2864" s="59"/>
      <c r="J2864" s="104"/>
      <c r="K2864" s="59"/>
      <c r="L2864" s="59"/>
      <c r="M2864" s="59"/>
      <c r="N2864" s="44"/>
      <c r="O2864" s="44"/>
      <c r="P2864" s="44"/>
      <c r="Q2864" s="43" t="str">
        <f t="shared" si="516"/>
        <v/>
      </c>
      <c r="R2864" s="60" t="str">
        <f t="shared" si="526"/>
        <v/>
      </c>
      <c r="S2864" s="60" t="str">
        <f t="shared" si="526"/>
        <v/>
      </c>
      <c r="T2864" s="60" t="str">
        <f t="shared" si="526"/>
        <v/>
      </c>
      <c r="U2864" s="60" t="str">
        <f t="shared" si="526"/>
        <v/>
      </c>
      <c r="V2864" s="60" t="str">
        <f t="shared" si="526"/>
        <v/>
      </c>
      <c r="W2864" s="44"/>
      <c r="X2864" s="44" t="str">
        <f t="shared" si="520"/>
        <v/>
      </c>
      <c r="Y2864" s="142" t="str">
        <f t="shared" si="517"/>
        <v/>
      </c>
      <c r="Z2864" s="172" t="str">
        <f t="shared" si="521"/>
        <v/>
      </c>
      <c r="AA2864" s="169" t="str">
        <f>IF(ISNUMBER($Q2864),INDEX($D$1:$D$3663,S2864,1),"")</f>
        <v/>
      </c>
      <c r="AB2864" s="169" t="str">
        <f>IF(ISNUMBER($Q2864),INDEX($D$1:$D$3663,T2864,1),"")</f>
        <v/>
      </c>
      <c r="AC2864" s="169" t="str">
        <f>IF(ISNUMBER($Q2864),INDEX($D$1:$D$3663,U2864,1),"")</f>
        <v/>
      </c>
      <c r="AD2864" s="169" t="str">
        <f>IF(ISNUMBER($Q2864),INDEX($D$1:$D$3663,V2864,1),"")</f>
        <v/>
      </c>
      <c r="AE2864" s="59"/>
      <c r="AF2864" s="177" t="str">
        <f t="shared" si="522"/>
        <v/>
      </c>
      <c r="AG2864" s="178" t="s">
        <v>1403</v>
      </c>
      <c r="AH2864" s="59"/>
      <c r="AI2864" s="163" t="str">
        <f t="shared" si="523"/>
        <v/>
      </c>
      <c r="AJ2864" s="162" t="str">
        <f t="shared" si="525"/>
        <v/>
      </c>
      <c r="AK2864" s="119"/>
      <c r="AL2864" s="59" t="str">
        <f>IF(ISNUMBER($AJ2864),INDEX($Z$4:$AC$3663,$AJ2864,AL$3),"")</f>
        <v/>
      </c>
      <c r="AM2864" s="149" t="str">
        <f>IF(ISNUMBER($AJ2864),INDEX($Z$4:$AC$3663,$AJ2864,AM$3),"")</f>
        <v/>
      </c>
      <c r="AN2864" s="149" t="str">
        <f>IF(ISNUMBER($AJ2864),INDEX($Z$4:$AC$3663,$AJ2864,AN$3),"")</f>
        <v/>
      </c>
      <c r="AO2864" s="59"/>
      <c r="AP2864" s="59"/>
      <c r="AQ2864" s="166"/>
      <c r="AR2864" s="59"/>
      <c r="AS2864" s="59"/>
      <c r="AT2864" s="149"/>
      <c r="AU2864" s="149"/>
      <c r="AV2864" s="149"/>
      <c r="AW2864" s="149"/>
      <c r="AX2864" s="150"/>
      <c r="AY2864" s="151"/>
      <c r="AZ2864" s="59"/>
      <c r="BA2864" s="59"/>
      <c r="BB2864" s="59"/>
      <c r="BC2864" s="59"/>
      <c r="BD2864" s="59"/>
      <c r="BE2864" s="59"/>
      <c r="BF2864" s="43"/>
      <c r="BG2864" s="59"/>
      <c r="BH2864" s="59"/>
      <c r="BI2864" s="59"/>
      <c r="BJ2864" s="59"/>
      <c r="BK2864" s="59"/>
      <c r="BL2864" s="59"/>
      <c r="BM2864" s="59"/>
    </row>
    <row r="2865" spans="1:65" x14ac:dyDescent="0.25">
      <c r="A2865" s="82"/>
      <c r="B2865" s="122" t="s">
        <v>3</v>
      </c>
      <c r="C2865" s="122">
        <v>4317.5</v>
      </c>
      <c r="D2865" s="122">
        <v>37.702674275298499</v>
      </c>
      <c r="E2865" s="142">
        <f>IF(B2864=B2865,0,MAX(E$4:E2864)+1)</f>
        <v>0</v>
      </c>
      <c r="F2865" s="142">
        <f t="shared" si="524"/>
        <v>4</v>
      </c>
      <c r="G2865" s="142" t="str">
        <f t="shared" si="518"/>
        <v/>
      </c>
      <c r="H2865" s="142" t="str">
        <f t="shared" si="519"/>
        <v/>
      </c>
      <c r="I2865" s="59"/>
      <c r="J2865" s="104"/>
      <c r="K2865" s="59"/>
      <c r="L2865" s="59"/>
      <c r="M2865" s="59"/>
      <c r="N2865" s="44"/>
      <c r="O2865" s="44"/>
      <c r="P2865" s="44"/>
      <c r="Q2865" s="43" t="str">
        <f t="shared" si="516"/>
        <v/>
      </c>
      <c r="R2865" s="60" t="str">
        <f t="shared" si="526"/>
        <v/>
      </c>
      <c r="S2865" s="60" t="str">
        <f t="shared" si="526"/>
        <v/>
      </c>
      <c r="T2865" s="60" t="str">
        <f t="shared" si="526"/>
        <v/>
      </c>
      <c r="U2865" s="60" t="str">
        <f t="shared" si="526"/>
        <v/>
      </c>
      <c r="V2865" s="60" t="str">
        <f t="shared" si="526"/>
        <v/>
      </c>
      <c r="W2865" s="44"/>
      <c r="X2865" s="44" t="str">
        <f t="shared" si="520"/>
        <v/>
      </c>
      <c r="Y2865" s="142" t="str">
        <f t="shared" si="517"/>
        <v/>
      </c>
      <c r="Z2865" s="172" t="str">
        <f t="shared" si="521"/>
        <v/>
      </c>
      <c r="AA2865" s="169" t="str">
        <f>IF(ISNUMBER($Q2865),INDEX($D$1:$D$3663,S2865,1),"")</f>
        <v/>
      </c>
      <c r="AB2865" s="169" t="str">
        <f>IF(ISNUMBER($Q2865),INDEX($D$1:$D$3663,T2865,1),"")</f>
        <v/>
      </c>
      <c r="AC2865" s="169" t="str">
        <f>IF(ISNUMBER($Q2865),INDEX($D$1:$D$3663,U2865,1),"")</f>
        <v/>
      </c>
      <c r="AD2865" s="169" t="str">
        <f>IF(ISNUMBER($Q2865),INDEX($D$1:$D$3663,V2865,1),"")</f>
        <v/>
      </c>
      <c r="AE2865" s="59"/>
      <c r="AF2865" s="177" t="str">
        <f t="shared" si="522"/>
        <v/>
      </c>
      <c r="AG2865" s="178" t="s">
        <v>1403</v>
      </c>
      <c r="AH2865" s="59"/>
      <c r="AI2865" s="163" t="str">
        <f t="shared" si="523"/>
        <v/>
      </c>
      <c r="AJ2865" s="162" t="str">
        <f t="shared" si="525"/>
        <v/>
      </c>
      <c r="AK2865" s="119"/>
      <c r="AL2865" s="59" t="str">
        <f>IF(ISNUMBER($AJ2865),INDEX($Z$4:$AC$3663,$AJ2865,AL$3),"")</f>
        <v/>
      </c>
      <c r="AM2865" s="149" t="str">
        <f>IF(ISNUMBER($AJ2865),INDEX($Z$4:$AC$3663,$AJ2865,AM$3),"")</f>
        <v/>
      </c>
      <c r="AN2865" s="149" t="str">
        <f>IF(ISNUMBER($AJ2865),INDEX($Z$4:$AC$3663,$AJ2865,AN$3),"")</f>
        <v/>
      </c>
      <c r="AO2865" s="59"/>
      <c r="AP2865" s="59"/>
      <c r="AQ2865" s="166"/>
      <c r="AR2865" s="59"/>
      <c r="AS2865" s="59"/>
      <c r="AT2865" s="149"/>
      <c r="AU2865" s="149"/>
      <c r="AV2865" s="149"/>
      <c r="AW2865" s="149"/>
      <c r="AX2865" s="150"/>
      <c r="AY2865" s="151"/>
      <c r="AZ2865" s="59"/>
      <c r="BA2865" s="59"/>
      <c r="BB2865" s="59"/>
      <c r="BC2865" s="59"/>
      <c r="BD2865" s="59"/>
      <c r="BE2865" s="59"/>
      <c r="BF2865" s="43"/>
      <c r="BG2865" s="59"/>
      <c r="BH2865" s="59"/>
      <c r="BI2865" s="59"/>
      <c r="BJ2865" s="59"/>
      <c r="BK2865" s="59"/>
      <c r="BL2865" s="59"/>
      <c r="BM2865" s="59"/>
    </row>
    <row r="2866" spans="1:65" x14ac:dyDescent="0.25">
      <c r="A2866" s="82"/>
      <c r="B2866" s="122" t="s">
        <v>3</v>
      </c>
      <c r="C2866" s="122">
        <v>4318.5</v>
      </c>
      <c r="D2866" s="122">
        <v>37.600207589072603</v>
      </c>
      <c r="E2866" s="142">
        <f>IF(B2865=B2866,0,MAX(E$4:E2865)+1)</f>
        <v>0</v>
      </c>
      <c r="F2866" s="142">
        <f t="shared" si="524"/>
        <v>4</v>
      </c>
      <c r="G2866" s="142" t="str">
        <f t="shared" si="518"/>
        <v/>
      </c>
      <c r="H2866" s="142" t="str">
        <f t="shared" si="519"/>
        <v/>
      </c>
      <c r="I2866" s="59"/>
      <c r="J2866" s="104"/>
      <c r="K2866" s="59"/>
      <c r="L2866" s="59"/>
      <c r="M2866" s="59"/>
      <c r="N2866" s="44"/>
      <c r="O2866" s="44"/>
      <c r="P2866" s="44"/>
      <c r="Q2866" s="43" t="str">
        <f t="shared" si="516"/>
        <v/>
      </c>
      <c r="R2866" s="60" t="str">
        <f t="shared" si="526"/>
        <v/>
      </c>
      <c r="S2866" s="60" t="str">
        <f t="shared" si="526"/>
        <v/>
      </c>
      <c r="T2866" s="60" t="str">
        <f t="shared" si="526"/>
        <v/>
      </c>
      <c r="U2866" s="60" t="str">
        <f t="shared" si="526"/>
        <v/>
      </c>
      <c r="V2866" s="60" t="str">
        <f t="shared" si="526"/>
        <v/>
      </c>
      <c r="W2866" s="44"/>
      <c r="X2866" s="44" t="str">
        <f t="shared" si="520"/>
        <v/>
      </c>
      <c r="Y2866" s="142" t="str">
        <f t="shared" si="517"/>
        <v/>
      </c>
      <c r="Z2866" s="172" t="str">
        <f t="shared" si="521"/>
        <v/>
      </c>
      <c r="AA2866" s="169" t="str">
        <f>IF(ISNUMBER($Q2866),INDEX($D$1:$D$3663,S2866,1),"")</f>
        <v/>
      </c>
      <c r="AB2866" s="169" t="str">
        <f>IF(ISNUMBER($Q2866),INDEX($D$1:$D$3663,T2866,1),"")</f>
        <v/>
      </c>
      <c r="AC2866" s="169" t="str">
        <f>IF(ISNUMBER($Q2866),INDEX($D$1:$D$3663,U2866,1),"")</f>
        <v/>
      </c>
      <c r="AD2866" s="169" t="str">
        <f>IF(ISNUMBER($Q2866),INDEX($D$1:$D$3663,V2866,1),"")</f>
        <v/>
      </c>
      <c r="AE2866" s="59"/>
      <c r="AF2866" s="177" t="str">
        <f t="shared" si="522"/>
        <v/>
      </c>
      <c r="AG2866" s="178" t="s">
        <v>1403</v>
      </c>
      <c r="AH2866" s="59"/>
      <c r="AI2866" s="163" t="str">
        <f t="shared" si="523"/>
        <v/>
      </c>
      <c r="AJ2866" s="162" t="str">
        <f t="shared" si="525"/>
        <v/>
      </c>
      <c r="AK2866" s="119"/>
      <c r="AL2866" s="59" t="str">
        <f>IF(ISNUMBER($AJ2866),INDEX($Z$4:$AC$3663,$AJ2866,AL$3),"")</f>
        <v/>
      </c>
      <c r="AM2866" s="149" t="str">
        <f>IF(ISNUMBER($AJ2866),INDEX($Z$4:$AC$3663,$AJ2866,AM$3),"")</f>
        <v/>
      </c>
      <c r="AN2866" s="149" t="str">
        <f>IF(ISNUMBER($AJ2866),INDEX($Z$4:$AC$3663,$AJ2866,AN$3),"")</f>
        <v/>
      </c>
      <c r="AO2866" s="59"/>
      <c r="AP2866" s="59"/>
      <c r="AQ2866" s="166"/>
      <c r="AR2866" s="59"/>
      <c r="AS2866" s="59"/>
      <c r="AT2866" s="149"/>
      <c r="AU2866" s="149"/>
      <c r="AV2866" s="149"/>
      <c r="AW2866" s="149"/>
      <c r="AX2866" s="150"/>
      <c r="AY2866" s="151"/>
      <c r="AZ2866" s="59"/>
      <c r="BA2866" s="59"/>
      <c r="BB2866" s="59"/>
      <c r="BC2866" s="59"/>
      <c r="BD2866" s="59"/>
      <c r="BE2866" s="59"/>
      <c r="BF2866" s="43"/>
      <c r="BG2866" s="59"/>
      <c r="BH2866" s="59"/>
      <c r="BI2866" s="59"/>
      <c r="BJ2866" s="59"/>
      <c r="BK2866" s="59"/>
      <c r="BL2866" s="59"/>
      <c r="BM2866" s="59"/>
    </row>
    <row r="2867" spans="1:65" x14ac:dyDescent="0.25">
      <c r="A2867" s="82"/>
      <c r="B2867" s="122" t="s">
        <v>3</v>
      </c>
      <c r="C2867" s="122">
        <v>4319.5</v>
      </c>
      <c r="D2867" s="122">
        <v>37.647960182023802</v>
      </c>
      <c r="E2867" s="142">
        <f>IF(B2866=B2867,0,MAX(E$4:E2866)+1)</f>
        <v>0</v>
      </c>
      <c r="F2867" s="142">
        <f t="shared" si="524"/>
        <v>4</v>
      </c>
      <c r="G2867" s="142" t="str">
        <f t="shared" si="518"/>
        <v/>
      </c>
      <c r="H2867" s="142" t="str">
        <f t="shared" si="519"/>
        <v/>
      </c>
      <c r="I2867" s="59"/>
      <c r="J2867" s="104"/>
      <c r="K2867" s="59"/>
      <c r="L2867" s="59"/>
      <c r="M2867" s="59"/>
      <c r="N2867" s="44"/>
      <c r="O2867" s="44"/>
      <c r="P2867" s="44"/>
      <c r="Q2867" s="43" t="str">
        <f t="shared" si="516"/>
        <v/>
      </c>
      <c r="R2867" s="60" t="str">
        <f t="shared" si="526"/>
        <v/>
      </c>
      <c r="S2867" s="60" t="str">
        <f t="shared" si="526"/>
        <v/>
      </c>
      <c r="T2867" s="60" t="str">
        <f t="shared" si="526"/>
        <v/>
      </c>
      <c r="U2867" s="60" t="str">
        <f t="shared" si="526"/>
        <v/>
      </c>
      <c r="V2867" s="60" t="str">
        <f t="shared" si="526"/>
        <v/>
      </c>
      <c r="W2867" s="44"/>
      <c r="X2867" s="44" t="str">
        <f t="shared" si="520"/>
        <v/>
      </c>
      <c r="Y2867" s="142" t="str">
        <f t="shared" si="517"/>
        <v/>
      </c>
      <c r="Z2867" s="172" t="str">
        <f t="shared" si="521"/>
        <v/>
      </c>
      <c r="AA2867" s="169" t="str">
        <f>IF(ISNUMBER($Q2867),INDEX($D$1:$D$3663,S2867,1),"")</f>
        <v/>
      </c>
      <c r="AB2867" s="169" t="str">
        <f>IF(ISNUMBER($Q2867),INDEX($D$1:$D$3663,T2867,1),"")</f>
        <v/>
      </c>
      <c r="AC2867" s="169" t="str">
        <f>IF(ISNUMBER($Q2867),INDEX($D$1:$D$3663,U2867,1),"")</f>
        <v/>
      </c>
      <c r="AD2867" s="169" t="str">
        <f>IF(ISNUMBER($Q2867),INDEX($D$1:$D$3663,V2867,1),"")</f>
        <v/>
      </c>
      <c r="AE2867" s="59"/>
      <c r="AF2867" s="177" t="str">
        <f t="shared" si="522"/>
        <v/>
      </c>
      <c r="AG2867" s="178" t="s">
        <v>1403</v>
      </c>
      <c r="AH2867" s="59"/>
      <c r="AI2867" s="163" t="str">
        <f t="shared" si="523"/>
        <v/>
      </c>
      <c r="AJ2867" s="162" t="str">
        <f t="shared" si="525"/>
        <v/>
      </c>
      <c r="AK2867" s="119"/>
      <c r="AL2867" s="59" t="str">
        <f>IF(ISNUMBER($AJ2867),INDEX($Z$4:$AC$3663,$AJ2867,AL$3),"")</f>
        <v/>
      </c>
      <c r="AM2867" s="149" t="str">
        <f>IF(ISNUMBER($AJ2867),INDEX($Z$4:$AC$3663,$AJ2867,AM$3),"")</f>
        <v/>
      </c>
      <c r="AN2867" s="149" t="str">
        <f>IF(ISNUMBER($AJ2867),INDEX($Z$4:$AC$3663,$AJ2867,AN$3),"")</f>
        <v/>
      </c>
      <c r="AO2867" s="59"/>
      <c r="AP2867" s="59"/>
      <c r="AQ2867" s="166"/>
      <c r="AR2867" s="59"/>
      <c r="AS2867" s="59"/>
      <c r="AT2867" s="149"/>
      <c r="AU2867" s="149"/>
      <c r="AV2867" s="149"/>
      <c r="AW2867" s="149"/>
      <c r="AX2867" s="150"/>
      <c r="AY2867" s="151"/>
      <c r="AZ2867" s="59"/>
      <c r="BA2867" s="59"/>
      <c r="BB2867" s="59"/>
      <c r="BC2867" s="59"/>
      <c r="BD2867" s="59"/>
      <c r="BE2867" s="59"/>
      <c r="BF2867" s="43"/>
      <c r="BG2867" s="59"/>
      <c r="BH2867" s="59"/>
      <c r="BI2867" s="59"/>
      <c r="BJ2867" s="59"/>
      <c r="BK2867" s="59"/>
      <c r="BL2867" s="59"/>
      <c r="BM2867" s="59"/>
    </row>
    <row r="2868" spans="1:65" x14ac:dyDescent="0.25">
      <c r="A2868" s="82"/>
      <c r="B2868" s="122" t="s">
        <v>3</v>
      </c>
      <c r="C2868" s="122">
        <v>4320.5</v>
      </c>
      <c r="D2868" s="122">
        <v>37.703740268868302</v>
      </c>
      <c r="E2868" s="142">
        <f>IF(B2867=B2868,0,MAX(E$4:E2867)+1)</f>
        <v>0</v>
      </c>
      <c r="F2868" s="142">
        <f t="shared" si="524"/>
        <v>4</v>
      </c>
      <c r="G2868" s="142" t="str">
        <f t="shared" si="518"/>
        <v/>
      </c>
      <c r="H2868" s="142" t="str">
        <f t="shared" si="519"/>
        <v/>
      </c>
      <c r="I2868" s="59"/>
      <c r="J2868" s="104"/>
      <c r="K2868" s="59"/>
      <c r="L2868" s="59"/>
      <c r="M2868" s="59"/>
      <c r="N2868" s="44"/>
      <c r="O2868" s="44"/>
      <c r="P2868" s="44"/>
      <c r="Q2868" s="43" t="str">
        <f t="shared" si="516"/>
        <v/>
      </c>
      <c r="R2868" s="60" t="str">
        <f t="shared" si="526"/>
        <v/>
      </c>
      <c r="S2868" s="60" t="str">
        <f t="shared" si="526"/>
        <v/>
      </c>
      <c r="T2868" s="60" t="str">
        <f t="shared" si="526"/>
        <v/>
      </c>
      <c r="U2868" s="60" t="str">
        <f t="shared" si="526"/>
        <v/>
      </c>
      <c r="V2868" s="60" t="str">
        <f t="shared" si="526"/>
        <v/>
      </c>
      <c r="W2868" s="44"/>
      <c r="X2868" s="44" t="str">
        <f t="shared" si="520"/>
        <v/>
      </c>
      <c r="Y2868" s="142" t="str">
        <f t="shared" si="517"/>
        <v/>
      </c>
      <c r="Z2868" s="172" t="str">
        <f t="shared" si="521"/>
        <v/>
      </c>
      <c r="AA2868" s="169" t="str">
        <f>IF(ISNUMBER($Q2868),INDEX($D$1:$D$3663,S2868,1),"")</f>
        <v/>
      </c>
      <c r="AB2868" s="169" t="str">
        <f>IF(ISNUMBER($Q2868),INDEX($D$1:$D$3663,T2868,1),"")</f>
        <v/>
      </c>
      <c r="AC2868" s="169" t="str">
        <f>IF(ISNUMBER($Q2868),INDEX($D$1:$D$3663,U2868,1),"")</f>
        <v/>
      </c>
      <c r="AD2868" s="169" t="str">
        <f>IF(ISNUMBER($Q2868),INDEX($D$1:$D$3663,V2868,1),"")</f>
        <v/>
      </c>
      <c r="AE2868" s="59"/>
      <c r="AF2868" s="177" t="str">
        <f t="shared" si="522"/>
        <v/>
      </c>
      <c r="AG2868" s="178" t="s">
        <v>1403</v>
      </c>
      <c r="AH2868" s="59"/>
      <c r="AI2868" s="163" t="str">
        <f t="shared" si="523"/>
        <v/>
      </c>
      <c r="AJ2868" s="162" t="str">
        <f t="shared" si="525"/>
        <v/>
      </c>
      <c r="AK2868" s="119"/>
      <c r="AL2868" s="59" t="str">
        <f>IF(ISNUMBER($AJ2868),INDEX($Z$4:$AC$3663,$AJ2868,AL$3),"")</f>
        <v/>
      </c>
      <c r="AM2868" s="149" t="str">
        <f>IF(ISNUMBER($AJ2868),INDEX($Z$4:$AC$3663,$AJ2868,AM$3),"")</f>
        <v/>
      </c>
      <c r="AN2868" s="149" t="str">
        <f>IF(ISNUMBER($AJ2868),INDEX($Z$4:$AC$3663,$AJ2868,AN$3),"")</f>
        <v/>
      </c>
      <c r="AO2868" s="59"/>
      <c r="AP2868" s="59"/>
      <c r="AQ2868" s="166"/>
      <c r="AR2868" s="59"/>
      <c r="AS2868" s="59"/>
      <c r="AT2868" s="149"/>
      <c r="AU2868" s="149"/>
      <c r="AV2868" s="149"/>
      <c r="AW2868" s="149"/>
      <c r="AX2868" s="150"/>
      <c r="AY2868" s="151"/>
      <c r="AZ2868" s="59"/>
      <c r="BA2868" s="59"/>
      <c r="BB2868" s="59"/>
      <c r="BC2868" s="59"/>
      <c r="BD2868" s="59"/>
      <c r="BE2868" s="59"/>
      <c r="BF2868" s="43"/>
      <c r="BG2868" s="59"/>
      <c r="BH2868" s="59"/>
      <c r="BI2868" s="59"/>
      <c r="BJ2868" s="59"/>
      <c r="BK2868" s="59"/>
      <c r="BL2868" s="59"/>
      <c r="BM2868" s="59"/>
    </row>
    <row r="2869" spans="1:65" x14ac:dyDescent="0.25">
      <c r="A2869" s="82"/>
      <c r="B2869" s="122" t="s">
        <v>3</v>
      </c>
      <c r="C2869" s="122">
        <v>4321.5</v>
      </c>
      <c r="D2869" s="122">
        <v>37.680232665811197</v>
      </c>
      <c r="E2869" s="142">
        <f>IF(B2868=B2869,0,MAX(E$4:E2868)+1)</f>
        <v>0</v>
      </c>
      <c r="F2869" s="142">
        <f t="shared" si="524"/>
        <v>4</v>
      </c>
      <c r="G2869" s="142" t="str">
        <f t="shared" si="518"/>
        <v/>
      </c>
      <c r="H2869" s="142" t="str">
        <f t="shared" si="519"/>
        <v/>
      </c>
      <c r="I2869" s="59"/>
      <c r="J2869" s="104"/>
      <c r="K2869" s="59"/>
      <c r="L2869" s="59"/>
      <c r="M2869" s="59"/>
      <c r="N2869" s="44"/>
      <c r="O2869" s="44"/>
      <c r="P2869" s="44"/>
      <c r="Q2869" s="43" t="str">
        <f t="shared" si="516"/>
        <v/>
      </c>
      <c r="R2869" s="60" t="str">
        <f t="shared" si="526"/>
        <v/>
      </c>
      <c r="S2869" s="60" t="str">
        <f t="shared" si="526"/>
        <v/>
      </c>
      <c r="T2869" s="60" t="str">
        <f t="shared" si="526"/>
        <v/>
      </c>
      <c r="U2869" s="60" t="str">
        <f t="shared" si="526"/>
        <v/>
      </c>
      <c r="V2869" s="60" t="str">
        <f t="shared" si="526"/>
        <v/>
      </c>
      <c r="W2869" s="44"/>
      <c r="X2869" s="44" t="str">
        <f t="shared" si="520"/>
        <v/>
      </c>
      <c r="Y2869" s="142" t="str">
        <f t="shared" si="517"/>
        <v/>
      </c>
      <c r="Z2869" s="172" t="str">
        <f t="shared" si="521"/>
        <v/>
      </c>
      <c r="AA2869" s="169" t="str">
        <f>IF(ISNUMBER($Q2869),INDEX($D$1:$D$3663,S2869,1),"")</f>
        <v/>
      </c>
      <c r="AB2869" s="169" t="str">
        <f>IF(ISNUMBER($Q2869),INDEX($D$1:$D$3663,T2869,1),"")</f>
        <v/>
      </c>
      <c r="AC2869" s="169" t="str">
        <f>IF(ISNUMBER($Q2869),INDEX($D$1:$D$3663,U2869,1),"")</f>
        <v/>
      </c>
      <c r="AD2869" s="169" t="str">
        <f>IF(ISNUMBER($Q2869),INDEX($D$1:$D$3663,V2869,1),"")</f>
        <v/>
      </c>
      <c r="AE2869" s="59"/>
      <c r="AF2869" s="177" t="str">
        <f t="shared" si="522"/>
        <v/>
      </c>
      <c r="AG2869" s="178" t="s">
        <v>1403</v>
      </c>
      <c r="AH2869" s="59"/>
      <c r="AI2869" s="163" t="str">
        <f t="shared" si="523"/>
        <v/>
      </c>
      <c r="AJ2869" s="162" t="str">
        <f t="shared" si="525"/>
        <v/>
      </c>
      <c r="AK2869" s="119"/>
      <c r="AL2869" s="59" t="str">
        <f>IF(ISNUMBER($AJ2869),INDEX($Z$4:$AC$3663,$AJ2869,AL$3),"")</f>
        <v/>
      </c>
      <c r="AM2869" s="149" t="str">
        <f>IF(ISNUMBER($AJ2869),INDEX($Z$4:$AC$3663,$AJ2869,AM$3),"")</f>
        <v/>
      </c>
      <c r="AN2869" s="149" t="str">
        <f>IF(ISNUMBER($AJ2869),INDEX($Z$4:$AC$3663,$AJ2869,AN$3),"")</f>
        <v/>
      </c>
      <c r="AO2869" s="59"/>
      <c r="AP2869" s="59"/>
      <c r="AQ2869" s="166"/>
      <c r="AR2869" s="59"/>
      <c r="AS2869" s="59"/>
      <c r="AT2869" s="149"/>
      <c r="AU2869" s="149"/>
      <c r="AV2869" s="149"/>
      <c r="AW2869" s="149"/>
      <c r="AX2869" s="150"/>
      <c r="AY2869" s="151"/>
      <c r="AZ2869" s="59"/>
      <c r="BA2869" s="59"/>
      <c r="BB2869" s="59"/>
      <c r="BC2869" s="59"/>
      <c r="BD2869" s="59"/>
      <c r="BE2869" s="59"/>
      <c r="BF2869" s="43"/>
      <c r="BG2869" s="59"/>
      <c r="BH2869" s="59"/>
      <c r="BI2869" s="59"/>
      <c r="BJ2869" s="59"/>
      <c r="BK2869" s="59"/>
      <c r="BL2869" s="59"/>
      <c r="BM2869" s="59"/>
    </row>
    <row r="2870" spans="1:65" x14ac:dyDescent="0.25">
      <c r="A2870" s="82"/>
      <c r="B2870" s="122" t="s">
        <v>3</v>
      </c>
      <c r="C2870" s="122">
        <v>4322.5</v>
      </c>
      <c r="D2870" s="122">
        <v>37.8081392507586</v>
      </c>
      <c r="E2870" s="142">
        <f>IF(B2869=B2870,0,MAX(E$4:E2869)+1)</f>
        <v>0</v>
      </c>
      <c r="F2870" s="142">
        <f t="shared" si="524"/>
        <v>4</v>
      </c>
      <c r="G2870" s="142" t="str">
        <f t="shared" si="518"/>
        <v/>
      </c>
      <c r="H2870" s="142" t="str">
        <f t="shared" si="519"/>
        <v/>
      </c>
      <c r="I2870" s="59"/>
      <c r="J2870" s="104"/>
      <c r="K2870" s="59"/>
      <c r="L2870" s="59"/>
      <c r="M2870" s="59"/>
      <c r="N2870" s="44"/>
      <c r="O2870" s="44"/>
      <c r="P2870" s="44"/>
      <c r="Q2870" s="43" t="str">
        <f t="shared" si="516"/>
        <v/>
      </c>
      <c r="R2870" s="60" t="str">
        <f t="shared" si="526"/>
        <v/>
      </c>
      <c r="S2870" s="60" t="str">
        <f t="shared" si="526"/>
        <v/>
      </c>
      <c r="T2870" s="60" t="str">
        <f t="shared" si="526"/>
        <v/>
      </c>
      <c r="U2870" s="60" t="str">
        <f t="shared" si="526"/>
        <v/>
      </c>
      <c r="V2870" s="60" t="str">
        <f t="shared" si="526"/>
        <v/>
      </c>
      <c r="W2870" s="44"/>
      <c r="X2870" s="44" t="str">
        <f t="shared" si="520"/>
        <v/>
      </c>
      <c r="Y2870" s="142" t="str">
        <f t="shared" si="517"/>
        <v/>
      </c>
      <c r="Z2870" s="172" t="str">
        <f t="shared" si="521"/>
        <v/>
      </c>
      <c r="AA2870" s="169" t="str">
        <f>IF(ISNUMBER($Q2870),INDEX($D$1:$D$3663,S2870,1),"")</f>
        <v/>
      </c>
      <c r="AB2870" s="169" t="str">
        <f>IF(ISNUMBER($Q2870),INDEX($D$1:$D$3663,T2870,1),"")</f>
        <v/>
      </c>
      <c r="AC2870" s="169" t="str">
        <f>IF(ISNUMBER($Q2870),INDEX($D$1:$D$3663,U2870,1),"")</f>
        <v/>
      </c>
      <c r="AD2870" s="169" t="str">
        <f>IF(ISNUMBER($Q2870),INDEX($D$1:$D$3663,V2870,1),"")</f>
        <v/>
      </c>
      <c r="AE2870" s="59"/>
      <c r="AF2870" s="177" t="str">
        <f t="shared" si="522"/>
        <v/>
      </c>
      <c r="AG2870" s="178" t="s">
        <v>1403</v>
      </c>
      <c r="AH2870" s="59"/>
      <c r="AI2870" s="163" t="str">
        <f t="shared" si="523"/>
        <v/>
      </c>
      <c r="AJ2870" s="162" t="str">
        <f t="shared" si="525"/>
        <v/>
      </c>
      <c r="AK2870" s="119"/>
      <c r="AL2870" s="59" t="str">
        <f>IF(ISNUMBER($AJ2870),INDEX($Z$4:$AC$3663,$AJ2870,AL$3),"")</f>
        <v/>
      </c>
      <c r="AM2870" s="149" t="str">
        <f>IF(ISNUMBER($AJ2870),INDEX($Z$4:$AC$3663,$AJ2870,AM$3),"")</f>
        <v/>
      </c>
      <c r="AN2870" s="149" t="str">
        <f>IF(ISNUMBER($AJ2870),INDEX($Z$4:$AC$3663,$AJ2870,AN$3),"")</f>
        <v/>
      </c>
      <c r="AO2870" s="59"/>
      <c r="AP2870" s="59"/>
      <c r="AQ2870" s="166"/>
      <c r="AR2870" s="59"/>
      <c r="AS2870" s="59"/>
      <c r="AT2870" s="149"/>
      <c r="AU2870" s="149"/>
      <c r="AV2870" s="149"/>
      <c r="AW2870" s="149"/>
      <c r="AX2870" s="150"/>
      <c r="AY2870" s="151"/>
      <c r="AZ2870" s="59"/>
      <c r="BA2870" s="59"/>
      <c r="BB2870" s="59"/>
      <c r="BC2870" s="59"/>
      <c r="BD2870" s="59"/>
      <c r="BE2870" s="59"/>
      <c r="BF2870" s="43"/>
      <c r="BG2870" s="59"/>
      <c r="BH2870" s="59"/>
      <c r="BI2870" s="59"/>
      <c r="BJ2870" s="59"/>
      <c r="BK2870" s="59"/>
      <c r="BL2870" s="59"/>
      <c r="BM2870" s="59"/>
    </row>
    <row r="2871" spans="1:65" x14ac:dyDescent="0.25">
      <c r="A2871" s="82"/>
      <c r="B2871" s="122" t="s">
        <v>3</v>
      </c>
      <c r="C2871" s="122">
        <v>4323.5</v>
      </c>
      <c r="D2871" s="122">
        <v>37.566921053058799</v>
      </c>
      <c r="E2871" s="142">
        <f>IF(B2870=B2871,0,MAX(E$4:E2870)+1)</f>
        <v>0</v>
      </c>
      <c r="F2871" s="142">
        <f t="shared" si="524"/>
        <v>4</v>
      </c>
      <c r="G2871" s="142" t="str">
        <f t="shared" si="518"/>
        <v/>
      </c>
      <c r="H2871" s="142" t="str">
        <f t="shared" si="519"/>
        <v/>
      </c>
      <c r="I2871" s="59"/>
      <c r="J2871" s="104"/>
      <c r="K2871" s="59"/>
      <c r="L2871" s="59"/>
      <c r="M2871" s="59"/>
      <c r="N2871" s="44"/>
      <c r="O2871" s="44"/>
      <c r="P2871" s="44"/>
      <c r="Q2871" s="43" t="str">
        <f t="shared" si="516"/>
        <v/>
      </c>
      <c r="R2871" s="60" t="str">
        <f t="shared" si="526"/>
        <v/>
      </c>
      <c r="S2871" s="60" t="str">
        <f t="shared" si="526"/>
        <v/>
      </c>
      <c r="T2871" s="60" t="str">
        <f t="shared" si="526"/>
        <v/>
      </c>
      <c r="U2871" s="60" t="str">
        <f t="shared" si="526"/>
        <v/>
      </c>
      <c r="V2871" s="60" t="str">
        <f t="shared" si="526"/>
        <v/>
      </c>
      <c r="W2871" s="44"/>
      <c r="X2871" s="44" t="str">
        <f t="shared" si="520"/>
        <v/>
      </c>
      <c r="Y2871" s="142" t="str">
        <f t="shared" si="517"/>
        <v/>
      </c>
      <c r="Z2871" s="172" t="str">
        <f t="shared" si="521"/>
        <v/>
      </c>
      <c r="AA2871" s="169" t="str">
        <f>IF(ISNUMBER($Q2871),INDEX($D$1:$D$3663,S2871,1),"")</f>
        <v/>
      </c>
      <c r="AB2871" s="169" t="str">
        <f>IF(ISNUMBER($Q2871),INDEX($D$1:$D$3663,T2871,1),"")</f>
        <v/>
      </c>
      <c r="AC2871" s="169" t="str">
        <f>IF(ISNUMBER($Q2871),INDEX($D$1:$D$3663,U2871,1),"")</f>
        <v/>
      </c>
      <c r="AD2871" s="169" t="str">
        <f>IF(ISNUMBER($Q2871),INDEX($D$1:$D$3663,V2871,1),"")</f>
        <v/>
      </c>
      <c r="AE2871" s="59"/>
      <c r="AF2871" s="177" t="str">
        <f t="shared" si="522"/>
        <v/>
      </c>
      <c r="AG2871" s="178" t="s">
        <v>1403</v>
      </c>
      <c r="AH2871" s="59"/>
      <c r="AI2871" s="163" t="str">
        <f t="shared" si="523"/>
        <v/>
      </c>
      <c r="AJ2871" s="162" t="str">
        <f t="shared" si="525"/>
        <v/>
      </c>
      <c r="AK2871" s="119"/>
      <c r="AL2871" s="59" t="str">
        <f>IF(ISNUMBER($AJ2871),INDEX($Z$4:$AC$3663,$AJ2871,AL$3),"")</f>
        <v/>
      </c>
      <c r="AM2871" s="149" t="str">
        <f>IF(ISNUMBER($AJ2871),INDEX($Z$4:$AC$3663,$AJ2871,AM$3),"")</f>
        <v/>
      </c>
      <c r="AN2871" s="149" t="str">
        <f>IF(ISNUMBER($AJ2871),INDEX($Z$4:$AC$3663,$AJ2871,AN$3),"")</f>
        <v/>
      </c>
      <c r="AO2871" s="59"/>
      <c r="AP2871" s="59"/>
      <c r="AQ2871" s="166"/>
      <c r="AR2871" s="59"/>
      <c r="AS2871" s="59"/>
      <c r="AT2871" s="149"/>
      <c r="AU2871" s="149"/>
      <c r="AV2871" s="149"/>
      <c r="AW2871" s="149"/>
      <c r="AX2871" s="150"/>
      <c r="AY2871" s="151"/>
      <c r="AZ2871" s="59"/>
      <c r="BA2871" s="59"/>
      <c r="BB2871" s="59"/>
      <c r="BC2871" s="59"/>
      <c r="BD2871" s="59"/>
      <c r="BE2871" s="59"/>
      <c r="BF2871" s="43"/>
      <c r="BG2871" s="59"/>
      <c r="BH2871" s="59"/>
      <c r="BI2871" s="59"/>
      <c r="BJ2871" s="59"/>
      <c r="BK2871" s="59"/>
      <c r="BL2871" s="59"/>
      <c r="BM2871" s="59"/>
    </row>
    <row r="2872" spans="1:65" x14ac:dyDescent="0.25">
      <c r="A2872" s="82"/>
      <c r="B2872" s="122" t="s">
        <v>3</v>
      </c>
      <c r="C2872" s="122">
        <v>4324.5</v>
      </c>
      <c r="D2872" s="122">
        <v>37.551307077832703</v>
      </c>
      <c r="E2872" s="142">
        <f>IF(B2871=B2872,0,MAX(E$4:E2871)+1)</f>
        <v>0</v>
      </c>
      <c r="F2872" s="142">
        <f t="shared" si="524"/>
        <v>4</v>
      </c>
      <c r="G2872" s="142" t="str">
        <f t="shared" si="518"/>
        <v/>
      </c>
      <c r="H2872" s="142" t="str">
        <f t="shared" si="519"/>
        <v/>
      </c>
      <c r="I2872" s="59"/>
      <c r="J2872" s="104"/>
      <c r="K2872" s="59"/>
      <c r="L2872" s="59"/>
      <c r="M2872" s="59"/>
      <c r="N2872" s="44"/>
      <c r="O2872" s="44"/>
      <c r="P2872" s="44"/>
      <c r="Q2872" s="43" t="str">
        <f t="shared" si="516"/>
        <v/>
      </c>
      <c r="R2872" s="60" t="str">
        <f t="shared" si="526"/>
        <v/>
      </c>
      <c r="S2872" s="60" t="str">
        <f t="shared" si="526"/>
        <v/>
      </c>
      <c r="T2872" s="60" t="str">
        <f t="shared" si="526"/>
        <v/>
      </c>
      <c r="U2872" s="60" t="str">
        <f t="shared" si="526"/>
        <v/>
      </c>
      <c r="V2872" s="60" t="str">
        <f t="shared" si="526"/>
        <v/>
      </c>
      <c r="W2872" s="44"/>
      <c r="X2872" s="44" t="str">
        <f t="shared" si="520"/>
        <v/>
      </c>
      <c r="Y2872" s="142" t="str">
        <f t="shared" si="517"/>
        <v/>
      </c>
      <c r="Z2872" s="172" t="str">
        <f t="shared" si="521"/>
        <v/>
      </c>
      <c r="AA2872" s="169" t="str">
        <f>IF(ISNUMBER($Q2872),INDEX($D$1:$D$3663,S2872,1),"")</f>
        <v/>
      </c>
      <c r="AB2872" s="169" t="str">
        <f>IF(ISNUMBER($Q2872),INDEX($D$1:$D$3663,T2872,1),"")</f>
        <v/>
      </c>
      <c r="AC2872" s="169" t="str">
        <f>IF(ISNUMBER($Q2872),INDEX($D$1:$D$3663,U2872,1),"")</f>
        <v/>
      </c>
      <c r="AD2872" s="169" t="str">
        <f>IF(ISNUMBER($Q2872),INDEX($D$1:$D$3663,V2872,1),"")</f>
        <v/>
      </c>
      <c r="AE2872" s="59"/>
      <c r="AF2872" s="177" t="str">
        <f t="shared" si="522"/>
        <v/>
      </c>
      <c r="AG2872" s="178" t="s">
        <v>1403</v>
      </c>
      <c r="AH2872" s="59"/>
      <c r="AI2872" s="163" t="str">
        <f t="shared" si="523"/>
        <v/>
      </c>
      <c r="AJ2872" s="162" t="str">
        <f t="shared" si="525"/>
        <v/>
      </c>
      <c r="AK2872" s="119"/>
      <c r="AL2872" s="59" t="str">
        <f>IF(ISNUMBER($AJ2872),INDEX($Z$4:$AC$3663,$AJ2872,AL$3),"")</f>
        <v/>
      </c>
      <c r="AM2872" s="149" t="str">
        <f>IF(ISNUMBER($AJ2872),INDEX($Z$4:$AC$3663,$AJ2872,AM$3),"")</f>
        <v/>
      </c>
      <c r="AN2872" s="149" t="str">
        <f>IF(ISNUMBER($AJ2872),INDEX($Z$4:$AC$3663,$AJ2872,AN$3),"")</f>
        <v/>
      </c>
      <c r="AO2872" s="59"/>
      <c r="AP2872" s="59"/>
      <c r="AQ2872" s="166"/>
      <c r="AR2872" s="59"/>
      <c r="AS2872" s="59"/>
      <c r="AT2872" s="149"/>
      <c r="AU2872" s="149"/>
      <c r="AV2872" s="149"/>
      <c r="AW2872" s="149"/>
      <c r="AX2872" s="150"/>
      <c r="AY2872" s="151"/>
      <c r="AZ2872" s="59"/>
      <c r="BA2872" s="59"/>
      <c r="BB2872" s="59"/>
      <c r="BC2872" s="59"/>
      <c r="BD2872" s="59"/>
      <c r="BE2872" s="59"/>
      <c r="BF2872" s="43"/>
      <c r="BG2872" s="59"/>
      <c r="BH2872" s="59"/>
      <c r="BI2872" s="59"/>
      <c r="BJ2872" s="59"/>
      <c r="BK2872" s="59"/>
      <c r="BL2872" s="59"/>
      <c r="BM2872" s="59"/>
    </row>
    <row r="2873" spans="1:65" x14ac:dyDescent="0.25">
      <c r="A2873" s="82"/>
      <c r="B2873" s="122" t="s">
        <v>3</v>
      </c>
      <c r="C2873" s="122">
        <v>4325.5</v>
      </c>
      <c r="D2873" s="122">
        <v>37.480640794427899</v>
      </c>
      <c r="E2873" s="142">
        <f>IF(B2872=B2873,0,MAX(E$4:E2872)+1)</f>
        <v>0</v>
      </c>
      <c r="F2873" s="142">
        <f t="shared" si="524"/>
        <v>4</v>
      </c>
      <c r="G2873" s="142" t="str">
        <f t="shared" si="518"/>
        <v/>
      </c>
      <c r="H2873" s="142" t="str">
        <f t="shared" si="519"/>
        <v/>
      </c>
      <c r="I2873" s="59"/>
      <c r="J2873" s="104"/>
      <c r="K2873" s="59"/>
      <c r="L2873" s="59"/>
      <c r="M2873" s="59"/>
      <c r="N2873" s="44"/>
      <c r="O2873" s="44"/>
      <c r="P2873" s="44"/>
      <c r="Q2873" s="43" t="str">
        <f t="shared" si="516"/>
        <v/>
      </c>
      <c r="R2873" s="60" t="str">
        <f t="shared" si="526"/>
        <v/>
      </c>
      <c r="S2873" s="60" t="str">
        <f t="shared" si="526"/>
        <v/>
      </c>
      <c r="T2873" s="60" t="str">
        <f t="shared" si="526"/>
        <v/>
      </c>
      <c r="U2873" s="60" t="str">
        <f t="shared" si="526"/>
        <v/>
      </c>
      <c r="V2873" s="60" t="str">
        <f t="shared" si="526"/>
        <v/>
      </c>
      <c r="W2873" s="44"/>
      <c r="X2873" s="44" t="str">
        <f t="shared" si="520"/>
        <v/>
      </c>
      <c r="Y2873" s="142" t="str">
        <f t="shared" si="517"/>
        <v/>
      </c>
      <c r="Z2873" s="172" t="str">
        <f t="shared" si="521"/>
        <v/>
      </c>
      <c r="AA2873" s="169" t="str">
        <f>IF(ISNUMBER($Q2873),INDEX($D$1:$D$3663,S2873,1),"")</f>
        <v/>
      </c>
      <c r="AB2873" s="169" t="str">
        <f>IF(ISNUMBER($Q2873),INDEX($D$1:$D$3663,T2873,1),"")</f>
        <v/>
      </c>
      <c r="AC2873" s="169" t="str">
        <f>IF(ISNUMBER($Q2873),INDEX($D$1:$D$3663,U2873,1),"")</f>
        <v/>
      </c>
      <c r="AD2873" s="169" t="str">
        <f>IF(ISNUMBER($Q2873),INDEX($D$1:$D$3663,V2873,1),"")</f>
        <v/>
      </c>
      <c r="AE2873" s="59"/>
      <c r="AF2873" s="177" t="str">
        <f t="shared" si="522"/>
        <v/>
      </c>
      <c r="AG2873" s="178" t="s">
        <v>1403</v>
      </c>
      <c r="AH2873" s="59"/>
      <c r="AI2873" s="163" t="str">
        <f t="shared" si="523"/>
        <v/>
      </c>
      <c r="AJ2873" s="162" t="str">
        <f t="shared" si="525"/>
        <v/>
      </c>
      <c r="AK2873" s="119"/>
      <c r="AL2873" s="59" t="str">
        <f>IF(ISNUMBER($AJ2873),INDEX($Z$4:$AC$3663,$AJ2873,AL$3),"")</f>
        <v/>
      </c>
      <c r="AM2873" s="149" t="str">
        <f>IF(ISNUMBER($AJ2873),INDEX($Z$4:$AC$3663,$AJ2873,AM$3),"")</f>
        <v/>
      </c>
      <c r="AN2873" s="149" t="str">
        <f>IF(ISNUMBER($AJ2873),INDEX($Z$4:$AC$3663,$AJ2873,AN$3),"")</f>
        <v/>
      </c>
      <c r="AO2873" s="59"/>
      <c r="AP2873" s="59"/>
      <c r="AQ2873" s="166"/>
      <c r="AR2873" s="59"/>
      <c r="AS2873" s="59"/>
      <c r="AT2873" s="149"/>
      <c r="AU2873" s="149"/>
      <c r="AV2873" s="149"/>
      <c r="AW2873" s="149"/>
      <c r="AX2873" s="150"/>
      <c r="AY2873" s="151"/>
      <c r="AZ2873" s="59"/>
      <c r="BA2873" s="59"/>
      <c r="BB2873" s="59"/>
      <c r="BC2873" s="59"/>
      <c r="BD2873" s="59"/>
      <c r="BE2873" s="59"/>
      <c r="BF2873" s="43"/>
      <c r="BG2873" s="59"/>
      <c r="BH2873" s="59"/>
      <c r="BI2873" s="59"/>
      <c r="BJ2873" s="59"/>
      <c r="BK2873" s="59"/>
      <c r="BL2873" s="59"/>
      <c r="BM2873" s="59"/>
    </row>
    <row r="2874" spans="1:65" x14ac:dyDescent="0.25">
      <c r="A2874" s="82"/>
      <c r="B2874" s="122" t="s">
        <v>3</v>
      </c>
      <c r="C2874" s="122">
        <v>4326.5</v>
      </c>
      <c r="D2874" s="122">
        <v>37.681292791307399</v>
      </c>
      <c r="E2874" s="142">
        <f>IF(B2873=B2874,0,MAX(E$4:E2873)+1)</f>
        <v>0</v>
      </c>
      <c r="F2874" s="142">
        <f t="shared" si="524"/>
        <v>4</v>
      </c>
      <c r="G2874" s="142" t="str">
        <f t="shared" si="518"/>
        <v/>
      </c>
      <c r="H2874" s="142" t="str">
        <f t="shared" si="519"/>
        <v/>
      </c>
      <c r="I2874" s="59"/>
      <c r="J2874" s="104"/>
      <c r="K2874" s="59"/>
      <c r="L2874" s="59"/>
      <c r="M2874" s="59"/>
      <c r="N2874" s="44"/>
      <c r="O2874" s="44"/>
      <c r="P2874" s="44"/>
      <c r="Q2874" s="43" t="str">
        <f t="shared" si="516"/>
        <v/>
      </c>
      <c r="R2874" s="60" t="str">
        <f t="shared" si="526"/>
        <v/>
      </c>
      <c r="S2874" s="60" t="str">
        <f t="shared" si="526"/>
        <v/>
      </c>
      <c r="T2874" s="60" t="str">
        <f t="shared" si="526"/>
        <v/>
      </c>
      <c r="U2874" s="60" t="str">
        <f t="shared" si="526"/>
        <v/>
      </c>
      <c r="V2874" s="60" t="str">
        <f t="shared" si="526"/>
        <v/>
      </c>
      <c r="W2874" s="44"/>
      <c r="X2874" s="44" t="str">
        <f t="shared" si="520"/>
        <v/>
      </c>
      <c r="Y2874" s="142" t="str">
        <f t="shared" si="517"/>
        <v/>
      </c>
      <c r="Z2874" s="172" t="str">
        <f t="shared" si="521"/>
        <v/>
      </c>
      <c r="AA2874" s="169" t="str">
        <f>IF(ISNUMBER($Q2874),INDEX($D$1:$D$3663,S2874,1),"")</f>
        <v/>
      </c>
      <c r="AB2874" s="169" t="str">
        <f>IF(ISNUMBER($Q2874),INDEX($D$1:$D$3663,T2874,1),"")</f>
        <v/>
      </c>
      <c r="AC2874" s="169" t="str">
        <f>IF(ISNUMBER($Q2874),INDEX($D$1:$D$3663,U2874,1),"")</f>
        <v/>
      </c>
      <c r="AD2874" s="169" t="str">
        <f>IF(ISNUMBER($Q2874),INDEX($D$1:$D$3663,V2874,1),"")</f>
        <v/>
      </c>
      <c r="AE2874" s="59"/>
      <c r="AF2874" s="177" t="str">
        <f t="shared" si="522"/>
        <v/>
      </c>
      <c r="AG2874" s="178" t="s">
        <v>1403</v>
      </c>
      <c r="AH2874" s="59"/>
      <c r="AI2874" s="163" t="str">
        <f t="shared" si="523"/>
        <v/>
      </c>
      <c r="AJ2874" s="162" t="str">
        <f t="shared" si="525"/>
        <v/>
      </c>
      <c r="AK2874" s="119"/>
      <c r="AL2874" s="59" t="str">
        <f>IF(ISNUMBER($AJ2874),INDEX($Z$4:$AC$3663,$AJ2874,AL$3),"")</f>
        <v/>
      </c>
      <c r="AM2874" s="149" t="str">
        <f>IF(ISNUMBER($AJ2874),INDEX($Z$4:$AC$3663,$AJ2874,AM$3),"")</f>
        <v/>
      </c>
      <c r="AN2874" s="149" t="str">
        <f>IF(ISNUMBER($AJ2874),INDEX($Z$4:$AC$3663,$AJ2874,AN$3),"")</f>
        <v/>
      </c>
      <c r="AO2874" s="59"/>
      <c r="AP2874" s="59"/>
      <c r="AQ2874" s="166"/>
      <c r="AR2874" s="59"/>
      <c r="AS2874" s="59"/>
      <c r="AT2874" s="149"/>
      <c r="AU2874" s="149"/>
      <c r="AV2874" s="149"/>
      <c r="AW2874" s="149"/>
      <c r="AX2874" s="150"/>
      <c r="AY2874" s="151"/>
      <c r="AZ2874" s="59"/>
      <c r="BA2874" s="59"/>
      <c r="BB2874" s="59"/>
      <c r="BC2874" s="59"/>
      <c r="BD2874" s="59"/>
      <c r="BE2874" s="59"/>
      <c r="BF2874" s="43"/>
      <c r="BG2874" s="59"/>
      <c r="BH2874" s="59"/>
      <c r="BI2874" s="59"/>
      <c r="BJ2874" s="59"/>
      <c r="BK2874" s="59"/>
      <c r="BL2874" s="59"/>
      <c r="BM2874" s="59"/>
    </row>
    <row r="2875" spans="1:65" x14ac:dyDescent="0.25">
      <c r="A2875" s="82"/>
      <c r="B2875" s="122" t="s">
        <v>3</v>
      </c>
      <c r="C2875" s="122">
        <v>4327.5</v>
      </c>
      <c r="D2875" s="122">
        <v>37.675606818654998</v>
      </c>
      <c r="E2875" s="142">
        <f>IF(B2874=B2875,0,MAX(E$4:E2874)+1)</f>
        <v>0</v>
      </c>
      <c r="F2875" s="142">
        <f t="shared" si="524"/>
        <v>4</v>
      </c>
      <c r="G2875" s="142" t="str">
        <f t="shared" si="518"/>
        <v/>
      </c>
      <c r="H2875" s="142" t="str">
        <f t="shared" si="519"/>
        <v/>
      </c>
      <c r="I2875" s="59"/>
      <c r="J2875" s="104"/>
      <c r="K2875" s="59"/>
      <c r="L2875" s="59"/>
      <c r="M2875" s="59"/>
      <c r="N2875" s="44"/>
      <c r="O2875" s="44"/>
      <c r="P2875" s="44"/>
      <c r="Q2875" s="43" t="str">
        <f t="shared" si="516"/>
        <v/>
      </c>
      <c r="R2875" s="60" t="str">
        <f t="shared" si="526"/>
        <v/>
      </c>
      <c r="S2875" s="60" t="str">
        <f t="shared" si="526"/>
        <v/>
      </c>
      <c r="T2875" s="60" t="str">
        <f t="shared" si="526"/>
        <v/>
      </c>
      <c r="U2875" s="60" t="str">
        <f t="shared" si="526"/>
        <v/>
      </c>
      <c r="V2875" s="60" t="str">
        <f t="shared" si="526"/>
        <v/>
      </c>
      <c r="W2875" s="44"/>
      <c r="X2875" s="44" t="str">
        <f t="shared" si="520"/>
        <v/>
      </c>
      <c r="Y2875" s="142" t="str">
        <f t="shared" si="517"/>
        <v/>
      </c>
      <c r="Z2875" s="172" t="str">
        <f t="shared" si="521"/>
        <v/>
      </c>
      <c r="AA2875" s="169" t="str">
        <f>IF(ISNUMBER($Q2875),INDEX($D$1:$D$3663,S2875,1),"")</f>
        <v/>
      </c>
      <c r="AB2875" s="169" t="str">
        <f>IF(ISNUMBER($Q2875),INDEX($D$1:$D$3663,T2875,1),"")</f>
        <v/>
      </c>
      <c r="AC2875" s="169" t="str">
        <f>IF(ISNUMBER($Q2875),INDEX($D$1:$D$3663,U2875,1),"")</f>
        <v/>
      </c>
      <c r="AD2875" s="169" t="str">
        <f>IF(ISNUMBER($Q2875),INDEX($D$1:$D$3663,V2875,1),"")</f>
        <v/>
      </c>
      <c r="AE2875" s="59"/>
      <c r="AF2875" s="177" t="str">
        <f t="shared" si="522"/>
        <v/>
      </c>
      <c r="AG2875" s="178" t="s">
        <v>1403</v>
      </c>
      <c r="AH2875" s="59"/>
      <c r="AI2875" s="163" t="str">
        <f t="shared" si="523"/>
        <v/>
      </c>
      <c r="AJ2875" s="162" t="str">
        <f t="shared" si="525"/>
        <v/>
      </c>
      <c r="AK2875" s="119"/>
      <c r="AL2875" s="59" t="str">
        <f>IF(ISNUMBER($AJ2875),INDEX($Z$4:$AC$3663,$AJ2875,AL$3),"")</f>
        <v/>
      </c>
      <c r="AM2875" s="149" t="str">
        <f>IF(ISNUMBER($AJ2875),INDEX($Z$4:$AC$3663,$AJ2875,AM$3),"")</f>
        <v/>
      </c>
      <c r="AN2875" s="149" t="str">
        <f>IF(ISNUMBER($AJ2875),INDEX($Z$4:$AC$3663,$AJ2875,AN$3),"")</f>
        <v/>
      </c>
      <c r="AO2875" s="59"/>
      <c r="AP2875" s="59"/>
      <c r="AQ2875" s="166"/>
      <c r="AR2875" s="59"/>
      <c r="AS2875" s="59"/>
      <c r="AT2875" s="149"/>
      <c r="AU2875" s="149"/>
      <c r="AV2875" s="149"/>
      <c r="AW2875" s="149"/>
      <c r="AX2875" s="150"/>
      <c r="AY2875" s="151"/>
      <c r="AZ2875" s="59"/>
      <c r="BA2875" s="59"/>
      <c r="BB2875" s="59"/>
      <c r="BC2875" s="59"/>
      <c r="BD2875" s="59"/>
      <c r="BE2875" s="59"/>
      <c r="BF2875" s="43"/>
      <c r="BG2875" s="59"/>
      <c r="BH2875" s="59"/>
      <c r="BI2875" s="59"/>
      <c r="BJ2875" s="59"/>
      <c r="BK2875" s="59"/>
      <c r="BL2875" s="59"/>
      <c r="BM2875" s="59"/>
    </row>
    <row r="2876" spans="1:65" x14ac:dyDescent="0.25">
      <c r="A2876" s="82"/>
      <c r="B2876" s="122" t="s">
        <v>3</v>
      </c>
      <c r="C2876" s="122">
        <v>4328.5</v>
      </c>
      <c r="D2876" s="122">
        <v>37.711018957452197</v>
      </c>
      <c r="E2876" s="142">
        <f>IF(B2875=B2876,0,MAX(E$4:E2875)+1)</f>
        <v>0</v>
      </c>
      <c r="F2876" s="142">
        <f t="shared" si="524"/>
        <v>4</v>
      </c>
      <c r="G2876" s="142" t="str">
        <f t="shared" si="518"/>
        <v/>
      </c>
      <c r="H2876" s="142" t="str">
        <f t="shared" si="519"/>
        <v/>
      </c>
      <c r="I2876" s="59"/>
      <c r="J2876" s="104"/>
      <c r="K2876" s="59"/>
      <c r="L2876" s="59"/>
      <c r="M2876" s="59"/>
      <c r="N2876" s="44"/>
      <c r="O2876" s="44"/>
      <c r="P2876" s="44"/>
      <c r="Q2876" s="43" t="str">
        <f t="shared" si="516"/>
        <v/>
      </c>
      <c r="R2876" s="60" t="str">
        <f t="shared" si="526"/>
        <v/>
      </c>
      <c r="S2876" s="60" t="str">
        <f t="shared" si="526"/>
        <v/>
      </c>
      <c r="T2876" s="60" t="str">
        <f t="shared" si="526"/>
        <v/>
      </c>
      <c r="U2876" s="60" t="str">
        <f t="shared" si="526"/>
        <v/>
      </c>
      <c r="V2876" s="60" t="str">
        <f t="shared" si="526"/>
        <v/>
      </c>
      <c r="W2876" s="44"/>
      <c r="X2876" s="44" t="str">
        <f t="shared" si="520"/>
        <v/>
      </c>
      <c r="Y2876" s="142" t="str">
        <f t="shared" si="517"/>
        <v/>
      </c>
      <c r="Z2876" s="172" t="str">
        <f t="shared" si="521"/>
        <v/>
      </c>
      <c r="AA2876" s="169" t="str">
        <f>IF(ISNUMBER($Q2876),INDEX($D$1:$D$3663,S2876,1),"")</f>
        <v/>
      </c>
      <c r="AB2876" s="169" t="str">
        <f>IF(ISNUMBER($Q2876),INDEX($D$1:$D$3663,T2876,1),"")</f>
        <v/>
      </c>
      <c r="AC2876" s="169" t="str">
        <f>IF(ISNUMBER($Q2876),INDEX($D$1:$D$3663,U2876,1),"")</f>
        <v/>
      </c>
      <c r="AD2876" s="169" t="str">
        <f>IF(ISNUMBER($Q2876),INDEX($D$1:$D$3663,V2876,1),"")</f>
        <v/>
      </c>
      <c r="AE2876" s="59"/>
      <c r="AF2876" s="177" t="str">
        <f t="shared" si="522"/>
        <v/>
      </c>
      <c r="AG2876" s="178" t="s">
        <v>1403</v>
      </c>
      <c r="AH2876" s="59"/>
      <c r="AI2876" s="163" t="str">
        <f t="shared" si="523"/>
        <v/>
      </c>
      <c r="AJ2876" s="162" t="str">
        <f t="shared" si="525"/>
        <v/>
      </c>
      <c r="AK2876" s="119"/>
      <c r="AL2876" s="59" t="str">
        <f>IF(ISNUMBER($AJ2876),INDEX($Z$4:$AC$3663,$AJ2876,AL$3),"")</f>
        <v/>
      </c>
      <c r="AM2876" s="149" t="str">
        <f>IF(ISNUMBER($AJ2876),INDEX($Z$4:$AC$3663,$AJ2876,AM$3),"")</f>
        <v/>
      </c>
      <c r="AN2876" s="149" t="str">
        <f>IF(ISNUMBER($AJ2876),INDEX($Z$4:$AC$3663,$AJ2876,AN$3),"")</f>
        <v/>
      </c>
      <c r="AO2876" s="59"/>
      <c r="AP2876" s="59"/>
      <c r="AQ2876" s="166"/>
      <c r="AR2876" s="59"/>
      <c r="AS2876" s="59"/>
      <c r="AT2876" s="149"/>
      <c r="AU2876" s="149"/>
      <c r="AV2876" s="149"/>
      <c r="AW2876" s="149"/>
      <c r="AX2876" s="150"/>
      <c r="AY2876" s="151"/>
      <c r="AZ2876" s="59"/>
      <c r="BA2876" s="59"/>
      <c r="BB2876" s="59"/>
      <c r="BC2876" s="59"/>
      <c r="BD2876" s="59"/>
      <c r="BE2876" s="59"/>
      <c r="BF2876" s="43"/>
      <c r="BG2876" s="59"/>
      <c r="BH2876" s="59"/>
      <c r="BI2876" s="59"/>
      <c r="BJ2876" s="59"/>
      <c r="BK2876" s="59"/>
      <c r="BL2876" s="59"/>
      <c r="BM2876" s="59"/>
    </row>
    <row r="2877" spans="1:65" x14ac:dyDescent="0.25">
      <c r="A2877" s="82"/>
      <c r="B2877" s="122" t="s">
        <v>3</v>
      </c>
      <c r="C2877" s="122">
        <v>4329.5</v>
      </c>
      <c r="D2877" s="122">
        <v>37.412557517639399</v>
      </c>
      <c r="E2877" s="142">
        <f>IF(B2876=B2877,0,MAX(E$4:E2876)+1)</f>
        <v>0</v>
      </c>
      <c r="F2877" s="142">
        <f t="shared" si="524"/>
        <v>4</v>
      </c>
      <c r="G2877" s="142" t="str">
        <f t="shared" si="518"/>
        <v/>
      </c>
      <c r="H2877" s="142" t="str">
        <f t="shared" si="519"/>
        <v/>
      </c>
      <c r="I2877" s="59"/>
      <c r="J2877" s="104"/>
      <c r="K2877" s="59"/>
      <c r="L2877" s="59"/>
      <c r="M2877" s="59"/>
      <c r="N2877" s="44"/>
      <c r="O2877" s="44"/>
      <c r="P2877" s="44"/>
      <c r="Q2877" s="43" t="str">
        <f t="shared" si="516"/>
        <v/>
      </c>
      <c r="R2877" s="60" t="str">
        <f t="shared" si="526"/>
        <v/>
      </c>
      <c r="S2877" s="60" t="str">
        <f t="shared" si="526"/>
        <v/>
      </c>
      <c r="T2877" s="60" t="str">
        <f t="shared" si="526"/>
        <v/>
      </c>
      <c r="U2877" s="60" t="str">
        <f t="shared" si="526"/>
        <v/>
      </c>
      <c r="V2877" s="60" t="str">
        <f t="shared" si="526"/>
        <v/>
      </c>
      <c r="W2877" s="44"/>
      <c r="X2877" s="44" t="str">
        <f t="shared" si="520"/>
        <v/>
      </c>
      <c r="Y2877" s="142" t="str">
        <f t="shared" si="517"/>
        <v/>
      </c>
      <c r="Z2877" s="172" t="str">
        <f t="shared" si="521"/>
        <v/>
      </c>
      <c r="AA2877" s="169" t="str">
        <f>IF(ISNUMBER($Q2877),INDEX($D$1:$D$3663,S2877,1),"")</f>
        <v/>
      </c>
      <c r="AB2877" s="169" t="str">
        <f>IF(ISNUMBER($Q2877),INDEX($D$1:$D$3663,T2877,1),"")</f>
        <v/>
      </c>
      <c r="AC2877" s="169" t="str">
        <f>IF(ISNUMBER($Q2877),INDEX($D$1:$D$3663,U2877,1),"")</f>
        <v/>
      </c>
      <c r="AD2877" s="169" t="str">
        <f>IF(ISNUMBER($Q2877),INDEX($D$1:$D$3663,V2877,1),"")</f>
        <v/>
      </c>
      <c r="AE2877" s="59"/>
      <c r="AF2877" s="177" t="str">
        <f t="shared" si="522"/>
        <v/>
      </c>
      <c r="AG2877" s="178" t="s">
        <v>1403</v>
      </c>
      <c r="AH2877" s="59"/>
      <c r="AI2877" s="163" t="str">
        <f t="shared" si="523"/>
        <v/>
      </c>
      <c r="AJ2877" s="162" t="str">
        <f t="shared" si="525"/>
        <v/>
      </c>
      <c r="AK2877" s="119"/>
      <c r="AL2877" s="59" t="str">
        <f>IF(ISNUMBER($AJ2877),INDEX($Z$4:$AC$3663,$AJ2877,AL$3),"")</f>
        <v/>
      </c>
      <c r="AM2877" s="149" t="str">
        <f>IF(ISNUMBER($AJ2877),INDEX($Z$4:$AC$3663,$AJ2877,AM$3),"")</f>
        <v/>
      </c>
      <c r="AN2877" s="149" t="str">
        <f>IF(ISNUMBER($AJ2877),INDEX($Z$4:$AC$3663,$AJ2877,AN$3),"")</f>
        <v/>
      </c>
      <c r="AO2877" s="59"/>
      <c r="AP2877" s="59"/>
      <c r="AQ2877" s="166"/>
      <c r="AR2877" s="59"/>
      <c r="AS2877" s="59"/>
      <c r="AT2877" s="149"/>
      <c r="AU2877" s="149"/>
      <c r="AV2877" s="149"/>
      <c r="AW2877" s="149"/>
      <c r="AX2877" s="150"/>
      <c r="AY2877" s="151"/>
      <c r="AZ2877" s="59"/>
      <c r="BA2877" s="59"/>
      <c r="BB2877" s="59"/>
      <c r="BC2877" s="59"/>
      <c r="BD2877" s="59"/>
      <c r="BE2877" s="59"/>
      <c r="BF2877" s="43"/>
      <c r="BG2877" s="59"/>
      <c r="BH2877" s="59"/>
      <c r="BI2877" s="59"/>
      <c r="BJ2877" s="59"/>
      <c r="BK2877" s="59"/>
      <c r="BL2877" s="59"/>
      <c r="BM2877" s="59"/>
    </row>
    <row r="2878" spans="1:65" x14ac:dyDescent="0.25">
      <c r="A2878" s="82"/>
      <c r="B2878" s="122" t="s">
        <v>3</v>
      </c>
      <c r="C2878" s="122">
        <v>4330.5</v>
      </c>
      <c r="D2878" s="122">
        <v>37.500221484416201</v>
      </c>
      <c r="E2878" s="142">
        <f>IF(B2877=B2878,0,MAX(E$4:E2877)+1)</f>
        <v>0</v>
      </c>
      <c r="F2878" s="142">
        <f t="shared" si="524"/>
        <v>4</v>
      </c>
      <c r="G2878" s="142" t="str">
        <f t="shared" si="518"/>
        <v/>
      </c>
      <c r="H2878" s="142" t="str">
        <f t="shared" si="519"/>
        <v/>
      </c>
      <c r="I2878" s="59"/>
      <c r="J2878" s="104"/>
      <c r="K2878" s="59"/>
      <c r="L2878" s="59"/>
      <c r="M2878" s="59"/>
      <c r="N2878" s="44"/>
      <c r="O2878" s="44"/>
      <c r="P2878" s="44"/>
      <c r="Q2878" s="43" t="str">
        <f t="shared" si="516"/>
        <v/>
      </c>
      <c r="R2878" s="60" t="str">
        <f t="shared" si="526"/>
        <v/>
      </c>
      <c r="S2878" s="60" t="str">
        <f t="shared" si="526"/>
        <v/>
      </c>
      <c r="T2878" s="60" t="str">
        <f t="shared" si="526"/>
        <v/>
      </c>
      <c r="U2878" s="60" t="str">
        <f t="shared" si="526"/>
        <v/>
      </c>
      <c r="V2878" s="60" t="str">
        <f t="shared" si="526"/>
        <v/>
      </c>
      <c r="W2878" s="44"/>
      <c r="X2878" s="44" t="str">
        <f t="shared" si="520"/>
        <v/>
      </c>
      <c r="Y2878" s="142" t="str">
        <f t="shared" si="517"/>
        <v/>
      </c>
      <c r="Z2878" s="172" t="str">
        <f t="shared" si="521"/>
        <v/>
      </c>
      <c r="AA2878" s="169" t="str">
        <f>IF(ISNUMBER($Q2878),INDEX($D$1:$D$3663,S2878,1),"")</f>
        <v/>
      </c>
      <c r="AB2878" s="169" t="str">
        <f>IF(ISNUMBER($Q2878),INDEX($D$1:$D$3663,T2878,1),"")</f>
        <v/>
      </c>
      <c r="AC2878" s="169" t="str">
        <f>IF(ISNUMBER($Q2878),INDEX($D$1:$D$3663,U2878,1),"")</f>
        <v/>
      </c>
      <c r="AD2878" s="169" t="str">
        <f>IF(ISNUMBER($Q2878),INDEX($D$1:$D$3663,V2878,1),"")</f>
        <v/>
      </c>
      <c r="AE2878" s="59"/>
      <c r="AF2878" s="177" t="str">
        <f t="shared" si="522"/>
        <v/>
      </c>
      <c r="AG2878" s="178" t="s">
        <v>1403</v>
      </c>
      <c r="AH2878" s="59"/>
      <c r="AI2878" s="163" t="str">
        <f t="shared" si="523"/>
        <v/>
      </c>
      <c r="AJ2878" s="162" t="str">
        <f t="shared" si="525"/>
        <v/>
      </c>
      <c r="AK2878" s="119"/>
      <c r="AL2878" s="59" t="str">
        <f>IF(ISNUMBER($AJ2878),INDEX($Z$4:$AC$3663,$AJ2878,AL$3),"")</f>
        <v/>
      </c>
      <c r="AM2878" s="149" t="str">
        <f>IF(ISNUMBER($AJ2878),INDEX($Z$4:$AC$3663,$AJ2878,AM$3),"")</f>
        <v/>
      </c>
      <c r="AN2878" s="149" t="str">
        <f>IF(ISNUMBER($AJ2878),INDEX($Z$4:$AC$3663,$AJ2878,AN$3),"")</f>
        <v/>
      </c>
      <c r="AO2878" s="59"/>
      <c r="AP2878" s="59"/>
      <c r="AQ2878" s="166"/>
      <c r="AR2878" s="59"/>
      <c r="AS2878" s="59"/>
      <c r="AT2878" s="149"/>
      <c r="AU2878" s="149"/>
      <c r="AV2878" s="149"/>
      <c r="AW2878" s="149"/>
      <c r="AX2878" s="150"/>
      <c r="AY2878" s="151"/>
      <c r="AZ2878" s="59"/>
      <c r="BA2878" s="59"/>
      <c r="BB2878" s="59"/>
      <c r="BC2878" s="59"/>
      <c r="BD2878" s="59"/>
      <c r="BE2878" s="59"/>
      <c r="BF2878" s="43"/>
      <c r="BG2878" s="59"/>
      <c r="BH2878" s="59"/>
      <c r="BI2878" s="59"/>
      <c r="BJ2878" s="59"/>
      <c r="BK2878" s="59"/>
      <c r="BL2878" s="59"/>
      <c r="BM2878" s="59"/>
    </row>
    <row r="2879" spans="1:65" x14ac:dyDescent="0.25">
      <c r="A2879" s="82"/>
      <c r="B2879" s="122" t="s">
        <v>3</v>
      </c>
      <c r="C2879" s="122">
        <v>4331.5</v>
      </c>
      <c r="D2879" s="122">
        <v>37.606763143963597</v>
      </c>
      <c r="E2879" s="142">
        <f>IF(B2878=B2879,0,MAX(E$4:E2878)+1)</f>
        <v>0</v>
      </c>
      <c r="F2879" s="142">
        <f t="shared" si="524"/>
        <v>4</v>
      </c>
      <c r="G2879" s="142" t="str">
        <f t="shared" si="518"/>
        <v/>
      </c>
      <c r="H2879" s="142" t="str">
        <f t="shared" si="519"/>
        <v/>
      </c>
      <c r="I2879" s="59"/>
      <c r="J2879" s="104"/>
      <c r="K2879" s="59"/>
      <c r="L2879" s="59"/>
      <c r="M2879" s="59"/>
      <c r="N2879" s="44"/>
      <c r="O2879" s="44"/>
      <c r="P2879" s="44"/>
      <c r="Q2879" s="43" t="str">
        <f t="shared" si="516"/>
        <v/>
      </c>
      <c r="R2879" s="60" t="str">
        <f t="shared" si="526"/>
        <v/>
      </c>
      <c r="S2879" s="60" t="str">
        <f t="shared" si="526"/>
        <v/>
      </c>
      <c r="T2879" s="60" t="str">
        <f t="shared" si="526"/>
        <v/>
      </c>
      <c r="U2879" s="60" t="str">
        <f t="shared" si="526"/>
        <v/>
      </c>
      <c r="V2879" s="60" t="str">
        <f t="shared" si="526"/>
        <v/>
      </c>
      <c r="W2879" s="44"/>
      <c r="X2879" s="44" t="str">
        <f t="shared" si="520"/>
        <v/>
      </c>
      <c r="Y2879" s="142" t="str">
        <f t="shared" si="517"/>
        <v/>
      </c>
      <c r="Z2879" s="172" t="str">
        <f t="shared" si="521"/>
        <v/>
      </c>
      <c r="AA2879" s="169" t="str">
        <f>IF(ISNUMBER($Q2879),INDEX($D$1:$D$3663,S2879,1),"")</f>
        <v/>
      </c>
      <c r="AB2879" s="169" t="str">
        <f>IF(ISNUMBER($Q2879),INDEX($D$1:$D$3663,T2879,1),"")</f>
        <v/>
      </c>
      <c r="AC2879" s="169" t="str">
        <f>IF(ISNUMBER($Q2879),INDEX($D$1:$D$3663,U2879,1),"")</f>
        <v/>
      </c>
      <c r="AD2879" s="169" t="str">
        <f>IF(ISNUMBER($Q2879),INDEX($D$1:$D$3663,V2879,1),"")</f>
        <v/>
      </c>
      <c r="AE2879" s="59"/>
      <c r="AF2879" s="177" t="str">
        <f t="shared" si="522"/>
        <v/>
      </c>
      <c r="AG2879" s="178" t="s">
        <v>1403</v>
      </c>
      <c r="AH2879" s="59"/>
      <c r="AI2879" s="163" t="str">
        <f t="shared" si="523"/>
        <v/>
      </c>
      <c r="AJ2879" s="162" t="str">
        <f t="shared" si="525"/>
        <v/>
      </c>
      <c r="AK2879" s="119"/>
      <c r="AL2879" s="59" t="str">
        <f>IF(ISNUMBER($AJ2879),INDEX($Z$4:$AC$3663,$AJ2879,AL$3),"")</f>
        <v/>
      </c>
      <c r="AM2879" s="149" t="str">
        <f>IF(ISNUMBER($AJ2879),INDEX($Z$4:$AC$3663,$AJ2879,AM$3),"")</f>
        <v/>
      </c>
      <c r="AN2879" s="149" t="str">
        <f>IF(ISNUMBER($AJ2879),INDEX($Z$4:$AC$3663,$AJ2879,AN$3),"")</f>
        <v/>
      </c>
      <c r="AO2879" s="59"/>
      <c r="AP2879" s="59"/>
      <c r="AQ2879" s="166"/>
      <c r="AR2879" s="59"/>
      <c r="AS2879" s="59"/>
      <c r="AT2879" s="149"/>
      <c r="AU2879" s="149"/>
      <c r="AV2879" s="149"/>
      <c r="AW2879" s="149"/>
      <c r="AX2879" s="150"/>
      <c r="AY2879" s="151"/>
      <c r="AZ2879" s="59"/>
      <c r="BA2879" s="59"/>
      <c r="BB2879" s="59"/>
      <c r="BC2879" s="59"/>
      <c r="BD2879" s="59"/>
      <c r="BE2879" s="59"/>
      <c r="BF2879" s="43"/>
      <c r="BG2879" s="59"/>
      <c r="BH2879" s="59"/>
      <c r="BI2879" s="59"/>
      <c r="BJ2879" s="59"/>
      <c r="BK2879" s="59"/>
      <c r="BL2879" s="59"/>
      <c r="BM2879" s="59"/>
    </row>
    <row r="2880" spans="1:65" x14ac:dyDescent="0.25">
      <c r="A2880" s="82"/>
      <c r="B2880" s="122" t="s">
        <v>3</v>
      </c>
      <c r="C2880" s="122">
        <v>4332.5</v>
      </c>
      <c r="D2880" s="122">
        <v>37.418572938577498</v>
      </c>
      <c r="E2880" s="142">
        <f>IF(B2879=B2880,0,MAX(E$4:E2879)+1)</f>
        <v>0</v>
      </c>
      <c r="F2880" s="142">
        <f t="shared" si="524"/>
        <v>4</v>
      </c>
      <c r="G2880" s="142" t="str">
        <f t="shared" si="518"/>
        <v/>
      </c>
      <c r="H2880" s="142" t="str">
        <f t="shared" si="519"/>
        <v/>
      </c>
      <c r="I2880" s="59"/>
      <c r="J2880" s="104"/>
      <c r="K2880" s="59"/>
      <c r="L2880" s="59"/>
      <c r="M2880" s="59"/>
      <c r="N2880" s="44"/>
      <c r="O2880" s="44"/>
      <c r="P2880" s="44"/>
      <c r="Q2880" s="43" t="str">
        <f t="shared" si="516"/>
        <v/>
      </c>
      <c r="R2880" s="60" t="str">
        <f t="shared" si="526"/>
        <v/>
      </c>
      <c r="S2880" s="60" t="str">
        <f t="shared" si="526"/>
        <v/>
      </c>
      <c r="T2880" s="60" t="str">
        <f t="shared" si="526"/>
        <v/>
      </c>
      <c r="U2880" s="60" t="str">
        <f t="shared" si="526"/>
        <v/>
      </c>
      <c r="V2880" s="60" t="str">
        <f t="shared" si="526"/>
        <v/>
      </c>
      <c r="W2880" s="44"/>
      <c r="X2880" s="44" t="str">
        <f t="shared" si="520"/>
        <v/>
      </c>
      <c r="Y2880" s="142" t="str">
        <f t="shared" si="517"/>
        <v/>
      </c>
      <c r="Z2880" s="172" t="str">
        <f t="shared" si="521"/>
        <v/>
      </c>
      <c r="AA2880" s="169" t="str">
        <f>IF(ISNUMBER($Q2880),INDEX($D$1:$D$3663,S2880,1),"")</f>
        <v/>
      </c>
      <c r="AB2880" s="169" t="str">
        <f>IF(ISNUMBER($Q2880),INDEX($D$1:$D$3663,T2880,1),"")</f>
        <v/>
      </c>
      <c r="AC2880" s="169" t="str">
        <f>IF(ISNUMBER($Q2880),INDEX($D$1:$D$3663,U2880,1),"")</f>
        <v/>
      </c>
      <c r="AD2880" s="169" t="str">
        <f>IF(ISNUMBER($Q2880),INDEX($D$1:$D$3663,V2880,1),"")</f>
        <v/>
      </c>
      <c r="AE2880" s="59"/>
      <c r="AF2880" s="177" t="str">
        <f t="shared" si="522"/>
        <v/>
      </c>
      <c r="AG2880" s="178" t="s">
        <v>1403</v>
      </c>
      <c r="AH2880" s="59"/>
      <c r="AI2880" s="163" t="str">
        <f t="shared" si="523"/>
        <v/>
      </c>
      <c r="AJ2880" s="162" t="str">
        <f t="shared" si="525"/>
        <v/>
      </c>
      <c r="AK2880" s="119"/>
      <c r="AL2880" s="59" t="str">
        <f>IF(ISNUMBER($AJ2880),INDEX($Z$4:$AC$3663,$AJ2880,AL$3),"")</f>
        <v/>
      </c>
      <c r="AM2880" s="149" t="str">
        <f>IF(ISNUMBER($AJ2880),INDEX($Z$4:$AC$3663,$AJ2880,AM$3),"")</f>
        <v/>
      </c>
      <c r="AN2880" s="149" t="str">
        <f>IF(ISNUMBER($AJ2880),INDEX($Z$4:$AC$3663,$AJ2880,AN$3),"")</f>
        <v/>
      </c>
      <c r="AO2880" s="59"/>
      <c r="AP2880" s="59"/>
      <c r="AQ2880" s="166"/>
      <c r="AR2880" s="59"/>
      <c r="AS2880" s="59"/>
      <c r="AT2880" s="149"/>
      <c r="AU2880" s="149"/>
      <c r="AV2880" s="149"/>
      <c r="AW2880" s="149"/>
      <c r="AX2880" s="150"/>
      <c r="AY2880" s="151"/>
      <c r="AZ2880" s="59"/>
      <c r="BA2880" s="59"/>
      <c r="BB2880" s="59"/>
      <c r="BC2880" s="59"/>
      <c r="BD2880" s="59"/>
      <c r="BE2880" s="59"/>
      <c r="BF2880" s="43"/>
      <c r="BG2880" s="59"/>
      <c r="BH2880" s="59"/>
      <c r="BI2880" s="59"/>
      <c r="BJ2880" s="59"/>
      <c r="BK2880" s="59"/>
      <c r="BL2880" s="59"/>
      <c r="BM2880" s="59"/>
    </row>
    <row r="2881" spans="1:65" x14ac:dyDescent="0.25">
      <c r="A2881" s="82"/>
      <c r="B2881" s="122" t="s">
        <v>3</v>
      </c>
      <c r="C2881" s="122">
        <v>4333.5</v>
      </c>
      <c r="D2881" s="122">
        <v>37.556871667577603</v>
      </c>
      <c r="E2881" s="142">
        <f>IF(B2880=B2881,0,MAX(E$4:E2880)+1)</f>
        <v>0</v>
      </c>
      <c r="F2881" s="142">
        <f t="shared" si="524"/>
        <v>4</v>
      </c>
      <c r="G2881" s="142" t="str">
        <f t="shared" si="518"/>
        <v/>
      </c>
      <c r="H2881" s="142" t="str">
        <f t="shared" si="519"/>
        <v/>
      </c>
      <c r="I2881" s="59"/>
      <c r="J2881" s="104"/>
      <c r="K2881" s="59"/>
      <c r="L2881" s="59"/>
      <c r="M2881" s="59"/>
      <c r="N2881" s="44"/>
      <c r="O2881" s="44"/>
      <c r="P2881" s="44"/>
      <c r="Q2881" s="43" t="str">
        <f t="shared" si="516"/>
        <v/>
      </c>
      <c r="R2881" s="60" t="str">
        <f t="shared" si="526"/>
        <v/>
      </c>
      <c r="S2881" s="60" t="str">
        <f t="shared" si="526"/>
        <v/>
      </c>
      <c r="T2881" s="60" t="str">
        <f t="shared" si="526"/>
        <v/>
      </c>
      <c r="U2881" s="60" t="str">
        <f t="shared" si="526"/>
        <v/>
      </c>
      <c r="V2881" s="60" t="str">
        <f t="shared" si="526"/>
        <v/>
      </c>
      <c r="W2881" s="44"/>
      <c r="X2881" s="44" t="str">
        <f t="shared" si="520"/>
        <v/>
      </c>
      <c r="Y2881" s="142" t="str">
        <f t="shared" si="517"/>
        <v/>
      </c>
      <c r="Z2881" s="172" t="str">
        <f t="shared" si="521"/>
        <v/>
      </c>
      <c r="AA2881" s="169" t="str">
        <f>IF(ISNUMBER($Q2881),INDEX($D$1:$D$3663,S2881,1),"")</f>
        <v/>
      </c>
      <c r="AB2881" s="169" t="str">
        <f>IF(ISNUMBER($Q2881),INDEX($D$1:$D$3663,T2881,1),"")</f>
        <v/>
      </c>
      <c r="AC2881" s="169" t="str">
        <f>IF(ISNUMBER($Q2881),INDEX($D$1:$D$3663,U2881,1),"")</f>
        <v/>
      </c>
      <c r="AD2881" s="169" t="str">
        <f>IF(ISNUMBER($Q2881),INDEX($D$1:$D$3663,V2881,1),"")</f>
        <v/>
      </c>
      <c r="AE2881" s="59"/>
      <c r="AF2881" s="177" t="str">
        <f t="shared" si="522"/>
        <v/>
      </c>
      <c r="AG2881" s="178" t="s">
        <v>1403</v>
      </c>
      <c r="AH2881" s="59"/>
      <c r="AI2881" s="163" t="str">
        <f t="shared" si="523"/>
        <v/>
      </c>
      <c r="AJ2881" s="162" t="str">
        <f t="shared" si="525"/>
        <v/>
      </c>
      <c r="AK2881" s="119"/>
      <c r="AL2881" s="59" t="str">
        <f>IF(ISNUMBER($AJ2881),INDEX($Z$4:$AC$3663,$AJ2881,AL$3),"")</f>
        <v/>
      </c>
      <c r="AM2881" s="149" t="str">
        <f>IF(ISNUMBER($AJ2881),INDEX($Z$4:$AC$3663,$AJ2881,AM$3),"")</f>
        <v/>
      </c>
      <c r="AN2881" s="149" t="str">
        <f>IF(ISNUMBER($AJ2881),INDEX($Z$4:$AC$3663,$AJ2881,AN$3),"")</f>
        <v/>
      </c>
      <c r="AO2881" s="59"/>
      <c r="AP2881" s="59"/>
      <c r="AQ2881" s="166"/>
      <c r="AR2881" s="59"/>
      <c r="AS2881" s="59"/>
      <c r="AT2881" s="149"/>
      <c r="AU2881" s="149"/>
      <c r="AV2881" s="149"/>
      <c r="AW2881" s="149"/>
      <c r="AX2881" s="150"/>
      <c r="AY2881" s="151"/>
      <c r="AZ2881" s="59"/>
      <c r="BA2881" s="59"/>
      <c r="BB2881" s="59"/>
      <c r="BC2881" s="59"/>
      <c r="BD2881" s="59"/>
      <c r="BE2881" s="59"/>
      <c r="BF2881" s="43"/>
      <c r="BG2881" s="59"/>
      <c r="BH2881" s="59"/>
      <c r="BI2881" s="59"/>
      <c r="BJ2881" s="59"/>
      <c r="BK2881" s="59"/>
      <c r="BL2881" s="59"/>
      <c r="BM2881" s="59"/>
    </row>
    <row r="2882" spans="1:65" x14ac:dyDescent="0.25">
      <c r="A2882" s="82"/>
      <c r="B2882" s="122" t="s">
        <v>3</v>
      </c>
      <c r="C2882" s="122">
        <v>4334.5</v>
      </c>
      <c r="D2882" s="122">
        <v>37.615799130739703</v>
      </c>
      <c r="E2882" s="142">
        <f>IF(B2881=B2882,0,MAX(E$4:E2881)+1)</f>
        <v>0</v>
      </c>
      <c r="F2882" s="142">
        <f t="shared" si="524"/>
        <v>4</v>
      </c>
      <c r="G2882" s="142" t="str">
        <f t="shared" si="518"/>
        <v/>
      </c>
      <c r="H2882" s="142" t="str">
        <f t="shared" si="519"/>
        <v/>
      </c>
      <c r="I2882" s="59"/>
      <c r="J2882" s="104"/>
      <c r="K2882" s="59"/>
      <c r="L2882" s="59"/>
      <c r="M2882" s="59"/>
      <c r="N2882" s="44"/>
      <c r="O2882" s="44"/>
      <c r="P2882" s="44"/>
      <c r="Q2882" s="43" t="str">
        <f t="shared" si="516"/>
        <v/>
      </c>
      <c r="R2882" s="60" t="str">
        <f t="shared" si="526"/>
        <v/>
      </c>
      <c r="S2882" s="60" t="str">
        <f t="shared" si="526"/>
        <v/>
      </c>
      <c r="T2882" s="60" t="str">
        <f t="shared" si="526"/>
        <v/>
      </c>
      <c r="U2882" s="60" t="str">
        <f t="shared" si="526"/>
        <v/>
      </c>
      <c r="V2882" s="60" t="str">
        <f t="shared" si="526"/>
        <v/>
      </c>
      <c r="W2882" s="44"/>
      <c r="X2882" s="44" t="str">
        <f t="shared" si="520"/>
        <v/>
      </c>
      <c r="Y2882" s="142" t="str">
        <f t="shared" si="517"/>
        <v/>
      </c>
      <c r="Z2882" s="172" t="str">
        <f t="shared" si="521"/>
        <v/>
      </c>
      <c r="AA2882" s="169" t="str">
        <f>IF(ISNUMBER($Q2882),INDEX($D$1:$D$3663,S2882,1),"")</f>
        <v/>
      </c>
      <c r="AB2882" s="169" t="str">
        <f>IF(ISNUMBER($Q2882),INDEX($D$1:$D$3663,T2882,1),"")</f>
        <v/>
      </c>
      <c r="AC2882" s="169" t="str">
        <f>IF(ISNUMBER($Q2882),INDEX($D$1:$D$3663,U2882,1),"")</f>
        <v/>
      </c>
      <c r="AD2882" s="169" t="str">
        <f>IF(ISNUMBER($Q2882),INDEX($D$1:$D$3663,V2882,1),"")</f>
        <v/>
      </c>
      <c r="AE2882" s="59"/>
      <c r="AF2882" s="177" t="str">
        <f t="shared" si="522"/>
        <v/>
      </c>
      <c r="AG2882" s="178" t="s">
        <v>1403</v>
      </c>
      <c r="AH2882" s="59"/>
      <c r="AI2882" s="163" t="str">
        <f t="shared" si="523"/>
        <v/>
      </c>
      <c r="AJ2882" s="162" t="str">
        <f t="shared" si="525"/>
        <v/>
      </c>
      <c r="AK2882" s="119"/>
      <c r="AL2882" s="59" t="str">
        <f>IF(ISNUMBER($AJ2882),INDEX($Z$4:$AC$3663,$AJ2882,AL$3),"")</f>
        <v/>
      </c>
      <c r="AM2882" s="149" t="str">
        <f>IF(ISNUMBER($AJ2882),INDEX($Z$4:$AC$3663,$AJ2882,AM$3),"")</f>
        <v/>
      </c>
      <c r="AN2882" s="149" t="str">
        <f>IF(ISNUMBER($AJ2882),INDEX($Z$4:$AC$3663,$AJ2882,AN$3),"")</f>
        <v/>
      </c>
      <c r="AO2882" s="59"/>
      <c r="AP2882" s="59"/>
      <c r="AQ2882" s="166"/>
      <c r="AR2882" s="59"/>
      <c r="AS2882" s="59"/>
      <c r="AT2882" s="149"/>
      <c r="AU2882" s="149"/>
      <c r="AV2882" s="149"/>
      <c r="AW2882" s="149"/>
      <c r="AX2882" s="150"/>
      <c r="AY2882" s="151"/>
      <c r="AZ2882" s="59"/>
      <c r="BA2882" s="59"/>
      <c r="BB2882" s="59"/>
      <c r="BC2882" s="59"/>
      <c r="BD2882" s="59"/>
      <c r="BE2882" s="59"/>
      <c r="BF2882" s="43"/>
      <c r="BG2882" s="59"/>
      <c r="BH2882" s="59"/>
      <c r="BI2882" s="59"/>
      <c r="BJ2882" s="59"/>
      <c r="BK2882" s="59"/>
      <c r="BL2882" s="59"/>
      <c r="BM2882" s="59"/>
    </row>
    <row r="2883" spans="1:65" x14ac:dyDescent="0.25">
      <c r="A2883" s="82"/>
      <c r="B2883" s="122" t="s">
        <v>3</v>
      </c>
      <c r="C2883" s="122">
        <v>4335.5</v>
      </c>
      <c r="D2883" s="122">
        <v>37.420344423655997</v>
      </c>
      <c r="E2883" s="142">
        <f>IF(B2882=B2883,0,MAX(E$4:E2882)+1)</f>
        <v>0</v>
      </c>
      <c r="F2883" s="142">
        <f t="shared" si="524"/>
        <v>4</v>
      </c>
      <c r="G2883" s="142" t="str">
        <f t="shared" si="518"/>
        <v/>
      </c>
      <c r="H2883" s="142" t="str">
        <f t="shared" si="519"/>
        <v/>
      </c>
      <c r="I2883" s="59"/>
      <c r="J2883" s="104"/>
      <c r="K2883" s="59"/>
      <c r="L2883" s="59"/>
      <c r="M2883" s="59"/>
      <c r="N2883" s="44"/>
      <c r="O2883" s="44"/>
      <c r="P2883" s="44"/>
      <c r="Q2883" s="43" t="str">
        <f t="shared" si="516"/>
        <v/>
      </c>
      <c r="R2883" s="60" t="str">
        <f t="shared" si="526"/>
        <v/>
      </c>
      <c r="S2883" s="60" t="str">
        <f t="shared" si="526"/>
        <v/>
      </c>
      <c r="T2883" s="60" t="str">
        <f t="shared" si="526"/>
        <v/>
      </c>
      <c r="U2883" s="60" t="str">
        <f t="shared" si="526"/>
        <v/>
      </c>
      <c r="V2883" s="60" t="str">
        <f t="shared" si="526"/>
        <v/>
      </c>
      <c r="W2883" s="44"/>
      <c r="X2883" s="44" t="str">
        <f t="shared" si="520"/>
        <v/>
      </c>
      <c r="Y2883" s="142" t="str">
        <f t="shared" si="517"/>
        <v/>
      </c>
      <c r="Z2883" s="172" t="str">
        <f t="shared" si="521"/>
        <v/>
      </c>
      <c r="AA2883" s="169" t="str">
        <f>IF(ISNUMBER($Q2883),INDEX($D$1:$D$3663,S2883,1),"")</f>
        <v/>
      </c>
      <c r="AB2883" s="169" t="str">
        <f>IF(ISNUMBER($Q2883),INDEX($D$1:$D$3663,T2883,1),"")</f>
        <v/>
      </c>
      <c r="AC2883" s="169" t="str">
        <f>IF(ISNUMBER($Q2883),INDEX($D$1:$D$3663,U2883,1),"")</f>
        <v/>
      </c>
      <c r="AD2883" s="169" t="str">
        <f>IF(ISNUMBER($Q2883),INDEX($D$1:$D$3663,V2883,1),"")</f>
        <v/>
      </c>
      <c r="AE2883" s="59"/>
      <c r="AF2883" s="177" t="str">
        <f t="shared" si="522"/>
        <v/>
      </c>
      <c r="AG2883" s="178" t="s">
        <v>1403</v>
      </c>
      <c r="AH2883" s="59"/>
      <c r="AI2883" s="163" t="str">
        <f t="shared" si="523"/>
        <v/>
      </c>
      <c r="AJ2883" s="162" t="str">
        <f t="shared" si="525"/>
        <v/>
      </c>
      <c r="AK2883" s="119"/>
      <c r="AL2883" s="59" t="str">
        <f>IF(ISNUMBER($AJ2883),INDEX($Z$4:$AC$3663,$AJ2883,AL$3),"")</f>
        <v/>
      </c>
      <c r="AM2883" s="149" t="str">
        <f>IF(ISNUMBER($AJ2883),INDEX($Z$4:$AC$3663,$AJ2883,AM$3),"")</f>
        <v/>
      </c>
      <c r="AN2883" s="149" t="str">
        <f>IF(ISNUMBER($AJ2883),INDEX($Z$4:$AC$3663,$AJ2883,AN$3),"")</f>
        <v/>
      </c>
      <c r="AO2883" s="59"/>
      <c r="AP2883" s="59"/>
      <c r="AQ2883" s="166"/>
      <c r="AR2883" s="59"/>
      <c r="AS2883" s="59"/>
      <c r="AT2883" s="149"/>
      <c r="AU2883" s="149"/>
      <c r="AV2883" s="149"/>
      <c r="AW2883" s="149"/>
      <c r="AX2883" s="150"/>
      <c r="AY2883" s="151"/>
      <c r="AZ2883" s="59"/>
      <c r="BA2883" s="59"/>
      <c r="BB2883" s="59"/>
      <c r="BC2883" s="59"/>
      <c r="BD2883" s="59"/>
      <c r="BE2883" s="59"/>
      <c r="BF2883" s="43"/>
      <c r="BG2883" s="59"/>
      <c r="BH2883" s="59"/>
      <c r="BI2883" s="59"/>
      <c r="BJ2883" s="59"/>
      <c r="BK2883" s="59"/>
      <c r="BL2883" s="59"/>
      <c r="BM2883" s="59"/>
    </row>
    <row r="2884" spans="1:65" x14ac:dyDescent="0.25">
      <c r="A2884" s="82"/>
      <c r="B2884" s="122" t="s">
        <v>3</v>
      </c>
      <c r="C2884" s="122">
        <v>4336.5</v>
      </c>
      <c r="D2884" s="122">
        <v>37.4443512778846</v>
      </c>
      <c r="E2884" s="142">
        <f>IF(B2883=B2884,0,MAX(E$4:E2883)+1)</f>
        <v>0</v>
      </c>
      <c r="F2884" s="142">
        <f t="shared" si="524"/>
        <v>4</v>
      </c>
      <c r="G2884" s="142" t="str">
        <f t="shared" si="518"/>
        <v/>
      </c>
      <c r="H2884" s="142" t="str">
        <f t="shared" si="519"/>
        <v/>
      </c>
      <c r="I2884" s="59"/>
      <c r="J2884" s="104"/>
      <c r="K2884" s="59"/>
      <c r="L2884" s="59"/>
      <c r="M2884" s="59"/>
      <c r="N2884" s="44"/>
      <c r="O2884" s="44"/>
      <c r="P2884" s="44"/>
      <c r="Q2884" s="43" t="str">
        <f t="shared" ref="Q2884:Q2947" si="527">IF(H2884=1,C2884-MIN(C$4:C$3663),"")</f>
        <v/>
      </c>
      <c r="R2884" s="60" t="str">
        <f t="shared" si="526"/>
        <v/>
      </c>
      <c r="S2884" s="60" t="str">
        <f t="shared" si="526"/>
        <v/>
      </c>
      <c r="T2884" s="60" t="str">
        <f t="shared" si="526"/>
        <v/>
      </c>
      <c r="U2884" s="60" t="str">
        <f t="shared" si="526"/>
        <v/>
      </c>
      <c r="V2884" s="60" t="str">
        <f t="shared" si="526"/>
        <v/>
      </c>
      <c r="W2884" s="44"/>
      <c r="X2884" s="44" t="str">
        <f t="shared" si="520"/>
        <v/>
      </c>
      <c r="Y2884" s="142" t="str">
        <f t="shared" ref="Y2884:Y2947" si="528">IF(ISNUMBER(Q2884),C2884,"")</f>
        <v/>
      </c>
      <c r="Z2884" s="172" t="str">
        <f t="shared" si="521"/>
        <v/>
      </c>
      <c r="AA2884" s="169" t="str">
        <f>IF(ISNUMBER($Q2884),INDEX($D$1:$D$3663,S2884,1),"")</f>
        <v/>
      </c>
      <c r="AB2884" s="169" t="str">
        <f>IF(ISNUMBER($Q2884),INDEX($D$1:$D$3663,T2884,1),"")</f>
        <v/>
      </c>
      <c r="AC2884" s="169" t="str">
        <f>IF(ISNUMBER($Q2884),INDEX($D$1:$D$3663,U2884,1),"")</f>
        <v/>
      </c>
      <c r="AD2884" s="169" t="str">
        <f>IF(ISNUMBER($Q2884),INDEX($D$1:$D$3663,V2884,1),"")</f>
        <v/>
      </c>
      <c r="AE2884" s="59"/>
      <c r="AF2884" s="177" t="str">
        <f t="shared" si="522"/>
        <v/>
      </c>
      <c r="AG2884" s="178" t="s">
        <v>1403</v>
      </c>
      <c r="AH2884" s="59"/>
      <c r="AI2884" s="163" t="str">
        <f t="shared" si="523"/>
        <v/>
      </c>
      <c r="AJ2884" s="162" t="str">
        <f t="shared" si="525"/>
        <v/>
      </c>
      <c r="AK2884" s="119"/>
      <c r="AL2884" s="59" t="str">
        <f>IF(ISNUMBER($AJ2884),INDEX($Z$4:$AC$3663,$AJ2884,AL$3),"")</f>
        <v/>
      </c>
      <c r="AM2884" s="149" t="str">
        <f>IF(ISNUMBER($AJ2884),INDEX($Z$4:$AC$3663,$AJ2884,AM$3),"")</f>
        <v/>
      </c>
      <c r="AN2884" s="149" t="str">
        <f>IF(ISNUMBER($AJ2884),INDEX($Z$4:$AC$3663,$AJ2884,AN$3),"")</f>
        <v/>
      </c>
      <c r="AO2884" s="59"/>
      <c r="AP2884" s="59"/>
      <c r="AQ2884" s="166"/>
      <c r="AR2884" s="59"/>
      <c r="AS2884" s="59"/>
      <c r="AT2884" s="149"/>
      <c r="AU2884" s="149"/>
      <c r="AV2884" s="149"/>
      <c r="AW2884" s="149"/>
      <c r="AX2884" s="150"/>
      <c r="AY2884" s="151"/>
      <c r="AZ2884" s="59"/>
      <c r="BA2884" s="59"/>
      <c r="BB2884" s="59"/>
      <c r="BC2884" s="59"/>
      <c r="BD2884" s="59"/>
      <c r="BE2884" s="59"/>
      <c r="BF2884" s="43"/>
      <c r="BG2884" s="59"/>
      <c r="BH2884" s="59"/>
      <c r="BI2884" s="59"/>
      <c r="BJ2884" s="59"/>
      <c r="BK2884" s="59"/>
      <c r="BL2884" s="59"/>
      <c r="BM2884" s="59"/>
    </row>
    <row r="2885" spans="1:65" x14ac:dyDescent="0.25">
      <c r="A2885" s="82"/>
      <c r="B2885" s="122" t="s">
        <v>3</v>
      </c>
      <c r="C2885" s="122">
        <v>4337.5</v>
      </c>
      <c r="D2885" s="122">
        <v>37.466406775464399</v>
      </c>
      <c r="E2885" s="142">
        <f>IF(B2884=B2885,0,MAX(E$4:E2884)+1)</f>
        <v>0</v>
      </c>
      <c r="F2885" s="142">
        <f t="shared" si="524"/>
        <v>4</v>
      </c>
      <c r="G2885" s="142" t="str">
        <f t="shared" ref="G2885:G2948" si="529">IF(E2885&gt;0,ROW(),"")</f>
        <v/>
      </c>
      <c r="H2885" s="142" t="str">
        <f t="shared" ref="H2885:H2948" si="530">IF(B2885=B$4,1,"")</f>
        <v/>
      </c>
      <c r="I2885" s="59"/>
      <c r="J2885" s="104"/>
      <c r="K2885" s="59"/>
      <c r="L2885" s="59"/>
      <c r="M2885" s="59"/>
      <c r="N2885" s="44"/>
      <c r="O2885" s="44"/>
      <c r="P2885" s="44"/>
      <c r="Q2885" s="43" t="str">
        <f t="shared" si="527"/>
        <v/>
      </c>
      <c r="R2885" s="60" t="str">
        <f t="shared" si="526"/>
        <v/>
      </c>
      <c r="S2885" s="60" t="str">
        <f t="shared" si="526"/>
        <v/>
      </c>
      <c r="T2885" s="60" t="str">
        <f t="shared" si="526"/>
        <v/>
      </c>
      <c r="U2885" s="60" t="str">
        <f t="shared" si="526"/>
        <v/>
      </c>
      <c r="V2885" s="60" t="str">
        <f t="shared" si="526"/>
        <v/>
      </c>
      <c r="W2885" s="44"/>
      <c r="X2885" s="44" t="str">
        <f t="shared" ref="X2885:X2948" si="531">IF(ISNUMBER(Y2885),ROW()-X$3,"")</f>
        <v/>
      </c>
      <c r="Y2885" s="142" t="str">
        <f t="shared" si="528"/>
        <v/>
      </c>
      <c r="Z2885" s="172" t="str">
        <f t="shared" ref="Z2885:Z2948" si="532">IF(ISNUMBER($Q2885),INDEX($D$1:$D$3663,R2885,1),"")</f>
        <v/>
      </c>
      <c r="AA2885" s="169" t="str">
        <f>IF(ISNUMBER($Q2885),INDEX($D$1:$D$3663,S2885,1),"")</f>
        <v/>
      </c>
      <c r="AB2885" s="169" t="str">
        <f>IF(ISNUMBER($Q2885),INDEX($D$1:$D$3663,T2885,1),"")</f>
        <v/>
      </c>
      <c r="AC2885" s="169" t="str">
        <f>IF(ISNUMBER($Q2885),INDEX($D$1:$D$3663,U2885,1),"")</f>
        <v/>
      </c>
      <c r="AD2885" s="169" t="str">
        <f>IF(ISNUMBER($Q2885),INDEX($D$1:$D$3663,V2885,1),"")</f>
        <v/>
      </c>
      <c r="AE2885" s="59"/>
      <c r="AF2885" s="177" t="str">
        <f t="shared" ref="AF2885:AF2948" si="533">IF(ISNUMBER(Q2885),Y2885/M$15-M$11,"")</f>
        <v/>
      </c>
      <c r="AG2885" s="178" t="s">
        <v>1403</v>
      </c>
      <c r="AH2885" s="59"/>
      <c r="AI2885" s="163" t="str">
        <f t="shared" ref="AI2885:AI2948" si="534">IF(ROW()-AI$3&lt;=AI$2,ROW()-AI$3,"")</f>
        <v/>
      </c>
      <c r="AJ2885" s="162" t="str">
        <f t="shared" si="525"/>
        <v/>
      </c>
      <c r="AK2885" s="119"/>
      <c r="AL2885" s="59" t="str">
        <f>IF(ISNUMBER($AJ2885),INDEX($Z$4:$AC$3663,$AJ2885,AL$3),"")</f>
        <v/>
      </c>
      <c r="AM2885" s="149" t="str">
        <f>IF(ISNUMBER($AJ2885),INDEX($Z$4:$AC$3663,$AJ2885,AM$3),"")</f>
        <v/>
      </c>
      <c r="AN2885" s="149" t="str">
        <f>IF(ISNUMBER($AJ2885),INDEX($Z$4:$AC$3663,$AJ2885,AN$3),"")</f>
        <v/>
      </c>
      <c r="AO2885" s="59"/>
      <c r="AP2885" s="59"/>
      <c r="AQ2885" s="166"/>
      <c r="AR2885" s="59"/>
      <c r="AS2885" s="59"/>
      <c r="AT2885" s="149"/>
      <c r="AU2885" s="149"/>
      <c r="AV2885" s="149"/>
      <c r="AW2885" s="149"/>
      <c r="AX2885" s="150"/>
      <c r="AY2885" s="151"/>
      <c r="AZ2885" s="59"/>
      <c r="BA2885" s="59"/>
      <c r="BB2885" s="59"/>
      <c r="BC2885" s="59"/>
      <c r="BD2885" s="59"/>
      <c r="BE2885" s="59"/>
      <c r="BF2885" s="43"/>
      <c r="BG2885" s="59"/>
      <c r="BH2885" s="59"/>
      <c r="BI2885" s="59"/>
      <c r="BJ2885" s="59"/>
      <c r="BK2885" s="59"/>
      <c r="BL2885" s="59"/>
      <c r="BM2885" s="59"/>
    </row>
    <row r="2886" spans="1:65" x14ac:dyDescent="0.25">
      <c r="A2886" s="82"/>
      <c r="B2886" s="122" t="s">
        <v>3</v>
      </c>
      <c r="C2886" s="122">
        <v>4338.5</v>
      </c>
      <c r="D2886" s="122">
        <v>37.703062252529001</v>
      </c>
      <c r="E2886" s="142">
        <f>IF(B2885=B2886,0,MAX(E$4:E2885)+1)</f>
        <v>0</v>
      </c>
      <c r="F2886" s="142">
        <f t="shared" si="524"/>
        <v>4</v>
      </c>
      <c r="G2886" s="142" t="str">
        <f t="shared" si="529"/>
        <v/>
      </c>
      <c r="H2886" s="142" t="str">
        <f t="shared" si="530"/>
        <v/>
      </c>
      <c r="I2886" s="59"/>
      <c r="J2886" s="104"/>
      <c r="K2886" s="59"/>
      <c r="L2886" s="59"/>
      <c r="M2886" s="59"/>
      <c r="N2886" s="44"/>
      <c r="O2886" s="44"/>
      <c r="P2886" s="44"/>
      <c r="Q2886" s="43" t="str">
        <f t="shared" si="527"/>
        <v/>
      </c>
      <c r="R2886" s="60" t="str">
        <f t="shared" si="526"/>
        <v/>
      </c>
      <c r="S2886" s="60" t="str">
        <f t="shared" si="526"/>
        <v/>
      </c>
      <c r="T2886" s="60" t="str">
        <f t="shared" si="526"/>
        <v/>
      </c>
      <c r="U2886" s="60" t="str">
        <f t="shared" si="526"/>
        <v/>
      </c>
      <c r="V2886" s="60" t="str">
        <f t="shared" si="526"/>
        <v/>
      </c>
      <c r="W2886" s="44"/>
      <c r="X2886" s="44" t="str">
        <f t="shared" si="531"/>
        <v/>
      </c>
      <c r="Y2886" s="142" t="str">
        <f t="shared" si="528"/>
        <v/>
      </c>
      <c r="Z2886" s="172" t="str">
        <f t="shared" si="532"/>
        <v/>
      </c>
      <c r="AA2886" s="169" t="str">
        <f>IF(ISNUMBER($Q2886),INDEX($D$1:$D$3663,S2886,1),"")</f>
        <v/>
      </c>
      <c r="AB2886" s="169" t="str">
        <f>IF(ISNUMBER($Q2886),INDEX($D$1:$D$3663,T2886,1),"")</f>
        <v/>
      </c>
      <c r="AC2886" s="169" t="str">
        <f>IF(ISNUMBER($Q2886),INDEX($D$1:$D$3663,U2886,1),"")</f>
        <v/>
      </c>
      <c r="AD2886" s="169" t="str">
        <f>IF(ISNUMBER($Q2886),INDEX($D$1:$D$3663,V2886,1),"")</f>
        <v/>
      </c>
      <c r="AE2886" s="59"/>
      <c r="AF2886" s="177" t="str">
        <f t="shared" si="533"/>
        <v/>
      </c>
      <c r="AG2886" s="178" t="s">
        <v>1403</v>
      </c>
      <c r="AH2886" s="59"/>
      <c r="AI2886" s="163" t="str">
        <f t="shared" si="534"/>
        <v/>
      </c>
      <c r="AJ2886" s="162" t="str">
        <f t="shared" si="525"/>
        <v/>
      </c>
      <c r="AK2886" s="119"/>
      <c r="AL2886" s="59" t="str">
        <f>IF(ISNUMBER($AJ2886),INDEX($Z$4:$AC$3663,$AJ2886,AL$3),"")</f>
        <v/>
      </c>
      <c r="AM2886" s="149" t="str">
        <f>IF(ISNUMBER($AJ2886),INDEX($Z$4:$AC$3663,$AJ2886,AM$3),"")</f>
        <v/>
      </c>
      <c r="AN2886" s="149" t="str">
        <f>IF(ISNUMBER($AJ2886),INDEX($Z$4:$AC$3663,$AJ2886,AN$3),"")</f>
        <v/>
      </c>
      <c r="AO2886" s="59"/>
      <c r="AP2886" s="59"/>
      <c r="AQ2886" s="166"/>
      <c r="AR2886" s="59"/>
      <c r="AS2886" s="59"/>
      <c r="AT2886" s="149"/>
      <c r="AU2886" s="149"/>
      <c r="AV2886" s="149"/>
      <c r="AW2886" s="149"/>
      <c r="AX2886" s="150"/>
      <c r="AY2886" s="151"/>
      <c r="AZ2886" s="59"/>
      <c r="BA2886" s="59"/>
      <c r="BB2886" s="59"/>
      <c r="BC2886" s="59"/>
      <c r="BD2886" s="59"/>
      <c r="BE2886" s="59"/>
      <c r="BF2886" s="43"/>
      <c r="BG2886" s="59"/>
      <c r="BH2886" s="59"/>
      <c r="BI2886" s="59"/>
      <c r="BJ2886" s="59"/>
      <c r="BK2886" s="59"/>
      <c r="BL2886" s="59"/>
      <c r="BM2886" s="59"/>
    </row>
    <row r="2887" spans="1:65" x14ac:dyDescent="0.25">
      <c r="A2887" s="82"/>
      <c r="B2887" s="122" t="s">
        <v>3</v>
      </c>
      <c r="C2887" s="122">
        <v>4339.5</v>
      </c>
      <c r="D2887" s="122">
        <v>37.507098461295598</v>
      </c>
      <c r="E2887" s="142">
        <f>IF(B2886=B2887,0,MAX(E$4:E2886)+1)</f>
        <v>0</v>
      </c>
      <c r="F2887" s="142">
        <f t="shared" ref="F2887:F2950" si="535">IF(E2887=0,F2886,E2887)</f>
        <v>4</v>
      </c>
      <c r="G2887" s="142" t="str">
        <f t="shared" si="529"/>
        <v/>
      </c>
      <c r="H2887" s="142" t="str">
        <f t="shared" si="530"/>
        <v/>
      </c>
      <c r="I2887" s="59"/>
      <c r="J2887" s="104"/>
      <c r="K2887" s="59"/>
      <c r="L2887" s="59"/>
      <c r="M2887" s="59"/>
      <c r="N2887" s="44"/>
      <c r="O2887" s="44"/>
      <c r="P2887" s="44"/>
      <c r="Q2887" s="43" t="str">
        <f t="shared" si="527"/>
        <v/>
      </c>
      <c r="R2887" s="60" t="str">
        <f t="shared" si="526"/>
        <v/>
      </c>
      <c r="S2887" s="60" t="str">
        <f t="shared" si="526"/>
        <v/>
      </c>
      <c r="T2887" s="60" t="str">
        <f t="shared" si="526"/>
        <v/>
      </c>
      <c r="U2887" s="60" t="str">
        <f t="shared" si="526"/>
        <v/>
      </c>
      <c r="V2887" s="60" t="str">
        <f t="shared" si="526"/>
        <v/>
      </c>
      <c r="W2887" s="44"/>
      <c r="X2887" s="44" t="str">
        <f t="shared" si="531"/>
        <v/>
      </c>
      <c r="Y2887" s="142" t="str">
        <f t="shared" si="528"/>
        <v/>
      </c>
      <c r="Z2887" s="172" t="str">
        <f t="shared" si="532"/>
        <v/>
      </c>
      <c r="AA2887" s="169" t="str">
        <f>IF(ISNUMBER($Q2887),INDEX($D$1:$D$3663,S2887,1),"")</f>
        <v/>
      </c>
      <c r="AB2887" s="169" t="str">
        <f>IF(ISNUMBER($Q2887),INDEX($D$1:$D$3663,T2887,1),"")</f>
        <v/>
      </c>
      <c r="AC2887" s="169" t="str">
        <f>IF(ISNUMBER($Q2887),INDEX($D$1:$D$3663,U2887,1),"")</f>
        <v/>
      </c>
      <c r="AD2887" s="169" t="str">
        <f>IF(ISNUMBER($Q2887),INDEX($D$1:$D$3663,V2887,1),"")</f>
        <v/>
      </c>
      <c r="AE2887" s="59"/>
      <c r="AF2887" s="177" t="str">
        <f t="shared" si="533"/>
        <v/>
      </c>
      <c r="AG2887" s="178" t="s">
        <v>1403</v>
      </c>
      <c r="AH2887" s="59"/>
      <c r="AI2887" s="163" t="str">
        <f t="shared" si="534"/>
        <v/>
      </c>
      <c r="AJ2887" s="162" t="str">
        <f t="shared" si="525"/>
        <v/>
      </c>
      <c r="AK2887" s="119"/>
      <c r="AL2887" s="59" t="str">
        <f>IF(ISNUMBER($AJ2887),INDEX($Z$4:$AC$3663,$AJ2887,AL$3),"")</f>
        <v/>
      </c>
      <c r="AM2887" s="149" t="str">
        <f>IF(ISNUMBER($AJ2887),INDEX($Z$4:$AC$3663,$AJ2887,AM$3),"")</f>
        <v/>
      </c>
      <c r="AN2887" s="149" t="str">
        <f>IF(ISNUMBER($AJ2887),INDEX($Z$4:$AC$3663,$AJ2887,AN$3),"")</f>
        <v/>
      </c>
      <c r="AO2887" s="59"/>
      <c r="AP2887" s="59"/>
      <c r="AQ2887" s="166"/>
      <c r="AR2887" s="59"/>
      <c r="AS2887" s="59"/>
      <c r="AT2887" s="149"/>
      <c r="AU2887" s="149"/>
      <c r="AV2887" s="149"/>
      <c r="AW2887" s="149"/>
      <c r="AX2887" s="150"/>
      <c r="AY2887" s="151"/>
      <c r="AZ2887" s="59"/>
      <c r="BA2887" s="59"/>
      <c r="BB2887" s="59"/>
      <c r="BC2887" s="59"/>
      <c r="BD2887" s="59"/>
      <c r="BE2887" s="59"/>
      <c r="BF2887" s="43"/>
      <c r="BG2887" s="59"/>
      <c r="BH2887" s="59"/>
      <c r="BI2887" s="59"/>
      <c r="BJ2887" s="59"/>
      <c r="BK2887" s="59"/>
      <c r="BL2887" s="59"/>
      <c r="BM2887" s="59"/>
    </row>
    <row r="2888" spans="1:65" x14ac:dyDescent="0.25">
      <c r="A2888" s="82"/>
      <c r="B2888" s="122" t="s">
        <v>3</v>
      </c>
      <c r="C2888" s="122">
        <v>4340.5</v>
      </c>
      <c r="D2888" s="122">
        <v>37.598802997544503</v>
      </c>
      <c r="E2888" s="142">
        <f>IF(B2887=B2888,0,MAX(E$4:E2887)+1)</f>
        <v>0</v>
      </c>
      <c r="F2888" s="142">
        <f t="shared" si="535"/>
        <v>4</v>
      </c>
      <c r="G2888" s="142" t="str">
        <f t="shared" si="529"/>
        <v/>
      </c>
      <c r="H2888" s="142" t="str">
        <f t="shared" si="530"/>
        <v/>
      </c>
      <c r="I2888" s="59"/>
      <c r="J2888" s="104"/>
      <c r="K2888" s="59"/>
      <c r="L2888" s="59"/>
      <c r="M2888" s="59"/>
      <c r="N2888" s="44"/>
      <c r="O2888" s="44"/>
      <c r="P2888" s="44"/>
      <c r="Q2888" s="43" t="str">
        <f t="shared" si="527"/>
        <v/>
      </c>
      <c r="R2888" s="60" t="str">
        <f t="shared" si="526"/>
        <v/>
      </c>
      <c r="S2888" s="60" t="str">
        <f t="shared" si="526"/>
        <v/>
      </c>
      <c r="T2888" s="60" t="str">
        <f t="shared" si="526"/>
        <v/>
      </c>
      <c r="U2888" s="60" t="str">
        <f t="shared" si="526"/>
        <v/>
      </c>
      <c r="V2888" s="60" t="str">
        <f t="shared" si="526"/>
        <v/>
      </c>
      <c r="W2888" s="44"/>
      <c r="X2888" s="44" t="str">
        <f t="shared" si="531"/>
        <v/>
      </c>
      <c r="Y2888" s="142" t="str">
        <f t="shared" si="528"/>
        <v/>
      </c>
      <c r="Z2888" s="172" t="str">
        <f t="shared" si="532"/>
        <v/>
      </c>
      <c r="AA2888" s="169" t="str">
        <f>IF(ISNUMBER($Q2888),INDEX($D$1:$D$3663,S2888,1),"")</f>
        <v/>
      </c>
      <c r="AB2888" s="169" t="str">
        <f>IF(ISNUMBER($Q2888),INDEX($D$1:$D$3663,T2888,1),"")</f>
        <v/>
      </c>
      <c r="AC2888" s="169" t="str">
        <f>IF(ISNUMBER($Q2888),INDEX($D$1:$D$3663,U2888,1),"")</f>
        <v/>
      </c>
      <c r="AD2888" s="169" t="str">
        <f>IF(ISNUMBER($Q2888),INDEX($D$1:$D$3663,V2888,1),"")</f>
        <v/>
      </c>
      <c r="AE2888" s="59"/>
      <c r="AF2888" s="177" t="str">
        <f t="shared" si="533"/>
        <v/>
      </c>
      <c r="AG2888" s="178" t="s">
        <v>1403</v>
      </c>
      <c r="AH2888" s="59"/>
      <c r="AI2888" s="163" t="str">
        <f t="shared" si="534"/>
        <v/>
      </c>
      <c r="AJ2888" s="162" t="str">
        <f t="shared" si="525"/>
        <v/>
      </c>
      <c r="AK2888" s="119"/>
      <c r="AL2888" s="59" t="str">
        <f>IF(ISNUMBER($AJ2888),INDEX($Z$4:$AC$3663,$AJ2888,AL$3),"")</f>
        <v/>
      </c>
      <c r="AM2888" s="149" t="str">
        <f>IF(ISNUMBER($AJ2888),INDEX($Z$4:$AC$3663,$AJ2888,AM$3),"")</f>
        <v/>
      </c>
      <c r="AN2888" s="149" t="str">
        <f>IF(ISNUMBER($AJ2888),INDEX($Z$4:$AC$3663,$AJ2888,AN$3),"")</f>
        <v/>
      </c>
      <c r="AO2888" s="59"/>
      <c r="AP2888" s="59"/>
      <c r="AQ2888" s="166"/>
      <c r="AR2888" s="59"/>
      <c r="AS2888" s="59"/>
      <c r="AT2888" s="149"/>
      <c r="AU2888" s="149"/>
      <c r="AV2888" s="149"/>
      <c r="AW2888" s="149"/>
      <c r="AX2888" s="150"/>
      <c r="AY2888" s="151"/>
      <c r="AZ2888" s="59"/>
      <c r="BA2888" s="59"/>
      <c r="BB2888" s="59"/>
      <c r="BC2888" s="59"/>
      <c r="BD2888" s="59"/>
      <c r="BE2888" s="59"/>
      <c r="BF2888" s="43"/>
      <c r="BG2888" s="59"/>
      <c r="BH2888" s="59"/>
      <c r="BI2888" s="59"/>
      <c r="BJ2888" s="59"/>
      <c r="BK2888" s="59"/>
      <c r="BL2888" s="59"/>
      <c r="BM2888" s="59"/>
    </row>
    <row r="2889" spans="1:65" x14ac:dyDescent="0.25">
      <c r="A2889" s="82"/>
      <c r="B2889" s="122" t="s">
        <v>3</v>
      </c>
      <c r="C2889" s="122">
        <v>4341.5</v>
      </c>
      <c r="D2889" s="122">
        <v>37.596427496346102</v>
      </c>
      <c r="E2889" s="142">
        <f>IF(B2888=B2889,0,MAX(E$4:E2888)+1)</f>
        <v>0</v>
      </c>
      <c r="F2889" s="142">
        <f t="shared" si="535"/>
        <v>4</v>
      </c>
      <c r="G2889" s="142" t="str">
        <f t="shared" si="529"/>
        <v/>
      </c>
      <c r="H2889" s="142" t="str">
        <f t="shared" si="530"/>
        <v/>
      </c>
      <c r="I2889" s="59"/>
      <c r="J2889" s="104"/>
      <c r="K2889" s="59"/>
      <c r="L2889" s="59"/>
      <c r="M2889" s="59"/>
      <c r="N2889" s="44"/>
      <c r="O2889" s="44"/>
      <c r="P2889" s="44"/>
      <c r="Q2889" s="43" t="str">
        <f t="shared" si="527"/>
        <v/>
      </c>
      <c r="R2889" s="60" t="str">
        <f t="shared" si="526"/>
        <v/>
      </c>
      <c r="S2889" s="60" t="str">
        <f t="shared" si="526"/>
        <v/>
      </c>
      <c r="T2889" s="60" t="str">
        <f t="shared" si="526"/>
        <v/>
      </c>
      <c r="U2889" s="60" t="str">
        <f t="shared" si="526"/>
        <v/>
      </c>
      <c r="V2889" s="60" t="str">
        <f t="shared" si="526"/>
        <v/>
      </c>
      <c r="W2889" s="44"/>
      <c r="X2889" s="44" t="str">
        <f t="shared" si="531"/>
        <v/>
      </c>
      <c r="Y2889" s="142" t="str">
        <f t="shared" si="528"/>
        <v/>
      </c>
      <c r="Z2889" s="172" t="str">
        <f t="shared" si="532"/>
        <v/>
      </c>
      <c r="AA2889" s="169" t="str">
        <f>IF(ISNUMBER($Q2889),INDEX($D$1:$D$3663,S2889,1),"")</f>
        <v/>
      </c>
      <c r="AB2889" s="169" t="str">
        <f>IF(ISNUMBER($Q2889),INDEX($D$1:$D$3663,T2889,1),"")</f>
        <v/>
      </c>
      <c r="AC2889" s="169" t="str">
        <f>IF(ISNUMBER($Q2889),INDEX($D$1:$D$3663,U2889,1),"")</f>
        <v/>
      </c>
      <c r="AD2889" s="169" t="str">
        <f>IF(ISNUMBER($Q2889),INDEX($D$1:$D$3663,V2889,1),"")</f>
        <v/>
      </c>
      <c r="AE2889" s="59"/>
      <c r="AF2889" s="177" t="str">
        <f t="shared" si="533"/>
        <v/>
      </c>
      <c r="AG2889" s="178" t="s">
        <v>1403</v>
      </c>
      <c r="AH2889" s="59"/>
      <c r="AI2889" s="163" t="str">
        <f t="shared" si="534"/>
        <v/>
      </c>
      <c r="AJ2889" s="162" t="str">
        <f t="shared" si="525"/>
        <v/>
      </c>
      <c r="AK2889" s="119"/>
      <c r="AL2889" s="59" t="str">
        <f>IF(ISNUMBER($AJ2889),INDEX($Z$4:$AC$3663,$AJ2889,AL$3),"")</f>
        <v/>
      </c>
      <c r="AM2889" s="149" t="str">
        <f>IF(ISNUMBER($AJ2889),INDEX($Z$4:$AC$3663,$AJ2889,AM$3),"")</f>
        <v/>
      </c>
      <c r="AN2889" s="149" t="str">
        <f>IF(ISNUMBER($AJ2889),INDEX($Z$4:$AC$3663,$AJ2889,AN$3),"")</f>
        <v/>
      </c>
      <c r="AO2889" s="59"/>
      <c r="AP2889" s="59"/>
      <c r="AQ2889" s="166"/>
      <c r="AR2889" s="59"/>
      <c r="AS2889" s="59"/>
      <c r="AT2889" s="149"/>
      <c r="AU2889" s="149"/>
      <c r="AV2889" s="149"/>
      <c r="AW2889" s="149"/>
      <c r="AX2889" s="150"/>
      <c r="AY2889" s="151"/>
      <c r="AZ2889" s="59"/>
      <c r="BA2889" s="59"/>
      <c r="BB2889" s="59"/>
      <c r="BC2889" s="59"/>
      <c r="BD2889" s="59"/>
      <c r="BE2889" s="59"/>
      <c r="BF2889" s="43"/>
      <c r="BG2889" s="59"/>
      <c r="BH2889" s="59"/>
      <c r="BI2889" s="59"/>
      <c r="BJ2889" s="59"/>
      <c r="BK2889" s="59"/>
      <c r="BL2889" s="59"/>
      <c r="BM2889" s="59"/>
    </row>
    <row r="2890" spans="1:65" x14ac:dyDescent="0.25">
      <c r="A2890" s="82"/>
      <c r="B2890" s="122" t="s">
        <v>3</v>
      </c>
      <c r="C2890" s="122">
        <v>4342.5</v>
      </c>
      <c r="D2890" s="122">
        <v>37.5813658188383</v>
      </c>
      <c r="E2890" s="142">
        <f>IF(B2889=B2890,0,MAX(E$4:E2889)+1)</f>
        <v>0</v>
      </c>
      <c r="F2890" s="142">
        <f t="shared" si="535"/>
        <v>4</v>
      </c>
      <c r="G2890" s="142" t="str">
        <f t="shared" si="529"/>
        <v/>
      </c>
      <c r="H2890" s="142" t="str">
        <f t="shared" si="530"/>
        <v/>
      </c>
      <c r="I2890" s="59"/>
      <c r="J2890" s="104"/>
      <c r="K2890" s="59"/>
      <c r="L2890" s="59"/>
      <c r="M2890" s="59"/>
      <c r="N2890" s="44"/>
      <c r="O2890" s="44"/>
      <c r="P2890" s="44"/>
      <c r="Q2890" s="43" t="str">
        <f t="shared" si="527"/>
        <v/>
      </c>
      <c r="R2890" s="60" t="str">
        <f t="shared" si="526"/>
        <v/>
      </c>
      <c r="S2890" s="60" t="str">
        <f t="shared" si="526"/>
        <v/>
      </c>
      <c r="T2890" s="60" t="str">
        <f t="shared" si="526"/>
        <v/>
      </c>
      <c r="U2890" s="60" t="str">
        <f t="shared" si="526"/>
        <v/>
      </c>
      <c r="V2890" s="60" t="str">
        <f t="shared" si="526"/>
        <v/>
      </c>
      <c r="W2890" s="44"/>
      <c r="X2890" s="44" t="str">
        <f t="shared" si="531"/>
        <v/>
      </c>
      <c r="Y2890" s="142" t="str">
        <f t="shared" si="528"/>
        <v/>
      </c>
      <c r="Z2890" s="172" t="str">
        <f t="shared" si="532"/>
        <v/>
      </c>
      <c r="AA2890" s="169" t="str">
        <f>IF(ISNUMBER($Q2890),INDEX($D$1:$D$3663,S2890,1),"")</f>
        <v/>
      </c>
      <c r="AB2890" s="169" t="str">
        <f>IF(ISNUMBER($Q2890),INDEX($D$1:$D$3663,T2890,1),"")</f>
        <v/>
      </c>
      <c r="AC2890" s="169" t="str">
        <f>IF(ISNUMBER($Q2890),INDEX($D$1:$D$3663,U2890,1),"")</f>
        <v/>
      </c>
      <c r="AD2890" s="169" t="str">
        <f>IF(ISNUMBER($Q2890),INDEX($D$1:$D$3663,V2890,1),"")</f>
        <v/>
      </c>
      <c r="AE2890" s="59"/>
      <c r="AF2890" s="177" t="str">
        <f t="shared" si="533"/>
        <v/>
      </c>
      <c r="AG2890" s="178" t="s">
        <v>1403</v>
      </c>
      <c r="AH2890" s="59"/>
      <c r="AI2890" s="163" t="str">
        <f t="shared" si="534"/>
        <v/>
      </c>
      <c r="AJ2890" s="162" t="str">
        <f t="shared" si="525"/>
        <v/>
      </c>
      <c r="AK2890" s="119"/>
      <c r="AL2890" s="59" t="str">
        <f>IF(ISNUMBER($AJ2890),INDEX($Z$4:$AC$3663,$AJ2890,AL$3),"")</f>
        <v/>
      </c>
      <c r="AM2890" s="149" t="str">
        <f>IF(ISNUMBER($AJ2890),INDEX($Z$4:$AC$3663,$AJ2890,AM$3),"")</f>
        <v/>
      </c>
      <c r="AN2890" s="149" t="str">
        <f>IF(ISNUMBER($AJ2890),INDEX($Z$4:$AC$3663,$AJ2890,AN$3),"")</f>
        <v/>
      </c>
      <c r="AO2890" s="59"/>
      <c r="AP2890" s="59"/>
      <c r="AQ2890" s="166"/>
      <c r="AR2890" s="59"/>
      <c r="AS2890" s="59"/>
      <c r="AT2890" s="149"/>
      <c r="AU2890" s="149"/>
      <c r="AV2890" s="149"/>
      <c r="AW2890" s="149"/>
      <c r="AX2890" s="150"/>
      <c r="AY2890" s="151"/>
      <c r="AZ2890" s="59"/>
      <c r="BA2890" s="59"/>
      <c r="BB2890" s="59"/>
      <c r="BC2890" s="59"/>
      <c r="BD2890" s="59"/>
      <c r="BE2890" s="59"/>
      <c r="BF2890" s="43"/>
      <c r="BG2890" s="59"/>
      <c r="BH2890" s="59"/>
      <c r="BI2890" s="59"/>
      <c r="BJ2890" s="59"/>
      <c r="BK2890" s="59"/>
      <c r="BL2890" s="59"/>
      <c r="BM2890" s="59"/>
    </row>
    <row r="2891" spans="1:65" x14ac:dyDescent="0.25">
      <c r="A2891" s="82"/>
      <c r="B2891" s="122" t="s">
        <v>3</v>
      </c>
      <c r="C2891" s="122">
        <v>4343.5</v>
      </c>
      <c r="D2891" s="122">
        <v>37.484505456172798</v>
      </c>
      <c r="E2891" s="142">
        <f>IF(B2890=B2891,0,MAX(E$4:E2890)+1)</f>
        <v>0</v>
      </c>
      <c r="F2891" s="142">
        <f t="shared" si="535"/>
        <v>4</v>
      </c>
      <c r="G2891" s="142" t="str">
        <f t="shared" si="529"/>
        <v/>
      </c>
      <c r="H2891" s="142" t="str">
        <f t="shared" si="530"/>
        <v/>
      </c>
      <c r="I2891" s="59"/>
      <c r="J2891" s="104"/>
      <c r="K2891" s="59"/>
      <c r="L2891" s="59"/>
      <c r="M2891" s="59"/>
      <c r="N2891" s="44"/>
      <c r="O2891" s="44"/>
      <c r="P2891" s="44"/>
      <c r="Q2891" s="43" t="str">
        <f t="shared" si="527"/>
        <v/>
      </c>
      <c r="R2891" s="60" t="str">
        <f t="shared" si="526"/>
        <v/>
      </c>
      <c r="S2891" s="60" t="str">
        <f t="shared" si="526"/>
        <v/>
      </c>
      <c r="T2891" s="60" t="str">
        <f t="shared" si="526"/>
        <v/>
      </c>
      <c r="U2891" s="60" t="str">
        <f t="shared" si="526"/>
        <v/>
      </c>
      <c r="V2891" s="60" t="str">
        <f t="shared" si="526"/>
        <v/>
      </c>
      <c r="W2891" s="44"/>
      <c r="X2891" s="44" t="str">
        <f t="shared" si="531"/>
        <v/>
      </c>
      <c r="Y2891" s="142" t="str">
        <f t="shared" si="528"/>
        <v/>
      </c>
      <c r="Z2891" s="172" t="str">
        <f t="shared" si="532"/>
        <v/>
      </c>
      <c r="AA2891" s="169" t="str">
        <f>IF(ISNUMBER($Q2891),INDEX($D$1:$D$3663,S2891,1),"")</f>
        <v/>
      </c>
      <c r="AB2891" s="169" t="str">
        <f>IF(ISNUMBER($Q2891),INDEX($D$1:$D$3663,T2891,1),"")</f>
        <v/>
      </c>
      <c r="AC2891" s="169" t="str">
        <f>IF(ISNUMBER($Q2891),INDEX($D$1:$D$3663,U2891,1),"")</f>
        <v/>
      </c>
      <c r="AD2891" s="169" t="str">
        <f>IF(ISNUMBER($Q2891),INDEX($D$1:$D$3663,V2891,1),"")</f>
        <v/>
      </c>
      <c r="AE2891" s="59"/>
      <c r="AF2891" s="177" t="str">
        <f t="shared" si="533"/>
        <v/>
      </c>
      <c r="AG2891" s="178" t="s">
        <v>1403</v>
      </c>
      <c r="AH2891" s="59"/>
      <c r="AI2891" s="163" t="str">
        <f t="shared" si="534"/>
        <v/>
      </c>
      <c r="AJ2891" s="162" t="str">
        <f t="shared" si="525"/>
        <v/>
      </c>
      <c r="AK2891" s="119"/>
      <c r="AL2891" s="59" t="str">
        <f>IF(ISNUMBER($AJ2891),INDEX($Z$4:$AC$3663,$AJ2891,AL$3),"")</f>
        <v/>
      </c>
      <c r="AM2891" s="149" t="str">
        <f>IF(ISNUMBER($AJ2891),INDEX($Z$4:$AC$3663,$AJ2891,AM$3),"")</f>
        <v/>
      </c>
      <c r="AN2891" s="149" t="str">
        <f>IF(ISNUMBER($AJ2891),INDEX($Z$4:$AC$3663,$AJ2891,AN$3),"")</f>
        <v/>
      </c>
      <c r="AO2891" s="59"/>
      <c r="AP2891" s="59"/>
      <c r="AQ2891" s="166"/>
      <c r="AR2891" s="59"/>
      <c r="AS2891" s="59"/>
      <c r="AT2891" s="149"/>
      <c r="AU2891" s="149"/>
      <c r="AV2891" s="149"/>
      <c r="AW2891" s="149"/>
      <c r="AX2891" s="150"/>
      <c r="AY2891" s="151"/>
      <c r="AZ2891" s="59"/>
      <c r="BA2891" s="59"/>
      <c r="BB2891" s="59"/>
      <c r="BC2891" s="59"/>
      <c r="BD2891" s="59"/>
      <c r="BE2891" s="59"/>
      <c r="BF2891" s="43"/>
      <c r="BG2891" s="59"/>
      <c r="BH2891" s="59"/>
      <c r="BI2891" s="59"/>
      <c r="BJ2891" s="59"/>
      <c r="BK2891" s="59"/>
      <c r="BL2891" s="59"/>
      <c r="BM2891" s="59"/>
    </row>
    <row r="2892" spans="1:65" x14ac:dyDescent="0.25">
      <c r="A2892" s="82"/>
      <c r="B2892" s="122" t="s">
        <v>3</v>
      </c>
      <c r="C2892" s="122">
        <v>4344.5</v>
      </c>
      <c r="D2892" s="122">
        <v>37.380733725907902</v>
      </c>
      <c r="E2892" s="142">
        <f>IF(B2891=B2892,0,MAX(E$4:E2891)+1)</f>
        <v>0</v>
      </c>
      <c r="F2892" s="142">
        <f t="shared" si="535"/>
        <v>4</v>
      </c>
      <c r="G2892" s="142" t="str">
        <f t="shared" si="529"/>
        <v/>
      </c>
      <c r="H2892" s="142" t="str">
        <f t="shared" si="530"/>
        <v/>
      </c>
      <c r="I2892" s="59"/>
      <c r="J2892" s="104"/>
      <c r="K2892" s="59"/>
      <c r="L2892" s="59"/>
      <c r="M2892" s="59"/>
      <c r="N2892" s="44"/>
      <c r="O2892" s="44"/>
      <c r="P2892" s="44"/>
      <c r="Q2892" s="43" t="str">
        <f t="shared" si="527"/>
        <v/>
      </c>
      <c r="R2892" s="60" t="str">
        <f t="shared" si="526"/>
        <v/>
      </c>
      <c r="S2892" s="60" t="str">
        <f t="shared" si="526"/>
        <v/>
      </c>
      <c r="T2892" s="60" t="str">
        <f t="shared" si="526"/>
        <v/>
      </c>
      <c r="U2892" s="60" t="str">
        <f t="shared" si="526"/>
        <v/>
      </c>
      <c r="V2892" s="60" t="str">
        <f t="shared" si="526"/>
        <v/>
      </c>
      <c r="W2892" s="44"/>
      <c r="X2892" s="44" t="str">
        <f t="shared" si="531"/>
        <v/>
      </c>
      <c r="Y2892" s="142" t="str">
        <f t="shared" si="528"/>
        <v/>
      </c>
      <c r="Z2892" s="172" t="str">
        <f t="shared" si="532"/>
        <v/>
      </c>
      <c r="AA2892" s="169" t="str">
        <f>IF(ISNUMBER($Q2892),INDEX($D$1:$D$3663,S2892,1),"")</f>
        <v/>
      </c>
      <c r="AB2892" s="169" t="str">
        <f>IF(ISNUMBER($Q2892),INDEX($D$1:$D$3663,T2892,1),"")</f>
        <v/>
      </c>
      <c r="AC2892" s="169" t="str">
        <f>IF(ISNUMBER($Q2892),INDEX($D$1:$D$3663,U2892,1),"")</f>
        <v/>
      </c>
      <c r="AD2892" s="169" t="str">
        <f>IF(ISNUMBER($Q2892),INDEX($D$1:$D$3663,V2892,1),"")</f>
        <v/>
      </c>
      <c r="AE2892" s="59"/>
      <c r="AF2892" s="177" t="str">
        <f t="shared" si="533"/>
        <v/>
      </c>
      <c r="AG2892" s="178" t="s">
        <v>1403</v>
      </c>
      <c r="AH2892" s="59"/>
      <c r="AI2892" s="163" t="str">
        <f t="shared" si="534"/>
        <v/>
      </c>
      <c r="AJ2892" s="162" t="str">
        <f t="shared" si="525"/>
        <v/>
      </c>
      <c r="AK2892" s="119"/>
      <c r="AL2892" s="59" t="str">
        <f>IF(ISNUMBER($AJ2892),INDEX($Z$4:$AC$3663,$AJ2892,AL$3),"")</f>
        <v/>
      </c>
      <c r="AM2892" s="149" t="str">
        <f>IF(ISNUMBER($AJ2892),INDEX($Z$4:$AC$3663,$AJ2892,AM$3),"")</f>
        <v/>
      </c>
      <c r="AN2892" s="149" t="str">
        <f>IF(ISNUMBER($AJ2892),INDEX($Z$4:$AC$3663,$AJ2892,AN$3),"")</f>
        <v/>
      </c>
      <c r="AO2892" s="59"/>
      <c r="AP2892" s="59"/>
      <c r="AQ2892" s="166"/>
      <c r="AR2892" s="59"/>
      <c r="AS2892" s="59"/>
      <c r="AT2892" s="149"/>
      <c r="AU2892" s="149"/>
      <c r="AV2892" s="149"/>
      <c r="AW2892" s="149"/>
      <c r="AX2892" s="150"/>
      <c r="AY2892" s="151"/>
      <c r="AZ2892" s="59"/>
      <c r="BA2892" s="59"/>
      <c r="BB2892" s="59"/>
      <c r="BC2892" s="59"/>
      <c r="BD2892" s="59"/>
      <c r="BE2892" s="59"/>
      <c r="BF2892" s="43"/>
      <c r="BG2892" s="59"/>
      <c r="BH2892" s="59"/>
      <c r="BI2892" s="59"/>
      <c r="BJ2892" s="59"/>
      <c r="BK2892" s="59"/>
      <c r="BL2892" s="59"/>
      <c r="BM2892" s="59"/>
    </row>
    <row r="2893" spans="1:65" x14ac:dyDescent="0.25">
      <c r="A2893" s="82"/>
      <c r="B2893" s="122" t="s">
        <v>3</v>
      </c>
      <c r="C2893" s="122">
        <v>4345.5</v>
      </c>
      <c r="D2893" s="122">
        <v>37.446557712590497</v>
      </c>
      <c r="E2893" s="142">
        <f>IF(B2892=B2893,0,MAX(E$4:E2892)+1)</f>
        <v>0</v>
      </c>
      <c r="F2893" s="142">
        <f t="shared" si="535"/>
        <v>4</v>
      </c>
      <c r="G2893" s="142" t="str">
        <f t="shared" si="529"/>
        <v/>
      </c>
      <c r="H2893" s="142" t="str">
        <f t="shared" si="530"/>
        <v/>
      </c>
      <c r="I2893" s="59"/>
      <c r="J2893" s="104"/>
      <c r="K2893" s="59"/>
      <c r="L2893" s="59"/>
      <c r="M2893" s="59"/>
      <c r="N2893" s="44"/>
      <c r="O2893" s="44"/>
      <c r="P2893" s="44"/>
      <c r="Q2893" s="43" t="str">
        <f t="shared" si="527"/>
        <v/>
      </c>
      <c r="R2893" s="60" t="str">
        <f t="shared" si="526"/>
        <v/>
      </c>
      <c r="S2893" s="60" t="str">
        <f t="shared" si="526"/>
        <v/>
      </c>
      <c r="T2893" s="60" t="str">
        <f t="shared" si="526"/>
        <v/>
      </c>
      <c r="U2893" s="60" t="str">
        <f t="shared" si="526"/>
        <v/>
      </c>
      <c r="V2893" s="60" t="str">
        <f t="shared" si="526"/>
        <v/>
      </c>
      <c r="W2893" s="44"/>
      <c r="X2893" s="44" t="str">
        <f t="shared" si="531"/>
        <v/>
      </c>
      <c r="Y2893" s="142" t="str">
        <f t="shared" si="528"/>
        <v/>
      </c>
      <c r="Z2893" s="172" t="str">
        <f t="shared" si="532"/>
        <v/>
      </c>
      <c r="AA2893" s="169" t="str">
        <f>IF(ISNUMBER($Q2893),INDEX($D$1:$D$3663,S2893,1),"")</f>
        <v/>
      </c>
      <c r="AB2893" s="169" t="str">
        <f>IF(ISNUMBER($Q2893),INDEX($D$1:$D$3663,T2893,1),"")</f>
        <v/>
      </c>
      <c r="AC2893" s="169" t="str">
        <f>IF(ISNUMBER($Q2893),INDEX($D$1:$D$3663,U2893,1),"")</f>
        <v/>
      </c>
      <c r="AD2893" s="169" t="str">
        <f>IF(ISNUMBER($Q2893),INDEX($D$1:$D$3663,V2893,1),"")</f>
        <v/>
      </c>
      <c r="AE2893" s="59"/>
      <c r="AF2893" s="177" t="str">
        <f t="shared" si="533"/>
        <v/>
      </c>
      <c r="AG2893" s="178" t="s">
        <v>1403</v>
      </c>
      <c r="AH2893" s="59"/>
      <c r="AI2893" s="163" t="str">
        <f t="shared" si="534"/>
        <v/>
      </c>
      <c r="AJ2893" s="162" t="str">
        <f t="shared" si="525"/>
        <v/>
      </c>
      <c r="AK2893" s="119"/>
      <c r="AL2893" s="59" t="str">
        <f>IF(ISNUMBER($AJ2893),INDEX($Z$4:$AC$3663,$AJ2893,AL$3),"")</f>
        <v/>
      </c>
      <c r="AM2893" s="149" t="str">
        <f>IF(ISNUMBER($AJ2893),INDEX($Z$4:$AC$3663,$AJ2893,AM$3),"")</f>
        <v/>
      </c>
      <c r="AN2893" s="149" t="str">
        <f>IF(ISNUMBER($AJ2893),INDEX($Z$4:$AC$3663,$AJ2893,AN$3),"")</f>
        <v/>
      </c>
      <c r="AO2893" s="59"/>
      <c r="AP2893" s="59"/>
      <c r="AQ2893" s="166"/>
      <c r="AR2893" s="59"/>
      <c r="AS2893" s="59"/>
      <c r="AT2893" s="149"/>
      <c r="AU2893" s="149"/>
      <c r="AV2893" s="149"/>
      <c r="AW2893" s="149"/>
      <c r="AX2893" s="150"/>
      <c r="AY2893" s="151"/>
      <c r="AZ2893" s="59"/>
      <c r="BA2893" s="59"/>
      <c r="BB2893" s="59"/>
      <c r="BC2893" s="59"/>
      <c r="BD2893" s="59"/>
      <c r="BE2893" s="59"/>
      <c r="BF2893" s="43"/>
      <c r="BG2893" s="59"/>
      <c r="BH2893" s="59"/>
      <c r="BI2893" s="59"/>
      <c r="BJ2893" s="59"/>
      <c r="BK2893" s="59"/>
      <c r="BL2893" s="59"/>
      <c r="BM2893" s="59"/>
    </row>
    <row r="2894" spans="1:65" x14ac:dyDescent="0.25">
      <c r="A2894" s="82"/>
      <c r="B2894" s="122" t="s">
        <v>3</v>
      </c>
      <c r="C2894" s="122">
        <v>4346.5</v>
      </c>
      <c r="D2894" s="122">
        <v>37.436801516269902</v>
      </c>
      <c r="E2894" s="142">
        <f>IF(B2893=B2894,0,MAX(E$4:E2893)+1)</f>
        <v>0</v>
      </c>
      <c r="F2894" s="142">
        <f t="shared" si="535"/>
        <v>4</v>
      </c>
      <c r="G2894" s="142" t="str">
        <f t="shared" si="529"/>
        <v/>
      </c>
      <c r="H2894" s="142" t="str">
        <f t="shared" si="530"/>
        <v/>
      </c>
      <c r="I2894" s="59"/>
      <c r="J2894" s="104"/>
      <c r="K2894" s="59"/>
      <c r="L2894" s="59"/>
      <c r="M2894" s="59"/>
      <c r="N2894" s="44"/>
      <c r="O2894" s="44"/>
      <c r="P2894" s="44"/>
      <c r="Q2894" s="43" t="str">
        <f t="shared" si="527"/>
        <v/>
      </c>
      <c r="R2894" s="60" t="str">
        <f t="shared" si="526"/>
        <v/>
      </c>
      <c r="S2894" s="60" t="str">
        <f t="shared" si="526"/>
        <v/>
      </c>
      <c r="T2894" s="60" t="str">
        <f t="shared" si="526"/>
        <v/>
      </c>
      <c r="U2894" s="60" t="str">
        <f t="shared" si="526"/>
        <v/>
      </c>
      <c r="V2894" s="60" t="str">
        <f t="shared" si="526"/>
        <v/>
      </c>
      <c r="W2894" s="44"/>
      <c r="X2894" s="44" t="str">
        <f t="shared" si="531"/>
        <v/>
      </c>
      <c r="Y2894" s="142" t="str">
        <f t="shared" si="528"/>
        <v/>
      </c>
      <c r="Z2894" s="172" t="str">
        <f t="shared" si="532"/>
        <v/>
      </c>
      <c r="AA2894" s="169" t="str">
        <f>IF(ISNUMBER($Q2894),INDEX($D$1:$D$3663,S2894,1),"")</f>
        <v/>
      </c>
      <c r="AB2894" s="169" t="str">
        <f>IF(ISNUMBER($Q2894),INDEX($D$1:$D$3663,T2894,1),"")</f>
        <v/>
      </c>
      <c r="AC2894" s="169" t="str">
        <f>IF(ISNUMBER($Q2894),INDEX($D$1:$D$3663,U2894,1),"")</f>
        <v/>
      </c>
      <c r="AD2894" s="169" t="str">
        <f>IF(ISNUMBER($Q2894),INDEX($D$1:$D$3663,V2894,1),"")</f>
        <v/>
      </c>
      <c r="AE2894" s="59"/>
      <c r="AF2894" s="177" t="str">
        <f t="shared" si="533"/>
        <v/>
      </c>
      <c r="AG2894" s="178" t="s">
        <v>1403</v>
      </c>
      <c r="AH2894" s="59"/>
      <c r="AI2894" s="163" t="str">
        <f t="shared" si="534"/>
        <v/>
      </c>
      <c r="AJ2894" s="162" t="str">
        <f t="shared" si="525"/>
        <v/>
      </c>
      <c r="AK2894" s="119"/>
      <c r="AL2894" s="59" t="str">
        <f>IF(ISNUMBER($AJ2894),INDEX($Z$4:$AC$3663,$AJ2894,AL$3),"")</f>
        <v/>
      </c>
      <c r="AM2894" s="149" t="str">
        <f>IF(ISNUMBER($AJ2894),INDEX($Z$4:$AC$3663,$AJ2894,AM$3),"")</f>
        <v/>
      </c>
      <c r="AN2894" s="149" t="str">
        <f>IF(ISNUMBER($AJ2894),INDEX($Z$4:$AC$3663,$AJ2894,AN$3),"")</f>
        <v/>
      </c>
      <c r="AO2894" s="59"/>
      <c r="AP2894" s="59"/>
      <c r="AQ2894" s="166"/>
      <c r="AR2894" s="59"/>
      <c r="AS2894" s="59"/>
      <c r="AT2894" s="149"/>
      <c r="AU2894" s="149"/>
      <c r="AV2894" s="149"/>
      <c r="AW2894" s="149"/>
      <c r="AX2894" s="150"/>
      <c r="AY2894" s="151"/>
      <c r="AZ2894" s="59"/>
      <c r="BA2894" s="59"/>
      <c r="BB2894" s="59"/>
      <c r="BC2894" s="59"/>
      <c r="BD2894" s="59"/>
      <c r="BE2894" s="59"/>
      <c r="BF2894" s="43"/>
      <c r="BG2894" s="59"/>
      <c r="BH2894" s="59"/>
      <c r="BI2894" s="59"/>
      <c r="BJ2894" s="59"/>
      <c r="BK2894" s="59"/>
      <c r="BL2894" s="59"/>
      <c r="BM2894" s="59"/>
    </row>
    <row r="2895" spans="1:65" x14ac:dyDescent="0.25">
      <c r="A2895" s="82"/>
      <c r="B2895" s="122" t="s">
        <v>3</v>
      </c>
      <c r="C2895" s="122">
        <v>4347.5</v>
      </c>
      <c r="D2895" s="122">
        <v>37.393956956084502</v>
      </c>
      <c r="E2895" s="142">
        <f>IF(B2894=B2895,0,MAX(E$4:E2894)+1)</f>
        <v>0</v>
      </c>
      <c r="F2895" s="142">
        <f t="shared" si="535"/>
        <v>4</v>
      </c>
      <c r="G2895" s="142" t="str">
        <f t="shared" si="529"/>
        <v/>
      </c>
      <c r="H2895" s="142" t="str">
        <f t="shared" si="530"/>
        <v/>
      </c>
      <c r="I2895" s="59"/>
      <c r="J2895" s="104"/>
      <c r="K2895" s="59"/>
      <c r="L2895" s="59"/>
      <c r="M2895" s="59"/>
      <c r="N2895" s="44"/>
      <c r="O2895" s="44"/>
      <c r="P2895" s="44"/>
      <c r="Q2895" s="43" t="str">
        <f t="shared" si="527"/>
        <v/>
      </c>
      <c r="R2895" s="60" t="str">
        <f t="shared" si="526"/>
        <v/>
      </c>
      <c r="S2895" s="60" t="str">
        <f t="shared" si="526"/>
        <v/>
      </c>
      <c r="T2895" s="60" t="str">
        <f t="shared" si="526"/>
        <v/>
      </c>
      <c r="U2895" s="60" t="str">
        <f t="shared" si="526"/>
        <v/>
      </c>
      <c r="V2895" s="60" t="str">
        <f t="shared" si="526"/>
        <v/>
      </c>
      <c r="W2895" s="44"/>
      <c r="X2895" s="44" t="str">
        <f t="shared" si="531"/>
        <v/>
      </c>
      <c r="Y2895" s="142" t="str">
        <f t="shared" si="528"/>
        <v/>
      </c>
      <c r="Z2895" s="172" t="str">
        <f t="shared" si="532"/>
        <v/>
      </c>
      <c r="AA2895" s="169" t="str">
        <f>IF(ISNUMBER($Q2895),INDEX($D$1:$D$3663,S2895,1),"")</f>
        <v/>
      </c>
      <c r="AB2895" s="169" t="str">
        <f>IF(ISNUMBER($Q2895),INDEX($D$1:$D$3663,T2895,1),"")</f>
        <v/>
      </c>
      <c r="AC2895" s="169" t="str">
        <f>IF(ISNUMBER($Q2895),INDEX($D$1:$D$3663,U2895,1),"")</f>
        <v/>
      </c>
      <c r="AD2895" s="169" t="str">
        <f>IF(ISNUMBER($Q2895),INDEX($D$1:$D$3663,V2895,1),"")</f>
        <v/>
      </c>
      <c r="AE2895" s="59"/>
      <c r="AF2895" s="177" t="str">
        <f t="shared" si="533"/>
        <v/>
      </c>
      <c r="AG2895" s="178" t="s">
        <v>1403</v>
      </c>
      <c r="AH2895" s="59"/>
      <c r="AI2895" s="163" t="str">
        <f t="shared" si="534"/>
        <v/>
      </c>
      <c r="AJ2895" s="162" t="str">
        <f t="shared" si="525"/>
        <v/>
      </c>
      <c r="AK2895" s="119"/>
      <c r="AL2895" s="59" t="str">
        <f>IF(ISNUMBER($AJ2895),INDEX($Z$4:$AC$3663,$AJ2895,AL$3),"")</f>
        <v/>
      </c>
      <c r="AM2895" s="149" t="str">
        <f>IF(ISNUMBER($AJ2895),INDEX($Z$4:$AC$3663,$AJ2895,AM$3),"")</f>
        <v/>
      </c>
      <c r="AN2895" s="149" t="str">
        <f>IF(ISNUMBER($AJ2895),INDEX($Z$4:$AC$3663,$AJ2895,AN$3),"")</f>
        <v/>
      </c>
      <c r="AO2895" s="59"/>
      <c r="AP2895" s="59"/>
      <c r="AQ2895" s="166"/>
      <c r="AR2895" s="59"/>
      <c r="AS2895" s="59"/>
      <c r="AT2895" s="149"/>
      <c r="AU2895" s="149"/>
      <c r="AV2895" s="149"/>
      <c r="AW2895" s="149"/>
      <c r="AX2895" s="150"/>
      <c r="AY2895" s="151"/>
      <c r="AZ2895" s="59"/>
      <c r="BA2895" s="59"/>
      <c r="BB2895" s="59"/>
      <c r="BC2895" s="59"/>
      <c r="BD2895" s="59"/>
      <c r="BE2895" s="59"/>
      <c r="BF2895" s="43"/>
      <c r="BG2895" s="59"/>
      <c r="BH2895" s="59"/>
      <c r="BI2895" s="59"/>
      <c r="BJ2895" s="59"/>
      <c r="BK2895" s="59"/>
      <c r="BL2895" s="59"/>
      <c r="BM2895" s="59"/>
    </row>
    <row r="2896" spans="1:65" x14ac:dyDescent="0.25">
      <c r="A2896" s="82"/>
      <c r="B2896" s="122" t="s">
        <v>3</v>
      </c>
      <c r="C2896" s="122">
        <v>4348.5</v>
      </c>
      <c r="D2896" s="122">
        <v>37.280558971742202</v>
      </c>
      <c r="E2896" s="142">
        <f>IF(B2895=B2896,0,MAX(E$4:E2895)+1)</f>
        <v>0</v>
      </c>
      <c r="F2896" s="142">
        <f t="shared" si="535"/>
        <v>4</v>
      </c>
      <c r="G2896" s="142" t="str">
        <f t="shared" si="529"/>
        <v/>
      </c>
      <c r="H2896" s="142" t="str">
        <f t="shared" si="530"/>
        <v/>
      </c>
      <c r="I2896" s="59"/>
      <c r="J2896" s="104"/>
      <c r="K2896" s="59"/>
      <c r="L2896" s="59"/>
      <c r="M2896" s="59"/>
      <c r="N2896" s="44"/>
      <c r="O2896" s="44"/>
      <c r="P2896" s="44"/>
      <c r="Q2896" s="43" t="str">
        <f t="shared" si="527"/>
        <v/>
      </c>
      <c r="R2896" s="60" t="str">
        <f t="shared" si="526"/>
        <v/>
      </c>
      <c r="S2896" s="60" t="str">
        <f t="shared" si="526"/>
        <v/>
      </c>
      <c r="T2896" s="60" t="str">
        <f t="shared" si="526"/>
        <v/>
      </c>
      <c r="U2896" s="60" t="str">
        <f t="shared" si="526"/>
        <v/>
      </c>
      <c r="V2896" s="60" t="str">
        <f t="shared" si="526"/>
        <v/>
      </c>
      <c r="W2896" s="44"/>
      <c r="X2896" s="44" t="str">
        <f t="shared" si="531"/>
        <v/>
      </c>
      <c r="Y2896" s="142" t="str">
        <f t="shared" si="528"/>
        <v/>
      </c>
      <c r="Z2896" s="172" t="str">
        <f t="shared" si="532"/>
        <v/>
      </c>
      <c r="AA2896" s="169" t="str">
        <f>IF(ISNUMBER($Q2896),INDEX($D$1:$D$3663,S2896,1),"")</f>
        <v/>
      </c>
      <c r="AB2896" s="169" t="str">
        <f>IF(ISNUMBER($Q2896),INDEX($D$1:$D$3663,T2896,1),"")</f>
        <v/>
      </c>
      <c r="AC2896" s="169" t="str">
        <f>IF(ISNUMBER($Q2896),INDEX($D$1:$D$3663,U2896,1),"")</f>
        <v/>
      </c>
      <c r="AD2896" s="169" t="str">
        <f>IF(ISNUMBER($Q2896),INDEX($D$1:$D$3663,V2896,1),"")</f>
        <v/>
      </c>
      <c r="AE2896" s="59"/>
      <c r="AF2896" s="177" t="str">
        <f t="shared" si="533"/>
        <v/>
      </c>
      <c r="AG2896" s="178" t="s">
        <v>1403</v>
      </c>
      <c r="AH2896" s="59"/>
      <c r="AI2896" s="163" t="str">
        <f t="shared" si="534"/>
        <v/>
      </c>
      <c r="AJ2896" s="162" t="str">
        <f t="shared" si="525"/>
        <v/>
      </c>
      <c r="AK2896" s="119"/>
      <c r="AL2896" s="59" t="str">
        <f>IF(ISNUMBER($AJ2896),INDEX($Z$4:$AC$3663,$AJ2896,AL$3),"")</f>
        <v/>
      </c>
      <c r="AM2896" s="149" t="str">
        <f>IF(ISNUMBER($AJ2896),INDEX($Z$4:$AC$3663,$AJ2896,AM$3),"")</f>
        <v/>
      </c>
      <c r="AN2896" s="149" t="str">
        <f>IF(ISNUMBER($AJ2896),INDEX($Z$4:$AC$3663,$AJ2896,AN$3),"")</f>
        <v/>
      </c>
      <c r="AO2896" s="59"/>
      <c r="AP2896" s="59"/>
      <c r="AQ2896" s="166"/>
      <c r="AR2896" s="59"/>
      <c r="AS2896" s="59"/>
      <c r="AT2896" s="149"/>
      <c r="AU2896" s="149"/>
      <c r="AV2896" s="149"/>
      <c r="AW2896" s="149"/>
      <c r="AX2896" s="150"/>
      <c r="AY2896" s="151"/>
      <c r="AZ2896" s="59"/>
      <c r="BA2896" s="59"/>
      <c r="BB2896" s="59"/>
      <c r="BC2896" s="59"/>
      <c r="BD2896" s="59"/>
      <c r="BE2896" s="59"/>
      <c r="BF2896" s="43"/>
      <c r="BG2896" s="59"/>
      <c r="BH2896" s="59"/>
      <c r="BI2896" s="59"/>
      <c r="BJ2896" s="59"/>
      <c r="BK2896" s="59"/>
      <c r="BL2896" s="59"/>
      <c r="BM2896" s="59"/>
    </row>
    <row r="2897" spans="1:65" x14ac:dyDescent="0.25">
      <c r="A2897" s="82"/>
      <c r="B2897" s="122" t="s">
        <v>3</v>
      </c>
      <c r="C2897" s="122">
        <v>4349.5</v>
      </c>
      <c r="D2897" s="122">
        <v>37.504538327891701</v>
      </c>
      <c r="E2897" s="142">
        <f>IF(B2896=B2897,0,MAX(E$4:E2896)+1)</f>
        <v>0</v>
      </c>
      <c r="F2897" s="142">
        <f t="shared" si="535"/>
        <v>4</v>
      </c>
      <c r="G2897" s="142" t="str">
        <f t="shared" si="529"/>
        <v/>
      </c>
      <c r="H2897" s="142" t="str">
        <f t="shared" si="530"/>
        <v/>
      </c>
      <c r="I2897" s="59"/>
      <c r="J2897" s="104"/>
      <c r="K2897" s="59"/>
      <c r="L2897" s="59"/>
      <c r="M2897" s="59"/>
      <c r="N2897" s="44"/>
      <c r="O2897" s="44"/>
      <c r="P2897" s="44"/>
      <c r="Q2897" s="43" t="str">
        <f t="shared" si="527"/>
        <v/>
      </c>
      <c r="R2897" s="60" t="str">
        <f t="shared" si="526"/>
        <v/>
      </c>
      <c r="S2897" s="60" t="str">
        <f t="shared" si="526"/>
        <v/>
      </c>
      <c r="T2897" s="60" t="str">
        <f t="shared" si="526"/>
        <v/>
      </c>
      <c r="U2897" s="60" t="str">
        <f t="shared" si="526"/>
        <v/>
      </c>
      <c r="V2897" s="60" t="str">
        <f t="shared" si="526"/>
        <v/>
      </c>
      <c r="W2897" s="44"/>
      <c r="X2897" s="44" t="str">
        <f t="shared" si="531"/>
        <v/>
      </c>
      <c r="Y2897" s="142" t="str">
        <f t="shared" si="528"/>
        <v/>
      </c>
      <c r="Z2897" s="172" t="str">
        <f t="shared" si="532"/>
        <v/>
      </c>
      <c r="AA2897" s="169" t="str">
        <f>IF(ISNUMBER($Q2897),INDEX($D$1:$D$3663,S2897,1),"")</f>
        <v/>
      </c>
      <c r="AB2897" s="169" t="str">
        <f>IF(ISNUMBER($Q2897),INDEX($D$1:$D$3663,T2897,1),"")</f>
        <v/>
      </c>
      <c r="AC2897" s="169" t="str">
        <f>IF(ISNUMBER($Q2897),INDEX($D$1:$D$3663,U2897,1),"")</f>
        <v/>
      </c>
      <c r="AD2897" s="169" t="str">
        <f>IF(ISNUMBER($Q2897),INDEX($D$1:$D$3663,V2897,1),"")</f>
        <v/>
      </c>
      <c r="AE2897" s="59"/>
      <c r="AF2897" s="177" t="str">
        <f t="shared" si="533"/>
        <v/>
      </c>
      <c r="AG2897" s="178" t="s">
        <v>1403</v>
      </c>
      <c r="AH2897" s="59"/>
      <c r="AI2897" s="163" t="str">
        <f t="shared" si="534"/>
        <v/>
      </c>
      <c r="AJ2897" s="162" t="str">
        <f t="shared" si="525"/>
        <v/>
      </c>
      <c r="AK2897" s="119"/>
      <c r="AL2897" s="59" t="str">
        <f>IF(ISNUMBER($AJ2897),INDEX($Z$4:$AC$3663,$AJ2897,AL$3),"")</f>
        <v/>
      </c>
      <c r="AM2897" s="149" t="str">
        <f>IF(ISNUMBER($AJ2897),INDEX($Z$4:$AC$3663,$AJ2897,AM$3),"")</f>
        <v/>
      </c>
      <c r="AN2897" s="149" t="str">
        <f>IF(ISNUMBER($AJ2897),INDEX($Z$4:$AC$3663,$AJ2897,AN$3),"")</f>
        <v/>
      </c>
      <c r="AO2897" s="59"/>
      <c r="AP2897" s="59"/>
      <c r="AQ2897" s="166"/>
      <c r="AR2897" s="59"/>
      <c r="AS2897" s="59"/>
      <c r="AT2897" s="149"/>
      <c r="AU2897" s="149"/>
      <c r="AV2897" s="149"/>
      <c r="AW2897" s="149"/>
      <c r="AX2897" s="150"/>
      <c r="AY2897" s="151"/>
      <c r="AZ2897" s="59"/>
      <c r="BA2897" s="59"/>
      <c r="BB2897" s="59"/>
      <c r="BC2897" s="59"/>
      <c r="BD2897" s="59"/>
      <c r="BE2897" s="59"/>
      <c r="BF2897" s="43"/>
      <c r="BG2897" s="59"/>
      <c r="BH2897" s="59"/>
      <c r="BI2897" s="59"/>
      <c r="BJ2897" s="59"/>
      <c r="BK2897" s="59"/>
      <c r="BL2897" s="59"/>
      <c r="BM2897" s="59"/>
    </row>
    <row r="2898" spans="1:65" x14ac:dyDescent="0.25">
      <c r="A2898" s="82"/>
      <c r="B2898" s="122" t="s">
        <v>3</v>
      </c>
      <c r="C2898" s="122">
        <v>4350.5</v>
      </c>
      <c r="D2898" s="122">
        <v>37.516619162095402</v>
      </c>
      <c r="E2898" s="142">
        <f>IF(B2897=B2898,0,MAX(E$4:E2897)+1)</f>
        <v>0</v>
      </c>
      <c r="F2898" s="142">
        <f t="shared" si="535"/>
        <v>4</v>
      </c>
      <c r="G2898" s="142" t="str">
        <f t="shared" si="529"/>
        <v/>
      </c>
      <c r="H2898" s="142" t="str">
        <f t="shared" si="530"/>
        <v/>
      </c>
      <c r="I2898" s="59"/>
      <c r="J2898" s="104"/>
      <c r="K2898" s="59"/>
      <c r="L2898" s="59"/>
      <c r="M2898" s="59"/>
      <c r="N2898" s="44"/>
      <c r="O2898" s="44"/>
      <c r="P2898" s="44"/>
      <c r="Q2898" s="43" t="str">
        <f t="shared" si="527"/>
        <v/>
      </c>
      <c r="R2898" s="60" t="str">
        <f t="shared" si="526"/>
        <v/>
      </c>
      <c r="S2898" s="60" t="str">
        <f t="shared" si="526"/>
        <v/>
      </c>
      <c r="T2898" s="60" t="str">
        <f t="shared" si="526"/>
        <v/>
      </c>
      <c r="U2898" s="60" t="str">
        <f t="shared" si="526"/>
        <v/>
      </c>
      <c r="V2898" s="60" t="str">
        <f t="shared" si="526"/>
        <v/>
      </c>
      <c r="W2898" s="44"/>
      <c r="X2898" s="44" t="str">
        <f t="shared" si="531"/>
        <v/>
      </c>
      <c r="Y2898" s="142" t="str">
        <f t="shared" si="528"/>
        <v/>
      </c>
      <c r="Z2898" s="172" t="str">
        <f t="shared" si="532"/>
        <v/>
      </c>
      <c r="AA2898" s="169" t="str">
        <f>IF(ISNUMBER($Q2898),INDEX($D$1:$D$3663,S2898,1),"")</f>
        <v/>
      </c>
      <c r="AB2898" s="169" t="str">
        <f>IF(ISNUMBER($Q2898),INDEX($D$1:$D$3663,T2898,1),"")</f>
        <v/>
      </c>
      <c r="AC2898" s="169" t="str">
        <f>IF(ISNUMBER($Q2898),INDEX($D$1:$D$3663,U2898,1),"")</f>
        <v/>
      </c>
      <c r="AD2898" s="169" t="str">
        <f>IF(ISNUMBER($Q2898),INDEX($D$1:$D$3663,V2898,1),"")</f>
        <v/>
      </c>
      <c r="AE2898" s="59"/>
      <c r="AF2898" s="177" t="str">
        <f t="shared" si="533"/>
        <v/>
      </c>
      <c r="AG2898" s="178" t="s">
        <v>1403</v>
      </c>
      <c r="AH2898" s="59"/>
      <c r="AI2898" s="163" t="str">
        <f t="shared" si="534"/>
        <v/>
      </c>
      <c r="AJ2898" s="162" t="str">
        <f t="shared" si="525"/>
        <v/>
      </c>
      <c r="AK2898" s="119"/>
      <c r="AL2898" s="59" t="str">
        <f>IF(ISNUMBER($AJ2898),INDEX($Z$4:$AC$3663,$AJ2898,AL$3),"")</f>
        <v/>
      </c>
      <c r="AM2898" s="149" t="str">
        <f>IF(ISNUMBER($AJ2898),INDEX($Z$4:$AC$3663,$AJ2898,AM$3),"")</f>
        <v/>
      </c>
      <c r="AN2898" s="149" t="str">
        <f>IF(ISNUMBER($AJ2898),INDEX($Z$4:$AC$3663,$AJ2898,AN$3),"")</f>
        <v/>
      </c>
      <c r="AO2898" s="59"/>
      <c r="AP2898" s="59"/>
      <c r="AQ2898" s="166"/>
      <c r="AR2898" s="59"/>
      <c r="AS2898" s="59"/>
      <c r="AT2898" s="149"/>
      <c r="AU2898" s="149"/>
      <c r="AV2898" s="149"/>
      <c r="AW2898" s="149"/>
      <c r="AX2898" s="150"/>
      <c r="AY2898" s="151"/>
      <c r="AZ2898" s="59"/>
      <c r="BA2898" s="59"/>
      <c r="BB2898" s="59"/>
      <c r="BC2898" s="59"/>
      <c r="BD2898" s="59"/>
      <c r="BE2898" s="59"/>
      <c r="BF2898" s="43"/>
      <c r="BG2898" s="59"/>
      <c r="BH2898" s="59"/>
      <c r="BI2898" s="59"/>
      <c r="BJ2898" s="59"/>
      <c r="BK2898" s="59"/>
      <c r="BL2898" s="59"/>
      <c r="BM2898" s="59"/>
    </row>
    <row r="2899" spans="1:65" x14ac:dyDescent="0.25">
      <c r="A2899" s="82"/>
      <c r="B2899" s="122" t="s">
        <v>3</v>
      </c>
      <c r="C2899" s="122">
        <v>4351.5</v>
      </c>
      <c r="D2899" s="122">
        <v>37.420074200262199</v>
      </c>
      <c r="E2899" s="142">
        <f>IF(B2898=B2899,0,MAX(E$4:E2898)+1)</f>
        <v>0</v>
      </c>
      <c r="F2899" s="142">
        <f t="shared" si="535"/>
        <v>4</v>
      </c>
      <c r="G2899" s="142" t="str">
        <f t="shared" si="529"/>
        <v/>
      </c>
      <c r="H2899" s="142" t="str">
        <f t="shared" si="530"/>
        <v/>
      </c>
      <c r="I2899" s="59"/>
      <c r="J2899" s="104"/>
      <c r="K2899" s="59"/>
      <c r="L2899" s="59"/>
      <c r="M2899" s="59"/>
      <c r="N2899" s="44"/>
      <c r="O2899" s="44"/>
      <c r="P2899" s="44"/>
      <c r="Q2899" s="43" t="str">
        <f t="shared" si="527"/>
        <v/>
      </c>
      <c r="R2899" s="60" t="str">
        <f t="shared" si="526"/>
        <v/>
      </c>
      <c r="S2899" s="60" t="str">
        <f t="shared" si="526"/>
        <v/>
      </c>
      <c r="T2899" s="60" t="str">
        <f t="shared" si="526"/>
        <v/>
      </c>
      <c r="U2899" s="60" t="str">
        <f t="shared" si="526"/>
        <v/>
      </c>
      <c r="V2899" s="60" t="str">
        <f t="shared" si="526"/>
        <v/>
      </c>
      <c r="W2899" s="44"/>
      <c r="X2899" s="44" t="str">
        <f t="shared" si="531"/>
        <v/>
      </c>
      <c r="Y2899" s="142" t="str">
        <f t="shared" si="528"/>
        <v/>
      </c>
      <c r="Z2899" s="172" t="str">
        <f t="shared" si="532"/>
        <v/>
      </c>
      <c r="AA2899" s="169" t="str">
        <f>IF(ISNUMBER($Q2899),INDEX($D$1:$D$3663,S2899,1),"")</f>
        <v/>
      </c>
      <c r="AB2899" s="169" t="str">
        <f>IF(ISNUMBER($Q2899),INDEX($D$1:$D$3663,T2899,1),"")</f>
        <v/>
      </c>
      <c r="AC2899" s="169" t="str">
        <f>IF(ISNUMBER($Q2899),INDEX($D$1:$D$3663,U2899,1),"")</f>
        <v/>
      </c>
      <c r="AD2899" s="169" t="str">
        <f>IF(ISNUMBER($Q2899),INDEX($D$1:$D$3663,V2899,1),"")</f>
        <v/>
      </c>
      <c r="AE2899" s="59"/>
      <c r="AF2899" s="177" t="str">
        <f t="shared" si="533"/>
        <v/>
      </c>
      <c r="AG2899" s="178" t="s">
        <v>1403</v>
      </c>
      <c r="AH2899" s="59"/>
      <c r="AI2899" s="163" t="str">
        <f t="shared" si="534"/>
        <v/>
      </c>
      <c r="AJ2899" s="162" t="str">
        <f t="shared" si="525"/>
        <v/>
      </c>
      <c r="AK2899" s="119"/>
      <c r="AL2899" s="59" t="str">
        <f>IF(ISNUMBER($AJ2899),INDEX($Z$4:$AC$3663,$AJ2899,AL$3),"")</f>
        <v/>
      </c>
      <c r="AM2899" s="149" t="str">
        <f>IF(ISNUMBER($AJ2899),INDEX($Z$4:$AC$3663,$AJ2899,AM$3),"")</f>
        <v/>
      </c>
      <c r="AN2899" s="149" t="str">
        <f>IF(ISNUMBER($AJ2899),INDEX($Z$4:$AC$3663,$AJ2899,AN$3),"")</f>
        <v/>
      </c>
      <c r="AO2899" s="59"/>
      <c r="AP2899" s="59"/>
      <c r="AQ2899" s="166"/>
      <c r="AR2899" s="59"/>
      <c r="AS2899" s="59"/>
      <c r="AT2899" s="149"/>
      <c r="AU2899" s="149"/>
      <c r="AV2899" s="149"/>
      <c r="AW2899" s="149"/>
      <c r="AX2899" s="150"/>
      <c r="AY2899" s="151"/>
      <c r="AZ2899" s="59"/>
      <c r="BA2899" s="59"/>
      <c r="BB2899" s="59"/>
      <c r="BC2899" s="59"/>
      <c r="BD2899" s="59"/>
      <c r="BE2899" s="59"/>
      <c r="BF2899" s="43"/>
      <c r="BG2899" s="59"/>
      <c r="BH2899" s="59"/>
      <c r="BI2899" s="59"/>
      <c r="BJ2899" s="59"/>
      <c r="BK2899" s="59"/>
      <c r="BL2899" s="59"/>
      <c r="BM2899" s="59"/>
    </row>
    <row r="2900" spans="1:65" x14ac:dyDescent="0.25">
      <c r="A2900" s="82"/>
      <c r="B2900" s="122" t="s">
        <v>3</v>
      </c>
      <c r="C2900" s="122">
        <v>4352.5</v>
      </c>
      <c r="D2900" s="122">
        <v>37.515008232997801</v>
      </c>
      <c r="E2900" s="142">
        <f>IF(B2899=B2900,0,MAX(E$4:E2899)+1)</f>
        <v>0</v>
      </c>
      <c r="F2900" s="142">
        <f t="shared" si="535"/>
        <v>4</v>
      </c>
      <c r="G2900" s="142" t="str">
        <f t="shared" si="529"/>
        <v/>
      </c>
      <c r="H2900" s="142" t="str">
        <f t="shared" si="530"/>
        <v/>
      </c>
      <c r="I2900" s="59"/>
      <c r="J2900" s="104"/>
      <c r="K2900" s="59"/>
      <c r="L2900" s="59"/>
      <c r="M2900" s="59"/>
      <c r="N2900" s="44"/>
      <c r="O2900" s="44"/>
      <c r="P2900" s="44"/>
      <c r="Q2900" s="43" t="str">
        <f t="shared" si="527"/>
        <v/>
      </c>
      <c r="R2900" s="60" t="str">
        <f t="shared" si="526"/>
        <v/>
      </c>
      <c r="S2900" s="60" t="str">
        <f t="shared" si="526"/>
        <v/>
      </c>
      <c r="T2900" s="60" t="str">
        <f t="shared" si="526"/>
        <v/>
      </c>
      <c r="U2900" s="60" t="str">
        <f t="shared" si="526"/>
        <v/>
      </c>
      <c r="V2900" s="60" t="str">
        <f t="shared" si="526"/>
        <v/>
      </c>
      <c r="W2900" s="44"/>
      <c r="X2900" s="44" t="str">
        <f t="shared" si="531"/>
        <v/>
      </c>
      <c r="Y2900" s="142" t="str">
        <f t="shared" si="528"/>
        <v/>
      </c>
      <c r="Z2900" s="172" t="str">
        <f t="shared" si="532"/>
        <v/>
      </c>
      <c r="AA2900" s="169" t="str">
        <f>IF(ISNUMBER($Q2900),INDEX($D$1:$D$3663,S2900,1),"")</f>
        <v/>
      </c>
      <c r="AB2900" s="169" t="str">
        <f>IF(ISNUMBER($Q2900),INDEX($D$1:$D$3663,T2900,1),"")</f>
        <v/>
      </c>
      <c r="AC2900" s="169" t="str">
        <f>IF(ISNUMBER($Q2900),INDEX($D$1:$D$3663,U2900,1),"")</f>
        <v/>
      </c>
      <c r="AD2900" s="169" t="str">
        <f>IF(ISNUMBER($Q2900),INDEX($D$1:$D$3663,V2900,1),"")</f>
        <v/>
      </c>
      <c r="AE2900" s="59"/>
      <c r="AF2900" s="177" t="str">
        <f t="shared" si="533"/>
        <v/>
      </c>
      <c r="AG2900" s="178" t="s">
        <v>1403</v>
      </c>
      <c r="AH2900" s="59"/>
      <c r="AI2900" s="163" t="str">
        <f t="shared" si="534"/>
        <v/>
      </c>
      <c r="AJ2900" s="162" t="str">
        <f t="shared" si="525"/>
        <v/>
      </c>
      <c r="AK2900" s="119"/>
      <c r="AL2900" s="59" t="str">
        <f>IF(ISNUMBER($AJ2900),INDEX($Z$4:$AC$3663,$AJ2900,AL$3),"")</f>
        <v/>
      </c>
      <c r="AM2900" s="149" t="str">
        <f>IF(ISNUMBER($AJ2900),INDEX($Z$4:$AC$3663,$AJ2900,AM$3),"")</f>
        <v/>
      </c>
      <c r="AN2900" s="149" t="str">
        <f>IF(ISNUMBER($AJ2900),INDEX($Z$4:$AC$3663,$AJ2900,AN$3),"")</f>
        <v/>
      </c>
      <c r="AO2900" s="59"/>
      <c r="AP2900" s="59"/>
      <c r="AQ2900" s="166"/>
      <c r="AR2900" s="59"/>
      <c r="AS2900" s="59"/>
      <c r="AT2900" s="149"/>
      <c r="AU2900" s="149"/>
      <c r="AV2900" s="149"/>
      <c r="AW2900" s="149"/>
      <c r="AX2900" s="150"/>
      <c r="AY2900" s="151"/>
      <c r="AZ2900" s="59"/>
      <c r="BA2900" s="59"/>
      <c r="BB2900" s="59"/>
      <c r="BC2900" s="59"/>
      <c r="BD2900" s="59"/>
      <c r="BE2900" s="59"/>
      <c r="BF2900" s="43"/>
      <c r="BG2900" s="59"/>
      <c r="BH2900" s="59"/>
      <c r="BI2900" s="59"/>
      <c r="BJ2900" s="59"/>
      <c r="BK2900" s="59"/>
      <c r="BL2900" s="59"/>
      <c r="BM2900" s="59"/>
    </row>
    <row r="2901" spans="1:65" x14ac:dyDescent="0.25">
      <c r="A2901" s="82"/>
      <c r="B2901" s="122" t="s">
        <v>3</v>
      </c>
      <c r="C2901" s="122">
        <v>4353.5</v>
      </c>
      <c r="D2901" s="122">
        <v>37.316398878693199</v>
      </c>
      <c r="E2901" s="142">
        <f>IF(B2900=B2901,0,MAX(E$4:E2900)+1)</f>
        <v>0</v>
      </c>
      <c r="F2901" s="142">
        <f t="shared" si="535"/>
        <v>4</v>
      </c>
      <c r="G2901" s="142" t="str">
        <f t="shared" si="529"/>
        <v/>
      </c>
      <c r="H2901" s="142" t="str">
        <f t="shared" si="530"/>
        <v/>
      </c>
      <c r="I2901" s="59"/>
      <c r="J2901" s="104"/>
      <c r="K2901" s="59"/>
      <c r="L2901" s="59"/>
      <c r="M2901" s="59"/>
      <c r="N2901" s="44"/>
      <c r="O2901" s="44"/>
      <c r="P2901" s="44"/>
      <c r="Q2901" s="43" t="str">
        <f t="shared" si="527"/>
        <v/>
      </c>
      <c r="R2901" s="60" t="str">
        <f t="shared" si="526"/>
        <v/>
      </c>
      <c r="S2901" s="60" t="str">
        <f t="shared" si="526"/>
        <v/>
      </c>
      <c r="T2901" s="60" t="str">
        <f t="shared" si="526"/>
        <v/>
      </c>
      <c r="U2901" s="60" t="str">
        <f t="shared" si="526"/>
        <v/>
      </c>
      <c r="V2901" s="60" t="str">
        <f t="shared" si="526"/>
        <v/>
      </c>
      <c r="W2901" s="44"/>
      <c r="X2901" s="44" t="str">
        <f t="shared" si="531"/>
        <v/>
      </c>
      <c r="Y2901" s="142" t="str">
        <f t="shared" si="528"/>
        <v/>
      </c>
      <c r="Z2901" s="172" t="str">
        <f t="shared" si="532"/>
        <v/>
      </c>
      <c r="AA2901" s="169" t="str">
        <f>IF(ISNUMBER($Q2901),INDEX($D$1:$D$3663,S2901,1),"")</f>
        <v/>
      </c>
      <c r="AB2901" s="169" t="str">
        <f>IF(ISNUMBER($Q2901),INDEX($D$1:$D$3663,T2901,1),"")</f>
        <v/>
      </c>
      <c r="AC2901" s="169" t="str">
        <f>IF(ISNUMBER($Q2901),INDEX($D$1:$D$3663,U2901,1),"")</f>
        <v/>
      </c>
      <c r="AD2901" s="169" t="str">
        <f>IF(ISNUMBER($Q2901),INDEX($D$1:$D$3663,V2901,1),"")</f>
        <v/>
      </c>
      <c r="AE2901" s="59"/>
      <c r="AF2901" s="177" t="str">
        <f t="shared" si="533"/>
        <v/>
      </c>
      <c r="AG2901" s="178" t="s">
        <v>1403</v>
      </c>
      <c r="AH2901" s="59"/>
      <c r="AI2901" s="163" t="str">
        <f t="shared" si="534"/>
        <v/>
      </c>
      <c r="AJ2901" s="162" t="str">
        <f t="shared" si="525"/>
        <v/>
      </c>
      <c r="AK2901" s="119"/>
      <c r="AL2901" s="59" t="str">
        <f>IF(ISNUMBER($AJ2901),INDEX($Z$4:$AC$3663,$AJ2901,AL$3),"")</f>
        <v/>
      </c>
      <c r="AM2901" s="149" t="str">
        <f>IF(ISNUMBER($AJ2901),INDEX($Z$4:$AC$3663,$AJ2901,AM$3),"")</f>
        <v/>
      </c>
      <c r="AN2901" s="149" t="str">
        <f>IF(ISNUMBER($AJ2901),INDEX($Z$4:$AC$3663,$AJ2901,AN$3),"")</f>
        <v/>
      </c>
      <c r="AO2901" s="59"/>
      <c r="AP2901" s="59"/>
      <c r="AQ2901" s="166"/>
      <c r="AR2901" s="59"/>
      <c r="AS2901" s="59"/>
      <c r="AT2901" s="149"/>
      <c r="AU2901" s="149"/>
      <c r="AV2901" s="149"/>
      <c r="AW2901" s="149"/>
      <c r="AX2901" s="150"/>
      <c r="AY2901" s="151"/>
      <c r="AZ2901" s="59"/>
      <c r="BA2901" s="59"/>
      <c r="BB2901" s="59"/>
      <c r="BC2901" s="59"/>
      <c r="BD2901" s="59"/>
      <c r="BE2901" s="59"/>
      <c r="BF2901" s="43"/>
      <c r="BG2901" s="59"/>
      <c r="BH2901" s="59"/>
      <c r="BI2901" s="59"/>
      <c r="BJ2901" s="59"/>
      <c r="BK2901" s="59"/>
      <c r="BL2901" s="59"/>
      <c r="BM2901" s="59"/>
    </row>
    <row r="2902" spans="1:65" x14ac:dyDescent="0.25">
      <c r="A2902" s="82"/>
      <c r="B2902" s="122" t="s">
        <v>3</v>
      </c>
      <c r="C2902" s="122">
        <v>4354.5</v>
      </c>
      <c r="D2902" s="122">
        <v>37.471426141232598</v>
      </c>
      <c r="E2902" s="142">
        <f>IF(B2901=B2902,0,MAX(E$4:E2901)+1)</f>
        <v>0</v>
      </c>
      <c r="F2902" s="142">
        <f t="shared" si="535"/>
        <v>4</v>
      </c>
      <c r="G2902" s="142" t="str">
        <f t="shared" si="529"/>
        <v/>
      </c>
      <c r="H2902" s="142" t="str">
        <f t="shared" si="530"/>
        <v/>
      </c>
      <c r="I2902" s="59"/>
      <c r="J2902" s="104"/>
      <c r="K2902" s="59"/>
      <c r="L2902" s="59"/>
      <c r="M2902" s="59"/>
      <c r="N2902" s="44"/>
      <c r="O2902" s="44"/>
      <c r="P2902" s="44"/>
      <c r="Q2902" s="43" t="str">
        <f t="shared" si="527"/>
        <v/>
      </c>
      <c r="R2902" s="60" t="str">
        <f t="shared" si="526"/>
        <v/>
      </c>
      <c r="S2902" s="60" t="str">
        <f t="shared" si="526"/>
        <v/>
      </c>
      <c r="T2902" s="60" t="str">
        <f t="shared" si="526"/>
        <v/>
      </c>
      <c r="U2902" s="60" t="str">
        <f t="shared" si="526"/>
        <v/>
      </c>
      <c r="V2902" s="60" t="str">
        <f t="shared" si="526"/>
        <v/>
      </c>
      <c r="W2902" s="44"/>
      <c r="X2902" s="44" t="str">
        <f t="shared" si="531"/>
        <v/>
      </c>
      <c r="Y2902" s="142" t="str">
        <f t="shared" si="528"/>
        <v/>
      </c>
      <c r="Z2902" s="172" t="str">
        <f t="shared" si="532"/>
        <v/>
      </c>
      <c r="AA2902" s="169" t="str">
        <f>IF(ISNUMBER($Q2902),INDEX($D$1:$D$3663,S2902,1),"")</f>
        <v/>
      </c>
      <c r="AB2902" s="169" t="str">
        <f>IF(ISNUMBER($Q2902),INDEX($D$1:$D$3663,T2902,1),"")</f>
        <v/>
      </c>
      <c r="AC2902" s="169" t="str">
        <f>IF(ISNUMBER($Q2902),INDEX($D$1:$D$3663,U2902,1),"")</f>
        <v/>
      </c>
      <c r="AD2902" s="169" t="str">
        <f>IF(ISNUMBER($Q2902),INDEX($D$1:$D$3663,V2902,1),"")</f>
        <v/>
      </c>
      <c r="AE2902" s="59"/>
      <c r="AF2902" s="177" t="str">
        <f t="shared" si="533"/>
        <v/>
      </c>
      <c r="AG2902" s="178" t="s">
        <v>1403</v>
      </c>
      <c r="AH2902" s="59"/>
      <c r="AI2902" s="163" t="str">
        <f t="shared" si="534"/>
        <v/>
      </c>
      <c r="AJ2902" s="162" t="str">
        <f t="shared" si="525"/>
        <v/>
      </c>
      <c r="AK2902" s="119"/>
      <c r="AL2902" s="59" t="str">
        <f>IF(ISNUMBER($AJ2902),INDEX($Z$4:$AC$3663,$AJ2902,AL$3),"")</f>
        <v/>
      </c>
      <c r="AM2902" s="149" t="str">
        <f>IF(ISNUMBER($AJ2902),INDEX($Z$4:$AC$3663,$AJ2902,AM$3),"")</f>
        <v/>
      </c>
      <c r="AN2902" s="149" t="str">
        <f>IF(ISNUMBER($AJ2902),INDEX($Z$4:$AC$3663,$AJ2902,AN$3),"")</f>
        <v/>
      </c>
      <c r="AO2902" s="59"/>
      <c r="AP2902" s="59"/>
      <c r="AQ2902" s="166"/>
      <c r="AR2902" s="59"/>
      <c r="AS2902" s="59"/>
      <c r="AT2902" s="149"/>
      <c r="AU2902" s="149"/>
      <c r="AV2902" s="149"/>
      <c r="AW2902" s="149"/>
      <c r="AX2902" s="150"/>
      <c r="AY2902" s="151"/>
      <c r="AZ2902" s="59"/>
      <c r="BA2902" s="59"/>
      <c r="BB2902" s="59"/>
      <c r="BC2902" s="59"/>
      <c r="BD2902" s="59"/>
      <c r="BE2902" s="59"/>
      <c r="BF2902" s="43"/>
      <c r="BG2902" s="59"/>
      <c r="BH2902" s="59"/>
      <c r="BI2902" s="59"/>
      <c r="BJ2902" s="59"/>
      <c r="BK2902" s="59"/>
      <c r="BL2902" s="59"/>
      <c r="BM2902" s="59"/>
    </row>
    <row r="2903" spans="1:65" x14ac:dyDescent="0.25">
      <c r="A2903" s="82"/>
      <c r="B2903" s="122" t="s">
        <v>3</v>
      </c>
      <c r="C2903" s="122">
        <v>4355.5</v>
      </c>
      <c r="D2903" s="122">
        <v>37.468788851152503</v>
      </c>
      <c r="E2903" s="142">
        <f>IF(B2902=B2903,0,MAX(E$4:E2902)+1)</f>
        <v>0</v>
      </c>
      <c r="F2903" s="142">
        <f t="shared" si="535"/>
        <v>4</v>
      </c>
      <c r="G2903" s="142" t="str">
        <f t="shared" si="529"/>
        <v/>
      </c>
      <c r="H2903" s="142" t="str">
        <f t="shared" si="530"/>
        <v/>
      </c>
      <c r="I2903" s="59"/>
      <c r="J2903" s="104"/>
      <c r="K2903" s="59"/>
      <c r="L2903" s="59"/>
      <c r="M2903" s="59"/>
      <c r="N2903" s="44"/>
      <c r="O2903" s="44"/>
      <c r="P2903" s="44"/>
      <c r="Q2903" s="43" t="str">
        <f t="shared" si="527"/>
        <v/>
      </c>
      <c r="R2903" s="60" t="str">
        <f t="shared" si="526"/>
        <v/>
      </c>
      <c r="S2903" s="60" t="str">
        <f t="shared" si="526"/>
        <v/>
      </c>
      <c r="T2903" s="60" t="str">
        <f t="shared" si="526"/>
        <v/>
      </c>
      <c r="U2903" s="60" t="str">
        <f t="shared" si="526"/>
        <v/>
      </c>
      <c r="V2903" s="60" t="str">
        <f t="shared" si="526"/>
        <v/>
      </c>
      <c r="W2903" s="44"/>
      <c r="X2903" s="44" t="str">
        <f t="shared" si="531"/>
        <v/>
      </c>
      <c r="Y2903" s="142" t="str">
        <f t="shared" si="528"/>
        <v/>
      </c>
      <c r="Z2903" s="172" t="str">
        <f t="shared" si="532"/>
        <v/>
      </c>
      <c r="AA2903" s="169" t="str">
        <f>IF(ISNUMBER($Q2903),INDEX($D$1:$D$3663,S2903,1),"")</f>
        <v/>
      </c>
      <c r="AB2903" s="169" t="str">
        <f>IF(ISNUMBER($Q2903),INDEX($D$1:$D$3663,T2903,1),"")</f>
        <v/>
      </c>
      <c r="AC2903" s="169" t="str">
        <f>IF(ISNUMBER($Q2903),INDEX($D$1:$D$3663,U2903,1),"")</f>
        <v/>
      </c>
      <c r="AD2903" s="169" t="str">
        <f>IF(ISNUMBER($Q2903),INDEX($D$1:$D$3663,V2903,1),"")</f>
        <v/>
      </c>
      <c r="AE2903" s="59"/>
      <c r="AF2903" s="177" t="str">
        <f t="shared" si="533"/>
        <v/>
      </c>
      <c r="AG2903" s="178" t="s">
        <v>1403</v>
      </c>
      <c r="AH2903" s="59"/>
      <c r="AI2903" s="163" t="str">
        <f t="shared" si="534"/>
        <v/>
      </c>
      <c r="AJ2903" s="162" t="str">
        <f t="shared" si="525"/>
        <v/>
      </c>
      <c r="AK2903" s="119"/>
      <c r="AL2903" s="59" t="str">
        <f>IF(ISNUMBER($AJ2903),INDEX($Z$4:$AC$3663,$AJ2903,AL$3),"")</f>
        <v/>
      </c>
      <c r="AM2903" s="149" t="str">
        <f>IF(ISNUMBER($AJ2903),INDEX($Z$4:$AC$3663,$AJ2903,AM$3),"")</f>
        <v/>
      </c>
      <c r="AN2903" s="149" t="str">
        <f>IF(ISNUMBER($AJ2903),INDEX($Z$4:$AC$3663,$AJ2903,AN$3),"")</f>
        <v/>
      </c>
      <c r="AO2903" s="59"/>
      <c r="AP2903" s="59"/>
      <c r="AQ2903" s="166"/>
      <c r="AR2903" s="59"/>
      <c r="AS2903" s="59"/>
      <c r="AT2903" s="149"/>
      <c r="AU2903" s="149"/>
      <c r="AV2903" s="149"/>
      <c r="AW2903" s="149"/>
      <c r="AX2903" s="150"/>
      <c r="AY2903" s="151"/>
      <c r="AZ2903" s="59"/>
      <c r="BA2903" s="59"/>
      <c r="BB2903" s="59"/>
      <c r="BC2903" s="59"/>
      <c r="BD2903" s="59"/>
      <c r="BE2903" s="59"/>
      <c r="BF2903" s="43"/>
      <c r="BG2903" s="59"/>
      <c r="BH2903" s="59"/>
      <c r="BI2903" s="59"/>
      <c r="BJ2903" s="59"/>
      <c r="BK2903" s="59"/>
      <c r="BL2903" s="59"/>
      <c r="BM2903" s="59"/>
    </row>
    <row r="2904" spans="1:65" x14ac:dyDescent="0.25">
      <c r="A2904" s="82"/>
      <c r="B2904" s="122" t="s">
        <v>3</v>
      </c>
      <c r="C2904" s="122">
        <v>4356.5</v>
      </c>
      <c r="D2904" s="122">
        <v>37.347147814400998</v>
      </c>
      <c r="E2904" s="142">
        <f>IF(B2903=B2904,0,MAX(E$4:E2903)+1)</f>
        <v>0</v>
      </c>
      <c r="F2904" s="142">
        <f t="shared" si="535"/>
        <v>4</v>
      </c>
      <c r="G2904" s="142" t="str">
        <f t="shared" si="529"/>
        <v/>
      </c>
      <c r="H2904" s="142" t="str">
        <f t="shared" si="530"/>
        <v/>
      </c>
      <c r="I2904" s="59"/>
      <c r="J2904" s="104"/>
      <c r="K2904" s="59"/>
      <c r="L2904" s="59"/>
      <c r="M2904" s="59"/>
      <c r="N2904" s="44"/>
      <c r="O2904" s="44"/>
      <c r="P2904" s="44"/>
      <c r="Q2904" s="43" t="str">
        <f t="shared" si="527"/>
        <v/>
      </c>
      <c r="R2904" s="60" t="str">
        <f t="shared" si="526"/>
        <v/>
      </c>
      <c r="S2904" s="60" t="str">
        <f t="shared" si="526"/>
        <v/>
      </c>
      <c r="T2904" s="60" t="str">
        <f t="shared" si="526"/>
        <v/>
      </c>
      <c r="U2904" s="60" t="str">
        <f t="shared" si="526"/>
        <v/>
      </c>
      <c r="V2904" s="60" t="str">
        <f t="shared" si="526"/>
        <v/>
      </c>
      <c r="W2904" s="44"/>
      <c r="X2904" s="44" t="str">
        <f t="shared" si="531"/>
        <v/>
      </c>
      <c r="Y2904" s="142" t="str">
        <f t="shared" si="528"/>
        <v/>
      </c>
      <c r="Z2904" s="172" t="str">
        <f t="shared" si="532"/>
        <v/>
      </c>
      <c r="AA2904" s="169" t="str">
        <f>IF(ISNUMBER($Q2904),INDEX($D$1:$D$3663,S2904,1),"")</f>
        <v/>
      </c>
      <c r="AB2904" s="169" t="str">
        <f>IF(ISNUMBER($Q2904),INDEX($D$1:$D$3663,T2904,1),"")</f>
        <v/>
      </c>
      <c r="AC2904" s="169" t="str">
        <f>IF(ISNUMBER($Q2904),INDEX($D$1:$D$3663,U2904,1),"")</f>
        <v/>
      </c>
      <c r="AD2904" s="169" t="str">
        <f>IF(ISNUMBER($Q2904),INDEX($D$1:$D$3663,V2904,1),"")</f>
        <v/>
      </c>
      <c r="AE2904" s="59"/>
      <c r="AF2904" s="177" t="str">
        <f t="shared" si="533"/>
        <v/>
      </c>
      <c r="AG2904" s="178" t="s">
        <v>1403</v>
      </c>
      <c r="AH2904" s="59"/>
      <c r="AI2904" s="163" t="str">
        <f t="shared" si="534"/>
        <v/>
      </c>
      <c r="AJ2904" s="162" t="str">
        <f t="shared" si="525"/>
        <v/>
      </c>
      <c r="AK2904" s="119"/>
      <c r="AL2904" s="59" t="str">
        <f>IF(ISNUMBER($AJ2904),INDEX($Z$4:$AC$3663,$AJ2904,AL$3),"")</f>
        <v/>
      </c>
      <c r="AM2904" s="149" t="str">
        <f>IF(ISNUMBER($AJ2904),INDEX($Z$4:$AC$3663,$AJ2904,AM$3),"")</f>
        <v/>
      </c>
      <c r="AN2904" s="149" t="str">
        <f>IF(ISNUMBER($AJ2904),INDEX($Z$4:$AC$3663,$AJ2904,AN$3),"")</f>
        <v/>
      </c>
      <c r="AO2904" s="59"/>
      <c r="AP2904" s="59"/>
      <c r="AQ2904" s="166"/>
      <c r="AR2904" s="59"/>
      <c r="AS2904" s="59"/>
      <c r="AT2904" s="149"/>
      <c r="AU2904" s="149"/>
      <c r="AV2904" s="149"/>
      <c r="AW2904" s="149"/>
      <c r="AX2904" s="150"/>
      <c r="AY2904" s="151"/>
      <c r="AZ2904" s="59"/>
      <c r="BA2904" s="59"/>
      <c r="BB2904" s="59"/>
      <c r="BC2904" s="59"/>
      <c r="BD2904" s="59"/>
      <c r="BE2904" s="59"/>
      <c r="BF2904" s="43"/>
      <c r="BG2904" s="59"/>
      <c r="BH2904" s="59"/>
      <c r="BI2904" s="59"/>
      <c r="BJ2904" s="59"/>
      <c r="BK2904" s="59"/>
      <c r="BL2904" s="59"/>
      <c r="BM2904" s="59"/>
    </row>
    <row r="2905" spans="1:65" x14ac:dyDescent="0.25">
      <c r="A2905" s="82"/>
      <c r="B2905" s="122" t="s">
        <v>3</v>
      </c>
      <c r="C2905" s="122">
        <v>4357.5</v>
      </c>
      <c r="D2905" s="122">
        <v>37.369146680007603</v>
      </c>
      <c r="E2905" s="142">
        <f>IF(B2904=B2905,0,MAX(E$4:E2904)+1)</f>
        <v>0</v>
      </c>
      <c r="F2905" s="142">
        <f t="shared" si="535"/>
        <v>4</v>
      </c>
      <c r="G2905" s="142" t="str">
        <f t="shared" si="529"/>
        <v/>
      </c>
      <c r="H2905" s="142" t="str">
        <f t="shared" si="530"/>
        <v/>
      </c>
      <c r="I2905" s="59"/>
      <c r="J2905" s="104"/>
      <c r="K2905" s="59"/>
      <c r="L2905" s="59"/>
      <c r="M2905" s="59"/>
      <c r="N2905" s="44"/>
      <c r="O2905" s="44"/>
      <c r="P2905" s="44"/>
      <c r="Q2905" s="43" t="str">
        <f t="shared" si="527"/>
        <v/>
      </c>
      <c r="R2905" s="60" t="str">
        <f t="shared" si="526"/>
        <v/>
      </c>
      <c r="S2905" s="60" t="str">
        <f t="shared" si="526"/>
        <v/>
      </c>
      <c r="T2905" s="60" t="str">
        <f t="shared" si="526"/>
        <v/>
      </c>
      <c r="U2905" s="60" t="str">
        <f t="shared" si="526"/>
        <v/>
      </c>
      <c r="V2905" s="60" t="str">
        <f t="shared" si="526"/>
        <v/>
      </c>
      <c r="W2905" s="44"/>
      <c r="X2905" s="44" t="str">
        <f t="shared" si="531"/>
        <v/>
      </c>
      <c r="Y2905" s="142" t="str">
        <f t="shared" si="528"/>
        <v/>
      </c>
      <c r="Z2905" s="172" t="str">
        <f t="shared" si="532"/>
        <v/>
      </c>
      <c r="AA2905" s="169" t="str">
        <f>IF(ISNUMBER($Q2905),INDEX($D$1:$D$3663,S2905,1),"")</f>
        <v/>
      </c>
      <c r="AB2905" s="169" t="str">
        <f>IF(ISNUMBER($Q2905),INDEX($D$1:$D$3663,T2905,1),"")</f>
        <v/>
      </c>
      <c r="AC2905" s="169" t="str">
        <f>IF(ISNUMBER($Q2905),INDEX($D$1:$D$3663,U2905,1),"")</f>
        <v/>
      </c>
      <c r="AD2905" s="169" t="str">
        <f>IF(ISNUMBER($Q2905),INDEX($D$1:$D$3663,V2905,1),"")</f>
        <v/>
      </c>
      <c r="AE2905" s="59"/>
      <c r="AF2905" s="177" t="str">
        <f t="shared" si="533"/>
        <v/>
      </c>
      <c r="AG2905" s="178" t="s">
        <v>1403</v>
      </c>
      <c r="AH2905" s="59"/>
      <c r="AI2905" s="163" t="str">
        <f t="shared" si="534"/>
        <v/>
      </c>
      <c r="AJ2905" s="162" t="str">
        <f t="shared" si="525"/>
        <v/>
      </c>
      <c r="AK2905" s="119"/>
      <c r="AL2905" s="59" t="str">
        <f>IF(ISNUMBER($AJ2905),INDEX($Z$4:$AC$3663,$AJ2905,AL$3),"")</f>
        <v/>
      </c>
      <c r="AM2905" s="149" t="str">
        <f>IF(ISNUMBER($AJ2905),INDEX($Z$4:$AC$3663,$AJ2905,AM$3),"")</f>
        <v/>
      </c>
      <c r="AN2905" s="149" t="str">
        <f>IF(ISNUMBER($AJ2905),INDEX($Z$4:$AC$3663,$AJ2905,AN$3),"")</f>
        <v/>
      </c>
      <c r="AO2905" s="59"/>
      <c r="AP2905" s="59"/>
      <c r="AQ2905" s="166"/>
      <c r="AR2905" s="59"/>
      <c r="AS2905" s="59"/>
      <c r="AT2905" s="149"/>
      <c r="AU2905" s="149"/>
      <c r="AV2905" s="149"/>
      <c r="AW2905" s="149"/>
      <c r="AX2905" s="150"/>
      <c r="AY2905" s="151"/>
      <c r="AZ2905" s="59"/>
      <c r="BA2905" s="59"/>
      <c r="BB2905" s="59"/>
      <c r="BC2905" s="59"/>
      <c r="BD2905" s="59"/>
      <c r="BE2905" s="59"/>
      <c r="BF2905" s="43"/>
      <c r="BG2905" s="59"/>
      <c r="BH2905" s="59"/>
      <c r="BI2905" s="59"/>
      <c r="BJ2905" s="59"/>
      <c r="BK2905" s="59"/>
      <c r="BL2905" s="59"/>
      <c r="BM2905" s="59"/>
    </row>
    <row r="2906" spans="1:65" x14ac:dyDescent="0.25">
      <c r="A2906" s="82"/>
      <c r="B2906" s="122" t="s">
        <v>3</v>
      </c>
      <c r="C2906" s="122">
        <v>4358.5</v>
      </c>
      <c r="D2906" s="122">
        <v>37.502950458587499</v>
      </c>
      <c r="E2906" s="142">
        <f>IF(B2905=B2906,0,MAX(E$4:E2905)+1)</f>
        <v>0</v>
      </c>
      <c r="F2906" s="142">
        <f t="shared" si="535"/>
        <v>4</v>
      </c>
      <c r="G2906" s="142" t="str">
        <f t="shared" si="529"/>
        <v/>
      </c>
      <c r="H2906" s="142" t="str">
        <f t="shared" si="530"/>
        <v/>
      </c>
      <c r="I2906" s="59"/>
      <c r="J2906" s="104"/>
      <c r="K2906" s="59"/>
      <c r="L2906" s="59"/>
      <c r="M2906" s="59"/>
      <c r="N2906" s="44"/>
      <c r="O2906" s="44"/>
      <c r="P2906" s="44"/>
      <c r="Q2906" s="43" t="str">
        <f t="shared" si="527"/>
        <v/>
      </c>
      <c r="R2906" s="60" t="str">
        <f t="shared" si="526"/>
        <v/>
      </c>
      <c r="S2906" s="60" t="str">
        <f t="shared" si="526"/>
        <v/>
      </c>
      <c r="T2906" s="60" t="str">
        <f t="shared" si="526"/>
        <v/>
      </c>
      <c r="U2906" s="60" t="str">
        <f t="shared" si="526"/>
        <v/>
      </c>
      <c r="V2906" s="60" t="str">
        <f t="shared" si="526"/>
        <v/>
      </c>
      <c r="W2906" s="44"/>
      <c r="X2906" s="44" t="str">
        <f t="shared" si="531"/>
        <v/>
      </c>
      <c r="Y2906" s="142" t="str">
        <f t="shared" si="528"/>
        <v/>
      </c>
      <c r="Z2906" s="172" t="str">
        <f t="shared" si="532"/>
        <v/>
      </c>
      <c r="AA2906" s="169" t="str">
        <f>IF(ISNUMBER($Q2906),INDEX($D$1:$D$3663,S2906,1),"")</f>
        <v/>
      </c>
      <c r="AB2906" s="169" t="str">
        <f>IF(ISNUMBER($Q2906),INDEX($D$1:$D$3663,T2906,1),"")</f>
        <v/>
      </c>
      <c r="AC2906" s="169" t="str">
        <f>IF(ISNUMBER($Q2906),INDEX($D$1:$D$3663,U2906,1),"")</f>
        <v/>
      </c>
      <c r="AD2906" s="169" t="str">
        <f>IF(ISNUMBER($Q2906),INDEX($D$1:$D$3663,V2906,1),"")</f>
        <v/>
      </c>
      <c r="AE2906" s="59"/>
      <c r="AF2906" s="177" t="str">
        <f t="shared" si="533"/>
        <v/>
      </c>
      <c r="AG2906" s="178" t="s">
        <v>1403</v>
      </c>
      <c r="AH2906" s="59"/>
      <c r="AI2906" s="163" t="str">
        <f t="shared" si="534"/>
        <v/>
      </c>
      <c r="AJ2906" s="162" t="str">
        <f t="shared" si="525"/>
        <v/>
      </c>
      <c r="AK2906" s="119"/>
      <c r="AL2906" s="59" t="str">
        <f>IF(ISNUMBER($AJ2906),INDEX($Z$4:$AC$3663,$AJ2906,AL$3),"")</f>
        <v/>
      </c>
      <c r="AM2906" s="149" t="str">
        <f>IF(ISNUMBER($AJ2906),INDEX($Z$4:$AC$3663,$AJ2906,AM$3),"")</f>
        <v/>
      </c>
      <c r="AN2906" s="149" t="str">
        <f>IF(ISNUMBER($AJ2906),INDEX($Z$4:$AC$3663,$AJ2906,AN$3),"")</f>
        <v/>
      </c>
      <c r="AO2906" s="59"/>
      <c r="AP2906" s="59"/>
      <c r="AQ2906" s="166"/>
      <c r="AR2906" s="59"/>
      <c r="AS2906" s="59"/>
      <c r="AT2906" s="149"/>
      <c r="AU2906" s="149"/>
      <c r="AV2906" s="149"/>
      <c r="AW2906" s="149"/>
      <c r="AX2906" s="150"/>
      <c r="AY2906" s="151"/>
      <c r="AZ2906" s="59"/>
      <c r="BA2906" s="59"/>
      <c r="BB2906" s="59"/>
      <c r="BC2906" s="59"/>
      <c r="BD2906" s="59"/>
      <c r="BE2906" s="59"/>
      <c r="BF2906" s="43"/>
      <c r="BG2906" s="59"/>
      <c r="BH2906" s="59"/>
      <c r="BI2906" s="59"/>
      <c r="BJ2906" s="59"/>
      <c r="BK2906" s="59"/>
      <c r="BL2906" s="59"/>
      <c r="BM2906" s="59"/>
    </row>
    <row r="2907" spans="1:65" x14ac:dyDescent="0.25">
      <c r="A2907" s="82"/>
      <c r="B2907" s="122" t="s">
        <v>3</v>
      </c>
      <c r="C2907" s="122">
        <v>4359.5</v>
      </c>
      <c r="D2907" s="122">
        <v>37.357657140746802</v>
      </c>
      <c r="E2907" s="142">
        <f>IF(B2906=B2907,0,MAX(E$4:E2906)+1)</f>
        <v>0</v>
      </c>
      <c r="F2907" s="142">
        <f t="shared" si="535"/>
        <v>4</v>
      </c>
      <c r="G2907" s="142" t="str">
        <f t="shared" si="529"/>
        <v/>
      </c>
      <c r="H2907" s="142" t="str">
        <f t="shared" si="530"/>
        <v/>
      </c>
      <c r="I2907" s="59"/>
      <c r="J2907" s="104"/>
      <c r="K2907" s="59"/>
      <c r="L2907" s="59"/>
      <c r="M2907" s="59"/>
      <c r="N2907" s="44"/>
      <c r="O2907" s="44"/>
      <c r="P2907" s="44"/>
      <c r="Q2907" s="43" t="str">
        <f t="shared" si="527"/>
        <v/>
      </c>
      <c r="R2907" s="60" t="str">
        <f t="shared" si="526"/>
        <v/>
      </c>
      <c r="S2907" s="60" t="str">
        <f t="shared" si="526"/>
        <v/>
      </c>
      <c r="T2907" s="60" t="str">
        <f t="shared" si="526"/>
        <v/>
      </c>
      <c r="U2907" s="60" t="str">
        <f t="shared" si="526"/>
        <v/>
      </c>
      <c r="V2907" s="60" t="str">
        <f t="shared" si="526"/>
        <v/>
      </c>
      <c r="W2907" s="44"/>
      <c r="X2907" s="44" t="str">
        <f t="shared" si="531"/>
        <v/>
      </c>
      <c r="Y2907" s="142" t="str">
        <f t="shared" si="528"/>
        <v/>
      </c>
      <c r="Z2907" s="172" t="str">
        <f t="shared" si="532"/>
        <v/>
      </c>
      <c r="AA2907" s="169" t="str">
        <f>IF(ISNUMBER($Q2907),INDEX($D$1:$D$3663,S2907,1),"")</f>
        <v/>
      </c>
      <c r="AB2907" s="169" t="str">
        <f>IF(ISNUMBER($Q2907),INDEX($D$1:$D$3663,T2907,1),"")</f>
        <v/>
      </c>
      <c r="AC2907" s="169" t="str">
        <f>IF(ISNUMBER($Q2907),INDEX($D$1:$D$3663,U2907,1),"")</f>
        <v/>
      </c>
      <c r="AD2907" s="169" t="str">
        <f>IF(ISNUMBER($Q2907),INDEX($D$1:$D$3663,V2907,1),"")</f>
        <v/>
      </c>
      <c r="AE2907" s="59"/>
      <c r="AF2907" s="177" t="str">
        <f t="shared" si="533"/>
        <v/>
      </c>
      <c r="AG2907" s="178" t="s">
        <v>1403</v>
      </c>
      <c r="AH2907" s="59"/>
      <c r="AI2907" s="163" t="str">
        <f t="shared" si="534"/>
        <v/>
      </c>
      <c r="AJ2907" s="162" t="str">
        <f t="shared" si="525"/>
        <v/>
      </c>
      <c r="AK2907" s="119"/>
      <c r="AL2907" s="59" t="str">
        <f>IF(ISNUMBER($AJ2907),INDEX($Z$4:$AC$3663,$AJ2907,AL$3),"")</f>
        <v/>
      </c>
      <c r="AM2907" s="149" t="str">
        <f>IF(ISNUMBER($AJ2907),INDEX($Z$4:$AC$3663,$AJ2907,AM$3),"")</f>
        <v/>
      </c>
      <c r="AN2907" s="149" t="str">
        <f>IF(ISNUMBER($AJ2907),INDEX($Z$4:$AC$3663,$AJ2907,AN$3),"")</f>
        <v/>
      </c>
      <c r="AO2907" s="59"/>
      <c r="AP2907" s="59"/>
      <c r="AQ2907" s="166"/>
      <c r="AR2907" s="59"/>
      <c r="AS2907" s="59"/>
      <c r="AT2907" s="149"/>
      <c r="AU2907" s="149"/>
      <c r="AV2907" s="149"/>
      <c r="AW2907" s="149"/>
      <c r="AX2907" s="150"/>
      <c r="AY2907" s="151"/>
      <c r="AZ2907" s="59"/>
      <c r="BA2907" s="59"/>
      <c r="BB2907" s="59"/>
      <c r="BC2907" s="59"/>
      <c r="BD2907" s="59"/>
      <c r="BE2907" s="59"/>
      <c r="BF2907" s="43"/>
      <c r="BG2907" s="59"/>
      <c r="BH2907" s="59"/>
      <c r="BI2907" s="59"/>
      <c r="BJ2907" s="59"/>
      <c r="BK2907" s="59"/>
      <c r="BL2907" s="59"/>
      <c r="BM2907" s="59"/>
    </row>
    <row r="2908" spans="1:65" x14ac:dyDescent="0.25">
      <c r="A2908" s="82"/>
      <c r="B2908" s="122" t="s">
        <v>3</v>
      </c>
      <c r="C2908" s="122">
        <v>4360.5</v>
      </c>
      <c r="D2908" s="122">
        <v>37.502669632834198</v>
      </c>
      <c r="E2908" s="142">
        <f>IF(B2907=B2908,0,MAX(E$4:E2907)+1)</f>
        <v>0</v>
      </c>
      <c r="F2908" s="142">
        <f t="shared" si="535"/>
        <v>4</v>
      </c>
      <c r="G2908" s="142" t="str">
        <f t="shared" si="529"/>
        <v/>
      </c>
      <c r="H2908" s="142" t="str">
        <f t="shared" si="530"/>
        <v/>
      </c>
      <c r="I2908" s="59"/>
      <c r="J2908" s="104"/>
      <c r="K2908" s="59"/>
      <c r="L2908" s="59"/>
      <c r="M2908" s="59"/>
      <c r="N2908" s="44"/>
      <c r="O2908" s="44"/>
      <c r="P2908" s="44"/>
      <c r="Q2908" s="43" t="str">
        <f t="shared" si="527"/>
        <v/>
      </c>
      <c r="R2908" s="60" t="str">
        <f t="shared" si="526"/>
        <v/>
      </c>
      <c r="S2908" s="60" t="str">
        <f t="shared" si="526"/>
        <v/>
      </c>
      <c r="T2908" s="60" t="str">
        <f t="shared" si="526"/>
        <v/>
      </c>
      <c r="U2908" s="60" t="str">
        <f t="shared" si="526"/>
        <v/>
      </c>
      <c r="V2908" s="60" t="str">
        <f t="shared" si="526"/>
        <v/>
      </c>
      <c r="W2908" s="44"/>
      <c r="X2908" s="44" t="str">
        <f t="shared" si="531"/>
        <v/>
      </c>
      <c r="Y2908" s="142" t="str">
        <f t="shared" si="528"/>
        <v/>
      </c>
      <c r="Z2908" s="172" t="str">
        <f t="shared" si="532"/>
        <v/>
      </c>
      <c r="AA2908" s="169" t="str">
        <f>IF(ISNUMBER($Q2908),INDEX($D$1:$D$3663,S2908,1),"")</f>
        <v/>
      </c>
      <c r="AB2908" s="169" t="str">
        <f>IF(ISNUMBER($Q2908),INDEX($D$1:$D$3663,T2908,1),"")</f>
        <v/>
      </c>
      <c r="AC2908" s="169" t="str">
        <f>IF(ISNUMBER($Q2908),INDEX($D$1:$D$3663,U2908,1),"")</f>
        <v/>
      </c>
      <c r="AD2908" s="169" t="str">
        <f>IF(ISNUMBER($Q2908),INDEX($D$1:$D$3663,V2908,1),"")</f>
        <v/>
      </c>
      <c r="AE2908" s="59"/>
      <c r="AF2908" s="177" t="str">
        <f t="shared" si="533"/>
        <v/>
      </c>
      <c r="AG2908" s="178" t="s">
        <v>1403</v>
      </c>
      <c r="AH2908" s="59"/>
      <c r="AI2908" s="163" t="str">
        <f t="shared" si="534"/>
        <v/>
      </c>
      <c r="AJ2908" s="162" t="str">
        <f t="shared" si="525"/>
        <v/>
      </c>
      <c r="AK2908" s="119"/>
      <c r="AL2908" s="59" t="str">
        <f>IF(ISNUMBER($AJ2908),INDEX($Z$4:$AC$3663,$AJ2908,AL$3),"")</f>
        <v/>
      </c>
      <c r="AM2908" s="149" t="str">
        <f>IF(ISNUMBER($AJ2908),INDEX($Z$4:$AC$3663,$AJ2908,AM$3),"")</f>
        <v/>
      </c>
      <c r="AN2908" s="149" t="str">
        <f>IF(ISNUMBER($AJ2908),INDEX($Z$4:$AC$3663,$AJ2908,AN$3),"")</f>
        <v/>
      </c>
      <c r="AO2908" s="59"/>
      <c r="AP2908" s="59"/>
      <c r="AQ2908" s="166"/>
      <c r="AR2908" s="59"/>
      <c r="AS2908" s="59"/>
      <c r="AT2908" s="149"/>
      <c r="AU2908" s="149"/>
      <c r="AV2908" s="149"/>
      <c r="AW2908" s="149"/>
      <c r="AX2908" s="150"/>
      <c r="AY2908" s="151"/>
      <c r="AZ2908" s="59"/>
      <c r="BA2908" s="59"/>
      <c r="BB2908" s="59"/>
      <c r="BC2908" s="59"/>
      <c r="BD2908" s="59"/>
      <c r="BE2908" s="59"/>
      <c r="BF2908" s="43"/>
      <c r="BG2908" s="59"/>
      <c r="BH2908" s="59"/>
      <c r="BI2908" s="59"/>
      <c r="BJ2908" s="59"/>
      <c r="BK2908" s="59"/>
      <c r="BL2908" s="59"/>
      <c r="BM2908" s="59"/>
    </row>
    <row r="2909" spans="1:65" x14ac:dyDescent="0.25">
      <c r="A2909" s="82"/>
      <c r="B2909" s="122" t="s">
        <v>3</v>
      </c>
      <c r="C2909" s="122">
        <v>4361.5</v>
      </c>
      <c r="D2909" s="122">
        <v>37.482705172219397</v>
      </c>
      <c r="E2909" s="142">
        <f>IF(B2908=B2909,0,MAX(E$4:E2908)+1)</f>
        <v>0</v>
      </c>
      <c r="F2909" s="142">
        <f t="shared" si="535"/>
        <v>4</v>
      </c>
      <c r="G2909" s="142" t="str">
        <f t="shared" si="529"/>
        <v/>
      </c>
      <c r="H2909" s="142" t="str">
        <f t="shared" si="530"/>
        <v/>
      </c>
      <c r="I2909" s="59"/>
      <c r="J2909" s="104"/>
      <c r="K2909" s="59"/>
      <c r="L2909" s="59"/>
      <c r="M2909" s="59"/>
      <c r="N2909" s="44"/>
      <c r="O2909" s="44"/>
      <c r="P2909" s="44"/>
      <c r="Q2909" s="43" t="str">
        <f t="shared" si="527"/>
        <v/>
      </c>
      <c r="R2909" s="60" t="str">
        <f t="shared" si="526"/>
        <v/>
      </c>
      <c r="S2909" s="60" t="str">
        <f t="shared" si="526"/>
        <v/>
      </c>
      <c r="T2909" s="60" t="str">
        <f t="shared" si="526"/>
        <v/>
      </c>
      <c r="U2909" s="60" t="str">
        <f t="shared" si="526"/>
        <v/>
      </c>
      <c r="V2909" s="60" t="str">
        <f t="shared" si="526"/>
        <v/>
      </c>
      <c r="W2909" s="44"/>
      <c r="X2909" s="44" t="str">
        <f t="shared" si="531"/>
        <v/>
      </c>
      <c r="Y2909" s="142" t="str">
        <f t="shared" si="528"/>
        <v/>
      </c>
      <c r="Z2909" s="172" t="str">
        <f t="shared" si="532"/>
        <v/>
      </c>
      <c r="AA2909" s="169" t="str">
        <f>IF(ISNUMBER($Q2909),INDEX($D$1:$D$3663,S2909,1),"")</f>
        <v/>
      </c>
      <c r="AB2909" s="169" t="str">
        <f>IF(ISNUMBER($Q2909),INDEX($D$1:$D$3663,T2909,1),"")</f>
        <v/>
      </c>
      <c r="AC2909" s="169" t="str">
        <f>IF(ISNUMBER($Q2909),INDEX($D$1:$D$3663,U2909,1),"")</f>
        <v/>
      </c>
      <c r="AD2909" s="169" t="str">
        <f>IF(ISNUMBER($Q2909),INDEX($D$1:$D$3663,V2909,1),"")</f>
        <v/>
      </c>
      <c r="AE2909" s="59"/>
      <c r="AF2909" s="177" t="str">
        <f t="shared" si="533"/>
        <v/>
      </c>
      <c r="AG2909" s="178" t="s">
        <v>1403</v>
      </c>
      <c r="AH2909" s="59"/>
      <c r="AI2909" s="163" t="str">
        <f t="shared" si="534"/>
        <v/>
      </c>
      <c r="AJ2909" s="162" t="str">
        <f t="shared" ref="AJ2909:AJ2972" si="536">IF(AI2908=AI$2,AJ2908+AJ$2-1,IF(ISNUMBER(AI2909),AJ2908+AJ$2,""))</f>
        <v/>
      </c>
      <c r="AK2909" s="119"/>
      <c r="AL2909" s="59" t="str">
        <f>IF(ISNUMBER($AJ2909),INDEX($Z$4:$AC$3663,$AJ2909,AL$3),"")</f>
        <v/>
      </c>
      <c r="AM2909" s="149" t="str">
        <f>IF(ISNUMBER($AJ2909),INDEX($Z$4:$AC$3663,$AJ2909,AM$3),"")</f>
        <v/>
      </c>
      <c r="AN2909" s="149" t="str">
        <f>IF(ISNUMBER($AJ2909),INDEX($Z$4:$AC$3663,$AJ2909,AN$3),"")</f>
        <v/>
      </c>
      <c r="AO2909" s="59"/>
      <c r="AP2909" s="59"/>
      <c r="AQ2909" s="166"/>
      <c r="AR2909" s="59"/>
      <c r="AS2909" s="59"/>
      <c r="AT2909" s="149"/>
      <c r="AU2909" s="149"/>
      <c r="AV2909" s="149"/>
      <c r="AW2909" s="149"/>
      <c r="AX2909" s="150"/>
      <c r="AY2909" s="151"/>
      <c r="AZ2909" s="59"/>
      <c r="BA2909" s="59"/>
      <c r="BB2909" s="59"/>
      <c r="BC2909" s="59"/>
      <c r="BD2909" s="59"/>
      <c r="BE2909" s="59"/>
      <c r="BF2909" s="43"/>
      <c r="BG2909" s="59"/>
      <c r="BH2909" s="59"/>
      <c r="BI2909" s="59"/>
      <c r="BJ2909" s="59"/>
      <c r="BK2909" s="59"/>
      <c r="BL2909" s="59"/>
      <c r="BM2909" s="59"/>
    </row>
    <row r="2910" spans="1:65" x14ac:dyDescent="0.25">
      <c r="A2910" s="82"/>
      <c r="B2910" s="122" t="s">
        <v>3</v>
      </c>
      <c r="C2910" s="122">
        <v>4362.5</v>
      </c>
      <c r="D2910" s="122">
        <v>37.550586349421998</v>
      </c>
      <c r="E2910" s="142">
        <f>IF(B2909=B2910,0,MAX(E$4:E2909)+1)</f>
        <v>0</v>
      </c>
      <c r="F2910" s="142">
        <f t="shared" si="535"/>
        <v>4</v>
      </c>
      <c r="G2910" s="142" t="str">
        <f t="shared" si="529"/>
        <v/>
      </c>
      <c r="H2910" s="142" t="str">
        <f t="shared" si="530"/>
        <v/>
      </c>
      <c r="I2910" s="59"/>
      <c r="J2910" s="104"/>
      <c r="K2910" s="59"/>
      <c r="L2910" s="59"/>
      <c r="M2910" s="59"/>
      <c r="N2910" s="44"/>
      <c r="O2910" s="44"/>
      <c r="P2910" s="44"/>
      <c r="Q2910" s="43" t="str">
        <f t="shared" si="527"/>
        <v/>
      </c>
      <c r="R2910" s="60" t="str">
        <f t="shared" si="526"/>
        <v/>
      </c>
      <c r="S2910" s="60" t="str">
        <f t="shared" si="526"/>
        <v/>
      </c>
      <c r="T2910" s="60" t="str">
        <f t="shared" si="526"/>
        <v/>
      </c>
      <c r="U2910" s="60" t="str">
        <f t="shared" si="526"/>
        <v/>
      </c>
      <c r="V2910" s="60" t="str">
        <f t="shared" si="526"/>
        <v/>
      </c>
      <c r="W2910" s="44"/>
      <c r="X2910" s="44" t="str">
        <f t="shared" si="531"/>
        <v/>
      </c>
      <c r="Y2910" s="142" t="str">
        <f t="shared" si="528"/>
        <v/>
      </c>
      <c r="Z2910" s="172" t="str">
        <f t="shared" si="532"/>
        <v/>
      </c>
      <c r="AA2910" s="169" t="str">
        <f>IF(ISNUMBER($Q2910),INDEX($D$1:$D$3663,S2910,1),"")</f>
        <v/>
      </c>
      <c r="AB2910" s="169" t="str">
        <f>IF(ISNUMBER($Q2910),INDEX($D$1:$D$3663,T2910,1),"")</f>
        <v/>
      </c>
      <c r="AC2910" s="169" t="str">
        <f>IF(ISNUMBER($Q2910),INDEX($D$1:$D$3663,U2910,1),"")</f>
        <v/>
      </c>
      <c r="AD2910" s="169" t="str">
        <f>IF(ISNUMBER($Q2910),INDEX($D$1:$D$3663,V2910,1),"")</f>
        <v/>
      </c>
      <c r="AE2910" s="59"/>
      <c r="AF2910" s="177" t="str">
        <f t="shared" si="533"/>
        <v/>
      </c>
      <c r="AG2910" s="178" t="s">
        <v>1403</v>
      </c>
      <c r="AH2910" s="59"/>
      <c r="AI2910" s="163" t="str">
        <f t="shared" si="534"/>
        <v/>
      </c>
      <c r="AJ2910" s="162" t="str">
        <f t="shared" si="536"/>
        <v/>
      </c>
      <c r="AK2910" s="119"/>
      <c r="AL2910" s="59" t="str">
        <f>IF(ISNUMBER($AJ2910),INDEX($Z$4:$AC$3663,$AJ2910,AL$3),"")</f>
        <v/>
      </c>
      <c r="AM2910" s="149" t="str">
        <f>IF(ISNUMBER($AJ2910),INDEX($Z$4:$AC$3663,$AJ2910,AM$3),"")</f>
        <v/>
      </c>
      <c r="AN2910" s="149" t="str">
        <f>IF(ISNUMBER($AJ2910),INDEX($Z$4:$AC$3663,$AJ2910,AN$3),"")</f>
        <v/>
      </c>
      <c r="AO2910" s="59"/>
      <c r="AP2910" s="59"/>
      <c r="AQ2910" s="166"/>
      <c r="AR2910" s="59"/>
      <c r="AS2910" s="59"/>
      <c r="AT2910" s="149"/>
      <c r="AU2910" s="149"/>
      <c r="AV2910" s="149"/>
      <c r="AW2910" s="149"/>
      <c r="AX2910" s="150"/>
      <c r="AY2910" s="151"/>
      <c r="AZ2910" s="59"/>
      <c r="BA2910" s="59"/>
      <c r="BB2910" s="59"/>
      <c r="BC2910" s="59"/>
      <c r="BD2910" s="59"/>
      <c r="BE2910" s="59"/>
      <c r="BF2910" s="43"/>
      <c r="BG2910" s="59"/>
      <c r="BH2910" s="59"/>
      <c r="BI2910" s="59"/>
      <c r="BJ2910" s="59"/>
      <c r="BK2910" s="59"/>
      <c r="BL2910" s="59"/>
      <c r="BM2910" s="59"/>
    </row>
    <row r="2911" spans="1:65" x14ac:dyDescent="0.25">
      <c r="A2911" s="82"/>
      <c r="B2911" s="122" t="s">
        <v>3</v>
      </c>
      <c r="C2911" s="122">
        <v>4363.5</v>
      </c>
      <c r="D2911" s="122">
        <v>37.278331066486103</v>
      </c>
      <c r="E2911" s="142">
        <f>IF(B2910=B2911,0,MAX(E$4:E2910)+1)</f>
        <v>0</v>
      </c>
      <c r="F2911" s="142">
        <f t="shared" si="535"/>
        <v>4</v>
      </c>
      <c r="G2911" s="142" t="str">
        <f t="shared" si="529"/>
        <v/>
      </c>
      <c r="H2911" s="142" t="str">
        <f t="shared" si="530"/>
        <v/>
      </c>
      <c r="I2911" s="59"/>
      <c r="J2911" s="104"/>
      <c r="K2911" s="59"/>
      <c r="L2911" s="59"/>
      <c r="M2911" s="59"/>
      <c r="N2911" s="44"/>
      <c r="O2911" s="44"/>
      <c r="P2911" s="44"/>
      <c r="Q2911" s="43" t="str">
        <f t="shared" si="527"/>
        <v/>
      </c>
      <c r="R2911" s="60" t="str">
        <f t="shared" si="526"/>
        <v/>
      </c>
      <c r="S2911" s="60" t="str">
        <f t="shared" si="526"/>
        <v/>
      </c>
      <c r="T2911" s="60" t="str">
        <f t="shared" si="526"/>
        <v/>
      </c>
      <c r="U2911" s="60" t="str">
        <f t="shared" si="526"/>
        <v/>
      </c>
      <c r="V2911" s="60" t="str">
        <f t="shared" si="526"/>
        <v/>
      </c>
      <c r="W2911" s="44"/>
      <c r="X2911" s="44" t="str">
        <f t="shared" si="531"/>
        <v/>
      </c>
      <c r="Y2911" s="142" t="str">
        <f t="shared" si="528"/>
        <v/>
      </c>
      <c r="Z2911" s="172" t="str">
        <f t="shared" si="532"/>
        <v/>
      </c>
      <c r="AA2911" s="169" t="str">
        <f>IF(ISNUMBER($Q2911),INDEX($D$1:$D$3663,S2911,1),"")</f>
        <v/>
      </c>
      <c r="AB2911" s="169" t="str">
        <f>IF(ISNUMBER($Q2911),INDEX($D$1:$D$3663,T2911,1),"")</f>
        <v/>
      </c>
      <c r="AC2911" s="169" t="str">
        <f>IF(ISNUMBER($Q2911),INDEX($D$1:$D$3663,U2911,1),"")</f>
        <v/>
      </c>
      <c r="AD2911" s="169" t="str">
        <f>IF(ISNUMBER($Q2911),INDEX($D$1:$D$3663,V2911,1),"")</f>
        <v/>
      </c>
      <c r="AE2911" s="59"/>
      <c r="AF2911" s="177" t="str">
        <f t="shared" si="533"/>
        <v/>
      </c>
      <c r="AG2911" s="178" t="s">
        <v>1403</v>
      </c>
      <c r="AH2911" s="59"/>
      <c r="AI2911" s="163" t="str">
        <f t="shared" si="534"/>
        <v/>
      </c>
      <c r="AJ2911" s="162" t="str">
        <f t="shared" si="536"/>
        <v/>
      </c>
      <c r="AK2911" s="119"/>
      <c r="AL2911" s="59" t="str">
        <f>IF(ISNUMBER($AJ2911),INDEX($Z$4:$AC$3663,$AJ2911,AL$3),"")</f>
        <v/>
      </c>
      <c r="AM2911" s="149" t="str">
        <f>IF(ISNUMBER($AJ2911),INDEX($Z$4:$AC$3663,$AJ2911,AM$3),"")</f>
        <v/>
      </c>
      <c r="AN2911" s="149" t="str">
        <f>IF(ISNUMBER($AJ2911),INDEX($Z$4:$AC$3663,$AJ2911,AN$3),"")</f>
        <v/>
      </c>
      <c r="AO2911" s="59"/>
      <c r="AP2911" s="59"/>
      <c r="AQ2911" s="166"/>
      <c r="AR2911" s="59"/>
      <c r="AS2911" s="59"/>
      <c r="AT2911" s="149"/>
      <c r="AU2911" s="149"/>
      <c r="AV2911" s="149"/>
      <c r="AW2911" s="149"/>
      <c r="AX2911" s="150"/>
      <c r="AY2911" s="151"/>
      <c r="AZ2911" s="59"/>
      <c r="BA2911" s="59"/>
      <c r="BB2911" s="59"/>
      <c r="BC2911" s="59"/>
      <c r="BD2911" s="59"/>
      <c r="BE2911" s="59"/>
      <c r="BF2911" s="43"/>
      <c r="BG2911" s="59"/>
      <c r="BH2911" s="59"/>
      <c r="BI2911" s="59"/>
      <c r="BJ2911" s="59"/>
      <c r="BK2911" s="59"/>
      <c r="BL2911" s="59"/>
      <c r="BM2911" s="59"/>
    </row>
    <row r="2912" spans="1:65" x14ac:dyDescent="0.25">
      <c r="A2912" s="82"/>
      <c r="B2912" s="122" t="s">
        <v>3</v>
      </c>
      <c r="C2912" s="122">
        <v>4364.5</v>
      </c>
      <c r="D2912" s="122">
        <v>37.387846448267403</v>
      </c>
      <c r="E2912" s="142">
        <f>IF(B2911=B2912,0,MAX(E$4:E2911)+1)</f>
        <v>0</v>
      </c>
      <c r="F2912" s="142">
        <f t="shared" si="535"/>
        <v>4</v>
      </c>
      <c r="G2912" s="142" t="str">
        <f t="shared" si="529"/>
        <v/>
      </c>
      <c r="H2912" s="142" t="str">
        <f t="shared" si="530"/>
        <v/>
      </c>
      <c r="I2912" s="59"/>
      <c r="J2912" s="104"/>
      <c r="K2912" s="59"/>
      <c r="L2912" s="59"/>
      <c r="M2912" s="59"/>
      <c r="N2912" s="44"/>
      <c r="O2912" s="44"/>
      <c r="P2912" s="44"/>
      <c r="Q2912" s="43" t="str">
        <f t="shared" si="527"/>
        <v/>
      </c>
      <c r="R2912" s="60" t="str">
        <f t="shared" ref="R2912:V2962" si="537">IF(ISNUMBER($Q2912),IF($Q2912=0,R2911,R2911+1),"")</f>
        <v/>
      </c>
      <c r="S2912" s="60" t="str">
        <f t="shared" si="537"/>
        <v/>
      </c>
      <c r="T2912" s="60" t="str">
        <f t="shared" si="537"/>
        <v/>
      </c>
      <c r="U2912" s="60" t="str">
        <f t="shared" si="537"/>
        <v/>
      </c>
      <c r="V2912" s="60" t="str">
        <f t="shared" si="537"/>
        <v/>
      </c>
      <c r="W2912" s="44"/>
      <c r="X2912" s="44" t="str">
        <f t="shared" si="531"/>
        <v/>
      </c>
      <c r="Y2912" s="142" t="str">
        <f t="shared" si="528"/>
        <v/>
      </c>
      <c r="Z2912" s="172" t="str">
        <f t="shared" si="532"/>
        <v/>
      </c>
      <c r="AA2912" s="169" t="str">
        <f>IF(ISNUMBER($Q2912),INDEX($D$1:$D$3663,S2912,1),"")</f>
        <v/>
      </c>
      <c r="AB2912" s="169" t="str">
        <f>IF(ISNUMBER($Q2912),INDEX($D$1:$D$3663,T2912,1),"")</f>
        <v/>
      </c>
      <c r="AC2912" s="169" t="str">
        <f>IF(ISNUMBER($Q2912),INDEX($D$1:$D$3663,U2912,1),"")</f>
        <v/>
      </c>
      <c r="AD2912" s="169" t="str">
        <f>IF(ISNUMBER($Q2912),INDEX($D$1:$D$3663,V2912,1),"")</f>
        <v/>
      </c>
      <c r="AE2912" s="59"/>
      <c r="AF2912" s="177" t="str">
        <f t="shared" si="533"/>
        <v/>
      </c>
      <c r="AG2912" s="178" t="s">
        <v>1403</v>
      </c>
      <c r="AH2912" s="59"/>
      <c r="AI2912" s="163" t="str">
        <f t="shared" si="534"/>
        <v/>
      </c>
      <c r="AJ2912" s="162" t="str">
        <f t="shared" si="536"/>
        <v/>
      </c>
      <c r="AK2912" s="119"/>
      <c r="AL2912" s="59" t="str">
        <f>IF(ISNUMBER($AJ2912),INDEX($Z$4:$AC$3663,$AJ2912,AL$3),"")</f>
        <v/>
      </c>
      <c r="AM2912" s="149" t="str">
        <f>IF(ISNUMBER($AJ2912),INDEX($Z$4:$AC$3663,$AJ2912,AM$3),"")</f>
        <v/>
      </c>
      <c r="AN2912" s="149" t="str">
        <f>IF(ISNUMBER($AJ2912),INDEX($Z$4:$AC$3663,$AJ2912,AN$3),"")</f>
        <v/>
      </c>
      <c r="AO2912" s="59"/>
      <c r="AP2912" s="59"/>
      <c r="AQ2912" s="166"/>
      <c r="AR2912" s="59"/>
      <c r="AS2912" s="59"/>
      <c r="AT2912" s="149"/>
      <c r="AU2912" s="149"/>
      <c r="AV2912" s="149"/>
      <c r="AW2912" s="149"/>
      <c r="AX2912" s="150"/>
      <c r="AY2912" s="151"/>
      <c r="AZ2912" s="59"/>
      <c r="BA2912" s="59"/>
      <c r="BB2912" s="59"/>
      <c r="BC2912" s="59"/>
      <c r="BD2912" s="59"/>
      <c r="BE2912" s="59"/>
      <c r="BF2912" s="43"/>
      <c r="BG2912" s="59"/>
      <c r="BH2912" s="59"/>
      <c r="BI2912" s="59"/>
      <c r="BJ2912" s="59"/>
      <c r="BK2912" s="59"/>
      <c r="BL2912" s="59"/>
      <c r="BM2912" s="59"/>
    </row>
    <row r="2913" spans="1:65" x14ac:dyDescent="0.25">
      <c r="A2913" s="82"/>
      <c r="B2913" s="122" t="s">
        <v>3</v>
      </c>
      <c r="C2913" s="122">
        <v>4365.5</v>
      </c>
      <c r="D2913" s="122">
        <v>37.317273791355198</v>
      </c>
      <c r="E2913" s="142">
        <f>IF(B2912=B2913,0,MAX(E$4:E2912)+1)</f>
        <v>0</v>
      </c>
      <c r="F2913" s="142">
        <f t="shared" si="535"/>
        <v>4</v>
      </c>
      <c r="G2913" s="142" t="str">
        <f t="shared" si="529"/>
        <v/>
      </c>
      <c r="H2913" s="142" t="str">
        <f t="shared" si="530"/>
        <v/>
      </c>
      <c r="I2913" s="59"/>
      <c r="J2913" s="104"/>
      <c r="K2913" s="59"/>
      <c r="L2913" s="59"/>
      <c r="M2913" s="59"/>
      <c r="N2913" s="44"/>
      <c r="O2913" s="44"/>
      <c r="P2913" s="44"/>
      <c r="Q2913" s="43" t="str">
        <f t="shared" si="527"/>
        <v/>
      </c>
      <c r="R2913" s="60" t="str">
        <f t="shared" si="537"/>
        <v/>
      </c>
      <c r="S2913" s="60" t="str">
        <f t="shared" si="537"/>
        <v/>
      </c>
      <c r="T2913" s="60" t="str">
        <f t="shared" si="537"/>
        <v/>
      </c>
      <c r="U2913" s="60" t="str">
        <f t="shared" si="537"/>
        <v/>
      </c>
      <c r="V2913" s="60" t="str">
        <f t="shared" si="537"/>
        <v/>
      </c>
      <c r="W2913" s="44"/>
      <c r="X2913" s="44" t="str">
        <f t="shared" si="531"/>
        <v/>
      </c>
      <c r="Y2913" s="142" t="str">
        <f t="shared" si="528"/>
        <v/>
      </c>
      <c r="Z2913" s="172" t="str">
        <f t="shared" si="532"/>
        <v/>
      </c>
      <c r="AA2913" s="169" t="str">
        <f>IF(ISNUMBER($Q2913),INDEX($D$1:$D$3663,S2913,1),"")</f>
        <v/>
      </c>
      <c r="AB2913" s="169" t="str">
        <f>IF(ISNUMBER($Q2913),INDEX($D$1:$D$3663,T2913,1),"")</f>
        <v/>
      </c>
      <c r="AC2913" s="169" t="str">
        <f>IF(ISNUMBER($Q2913),INDEX($D$1:$D$3663,U2913,1),"")</f>
        <v/>
      </c>
      <c r="AD2913" s="169" t="str">
        <f>IF(ISNUMBER($Q2913),INDEX($D$1:$D$3663,V2913,1),"")</f>
        <v/>
      </c>
      <c r="AE2913" s="59"/>
      <c r="AF2913" s="177" t="str">
        <f t="shared" si="533"/>
        <v/>
      </c>
      <c r="AG2913" s="178" t="s">
        <v>1403</v>
      </c>
      <c r="AH2913" s="59"/>
      <c r="AI2913" s="163" t="str">
        <f t="shared" si="534"/>
        <v/>
      </c>
      <c r="AJ2913" s="162" t="str">
        <f t="shared" si="536"/>
        <v/>
      </c>
      <c r="AK2913" s="119"/>
      <c r="AL2913" s="59" t="str">
        <f>IF(ISNUMBER($AJ2913),INDEX($Z$4:$AC$3663,$AJ2913,AL$3),"")</f>
        <v/>
      </c>
      <c r="AM2913" s="149" t="str">
        <f>IF(ISNUMBER($AJ2913),INDEX($Z$4:$AC$3663,$AJ2913,AM$3),"")</f>
        <v/>
      </c>
      <c r="AN2913" s="149" t="str">
        <f>IF(ISNUMBER($AJ2913),INDEX($Z$4:$AC$3663,$AJ2913,AN$3),"")</f>
        <v/>
      </c>
      <c r="AO2913" s="59"/>
      <c r="AP2913" s="59"/>
      <c r="AQ2913" s="166"/>
      <c r="AR2913" s="59"/>
      <c r="AS2913" s="59"/>
      <c r="AT2913" s="149"/>
      <c r="AU2913" s="149"/>
      <c r="AV2913" s="149"/>
      <c r="AW2913" s="149"/>
      <c r="AX2913" s="150"/>
      <c r="AY2913" s="151"/>
      <c r="AZ2913" s="59"/>
      <c r="BA2913" s="59"/>
      <c r="BB2913" s="59"/>
      <c r="BC2913" s="59"/>
      <c r="BD2913" s="59"/>
      <c r="BE2913" s="59"/>
      <c r="BF2913" s="43"/>
      <c r="BG2913" s="59"/>
      <c r="BH2913" s="59"/>
      <c r="BI2913" s="59"/>
      <c r="BJ2913" s="59"/>
      <c r="BK2913" s="59"/>
      <c r="BL2913" s="59"/>
      <c r="BM2913" s="59"/>
    </row>
    <row r="2914" spans="1:65" x14ac:dyDescent="0.25">
      <c r="A2914" s="82"/>
      <c r="B2914" s="122" t="s">
        <v>3</v>
      </c>
      <c r="C2914" s="122">
        <v>4366.5</v>
      </c>
      <c r="D2914" s="122">
        <v>37.278199613969797</v>
      </c>
      <c r="E2914" s="142">
        <f>IF(B2913=B2914,0,MAX(E$4:E2913)+1)</f>
        <v>0</v>
      </c>
      <c r="F2914" s="142">
        <f t="shared" si="535"/>
        <v>4</v>
      </c>
      <c r="G2914" s="142" t="str">
        <f t="shared" si="529"/>
        <v/>
      </c>
      <c r="H2914" s="142" t="str">
        <f t="shared" si="530"/>
        <v/>
      </c>
      <c r="I2914" s="59"/>
      <c r="J2914" s="104"/>
      <c r="K2914" s="59"/>
      <c r="L2914" s="59"/>
      <c r="M2914" s="59"/>
      <c r="N2914" s="44"/>
      <c r="O2914" s="44"/>
      <c r="P2914" s="44"/>
      <c r="Q2914" s="43" t="str">
        <f t="shared" si="527"/>
        <v/>
      </c>
      <c r="R2914" s="60" t="str">
        <f t="shared" si="537"/>
        <v/>
      </c>
      <c r="S2914" s="60" t="str">
        <f t="shared" si="537"/>
        <v/>
      </c>
      <c r="T2914" s="60" t="str">
        <f t="shared" si="537"/>
        <v/>
      </c>
      <c r="U2914" s="60" t="str">
        <f t="shared" si="537"/>
        <v/>
      </c>
      <c r="V2914" s="60" t="str">
        <f t="shared" si="537"/>
        <v/>
      </c>
      <c r="W2914" s="44"/>
      <c r="X2914" s="44" t="str">
        <f t="shared" si="531"/>
        <v/>
      </c>
      <c r="Y2914" s="142" t="str">
        <f t="shared" si="528"/>
        <v/>
      </c>
      <c r="Z2914" s="172" t="str">
        <f t="shared" si="532"/>
        <v/>
      </c>
      <c r="AA2914" s="169" t="str">
        <f>IF(ISNUMBER($Q2914),INDEX($D$1:$D$3663,S2914,1),"")</f>
        <v/>
      </c>
      <c r="AB2914" s="169" t="str">
        <f>IF(ISNUMBER($Q2914),INDEX($D$1:$D$3663,T2914,1),"")</f>
        <v/>
      </c>
      <c r="AC2914" s="169" t="str">
        <f>IF(ISNUMBER($Q2914),INDEX($D$1:$D$3663,U2914,1),"")</f>
        <v/>
      </c>
      <c r="AD2914" s="169" t="str">
        <f>IF(ISNUMBER($Q2914),INDEX($D$1:$D$3663,V2914,1),"")</f>
        <v/>
      </c>
      <c r="AE2914" s="59"/>
      <c r="AF2914" s="177" t="str">
        <f t="shared" si="533"/>
        <v/>
      </c>
      <c r="AG2914" s="178" t="s">
        <v>1403</v>
      </c>
      <c r="AH2914" s="59"/>
      <c r="AI2914" s="163" t="str">
        <f t="shared" si="534"/>
        <v/>
      </c>
      <c r="AJ2914" s="162" t="str">
        <f t="shared" si="536"/>
        <v/>
      </c>
      <c r="AK2914" s="119"/>
      <c r="AL2914" s="59" t="str">
        <f>IF(ISNUMBER($AJ2914),INDEX($Z$4:$AC$3663,$AJ2914,AL$3),"")</f>
        <v/>
      </c>
      <c r="AM2914" s="149" t="str">
        <f>IF(ISNUMBER($AJ2914),INDEX($Z$4:$AC$3663,$AJ2914,AM$3),"")</f>
        <v/>
      </c>
      <c r="AN2914" s="149" t="str">
        <f>IF(ISNUMBER($AJ2914),INDEX($Z$4:$AC$3663,$AJ2914,AN$3),"")</f>
        <v/>
      </c>
      <c r="AO2914" s="59"/>
      <c r="AP2914" s="59"/>
      <c r="AQ2914" s="166"/>
      <c r="AR2914" s="59"/>
      <c r="AS2914" s="59"/>
      <c r="AT2914" s="149"/>
      <c r="AU2914" s="149"/>
      <c r="AV2914" s="149"/>
      <c r="AW2914" s="149"/>
      <c r="AX2914" s="150"/>
      <c r="AY2914" s="151"/>
      <c r="AZ2914" s="59"/>
      <c r="BA2914" s="59"/>
      <c r="BB2914" s="59"/>
      <c r="BC2914" s="59"/>
      <c r="BD2914" s="59"/>
      <c r="BE2914" s="59"/>
      <c r="BF2914" s="43"/>
      <c r="BG2914" s="59"/>
      <c r="BH2914" s="59"/>
      <c r="BI2914" s="59"/>
      <c r="BJ2914" s="59"/>
      <c r="BK2914" s="59"/>
      <c r="BL2914" s="59"/>
      <c r="BM2914" s="59"/>
    </row>
    <row r="2915" spans="1:65" x14ac:dyDescent="0.25">
      <c r="A2915" s="82"/>
      <c r="B2915" s="122" t="s">
        <v>3</v>
      </c>
      <c r="C2915" s="122">
        <v>4367.5</v>
      </c>
      <c r="D2915" s="122">
        <v>37.435805963117502</v>
      </c>
      <c r="E2915" s="142">
        <f>IF(B2914=B2915,0,MAX(E$4:E2914)+1)</f>
        <v>0</v>
      </c>
      <c r="F2915" s="142">
        <f t="shared" si="535"/>
        <v>4</v>
      </c>
      <c r="G2915" s="142" t="str">
        <f t="shared" si="529"/>
        <v/>
      </c>
      <c r="H2915" s="142" t="str">
        <f t="shared" si="530"/>
        <v/>
      </c>
      <c r="I2915" s="59"/>
      <c r="J2915" s="104"/>
      <c r="K2915" s="59"/>
      <c r="L2915" s="59"/>
      <c r="M2915" s="59"/>
      <c r="N2915" s="44"/>
      <c r="O2915" s="44"/>
      <c r="P2915" s="44"/>
      <c r="Q2915" s="43" t="str">
        <f t="shared" si="527"/>
        <v/>
      </c>
      <c r="R2915" s="60" t="str">
        <f t="shared" si="537"/>
        <v/>
      </c>
      <c r="S2915" s="60" t="str">
        <f t="shared" si="537"/>
        <v/>
      </c>
      <c r="T2915" s="60" t="str">
        <f t="shared" si="537"/>
        <v/>
      </c>
      <c r="U2915" s="60" t="str">
        <f t="shared" si="537"/>
        <v/>
      </c>
      <c r="V2915" s="60" t="str">
        <f t="shared" si="537"/>
        <v/>
      </c>
      <c r="W2915" s="44"/>
      <c r="X2915" s="44" t="str">
        <f t="shared" si="531"/>
        <v/>
      </c>
      <c r="Y2915" s="142" t="str">
        <f t="shared" si="528"/>
        <v/>
      </c>
      <c r="Z2915" s="172" t="str">
        <f t="shared" si="532"/>
        <v/>
      </c>
      <c r="AA2915" s="169" t="str">
        <f>IF(ISNUMBER($Q2915),INDEX($D$1:$D$3663,S2915,1),"")</f>
        <v/>
      </c>
      <c r="AB2915" s="169" t="str">
        <f>IF(ISNUMBER($Q2915),INDEX($D$1:$D$3663,T2915,1),"")</f>
        <v/>
      </c>
      <c r="AC2915" s="169" t="str">
        <f>IF(ISNUMBER($Q2915),INDEX($D$1:$D$3663,U2915,1),"")</f>
        <v/>
      </c>
      <c r="AD2915" s="169" t="str">
        <f>IF(ISNUMBER($Q2915),INDEX($D$1:$D$3663,V2915,1),"")</f>
        <v/>
      </c>
      <c r="AE2915" s="59"/>
      <c r="AF2915" s="177" t="str">
        <f t="shared" si="533"/>
        <v/>
      </c>
      <c r="AG2915" s="178" t="s">
        <v>1403</v>
      </c>
      <c r="AH2915" s="59"/>
      <c r="AI2915" s="163" t="str">
        <f t="shared" si="534"/>
        <v/>
      </c>
      <c r="AJ2915" s="162" t="str">
        <f t="shared" si="536"/>
        <v/>
      </c>
      <c r="AK2915" s="119"/>
      <c r="AL2915" s="59" t="str">
        <f>IF(ISNUMBER($AJ2915),INDEX($Z$4:$AC$3663,$AJ2915,AL$3),"")</f>
        <v/>
      </c>
      <c r="AM2915" s="149" t="str">
        <f>IF(ISNUMBER($AJ2915),INDEX($Z$4:$AC$3663,$AJ2915,AM$3),"")</f>
        <v/>
      </c>
      <c r="AN2915" s="149" t="str">
        <f>IF(ISNUMBER($AJ2915),INDEX($Z$4:$AC$3663,$AJ2915,AN$3),"")</f>
        <v/>
      </c>
      <c r="AO2915" s="59"/>
      <c r="AP2915" s="59"/>
      <c r="AQ2915" s="166"/>
      <c r="AR2915" s="59"/>
      <c r="AS2915" s="59"/>
      <c r="AT2915" s="149"/>
      <c r="AU2915" s="149"/>
      <c r="AV2915" s="149"/>
      <c r="AW2915" s="149"/>
      <c r="AX2915" s="150"/>
      <c r="AY2915" s="151"/>
      <c r="AZ2915" s="59"/>
      <c r="BA2915" s="59"/>
      <c r="BB2915" s="59"/>
      <c r="BC2915" s="59"/>
      <c r="BD2915" s="59"/>
      <c r="BE2915" s="59"/>
      <c r="BF2915" s="43"/>
      <c r="BG2915" s="59"/>
      <c r="BH2915" s="59"/>
      <c r="BI2915" s="59"/>
      <c r="BJ2915" s="59"/>
      <c r="BK2915" s="59"/>
      <c r="BL2915" s="59"/>
      <c r="BM2915" s="59"/>
    </row>
    <row r="2916" spans="1:65" x14ac:dyDescent="0.25">
      <c r="A2916" s="82"/>
      <c r="B2916" s="122" t="s">
        <v>3</v>
      </c>
      <c r="C2916" s="122">
        <v>4368.5</v>
      </c>
      <c r="D2916" s="122">
        <v>37.380236616314001</v>
      </c>
      <c r="E2916" s="142">
        <f>IF(B2915=B2916,0,MAX(E$4:E2915)+1)</f>
        <v>0</v>
      </c>
      <c r="F2916" s="142">
        <f t="shared" si="535"/>
        <v>4</v>
      </c>
      <c r="G2916" s="142" t="str">
        <f t="shared" si="529"/>
        <v/>
      </c>
      <c r="H2916" s="142" t="str">
        <f t="shared" si="530"/>
        <v/>
      </c>
      <c r="I2916" s="59"/>
      <c r="J2916" s="104"/>
      <c r="K2916" s="59"/>
      <c r="L2916" s="59"/>
      <c r="M2916" s="59"/>
      <c r="N2916" s="44"/>
      <c r="O2916" s="44"/>
      <c r="P2916" s="44"/>
      <c r="Q2916" s="43" t="str">
        <f t="shared" si="527"/>
        <v/>
      </c>
      <c r="R2916" s="60" t="str">
        <f t="shared" si="537"/>
        <v/>
      </c>
      <c r="S2916" s="60" t="str">
        <f t="shared" si="537"/>
        <v/>
      </c>
      <c r="T2916" s="60" t="str">
        <f t="shared" si="537"/>
        <v/>
      </c>
      <c r="U2916" s="60" t="str">
        <f t="shared" si="537"/>
        <v/>
      </c>
      <c r="V2916" s="60" t="str">
        <f t="shared" si="537"/>
        <v/>
      </c>
      <c r="W2916" s="44"/>
      <c r="X2916" s="44" t="str">
        <f t="shared" si="531"/>
        <v/>
      </c>
      <c r="Y2916" s="142" t="str">
        <f t="shared" si="528"/>
        <v/>
      </c>
      <c r="Z2916" s="172" t="str">
        <f t="shared" si="532"/>
        <v/>
      </c>
      <c r="AA2916" s="169" t="str">
        <f>IF(ISNUMBER($Q2916),INDEX($D$1:$D$3663,S2916,1),"")</f>
        <v/>
      </c>
      <c r="AB2916" s="169" t="str">
        <f>IF(ISNUMBER($Q2916),INDEX($D$1:$D$3663,T2916,1),"")</f>
        <v/>
      </c>
      <c r="AC2916" s="169" t="str">
        <f>IF(ISNUMBER($Q2916),INDEX($D$1:$D$3663,U2916,1),"")</f>
        <v/>
      </c>
      <c r="AD2916" s="169" t="str">
        <f>IF(ISNUMBER($Q2916),INDEX($D$1:$D$3663,V2916,1),"")</f>
        <v/>
      </c>
      <c r="AE2916" s="59"/>
      <c r="AF2916" s="177" t="str">
        <f t="shared" si="533"/>
        <v/>
      </c>
      <c r="AG2916" s="178" t="s">
        <v>1403</v>
      </c>
      <c r="AH2916" s="59"/>
      <c r="AI2916" s="163" t="str">
        <f t="shared" si="534"/>
        <v/>
      </c>
      <c r="AJ2916" s="162" t="str">
        <f t="shared" si="536"/>
        <v/>
      </c>
      <c r="AK2916" s="119"/>
      <c r="AL2916" s="59" t="str">
        <f>IF(ISNUMBER($AJ2916),INDEX($Z$4:$AC$3663,$AJ2916,AL$3),"")</f>
        <v/>
      </c>
      <c r="AM2916" s="149" t="str">
        <f>IF(ISNUMBER($AJ2916),INDEX($Z$4:$AC$3663,$AJ2916,AM$3),"")</f>
        <v/>
      </c>
      <c r="AN2916" s="149" t="str">
        <f>IF(ISNUMBER($AJ2916),INDEX($Z$4:$AC$3663,$AJ2916,AN$3),"")</f>
        <v/>
      </c>
      <c r="AO2916" s="59"/>
      <c r="AP2916" s="59"/>
      <c r="AQ2916" s="166"/>
      <c r="AR2916" s="59"/>
      <c r="AS2916" s="59"/>
      <c r="AT2916" s="149"/>
      <c r="AU2916" s="149"/>
      <c r="AV2916" s="149"/>
      <c r="AW2916" s="149"/>
      <c r="AX2916" s="150"/>
      <c r="AY2916" s="151"/>
      <c r="AZ2916" s="59"/>
      <c r="BA2916" s="59"/>
      <c r="BB2916" s="59"/>
      <c r="BC2916" s="59"/>
      <c r="BD2916" s="59"/>
      <c r="BE2916" s="59"/>
      <c r="BF2916" s="43"/>
      <c r="BG2916" s="59"/>
      <c r="BH2916" s="59"/>
      <c r="BI2916" s="59"/>
      <c r="BJ2916" s="59"/>
      <c r="BK2916" s="59"/>
      <c r="BL2916" s="59"/>
      <c r="BM2916" s="59"/>
    </row>
    <row r="2917" spans="1:65" x14ac:dyDescent="0.25">
      <c r="A2917" s="82"/>
      <c r="B2917" s="122" t="s">
        <v>3</v>
      </c>
      <c r="C2917" s="122">
        <v>4369.5</v>
      </c>
      <c r="D2917" s="122">
        <v>37.338654860943798</v>
      </c>
      <c r="E2917" s="142">
        <f>IF(B2916=B2917,0,MAX(E$4:E2916)+1)</f>
        <v>0</v>
      </c>
      <c r="F2917" s="142">
        <f t="shared" si="535"/>
        <v>4</v>
      </c>
      <c r="G2917" s="142" t="str">
        <f t="shared" si="529"/>
        <v/>
      </c>
      <c r="H2917" s="142" t="str">
        <f t="shared" si="530"/>
        <v/>
      </c>
      <c r="I2917" s="59"/>
      <c r="J2917" s="104"/>
      <c r="K2917" s="59"/>
      <c r="L2917" s="59"/>
      <c r="M2917" s="59"/>
      <c r="N2917" s="44"/>
      <c r="O2917" s="44"/>
      <c r="P2917" s="44"/>
      <c r="Q2917" s="43" t="str">
        <f t="shared" si="527"/>
        <v/>
      </c>
      <c r="R2917" s="60" t="str">
        <f t="shared" si="537"/>
        <v/>
      </c>
      <c r="S2917" s="60" t="str">
        <f t="shared" si="537"/>
        <v/>
      </c>
      <c r="T2917" s="60" t="str">
        <f t="shared" si="537"/>
        <v/>
      </c>
      <c r="U2917" s="60" t="str">
        <f t="shared" si="537"/>
        <v/>
      </c>
      <c r="V2917" s="60" t="str">
        <f t="shared" si="537"/>
        <v/>
      </c>
      <c r="W2917" s="44"/>
      <c r="X2917" s="44" t="str">
        <f t="shared" si="531"/>
        <v/>
      </c>
      <c r="Y2917" s="142" t="str">
        <f t="shared" si="528"/>
        <v/>
      </c>
      <c r="Z2917" s="172" t="str">
        <f t="shared" si="532"/>
        <v/>
      </c>
      <c r="AA2917" s="169" t="str">
        <f>IF(ISNUMBER($Q2917),INDEX($D$1:$D$3663,S2917,1),"")</f>
        <v/>
      </c>
      <c r="AB2917" s="169" t="str">
        <f>IF(ISNUMBER($Q2917),INDEX($D$1:$D$3663,T2917,1),"")</f>
        <v/>
      </c>
      <c r="AC2917" s="169" t="str">
        <f>IF(ISNUMBER($Q2917),INDEX($D$1:$D$3663,U2917,1),"")</f>
        <v/>
      </c>
      <c r="AD2917" s="169" t="str">
        <f>IF(ISNUMBER($Q2917),INDEX($D$1:$D$3663,V2917,1),"")</f>
        <v/>
      </c>
      <c r="AE2917" s="59"/>
      <c r="AF2917" s="177" t="str">
        <f t="shared" si="533"/>
        <v/>
      </c>
      <c r="AG2917" s="178" t="s">
        <v>1403</v>
      </c>
      <c r="AH2917" s="59"/>
      <c r="AI2917" s="163" t="str">
        <f t="shared" si="534"/>
        <v/>
      </c>
      <c r="AJ2917" s="162" t="str">
        <f t="shared" si="536"/>
        <v/>
      </c>
      <c r="AK2917" s="119"/>
      <c r="AL2917" s="59" t="str">
        <f>IF(ISNUMBER($AJ2917),INDEX($Z$4:$AC$3663,$AJ2917,AL$3),"")</f>
        <v/>
      </c>
      <c r="AM2917" s="149" t="str">
        <f>IF(ISNUMBER($AJ2917),INDEX($Z$4:$AC$3663,$AJ2917,AM$3),"")</f>
        <v/>
      </c>
      <c r="AN2917" s="149" t="str">
        <f>IF(ISNUMBER($AJ2917),INDEX($Z$4:$AC$3663,$AJ2917,AN$3),"")</f>
        <v/>
      </c>
      <c r="AO2917" s="59"/>
      <c r="AP2917" s="59"/>
      <c r="AQ2917" s="166"/>
      <c r="AR2917" s="59"/>
      <c r="AS2917" s="59"/>
      <c r="AT2917" s="149"/>
      <c r="AU2917" s="149"/>
      <c r="AV2917" s="149"/>
      <c r="AW2917" s="149"/>
      <c r="AX2917" s="150"/>
      <c r="AY2917" s="151"/>
      <c r="AZ2917" s="59"/>
      <c r="BA2917" s="59"/>
      <c r="BB2917" s="59"/>
      <c r="BC2917" s="59"/>
      <c r="BD2917" s="59"/>
      <c r="BE2917" s="59"/>
      <c r="BF2917" s="43"/>
      <c r="BG2917" s="59"/>
      <c r="BH2917" s="59"/>
      <c r="BI2917" s="59"/>
      <c r="BJ2917" s="59"/>
      <c r="BK2917" s="59"/>
      <c r="BL2917" s="59"/>
      <c r="BM2917" s="59"/>
    </row>
    <row r="2918" spans="1:65" x14ac:dyDescent="0.25">
      <c r="A2918" s="82"/>
      <c r="B2918" s="122" t="s">
        <v>3</v>
      </c>
      <c r="C2918" s="122">
        <v>4370.5</v>
      </c>
      <c r="D2918" s="122">
        <v>37.3805728283821</v>
      </c>
      <c r="E2918" s="142">
        <f>IF(B2917=B2918,0,MAX(E$4:E2917)+1)</f>
        <v>0</v>
      </c>
      <c r="F2918" s="142">
        <f t="shared" si="535"/>
        <v>4</v>
      </c>
      <c r="G2918" s="142" t="str">
        <f t="shared" si="529"/>
        <v/>
      </c>
      <c r="H2918" s="142" t="str">
        <f t="shared" si="530"/>
        <v/>
      </c>
      <c r="I2918" s="59"/>
      <c r="J2918" s="104"/>
      <c r="K2918" s="59"/>
      <c r="L2918" s="59"/>
      <c r="M2918" s="59"/>
      <c r="N2918" s="44"/>
      <c r="O2918" s="44"/>
      <c r="P2918" s="44"/>
      <c r="Q2918" s="43" t="str">
        <f t="shared" si="527"/>
        <v/>
      </c>
      <c r="R2918" s="60" t="str">
        <f t="shared" si="537"/>
        <v/>
      </c>
      <c r="S2918" s="60" t="str">
        <f t="shared" si="537"/>
        <v/>
      </c>
      <c r="T2918" s="60" t="str">
        <f t="shared" si="537"/>
        <v/>
      </c>
      <c r="U2918" s="60" t="str">
        <f t="shared" si="537"/>
        <v/>
      </c>
      <c r="V2918" s="60" t="str">
        <f t="shared" si="537"/>
        <v/>
      </c>
      <c r="W2918" s="44"/>
      <c r="X2918" s="44" t="str">
        <f t="shared" si="531"/>
        <v/>
      </c>
      <c r="Y2918" s="142" t="str">
        <f t="shared" si="528"/>
        <v/>
      </c>
      <c r="Z2918" s="172" t="str">
        <f t="shared" si="532"/>
        <v/>
      </c>
      <c r="AA2918" s="169" t="str">
        <f>IF(ISNUMBER($Q2918),INDEX($D$1:$D$3663,S2918,1),"")</f>
        <v/>
      </c>
      <c r="AB2918" s="169" t="str">
        <f>IF(ISNUMBER($Q2918),INDEX($D$1:$D$3663,T2918,1),"")</f>
        <v/>
      </c>
      <c r="AC2918" s="169" t="str">
        <f>IF(ISNUMBER($Q2918),INDEX($D$1:$D$3663,U2918,1),"")</f>
        <v/>
      </c>
      <c r="AD2918" s="169" t="str">
        <f>IF(ISNUMBER($Q2918),INDEX($D$1:$D$3663,V2918,1),"")</f>
        <v/>
      </c>
      <c r="AE2918" s="59"/>
      <c r="AF2918" s="177" t="str">
        <f t="shared" si="533"/>
        <v/>
      </c>
      <c r="AG2918" s="178" t="s">
        <v>1403</v>
      </c>
      <c r="AH2918" s="59"/>
      <c r="AI2918" s="163" t="str">
        <f t="shared" si="534"/>
        <v/>
      </c>
      <c r="AJ2918" s="162" t="str">
        <f t="shared" si="536"/>
        <v/>
      </c>
      <c r="AK2918" s="119"/>
      <c r="AL2918" s="59" t="str">
        <f>IF(ISNUMBER($AJ2918),INDEX($Z$4:$AC$3663,$AJ2918,AL$3),"")</f>
        <v/>
      </c>
      <c r="AM2918" s="149" t="str">
        <f>IF(ISNUMBER($AJ2918),INDEX($Z$4:$AC$3663,$AJ2918,AM$3),"")</f>
        <v/>
      </c>
      <c r="AN2918" s="149" t="str">
        <f>IF(ISNUMBER($AJ2918),INDEX($Z$4:$AC$3663,$AJ2918,AN$3),"")</f>
        <v/>
      </c>
      <c r="AO2918" s="59"/>
      <c r="AP2918" s="59"/>
      <c r="AQ2918" s="166"/>
      <c r="AR2918" s="59"/>
      <c r="AS2918" s="59"/>
      <c r="AT2918" s="149"/>
      <c r="AU2918" s="149"/>
      <c r="AV2918" s="149"/>
      <c r="AW2918" s="149"/>
      <c r="AX2918" s="150"/>
      <c r="AY2918" s="151"/>
      <c r="AZ2918" s="59"/>
      <c r="BA2918" s="59"/>
      <c r="BB2918" s="59"/>
      <c r="BC2918" s="59"/>
      <c r="BD2918" s="59"/>
      <c r="BE2918" s="59"/>
      <c r="BF2918" s="43"/>
      <c r="BG2918" s="59"/>
      <c r="BH2918" s="59"/>
      <c r="BI2918" s="59"/>
      <c r="BJ2918" s="59"/>
      <c r="BK2918" s="59"/>
      <c r="BL2918" s="59"/>
      <c r="BM2918" s="59"/>
    </row>
    <row r="2919" spans="1:65" x14ac:dyDescent="0.25">
      <c r="A2919" s="82"/>
      <c r="B2919" s="122" t="s">
        <v>3</v>
      </c>
      <c r="C2919" s="122">
        <v>4371.5</v>
      </c>
      <c r="D2919" s="122">
        <v>37.279036837813301</v>
      </c>
      <c r="E2919" s="142">
        <f>IF(B2918=B2919,0,MAX(E$4:E2918)+1)</f>
        <v>0</v>
      </c>
      <c r="F2919" s="142">
        <f t="shared" si="535"/>
        <v>4</v>
      </c>
      <c r="G2919" s="142" t="str">
        <f t="shared" si="529"/>
        <v/>
      </c>
      <c r="H2919" s="142" t="str">
        <f t="shared" si="530"/>
        <v/>
      </c>
      <c r="I2919" s="59"/>
      <c r="J2919" s="104"/>
      <c r="K2919" s="59"/>
      <c r="L2919" s="59"/>
      <c r="M2919" s="59"/>
      <c r="N2919" s="44"/>
      <c r="O2919" s="44"/>
      <c r="P2919" s="44"/>
      <c r="Q2919" s="43" t="str">
        <f t="shared" si="527"/>
        <v/>
      </c>
      <c r="R2919" s="60" t="str">
        <f t="shared" si="537"/>
        <v/>
      </c>
      <c r="S2919" s="60" t="str">
        <f t="shared" si="537"/>
        <v/>
      </c>
      <c r="T2919" s="60" t="str">
        <f t="shared" si="537"/>
        <v/>
      </c>
      <c r="U2919" s="60" t="str">
        <f t="shared" si="537"/>
        <v/>
      </c>
      <c r="V2919" s="60" t="str">
        <f t="shared" si="537"/>
        <v/>
      </c>
      <c r="W2919" s="44"/>
      <c r="X2919" s="44" t="str">
        <f t="shared" si="531"/>
        <v/>
      </c>
      <c r="Y2919" s="142" t="str">
        <f t="shared" si="528"/>
        <v/>
      </c>
      <c r="Z2919" s="172" t="str">
        <f t="shared" si="532"/>
        <v/>
      </c>
      <c r="AA2919" s="169" t="str">
        <f>IF(ISNUMBER($Q2919),INDEX($D$1:$D$3663,S2919,1),"")</f>
        <v/>
      </c>
      <c r="AB2919" s="169" t="str">
        <f>IF(ISNUMBER($Q2919),INDEX($D$1:$D$3663,T2919,1),"")</f>
        <v/>
      </c>
      <c r="AC2919" s="169" t="str">
        <f>IF(ISNUMBER($Q2919),INDEX($D$1:$D$3663,U2919,1),"")</f>
        <v/>
      </c>
      <c r="AD2919" s="169" t="str">
        <f>IF(ISNUMBER($Q2919),INDEX($D$1:$D$3663,V2919,1),"")</f>
        <v/>
      </c>
      <c r="AE2919" s="59"/>
      <c r="AF2919" s="177" t="str">
        <f t="shared" si="533"/>
        <v/>
      </c>
      <c r="AG2919" s="178" t="s">
        <v>1403</v>
      </c>
      <c r="AH2919" s="59"/>
      <c r="AI2919" s="163" t="str">
        <f t="shared" si="534"/>
        <v/>
      </c>
      <c r="AJ2919" s="162" t="str">
        <f t="shared" si="536"/>
        <v/>
      </c>
      <c r="AK2919" s="119"/>
      <c r="AL2919" s="59" t="str">
        <f>IF(ISNUMBER($AJ2919),INDEX($Z$4:$AC$3663,$AJ2919,AL$3),"")</f>
        <v/>
      </c>
      <c r="AM2919" s="149" t="str">
        <f>IF(ISNUMBER($AJ2919),INDEX($Z$4:$AC$3663,$AJ2919,AM$3),"")</f>
        <v/>
      </c>
      <c r="AN2919" s="149" t="str">
        <f>IF(ISNUMBER($AJ2919),INDEX($Z$4:$AC$3663,$AJ2919,AN$3),"")</f>
        <v/>
      </c>
      <c r="AO2919" s="59"/>
      <c r="AP2919" s="59"/>
      <c r="AQ2919" s="166"/>
      <c r="AR2919" s="59"/>
      <c r="AS2919" s="59"/>
      <c r="AT2919" s="149"/>
      <c r="AU2919" s="149"/>
      <c r="AV2919" s="149"/>
      <c r="AW2919" s="149"/>
      <c r="AX2919" s="150"/>
      <c r="AY2919" s="151"/>
      <c r="AZ2919" s="59"/>
      <c r="BA2919" s="59"/>
      <c r="BB2919" s="59"/>
      <c r="BC2919" s="59"/>
      <c r="BD2919" s="59"/>
      <c r="BE2919" s="59"/>
      <c r="BF2919" s="43"/>
      <c r="BG2919" s="59"/>
      <c r="BH2919" s="59"/>
      <c r="BI2919" s="59"/>
      <c r="BJ2919" s="59"/>
      <c r="BK2919" s="59"/>
      <c r="BL2919" s="59"/>
      <c r="BM2919" s="59"/>
    </row>
    <row r="2920" spans="1:65" x14ac:dyDescent="0.25">
      <c r="A2920" s="82"/>
      <c r="B2920" s="122" t="s">
        <v>3</v>
      </c>
      <c r="C2920" s="122">
        <v>4372.5</v>
      </c>
      <c r="D2920" s="122">
        <v>37.2673052270477</v>
      </c>
      <c r="E2920" s="142">
        <f>IF(B2919=B2920,0,MAX(E$4:E2919)+1)</f>
        <v>0</v>
      </c>
      <c r="F2920" s="142">
        <f t="shared" si="535"/>
        <v>4</v>
      </c>
      <c r="G2920" s="142" t="str">
        <f t="shared" si="529"/>
        <v/>
      </c>
      <c r="H2920" s="142" t="str">
        <f t="shared" si="530"/>
        <v/>
      </c>
      <c r="I2920" s="59"/>
      <c r="J2920" s="104"/>
      <c r="K2920" s="59"/>
      <c r="L2920" s="59"/>
      <c r="M2920" s="59"/>
      <c r="N2920" s="44"/>
      <c r="O2920" s="44"/>
      <c r="P2920" s="44"/>
      <c r="Q2920" s="43" t="str">
        <f t="shared" si="527"/>
        <v/>
      </c>
      <c r="R2920" s="60" t="str">
        <f t="shared" si="537"/>
        <v/>
      </c>
      <c r="S2920" s="60" t="str">
        <f t="shared" si="537"/>
        <v/>
      </c>
      <c r="T2920" s="60" t="str">
        <f t="shared" si="537"/>
        <v/>
      </c>
      <c r="U2920" s="60" t="str">
        <f t="shared" si="537"/>
        <v/>
      </c>
      <c r="V2920" s="60" t="str">
        <f t="shared" si="537"/>
        <v/>
      </c>
      <c r="W2920" s="44"/>
      <c r="X2920" s="44" t="str">
        <f t="shared" si="531"/>
        <v/>
      </c>
      <c r="Y2920" s="142" t="str">
        <f t="shared" si="528"/>
        <v/>
      </c>
      <c r="Z2920" s="172" t="str">
        <f t="shared" si="532"/>
        <v/>
      </c>
      <c r="AA2920" s="169" t="str">
        <f>IF(ISNUMBER($Q2920),INDEX($D$1:$D$3663,S2920,1),"")</f>
        <v/>
      </c>
      <c r="AB2920" s="169" t="str">
        <f>IF(ISNUMBER($Q2920),INDEX($D$1:$D$3663,T2920,1),"")</f>
        <v/>
      </c>
      <c r="AC2920" s="169" t="str">
        <f>IF(ISNUMBER($Q2920),INDEX($D$1:$D$3663,U2920,1),"")</f>
        <v/>
      </c>
      <c r="AD2920" s="169" t="str">
        <f>IF(ISNUMBER($Q2920),INDEX($D$1:$D$3663,V2920,1),"")</f>
        <v/>
      </c>
      <c r="AE2920" s="59"/>
      <c r="AF2920" s="177" t="str">
        <f t="shared" si="533"/>
        <v/>
      </c>
      <c r="AG2920" s="178" t="s">
        <v>1403</v>
      </c>
      <c r="AH2920" s="59"/>
      <c r="AI2920" s="163" t="str">
        <f t="shared" si="534"/>
        <v/>
      </c>
      <c r="AJ2920" s="162" t="str">
        <f t="shared" si="536"/>
        <v/>
      </c>
      <c r="AK2920" s="119"/>
      <c r="AL2920" s="59" t="str">
        <f>IF(ISNUMBER($AJ2920),INDEX($Z$4:$AC$3663,$AJ2920,AL$3),"")</f>
        <v/>
      </c>
      <c r="AM2920" s="149" t="str">
        <f>IF(ISNUMBER($AJ2920),INDEX($Z$4:$AC$3663,$AJ2920,AM$3),"")</f>
        <v/>
      </c>
      <c r="AN2920" s="149" t="str">
        <f>IF(ISNUMBER($AJ2920),INDEX($Z$4:$AC$3663,$AJ2920,AN$3),"")</f>
        <v/>
      </c>
      <c r="AO2920" s="59"/>
      <c r="AP2920" s="59"/>
      <c r="AQ2920" s="166"/>
      <c r="AR2920" s="59"/>
      <c r="AS2920" s="59"/>
      <c r="AT2920" s="149"/>
      <c r="AU2920" s="149"/>
      <c r="AV2920" s="149"/>
      <c r="AW2920" s="149"/>
      <c r="AX2920" s="150"/>
      <c r="AY2920" s="151"/>
      <c r="AZ2920" s="59"/>
      <c r="BA2920" s="59"/>
      <c r="BB2920" s="59"/>
      <c r="BC2920" s="59"/>
      <c r="BD2920" s="59"/>
      <c r="BE2920" s="59"/>
      <c r="BF2920" s="43"/>
      <c r="BG2920" s="59"/>
      <c r="BH2920" s="59"/>
      <c r="BI2920" s="59"/>
      <c r="BJ2920" s="59"/>
      <c r="BK2920" s="59"/>
      <c r="BL2920" s="59"/>
      <c r="BM2920" s="59"/>
    </row>
    <row r="2921" spans="1:65" x14ac:dyDescent="0.25">
      <c r="A2921" s="82"/>
      <c r="B2921" s="122" t="s">
        <v>3</v>
      </c>
      <c r="C2921" s="122">
        <v>4373.5</v>
      </c>
      <c r="D2921" s="122">
        <v>37.312254344062502</v>
      </c>
      <c r="E2921" s="142">
        <f>IF(B2920=B2921,0,MAX(E$4:E2920)+1)</f>
        <v>0</v>
      </c>
      <c r="F2921" s="142">
        <f t="shared" si="535"/>
        <v>4</v>
      </c>
      <c r="G2921" s="142" t="str">
        <f t="shared" si="529"/>
        <v/>
      </c>
      <c r="H2921" s="142" t="str">
        <f t="shared" si="530"/>
        <v/>
      </c>
      <c r="I2921" s="59"/>
      <c r="J2921" s="104"/>
      <c r="K2921" s="59"/>
      <c r="L2921" s="59"/>
      <c r="M2921" s="59"/>
      <c r="N2921" s="44"/>
      <c r="O2921" s="44"/>
      <c r="P2921" s="44"/>
      <c r="Q2921" s="43" t="str">
        <f t="shared" si="527"/>
        <v/>
      </c>
      <c r="R2921" s="60" t="str">
        <f t="shared" si="537"/>
        <v/>
      </c>
      <c r="S2921" s="60" t="str">
        <f t="shared" si="537"/>
        <v/>
      </c>
      <c r="T2921" s="60" t="str">
        <f t="shared" si="537"/>
        <v/>
      </c>
      <c r="U2921" s="60" t="str">
        <f t="shared" si="537"/>
        <v/>
      </c>
      <c r="V2921" s="60" t="str">
        <f t="shared" si="537"/>
        <v/>
      </c>
      <c r="W2921" s="44"/>
      <c r="X2921" s="44" t="str">
        <f t="shared" si="531"/>
        <v/>
      </c>
      <c r="Y2921" s="142" t="str">
        <f t="shared" si="528"/>
        <v/>
      </c>
      <c r="Z2921" s="172" t="str">
        <f t="shared" si="532"/>
        <v/>
      </c>
      <c r="AA2921" s="169" t="str">
        <f>IF(ISNUMBER($Q2921),INDEX($D$1:$D$3663,S2921,1),"")</f>
        <v/>
      </c>
      <c r="AB2921" s="169" t="str">
        <f>IF(ISNUMBER($Q2921),INDEX($D$1:$D$3663,T2921,1),"")</f>
        <v/>
      </c>
      <c r="AC2921" s="169" t="str">
        <f>IF(ISNUMBER($Q2921),INDEX($D$1:$D$3663,U2921,1),"")</f>
        <v/>
      </c>
      <c r="AD2921" s="169" t="str">
        <f>IF(ISNUMBER($Q2921),INDEX($D$1:$D$3663,V2921,1),"")</f>
        <v/>
      </c>
      <c r="AE2921" s="59"/>
      <c r="AF2921" s="177" t="str">
        <f t="shared" si="533"/>
        <v/>
      </c>
      <c r="AG2921" s="178" t="s">
        <v>1403</v>
      </c>
      <c r="AH2921" s="59"/>
      <c r="AI2921" s="163" t="str">
        <f t="shared" si="534"/>
        <v/>
      </c>
      <c r="AJ2921" s="162" t="str">
        <f t="shared" si="536"/>
        <v/>
      </c>
      <c r="AK2921" s="119"/>
      <c r="AL2921" s="59" t="str">
        <f>IF(ISNUMBER($AJ2921),INDEX($Z$4:$AC$3663,$AJ2921,AL$3),"")</f>
        <v/>
      </c>
      <c r="AM2921" s="149" t="str">
        <f>IF(ISNUMBER($AJ2921),INDEX($Z$4:$AC$3663,$AJ2921,AM$3),"")</f>
        <v/>
      </c>
      <c r="AN2921" s="149" t="str">
        <f>IF(ISNUMBER($AJ2921),INDEX($Z$4:$AC$3663,$AJ2921,AN$3),"")</f>
        <v/>
      </c>
      <c r="AO2921" s="59"/>
      <c r="AP2921" s="59"/>
      <c r="AQ2921" s="166"/>
      <c r="AR2921" s="59"/>
      <c r="AS2921" s="59"/>
      <c r="AT2921" s="149"/>
      <c r="AU2921" s="149"/>
      <c r="AV2921" s="149"/>
      <c r="AW2921" s="149"/>
      <c r="AX2921" s="150"/>
      <c r="AY2921" s="151"/>
      <c r="AZ2921" s="59"/>
      <c r="BA2921" s="59"/>
      <c r="BB2921" s="59"/>
      <c r="BC2921" s="59"/>
      <c r="BD2921" s="59"/>
      <c r="BE2921" s="59"/>
      <c r="BF2921" s="43"/>
      <c r="BG2921" s="59"/>
      <c r="BH2921" s="59"/>
      <c r="BI2921" s="59"/>
      <c r="BJ2921" s="59"/>
      <c r="BK2921" s="59"/>
      <c r="BL2921" s="59"/>
      <c r="BM2921" s="59"/>
    </row>
    <row r="2922" spans="1:65" x14ac:dyDescent="0.25">
      <c r="A2922" s="82"/>
      <c r="B2922" s="122" t="s">
        <v>3</v>
      </c>
      <c r="C2922" s="122">
        <v>4374.5</v>
      </c>
      <c r="D2922" s="122">
        <v>37.232985988158902</v>
      </c>
      <c r="E2922" s="142">
        <f>IF(B2921=B2922,0,MAX(E$4:E2921)+1)</f>
        <v>0</v>
      </c>
      <c r="F2922" s="142">
        <f t="shared" si="535"/>
        <v>4</v>
      </c>
      <c r="G2922" s="142" t="str">
        <f t="shared" si="529"/>
        <v/>
      </c>
      <c r="H2922" s="142" t="str">
        <f t="shared" si="530"/>
        <v/>
      </c>
      <c r="I2922" s="59"/>
      <c r="J2922" s="104"/>
      <c r="K2922" s="59"/>
      <c r="L2922" s="59"/>
      <c r="M2922" s="59"/>
      <c r="N2922" s="44"/>
      <c r="O2922" s="44"/>
      <c r="P2922" s="44"/>
      <c r="Q2922" s="43" t="str">
        <f t="shared" si="527"/>
        <v/>
      </c>
      <c r="R2922" s="60" t="str">
        <f t="shared" si="537"/>
        <v/>
      </c>
      <c r="S2922" s="60" t="str">
        <f t="shared" si="537"/>
        <v/>
      </c>
      <c r="T2922" s="60" t="str">
        <f t="shared" si="537"/>
        <v/>
      </c>
      <c r="U2922" s="60" t="str">
        <f t="shared" si="537"/>
        <v/>
      </c>
      <c r="V2922" s="60" t="str">
        <f t="shared" si="537"/>
        <v/>
      </c>
      <c r="W2922" s="44"/>
      <c r="X2922" s="44" t="str">
        <f t="shared" si="531"/>
        <v/>
      </c>
      <c r="Y2922" s="142" t="str">
        <f t="shared" si="528"/>
        <v/>
      </c>
      <c r="Z2922" s="172" t="str">
        <f t="shared" si="532"/>
        <v/>
      </c>
      <c r="AA2922" s="169" t="str">
        <f>IF(ISNUMBER($Q2922),INDEX($D$1:$D$3663,S2922,1),"")</f>
        <v/>
      </c>
      <c r="AB2922" s="169" t="str">
        <f>IF(ISNUMBER($Q2922),INDEX($D$1:$D$3663,T2922,1),"")</f>
        <v/>
      </c>
      <c r="AC2922" s="169" t="str">
        <f>IF(ISNUMBER($Q2922),INDEX($D$1:$D$3663,U2922,1),"")</f>
        <v/>
      </c>
      <c r="AD2922" s="169" t="str">
        <f>IF(ISNUMBER($Q2922),INDEX($D$1:$D$3663,V2922,1),"")</f>
        <v/>
      </c>
      <c r="AE2922" s="59"/>
      <c r="AF2922" s="177" t="str">
        <f t="shared" si="533"/>
        <v/>
      </c>
      <c r="AG2922" s="178" t="s">
        <v>1403</v>
      </c>
      <c r="AH2922" s="59"/>
      <c r="AI2922" s="163" t="str">
        <f t="shared" si="534"/>
        <v/>
      </c>
      <c r="AJ2922" s="162" t="str">
        <f t="shared" si="536"/>
        <v/>
      </c>
      <c r="AK2922" s="119"/>
      <c r="AL2922" s="59" t="str">
        <f>IF(ISNUMBER($AJ2922),INDEX($Z$4:$AC$3663,$AJ2922,AL$3),"")</f>
        <v/>
      </c>
      <c r="AM2922" s="149" t="str">
        <f>IF(ISNUMBER($AJ2922),INDEX($Z$4:$AC$3663,$AJ2922,AM$3),"")</f>
        <v/>
      </c>
      <c r="AN2922" s="149" t="str">
        <f>IF(ISNUMBER($AJ2922),INDEX($Z$4:$AC$3663,$AJ2922,AN$3),"")</f>
        <v/>
      </c>
      <c r="AO2922" s="59"/>
      <c r="AP2922" s="59"/>
      <c r="AQ2922" s="166"/>
      <c r="AR2922" s="59"/>
      <c r="AS2922" s="59"/>
      <c r="AT2922" s="149"/>
      <c r="AU2922" s="149"/>
      <c r="AV2922" s="149"/>
      <c r="AW2922" s="149"/>
      <c r="AX2922" s="150"/>
      <c r="AY2922" s="151"/>
      <c r="AZ2922" s="59"/>
      <c r="BA2922" s="59"/>
      <c r="BB2922" s="59"/>
      <c r="BC2922" s="59"/>
      <c r="BD2922" s="59"/>
      <c r="BE2922" s="59"/>
      <c r="BF2922" s="43"/>
      <c r="BG2922" s="59"/>
      <c r="BH2922" s="59"/>
      <c r="BI2922" s="59"/>
      <c r="BJ2922" s="59"/>
      <c r="BK2922" s="59"/>
      <c r="BL2922" s="59"/>
      <c r="BM2922" s="59"/>
    </row>
    <row r="2923" spans="1:65" x14ac:dyDescent="0.25">
      <c r="A2923" s="82"/>
      <c r="B2923" s="122" t="s">
        <v>3</v>
      </c>
      <c r="C2923" s="122">
        <v>4375.5</v>
      </c>
      <c r="D2923" s="122">
        <v>37.179632840142503</v>
      </c>
      <c r="E2923" s="142">
        <f>IF(B2922=B2923,0,MAX(E$4:E2922)+1)</f>
        <v>0</v>
      </c>
      <c r="F2923" s="142">
        <f t="shared" si="535"/>
        <v>4</v>
      </c>
      <c r="G2923" s="142" t="str">
        <f t="shared" si="529"/>
        <v/>
      </c>
      <c r="H2923" s="142" t="str">
        <f t="shared" si="530"/>
        <v/>
      </c>
      <c r="I2923" s="59"/>
      <c r="J2923" s="104"/>
      <c r="K2923" s="59"/>
      <c r="L2923" s="59"/>
      <c r="M2923" s="59"/>
      <c r="N2923" s="44"/>
      <c r="O2923" s="44"/>
      <c r="P2923" s="44"/>
      <c r="Q2923" s="43" t="str">
        <f t="shared" si="527"/>
        <v/>
      </c>
      <c r="R2923" s="60" t="str">
        <f t="shared" si="537"/>
        <v/>
      </c>
      <c r="S2923" s="60" t="str">
        <f t="shared" si="537"/>
        <v/>
      </c>
      <c r="T2923" s="60" t="str">
        <f t="shared" si="537"/>
        <v/>
      </c>
      <c r="U2923" s="60" t="str">
        <f t="shared" si="537"/>
        <v/>
      </c>
      <c r="V2923" s="60" t="str">
        <f t="shared" si="537"/>
        <v/>
      </c>
      <c r="W2923" s="44"/>
      <c r="X2923" s="44" t="str">
        <f t="shared" si="531"/>
        <v/>
      </c>
      <c r="Y2923" s="142" t="str">
        <f t="shared" si="528"/>
        <v/>
      </c>
      <c r="Z2923" s="172" t="str">
        <f t="shared" si="532"/>
        <v/>
      </c>
      <c r="AA2923" s="169" t="str">
        <f>IF(ISNUMBER($Q2923),INDEX($D$1:$D$3663,S2923,1),"")</f>
        <v/>
      </c>
      <c r="AB2923" s="169" t="str">
        <f>IF(ISNUMBER($Q2923),INDEX($D$1:$D$3663,T2923,1),"")</f>
        <v/>
      </c>
      <c r="AC2923" s="169" t="str">
        <f>IF(ISNUMBER($Q2923),INDEX($D$1:$D$3663,U2923,1),"")</f>
        <v/>
      </c>
      <c r="AD2923" s="169" t="str">
        <f>IF(ISNUMBER($Q2923),INDEX($D$1:$D$3663,V2923,1),"")</f>
        <v/>
      </c>
      <c r="AE2923" s="59"/>
      <c r="AF2923" s="177" t="str">
        <f t="shared" si="533"/>
        <v/>
      </c>
      <c r="AG2923" s="178" t="s">
        <v>1403</v>
      </c>
      <c r="AH2923" s="59"/>
      <c r="AI2923" s="163" t="str">
        <f t="shared" si="534"/>
        <v/>
      </c>
      <c r="AJ2923" s="162" t="str">
        <f t="shared" si="536"/>
        <v/>
      </c>
      <c r="AK2923" s="119"/>
      <c r="AL2923" s="59" t="str">
        <f>IF(ISNUMBER($AJ2923),INDEX($Z$4:$AC$3663,$AJ2923,AL$3),"")</f>
        <v/>
      </c>
      <c r="AM2923" s="149" t="str">
        <f>IF(ISNUMBER($AJ2923),INDEX($Z$4:$AC$3663,$AJ2923,AM$3),"")</f>
        <v/>
      </c>
      <c r="AN2923" s="149" t="str">
        <f>IF(ISNUMBER($AJ2923),INDEX($Z$4:$AC$3663,$AJ2923,AN$3),"")</f>
        <v/>
      </c>
      <c r="AO2923" s="59"/>
      <c r="AP2923" s="59"/>
      <c r="AQ2923" s="166"/>
      <c r="AR2923" s="59"/>
      <c r="AS2923" s="59"/>
      <c r="AT2923" s="149"/>
      <c r="AU2923" s="149"/>
      <c r="AV2923" s="149"/>
      <c r="AW2923" s="149"/>
      <c r="AX2923" s="150"/>
      <c r="AY2923" s="151"/>
      <c r="AZ2923" s="59"/>
      <c r="BA2923" s="59"/>
      <c r="BB2923" s="59"/>
      <c r="BC2923" s="59"/>
      <c r="BD2923" s="59"/>
      <c r="BE2923" s="59"/>
      <c r="BF2923" s="43"/>
      <c r="BG2923" s="59"/>
      <c r="BH2923" s="59"/>
      <c r="BI2923" s="59"/>
      <c r="BJ2923" s="59"/>
      <c r="BK2923" s="59"/>
      <c r="BL2923" s="59"/>
      <c r="BM2923" s="59"/>
    </row>
    <row r="2924" spans="1:65" x14ac:dyDescent="0.25">
      <c r="A2924" s="82"/>
      <c r="B2924" s="122" t="s">
        <v>3</v>
      </c>
      <c r="C2924" s="122">
        <v>4376.5</v>
      </c>
      <c r="D2924" s="122">
        <v>37.468751216565799</v>
      </c>
      <c r="E2924" s="142">
        <f>IF(B2923=B2924,0,MAX(E$4:E2923)+1)</f>
        <v>0</v>
      </c>
      <c r="F2924" s="142">
        <f t="shared" si="535"/>
        <v>4</v>
      </c>
      <c r="G2924" s="142" t="str">
        <f t="shared" si="529"/>
        <v/>
      </c>
      <c r="H2924" s="142" t="str">
        <f t="shared" si="530"/>
        <v/>
      </c>
      <c r="I2924" s="59"/>
      <c r="J2924" s="104"/>
      <c r="K2924" s="59"/>
      <c r="L2924" s="59"/>
      <c r="M2924" s="59"/>
      <c r="N2924" s="44"/>
      <c r="O2924" s="44"/>
      <c r="P2924" s="44"/>
      <c r="Q2924" s="43" t="str">
        <f t="shared" si="527"/>
        <v/>
      </c>
      <c r="R2924" s="60" t="str">
        <f t="shared" si="537"/>
        <v/>
      </c>
      <c r="S2924" s="60" t="str">
        <f t="shared" si="537"/>
        <v/>
      </c>
      <c r="T2924" s="60" t="str">
        <f t="shared" si="537"/>
        <v/>
      </c>
      <c r="U2924" s="60" t="str">
        <f t="shared" si="537"/>
        <v/>
      </c>
      <c r="V2924" s="60" t="str">
        <f t="shared" si="537"/>
        <v/>
      </c>
      <c r="W2924" s="44"/>
      <c r="X2924" s="44" t="str">
        <f t="shared" si="531"/>
        <v/>
      </c>
      <c r="Y2924" s="142" t="str">
        <f t="shared" si="528"/>
        <v/>
      </c>
      <c r="Z2924" s="172" t="str">
        <f t="shared" si="532"/>
        <v/>
      </c>
      <c r="AA2924" s="169" t="str">
        <f>IF(ISNUMBER($Q2924),INDEX($D$1:$D$3663,S2924,1),"")</f>
        <v/>
      </c>
      <c r="AB2924" s="169" t="str">
        <f>IF(ISNUMBER($Q2924),INDEX($D$1:$D$3663,T2924,1),"")</f>
        <v/>
      </c>
      <c r="AC2924" s="169" t="str">
        <f>IF(ISNUMBER($Q2924),INDEX($D$1:$D$3663,U2924,1),"")</f>
        <v/>
      </c>
      <c r="AD2924" s="169" t="str">
        <f>IF(ISNUMBER($Q2924),INDEX($D$1:$D$3663,V2924,1),"")</f>
        <v/>
      </c>
      <c r="AE2924" s="59"/>
      <c r="AF2924" s="177" t="str">
        <f t="shared" si="533"/>
        <v/>
      </c>
      <c r="AG2924" s="178" t="s">
        <v>1403</v>
      </c>
      <c r="AH2924" s="59"/>
      <c r="AI2924" s="163" t="str">
        <f t="shared" si="534"/>
        <v/>
      </c>
      <c r="AJ2924" s="162" t="str">
        <f t="shared" si="536"/>
        <v/>
      </c>
      <c r="AK2924" s="119"/>
      <c r="AL2924" s="59" t="str">
        <f>IF(ISNUMBER($AJ2924),INDEX($Z$4:$AC$3663,$AJ2924,AL$3),"")</f>
        <v/>
      </c>
      <c r="AM2924" s="149" t="str">
        <f>IF(ISNUMBER($AJ2924),INDEX($Z$4:$AC$3663,$AJ2924,AM$3),"")</f>
        <v/>
      </c>
      <c r="AN2924" s="149" t="str">
        <f>IF(ISNUMBER($AJ2924),INDEX($Z$4:$AC$3663,$AJ2924,AN$3),"")</f>
        <v/>
      </c>
      <c r="AO2924" s="59"/>
      <c r="AP2924" s="59"/>
      <c r="AQ2924" s="166"/>
      <c r="AR2924" s="59"/>
      <c r="AS2924" s="59"/>
      <c r="AT2924" s="149"/>
      <c r="AU2924" s="149"/>
      <c r="AV2924" s="149"/>
      <c r="AW2924" s="149"/>
      <c r="AX2924" s="150"/>
      <c r="AY2924" s="151"/>
      <c r="AZ2924" s="59"/>
      <c r="BA2924" s="59"/>
      <c r="BB2924" s="59"/>
      <c r="BC2924" s="59"/>
      <c r="BD2924" s="59"/>
      <c r="BE2924" s="59"/>
      <c r="BF2924" s="43"/>
      <c r="BG2924" s="59"/>
      <c r="BH2924" s="59"/>
      <c r="BI2924" s="59"/>
      <c r="BJ2924" s="59"/>
      <c r="BK2924" s="59"/>
      <c r="BL2924" s="59"/>
      <c r="BM2924" s="59"/>
    </row>
    <row r="2925" spans="1:65" x14ac:dyDescent="0.25">
      <c r="A2925" s="82"/>
      <c r="B2925" s="122" t="s">
        <v>3</v>
      </c>
      <c r="C2925" s="122">
        <v>4377.5</v>
      </c>
      <c r="D2925" s="122">
        <v>37.324806406741303</v>
      </c>
      <c r="E2925" s="142">
        <f>IF(B2924=B2925,0,MAX(E$4:E2924)+1)</f>
        <v>0</v>
      </c>
      <c r="F2925" s="142">
        <f t="shared" si="535"/>
        <v>4</v>
      </c>
      <c r="G2925" s="142" t="str">
        <f t="shared" si="529"/>
        <v/>
      </c>
      <c r="H2925" s="142" t="str">
        <f t="shared" si="530"/>
        <v/>
      </c>
      <c r="I2925" s="59"/>
      <c r="J2925" s="104"/>
      <c r="K2925" s="59"/>
      <c r="L2925" s="59"/>
      <c r="M2925" s="59"/>
      <c r="N2925" s="44"/>
      <c r="O2925" s="44"/>
      <c r="P2925" s="44"/>
      <c r="Q2925" s="43" t="str">
        <f t="shared" si="527"/>
        <v/>
      </c>
      <c r="R2925" s="60" t="str">
        <f t="shared" si="537"/>
        <v/>
      </c>
      <c r="S2925" s="60" t="str">
        <f t="shared" si="537"/>
        <v/>
      </c>
      <c r="T2925" s="60" t="str">
        <f t="shared" si="537"/>
        <v/>
      </c>
      <c r="U2925" s="60" t="str">
        <f t="shared" si="537"/>
        <v/>
      </c>
      <c r="V2925" s="60" t="str">
        <f t="shared" si="537"/>
        <v/>
      </c>
      <c r="W2925" s="44"/>
      <c r="X2925" s="44" t="str">
        <f t="shared" si="531"/>
        <v/>
      </c>
      <c r="Y2925" s="142" t="str">
        <f t="shared" si="528"/>
        <v/>
      </c>
      <c r="Z2925" s="172" t="str">
        <f t="shared" si="532"/>
        <v/>
      </c>
      <c r="AA2925" s="169" t="str">
        <f>IF(ISNUMBER($Q2925),INDEX($D$1:$D$3663,S2925,1),"")</f>
        <v/>
      </c>
      <c r="AB2925" s="169" t="str">
        <f>IF(ISNUMBER($Q2925),INDEX($D$1:$D$3663,T2925,1),"")</f>
        <v/>
      </c>
      <c r="AC2925" s="169" t="str">
        <f>IF(ISNUMBER($Q2925),INDEX($D$1:$D$3663,U2925,1),"")</f>
        <v/>
      </c>
      <c r="AD2925" s="169" t="str">
        <f>IF(ISNUMBER($Q2925),INDEX($D$1:$D$3663,V2925,1),"")</f>
        <v/>
      </c>
      <c r="AE2925" s="59"/>
      <c r="AF2925" s="177" t="str">
        <f t="shared" si="533"/>
        <v/>
      </c>
      <c r="AG2925" s="178" t="s">
        <v>1403</v>
      </c>
      <c r="AH2925" s="59"/>
      <c r="AI2925" s="163" t="str">
        <f t="shared" si="534"/>
        <v/>
      </c>
      <c r="AJ2925" s="162" t="str">
        <f t="shared" si="536"/>
        <v/>
      </c>
      <c r="AK2925" s="119"/>
      <c r="AL2925" s="59" t="str">
        <f>IF(ISNUMBER($AJ2925),INDEX($Z$4:$AC$3663,$AJ2925,AL$3),"")</f>
        <v/>
      </c>
      <c r="AM2925" s="149" t="str">
        <f>IF(ISNUMBER($AJ2925),INDEX($Z$4:$AC$3663,$AJ2925,AM$3),"")</f>
        <v/>
      </c>
      <c r="AN2925" s="149" t="str">
        <f>IF(ISNUMBER($AJ2925),INDEX($Z$4:$AC$3663,$AJ2925,AN$3),"")</f>
        <v/>
      </c>
      <c r="AO2925" s="59"/>
      <c r="AP2925" s="59"/>
      <c r="AQ2925" s="166"/>
      <c r="AR2925" s="59"/>
      <c r="AS2925" s="59"/>
      <c r="AT2925" s="149"/>
      <c r="AU2925" s="149"/>
      <c r="AV2925" s="149"/>
      <c r="AW2925" s="149"/>
      <c r="AX2925" s="150"/>
      <c r="AY2925" s="151"/>
      <c r="AZ2925" s="59"/>
      <c r="BA2925" s="59"/>
      <c r="BB2925" s="59"/>
      <c r="BC2925" s="59"/>
      <c r="BD2925" s="59"/>
      <c r="BE2925" s="59"/>
      <c r="BF2925" s="43"/>
      <c r="BG2925" s="59"/>
      <c r="BH2925" s="59"/>
      <c r="BI2925" s="59"/>
      <c r="BJ2925" s="59"/>
      <c r="BK2925" s="59"/>
      <c r="BL2925" s="59"/>
      <c r="BM2925" s="59"/>
    </row>
    <row r="2926" spans="1:65" x14ac:dyDescent="0.25">
      <c r="A2926" s="82"/>
      <c r="B2926" s="122" t="s">
        <v>3</v>
      </c>
      <c r="C2926" s="122">
        <v>4378.5</v>
      </c>
      <c r="D2926" s="122">
        <v>37.244800241693802</v>
      </c>
      <c r="E2926" s="142">
        <f>IF(B2925=B2926,0,MAX(E$4:E2925)+1)</f>
        <v>0</v>
      </c>
      <c r="F2926" s="142">
        <f t="shared" si="535"/>
        <v>4</v>
      </c>
      <c r="G2926" s="142" t="str">
        <f t="shared" si="529"/>
        <v/>
      </c>
      <c r="H2926" s="142" t="str">
        <f t="shared" si="530"/>
        <v/>
      </c>
      <c r="I2926" s="59"/>
      <c r="J2926" s="104"/>
      <c r="K2926" s="59"/>
      <c r="L2926" s="59"/>
      <c r="M2926" s="59"/>
      <c r="N2926" s="44"/>
      <c r="O2926" s="44"/>
      <c r="P2926" s="44"/>
      <c r="Q2926" s="43" t="str">
        <f t="shared" si="527"/>
        <v/>
      </c>
      <c r="R2926" s="60" t="str">
        <f t="shared" si="537"/>
        <v/>
      </c>
      <c r="S2926" s="60" t="str">
        <f t="shared" si="537"/>
        <v/>
      </c>
      <c r="T2926" s="60" t="str">
        <f t="shared" si="537"/>
        <v/>
      </c>
      <c r="U2926" s="60" t="str">
        <f t="shared" si="537"/>
        <v/>
      </c>
      <c r="V2926" s="60" t="str">
        <f t="shared" si="537"/>
        <v/>
      </c>
      <c r="W2926" s="44"/>
      <c r="X2926" s="44" t="str">
        <f t="shared" si="531"/>
        <v/>
      </c>
      <c r="Y2926" s="142" t="str">
        <f t="shared" si="528"/>
        <v/>
      </c>
      <c r="Z2926" s="172" t="str">
        <f t="shared" si="532"/>
        <v/>
      </c>
      <c r="AA2926" s="169" t="str">
        <f>IF(ISNUMBER($Q2926),INDEX($D$1:$D$3663,S2926,1),"")</f>
        <v/>
      </c>
      <c r="AB2926" s="169" t="str">
        <f>IF(ISNUMBER($Q2926),INDEX($D$1:$D$3663,T2926,1),"")</f>
        <v/>
      </c>
      <c r="AC2926" s="169" t="str">
        <f>IF(ISNUMBER($Q2926),INDEX($D$1:$D$3663,U2926,1),"")</f>
        <v/>
      </c>
      <c r="AD2926" s="169" t="str">
        <f>IF(ISNUMBER($Q2926),INDEX($D$1:$D$3663,V2926,1),"")</f>
        <v/>
      </c>
      <c r="AE2926" s="59"/>
      <c r="AF2926" s="177" t="str">
        <f t="shared" si="533"/>
        <v/>
      </c>
      <c r="AG2926" s="178" t="s">
        <v>1403</v>
      </c>
      <c r="AH2926" s="59"/>
      <c r="AI2926" s="163" t="str">
        <f t="shared" si="534"/>
        <v/>
      </c>
      <c r="AJ2926" s="162" t="str">
        <f t="shared" si="536"/>
        <v/>
      </c>
      <c r="AK2926" s="119"/>
      <c r="AL2926" s="59" t="str">
        <f>IF(ISNUMBER($AJ2926),INDEX($Z$4:$AC$3663,$AJ2926,AL$3),"")</f>
        <v/>
      </c>
      <c r="AM2926" s="149" t="str">
        <f>IF(ISNUMBER($AJ2926),INDEX($Z$4:$AC$3663,$AJ2926,AM$3),"")</f>
        <v/>
      </c>
      <c r="AN2926" s="149" t="str">
        <f>IF(ISNUMBER($AJ2926),INDEX($Z$4:$AC$3663,$AJ2926,AN$3),"")</f>
        <v/>
      </c>
      <c r="AO2926" s="59"/>
      <c r="AP2926" s="59"/>
      <c r="AQ2926" s="166"/>
      <c r="AR2926" s="59"/>
      <c r="AS2926" s="59"/>
      <c r="AT2926" s="149"/>
      <c r="AU2926" s="149"/>
      <c r="AV2926" s="149"/>
      <c r="AW2926" s="149"/>
      <c r="AX2926" s="150"/>
      <c r="AY2926" s="151"/>
      <c r="AZ2926" s="59"/>
      <c r="BA2926" s="59"/>
      <c r="BB2926" s="59"/>
      <c r="BC2926" s="59"/>
      <c r="BD2926" s="59"/>
      <c r="BE2926" s="59"/>
      <c r="BF2926" s="43"/>
      <c r="BG2926" s="59"/>
      <c r="BH2926" s="59"/>
      <c r="BI2926" s="59"/>
      <c r="BJ2926" s="59"/>
      <c r="BK2926" s="59"/>
      <c r="BL2926" s="59"/>
      <c r="BM2926" s="59"/>
    </row>
    <row r="2927" spans="1:65" x14ac:dyDescent="0.25">
      <c r="A2927" s="82"/>
      <c r="B2927" s="122" t="s">
        <v>3</v>
      </c>
      <c r="C2927" s="122">
        <v>4379.5</v>
      </c>
      <c r="D2927" s="122">
        <v>37.119574960883398</v>
      </c>
      <c r="E2927" s="142">
        <f>IF(B2926=B2927,0,MAX(E$4:E2926)+1)</f>
        <v>0</v>
      </c>
      <c r="F2927" s="142">
        <f t="shared" si="535"/>
        <v>4</v>
      </c>
      <c r="G2927" s="142" t="str">
        <f t="shared" si="529"/>
        <v/>
      </c>
      <c r="H2927" s="142" t="str">
        <f t="shared" si="530"/>
        <v/>
      </c>
      <c r="I2927" s="59"/>
      <c r="J2927" s="104"/>
      <c r="K2927" s="59"/>
      <c r="L2927" s="59"/>
      <c r="M2927" s="59"/>
      <c r="N2927" s="44"/>
      <c r="O2927" s="44"/>
      <c r="P2927" s="44"/>
      <c r="Q2927" s="43" t="str">
        <f t="shared" si="527"/>
        <v/>
      </c>
      <c r="R2927" s="60" t="str">
        <f t="shared" si="537"/>
        <v/>
      </c>
      <c r="S2927" s="60" t="str">
        <f t="shared" si="537"/>
        <v/>
      </c>
      <c r="T2927" s="60" t="str">
        <f t="shared" si="537"/>
        <v/>
      </c>
      <c r="U2927" s="60" t="str">
        <f t="shared" si="537"/>
        <v/>
      </c>
      <c r="V2927" s="60" t="str">
        <f t="shared" si="537"/>
        <v/>
      </c>
      <c r="W2927" s="44"/>
      <c r="X2927" s="44" t="str">
        <f t="shared" si="531"/>
        <v/>
      </c>
      <c r="Y2927" s="142" t="str">
        <f t="shared" si="528"/>
        <v/>
      </c>
      <c r="Z2927" s="172" t="str">
        <f t="shared" si="532"/>
        <v/>
      </c>
      <c r="AA2927" s="169" t="str">
        <f>IF(ISNUMBER($Q2927),INDEX($D$1:$D$3663,S2927,1),"")</f>
        <v/>
      </c>
      <c r="AB2927" s="169" t="str">
        <f>IF(ISNUMBER($Q2927),INDEX($D$1:$D$3663,T2927,1),"")</f>
        <v/>
      </c>
      <c r="AC2927" s="169" t="str">
        <f>IF(ISNUMBER($Q2927),INDEX($D$1:$D$3663,U2927,1),"")</f>
        <v/>
      </c>
      <c r="AD2927" s="169" t="str">
        <f>IF(ISNUMBER($Q2927),INDEX($D$1:$D$3663,V2927,1),"")</f>
        <v/>
      </c>
      <c r="AE2927" s="59"/>
      <c r="AF2927" s="177" t="str">
        <f t="shared" si="533"/>
        <v/>
      </c>
      <c r="AG2927" s="178" t="s">
        <v>1403</v>
      </c>
      <c r="AH2927" s="59"/>
      <c r="AI2927" s="163" t="str">
        <f t="shared" si="534"/>
        <v/>
      </c>
      <c r="AJ2927" s="162" t="str">
        <f t="shared" si="536"/>
        <v/>
      </c>
      <c r="AK2927" s="119"/>
      <c r="AL2927" s="59" t="str">
        <f>IF(ISNUMBER($AJ2927),INDEX($Z$4:$AC$3663,$AJ2927,AL$3),"")</f>
        <v/>
      </c>
      <c r="AM2927" s="149" t="str">
        <f>IF(ISNUMBER($AJ2927),INDEX($Z$4:$AC$3663,$AJ2927,AM$3),"")</f>
        <v/>
      </c>
      <c r="AN2927" s="149" t="str">
        <f>IF(ISNUMBER($AJ2927),INDEX($Z$4:$AC$3663,$AJ2927,AN$3),"")</f>
        <v/>
      </c>
      <c r="AO2927" s="59"/>
      <c r="AP2927" s="59"/>
      <c r="AQ2927" s="166"/>
      <c r="AR2927" s="59"/>
      <c r="AS2927" s="59"/>
      <c r="AT2927" s="149"/>
      <c r="AU2927" s="149"/>
      <c r="AV2927" s="149"/>
      <c r="AW2927" s="149"/>
      <c r="AX2927" s="150"/>
      <c r="AY2927" s="151"/>
      <c r="AZ2927" s="59"/>
      <c r="BA2927" s="59"/>
      <c r="BB2927" s="59"/>
      <c r="BC2927" s="59"/>
      <c r="BD2927" s="59"/>
      <c r="BE2927" s="59"/>
      <c r="BF2927" s="43"/>
      <c r="BG2927" s="59"/>
      <c r="BH2927" s="59"/>
      <c r="BI2927" s="59"/>
      <c r="BJ2927" s="59"/>
      <c r="BK2927" s="59"/>
      <c r="BL2927" s="59"/>
      <c r="BM2927" s="59"/>
    </row>
    <row r="2928" spans="1:65" x14ac:dyDescent="0.25">
      <c r="A2928" s="82"/>
      <c r="B2928" s="122" t="s">
        <v>3</v>
      </c>
      <c r="C2928" s="122">
        <v>4380.5</v>
      </c>
      <c r="D2928" s="122">
        <v>37.290965055538699</v>
      </c>
      <c r="E2928" s="142">
        <f>IF(B2927=B2928,0,MAX(E$4:E2927)+1)</f>
        <v>0</v>
      </c>
      <c r="F2928" s="142">
        <f t="shared" si="535"/>
        <v>4</v>
      </c>
      <c r="G2928" s="142" t="str">
        <f t="shared" si="529"/>
        <v/>
      </c>
      <c r="H2928" s="142" t="str">
        <f t="shared" si="530"/>
        <v/>
      </c>
      <c r="I2928" s="59"/>
      <c r="J2928" s="104"/>
      <c r="K2928" s="59"/>
      <c r="L2928" s="59"/>
      <c r="M2928" s="59"/>
      <c r="N2928" s="44"/>
      <c r="O2928" s="44"/>
      <c r="P2928" s="44"/>
      <c r="Q2928" s="43" t="str">
        <f t="shared" si="527"/>
        <v/>
      </c>
      <c r="R2928" s="60" t="str">
        <f t="shared" si="537"/>
        <v/>
      </c>
      <c r="S2928" s="60" t="str">
        <f t="shared" si="537"/>
        <v/>
      </c>
      <c r="T2928" s="60" t="str">
        <f t="shared" si="537"/>
        <v/>
      </c>
      <c r="U2928" s="60" t="str">
        <f t="shared" si="537"/>
        <v/>
      </c>
      <c r="V2928" s="60" t="str">
        <f t="shared" si="537"/>
        <v/>
      </c>
      <c r="W2928" s="44"/>
      <c r="X2928" s="44" t="str">
        <f t="shared" si="531"/>
        <v/>
      </c>
      <c r="Y2928" s="142" t="str">
        <f t="shared" si="528"/>
        <v/>
      </c>
      <c r="Z2928" s="172" t="str">
        <f t="shared" si="532"/>
        <v/>
      </c>
      <c r="AA2928" s="169" t="str">
        <f>IF(ISNUMBER($Q2928),INDEX($D$1:$D$3663,S2928,1),"")</f>
        <v/>
      </c>
      <c r="AB2928" s="169" t="str">
        <f>IF(ISNUMBER($Q2928),INDEX($D$1:$D$3663,T2928,1),"")</f>
        <v/>
      </c>
      <c r="AC2928" s="169" t="str">
        <f>IF(ISNUMBER($Q2928),INDEX($D$1:$D$3663,U2928,1),"")</f>
        <v/>
      </c>
      <c r="AD2928" s="169" t="str">
        <f>IF(ISNUMBER($Q2928),INDEX($D$1:$D$3663,V2928,1),"")</f>
        <v/>
      </c>
      <c r="AE2928" s="59"/>
      <c r="AF2928" s="177" t="str">
        <f t="shared" si="533"/>
        <v/>
      </c>
      <c r="AG2928" s="178" t="s">
        <v>1403</v>
      </c>
      <c r="AH2928" s="59"/>
      <c r="AI2928" s="163" t="str">
        <f t="shared" si="534"/>
        <v/>
      </c>
      <c r="AJ2928" s="162" t="str">
        <f t="shared" si="536"/>
        <v/>
      </c>
      <c r="AK2928" s="119"/>
      <c r="AL2928" s="59" t="str">
        <f>IF(ISNUMBER($AJ2928),INDEX($Z$4:$AC$3663,$AJ2928,AL$3),"")</f>
        <v/>
      </c>
      <c r="AM2928" s="149" t="str">
        <f>IF(ISNUMBER($AJ2928),INDEX($Z$4:$AC$3663,$AJ2928,AM$3),"")</f>
        <v/>
      </c>
      <c r="AN2928" s="149" t="str">
        <f>IF(ISNUMBER($AJ2928),INDEX($Z$4:$AC$3663,$AJ2928,AN$3),"")</f>
        <v/>
      </c>
      <c r="AO2928" s="59"/>
      <c r="AP2928" s="59"/>
      <c r="AQ2928" s="166"/>
      <c r="AR2928" s="59"/>
      <c r="AS2928" s="59"/>
      <c r="AT2928" s="149"/>
      <c r="AU2928" s="149"/>
      <c r="AV2928" s="149"/>
      <c r="AW2928" s="149"/>
      <c r="AX2928" s="150"/>
      <c r="AY2928" s="151"/>
      <c r="AZ2928" s="59"/>
      <c r="BA2928" s="59"/>
      <c r="BB2928" s="59"/>
      <c r="BC2928" s="59"/>
      <c r="BD2928" s="59"/>
      <c r="BE2928" s="59"/>
      <c r="BF2928" s="43"/>
      <c r="BG2928" s="59"/>
      <c r="BH2928" s="59"/>
      <c r="BI2928" s="59"/>
      <c r="BJ2928" s="59"/>
      <c r="BK2928" s="59"/>
      <c r="BL2928" s="59"/>
      <c r="BM2928" s="59"/>
    </row>
    <row r="2929" spans="1:65" x14ac:dyDescent="0.25">
      <c r="A2929" s="82"/>
      <c r="B2929" s="122" t="s">
        <v>3</v>
      </c>
      <c r="C2929" s="122">
        <v>4381.5</v>
      </c>
      <c r="D2929" s="122">
        <v>37.200089715368499</v>
      </c>
      <c r="E2929" s="142">
        <f>IF(B2928=B2929,0,MAX(E$4:E2928)+1)</f>
        <v>0</v>
      </c>
      <c r="F2929" s="142">
        <f t="shared" si="535"/>
        <v>4</v>
      </c>
      <c r="G2929" s="142" t="str">
        <f t="shared" si="529"/>
        <v/>
      </c>
      <c r="H2929" s="142" t="str">
        <f t="shared" si="530"/>
        <v/>
      </c>
      <c r="I2929" s="59"/>
      <c r="J2929" s="104"/>
      <c r="K2929" s="59"/>
      <c r="L2929" s="59"/>
      <c r="M2929" s="59"/>
      <c r="N2929" s="44"/>
      <c r="O2929" s="44"/>
      <c r="P2929" s="44"/>
      <c r="Q2929" s="43" t="str">
        <f t="shared" si="527"/>
        <v/>
      </c>
      <c r="R2929" s="60" t="str">
        <f t="shared" si="537"/>
        <v/>
      </c>
      <c r="S2929" s="60" t="str">
        <f t="shared" si="537"/>
        <v/>
      </c>
      <c r="T2929" s="60" t="str">
        <f t="shared" si="537"/>
        <v/>
      </c>
      <c r="U2929" s="60" t="str">
        <f t="shared" si="537"/>
        <v/>
      </c>
      <c r="V2929" s="60" t="str">
        <f t="shared" si="537"/>
        <v/>
      </c>
      <c r="W2929" s="44"/>
      <c r="X2929" s="44" t="str">
        <f t="shared" si="531"/>
        <v/>
      </c>
      <c r="Y2929" s="142" t="str">
        <f t="shared" si="528"/>
        <v/>
      </c>
      <c r="Z2929" s="172" t="str">
        <f t="shared" si="532"/>
        <v/>
      </c>
      <c r="AA2929" s="169" t="str">
        <f>IF(ISNUMBER($Q2929),INDEX($D$1:$D$3663,S2929,1),"")</f>
        <v/>
      </c>
      <c r="AB2929" s="169" t="str">
        <f>IF(ISNUMBER($Q2929),INDEX($D$1:$D$3663,T2929,1),"")</f>
        <v/>
      </c>
      <c r="AC2929" s="169" t="str">
        <f>IF(ISNUMBER($Q2929),INDEX($D$1:$D$3663,U2929,1),"")</f>
        <v/>
      </c>
      <c r="AD2929" s="169" t="str">
        <f>IF(ISNUMBER($Q2929),INDEX($D$1:$D$3663,V2929,1),"")</f>
        <v/>
      </c>
      <c r="AE2929" s="59"/>
      <c r="AF2929" s="177" t="str">
        <f t="shared" si="533"/>
        <v/>
      </c>
      <c r="AG2929" s="178" t="s">
        <v>1403</v>
      </c>
      <c r="AH2929" s="59"/>
      <c r="AI2929" s="163" t="str">
        <f t="shared" si="534"/>
        <v/>
      </c>
      <c r="AJ2929" s="162" t="str">
        <f t="shared" si="536"/>
        <v/>
      </c>
      <c r="AK2929" s="119"/>
      <c r="AL2929" s="59" t="str">
        <f>IF(ISNUMBER($AJ2929),INDEX($Z$4:$AC$3663,$AJ2929,AL$3),"")</f>
        <v/>
      </c>
      <c r="AM2929" s="149" t="str">
        <f>IF(ISNUMBER($AJ2929),INDEX($Z$4:$AC$3663,$AJ2929,AM$3),"")</f>
        <v/>
      </c>
      <c r="AN2929" s="149" t="str">
        <f>IF(ISNUMBER($AJ2929),INDEX($Z$4:$AC$3663,$AJ2929,AN$3),"")</f>
        <v/>
      </c>
      <c r="AO2929" s="59"/>
      <c r="AP2929" s="59"/>
      <c r="AQ2929" s="166"/>
      <c r="AR2929" s="59"/>
      <c r="AS2929" s="59"/>
      <c r="AT2929" s="149"/>
      <c r="AU2929" s="149"/>
      <c r="AV2929" s="149"/>
      <c r="AW2929" s="149"/>
      <c r="AX2929" s="150"/>
      <c r="AY2929" s="151"/>
      <c r="AZ2929" s="59"/>
      <c r="BA2929" s="59"/>
      <c r="BB2929" s="59"/>
      <c r="BC2929" s="59"/>
      <c r="BD2929" s="59"/>
      <c r="BE2929" s="59"/>
      <c r="BF2929" s="43"/>
      <c r="BG2929" s="59"/>
      <c r="BH2929" s="59"/>
      <c r="BI2929" s="59"/>
      <c r="BJ2929" s="59"/>
      <c r="BK2929" s="59"/>
      <c r="BL2929" s="59"/>
      <c r="BM2929" s="59"/>
    </row>
    <row r="2930" spans="1:65" x14ac:dyDescent="0.25">
      <c r="A2930" s="82"/>
      <c r="B2930" s="122" t="s">
        <v>3</v>
      </c>
      <c r="C2930" s="122">
        <v>4382.5</v>
      </c>
      <c r="D2930" s="122">
        <v>37.493406405895399</v>
      </c>
      <c r="E2930" s="142">
        <f>IF(B2929=B2930,0,MAX(E$4:E2929)+1)</f>
        <v>0</v>
      </c>
      <c r="F2930" s="142">
        <f t="shared" si="535"/>
        <v>4</v>
      </c>
      <c r="G2930" s="142" t="str">
        <f t="shared" si="529"/>
        <v/>
      </c>
      <c r="H2930" s="142" t="str">
        <f t="shared" si="530"/>
        <v/>
      </c>
      <c r="I2930" s="59"/>
      <c r="J2930" s="104"/>
      <c r="K2930" s="59"/>
      <c r="L2930" s="59"/>
      <c r="M2930" s="59"/>
      <c r="N2930" s="44"/>
      <c r="O2930" s="44"/>
      <c r="P2930" s="44"/>
      <c r="Q2930" s="43" t="str">
        <f t="shared" si="527"/>
        <v/>
      </c>
      <c r="R2930" s="60" t="str">
        <f t="shared" si="537"/>
        <v/>
      </c>
      <c r="S2930" s="60" t="str">
        <f t="shared" si="537"/>
        <v/>
      </c>
      <c r="T2930" s="60" t="str">
        <f t="shared" si="537"/>
        <v/>
      </c>
      <c r="U2930" s="60" t="str">
        <f t="shared" si="537"/>
        <v/>
      </c>
      <c r="V2930" s="60" t="str">
        <f t="shared" si="537"/>
        <v/>
      </c>
      <c r="W2930" s="44"/>
      <c r="X2930" s="44" t="str">
        <f t="shared" si="531"/>
        <v/>
      </c>
      <c r="Y2930" s="142" t="str">
        <f t="shared" si="528"/>
        <v/>
      </c>
      <c r="Z2930" s="172" t="str">
        <f t="shared" si="532"/>
        <v/>
      </c>
      <c r="AA2930" s="169" t="str">
        <f>IF(ISNUMBER($Q2930),INDEX($D$1:$D$3663,S2930,1),"")</f>
        <v/>
      </c>
      <c r="AB2930" s="169" t="str">
        <f>IF(ISNUMBER($Q2930),INDEX($D$1:$D$3663,T2930,1),"")</f>
        <v/>
      </c>
      <c r="AC2930" s="169" t="str">
        <f>IF(ISNUMBER($Q2930),INDEX($D$1:$D$3663,U2930,1),"")</f>
        <v/>
      </c>
      <c r="AD2930" s="169" t="str">
        <f>IF(ISNUMBER($Q2930),INDEX($D$1:$D$3663,V2930,1),"")</f>
        <v/>
      </c>
      <c r="AE2930" s="59"/>
      <c r="AF2930" s="177" t="str">
        <f t="shared" si="533"/>
        <v/>
      </c>
      <c r="AG2930" s="178" t="s">
        <v>1403</v>
      </c>
      <c r="AH2930" s="59"/>
      <c r="AI2930" s="163" t="str">
        <f t="shared" si="534"/>
        <v/>
      </c>
      <c r="AJ2930" s="162" t="str">
        <f t="shared" si="536"/>
        <v/>
      </c>
      <c r="AK2930" s="119"/>
      <c r="AL2930" s="59" t="str">
        <f>IF(ISNUMBER($AJ2930),INDEX($Z$4:$AC$3663,$AJ2930,AL$3),"")</f>
        <v/>
      </c>
      <c r="AM2930" s="149" t="str">
        <f>IF(ISNUMBER($AJ2930),INDEX($Z$4:$AC$3663,$AJ2930,AM$3),"")</f>
        <v/>
      </c>
      <c r="AN2930" s="149" t="str">
        <f>IF(ISNUMBER($AJ2930),INDEX($Z$4:$AC$3663,$AJ2930,AN$3),"")</f>
        <v/>
      </c>
      <c r="AO2930" s="59"/>
      <c r="AP2930" s="59"/>
      <c r="AQ2930" s="166"/>
      <c r="AR2930" s="59"/>
      <c r="AS2930" s="59"/>
      <c r="AT2930" s="149"/>
      <c r="AU2930" s="149"/>
      <c r="AV2930" s="149"/>
      <c r="AW2930" s="149"/>
      <c r="AX2930" s="150"/>
      <c r="AY2930" s="151"/>
      <c r="AZ2930" s="59"/>
      <c r="BA2930" s="59"/>
      <c r="BB2930" s="59"/>
      <c r="BC2930" s="59"/>
      <c r="BD2930" s="59"/>
      <c r="BE2930" s="59"/>
      <c r="BF2930" s="43"/>
      <c r="BG2930" s="59"/>
      <c r="BH2930" s="59"/>
      <c r="BI2930" s="59"/>
      <c r="BJ2930" s="59"/>
      <c r="BK2930" s="59"/>
      <c r="BL2930" s="59"/>
      <c r="BM2930" s="59"/>
    </row>
    <row r="2931" spans="1:65" x14ac:dyDescent="0.25">
      <c r="A2931" s="82"/>
      <c r="B2931" s="122" t="s">
        <v>3</v>
      </c>
      <c r="C2931" s="122">
        <v>4383.5</v>
      </c>
      <c r="D2931" s="122">
        <v>37.358331944633498</v>
      </c>
      <c r="E2931" s="142">
        <f>IF(B2930=B2931,0,MAX(E$4:E2930)+1)</f>
        <v>0</v>
      </c>
      <c r="F2931" s="142">
        <f t="shared" si="535"/>
        <v>4</v>
      </c>
      <c r="G2931" s="142" t="str">
        <f t="shared" si="529"/>
        <v/>
      </c>
      <c r="H2931" s="142" t="str">
        <f t="shared" si="530"/>
        <v/>
      </c>
      <c r="I2931" s="59"/>
      <c r="J2931" s="104"/>
      <c r="K2931" s="59"/>
      <c r="L2931" s="59"/>
      <c r="M2931" s="59"/>
      <c r="N2931" s="44"/>
      <c r="O2931" s="44"/>
      <c r="P2931" s="44"/>
      <c r="Q2931" s="43" t="str">
        <f t="shared" si="527"/>
        <v/>
      </c>
      <c r="R2931" s="60" t="str">
        <f t="shared" si="537"/>
        <v/>
      </c>
      <c r="S2931" s="60" t="str">
        <f t="shared" si="537"/>
        <v/>
      </c>
      <c r="T2931" s="60" t="str">
        <f t="shared" si="537"/>
        <v/>
      </c>
      <c r="U2931" s="60" t="str">
        <f t="shared" si="537"/>
        <v/>
      </c>
      <c r="V2931" s="60" t="str">
        <f t="shared" si="537"/>
        <v/>
      </c>
      <c r="W2931" s="44"/>
      <c r="X2931" s="44" t="str">
        <f t="shared" si="531"/>
        <v/>
      </c>
      <c r="Y2931" s="142" t="str">
        <f t="shared" si="528"/>
        <v/>
      </c>
      <c r="Z2931" s="172" t="str">
        <f t="shared" si="532"/>
        <v/>
      </c>
      <c r="AA2931" s="169" t="str">
        <f>IF(ISNUMBER($Q2931),INDEX($D$1:$D$3663,S2931,1),"")</f>
        <v/>
      </c>
      <c r="AB2931" s="169" t="str">
        <f>IF(ISNUMBER($Q2931),INDEX($D$1:$D$3663,T2931,1),"")</f>
        <v/>
      </c>
      <c r="AC2931" s="169" t="str">
        <f>IF(ISNUMBER($Q2931),INDEX($D$1:$D$3663,U2931,1),"")</f>
        <v/>
      </c>
      <c r="AD2931" s="169" t="str">
        <f>IF(ISNUMBER($Q2931),INDEX($D$1:$D$3663,V2931,1),"")</f>
        <v/>
      </c>
      <c r="AE2931" s="59"/>
      <c r="AF2931" s="177" t="str">
        <f t="shared" si="533"/>
        <v/>
      </c>
      <c r="AG2931" s="178" t="s">
        <v>1403</v>
      </c>
      <c r="AH2931" s="59"/>
      <c r="AI2931" s="163" t="str">
        <f t="shared" si="534"/>
        <v/>
      </c>
      <c r="AJ2931" s="162" t="str">
        <f t="shared" si="536"/>
        <v/>
      </c>
      <c r="AK2931" s="119"/>
      <c r="AL2931" s="59" t="str">
        <f>IF(ISNUMBER($AJ2931),INDEX($Z$4:$AC$3663,$AJ2931,AL$3),"")</f>
        <v/>
      </c>
      <c r="AM2931" s="149" t="str">
        <f>IF(ISNUMBER($AJ2931),INDEX($Z$4:$AC$3663,$AJ2931,AM$3),"")</f>
        <v/>
      </c>
      <c r="AN2931" s="149" t="str">
        <f>IF(ISNUMBER($AJ2931),INDEX($Z$4:$AC$3663,$AJ2931,AN$3),"")</f>
        <v/>
      </c>
      <c r="AO2931" s="59"/>
      <c r="AP2931" s="59"/>
      <c r="AQ2931" s="166"/>
      <c r="AR2931" s="59"/>
      <c r="AS2931" s="59"/>
      <c r="AT2931" s="149"/>
      <c r="AU2931" s="149"/>
      <c r="AV2931" s="149"/>
      <c r="AW2931" s="149"/>
      <c r="AX2931" s="150"/>
      <c r="AY2931" s="151"/>
      <c r="AZ2931" s="59"/>
      <c r="BA2931" s="59"/>
      <c r="BB2931" s="59"/>
      <c r="BC2931" s="59"/>
      <c r="BD2931" s="59"/>
      <c r="BE2931" s="59"/>
      <c r="BF2931" s="43"/>
      <c r="BG2931" s="59"/>
      <c r="BH2931" s="59"/>
      <c r="BI2931" s="59"/>
      <c r="BJ2931" s="59"/>
      <c r="BK2931" s="59"/>
      <c r="BL2931" s="59"/>
      <c r="BM2931" s="59"/>
    </row>
    <row r="2932" spans="1:65" x14ac:dyDescent="0.25">
      <c r="A2932" s="82"/>
      <c r="B2932" s="122" t="s">
        <v>1393</v>
      </c>
      <c r="C2932" s="122">
        <v>3652.5</v>
      </c>
      <c r="D2932" s="122">
        <v>38.271754067329397</v>
      </c>
      <c r="E2932" s="142">
        <f>IF(B2931=B2932,0,MAX(E$4:E2931)+1)</f>
        <v>5</v>
      </c>
      <c r="F2932" s="142">
        <f t="shared" si="535"/>
        <v>5</v>
      </c>
      <c r="G2932" s="142">
        <f t="shared" si="529"/>
        <v>2932</v>
      </c>
      <c r="H2932" s="142" t="str">
        <f t="shared" si="530"/>
        <v/>
      </c>
      <c r="I2932" s="59"/>
      <c r="J2932" s="104"/>
      <c r="K2932" s="59"/>
      <c r="L2932" s="59"/>
      <c r="M2932" s="59"/>
      <c r="N2932" s="44"/>
      <c r="O2932" s="44"/>
      <c r="P2932" s="44"/>
      <c r="Q2932" s="43" t="str">
        <f t="shared" si="527"/>
        <v/>
      </c>
      <c r="R2932" s="60" t="str">
        <f t="shared" si="537"/>
        <v/>
      </c>
      <c r="S2932" s="60" t="str">
        <f t="shared" si="537"/>
        <v/>
      </c>
      <c r="T2932" s="60" t="str">
        <f t="shared" si="537"/>
        <v/>
      </c>
      <c r="U2932" s="60" t="str">
        <f t="shared" si="537"/>
        <v/>
      </c>
      <c r="V2932" s="60" t="str">
        <f t="shared" si="537"/>
        <v/>
      </c>
      <c r="W2932" s="44"/>
      <c r="X2932" s="44" t="str">
        <f t="shared" si="531"/>
        <v/>
      </c>
      <c r="Y2932" s="142" t="str">
        <f t="shared" si="528"/>
        <v/>
      </c>
      <c r="Z2932" s="172" t="str">
        <f t="shared" si="532"/>
        <v/>
      </c>
      <c r="AA2932" s="169" t="str">
        <f>IF(ISNUMBER($Q2932),INDEX($D$1:$D$3663,S2932,1),"")</f>
        <v/>
      </c>
      <c r="AB2932" s="169" t="str">
        <f>IF(ISNUMBER($Q2932),INDEX($D$1:$D$3663,T2932,1),"")</f>
        <v/>
      </c>
      <c r="AC2932" s="169" t="str">
        <f>IF(ISNUMBER($Q2932),INDEX($D$1:$D$3663,U2932,1),"")</f>
        <v/>
      </c>
      <c r="AD2932" s="169" t="str">
        <f>IF(ISNUMBER($Q2932),INDEX($D$1:$D$3663,V2932,1),"")</f>
        <v/>
      </c>
      <c r="AE2932" s="59"/>
      <c r="AF2932" s="177" t="str">
        <f t="shared" si="533"/>
        <v/>
      </c>
      <c r="AG2932" s="178" t="s">
        <v>1403</v>
      </c>
      <c r="AH2932" s="59"/>
      <c r="AI2932" s="163" t="str">
        <f t="shared" si="534"/>
        <v/>
      </c>
      <c r="AJ2932" s="162" t="str">
        <f t="shared" si="536"/>
        <v/>
      </c>
      <c r="AK2932" s="119"/>
      <c r="AL2932" s="59" t="str">
        <f>IF(ISNUMBER($AJ2932),INDEX($Z$4:$AC$3663,$AJ2932,AL$3),"")</f>
        <v/>
      </c>
      <c r="AM2932" s="149" t="str">
        <f>IF(ISNUMBER($AJ2932),INDEX($Z$4:$AC$3663,$AJ2932,AM$3),"")</f>
        <v/>
      </c>
      <c r="AN2932" s="149" t="str">
        <f>IF(ISNUMBER($AJ2932),INDEX($Z$4:$AC$3663,$AJ2932,AN$3),"")</f>
        <v/>
      </c>
      <c r="AO2932" s="59"/>
      <c r="AP2932" s="59"/>
      <c r="AQ2932" s="166"/>
      <c r="AR2932" s="59"/>
      <c r="AS2932" s="59"/>
      <c r="AT2932" s="149"/>
      <c r="AU2932" s="149"/>
      <c r="AV2932" s="149"/>
      <c r="AW2932" s="149"/>
      <c r="AX2932" s="150"/>
      <c r="AY2932" s="151"/>
      <c r="AZ2932" s="59"/>
      <c r="BA2932" s="59"/>
      <c r="BB2932" s="59"/>
      <c r="BC2932" s="59"/>
      <c r="BD2932" s="59"/>
      <c r="BE2932" s="59"/>
      <c r="BF2932" s="43"/>
      <c r="BG2932" s="59"/>
      <c r="BH2932" s="59"/>
      <c r="BI2932" s="59"/>
      <c r="BJ2932" s="59"/>
      <c r="BK2932" s="59"/>
      <c r="BL2932" s="59"/>
      <c r="BM2932" s="59"/>
    </row>
    <row r="2933" spans="1:65" x14ac:dyDescent="0.25">
      <c r="A2933" s="82"/>
      <c r="B2933" s="122" t="s">
        <v>1393</v>
      </c>
      <c r="C2933" s="122">
        <v>3653.5</v>
      </c>
      <c r="D2933" s="122">
        <v>37.918392120372303</v>
      </c>
      <c r="E2933" s="142">
        <f>IF(B2932=B2933,0,MAX(E$4:E2932)+1)</f>
        <v>0</v>
      </c>
      <c r="F2933" s="142">
        <f t="shared" si="535"/>
        <v>5</v>
      </c>
      <c r="G2933" s="142" t="str">
        <f t="shared" si="529"/>
        <v/>
      </c>
      <c r="H2933" s="142" t="str">
        <f t="shared" si="530"/>
        <v/>
      </c>
      <c r="I2933" s="59"/>
      <c r="J2933" s="104"/>
      <c r="K2933" s="59"/>
      <c r="L2933" s="59"/>
      <c r="M2933" s="59"/>
      <c r="N2933" s="44"/>
      <c r="O2933" s="44"/>
      <c r="P2933" s="44"/>
      <c r="Q2933" s="43" t="str">
        <f t="shared" si="527"/>
        <v/>
      </c>
      <c r="R2933" s="60" t="str">
        <f t="shared" si="537"/>
        <v/>
      </c>
      <c r="S2933" s="60" t="str">
        <f t="shared" si="537"/>
        <v/>
      </c>
      <c r="T2933" s="60" t="str">
        <f t="shared" si="537"/>
        <v/>
      </c>
      <c r="U2933" s="60" t="str">
        <f t="shared" si="537"/>
        <v/>
      </c>
      <c r="V2933" s="60" t="str">
        <f t="shared" si="537"/>
        <v/>
      </c>
      <c r="W2933" s="44"/>
      <c r="X2933" s="44" t="str">
        <f t="shared" si="531"/>
        <v/>
      </c>
      <c r="Y2933" s="142" t="str">
        <f t="shared" si="528"/>
        <v/>
      </c>
      <c r="Z2933" s="172" t="str">
        <f t="shared" si="532"/>
        <v/>
      </c>
      <c r="AA2933" s="169" t="str">
        <f>IF(ISNUMBER($Q2933),INDEX($D$1:$D$3663,S2933,1),"")</f>
        <v/>
      </c>
      <c r="AB2933" s="169" t="str">
        <f>IF(ISNUMBER($Q2933),INDEX($D$1:$D$3663,T2933,1),"")</f>
        <v/>
      </c>
      <c r="AC2933" s="169" t="str">
        <f>IF(ISNUMBER($Q2933),INDEX($D$1:$D$3663,U2933,1),"")</f>
        <v/>
      </c>
      <c r="AD2933" s="169" t="str">
        <f>IF(ISNUMBER($Q2933),INDEX($D$1:$D$3663,V2933,1),"")</f>
        <v/>
      </c>
      <c r="AE2933" s="59"/>
      <c r="AF2933" s="177" t="str">
        <f t="shared" si="533"/>
        <v/>
      </c>
      <c r="AG2933" s="178" t="s">
        <v>1403</v>
      </c>
      <c r="AH2933" s="59"/>
      <c r="AI2933" s="163" t="str">
        <f t="shared" si="534"/>
        <v/>
      </c>
      <c r="AJ2933" s="162" t="str">
        <f t="shared" si="536"/>
        <v/>
      </c>
      <c r="AK2933" s="119"/>
      <c r="AL2933" s="59" t="str">
        <f>IF(ISNUMBER($AJ2933),INDEX($Z$4:$AC$3663,$AJ2933,AL$3),"")</f>
        <v/>
      </c>
      <c r="AM2933" s="149" t="str">
        <f>IF(ISNUMBER($AJ2933),INDEX($Z$4:$AC$3663,$AJ2933,AM$3),"")</f>
        <v/>
      </c>
      <c r="AN2933" s="149" t="str">
        <f>IF(ISNUMBER($AJ2933),INDEX($Z$4:$AC$3663,$AJ2933,AN$3),"")</f>
        <v/>
      </c>
      <c r="AO2933" s="59"/>
      <c r="AP2933" s="59"/>
      <c r="AQ2933" s="166"/>
      <c r="AR2933" s="59"/>
      <c r="AS2933" s="59"/>
      <c r="AT2933" s="149"/>
      <c r="AU2933" s="149"/>
      <c r="AV2933" s="149"/>
      <c r="AW2933" s="149"/>
      <c r="AX2933" s="150"/>
      <c r="AY2933" s="151"/>
      <c r="AZ2933" s="59"/>
      <c r="BA2933" s="59"/>
      <c r="BB2933" s="59"/>
      <c r="BC2933" s="59"/>
      <c r="BD2933" s="59"/>
      <c r="BE2933" s="59"/>
      <c r="BF2933" s="43"/>
      <c r="BG2933" s="59"/>
      <c r="BH2933" s="59"/>
      <c r="BI2933" s="59"/>
      <c r="BJ2933" s="59"/>
      <c r="BK2933" s="59"/>
      <c r="BL2933" s="59"/>
      <c r="BM2933" s="59"/>
    </row>
    <row r="2934" spans="1:65" x14ac:dyDescent="0.25">
      <c r="A2934" s="82"/>
      <c r="B2934" s="122" t="s">
        <v>1393</v>
      </c>
      <c r="C2934" s="122">
        <v>3654.5</v>
      </c>
      <c r="D2934" s="122">
        <v>37.942242494645001</v>
      </c>
      <c r="E2934" s="142">
        <f>IF(B2933=B2934,0,MAX(E$4:E2933)+1)</f>
        <v>0</v>
      </c>
      <c r="F2934" s="142">
        <f t="shared" si="535"/>
        <v>5</v>
      </c>
      <c r="G2934" s="142" t="str">
        <f t="shared" si="529"/>
        <v/>
      </c>
      <c r="H2934" s="142" t="str">
        <f t="shared" si="530"/>
        <v/>
      </c>
      <c r="I2934" s="59"/>
      <c r="J2934" s="104"/>
      <c r="K2934" s="59"/>
      <c r="L2934" s="59"/>
      <c r="M2934" s="59"/>
      <c r="N2934" s="44"/>
      <c r="O2934" s="44"/>
      <c r="P2934" s="44"/>
      <c r="Q2934" s="43" t="str">
        <f t="shared" si="527"/>
        <v/>
      </c>
      <c r="R2934" s="60" t="str">
        <f t="shared" si="537"/>
        <v/>
      </c>
      <c r="S2934" s="60" t="str">
        <f t="shared" si="537"/>
        <v/>
      </c>
      <c r="T2934" s="60" t="str">
        <f t="shared" si="537"/>
        <v/>
      </c>
      <c r="U2934" s="60" t="str">
        <f t="shared" si="537"/>
        <v/>
      </c>
      <c r="V2934" s="60" t="str">
        <f t="shared" si="537"/>
        <v/>
      </c>
      <c r="W2934" s="44"/>
      <c r="X2934" s="44" t="str">
        <f t="shared" si="531"/>
        <v/>
      </c>
      <c r="Y2934" s="142" t="str">
        <f t="shared" si="528"/>
        <v/>
      </c>
      <c r="Z2934" s="172" t="str">
        <f t="shared" si="532"/>
        <v/>
      </c>
      <c r="AA2934" s="169" t="str">
        <f>IF(ISNUMBER($Q2934),INDEX($D$1:$D$3663,S2934,1),"")</f>
        <v/>
      </c>
      <c r="AB2934" s="169" t="str">
        <f>IF(ISNUMBER($Q2934),INDEX($D$1:$D$3663,T2934,1),"")</f>
        <v/>
      </c>
      <c r="AC2934" s="169" t="str">
        <f>IF(ISNUMBER($Q2934),INDEX($D$1:$D$3663,U2934,1),"")</f>
        <v/>
      </c>
      <c r="AD2934" s="169" t="str">
        <f>IF(ISNUMBER($Q2934),INDEX($D$1:$D$3663,V2934,1),"")</f>
        <v/>
      </c>
      <c r="AE2934" s="59"/>
      <c r="AF2934" s="177" t="str">
        <f t="shared" si="533"/>
        <v/>
      </c>
      <c r="AG2934" s="178" t="s">
        <v>1403</v>
      </c>
      <c r="AH2934" s="59"/>
      <c r="AI2934" s="163" t="str">
        <f t="shared" si="534"/>
        <v/>
      </c>
      <c r="AJ2934" s="162" t="str">
        <f t="shared" si="536"/>
        <v/>
      </c>
      <c r="AK2934" s="119"/>
      <c r="AL2934" s="59" t="str">
        <f>IF(ISNUMBER($AJ2934),INDEX($Z$4:$AC$3663,$AJ2934,AL$3),"")</f>
        <v/>
      </c>
      <c r="AM2934" s="149" t="str">
        <f>IF(ISNUMBER($AJ2934),INDEX($Z$4:$AC$3663,$AJ2934,AM$3),"")</f>
        <v/>
      </c>
      <c r="AN2934" s="149" t="str">
        <f>IF(ISNUMBER($AJ2934),INDEX($Z$4:$AC$3663,$AJ2934,AN$3),"")</f>
        <v/>
      </c>
      <c r="AO2934" s="59"/>
      <c r="AP2934" s="59"/>
      <c r="AQ2934" s="166"/>
      <c r="AR2934" s="59"/>
      <c r="AS2934" s="59"/>
      <c r="AT2934" s="149"/>
      <c r="AU2934" s="149"/>
      <c r="AV2934" s="149"/>
      <c r="AW2934" s="149"/>
      <c r="AX2934" s="150"/>
      <c r="AY2934" s="151"/>
      <c r="AZ2934" s="59"/>
      <c r="BA2934" s="59"/>
      <c r="BB2934" s="59"/>
      <c r="BC2934" s="59"/>
      <c r="BD2934" s="59"/>
      <c r="BE2934" s="59"/>
      <c r="BF2934" s="43"/>
      <c r="BG2934" s="59"/>
      <c r="BH2934" s="59"/>
      <c r="BI2934" s="59"/>
      <c r="BJ2934" s="59"/>
      <c r="BK2934" s="59"/>
      <c r="BL2934" s="59"/>
      <c r="BM2934" s="59"/>
    </row>
    <row r="2935" spans="1:65" x14ac:dyDescent="0.25">
      <c r="A2935" s="82"/>
      <c r="B2935" s="122" t="s">
        <v>1393</v>
      </c>
      <c r="C2935" s="122">
        <v>3655.5</v>
      </c>
      <c r="D2935" s="122">
        <v>38.056997757464799</v>
      </c>
      <c r="E2935" s="142">
        <f>IF(B2934=B2935,0,MAX(E$4:E2934)+1)</f>
        <v>0</v>
      </c>
      <c r="F2935" s="142">
        <f t="shared" si="535"/>
        <v>5</v>
      </c>
      <c r="G2935" s="142" t="str">
        <f t="shared" si="529"/>
        <v/>
      </c>
      <c r="H2935" s="142" t="str">
        <f t="shared" si="530"/>
        <v/>
      </c>
      <c r="I2935" s="59"/>
      <c r="J2935" s="104"/>
      <c r="K2935" s="59"/>
      <c r="L2935" s="59"/>
      <c r="M2935" s="59"/>
      <c r="N2935" s="44"/>
      <c r="O2935" s="44"/>
      <c r="P2935" s="44"/>
      <c r="Q2935" s="43" t="str">
        <f t="shared" si="527"/>
        <v/>
      </c>
      <c r="R2935" s="60" t="str">
        <f t="shared" si="537"/>
        <v/>
      </c>
      <c r="S2935" s="60" t="str">
        <f t="shared" si="537"/>
        <v/>
      </c>
      <c r="T2935" s="60" t="str">
        <f t="shared" si="537"/>
        <v/>
      </c>
      <c r="U2935" s="60" t="str">
        <f t="shared" si="537"/>
        <v/>
      </c>
      <c r="V2935" s="60" t="str">
        <f t="shared" si="537"/>
        <v/>
      </c>
      <c r="W2935" s="44"/>
      <c r="X2935" s="44" t="str">
        <f t="shared" si="531"/>
        <v/>
      </c>
      <c r="Y2935" s="142" t="str">
        <f t="shared" si="528"/>
        <v/>
      </c>
      <c r="Z2935" s="172" t="str">
        <f t="shared" si="532"/>
        <v/>
      </c>
      <c r="AA2935" s="169" t="str">
        <f>IF(ISNUMBER($Q2935),INDEX($D$1:$D$3663,S2935,1),"")</f>
        <v/>
      </c>
      <c r="AB2935" s="169" t="str">
        <f>IF(ISNUMBER($Q2935),INDEX($D$1:$D$3663,T2935,1),"")</f>
        <v/>
      </c>
      <c r="AC2935" s="169" t="str">
        <f>IF(ISNUMBER($Q2935),INDEX($D$1:$D$3663,U2935,1),"")</f>
        <v/>
      </c>
      <c r="AD2935" s="169" t="str">
        <f>IF(ISNUMBER($Q2935),INDEX($D$1:$D$3663,V2935,1),"")</f>
        <v/>
      </c>
      <c r="AE2935" s="59"/>
      <c r="AF2935" s="177" t="str">
        <f t="shared" si="533"/>
        <v/>
      </c>
      <c r="AG2935" s="178" t="s">
        <v>1403</v>
      </c>
      <c r="AH2935" s="59"/>
      <c r="AI2935" s="163" t="str">
        <f t="shared" si="534"/>
        <v/>
      </c>
      <c r="AJ2935" s="162" t="str">
        <f t="shared" si="536"/>
        <v/>
      </c>
      <c r="AK2935" s="119"/>
      <c r="AL2935" s="59" t="str">
        <f>IF(ISNUMBER($AJ2935),INDEX($Z$4:$AC$3663,$AJ2935,AL$3),"")</f>
        <v/>
      </c>
      <c r="AM2935" s="149" t="str">
        <f>IF(ISNUMBER($AJ2935),INDEX($Z$4:$AC$3663,$AJ2935,AM$3),"")</f>
        <v/>
      </c>
      <c r="AN2935" s="149" t="str">
        <f>IF(ISNUMBER($AJ2935),INDEX($Z$4:$AC$3663,$AJ2935,AN$3),"")</f>
        <v/>
      </c>
      <c r="AO2935" s="59"/>
      <c r="AP2935" s="59"/>
      <c r="AQ2935" s="166"/>
      <c r="AR2935" s="59"/>
      <c r="AS2935" s="59"/>
      <c r="AT2935" s="149"/>
      <c r="AU2935" s="149"/>
      <c r="AV2935" s="149"/>
      <c r="AW2935" s="149"/>
      <c r="AX2935" s="150"/>
      <c r="AY2935" s="151"/>
      <c r="AZ2935" s="59"/>
      <c r="BA2935" s="59"/>
      <c r="BB2935" s="59"/>
      <c r="BC2935" s="59"/>
      <c r="BD2935" s="59"/>
      <c r="BE2935" s="59"/>
      <c r="BF2935" s="43"/>
      <c r="BG2935" s="59"/>
      <c r="BH2935" s="59"/>
      <c r="BI2935" s="59"/>
      <c r="BJ2935" s="59"/>
      <c r="BK2935" s="59"/>
      <c r="BL2935" s="59"/>
      <c r="BM2935" s="59"/>
    </row>
    <row r="2936" spans="1:65" x14ac:dyDescent="0.25">
      <c r="A2936" s="82"/>
      <c r="B2936" s="122" t="s">
        <v>1393</v>
      </c>
      <c r="C2936" s="122">
        <v>3656.5</v>
      </c>
      <c r="D2936" s="122">
        <v>37.909741854086299</v>
      </c>
      <c r="E2936" s="142">
        <f>IF(B2935=B2936,0,MAX(E$4:E2935)+1)</f>
        <v>0</v>
      </c>
      <c r="F2936" s="142">
        <f t="shared" si="535"/>
        <v>5</v>
      </c>
      <c r="G2936" s="142" t="str">
        <f t="shared" si="529"/>
        <v/>
      </c>
      <c r="H2936" s="142" t="str">
        <f t="shared" si="530"/>
        <v/>
      </c>
      <c r="I2936" s="59"/>
      <c r="J2936" s="104"/>
      <c r="K2936" s="59"/>
      <c r="L2936" s="59"/>
      <c r="M2936" s="59"/>
      <c r="N2936" s="44"/>
      <c r="O2936" s="44"/>
      <c r="P2936" s="44"/>
      <c r="Q2936" s="43" t="str">
        <f t="shared" si="527"/>
        <v/>
      </c>
      <c r="R2936" s="60" t="str">
        <f t="shared" si="537"/>
        <v/>
      </c>
      <c r="S2936" s="60" t="str">
        <f t="shared" si="537"/>
        <v/>
      </c>
      <c r="T2936" s="60" t="str">
        <f t="shared" si="537"/>
        <v/>
      </c>
      <c r="U2936" s="60" t="str">
        <f t="shared" si="537"/>
        <v/>
      </c>
      <c r="V2936" s="60" t="str">
        <f t="shared" si="537"/>
        <v/>
      </c>
      <c r="W2936" s="44"/>
      <c r="X2936" s="44" t="str">
        <f t="shared" si="531"/>
        <v/>
      </c>
      <c r="Y2936" s="142" t="str">
        <f t="shared" si="528"/>
        <v/>
      </c>
      <c r="Z2936" s="172" t="str">
        <f t="shared" si="532"/>
        <v/>
      </c>
      <c r="AA2936" s="169" t="str">
        <f>IF(ISNUMBER($Q2936),INDEX($D$1:$D$3663,S2936,1),"")</f>
        <v/>
      </c>
      <c r="AB2936" s="169" t="str">
        <f>IF(ISNUMBER($Q2936),INDEX($D$1:$D$3663,T2936,1),"")</f>
        <v/>
      </c>
      <c r="AC2936" s="169" t="str">
        <f>IF(ISNUMBER($Q2936),INDEX($D$1:$D$3663,U2936,1),"")</f>
        <v/>
      </c>
      <c r="AD2936" s="169" t="str">
        <f>IF(ISNUMBER($Q2936),INDEX($D$1:$D$3663,V2936,1),"")</f>
        <v/>
      </c>
      <c r="AE2936" s="59"/>
      <c r="AF2936" s="177" t="str">
        <f t="shared" si="533"/>
        <v/>
      </c>
      <c r="AG2936" s="178" t="s">
        <v>1403</v>
      </c>
      <c r="AH2936" s="59"/>
      <c r="AI2936" s="163" t="str">
        <f t="shared" si="534"/>
        <v/>
      </c>
      <c r="AJ2936" s="162" t="str">
        <f t="shared" si="536"/>
        <v/>
      </c>
      <c r="AK2936" s="119"/>
      <c r="AL2936" s="59" t="str">
        <f>IF(ISNUMBER($AJ2936),INDEX($Z$4:$AC$3663,$AJ2936,AL$3),"")</f>
        <v/>
      </c>
      <c r="AM2936" s="149" t="str">
        <f>IF(ISNUMBER($AJ2936),INDEX($Z$4:$AC$3663,$AJ2936,AM$3),"")</f>
        <v/>
      </c>
      <c r="AN2936" s="149" t="str">
        <f>IF(ISNUMBER($AJ2936),INDEX($Z$4:$AC$3663,$AJ2936,AN$3),"")</f>
        <v/>
      </c>
      <c r="AO2936" s="59"/>
      <c r="AP2936" s="59"/>
      <c r="AQ2936" s="166"/>
      <c r="AR2936" s="59"/>
      <c r="AS2936" s="59"/>
      <c r="AT2936" s="149"/>
      <c r="AU2936" s="149"/>
      <c r="AV2936" s="149"/>
      <c r="AW2936" s="149"/>
      <c r="AX2936" s="150"/>
      <c r="AY2936" s="151"/>
      <c r="AZ2936" s="59"/>
      <c r="BA2936" s="59"/>
      <c r="BB2936" s="59"/>
      <c r="BC2936" s="59"/>
      <c r="BD2936" s="59"/>
      <c r="BE2936" s="59"/>
      <c r="BF2936" s="43"/>
      <c r="BG2936" s="59"/>
      <c r="BH2936" s="59"/>
      <c r="BI2936" s="59"/>
      <c r="BJ2936" s="59"/>
      <c r="BK2936" s="59"/>
      <c r="BL2936" s="59"/>
      <c r="BM2936" s="59"/>
    </row>
    <row r="2937" spans="1:65" x14ac:dyDescent="0.25">
      <c r="A2937" s="82"/>
      <c r="B2937" s="122" t="s">
        <v>1393</v>
      </c>
      <c r="C2937" s="122">
        <v>3657.5</v>
      </c>
      <c r="D2937" s="122">
        <v>37.8482463856202</v>
      </c>
      <c r="E2937" s="142">
        <f>IF(B2936=B2937,0,MAX(E$4:E2936)+1)</f>
        <v>0</v>
      </c>
      <c r="F2937" s="142">
        <f t="shared" si="535"/>
        <v>5</v>
      </c>
      <c r="G2937" s="142" t="str">
        <f t="shared" si="529"/>
        <v/>
      </c>
      <c r="H2937" s="142" t="str">
        <f t="shared" si="530"/>
        <v/>
      </c>
      <c r="I2937" s="59"/>
      <c r="J2937" s="104"/>
      <c r="K2937" s="59"/>
      <c r="L2937" s="59"/>
      <c r="M2937" s="59"/>
      <c r="N2937" s="44"/>
      <c r="O2937" s="44"/>
      <c r="P2937" s="44"/>
      <c r="Q2937" s="43" t="str">
        <f t="shared" si="527"/>
        <v/>
      </c>
      <c r="R2937" s="60" t="str">
        <f t="shared" si="537"/>
        <v/>
      </c>
      <c r="S2937" s="60" t="str">
        <f t="shared" si="537"/>
        <v/>
      </c>
      <c r="T2937" s="60" t="str">
        <f t="shared" si="537"/>
        <v/>
      </c>
      <c r="U2937" s="60" t="str">
        <f t="shared" si="537"/>
        <v/>
      </c>
      <c r="V2937" s="60" t="str">
        <f t="shared" si="537"/>
        <v/>
      </c>
      <c r="W2937" s="44"/>
      <c r="X2937" s="44" t="str">
        <f t="shared" si="531"/>
        <v/>
      </c>
      <c r="Y2937" s="142" t="str">
        <f t="shared" si="528"/>
        <v/>
      </c>
      <c r="Z2937" s="172" t="str">
        <f t="shared" si="532"/>
        <v/>
      </c>
      <c r="AA2937" s="169" t="str">
        <f>IF(ISNUMBER($Q2937),INDEX($D$1:$D$3663,S2937,1),"")</f>
        <v/>
      </c>
      <c r="AB2937" s="169" t="str">
        <f>IF(ISNUMBER($Q2937),INDEX($D$1:$D$3663,T2937,1),"")</f>
        <v/>
      </c>
      <c r="AC2937" s="169" t="str">
        <f>IF(ISNUMBER($Q2937),INDEX($D$1:$D$3663,U2937,1),"")</f>
        <v/>
      </c>
      <c r="AD2937" s="169" t="str">
        <f>IF(ISNUMBER($Q2937),INDEX($D$1:$D$3663,V2937,1),"")</f>
        <v/>
      </c>
      <c r="AE2937" s="59"/>
      <c r="AF2937" s="177" t="str">
        <f t="shared" si="533"/>
        <v/>
      </c>
      <c r="AG2937" s="178" t="s">
        <v>1403</v>
      </c>
      <c r="AH2937" s="59"/>
      <c r="AI2937" s="163" t="str">
        <f t="shared" si="534"/>
        <v/>
      </c>
      <c r="AJ2937" s="162" t="str">
        <f t="shared" si="536"/>
        <v/>
      </c>
      <c r="AK2937" s="119"/>
      <c r="AL2937" s="59" t="str">
        <f>IF(ISNUMBER($AJ2937),INDEX($Z$4:$AC$3663,$AJ2937,AL$3),"")</f>
        <v/>
      </c>
      <c r="AM2937" s="149" t="str">
        <f>IF(ISNUMBER($AJ2937),INDEX($Z$4:$AC$3663,$AJ2937,AM$3),"")</f>
        <v/>
      </c>
      <c r="AN2937" s="149" t="str">
        <f>IF(ISNUMBER($AJ2937),INDEX($Z$4:$AC$3663,$AJ2937,AN$3),"")</f>
        <v/>
      </c>
      <c r="AO2937" s="59"/>
      <c r="AP2937" s="59"/>
      <c r="AQ2937" s="166"/>
      <c r="AR2937" s="59"/>
      <c r="AS2937" s="59"/>
      <c r="AT2937" s="149"/>
      <c r="AU2937" s="149"/>
      <c r="AV2937" s="149"/>
      <c r="AW2937" s="149"/>
      <c r="AX2937" s="150"/>
      <c r="AY2937" s="151"/>
      <c r="AZ2937" s="59"/>
      <c r="BA2937" s="59"/>
      <c r="BB2937" s="59"/>
      <c r="BC2937" s="59"/>
      <c r="BD2937" s="59"/>
      <c r="BE2937" s="59"/>
      <c r="BF2937" s="43"/>
      <c r="BG2937" s="59"/>
      <c r="BH2937" s="59"/>
      <c r="BI2937" s="59"/>
      <c r="BJ2937" s="59"/>
      <c r="BK2937" s="59"/>
      <c r="BL2937" s="59"/>
      <c r="BM2937" s="59"/>
    </row>
    <row r="2938" spans="1:65" x14ac:dyDescent="0.25">
      <c r="A2938" s="82"/>
      <c r="B2938" s="122" t="s">
        <v>1393</v>
      </c>
      <c r="C2938" s="122">
        <v>3658.5</v>
      </c>
      <c r="D2938" s="122">
        <v>38.065896150450598</v>
      </c>
      <c r="E2938" s="142">
        <f>IF(B2937=B2938,0,MAX(E$4:E2937)+1)</f>
        <v>0</v>
      </c>
      <c r="F2938" s="142">
        <f t="shared" si="535"/>
        <v>5</v>
      </c>
      <c r="G2938" s="142" t="str">
        <f t="shared" si="529"/>
        <v/>
      </c>
      <c r="H2938" s="142" t="str">
        <f t="shared" si="530"/>
        <v/>
      </c>
      <c r="I2938" s="59"/>
      <c r="J2938" s="104"/>
      <c r="K2938" s="59"/>
      <c r="L2938" s="59"/>
      <c r="M2938" s="59"/>
      <c r="N2938" s="44"/>
      <c r="O2938" s="44"/>
      <c r="P2938" s="44"/>
      <c r="Q2938" s="43" t="str">
        <f t="shared" si="527"/>
        <v/>
      </c>
      <c r="R2938" s="60" t="str">
        <f t="shared" si="537"/>
        <v/>
      </c>
      <c r="S2938" s="60" t="str">
        <f t="shared" si="537"/>
        <v/>
      </c>
      <c r="T2938" s="60" t="str">
        <f t="shared" si="537"/>
        <v/>
      </c>
      <c r="U2938" s="60" t="str">
        <f t="shared" si="537"/>
        <v/>
      </c>
      <c r="V2938" s="60" t="str">
        <f t="shared" si="537"/>
        <v/>
      </c>
      <c r="W2938" s="44"/>
      <c r="X2938" s="44" t="str">
        <f t="shared" si="531"/>
        <v/>
      </c>
      <c r="Y2938" s="142" t="str">
        <f t="shared" si="528"/>
        <v/>
      </c>
      <c r="Z2938" s="172" t="str">
        <f t="shared" si="532"/>
        <v/>
      </c>
      <c r="AA2938" s="169" t="str">
        <f>IF(ISNUMBER($Q2938),INDEX($D$1:$D$3663,S2938,1),"")</f>
        <v/>
      </c>
      <c r="AB2938" s="169" t="str">
        <f>IF(ISNUMBER($Q2938),INDEX($D$1:$D$3663,T2938,1),"")</f>
        <v/>
      </c>
      <c r="AC2938" s="169" t="str">
        <f>IF(ISNUMBER($Q2938),INDEX($D$1:$D$3663,U2938,1),"")</f>
        <v/>
      </c>
      <c r="AD2938" s="169" t="str">
        <f>IF(ISNUMBER($Q2938),INDEX($D$1:$D$3663,V2938,1),"")</f>
        <v/>
      </c>
      <c r="AE2938" s="59"/>
      <c r="AF2938" s="177" t="str">
        <f t="shared" si="533"/>
        <v/>
      </c>
      <c r="AG2938" s="178" t="s">
        <v>1403</v>
      </c>
      <c r="AH2938" s="59"/>
      <c r="AI2938" s="163" t="str">
        <f t="shared" si="534"/>
        <v/>
      </c>
      <c r="AJ2938" s="162" t="str">
        <f t="shared" si="536"/>
        <v/>
      </c>
      <c r="AK2938" s="119"/>
      <c r="AL2938" s="59" t="str">
        <f>IF(ISNUMBER($AJ2938),INDEX($Z$4:$AC$3663,$AJ2938,AL$3),"")</f>
        <v/>
      </c>
      <c r="AM2938" s="149" t="str">
        <f>IF(ISNUMBER($AJ2938),INDEX($Z$4:$AC$3663,$AJ2938,AM$3),"")</f>
        <v/>
      </c>
      <c r="AN2938" s="149" t="str">
        <f>IF(ISNUMBER($AJ2938),INDEX($Z$4:$AC$3663,$AJ2938,AN$3),"")</f>
        <v/>
      </c>
      <c r="AO2938" s="59"/>
      <c r="AP2938" s="59"/>
      <c r="AQ2938" s="166"/>
      <c r="AR2938" s="59"/>
      <c r="AS2938" s="59"/>
      <c r="AT2938" s="149"/>
      <c r="AU2938" s="149"/>
      <c r="AV2938" s="149"/>
      <c r="AW2938" s="149"/>
      <c r="AX2938" s="150"/>
      <c r="AY2938" s="151"/>
      <c r="AZ2938" s="59"/>
      <c r="BA2938" s="59"/>
      <c r="BB2938" s="59"/>
      <c r="BC2938" s="59"/>
      <c r="BD2938" s="59"/>
      <c r="BE2938" s="59"/>
      <c r="BF2938" s="43"/>
      <c r="BG2938" s="59"/>
      <c r="BH2938" s="59"/>
      <c r="BI2938" s="59"/>
      <c r="BJ2938" s="59"/>
      <c r="BK2938" s="59"/>
      <c r="BL2938" s="59"/>
      <c r="BM2938" s="59"/>
    </row>
    <row r="2939" spans="1:65" x14ac:dyDescent="0.25">
      <c r="A2939" s="82"/>
      <c r="B2939" s="122" t="s">
        <v>1393</v>
      </c>
      <c r="C2939" s="122">
        <v>3659.5</v>
      </c>
      <c r="D2939" s="122">
        <v>38.0178722578312</v>
      </c>
      <c r="E2939" s="142">
        <f>IF(B2938=B2939,0,MAX(E$4:E2938)+1)</f>
        <v>0</v>
      </c>
      <c r="F2939" s="142">
        <f t="shared" si="535"/>
        <v>5</v>
      </c>
      <c r="G2939" s="142" t="str">
        <f t="shared" si="529"/>
        <v/>
      </c>
      <c r="H2939" s="142" t="str">
        <f t="shared" si="530"/>
        <v/>
      </c>
      <c r="I2939" s="59"/>
      <c r="J2939" s="104"/>
      <c r="K2939" s="59"/>
      <c r="L2939" s="59"/>
      <c r="M2939" s="59"/>
      <c r="N2939" s="44"/>
      <c r="O2939" s="44"/>
      <c r="P2939" s="44"/>
      <c r="Q2939" s="43" t="str">
        <f t="shared" si="527"/>
        <v/>
      </c>
      <c r="R2939" s="60" t="str">
        <f t="shared" si="537"/>
        <v/>
      </c>
      <c r="S2939" s="60" t="str">
        <f t="shared" si="537"/>
        <v/>
      </c>
      <c r="T2939" s="60" t="str">
        <f t="shared" si="537"/>
        <v/>
      </c>
      <c r="U2939" s="60" t="str">
        <f t="shared" si="537"/>
        <v/>
      </c>
      <c r="V2939" s="60" t="str">
        <f t="shared" si="537"/>
        <v/>
      </c>
      <c r="W2939" s="44"/>
      <c r="X2939" s="44" t="str">
        <f t="shared" si="531"/>
        <v/>
      </c>
      <c r="Y2939" s="142" t="str">
        <f t="shared" si="528"/>
        <v/>
      </c>
      <c r="Z2939" s="172" t="str">
        <f t="shared" si="532"/>
        <v/>
      </c>
      <c r="AA2939" s="169" t="str">
        <f>IF(ISNUMBER($Q2939),INDEX($D$1:$D$3663,S2939,1),"")</f>
        <v/>
      </c>
      <c r="AB2939" s="169" t="str">
        <f>IF(ISNUMBER($Q2939),INDEX($D$1:$D$3663,T2939,1),"")</f>
        <v/>
      </c>
      <c r="AC2939" s="169" t="str">
        <f>IF(ISNUMBER($Q2939),INDEX($D$1:$D$3663,U2939,1),"")</f>
        <v/>
      </c>
      <c r="AD2939" s="169" t="str">
        <f>IF(ISNUMBER($Q2939),INDEX($D$1:$D$3663,V2939,1),"")</f>
        <v/>
      </c>
      <c r="AE2939" s="59"/>
      <c r="AF2939" s="177" t="str">
        <f t="shared" si="533"/>
        <v/>
      </c>
      <c r="AG2939" s="178" t="s">
        <v>1403</v>
      </c>
      <c r="AH2939" s="59"/>
      <c r="AI2939" s="163" t="str">
        <f t="shared" si="534"/>
        <v/>
      </c>
      <c r="AJ2939" s="162" t="str">
        <f t="shared" si="536"/>
        <v/>
      </c>
      <c r="AK2939" s="119"/>
      <c r="AL2939" s="59" t="str">
        <f>IF(ISNUMBER($AJ2939),INDEX($Z$4:$AC$3663,$AJ2939,AL$3),"")</f>
        <v/>
      </c>
      <c r="AM2939" s="149" t="str">
        <f>IF(ISNUMBER($AJ2939),INDEX($Z$4:$AC$3663,$AJ2939,AM$3),"")</f>
        <v/>
      </c>
      <c r="AN2939" s="149" t="str">
        <f>IF(ISNUMBER($AJ2939),INDEX($Z$4:$AC$3663,$AJ2939,AN$3),"")</f>
        <v/>
      </c>
      <c r="AO2939" s="59"/>
      <c r="AP2939" s="59"/>
      <c r="AQ2939" s="166"/>
      <c r="AR2939" s="59"/>
      <c r="AS2939" s="59"/>
      <c r="AT2939" s="149"/>
      <c r="AU2939" s="149"/>
      <c r="AV2939" s="149"/>
      <c r="AW2939" s="149"/>
      <c r="AX2939" s="150"/>
      <c r="AY2939" s="151"/>
      <c r="AZ2939" s="59"/>
      <c r="BA2939" s="59"/>
      <c r="BB2939" s="59"/>
      <c r="BC2939" s="59"/>
      <c r="BD2939" s="59"/>
      <c r="BE2939" s="59"/>
      <c r="BF2939" s="43"/>
      <c r="BG2939" s="59"/>
      <c r="BH2939" s="59"/>
      <c r="BI2939" s="59"/>
      <c r="BJ2939" s="59"/>
      <c r="BK2939" s="59"/>
      <c r="BL2939" s="59"/>
      <c r="BM2939" s="59"/>
    </row>
    <row r="2940" spans="1:65" x14ac:dyDescent="0.25">
      <c r="A2940" s="82"/>
      <c r="B2940" s="122" t="s">
        <v>1393</v>
      </c>
      <c r="C2940" s="122">
        <v>3660.5</v>
      </c>
      <c r="D2940" s="122">
        <v>37.9900058619017</v>
      </c>
      <c r="E2940" s="142">
        <f>IF(B2939=B2940,0,MAX(E$4:E2939)+1)</f>
        <v>0</v>
      </c>
      <c r="F2940" s="142">
        <f t="shared" si="535"/>
        <v>5</v>
      </c>
      <c r="G2940" s="142" t="str">
        <f t="shared" si="529"/>
        <v/>
      </c>
      <c r="H2940" s="142" t="str">
        <f t="shared" si="530"/>
        <v/>
      </c>
      <c r="I2940" s="59"/>
      <c r="J2940" s="104"/>
      <c r="K2940" s="59"/>
      <c r="L2940" s="59"/>
      <c r="M2940" s="59"/>
      <c r="N2940" s="44"/>
      <c r="O2940" s="44"/>
      <c r="P2940" s="44"/>
      <c r="Q2940" s="43" t="str">
        <f t="shared" si="527"/>
        <v/>
      </c>
      <c r="R2940" s="60" t="str">
        <f t="shared" si="537"/>
        <v/>
      </c>
      <c r="S2940" s="60" t="str">
        <f t="shared" si="537"/>
        <v/>
      </c>
      <c r="T2940" s="60" t="str">
        <f t="shared" si="537"/>
        <v/>
      </c>
      <c r="U2940" s="60" t="str">
        <f t="shared" si="537"/>
        <v/>
      </c>
      <c r="V2940" s="60" t="str">
        <f t="shared" si="537"/>
        <v/>
      </c>
      <c r="W2940" s="44"/>
      <c r="X2940" s="44" t="str">
        <f t="shared" si="531"/>
        <v/>
      </c>
      <c r="Y2940" s="142" t="str">
        <f t="shared" si="528"/>
        <v/>
      </c>
      <c r="Z2940" s="172" t="str">
        <f t="shared" si="532"/>
        <v/>
      </c>
      <c r="AA2940" s="169" t="str">
        <f>IF(ISNUMBER($Q2940),INDEX($D$1:$D$3663,S2940,1),"")</f>
        <v/>
      </c>
      <c r="AB2940" s="169" t="str">
        <f>IF(ISNUMBER($Q2940),INDEX($D$1:$D$3663,T2940,1),"")</f>
        <v/>
      </c>
      <c r="AC2940" s="169" t="str">
        <f>IF(ISNUMBER($Q2940),INDEX($D$1:$D$3663,U2940,1),"")</f>
        <v/>
      </c>
      <c r="AD2940" s="169" t="str">
        <f>IF(ISNUMBER($Q2940),INDEX($D$1:$D$3663,V2940,1),"")</f>
        <v/>
      </c>
      <c r="AE2940" s="59"/>
      <c r="AF2940" s="177" t="str">
        <f t="shared" si="533"/>
        <v/>
      </c>
      <c r="AG2940" s="178" t="s">
        <v>1403</v>
      </c>
      <c r="AH2940" s="59"/>
      <c r="AI2940" s="163" t="str">
        <f t="shared" si="534"/>
        <v/>
      </c>
      <c r="AJ2940" s="162" t="str">
        <f t="shared" si="536"/>
        <v/>
      </c>
      <c r="AK2940" s="119"/>
      <c r="AL2940" s="59" t="str">
        <f>IF(ISNUMBER($AJ2940),INDEX($Z$4:$AC$3663,$AJ2940,AL$3),"")</f>
        <v/>
      </c>
      <c r="AM2940" s="149" t="str">
        <f>IF(ISNUMBER($AJ2940),INDEX($Z$4:$AC$3663,$AJ2940,AM$3),"")</f>
        <v/>
      </c>
      <c r="AN2940" s="149" t="str">
        <f>IF(ISNUMBER($AJ2940),INDEX($Z$4:$AC$3663,$AJ2940,AN$3),"")</f>
        <v/>
      </c>
      <c r="AO2940" s="59"/>
      <c r="AP2940" s="59"/>
      <c r="AQ2940" s="166"/>
      <c r="AR2940" s="59"/>
      <c r="AS2940" s="59"/>
      <c r="AT2940" s="149"/>
      <c r="AU2940" s="149"/>
      <c r="AV2940" s="149"/>
      <c r="AW2940" s="149"/>
      <c r="AX2940" s="150"/>
      <c r="AY2940" s="151"/>
      <c r="AZ2940" s="59"/>
      <c r="BA2940" s="59"/>
      <c r="BB2940" s="59"/>
      <c r="BC2940" s="59"/>
      <c r="BD2940" s="59"/>
      <c r="BE2940" s="59"/>
      <c r="BF2940" s="43"/>
      <c r="BG2940" s="59"/>
      <c r="BH2940" s="59"/>
      <c r="BI2940" s="59"/>
      <c r="BJ2940" s="59"/>
      <c r="BK2940" s="59"/>
      <c r="BL2940" s="59"/>
      <c r="BM2940" s="59"/>
    </row>
    <row r="2941" spans="1:65" x14ac:dyDescent="0.25">
      <c r="A2941" s="82"/>
      <c r="B2941" s="122" t="s">
        <v>1393</v>
      </c>
      <c r="C2941" s="122">
        <v>3661.5</v>
      </c>
      <c r="D2941" s="122">
        <v>37.851402776097103</v>
      </c>
      <c r="E2941" s="142">
        <f>IF(B2940=B2941,0,MAX(E$4:E2940)+1)</f>
        <v>0</v>
      </c>
      <c r="F2941" s="142">
        <f t="shared" si="535"/>
        <v>5</v>
      </c>
      <c r="G2941" s="142" t="str">
        <f t="shared" si="529"/>
        <v/>
      </c>
      <c r="H2941" s="142" t="str">
        <f t="shared" si="530"/>
        <v/>
      </c>
      <c r="I2941" s="59"/>
      <c r="J2941" s="104"/>
      <c r="K2941" s="59"/>
      <c r="L2941" s="59"/>
      <c r="M2941" s="59"/>
      <c r="N2941" s="44"/>
      <c r="O2941" s="44"/>
      <c r="P2941" s="44"/>
      <c r="Q2941" s="43" t="str">
        <f t="shared" si="527"/>
        <v/>
      </c>
      <c r="R2941" s="60" t="str">
        <f t="shared" si="537"/>
        <v/>
      </c>
      <c r="S2941" s="60" t="str">
        <f t="shared" si="537"/>
        <v/>
      </c>
      <c r="T2941" s="60" t="str">
        <f t="shared" si="537"/>
        <v/>
      </c>
      <c r="U2941" s="60" t="str">
        <f t="shared" si="537"/>
        <v/>
      </c>
      <c r="V2941" s="60" t="str">
        <f t="shared" si="537"/>
        <v/>
      </c>
      <c r="W2941" s="44"/>
      <c r="X2941" s="44" t="str">
        <f t="shared" si="531"/>
        <v/>
      </c>
      <c r="Y2941" s="142" t="str">
        <f t="shared" si="528"/>
        <v/>
      </c>
      <c r="Z2941" s="172" t="str">
        <f t="shared" si="532"/>
        <v/>
      </c>
      <c r="AA2941" s="169" t="str">
        <f>IF(ISNUMBER($Q2941),INDEX($D$1:$D$3663,S2941,1),"")</f>
        <v/>
      </c>
      <c r="AB2941" s="169" t="str">
        <f>IF(ISNUMBER($Q2941),INDEX($D$1:$D$3663,T2941,1),"")</f>
        <v/>
      </c>
      <c r="AC2941" s="169" t="str">
        <f>IF(ISNUMBER($Q2941),INDEX($D$1:$D$3663,U2941,1),"")</f>
        <v/>
      </c>
      <c r="AD2941" s="169" t="str">
        <f>IF(ISNUMBER($Q2941),INDEX($D$1:$D$3663,V2941,1),"")</f>
        <v/>
      </c>
      <c r="AE2941" s="59"/>
      <c r="AF2941" s="177" t="str">
        <f t="shared" si="533"/>
        <v/>
      </c>
      <c r="AG2941" s="178" t="s">
        <v>1403</v>
      </c>
      <c r="AH2941" s="59"/>
      <c r="AI2941" s="163" t="str">
        <f t="shared" si="534"/>
        <v/>
      </c>
      <c r="AJ2941" s="162" t="str">
        <f t="shared" si="536"/>
        <v/>
      </c>
      <c r="AK2941" s="119"/>
      <c r="AL2941" s="59" t="str">
        <f>IF(ISNUMBER($AJ2941),INDEX($Z$4:$AC$3663,$AJ2941,AL$3),"")</f>
        <v/>
      </c>
      <c r="AM2941" s="149" t="str">
        <f>IF(ISNUMBER($AJ2941),INDEX($Z$4:$AC$3663,$AJ2941,AM$3),"")</f>
        <v/>
      </c>
      <c r="AN2941" s="149" t="str">
        <f>IF(ISNUMBER($AJ2941),INDEX($Z$4:$AC$3663,$AJ2941,AN$3),"")</f>
        <v/>
      </c>
      <c r="AO2941" s="59"/>
      <c r="AP2941" s="59"/>
      <c r="AQ2941" s="166"/>
      <c r="AR2941" s="59"/>
      <c r="AS2941" s="59"/>
      <c r="AT2941" s="149"/>
      <c r="AU2941" s="149"/>
      <c r="AV2941" s="149"/>
      <c r="AW2941" s="149"/>
      <c r="AX2941" s="150"/>
      <c r="AY2941" s="151"/>
      <c r="AZ2941" s="59"/>
      <c r="BA2941" s="59"/>
      <c r="BB2941" s="59"/>
      <c r="BC2941" s="59"/>
      <c r="BD2941" s="59"/>
      <c r="BE2941" s="59"/>
      <c r="BF2941" s="43"/>
      <c r="BG2941" s="59"/>
      <c r="BH2941" s="59"/>
      <c r="BI2941" s="59"/>
      <c r="BJ2941" s="59"/>
      <c r="BK2941" s="59"/>
      <c r="BL2941" s="59"/>
      <c r="BM2941" s="59"/>
    </row>
    <row r="2942" spans="1:65" x14ac:dyDescent="0.25">
      <c r="A2942" s="82"/>
      <c r="B2942" s="122" t="s">
        <v>1393</v>
      </c>
      <c r="C2942" s="122">
        <v>3662.5</v>
      </c>
      <c r="D2942" s="122">
        <v>37.988254524720602</v>
      </c>
      <c r="E2942" s="142">
        <f>IF(B2941=B2942,0,MAX(E$4:E2941)+1)</f>
        <v>0</v>
      </c>
      <c r="F2942" s="142">
        <f t="shared" si="535"/>
        <v>5</v>
      </c>
      <c r="G2942" s="142" t="str">
        <f t="shared" si="529"/>
        <v/>
      </c>
      <c r="H2942" s="142" t="str">
        <f t="shared" si="530"/>
        <v/>
      </c>
      <c r="I2942" s="59"/>
      <c r="J2942" s="104"/>
      <c r="K2942" s="59"/>
      <c r="L2942" s="59"/>
      <c r="M2942" s="59"/>
      <c r="N2942" s="44"/>
      <c r="O2942" s="44"/>
      <c r="P2942" s="44"/>
      <c r="Q2942" s="43" t="str">
        <f t="shared" si="527"/>
        <v/>
      </c>
      <c r="R2942" s="60" t="str">
        <f t="shared" si="537"/>
        <v/>
      </c>
      <c r="S2942" s="60" t="str">
        <f t="shared" si="537"/>
        <v/>
      </c>
      <c r="T2942" s="60" t="str">
        <f t="shared" si="537"/>
        <v/>
      </c>
      <c r="U2942" s="60" t="str">
        <f t="shared" si="537"/>
        <v/>
      </c>
      <c r="V2942" s="60" t="str">
        <f t="shared" si="537"/>
        <v/>
      </c>
      <c r="W2942" s="44"/>
      <c r="X2942" s="44" t="str">
        <f t="shared" si="531"/>
        <v/>
      </c>
      <c r="Y2942" s="142" t="str">
        <f t="shared" si="528"/>
        <v/>
      </c>
      <c r="Z2942" s="172" t="str">
        <f t="shared" si="532"/>
        <v/>
      </c>
      <c r="AA2942" s="169" t="str">
        <f>IF(ISNUMBER($Q2942),INDEX($D$1:$D$3663,S2942,1),"")</f>
        <v/>
      </c>
      <c r="AB2942" s="169" t="str">
        <f>IF(ISNUMBER($Q2942),INDEX($D$1:$D$3663,T2942,1),"")</f>
        <v/>
      </c>
      <c r="AC2942" s="169" t="str">
        <f>IF(ISNUMBER($Q2942),INDEX($D$1:$D$3663,U2942,1),"")</f>
        <v/>
      </c>
      <c r="AD2942" s="169" t="str">
        <f>IF(ISNUMBER($Q2942),INDEX($D$1:$D$3663,V2942,1),"")</f>
        <v/>
      </c>
      <c r="AE2942" s="59"/>
      <c r="AF2942" s="177" t="str">
        <f t="shared" si="533"/>
        <v/>
      </c>
      <c r="AG2942" s="178" t="s">
        <v>1403</v>
      </c>
      <c r="AH2942" s="59"/>
      <c r="AI2942" s="163" t="str">
        <f t="shared" si="534"/>
        <v/>
      </c>
      <c r="AJ2942" s="162" t="str">
        <f t="shared" si="536"/>
        <v/>
      </c>
      <c r="AK2942" s="119"/>
      <c r="AL2942" s="59" t="str">
        <f>IF(ISNUMBER($AJ2942),INDEX($Z$4:$AC$3663,$AJ2942,AL$3),"")</f>
        <v/>
      </c>
      <c r="AM2942" s="149" t="str">
        <f>IF(ISNUMBER($AJ2942),INDEX($Z$4:$AC$3663,$AJ2942,AM$3),"")</f>
        <v/>
      </c>
      <c r="AN2942" s="149" t="str">
        <f>IF(ISNUMBER($AJ2942),INDEX($Z$4:$AC$3663,$AJ2942,AN$3),"")</f>
        <v/>
      </c>
      <c r="AO2942" s="59"/>
      <c r="AP2942" s="59"/>
      <c r="AQ2942" s="166"/>
      <c r="AR2942" s="59"/>
      <c r="AS2942" s="59"/>
      <c r="AT2942" s="149"/>
      <c r="AU2942" s="149"/>
      <c r="AV2942" s="149"/>
      <c r="AW2942" s="149"/>
      <c r="AX2942" s="150"/>
      <c r="AY2942" s="151"/>
      <c r="AZ2942" s="59"/>
      <c r="BA2942" s="59"/>
      <c r="BB2942" s="59"/>
      <c r="BC2942" s="59"/>
      <c r="BD2942" s="59"/>
      <c r="BE2942" s="59"/>
      <c r="BF2942" s="43"/>
      <c r="BG2942" s="59"/>
      <c r="BH2942" s="59"/>
      <c r="BI2942" s="59"/>
      <c r="BJ2942" s="59"/>
      <c r="BK2942" s="59"/>
      <c r="BL2942" s="59"/>
      <c r="BM2942" s="59"/>
    </row>
    <row r="2943" spans="1:65" x14ac:dyDescent="0.25">
      <c r="A2943" s="82"/>
      <c r="B2943" s="122" t="s">
        <v>1393</v>
      </c>
      <c r="C2943" s="122">
        <v>3663.5</v>
      </c>
      <c r="D2943" s="122">
        <v>37.967069303303603</v>
      </c>
      <c r="E2943" s="142">
        <f>IF(B2942=B2943,0,MAX(E$4:E2942)+1)</f>
        <v>0</v>
      </c>
      <c r="F2943" s="142">
        <f t="shared" si="535"/>
        <v>5</v>
      </c>
      <c r="G2943" s="142" t="str">
        <f t="shared" si="529"/>
        <v/>
      </c>
      <c r="H2943" s="142" t="str">
        <f t="shared" si="530"/>
        <v/>
      </c>
      <c r="I2943" s="59"/>
      <c r="J2943" s="104"/>
      <c r="K2943" s="59"/>
      <c r="L2943" s="59"/>
      <c r="M2943" s="59"/>
      <c r="N2943" s="44"/>
      <c r="O2943" s="44"/>
      <c r="P2943" s="44"/>
      <c r="Q2943" s="43" t="str">
        <f t="shared" si="527"/>
        <v/>
      </c>
      <c r="R2943" s="60" t="str">
        <f t="shared" si="537"/>
        <v/>
      </c>
      <c r="S2943" s="60" t="str">
        <f t="shared" si="537"/>
        <v/>
      </c>
      <c r="T2943" s="60" t="str">
        <f t="shared" si="537"/>
        <v/>
      </c>
      <c r="U2943" s="60" t="str">
        <f t="shared" si="537"/>
        <v/>
      </c>
      <c r="V2943" s="60" t="str">
        <f t="shared" si="537"/>
        <v/>
      </c>
      <c r="W2943" s="44"/>
      <c r="X2943" s="44" t="str">
        <f t="shared" si="531"/>
        <v/>
      </c>
      <c r="Y2943" s="142" t="str">
        <f t="shared" si="528"/>
        <v/>
      </c>
      <c r="Z2943" s="172" t="str">
        <f t="shared" si="532"/>
        <v/>
      </c>
      <c r="AA2943" s="169" t="str">
        <f>IF(ISNUMBER($Q2943),INDEX($D$1:$D$3663,S2943,1),"")</f>
        <v/>
      </c>
      <c r="AB2943" s="169" t="str">
        <f>IF(ISNUMBER($Q2943),INDEX($D$1:$D$3663,T2943,1),"")</f>
        <v/>
      </c>
      <c r="AC2943" s="169" t="str">
        <f>IF(ISNUMBER($Q2943),INDEX($D$1:$D$3663,U2943,1),"")</f>
        <v/>
      </c>
      <c r="AD2943" s="169" t="str">
        <f>IF(ISNUMBER($Q2943),INDEX($D$1:$D$3663,V2943,1),"")</f>
        <v/>
      </c>
      <c r="AE2943" s="59"/>
      <c r="AF2943" s="177" t="str">
        <f t="shared" si="533"/>
        <v/>
      </c>
      <c r="AG2943" s="178" t="s">
        <v>1403</v>
      </c>
      <c r="AH2943" s="59"/>
      <c r="AI2943" s="163" t="str">
        <f t="shared" si="534"/>
        <v/>
      </c>
      <c r="AJ2943" s="162" t="str">
        <f t="shared" si="536"/>
        <v/>
      </c>
      <c r="AK2943" s="119"/>
      <c r="AL2943" s="59" t="str">
        <f>IF(ISNUMBER($AJ2943),INDEX($Z$4:$AC$3663,$AJ2943,AL$3),"")</f>
        <v/>
      </c>
      <c r="AM2943" s="149" t="str">
        <f>IF(ISNUMBER($AJ2943),INDEX($Z$4:$AC$3663,$AJ2943,AM$3),"")</f>
        <v/>
      </c>
      <c r="AN2943" s="149" t="str">
        <f>IF(ISNUMBER($AJ2943),INDEX($Z$4:$AC$3663,$AJ2943,AN$3),"")</f>
        <v/>
      </c>
      <c r="AO2943" s="59"/>
      <c r="AP2943" s="59"/>
      <c r="AQ2943" s="166"/>
      <c r="AR2943" s="59"/>
      <c r="AS2943" s="59"/>
      <c r="AT2943" s="149"/>
      <c r="AU2943" s="149"/>
      <c r="AV2943" s="149"/>
      <c r="AW2943" s="149"/>
      <c r="AX2943" s="150"/>
      <c r="AY2943" s="151"/>
      <c r="AZ2943" s="59"/>
      <c r="BA2943" s="59"/>
      <c r="BB2943" s="59"/>
      <c r="BC2943" s="59"/>
      <c r="BD2943" s="59"/>
      <c r="BE2943" s="59"/>
      <c r="BF2943" s="43"/>
      <c r="BG2943" s="59"/>
      <c r="BH2943" s="59"/>
      <c r="BI2943" s="59"/>
      <c r="BJ2943" s="59"/>
      <c r="BK2943" s="59"/>
      <c r="BL2943" s="59"/>
      <c r="BM2943" s="59"/>
    </row>
    <row r="2944" spans="1:65" x14ac:dyDescent="0.25">
      <c r="A2944" s="82"/>
      <c r="B2944" s="122" t="s">
        <v>1393</v>
      </c>
      <c r="C2944" s="122">
        <v>3664.5</v>
      </c>
      <c r="D2944" s="122">
        <v>37.852452332385703</v>
      </c>
      <c r="E2944" s="142">
        <f>IF(B2943=B2944,0,MAX(E$4:E2943)+1)</f>
        <v>0</v>
      </c>
      <c r="F2944" s="142">
        <f t="shared" si="535"/>
        <v>5</v>
      </c>
      <c r="G2944" s="142" t="str">
        <f t="shared" si="529"/>
        <v/>
      </c>
      <c r="H2944" s="142" t="str">
        <f t="shared" si="530"/>
        <v/>
      </c>
      <c r="I2944" s="59"/>
      <c r="J2944" s="104"/>
      <c r="K2944" s="59"/>
      <c r="L2944" s="59"/>
      <c r="M2944" s="59"/>
      <c r="N2944" s="44"/>
      <c r="O2944" s="44"/>
      <c r="P2944" s="44"/>
      <c r="Q2944" s="43" t="str">
        <f t="shared" si="527"/>
        <v/>
      </c>
      <c r="R2944" s="60" t="str">
        <f t="shared" si="537"/>
        <v/>
      </c>
      <c r="S2944" s="60" t="str">
        <f t="shared" si="537"/>
        <v/>
      </c>
      <c r="T2944" s="60" t="str">
        <f t="shared" si="537"/>
        <v/>
      </c>
      <c r="U2944" s="60" t="str">
        <f t="shared" si="537"/>
        <v/>
      </c>
      <c r="V2944" s="60" t="str">
        <f t="shared" si="537"/>
        <v/>
      </c>
      <c r="W2944" s="44"/>
      <c r="X2944" s="44" t="str">
        <f t="shared" si="531"/>
        <v/>
      </c>
      <c r="Y2944" s="142" t="str">
        <f t="shared" si="528"/>
        <v/>
      </c>
      <c r="Z2944" s="172" t="str">
        <f t="shared" si="532"/>
        <v/>
      </c>
      <c r="AA2944" s="169" t="str">
        <f>IF(ISNUMBER($Q2944),INDEX($D$1:$D$3663,S2944,1),"")</f>
        <v/>
      </c>
      <c r="AB2944" s="169" t="str">
        <f>IF(ISNUMBER($Q2944),INDEX($D$1:$D$3663,T2944,1),"")</f>
        <v/>
      </c>
      <c r="AC2944" s="169" t="str">
        <f>IF(ISNUMBER($Q2944),INDEX($D$1:$D$3663,U2944,1),"")</f>
        <v/>
      </c>
      <c r="AD2944" s="169" t="str">
        <f>IF(ISNUMBER($Q2944),INDEX($D$1:$D$3663,V2944,1),"")</f>
        <v/>
      </c>
      <c r="AE2944" s="59"/>
      <c r="AF2944" s="177" t="str">
        <f t="shared" si="533"/>
        <v/>
      </c>
      <c r="AG2944" s="178" t="s">
        <v>1403</v>
      </c>
      <c r="AH2944" s="59"/>
      <c r="AI2944" s="163" t="str">
        <f t="shared" si="534"/>
        <v/>
      </c>
      <c r="AJ2944" s="162" t="str">
        <f t="shared" si="536"/>
        <v/>
      </c>
      <c r="AK2944" s="119"/>
      <c r="AL2944" s="59" t="str">
        <f>IF(ISNUMBER($AJ2944),INDEX($Z$4:$AC$3663,$AJ2944,AL$3),"")</f>
        <v/>
      </c>
      <c r="AM2944" s="149" t="str">
        <f>IF(ISNUMBER($AJ2944),INDEX($Z$4:$AC$3663,$AJ2944,AM$3),"")</f>
        <v/>
      </c>
      <c r="AN2944" s="149" t="str">
        <f>IF(ISNUMBER($AJ2944),INDEX($Z$4:$AC$3663,$AJ2944,AN$3),"")</f>
        <v/>
      </c>
      <c r="AO2944" s="59"/>
      <c r="AP2944" s="59"/>
      <c r="AQ2944" s="166"/>
      <c r="AR2944" s="59"/>
      <c r="AS2944" s="59"/>
      <c r="AT2944" s="149"/>
      <c r="AU2944" s="149"/>
      <c r="AV2944" s="149"/>
      <c r="AW2944" s="149"/>
      <c r="AX2944" s="150"/>
      <c r="AY2944" s="151"/>
      <c r="AZ2944" s="59"/>
      <c r="BA2944" s="59"/>
      <c r="BB2944" s="59"/>
      <c r="BC2944" s="59"/>
      <c r="BD2944" s="59"/>
      <c r="BE2944" s="59"/>
      <c r="BF2944" s="43"/>
      <c r="BG2944" s="59"/>
      <c r="BH2944" s="59"/>
      <c r="BI2944" s="59"/>
      <c r="BJ2944" s="59"/>
      <c r="BK2944" s="59"/>
      <c r="BL2944" s="59"/>
      <c r="BM2944" s="59"/>
    </row>
    <row r="2945" spans="1:65" x14ac:dyDescent="0.25">
      <c r="A2945" s="82"/>
      <c r="B2945" s="122" t="s">
        <v>1393</v>
      </c>
      <c r="C2945" s="122">
        <v>3665.5</v>
      </c>
      <c r="D2945" s="122">
        <v>37.844054649505203</v>
      </c>
      <c r="E2945" s="142">
        <f>IF(B2944=B2945,0,MAX(E$4:E2944)+1)</f>
        <v>0</v>
      </c>
      <c r="F2945" s="142">
        <f t="shared" si="535"/>
        <v>5</v>
      </c>
      <c r="G2945" s="142" t="str">
        <f t="shared" si="529"/>
        <v/>
      </c>
      <c r="H2945" s="142" t="str">
        <f t="shared" si="530"/>
        <v/>
      </c>
      <c r="I2945" s="59"/>
      <c r="J2945" s="104"/>
      <c r="K2945" s="59"/>
      <c r="L2945" s="59"/>
      <c r="M2945" s="59"/>
      <c r="N2945" s="44"/>
      <c r="O2945" s="44"/>
      <c r="P2945" s="44"/>
      <c r="Q2945" s="43" t="str">
        <f t="shared" si="527"/>
        <v/>
      </c>
      <c r="R2945" s="60" t="str">
        <f t="shared" si="537"/>
        <v/>
      </c>
      <c r="S2945" s="60" t="str">
        <f t="shared" si="537"/>
        <v/>
      </c>
      <c r="T2945" s="60" t="str">
        <f t="shared" si="537"/>
        <v/>
      </c>
      <c r="U2945" s="60" t="str">
        <f t="shared" si="537"/>
        <v/>
      </c>
      <c r="V2945" s="60" t="str">
        <f t="shared" si="537"/>
        <v/>
      </c>
      <c r="W2945" s="44"/>
      <c r="X2945" s="44" t="str">
        <f t="shared" si="531"/>
        <v/>
      </c>
      <c r="Y2945" s="142" t="str">
        <f t="shared" si="528"/>
        <v/>
      </c>
      <c r="Z2945" s="172" t="str">
        <f t="shared" si="532"/>
        <v/>
      </c>
      <c r="AA2945" s="169" t="str">
        <f>IF(ISNUMBER($Q2945),INDEX($D$1:$D$3663,S2945,1),"")</f>
        <v/>
      </c>
      <c r="AB2945" s="169" t="str">
        <f>IF(ISNUMBER($Q2945),INDEX($D$1:$D$3663,T2945,1),"")</f>
        <v/>
      </c>
      <c r="AC2945" s="169" t="str">
        <f>IF(ISNUMBER($Q2945),INDEX($D$1:$D$3663,U2945,1),"")</f>
        <v/>
      </c>
      <c r="AD2945" s="169" t="str">
        <f>IF(ISNUMBER($Q2945),INDEX($D$1:$D$3663,V2945,1),"")</f>
        <v/>
      </c>
      <c r="AE2945" s="59"/>
      <c r="AF2945" s="177" t="str">
        <f t="shared" si="533"/>
        <v/>
      </c>
      <c r="AG2945" s="178" t="s">
        <v>1403</v>
      </c>
      <c r="AH2945" s="59"/>
      <c r="AI2945" s="163" t="str">
        <f t="shared" si="534"/>
        <v/>
      </c>
      <c r="AJ2945" s="162" t="str">
        <f t="shared" si="536"/>
        <v/>
      </c>
      <c r="AK2945" s="119"/>
      <c r="AL2945" s="59" t="str">
        <f>IF(ISNUMBER($AJ2945),INDEX($Z$4:$AC$3663,$AJ2945,AL$3),"")</f>
        <v/>
      </c>
      <c r="AM2945" s="149" t="str">
        <f>IF(ISNUMBER($AJ2945),INDEX($Z$4:$AC$3663,$AJ2945,AM$3),"")</f>
        <v/>
      </c>
      <c r="AN2945" s="149" t="str">
        <f>IF(ISNUMBER($AJ2945),INDEX($Z$4:$AC$3663,$AJ2945,AN$3),"")</f>
        <v/>
      </c>
      <c r="AO2945" s="59"/>
      <c r="AP2945" s="59"/>
      <c r="AQ2945" s="166"/>
      <c r="AR2945" s="59"/>
      <c r="AS2945" s="59"/>
      <c r="AT2945" s="149"/>
      <c r="AU2945" s="149"/>
      <c r="AV2945" s="149"/>
      <c r="AW2945" s="149"/>
      <c r="AX2945" s="150"/>
      <c r="AY2945" s="151"/>
      <c r="AZ2945" s="59"/>
      <c r="BA2945" s="59"/>
      <c r="BB2945" s="59"/>
      <c r="BC2945" s="59"/>
      <c r="BD2945" s="59"/>
      <c r="BE2945" s="59"/>
      <c r="BF2945" s="43"/>
      <c r="BG2945" s="59"/>
      <c r="BH2945" s="59"/>
      <c r="BI2945" s="59"/>
      <c r="BJ2945" s="59"/>
      <c r="BK2945" s="59"/>
      <c r="BL2945" s="59"/>
      <c r="BM2945" s="59"/>
    </row>
    <row r="2946" spans="1:65" x14ac:dyDescent="0.25">
      <c r="A2946" s="82"/>
      <c r="B2946" s="122" t="s">
        <v>1393</v>
      </c>
      <c r="C2946" s="122">
        <v>3666.5</v>
      </c>
      <c r="D2946" s="122">
        <v>38.074966049766999</v>
      </c>
      <c r="E2946" s="142">
        <f>IF(B2945=B2946,0,MAX(E$4:E2945)+1)</f>
        <v>0</v>
      </c>
      <c r="F2946" s="142">
        <f t="shared" si="535"/>
        <v>5</v>
      </c>
      <c r="G2946" s="142" t="str">
        <f t="shared" si="529"/>
        <v/>
      </c>
      <c r="H2946" s="142" t="str">
        <f t="shared" si="530"/>
        <v/>
      </c>
      <c r="I2946" s="59"/>
      <c r="J2946" s="104"/>
      <c r="K2946" s="59"/>
      <c r="L2946" s="59"/>
      <c r="M2946" s="59"/>
      <c r="N2946" s="44"/>
      <c r="O2946" s="44"/>
      <c r="P2946" s="44"/>
      <c r="Q2946" s="43" t="str">
        <f t="shared" si="527"/>
        <v/>
      </c>
      <c r="R2946" s="60" t="str">
        <f t="shared" si="537"/>
        <v/>
      </c>
      <c r="S2946" s="60" t="str">
        <f t="shared" si="537"/>
        <v/>
      </c>
      <c r="T2946" s="60" t="str">
        <f t="shared" si="537"/>
        <v/>
      </c>
      <c r="U2946" s="60" t="str">
        <f t="shared" si="537"/>
        <v/>
      </c>
      <c r="V2946" s="60" t="str">
        <f t="shared" si="537"/>
        <v/>
      </c>
      <c r="W2946" s="44"/>
      <c r="X2946" s="44" t="str">
        <f t="shared" si="531"/>
        <v/>
      </c>
      <c r="Y2946" s="142" t="str">
        <f t="shared" si="528"/>
        <v/>
      </c>
      <c r="Z2946" s="172" t="str">
        <f t="shared" si="532"/>
        <v/>
      </c>
      <c r="AA2946" s="169" t="str">
        <f>IF(ISNUMBER($Q2946),INDEX($D$1:$D$3663,S2946,1),"")</f>
        <v/>
      </c>
      <c r="AB2946" s="169" t="str">
        <f>IF(ISNUMBER($Q2946),INDEX($D$1:$D$3663,T2946,1),"")</f>
        <v/>
      </c>
      <c r="AC2946" s="169" t="str">
        <f>IF(ISNUMBER($Q2946),INDEX($D$1:$D$3663,U2946,1),"")</f>
        <v/>
      </c>
      <c r="AD2946" s="169" t="str">
        <f>IF(ISNUMBER($Q2946),INDEX($D$1:$D$3663,V2946,1),"")</f>
        <v/>
      </c>
      <c r="AE2946" s="59"/>
      <c r="AF2946" s="177" t="str">
        <f t="shared" si="533"/>
        <v/>
      </c>
      <c r="AG2946" s="178" t="s">
        <v>1403</v>
      </c>
      <c r="AH2946" s="59"/>
      <c r="AI2946" s="163" t="str">
        <f t="shared" si="534"/>
        <v/>
      </c>
      <c r="AJ2946" s="162" t="str">
        <f t="shared" si="536"/>
        <v/>
      </c>
      <c r="AK2946" s="119"/>
      <c r="AL2946" s="59" t="str">
        <f>IF(ISNUMBER($AJ2946),INDEX($Z$4:$AC$3663,$AJ2946,AL$3),"")</f>
        <v/>
      </c>
      <c r="AM2946" s="149" t="str">
        <f>IF(ISNUMBER($AJ2946),INDEX($Z$4:$AC$3663,$AJ2946,AM$3),"")</f>
        <v/>
      </c>
      <c r="AN2946" s="149" t="str">
        <f>IF(ISNUMBER($AJ2946),INDEX($Z$4:$AC$3663,$AJ2946,AN$3),"")</f>
        <v/>
      </c>
      <c r="AO2946" s="59"/>
      <c r="AP2946" s="59"/>
      <c r="AQ2946" s="166"/>
      <c r="AR2946" s="59"/>
      <c r="AS2946" s="59"/>
      <c r="AT2946" s="149"/>
      <c r="AU2946" s="149"/>
      <c r="AV2946" s="149"/>
      <c r="AW2946" s="149"/>
      <c r="AX2946" s="150"/>
      <c r="AY2946" s="151"/>
      <c r="AZ2946" s="59"/>
      <c r="BA2946" s="59"/>
      <c r="BB2946" s="59"/>
      <c r="BC2946" s="59"/>
      <c r="BD2946" s="59"/>
      <c r="BE2946" s="59"/>
      <c r="BF2946" s="43"/>
      <c r="BG2946" s="59"/>
      <c r="BH2946" s="59"/>
      <c r="BI2946" s="59"/>
      <c r="BJ2946" s="59"/>
      <c r="BK2946" s="59"/>
      <c r="BL2946" s="59"/>
      <c r="BM2946" s="59"/>
    </row>
    <row r="2947" spans="1:65" x14ac:dyDescent="0.25">
      <c r="A2947" s="82"/>
      <c r="B2947" s="122" t="s">
        <v>1393</v>
      </c>
      <c r="C2947" s="122">
        <v>3667.5</v>
      </c>
      <c r="D2947" s="122">
        <v>37.951165743538098</v>
      </c>
      <c r="E2947" s="142">
        <f>IF(B2946=B2947,0,MAX(E$4:E2946)+1)</f>
        <v>0</v>
      </c>
      <c r="F2947" s="142">
        <f t="shared" si="535"/>
        <v>5</v>
      </c>
      <c r="G2947" s="142" t="str">
        <f t="shared" si="529"/>
        <v/>
      </c>
      <c r="H2947" s="142" t="str">
        <f t="shared" si="530"/>
        <v/>
      </c>
      <c r="I2947" s="59"/>
      <c r="J2947" s="104"/>
      <c r="K2947" s="59"/>
      <c r="L2947" s="59"/>
      <c r="M2947" s="59"/>
      <c r="N2947" s="44"/>
      <c r="O2947" s="44"/>
      <c r="P2947" s="44"/>
      <c r="Q2947" s="43" t="str">
        <f t="shared" si="527"/>
        <v/>
      </c>
      <c r="R2947" s="60" t="str">
        <f t="shared" si="537"/>
        <v/>
      </c>
      <c r="S2947" s="60" t="str">
        <f t="shared" si="537"/>
        <v/>
      </c>
      <c r="T2947" s="60" t="str">
        <f t="shared" si="537"/>
        <v/>
      </c>
      <c r="U2947" s="60" t="str">
        <f t="shared" si="537"/>
        <v/>
      </c>
      <c r="V2947" s="60" t="str">
        <f t="shared" si="537"/>
        <v/>
      </c>
      <c r="W2947" s="44"/>
      <c r="X2947" s="44" t="str">
        <f t="shared" si="531"/>
        <v/>
      </c>
      <c r="Y2947" s="142" t="str">
        <f t="shared" si="528"/>
        <v/>
      </c>
      <c r="Z2947" s="172" t="str">
        <f t="shared" si="532"/>
        <v/>
      </c>
      <c r="AA2947" s="169" t="str">
        <f>IF(ISNUMBER($Q2947),INDEX($D$1:$D$3663,S2947,1),"")</f>
        <v/>
      </c>
      <c r="AB2947" s="169" t="str">
        <f>IF(ISNUMBER($Q2947),INDEX($D$1:$D$3663,T2947,1),"")</f>
        <v/>
      </c>
      <c r="AC2947" s="169" t="str">
        <f>IF(ISNUMBER($Q2947),INDEX($D$1:$D$3663,U2947,1),"")</f>
        <v/>
      </c>
      <c r="AD2947" s="169" t="str">
        <f>IF(ISNUMBER($Q2947),INDEX($D$1:$D$3663,V2947,1),"")</f>
        <v/>
      </c>
      <c r="AE2947" s="59"/>
      <c r="AF2947" s="177" t="str">
        <f t="shared" si="533"/>
        <v/>
      </c>
      <c r="AG2947" s="178" t="s">
        <v>1403</v>
      </c>
      <c r="AH2947" s="59"/>
      <c r="AI2947" s="163" t="str">
        <f t="shared" si="534"/>
        <v/>
      </c>
      <c r="AJ2947" s="162" t="str">
        <f t="shared" si="536"/>
        <v/>
      </c>
      <c r="AK2947" s="119"/>
      <c r="AL2947" s="59" t="str">
        <f>IF(ISNUMBER($AJ2947),INDEX($Z$4:$AC$3663,$AJ2947,AL$3),"")</f>
        <v/>
      </c>
      <c r="AM2947" s="149" t="str">
        <f>IF(ISNUMBER($AJ2947),INDEX($Z$4:$AC$3663,$AJ2947,AM$3),"")</f>
        <v/>
      </c>
      <c r="AN2947" s="149" t="str">
        <f>IF(ISNUMBER($AJ2947),INDEX($Z$4:$AC$3663,$AJ2947,AN$3),"")</f>
        <v/>
      </c>
      <c r="AO2947" s="59"/>
      <c r="AP2947" s="59"/>
      <c r="AQ2947" s="166"/>
      <c r="AR2947" s="59"/>
      <c r="AS2947" s="59"/>
      <c r="AT2947" s="149"/>
      <c r="AU2947" s="149"/>
      <c r="AV2947" s="149"/>
      <c r="AW2947" s="149"/>
      <c r="AX2947" s="150"/>
      <c r="AY2947" s="151"/>
      <c r="AZ2947" s="59"/>
      <c r="BA2947" s="59"/>
      <c r="BB2947" s="59"/>
      <c r="BC2947" s="59"/>
      <c r="BD2947" s="59"/>
      <c r="BE2947" s="59"/>
      <c r="BF2947" s="43"/>
      <c r="BG2947" s="59"/>
      <c r="BH2947" s="59"/>
      <c r="BI2947" s="59"/>
      <c r="BJ2947" s="59"/>
      <c r="BK2947" s="59"/>
      <c r="BL2947" s="59"/>
      <c r="BM2947" s="59"/>
    </row>
    <row r="2948" spans="1:65" x14ac:dyDescent="0.25">
      <c r="A2948" s="82"/>
      <c r="B2948" s="122" t="s">
        <v>1393</v>
      </c>
      <c r="C2948" s="122">
        <v>3668.5</v>
      </c>
      <c r="D2948" s="122">
        <v>38.050831185948297</v>
      </c>
      <c r="E2948" s="142">
        <f>IF(B2947=B2948,0,MAX(E$4:E2947)+1)</f>
        <v>0</v>
      </c>
      <c r="F2948" s="142">
        <f t="shared" si="535"/>
        <v>5</v>
      </c>
      <c r="G2948" s="142" t="str">
        <f t="shared" si="529"/>
        <v/>
      </c>
      <c r="H2948" s="142" t="str">
        <f t="shared" si="530"/>
        <v/>
      </c>
      <c r="I2948" s="59"/>
      <c r="J2948" s="104"/>
      <c r="K2948" s="59"/>
      <c r="L2948" s="59"/>
      <c r="M2948" s="59"/>
      <c r="N2948" s="44"/>
      <c r="O2948" s="44"/>
      <c r="P2948" s="44"/>
      <c r="Q2948" s="43" t="str">
        <f t="shared" ref="Q2948:Q3011" si="538">IF(H2948=1,C2948-MIN(C$4:C$3663),"")</f>
        <v/>
      </c>
      <c r="R2948" s="60" t="str">
        <f t="shared" si="537"/>
        <v/>
      </c>
      <c r="S2948" s="60" t="str">
        <f t="shared" si="537"/>
        <v/>
      </c>
      <c r="T2948" s="60" t="str">
        <f t="shared" si="537"/>
        <v/>
      </c>
      <c r="U2948" s="60" t="str">
        <f t="shared" si="537"/>
        <v/>
      </c>
      <c r="V2948" s="60" t="str">
        <f t="shared" si="537"/>
        <v/>
      </c>
      <c r="W2948" s="44"/>
      <c r="X2948" s="44" t="str">
        <f t="shared" si="531"/>
        <v/>
      </c>
      <c r="Y2948" s="142" t="str">
        <f t="shared" ref="Y2948:Y3011" si="539">IF(ISNUMBER(Q2948),C2948,"")</f>
        <v/>
      </c>
      <c r="Z2948" s="172" t="str">
        <f t="shared" si="532"/>
        <v/>
      </c>
      <c r="AA2948" s="169" t="str">
        <f>IF(ISNUMBER($Q2948),INDEX($D$1:$D$3663,S2948,1),"")</f>
        <v/>
      </c>
      <c r="AB2948" s="169" t="str">
        <f>IF(ISNUMBER($Q2948),INDEX($D$1:$D$3663,T2948,1),"")</f>
        <v/>
      </c>
      <c r="AC2948" s="169" t="str">
        <f>IF(ISNUMBER($Q2948),INDEX($D$1:$D$3663,U2948,1),"")</f>
        <v/>
      </c>
      <c r="AD2948" s="169" t="str">
        <f>IF(ISNUMBER($Q2948),INDEX($D$1:$D$3663,V2948,1),"")</f>
        <v/>
      </c>
      <c r="AE2948" s="59"/>
      <c r="AF2948" s="177" t="str">
        <f t="shared" si="533"/>
        <v/>
      </c>
      <c r="AG2948" s="178" t="s">
        <v>1403</v>
      </c>
      <c r="AH2948" s="59"/>
      <c r="AI2948" s="163" t="str">
        <f t="shared" si="534"/>
        <v/>
      </c>
      <c r="AJ2948" s="162" t="str">
        <f t="shared" si="536"/>
        <v/>
      </c>
      <c r="AK2948" s="119"/>
      <c r="AL2948" s="59" t="str">
        <f>IF(ISNUMBER($AJ2948),INDEX($Z$4:$AC$3663,$AJ2948,AL$3),"")</f>
        <v/>
      </c>
      <c r="AM2948" s="149" t="str">
        <f>IF(ISNUMBER($AJ2948),INDEX($Z$4:$AC$3663,$AJ2948,AM$3),"")</f>
        <v/>
      </c>
      <c r="AN2948" s="149" t="str">
        <f>IF(ISNUMBER($AJ2948),INDEX($Z$4:$AC$3663,$AJ2948,AN$3),"")</f>
        <v/>
      </c>
      <c r="AO2948" s="59"/>
      <c r="AP2948" s="59"/>
      <c r="AQ2948" s="166"/>
      <c r="AR2948" s="59"/>
      <c r="AS2948" s="59"/>
      <c r="AT2948" s="149"/>
      <c r="AU2948" s="149"/>
      <c r="AV2948" s="149"/>
      <c r="AW2948" s="149"/>
      <c r="AX2948" s="150"/>
      <c r="AY2948" s="151"/>
      <c r="AZ2948" s="59"/>
      <c r="BA2948" s="59"/>
      <c r="BB2948" s="59"/>
      <c r="BC2948" s="59"/>
      <c r="BD2948" s="59"/>
      <c r="BE2948" s="59"/>
      <c r="BF2948" s="43"/>
      <c r="BG2948" s="59"/>
      <c r="BH2948" s="59"/>
      <c r="BI2948" s="59"/>
      <c r="BJ2948" s="59"/>
      <c r="BK2948" s="59"/>
      <c r="BL2948" s="59"/>
      <c r="BM2948" s="59"/>
    </row>
    <row r="2949" spans="1:65" x14ac:dyDescent="0.25">
      <c r="A2949" s="82"/>
      <c r="B2949" s="122" t="s">
        <v>1393</v>
      </c>
      <c r="C2949" s="122">
        <v>3669.5</v>
      </c>
      <c r="D2949" s="122">
        <v>37.9832678339369</v>
      </c>
      <c r="E2949" s="142">
        <f>IF(B2948=B2949,0,MAX(E$4:E2948)+1)</f>
        <v>0</v>
      </c>
      <c r="F2949" s="142">
        <f t="shared" si="535"/>
        <v>5</v>
      </c>
      <c r="G2949" s="142" t="str">
        <f t="shared" ref="G2949:G3012" si="540">IF(E2949&gt;0,ROW(),"")</f>
        <v/>
      </c>
      <c r="H2949" s="142" t="str">
        <f t="shared" ref="H2949:H3012" si="541">IF(B2949=B$4,1,"")</f>
        <v/>
      </c>
      <c r="I2949" s="59"/>
      <c r="J2949" s="104"/>
      <c r="K2949" s="59"/>
      <c r="L2949" s="59"/>
      <c r="M2949" s="59"/>
      <c r="N2949" s="44"/>
      <c r="O2949" s="44"/>
      <c r="P2949" s="44"/>
      <c r="Q2949" s="43" t="str">
        <f t="shared" si="538"/>
        <v/>
      </c>
      <c r="R2949" s="60" t="str">
        <f t="shared" si="537"/>
        <v/>
      </c>
      <c r="S2949" s="60" t="str">
        <f t="shared" si="537"/>
        <v/>
      </c>
      <c r="T2949" s="60" t="str">
        <f t="shared" si="537"/>
        <v/>
      </c>
      <c r="U2949" s="60" t="str">
        <f t="shared" si="537"/>
        <v/>
      </c>
      <c r="V2949" s="60" t="str">
        <f t="shared" si="537"/>
        <v/>
      </c>
      <c r="W2949" s="44"/>
      <c r="X2949" s="44" t="str">
        <f t="shared" ref="X2949:X3012" si="542">IF(ISNUMBER(Y2949),ROW()-X$3,"")</f>
        <v/>
      </c>
      <c r="Y2949" s="142" t="str">
        <f t="shared" si="539"/>
        <v/>
      </c>
      <c r="Z2949" s="172" t="str">
        <f t="shared" ref="Z2949:Z3012" si="543">IF(ISNUMBER($Q2949),INDEX($D$1:$D$3663,R2949,1),"")</f>
        <v/>
      </c>
      <c r="AA2949" s="169" t="str">
        <f>IF(ISNUMBER($Q2949),INDEX($D$1:$D$3663,S2949,1),"")</f>
        <v/>
      </c>
      <c r="AB2949" s="169" t="str">
        <f>IF(ISNUMBER($Q2949),INDEX($D$1:$D$3663,T2949,1),"")</f>
        <v/>
      </c>
      <c r="AC2949" s="169" t="str">
        <f>IF(ISNUMBER($Q2949),INDEX($D$1:$D$3663,U2949,1),"")</f>
        <v/>
      </c>
      <c r="AD2949" s="169" t="str">
        <f>IF(ISNUMBER($Q2949),INDEX($D$1:$D$3663,V2949,1),"")</f>
        <v/>
      </c>
      <c r="AE2949" s="59"/>
      <c r="AF2949" s="177" t="str">
        <f t="shared" ref="AF2949:AF3012" si="544">IF(ISNUMBER(Q2949),Y2949/M$15-M$11,"")</f>
        <v/>
      </c>
      <c r="AG2949" s="178" t="s">
        <v>1403</v>
      </c>
      <c r="AH2949" s="59"/>
      <c r="AI2949" s="163" t="str">
        <f t="shared" ref="AI2949:AI3012" si="545">IF(ROW()-AI$3&lt;=AI$2,ROW()-AI$3,"")</f>
        <v/>
      </c>
      <c r="AJ2949" s="162" t="str">
        <f t="shared" si="536"/>
        <v/>
      </c>
      <c r="AK2949" s="119"/>
      <c r="AL2949" s="59" t="str">
        <f>IF(ISNUMBER($AJ2949),INDEX($Z$4:$AC$3663,$AJ2949,AL$3),"")</f>
        <v/>
      </c>
      <c r="AM2949" s="149" t="str">
        <f>IF(ISNUMBER($AJ2949),INDEX($Z$4:$AC$3663,$AJ2949,AM$3),"")</f>
        <v/>
      </c>
      <c r="AN2949" s="149" t="str">
        <f>IF(ISNUMBER($AJ2949),INDEX($Z$4:$AC$3663,$AJ2949,AN$3),"")</f>
        <v/>
      </c>
      <c r="AO2949" s="59"/>
      <c r="AP2949" s="59"/>
      <c r="AQ2949" s="166"/>
      <c r="AR2949" s="59"/>
      <c r="AS2949" s="59"/>
      <c r="AT2949" s="149"/>
      <c r="AU2949" s="149"/>
      <c r="AV2949" s="149"/>
      <c r="AW2949" s="149"/>
      <c r="AX2949" s="150"/>
      <c r="AY2949" s="151"/>
      <c r="AZ2949" s="59"/>
      <c r="BA2949" s="59"/>
      <c r="BB2949" s="59"/>
      <c r="BC2949" s="59"/>
      <c r="BD2949" s="59"/>
      <c r="BE2949" s="59"/>
      <c r="BF2949" s="43"/>
      <c r="BG2949" s="59"/>
      <c r="BH2949" s="59"/>
      <c r="BI2949" s="59"/>
      <c r="BJ2949" s="59"/>
      <c r="BK2949" s="59"/>
      <c r="BL2949" s="59"/>
      <c r="BM2949" s="59"/>
    </row>
    <row r="2950" spans="1:65" x14ac:dyDescent="0.25">
      <c r="A2950" s="82"/>
      <c r="B2950" s="122" t="s">
        <v>1393</v>
      </c>
      <c r="C2950" s="122">
        <v>3670.5</v>
      </c>
      <c r="D2950" s="122">
        <v>37.860090586116101</v>
      </c>
      <c r="E2950" s="142">
        <f>IF(B2949=B2950,0,MAX(E$4:E2949)+1)</f>
        <v>0</v>
      </c>
      <c r="F2950" s="142">
        <f t="shared" si="535"/>
        <v>5</v>
      </c>
      <c r="G2950" s="142" t="str">
        <f t="shared" si="540"/>
        <v/>
      </c>
      <c r="H2950" s="142" t="str">
        <f t="shared" si="541"/>
        <v/>
      </c>
      <c r="I2950" s="59"/>
      <c r="J2950" s="104"/>
      <c r="K2950" s="59"/>
      <c r="L2950" s="59"/>
      <c r="M2950" s="59"/>
      <c r="N2950" s="44"/>
      <c r="O2950" s="44"/>
      <c r="P2950" s="44"/>
      <c r="Q2950" s="43" t="str">
        <f t="shared" si="538"/>
        <v/>
      </c>
      <c r="R2950" s="60" t="str">
        <f t="shared" si="537"/>
        <v/>
      </c>
      <c r="S2950" s="60" t="str">
        <f t="shared" si="537"/>
        <v/>
      </c>
      <c r="T2950" s="60" t="str">
        <f t="shared" si="537"/>
        <v/>
      </c>
      <c r="U2950" s="60" t="str">
        <f t="shared" si="537"/>
        <v/>
      </c>
      <c r="V2950" s="60" t="str">
        <f t="shared" si="537"/>
        <v/>
      </c>
      <c r="W2950" s="44"/>
      <c r="X2950" s="44" t="str">
        <f t="shared" si="542"/>
        <v/>
      </c>
      <c r="Y2950" s="142" t="str">
        <f t="shared" si="539"/>
        <v/>
      </c>
      <c r="Z2950" s="172" t="str">
        <f t="shared" si="543"/>
        <v/>
      </c>
      <c r="AA2950" s="169" t="str">
        <f>IF(ISNUMBER($Q2950),INDEX($D$1:$D$3663,S2950,1),"")</f>
        <v/>
      </c>
      <c r="AB2950" s="169" t="str">
        <f>IF(ISNUMBER($Q2950),INDEX($D$1:$D$3663,T2950,1),"")</f>
        <v/>
      </c>
      <c r="AC2950" s="169" t="str">
        <f>IF(ISNUMBER($Q2950),INDEX($D$1:$D$3663,U2950,1),"")</f>
        <v/>
      </c>
      <c r="AD2950" s="169" t="str">
        <f>IF(ISNUMBER($Q2950),INDEX($D$1:$D$3663,V2950,1),"")</f>
        <v/>
      </c>
      <c r="AE2950" s="59"/>
      <c r="AF2950" s="177" t="str">
        <f t="shared" si="544"/>
        <v/>
      </c>
      <c r="AG2950" s="178" t="s">
        <v>1403</v>
      </c>
      <c r="AH2950" s="59"/>
      <c r="AI2950" s="163" t="str">
        <f t="shared" si="545"/>
        <v/>
      </c>
      <c r="AJ2950" s="162" t="str">
        <f t="shared" si="536"/>
        <v/>
      </c>
      <c r="AK2950" s="119"/>
      <c r="AL2950" s="59" t="str">
        <f>IF(ISNUMBER($AJ2950),INDEX($Z$4:$AC$3663,$AJ2950,AL$3),"")</f>
        <v/>
      </c>
      <c r="AM2950" s="149" t="str">
        <f>IF(ISNUMBER($AJ2950),INDEX($Z$4:$AC$3663,$AJ2950,AM$3),"")</f>
        <v/>
      </c>
      <c r="AN2950" s="149" t="str">
        <f>IF(ISNUMBER($AJ2950),INDEX($Z$4:$AC$3663,$AJ2950,AN$3),"")</f>
        <v/>
      </c>
      <c r="AO2950" s="59"/>
      <c r="AP2950" s="59"/>
      <c r="AQ2950" s="166"/>
      <c r="AR2950" s="59"/>
      <c r="AS2950" s="59"/>
      <c r="AT2950" s="149"/>
      <c r="AU2950" s="149"/>
      <c r="AV2950" s="149"/>
      <c r="AW2950" s="149"/>
      <c r="AX2950" s="150"/>
      <c r="AY2950" s="151"/>
      <c r="AZ2950" s="59"/>
      <c r="BA2950" s="59"/>
      <c r="BB2950" s="59"/>
      <c r="BC2950" s="59"/>
      <c r="BD2950" s="59"/>
      <c r="BE2950" s="59"/>
      <c r="BF2950" s="43"/>
      <c r="BG2950" s="59"/>
      <c r="BH2950" s="59"/>
      <c r="BI2950" s="59"/>
      <c r="BJ2950" s="59"/>
      <c r="BK2950" s="59"/>
      <c r="BL2950" s="59"/>
      <c r="BM2950" s="59"/>
    </row>
    <row r="2951" spans="1:65" x14ac:dyDescent="0.25">
      <c r="A2951" s="82"/>
      <c r="B2951" s="122" t="s">
        <v>1393</v>
      </c>
      <c r="C2951" s="122">
        <v>3671.5</v>
      </c>
      <c r="D2951" s="122">
        <v>38.1398034752428</v>
      </c>
      <c r="E2951" s="142">
        <f>IF(B2950=B2951,0,MAX(E$4:E2950)+1)</f>
        <v>0</v>
      </c>
      <c r="F2951" s="142">
        <f t="shared" ref="F2951:F3014" si="546">IF(E2951=0,F2950,E2951)</f>
        <v>5</v>
      </c>
      <c r="G2951" s="142" t="str">
        <f t="shared" si="540"/>
        <v/>
      </c>
      <c r="H2951" s="142" t="str">
        <f t="shared" si="541"/>
        <v/>
      </c>
      <c r="I2951" s="59"/>
      <c r="J2951" s="104"/>
      <c r="K2951" s="59"/>
      <c r="L2951" s="59"/>
      <c r="M2951" s="59"/>
      <c r="N2951" s="44"/>
      <c r="O2951" s="44"/>
      <c r="P2951" s="44"/>
      <c r="Q2951" s="43" t="str">
        <f t="shared" si="538"/>
        <v/>
      </c>
      <c r="R2951" s="60" t="str">
        <f t="shared" si="537"/>
        <v/>
      </c>
      <c r="S2951" s="60" t="str">
        <f t="shared" si="537"/>
        <v/>
      </c>
      <c r="T2951" s="60" t="str">
        <f t="shared" si="537"/>
        <v/>
      </c>
      <c r="U2951" s="60" t="str">
        <f t="shared" si="537"/>
        <v/>
      </c>
      <c r="V2951" s="60" t="str">
        <f t="shared" si="537"/>
        <v/>
      </c>
      <c r="W2951" s="44"/>
      <c r="X2951" s="44" t="str">
        <f t="shared" si="542"/>
        <v/>
      </c>
      <c r="Y2951" s="142" t="str">
        <f t="shared" si="539"/>
        <v/>
      </c>
      <c r="Z2951" s="172" t="str">
        <f t="shared" si="543"/>
        <v/>
      </c>
      <c r="AA2951" s="169" t="str">
        <f>IF(ISNUMBER($Q2951),INDEX($D$1:$D$3663,S2951,1),"")</f>
        <v/>
      </c>
      <c r="AB2951" s="169" t="str">
        <f>IF(ISNUMBER($Q2951),INDEX($D$1:$D$3663,T2951,1),"")</f>
        <v/>
      </c>
      <c r="AC2951" s="169" t="str">
        <f>IF(ISNUMBER($Q2951),INDEX($D$1:$D$3663,U2951,1),"")</f>
        <v/>
      </c>
      <c r="AD2951" s="169" t="str">
        <f>IF(ISNUMBER($Q2951),INDEX($D$1:$D$3663,V2951,1),"")</f>
        <v/>
      </c>
      <c r="AE2951" s="59"/>
      <c r="AF2951" s="177" t="str">
        <f t="shared" si="544"/>
        <v/>
      </c>
      <c r="AG2951" s="178" t="s">
        <v>1403</v>
      </c>
      <c r="AH2951" s="59"/>
      <c r="AI2951" s="163" t="str">
        <f t="shared" si="545"/>
        <v/>
      </c>
      <c r="AJ2951" s="162" t="str">
        <f t="shared" si="536"/>
        <v/>
      </c>
      <c r="AK2951" s="119"/>
      <c r="AL2951" s="59" t="str">
        <f>IF(ISNUMBER($AJ2951),INDEX($Z$4:$AC$3663,$AJ2951,AL$3),"")</f>
        <v/>
      </c>
      <c r="AM2951" s="149" t="str">
        <f>IF(ISNUMBER($AJ2951),INDEX($Z$4:$AC$3663,$AJ2951,AM$3),"")</f>
        <v/>
      </c>
      <c r="AN2951" s="149" t="str">
        <f>IF(ISNUMBER($AJ2951),INDEX($Z$4:$AC$3663,$AJ2951,AN$3),"")</f>
        <v/>
      </c>
      <c r="AO2951" s="59"/>
      <c r="AP2951" s="59"/>
      <c r="AQ2951" s="166"/>
      <c r="AR2951" s="59"/>
      <c r="AS2951" s="59"/>
      <c r="AT2951" s="149"/>
      <c r="AU2951" s="149"/>
      <c r="AV2951" s="149"/>
      <c r="AW2951" s="149"/>
      <c r="AX2951" s="150"/>
      <c r="AY2951" s="151"/>
      <c r="AZ2951" s="59"/>
      <c r="BA2951" s="59"/>
      <c r="BB2951" s="59"/>
      <c r="BC2951" s="59"/>
      <c r="BD2951" s="59"/>
      <c r="BE2951" s="59"/>
      <c r="BF2951" s="43"/>
      <c r="BG2951" s="59"/>
      <c r="BH2951" s="59"/>
      <c r="BI2951" s="59"/>
      <c r="BJ2951" s="59"/>
      <c r="BK2951" s="59"/>
      <c r="BL2951" s="59"/>
      <c r="BM2951" s="59"/>
    </row>
    <row r="2952" spans="1:65" x14ac:dyDescent="0.25">
      <c r="A2952" s="82"/>
      <c r="B2952" s="122" t="s">
        <v>1393</v>
      </c>
      <c r="C2952" s="122">
        <v>3672.5</v>
      </c>
      <c r="D2952" s="122">
        <v>38.104649617379202</v>
      </c>
      <c r="E2952" s="142">
        <f>IF(B2951=B2952,0,MAX(E$4:E2951)+1)</f>
        <v>0</v>
      </c>
      <c r="F2952" s="142">
        <f t="shared" si="546"/>
        <v>5</v>
      </c>
      <c r="G2952" s="142" t="str">
        <f t="shared" si="540"/>
        <v/>
      </c>
      <c r="H2952" s="142" t="str">
        <f t="shared" si="541"/>
        <v/>
      </c>
      <c r="I2952" s="59"/>
      <c r="J2952" s="104"/>
      <c r="K2952" s="59"/>
      <c r="L2952" s="59"/>
      <c r="M2952" s="59"/>
      <c r="N2952" s="44"/>
      <c r="O2952" s="44"/>
      <c r="P2952" s="44"/>
      <c r="Q2952" s="43" t="str">
        <f t="shared" si="538"/>
        <v/>
      </c>
      <c r="R2952" s="60" t="str">
        <f t="shared" si="537"/>
        <v/>
      </c>
      <c r="S2952" s="60" t="str">
        <f t="shared" si="537"/>
        <v/>
      </c>
      <c r="T2952" s="60" t="str">
        <f t="shared" si="537"/>
        <v/>
      </c>
      <c r="U2952" s="60" t="str">
        <f t="shared" si="537"/>
        <v/>
      </c>
      <c r="V2952" s="60" t="str">
        <f t="shared" si="537"/>
        <v/>
      </c>
      <c r="W2952" s="44"/>
      <c r="X2952" s="44" t="str">
        <f t="shared" si="542"/>
        <v/>
      </c>
      <c r="Y2952" s="142" t="str">
        <f t="shared" si="539"/>
        <v/>
      </c>
      <c r="Z2952" s="172" t="str">
        <f t="shared" si="543"/>
        <v/>
      </c>
      <c r="AA2952" s="169" t="str">
        <f>IF(ISNUMBER($Q2952),INDEX($D$1:$D$3663,S2952,1),"")</f>
        <v/>
      </c>
      <c r="AB2952" s="169" t="str">
        <f>IF(ISNUMBER($Q2952),INDEX($D$1:$D$3663,T2952,1),"")</f>
        <v/>
      </c>
      <c r="AC2952" s="169" t="str">
        <f>IF(ISNUMBER($Q2952),INDEX($D$1:$D$3663,U2952,1),"")</f>
        <v/>
      </c>
      <c r="AD2952" s="169" t="str">
        <f>IF(ISNUMBER($Q2952),INDEX($D$1:$D$3663,V2952,1),"")</f>
        <v/>
      </c>
      <c r="AE2952" s="59"/>
      <c r="AF2952" s="177" t="str">
        <f t="shared" si="544"/>
        <v/>
      </c>
      <c r="AG2952" s="178" t="s">
        <v>1403</v>
      </c>
      <c r="AH2952" s="59"/>
      <c r="AI2952" s="163" t="str">
        <f t="shared" si="545"/>
        <v/>
      </c>
      <c r="AJ2952" s="162" t="str">
        <f t="shared" si="536"/>
        <v/>
      </c>
      <c r="AK2952" s="119"/>
      <c r="AL2952" s="59" t="str">
        <f>IF(ISNUMBER($AJ2952),INDEX($Z$4:$AC$3663,$AJ2952,AL$3),"")</f>
        <v/>
      </c>
      <c r="AM2952" s="149" t="str">
        <f>IF(ISNUMBER($AJ2952),INDEX($Z$4:$AC$3663,$AJ2952,AM$3),"")</f>
        <v/>
      </c>
      <c r="AN2952" s="149" t="str">
        <f>IF(ISNUMBER($AJ2952),INDEX($Z$4:$AC$3663,$AJ2952,AN$3),"")</f>
        <v/>
      </c>
      <c r="AO2952" s="59"/>
      <c r="AP2952" s="59"/>
      <c r="AQ2952" s="166"/>
      <c r="AR2952" s="59"/>
      <c r="AS2952" s="59"/>
      <c r="AT2952" s="149"/>
      <c r="AU2952" s="149"/>
      <c r="AV2952" s="149"/>
      <c r="AW2952" s="149"/>
      <c r="AX2952" s="150"/>
      <c r="AY2952" s="151"/>
      <c r="AZ2952" s="59"/>
      <c r="BA2952" s="59"/>
      <c r="BB2952" s="59"/>
      <c r="BC2952" s="59"/>
      <c r="BD2952" s="59"/>
      <c r="BE2952" s="59"/>
      <c r="BF2952" s="43"/>
      <c r="BG2952" s="59"/>
      <c r="BH2952" s="59"/>
      <c r="BI2952" s="59"/>
      <c r="BJ2952" s="59"/>
      <c r="BK2952" s="59"/>
      <c r="BL2952" s="59"/>
      <c r="BM2952" s="59"/>
    </row>
    <row r="2953" spans="1:65" x14ac:dyDescent="0.25">
      <c r="A2953" s="82"/>
      <c r="B2953" s="122" t="s">
        <v>1393</v>
      </c>
      <c r="C2953" s="122">
        <v>3673.5</v>
      </c>
      <c r="D2953" s="122">
        <v>37.997172366923998</v>
      </c>
      <c r="E2953" s="142">
        <f>IF(B2952=B2953,0,MAX(E$4:E2952)+1)</f>
        <v>0</v>
      </c>
      <c r="F2953" s="142">
        <f t="shared" si="546"/>
        <v>5</v>
      </c>
      <c r="G2953" s="142" t="str">
        <f t="shared" si="540"/>
        <v/>
      </c>
      <c r="H2953" s="142" t="str">
        <f t="shared" si="541"/>
        <v/>
      </c>
      <c r="I2953" s="59"/>
      <c r="J2953" s="104"/>
      <c r="K2953" s="59"/>
      <c r="L2953" s="59"/>
      <c r="M2953" s="59"/>
      <c r="N2953" s="44"/>
      <c r="O2953" s="44"/>
      <c r="P2953" s="44"/>
      <c r="Q2953" s="43" t="str">
        <f t="shared" si="538"/>
        <v/>
      </c>
      <c r="R2953" s="60" t="str">
        <f t="shared" si="537"/>
        <v/>
      </c>
      <c r="S2953" s="60" t="str">
        <f t="shared" si="537"/>
        <v/>
      </c>
      <c r="T2953" s="60" t="str">
        <f t="shared" si="537"/>
        <v/>
      </c>
      <c r="U2953" s="60" t="str">
        <f t="shared" si="537"/>
        <v/>
      </c>
      <c r="V2953" s="60" t="str">
        <f t="shared" si="537"/>
        <v/>
      </c>
      <c r="W2953" s="44"/>
      <c r="X2953" s="44" t="str">
        <f t="shared" si="542"/>
        <v/>
      </c>
      <c r="Y2953" s="142" t="str">
        <f t="shared" si="539"/>
        <v/>
      </c>
      <c r="Z2953" s="172" t="str">
        <f t="shared" si="543"/>
        <v/>
      </c>
      <c r="AA2953" s="169" t="str">
        <f>IF(ISNUMBER($Q2953),INDEX($D$1:$D$3663,S2953,1),"")</f>
        <v/>
      </c>
      <c r="AB2953" s="169" t="str">
        <f>IF(ISNUMBER($Q2953),INDEX($D$1:$D$3663,T2953,1),"")</f>
        <v/>
      </c>
      <c r="AC2953" s="169" t="str">
        <f>IF(ISNUMBER($Q2953),INDEX($D$1:$D$3663,U2953,1),"")</f>
        <v/>
      </c>
      <c r="AD2953" s="169" t="str">
        <f>IF(ISNUMBER($Q2953),INDEX($D$1:$D$3663,V2953,1),"")</f>
        <v/>
      </c>
      <c r="AE2953" s="59"/>
      <c r="AF2953" s="177" t="str">
        <f t="shared" si="544"/>
        <v/>
      </c>
      <c r="AG2953" s="178" t="s">
        <v>1403</v>
      </c>
      <c r="AH2953" s="59"/>
      <c r="AI2953" s="163" t="str">
        <f t="shared" si="545"/>
        <v/>
      </c>
      <c r="AJ2953" s="162" t="str">
        <f t="shared" si="536"/>
        <v/>
      </c>
      <c r="AK2953" s="119"/>
      <c r="AL2953" s="59" t="str">
        <f>IF(ISNUMBER($AJ2953),INDEX($Z$4:$AC$3663,$AJ2953,AL$3),"")</f>
        <v/>
      </c>
      <c r="AM2953" s="149" t="str">
        <f>IF(ISNUMBER($AJ2953),INDEX($Z$4:$AC$3663,$AJ2953,AM$3),"")</f>
        <v/>
      </c>
      <c r="AN2953" s="149" t="str">
        <f>IF(ISNUMBER($AJ2953),INDEX($Z$4:$AC$3663,$AJ2953,AN$3),"")</f>
        <v/>
      </c>
      <c r="AO2953" s="59"/>
      <c r="AP2953" s="59"/>
      <c r="AQ2953" s="166"/>
      <c r="AR2953" s="59"/>
      <c r="AS2953" s="59"/>
      <c r="AT2953" s="149"/>
      <c r="AU2953" s="149"/>
      <c r="AV2953" s="149"/>
      <c r="AW2953" s="149"/>
      <c r="AX2953" s="150"/>
      <c r="AY2953" s="151"/>
      <c r="AZ2953" s="59"/>
      <c r="BA2953" s="59"/>
      <c r="BB2953" s="59"/>
      <c r="BC2953" s="59"/>
      <c r="BD2953" s="59"/>
      <c r="BE2953" s="59"/>
      <c r="BF2953" s="43"/>
      <c r="BG2953" s="59"/>
      <c r="BH2953" s="59"/>
      <c r="BI2953" s="59"/>
      <c r="BJ2953" s="59"/>
      <c r="BK2953" s="59"/>
      <c r="BL2953" s="59"/>
      <c r="BM2953" s="59"/>
    </row>
    <row r="2954" spans="1:65" x14ac:dyDescent="0.25">
      <c r="A2954" s="82"/>
      <c r="B2954" s="122" t="s">
        <v>1393</v>
      </c>
      <c r="C2954" s="122">
        <v>3674.5</v>
      </c>
      <c r="D2954" s="122">
        <v>37.922898748410198</v>
      </c>
      <c r="E2954" s="142">
        <f>IF(B2953=B2954,0,MAX(E$4:E2953)+1)</f>
        <v>0</v>
      </c>
      <c r="F2954" s="142">
        <f t="shared" si="546"/>
        <v>5</v>
      </c>
      <c r="G2954" s="142" t="str">
        <f t="shared" si="540"/>
        <v/>
      </c>
      <c r="H2954" s="142" t="str">
        <f t="shared" si="541"/>
        <v/>
      </c>
      <c r="I2954" s="59"/>
      <c r="J2954" s="104"/>
      <c r="K2954" s="59"/>
      <c r="L2954" s="59"/>
      <c r="M2954" s="59"/>
      <c r="N2954" s="44"/>
      <c r="O2954" s="44"/>
      <c r="P2954" s="44"/>
      <c r="Q2954" s="43" t="str">
        <f t="shared" si="538"/>
        <v/>
      </c>
      <c r="R2954" s="60" t="str">
        <f t="shared" si="537"/>
        <v/>
      </c>
      <c r="S2954" s="60" t="str">
        <f t="shared" si="537"/>
        <v/>
      </c>
      <c r="T2954" s="60" t="str">
        <f t="shared" si="537"/>
        <v/>
      </c>
      <c r="U2954" s="60" t="str">
        <f t="shared" si="537"/>
        <v/>
      </c>
      <c r="V2954" s="60" t="str">
        <f t="shared" si="537"/>
        <v/>
      </c>
      <c r="W2954" s="44"/>
      <c r="X2954" s="44" t="str">
        <f t="shared" si="542"/>
        <v/>
      </c>
      <c r="Y2954" s="142" t="str">
        <f t="shared" si="539"/>
        <v/>
      </c>
      <c r="Z2954" s="172" t="str">
        <f t="shared" si="543"/>
        <v/>
      </c>
      <c r="AA2954" s="169" t="str">
        <f>IF(ISNUMBER($Q2954),INDEX($D$1:$D$3663,S2954,1),"")</f>
        <v/>
      </c>
      <c r="AB2954" s="169" t="str">
        <f>IF(ISNUMBER($Q2954),INDEX($D$1:$D$3663,T2954,1),"")</f>
        <v/>
      </c>
      <c r="AC2954" s="169" t="str">
        <f>IF(ISNUMBER($Q2954),INDEX($D$1:$D$3663,U2954,1),"")</f>
        <v/>
      </c>
      <c r="AD2954" s="169" t="str">
        <f>IF(ISNUMBER($Q2954),INDEX($D$1:$D$3663,V2954,1),"")</f>
        <v/>
      </c>
      <c r="AE2954" s="59"/>
      <c r="AF2954" s="177" t="str">
        <f t="shared" si="544"/>
        <v/>
      </c>
      <c r="AG2954" s="178" t="s">
        <v>1403</v>
      </c>
      <c r="AH2954" s="59"/>
      <c r="AI2954" s="163" t="str">
        <f t="shared" si="545"/>
        <v/>
      </c>
      <c r="AJ2954" s="162" t="str">
        <f t="shared" si="536"/>
        <v/>
      </c>
      <c r="AK2954" s="119"/>
      <c r="AL2954" s="59" t="str">
        <f>IF(ISNUMBER($AJ2954),INDEX($Z$4:$AC$3663,$AJ2954,AL$3),"")</f>
        <v/>
      </c>
      <c r="AM2954" s="149" t="str">
        <f>IF(ISNUMBER($AJ2954),INDEX($Z$4:$AC$3663,$AJ2954,AM$3),"")</f>
        <v/>
      </c>
      <c r="AN2954" s="149" t="str">
        <f>IF(ISNUMBER($AJ2954),INDEX($Z$4:$AC$3663,$AJ2954,AN$3),"")</f>
        <v/>
      </c>
      <c r="AO2954" s="59"/>
      <c r="AP2954" s="59"/>
      <c r="AQ2954" s="166"/>
      <c r="AR2954" s="59"/>
      <c r="AS2954" s="59"/>
      <c r="AT2954" s="149"/>
      <c r="AU2954" s="149"/>
      <c r="AV2954" s="149"/>
      <c r="AW2954" s="149"/>
      <c r="AX2954" s="150"/>
      <c r="AY2954" s="151"/>
      <c r="AZ2954" s="59"/>
      <c r="BA2954" s="59"/>
      <c r="BB2954" s="59"/>
      <c r="BC2954" s="59"/>
      <c r="BD2954" s="59"/>
      <c r="BE2954" s="59"/>
      <c r="BF2954" s="43"/>
      <c r="BG2954" s="59"/>
      <c r="BH2954" s="59"/>
      <c r="BI2954" s="59"/>
      <c r="BJ2954" s="59"/>
      <c r="BK2954" s="59"/>
      <c r="BL2954" s="59"/>
      <c r="BM2954" s="59"/>
    </row>
    <row r="2955" spans="1:65" x14ac:dyDescent="0.25">
      <c r="A2955" s="82"/>
      <c r="B2955" s="122" t="s">
        <v>1393</v>
      </c>
      <c r="C2955" s="122">
        <v>3675.5</v>
      </c>
      <c r="D2955" s="122">
        <v>37.965416683939303</v>
      </c>
      <c r="E2955" s="142">
        <f>IF(B2954=B2955,0,MAX(E$4:E2954)+1)</f>
        <v>0</v>
      </c>
      <c r="F2955" s="142">
        <f t="shared" si="546"/>
        <v>5</v>
      </c>
      <c r="G2955" s="142" t="str">
        <f t="shared" si="540"/>
        <v/>
      </c>
      <c r="H2955" s="142" t="str">
        <f t="shared" si="541"/>
        <v/>
      </c>
      <c r="I2955" s="59"/>
      <c r="J2955" s="104"/>
      <c r="K2955" s="59"/>
      <c r="L2955" s="59"/>
      <c r="M2955" s="59"/>
      <c r="N2955" s="44"/>
      <c r="O2955" s="44"/>
      <c r="P2955" s="44"/>
      <c r="Q2955" s="43" t="str">
        <f t="shared" si="538"/>
        <v/>
      </c>
      <c r="R2955" s="60" t="str">
        <f t="shared" si="537"/>
        <v/>
      </c>
      <c r="S2955" s="60" t="str">
        <f t="shared" si="537"/>
        <v/>
      </c>
      <c r="T2955" s="60" t="str">
        <f t="shared" si="537"/>
        <v/>
      </c>
      <c r="U2955" s="60" t="str">
        <f t="shared" si="537"/>
        <v/>
      </c>
      <c r="V2955" s="60" t="str">
        <f t="shared" si="537"/>
        <v/>
      </c>
      <c r="W2955" s="44"/>
      <c r="X2955" s="44" t="str">
        <f t="shared" si="542"/>
        <v/>
      </c>
      <c r="Y2955" s="142" t="str">
        <f t="shared" si="539"/>
        <v/>
      </c>
      <c r="Z2955" s="172" t="str">
        <f t="shared" si="543"/>
        <v/>
      </c>
      <c r="AA2955" s="169" t="str">
        <f>IF(ISNUMBER($Q2955),INDEX($D$1:$D$3663,S2955,1),"")</f>
        <v/>
      </c>
      <c r="AB2955" s="169" t="str">
        <f>IF(ISNUMBER($Q2955),INDEX($D$1:$D$3663,T2955,1),"")</f>
        <v/>
      </c>
      <c r="AC2955" s="169" t="str">
        <f>IF(ISNUMBER($Q2955),INDEX($D$1:$D$3663,U2955,1),"")</f>
        <v/>
      </c>
      <c r="AD2955" s="169" t="str">
        <f>IF(ISNUMBER($Q2955),INDEX($D$1:$D$3663,V2955,1),"")</f>
        <v/>
      </c>
      <c r="AE2955" s="59"/>
      <c r="AF2955" s="177" t="str">
        <f t="shared" si="544"/>
        <v/>
      </c>
      <c r="AG2955" s="178" t="s">
        <v>1403</v>
      </c>
      <c r="AH2955" s="59"/>
      <c r="AI2955" s="163" t="str">
        <f t="shared" si="545"/>
        <v/>
      </c>
      <c r="AJ2955" s="162" t="str">
        <f t="shared" si="536"/>
        <v/>
      </c>
      <c r="AK2955" s="119"/>
      <c r="AL2955" s="59" t="str">
        <f>IF(ISNUMBER($AJ2955),INDEX($Z$4:$AC$3663,$AJ2955,AL$3),"")</f>
        <v/>
      </c>
      <c r="AM2955" s="149" t="str">
        <f>IF(ISNUMBER($AJ2955),INDEX($Z$4:$AC$3663,$AJ2955,AM$3),"")</f>
        <v/>
      </c>
      <c r="AN2955" s="149" t="str">
        <f>IF(ISNUMBER($AJ2955),INDEX($Z$4:$AC$3663,$AJ2955,AN$3),"")</f>
        <v/>
      </c>
      <c r="AO2955" s="59"/>
      <c r="AP2955" s="59"/>
      <c r="AQ2955" s="166"/>
      <c r="AR2955" s="59"/>
      <c r="AS2955" s="59"/>
      <c r="AT2955" s="149"/>
      <c r="AU2955" s="149"/>
      <c r="AV2955" s="149"/>
      <c r="AW2955" s="149"/>
      <c r="AX2955" s="150"/>
      <c r="AY2955" s="151"/>
      <c r="AZ2955" s="59"/>
      <c r="BA2955" s="59"/>
      <c r="BB2955" s="59"/>
      <c r="BC2955" s="59"/>
      <c r="BD2955" s="59"/>
      <c r="BE2955" s="59"/>
      <c r="BF2955" s="43"/>
      <c r="BG2955" s="59"/>
      <c r="BH2955" s="59"/>
      <c r="BI2955" s="59"/>
      <c r="BJ2955" s="59"/>
      <c r="BK2955" s="59"/>
      <c r="BL2955" s="59"/>
      <c r="BM2955" s="59"/>
    </row>
    <row r="2956" spans="1:65" x14ac:dyDescent="0.25">
      <c r="A2956" s="82"/>
      <c r="B2956" s="122" t="s">
        <v>1393</v>
      </c>
      <c r="C2956" s="122">
        <v>3676.5</v>
      </c>
      <c r="D2956" s="122">
        <v>37.996898275285602</v>
      </c>
      <c r="E2956" s="142">
        <f>IF(B2955=B2956,0,MAX(E$4:E2955)+1)</f>
        <v>0</v>
      </c>
      <c r="F2956" s="142">
        <f t="shared" si="546"/>
        <v>5</v>
      </c>
      <c r="G2956" s="142" t="str">
        <f t="shared" si="540"/>
        <v/>
      </c>
      <c r="H2956" s="142" t="str">
        <f t="shared" si="541"/>
        <v/>
      </c>
      <c r="I2956" s="59"/>
      <c r="J2956" s="104"/>
      <c r="K2956" s="59"/>
      <c r="L2956" s="59"/>
      <c r="M2956" s="59"/>
      <c r="N2956" s="44"/>
      <c r="O2956" s="44"/>
      <c r="P2956" s="44"/>
      <c r="Q2956" s="43" t="str">
        <f t="shared" si="538"/>
        <v/>
      </c>
      <c r="R2956" s="60" t="str">
        <f t="shared" si="537"/>
        <v/>
      </c>
      <c r="S2956" s="60" t="str">
        <f t="shared" si="537"/>
        <v/>
      </c>
      <c r="T2956" s="60" t="str">
        <f t="shared" si="537"/>
        <v/>
      </c>
      <c r="U2956" s="60" t="str">
        <f t="shared" si="537"/>
        <v/>
      </c>
      <c r="V2956" s="60" t="str">
        <f t="shared" si="537"/>
        <v/>
      </c>
      <c r="W2956" s="44"/>
      <c r="X2956" s="44" t="str">
        <f t="shared" si="542"/>
        <v/>
      </c>
      <c r="Y2956" s="142" t="str">
        <f t="shared" si="539"/>
        <v/>
      </c>
      <c r="Z2956" s="172" t="str">
        <f t="shared" si="543"/>
        <v/>
      </c>
      <c r="AA2956" s="169" t="str">
        <f>IF(ISNUMBER($Q2956),INDEX($D$1:$D$3663,S2956,1),"")</f>
        <v/>
      </c>
      <c r="AB2956" s="169" t="str">
        <f>IF(ISNUMBER($Q2956),INDEX($D$1:$D$3663,T2956,1),"")</f>
        <v/>
      </c>
      <c r="AC2956" s="169" t="str">
        <f>IF(ISNUMBER($Q2956),INDEX($D$1:$D$3663,U2956,1),"")</f>
        <v/>
      </c>
      <c r="AD2956" s="169" t="str">
        <f>IF(ISNUMBER($Q2956),INDEX($D$1:$D$3663,V2956,1),"")</f>
        <v/>
      </c>
      <c r="AE2956" s="59"/>
      <c r="AF2956" s="177" t="str">
        <f t="shared" si="544"/>
        <v/>
      </c>
      <c r="AG2956" s="178" t="s">
        <v>1403</v>
      </c>
      <c r="AH2956" s="59"/>
      <c r="AI2956" s="163" t="str">
        <f t="shared" si="545"/>
        <v/>
      </c>
      <c r="AJ2956" s="162" t="str">
        <f t="shared" si="536"/>
        <v/>
      </c>
      <c r="AK2956" s="119"/>
      <c r="AL2956" s="59" t="str">
        <f>IF(ISNUMBER($AJ2956),INDEX($Z$4:$AC$3663,$AJ2956,AL$3),"")</f>
        <v/>
      </c>
      <c r="AM2956" s="149" t="str">
        <f>IF(ISNUMBER($AJ2956),INDEX($Z$4:$AC$3663,$AJ2956,AM$3),"")</f>
        <v/>
      </c>
      <c r="AN2956" s="149" t="str">
        <f>IF(ISNUMBER($AJ2956),INDEX($Z$4:$AC$3663,$AJ2956,AN$3),"")</f>
        <v/>
      </c>
      <c r="AO2956" s="59"/>
      <c r="AP2956" s="59"/>
      <c r="AQ2956" s="166"/>
      <c r="AR2956" s="59"/>
      <c r="AS2956" s="59"/>
      <c r="AT2956" s="149"/>
      <c r="AU2956" s="149"/>
      <c r="AV2956" s="149"/>
      <c r="AW2956" s="149"/>
      <c r="AX2956" s="150"/>
      <c r="AY2956" s="151"/>
      <c r="AZ2956" s="59"/>
      <c r="BA2956" s="59"/>
      <c r="BB2956" s="59"/>
      <c r="BC2956" s="59"/>
      <c r="BD2956" s="59"/>
      <c r="BE2956" s="59"/>
      <c r="BF2956" s="43"/>
      <c r="BG2956" s="59"/>
      <c r="BH2956" s="59"/>
      <c r="BI2956" s="59"/>
      <c r="BJ2956" s="59"/>
      <c r="BK2956" s="59"/>
      <c r="BL2956" s="59"/>
      <c r="BM2956" s="59"/>
    </row>
    <row r="2957" spans="1:65" x14ac:dyDescent="0.25">
      <c r="A2957" s="82"/>
      <c r="B2957" s="122" t="s">
        <v>1393</v>
      </c>
      <c r="C2957" s="122">
        <v>3677.5</v>
      </c>
      <c r="D2957" s="122">
        <v>38.032521319620002</v>
      </c>
      <c r="E2957" s="142">
        <f>IF(B2956=B2957,0,MAX(E$4:E2956)+1)</f>
        <v>0</v>
      </c>
      <c r="F2957" s="142">
        <f t="shared" si="546"/>
        <v>5</v>
      </c>
      <c r="G2957" s="142" t="str">
        <f t="shared" si="540"/>
        <v/>
      </c>
      <c r="H2957" s="142" t="str">
        <f t="shared" si="541"/>
        <v/>
      </c>
      <c r="I2957" s="59"/>
      <c r="J2957" s="104"/>
      <c r="K2957" s="59"/>
      <c r="L2957" s="59"/>
      <c r="M2957" s="59"/>
      <c r="N2957" s="44"/>
      <c r="O2957" s="44"/>
      <c r="P2957" s="44"/>
      <c r="Q2957" s="43" t="str">
        <f t="shared" si="538"/>
        <v/>
      </c>
      <c r="R2957" s="60" t="str">
        <f t="shared" si="537"/>
        <v/>
      </c>
      <c r="S2957" s="60" t="str">
        <f t="shared" si="537"/>
        <v/>
      </c>
      <c r="T2957" s="60" t="str">
        <f t="shared" si="537"/>
        <v/>
      </c>
      <c r="U2957" s="60" t="str">
        <f t="shared" si="537"/>
        <v/>
      </c>
      <c r="V2957" s="60" t="str">
        <f t="shared" si="537"/>
        <v/>
      </c>
      <c r="W2957" s="44"/>
      <c r="X2957" s="44" t="str">
        <f t="shared" si="542"/>
        <v/>
      </c>
      <c r="Y2957" s="142" t="str">
        <f t="shared" si="539"/>
        <v/>
      </c>
      <c r="Z2957" s="172" t="str">
        <f t="shared" si="543"/>
        <v/>
      </c>
      <c r="AA2957" s="169" t="str">
        <f>IF(ISNUMBER($Q2957),INDEX($D$1:$D$3663,S2957,1),"")</f>
        <v/>
      </c>
      <c r="AB2957" s="169" t="str">
        <f>IF(ISNUMBER($Q2957),INDEX($D$1:$D$3663,T2957,1),"")</f>
        <v/>
      </c>
      <c r="AC2957" s="169" t="str">
        <f>IF(ISNUMBER($Q2957),INDEX($D$1:$D$3663,U2957,1),"")</f>
        <v/>
      </c>
      <c r="AD2957" s="169" t="str">
        <f>IF(ISNUMBER($Q2957),INDEX($D$1:$D$3663,V2957,1),"")</f>
        <v/>
      </c>
      <c r="AE2957" s="59"/>
      <c r="AF2957" s="177" t="str">
        <f t="shared" si="544"/>
        <v/>
      </c>
      <c r="AG2957" s="178" t="s">
        <v>1403</v>
      </c>
      <c r="AH2957" s="59"/>
      <c r="AI2957" s="163" t="str">
        <f t="shared" si="545"/>
        <v/>
      </c>
      <c r="AJ2957" s="162" t="str">
        <f t="shared" si="536"/>
        <v/>
      </c>
      <c r="AK2957" s="119"/>
      <c r="AL2957" s="59" t="str">
        <f>IF(ISNUMBER($AJ2957),INDEX($Z$4:$AC$3663,$AJ2957,AL$3),"")</f>
        <v/>
      </c>
      <c r="AM2957" s="149" t="str">
        <f>IF(ISNUMBER($AJ2957),INDEX($Z$4:$AC$3663,$AJ2957,AM$3),"")</f>
        <v/>
      </c>
      <c r="AN2957" s="149" t="str">
        <f>IF(ISNUMBER($AJ2957),INDEX($Z$4:$AC$3663,$AJ2957,AN$3),"")</f>
        <v/>
      </c>
      <c r="AO2957" s="59"/>
      <c r="AP2957" s="59"/>
      <c r="AQ2957" s="166"/>
      <c r="AR2957" s="59"/>
      <c r="AS2957" s="59"/>
      <c r="AT2957" s="149"/>
      <c r="AU2957" s="149"/>
      <c r="AV2957" s="149"/>
      <c r="AW2957" s="149"/>
      <c r="AX2957" s="150"/>
      <c r="AY2957" s="151"/>
      <c r="AZ2957" s="59"/>
      <c r="BA2957" s="59"/>
      <c r="BB2957" s="59"/>
      <c r="BC2957" s="59"/>
      <c r="BD2957" s="59"/>
      <c r="BE2957" s="59"/>
      <c r="BF2957" s="43"/>
      <c r="BG2957" s="59"/>
      <c r="BH2957" s="59"/>
      <c r="BI2957" s="59"/>
      <c r="BJ2957" s="59"/>
      <c r="BK2957" s="59"/>
      <c r="BL2957" s="59"/>
      <c r="BM2957" s="59"/>
    </row>
    <row r="2958" spans="1:65" x14ac:dyDescent="0.25">
      <c r="A2958" s="82"/>
      <c r="B2958" s="122" t="s">
        <v>1393</v>
      </c>
      <c r="C2958" s="122">
        <v>3678.5</v>
      </c>
      <c r="D2958" s="122">
        <v>37.942223428006798</v>
      </c>
      <c r="E2958" s="142">
        <f>IF(B2957=B2958,0,MAX(E$4:E2957)+1)</f>
        <v>0</v>
      </c>
      <c r="F2958" s="142">
        <f t="shared" si="546"/>
        <v>5</v>
      </c>
      <c r="G2958" s="142" t="str">
        <f t="shared" si="540"/>
        <v/>
      </c>
      <c r="H2958" s="142" t="str">
        <f t="shared" si="541"/>
        <v/>
      </c>
      <c r="I2958" s="59"/>
      <c r="J2958" s="104"/>
      <c r="K2958" s="59"/>
      <c r="L2958" s="59"/>
      <c r="M2958" s="59"/>
      <c r="N2958" s="44"/>
      <c r="O2958" s="44"/>
      <c r="P2958" s="44"/>
      <c r="Q2958" s="43" t="str">
        <f t="shared" si="538"/>
        <v/>
      </c>
      <c r="R2958" s="60" t="str">
        <f t="shared" si="537"/>
        <v/>
      </c>
      <c r="S2958" s="60" t="str">
        <f t="shared" si="537"/>
        <v/>
      </c>
      <c r="T2958" s="60" t="str">
        <f t="shared" si="537"/>
        <v/>
      </c>
      <c r="U2958" s="60" t="str">
        <f t="shared" si="537"/>
        <v/>
      </c>
      <c r="V2958" s="60" t="str">
        <f t="shared" si="537"/>
        <v/>
      </c>
      <c r="W2958" s="44"/>
      <c r="X2958" s="44" t="str">
        <f t="shared" si="542"/>
        <v/>
      </c>
      <c r="Y2958" s="142" t="str">
        <f t="shared" si="539"/>
        <v/>
      </c>
      <c r="Z2958" s="172" t="str">
        <f t="shared" si="543"/>
        <v/>
      </c>
      <c r="AA2958" s="169" t="str">
        <f>IF(ISNUMBER($Q2958),INDEX($D$1:$D$3663,S2958,1),"")</f>
        <v/>
      </c>
      <c r="AB2958" s="169" t="str">
        <f>IF(ISNUMBER($Q2958),INDEX($D$1:$D$3663,T2958,1),"")</f>
        <v/>
      </c>
      <c r="AC2958" s="169" t="str">
        <f>IF(ISNUMBER($Q2958),INDEX($D$1:$D$3663,U2958,1),"")</f>
        <v/>
      </c>
      <c r="AD2958" s="169" t="str">
        <f>IF(ISNUMBER($Q2958),INDEX($D$1:$D$3663,V2958,1),"")</f>
        <v/>
      </c>
      <c r="AE2958" s="59"/>
      <c r="AF2958" s="177" t="str">
        <f t="shared" si="544"/>
        <v/>
      </c>
      <c r="AG2958" s="178" t="s">
        <v>1403</v>
      </c>
      <c r="AH2958" s="59"/>
      <c r="AI2958" s="163" t="str">
        <f t="shared" si="545"/>
        <v/>
      </c>
      <c r="AJ2958" s="162" t="str">
        <f t="shared" si="536"/>
        <v/>
      </c>
      <c r="AK2958" s="119"/>
      <c r="AL2958" s="59" t="str">
        <f>IF(ISNUMBER($AJ2958),INDEX($Z$4:$AC$3663,$AJ2958,AL$3),"")</f>
        <v/>
      </c>
      <c r="AM2958" s="149" t="str">
        <f>IF(ISNUMBER($AJ2958),INDEX($Z$4:$AC$3663,$AJ2958,AM$3),"")</f>
        <v/>
      </c>
      <c r="AN2958" s="149" t="str">
        <f>IF(ISNUMBER($AJ2958),INDEX($Z$4:$AC$3663,$AJ2958,AN$3),"")</f>
        <v/>
      </c>
      <c r="AO2958" s="59"/>
      <c r="AP2958" s="59"/>
      <c r="AQ2958" s="166"/>
      <c r="AR2958" s="59"/>
      <c r="AS2958" s="59"/>
      <c r="AT2958" s="149"/>
      <c r="AU2958" s="149"/>
      <c r="AV2958" s="149"/>
      <c r="AW2958" s="149"/>
      <c r="AX2958" s="150"/>
      <c r="AY2958" s="151"/>
      <c r="AZ2958" s="59"/>
      <c r="BA2958" s="59"/>
      <c r="BB2958" s="59"/>
      <c r="BC2958" s="59"/>
      <c r="BD2958" s="59"/>
      <c r="BE2958" s="59"/>
      <c r="BF2958" s="43"/>
      <c r="BG2958" s="59"/>
      <c r="BH2958" s="59"/>
      <c r="BI2958" s="59"/>
      <c r="BJ2958" s="59"/>
      <c r="BK2958" s="59"/>
      <c r="BL2958" s="59"/>
      <c r="BM2958" s="59"/>
    </row>
    <row r="2959" spans="1:65" x14ac:dyDescent="0.25">
      <c r="A2959" s="82"/>
      <c r="B2959" s="122" t="s">
        <v>1393</v>
      </c>
      <c r="C2959" s="122">
        <v>3679.5</v>
      </c>
      <c r="D2959" s="122">
        <v>37.935362252232899</v>
      </c>
      <c r="E2959" s="142">
        <f>IF(B2958=B2959,0,MAX(E$4:E2958)+1)</f>
        <v>0</v>
      </c>
      <c r="F2959" s="142">
        <f t="shared" si="546"/>
        <v>5</v>
      </c>
      <c r="G2959" s="142" t="str">
        <f t="shared" si="540"/>
        <v/>
      </c>
      <c r="H2959" s="142" t="str">
        <f t="shared" si="541"/>
        <v/>
      </c>
      <c r="I2959" s="59"/>
      <c r="J2959" s="104"/>
      <c r="K2959" s="59"/>
      <c r="L2959" s="59"/>
      <c r="M2959" s="59"/>
      <c r="N2959" s="44"/>
      <c r="O2959" s="44"/>
      <c r="P2959" s="44"/>
      <c r="Q2959" s="43" t="str">
        <f t="shared" si="538"/>
        <v/>
      </c>
      <c r="R2959" s="60" t="str">
        <f t="shared" si="537"/>
        <v/>
      </c>
      <c r="S2959" s="60" t="str">
        <f t="shared" si="537"/>
        <v/>
      </c>
      <c r="T2959" s="60" t="str">
        <f t="shared" si="537"/>
        <v/>
      </c>
      <c r="U2959" s="60" t="str">
        <f t="shared" si="537"/>
        <v/>
      </c>
      <c r="V2959" s="60" t="str">
        <f t="shared" si="537"/>
        <v/>
      </c>
      <c r="W2959" s="44"/>
      <c r="X2959" s="44" t="str">
        <f t="shared" si="542"/>
        <v/>
      </c>
      <c r="Y2959" s="142" t="str">
        <f t="shared" si="539"/>
        <v/>
      </c>
      <c r="Z2959" s="172" t="str">
        <f t="shared" si="543"/>
        <v/>
      </c>
      <c r="AA2959" s="169" t="str">
        <f>IF(ISNUMBER($Q2959),INDEX($D$1:$D$3663,S2959,1),"")</f>
        <v/>
      </c>
      <c r="AB2959" s="169" t="str">
        <f>IF(ISNUMBER($Q2959),INDEX($D$1:$D$3663,T2959,1),"")</f>
        <v/>
      </c>
      <c r="AC2959" s="169" t="str">
        <f>IF(ISNUMBER($Q2959),INDEX($D$1:$D$3663,U2959,1),"")</f>
        <v/>
      </c>
      <c r="AD2959" s="169" t="str">
        <f>IF(ISNUMBER($Q2959),INDEX($D$1:$D$3663,V2959,1),"")</f>
        <v/>
      </c>
      <c r="AE2959" s="59"/>
      <c r="AF2959" s="177" t="str">
        <f t="shared" si="544"/>
        <v/>
      </c>
      <c r="AG2959" s="178" t="s">
        <v>1403</v>
      </c>
      <c r="AH2959" s="59"/>
      <c r="AI2959" s="163" t="str">
        <f t="shared" si="545"/>
        <v/>
      </c>
      <c r="AJ2959" s="162" t="str">
        <f t="shared" si="536"/>
        <v/>
      </c>
      <c r="AK2959" s="119"/>
      <c r="AL2959" s="59" t="str">
        <f>IF(ISNUMBER($AJ2959),INDEX($Z$4:$AC$3663,$AJ2959,AL$3),"")</f>
        <v/>
      </c>
      <c r="AM2959" s="149" t="str">
        <f>IF(ISNUMBER($AJ2959),INDEX($Z$4:$AC$3663,$AJ2959,AM$3),"")</f>
        <v/>
      </c>
      <c r="AN2959" s="149" t="str">
        <f>IF(ISNUMBER($AJ2959),INDEX($Z$4:$AC$3663,$AJ2959,AN$3),"")</f>
        <v/>
      </c>
      <c r="AO2959" s="59"/>
      <c r="AP2959" s="59"/>
      <c r="AQ2959" s="166"/>
      <c r="AR2959" s="59"/>
      <c r="AS2959" s="59"/>
      <c r="AT2959" s="149"/>
      <c r="AU2959" s="149"/>
      <c r="AV2959" s="149"/>
      <c r="AW2959" s="149"/>
      <c r="AX2959" s="150"/>
      <c r="AY2959" s="151"/>
      <c r="AZ2959" s="59"/>
      <c r="BA2959" s="59"/>
      <c r="BB2959" s="59"/>
      <c r="BC2959" s="59"/>
      <c r="BD2959" s="59"/>
      <c r="BE2959" s="59"/>
      <c r="BF2959" s="43"/>
      <c r="BG2959" s="59"/>
      <c r="BH2959" s="59"/>
      <c r="BI2959" s="59"/>
      <c r="BJ2959" s="59"/>
      <c r="BK2959" s="59"/>
      <c r="BL2959" s="59"/>
      <c r="BM2959" s="59"/>
    </row>
    <row r="2960" spans="1:65" x14ac:dyDescent="0.25">
      <c r="A2960" s="82"/>
      <c r="B2960" s="122" t="s">
        <v>1393</v>
      </c>
      <c r="C2960" s="122">
        <v>3680.5</v>
      </c>
      <c r="D2960" s="122">
        <v>38.021686856062097</v>
      </c>
      <c r="E2960" s="142">
        <f>IF(B2959=B2960,0,MAX(E$4:E2959)+1)</f>
        <v>0</v>
      </c>
      <c r="F2960" s="142">
        <f t="shared" si="546"/>
        <v>5</v>
      </c>
      <c r="G2960" s="142" t="str">
        <f t="shared" si="540"/>
        <v/>
      </c>
      <c r="H2960" s="142" t="str">
        <f t="shared" si="541"/>
        <v/>
      </c>
      <c r="I2960" s="59"/>
      <c r="J2960" s="104"/>
      <c r="K2960" s="59"/>
      <c r="L2960" s="59"/>
      <c r="M2960" s="59"/>
      <c r="N2960" s="44"/>
      <c r="O2960" s="44"/>
      <c r="P2960" s="44"/>
      <c r="Q2960" s="43" t="str">
        <f t="shared" si="538"/>
        <v/>
      </c>
      <c r="R2960" s="60" t="str">
        <f t="shared" si="537"/>
        <v/>
      </c>
      <c r="S2960" s="60" t="str">
        <f t="shared" si="537"/>
        <v/>
      </c>
      <c r="T2960" s="60" t="str">
        <f t="shared" si="537"/>
        <v/>
      </c>
      <c r="U2960" s="60" t="str">
        <f t="shared" si="537"/>
        <v/>
      </c>
      <c r="V2960" s="60" t="str">
        <f t="shared" si="537"/>
        <v/>
      </c>
      <c r="W2960" s="44"/>
      <c r="X2960" s="44" t="str">
        <f t="shared" si="542"/>
        <v/>
      </c>
      <c r="Y2960" s="142" t="str">
        <f t="shared" si="539"/>
        <v/>
      </c>
      <c r="Z2960" s="172" t="str">
        <f t="shared" si="543"/>
        <v/>
      </c>
      <c r="AA2960" s="169" t="str">
        <f>IF(ISNUMBER($Q2960),INDEX($D$1:$D$3663,S2960,1),"")</f>
        <v/>
      </c>
      <c r="AB2960" s="169" t="str">
        <f>IF(ISNUMBER($Q2960),INDEX($D$1:$D$3663,T2960,1),"")</f>
        <v/>
      </c>
      <c r="AC2960" s="169" t="str">
        <f>IF(ISNUMBER($Q2960),INDEX($D$1:$D$3663,U2960,1),"")</f>
        <v/>
      </c>
      <c r="AD2960" s="169" t="str">
        <f>IF(ISNUMBER($Q2960),INDEX($D$1:$D$3663,V2960,1),"")</f>
        <v/>
      </c>
      <c r="AE2960" s="59"/>
      <c r="AF2960" s="177" t="str">
        <f t="shared" si="544"/>
        <v/>
      </c>
      <c r="AG2960" s="178" t="s">
        <v>1403</v>
      </c>
      <c r="AH2960" s="59"/>
      <c r="AI2960" s="163" t="str">
        <f t="shared" si="545"/>
        <v/>
      </c>
      <c r="AJ2960" s="162" t="str">
        <f t="shared" si="536"/>
        <v/>
      </c>
      <c r="AK2960" s="119"/>
      <c r="AL2960" s="59" t="str">
        <f>IF(ISNUMBER($AJ2960),INDEX($Z$4:$AC$3663,$AJ2960,AL$3),"")</f>
        <v/>
      </c>
      <c r="AM2960" s="149" t="str">
        <f>IF(ISNUMBER($AJ2960),INDEX($Z$4:$AC$3663,$AJ2960,AM$3),"")</f>
        <v/>
      </c>
      <c r="AN2960" s="149" t="str">
        <f>IF(ISNUMBER($AJ2960),INDEX($Z$4:$AC$3663,$AJ2960,AN$3),"")</f>
        <v/>
      </c>
      <c r="AO2960" s="59"/>
      <c r="AP2960" s="59"/>
      <c r="AQ2960" s="166"/>
      <c r="AR2960" s="59"/>
      <c r="AS2960" s="59"/>
      <c r="AT2960" s="149"/>
      <c r="AU2960" s="149"/>
      <c r="AV2960" s="149"/>
      <c r="AW2960" s="149"/>
      <c r="AX2960" s="150"/>
      <c r="AY2960" s="151"/>
      <c r="AZ2960" s="59"/>
      <c r="BA2960" s="59"/>
      <c r="BB2960" s="59"/>
      <c r="BC2960" s="59"/>
      <c r="BD2960" s="59"/>
      <c r="BE2960" s="59"/>
      <c r="BF2960" s="43"/>
      <c r="BG2960" s="59"/>
      <c r="BH2960" s="59"/>
      <c r="BI2960" s="59"/>
      <c r="BJ2960" s="59"/>
      <c r="BK2960" s="59"/>
      <c r="BL2960" s="59"/>
      <c r="BM2960" s="59"/>
    </row>
    <row r="2961" spans="1:65" x14ac:dyDescent="0.25">
      <c r="A2961" s="82"/>
      <c r="B2961" s="122" t="s">
        <v>1393</v>
      </c>
      <c r="C2961" s="122">
        <v>3681.5</v>
      </c>
      <c r="D2961" s="122">
        <v>37.837390366577203</v>
      </c>
      <c r="E2961" s="142">
        <f>IF(B2960=B2961,0,MAX(E$4:E2960)+1)</f>
        <v>0</v>
      </c>
      <c r="F2961" s="142">
        <f t="shared" si="546"/>
        <v>5</v>
      </c>
      <c r="G2961" s="142" t="str">
        <f t="shared" si="540"/>
        <v/>
      </c>
      <c r="H2961" s="142" t="str">
        <f t="shared" si="541"/>
        <v/>
      </c>
      <c r="I2961" s="59"/>
      <c r="J2961" s="104"/>
      <c r="K2961" s="59"/>
      <c r="L2961" s="59"/>
      <c r="M2961" s="59"/>
      <c r="N2961" s="44"/>
      <c r="O2961" s="44"/>
      <c r="P2961" s="44"/>
      <c r="Q2961" s="43" t="str">
        <f t="shared" si="538"/>
        <v/>
      </c>
      <c r="R2961" s="60" t="str">
        <f t="shared" si="537"/>
        <v/>
      </c>
      <c r="S2961" s="60" t="str">
        <f t="shared" si="537"/>
        <v/>
      </c>
      <c r="T2961" s="60" t="str">
        <f t="shared" si="537"/>
        <v/>
      </c>
      <c r="U2961" s="60" t="str">
        <f t="shared" si="537"/>
        <v/>
      </c>
      <c r="V2961" s="60" t="str">
        <f t="shared" si="537"/>
        <v/>
      </c>
      <c r="W2961" s="44"/>
      <c r="X2961" s="44" t="str">
        <f t="shared" si="542"/>
        <v/>
      </c>
      <c r="Y2961" s="142" t="str">
        <f t="shared" si="539"/>
        <v/>
      </c>
      <c r="Z2961" s="172" t="str">
        <f t="shared" si="543"/>
        <v/>
      </c>
      <c r="AA2961" s="169" t="str">
        <f>IF(ISNUMBER($Q2961),INDEX($D$1:$D$3663,S2961,1),"")</f>
        <v/>
      </c>
      <c r="AB2961" s="169" t="str">
        <f>IF(ISNUMBER($Q2961),INDEX($D$1:$D$3663,T2961,1),"")</f>
        <v/>
      </c>
      <c r="AC2961" s="169" t="str">
        <f>IF(ISNUMBER($Q2961),INDEX($D$1:$D$3663,U2961,1),"")</f>
        <v/>
      </c>
      <c r="AD2961" s="169" t="str">
        <f>IF(ISNUMBER($Q2961),INDEX($D$1:$D$3663,V2961,1),"")</f>
        <v/>
      </c>
      <c r="AE2961" s="59"/>
      <c r="AF2961" s="177" t="str">
        <f t="shared" si="544"/>
        <v/>
      </c>
      <c r="AG2961" s="178" t="s">
        <v>1403</v>
      </c>
      <c r="AH2961" s="59"/>
      <c r="AI2961" s="163" t="str">
        <f t="shared" si="545"/>
        <v/>
      </c>
      <c r="AJ2961" s="162" t="str">
        <f t="shared" si="536"/>
        <v/>
      </c>
      <c r="AK2961" s="119"/>
      <c r="AL2961" s="59" t="str">
        <f>IF(ISNUMBER($AJ2961),INDEX($Z$4:$AC$3663,$AJ2961,AL$3),"")</f>
        <v/>
      </c>
      <c r="AM2961" s="149" t="str">
        <f>IF(ISNUMBER($AJ2961),INDEX($Z$4:$AC$3663,$AJ2961,AM$3),"")</f>
        <v/>
      </c>
      <c r="AN2961" s="149" t="str">
        <f>IF(ISNUMBER($AJ2961),INDEX($Z$4:$AC$3663,$AJ2961,AN$3),"")</f>
        <v/>
      </c>
      <c r="AO2961" s="59"/>
      <c r="AP2961" s="59"/>
      <c r="AQ2961" s="166"/>
      <c r="AR2961" s="59"/>
      <c r="AS2961" s="59"/>
      <c r="AT2961" s="149"/>
      <c r="AU2961" s="149"/>
      <c r="AV2961" s="149"/>
      <c r="AW2961" s="149"/>
      <c r="AX2961" s="150"/>
      <c r="AY2961" s="151"/>
      <c r="AZ2961" s="59"/>
      <c r="BA2961" s="59"/>
      <c r="BB2961" s="59"/>
      <c r="BC2961" s="59"/>
      <c r="BD2961" s="59"/>
      <c r="BE2961" s="59"/>
      <c r="BF2961" s="43"/>
      <c r="BG2961" s="59"/>
      <c r="BH2961" s="59"/>
      <c r="BI2961" s="59"/>
      <c r="BJ2961" s="59"/>
      <c r="BK2961" s="59"/>
      <c r="BL2961" s="59"/>
      <c r="BM2961" s="59"/>
    </row>
    <row r="2962" spans="1:65" x14ac:dyDescent="0.25">
      <c r="A2962" s="82"/>
      <c r="B2962" s="122" t="s">
        <v>1393</v>
      </c>
      <c r="C2962" s="122">
        <v>3682.5</v>
      </c>
      <c r="D2962" s="122">
        <v>38.049417841395403</v>
      </c>
      <c r="E2962" s="142">
        <f>IF(B2961=B2962,0,MAX(E$4:E2961)+1)</f>
        <v>0</v>
      </c>
      <c r="F2962" s="142">
        <f t="shared" si="546"/>
        <v>5</v>
      </c>
      <c r="G2962" s="142" t="str">
        <f t="shared" si="540"/>
        <v/>
      </c>
      <c r="H2962" s="142" t="str">
        <f t="shared" si="541"/>
        <v/>
      </c>
      <c r="I2962" s="59"/>
      <c r="J2962" s="104"/>
      <c r="K2962" s="59"/>
      <c r="L2962" s="59"/>
      <c r="M2962" s="59"/>
      <c r="N2962" s="44"/>
      <c r="O2962" s="44"/>
      <c r="P2962" s="44"/>
      <c r="Q2962" s="43" t="str">
        <f t="shared" si="538"/>
        <v/>
      </c>
      <c r="R2962" s="60" t="str">
        <f t="shared" si="537"/>
        <v/>
      </c>
      <c r="S2962" s="60" t="str">
        <f t="shared" si="537"/>
        <v/>
      </c>
      <c r="T2962" s="60" t="str">
        <f t="shared" si="537"/>
        <v/>
      </c>
      <c r="U2962" s="60" t="str">
        <f t="shared" si="537"/>
        <v/>
      </c>
      <c r="V2962" s="60" t="str">
        <f t="shared" si="537"/>
        <v/>
      </c>
      <c r="W2962" s="44"/>
      <c r="X2962" s="44" t="str">
        <f t="shared" si="542"/>
        <v/>
      </c>
      <c r="Y2962" s="142" t="str">
        <f t="shared" si="539"/>
        <v/>
      </c>
      <c r="Z2962" s="172" t="str">
        <f t="shared" si="543"/>
        <v/>
      </c>
      <c r="AA2962" s="169" t="str">
        <f>IF(ISNUMBER($Q2962),INDEX($D$1:$D$3663,S2962,1),"")</f>
        <v/>
      </c>
      <c r="AB2962" s="169" t="str">
        <f>IF(ISNUMBER($Q2962),INDEX($D$1:$D$3663,T2962,1),"")</f>
        <v/>
      </c>
      <c r="AC2962" s="169" t="str">
        <f>IF(ISNUMBER($Q2962),INDEX($D$1:$D$3663,U2962,1),"")</f>
        <v/>
      </c>
      <c r="AD2962" s="169" t="str">
        <f>IF(ISNUMBER($Q2962),INDEX($D$1:$D$3663,V2962,1),"")</f>
        <v/>
      </c>
      <c r="AE2962" s="59"/>
      <c r="AF2962" s="177" t="str">
        <f t="shared" si="544"/>
        <v/>
      </c>
      <c r="AG2962" s="178" t="s">
        <v>1403</v>
      </c>
      <c r="AH2962" s="59"/>
      <c r="AI2962" s="163" t="str">
        <f t="shared" si="545"/>
        <v/>
      </c>
      <c r="AJ2962" s="162" t="str">
        <f t="shared" si="536"/>
        <v/>
      </c>
      <c r="AK2962" s="119"/>
      <c r="AL2962" s="59" t="str">
        <f>IF(ISNUMBER($AJ2962),INDEX($Z$4:$AC$3663,$AJ2962,AL$3),"")</f>
        <v/>
      </c>
      <c r="AM2962" s="149" t="str">
        <f>IF(ISNUMBER($AJ2962),INDEX($Z$4:$AC$3663,$AJ2962,AM$3),"")</f>
        <v/>
      </c>
      <c r="AN2962" s="149" t="str">
        <f>IF(ISNUMBER($AJ2962),INDEX($Z$4:$AC$3663,$AJ2962,AN$3),"")</f>
        <v/>
      </c>
      <c r="AO2962" s="59"/>
      <c r="AP2962" s="59"/>
      <c r="AQ2962" s="166"/>
      <c r="AR2962" s="59"/>
      <c r="AS2962" s="59"/>
      <c r="AT2962" s="149"/>
      <c r="AU2962" s="149"/>
      <c r="AV2962" s="149"/>
      <c r="AW2962" s="149"/>
      <c r="AX2962" s="150"/>
      <c r="AY2962" s="151"/>
      <c r="AZ2962" s="59"/>
      <c r="BA2962" s="59"/>
      <c r="BB2962" s="59"/>
      <c r="BC2962" s="59"/>
      <c r="BD2962" s="59"/>
      <c r="BE2962" s="59"/>
      <c r="BF2962" s="43"/>
      <c r="BG2962" s="59"/>
      <c r="BH2962" s="59"/>
      <c r="BI2962" s="59"/>
      <c r="BJ2962" s="59"/>
      <c r="BK2962" s="59"/>
      <c r="BL2962" s="59"/>
      <c r="BM2962" s="59"/>
    </row>
    <row r="2963" spans="1:65" x14ac:dyDescent="0.25">
      <c r="A2963" s="82"/>
      <c r="B2963" s="122" t="s">
        <v>1393</v>
      </c>
      <c r="C2963" s="122">
        <v>3683.5</v>
      </c>
      <c r="D2963" s="122">
        <v>38.098535991468701</v>
      </c>
      <c r="E2963" s="142">
        <f>IF(B2962=B2963,0,MAX(E$4:E2962)+1)</f>
        <v>0</v>
      </c>
      <c r="F2963" s="142">
        <f t="shared" si="546"/>
        <v>5</v>
      </c>
      <c r="G2963" s="142" t="str">
        <f t="shared" si="540"/>
        <v/>
      </c>
      <c r="H2963" s="142" t="str">
        <f t="shared" si="541"/>
        <v/>
      </c>
      <c r="I2963" s="59"/>
      <c r="J2963" s="104"/>
      <c r="K2963" s="59"/>
      <c r="L2963" s="59"/>
      <c r="M2963" s="59"/>
      <c r="N2963" s="44"/>
      <c r="O2963" s="44"/>
      <c r="P2963" s="44"/>
      <c r="Q2963" s="43" t="str">
        <f t="shared" si="538"/>
        <v/>
      </c>
      <c r="R2963" s="60" t="str">
        <f t="shared" ref="R2963:V3013" si="547">IF(ISNUMBER($Q2963),IF($Q2963=0,R2962,R2962+1),"")</f>
        <v/>
      </c>
      <c r="S2963" s="60" t="str">
        <f t="shared" si="547"/>
        <v/>
      </c>
      <c r="T2963" s="60" t="str">
        <f t="shared" si="547"/>
        <v/>
      </c>
      <c r="U2963" s="60" t="str">
        <f t="shared" si="547"/>
        <v/>
      </c>
      <c r="V2963" s="60" t="str">
        <f t="shared" si="547"/>
        <v/>
      </c>
      <c r="W2963" s="44"/>
      <c r="X2963" s="44" t="str">
        <f t="shared" si="542"/>
        <v/>
      </c>
      <c r="Y2963" s="142" t="str">
        <f t="shared" si="539"/>
        <v/>
      </c>
      <c r="Z2963" s="172" t="str">
        <f t="shared" si="543"/>
        <v/>
      </c>
      <c r="AA2963" s="169" t="str">
        <f>IF(ISNUMBER($Q2963),INDEX($D$1:$D$3663,S2963,1),"")</f>
        <v/>
      </c>
      <c r="AB2963" s="169" t="str">
        <f>IF(ISNUMBER($Q2963),INDEX($D$1:$D$3663,T2963,1),"")</f>
        <v/>
      </c>
      <c r="AC2963" s="169" t="str">
        <f>IF(ISNUMBER($Q2963),INDEX($D$1:$D$3663,U2963,1),"")</f>
        <v/>
      </c>
      <c r="AD2963" s="169" t="str">
        <f>IF(ISNUMBER($Q2963),INDEX($D$1:$D$3663,V2963,1),"")</f>
        <v/>
      </c>
      <c r="AE2963" s="59"/>
      <c r="AF2963" s="177" t="str">
        <f t="shared" si="544"/>
        <v/>
      </c>
      <c r="AG2963" s="178" t="s">
        <v>1403</v>
      </c>
      <c r="AH2963" s="59"/>
      <c r="AI2963" s="163" t="str">
        <f t="shared" si="545"/>
        <v/>
      </c>
      <c r="AJ2963" s="162" t="str">
        <f t="shared" si="536"/>
        <v/>
      </c>
      <c r="AK2963" s="119"/>
      <c r="AL2963" s="59" t="str">
        <f>IF(ISNUMBER($AJ2963),INDEX($Z$4:$AC$3663,$AJ2963,AL$3),"")</f>
        <v/>
      </c>
      <c r="AM2963" s="149" t="str">
        <f>IF(ISNUMBER($AJ2963),INDEX($Z$4:$AC$3663,$AJ2963,AM$3),"")</f>
        <v/>
      </c>
      <c r="AN2963" s="149" t="str">
        <f>IF(ISNUMBER($AJ2963),INDEX($Z$4:$AC$3663,$AJ2963,AN$3),"")</f>
        <v/>
      </c>
      <c r="AO2963" s="59"/>
      <c r="AP2963" s="59"/>
      <c r="AQ2963" s="166"/>
      <c r="AR2963" s="59"/>
      <c r="AS2963" s="59"/>
      <c r="AT2963" s="149"/>
      <c r="AU2963" s="149"/>
      <c r="AV2963" s="149"/>
      <c r="AW2963" s="149"/>
      <c r="AX2963" s="150"/>
      <c r="AY2963" s="151"/>
      <c r="AZ2963" s="59"/>
      <c r="BA2963" s="59"/>
      <c r="BB2963" s="59"/>
      <c r="BC2963" s="59"/>
      <c r="BD2963" s="59"/>
      <c r="BE2963" s="59"/>
      <c r="BF2963" s="43"/>
      <c r="BG2963" s="59"/>
      <c r="BH2963" s="59"/>
      <c r="BI2963" s="59"/>
      <c r="BJ2963" s="59"/>
      <c r="BK2963" s="59"/>
      <c r="BL2963" s="59"/>
      <c r="BM2963" s="59"/>
    </row>
    <row r="2964" spans="1:65" x14ac:dyDescent="0.25">
      <c r="A2964" s="82"/>
      <c r="B2964" s="122" t="s">
        <v>1393</v>
      </c>
      <c r="C2964" s="122">
        <v>3684.5</v>
      </c>
      <c r="D2964" s="122">
        <v>38.113741905034203</v>
      </c>
      <c r="E2964" s="142">
        <f>IF(B2963=B2964,0,MAX(E$4:E2963)+1)</f>
        <v>0</v>
      </c>
      <c r="F2964" s="142">
        <f t="shared" si="546"/>
        <v>5</v>
      </c>
      <c r="G2964" s="142" t="str">
        <f t="shared" si="540"/>
        <v/>
      </c>
      <c r="H2964" s="142" t="str">
        <f t="shared" si="541"/>
        <v/>
      </c>
      <c r="I2964" s="59"/>
      <c r="J2964" s="104"/>
      <c r="K2964" s="59"/>
      <c r="L2964" s="59"/>
      <c r="M2964" s="59"/>
      <c r="N2964" s="44"/>
      <c r="O2964" s="44"/>
      <c r="P2964" s="44"/>
      <c r="Q2964" s="43" t="str">
        <f t="shared" si="538"/>
        <v/>
      </c>
      <c r="R2964" s="60" t="str">
        <f t="shared" si="547"/>
        <v/>
      </c>
      <c r="S2964" s="60" t="str">
        <f t="shared" si="547"/>
        <v/>
      </c>
      <c r="T2964" s="60" t="str">
        <f t="shared" si="547"/>
        <v/>
      </c>
      <c r="U2964" s="60" t="str">
        <f t="shared" si="547"/>
        <v/>
      </c>
      <c r="V2964" s="60" t="str">
        <f t="shared" si="547"/>
        <v/>
      </c>
      <c r="W2964" s="44"/>
      <c r="X2964" s="44" t="str">
        <f t="shared" si="542"/>
        <v/>
      </c>
      <c r="Y2964" s="142" t="str">
        <f t="shared" si="539"/>
        <v/>
      </c>
      <c r="Z2964" s="172" t="str">
        <f t="shared" si="543"/>
        <v/>
      </c>
      <c r="AA2964" s="169" t="str">
        <f>IF(ISNUMBER($Q2964),INDEX($D$1:$D$3663,S2964,1),"")</f>
        <v/>
      </c>
      <c r="AB2964" s="169" t="str">
        <f>IF(ISNUMBER($Q2964),INDEX($D$1:$D$3663,T2964,1),"")</f>
        <v/>
      </c>
      <c r="AC2964" s="169" t="str">
        <f>IF(ISNUMBER($Q2964),INDEX($D$1:$D$3663,U2964,1),"")</f>
        <v/>
      </c>
      <c r="AD2964" s="169" t="str">
        <f>IF(ISNUMBER($Q2964),INDEX($D$1:$D$3663,V2964,1),"")</f>
        <v/>
      </c>
      <c r="AE2964" s="59"/>
      <c r="AF2964" s="177" t="str">
        <f t="shared" si="544"/>
        <v/>
      </c>
      <c r="AG2964" s="178" t="s">
        <v>1403</v>
      </c>
      <c r="AH2964" s="59"/>
      <c r="AI2964" s="163" t="str">
        <f t="shared" si="545"/>
        <v/>
      </c>
      <c r="AJ2964" s="162" t="str">
        <f t="shared" si="536"/>
        <v/>
      </c>
      <c r="AK2964" s="119"/>
      <c r="AL2964" s="59" t="str">
        <f>IF(ISNUMBER($AJ2964),INDEX($Z$4:$AC$3663,$AJ2964,AL$3),"")</f>
        <v/>
      </c>
      <c r="AM2964" s="149" t="str">
        <f>IF(ISNUMBER($AJ2964),INDEX($Z$4:$AC$3663,$AJ2964,AM$3),"")</f>
        <v/>
      </c>
      <c r="AN2964" s="149" t="str">
        <f>IF(ISNUMBER($AJ2964),INDEX($Z$4:$AC$3663,$AJ2964,AN$3),"")</f>
        <v/>
      </c>
      <c r="AO2964" s="59"/>
      <c r="AP2964" s="59"/>
      <c r="AQ2964" s="166"/>
      <c r="AR2964" s="59"/>
      <c r="AS2964" s="59"/>
      <c r="AT2964" s="149"/>
      <c r="AU2964" s="149"/>
      <c r="AV2964" s="149"/>
      <c r="AW2964" s="149"/>
      <c r="AX2964" s="150"/>
      <c r="AY2964" s="151"/>
      <c r="AZ2964" s="59"/>
      <c r="BA2964" s="59"/>
      <c r="BB2964" s="59"/>
      <c r="BC2964" s="59"/>
      <c r="BD2964" s="59"/>
      <c r="BE2964" s="59"/>
      <c r="BF2964" s="43"/>
      <c r="BG2964" s="59"/>
      <c r="BH2964" s="59"/>
      <c r="BI2964" s="59"/>
      <c r="BJ2964" s="59"/>
      <c r="BK2964" s="59"/>
      <c r="BL2964" s="59"/>
      <c r="BM2964" s="59"/>
    </row>
    <row r="2965" spans="1:65" x14ac:dyDescent="0.25">
      <c r="A2965" s="82"/>
      <c r="B2965" s="122" t="s">
        <v>1393</v>
      </c>
      <c r="C2965" s="122">
        <v>3685.5</v>
      </c>
      <c r="D2965" s="122">
        <v>37.992669469431497</v>
      </c>
      <c r="E2965" s="142">
        <f>IF(B2964=B2965,0,MAX(E$4:E2964)+1)</f>
        <v>0</v>
      </c>
      <c r="F2965" s="142">
        <f t="shared" si="546"/>
        <v>5</v>
      </c>
      <c r="G2965" s="142" t="str">
        <f t="shared" si="540"/>
        <v/>
      </c>
      <c r="H2965" s="142" t="str">
        <f t="shared" si="541"/>
        <v/>
      </c>
      <c r="I2965" s="59"/>
      <c r="J2965" s="104"/>
      <c r="K2965" s="59"/>
      <c r="L2965" s="59"/>
      <c r="M2965" s="59"/>
      <c r="N2965" s="44"/>
      <c r="O2965" s="44"/>
      <c r="P2965" s="44"/>
      <c r="Q2965" s="43" t="str">
        <f t="shared" si="538"/>
        <v/>
      </c>
      <c r="R2965" s="60" t="str">
        <f t="shared" si="547"/>
        <v/>
      </c>
      <c r="S2965" s="60" t="str">
        <f t="shared" si="547"/>
        <v/>
      </c>
      <c r="T2965" s="60" t="str">
        <f t="shared" si="547"/>
        <v/>
      </c>
      <c r="U2965" s="60" t="str">
        <f t="shared" si="547"/>
        <v/>
      </c>
      <c r="V2965" s="60" t="str">
        <f t="shared" si="547"/>
        <v/>
      </c>
      <c r="W2965" s="44"/>
      <c r="X2965" s="44" t="str">
        <f t="shared" si="542"/>
        <v/>
      </c>
      <c r="Y2965" s="142" t="str">
        <f t="shared" si="539"/>
        <v/>
      </c>
      <c r="Z2965" s="172" t="str">
        <f t="shared" si="543"/>
        <v/>
      </c>
      <c r="AA2965" s="169" t="str">
        <f>IF(ISNUMBER($Q2965),INDEX($D$1:$D$3663,S2965,1),"")</f>
        <v/>
      </c>
      <c r="AB2965" s="169" t="str">
        <f>IF(ISNUMBER($Q2965),INDEX($D$1:$D$3663,T2965,1),"")</f>
        <v/>
      </c>
      <c r="AC2965" s="169" t="str">
        <f>IF(ISNUMBER($Q2965),INDEX($D$1:$D$3663,U2965,1),"")</f>
        <v/>
      </c>
      <c r="AD2965" s="169" t="str">
        <f>IF(ISNUMBER($Q2965),INDEX($D$1:$D$3663,V2965,1),"")</f>
        <v/>
      </c>
      <c r="AE2965" s="59"/>
      <c r="AF2965" s="177" t="str">
        <f t="shared" si="544"/>
        <v/>
      </c>
      <c r="AG2965" s="178" t="s">
        <v>1403</v>
      </c>
      <c r="AH2965" s="59"/>
      <c r="AI2965" s="163" t="str">
        <f t="shared" si="545"/>
        <v/>
      </c>
      <c r="AJ2965" s="162" t="str">
        <f t="shared" si="536"/>
        <v/>
      </c>
      <c r="AK2965" s="119"/>
      <c r="AL2965" s="59" t="str">
        <f>IF(ISNUMBER($AJ2965),INDEX($Z$4:$AC$3663,$AJ2965,AL$3),"")</f>
        <v/>
      </c>
      <c r="AM2965" s="149" t="str">
        <f>IF(ISNUMBER($AJ2965),INDEX($Z$4:$AC$3663,$AJ2965,AM$3),"")</f>
        <v/>
      </c>
      <c r="AN2965" s="149" t="str">
        <f>IF(ISNUMBER($AJ2965),INDEX($Z$4:$AC$3663,$AJ2965,AN$3),"")</f>
        <v/>
      </c>
      <c r="AO2965" s="59"/>
      <c r="AP2965" s="59"/>
      <c r="AQ2965" s="166"/>
      <c r="AR2965" s="59"/>
      <c r="AS2965" s="59"/>
      <c r="AT2965" s="149"/>
      <c r="AU2965" s="149"/>
      <c r="AV2965" s="149"/>
      <c r="AW2965" s="149"/>
      <c r="AX2965" s="150"/>
      <c r="AY2965" s="151"/>
      <c r="AZ2965" s="59"/>
      <c r="BA2965" s="59"/>
      <c r="BB2965" s="59"/>
      <c r="BC2965" s="59"/>
      <c r="BD2965" s="59"/>
      <c r="BE2965" s="59"/>
      <c r="BF2965" s="43"/>
      <c r="BG2965" s="59"/>
      <c r="BH2965" s="59"/>
      <c r="BI2965" s="59"/>
      <c r="BJ2965" s="59"/>
      <c r="BK2965" s="59"/>
      <c r="BL2965" s="59"/>
      <c r="BM2965" s="59"/>
    </row>
    <row r="2966" spans="1:65" x14ac:dyDescent="0.25">
      <c r="A2966" s="82"/>
      <c r="B2966" s="122" t="s">
        <v>1393</v>
      </c>
      <c r="C2966" s="122">
        <v>3686.5</v>
      </c>
      <c r="D2966" s="122">
        <v>37.985940347309104</v>
      </c>
      <c r="E2966" s="142">
        <f>IF(B2965=B2966,0,MAX(E$4:E2965)+1)</f>
        <v>0</v>
      </c>
      <c r="F2966" s="142">
        <f t="shared" si="546"/>
        <v>5</v>
      </c>
      <c r="G2966" s="142" t="str">
        <f t="shared" si="540"/>
        <v/>
      </c>
      <c r="H2966" s="142" t="str">
        <f t="shared" si="541"/>
        <v/>
      </c>
      <c r="I2966" s="59"/>
      <c r="J2966" s="104"/>
      <c r="K2966" s="59"/>
      <c r="L2966" s="59"/>
      <c r="M2966" s="59"/>
      <c r="N2966" s="44"/>
      <c r="O2966" s="44"/>
      <c r="P2966" s="44"/>
      <c r="Q2966" s="43" t="str">
        <f t="shared" si="538"/>
        <v/>
      </c>
      <c r="R2966" s="60" t="str">
        <f t="shared" si="547"/>
        <v/>
      </c>
      <c r="S2966" s="60" t="str">
        <f t="shared" si="547"/>
        <v/>
      </c>
      <c r="T2966" s="60" t="str">
        <f t="shared" si="547"/>
        <v/>
      </c>
      <c r="U2966" s="60" t="str">
        <f t="shared" si="547"/>
        <v/>
      </c>
      <c r="V2966" s="60" t="str">
        <f t="shared" si="547"/>
        <v/>
      </c>
      <c r="W2966" s="44"/>
      <c r="X2966" s="44" t="str">
        <f t="shared" si="542"/>
        <v/>
      </c>
      <c r="Y2966" s="142" t="str">
        <f t="shared" si="539"/>
        <v/>
      </c>
      <c r="Z2966" s="172" t="str">
        <f t="shared" si="543"/>
        <v/>
      </c>
      <c r="AA2966" s="169" t="str">
        <f>IF(ISNUMBER($Q2966),INDEX($D$1:$D$3663,S2966,1),"")</f>
        <v/>
      </c>
      <c r="AB2966" s="169" t="str">
        <f>IF(ISNUMBER($Q2966),INDEX($D$1:$D$3663,T2966,1),"")</f>
        <v/>
      </c>
      <c r="AC2966" s="169" t="str">
        <f>IF(ISNUMBER($Q2966),INDEX($D$1:$D$3663,U2966,1),"")</f>
        <v/>
      </c>
      <c r="AD2966" s="169" t="str">
        <f>IF(ISNUMBER($Q2966),INDEX($D$1:$D$3663,V2966,1),"")</f>
        <v/>
      </c>
      <c r="AE2966" s="59"/>
      <c r="AF2966" s="177" t="str">
        <f t="shared" si="544"/>
        <v/>
      </c>
      <c r="AG2966" s="178" t="s">
        <v>1403</v>
      </c>
      <c r="AH2966" s="59"/>
      <c r="AI2966" s="163" t="str">
        <f t="shared" si="545"/>
        <v/>
      </c>
      <c r="AJ2966" s="162" t="str">
        <f t="shared" si="536"/>
        <v/>
      </c>
      <c r="AK2966" s="119"/>
      <c r="AL2966" s="59" t="str">
        <f>IF(ISNUMBER($AJ2966),INDEX($Z$4:$AC$3663,$AJ2966,AL$3),"")</f>
        <v/>
      </c>
      <c r="AM2966" s="149" t="str">
        <f>IF(ISNUMBER($AJ2966),INDEX($Z$4:$AC$3663,$AJ2966,AM$3),"")</f>
        <v/>
      </c>
      <c r="AN2966" s="149" t="str">
        <f>IF(ISNUMBER($AJ2966),INDEX($Z$4:$AC$3663,$AJ2966,AN$3),"")</f>
        <v/>
      </c>
      <c r="AO2966" s="59"/>
      <c r="AP2966" s="59"/>
      <c r="AQ2966" s="166"/>
      <c r="AR2966" s="59"/>
      <c r="AS2966" s="59"/>
      <c r="AT2966" s="149"/>
      <c r="AU2966" s="149"/>
      <c r="AV2966" s="149"/>
      <c r="AW2966" s="149"/>
      <c r="AX2966" s="150"/>
      <c r="AY2966" s="151"/>
      <c r="AZ2966" s="59"/>
      <c r="BA2966" s="59"/>
      <c r="BB2966" s="59"/>
      <c r="BC2966" s="59"/>
      <c r="BD2966" s="59"/>
      <c r="BE2966" s="59"/>
      <c r="BF2966" s="43"/>
      <c r="BG2966" s="59"/>
      <c r="BH2966" s="59"/>
      <c r="BI2966" s="59"/>
      <c r="BJ2966" s="59"/>
      <c r="BK2966" s="59"/>
      <c r="BL2966" s="59"/>
      <c r="BM2966" s="59"/>
    </row>
    <row r="2967" spans="1:65" x14ac:dyDescent="0.25">
      <c r="A2967" s="82"/>
      <c r="B2967" s="122" t="s">
        <v>1393</v>
      </c>
      <c r="C2967" s="122">
        <v>3687.5</v>
      </c>
      <c r="D2967" s="122">
        <v>38.106504230780502</v>
      </c>
      <c r="E2967" s="142">
        <f>IF(B2966=B2967,0,MAX(E$4:E2966)+1)</f>
        <v>0</v>
      </c>
      <c r="F2967" s="142">
        <f t="shared" si="546"/>
        <v>5</v>
      </c>
      <c r="G2967" s="142" t="str">
        <f t="shared" si="540"/>
        <v/>
      </c>
      <c r="H2967" s="142" t="str">
        <f t="shared" si="541"/>
        <v/>
      </c>
      <c r="I2967" s="59"/>
      <c r="J2967" s="104"/>
      <c r="K2967" s="59"/>
      <c r="L2967" s="59"/>
      <c r="M2967" s="59"/>
      <c r="N2967" s="44"/>
      <c r="O2967" s="44"/>
      <c r="P2967" s="44"/>
      <c r="Q2967" s="43" t="str">
        <f t="shared" si="538"/>
        <v/>
      </c>
      <c r="R2967" s="60" t="str">
        <f t="shared" si="547"/>
        <v/>
      </c>
      <c r="S2967" s="60" t="str">
        <f t="shared" si="547"/>
        <v/>
      </c>
      <c r="T2967" s="60" t="str">
        <f t="shared" si="547"/>
        <v/>
      </c>
      <c r="U2967" s="60" t="str">
        <f t="shared" si="547"/>
        <v/>
      </c>
      <c r="V2967" s="60" t="str">
        <f t="shared" si="547"/>
        <v/>
      </c>
      <c r="W2967" s="44"/>
      <c r="X2967" s="44" t="str">
        <f t="shared" si="542"/>
        <v/>
      </c>
      <c r="Y2967" s="142" t="str">
        <f t="shared" si="539"/>
        <v/>
      </c>
      <c r="Z2967" s="172" t="str">
        <f t="shared" si="543"/>
        <v/>
      </c>
      <c r="AA2967" s="169" t="str">
        <f>IF(ISNUMBER($Q2967),INDEX($D$1:$D$3663,S2967,1),"")</f>
        <v/>
      </c>
      <c r="AB2967" s="169" t="str">
        <f>IF(ISNUMBER($Q2967),INDEX($D$1:$D$3663,T2967,1),"")</f>
        <v/>
      </c>
      <c r="AC2967" s="169" t="str">
        <f>IF(ISNUMBER($Q2967),INDEX($D$1:$D$3663,U2967,1),"")</f>
        <v/>
      </c>
      <c r="AD2967" s="169" t="str">
        <f>IF(ISNUMBER($Q2967),INDEX($D$1:$D$3663,V2967,1),"")</f>
        <v/>
      </c>
      <c r="AE2967" s="59"/>
      <c r="AF2967" s="177" t="str">
        <f t="shared" si="544"/>
        <v/>
      </c>
      <c r="AG2967" s="178" t="s">
        <v>1403</v>
      </c>
      <c r="AH2967" s="59"/>
      <c r="AI2967" s="163" t="str">
        <f t="shared" si="545"/>
        <v/>
      </c>
      <c r="AJ2967" s="162" t="str">
        <f t="shared" si="536"/>
        <v/>
      </c>
      <c r="AK2967" s="119"/>
      <c r="AL2967" s="59" t="str">
        <f>IF(ISNUMBER($AJ2967),INDEX($Z$4:$AC$3663,$AJ2967,AL$3),"")</f>
        <v/>
      </c>
      <c r="AM2967" s="149" t="str">
        <f>IF(ISNUMBER($AJ2967),INDEX($Z$4:$AC$3663,$AJ2967,AM$3),"")</f>
        <v/>
      </c>
      <c r="AN2967" s="149" t="str">
        <f>IF(ISNUMBER($AJ2967),INDEX($Z$4:$AC$3663,$AJ2967,AN$3),"")</f>
        <v/>
      </c>
      <c r="AO2967" s="59"/>
      <c r="AP2967" s="59"/>
      <c r="AQ2967" s="166"/>
      <c r="AR2967" s="59"/>
      <c r="AS2967" s="59"/>
      <c r="AT2967" s="149"/>
      <c r="AU2967" s="149"/>
      <c r="AV2967" s="149"/>
      <c r="AW2967" s="149"/>
      <c r="AX2967" s="150"/>
      <c r="AY2967" s="151"/>
      <c r="AZ2967" s="59"/>
      <c r="BA2967" s="59"/>
      <c r="BB2967" s="59"/>
      <c r="BC2967" s="59"/>
      <c r="BD2967" s="59"/>
      <c r="BE2967" s="59"/>
      <c r="BF2967" s="43"/>
      <c r="BG2967" s="59"/>
      <c r="BH2967" s="59"/>
      <c r="BI2967" s="59"/>
      <c r="BJ2967" s="59"/>
      <c r="BK2967" s="59"/>
      <c r="BL2967" s="59"/>
      <c r="BM2967" s="59"/>
    </row>
    <row r="2968" spans="1:65" x14ac:dyDescent="0.25">
      <c r="A2968" s="82"/>
      <c r="B2968" s="122" t="s">
        <v>1393</v>
      </c>
      <c r="C2968" s="122">
        <v>3688.5</v>
      </c>
      <c r="D2968" s="122">
        <v>38.043826193964698</v>
      </c>
      <c r="E2968" s="142">
        <f>IF(B2967=B2968,0,MAX(E$4:E2967)+1)</f>
        <v>0</v>
      </c>
      <c r="F2968" s="142">
        <f t="shared" si="546"/>
        <v>5</v>
      </c>
      <c r="G2968" s="142" t="str">
        <f t="shared" si="540"/>
        <v/>
      </c>
      <c r="H2968" s="142" t="str">
        <f t="shared" si="541"/>
        <v/>
      </c>
      <c r="I2968" s="59"/>
      <c r="J2968" s="104"/>
      <c r="K2968" s="59"/>
      <c r="L2968" s="59"/>
      <c r="M2968" s="59"/>
      <c r="N2968" s="44"/>
      <c r="O2968" s="44"/>
      <c r="P2968" s="44"/>
      <c r="Q2968" s="43" t="str">
        <f t="shared" si="538"/>
        <v/>
      </c>
      <c r="R2968" s="60" t="str">
        <f t="shared" si="547"/>
        <v/>
      </c>
      <c r="S2968" s="60" t="str">
        <f t="shared" si="547"/>
        <v/>
      </c>
      <c r="T2968" s="60" t="str">
        <f t="shared" si="547"/>
        <v/>
      </c>
      <c r="U2968" s="60" t="str">
        <f t="shared" si="547"/>
        <v/>
      </c>
      <c r="V2968" s="60" t="str">
        <f t="shared" si="547"/>
        <v/>
      </c>
      <c r="W2968" s="44"/>
      <c r="X2968" s="44" t="str">
        <f t="shared" si="542"/>
        <v/>
      </c>
      <c r="Y2968" s="142" t="str">
        <f t="shared" si="539"/>
        <v/>
      </c>
      <c r="Z2968" s="172" t="str">
        <f t="shared" si="543"/>
        <v/>
      </c>
      <c r="AA2968" s="169" t="str">
        <f>IF(ISNUMBER($Q2968),INDEX($D$1:$D$3663,S2968,1),"")</f>
        <v/>
      </c>
      <c r="AB2968" s="169" t="str">
        <f>IF(ISNUMBER($Q2968),INDEX($D$1:$D$3663,T2968,1),"")</f>
        <v/>
      </c>
      <c r="AC2968" s="169" t="str">
        <f>IF(ISNUMBER($Q2968),INDEX($D$1:$D$3663,U2968,1),"")</f>
        <v/>
      </c>
      <c r="AD2968" s="169" t="str">
        <f>IF(ISNUMBER($Q2968),INDEX($D$1:$D$3663,V2968,1),"")</f>
        <v/>
      </c>
      <c r="AE2968" s="59"/>
      <c r="AF2968" s="177" t="str">
        <f t="shared" si="544"/>
        <v/>
      </c>
      <c r="AG2968" s="178" t="s">
        <v>1403</v>
      </c>
      <c r="AH2968" s="59"/>
      <c r="AI2968" s="163" t="str">
        <f t="shared" si="545"/>
        <v/>
      </c>
      <c r="AJ2968" s="162" t="str">
        <f t="shared" si="536"/>
        <v/>
      </c>
      <c r="AK2968" s="119"/>
      <c r="AL2968" s="59" t="str">
        <f>IF(ISNUMBER($AJ2968),INDEX($Z$4:$AC$3663,$AJ2968,AL$3),"")</f>
        <v/>
      </c>
      <c r="AM2968" s="149" t="str">
        <f>IF(ISNUMBER($AJ2968),INDEX($Z$4:$AC$3663,$AJ2968,AM$3),"")</f>
        <v/>
      </c>
      <c r="AN2968" s="149" t="str">
        <f>IF(ISNUMBER($AJ2968),INDEX($Z$4:$AC$3663,$AJ2968,AN$3),"")</f>
        <v/>
      </c>
      <c r="AO2968" s="59"/>
      <c r="AP2968" s="59"/>
      <c r="AQ2968" s="166"/>
      <c r="AR2968" s="59"/>
      <c r="AS2968" s="59"/>
      <c r="AT2968" s="149"/>
      <c r="AU2968" s="149"/>
      <c r="AV2968" s="149"/>
      <c r="AW2968" s="149"/>
      <c r="AX2968" s="150"/>
      <c r="AY2968" s="151"/>
      <c r="AZ2968" s="59"/>
      <c r="BA2968" s="59"/>
      <c r="BB2968" s="59"/>
      <c r="BC2968" s="59"/>
      <c r="BD2968" s="59"/>
      <c r="BE2968" s="59"/>
      <c r="BF2968" s="43"/>
      <c r="BG2968" s="59"/>
      <c r="BH2968" s="59"/>
      <c r="BI2968" s="59"/>
      <c r="BJ2968" s="59"/>
      <c r="BK2968" s="59"/>
      <c r="BL2968" s="59"/>
      <c r="BM2968" s="59"/>
    </row>
    <row r="2969" spans="1:65" x14ac:dyDescent="0.25">
      <c r="A2969" s="82"/>
      <c r="B2969" s="122" t="s">
        <v>1393</v>
      </c>
      <c r="C2969" s="122">
        <v>3689.5</v>
      </c>
      <c r="D2969" s="122">
        <v>37.864678952027397</v>
      </c>
      <c r="E2969" s="142">
        <f>IF(B2968=B2969,0,MAX(E$4:E2968)+1)</f>
        <v>0</v>
      </c>
      <c r="F2969" s="142">
        <f t="shared" si="546"/>
        <v>5</v>
      </c>
      <c r="G2969" s="142" t="str">
        <f t="shared" si="540"/>
        <v/>
      </c>
      <c r="H2969" s="142" t="str">
        <f t="shared" si="541"/>
        <v/>
      </c>
      <c r="I2969" s="59"/>
      <c r="J2969" s="104"/>
      <c r="K2969" s="59"/>
      <c r="L2969" s="59"/>
      <c r="M2969" s="59"/>
      <c r="N2969" s="44"/>
      <c r="O2969" s="44"/>
      <c r="P2969" s="44"/>
      <c r="Q2969" s="43" t="str">
        <f t="shared" si="538"/>
        <v/>
      </c>
      <c r="R2969" s="60" t="str">
        <f t="shared" si="547"/>
        <v/>
      </c>
      <c r="S2969" s="60" t="str">
        <f t="shared" si="547"/>
        <v/>
      </c>
      <c r="T2969" s="60" t="str">
        <f t="shared" si="547"/>
        <v/>
      </c>
      <c r="U2969" s="60" t="str">
        <f t="shared" si="547"/>
        <v/>
      </c>
      <c r="V2969" s="60" t="str">
        <f t="shared" si="547"/>
        <v/>
      </c>
      <c r="W2969" s="44"/>
      <c r="X2969" s="44" t="str">
        <f t="shared" si="542"/>
        <v/>
      </c>
      <c r="Y2969" s="142" t="str">
        <f t="shared" si="539"/>
        <v/>
      </c>
      <c r="Z2969" s="172" t="str">
        <f t="shared" si="543"/>
        <v/>
      </c>
      <c r="AA2969" s="169" t="str">
        <f>IF(ISNUMBER($Q2969),INDEX($D$1:$D$3663,S2969,1),"")</f>
        <v/>
      </c>
      <c r="AB2969" s="169" t="str">
        <f>IF(ISNUMBER($Q2969),INDEX($D$1:$D$3663,T2969,1),"")</f>
        <v/>
      </c>
      <c r="AC2969" s="169" t="str">
        <f>IF(ISNUMBER($Q2969),INDEX($D$1:$D$3663,U2969,1),"")</f>
        <v/>
      </c>
      <c r="AD2969" s="169" t="str">
        <f>IF(ISNUMBER($Q2969),INDEX($D$1:$D$3663,V2969,1),"")</f>
        <v/>
      </c>
      <c r="AE2969" s="59"/>
      <c r="AF2969" s="177" t="str">
        <f t="shared" si="544"/>
        <v/>
      </c>
      <c r="AG2969" s="178" t="s">
        <v>1403</v>
      </c>
      <c r="AH2969" s="59"/>
      <c r="AI2969" s="163" t="str">
        <f t="shared" si="545"/>
        <v/>
      </c>
      <c r="AJ2969" s="162" t="str">
        <f t="shared" si="536"/>
        <v/>
      </c>
      <c r="AK2969" s="119"/>
      <c r="AL2969" s="59" t="str">
        <f>IF(ISNUMBER($AJ2969),INDEX($Z$4:$AC$3663,$AJ2969,AL$3),"")</f>
        <v/>
      </c>
      <c r="AM2969" s="149" t="str">
        <f>IF(ISNUMBER($AJ2969),INDEX($Z$4:$AC$3663,$AJ2969,AM$3),"")</f>
        <v/>
      </c>
      <c r="AN2969" s="149" t="str">
        <f>IF(ISNUMBER($AJ2969),INDEX($Z$4:$AC$3663,$AJ2969,AN$3),"")</f>
        <v/>
      </c>
      <c r="AO2969" s="59"/>
      <c r="AP2969" s="59"/>
      <c r="AQ2969" s="166"/>
      <c r="AR2969" s="59"/>
      <c r="AS2969" s="59"/>
      <c r="AT2969" s="149"/>
      <c r="AU2969" s="149"/>
      <c r="AV2969" s="149"/>
      <c r="AW2969" s="149"/>
      <c r="AX2969" s="150"/>
      <c r="AY2969" s="151"/>
      <c r="AZ2969" s="59"/>
      <c r="BA2969" s="59"/>
      <c r="BB2969" s="59"/>
      <c r="BC2969" s="59"/>
      <c r="BD2969" s="59"/>
      <c r="BE2969" s="59"/>
      <c r="BF2969" s="43"/>
      <c r="BG2969" s="59"/>
      <c r="BH2969" s="59"/>
      <c r="BI2969" s="59"/>
      <c r="BJ2969" s="59"/>
      <c r="BK2969" s="59"/>
      <c r="BL2969" s="59"/>
      <c r="BM2969" s="59"/>
    </row>
    <row r="2970" spans="1:65" x14ac:dyDescent="0.25">
      <c r="A2970" s="82"/>
      <c r="B2970" s="122" t="s">
        <v>1393</v>
      </c>
      <c r="C2970" s="122">
        <v>3690.5</v>
      </c>
      <c r="D2970" s="122">
        <v>38.141982841675002</v>
      </c>
      <c r="E2970" s="142">
        <f>IF(B2969=B2970,0,MAX(E$4:E2969)+1)</f>
        <v>0</v>
      </c>
      <c r="F2970" s="142">
        <f t="shared" si="546"/>
        <v>5</v>
      </c>
      <c r="G2970" s="142" t="str">
        <f t="shared" si="540"/>
        <v/>
      </c>
      <c r="H2970" s="142" t="str">
        <f t="shared" si="541"/>
        <v/>
      </c>
      <c r="I2970" s="59"/>
      <c r="J2970" s="104"/>
      <c r="K2970" s="59"/>
      <c r="L2970" s="59"/>
      <c r="M2970" s="59"/>
      <c r="N2970" s="44"/>
      <c r="O2970" s="44"/>
      <c r="P2970" s="44"/>
      <c r="Q2970" s="43" t="str">
        <f t="shared" si="538"/>
        <v/>
      </c>
      <c r="R2970" s="60" t="str">
        <f t="shared" si="547"/>
        <v/>
      </c>
      <c r="S2970" s="60" t="str">
        <f t="shared" si="547"/>
        <v/>
      </c>
      <c r="T2970" s="60" t="str">
        <f t="shared" si="547"/>
        <v/>
      </c>
      <c r="U2970" s="60" t="str">
        <f t="shared" si="547"/>
        <v/>
      </c>
      <c r="V2970" s="60" t="str">
        <f t="shared" si="547"/>
        <v/>
      </c>
      <c r="W2970" s="44"/>
      <c r="X2970" s="44" t="str">
        <f t="shared" si="542"/>
        <v/>
      </c>
      <c r="Y2970" s="142" t="str">
        <f t="shared" si="539"/>
        <v/>
      </c>
      <c r="Z2970" s="172" t="str">
        <f t="shared" si="543"/>
        <v/>
      </c>
      <c r="AA2970" s="169" t="str">
        <f>IF(ISNUMBER($Q2970),INDEX($D$1:$D$3663,S2970,1),"")</f>
        <v/>
      </c>
      <c r="AB2970" s="169" t="str">
        <f>IF(ISNUMBER($Q2970),INDEX($D$1:$D$3663,T2970,1),"")</f>
        <v/>
      </c>
      <c r="AC2970" s="169" t="str">
        <f>IF(ISNUMBER($Q2970),INDEX($D$1:$D$3663,U2970,1),"")</f>
        <v/>
      </c>
      <c r="AD2970" s="169" t="str">
        <f>IF(ISNUMBER($Q2970),INDEX($D$1:$D$3663,V2970,1),"")</f>
        <v/>
      </c>
      <c r="AE2970" s="59"/>
      <c r="AF2970" s="177" t="str">
        <f t="shared" si="544"/>
        <v/>
      </c>
      <c r="AG2970" s="178" t="s">
        <v>1403</v>
      </c>
      <c r="AH2970" s="59"/>
      <c r="AI2970" s="163" t="str">
        <f t="shared" si="545"/>
        <v/>
      </c>
      <c r="AJ2970" s="162" t="str">
        <f t="shared" si="536"/>
        <v/>
      </c>
      <c r="AK2970" s="119"/>
      <c r="AL2970" s="59" t="str">
        <f>IF(ISNUMBER($AJ2970),INDEX($Z$4:$AC$3663,$AJ2970,AL$3),"")</f>
        <v/>
      </c>
      <c r="AM2970" s="149" t="str">
        <f>IF(ISNUMBER($AJ2970),INDEX($Z$4:$AC$3663,$AJ2970,AM$3),"")</f>
        <v/>
      </c>
      <c r="AN2970" s="149" t="str">
        <f>IF(ISNUMBER($AJ2970),INDEX($Z$4:$AC$3663,$AJ2970,AN$3),"")</f>
        <v/>
      </c>
      <c r="AO2970" s="59"/>
      <c r="AP2970" s="59"/>
      <c r="AQ2970" s="166"/>
      <c r="AR2970" s="59"/>
      <c r="AS2970" s="59"/>
      <c r="AT2970" s="149"/>
      <c r="AU2970" s="149"/>
      <c r="AV2970" s="149"/>
      <c r="AW2970" s="149"/>
      <c r="AX2970" s="150"/>
      <c r="AY2970" s="151"/>
      <c r="AZ2970" s="59"/>
      <c r="BA2970" s="59"/>
      <c r="BB2970" s="59"/>
      <c r="BC2970" s="59"/>
      <c r="BD2970" s="59"/>
      <c r="BE2970" s="59"/>
      <c r="BF2970" s="43"/>
      <c r="BG2970" s="59"/>
      <c r="BH2970" s="59"/>
      <c r="BI2970" s="59"/>
      <c r="BJ2970" s="59"/>
      <c r="BK2970" s="59"/>
      <c r="BL2970" s="59"/>
      <c r="BM2970" s="59"/>
    </row>
    <row r="2971" spans="1:65" x14ac:dyDescent="0.25">
      <c r="A2971" s="82"/>
      <c r="B2971" s="122" t="s">
        <v>1393</v>
      </c>
      <c r="C2971" s="122">
        <v>3691.5</v>
      </c>
      <c r="D2971" s="122">
        <v>37.858719213379402</v>
      </c>
      <c r="E2971" s="142">
        <f>IF(B2970=B2971,0,MAX(E$4:E2970)+1)</f>
        <v>0</v>
      </c>
      <c r="F2971" s="142">
        <f t="shared" si="546"/>
        <v>5</v>
      </c>
      <c r="G2971" s="142" t="str">
        <f t="shared" si="540"/>
        <v/>
      </c>
      <c r="H2971" s="142" t="str">
        <f t="shared" si="541"/>
        <v/>
      </c>
      <c r="I2971" s="59"/>
      <c r="J2971" s="104"/>
      <c r="K2971" s="59"/>
      <c r="L2971" s="59"/>
      <c r="M2971" s="59"/>
      <c r="N2971" s="44"/>
      <c r="O2971" s="44"/>
      <c r="P2971" s="44"/>
      <c r="Q2971" s="43" t="str">
        <f t="shared" si="538"/>
        <v/>
      </c>
      <c r="R2971" s="60" t="str">
        <f t="shared" si="547"/>
        <v/>
      </c>
      <c r="S2971" s="60" t="str">
        <f t="shared" si="547"/>
        <v/>
      </c>
      <c r="T2971" s="60" t="str">
        <f t="shared" si="547"/>
        <v/>
      </c>
      <c r="U2971" s="60" t="str">
        <f t="shared" si="547"/>
        <v/>
      </c>
      <c r="V2971" s="60" t="str">
        <f t="shared" si="547"/>
        <v/>
      </c>
      <c r="W2971" s="44"/>
      <c r="X2971" s="44" t="str">
        <f t="shared" si="542"/>
        <v/>
      </c>
      <c r="Y2971" s="142" t="str">
        <f t="shared" si="539"/>
        <v/>
      </c>
      <c r="Z2971" s="172" t="str">
        <f t="shared" si="543"/>
        <v/>
      </c>
      <c r="AA2971" s="169" t="str">
        <f>IF(ISNUMBER($Q2971),INDEX($D$1:$D$3663,S2971,1),"")</f>
        <v/>
      </c>
      <c r="AB2971" s="169" t="str">
        <f>IF(ISNUMBER($Q2971),INDEX($D$1:$D$3663,T2971,1),"")</f>
        <v/>
      </c>
      <c r="AC2971" s="169" t="str">
        <f>IF(ISNUMBER($Q2971),INDEX($D$1:$D$3663,U2971,1),"")</f>
        <v/>
      </c>
      <c r="AD2971" s="169" t="str">
        <f>IF(ISNUMBER($Q2971),INDEX($D$1:$D$3663,V2971,1),"")</f>
        <v/>
      </c>
      <c r="AE2971" s="59"/>
      <c r="AF2971" s="177" t="str">
        <f t="shared" si="544"/>
        <v/>
      </c>
      <c r="AG2971" s="178" t="s">
        <v>1403</v>
      </c>
      <c r="AH2971" s="59"/>
      <c r="AI2971" s="163" t="str">
        <f t="shared" si="545"/>
        <v/>
      </c>
      <c r="AJ2971" s="162" t="str">
        <f t="shared" si="536"/>
        <v/>
      </c>
      <c r="AK2971" s="119"/>
      <c r="AL2971" s="59" t="str">
        <f>IF(ISNUMBER($AJ2971),INDEX($Z$4:$AC$3663,$AJ2971,AL$3),"")</f>
        <v/>
      </c>
      <c r="AM2971" s="149" t="str">
        <f>IF(ISNUMBER($AJ2971),INDEX($Z$4:$AC$3663,$AJ2971,AM$3),"")</f>
        <v/>
      </c>
      <c r="AN2971" s="149" t="str">
        <f>IF(ISNUMBER($AJ2971),INDEX($Z$4:$AC$3663,$AJ2971,AN$3),"")</f>
        <v/>
      </c>
      <c r="AO2971" s="59"/>
      <c r="AP2971" s="59"/>
      <c r="AQ2971" s="166"/>
      <c r="AR2971" s="59"/>
      <c r="AS2971" s="59"/>
      <c r="AT2971" s="149"/>
      <c r="AU2971" s="149"/>
      <c r="AV2971" s="149"/>
      <c r="AW2971" s="149"/>
      <c r="AX2971" s="150"/>
      <c r="AY2971" s="151"/>
      <c r="AZ2971" s="59"/>
      <c r="BA2971" s="59"/>
      <c r="BB2971" s="59"/>
      <c r="BC2971" s="59"/>
      <c r="BD2971" s="59"/>
      <c r="BE2971" s="59"/>
      <c r="BF2971" s="43"/>
      <c r="BG2971" s="59"/>
      <c r="BH2971" s="59"/>
      <c r="BI2971" s="59"/>
      <c r="BJ2971" s="59"/>
      <c r="BK2971" s="59"/>
      <c r="BL2971" s="59"/>
      <c r="BM2971" s="59"/>
    </row>
    <row r="2972" spans="1:65" x14ac:dyDescent="0.25">
      <c r="A2972" s="82"/>
      <c r="B2972" s="122" t="s">
        <v>1393</v>
      </c>
      <c r="C2972" s="122">
        <v>3692.5</v>
      </c>
      <c r="D2972" s="122">
        <v>37.8370393614777</v>
      </c>
      <c r="E2972" s="142">
        <f>IF(B2971=B2972,0,MAX(E$4:E2971)+1)</f>
        <v>0</v>
      </c>
      <c r="F2972" s="142">
        <f t="shared" si="546"/>
        <v>5</v>
      </c>
      <c r="G2972" s="142" t="str">
        <f t="shared" si="540"/>
        <v/>
      </c>
      <c r="H2972" s="142" t="str">
        <f t="shared" si="541"/>
        <v/>
      </c>
      <c r="I2972" s="59"/>
      <c r="J2972" s="104"/>
      <c r="K2972" s="59"/>
      <c r="L2972" s="59"/>
      <c r="M2972" s="59"/>
      <c r="N2972" s="44"/>
      <c r="O2972" s="44"/>
      <c r="P2972" s="44"/>
      <c r="Q2972" s="43" t="str">
        <f t="shared" si="538"/>
        <v/>
      </c>
      <c r="R2972" s="60" t="str">
        <f t="shared" si="547"/>
        <v/>
      </c>
      <c r="S2972" s="60" t="str">
        <f t="shared" si="547"/>
        <v/>
      </c>
      <c r="T2972" s="60" t="str">
        <f t="shared" si="547"/>
        <v/>
      </c>
      <c r="U2972" s="60" t="str">
        <f t="shared" si="547"/>
        <v/>
      </c>
      <c r="V2972" s="60" t="str">
        <f t="shared" si="547"/>
        <v/>
      </c>
      <c r="W2972" s="44"/>
      <c r="X2972" s="44" t="str">
        <f t="shared" si="542"/>
        <v/>
      </c>
      <c r="Y2972" s="142" t="str">
        <f t="shared" si="539"/>
        <v/>
      </c>
      <c r="Z2972" s="172" t="str">
        <f t="shared" si="543"/>
        <v/>
      </c>
      <c r="AA2972" s="169" t="str">
        <f>IF(ISNUMBER($Q2972),INDEX($D$1:$D$3663,S2972,1),"")</f>
        <v/>
      </c>
      <c r="AB2972" s="169" t="str">
        <f>IF(ISNUMBER($Q2972),INDEX($D$1:$D$3663,T2972,1),"")</f>
        <v/>
      </c>
      <c r="AC2972" s="169" t="str">
        <f>IF(ISNUMBER($Q2972),INDEX($D$1:$D$3663,U2972,1),"")</f>
        <v/>
      </c>
      <c r="AD2972" s="169" t="str">
        <f>IF(ISNUMBER($Q2972),INDEX($D$1:$D$3663,V2972,1),"")</f>
        <v/>
      </c>
      <c r="AE2972" s="59"/>
      <c r="AF2972" s="177" t="str">
        <f t="shared" si="544"/>
        <v/>
      </c>
      <c r="AG2972" s="178" t="s">
        <v>1403</v>
      </c>
      <c r="AH2972" s="59"/>
      <c r="AI2972" s="163" t="str">
        <f t="shared" si="545"/>
        <v/>
      </c>
      <c r="AJ2972" s="162" t="str">
        <f t="shared" si="536"/>
        <v/>
      </c>
      <c r="AK2972" s="119"/>
      <c r="AL2972" s="59" t="str">
        <f>IF(ISNUMBER($AJ2972),INDEX($Z$4:$AC$3663,$AJ2972,AL$3),"")</f>
        <v/>
      </c>
      <c r="AM2972" s="149" t="str">
        <f>IF(ISNUMBER($AJ2972),INDEX($Z$4:$AC$3663,$AJ2972,AM$3),"")</f>
        <v/>
      </c>
      <c r="AN2972" s="149" t="str">
        <f>IF(ISNUMBER($AJ2972),INDEX($Z$4:$AC$3663,$AJ2972,AN$3),"")</f>
        <v/>
      </c>
      <c r="AO2972" s="59"/>
      <c r="AP2972" s="59"/>
      <c r="AQ2972" s="166"/>
      <c r="AR2972" s="59"/>
      <c r="AS2972" s="59"/>
      <c r="AT2972" s="149"/>
      <c r="AU2972" s="149"/>
      <c r="AV2972" s="149"/>
      <c r="AW2972" s="149"/>
      <c r="AX2972" s="150"/>
      <c r="AY2972" s="151"/>
      <c r="AZ2972" s="59"/>
      <c r="BA2972" s="59"/>
      <c r="BB2972" s="59"/>
      <c r="BC2972" s="59"/>
      <c r="BD2972" s="59"/>
      <c r="BE2972" s="59"/>
      <c r="BF2972" s="43"/>
      <c r="BG2972" s="59"/>
      <c r="BH2972" s="59"/>
      <c r="BI2972" s="59"/>
      <c r="BJ2972" s="59"/>
      <c r="BK2972" s="59"/>
      <c r="BL2972" s="59"/>
      <c r="BM2972" s="59"/>
    </row>
    <row r="2973" spans="1:65" x14ac:dyDescent="0.25">
      <c r="A2973" s="82"/>
      <c r="B2973" s="122" t="s">
        <v>1393</v>
      </c>
      <c r="C2973" s="122">
        <v>3693.5</v>
      </c>
      <c r="D2973" s="122">
        <v>37.996019129905498</v>
      </c>
      <c r="E2973" s="142">
        <f>IF(B2972=B2973,0,MAX(E$4:E2972)+1)</f>
        <v>0</v>
      </c>
      <c r="F2973" s="142">
        <f t="shared" si="546"/>
        <v>5</v>
      </c>
      <c r="G2973" s="142" t="str">
        <f t="shared" si="540"/>
        <v/>
      </c>
      <c r="H2973" s="142" t="str">
        <f t="shared" si="541"/>
        <v/>
      </c>
      <c r="I2973" s="59"/>
      <c r="J2973" s="104"/>
      <c r="K2973" s="59"/>
      <c r="L2973" s="59"/>
      <c r="M2973" s="59"/>
      <c r="N2973" s="44"/>
      <c r="O2973" s="44"/>
      <c r="P2973" s="44"/>
      <c r="Q2973" s="43" t="str">
        <f t="shared" si="538"/>
        <v/>
      </c>
      <c r="R2973" s="60" t="str">
        <f t="shared" si="547"/>
        <v/>
      </c>
      <c r="S2973" s="60" t="str">
        <f t="shared" si="547"/>
        <v/>
      </c>
      <c r="T2973" s="60" t="str">
        <f t="shared" si="547"/>
        <v/>
      </c>
      <c r="U2973" s="60" t="str">
        <f t="shared" si="547"/>
        <v/>
      </c>
      <c r="V2973" s="60" t="str">
        <f t="shared" si="547"/>
        <v/>
      </c>
      <c r="W2973" s="44"/>
      <c r="X2973" s="44" t="str">
        <f t="shared" si="542"/>
        <v/>
      </c>
      <c r="Y2973" s="142" t="str">
        <f t="shared" si="539"/>
        <v/>
      </c>
      <c r="Z2973" s="172" t="str">
        <f t="shared" si="543"/>
        <v/>
      </c>
      <c r="AA2973" s="169" t="str">
        <f>IF(ISNUMBER($Q2973),INDEX($D$1:$D$3663,S2973,1),"")</f>
        <v/>
      </c>
      <c r="AB2973" s="169" t="str">
        <f>IF(ISNUMBER($Q2973),INDEX($D$1:$D$3663,T2973,1),"")</f>
        <v/>
      </c>
      <c r="AC2973" s="169" t="str">
        <f>IF(ISNUMBER($Q2973),INDEX($D$1:$D$3663,U2973,1),"")</f>
        <v/>
      </c>
      <c r="AD2973" s="169" t="str">
        <f>IF(ISNUMBER($Q2973),INDEX($D$1:$D$3663,V2973,1),"")</f>
        <v/>
      </c>
      <c r="AE2973" s="59"/>
      <c r="AF2973" s="177" t="str">
        <f t="shared" si="544"/>
        <v/>
      </c>
      <c r="AG2973" s="178" t="s">
        <v>1403</v>
      </c>
      <c r="AH2973" s="59"/>
      <c r="AI2973" s="163" t="str">
        <f t="shared" si="545"/>
        <v/>
      </c>
      <c r="AJ2973" s="162" t="str">
        <f t="shared" ref="AJ2973:AJ3036" si="548">IF(AI2972=AI$2,AJ2972+AJ$2-1,IF(ISNUMBER(AI2973),AJ2972+AJ$2,""))</f>
        <v/>
      </c>
      <c r="AK2973" s="119"/>
      <c r="AL2973" s="59" t="str">
        <f>IF(ISNUMBER($AJ2973),INDEX($Z$4:$AC$3663,$AJ2973,AL$3),"")</f>
        <v/>
      </c>
      <c r="AM2973" s="149" t="str">
        <f>IF(ISNUMBER($AJ2973),INDEX($Z$4:$AC$3663,$AJ2973,AM$3),"")</f>
        <v/>
      </c>
      <c r="AN2973" s="149" t="str">
        <f>IF(ISNUMBER($AJ2973),INDEX($Z$4:$AC$3663,$AJ2973,AN$3),"")</f>
        <v/>
      </c>
      <c r="AO2973" s="59"/>
      <c r="AP2973" s="59"/>
      <c r="AQ2973" s="166"/>
      <c r="AR2973" s="59"/>
      <c r="AS2973" s="59"/>
      <c r="AT2973" s="149"/>
      <c r="AU2973" s="149"/>
      <c r="AV2973" s="149"/>
      <c r="AW2973" s="149"/>
      <c r="AX2973" s="150"/>
      <c r="AY2973" s="151"/>
      <c r="AZ2973" s="59"/>
      <c r="BA2973" s="59"/>
      <c r="BB2973" s="59"/>
      <c r="BC2973" s="59"/>
      <c r="BD2973" s="59"/>
      <c r="BE2973" s="59"/>
      <c r="BF2973" s="43"/>
      <c r="BG2973" s="59"/>
      <c r="BH2973" s="59"/>
      <c r="BI2973" s="59"/>
      <c r="BJ2973" s="59"/>
      <c r="BK2973" s="59"/>
      <c r="BL2973" s="59"/>
      <c r="BM2973" s="59"/>
    </row>
    <row r="2974" spans="1:65" x14ac:dyDescent="0.25">
      <c r="A2974" s="82"/>
      <c r="B2974" s="122" t="s">
        <v>1393</v>
      </c>
      <c r="C2974" s="122">
        <v>3694.5</v>
      </c>
      <c r="D2974" s="122">
        <v>37.992322035182802</v>
      </c>
      <c r="E2974" s="142">
        <f>IF(B2973=B2974,0,MAX(E$4:E2973)+1)</f>
        <v>0</v>
      </c>
      <c r="F2974" s="142">
        <f t="shared" si="546"/>
        <v>5</v>
      </c>
      <c r="G2974" s="142" t="str">
        <f t="shared" si="540"/>
        <v/>
      </c>
      <c r="H2974" s="142" t="str">
        <f t="shared" si="541"/>
        <v/>
      </c>
      <c r="I2974" s="59"/>
      <c r="J2974" s="104"/>
      <c r="K2974" s="59"/>
      <c r="L2974" s="59"/>
      <c r="M2974" s="59"/>
      <c r="N2974" s="44"/>
      <c r="O2974" s="44"/>
      <c r="P2974" s="44"/>
      <c r="Q2974" s="43" t="str">
        <f t="shared" si="538"/>
        <v/>
      </c>
      <c r="R2974" s="60" t="str">
        <f t="shared" si="547"/>
        <v/>
      </c>
      <c r="S2974" s="60" t="str">
        <f t="shared" si="547"/>
        <v/>
      </c>
      <c r="T2974" s="60" t="str">
        <f t="shared" si="547"/>
        <v/>
      </c>
      <c r="U2974" s="60" t="str">
        <f t="shared" si="547"/>
        <v/>
      </c>
      <c r="V2974" s="60" t="str">
        <f t="shared" si="547"/>
        <v/>
      </c>
      <c r="W2974" s="44"/>
      <c r="X2974" s="44" t="str">
        <f t="shared" si="542"/>
        <v/>
      </c>
      <c r="Y2974" s="142" t="str">
        <f t="shared" si="539"/>
        <v/>
      </c>
      <c r="Z2974" s="172" t="str">
        <f t="shared" si="543"/>
        <v/>
      </c>
      <c r="AA2974" s="169" t="str">
        <f>IF(ISNUMBER($Q2974),INDEX($D$1:$D$3663,S2974,1),"")</f>
        <v/>
      </c>
      <c r="AB2974" s="169" t="str">
        <f>IF(ISNUMBER($Q2974),INDEX($D$1:$D$3663,T2974,1),"")</f>
        <v/>
      </c>
      <c r="AC2974" s="169" t="str">
        <f>IF(ISNUMBER($Q2974),INDEX($D$1:$D$3663,U2974,1),"")</f>
        <v/>
      </c>
      <c r="AD2974" s="169" t="str">
        <f>IF(ISNUMBER($Q2974),INDEX($D$1:$D$3663,V2974,1),"")</f>
        <v/>
      </c>
      <c r="AE2974" s="59"/>
      <c r="AF2974" s="177" t="str">
        <f t="shared" si="544"/>
        <v/>
      </c>
      <c r="AG2974" s="178" t="s">
        <v>1403</v>
      </c>
      <c r="AH2974" s="59"/>
      <c r="AI2974" s="163" t="str">
        <f t="shared" si="545"/>
        <v/>
      </c>
      <c r="AJ2974" s="162" t="str">
        <f t="shared" si="548"/>
        <v/>
      </c>
      <c r="AK2974" s="119"/>
      <c r="AL2974" s="59" t="str">
        <f>IF(ISNUMBER($AJ2974),INDEX($Z$4:$AC$3663,$AJ2974,AL$3),"")</f>
        <v/>
      </c>
      <c r="AM2974" s="149" t="str">
        <f>IF(ISNUMBER($AJ2974),INDEX($Z$4:$AC$3663,$AJ2974,AM$3),"")</f>
        <v/>
      </c>
      <c r="AN2974" s="149" t="str">
        <f>IF(ISNUMBER($AJ2974),INDEX($Z$4:$AC$3663,$AJ2974,AN$3),"")</f>
        <v/>
      </c>
      <c r="AO2974" s="59"/>
      <c r="AP2974" s="59"/>
      <c r="AQ2974" s="166"/>
      <c r="AR2974" s="59"/>
      <c r="AS2974" s="59"/>
      <c r="AT2974" s="149"/>
      <c r="AU2974" s="149"/>
      <c r="AV2974" s="149"/>
      <c r="AW2974" s="149"/>
      <c r="AX2974" s="150"/>
      <c r="AY2974" s="151"/>
      <c r="AZ2974" s="59"/>
      <c r="BA2974" s="59"/>
      <c r="BB2974" s="59"/>
      <c r="BC2974" s="59"/>
      <c r="BD2974" s="59"/>
      <c r="BE2974" s="59"/>
      <c r="BF2974" s="43"/>
      <c r="BG2974" s="59"/>
      <c r="BH2974" s="59"/>
      <c r="BI2974" s="59"/>
      <c r="BJ2974" s="59"/>
      <c r="BK2974" s="59"/>
      <c r="BL2974" s="59"/>
      <c r="BM2974" s="59"/>
    </row>
    <row r="2975" spans="1:65" x14ac:dyDescent="0.25">
      <c r="A2975" s="82"/>
      <c r="B2975" s="122" t="s">
        <v>1393</v>
      </c>
      <c r="C2975" s="122">
        <v>3695.5</v>
      </c>
      <c r="D2975" s="122">
        <v>38.203726479331998</v>
      </c>
      <c r="E2975" s="142">
        <f>IF(B2974=B2975,0,MAX(E$4:E2974)+1)</f>
        <v>0</v>
      </c>
      <c r="F2975" s="142">
        <f t="shared" si="546"/>
        <v>5</v>
      </c>
      <c r="G2975" s="142" t="str">
        <f t="shared" si="540"/>
        <v/>
      </c>
      <c r="H2975" s="142" t="str">
        <f t="shared" si="541"/>
        <v/>
      </c>
      <c r="I2975" s="59"/>
      <c r="J2975" s="104"/>
      <c r="K2975" s="59"/>
      <c r="L2975" s="59"/>
      <c r="M2975" s="59"/>
      <c r="N2975" s="44"/>
      <c r="O2975" s="44"/>
      <c r="P2975" s="44"/>
      <c r="Q2975" s="43" t="str">
        <f t="shared" si="538"/>
        <v/>
      </c>
      <c r="R2975" s="60" t="str">
        <f t="shared" si="547"/>
        <v/>
      </c>
      <c r="S2975" s="60" t="str">
        <f t="shared" si="547"/>
        <v/>
      </c>
      <c r="T2975" s="60" t="str">
        <f t="shared" si="547"/>
        <v/>
      </c>
      <c r="U2975" s="60" t="str">
        <f t="shared" si="547"/>
        <v/>
      </c>
      <c r="V2975" s="60" t="str">
        <f t="shared" si="547"/>
        <v/>
      </c>
      <c r="W2975" s="44"/>
      <c r="X2975" s="44" t="str">
        <f t="shared" si="542"/>
        <v/>
      </c>
      <c r="Y2975" s="142" t="str">
        <f t="shared" si="539"/>
        <v/>
      </c>
      <c r="Z2975" s="172" t="str">
        <f t="shared" si="543"/>
        <v/>
      </c>
      <c r="AA2975" s="169" t="str">
        <f>IF(ISNUMBER($Q2975),INDEX($D$1:$D$3663,S2975,1),"")</f>
        <v/>
      </c>
      <c r="AB2975" s="169" t="str">
        <f>IF(ISNUMBER($Q2975),INDEX($D$1:$D$3663,T2975,1),"")</f>
        <v/>
      </c>
      <c r="AC2975" s="169" t="str">
        <f>IF(ISNUMBER($Q2975),INDEX($D$1:$D$3663,U2975,1),"")</f>
        <v/>
      </c>
      <c r="AD2975" s="169" t="str">
        <f>IF(ISNUMBER($Q2975),INDEX($D$1:$D$3663,V2975,1),"")</f>
        <v/>
      </c>
      <c r="AE2975" s="59"/>
      <c r="AF2975" s="177" t="str">
        <f t="shared" si="544"/>
        <v/>
      </c>
      <c r="AG2975" s="178" t="s">
        <v>1403</v>
      </c>
      <c r="AH2975" s="59"/>
      <c r="AI2975" s="163" t="str">
        <f t="shared" si="545"/>
        <v/>
      </c>
      <c r="AJ2975" s="162" t="str">
        <f t="shared" si="548"/>
        <v/>
      </c>
      <c r="AK2975" s="119"/>
      <c r="AL2975" s="59" t="str">
        <f>IF(ISNUMBER($AJ2975),INDEX($Z$4:$AC$3663,$AJ2975,AL$3),"")</f>
        <v/>
      </c>
      <c r="AM2975" s="149" t="str">
        <f>IF(ISNUMBER($AJ2975),INDEX($Z$4:$AC$3663,$AJ2975,AM$3),"")</f>
        <v/>
      </c>
      <c r="AN2975" s="149" t="str">
        <f>IF(ISNUMBER($AJ2975),INDEX($Z$4:$AC$3663,$AJ2975,AN$3),"")</f>
        <v/>
      </c>
      <c r="AO2975" s="59"/>
      <c r="AP2975" s="59"/>
      <c r="AQ2975" s="166"/>
      <c r="AR2975" s="59"/>
      <c r="AS2975" s="59"/>
      <c r="AT2975" s="149"/>
      <c r="AU2975" s="149"/>
      <c r="AV2975" s="149"/>
      <c r="AW2975" s="149"/>
      <c r="AX2975" s="150"/>
      <c r="AY2975" s="151"/>
      <c r="AZ2975" s="59"/>
      <c r="BA2975" s="59"/>
      <c r="BB2975" s="59"/>
      <c r="BC2975" s="59"/>
      <c r="BD2975" s="59"/>
      <c r="BE2975" s="59"/>
      <c r="BF2975" s="43"/>
      <c r="BG2975" s="59"/>
      <c r="BH2975" s="59"/>
      <c r="BI2975" s="59"/>
      <c r="BJ2975" s="59"/>
      <c r="BK2975" s="59"/>
      <c r="BL2975" s="59"/>
      <c r="BM2975" s="59"/>
    </row>
    <row r="2976" spans="1:65" x14ac:dyDescent="0.25">
      <c r="A2976" s="82"/>
      <c r="B2976" s="122" t="s">
        <v>1393</v>
      </c>
      <c r="C2976" s="122">
        <v>3696.5</v>
      </c>
      <c r="D2976" s="122">
        <v>37.955376901693299</v>
      </c>
      <c r="E2976" s="142">
        <f>IF(B2975=B2976,0,MAX(E$4:E2975)+1)</f>
        <v>0</v>
      </c>
      <c r="F2976" s="142">
        <f t="shared" si="546"/>
        <v>5</v>
      </c>
      <c r="G2976" s="142" t="str">
        <f t="shared" si="540"/>
        <v/>
      </c>
      <c r="H2976" s="142" t="str">
        <f t="shared" si="541"/>
        <v/>
      </c>
      <c r="I2976" s="59"/>
      <c r="J2976" s="104"/>
      <c r="K2976" s="59"/>
      <c r="L2976" s="59"/>
      <c r="M2976" s="59"/>
      <c r="N2976" s="44"/>
      <c r="O2976" s="44"/>
      <c r="P2976" s="44"/>
      <c r="Q2976" s="43" t="str">
        <f t="shared" si="538"/>
        <v/>
      </c>
      <c r="R2976" s="60" t="str">
        <f t="shared" si="547"/>
        <v/>
      </c>
      <c r="S2976" s="60" t="str">
        <f t="shared" si="547"/>
        <v/>
      </c>
      <c r="T2976" s="60" t="str">
        <f t="shared" si="547"/>
        <v/>
      </c>
      <c r="U2976" s="60" t="str">
        <f t="shared" si="547"/>
        <v/>
      </c>
      <c r="V2976" s="60" t="str">
        <f t="shared" si="547"/>
        <v/>
      </c>
      <c r="W2976" s="44"/>
      <c r="X2976" s="44" t="str">
        <f t="shared" si="542"/>
        <v/>
      </c>
      <c r="Y2976" s="142" t="str">
        <f t="shared" si="539"/>
        <v/>
      </c>
      <c r="Z2976" s="172" t="str">
        <f t="shared" si="543"/>
        <v/>
      </c>
      <c r="AA2976" s="169" t="str">
        <f>IF(ISNUMBER($Q2976),INDEX($D$1:$D$3663,S2976,1),"")</f>
        <v/>
      </c>
      <c r="AB2976" s="169" t="str">
        <f>IF(ISNUMBER($Q2976),INDEX($D$1:$D$3663,T2976,1),"")</f>
        <v/>
      </c>
      <c r="AC2976" s="169" t="str">
        <f>IF(ISNUMBER($Q2976),INDEX($D$1:$D$3663,U2976,1),"")</f>
        <v/>
      </c>
      <c r="AD2976" s="169" t="str">
        <f>IF(ISNUMBER($Q2976),INDEX($D$1:$D$3663,V2976,1),"")</f>
        <v/>
      </c>
      <c r="AE2976" s="59"/>
      <c r="AF2976" s="177" t="str">
        <f t="shared" si="544"/>
        <v/>
      </c>
      <c r="AG2976" s="178" t="s">
        <v>1403</v>
      </c>
      <c r="AH2976" s="59"/>
      <c r="AI2976" s="163" t="str">
        <f t="shared" si="545"/>
        <v/>
      </c>
      <c r="AJ2976" s="162" t="str">
        <f t="shared" si="548"/>
        <v/>
      </c>
      <c r="AK2976" s="119"/>
      <c r="AL2976" s="59" t="str">
        <f>IF(ISNUMBER($AJ2976),INDEX($Z$4:$AC$3663,$AJ2976,AL$3),"")</f>
        <v/>
      </c>
      <c r="AM2976" s="149" t="str">
        <f>IF(ISNUMBER($AJ2976),INDEX($Z$4:$AC$3663,$AJ2976,AM$3),"")</f>
        <v/>
      </c>
      <c r="AN2976" s="149" t="str">
        <f>IF(ISNUMBER($AJ2976),INDEX($Z$4:$AC$3663,$AJ2976,AN$3),"")</f>
        <v/>
      </c>
      <c r="AO2976" s="59"/>
      <c r="AP2976" s="59"/>
      <c r="AQ2976" s="166"/>
      <c r="AR2976" s="59"/>
      <c r="AS2976" s="59"/>
      <c r="AT2976" s="149"/>
      <c r="AU2976" s="149"/>
      <c r="AV2976" s="149"/>
      <c r="AW2976" s="149"/>
      <c r="AX2976" s="150"/>
      <c r="AY2976" s="151"/>
      <c r="AZ2976" s="59"/>
      <c r="BA2976" s="59"/>
      <c r="BB2976" s="59"/>
      <c r="BC2976" s="59"/>
      <c r="BD2976" s="59"/>
      <c r="BE2976" s="59"/>
      <c r="BF2976" s="43"/>
      <c r="BG2976" s="59"/>
      <c r="BH2976" s="59"/>
      <c r="BI2976" s="59"/>
      <c r="BJ2976" s="59"/>
      <c r="BK2976" s="59"/>
      <c r="BL2976" s="59"/>
      <c r="BM2976" s="59"/>
    </row>
    <row r="2977" spans="1:65" x14ac:dyDescent="0.25">
      <c r="A2977" s="82"/>
      <c r="B2977" s="122" t="s">
        <v>1393</v>
      </c>
      <c r="C2977" s="122">
        <v>3697.5</v>
      </c>
      <c r="D2977" s="122">
        <v>38.0356406775918</v>
      </c>
      <c r="E2977" s="142">
        <f>IF(B2976=B2977,0,MAX(E$4:E2976)+1)</f>
        <v>0</v>
      </c>
      <c r="F2977" s="142">
        <f t="shared" si="546"/>
        <v>5</v>
      </c>
      <c r="G2977" s="142" t="str">
        <f t="shared" si="540"/>
        <v/>
      </c>
      <c r="H2977" s="142" t="str">
        <f t="shared" si="541"/>
        <v/>
      </c>
      <c r="I2977" s="59"/>
      <c r="J2977" s="104"/>
      <c r="K2977" s="59"/>
      <c r="L2977" s="59"/>
      <c r="M2977" s="59"/>
      <c r="N2977" s="44"/>
      <c r="O2977" s="44"/>
      <c r="P2977" s="44"/>
      <c r="Q2977" s="43" t="str">
        <f t="shared" si="538"/>
        <v/>
      </c>
      <c r="R2977" s="60" t="str">
        <f t="shared" si="547"/>
        <v/>
      </c>
      <c r="S2977" s="60" t="str">
        <f t="shared" si="547"/>
        <v/>
      </c>
      <c r="T2977" s="60" t="str">
        <f t="shared" si="547"/>
        <v/>
      </c>
      <c r="U2977" s="60" t="str">
        <f t="shared" si="547"/>
        <v/>
      </c>
      <c r="V2977" s="60" t="str">
        <f t="shared" si="547"/>
        <v/>
      </c>
      <c r="W2977" s="44"/>
      <c r="X2977" s="44" t="str">
        <f t="shared" si="542"/>
        <v/>
      </c>
      <c r="Y2977" s="142" t="str">
        <f t="shared" si="539"/>
        <v/>
      </c>
      <c r="Z2977" s="172" t="str">
        <f t="shared" si="543"/>
        <v/>
      </c>
      <c r="AA2977" s="169" t="str">
        <f>IF(ISNUMBER($Q2977),INDEX($D$1:$D$3663,S2977,1),"")</f>
        <v/>
      </c>
      <c r="AB2977" s="169" t="str">
        <f>IF(ISNUMBER($Q2977),INDEX($D$1:$D$3663,T2977,1),"")</f>
        <v/>
      </c>
      <c r="AC2977" s="169" t="str">
        <f>IF(ISNUMBER($Q2977),INDEX($D$1:$D$3663,U2977,1),"")</f>
        <v/>
      </c>
      <c r="AD2977" s="169" t="str">
        <f>IF(ISNUMBER($Q2977),INDEX($D$1:$D$3663,V2977,1),"")</f>
        <v/>
      </c>
      <c r="AE2977" s="59"/>
      <c r="AF2977" s="177" t="str">
        <f t="shared" si="544"/>
        <v/>
      </c>
      <c r="AG2977" s="178" t="s">
        <v>1403</v>
      </c>
      <c r="AH2977" s="59"/>
      <c r="AI2977" s="163" t="str">
        <f t="shared" si="545"/>
        <v/>
      </c>
      <c r="AJ2977" s="162" t="str">
        <f t="shared" si="548"/>
        <v/>
      </c>
      <c r="AK2977" s="119"/>
      <c r="AL2977" s="59" t="str">
        <f>IF(ISNUMBER($AJ2977),INDEX($Z$4:$AC$3663,$AJ2977,AL$3),"")</f>
        <v/>
      </c>
      <c r="AM2977" s="149" t="str">
        <f>IF(ISNUMBER($AJ2977),INDEX($Z$4:$AC$3663,$AJ2977,AM$3),"")</f>
        <v/>
      </c>
      <c r="AN2977" s="149" t="str">
        <f>IF(ISNUMBER($AJ2977),INDEX($Z$4:$AC$3663,$AJ2977,AN$3),"")</f>
        <v/>
      </c>
      <c r="AO2977" s="59"/>
      <c r="AP2977" s="59"/>
      <c r="AQ2977" s="166"/>
      <c r="AR2977" s="59"/>
      <c r="AS2977" s="59"/>
      <c r="AT2977" s="149"/>
      <c r="AU2977" s="149"/>
      <c r="AV2977" s="149"/>
      <c r="AW2977" s="149"/>
      <c r="AX2977" s="150"/>
      <c r="AY2977" s="151"/>
      <c r="AZ2977" s="59"/>
      <c r="BA2977" s="59"/>
      <c r="BB2977" s="59"/>
      <c r="BC2977" s="59"/>
      <c r="BD2977" s="59"/>
      <c r="BE2977" s="59"/>
      <c r="BF2977" s="43"/>
      <c r="BG2977" s="59"/>
      <c r="BH2977" s="59"/>
      <c r="BI2977" s="59"/>
      <c r="BJ2977" s="59"/>
      <c r="BK2977" s="59"/>
      <c r="BL2977" s="59"/>
      <c r="BM2977" s="59"/>
    </row>
    <row r="2978" spans="1:65" x14ac:dyDescent="0.25">
      <c r="A2978" s="82"/>
      <c r="B2978" s="122" t="s">
        <v>1393</v>
      </c>
      <c r="C2978" s="122">
        <v>3698.5</v>
      </c>
      <c r="D2978" s="122">
        <v>37.890239676915499</v>
      </c>
      <c r="E2978" s="142">
        <f>IF(B2977=B2978,0,MAX(E$4:E2977)+1)</f>
        <v>0</v>
      </c>
      <c r="F2978" s="142">
        <f t="shared" si="546"/>
        <v>5</v>
      </c>
      <c r="G2978" s="142" t="str">
        <f t="shared" si="540"/>
        <v/>
      </c>
      <c r="H2978" s="142" t="str">
        <f t="shared" si="541"/>
        <v/>
      </c>
      <c r="I2978" s="59"/>
      <c r="J2978" s="104"/>
      <c r="K2978" s="59"/>
      <c r="L2978" s="59"/>
      <c r="M2978" s="59"/>
      <c r="N2978" s="44"/>
      <c r="O2978" s="44"/>
      <c r="P2978" s="44"/>
      <c r="Q2978" s="43" t="str">
        <f t="shared" si="538"/>
        <v/>
      </c>
      <c r="R2978" s="60" t="str">
        <f t="shared" si="547"/>
        <v/>
      </c>
      <c r="S2978" s="60" t="str">
        <f t="shared" si="547"/>
        <v/>
      </c>
      <c r="T2978" s="60" t="str">
        <f t="shared" si="547"/>
        <v/>
      </c>
      <c r="U2978" s="60" t="str">
        <f t="shared" si="547"/>
        <v/>
      </c>
      <c r="V2978" s="60" t="str">
        <f t="shared" si="547"/>
        <v/>
      </c>
      <c r="W2978" s="44"/>
      <c r="X2978" s="44" t="str">
        <f t="shared" si="542"/>
        <v/>
      </c>
      <c r="Y2978" s="142" t="str">
        <f t="shared" si="539"/>
        <v/>
      </c>
      <c r="Z2978" s="172" t="str">
        <f t="shared" si="543"/>
        <v/>
      </c>
      <c r="AA2978" s="169" t="str">
        <f>IF(ISNUMBER($Q2978),INDEX($D$1:$D$3663,S2978,1),"")</f>
        <v/>
      </c>
      <c r="AB2978" s="169" t="str">
        <f>IF(ISNUMBER($Q2978),INDEX($D$1:$D$3663,T2978,1),"")</f>
        <v/>
      </c>
      <c r="AC2978" s="169" t="str">
        <f>IF(ISNUMBER($Q2978),INDEX($D$1:$D$3663,U2978,1),"")</f>
        <v/>
      </c>
      <c r="AD2978" s="169" t="str">
        <f>IF(ISNUMBER($Q2978),INDEX($D$1:$D$3663,V2978,1),"")</f>
        <v/>
      </c>
      <c r="AE2978" s="59"/>
      <c r="AF2978" s="177" t="str">
        <f t="shared" si="544"/>
        <v/>
      </c>
      <c r="AG2978" s="178" t="s">
        <v>1403</v>
      </c>
      <c r="AH2978" s="59"/>
      <c r="AI2978" s="163" t="str">
        <f t="shared" si="545"/>
        <v/>
      </c>
      <c r="AJ2978" s="162" t="str">
        <f t="shared" si="548"/>
        <v/>
      </c>
      <c r="AK2978" s="119"/>
      <c r="AL2978" s="59" t="str">
        <f>IF(ISNUMBER($AJ2978),INDEX($Z$4:$AC$3663,$AJ2978,AL$3),"")</f>
        <v/>
      </c>
      <c r="AM2978" s="149" t="str">
        <f>IF(ISNUMBER($AJ2978),INDEX($Z$4:$AC$3663,$AJ2978,AM$3),"")</f>
        <v/>
      </c>
      <c r="AN2978" s="149" t="str">
        <f>IF(ISNUMBER($AJ2978),INDEX($Z$4:$AC$3663,$AJ2978,AN$3),"")</f>
        <v/>
      </c>
      <c r="AO2978" s="59"/>
      <c r="AP2978" s="59"/>
      <c r="AQ2978" s="166"/>
      <c r="AR2978" s="59"/>
      <c r="AS2978" s="59"/>
      <c r="AT2978" s="149"/>
      <c r="AU2978" s="149"/>
      <c r="AV2978" s="149"/>
      <c r="AW2978" s="149"/>
      <c r="AX2978" s="150"/>
      <c r="AY2978" s="151"/>
      <c r="AZ2978" s="59"/>
      <c r="BA2978" s="59"/>
      <c r="BB2978" s="59"/>
      <c r="BC2978" s="59"/>
      <c r="BD2978" s="59"/>
      <c r="BE2978" s="59"/>
      <c r="BF2978" s="43"/>
      <c r="BG2978" s="59"/>
      <c r="BH2978" s="59"/>
      <c r="BI2978" s="59"/>
      <c r="BJ2978" s="59"/>
      <c r="BK2978" s="59"/>
      <c r="BL2978" s="59"/>
      <c r="BM2978" s="59"/>
    </row>
    <row r="2979" spans="1:65" x14ac:dyDescent="0.25">
      <c r="A2979" s="82"/>
      <c r="B2979" s="122" t="s">
        <v>1393</v>
      </c>
      <c r="C2979" s="122">
        <v>3699.5</v>
      </c>
      <c r="D2979" s="122">
        <v>37.882438628166398</v>
      </c>
      <c r="E2979" s="142">
        <f>IF(B2978=B2979,0,MAX(E$4:E2978)+1)</f>
        <v>0</v>
      </c>
      <c r="F2979" s="142">
        <f t="shared" si="546"/>
        <v>5</v>
      </c>
      <c r="G2979" s="142" t="str">
        <f t="shared" si="540"/>
        <v/>
      </c>
      <c r="H2979" s="142" t="str">
        <f t="shared" si="541"/>
        <v/>
      </c>
      <c r="I2979" s="59"/>
      <c r="J2979" s="104"/>
      <c r="K2979" s="59"/>
      <c r="L2979" s="59"/>
      <c r="M2979" s="59"/>
      <c r="N2979" s="44"/>
      <c r="O2979" s="44"/>
      <c r="P2979" s="44"/>
      <c r="Q2979" s="43" t="str">
        <f t="shared" si="538"/>
        <v/>
      </c>
      <c r="R2979" s="60" t="str">
        <f t="shared" si="547"/>
        <v/>
      </c>
      <c r="S2979" s="60" t="str">
        <f t="shared" si="547"/>
        <v/>
      </c>
      <c r="T2979" s="60" t="str">
        <f t="shared" si="547"/>
        <v/>
      </c>
      <c r="U2979" s="60" t="str">
        <f t="shared" si="547"/>
        <v/>
      </c>
      <c r="V2979" s="60" t="str">
        <f t="shared" si="547"/>
        <v/>
      </c>
      <c r="W2979" s="44"/>
      <c r="X2979" s="44" t="str">
        <f t="shared" si="542"/>
        <v/>
      </c>
      <c r="Y2979" s="142" t="str">
        <f t="shared" si="539"/>
        <v/>
      </c>
      <c r="Z2979" s="172" t="str">
        <f t="shared" si="543"/>
        <v/>
      </c>
      <c r="AA2979" s="169" t="str">
        <f>IF(ISNUMBER($Q2979),INDEX($D$1:$D$3663,S2979,1),"")</f>
        <v/>
      </c>
      <c r="AB2979" s="169" t="str">
        <f>IF(ISNUMBER($Q2979),INDEX($D$1:$D$3663,T2979,1),"")</f>
        <v/>
      </c>
      <c r="AC2979" s="169" t="str">
        <f>IF(ISNUMBER($Q2979),INDEX($D$1:$D$3663,U2979,1),"")</f>
        <v/>
      </c>
      <c r="AD2979" s="169" t="str">
        <f>IF(ISNUMBER($Q2979),INDEX($D$1:$D$3663,V2979,1),"")</f>
        <v/>
      </c>
      <c r="AE2979" s="59"/>
      <c r="AF2979" s="177" t="str">
        <f t="shared" si="544"/>
        <v/>
      </c>
      <c r="AG2979" s="178" t="s">
        <v>1403</v>
      </c>
      <c r="AH2979" s="59"/>
      <c r="AI2979" s="163" t="str">
        <f t="shared" si="545"/>
        <v/>
      </c>
      <c r="AJ2979" s="162" t="str">
        <f t="shared" si="548"/>
        <v/>
      </c>
      <c r="AK2979" s="119"/>
      <c r="AL2979" s="59" t="str">
        <f>IF(ISNUMBER($AJ2979),INDEX($Z$4:$AC$3663,$AJ2979,AL$3),"")</f>
        <v/>
      </c>
      <c r="AM2979" s="149" t="str">
        <f>IF(ISNUMBER($AJ2979),INDEX($Z$4:$AC$3663,$AJ2979,AM$3),"")</f>
        <v/>
      </c>
      <c r="AN2979" s="149" t="str">
        <f>IF(ISNUMBER($AJ2979),INDEX($Z$4:$AC$3663,$AJ2979,AN$3),"")</f>
        <v/>
      </c>
      <c r="AO2979" s="59"/>
      <c r="AP2979" s="59"/>
      <c r="AQ2979" s="166"/>
      <c r="AR2979" s="59"/>
      <c r="AS2979" s="59"/>
      <c r="AT2979" s="149"/>
      <c r="AU2979" s="149"/>
      <c r="AV2979" s="149"/>
      <c r="AW2979" s="149"/>
      <c r="AX2979" s="150"/>
      <c r="AY2979" s="151"/>
      <c r="AZ2979" s="59"/>
      <c r="BA2979" s="59"/>
      <c r="BB2979" s="59"/>
      <c r="BC2979" s="59"/>
      <c r="BD2979" s="59"/>
      <c r="BE2979" s="59"/>
      <c r="BF2979" s="43"/>
      <c r="BG2979" s="59"/>
      <c r="BH2979" s="59"/>
      <c r="BI2979" s="59"/>
      <c r="BJ2979" s="59"/>
      <c r="BK2979" s="59"/>
      <c r="BL2979" s="59"/>
      <c r="BM2979" s="59"/>
    </row>
    <row r="2980" spans="1:65" x14ac:dyDescent="0.25">
      <c r="A2980" s="82"/>
      <c r="B2980" s="122" t="s">
        <v>1393</v>
      </c>
      <c r="C2980" s="122">
        <v>3700.5</v>
      </c>
      <c r="D2980" s="122">
        <v>37.937418126849501</v>
      </c>
      <c r="E2980" s="142">
        <f>IF(B2979=B2980,0,MAX(E$4:E2979)+1)</f>
        <v>0</v>
      </c>
      <c r="F2980" s="142">
        <f t="shared" si="546"/>
        <v>5</v>
      </c>
      <c r="G2980" s="142" t="str">
        <f t="shared" si="540"/>
        <v/>
      </c>
      <c r="H2980" s="142" t="str">
        <f t="shared" si="541"/>
        <v/>
      </c>
      <c r="I2980" s="59"/>
      <c r="J2980" s="104"/>
      <c r="K2980" s="59"/>
      <c r="L2980" s="59"/>
      <c r="M2980" s="59"/>
      <c r="N2980" s="44"/>
      <c r="O2980" s="44"/>
      <c r="P2980" s="44"/>
      <c r="Q2980" s="43" t="str">
        <f t="shared" si="538"/>
        <v/>
      </c>
      <c r="R2980" s="60" t="str">
        <f t="shared" si="547"/>
        <v/>
      </c>
      <c r="S2980" s="60" t="str">
        <f t="shared" si="547"/>
        <v/>
      </c>
      <c r="T2980" s="60" t="str">
        <f t="shared" si="547"/>
        <v/>
      </c>
      <c r="U2980" s="60" t="str">
        <f t="shared" si="547"/>
        <v/>
      </c>
      <c r="V2980" s="60" t="str">
        <f t="shared" si="547"/>
        <v/>
      </c>
      <c r="W2980" s="44"/>
      <c r="X2980" s="44" t="str">
        <f t="shared" si="542"/>
        <v/>
      </c>
      <c r="Y2980" s="142" t="str">
        <f t="shared" si="539"/>
        <v/>
      </c>
      <c r="Z2980" s="172" t="str">
        <f t="shared" si="543"/>
        <v/>
      </c>
      <c r="AA2980" s="169" t="str">
        <f>IF(ISNUMBER($Q2980),INDEX($D$1:$D$3663,S2980,1),"")</f>
        <v/>
      </c>
      <c r="AB2980" s="169" t="str">
        <f>IF(ISNUMBER($Q2980),INDEX($D$1:$D$3663,T2980,1),"")</f>
        <v/>
      </c>
      <c r="AC2980" s="169" t="str">
        <f>IF(ISNUMBER($Q2980),INDEX($D$1:$D$3663,U2980,1),"")</f>
        <v/>
      </c>
      <c r="AD2980" s="169" t="str">
        <f>IF(ISNUMBER($Q2980),INDEX($D$1:$D$3663,V2980,1),"")</f>
        <v/>
      </c>
      <c r="AE2980" s="59"/>
      <c r="AF2980" s="177" t="str">
        <f t="shared" si="544"/>
        <v/>
      </c>
      <c r="AG2980" s="178" t="s">
        <v>1403</v>
      </c>
      <c r="AH2980" s="59"/>
      <c r="AI2980" s="163" t="str">
        <f t="shared" si="545"/>
        <v/>
      </c>
      <c r="AJ2980" s="162" t="str">
        <f t="shared" si="548"/>
        <v/>
      </c>
      <c r="AK2980" s="119"/>
      <c r="AL2980" s="59" t="str">
        <f>IF(ISNUMBER($AJ2980),INDEX($Z$4:$AC$3663,$AJ2980,AL$3),"")</f>
        <v/>
      </c>
      <c r="AM2980" s="149" t="str">
        <f>IF(ISNUMBER($AJ2980),INDEX($Z$4:$AC$3663,$AJ2980,AM$3),"")</f>
        <v/>
      </c>
      <c r="AN2980" s="149" t="str">
        <f>IF(ISNUMBER($AJ2980),INDEX($Z$4:$AC$3663,$AJ2980,AN$3),"")</f>
        <v/>
      </c>
      <c r="AO2980" s="59"/>
      <c r="AP2980" s="59"/>
      <c r="AQ2980" s="166"/>
      <c r="AR2980" s="59"/>
      <c r="AS2980" s="59"/>
      <c r="AT2980" s="149"/>
      <c r="AU2980" s="149"/>
      <c r="AV2980" s="149"/>
      <c r="AW2980" s="149"/>
      <c r="AX2980" s="150"/>
      <c r="AY2980" s="151"/>
      <c r="AZ2980" s="59"/>
      <c r="BA2980" s="59"/>
      <c r="BB2980" s="59"/>
      <c r="BC2980" s="59"/>
      <c r="BD2980" s="59"/>
      <c r="BE2980" s="59"/>
      <c r="BF2980" s="43"/>
      <c r="BG2980" s="59"/>
      <c r="BH2980" s="59"/>
      <c r="BI2980" s="59"/>
      <c r="BJ2980" s="59"/>
      <c r="BK2980" s="59"/>
      <c r="BL2980" s="59"/>
      <c r="BM2980" s="59"/>
    </row>
    <row r="2981" spans="1:65" x14ac:dyDescent="0.25">
      <c r="A2981" s="82"/>
      <c r="B2981" s="122" t="s">
        <v>1393</v>
      </c>
      <c r="C2981" s="122">
        <v>3701.5</v>
      </c>
      <c r="D2981" s="122">
        <v>38.095299468023903</v>
      </c>
      <c r="E2981" s="142">
        <f>IF(B2980=B2981,0,MAX(E$4:E2980)+1)</f>
        <v>0</v>
      </c>
      <c r="F2981" s="142">
        <f t="shared" si="546"/>
        <v>5</v>
      </c>
      <c r="G2981" s="142" t="str">
        <f t="shared" si="540"/>
        <v/>
      </c>
      <c r="H2981" s="142" t="str">
        <f t="shared" si="541"/>
        <v/>
      </c>
      <c r="I2981" s="59"/>
      <c r="J2981" s="104"/>
      <c r="K2981" s="59"/>
      <c r="L2981" s="59"/>
      <c r="M2981" s="59"/>
      <c r="N2981" s="44"/>
      <c r="O2981" s="44"/>
      <c r="P2981" s="44"/>
      <c r="Q2981" s="43" t="str">
        <f t="shared" si="538"/>
        <v/>
      </c>
      <c r="R2981" s="60" t="str">
        <f t="shared" si="547"/>
        <v/>
      </c>
      <c r="S2981" s="60" t="str">
        <f t="shared" si="547"/>
        <v/>
      </c>
      <c r="T2981" s="60" t="str">
        <f t="shared" si="547"/>
        <v/>
      </c>
      <c r="U2981" s="60" t="str">
        <f t="shared" si="547"/>
        <v/>
      </c>
      <c r="V2981" s="60" t="str">
        <f t="shared" si="547"/>
        <v/>
      </c>
      <c r="W2981" s="44"/>
      <c r="X2981" s="44" t="str">
        <f t="shared" si="542"/>
        <v/>
      </c>
      <c r="Y2981" s="142" t="str">
        <f t="shared" si="539"/>
        <v/>
      </c>
      <c r="Z2981" s="172" t="str">
        <f t="shared" si="543"/>
        <v/>
      </c>
      <c r="AA2981" s="169" t="str">
        <f>IF(ISNUMBER($Q2981),INDEX($D$1:$D$3663,S2981,1),"")</f>
        <v/>
      </c>
      <c r="AB2981" s="169" t="str">
        <f>IF(ISNUMBER($Q2981),INDEX($D$1:$D$3663,T2981,1),"")</f>
        <v/>
      </c>
      <c r="AC2981" s="169" t="str">
        <f>IF(ISNUMBER($Q2981),INDEX($D$1:$D$3663,U2981,1),"")</f>
        <v/>
      </c>
      <c r="AD2981" s="169" t="str">
        <f>IF(ISNUMBER($Q2981),INDEX($D$1:$D$3663,V2981,1),"")</f>
        <v/>
      </c>
      <c r="AE2981" s="59"/>
      <c r="AF2981" s="177" t="str">
        <f t="shared" si="544"/>
        <v/>
      </c>
      <c r="AG2981" s="178" t="s">
        <v>1403</v>
      </c>
      <c r="AH2981" s="59"/>
      <c r="AI2981" s="163" t="str">
        <f t="shared" si="545"/>
        <v/>
      </c>
      <c r="AJ2981" s="162" t="str">
        <f t="shared" si="548"/>
        <v/>
      </c>
      <c r="AK2981" s="119"/>
      <c r="AL2981" s="59" t="str">
        <f>IF(ISNUMBER($AJ2981),INDEX($Z$4:$AC$3663,$AJ2981,AL$3),"")</f>
        <v/>
      </c>
      <c r="AM2981" s="149" t="str">
        <f>IF(ISNUMBER($AJ2981),INDEX($Z$4:$AC$3663,$AJ2981,AM$3),"")</f>
        <v/>
      </c>
      <c r="AN2981" s="149" t="str">
        <f>IF(ISNUMBER($AJ2981),INDEX($Z$4:$AC$3663,$AJ2981,AN$3),"")</f>
        <v/>
      </c>
      <c r="AO2981" s="59"/>
      <c r="AP2981" s="59"/>
      <c r="AQ2981" s="166"/>
      <c r="AR2981" s="59"/>
      <c r="AS2981" s="59"/>
      <c r="AT2981" s="149"/>
      <c r="AU2981" s="149"/>
      <c r="AV2981" s="149"/>
      <c r="AW2981" s="149"/>
      <c r="AX2981" s="150"/>
      <c r="AY2981" s="151"/>
      <c r="AZ2981" s="59"/>
      <c r="BA2981" s="59"/>
      <c r="BB2981" s="59"/>
      <c r="BC2981" s="59"/>
      <c r="BD2981" s="59"/>
      <c r="BE2981" s="59"/>
      <c r="BF2981" s="43"/>
      <c r="BG2981" s="59"/>
      <c r="BH2981" s="59"/>
      <c r="BI2981" s="59"/>
      <c r="BJ2981" s="59"/>
      <c r="BK2981" s="59"/>
      <c r="BL2981" s="59"/>
      <c r="BM2981" s="59"/>
    </row>
    <row r="2982" spans="1:65" x14ac:dyDescent="0.25">
      <c r="A2982" s="82"/>
      <c r="B2982" s="122" t="s">
        <v>1393</v>
      </c>
      <c r="C2982" s="122">
        <v>3702.5</v>
      </c>
      <c r="D2982" s="122">
        <v>38.0213921247028</v>
      </c>
      <c r="E2982" s="142">
        <f>IF(B2981=B2982,0,MAX(E$4:E2981)+1)</f>
        <v>0</v>
      </c>
      <c r="F2982" s="142">
        <f t="shared" si="546"/>
        <v>5</v>
      </c>
      <c r="G2982" s="142" t="str">
        <f t="shared" si="540"/>
        <v/>
      </c>
      <c r="H2982" s="142" t="str">
        <f t="shared" si="541"/>
        <v/>
      </c>
      <c r="I2982" s="59"/>
      <c r="J2982" s="104"/>
      <c r="K2982" s="59"/>
      <c r="L2982" s="59"/>
      <c r="M2982" s="59"/>
      <c r="N2982" s="44"/>
      <c r="O2982" s="44"/>
      <c r="P2982" s="44"/>
      <c r="Q2982" s="43" t="str">
        <f t="shared" si="538"/>
        <v/>
      </c>
      <c r="R2982" s="60" t="str">
        <f t="shared" si="547"/>
        <v/>
      </c>
      <c r="S2982" s="60" t="str">
        <f t="shared" si="547"/>
        <v/>
      </c>
      <c r="T2982" s="60" t="str">
        <f t="shared" si="547"/>
        <v/>
      </c>
      <c r="U2982" s="60" t="str">
        <f t="shared" si="547"/>
        <v/>
      </c>
      <c r="V2982" s="60" t="str">
        <f t="shared" si="547"/>
        <v/>
      </c>
      <c r="W2982" s="44"/>
      <c r="X2982" s="44" t="str">
        <f t="shared" si="542"/>
        <v/>
      </c>
      <c r="Y2982" s="142" t="str">
        <f t="shared" si="539"/>
        <v/>
      </c>
      <c r="Z2982" s="172" t="str">
        <f t="shared" si="543"/>
        <v/>
      </c>
      <c r="AA2982" s="169" t="str">
        <f>IF(ISNUMBER($Q2982),INDEX($D$1:$D$3663,S2982,1),"")</f>
        <v/>
      </c>
      <c r="AB2982" s="169" t="str">
        <f>IF(ISNUMBER($Q2982),INDEX($D$1:$D$3663,T2982,1),"")</f>
        <v/>
      </c>
      <c r="AC2982" s="169" t="str">
        <f>IF(ISNUMBER($Q2982),INDEX($D$1:$D$3663,U2982,1),"")</f>
        <v/>
      </c>
      <c r="AD2982" s="169" t="str">
        <f>IF(ISNUMBER($Q2982),INDEX($D$1:$D$3663,V2982,1),"")</f>
        <v/>
      </c>
      <c r="AE2982" s="59"/>
      <c r="AF2982" s="177" t="str">
        <f t="shared" si="544"/>
        <v/>
      </c>
      <c r="AG2982" s="178" t="s">
        <v>1403</v>
      </c>
      <c r="AH2982" s="59"/>
      <c r="AI2982" s="163" t="str">
        <f t="shared" si="545"/>
        <v/>
      </c>
      <c r="AJ2982" s="162" t="str">
        <f t="shared" si="548"/>
        <v/>
      </c>
      <c r="AK2982" s="119"/>
      <c r="AL2982" s="59" t="str">
        <f>IF(ISNUMBER($AJ2982),INDEX($Z$4:$AC$3663,$AJ2982,AL$3),"")</f>
        <v/>
      </c>
      <c r="AM2982" s="149" t="str">
        <f>IF(ISNUMBER($AJ2982),INDEX($Z$4:$AC$3663,$AJ2982,AM$3),"")</f>
        <v/>
      </c>
      <c r="AN2982" s="149" t="str">
        <f>IF(ISNUMBER($AJ2982),INDEX($Z$4:$AC$3663,$AJ2982,AN$3),"")</f>
        <v/>
      </c>
      <c r="AO2982" s="59"/>
      <c r="AP2982" s="59"/>
      <c r="AQ2982" s="166"/>
      <c r="AR2982" s="59"/>
      <c r="AS2982" s="59"/>
      <c r="AT2982" s="149"/>
      <c r="AU2982" s="149"/>
      <c r="AV2982" s="149"/>
      <c r="AW2982" s="149"/>
      <c r="AX2982" s="150"/>
      <c r="AY2982" s="151"/>
      <c r="AZ2982" s="59"/>
      <c r="BA2982" s="59"/>
      <c r="BB2982" s="59"/>
      <c r="BC2982" s="59"/>
      <c r="BD2982" s="59"/>
      <c r="BE2982" s="59"/>
      <c r="BF2982" s="43"/>
      <c r="BG2982" s="59"/>
      <c r="BH2982" s="59"/>
      <c r="BI2982" s="59"/>
      <c r="BJ2982" s="59"/>
      <c r="BK2982" s="59"/>
      <c r="BL2982" s="59"/>
      <c r="BM2982" s="59"/>
    </row>
    <row r="2983" spans="1:65" x14ac:dyDescent="0.25">
      <c r="A2983" s="82"/>
      <c r="B2983" s="122" t="s">
        <v>1393</v>
      </c>
      <c r="C2983" s="122">
        <v>3703.5</v>
      </c>
      <c r="D2983" s="122">
        <v>38.124809330831802</v>
      </c>
      <c r="E2983" s="142">
        <f>IF(B2982=B2983,0,MAX(E$4:E2982)+1)</f>
        <v>0</v>
      </c>
      <c r="F2983" s="142">
        <f t="shared" si="546"/>
        <v>5</v>
      </c>
      <c r="G2983" s="142" t="str">
        <f t="shared" si="540"/>
        <v/>
      </c>
      <c r="H2983" s="142" t="str">
        <f t="shared" si="541"/>
        <v/>
      </c>
      <c r="I2983" s="59"/>
      <c r="J2983" s="104"/>
      <c r="K2983" s="59"/>
      <c r="L2983" s="59"/>
      <c r="M2983" s="59"/>
      <c r="N2983" s="44"/>
      <c r="O2983" s="44"/>
      <c r="P2983" s="44"/>
      <c r="Q2983" s="43" t="str">
        <f t="shared" si="538"/>
        <v/>
      </c>
      <c r="R2983" s="60" t="str">
        <f t="shared" si="547"/>
        <v/>
      </c>
      <c r="S2983" s="60" t="str">
        <f t="shared" si="547"/>
        <v/>
      </c>
      <c r="T2983" s="60" t="str">
        <f t="shared" si="547"/>
        <v/>
      </c>
      <c r="U2983" s="60" t="str">
        <f t="shared" si="547"/>
        <v/>
      </c>
      <c r="V2983" s="60" t="str">
        <f t="shared" si="547"/>
        <v/>
      </c>
      <c r="W2983" s="44"/>
      <c r="X2983" s="44" t="str">
        <f t="shared" si="542"/>
        <v/>
      </c>
      <c r="Y2983" s="142" t="str">
        <f t="shared" si="539"/>
        <v/>
      </c>
      <c r="Z2983" s="172" t="str">
        <f t="shared" si="543"/>
        <v/>
      </c>
      <c r="AA2983" s="169" t="str">
        <f>IF(ISNUMBER($Q2983),INDEX($D$1:$D$3663,S2983,1),"")</f>
        <v/>
      </c>
      <c r="AB2983" s="169" t="str">
        <f>IF(ISNUMBER($Q2983),INDEX($D$1:$D$3663,T2983,1),"")</f>
        <v/>
      </c>
      <c r="AC2983" s="169" t="str">
        <f>IF(ISNUMBER($Q2983),INDEX($D$1:$D$3663,U2983,1),"")</f>
        <v/>
      </c>
      <c r="AD2983" s="169" t="str">
        <f>IF(ISNUMBER($Q2983),INDEX($D$1:$D$3663,V2983,1),"")</f>
        <v/>
      </c>
      <c r="AE2983" s="59"/>
      <c r="AF2983" s="177" t="str">
        <f t="shared" si="544"/>
        <v/>
      </c>
      <c r="AG2983" s="178" t="s">
        <v>1403</v>
      </c>
      <c r="AH2983" s="59"/>
      <c r="AI2983" s="163" t="str">
        <f t="shared" si="545"/>
        <v/>
      </c>
      <c r="AJ2983" s="162" t="str">
        <f t="shared" si="548"/>
        <v/>
      </c>
      <c r="AK2983" s="119"/>
      <c r="AL2983" s="59" t="str">
        <f>IF(ISNUMBER($AJ2983),INDEX($Z$4:$AC$3663,$AJ2983,AL$3),"")</f>
        <v/>
      </c>
      <c r="AM2983" s="149" t="str">
        <f>IF(ISNUMBER($AJ2983),INDEX($Z$4:$AC$3663,$AJ2983,AM$3),"")</f>
        <v/>
      </c>
      <c r="AN2983" s="149" t="str">
        <f>IF(ISNUMBER($AJ2983),INDEX($Z$4:$AC$3663,$AJ2983,AN$3),"")</f>
        <v/>
      </c>
      <c r="AO2983" s="59"/>
      <c r="AP2983" s="59"/>
      <c r="AQ2983" s="166"/>
      <c r="AR2983" s="59"/>
      <c r="AS2983" s="59"/>
      <c r="AT2983" s="149"/>
      <c r="AU2983" s="149"/>
      <c r="AV2983" s="149"/>
      <c r="AW2983" s="149"/>
      <c r="AX2983" s="150"/>
      <c r="AY2983" s="151"/>
      <c r="AZ2983" s="59"/>
      <c r="BA2983" s="59"/>
      <c r="BB2983" s="59"/>
      <c r="BC2983" s="59"/>
      <c r="BD2983" s="59"/>
      <c r="BE2983" s="59"/>
      <c r="BF2983" s="43"/>
      <c r="BG2983" s="59"/>
      <c r="BH2983" s="59"/>
      <c r="BI2983" s="59"/>
      <c r="BJ2983" s="59"/>
      <c r="BK2983" s="59"/>
      <c r="BL2983" s="59"/>
      <c r="BM2983" s="59"/>
    </row>
    <row r="2984" spans="1:65" x14ac:dyDescent="0.25">
      <c r="A2984" s="82"/>
      <c r="B2984" s="122" t="s">
        <v>1393</v>
      </c>
      <c r="C2984" s="122">
        <v>3704.5</v>
      </c>
      <c r="D2984" s="122">
        <v>38.005434096643597</v>
      </c>
      <c r="E2984" s="142">
        <f>IF(B2983=B2984,0,MAX(E$4:E2983)+1)</f>
        <v>0</v>
      </c>
      <c r="F2984" s="142">
        <f t="shared" si="546"/>
        <v>5</v>
      </c>
      <c r="G2984" s="142" t="str">
        <f t="shared" si="540"/>
        <v/>
      </c>
      <c r="H2984" s="142" t="str">
        <f t="shared" si="541"/>
        <v/>
      </c>
      <c r="I2984" s="59"/>
      <c r="J2984" s="104"/>
      <c r="K2984" s="59"/>
      <c r="L2984" s="59"/>
      <c r="M2984" s="59"/>
      <c r="N2984" s="44"/>
      <c r="O2984" s="44"/>
      <c r="P2984" s="44"/>
      <c r="Q2984" s="43" t="str">
        <f t="shared" si="538"/>
        <v/>
      </c>
      <c r="R2984" s="60" t="str">
        <f t="shared" si="547"/>
        <v/>
      </c>
      <c r="S2984" s="60" t="str">
        <f t="shared" si="547"/>
        <v/>
      </c>
      <c r="T2984" s="60" t="str">
        <f t="shared" si="547"/>
        <v/>
      </c>
      <c r="U2984" s="60" t="str">
        <f t="shared" si="547"/>
        <v/>
      </c>
      <c r="V2984" s="60" t="str">
        <f t="shared" si="547"/>
        <v/>
      </c>
      <c r="W2984" s="44"/>
      <c r="X2984" s="44" t="str">
        <f t="shared" si="542"/>
        <v/>
      </c>
      <c r="Y2984" s="142" t="str">
        <f t="shared" si="539"/>
        <v/>
      </c>
      <c r="Z2984" s="172" t="str">
        <f t="shared" si="543"/>
        <v/>
      </c>
      <c r="AA2984" s="169" t="str">
        <f>IF(ISNUMBER($Q2984),INDEX($D$1:$D$3663,S2984,1),"")</f>
        <v/>
      </c>
      <c r="AB2984" s="169" t="str">
        <f>IF(ISNUMBER($Q2984),INDEX($D$1:$D$3663,T2984,1),"")</f>
        <v/>
      </c>
      <c r="AC2984" s="169" t="str">
        <f>IF(ISNUMBER($Q2984),INDEX($D$1:$D$3663,U2984,1),"")</f>
        <v/>
      </c>
      <c r="AD2984" s="169" t="str">
        <f>IF(ISNUMBER($Q2984),INDEX($D$1:$D$3663,V2984,1),"")</f>
        <v/>
      </c>
      <c r="AE2984" s="59"/>
      <c r="AF2984" s="177" t="str">
        <f t="shared" si="544"/>
        <v/>
      </c>
      <c r="AG2984" s="178" t="s">
        <v>1403</v>
      </c>
      <c r="AH2984" s="59"/>
      <c r="AI2984" s="163" t="str">
        <f t="shared" si="545"/>
        <v/>
      </c>
      <c r="AJ2984" s="162" t="str">
        <f t="shared" si="548"/>
        <v/>
      </c>
      <c r="AK2984" s="119"/>
      <c r="AL2984" s="59" t="str">
        <f>IF(ISNUMBER($AJ2984),INDEX($Z$4:$AC$3663,$AJ2984,AL$3),"")</f>
        <v/>
      </c>
      <c r="AM2984" s="149" t="str">
        <f>IF(ISNUMBER($AJ2984),INDEX($Z$4:$AC$3663,$AJ2984,AM$3),"")</f>
        <v/>
      </c>
      <c r="AN2984" s="149" t="str">
        <f>IF(ISNUMBER($AJ2984),INDEX($Z$4:$AC$3663,$AJ2984,AN$3),"")</f>
        <v/>
      </c>
      <c r="AO2984" s="59"/>
      <c r="AP2984" s="59"/>
      <c r="AQ2984" s="166"/>
      <c r="AR2984" s="59"/>
      <c r="AS2984" s="59"/>
      <c r="AT2984" s="149"/>
      <c r="AU2984" s="149"/>
      <c r="AV2984" s="149"/>
      <c r="AW2984" s="149"/>
      <c r="AX2984" s="150"/>
      <c r="AY2984" s="151"/>
      <c r="AZ2984" s="59"/>
      <c r="BA2984" s="59"/>
      <c r="BB2984" s="59"/>
      <c r="BC2984" s="59"/>
      <c r="BD2984" s="59"/>
      <c r="BE2984" s="59"/>
      <c r="BF2984" s="43"/>
      <c r="BG2984" s="59"/>
      <c r="BH2984" s="59"/>
      <c r="BI2984" s="59"/>
      <c r="BJ2984" s="59"/>
      <c r="BK2984" s="59"/>
      <c r="BL2984" s="59"/>
      <c r="BM2984" s="59"/>
    </row>
    <row r="2985" spans="1:65" x14ac:dyDescent="0.25">
      <c r="A2985" s="82"/>
      <c r="B2985" s="122" t="s">
        <v>1393</v>
      </c>
      <c r="C2985" s="122">
        <v>3705.5</v>
      </c>
      <c r="D2985" s="122">
        <v>38.103881252936198</v>
      </c>
      <c r="E2985" s="142">
        <f>IF(B2984=B2985,0,MAX(E$4:E2984)+1)</f>
        <v>0</v>
      </c>
      <c r="F2985" s="142">
        <f t="shared" si="546"/>
        <v>5</v>
      </c>
      <c r="G2985" s="142" t="str">
        <f t="shared" si="540"/>
        <v/>
      </c>
      <c r="H2985" s="142" t="str">
        <f t="shared" si="541"/>
        <v/>
      </c>
      <c r="I2985" s="59"/>
      <c r="J2985" s="104"/>
      <c r="K2985" s="59"/>
      <c r="L2985" s="59"/>
      <c r="M2985" s="59"/>
      <c r="N2985" s="44"/>
      <c r="O2985" s="44"/>
      <c r="P2985" s="44"/>
      <c r="Q2985" s="43" t="str">
        <f t="shared" si="538"/>
        <v/>
      </c>
      <c r="R2985" s="60" t="str">
        <f t="shared" si="547"/>
        <v/>
      </c>
      <c r="S2985" s="60" t="str">
        <f t="shared" si="547"/>
        <v/>
      </c>
      <c r="T2985" s="60" t="str">
        <f t="shared" si="547"/>
        <v/>
      </c>
      <c r="U2985" s="60" t="str">
        <f t="shared" si="547"/>
        <v/>
      </c>
      <c r="V2985" s="60" t="str">
        <f t="shared" si="547"/>
        <v/>
      </c>
      <c r="W2985" s="44"/>
      <c r="X2985" s="44" t="str">
        <f t="shared" si="542"/>
        <v/>
      </c>
      <c r="Y2985" s="142" t="str">
        <f t="shared" si="539"/>
        <v/>
      </c>
      <c r="Z2985" s="172" t="str">
        <f t="shared" si="543"/>
        <v/>
      </c>
      <c r="AA2985" s="169" t="str">
        <f>IF(ISNUMBER($Q2985),INDEX($D$1:$D$3663,S2985,1),"")</f>
        <v/>
      </c>
      <c r="AB2985" s="169" t="str">
        <f>IF(ISNUMBER($Q2985),INDEX($D$1:$D$3663,T2985,1),"")</f>
        <v/>
      </c>
      <c r="AC2985" s="169" t="str">
        <f>IF(ISNUMBER($Q2985),INDEX($D$1:$D$3663,U2985,1),"")</f>
        <v/>
      </c>
      <c r="AD2985" s="169" t="str">
        <f>IF(ISNUMBER($Q2985),INDEX($D$1:$D$3663,V2985,1),"")</f>
        <v/>
      </c>
      <c r="AE2985" s="59"/>
      <c r="AF2985" s="177" t="str">
        <f t="shared" si="544"/>
        <v/>
      </c>
      <c r="AG2985" s="178" t="s">
        <v>1403</v>
      </c>
      <c r="AH2985" s="59"/>
      <c r="AI2985" s="163" t="str">
        <f t="shared" si="545"/>
        <v/>
      </c>
      <c r="AJ2985" s="162" t="str">
        <f t="shared" si="548"/>
        <v/>
      </c>
      <c r="AK2985" s="119"/>
      <c r="AL2985" s="59" t="str">
        <f>IF(ISNUMBER($AJ2985),INDEX($Z$4:$AC$3663,$AJ2985,AL$3),"")</f>
        <v/>
      </c>
      <c r="AM2985" s="149" t="str">
        <f>IF(ISNUMBER($AJ2985),INDEX($Z$4:$AC$3663,$AJ2985,AM$3),"")</f>
        <v/>
      </c>
      <c r="AN2985" s="149" t="str">
        <f>IF(ISNUMBER($AJ2985),INDEX($Z$4:$AC$3663,$AJ2985,AN$3),"")</f>
        <v/>
      </c>
      <c r="AO2985" s="59"/>
      <c r="AP2985" s="59"/>
      <c r="AQ2985" s="166"/>
      <c r="AR2985" s="59"/>
      <c r="AS2985" s="59"/>
      <c r="AT2985" s="149"/>
      <c r="AU2985" s="149"/>
      <c r="AV2985" s="149"/>
      <c r="AW2985" s="149"/>
      <c r="AX2985" s="150"/>
      <c r="AY2985" s="151"/>
      <c r="AZ2985" s="59"/>
      <c r="BA2985" s="59"/>
      <c r="BB2985" s="59"/>
      <c r="BC2985" s="59"/>
      <c r="BD2985" s="59"/>
      <c r="BE2985" s="59"/>
      <c r="BF2985" s="43"/>
      <c r="BG2985" s="59"/>
      <c r="BH2985" s="59"/>
      <c r="BI2985" s="59"/>
      <c r="BJ2985" s="59"/>
      <c r="BK2985" s="59"/>
      <c r="BL2985" s="59"/>
      <c r="BM2985" s="59"/>
    </row>
    <row r="2986" spans="1:65" x14ac:dyDescent="0.25">
      <c r="A2986" s="82"/>
      <c r="B2986" s="122" t="s">
        <v>1393</v>
      </c>
      <c r="C2986" s="122">
        <v>3706.5</v>
      </c>
      <c r="D2986" s="122">
        <v>37.918568566302703</v>
      </c>
      <c r="E2986" s="142">
        <f>IF(B2985=B2986,0,MAX(E$4:E2985)+1)</f>
        <v>0</v>
      </c>
      <c r="F2986" s="142">
        <f t="shared" si="546"/>
        <v>5</v>
      </c>
      <c r="G2986" s="142" t="str">
        <f t="shared" si="540"/>
        <v/>
      </c>
      <c r="H2986" s="142" t="str">
        <f t="shared" si="541"/>
        <v/>
      </c>
      <c r="I2986" s="59"/>
      <c r="J2986" s="104"/>
      <c r="K2986" s="59"/>
      <c r="L2986" s="59"/>
      <c r="M2986" s="59"/>
      <c r="N2986" s="44"/>
      <c r="O2986" s="44"/>
      <c r="P2986" s="44"/>
      <c r="Q2986" s="43" t="str">
        <f t="shared" si="538"/>
        <v/>
      </c>
      <c r="R2986" s="60" t="str">
        <f t="shared" si="547"/>
        <v/>
      </c>
      <c r="S2986" s="60" t="str">
        <f t="shared" si="547"/>
        <v/>
      </c>
      <c r="T2986" s="60" t="str">
        <f t="shared" si="547"/>
        <v/>
      </c>
      <c r="U2986" s="60" t="str">
        <f t="shared" si="547"/>
        <v/>
      </c>
      <c r="V2986" s="60" t="str">
        <f t="shared" si="547"/>
        <v/>
      </c>
      <c r="W2986" s="44"/>
      <c r="X2986" s="44" t="str">
        <f t="shared" si="542"/>
        <v/>
      </c>
      <c r="Y2986" s="142" t="str">
        <f t="shared" si="539"/>
        <v/>
      </c>
      <c r="Z2986" s="172" t="str">
        <f t="shared" si="543"/>
        <v/>
      </c>
      <c r="AA2986" s="169" t="str">
        <f>IF(ISNUMBER($Q2986),INDEX($D$1:$D$3663,S2986,1),"")</f>
        <v/>
      </c>
      <c r="AB2986" s="169" t="str">
        <f>IF(ISNUMBER($Q2986),INDEX($D$1:$D$3663,T2986,1),"")</f>
        <v/>
      </c>
      <c r="AC2986" s="169" t="str">
        <f>IF(ISNUMBER($Q2986),INDEX($D$1:$D$3663,U2986,1),"")</f>
        <v/>
      </c>
      <c r="AD2986" s="169" t="str">
        <f>IF(ISNUMBER($Q2986),INDEX($D$1:$D$3663,V2986,1),"")</f>
        <v/>
      </c>
      <c r="AE2986" s="59"/>
      <c r="AF2986" s="177" t="str">
        <f t="shared" si="544"/>
        <v/>
      </c>
      <c r="AG2986" s="178" t="s">
        <v>1403</v>
      </c>
      <c r="AH2986" s="59"/>
      <c r="AI2986" s="163" t="str">
        <f t="shared" si="545"/>
        <v/>
      </c>
      <c r="AJ2986" s="162" t="str">
        <f t="shared" si="548"/>
        <v/>
      </c>
      <c r="AK2986" s="119"/>
      <c r="AL2986" s="59" t="str">
        <f>IF(ISNUMBER($AJ2986),INDEX($Z$4:$AC$3663,$AJ2986,AL$3),"")</f>
        <v/>
      </c>
      <c r="AM2986" s="149" t="str">
        <f>IF(ISNUMBER($AJ2986),INDEX($Z$4:$AC$3663,$AJ2986,AM$3),"")</f>
        <v/>
      </c>
      <c r="AN2986" s="149" t="str">
        <f>IF(ISNUMBER($AJ2986),INDEX($Z$4:$AC$3663,$AJ2986,AN$3),"")</f>
        <v/>
      </c>
      <c r="AO2986" s="59"/>
      <c r="AP2986" s="59"/>
      <c r="AQ2986" s="166"/>
      <c r="AR2986" s="59"/>
      <c r="AS2986" s="59"/>
      <c r="AT2986" s="149"/>
      <c r="AU2986" s="149"/>
      <c r="AV2986" s="149"/>
      <c r="AW2986" s="149"/>
      <c r="AX2986" s="150"/>
      <c r="AY2986" s="151"/>
      <c r="AZ2986" s="59"/>
      <c r="BA2986" s="59"/>
      <c r="BB2986" s="59"/>
      <c r="BC2986" s="59"/>
      <c r="BD2986" s="59"/>
      <c r="BE2986" s="59"/>
      <c r="BF2986" s="43"/>
      <c r="BG2986" s="59"/>
      <c r="BH2986" s="59"/>
      <c r="BI2986" s="59"/>
      <c r="BJ2986" s="59"/>
      <c r="BK2986" s="59"/>
      <c r="BL2986" s="59"/>
      <c r="BM2986" s="59"/>
    </row>
    <row r="2987" spans="1:65" x14ac:dyDescent="0.25">
      <c r="A2987" s="82"/>
      <c r="B2987" s="122" t="s">
        <v>1393</v>
      </c>
      <c r="C2987" s="122">
        <v>3707.5</v>
      </c>
      <c r="D2987" s="122">
        <v>38.061850814472898</v>
      </c>
      <c r="E2987" s="142">
        <f>IF(B2986=B2987,0,MAX(E$4:E2986)+1)</f>
        <v>0</v>
      </c>
      <c r="F2987" s="142">
        <f t="shared" si="546"/>
        <v>5</v>
      </c>
      <c r="G2987" s="142" t="str">
        <f t="shared" si="540"/>
        <v/>
      </c>
      <c r="H2987" s="142" t="str">
        <f t="shared" si="541"/>
        <v/>
      </c>
      <c r="I2987" s="59"/>
      <c r="J2987" s="104"/>
      <c r="K2987" s="59"/>
      <c r="L2987" s="59"/>
      <c r="M2987" s="59"/>
      <c r="N2987" s="44"/>
      <c r="O2987" s="44"/>
      <c r="P2987" s="44"/>
      <c r="Q2987" s="43" t="str">
        <f t="shared" si="538"/>
        <v/>
      </c>
      <c r="R2987" s="60" t="str">
        <f t="shared" si="547"/>
        <v/>
      </c>
      <c r="S2987" s="60" t="str">
        <f t="shared" si="547"/>
        <v/>
      </c>
      <c r="T2987" s="60" t="str">
        <f t="shared" si="547"/>
        <v/>
      </c>
      <c r="U2987" s="60" t="str">
        <f t="shared" si="547"/>
        <v/>
      </c>
      <c r="V2987" s="60" t="str">
        <f t="shared" si="547"/>
        <v/>
      </c>
      <c r="W2987" s="44"/>
      <c r="X2987" s="44" t="str">
        <f t="shared" si="542"/>
        <v/>
      </c>
      <c r="Y2987" s="142" t="str">
        <f t="shared" si="539"/>
        <v/>
      </c>
      <c r="Z2987" s="172" t="str">
        <f t="shared" si="543"/>
        <v/>
      </c>
      <c r="AA2987" s="169" t="str">
        <f>IF(ISNUMBER($Q2987),INDEX($D$1:$D$3663,S2987,1),"")</f>
        <v/>
      </c>
      <c r="AB2987" s="169" t="str">
        <f>IF(ISNUMBER($Q2987),INDEX($D$1:$D$3663,T2987,1),"")</f>
        <v/>
      </c>
      <c r="AC2987" s="169" t="str">
        <f>IF(ISNUMBER($Q2987),INDEX($D$1:$D$3663,U2987,1),"")</f>
        <v/>
      </c>
      <c r="AD2987" s="169" t="str">
        <f>IF(ISNUMBER($Q2987),INDEX($D$1:$D$3663,V2987,1),"")</f>
        <v/>
      </c>
      <c r="AE2987" s="59"/>
      <c r="AF2987" s="177" t="str">
        <f t="shared" si="544"/>
        <v/>
      </c>
      <c r="AG2987" s="178" t="s">
        <v>1403</v>
      </c>
      <c r="AH2987" s="59"/>
      <c r="AI2987" s="163" t="str">
        <f t="shared" si="545"/>
        <v/>
      </c>
      <c r="AJ2987" s="162" t="str">
        <f t="shared" si="548"/>
        <v/>
      </c>
      <c r="AK2987" s="119"/>
      <c r="AL2987" s="59" t="str">
        <f>IF(ISNUMBER($AJ2987),INDEX($Z$4:$AC$3663,$AJ2987,AL$3),"")</f>
        <v/>
      </c>
      <c r="AM2987" s="149" t="str">
        <f>IF(ISNUMBER($AJ2987),INDEX($Z$4:$AC$3663,$AJ2987,AM$3),"")</f>
        <v/>
      </c>
      <c r="AN2987" s="149" t="str">
        <f>IF(ISNUMBER($AJ2987),INDEX($Z$4:$AC$3663,$AJ2987,AN$3),"")</f>
        <v/>
      </c>
      <c r="AO2987" s="59"/>
      <c r="AP2987" s="59"/>
      <c r="AQ2987" s="166"/>
      <c r="AR2987" s="59"/>
      <c r="AS2987" s="59"/>
      <c r="AT2987" s="149"/>
      <c r="AU2987" s="149"/>
      <c r="AV2987" s="149"/>
      <c r="AW2987" s="149"/>
      <c r="AX2987" s="150"/>
      <c r="AY2987" s="151"/>
      <c r="AZ2987" s="59"/>
      <c r="BA2987" s="59"/>
      <c r="BB2987" s="59"/>
      <c r="BC2987" s="59"/>
      <c r="BD2987" s="59"/>
      <c r="BE2987" s="59"/>
      <c r="BF2987" s="43"/>
      <c r="BG2987" s="59"/>
      <c r="BH2987" s="59"/>
      <c r="BI2987" s="59"/>
      <c r="BJ2987" s="59"/>
      <c r="BK2987" s="59"/>
      <c r="BL2987" s="59"/>
      <c r="BM2987" s="59"/>
    </row>
    <row r="2988" spans="1:65" x14ac:dyDescent="0.25">
      <c r="A2988" s="82"/>
      <c r="B2988" s="122" t="s">
        <v>1393</v>
      </c>
      <c r="C2988" s="122">
        <v>3708.5</v>
      </c>
      <c r="D2988" s="122">
        <v>38.046206240451603</v>
      </c>
      <c r="E2988" s="142">
        <f>IF(B2987=B2988,0,MAX(E$4:E2987)+1)</f>
        <v>0</v>
      </c>
      <c r="F2988" s="142">
        <f t="shared" si="546"/>
        <v>5</v>
      </c>
      <c r="G2988" s="142" t="str">
        <f t="shared" si="540"/>
        <v/>
      </c>
      <c r="H2988" s="142" t="str">
        <f t="shared" si="541"/>
        <v/>
      </c>
      <c r="I2988" s="59"/>
      <c r="J2988" s="104"/>
      <c r="K2988" s="59"/>
      <c r="L2988" s="59"/>
      <c r="M2988" s="59"/>
      <c r="N2988" s="44"/>
      <c r="O2988" s="44"/>
      <c r="P2988" s="44"/>
      <c r="Q2988" s="43" t="str">
        <f t="shared" si="538"/>
        <v/>
      </c>
      <c r="R2988" s="60" t="str">
        <f t="shared" si="547"/>
        <v/>
      </c>
      <c r="S2988" s="60" t="str">
        <f t="shared" si="547"/>
        <v/>
      </c>
      <c r="T2988" s="60" t="str">
        <f t="shared" si="547"/>
        <v/>
      </c>
      <c r="U2988" s="60" t="str">
        <f t="shared" si="547"/>
        <v/>
      </c>
      <c r="V2988" s="60" t="str">
        <f t="shared" si="547"/>
        <v/>
      </c>
      <c r="W2988" s="44"/>
      <c r="X2988" s="44" t="str">
        <f t="shared" si="542"/>
        <v/>
      </c>
      <c r="Y2988" s="142" t="str">
        <f t="shared" si="539"/>
        <v/>
      </c>
      <c r="Z2988" s="172" t="str">
        <f t="shared" si="543"/>
        <v/>
      </c>
      <c r="AA2988" s="169" t="str">
        <f>IF(ISNUMBER($Q2988),INDEX($D$1:$D$3663,S2988,1),"")</f>
        <v/>
      </c>
      <c r="AB2988" s="169" t="str">
        <f>IF(ISNUMBER($Q2988),INDEX($D$1:$D$3663,T2988,1),"")</f>
        <v/>
      </c>
      <c r="AC2988" s="169" t="str">
        <f>IF(ISNUMBER($Q2988),INDEX($D$1:$D$3663,U2988,1),"")</f>
        <v/>
      </c>
      <c r="AD2988" s="169" t="str">
        <f>IF(ISNUMBER($Q2988),INDEX($D$1:$D$3663,V2988,1),"")</f>
        <v/>
      </c>
      <c r="AE2988" s="59"/>
      <c r="AF2988" s="177" t="str">
        <f t="shared" si="544"/>
        <v/>
      </c>
      <c r="AG2988" s="178" t="s">
        <v>1403</v>
      </c>
      <c r="AH2988" s="59"/>
      <c r="AI2988" s="163" t="str">
        <f t="shared" si="545"/>
        <v/>
      </c>
      <c r="AJ2988" s="162" t="str">
        <f t="shared" si="548"/>
        <v/>
      </c>
      <c r="AK2988" s="119"/>
      <c r="AL2988" s="59" t="str">
        <f>IF(ISNUMBER($AJ2988),INDEX($Z$4:$AC$3663,$AJ2988,AL$3),"")</f>
        <v/>
      </c>
      <c r="AM2988" s="149" t="str">
        <f>IF(ISNUMBER($AJ2988),INDEX($Z$4:$AC$3663,$AJ2988,AM$3),"")</f>
        <v/>
      </c>
      <c r="AN2988" s="149" t="str">
        <f>IF(ISNUMBER($AJ2988),INDEX($Z$4:$AC$3663,$AJ2988,AN$3),"")</f>
        <v/>
      </c>
      <c r="AO2988" s="59"/>
      <c r="AP2988" s="59"/>
      <c r="AQ2988" s="166"/>
      <c r="AR2988" s="59"/>
      <c r="AS2988" s="59"/>
      <c r="AT2988" s="149"/>
      <c r="AU2988" s="149"/>
      <c r="AV2988" s="149"/>
      <c r="AW2988" s="149"/>
      <c r="AX2988" s="150"/>
      <c r="AY2988" s="151"/>
      <c r="AZ2988" s="59"/>
      <c r="BA2988" s="59"/>
      <c r="BB2988" s="59"/>
      <c r="BC2988" s="59"/>
      <c r="BD2988" s="59"/>
      <c r="BE2988" s="59"/>
      <c r="BF2988" s="43"/>
      <c r="BG2988" s="59"/>
      <c r="BH2988" s="59"/>
      <c r="BI2988" s="59"/>
      <c r="BJ2988" s="59"/>
      <c r="BK2988" s="59"/>
      <c r="BL2988" s="59"/>
      <c r="BM2988" s="59"/>
    </row>
    <row r="2989" spans="1:65" x14ac:dyDescent="0.25">
      <c r="A2989" s="82"/>
      <c r="B2989" s="122" t="s">
        <v>1393</v>
      </c>
      <c r="C2989" s="122">
        <v>3709.5</v>
      </c>
      <c r="D2989" s="122">
        <v>38.121572032958703</v>
      </c>
      <c r="E2989" s="142">
        <f>IF(B2988=B2989,0,MAX(E$4:E2988)+1)</f>
        <v>0</v>
      </c>
      <c r="F2989" s="142">
        <f t="shared" si="546"/>
        <v>5</v>
      </c>
      <c r="G2989" s="142" t="str">
        <f t="shared" si="540"/>
        <v/>
      </c>
      <c r="H2989" s="142" t="str">
        <f t="shared" si="541"/>
        <v/>
      </c>
      <c r="I2989" s="59"/>
      <c r="J2989" s="104"/>
      <c r="K2989" s="59"/>
      <c r="L2989" s="59"/>
      <c r="M2989" s="59"/>
      <c r="N2989" s="44"/>
      <c r="O2989" s="44"/>
      <c r="P2989" s="44"/>
      <c r="Q2989" s="43" t="str">
        <f t="shared" si="538"/>
        <v/>
      </c>
      <c r="R2989" s="60" t="str">
        <f t="shared" si="547"/>
        <v/>
      </c>
      <c r="S2989" s="60" t="str">
        <f t="shared" si="547"/>
        <v/>
      </c>
      <c r="T2989" s="60" t="str">
        <f t="shared" si="547"/>
        <v/>
      </c>
      <c r="U2989" s="60" t="str">
        <f t="shared" si="547"/>
        <v/>
      </c>
      <c r="V2989" s="60" t="str">
        <f t="shared" si="547"/>
        <v/>
      </c>
      <c r="W2989" s="44"/>
      <c r="X2989" s="44" t="str">
        <f t="shared" si="542"/>
        <v/>
      </c>
      <c r="Y2989" s="142" t="str">
        <f t="shared" si="539"/>
        <v/>
      </c>
      <c r="Z2989" s="172" t="str">
        <f t="shared" si="543"/>
        <v/>
      </c>
      <c r="AA2989" s="169" t="str">
        <f>IF(ISNUMBER($Q2989),INDEX($D$1:$D$3663,S2989,1),"")</f>
        <v/>
      </c>
      <c r="AB2989" s="169" t="str">
        <f>IF(ISNUMBER($Q2989),INDEX($D$1:$D$3663,T2989,1),"")</f>
        <v/>
      </c>
      <c r="AC2989" s="169" t="str">
        <f>IF(ISNUMBER($Q2989),INDEX($D$1:$D$3663,U2989,1),"")</f>
        <v/>
      </c>
      <c r="AD2989" s="169" t="str">
        <f>IF(ISNUMBER($Q2989),INDEX($D$1:$D$3663,V2989,1),"")</f>
        <v/>
      </c>
      <c r="AE2989" s="59"/>
      <c r="AF2989" s="177" t="str">
        <f t="shared" si="544"/>
        <v/>
      </c>
      <c r="AG2989" s="178" t="s">
        <v>1403</v>
      </c>
      <c r="AH2989" s="59"/>
      <c r="AI2989" s="163" t="str">
        <f t="shared" si="545"/>
        <v/>
      </c>
      <c r="AJ2989" s="162" t="str">
        <f t="shared" si="548"/>
        <v/>
      </c>
      <c r="AK2989" s="119"/>
      <c r="AL2989" s="59" t="str">
        <f>IF(ISNUMBER($AJ2989),INDEX($Z$4:$AC$3663,$AJ2989,AL$3),"")</f>
        <v/>
      </c>
      <c r="AM2989" s="149" t="str">
        <f>IF(ISNUMBER($AJ2989),INDEX($Z$4:$AC$3663,$AJ2989,AM$3),"")</f>
        <v/>
      </c>
      <c r="AN2989" s="149" t="str">
        <f>IF(ISNUMBER($AJ2989),INDEX($Z$4:$AC$3663,$AJ2989,AN$3),"")</f>
        <v/>
      </c>
      <c r="AO2989" s="59"/>
      <c r="AP2989" s="59"/>
      <c r="AQ2989" s="166"/>
      <c r="AR2989" s="59"/>
      <c r="AS2989" s="59"/>
      <c r="AT2989" s="149"/>
      <c r="AU2989" s="149"/>
      <c r="AV2989" s="149"/>
      <c r="AW2989" s="149"/>
      <c r="AX2989" s="150"/>
      <c r="AY2989" s="151"/>
      <c r="AZ2989" s="59"/>
      <c r="BA2989" s="59"/>
      <c r="BB2989" s="59"/>
      <c r="BC2989" s="59"/>
      <c r="BD2989" s="59"/>
      <c r="BE2989" s="59"/>
      <c r="BF2989" s="43"/>
      <c r="BG2989" s="59"/>
      <c r="BH2989" s="59"/>
      <c r="BI2989" s="59"/>
      <c r="BJ2989" s="59"/>
      <c r="BK2989" s="59"/>
      <c r="BL2989" s="59"/>
      <c r="BM2989" s="59"/>
    </row>
    <row r="2990" spans="1:65" x14ac:dyDescent="0.25">
      <c r="A2990" s="82"/>
      <c r="B2990" s="122" t="s">
        <v>1393</v>
      </c>
      <c r="C2990" s="122">
        <v>3710.5</v>
      </c>
      <c r="D2990" s="122">
        <v>38.085070022348397</v>
      </c>
      <c r="E2990" s="142">
        <f>IF(B2989=B2990,0,MAX(E$4:E2989)+1)</f>
        <v>0</v>
      </c>
      <c r="F2990" s="142">
        <f t="shared" si="546"/>
        <v>5</v>
      </c>
      <c r="G2990" s="142" t="str">
        <f t="shared" si="540"/>
        <v/>
      </c>
      <c r="H2990" s="142" t="str">
        <f t="shared" si="541"/>
        <v/>
      </c>
      <c r="I2990" s="59"/>
      <c r="J2990" s="104"/>
      <c r="K2990" s="59"/>
      <c r="L2990" s="59"/>
      <c r="M2990" s="59"/>
      <c r="N2990" s="44"/>
      <c r="O2990" s="44"/>
      <c r="P2990" s="44"/>
      <c r="Q2990" s="43" t="str">
        <f t="shared" si="538"/>
        <v/>
      </c>
      <c r="R2990" s="60" t="str">
        <f t="shared" si="547"/>
        <v/>
      </c>
      <c r="S2990" s="60" t="str">
        <f t="shared" si="547"/>
        <v/>
      </c>
      <c r="T2990" s="60" t="str">
        <f t="shared" si="547"/>
        <v/>
      </c>
      <c r="U2990" s="60" t="str">
        <f t="shared" si="547"/>
        <v/>
      </c>
      <c r="V2990" s="60" t="str">
        <f t="shared" si="547"/>
        <v/>
      </c>
      <c r="W2990" s="44"/>
      <c r="X2990" s="44" t="str">
        <f t="shared" si="542"/>
        <v/>
      </c>
      <c r="Y2990" s="142" t="str">
        <f t="shared" si="539"/>
        <v/>
      </c>
      <c r="Z2990" s="172" t="str">
        <f t="shared" si="543"/>
        <v/>
      </c>
      <c r="AA2990" s="169" t="str">
        <f>IF(ISNUMBER($Q2990),INDEX($D$1:$D$3663,S2990,1),"")</f>
        <v/>
      </c>
      <c r="AB2990" s="169" t="str">
        <f>IF(ISNUMBER($Q2990),INDEX($D$1:$D$3663,T2990,1),"")</f>
        <v/>
      </c>
      <c r="AC2990" s="169" t="str">
        <f>IF(ISNUMBER($Q2990),INDEX($D$1:$D$3663,U2990,1),"")</f>
        <v/>
      </c>
      <c r="AD2990" s="169" t="str">
        <f>IF(ISNUMBER($Q2990),INDEX($D$1:$D$3663,V2990,1),"")</f>
        <v/>
      </c>
      <c r="AE2990" s="59"/>
      <c r="AF2990" s="177" t="str">
        <f t="shared" si="544"/>
        <v/>
      </c>
      <c r="AG2990" s="178" t="s">
        <v>1403</v>
      </c>
      <c r="AH2990" s="59"/>
      <c r="AI2990" s="163" t="str">
        <f t="shared" si="545"/>
        <v/>
      </c>
      <c r="AJ2990" s="162" t="str">
        <f t="shared" si="548"/>
        <v/>
      </c>
      <c r="AK2990" s="119"/>
      <c r="AL2990" s="59" t="str">
        <f>IF(ISNUMBER($AJ2990),INDEX($Z$4:$AC$3663,$AJ2990,AL$3),"")</f>
        <v/>
      </c>
      <c r="AM2990" s="149" t="str">
        <f>IF(ISNUMBER($AJ2990),INDEX($Z$4:$AC$3663,$AJ2990,AM$3),"")</f>
        <v/>
      </c>
      <c r="AN2990" s="149" t="str">
        <f>IF(ISNUMBER($AJ2990),INDEX($Z$4:$AC$3663,$AJ2990,AN$3),"")</f>
        <v/>
      </c>
      <c r="AO2990" s="59"/>
      <c r="AP2990" s="59"/>
      <c r="AQ2990" s="166"/>
      <c r="AR2990" s="59"/>
      <c r="AS2990" s="59"/>
      <c r="AT2990" s="149"/>
      <c r="AU2990" s="149"/>
      <c r="AV2990" s="149"/>
      <c r="AW2990" s="149"/>
      <c r="AX2990" s="150"/>
      <c r="AY2990" s="151"/>
      <c r="AZ2990" s="59"/>
      <c r="BA2990" s="59"/>
      <c r="BB2990" s="59"/>
      <c r="BC2990" s="59"/>
      <c r="BD2990" s="59"/>
      <c r="BE2990" s="59"/>
      <c r="BF2990" s="43"/>
      <c r="BG2990" s="59"/>
      <c r="BH2990" s="59"/>
      <c r="BI2990" s="59"/>
      <c r="BJ2990" s="59"/>
      <c r="BK2990" s="59"/>
      <c r="BL2990" s="59"/>
      <c r="BM2990" s="59"/>
    </row>
    <row r="2991" spans="1:65" x14ac:dyDescent="0.25">
      <c r="A2991" s="82"/>
      <c r="B2991" s="122" t="s">
        <v>1393</v>
      </c>
      <c r="C2991" s="122">
        <v>3711.5</v>
      </c>
      <c r="D2991" s="122">
        <v>37.8515433085661</v>
      </c>
      <c r="E2991" s="142">
        <f>IF(B2990=B2991,0,MAX(E$4:E2990)+1)</f>
        <v>0</v>
      </c>
      <c r="F2991" s="142">
        <f t="shared" si="546"/>
        <v>5</v>
      </c>
      <c r="G2991" s="142" t="str">
        <f t="shared" si="540"/>
        <v/>
      </c>
      <c r="H2991" s="142" t="str">
        <f t="shared" si="541"/>
        <v/>
      </c>
      <c r="I2991" s="59"/>
      <c r="J2991" s="104"/>
      <c r="K2991" s="59"/>
      <c r="L2991" s="59"/>
      <c r="M2991" s="59"/>
      <c r="N2991" s="44"/>
      <c r="O2991" s="44"/>
      <c r="P2991" s="44"/>
      <c r="Q2991" s="43" t="str">
        <f t="shared" si="538"/>
        <v/>
      </c>
      <c r="R2991" s="60" t="str">
        <f t="shared" si="547"/>
        <v/>
      </c>
      <c r="S2991" s="60" t="str">
        <f t="shared" si="547"/>
        <v/>
      </c>
      <c r="T2991" s="60" t="str">
        <f t="shared" si="547"/>
        <v/>
      </c>
      <c r="U2991" s="60" t="str">
        <f t="shared" si="547"/>
        <v/>
      </c>
      <c r="V2991" s="60" t="str">
        <f t="shared" si="547"/>
        <v/>
      </c>
      <c r="W2991" s="44"/>
      <c r="X2991" s="44" t="str">
        <f t="shared" si="542"/>
        <v/>
      </c>
      <c r="Y2991" s="142" t="str">
        <f t="shared" si="539"/>
        <v/>
      </c>
      <c r="Z2991" s="172" t="str">
        <f t="shared" si="543"/>
        <v/>
      </c>
      <c r="AA2991" s="169" t="str">
        <f>IF(ISNUMBER($Q2991),INDEX($D$1:$D$3663,S2991,1),"")</f>
        <v/>
      </c>
      <c r="AB2991" s="169" t="str">
        <f>IF(ISNUMBER($Q2991),INDEX($D$1:$D$3663,T2991,1),"")</f>
        <v/>
      </c>
      <c r="AC2991" s="169" t="str">
        <f>IF(ISNUMBER($Q2991),INDEX($D$1:$D$3663,U2991,1),"")</f>
        <v/>
      </c>
      <c r="AD2991" s="169" t="str">
        <f>IF(ISNUMBER($Q2991),INDEX($D$1:$D$3663,V2991,1),"")</f>
        <v/>
      </c>
      <c r="AE2991" s="59"/>
      <c r="AF2991" s="177" t="str">
        <f t="shared" si="544"/>
        <v/>
      </c>
      <c r="AG2991" s="178" t="s">
        <v>1403</v>
      </c>
      <c r="AH2991" s="59"/>
      <c r="AI2991" s="163" t="str">
        <f t="shared" si="545"/>
        <v/>
      </c>
      <c r="AJ2991" s="162" t="str">
        <f t="shared" si="548"/>
        <v/>
      </c>
      <c r="AK2991" s="119"/>
      <c r="AL2991" s="59" t="str">
        <f>IF(ISNUMBER($AJ2991),INDEX($Z$4:$AC$3663,$AJ2991,AL$3),"")</f>
        <v/>
      </c>
      <c r="AM2991" s="149" t="str">
        <f>IF(ISNUMBER($AJ2991),INDEX($Z$4:$AC$3663,$AJ2991,AM$3),"")</f>
        <v/>
      </c>
      <c r="AN2991" s="149" t="str">
        <f>IF(ISNUMBER($AJ2991),INDEX($Z$4:$AC$3663,$AJ2991,AN$3),"")</f>
        <v/>
      </c>
      <c r="AO2991" s="59"/>
      <c r="AP2991" s="59"/>
      <c r="AQ2991" s="166"/>
      <c r="AR2991" s="59"/>
      <c r="AS2991" s="59"/>
      <c r="AT2991" s="149"/>
      <c r="AU2991" s="149"/>
      <c r="AV2991" s="149"/>
      <c r="AW2991" s="149"/>
      <c r="AX2991" s="150"/>
      <c r="AY2991" s="151"/>
      <c r="AZ2991" s="59"/>
      <c r="BA2991" s="59"/>
      <c r="BB2991" s="59"/>
      <c r="BC2991" s="59"/>
      <c r="BD2991" s="59"/>
      <c r="BE2991" s="59"/>
      <c r="BF2991" s="43"/>
      <c r="BG2991" s="59"/>
      <c r="BH2991" s="59"/>
      <c r="BI2991" s="59"/>
      <c r="BJ2991" s="59"/>
      <c r="BK2991" s="59"/>
      <c r="BL2991" s="59"/>
      <c r="BM2991" s="59"/>
    </row>
    <row r="2992" spans="1:65" x14ac:dyDescent="0.25">
      <c r="A2992" s="82"/>
      <c r="B2992" s="122" t="s">
        <v>1393</v>
      </c>
      <c r="C2992" s="122">
        <v>3712.5</v>
      </c>
      <c r="D2992" s="122">
        <v>38.238689164759101</v>
      </c>
      <c r="E2992" s="142">
        <f>IF(B2991=B2992,0,MAX(E$4:E2991)+1)</f>
        <v>0</v>
      </c>
      <c r="F2992" s="142">
        <f t="shared" si="546"/>
        <v>5</v>
      </c>
      <c r="G2992" s="142" t="str">
        <f t="shared" si="540"/>
        <v/>
      </c>
      <c r="H2992" s="142" t="str">
        <f t="shared" si="541"/>
        <v/>
      </c>
      <c r="I2992" s="59"/>
      <c r="J2992" s="104"/>
      <c r="K2992" s="59"/>
      <c r="L2992" s="59"/>
      <c r="M2992" s="59"/>
      <c r="N2992" s="44"/>
      <c r="O2992" s="44"/>
      <c r="P2992" s="44"/>
      <c r="Q2992" s="43" t="str">
        <f t="shared" si="538"/>
        <v/>
      </c>
      <c r="R2992" s="60" t="str">
        <f t="shared" si="547"/>
        <v/>
      </c>
      <c r="S2992" s="60" t="str">
        <f t="shared" si="547"/>
        <v/>
      </c>
      <c r="T2992" s="60" t="str">
        <f t="shared" si="547"/>
        <v/>
      </c>
      <c r="U2992" s="60" t="str">
        <f t="shared" si="547"/>
        <v/>
      </c>
      <c r="V2992" s="60" t="str">
        <f t="shared" si="547"/>
        <v/>
      </c>
      <c r="W2992" s="44"/>
      <c r="X2992" s="44" t="str">
        <f t="shared" si="542"/>
        <v/>
      </c>
      <c r="Y2992" s="142" t="str">
        <f t="shared" si="539"/>
        <v/>
      </c>
      <c r="Z2992" s="172" t="str">
        <f t="shared" si="543"/>
        <v/>
      </c>
      <c r="AA2992" s="169" t="str">
        <f>IF(ISNUMBER($Q2992),INDEX($D$1:$D$3663,S2992,1),"")</f>
        <v/>
      </c>
      <c r="AB2992" s="169" t="str">
        <f>IF(ISNUMBER($Q2992),INDEX($D$1:$D$3663,T2992,1),"")</f>
        <v/>
      </c>
      <c r="AC2992" s="169" t="str">
        <f>IF(ISNUMBER($Q2992),INDEX($D$1:$D$3663,U2992,1),"")</f>
        <v/>
      </c>
      <c r="AD2992" s="169" t="str">
        <f>IF(ISNUMBER($Q2992),INDEX($D$1:$D$3663,V2992,1),"")</f>
        <v/>
      </c>
      <c r="AE2992" s="59"/>
      <c r="AF2992" s="177" t="str">
        <f t="shared" si="544"/>
        <v/>
      </c>
      <c r="AG2992" s="178" t="s">
        <v>1403</v>
      </c>
      <c r="AH2992" s="59"/>
      <c r="AI2992" s="163" t="str">
        <f t="shared" si="545"/>
        <v/>
      </c>
      <c r="AJ2992" s="162" t="str">
        <f t="shared" si="548"/>
        <v/>
      </c>
      <c r="AK2992" s="119"/>
      <c r="AL2992" s="59" t="str">
        <f>IF(ISNUMBER($AJ2992),INDEX($Z$4:$AC$3663,$AJ2992,AL$3),"")</f>
        <v/>
      </c>
      <c r="AM2992" s="149" t="str">
        <f>IF(ISNUMBER($AJ2992),INDEX($Z$4:$AC$3663,$AJ2992,AM$3),"")</f>
        <v/>
      </c>
      <c r="AN2992" s="149" t="str">
        <f>IF(ISNUMBER($AJ2992),INDEX($Z$4:$AC$3663,$AJ2992,AN$3),"")</f>
        <v/>
      </c>
      <c r="AO2992" s="59"/>
      <c r="AP2992" s="59"/>
      <c r="AQ2992" s="166"/>
      <c r="AR2992" s="59"/>
      <c r="AS2992" s="59"/>
      <c r="AT2992" s="149"/>
      <c r="AU2992" s="149"/>
      <c r="AV2992" s="149"/>
      <c r="AW2992" s="149"/>
      <c r="AX2992" s="150"/>
      <c r="AY2992" s="151"/>
      <c r="AZ2992" s="59"/>
      <c r="BA2992" s="59"/>
      <c r="BB2992" s="59"/>
      <c r="BC2992" s="59"/>
      <c r="BD2992" s="59"/>
      <c r="BE2992" s="59"/>
      <c r="BF2992" s="43"/>
      <c r="BG2992" s="59"/>
      <c r="BH2992" s="59"/>
      <c r="BI2992" s="59"/>
      <c r="BJ2992" s="59"/>
      <c r="BK2992" s="59"/>
      <c r="BL2992" s="59"/>
      <c r="BM2992" s="59"/>
    </row>
    <row r="2993" spans="1:65" x14ac:dyDescent="0.25">
      <c r="A2993" s="82"/>
      <c r="B2993" s="122" t="s">
        <v>1393</v>
      </c>
      <c r="C2993" s="122">
        <v>3713.5</v>
      </c>
      <c r="D2993" s="122">
        <v>38.0532756482284</v>
      </c>
      <c r="E2993" s="142">
        <f>IF(B2992=B2993,0,MAX(E$4:E2992)+1)</f>
        <v>0</v>
      </c>
      <c r="F2993" s="142">
        <f t="shared" si="546"/>
        <v>5</v>
      </c>
      <c r="G2993" s="142" t="str">
        <f t="shared" si="540"/>
        <v/>
      </c>
      <c r="H2993" s="142" t="str">
        <f t="shared" si="541"/>
        <v/>
      </c>
      <c r="I2993" s="59"/>
      <c r="J2993" s="104"/>
      <c r="K2993" s="59"/>
      <c r="L2993" s="59"/>
      <c r="M2993" s="59"/>
      <c r="N2993" s="44"/>
      <c r="O2993" s="44"/>
      <c r="P2993" s="44"/>
      <c r="Q2993" s="43" t="str">
        <f t="shared" si="538"/>
        <v/>
      </c>
      <c r="R2993" s="60" t="str">
        <f t="shared" si="547"/>
        <v/>
      </c>
      <c r="S2993" s="60" t="str">
        <f t="shared" si="547"/>
        <v/>
      </c>
      <c r="T2993" s="60" t="str">
        <f t="shared" si="547"/>
        <v/>
      </c>
      <c r="U2993" s="60" t="str">
        <f t="shared" si="547"/>
        <v/>
      </c>
      <c r="V2993" s="60" t="str">
        <f t="shared" si="547"/>
        <v/>
      </c>
      <c r="W2993" s="44"/>
      <c r="X2993" s="44" t="str">
        <f t="shared" si="542"/>
        <v/>
      </c>
      <c r="Y2993" s="142" t="str">
        <f t="shared" si="539"/>
        <v/>
      </c>
      <c r="Z2993" s="172" t="str">
        <f t="shared" si="543"/>
        <v/>
      </c>
      <c r="AA2993" s="169" t="str">
        <f>IF(ISNUMBER($Q2993),INDEX($D$1:$D$3663,S2993,1),"")</f>
        <v/>
      </c>
      <c r="AB2993" s="169" t="str">
        <f>IF(ISNUMBER($Q2993),INDEX($D$1:$D$3663,T2993,1),"")</f>
        <v/>
      </c>
      <c r="AC2993" s="169" t="str">
        <f>IF(ISNUMBER($Q2993),INDEX($D$1:$D$3663,U2993,1),"")</f>
        <v/>
      </c>
      <c r="AD2993" s="169" t="str">
        <f>IF(ISNUMBER($Q2993),INDEX($D$1:$D$3663,V2993,1),"")</f>
        <v/>
      </c>
      <c r="AE2993" s="59"/>
      <c r="AF2993" s="177" t="str">
        <f t="shared" si="544"/>
        <v/>
      </c>
      <c r="AG2993" s="178" t="s">
        <v>1403</v>
      </c>
      <c r="AH2993" s="59"/>
      <c r="AI2993" s="163" t="str">
        <f t="shared" si="545"/>
        <v/>
      </c>
      <c r="AJ2993" s="162" t="str">
        <f t="shared" si="548"/>
        <v/>
      </c>
      <c r="AK2993" s="119"/>
      <c r="AL2993" s="59" t="str">
        <f>IF(ISNUMBER($AJ2993),INDEX($Z$4:$AC$3663,$AJ2993,AL$3),"")</f>
        <v/>
      </c>
      <c r="AM2993" s="149" t="str">
        <f>IF(ISNUMBER($AJ2993),INDEX($Z$4:$AC$3663,$AJ2993,AM$3),"")</f>
        <v/>
      </c>
      <c r="AN2993" s="149" t="str">
        <f>IF(ISNUMBER($AJ2993),INDEX($Z$4:$AC$3663,$AJ2993,AN$3),"")</f>
        <v/>
      </c>
      <c r="AO2993" s="59"/>
      <c r="AP2993" s="59"/>
      <c r="AQ2993" s="166"/>
      <c r="AR2993" s="59"/>
      <c r="AS2993" s="59"/>
      <c r="AT2993" s="149"/>
      <c r="AU2993" s="149"/>
      <c r="AV2993" s="149"/>
      <c r="AW2993" s="149"/>
      <c r="AX2993" s="150"/>
      <c r="AY2993" s="151"/>
      <c r="AZ2993" s="59"/>
      <c r="BA2993" s="59"/>
      <c r="BB2993" s="59"/>
      <c r="BC2993" s="59"/>
      <c r="BD2993" s="59"/>
      <c r="BE2993" s="59"/>
      <c r="BF2993" s="43"/>
      <c r="BG2993" s="59"/>
      <c r="BH2993" s="59"/>
      <c r="BI2993" s="59"/>
      <c r="BJ2993" s="59"/>
      <c r="BK2993" s="59"/>
      <c r="BL2993" s="59"/>
      <c r="BM2993" s="59"/>
    </row>
    <row r="2994" spans="1:65" x14ac:dyDescent="0.25">
      <c r="A2994" s="82"/>
      <c r="B2994" s="122" t="s">
        <v>1393</v>
      </c>
      <c r="C2994" s="122">
        <v>3714.5</v>
      </c>
      <c r="D2994" s="122">
        <v>37.942849843824199</v>
      </c>
      <c r="E2994" s="142">
        <f>IF(B2993=B2994,0,MAX(E$4:E2993)+1)</f>
        <v>0</v>
      </c>
      <c r="F2994" s="142">
        <f t="shared" si="546"/>
        <v>5</v>
      </c>
      <c r="G2994" s="142" t="str">
        <f t="shared" si="540"/>
        <v/>
      </c>
      <c r="H2994" s="142" t="str">
        <f t="shared" si="541"/>
        <v/>
      </c>
      <c r="I2994" s="59"/>
      <c r="J2994" s="104"/>
      <c r="K2994" s="59"/>
      <c r="L2994" s="59"/>
      <c r="M2994" s="59"/>
      <c r="N2994" s="44"/>
      <c r="O2994" s="44"/>
      <c r="P2994" s="44"/>
      <c r="Q2994" s="43" t="str">
        <f t="shared" si="538"/>
        <v/>
      </c>
      <c r="R2994" s="60" t="str">
        <f t="shared" si="547"/>
        <v/>
      </c>
      <c r="S2994" s="60" t="str">
        <f t="shared" si="547"/>
        <v/>
      </c>
      <c r="T2994" s="60" t="str">
        <f t="shared" si="547"/>
        <v/>
      </c>
      <c r="U2994" s="60" t="str">
        <f t="shared" si="547"/>
        <v/>
      </c>
      <c r="V2994" s="60" t="str">
        <f t="shared" si="547"/>
        <v/>
      </c>
      <c r="W2994" s="44"/>
      <c r="X2994" s="44" t="str">
        <f t="shared" si="542"/>
        <v/>
      </c>
      <c r="Y2994" s="142" t="str">
        <f t="shared" si="539"/>
        <v/>
      </c>
      <c r="Z2994" s="172" t="str">
        <f t="shared" si="543"/>
        <v/>
      </c>
      <c r="AA2994" s="169" t="str">
        <f>IF(ISNUMBER($Q2994),INDEX($D$1:$D$3663,S2994,1),"")</f>
        <v/>
      </c>
      <c r="AB2994" s="169" t="str">
        <f>IF(ISNUMBER($Q2994),INDEX($D$1:$D$3663,T2994,1),"")</f>
        <v/>
      </c>
      <c r="AC2994" s="169" t="str">
        <f>IF(ISNUMBER($Q2994),INDEX($D$1:$D$3663,U2994,1),"")</f>
        <v/>
      </c>
      <c r="AD2994" s="169" t="str">
        <f>IF(ISNUMBER($Q2994),INDEX($D$1:$D$3663,V2994,1),"")</f>
        <v/>
      </c>
      <c r="AE2994" s="59"/>
      <c r="AF2994" s="177" t="str">
        <f t="shared" si="544"/>
        <v/>
      </c>
      <c r="AG2994" s="178" t="s">
        <v>1403</v>
      </c>
      <c r="AH2994" s="59"/>
      <c r="AI2994" s="163" t="str">
        <f t="shared" si="545"/>
        <v/>
      </c>
      <c r="AJ2994" s="162" t="str">
        <f t="shared" si="548"/>
        <v/>
      </c>
      <c r="AK2994" s="119"/>
      <c r="AL2994" s="59" t="str">
        <f>IF(ISNUMBER($AJ2994),INDEX($Z$4:$AC$3663,$AJ2994,AL$3),"")</f>
        <v/>
      </c>
      <c r="AM2994" s="149" t="str">
        <f>IF(ISNUMBER($AJ2994),INDEX($Z$4:$AC$3663,$AJ2994,AM$3),"")</f>
        <v/>
      </c>
      <c r="AN2994" s="149" t="str">
        <f>IF(ISNUMBER($AJ2994),INDEX($Z$4:$AC$3663,$AJ2994,AN$3),"")</f>
        <v/>
      </c>
      <c r="AO2994" s="59"/>
      <c r="AP2994" s="59"/>
      <c r="AQ2994" s="166"/>
      <c r="AR2994" s="59"/>
      <c r="AS2994" s="59"/>
      <c r="AT2994" s="149"/>
      <c r="AU2994" s="149"/>
      <c r="AV2994" s="149"/>
      <c r="AW2994" s="149"/>
      <c r="AX2994" s="150"/>
      <c r="AY2994" s="151"/>
      <c r="AZ2994" s="59"/>
      <c r="BA2994" s="59"/>
      <c r="BB2994" s="59"/>
      <c r="BC2994" s="59"/>
      <c r="BD2994" s="59"/>
      <c r="BE2994" s="59"/>
      <c r="BF2994" s="43"/>
      <c r="BG2994" s="59"/>
      <c r="BH2994" s="59"/>
      <c r="BI2994" s="59"/>
      <c r="BJ2994" s="59"/>
      <c r="BK2994" s="59"/>
      <c r="BL2994" s="59"/>
      <c r="BM2994" s="59"/>
    </row>
    <row r="2995" spans="1:65" x14ac:dyDescent="0.25">
      <c r="A2995" s="82"/>
      <c r="B2995" s="122" t="s">
        <v>1393</v>
      </c>
      <c r="C2995" s="122">
        <v>3715.5</v>
      </c>
      <c r="D2995" s="122">
        <v>37.931933225215403</v>
      </c>
      <c r="E2995" s="142">
        <f>IF(B2994=B2995,0,MAX(E$4:E2994)+1)</f>
        <v>0</v>
      </c>
      <c r="F2995" s="142">
        <f t="shared" si="546"/>
        <v>5</v>
      </c>
      <c r="G2995" s="142" t="str">
        <f t="shared" si="540"/>
        <v/>
      </c>
      <c r="H2995" s="142" t="str">
        <f t="shared" si="541"/>
        <v/>
      </c>
      <c r="I2995" s="59"/>
      <c r="J2995" s="104"/>
      <c r="K2995" s="59"/>
      <c r="L2995" s="59"/>
      <c r="M2995" s="59"/>
      <c r="N2995" s="44"/>
      <c r="O2995" s="44"/>
      <c r="P2995" s="44"/>
      <c r="Q2995" s="43" t="str">
        <f t="shared" si="538"/>
        <v/>
      </c>
      <c r="R2995" s="60" t="str">
        <f t="shared" si="547"/>
        <v/>
      </c>
      <c r="S2995" s="60" t="str">
        <f t="shared" si="547"/>
        <v/>
      </c>
      <c r="T2995" s="60" t="str">
        <f t="shared" si="547"/>
        <v/>
      </c>
      <c r="U2995" s="60" t="str">
        <f t="shared" si="547"/>
        <v/>
      </c>
      <c r="V2995" s="60" t="str">
        <f t="shared" si="547"/>
        <v/>
      </c>
      <c r="W2995" s="44"/>
      <c r="X2995" s="44" t="str">
        <f t="shared" si="542"/>
        <v/>
      </c>
      <c r="Y2995" s="142" t="str">
        <f t="shared" si="539"/>
        <v/>
      </c>
      <c r="Z2995" s="172" t="str">
        <f t="shared" si="543"/>
        <v/>
      </c>
      <c r="AA2995" s="169" t="str">
        <f>IF(ISNUMBER($Q2995),INDEX($D$1:$D$3663,S2995,1),"")</f>
        <v/>
      </c>
      <c r="AB2995" s="169" t="str">
        <f>IF(ISNUMBER($Q2995),INDEX($D$1:$D$3663,T2995,1),"")</f>
        <v/>
      </c>
      <c r="AC2995" s="169" t="str">
        <f>IF(ISNUMBER($Q2995),INDEX($D$1:$D$3663,U2995,1),"")</f>
        <v/>
      </c>
      <c r="AD2995" s="169" t="str">
        <f>IF(ISNUMBER($Q2995),INDEX($D$1:$D$3663,V2995,1),"")</f>
        <v/>
      </c>
      <c r="AE2995" s="59"/>
      <c r="AF2995" s="177" t="str">
        <f t="shared" si="544"/>
        <v/>
      </c>
      <c r="AG2995" s="178" t="s">
        <v>1403</v>
      </c>
      <c r="AH2995" s="59"/>
      <c r="AI2995" s="163" t="str">
        <f t="shared" si="545"/>
        <v/>
      </c>
      <c r="AJ2995" s="162" t="str">
        <f t="shared" si="548"/>
        <v/>
      </c>
      <c r="AK2995" s="119"/>
      <c r="AL2995" s="59" t="str">
        <f>IF(ISNUMBER($AJ2995),INDEX($Z$4:$AC$3663,$AJ2995,AL$3),"")</f>
        <v/>
      </c>
      <c r="AM2995" s="149" t="str">
        <f>IF(ISNUMBER($AJ2995),INDEX($Z$4:$AC$3663,$AJ2995,AM$3),"")</f>
        <v/>
      </c>
      <c r="AN2995" s="149" t="str">
        <f>IF(ISNUMBER($AJ2995),INDEX($Z$4:$AC$3663,$AJ2995,AN$3),"")</f>
        <v/>
      </c>
      <c r="AO2995" s="59"/>
      <c r="AP2995" s="59"/>
      <c r="AQ2995" s="166"/>
      <c r="AR2995" s="59"/>
      <c r="AS2995" s="59"/>
      <c r="AT2995" s="149"/>
      <c r="AU2995" s="149"/>
      <c r="AV2995" s="149"/>
      <c r="AW2995" s="149"/>
      <c r="AX2995" s="150"/>
      <c r="AY2995" s="151"/>
      <c r="AZ2995" s="59"/>
      <c r="BA2995" s="59"/>
      <c r="BB2995" s="59"/>
      <c r="BC2995" s="59"/>
      <c r="BD2995" s="59"/>
      <c r="BE2995" s="59"/>
      <c r="BF2995" s="43"/>
      <c r="BG2995" s="59"/>
      <c r="BH2995" s="59"/>
      <c r="BI2995" s="59"/>
      <c r="BJ2995" s="59"/>
      <c r="BK2995" s="59"/>
      <c r="BL2995" s="59"/>
      <c r="BM2995" s="59"/>
    </row>
    <row r="2996" spans="1:65" x14ac:dyDescent="0.25">
      <c r="A2996" s="82"/>
      <c r="B2996" s="122" t="s">
        <v>1393</v>
      </c>
      <c r="C2996" s="122">
        <v>3716.5</v>
      </c>
      <c r="D2996" s="122">
        <v>38.025145900577598</v>
      </c>
      <c r="E2996" s="142">
        <f>IF(B2995=B2996,0,MAX(E$4:E2995)+1)</f>
        <v>0</v>
      </c>
      <c r="F2996" s="142">
        <f t="shared" si="546"/>
        <v>5</v>
      </c>
      <c r="G2996" s="142" t="str">
        <f t="shared" si="540"/>
        <v/>
      </c>
      <c r="H2996" s="142" t="str">
        <f t="shared" si="541"/>
        <v/>
      </c>
      <c r="I2996" s="59"/>
      <c r="J2996" s="104"/>
      <c r="K2996" s="59"/>
      <c r="L2996" s="59"/>
      <c r="M2996" s="59"/>
      <c r="N2996" s="44"/>
      <c r="O2996" s="44"/>
      <c r="P2996" s="44"/>
      <c r="Q2996" s="43" t="str">
        <f t="shared" si="538"/>
        <v/>
      </c>
      <c r="R2996" s="60" t="str">
        <f t="shared" si="547"/>
        <v/>
      </c>
      <c r="S2996" s="60" t="str">
        <f t="shared" si="547"/>
        <v/>
      </c>
      <c r="T2996" s="60" t="str">
        <f t="shared" si="547"/>
        <v/>
      </c>
      <c r="U2996" s="60" t="str">
        <f t="shared" si="547"/>
        <v/>
      </c>
      <c r="V2996" s="60" t="str">
        <f t="shared" si="547"/>
        <v/>
      </c>
      <c r="W2996" s="44"/>
      <c r="X2996" s="44" t="str">
        <f t="shared" si="542"/>
        <v/>
      </c>
      <c r="Y2996" s="142" t="str">
        <f t="shared" si="539"/>
        <v/>
      </c>
      <c r="Z2996" s="172" t="str">
        <f t="shared" si="543"/>
        <v/>
      </c>
      <c r="AA2996" s="169" t="str">
        <f>IF(ISNUMBER($Q2996),INDEX($D$1:$D$3663,S2996,1),"")</f>
        <v/>
      </c>
      <c r="AB2996" s="169" t="str">
        <f>IF(ISNUMBER($Q2996),INDEX($D$1:$D$3663,T2996,1),"")</f>
        <v/>
      </c>
      <c r="AC2996" s="169" t="str">
        <f>IF(ISNUMBER($Q2996),INDEX($D$1:$D$3663,U2996,1),"")</f>
        <v/>
      </c>
      <c r="AD2996" s="169" t="str">
        <f>IF(ISNUMBER($Q2996),INDEX($D$1:$D$3663,V2996,1),"")</f>
        <v/>
      </c>
      <c r="AE2996" s="59"/>
      <c r="AF2996" s="177" t="str">
        <f t="shared" si="544"/>
        <v/>
      </c>
      <c r="AG2996" s="178" t="s">
        <v>1403</v>
      </c>
      <c r="AH2996" s="59"/>
      <c r="AI2996" s="163" t="str">
        <f t="shared" si="545"/>
        <v/>
      </c>
      <c r="AJ2996" s="162" t="str">
        <f t="shared" si="548"/>
        <v/>
      </c>
      <c r="AK2996" s="119"/>
      <c r="AL2996" s="59" t="str">
        <f>IF(ISNUMBER($AJ2996),INDEX($Z$4:$AC$3663,$AJ2996,AL$3),"")</f>
        <v/>
      </c>
      <c r="AM2996" s="149" t="str">
        <f>IF(ISNUMBER($AJ2996),INDEX($Z$4:$AC$3663,$AJ2996,AM$3),"")</f>
        <v/>
      </c>
      <c r="AN2996" s="149" t="str">
        <f>IF(ISNUMBER($AJ2996),INDEX($Z$4:$AC$3663,$AJ2996,AN$3),"")</f>
        <v/>
      </c>
      <c r="AO2996" s="59"/>
      <c r="AP2996" s="59"/>
      <c r="AQ2996" s="166"/>
      <c r="AR2996" s="59"/>
      <c r="AS2996" s="59"/>
      <c r="AT2996" s="149"/>
      <c r="AU2996" s="149"/>
      <c r="AV2996" s="149"/>
      <c r="AW2996" s="149"/>
      <c r="AX2996" s="150"/>
      <c r="AY2996" s="151"/>
      <c r="AZ2996" s="59"/>
      <c r="BA2996" s="59"/>
      <c r="BB2996" s="59"/>
      <c r="BC2996" s="59"/>
      <c r="BD2996" s="59"/>
      <c r="BE2996" s="59"/>
      <c r="BF2996" s="43"/>
      <c r="BG2996" s="59"/>
      <c r="BH2996" s="59"/>
      <c r="BI2996" s="59"/>
      <c r="BJ2996" s="59"/>
      <c r="BK2996" s="59"/>
      <c r="BL2996" s="59"/>
      <c r="BM2996" s="59"/>
    </row>
    <row r="2997" spans="1:65" x14ac:dyDescent="0.25">
      <c r="A2997" s="82"/>
      <c r="B2997" s="122" t="s">
        <v>1393</v>
      </c>
      <c r="C2997" s="122">
        <v>3717.5</v>
      </c>
      <c r="D2997" s="122">
        <v>38.008141870004501</v>
      </c>
      <c r="E2997" s="142">
        <f>IF(B2996=B2997,0,MAX(E$4:E2996)+1)</f>
        <v>0</v>
      </c>
      <c r="F2997" s="142">
        <f t="shared" si="546"/>
        <v>5</v>
      </c>
      <c r="G2997" s="142" t="str">
        <f t="shared" si="540"/>
        <v/>
      </c>
      <c r="H2997" s="142" t="str">
        <f t="shared" si="541"/>
        <v/>
      </c>
      <c r="I2997" s="59"/>
      <c r="J2997" s="104"/>
      <c r="K2997" s="59"/>
      <c r="L2997" s="59"/>
      <c r="M2997" s="59"/>
      <c r="N2997" s="44"/>
      <c r="O2997" s="44"/>
      <c r="P2997" s="44"/>
      <c r="Q2997" s="43" t="str">
        <f t="shared" si="538"/>
        <v/>
      </c>
      <c r="R2997" s="60" t="str">
        <f t="shared" si="547"/>
        <v/>
      </c>
      <c r="S2997" s="60" t="str">
        <f t="shared" si="547"/>
        <v/>
      </c>
      <c r="T2997" s="60" t="str">
        <f t="shared" si="547"/>
        <v/>
      </c>
      <c r="U2997" s="60" t="str">
        <f t="shared" si="547"/>
        <v/>
      </c>
      <c r="V2997" s="60" t="str">
        <f t="shared" si="547"/>
        <v/>
      </c>
      <c r="W2997" s="44"/>
      <c r="X2997" s="44" t="str">
        <f t="shared" si="542"/>
        <v/>
      </c>
      <c r="Y2997" s="142" t="str">
        <f t="shared" si="539"/>
        <v/>
      </c>
      <c r="Z2997" s="172" t="str">
        <f t="shared" si="543"/>
        <v/>
      </c>
      <c r="AA2997" s="169" t="str">
        <f>IF(ISNUMBER($Q2997),INDEX($D$1:$D$3663,S2997,1),"")</f>
        <v/>
      </c>
      <c r="AB2997" s="169" t="str">
        <f>IF(ISNUMBER($Q2997),INDEX($D$1:$D$3663,T2997,1),"")</f>
        <v/>
      </c>
      <c r="AC2997" s="169" t="str">
        <f>IF(ISNUMBER($Q2997),INDEX($D$1:$D$3663,U2997,1),"")</f>
        <v/>
      </c>
      <c r="AD2997" s="169" t="str">
        <f>IF(ISNUMBER($Q2997),INDEX($D$1:$D$3663,V2997,1),"")</f>
        <v/>
      </c>
      <c r="AE2997" s="59"/>
      <c r="AF2997" s="177" t="str">
        <f t="shared" si="544"/>
        <v/>
      </c>
      <c r="AG2997" s="178" t="s">
        <v>1403</v>
      </c>
      <c r="AH2997" s="59"/>
      <c r="AI2997" s="163" t="str">
        <f t="shared" si="545"/>
        <v/>
      </c>
      <c r="AJ2997" s="162" t="str">
        <f t="shared" si="548"/>
        <v/>
      </c>
      <c r="AK2997" s="119"/>
      <c r="AL2997" s="59" t="str">
        <f>IF(ISNUMBER($AJ2997),INDEX($Z$4:$AC$3663,$AJ2997,AL$3),"")</f>
        <v/>
      </c>
      <c r="AM2997" s="149" t="str">
        <f>IF(ISNUMBER($AJ2997),INDEX($Z$4:$AC$3663,$AJ2997,AM$3),"")</f>
        <v/>
      </c>
      <c r="AN2997" s="149" t="str">
        <f>IF(ISNUMBER($AJ2997),INDEX($Z$4:$AC$3663,$AJ2997,AN$3),"")</f>
        <v/>
      </c>
      <c r="AO2997" s="59"/>
      <c r="AP2997" s="59"/>
      <c r="AQ2997" s="166"/>
      <c r="AR2997" s="59"/>
      <c r="AS2997" s="59"/>
      <c r="AT2997" s="149"/>
      <c r="AU2997" s="149"/>
      <c r="AV2997" s="149"/>
      <c r="AW2997" s="149"/>
      <c r="AX2997" s="150"/>
      <c r="AY2997" s="151"/>
      <c r="AZ2997" s="59"/>
      <c r="BA2997" s="59"/>
      <c r="BB2997" s="59"/>
      <c r="BC2997" s="59"/>
      <c r="BD2997" s="59"/>
      <c r="BE2997" s="59"/>
      <c r="BF2997" s="43"/>
      <c r="BG2997" s="59"/>
      <c r="BH2997" s="59"/>
      <c r="BI2997" s="59"/>
      <c r="BJ2997" s="59"/>
      <c r="BK2997" s="59"/>
      <c r="BL2997" s="59"/>
      <c r="BM2997" s="59"/>
    </row>
    <row r="2998" spans="1:65" x14ac:dyDescent="0.25">
      <c r="A2998" s="82"/>
      <c r="B2998" s="122" t="s">
        <v>1393</v>
      </c>
      <c r="C2998" s="122">
        <v>3718.5</v>
      </c>
      <c r="D2998" s="122">
        <v>38.330054658572898</v>
      </c>
      <c r="E2998" s="142">
        <f>IF(B2997=B2998,0,MAX(E$4:E2997)+1)</f>
        <v>0</v>
      </c>
      <c r="F2998" s="142">
        <f t="shared" si="546"/>
        <v>5</v>
      </c>
      <c r="G2998" s="142" t="str">
        <f t="shared" si="540"/>
        <v/>
      </c>
      <c r="H2998" s="142" t="str">
        <f t="shared" si="541"/>
        <v/>
      </c>
      <c r="I2998" s="59"/>
      <c r="J2998" s="104"/>
      <c r="K2998" s="59"/>
      <c r="L2998" s="59"/>
      <c r="M2998" s="59"/>
      <c r="N2998" s="44"/>
      <c r="O2998" s="44"/>
      <c r="P2998" s="44"/>
      <c r="Q2998" s="43" t="str">
        <f t="shared" si="538"/>
        <v/>
      </c>
      <c r="R2998" s="60" t="str">
        <f t="shared" si="547"/>
        <v/>
      </c>
      <c r="S2998" s="60" t="str">
        <f t="shared" si="547"/>
        <v/>
      </c>
      <c r="T2998" s="60" t="str">
        <f t="shared" si="547"/>
        <v/>
      </c>
      <c r="U2998" s="60" t="str">
        <f t="shared" si="547"/>
        <v/>
      </c>
      <c r="V2998" s="60" t="str">
        <f t="shared" si="547"/>
        <v/>
      </c>
      <c r="W2998" s="44"/>
      <c r="X2998" s="44" t="str">
        <f t="shared" si="542"/>
        <v/>
      </c>
      <c r="Y2998" s="142" t="str">
        <f t="shared" si="539"/>
        <v/>
      </c>
      <c r="Z2998" s="172" t="str">
        <f t="shared" si="543"/>
        <v/>
      </c>
      <c r="AA2998" s="169" t="str">
        <f>IF(ISNUMBER($Q2998),INDEX($D$1:$D$3663,S2998,1),"")</f>
        <v/>
      </c>
      <c r="AB2998" s="169" t="str">
        <f>IF(ISNUMBER($Q2998),INDEX($D$1:$D$3663,T2998,1),"")</f>
        <v/>
      </c>
      <c r="AC2998" s="169" t="str">
        <f>IF(ISNUMBER($Q2998),INDEX($D$1:$D$3663,U2998,1),"")</f>
        <v/>
      </c>
      <c r="AD2998" s="169" t="str">
        <f>IF(ISNUMBER($Q2998),INDEX($D$1:$D$3663,V2998,1),"")</f>
        <v/>
      </c>
      <c r="AE2998" s="59"/>
      <c r="AF2998" s="177" t="str">
        <f t="shared" si="544"/>
        <v/>
      </c>
      <c r="AG2998" s="178" t="s">
        <v>1403</v>
      </c>
      <c r="AH2998" s="59"/>
      <c r="AI2998" s="163" t="str">
        <f t="shared" si="545"/>
        <v/>
      </c>
      <c r="AJ2998" s="162" t="str">
        <f t="shared" si="548"/>
        <v/>
      </c>
      <c r="AK2998" s="119"/>
      <c r="AL2998" s="59" t="str">
        <f>IF(ISNUMBER($AJ2998),INDEX($Z$4:$AC$3663,$AJ2998,AL$3),"")</f>
        <v/>
      </c>
      <c r="AM2998" s="149" t="str">
        <f>IF(ISNUMBER($AJ2998),INDEX($Z$4:$AC$3663,$AJ2998,AM$3),"")</f>
        <v/>
      </c>
      <c r="AN2998" s="149" t="str">
        <f>IF(ISNUMBER($AJ2998),INDEX($Z$4:$AC$3663,$AJ2998,AN$3),"")</f>
        <v/>
      </c>
      <c r="AO2998" s="59"/>
      <c r="AP2998" s="59"/>
      <c r="AQ2998" s="166"/>
      <c r="AR2998" s="59"/>
      <c r="AS2998" s="59"/>
      <c r="AT2998" s="149"/>
      <c r="AU2998" s="149"/>
      <c r="AV2998" s="149"/>
      <c r="AW2998" s="149"/>
      <c r="AX2998" s="150"/>
      <c r="AY2998" s="151"/>
      <c r="AZ2998" s="59"/>
      <c r="BA2998" s="59"/>
      <c r="BB2998" s="59"/>
      <c r="BC2998" s="59"/>
      <c r="BD2998" s="59"/>
      <c r="BE2998" s="59"/>
      <c r="BF2998" s="43"/>
      <c r="BG2998" s="59"/>
      <c r="BH2998" s="59"/>
      <c r="BI2998" s="59"/>
      <c r="BJ2998" s="59"/>
      <c r="BK2998" s="59"/>
      <c r="BL2998" s="59"/>
      <c r="BM2998" s="59"/>
    </row>
    <row r="2999" spans="1:65" x14ac:dyDescent="0.25">
      <c r="A2999" s="82"/>
      <c r="B2999" s="122" t="s">
        <v>1393</v>
      </c>
      <c r="C2999" s="122">
        <v>3719.5</v>
      </c>
      <c r="D2999" s="122">
        <v>38.080197511187997</v>
      </c>
      <c r="E2999" s="142">
        <f>IF(B2998=B2999,0,MAX(E$4:E2998)+1)</f>
        <v>0</v>
      </c>
      <c r="F2999" s="142">
        <f t="shared" si="546"/>
        <v>5</v>
      </c>
      <c r="G2999" s="142" t="str">
        <f t="shared" si="540"/>
        <v/>
      </c>
      <c r="H2999" s="142" t="str">
        <f t="shared" si="541"/>
        <v/>
      </c>
      <c r="I2999" s="59"/>
      <c r="J2999" s="104"/>
      <c r="K2999" s="59"/>
      <c r="L2999" s="59"/>
      <c r="M2999" s="59"/>
      <c r="N2999" s="44"/>
      <c r="O2999" s="44"/>
      <c r="P2999" s="44"/>
      <c r="Q2999" s="43" t="str">
        <f t="shared" si="538"/>
        <v/>
      </c>
      <c r="R2999" s="60" t="str">
        <f t="shared" si="547"/>
        <v/>
      </c>
      <c r="S2999" s="60" t="str">
        <f t="shared" si="547"/>
        <v/>
      </c>
      <c r="T2999" s="60" t="str">
        <f t="shared" si="547"/>
        <v/>
      </c>
      <c r="U2999" s="60" t="str">
        <f t="shared" si="547"/>
        <v/>
      </c>
      <c r="V2999" s="60" t="str">
        <f t="shared" si="547"/>
        <v/>
      </c>
      <c r="W2999" s="44"/>
      <c r="X2999" s="44" t="str">
        <f t="shared" si="542"/>
        <v/>
      </c>
      <c r="Y2999" s="142" t="str">
        <f t="shared" si="539"/>
        <v/>
      </c>
      <c r="Z2999" s="172" t="str">
        <f t="shared" si="543"/>
        <v/>
      </c>
      <c r="AA2999" s="169" t="str">
        <f>IF(ISNUMBER($Q2999),INDEX($D$1:$D$3663,S2999,1),"")</f>
        <v/>
      </c>
      <c r="AB2999" s="169" t="str">
        <f>IF(ISNUMBER($Q2999),INDEX($D$1:$D$3663,T2999,1),"")</f>
        <v/>
      </c>
      <c r="AC2999" s="169" t="str">
        <f>IF(ISNUMBER($Q2999),INDEX($D$1:$D$3663,U2999,1),"")</f>
        <v/>
      </c>
      <c r="AD2999" s="169" t="str">
        <f>IF(ISNUMBER($Q2999),INDEX($D$1:$D$3663,V2999,1),"")</f>
        <v/>
      </c>
      <c r="AE2999" s="59"/>
      <c r="AF2999" s="177" t="str">
        <f t="shared" si="544"/>
        <v/>
      </c>
      <c r="AG2999" s="178" t="s">
        <v>1403</v>
      </c>
      <c r="AH2999" s="59"/>
      <c r="AI2999" s="163" t="str">
        <f t="shared" si="545"/>
        <v/>
      </c>
      <c r="AJ2999" s="162" t="str">
        <f t="shared" si="548"/>
        <v/>
      </c>
      <c r="AK2999" s="119"/>
      <c r="AL2999" s="59" t="str">
        <f>IF(ISNUMBER($AJ2999),INDEX($Z$4:$AC$3663,$AJ2999,AL$3),"")</f>
        <v/>
      </c>
      <c r="AM2999" s="149" t="str">
        <f>IF(ISNUMBER($AJ2999),INDEX($Z$4:$AC$3663,$AJ2999,AM$3),"")</f>
        <v/>
      </c>
      <c r="AN2999" s="149" t="str">
        <f>IF(ISNUMBER($AJ2999),INDEX($Z$4:$AC$3663,$AJ2999,AN$3),"")</f>
        <v/>
      </c>
      <c r="AO2999" s="59"/>
      <c r="AP2999" s="59"/>
      <c r="AQ2999" s="166"/>
      <c r="AR2999" s="59"/>
      <c r="AS2999" s="59"/>
      <c r="AT2999" s="149"/>
      <c r="AU2999" s="149"/>
      <c r="AV2999" s="149"/>
      <c r="AW2999" s="149"/>
      <c r="AX2999" s="150"/>
      <c r="AY2999" s="151"/>
      <c r="AZ2999" s="59"/>
      <c r="BA2999" s="59"/>
      <c r="BB2999" s="59"/>
      <c r="BC2999" s="59"/>
      <c r="BD2999" s="59"/>
      <c r="BE2999" s="59"/>
      <c r="BF2999" s="43"/>
      <c r="BG2999" s="59"/>
      <c r="BH2999" s="59"/>
      <c r="BI2999" s="59"/>
      <c r="BJ2999" s="59"/>
      <c r="BK2999" s="59"/>
      <c r="BL2999" s="59"/>
      <c r="BM2999" s="59"/>
    </row>
    <row r="3000" spans="1:65" x14ac:dyDescent="0.25">
      <c r="A3000" s="82"/>
      <c r="B3000" s="122" t="s">
        <v>1393</v>
      </c>
      <c r="C3000" s="122">
        <v>3720.5</v>
      </c>
      <c r="D3000" s="122">
        <v>38.143958802120103</v>
      </c>
      <c r="E3000" s="142">
        <f>IF(B2999=B3000,0,MAX(E$4:E2999)+1)</f>
        <v>0</v>
      </c>
      <c r="F3000" s="142">
        <f t="shared" si="546"/>
        <v>5</v>
      </c>
      <c r="G3000" s="142" t="str">
        <f t="shared" si="540"/>
        <v/>
      </c>
      <c r="H3000" s="142" t="str">
        <f t="shared" si="541"/>
        <v/>
      </c>
      <c r="I3000" s="59"/>
      <c r="J3000" s="104"/>
      <c r="K3000" s="59"/>
      <c r="L3000" s="59"/>
      <c r="M3000" s="59"/>
      <c r="N3000" s="44"/>
      <c r="O3000" s="44"/>
      <c r="P3000" s="44"/>
      <c r="Q3000" s="43" t="str">
        <f t="shared" si="538"/>
        <v/>
      </c>
      <c r="R3000" s="60" t="str">
        <f t="shared" si="547"/>
        <v/>
      </c>
      <c r="S3000" s="60" t="str">
        <f t="shared" si="547"/>
        <v/>
      </c>
      <c r="T3000" s="60" t="str">
        <f t="shared" si="547"/>
        <v/>
      </c>
      <c r="U3000" s="60" t="str">
        <f t="shared" si="547"/>
        <v/>
      </c>
      <c r="V3000" s="60" t="str">
        <f t="shared" si="547"/>
        <v/>
      </c>
      <c r="W3000" s="44"/>
      <c r="X3000" s="44" t="str">
        <f t="shared" si="542"/>
        <v/>
      </c>
      <c r="Y3000" s="142" t="str">
        <f t="shared" si="539"/>
        <v/>
      </c>
      <c r="Z3000" s="172" t="str">
        <f t="shared" si="543"/>
        <v/>
      </c>
      <c r="AA3000" s="169" t="str">
        <f>IF(ISNUMBER($Q3000),INDEX($D$1:$D$3663,S3000,1),"")</f>
        <v/>
      </c>
      <c r="AB3000" s="169" t="str">
        <f>IF(ISNUMBER($Q3000),INDEX($D$1:$D$3663,T3000,1),"")</f>
        <v/>
      </c>
      <c r="AC3000" s="169" t="str">
        <f>IF(ISNUMBER($Q3000),INDEX($D$1:$D$3663,U3000,1),"")</f>
        <v/>
      </c>
      <c r="AD3000" s="169" t="str">
        <f>IF(ISNUMBER($Q3000),INDEX($D$1:$D$3663,V3000,1),"")</f>
        <v/>
      </c>
      <c r="AE3000" s="59"/>
      <c r="AF3000" s="177" t="str">
        <f t="shared" si="544"/>
        <v/>
      </c>
      <c r="AG3000" s="178" t="s">
        <v>1403</v>
      </c>
      <c r="AH3000" s="59"/>
      <c r="AI3000" s="163" t="str">
        <f t="shared" si="545"/>
        <v/>
      </c>
      <c r="AJ3000" s="162" t="str">
        <f t="shared" si="548"/>
        <v/>
      </c>
      <c r="AK3000" s="119"/>
      <c r="AL3000" s="59" t="str">
        <f>IF(ISNUMBER($AJ3000),INDEX($Z$4:$AC$3663,$AJ3000,AL$3),"")</f>
        <v/>
      </c>
      <c r="AM3000" s="149" t="str">
        <f>IF(ISNUMBER($AJ3000),INDEX($Z$4:$AC$3663,$AJ3000,AM$3),"")</f>
        <v/>
      </c>
      <c r="AN3000" s="149" t="str">
        <f>IF(ISNUMBER($AJ3000),INDEX($Z$4:$AC$3663,$AJ3000,AN$3),"")</f>
        <v/>
      </c>
      <c r="AO3000" s="59"/>
      <c r="AP3000" s="59"/>
      <c r="AQ3000" s="166"/>
      <c r="AR3000" s="59"/>
      <c r="AS3000" s="59"/>
      <c r="AT3000" s="149"/>
      <c r="AU3000" s="149"/>
      <c r="AV3000" s="149"/>
      <c r="AW3000" s="149"/>
      <c r="AX3000" s="150"/>
      <c r="AY3000" s="151"/>
      <c r="AZ3000" s="59"/>
      <c r="BA3000" s="59"/>
      <c r="BB3000" s="59"/>
      <c r="BC3000" s="59"/>
      <c r="BD3000" s="59"/>
      <c r="BE3000" s="59"/>
      <c r="BF3000" s="43"/>
      <c r="BG3000" s="59"/>
      <c r="BH3000" s="59"/>
      <c r="BI3000" s="59"/>
      <c r="BJ3000" s="59"/>
      <c r="BK3000" s="59"/>
      <c r="BL3000" s="59"/>
      <c r="BM3000" s="59"/>
    </row>
    <row r="3001" spans="1:65" x14ac:dyDescent="0.25">
      <c r="A3001" s="82"/>
      <c r="B3001" s="122" t="s">
        <v>1393</v>
      </c>
      <c r="C3001" s="122">
        <v>3721.5</v>
      </c>
      <c r="D3001" s="122">
        <v>38.143964660004002</v>
      </c>
      <c r="E3001" s="142">
        <f>IF(B3000=B3001,0,MAX(E$4:E3000)+1)</f>
        <v>0</v>
      </c>
      <c r="F3001" s="142">
        <f t="shared" si="546"/>
        <v>5</v>
      </c>
      <c r="G3001" s="142" t="str">
        <f t="shared" si="540"/>
        <v/>
      </c>
      <c r="H3001" s="142" t="str">
        <f t="shared" si="541"/>
        <v/>
      </c>
      <c r="I3001" s="59"/>
      <c r="J3001" s="104"/>
      <c r="K3001" s="59"/>
      <c r="L3001" s="59"/>
      <c r="M3001" s="59"/>
      <c r="N3001" s="44"/>
      <c r="O3001" s="44"/>
      <c r="P3001" s="44"/>
      <c r="Q3001" s="43" t="str">
        <f t="shared" si="538"/>
        <v/>
      </c>
      <c r="R3001" s="60" t="str">
        <f t="shared" si="547"/>
        <v/>
      </c>
      <c r="S3001" s="60" t="str">
        <f t="shared" si="547"/>
        <v/>
      </c>
      <c r="T3001" s="60" t="str">
        <f t="shared" si="547"/>
        <v/>
      </c>
      <c r="U3001" s="60" t="str">
        <f t="shared" si="547"/>
        <v/>
      </c>
      <c r="V3001" s="60" t="str">
        <f t="shared" si="547"/>
        <v/>
      </c>
      <c r="W3001" s="44"/>
      <c r="X3001" s="44" t="str">
        <f t="shared" si="542"/>
        <v/>
      </c>
      <c r="Y3001" s="142" t="str">
        <f t="shared" si="539"/>
        <v/>
      </c>
      <c r="Z3001" s="172" t="str">
        <f t="shared" si="543"/>
        <v/>
      </c>
      <c r="AA3001" s="169" t="str">
        <f>IF(ISNUMBER($Q3001),INDEX($D$1:$D$3663,S3001,1),"")</f>
        <v/>
      </c>
      <c r="AB3001" s="169" t="str">
        <f>IF(ISNUMBER($Q3001),INDEX($D$1:$D$3663,T3001,1),"")</f>
        <v/>
      </c>
      <c r="AC3001" s="169" t="str">
        <f>IF(ISNUMBER($Q3001),INDEX($D$1:$D$3663,U3001,1),"")</f>
        <v/>
      </c>
      <c r="AD3001" s="169" t="str">
        <f>IF(ISNUMBER($Q3001),INDEX($D$1:$D$3663,V3001,1),"")</f>
        <v/>
      </c>
      <c r="AE3001" s="59"/>
      <c r="AF3001" s="177" t="str">
        <f t="shared" si="544"/>
        <v/>
      </c>
      <c r="AG3001" s="178" t="s">
        <v>1403</v>
      </c>
      <c r="AH3001" s="59"/>
      <c r="AI3001" s="163" t="str">
        <f t="shared" si="545"/>
        <v/>
      </c>
      <c r="AJ3001" s="162" t="str">
        <f t="shared" si="548"/>
        <v/>
      </c>
      <c r="AK3001" s="119"/>
      <c r="AL3001" s="59" t="str">
        <f>IF(ISNUMBER($AJ3001),INDEX($Z$4:$AC$3663,$AJ3001,AL$3),"")</f>
        <v/>
      </c>
      <c r="AM3001" s="149" t="str">
        <f>IF(ISNUMBER($AJ3001),INDEX($Z$4:$AC$3663,$AJ3001,AM$3),"")</f>
        <v/>
      </c>
      <c r="AN3001" s="149" t="str">
        <f>IF(ISNUMBER($AJ3001),INDEX($Z$4:$AC$3663,$AJ3001,AN$3),"")</f>
        <v/>
      </c>
      <c r="AO3001" s="59"/>
      <c r="AP3001" s="59"/>
      <c r="AQ3001" s="166"/>
      <c r="AR3001" s="59"/>
      <c r="AS3001" s="59"/>
      <c r="AT3001" s="149"/>
      <c r="AU3001" s="149"/>
      <c r="AV3001" s="149"/>
      <c r="AW3001" s="149"/>
      <c r="AX3001" s="150"/>
      <c r="AY3001" s="151"/>
      <c r="AZ3001" s="59"/>
      <c r="BA3001" s="59"/>
      <c r="BB3001" s="59"/>
      <c r="BC3001" s="59"/>
      <c r="BD3001" s="59"/>
      <c r="BE3001" s="59"/>
      <c r="BF3001" s="43"/>
      <c r="BG3001" s="59"/>
      <c r="BH3001" s="59"/>
      <c r="BI3001" s="59"/>
      <c r="BJ3001" s="59"/>
      <c r="BK3001" s="59"/>
      <c r="BL3001" s="59"/>
      <c r="BM3001" s="59"/>
    </row>
    <row r="3002" spans="1:65" x14ac:dyDescent="0.25">
      <c r="A3002" s="82"/>
      <c r="B3002" s="122" t="s">
        <v>1393</v>
      </c>
      <c r="C3002" s="122">
        <v>3722.5</v>
      </c>
      <c r="D3002" s="122">
        <v>38.064041437744599</v>
      </c>
      <c r="E3002" s="142">
        <f>IF(B3001=B3002,0,MAX(E$4:E3001)+1)</f>
        <v>0</v>
      </c>
      <c r="F3002" s="142">
        <f t="shared" si="546"/>
        <v>5</v>
      </c>
      <c r="G3002" s="142" t="str">
        <f t="shared" si="540"/>
        <v/>
      </c>
      <c r="H3002" s="142" t="str">
        <f t="shared" si="541"/>
        <v/>
      </c>
      <c r="I3002" s="59"/>
      <c r="J3002" s="104"/>
      <c r="K3002" s="59"/>
      <c r="L3002" s="59"/>
      <c r="M3002" s="59"/>
      <c r="N3002" s="44"/>
      <c r="O3002" s="44"/>
      <c r="P3002" s="44"/>
      <c r="Q3002" s="43" t="str">
        <f t="shared" si="538"/>
        <v/>
      </c>
      <c r="R3002" s="60" t="str">
        <f t="shared" si="547"/>
        <v/>
      </c>
      <c r="S3002" s="60" t="str">
        <f t="shared" si="547"/>
        <v/>
      </c>
      <c r="T3002" s="60" t="str">
        <f t="shared" si="547"/>
        <v/>
      </c>
      <c r="U3002" s="60" t="str">
        <f t="shared" si="547"/>
        <v/>
      </c>
      <c r="V3002" s="60" t="str">
        <f t="shared" si="547"/>
        <v/>
      </c>
      <c r="W3002" s="44"/>
      <c r="X3002" s="44" t="str">
        <f t="shared" si="542"/>
        <v/>
      </c>
      <c r="Y3002" s="142" t="str">
        <f t="shared" si="539"/>
        <v/>
      </c>
      <c r="Z3002" s="172" t="str">
        <f t="shared" si="543"/>
        <v/>
      </c>
      <c r="AA3002" s="169" t="str">
        <f>IF(ISNUMBER($Q3002),INDEX($D$1:$D$3663,S3002,1),"")</f>
        <v/>
      </c>
      <c r="AB3002" s="169" t="str">
        <f>IF(ISNUMBER($Q3002),INDEX($D$1:$D$3663,T3002,1),"")</f>
        <v/>
      </c>
      <c r="AC3002" s="169" t="str">
        <f>IF(ISNUMBER($Q3002),INDEX($D$1:$D$3663,U3002,1),"")</f>
        <v/>
      </c>
      <c r="AD3002" s="169" t="str">
        <f>IF(ISNUMBER($Q3002),INDEX($D$1:$D$3663,V3002,1),"")</f>
        <v/>
      </c>
      <c r="AE3002" s="59"/>
      <c r="AF3002" s="177" t="str">
        <f t="shared" si="544"/>
        <v/>
      </c>
      <c r="AG3002" s="178" t="s">
        <v>1403</v>
      </c>
      <c r="AH3002" s="59"/>
      <c r="AI3002" s="163" t="str">
        <f t="shared" si="545"/>
        <v/>
      </c>
      <c r="AJ3002" s="162" t="str">
        <f t="shared" si="548"/>
        <v/>
      </c>
      <c r="AK3002" s="119"/>
      <c r="AL3002" s="59" t="str">
        <f>IF(ISNUMBER($AJ3002),INDEX($Z$4:$AC$3663,$AJ3002,AL$3),"")</f>
        <v/>
      </c>
      <c r="AM3002" s="149" t="str">
        <f>IF(ISNUMBER($AJ3002),INDEX($Z$4:$AC$3663,$AJ3002,AM$3),"")</f>
        <v/>
      </c>
      <c r="AN3002" s="149" t="str">
        <f>IF(ISNUMBER($AJ3002),INDEX($Z$4:$AC$3663,$AJ3002,AN$3),"")</f>
        <v/>
      </c>
      <c r="AO3002" s="59"/>
      <c r="AP3002" s="59"/>
      <c r="AQ3002" s="166"/>
      <c r="AR3002" s="59"/>
      <c r="AS3002" s="59"/>
      <c r="AT3002" s="149"/>
      <c r="AU3002" s="149"/>
      <c r="AV3002" s="149"/>
      <c r="AW3002" s="149"/>
      <c r="AX3002" s="150"/>
      <c r="AY3002" s="151"/>
      <c r="AZ3002" s="59"/>
      <c r="BA3002" s="59"/>
      <c r="BB3002" s="59"/>
      <c r="BC3002" s="59"/>
      <c r="BD3002" s="59"/>
      <c r="BE3002" s="59"/>
      <c r="BF3002" s="43"/>
      <c r="BG3002" s="59"/>
      <c r="BH3002" s="59"/>
      <c r="BI3002" s="59"/>
      <c r="BJ3002" s="59"/>
      <c r="BK3002" s="59"/>
      <c r="BL3002" s="59"/>
      <c r="BM3002" s="59"/>
    </row>
    <row r="3003" spans="1:65" x14ac:dyDescent="0.25">
      <c r="A3003" s="82"/>
      <c r="B3003" s="122" t="s">
        <v>1393</v>
      </c>
      <c r="C3003" s="122">
        <v>3723.5</v>
      </c>
      <c r="D3003" s="122">
        <v>38.041355887324997</v>
      </c>
      <c r="E3003" s="142">
        <f>IF(B3002=B3003,0,MAX(E$4:E3002)+1)</f>
        <v>0</v>
      </c>
      <c r="F3003" s="142">
        <f t="shared" si="546"/>
        <v>5</v>
      </c>
      <c r="G3003" s="142" t="str">
        <f t="shared" si="540"/>
        <v/>
      </c>
      <c r="H3003" s="142" t="str">
        <f t="shared" si="541"/>
        <v/>
      </c>
      <c r="I3003" s="59"/>
      <c r="J3003" s="104"/>
      <c r="K3003" s="59"/>
      <c r="L3003" s="59"/>
      <c r="M3003" s="59"/>
      <c r="N3003" s="44"/>
      <c r="O3003" s="44"/>
      <c r="P3003" s="44"/>
      <c r="Q3003" s="43" t="str">
        <f t="shared" si="538"/>
        <v/>
      </c>
      <c r="R3003" s="60" t="str">
        <f t="shared" si="547"/>
        <v/>
      </c>
      <c r="S3003" s="60" t="str">
        <f t="shared" si="547"/>
        <v/>
      </c>
      <c r="T3003" s="60" t="str">
        <f t="shared" si="547"/>
        <v/>
      </c>
      <c r="U3003" s="60" t="str">
        <f t="shared" si="547"/>
        <v/>
      </c>
      <c r="V3003" s="60" t="str">
        <f t="shared" si="547"/>
        <v/>
      </c>
      <c r="W3003" s="44"/>
      <c r="X3003" s="44" t="str">
        <f t="shared" si="542"/>
        <v/>
      </c>
      <c r="Y3003" s="142" t="str">
        <f t="shared" si="539"/>
        <v/>
      </c>
      <c r="Z3003" s="172" t="str">
        <f t="shared" si="543"/>
        <v/>
      </c>
      <c r="AA3003" s="169" t="str">
        <f>IF(ISNUMBER($Q3003),INDEX($D$1:$D$3663,S3003,1),"")</f>
        <v/>
      </c>
      <c r="AB3003" s="169" t="str">
        <f>IF(ISNUMBER($Q3003),INDEX($D$1:$D$3663,T3003,1),"")</f>
        <v/>
      </c>
      <c r="AC3003" s="169" t="str">
        <f>IF(ISNUMBER($Q3003),INDEX($D$1:$D$3663,U3003,1),"")</f>
        <v/>
      </c>
      <c r="AD3003" s="169" t="str">
        <f>IF(ISNUMBER($Q3003),INDEX($D$1:$D$3663,V3003,1),"")</f>
        <v/>
      </c>
      <c r="AE3003" s="59"/>
      <c r="AF3003" s="177" t="str">
        <f t="shared" si="544"/>
        <v/>
      </c>
      <c r="AG3003" s="178" t="s">
        <v>1403</v>
      </c>
      <c r="AH3003" s="59"/>
      <c r="AI3003" s="163" t="str">
        <f t="shared" si="545"/>
        <v/>
      </c>
      <c r="AJ3003" s="162" t="str">
        <f t="shared" si="548"/>
        <v/>
      </c>
      <c r="AK3003" s="119"/>
      <c r="AL3003" s="59" t="str">
        <f>IF(ISNUMBER($AJ3003),INDEX($Z$4:$AC$3663,$AJ3003,AL$3),"")</f>
        <v/>
      </c>
      <c r="AM3003" s="149" t="str">
        <f>IF(ISNUMBER($AJ3003),INDEX($Z$4:$AC$3663,$AJ3003,AM$3),"")</f>
        <v/>
      </c>
      <c r="AN3003" s="149" t="str">
        <f>IF(ISNUMBER($AJ3003),INDEX($Z$4:$AC$3663,$AJ3003,AN$3),"")</f>
        <v/>
      </c>
      <c r="AO3003" s="59"/>
      <c r="AP3003" s="59"/>
      <c r="AQ3003" s="166"/>
      <c r="AR3003" s="59"/>
      <c r="AS3003" s="59"/>
      <c r="AT3003" s="149"/>
      <c r="AU3003" s="149"/>
      <c r="AV3003" s="149"/>
      <c r="AW3003" s="149"/>
      <c r="AX3003" s="150"/>
      <c r="AY3003" s="151"/>
      <c r="AZ3003" s="59"/>
      <c r="BA3003" s="59"/>
      <c r="BB3003" s="59"/>
      <c r="BC3003" s="59"/>
      <c r="BD3003" s="59"/>
      <c r="BE3003" s="59"/>
      <c r="BF3003" s="43"/>
      <c r="BG3003" s="59"/>
      <c r="BH3003" s="59"/>
      <c r="BI3003" s="59"/>
      <c r="BJ3003" s="59"/>
      <c r="BK3003" s="59"/>
      <c r="BL3003" s="59"/>
      <c r="BM3003" s="59"/>
    </row>
    <row r="3004" spans="1:65" x14ac:dyDescent="0.25">
      <c r="A3004" s="82"/>
      <c r="B3004" s="122" t="s">
        <v>1393</v>
      </c>
      <c r="C3004" s="122">
        <v>3724.5</v>
      </c>
      <c r="D3004" s="122">
        <v>38.156595845755902</v>
      </c>
      <c r="E3004" s="142">
        <f>IF(B3003=B3004,0,MAX(E$4:E3003)+1)</f>
        <v>0</v>
      </c>
      <c r="F3004" s="142">
        <f t="shared" si="546"/>
        <v>5</v>
      </c>
      <c r="G3004" s="142" t="str">
        <f t="shared" si="540"/>
        <v/>
      </c>
      <c r="H3004" s="142" t="str">
        <f t="shared" si="541"/>
        <v/>
      </c>
      <c r="I3004" s="59"/>
      <c r="J3004" s="104"/>
      <c r="K3004" s="59"/>
      <c r="L3004" s="59"/>
      <c r="M3004" s="59"/>
      <c r="N3004" s="44"/>
      <c r="O3004" s="44"/>
      <c r="P3004" s="44"/>
      <c r="Q3004" s="43" t="str">
        <f t="shared" si="538"/>
        <v/>
      </c>
      <c r="R3004" s="60" t="str">
        <f t="shared" si="547"/>
        <v/>
      </c>
      <c r="S3004" s="60" t="str">
        <f t="shared" si="547"/>
        <v/>
      </c>
      <c r="T3004" s="60" t="str">
        <f t="shared" si="547"/>
        <v/>
      </c>
      <c r="U3004" s="60" t="str">
        <f t="shared" si="547"/>
        <v/>
      </c>
      <c r="V3004" s="60" t="str">
        <f t="shared" si="547"/>
        <v/>
      </c>
      <c r="W3004" s="44"/>
      <c r="X3004" s="44" t="str">
        <f t="shared" si="542"/>
        <v/>
      </c>
      <c r="Y3004" s="142" t="str">
        <f t="shared" si="539"/>
        <v/>
      </c>
      <c r="Z3004" s="172" t="str">
        <f t="shared" si="543"/>
        <v/>
      </c>
      <c r="AA3004" s="169" t="str">
        <f>IF(ISNUMBER($Q3004),INDEX($D$1:$D$3663,S3004,1),"")</f>
        <v/>
      </c>
      <c r="AB3004" s="169" t="str">
        <f>IF(ISNUMBER($Q3004),INDEX($D$1:$D$3663,T3004,1),"")</f>
        <v/>
      </c>
      <c r="AC3004" s="169" t="str">
        <f>IF(ISNUMBER($Q3004),INDEX($D$1:$D$3663,U3004,1),"")</f>
        <v/>
      </c>
      <c r="AD3004" s="169" t="str">
        <f>IF(ISNUMBER($Q3004),INDEX($D$1:$D$3663,V3004,1),"")</f>
        <v/>
      </c>
      <c r="AE3004" s="59"/>
      <c r="AF3004" s="177" t="str">
        <f t="shared" si="544"/>
        <v/>
      </c>
      <c r="AG3004" s="178" t="s">
        <v>1403</v>
      </c>
      <c r="AH3004" s="59"/>
      <c r="AI3004" s="163" t="str">
        <f t="shared" si="545"/>
        <v/>
      </c>
      <c r="AJ3004" s="162" t="str">
        <f t="shared" si="548"/>
        <v/>
      </c>
      <c r="AK3004" s="119"/>
      <c r="AL3004" s="59" t="str">
        <f>IF(ISNUMBER($AJ3004),INDEX($Z$4:$AC$3663,$AJ3004,AL$3),"")</f>
        <v/>
      </c>
      <c r="AM3004" s="149" t="str">
        <f>IF(ISNUMBER($AJ3004),INDEX($Z$4:$AC$3663,$AJ3004,AM$3),"")</f>
        <v/>
      </c>
      <c r="AN3004" s="149" t="str">
        <f>IF(ISNUMBER($AJ3004),INDEX($Z$4:$AC$3663,$AJ3004,AN$3),"")</f>
        <v/>
      </c>
      <c r="AO3004" s="59"/>
      <c r="AP3004" s="59"/>
      <c r="AQ3004" s="166"/>
      <c r="AR3004" s="59"/>
      <c r="AS3004" s="59"/>
      <c r="AT3004" s="149"/>
      <c r="AU3004" s="149"/>
      <c r="AV3004" s="149"/>
      <c r="AW3004" s="149"/>
      <c r="AX3004" s="150"/>
      <c r="AY3004" s="151"/>
      <c r="AZ3004" s="59"/>
      <c r="BA3004" s="59"/>
      <c r="BB3004" s="59"/>
      <c r="BC3004" s="59"/>
      <c r="BD3004" s="59"/>
      <c r="BE3004" s="59"/>
      <c r="BF3004" s="43"/>
      <c r="BG3004" s="59"/>
      <c r="BH3004" s="59"/>
      <c r="BI3004" s="59"/>
      <c r="BJ3004" s="59"/>
      <c r="BK3004" s="59"/>
      <c r="BL3004" s="59"/>
      <c r="BM3004" s="59"/>
    </row>
    <row r="3005" spans="1:65" x14ac:dyDescent="0.25">
      <c r="A3005" s="82"/>
      <c r="B3005" s="122" t="s">
        <v>1393</v>
      </c>
      <c r="C3005" s="122">
        <v>3725.5</v>
      </c>
      <c r="D3005" s="122">
        <v>38.115334097584999</v>
      </c>
      <c r="E3005" s="142">
        <f>IF(B3004=B3005,0,MAX(E$4:E3004)+1)</f>
        <v>0</v>
      </c>
      <c r="F3005" s="142">
        <f t="shared" si="546"/>
        <v>5</v>
      </c>
      <c r="G3005" s="142" t="str">
        <f t="shared" si="540"/>
        <v/>
      </c>
      <c r="H3005" s="142" t="str">
        <f t="shared" si="541"/>
        <v/>
      </c>
      <c r="I3005" s="59"/>
      <c r="J3005" s="104"/>
      <c r="K3005" s="59"/>
      <c r="L3005" s="59"/>
      <c r="M3005" s="59"/>
      <c r="N3005" s="44"/>
      <c r="O3005" s="44"/>
      <c r="P3005" s="44"/>
      <c r="Q3005" s="43" t="str">
        <f t="shared" si="538"/>
        <v/>
      </c>
      <c r="R3005" s="60" t="str">
        <f t="shared" si="547"/>
        <v/>
      </c>
      <c r="S3005" s="60" t="str">
        <f t="shared" si="547"/>
        <v/>
      </c>
      <c r="T3005" s="60" t="str">
        <f t="shared" si="547"/>
        <v/>
      </c>
      <c r="U3005" s="60" t="str">
        <f t="shared" si="547"/>
        <v/>
      </c>
      <c r="V3005" s="60" t="str">
        <f t="shared" si="547"/>
        <v/>
      </c>
      <c r="W3005" s="44"/>
      <c r="X3005" s="44" t="str">
        <f t="shared" si="542"/>
        <v/>
      </c>
      <c r="Y3005" s="142" t="str">
        <f t="shared" si="539"/>
        <v/>
      </c>
      <c r="Z3005" s="172" t="str">
        <f t="shared" si="543"/>
        <v/>
      </c>
      <c r="AA3005" s="169" t="str">
        <f>IF(ISNUMBER($Q3005),INDEX($D$1:$D$3663,S3005,1),"")</f>
        <v/>
      </c>
      <c r="AB3005" s="169" t="str">
        <f>IF(ISNUMBER($Q3005),INDEX($D$1:$D$3663,T3005,1),"")</f>
        <v/>
      </c>
      <c r="AC3005" s="169" t="str">
        <f>IF(ISNUMBER($Q3005),INDEX($D$1:$D$3663,U3005,1),"")</f>
        <v/>
      </c>
      <c r="AD3005" s="169" t="str">
        <f>IF(ISNUMBER($Q3005),INDEX($D$1:$D$3663,V3005,1),"")</f>
        <v/>
      </c>
      <c r="AE3005" s="59"/>
      <c r="AF3005" s="177" t="str">
        <f t="shared" si="544"/>
        <v/>
      </c>
      <c r="AG3005" s="178" t="s">
        <v>1403</v>
      </c>
      <c r="AH3005" s="59"/>
      <c r="AI3005" s="163" t="str">
        <f t="shared" si="545"/>
        <v/>
      </c>
      <c r="AJ3005" s="162" t="str">
        <f t="shared" si="548"/>
        <v/>
      </c>
      <c r="AK3005" s="119"/>
      <c r="AL3005" s="59" t="str">
        <f>IF(ISNUMBER($AJ3005),INDEX($Z$4:$AC$3663,$AJ3005,AL$3),"")</f>
        <v/>
      </c>
      <c r="AM3005" s="149" t="str">
        <f>IF(ISNUMBER($AJ3005),INDEX($Z$4:$AC$3663,$AJ3005,AM$3),"")</f>
        <v/>
      </c>
      <c r="AN3005" s="149" t="str">
        <f>IF(ISNUMBER($AJ3005),INDEX($Z$4:$AC$3663,$AJ3005,AN$3),"")</f>
        <v/>
      </c>
      <c r="AO3005" s="59"/>
      <c r="AP3005" s="59"/>
      <c r="AQ3005" s="166"/>
      <c r="AR3005" s="59"/>
      <c r="AS3005" s="59"/>
      <c r="AT3005" s="149"/>
      <c r="AU3005" s="149"/>
      <c r="AV3005" s="149"/>
      <c r="AW3005" s="149"/>
      <c r="AX3005" s="150"/>
      <c r="AY3005" s="151"/>
      <c r="AZ3005" s="59"/>
      <c r="BA3005" s="59"/>
      <c r="BB3005" s="59"/>
      <c r="BC3005" s="59"/>
      <c r="BD3005" s="59"/>
      <c r="BE3005" s="59"/>
      <c r="BF3005" s="43"/>
      <c r="BG3005" s="59"/>
      <c r="BH3005" s="59"/>
      <c r="BI3005" s="59"/>
      <c r="BJ3005" s="59"/>
      <c r="BK3005" s="59"/>
      <c r="BL3005" s="59"/>
      <c r="BM3005" s="59"/>
    </row>
    <row r="3006" spans="1:65" x14ac:dyDescent="0.25">
      <c r="A3006" s="82"/>
      <c r="B3006" s="122" t="s">
        <v>1393</v>
      </c>
      <c r="C3006" s="122">
        <v>3726.5</v>
      </c>
      <c r="D3006" s="122">
        <v>37.949539541269402</v>
      </c>
      <c r="E3006" s="142">
        <f>IF(B3005=B3006,0,MAX(E$4:E3005)+1)</f>
        <v>0</v>
      </c>
      <c r="F3006" s="142">
        <f t="shared" si="546"/>
        <v>5</v>
      </c>
      <c r="G3006" s="142" t="str">
        <f t="shared" si="540"/>
        <v/>
      </c>
      <c r="H3006" s="142" t="str">
        <f t="shared" si="541"/>
        <v/>
      </c>
      <c r="I3006" s="59"/>
      <c r="J3006" s="104"/>
      <c r="K3006" s="59"/>
      <c r="L3006" s="59"/>
      <c r="M3006" s="59"/>
      <c r="N3006" s="44"/>
      <c r="O3006" s="44"/>
      <c r="P3006" s="44"/>
      <c r="Q3006" s="43" t="str">
        <f t="shared" si="538"/>
        <v/>
      </c>
      <c r="R3006" s="60" t="str">
        <f t="shared" si="547"/>
        <v/>
      </c>
      <c r="S3006" s="60" t="str">
        <f t="shared" si="547"/>
        <v/>
      </c>
      <c r="T3006" s="60" t="str">
        <f t="shared" si="547"/>
        <v/>
      </c>
      <c r="U3006" s="60" t="str">
        <f t="shared" si="547"/>
        <v/>
      </c>
      <c r="V3006" s="60" t="str">
        <f t="shared" si="547"/>
        <v/>
      </c>
      <c r="W3006" s="44"/>
      <c r="X3006" s="44" t="str">
        <f t="shared" si="542"/>
        <v/>
      </c>
      <c r="Y3006" s="142" t="str">
        <f t="shared" si="539"/>
        <v/>
      </c>
      <c r="Z3006" s="172" t="str">
        <f t="shared" si="543"/>
        <v/>
      </c>
      <c r="AA3006" s="169" t="str">
        <f>IF(ISNUMBER($Q3006),INDEX($D$1:$D$3663,S3006,1),"")</f>
        <v/>
      </c>
      <c r="AB3006" s="169" t="str">
        <f>IF(ISNUMBER($Q3006),INDEX($D$1:$D$3663,T3006,1),"")</f>
        <v/>
      </c>
      <c r="AC3006" s="169" t="str">
        <f>IF(ISNUMBER($Q3006),INDEX($D$1:$D$3663,U3006,1),"")</f>
        <v/>
      </c>
      <c r="AD3006" s="169" t="str">
        <f>IF(ISNUMBER($Q3006),INDEX($D$1:$D$3663,V3006,1),"")</f>
        <v/>
      </c>
      <c r="AE3006" s="59"/>
      <c r="AF3006" s="177" t="str">
        <f t="shared" si="544"/>
        <v/>
      </c>
      <c r="AG3006" s="178" t="s">
        <v>1403</v>
      </c>
      <c r="AH3006" s="59"/>
      <c r="AI3006" s="163" t="str">
        <f t="shared" si="545"/>
        <v/>
      </c>
      <c r="AJ3006" s="162" t="str">
        <f t="shared" si="548"/>
        <v/>
      </c>
      <c r="AK3006" s="119"/>
      <c r="AL3006" s="59" t="str">
        <f>IF(ISNUMBER($AJ3006),INDEX($Z$4:$AC$3663,$AJ3006,AL$3),"")</f>
        <v/>
      </c>
      <c r="AM3006" s="149" t="str">
        <f>IF(ISNUMBER($AJ3006),INDEX($Z$4:$AC$3663,$AJ3006,AM$3),"")</f>
        <v/>
      </c>
      <c r="AN3006" s="149" t="str">
        <f>IF(ISNUMBER($AJ3006),INDEX($Z$4:$AC$3663,$AJ3006,AN$3),"")</f>
        <v/>
      </c>
      <c r="AO3006" s="59"/>
      <c r="AP3006" s="59"/>
      <c r="AQ3006" s="166"/>
      <c r="AR3006" s="59"/>
      <c r="AS3006" s="59"/>
      <c r="AT3006" s="149"/>
      <c r="AU3006" s="149"/>
      <c r="AV3006" s="149"/>
      <c r="AW3006" s="149"/>
      <c r="AX3006" s="150"/>
      <c r="AY3006" s="151"/>
      <c r="AZ3006" s="59"/>
      <c r="BA3006" s="59"/>
      <c r="BB3006" s="59"/>
      <c r="BC3006" s="59"/>
      <c r="BD3006" s="59"/>
      <c r="BE3006" s="59"/>
      <c r="BF3006" s="43"/>
      <c r="BG3006" s="59"/>
      <c r="BH3006" s="59"/>
      <c r="BI3006" s="59"/>
      <c r="BJ3006" s="59"/>
      <c r="BK3006" s="59"/>
      <c r="BL3006" s="59"/>
      <c r="BM3006" s="59"/>
    </row>
    <row r="3007" spans="1:65" x14ac:dyDescent="0.25">
      <c r="A3007" s="82"/>
      <c r="B3007" s="122" t="s">
        <v>1393</v>
      </c>
      <c r="C3007" s="122">
        <v>3727.5</v>
      </c>
      <c r="D3007" s="122">
        <v>38.022531058290902</v>
      </c>
      <c r="E3007" s="142">
        <f>IF(B3006=B3007,0,MAX(E$4:E3006)+1)</f>
        <v>0</v>
      </c>
      <c r="F3007" s="142">
        <f t="shared" si="546"/>
        <v>5</v>
      </c>
      <c r="G3007" s="142" t="str">
        <f t="shared" si="540"/>
        <v/>
      </c>
      <c r="H3007" s="142" t="str">
        <f t="shared" si="541"/>
        <v/>
      </c>
      <c r="I3007" s="59"/>
      <c r="J3007" s="104"/>
      <c r="K3007" s="59"/>
      <c r="L3007" s="59"/>
      <c r="M3007" s="59"/>
      <c r="N3007" s="44"/>
      <c r="O3007" s="44"/>
      <c r="P3007" s="44"/>
      <c r="Q3007" s="43" t="str">
        <f t="shared" si="538"/>
        <v/>
      </c>
      <c r="R3007" s="60" t="str">
        <f t="shared" si="547"/>
        <v/>
      </c>
      <c r="S3007" s="60" t="str">
        <f t="shared" si="547"/>
        <v/>
      </c>
      <c r="T3007" s="60" t="str">
        <f t="shared" si="547"/>
        <v/>
      </c>
      <c r="U3007" s="60" t="str">
        <f t="shared" si="547"/>
        <v/>
      </c>
      <c r="V3007" s="60" t="str">
        <f t="shared" si="547"/>
        <v/>
      </c>
      <c r="W3007" s="44"/>
      <c r="X3007" s="44" t="str">
        <f t="shared" si="542"/>
        <v/>
      </c>
      <c r="Y3007" s="142" t="str">
        <f t="shared" si="539"/>
        <v/>
      </c>
      <c r="Z3007" s="172" t="str">
        <f t="shared" si="543"/>
        <v/>
      </c>
      <c r="AA3007" s="169" t="str">
        <f>IF(ISNUMBER($Q3007),INDEX($D$1:$D$3663,S3007,1),"")</f>
        <v/>
      </c>
      <c r="AB3007" s="169" t="str">
        <f>IF(ISNUMBER($Q3007),INDEX($D$1:$D$3663,T3007,1),"")</f>
        <v/>
      </c>
      <c r="AC3007" s="169" t="str">
        <f>IF(ISNUMBER($Q3007),INDEX($D$1:$D$3663,U3007,1),"")</f>
        <v/>
      </c>
      <c r="AD3007" s="169" t="str">
        <f>IF(ISNUMBER($Q3007),INDEX($D$1:$D$3663,V3007,1),"")</f>
        <v/>
      </c>
      <c r="AE3007" s="59"/>
      <c r="AF3007" s="177" t="str">
        <f t="shared" si="544"/>
        <v/>
      </c>
      <c r="AG3007" s="178" t="s">
        <v>1403</v>
      </c>
      <c r="AH3007" s="59"/>
      <c r="AI3007" s="163" t="str">
        <f t="shared" si="545"/>
        <v/>
      </c>
      <c r="AJ3007" s="162" t="str">
        <f t="shared" si="548"/>
        <v/>
      </c>
      <c r="AK3007" s="119"/>
      <c r="AL3007" s="59" t="str">
        <f>IF(ISNUMBER($AJ3007),INDEX($Z$4:$AC$3663,$AJ3007,AL$3),"")</f>
        <v/>
      </c>
      <c r="AM3007" s="149" t="str">
        <f>IF(ISNUMBER($AJ3007),INDEX($Z$4:$AC$3663,$AJ3007,AM$3),"")</f>
        <v/>
      </c>
      <c r="AN3007" s="149" t="str">
        <f>IF(ISNUMBER($AJ3007),INDEX($Z$4:$AC$3663,$AJ3007,AN$3),"")</f>
        <v/>
      </c>
      <c r="AO3007" s="59"/>
      <c r="AP3007" s="59"/>
      <c r="AQ3007" s="166"/>
      <c r="AR3007" s="59"/>
      <c r="AS3007" s="59"/>
      <c r="AT3007" s="149"/>
      <c r="AU3007" s="149"/>
      <c r="AV3007" s="149"/>
      <c r="AW3007" s="149"/>
      <c r="AX3007" s="150"/>
      <c r="AY3007" s="151"/>
      <c r="AZ3007" s="59"/>
      <c r="BA3007" s="59"/>
      <c r="BB3007" s="59"/>
      <c r="BC3007" s="59"/>
      <c r="BD3007" s="59"/>
      <c r="BE3007" s="59"/>
      <c r="BF3007" s="43"/>
      <c r="BG3007" s="59"/>
      <c r="BH3007" s="59"/>
      <c r="BI3007" s="59"/>
      <c r="BJ3007" s="59"/>
      <c r="BK3007" s="59"/>
      <c r="BL3007" s="59"/>
      <c r="BM3007" s="59"/>
    </row>
    <row r="3008" spans="1:65" x14ac:dyDescent="0.25">
      <c r="A3008" s="82"/>
      <c r="B3008" s="122" t="s">
        <v>1393</v>
      </c>
      <c r="C3008" s="122">
        <v>3728.5</v>
      </c>
      <c r="D3008" s="122">
        <v>37.944076640666502</v>
      </c>
      <c r="E3008" s="142">
        <f>IF(B3007=B3008,0,MAX(E$4:E3007)+1)</f>
        <v>0</v>
      </c>
      <c r="F3008" s="142">
        <f t="shared" si="546"/>
        <v>5</v>
      </c>
      <c r="G3008" s="142" t="str">
        <f t="shared" si="540"/>
        <v/>
      </c>
      <c r="H3008" s="142" t="str">
        <f t="shared" si="541"/>
        <v/>
      </c>
      <c r="I3008" s="59"/>
      <c r="J3008" s="104"/>
      <c r="K3008" s="59"/>
      <c r="L3008" s="59"/>
      <c r="M3008" s="59"/>
      <c r="N3008" s="44"/>
      <c r="O3008" s="44"/>
      <c r="P3008" s="44"/>
      <c r="Q3008" s="43" t="str">
        <f t="shared" si="538"/>
        <v/>
      </c>
      <c r="R3008" s="60" t="str">
        <f t="shared" si="547"/>
        <v/>
      </c>
      <c r="S3008" s="60" t="str">
        <f t="shared" si="547"/>
        <v/>
      </c>
      <c r="T3008" s="60" t="str">
        <f t="shared" si="547"/>
        <v/>
      </c>
      <c r="U3008" s="60" t="str">
        <f t="shared" si="547"/>
        <v/>
      </c>
      <c r="V3008" s="60" t="str">
        <f t="shared" si="547"/>
        <v/>
      </c>
      <c r="W3008" s="44"/>
      <c r="X3008" s="44" t="str">
        <f t="shared" si="542"/>
        <v/>
      </c>
      <c r="Y3008" s="142" t="str">
        <f t="shared" si="539"/>
        <v/>
      </c>
      <c r="Z3008" s="172" t="str">
        <f t="shared" si="543"/>
        <v/>
      </c>
      <c r="AA3008" s="169" t="str">
        <f>IF(ISNUMBER($Q3008),INDEX($D$1:$D$3663,S3008,1),"")</f>
        <v/>
      </c>
      <c r="AB3008" s="169" t="str">
        <f>IF(ISNUMBER($Q3008),INDEX($D$1:$D$3663,T3008,1),"")</f>
        <v/>
      </c>
      <c r="AC3008" s="169" t="str">
        <f>IF(ISNUMBER($Q3008),INDEX($D$1:$D$3663,U3008,1),"")</f>
        <v/>
      </c>
      <c r="AD3008" s="169" t="str">
        <f>IF(ISNUMBER($Q3008),INDEX($D$1:$D$3663,V3008,1),"")</f>
        <v/>
      </c>
      <c r="AE3008" s="59"/>
      <c r="AF3008" s="177" t="str">
        <f t="shared" si="544"/>
        <v/>
      </c>
      <c r="AG3008" s="178" t="s">
        <v>1403</v>
      </c>
      <c r="AH3008" s="59"/>
      <c r="AI3008" s="163" t="str">
        <f t="shared" si="545"/>
        <v/>
      </c>
      <c r="AJ3008" s="162" t="str">
        <f t="shared" si="548"/>
        <v/>
      </c>
      <c r="AK3008" s="119"/>
      <c r="AL3008" s="59" t="str">
        <f>IF(ISNUMBER($AJ3008),INDEX($Z$4:$AC$3663,$AJ3008,AL$3),"")</f>
        <v/>
      </c>
      <c r="AM3008" s="149" t="str">
        <f>IF(ISNUMBER($AJ3008),INDEX($Z$4:$AC$3663,$AJ3008,AM$3),"")</f>
        <v/>
      </c>
      <c r="AN3008" s="149" t="str">
        <f>IF(ISNUMBER($AJ3008),INDEX($Z$4:$AC$3663,$AJ3008,AN$3),"")</f>
        <v/>
      </c>
      <c r="AO3008" s="59"/>
      <c r="AP3008" s="59"/>
      <c r="AQ3008" s="166"/>
      <c r="AR3008" s="59"/>
      <c r="AS3008" s="59"/>
      <c r="AT3008" s="149"/>
      <c r="AU3008" s="149"/>
      <c r="AV3008" s="149"/>
      <c r="AW3008" s="149"/>
      <c r="AX3008" s="150"/>
      <c r="AY3008" s="151"/>
      <c r="AZ3008" s="59"/>
      <c r="BA3008" s="59"/>
      <c r="BB3008" s="59"/>
      <c r="BC3008" s="59"/>
      <c r="BD3008" s="59"/>
      <c r="BE3008" s="59"/>
      <c r="BF3008" s="43"/>
      <c r="BG3008" s="59"/>
      <c r="BH3008" s="59"/>
      <c r="BI3008" s="59"/>
      <c r="BJ3008" s="59"/>
      <c r="BK3008" s="59"/>
      <c r="BL3008" s="59"/>
      <c r="BM3008" s="59"/>
    </row>
    <row r="3009" spans="1:65" x14ac:dyDescent="0.25">
      <c r="A3009" s="82"/>
      <c r="B3009" s="122" t="s">
        <v>1393</v>
      </c>
      <c r="C3009" s="122">
        <v>3729.5</v>
      </c>
      <c r="D3009" s="122">
        <v>38.141832980017099</v>
      </c>
      <c r="E3009" s="142">
        <f>IF(B3008=B3009,0,MAX(E$4:E3008)+1)</f>
        <v>0</v>
      </c>
      <c r="F3009" s="142">
        <f t="shared" si="546"/>
        <v>5</v>
      </c>
      <c r="G3009" s="142" t="str">
        <f t="shared" si="540"/>
        <v/>
      </c>
      <c r="H3009" s="142" t="str">
        <f t="shared" si="541"/>
        <v/>
      </c>
      <c r="I3009" s="59"/>
      <c r="J3009" s="104"/>
      <c r="K3009" s="59"/>
      <c r="L3009" s="59"/>
      <c r="M3009" s="59"/>
      <c r="N3009" s="44"/>
      <c r="O3009" s="44"/>
      <c r="P3009" s="44"/>
      <c r="Q3009" s="43" t="str">
        <f t="shared" si="538"/>
        <v/>
      </c>
      <c r="R3009" s="60" t="str">
        <f t="shared" si="547"/>
        <v/>
      </c>
      <c r="S3009" s="60" t="str">
        <f t="shared" si="547"/>
        <v/>
      </c>
      <c r="T3009" s="60" t="str">
        <f t="shared" si="547"/>
        <v/>
      </c>
      <c r="U3009" s="60" t="str">
        <f t="shared" si="547"/>
        <v/>
      </c>
      <c r="V3009" s="60" t="str">
        <f t="shared" si="547"/>
        <v/>
      </c>
      <c r="W3009" s="44"/>
      <c r="X3009" s="44" t="str">
        <f t="shared" si="542"/>
        <v/>
      </c>
      <c r="Y3009" s="142" t="str">
        <f t="shared" si="539"/>
        <v/>
      </c>
      <c r="Z3009" s="172" t="str">
        <f t="shared" si="543"/>
        <v/>
      </c>
      <c r="AA3009" s="169" t="str">
        <f>IF(ISNUMBER($Q3009),INDEX($D$1:$D$3663,S3009,1),"")</f>
        <v/>
      </c>
      <c r="AB3009" s="169" t="str">
        <f>IF(ISNUMBER($Q3009),INDEX($D$1:$D$3663,T3009,1),"")</f>
        <v/>
      </c>
      <c r="AC3009" s="169" t="str">
        <f>IF(ISNUMBER($Q3009),INDEX($D$1:$D$3663,U3009,1),"")</f>
        <v/>
      </c>
      <c r="AD3009" s="169" t="str">
        <f>IF(ISNUMBER($Q3009),INDEX($D$1:$D$3663,V3009,1),"")</f>
        <v/>
      </c>
      <c r="AE3009" s="59"/>
      <c r="AF3009" s="177" t="str">
        <f t="shared" si="544"/>
        <v/>
      </c>
      <c r="AG3009" s="178" t="s">
        <v>1403</v>
      </c>
      <c r="AH3009" s="59"/>
      <c r="AI3009" s="163" t="str">
        <f t="shared" si="545"/>
        <v/>
      </c>
      <c r="AJ3009" s="162" t="str">
        <f t="shared" si="548"/>
        <v/>
      </c>
      <c r="AK3009" s="119"/>
      <c r="AL3009" s="59" t="str">
        <f>IF(ISNUMBER($AJ3009),INDEX($Z$4:$AC$3663,$AJ3009,AL$3),"")</f>
        <v/>
      </c>
      <c r="AM3009" s="149" t="str">
        <f>IF(ISNUMBER($AJ3009),INDEX($Z$4:$AC$3663,$AJ3009,AM$3),"")</f>
        <v/>
      </c>
      <c r="AN3009" s="149" t="str">
        <f>IF(ISNUMBER($AJ3009),INDEX($Z$4:$AC$3663,$AJ3009,AN$3),"")</f>
        <v/>
      </c>
      <c r="AO3009" s="59"/>
      <c r="AP3009" s="59"/>
      <c r="AQ3009" s="166"/>
      <c r="AR3009" s="59"/>
      <c r="AS3009" s="59"/>
      <c r="AT3009" s="149"/>
      <c r="AU3009" s="149"/>
      <c r="AV3009" s="149"/>
      <c r="AW3009" s="149"/>
      <c r="AX3009" s="150"/>
      <c r="AY3009" s="151"/>
      <c r="AZ3009" s="59"/>
      <c r="BA3009" s="59"/>
      <c r="BB3009" s="59"/>
      <c r="BC3009" s="59"/>
      <c r="BD3009" s="59"/>
      <c r="BE3009" s="59"/>
      <c r="BF3009" s="43"/>
      <c r="BG3009" s="59"/>
      <c r="BH3009" s="59"/>
      <c r="BI3009" s="59"/>
      <c r="BJ3009" s="59"/>
      <c r="BK3009" s="59"/>
      <c r="BL3009" s="59"/>
      <c r="BM3009" s="59"/>
    </row>
    <row r="3010" spans="1:65" x14ac:dyDescent="0.25">
      <c r="A3010" s="82"/>
      <c r="B3010" s="122" t="s">
        <v>1393</v>
      </c>
      <c r="C3010" s="122">
        <v>3730.5</v>
      </c>
      <c r="D3010" s="122">
        <v>37.886857404798199</v>
      </c>
      <c r="E3010" s="142">
        <f>IF(B3009=B3010,0,MAX(E$4:E3009)+1)</f>
        <v>0</v>
      </c>
      <c r="F3010" s="142">
        <f t="shared" si="546"/>
        <v>5</v>
      </c>
      <c r="G3010" s="142" t="str">
        <f t="shared" si="540"/>
        <v/>
      </c>
      <c r="H3010" s="142" t="str">
        <f t="shared" si="541"/>
        <v/>
      </c>
      <c r="I3010" s="59"/>
      <c r="J3010" s="104"/>
      <c r="K3010" s="59"/>
      <c r="L3010" s="59"/>
      <c r="M3010" s="59"/>
      <c r="N3010" s="44"/>
      <c r="O3010" s="44"/>
      <c r="P3010" s="44"/>
      <c r="Q3010" s="43" t="str">
        <f t="shared" si="538"/>
        <v/>
      </c>
      <c r="R3010" s="60" t="str">
        <f t="shared" si="547"/>
        <v/>
      </c>
      <c r="S3010" s="60" t="str">
        <f t="shared" si="547"/>
        <v/>
      </c>
      <c r="T3010" s="60" t="str">
        <f t="shared" si="547"/>
        <v/>
      </c>
      <c r="U3010" s="60" t="str">
        <f t="shared" si="547"/>
        <v/>
      </c>
      <c r="V3010" s="60" t="str">
        <f t="shared" si="547"/>
        <v/>
      </c>
      <c r="W3010" s="44"/>
      <c r="X3010" s="44" t="str">
        <f t="shared" si="542"/>
        <v/>
      </c>
      <c r="Y3010" s="142" t="str">
        <f t="shared" si="539"/>
        <v/>
      </c>
      <c r="Z3010" s="172" t="str">
        <f t="shared" si="543"/>
        <v/>
      </c>
      <c r="AA3010" s="169" t="str">
        <f>IF(ISNUMBER($Q3010),INDEX($D$1:$D$3663,S3010,1),"")</f>
        <v/>
      </c>
      <c r="AB3010" s="169" t="str">
        <f>IF(ISNUMBER($Q3010),INDEX($D$1:$D$3663,T3010,1),"")</f>
        <v/>
      </c>
      <c r="AC3010" s="169" t="str">
        <f>IF(ISNUMBER($Q3010),INDEX($D$1:$D$3663,U3010,1),"")</f>
        <v/>
      </c>
      <c r="AD3010" s="169" t="str">
        <f>IF(ISNUMBER($Q3010),INDEX($D$1:$D$3663,V3010,1),"")</f>
        <v/>
      </c>
      <c r="AE3010" s="59"/>
      <c r="AF3010" s="177" t="str">
        <f t="shared" si="544"/>
        <v/>
      </c>
      <c r="AG3010" s="178" t="s">
        <v>1403</v>
      </c>
      <c r="AH3010" s="59"/>
      <c r="AI3010" s="163" t="str">
        <f t="shared" si="545"/>
        <v/>
      </c>
      <c r="AJ3010" s="162" t="str">
        <f t="shared" si="548"/>
        <v/>
      </c>
      <c r="AK3010" s="119"/>
      <c r="AL3010" s="59" t="str">
        <f>IF(ISNUMBER($AJ3010),INDEX($Z$4:$AC$3663,$AJ3010,AL$3),"")</f>
        <v/>
      </c>
      <c r="AM3010" s="149" t="str">
        <f>IF(ISNUMBER($AJ3010),INDEX($Z$4:$AC$3663,$AJ3010,AM$3),"")</f>
        <v/>
      </c>
      <c r="AN3010" s="149" t="str">
        <f>IF(ISNUMBER($AJ3010),INDEX($Z$4:$AC$3663,$AJ3010,AN$3),"")</f>
        <v/>
      </c>
      <c r="AO3010" s="59"/>
      <c r="AP3010" s="59"/>
      <c r="AQ3010" s="166"/>
      <c r="AR3010" s="59"/>
      <c r="AS3010" s="59"/>
      <c r="AT3010" s="149"/>
      <c r="AU3010" s="149"/>
      <c r="AV3010" s="149"/>
      <c r="AW3010" s="149"/>
      <c r="AX3010" s="150"/>
      <c r="AY3010" s="151"/>
      <c r="AZ3010" s="59"/>
      <c r="BA3010" s="59"/>
      <c r="BB3010" s="59"/>
      <c r="BC3010" s="59"/>
      <c r="BD3010" s="59"/>
      <c r="BE3010" s="59"/>
      <c r="BF3010" s="43"/>
      <c r="BG3010" s="59"/>
      <c r="BH3010" s="59"/>
      <c r="BI3010" s="59"/>
      <c r="BJ3010" s="59"/>
      <c r="BK3010" s="59"/>
      <c r="BL3010" s="59"/>
      <c r="BM3010" s="59"/>
    </row>
    <row r="3011" spans="1:65" x14ac:dyDescent="0.25">
      <c r="A3011" s="82"/>
      <c r="B3011" s="122" t="s">
        <v>1393</v>
      </c>
      <c r="C3011" s="122">
        <v>3731.5</v>
      </c>
      <c r="D3011" s="122">
        <v>38.032609401018298</v>
      </c>
      <c r="E3011" s="142">
        <f>IF(B3010=B3011,0,MAX(E$4:E3010)+1)</f>
        <v>0</v>
      </c>
      <c r="F3011" s="142">
        <f t="shared" si="546"/>
        <v>5</v>
      </c>
      <c r="G3011" s="142" t="str">
        <f t="shared" si="540"/>
        <v/>
      </c>
      <c r="H3011" s="142" t="str">
        <f t="shared" si="541"/>
        <v/>
      </c>
      <c r="I3011" s="59"/>
      <c r="J3011" s="104"/>
      <c r="K3011" s="59"/>
      <c r="L3011" s="59"/>
      <c r="M3011" s="59"/>
      <c r="N3011" s="44"/>
      <c r="O3011" s="44"/>
      <c r="P3011" s="44"/>
      <c r="Q3011" s="43" t="str">
        <f t="shared" si="538"/>
        <v/>
      </c>
      <c r="R3011" s="60" t="str">
        <f t="shared" si="547"/>
        <v/>
      </c>
      <c r="S3011" s="60" t="str">
        <f t="shared" si="547"/>
        <v/>
      </c>
      <c r="T3011" s="60" t="str">
        <f t="shared" si="547"/>
        <v/>
      </c>
      <c r="U3011" s="60" t="str">
        <f t="shared" si="547"/>
        <v/>
      </c>
      <c r="V3011" s="60" t="str">
        <f t="shared" si="547"/>
        <v/>
      </c>
      <c r="W3011" s="44"/>
      <c r="X3011" s="44" t="str">
        <f t="shared" si="542"/>
        <v/>
      </c>
      <c r="Y3011" s="142" t="str">
        <f t="shared" si="539"/>
        <v/>
      </c>
      <c r="Z3011" s="172" t="str">
        <f t="shared" si="543"/>
        <v/>
      </c>
      <c r="AA3011" s="169" t="str">
        <f>IF(ISNUMBER($Q3011),INDEX($D$1:$D$3663,S3011,1),"")</f>
        <v/>
      </c>
      <c r="AB3011" s="169" t="str">
        <f>IF(ISNUMBER($Q3011),INDEX($D$1:$D$3663,T3011,1),"")</f>
        <v/>
      </c>
      <c r="AC3011" s="169" t="str">
        <f>IF(ISNUMBER($Q3011),INDEX($D$1:$D$3663,U3011,1),"")</f>
        <v/>
      </c>
      <c r="AD3011" s="169" t="str">
        <f>IF(ISNUMBER($Q3011),INDEX($D$1:$D$3663,V3011,1),"")</f>
        <v/>
      </c>
      <c r="AE3011" s="59"/>
      <c r="AF3011" s="177" t="str">
        <f t="shared" si="544"/>
        <v/>
      </c>
      <c r="AG3011" s="178" t="s">
        <v>1403</v>
      </c>
      <c r="AH3011" s="59"/>
      <c r="AI3011" s="163" t="str">
        <f t="shared" si="545"/>
        <v/>
      </c>
      <c r="AJ3011" s="162" t="str">
        <f t="shared" si="548"/>
        <v/>
      </c>
      <c r="AK3011" s="119"/>
      <c r="AL3011" s="59" t="str">
        <f>IF(ISNUMBER($AJ3011),INDEX($Z$4:$AC$3663,$AJ3011,AL$3),"")</f>
        <v/>
      </c>
      <c r="AM3011" s="149" t="str">
        <f>IF(ISNUMBER($AJ3011),INDEX($Z$4:$AC$3663,$AJ3011,AM$3),"")</f>
        <v/>
      </c>
      <c r="AN3011" s="149" t="str">
        <f>IF(ISNUMBER($AJ3011),INDEX($Z$4:$AC$3663,$AJ3011,AN$3),"")</f>
        <v/>
      </c>
      <c r="AO3011" s="59"/>
      <c r="AP3011" s="59"/>
      <c r="AQ3011" s="166"/>
      <c r="AR3011" s="59"/>
      <c r="AS3011" s="59"/>
      <c r="AT3011" s="149"/>
      <c r="AU3011" s="149"/>
      <c r="AV3011" s="149"/>
      <c r="AW3011" s="149"/>
      <c r="AX3011" s="150"/>
      <c r="AY3011" s="151"/>
      <c r="AZ3011" s="59"/>
      <c r="BA3011" s="59"/>
      <c r="BB3011" s="59"/>
      <c r="BC3011" s="59"/>
      <c r="BD3011" s="59"/>
      <c r="BE3011" s="59"/>
      <c r="BF3011" s="43"/>
      <c r="BG3011" s="59"/>
      <c r="BH3011" s="59"/>
      <c r="BI3011" s="59"/>
      <c r="BJ3011" s="59"/>
      <c r="BK3011" s="59"/>
      <c r="BL3011" s="59"/>
      <c r="BM3011" s="59"/>
    </row>
    <row r="3012" spans="1:65" x14ac:dyDescent="0.25">
      <c r="A3012" s="82"/>
      <c r="B3012" s="122" t="s">
        <v>1393</v>
      </c>
      <c r="C3012" s="122">
        <v>3732.5</v>
      </c>
      <c r="D3012" s="122">
        <v>38.084044493782699</v>
      </c>
      <c r="E3012" s="142">
        <f>IF(B3011=B3012,0,MAX(E$4:E3011)+1)</f>
        <v>0</v>
      </c>
      <c r="F3012" s="142">
        <f t="shared" si="546"/>
        <v>5</v>
      </c>
      <c r="G3012" s="142" t="str">
        <f t="shared" si="540"/>
        <v/>
      </c>
      <c r="H3012" s="142" t="str">
        <f t="shared" si="541"/>
        <v/>
      </c>
      <c r="I3012" s="59"/>
      <c r="J3012" s="104"/>
      <c r="K3012" s="59"/>
      <c r="L3012" s="59"/>
      <c r="M3012" s="59"/>
      <c r="N3012" s="44"/>
      <c r="O3012" s="44"/>
      <c r="P3012" s="44"/>
      <c r="Q3012" s="43" t="str">
        <f t="shared" ref="Q3012:Q3075" si="549">IF(H3012=1,C3012-MIN(C$4:C$3663),"")</f>
        <v/>
      </c>
      <c r="R3012" s="60" t="str">
        <f t="shared" si="547"/>
        <v/>
      </c>
      <c r="S3012" s="60" t="str">
        <f t="shared" si="547"/>
        <v/>
      </c>
      <c r="T3012" s="60" t="str">
        <f t="shared" si="547"/>
        <v/>
      </c>
      <c r="U3012" s="60" t="str">
        <f t="shared" si="547"/>
        <v/>
      </c>
      <c r="V3012" s="60" t="str">
        <f t="shared" si="547"/>
        <v/>
      </c>
      <c r="W3012" s="44"/>
      <c r="X3012" s="44" t="str">
        <f t="shared" si="542"/>
        <v/>
      </c>
      <c r="Y3012" s="142" t="str">
        <f t="shared" ref="Y3012:Y3075" si="550">IF(ISNUMBER(Q3012),C3012,"")</f>
        <v/>
      </c>
      <c r="Z3012" s="172" t="str">
        <f t="shared" si="543"/>
        <v/>
      </c>
      <c r="AA3012" s="169" t="str">
        <f>IF(ISNUMBER($Q3012),INDEX($D$1:$D$3663,S3012,1),"")</f>
        <v/>
      </c>
      <c r="AB3012" s="169" t="str">
        <f>IF(ISNUMBER($Q3012),INDEX($D$1:$D$3663,T3012,1),"")</f>
        <v/>
      </c>
      <c r="AC3012" s="169" t="str">
        <f>IF(ISNUMBER($Q3012),INDEX($D$1:$D$3663,U3012,1),"")</f>
        <v/>
      </c>
      <c r="AD3012" s="169" t="str">
        <f>IF(ISNUMBER($Q3012),INDEX($D$1:$D$3663,V3012,1),"")</f>
        <v/>
      </c>
      <c r="AE3012" s="59"/>
      <c r="AF3012" s="177" t="str">
        <f t="shared" si="544"/>
        <v/>
      </c>
      <c r="AG3012" s="178" t="s">
        <v>1403</v>
      </c>
      <c r="AH3012" s="59"/>
      <c r="AI3012" s="163" t="str">
        <f t="shared" si="545"/>
        <v/>
      </c>
      <c r="AJ3012" s="162" t="str">
        <f t="shared" si="548"/>
        <v/>
      </c>
      <c r="AK3012" s="119"/>
      <c r="AL3012" s="59" t="str">
        <f>IF(ISNUMBER($AJ3012),INDEX($Z$4:$AC$3663,$AJ3012,AL$3),"")</f>
        <v/>
      </c>
      <c r="AM3012" s="149" t="str">
        <f>IF(ISNUMBER($AJ3012),INDEX($Z$4:$AC$3663,$AJ3012,AM$3),"")</f>
        <v/>
      </c>
      <c r="AN3012" s="149" t="str">
        <f>IF(ISNUMBER($AJ3012),INDEX($Z$4:$AC$3663,$AJ3012,AN$3),"")</f>
        <v/>
      </c>
      <c r="AO3012" s="59"/>
      <c r="AP3012" s="59"/>
      <c r="AQ3012" s="166"/>
      <c r="AR3012" s="59"/>
      <c r="AS3012" s="59"/>
      <c r="AT3012" s="149"/>
      <c r="AU3012" s="149"/>
      <c r="AV3012" s="149"/>
      <c r="AW3012" s="149"/>
      <c r="AX3012" s="150"/>
      <c r="AY3012" s="151"/>
      <c r="AZ3012" s="59"/>
      <c r="BA3012" s="59"/>
      <c r="BB3012" s="59"/>
      <c r="BC3012" s="59"/>
      <c r="BD3012" s="59"/>
      <c r="BE3012" s="59"/>
      <c r="BF3012" s="43"/>
      <c r="BG3012" s="59"/>
      <c r="BH3012" s="59"/>
      <c r="BI3012" s="59"/>
      <c r="BJ3012" s="59"/>
      <c r="BK3012" s="59"/>
      <c r="BL3012" s="59"/>
      <c r="BM3012" s="59"/>
    </row>
    <row r="3013" spans="1:65" x14ac:dyDescent="0.25">
      <c r="A3013" s="82"/>
      <c r="B3013" s="122" t="s">
        <v>1393</v>
      </c>
      <c r="C3013" s="122">
        <v>3733.5</v>
      </c>
      <c r="D3013" s="122">
        <v>38.0844449661504</v>
      </c>
      <c r="E3013" s="142">
        <f>IF(B3012=B3013,0,MAX(E$4:E3012)+1)</f>
        <v>0</v>
      </c>
      <c r="F3013" s="142">
        <f t="shared" si="546"/>
        <v>5</v>
      </c>
      <c r="G3013" s="142" t="str">
        <f t="shared" ref="G3013:G3076" si="551">IF(E3013&gt;0,ROW(),"")</f>
        <v/>
      </c>
      <c r="H3013" s="142" t="str">
        <f t="shared" ref="H3013:H3076" si="552">IF(B3013=B$4,1,"")</f>
        <v/>
      </c>
      <c r="I3013" s="59"/>
      <c r="J3013" s="104"/>
      <c r="K3013" s="59"/>
      <c r="L3013" s="59"/>
      <c r="M3013" s="59"/>
      <c r="N3013" s="44"/>
      <c r="O3013" s="44"/>
      <c r="P3013" s="44"/>
      <c r="Q3013" s="43" t="str">
        <f t="shared" si="549"/>
        <v/>
      </c>
      <c r="R3013" s="60" t="str">
        <f t="shared" si="547"/>
        <v/>
      </c>
      <c r="S3013" s="60" t="str">
        <f t="shared" si="547"/>
        <v/>
      </c>
      <c r="T3013" s="60" t="str">
        <f t="shared" si="547"/>
        <v/>
      </c>
      <c r="U3013" s="60" t="str">
        <f t="shared" si="547"/>
        <v/>
      </c>
      <c r="V3013" s="60" t="str">
        <f t="shared" si="547"/>
        <v/>
      </c>
      <c r="W3013" s="44"/>
      <c r="X3013" s="44" t="str">
        <f t="shared" ref="X3013:X3076" si="553">IF(ISNUMBER(Y3013),ROW()-X$3,"")</f>
        <v/>
      </c>
      <c r="Y3013" s="142" t="str">
        <f t="shared" si="550"/>
        <v/>
      </c>
      <c r="Z3013" s="172" t="str">
        <f t="shared" ref="Z3013:Z3076" si="554">IF(ISNUMBER($Q3013),INDEX($D$1:$D$3663,R3013,1),"")</f>
        <v/>
      </c>
      <c r="AA3013" s="169" t="str">
        <f>IF(ISNUMBER($Q3013),INDEX($D$1:$D$3663,S3013,1),"")</f>
        <v/>
      </c>
      <c r="AB3013" s="169" t="str">
        <f>IF(ISNUMBER($Q3013),INDEX($D$1:$D$3663,T3013,1),"")</f>
        <v/>
      </c>
      <c r="AC3013" s="169" t="str">
        <f>IF(ISNUMBER($Q3013),INDEX($D$1:$D$3663,U3013,1),"")</f>
        <v/>
      </c>
      <c r="AD3013" s="169" t="str">
        <f>IF(ISNUMBER($Q3013),INDEX($D$1:$D$3663,V3013,1),"")</f>
        <v/>
      </c>
      <c r="AE3013" s="59"/>
      <c r="AF3013" s="177" t="str">
        <f t="shared" ref="AF3013:AF3076" si="555">IF(ISNUMBER(Q3013),Y3013/M$15-M$11,"")</f>
        <v/>
      </c>
      <c r="AG3013" s="178" t="s">
        <v>1403</v>
      </c>
      <c r="AH3013" s="59"/>
      <c r="AI3013" s="163" t="str">
        <f t="shared" ref="AI3013:AI3076" si="556">IF(ROW()-AI$3&lt;=AI$2,ROW()-AI$3,"")</f>
        <v/>
      </c>
      <c r="AJ3013" s="162" t="str">
        <f t="shared" si="548"/>
        <v/>
      </c>
      <c r="AK3013" s="119"/>
      <c r="AL3013" s="59" t="str">
        <f>IF(ISNUMBER($AJ3013),INDEX($Z$4:$AC$3663,$AJ3013,AL$3),"")</f>
        <v/>
      </c>
      <c r="AM3013" s="149" t="str">
        <f>IF(ISNUMBER($AJ3013),INDEX($Z$4:$AC$3663,$AJ3013,AM$3),"")</f>
        <v/>
      </c>
      <c r="AN3013" s="149" t="str">
        <f>IF(ISNUMBER($AJ3013),INDEX($Z$4:$AC$3663,$AJ3013,AN$3),"")</f>
        <v/>
      </c>
      <c r="AO3013" s="59"/>
      <c r="AP3013" s="59"/>
      <c r="AQ3013" s="166"/>
      <c r="AR3013" s="59"/>
      <c r="AS3013" s="59"/>
      <c r="AT3013" s="149"/>
      <c r="AU3013" s="149"/>
      <c r="AV3013" s="149"/>
      <c r="AW3013" s="149"/>
      <c r="AX3013" s="150"/>
      <c r="AY3013" s="151"/>
      <c r="AZ3013" s="59"/>
      <c r="BA3013" s="59"/>
      <c r="BB3013" s="59"/>
      <c r="BC3013" s="59"/>
      <c r="BD3013" s="59"/>
      <c r="BE3013" s="59"/>
      <c r="BF3013" s="43"/>
      <c r="BG3013" s="59"/>
      <c r="BH3013" s="59"/>
      <c r="BI3013" s="59"/>
      <c r="BJ3013" s="59"/>
      <c r="BK3013" s="59"/>
      <c r="BL3013" s="59"/>
      <c r="BM3013" s="59"/>
    </row>
    <row r="3014" spans="1:65" x14ac:dyDescent="0.25">
      <c r="A3014" s="82"/>
      <c r="B3014" s="122" t="s">
        <v>1393</v>
      </c>
      <c r="C3014" s="122">
        <v>3734.5</v>
      </c>
      <c r="D3014" s="122">
        <v>38.129649314842098</v>
      </c>
      <c r="E3014" s="142">
        <f>IF(B3013=B3014,0,MAX(E$4:E3013)+1)</f>
        <v>0</v>
      </c>
      <c r="F3014" s="142">
        <f t="shared" si="546"/>
        <v>5</v>
      </c>
      <c r="G3014" s="142" t="str">
        <f t="shared" si="551"/>
        <v/>
      </c>
      <c r="H3014" s="142" t="str">
        <f t="shared" si="552"/>
        <v/>
      </c>
      <c r="I3014" s="59"/>
      <c r="J3014" s="104"/>
      <c r="K3014" s="59"/>
      <c r="L3014" s="59"/>
      <c r="M3014" s="59"/>
      <c r="N3014" s="44"/>
      <c r="O3014" s="44"/>
      <c r="P3014" s="44"/>
      <c r="Q3014" s="43" t="str">
        <f t="shared" si="549"/>
        <v/>
      </c>
      <c r="R3014" s="60" t="str">
        <f t="shared" ref="R3014:V3064" si="557">IF(ISNUMBER($Q3014),IF($Q3014=0,R3013,R3013+1),"")</f>
        <v/>
      </c>
      <c r="S3014" s="60" t="str">
        <f t="shared" si="557"/>
        <v/>
      </c>
      <c r="T3014" s="60" t="str">
        <f t="shared" si="557"/>
        <v/>
      </c>
      <c r="U3014" s="60" t="str">
        <f t="shared" si="557"/>
        <v/>
      </c>
      <c r="V3014" s="60" t="str">
        <f t="shared" si="557"/>
        <v/>
      </c>
      <c r="W3014" s="44"/>
      <c r="X3014" s="44" t="str">
        <f t="shared" si="553"/>
        <v/>
      </c>
      <c r="Y3014" s="142" t="str">
        <f t="shared" si="550"/>
        <v/>
      </c>
      <c r="Z3014" s="172" t="str">
        <f t="shared" si="554"/>
        <v/>
      </c>
      <c r="AA3014" s="169" t="str">
        <f>IF(ISNUMBER($Q3014),INDEX($D$1:$D$3663,S3014,1),"")</f>
        <v/>
      </c>
      <c r="AB3014" s="169" t="str">
        <f>IF(ISNUMBER($Q3014),INDEX($D$1:$D$3663,T3014,1),"")</f>
        <v/>
      </c>
      <c r="AC3014" s="169" t="str">
        <f>IF(ISNUMBER($Q3014),INDEX($D$1:$D$3663,U3014,1),"")</f>
        <v/>
      </c>
      <c r="AD3014" s="169" t="str">
        <f>IF(ISNUMBER($Q3014),INDEX($D$1:$D$3663,V3014,1),"")</f>
        <v/>
      </c>
      <c r="AE3014" s="59"/>
      <c r="AF3014" s="177" t="str">
        <f t="shared" si="555"/>
        <v/>
      </c>
      <c r="AG3014" s="178" t="s">
        <v>1403</v>
      </c>
      <c r="AH3014" s="59"/>
      <c r="AI3014" s="163" t="str">
        <f t="shared" si="556"/>
        <v/>
      </c>
      <c r="AJ3014" s="162" t="str">
        <f t="shared" si="548"/>
        <v/>
      </c>
      <c r="AK3014" s="119"/>
      <c r="AL3014" s="59" t="str">
        <f>IF(ISNUMBER($AJ3014),INDEX($Z$4:$AC$3663,$AJ3014,AL$3),"")</f>
        <v/>
      </c>
      <c r="AM3014" s="149" t="str">
        <f>IF(ISNUMBER($AJ3014),INDEX($Z$4:$AC$3663,$AJ3014,AM$3),"")</f>
        <v/>
      </c>
      <c r="AN3014" s="149" t="str">
        <f>IF(ISNUMBER($AJ3014),INDEX($Z$4:$AC$3663,$AJ3014,AN$3),"")</f>
        <v/>
      </c>
      <c r="AO3014" s="59"/>
      <c r="AP3014" s="59"/>
      <c r="AQ3014" s="166"/>
      <c r="AR3014" s="59"/>
      <c r="AS3014" s="59"/>
      <c r="AT3014" s="149"/>
      <c r="AU3014" s="149"/>
      <c r="AV3014" s="149"/>
      <c r="AW3014" s="149"/>
      <c r="AX3014" s="150"/>
      <c r="AY3014" s="151"/>
      <c r="AZ3014" s="59"/>
      <c r="BA3014" s="59"/>
      <c r="BB3014" s="59"/>
      <c r="BC3014" s="59"/>
      <c r="BD3014" s="59"/>
      <c r="BE3014" s="59"/>
      <c r="BF3014" s="43"/>
      <c r="BG3014" s="59"/>
      <c r="BH3014" s="59"/>
      <c r="BI3014" s="59"/>
      <c r="BJ3014" s="59"/>
      <c r="BK3014" s="59"/>
      <c r="BL3014" s="59"/>
      <c r="BM3014" s="59"/>
    </row>
    <row r="3015" spans="1:65" x14ac:dyDescent="0.25">
      <c r="A3015" s="82"/>
      <c r="B3015" s="122" t="s">
        <v>1393</v>
      </c>
      <c r="C3015" s="122">
        <v>3735.5</v>
      </c>
      <c r="D3015" s="122">
        <v>38.021147052548798</v>
      </c>
      <c r="E3015" s="142">
        <f>IF(B3014=B3015,0,MAX(E$4:E3014)+1)</f>
        <v>0</v>
      </c>
      <c r="F3015" s="142">
        <f t="shared" ref="F3015:F3078" si="558">IF(E3015=0,F3014,E3015)</f>
        <v>5</v>
      </c>
      <c r="G3015" s="142" t="str">
        <f t="shared" si="551"/>
        <v/>
      </c>
      <c r="H3015" s="142" t="str">
        <f t="shared" si="552"/>
        <v/>
      </c>
      <c r="I3015" s="59"/>
      <c r="J3015" s="104"/>
      <c r="K3015" s="59"/>
      <c r="L3015" s="59"/>
      <c r="M3015" s="59"/>
      <c r="N3015" s="44"/>
      <c r="O3015" s="44"/>
      <c r="P3015" s="44"/>
      <c r="Q3015" s="43" t="str">
        <f t="shared" si="549"/>
        <v/>
      </c>
      <c r="R3015" s="60" t="str">
        <f t="shared" si="557"/>
        <v/>
      </c>
      <c r="S3015" s="60" t="str">
        <f t="shared" si="557"/>
        <v/>
      </c>
      <c r="T3015" s="60" t="str">
        <f t="shared" si="557"/>
        <v/>
      </c>
      <c r="U3015" s="60" t="str">
        <f t="shared" si="557"/>
        <v/>
      </c>
      <c r="V3015" s="60" t="str">
        <f t="shared" si="557"/>
        <v/>
      </c>
      <c r="W3015" s="44"/>
      <c r="X3015" s="44" t="str">
        <f t="shared" si="553"/>
        <v/>
      </c>
      <c r="Y3015" s="142" t="str">
        <f t="shared" si="550"/>
        <v/>
      </c>
      <c r="Z3015" s="172" t="str">
        <f t="shared" si="554"/>
        <v/>
      </c>
      <c r="AA3015" s="169" t="str">
        <f>IF(ISNUMBER($Q3015),INDEX($D$1:$D$3663,S3015,1),"")</f>
        <v/>
      </c>
      <c r="AB3015" s="169" t="str">
        <f>IF(ISNUMBER($Q3015),INDEX($D$1:$D$3663,T3015,1),"")</f>
        <v/>
      </c>
      <c r="AC3015" s="169" t="str">
        <f>IF(ISNUMBER($Q3015),INDEX($D$1:$D$3663,U3015,1),"")</f>
        <v/>
      </c>
      <c r="AD3015" s="169" t="str">
        <f>IF(ISNUMBER($Q3015),INDEX($D$1:$D$3663,V3015,1),"")</f>
        <v/>
      </c>
      <c r="AE3015" s="59"/>
      <c r="AF3015" s="177" t="str">
        <f t="shared" si="555"/>
        <v/>
      </c>
      <c r="AG3015" s="178" t="s">
        <v>1403</v>
      </c>
      <c r="AH3015" s="59"/>
      <c r="AI3015" s="163" t="str">
        <f t="shared" si="556"/>
        <v/>
      </c>
      <c r="AJ3015" s="162" t="str">
        <f t="shared" si="548"/>
        <v/>
      </c>
      <c r="AK3015" s="119"/>
      <c r="AL3015" s="59" t="str">
        <f>IF(ISNUMBER($AJ3015),INDEX($Z$4:$AC$3663,$AJ3015,AL$3),"")</f>
        <v/>
      </c>
      <c r="AM3015" s="149" t="str">
        <f>IF(ISNUMBER($AJ3015),INDEX($Z$4:$AC$3663,$AJ3015,AM$3),"")</f>
        <v/>
      </c>
      <c r="AN3015" s="149" t="str">
        <f>IF(ISNUMBER($AJ3015),INDEX($Z$4:$AC$3663,$AJ3015,AN$3),"")</f>
        <v/>
      </c>
      <c r="AO3015" s="59"/>
      <c r="AP3015" s="59"/>
      <c r="AQ3015" s="166"/>
      <c r="AR3015" s="59"/>
      <c r="AS3015" s="59"/>
      <c r="AT3015" s="149"/>
      <c r="AU3015" s="149"/>
      <c r="AV3015" s="149"/>
      <c r="AW3015" s="149"/>
      <c r="AX3015" s="150"/>
      <c r="AY3015" s="151"/>
      <c r="AZ3015" s="59"/>
      <c r="BA3015" s="59"/>
      <c r="BB3015" s="59"/>
      <c r="BC3015" s="59"/>
      <c r="BD3015" s="59"/>
      <c r="BE3015" s="59"/>
      <c r="BF3015" s="43"/>
      <c r="BG3015" s="59"/>
      <c r="BH3015" s="59"/>
      <c r="BI3015" s="59"/>
      <c r="BJ3015" s="59"/>
      <c r="BK3015" s="59"/>
      <c r="BL3015" s="59"/>
      <c r="BM3015" s="59"/>
    </row>
    <row r="3016" spans="1:65" x14ac:dyDescent="0.25">
      <c r="A3016" s="82"/>
      <c r="B3016" s="122" t="s">
        <v>1393</v>
      </c>
      <c r="C3016" s="122">
        <v>3736.5</v>
      </c>
      <c r="D3016" s="122">
        <v>38.2003181501155</v>
      </c>
      <c r="E3016" s="142">
        <f>IF(B3015=B3016,0,MAX(E$4:E3015)+1)</f>
        <v>0</v>
      </c>
      <c r="F3016" s="142">
        <f t="shared" si="558"/>
        <v>5</v>
      </c>
      <c r="G3016" s="142" t="str">
        <f t="shared" si="551"/>
        <v/>
      </c>
      <c r="H3016" s="142" t="str">
        <f t="shared" si="552"/>
        <v/>
      </c>
      <c r="I3016" s="59"/>
      <c r="J3016" s="104"/>
      <c r="K3016" s="59"/>
      <c r="L3016" s="59"/>
      <c r="M3016" s="59"/>
      <c r="N3016" s="44"/>
      <c r="O3016" s="44"/>
      <c r="P3016" s="44"/>
      <c r="Q3016" s="43" t="str">
        <f t="shared" si="549"/>
        <v/>
      </c>
      <c r="R3016" s="60" t="str">
        <f t="shared" si="557"/>
        <v/>
      </c>
      <c r="S3016" s="60" t="str">
        <f t="shared" si="557"/>
        <v/>
      </c>
      <c r="T3016" s="60" t="str">
        <f t="shared" si="557"/>
        <v/>
      </c>
      <c r="U3016" s="60" t="str">
        <f t="shared" si="557"/>
        <v/>
      </c>
      <c r="V3016" s="60" t="str">
        <f t="shared" si="557"/>
        <v/>
      </c>
      <c r="W3016" s="44"/>
      <c r="X3016" s="44" t="str">
        <f t="shared" si="553"/>
        <v/>
      </c>
      <c r="Y3016" s="142" t="str">
        <f t="shared" si="550"/>
        <v/>
      </c>
      <c r="Z3016" s="172" t="str">
        <f t="shared" si="554"/>
        <v/>
      </c>
      <c r="AA3016" s="169" t="str">
        <f>IF(ISNUMBER($Q3016),INDEX($D$1:$D$3663,S3016,1),"")</f>
        <v/>
      </c>
      <c r="AB3016" s="169" t="str">
        <f>IF(ISNUMBER($Q3016),INDEX($D$1:$D$3663,T3016,1),"")</f>
        <v/>
      </c>
      <c r="AC3016" s="169" t="str">
        <f>IF(ISNUMBER($Q3016),INDEX($D$1:$D$3663,U3016,1),"")</f>
        <v/>
      </c>
      <c r="AD3016" s="169" t="str">
        <f>IF(ISNUMBER($Q3016),INDEX($D$1:$D$3663,V3016,1),"")</f>
        <v/>
      </c>
      <c r="AE3016" s="59"/>
      <c r="AF3016" s="177" t="str">
        <f t="shared" si="555"/>
        <v/>
      </c>
      <c r="AG3016" s="178" t="s">
        <v>1403</v>
      </c>
      <c r="AH3016" s="59"/>
      <c r="AI3016" s="163" t="str">
        <f t="shared" si="556"/>
        <v/>
      </c>
      <c r="AJ3016" s="162" t="str">
        <f t="shared" si="548"/>
        <v/>
      </c>
      <c r="AK3016" s="119"/>
      <c r="AL3016" s="59" t="str">
        <f>IF(ISNUMBER($AJ3016),INDEX($Z$4:$AC$3663,$AJ3016,AL$3),"")</f>
        <v/>
      </c>
      <c r="AM3016" s="149" t="str">
        <f>IF(ISNUMBER($AJ3016),INDEX($Z$4:$AC$3663,$AJ3016,AM$3),"")</f>
        <v/>
      </c>
      <c r="AN3016" s="149" t="str">
        <f>IF(ISNUMBER($AJ3016),INDEX($Z$4:$AC$3663,$AJ3016,AN$3),"")</f>
        <v/>
      </c>
      <c r="AO3016" s="59"/>
      <c r="AP3016" s="59"/>
      <c r="AQ3016" s="166"/>
      <c r="AR3016" s="59"/>
      <c r="AS3016" s="59"/>
      <c r="AT3016" s="149"/>
      <c r="AU3016" s="149"/>
      <c r="AV3016" s="149"/>
      <c r="AW3016" s="149"/>
      <c r="AX3016" s="150"/>
      <c r="AY3016" s="151"/>
      <c r="AZ3016" s="59"/>
      <c r="BA3016" s="59"/>
      <c r="BB3016" s="59"/>
      <c r="BC3016" s="59"/>
      <c r="BD3016" s="59"/>
      <c r="BE3016" s="59"/>
      <c r="BF3016" s="43"/>
      <c r="BG3016" s="59"/>
      <c r="BH3016" s="59"/>
      <c r="BI3016" s="59"/>
      <c r="BJ3016" s="59"/>
      <c r="BK3016" s="59"/>
      <c r="BL3016" s="59"/>
      <c r="BM3016" s="59"/>
    </row>
    <row r="3017" spans="1:65" x14ac:dyDescent="0.25">
      <c r="A3017" s="82"/>
      <c r="B3017" s="122" t="s">
        <v>1393</v>
      </c>
      <c r="C3017" s="122">
        <v>3737.5</v>
      </c>
      <c r="D3017" s="122">
        <v>38.077024172849796</v>
      </c>
      <c r="E3017" s="142">
        <f>IF(B3016=B3017,0,MAX(E$4:E3016)+1)</f>
        <v>0</v>
      </c>
      <c r="F3017" s="142">
        <f t="shared" si="558"/>
        <v>5</v>
      </c>
      <c r="G3017" s="142" t="str">
        <f t="shared" si="551"/>
        <v/>
      </c>
      <c r="H3017" s="142" t="str">
        <f t="shared" si="552"/>
        <v/>
      </c>
      <c r="I3017" s="59"/>
      <c r="J3017" s="104"/>
      <c r="K3017" s="59"/>
      <c r="L3017" s="59"/>
      <c r="M3017" s="59"/>
      <c r="N3017" s="44"/>
      <c r="O3017" s="44"/>
      <c r="P3017" s="44"/>
      <c r="Q3017" s="43" t="str">
        <f t="shared" si="549"/>
        <v/>
      </c>
      <c r="R3017" s="60" t="str">
        <f t="shared" si="557"/>
        <v/>
      </c>
      <c r="S3017" s="60" t="str">
        <f t="shared" si="557"/>
        <v/>
      </c>
      <c r="T3017" s="60" t="str">
        <f t="shared" si="557"/>
        <v/>
      </c>
      <c r="U3017" s="60" t="str">
        <f t="shared" si="557"/>
        <v/>
      </c>
      <c r="V3017" s="60" t="str">
        <f t="shared" si="557"/>
        <v/>
      </c>
      <c r="W3017" s="44"/>
      <c r="X3017" s="44" t="str">
        <f t="shared" si="553"/>
        <v/>
      </c>
      <c r="Y3017" s="142" t="str">
        <f t="shared" si="550"/>
        <v/>
      </c>
      <c r="Z3017" s="172" t="str">
        <f t="shared" si="554"/>
        <v/>
      </c>
      <c r="AA3017" s="169" t="str">
        <f>IF(ISNUMBER($Q3017),INDEX($D$1:$D$3663,S3017,1),"")</f>
        <v/>
      </c>
      <c r="AB3017" s="169" t="str">
        <f>IF(ISNUMBER($Q3017),INDEX($D$1:$D$3663,T3017,1),"")</f>
        <v/>
      </c>
      <c r="AC3017" s="169" t="str">
        <f>IF(ISNUMBER($Q3017),INDEX($D$1:$D$3663,U3017,1),"")</f>
        <v/>
      </c>
      <c r="AD3017" s="169" t="str">
        <f>IF(ISNUMBER($Q3017),INDEX($D$1:$D$3663,V3017,1),"")</f>
        <v/>
      </c>
      <c r="AE3017" s="59"/>
      <c r="AF3017" s="177" t="str">
        <f t="shared" si="555"/>
        <v/>
      </c>
      <c r="AG3017" s="178" t="s">
        <v>1403</v>
      </c>
      <c r="AH3017" s="59"/>
      <c r="AI3017" s="163" t="str">
        <f t="shared" si="556"/>
        <v/>
      </c>
      <c r="AJ3017" s="162" t="str">
        <f t="shared" si="548"/>
        <v/>
      </c>
      <c r="AK3017" s="119"/>
      <c r="AL3017" s="59" t="str">
        <f>IF(ISNUMBER($AJ3017),INDEX($Z$4:$AC$3663,$AJ3017,AL$3),"")</f>
        <v/>
      </c>
      <c r="AM3017" s="149" t="str">
        <f>IF(ISNUMBER($AJ3017),INDEX($Z$4:$AC$3663,$AJ3017,AM$3),"")</f>
        <v/>
      </c>
      <c r="AN3017" s="149" t="str">
        <f>IF(ISNUMBER($AJ3017),INDEX($Z$4:$AC$3663,$AJ3017,AN$3),"")</f>
        <v/>
      </c>
      <c r="AO3017" s="59"/>
      <c r="AP3017" s="59"/>
      <c r="AQ3017" s="166"/>
      <c r="AR3017" s="59"/>
      <c r="AS3017" s="59"/>
      <c r="AT3017" s="149"/>
      <c r="AU3017" s="149"/>
      <c r="AV3017" s="149"/>
      <c r="AW3017" s="149"/>
      <c r="AX3017" s="150"/>
      <c r="AY3017" s="151"/>
      <c r="AZ3017" s="59"/>
      <c r="BA3017" s="59"/>
      <c r="BB3017" s="59"/>
      <c r="BC3017" s="59"/>
      <c r="BD3017" s="59"/>
      <c r="BE3017" s="59"/>
      <c r="BF3017" s="43"/>
      <c r="BG3017" s="59"/>
      <c r="BH3017" s="59"/>
      <c r="BI3017" s="59"/>
      <c r="BJ3017" s="59"/>
      <c r="BK3017" s="59"/>
      <c r="BL3017" s="59"/>
      <c r="BM3017" s="59"/>
    </row>
    <row r="3018" spans="1:65" x14ac:dyDescent="0.25">
      <c r="A3018" s="82"/>
      <c r="B3018" s="122" t="s">
        <v>1393</v>
      </c>
      <c r="C3018" s="122">
        <v>3738.5</v>
      </c>
      <c r="D3018" s="122">
        <v>38.005155618143398</v>
      </c>
      <c r="E3018" s="142">
        <f>IF(B3017=B3018,0,MAX(E$4:E3017)+1)</f>
        <v>0</v>
      </c>
      <c r="F3018" s="142">
        <f t="shared" si="558"/>
        <v>5</v>
      </c>
      <c r="G3018" s="142" t="str">
        <f t="shared" si="551"/>
        <v/>
      </c>
      <c r="H3018" s="142" t="str">
        <f t="shared" si="552"/>
        <v/>
      </c>
      <c r="I3018" s="59"/>
      <c r="J3018" s="104"/>
      <c r="K3018" s="59"/>
      <c r="L3018" s="59"/>
      <c r="M3018" s="59"/>
      <c r="N3018" s="44"/>
      <c r="O3018" s="44"/>
      <c r="P3018" s="44"/>
      <c r="Q3018" s="43" t="str">
        <f t="shared" si="549"/>
        <v/>
      </c>
      <c r="R3018" s="60" t="str">
        <f t="shared" si="557"/>
        <v/>
      </c>
      <c r="S3018" s="60" t="str">
        <f t="shared" si="557"/>
        <v/>
      </c>
      <c r="T3018" s="60" t="str">
        <f t="shared" si="557"/>
        <v/>
      </c>
      <c r="U3018" s="60" t="str">
        <f t="shared" si="557"/>
        <v/>
      </c>
      <c r="V3018" s="60" t="str">
        <f t="shared" si="557"/>
        <v/>
      </c>
      <c r="W3018" s="44"/>
      <c r="X3018" s="44" t="str">
        <f t="shared" si="553"/>
        <v/>
      </c>
      <c r="Y3018" s="142" t="str">
        <f t="shared" si="550"/>
        <v/>
      </c>
      <c r="Z3018" s="172" t="str">
        <f t="shared" si="554"/>
        <v/>
      </c>
      <c r="AA3018" s="169" t="str">
        <f>IF(ISNUMBER($Q3018),INDEX($D$1:$D$3663,S3018,1),"")</f>
        <v/>
      </c>
      <c r="AB3018" s="169" t="str">
        <f>IF(ISNUMBER($Q3018),INDEX($D$1:$D$3663,T3018,1),"")</f>
        <v/>
      </c>
      <c r="AC3018" s="169" t="str">
        <f>IF(ISNUMBER($Q3018),INDEX($D$1:$D$3663,U3018,1),"")</f>
        <v/>
      </c>
      <c r="AD3018" s="169" t="str">
        <f>IF(ISNUMBER($Q3018),INDEX($D$1:$D$3663,V3018,1),"")</f>
        <v/>
      </c>
      <c r="AE3018" s="59"/>
      <c r="AF3018" s="177" t="str">
        <f t="shared" si="555"/>
        <v/>
      </c>
      <c r="AG3018" s="178" t="s">
        <v>1403</v>
      </c>
      <c r="AH3018" s="59"/>
      <c r="AI3018" s="163" t="str">
        <f t="shared" si="556"/>
        <v/>
      </c>
      <c r="AJ3018" s="162" t="str">
        <f t="shared" si="548"/>
        <v/>
      </c>
      <c r="AK3018" s="119"/>
      <c r="AL3018" s="59" t="str">
        <f>IF(ISNUMBER($AJ3018),INDEX($Z$4:$AC$3663,$AJ3018,AL$3),"")</f>
        <v/>
      </c>
      <c r="AM3018" s="149" t="str">
        <f>IF(ISNUMBER($AJ3018),INDEX($Z$4:$AC$3663,$AJ3018,AM$3),"")</f>
        <v/>
      </c>
      <c r="AN3018" s="149" t="str">
        <f>IF(ISNUMBER($AJ3018),INDEX($Z$4:$AC$3663,$AJ3018,AN$3),"")</f>
        <v/>
      </c>
      <c r="AO3018" s="59"/>
      <c r="AP3018" s="59"/>
      <c r="AQ3018" s="166"/>
      <c r="AR3018" s="59"/>
      <c r="AS3018" s="59"/>
      <c r="AT3018" s="149"/>
      <c r="AU3018" s="149"/>
      <c r="AV3018" s="149"/>
      <c r="AW3018" s="149"/>
      <c r="AX3018" s="150"/>
      <c r="AY3018" s="151"/>
      <c r="AZ3018" s="59"/>
      <c r="BA3018" s="59"/>
      <c r="BB3018" s="59"/>
      <c r="BC3018" s="59"/>
      <c r="BD3018" s="59"/>
      <c r="BE3018" s="59"/>
      <c r="BF3018" s="43"/>
      <c r="BG3018" s="59"/>
      <c r="BH3018" s="59"/>
      <c r="BI3018" s="59"/>
      <c r="BJ3018" s="59"/>
      <c r="BK3018" s="59"/>
      <c r="BL3018" s="59"/>
      <c r="BM3018" s="59"/>
    </row>
    <row r="3019" spans="1:65" x14ac:dyDescent="0.25">
      <c r="A3019" s="82"/>
      <c r="B3019" s="122" t="s">
        <v>1393</v>
      </c>
      <c r="C3019" s="122">
        <v>3739.5</v>
      </c>
      <c r="D3019" s="122">
        <v>38.107109586885201</v>
      </c>
      <c r="E3019" s="142">
        <f>IF(B3018=B3019,0,MAX(E$4:E3018)+1)</f>
        <v>0</v>
      </c>
      <c r="F3019" s="142">
        <f t="shared" si="558"/>
        <v>5</v>
      </c>
      <c r="G3019" s="142" t="str">
        <f t="shared" si="551"/>
        <v/>
      </c>
      <c r="H3019" s="142" t="str">
        <f t="shared" si="552"/>
        <v/>
      </c>
      <c r="I3019" s="59"/>
      <c r="J3019" s="104"/>
      <c r="K3019" s="59"/>
      <c r="L3019" s="59"/>
      <c r="M3019" s="59"/>
      <c r="N3019" s="44"/>
      <c r="O3019" s="44"/>
      <c r="P3019" s="44"/>
      <c r="Q3019" s="43" t="str">
        <f t="shared" si="549"/>
        <v/>
      </c>
      <c r="R3019" s="60" t="str">
        <f t="shared" si="557"/>
        <v/>
      </c>
      <c r="S3019" s="60" t="str">
        <f t="shared" si="557"/>
        <v/>
      </c>
      <c r="T3019" s="60" t="str">
        <f t="shared" si="557"/>
        <v/>
      </c>
      <c r="U3019" s="60" t="str">
        <f t="shared" si="557"/>
        <v/>
      </c>
      <c r="V3019" s="60" t="str">
        <f t="shared" si="557"/>
        <v/>
      </c>
      <c r="W3019" s="44"/>
      <c r="X3019" s="44" t="str">
        <f t="shared" si="553"/>
        <v/>
      </c>
      <c r="Y3019" s="142" t="str">
        <f t="shared" si="550"/>
        <v/>
      </c>
      <c r="Z3019" s="172" t="str">
        <f t="shared" si="554"/>
        <v/>
      </c>
      <c r="AA3019" s="169" t="str">
        <f>IF(ISNUMBER($Q3019),INDEX($D$1:$D$3663,S3019,1),"")</f>
        <v/>
      </c>
      <c r="AB3019" s="169" t="str">
        <f>IF(ISNUMBER($Q3019),INDEX($D$1:$D$3663,T3019,1),"")</f>
        <v/>
      </c>
      <c r="AC3019" s="169" t="str">
        <f>IF(ISNUMBER($Q3019),INDEX($D$1:$D$3663,U3019,1),"")</f>
        <v/>
      </c>
      <c r="AD3019" s="169" t="str">
        <f>IF(ISNUMBER($Q3019),INDEX($D$1:$D$3663,V3019,1),"")</f>
        <v/>
      </c>
      <c r="AE3019" s="59"/>
      <c r="AF3019" s="177" t="str">
        <f t="shared" si="555"/>
        <v/>
      </c>
      <c r="AG3019" s="178" t="s">
        <v>1403</v>
      </c>
      <c r="AH3019" s="59"/>
      <c r="AI3019" s="163" t="str">
        <f t="shared" si="556"/>
        <v/>
      </c>
      <c r="AJ3019" s="162" t="str">
        <f t="shared" si="548"/>
        <v/>
      </c>
      <c r="AK3019" s="119"/>
      <c r="AL3019" s="59" t="str">
        <f>IF(ISNUMBER($AJ3019),INDEX($Z$4:$AC$3663,$AJ3019,AL$3),"")</f>
        <v/>
      </c>
      <c r="AM3019" s="149" t="str">
        <f>IF(ISNUMBER($AJ3019),INDEX($Z$4:$AC$3663,$AJ3019,AM$3),"")</f>
        <v/>
      </c>
      <c r="AN3019" s="149" t="str">
        <f>IF(ISNUMBER($AJ3019),INDEX($Z$4:$AC$3663,$AJ3019,AN$3),"")</f>
        <v/>
      </c>
      <c r="AO3019" s="59"/>
      <c r="AP3019" s="59"/>
      <c r="AQ3019" s="166"/>
      <c r="AR3019" s="59"/>
      <c r="AS3019" s="59"/>
      <c r="AT3019" s="149"/>
      <c r="AU3019" s="149"/>
      <c r="AV3019" s="149"/>
      <c r="AW3019" s="149"/>
      <c r="AX3019" s="150"/>
      <c r="AY3019" s="151"/>
      <c r="AZ3019" s="59"/>
      <c r="BA3019" s="59"/>
      <c r="BB3019" s="59"/>
      <c r="BC3019" s="59"/>
      <c r="BD3019" s="59"/>
      <c r="BE3019" s="59"/>
      <c r="BF3019" s="43"/>
      <c r="BG3019" s="59"/>
      <c r="BH3019" s="59"/>
      <c r="BI3019" s="59"/>
      <c r="BJ3019" s="59"/>
      <c r="BK3019" s="59"/>
      <c r="BL3019" s="59"/>
      <c r="BM3019" s="59"/>
    </row>
    <row r="3020" spans="1:65" x14ac:dyDescent="0.25">
      <c r="A3020" s="82"/>
      <c r="B3020" s="122" t="s">
        <v>1393</v>
      </c>
      <c r="C3020" s="122">
        <v>3740.5</v>
      </c>
      <c r="D3020" s="122">
        <v>38.370566072458701</v>
      </c>
      <c r="E3020" s="142">
        <f>IF(B3019=B3020,0,MAX(E$4:E3019)+1)</f>
        <v>0</v>
      </c>
      <c r="F3020" s="142">
        <f t="shared" si="558"/>
        <v>5</v>
      </c>
      <c r="G3020" s="142" t="str">
        <f t="shared" si="551"/>
        <v/>
      </c>
      <c r="H3020" s="142" t="str">
        <f t="shared" si="552"/>
        <v/>
      </c>
      <c r="I3020" s="59"/>
      <c r="J3020" s="104"/>
      <c r="K3020" s="59"/>
      <c r="L3020" s="59"/>
      <c r="M3020" s="59"/>
      <c r="N3020" s="44"/>
      <c r="O3020" s="44"/>
      <c r="P3020" s="44"/>
      <c r="Q3020" s="43" t="str">
        <f t="shared" si="549"/>
        <v/>
      </c>
      <c r="R3020" s="60" t="str">
        <f t="shared" si="557"/>
        <v/>
      </c>
      <c r="S3020" s="60" t="str">
        <f t="shared" si="557"/>
        <v/>
      </c>
      <c r="T3020" s="60" t="str">
        <f t="shared" si="557"/>
        <v/>
      </c>
      <c r="U3020" s="60" t="str">
        <f t="shared" si="557"/>
        <v/>
      </c>
      <c r="V3020" s="60" t="str">
        <f t="shared" si="557"/>
        <v/>
      </c>
      <c r="W3020" s="44"/>
      <c r="X3020" s="44" t="str">
        <f t="shared" si="553"/>
        <v/>
      </c>
      <c r="Y3020" s="142" t="str">
        <f t="shared" si="550"/>
        <v/>
      </c>
      <c r="Z3020" s="172" t="str">
        <f t="shared" si="554"/>
        <v/>
      </c>
      <c r="AA3020" s="169" t="str">
        <f>IF(ISNUMBER($Q3020),INDEX($D$1:$D$3663,S3020,1),"")</f>
        <v/>
      </c>
      <c r="AB3020" s="169" t="str">
        <f>IF(ISNUMBER($Q3020),INDEX($D$1:$D$3663,T3020,1),"")</f>
        <v/>
      </c>
      <c r="AC3020" s="169" t="str">
        <f>IF(ISNUMBER($Q3020),INDEX($D$1:$D$3663,U3020,1),"")</f>
        <v/>
      </c>
      <c r="AD3020" s="169" t="str">
        <f>IF(ISNUMBER($Q3020),INDEX($D$1:$D$3663,V3020,1),"")</f>
        <v/>
      </c>
      <c r="AE3020" s="59"/>
      <c r="AF3020" s="177" t="str">
        <f t="shared" si="555"/>
        <v/>
      </c>
      <c r="AG3020" s="178" t="s">
        <v>1403</v>
      </c>
      <c r="AH3020" s="59"/>
      <c r="AI3020" s="163" t="str">
        <f t="shared" si="556"/>
        <v/>
      </c>
      <c r="AJ3020" s="162" t="str">
        <f t="shared" si="548"/>
        <v/>
      </c>
      <c r="AK3020" s="119"/>
      <c r="AL3020" s="59" t="str">
        <f>IF(ISNUMBER($AJ3020),INDEX($Z$4:$AC$3663,$AJ3020,AL$3),"")</f>
        <v/>
      </c>
      <c r="AM3020" s="149" t="str">
        <f>IF(ISNUMBER($AJ3020),INDEX($Z$4:$AC$3663,$AJ3020,AM$3),"")</f>
        <v/>
      </c>
      <c r="AN3020" s="149" t="str">
        <f>IF(ISNUMBER($AJ3020),INDEX($Z$4:$AC$3663,$AJ3020,AN$3),"")</f>
        <v/>
      </c>
      <c r="AO3020" s="59"/>
      <c r="AP3020" s="59"/>
      <c r="AQ3020" s="166"/>
      <c r="AR3020" s="59"/>
      <c r="AS3020" s="59"/>
      <c r="AT3020" s="149"/>
      <c r="AU3020" s="149"/>
      <c r="AV3020" s="149"/>
      <c r="AW3020" s="149"/>
      <c r="AX3020" s="150"/>
      <c r="AY3020" s="151"/>
      <c r="AZ3020" s="59"/>
      <c r="BA3020" s="59"/>
      <c r="BB3020" s="59"/>
      <c r="BC3020" s="59"/>
      <c r="BD3020" s="59"/>
      <c r="BE3020" s="59"/>
      <c r="BF3020" s="43"/>
      <c r="BG3020" s="59"/>
      <c r="BH3020" s="59"/>
      <c r="BI3020" s="59"/>
      <c r="BJ3020" s="59"/>
      <c r="BK3020" s="59"/>
      <c r="BL3020" s="59"/>
      <c r="BM3020" s="59"/>
    </row>
    <row r="3021" spans="1:65" x14ac:dyDescent="0.25">
      <c r="A3021" s="82"/>
      <c r="B3021" s="122" t="s">
        <v>1393</v>
      </c>
      <c r="C3021" s="122">
        <v>3741.5</v>
      </c>
      <c r="D3021" s="122">
        <v>38.130337947511698</v>
      </c>
      <c r="E3021" s="142">
        <f>IF(B3020=B3021,0,MAX(E$4:E3020)+1)</f>
        <v>0</v>
      </c>
      <c r="F3021" s="142">
        <f t="shared" si="558"/>
        <v>5</v>
      </c>
      <c r="G3021" s="142" t="str">
        <f t="shared" si="551"/>
        <v/>
      </c>
      <c r="H3021" s="142" t="str">
        <f t="shared" si="552"/>
        <v/>
      </c>
      <c r="I3021" s="59"/>
      <c r="J3021" s="104"/>
      <c r="K3021" s="59"/>
      <c r="L3021" s="59"/>
      <c r="M3021" s="59"/>
      <c r="N3021" s="44"/>
      <c r="O3021" s="44"/>
      <c r="P3021" s="44"/>
      <c r="Q3021" s="43" t="str">
        <f t="shared" si="549"/>
        <v/>
      </c>
      <c r="R3021" s="60" t="str">
        <f t="shared" si="557"/>
        <v/>
      </c>
      <c r="S3021" s="60" t="str">
        <f t="shared" si="557"/>
        <v/>
      </c>
      <c r="T3021" s="60" t="str">
        <f t="shared" si="557"/>
        <v/>
      </c>
      <c r="U3021" s="60" t="str">
        <f t="shared" si="557"/>
        <v/>
      </c>
      <c r="V3021" s="60" t="str">
        <f t="shared" si="557"/>
        <v/>
      </c>
      <c r="W3021" s="44"/>
      <c r="X3021" s="44" t="str">
        <f t="shared" si="553"/>
        <v/>
      </c>
      <c r="Y3021" s="142" t="str">
        <f t="shared" si="550"/>
        <v/>
      </c>
      <c r="Z3021" s="172" t="str">
        <f t="shared" si="554"/>
        <v/>
      </c>
      <c r="AA3021" s="169" t="str">
        <f>IF(ISNUMBER($Q3021),INDEX($D$1:$D$3663,S3021,1),"")</f>
        <v/>
      </c>
      <c r="AB3021" s="169" t="str">
        <f>IF(ISNUMBER($Q3021),INDEX($D$1:$D$3663,T3021,1),"")</f>
        <v/>
      </c>
      <c r="AC3021" s="169" t="str">
        <f>IF(ISNUMBER($Q3021),INDEX($D$1:$D$3663,U3021,1),"")</f>
        <v/>
      </c>
      <c r="AD3021" s="169" t="str">
        <f>IF(ISNUMBER($Q3021),INDEX($D$1:$D$3663,V3021,1),"")</f>
        <v/>
      </c>
      <c r="AE3021" s="59"/>
      <c r="AF3021" s="177" t="str">
        <f t="shared" si="555"/>
        <v/>
      </c>
      <c r="AG3021" s="178" t="s">
        <v>1403</v>
      </c>
      <c r="AH3021" s="59"/>
      <c r="AI3021" s="163" t="str">
        <f t="shared" si="556"/>
        <v/>
      </c>
      <c r="AJ3021" s="162" t="str">
        <f t="shared" si="548"/>
        <v/>
      </c>
      <c r="AK3021" s="119"/>
      <c r="AL3021" s="59" t="str">
        <f>IF(ISNUMBER($AJ3021),INDEX($Z$4:$AC$3663,$AJ3021,AL$3),"")</f>
        <v/>
      </c>
      <c r="AM3021" s="149" t="str">
        <f>IF(ISNUMBER($AJ3021),INDEX($Z$4:$AC$3663,$AJ3021,AM$3),"")</f>
        <v/>
      </c>
      <c r="AN3021" s="149" t="str">
        <f>IF(ISNUMBER($AJ3021),INDEX($Z$4:$AC$3663,$AJ3021,AN$3),"")</f>
        <v/>
      </c>
      <c r="AO3021" s="59"/>
      <c r="AP3021" s="59"/>
      <c r="AQ3021" s="166"/>
      <c r="AR3021" s="59"/>
      <c r="AS3021" s="59"/>
      <c r="AT3021" s="149"/>
      <c r="AU3021" s="149"/>
      <c r="AV3021" s="149"/>
      <c r="AW3021" s="149"/>
      <c r="AX3021" s="150"/>
      <c r="AY3021" s="151"/>
      <c r="AZ3021" s="59"/>
      <c r="BA3021" s="59"/>
      <c r="BB3021" s="59"/>
      <c r="BC3021" s="59"/>
      <c r="BD3021" s="59"/>
      <c r="BE3021" s="59"/>
      <c r="BF3021" s="43"/>
      <c r="BG3021" s="59"/>
      <c r="BH3021" s="59"/>
      <c r="BI3021" s="59"/>
      <c r="BJ3021" s="59"/>
      <c r="BK3021" s="59"/>
      <c r="BL3021" s="59"/>
      <c r="BM3021" s="59"/>
    </row>
    <row r="3022" spans="1:65" x14ac:dyDescent="0.25">
      <c r="A3022" s="82"/>
      <c r="B3022" s="122" t="s">
        <v>1393</v>
      </c>
      <c r="C3022" s="122">
        <v>3742.5</v>
      </c>
      <c r="D3022" s="122">
        <v>37.895296182079299</v>
      </c>
      <c r="E3022" s="142">
        <f>IF(B3021=B3022,0,MAX(E$4:E3021)+1)</f>
        <v>0</v>
      </c>
      <c r="F3022" s="142">
        <f t="shared" si="558"/>
        <v>5</v>
      </c>
      <c r="G3022" s="142" t="str">
        <f t="shared" si="551"/>
        <v/>
      </c>
      <c r="H3022" s="142" t="str">
        <f t="shared" si="552"/>
        <v/>
      </c>
      <c r="I3022" s="59"/>
      <c r="J3022" s="104"/>
      <c r="K3022" s="59"/>
      <c r="L3022" s="59"/>
      <c r="M3022" s="59"/>
      <c r="N3022" s="44"/>
      <c r="O3022" s="44"/>
      <c r="P3022" s="44"/>
      <c r="Q3022" s="43" t="str">
        <f t="shared" si="549"/>
        <v/>
      </c>
      <c r="R3022" s="60" t="str">
        <f t="shared" si="557"/>
        <v/>
      </c>
      <c r="S3022" s="60" t="str">
        <f t="shared" si="557"/>
        <v/>
      </c>
      <c r="T3022" s="60" t="str">
        <f t="shared" si="557"/>
        <v/>
      </c>
      <c r="U3022" s="60" t="str">
        <f t="shared" si="557"/>
        <v/>
      </c>
      <c r="V3022" s="60" t="str">
        <f t="shared" si="557"/>
        <v/>
      </c>
      <c r="W3022" s="44"/>
      <c r="X3022" s="44" t="str">
        <f t="shared" si="553"/>
        <v/>
      </c>
      <c r="Y3022" s="142" t="str">
        <f t="shared" si="550"/>
        <v/>
      </c>
      <c r="Z3022" s="172" t="str">
        <f t="shared" si="554"/>
        <v/>
      </c>
      <c r="AA3022" s="169" t="str">
        <f>IF(ISNUMBER($Q3022),INDEX($D$1:$D$3663,S3022,1),"")</f>
        <v/>
      </c>
      <c r="AB3022" s="169" t="str">
        <f>IF(ISNUMBER($Q3022),INDEX($D$1:$D$3663,T3022,1),"")</f>
        <v/>
      </c>
      <c r="AC3022" s="169" t="str">
        <f>IF(ISNUMBER($Q3022),INDEX($D$1:$D$3663,U3022,1),"")</f>
        <v/>
      </c>
      <c r="AD3022" s="169" t="str">
        <f>IF(ISNUMBER($Q3022),INDEX($D$1:$D$3663,V3022,1),"")</f>
        <v/>
      </c>
      <c r="AE3022" s="59"/>
      <c r="AF3022" s="177" t="str">
        <f t="shared" si="555"/>
        <v/>
      </c>
      <c r="AG3022" s="178" t="s">
        <v>1403</v>
      </c>
      <c r="AH3022" s="59"/>
      <c r="AI3022" s="163" t="str">
        <f t="shared" si="556"/>
        <v/>
      </c>
      <c r="AJ3022" s="162" t="str">
        <f t="shared" si="548"/>
        <v/>
      </c>
      <c r="AK3022" s="119"/>
      <c r="AL3022" s="59" t="str">
        <f>IF(ISNUMBER($AJ3022),INDEX($Z$4:$AC$3663,$AJ3022,AL$3),"")</f>
        <v/>
      </c>
      <c r="AM3022" s="149" t="str">
        <f>IF(ISNUMBER($AJ3022),INDEX($Z$4:$AC$3663,$AJ3022,AM$3),"")</f>
        <v/>
      </c>
      <c r="AN3022" s="149" t="str">
        <f>IF(ISNUMBER($AJ3022),INDEX($Z$4:$AC$3663,$AJ3022,AN$3),"")</f>
        <v/>
      </c>
      <c r="AO3022" s="59"/>
      <c r="AP3022" s="59"/>
      <c r="AQ3022" s="166"/>
      <c r="AR3022" s="59"/>
      <c r="AS3022" s="59"/>
      <c r="AT3022" s="149"/>
      <c r="AU3022" s="149"/>
      <c r="AV3022" s="149"/>
      <c r="AW3022" s="149"/>
      <c r="AX3022" s="150"/>
      <c r="AY3022" s="151"/>
      <c r="AZ3022" s="59"/>
      <c r="BA3022" s="59"/>
      <c r="BB3022" s="59"/>
      <c r="BC3022" s="59"/>
      <c r="BD3022" s="59"/>
      <c r="BE3022" s="59"/>
      <c r="BF3022" s="43"/>
      <c r="BG3022" s="59"/>
      <c r="BH3022" s="59"/>
      <c r="BI3022" s="59"/>
      <c r="BJ3022" s="59"/>
      <c r="BK3022" s="59"/>
      <c r="BL3022" s="59"/>
      <c r="BM3022" s="59"/>
    </row>
    <row r="3023" spans="1:65" x14ac:dyDescent="0.25">
      <c r="A3023" s="82"/>
      <c r="B3023" s="122" t="s">
        <v>1393</v>
      </c>
      <c r="C3023" s="122">
        <v>3743.5</v>
      </c>
      <c r="D3023" s="122">
        <v>38.092180267644402</v>
      </c>
      <c r="E3023" s="142">
        <f>IF(B3022=B3023,0,MAX(E$4:E3022)+1)</f>
        <v>0</v>
      </c>
      <c r="F3023" s="142">
        <f t="shared" si="558"/>
        <v>5</v>
      </c>
      <c r="G3023" s="142" t="str">
        <f t="shared" si="551"/>
        <v/>
      </c>
      <c r="H3023" s="142" t="str">
        <f t="shared" si="552"/>
        <v/>
      </c>
      <c r="I3023" s="59"/>
      <c r="J3023" s="104"/>
      <c r="K3023" s="59"/>
      <c r="L3023" s="59"/>
      <c r="M3023" s="59"/>
      <c r="N3023" s="44"/>
      <c r="O3023" s="44"/>
      <c r="P3023" s="44"/>
      <c r="Q3023" s="43" t="str">
        <f t="shared" si="549"/>
        <v/>
      </c>
      <c r="R3023" s="60" t="str">
        <f t="shared" si="557"/>
        <v/>
      </c>
      <c r="S3023" s="60" t="str">
        <f t="shared" si="557"/>
        <v/>
      </c>
      <c r="T3023" s="60" t="str">
        <f t="shared" si="557"/>
        <v/>
      </c>
      <c r="U3023" s="60" t="str">
        <f t="shared" si="557"/>
        <v/>
      </c>
      <c r="V3023" s="60" t="str">
        <f t="shared" si="557"/>
        <v/>
      </c>
      <c r="W3023" s="44"/>
      <c r="X3023" s="44" t="str">
        <f t="shared" si="553"/>
        <v/>
      </c>
      <c r="Y3023" s="142" t="str">
        <f t="shared" si="550"/>
        <v/>
      </c>
      <c r="Z3023" s="172" t="str">
        <f t="shared" si="554"/>
        <v/>
      </c>
      <c r="AA3023" s="169" t="str">
        <f>IF(ISNUMBER($Q3023),INDEX($D$1:$D$3663,S3023,1),"")</f>
        <v/>
      </c>
      <c r="AB3023" s="169" t="str">
        <f>IF(ISNUMBER($Q3023),INDEX($D$1:$D$3663,T3023,1),"")</f>
        <v/>
      </c>
      <c r="AC3023" s="169" t="str">
        <f>IF(ISNUMBER($Q3023),INDEX($D$1:$D$3663,U3023,1),"")</f>
        <v/>
      </c>
      <c r="AD3023" s="169" t="str">
        <f>IF(ISNUMBER($Q3023),INDEX($D$1:$D$3663,V3023,1),"")</f>
        <v/>
      </c>
      <c r="AE3023" s="59"/>
      <c r="AF3023" s="177" t="str">
        <f t="shared" si="555"/>
        <v/>
      </c>
      <c r="AG3023" s="178" t="s">
        <v>1403</v>
      </c>
      <c r="AH3023" s="59"/>
      <c r="AI3023" s="163" t="str">
        <f t="shared" si="556"/>
        <v/>
      </c>
      <c r="AJ3023" s="162" t="str">
        <f t="shared" si="548"/>
        <v/>
      </c>
      <c r="AK3023" s="119"/>
      <c r="AL3023" s="59" t="str">
        <f>IF(ISNUMBER($AJ3023),INDEX($Z$4:$AC$3663,$AJ3023,AL$3),"")</f>
        <v/>
      </c>
      <c r="AM3023" s="149" t="str">
        <f>IF(ISNUMBER($AJ3023),INDEX($Z$4:$AC$3663,$AJ3023,AM$3),"")</f>
        <v/>
      </c>
      <c r="AN3023" s="149" t="str">
        <f>IF(ISNUMBER($AJ3023),INDEX($Z$4:$AC$3663,$AJ3023,AN$3),"")</f>
        <v/>
      </c>
      <c r="AO3023" s="59"/>
      <c r="AP3023" s="59"/>
      <c r="AQ3023" s="166"/>
      <c r="AR3023" s="59"/>
      <c r="AS3023" s="59"/>
      <c r="AT3023" s="149"/>
      <c r="AU3023" s="149"/>
      <c r="AV3023" s="149"/>
      <c r="AW3023" s="149"/>
      <c r="AX3023" s="150"/>
      <c r="AY3023" s="151"/>
      <c r="AZ3023" s="59"/>
      <c r="BA3023" s="59"/>
      <c r="BB3023" s="59"/>
      <c r="BC3023" s="59"/>
      <c r="BD3023" s="59"/>
      <c r="BE3023" s="59"/>
      <c r="BF3023" s="43"/>
      <c r="BG3023" s="59"/>
      <c r="BH3023" s="59"/>
      <c r="BI3023" s="59"/>
      <c r="BJ3023" s="59"/>
      <c r="BK3023" s="59"/>
      <c r="BL3023" s="59"/>
      <c r="BM3023" s="59"/>
    </row>
    <row r="3024" spans="1:65" x14ac:dyDescent="0.25">
      <c r="A3024" s="82"/>
      <c r="B3024" s="122" t="s">
        <v>1393</v>
      </c>
      <c r="C3024" s="122">
        <v>3744.5</v>
      </c>
      <c r="D3024" s="122">
        <v>38.120239058945501</v>
      </c>
      <c r="E3024" s="142">
        <f>IF(B3023=B3024,0,MAX(E$4:E3023)+1)</f>
        <v>0</v>
      </c>
      <c r="F3024" s="142">
        <f t="shared" si="558"/>
        <v>5</v>
      </c>
      <c r="G3024" s="142" t="str">
        <f t="shared" si="551"/>
        <v/>
      </c>
      <c r="H3024" s="142" t="str">
        <f t="shared" si="552"/>
        <v/>
      </c>
      <c r="I3024" s="59"/>
      <c r="J3024" s="104"/>
      <c r="K3024" s="59"/>
      <c r="L3024" s="59"/>
      <c r="M3024" s="59"/>
      <c r="N3024" s="44"/>
      <c r="O3024" s="44"/>
      <c r="P3024" s="44"/>
      <c r="Q3024" s="43" t="str">
        <f t="shared" si="549"/>
        <v/>
      </c>
      <c r="R3024" s="60" t="str">
        <f t="shared" si="557"/>
        <v/>
      </c>
      <c r="S3024" s="60" t="str">
        <f t="shared" si="557"/>
        <v/>
      </c>
      <c r="T3024" s="60" t="str">
        <f t="shared" si="557"/>
        <v/>
      </c>
      <c r="U3024" s="60" t="str">
        <f t="shared" si="557"/>
        <v/>
      </c>
      <c r="V3024" s="60" t="str">
        <f t="shared" si="557"/>
        <v/>
      </c>
      <c r="W3024" s="44"/>
      <c r="X3024" s="44" t="str">
        <f t="shared" si="553"/>
        <v/>
      </c>
      <c r="Y3024" s="142" t="str">
        <f t="shared" si="550"/>
        <v/>
      </c>
      <c r="Z3024" s="172" t="str">
        <f t="shared" si="554"/>
        <v/>
      </c>
      <c r="AA3024" s="169" t="str">
        <f>IF(ISNUMBER($Q3024),INDEX($D$1:$D$3663,S3024,1),"")</f>
        <v/>
      </c>
      <c r="AB3024" s="169" t="str">
        <f>IF(ISNUMBER($Q3024),INDEX($D$1:$D$3663,T3024,1),"")</f>
        <v/>
      </c>
      <c r="AC3024" s="169" t="str">
        <f>IF(ISNUMBER($Q3024),INDEX($D$1:$D$3663,U3024,1),"")</f>
        <v/>
      </c>
      <c r="AD3024" s="169" t="str">
        <f>IF(ISNUMBER($Q3024),INDEX($D$1:$D$3663,V3024,1),"")</f>
        <v/>
      </c>
      <c r="AE3024" s="59"/>
      <c r="AF3024" s="177" t="str">
        <f t="shared" si="555"/>
        <v/>
      </c>
      <c r="AG3024" s="178" t="s">
        <v>1403</v>
      </c>
      <c r="AH3024" s="59"/>
      <c r="AI3024" s="163" t="str">
        <f t="shared" si="556"/>
        <v/>
      </c>
      <c r="AJ3024" s="162" t="str">
        <f t="shared" si="548"/>
        <v/>
      </c>
      <c r="AK3024" s="119"/>
      <c r="AL3024" s="59" t="str">
        <f>IF(ISNUMBER($AJ3024),INDEX($Z$4:$AC$3663,$AJ3024,AL$3),"")</f>
        <v/>
      </c>
      <c r="AM3024" s="149" t="str">
        <f>IF(ISNUMBER($AJ3024),INDEX($Z$4:$AC$3663,$AJ3024,AM$3),"")</f>
        <v/>
      </c>
      <c r="AN3024" s="149" t="str">
        <f>IF(ISNUMBER($AJ3024),INDEX($Z$4:$AC$3663,$AJ3024,AN$3),"")</f>
        <v/>
      </c>
      <c r="AO3024" s="59"/>
      <c r="AP3024" s="59"/>
      <c r="AQ3024" s="166"/>
      <c r="AR3024" s="59"/>
      <c r="AS3024" s="59"/>
      <c r="AT3024" s="149"/>
      <c r="AU3024" s="149"/>
      <c r="AV3024" s="149"/>
      <c r="AW3024" s="149"/>
      <c r="AX3024" s="150"/>
      <c r="AY3024" s="151"/>
      <c r="AZ3024" s="59"/>
      <c r="BA3024" s="59"/>
      <c r="BB3024" s="59"/>
      <c r="BC3024" s="59"/>
      <c r="BD3024" s="59"/>
      <c r="BE3024" s="59"/>
      <c r="BF3024" s="43"/>
      <c r="BG3024" s="59"/>
      <c r="BH3024" s="59"/>
      <c r="BI3024" s="59"/>
      <c r="BJ3024" s="59"/>
      <c r="BK3024" s="59"/>
      <c r="BL3024" s="59"/>
      <c r="BM3024" s="59"/>
    </row>
    <row r="3025" spans="1:65" x14ac:dyDescent="0.25">
      <c r="A3025" s="82"/>
      <c r="B3025" s="122" t="s">
        <v>1393</v>
      </c>
      <c r="C3025" s="122">
        <v>3745.5</v>
      </c>
      <c r="D3025" s="122">
        <v>38.216252822249103</v>
      </c>
      <c r="E3025" s="142">
        <f>IF(B3024=B3025,0,MAX(E$4:E3024)+1)</f>
        <v>0</v>
      </c>
      <c r="F3025" s="142">
        <f t="shared" si="558"/>
        <v>5</v>
      </c>
      <c r="G3025" s="142" t="str">
        <f t="shared" si="551"/>
        <v/>
      </c>
      <c r="H3025" s="142" t="str">
        <f t="shared" si="552"/>
        <v/>
      </c>
      <c r="I3025" s="59"/>
      <c r="J3025" s="104"/>
      <c r="K3025" s="59"/>
      <c r="L3025" s="59"/>
      <c r="M3025" s="59"/>
      <c r="N3025" s="44"/>
      <c r="O3025" s="44"/>
      <c r="P3025" s="44"/>
      <c r="Q3025" s="43" t="str">
        <f t="shared" si="549"/>
        <v/>
      </c>
      <c r="R3025" s="60" t="str">
        <f t="shared" si="557"/>
        <v/>
      </c>
      <c r="S3025" s="60" t="str">
        <f t="shared" si="557"/>
        <v/>
      </c>
      <c r="T3025" s="60" t="str">
        <f t="shared" si="557"/>
        <v/>
      </c>
      <c r="U3025" s="60" t="str">
        <f t="shared" si="557"/>
        <v/>
      </c>
      <c r="V3025" s="60" t="str">
        <f t="shared" si="557"/>
        <v/>
      </c>
      <c r="W3025" s="44"/>
      <c r="X3025" s="44" t="str">
        <f t="shared" si="553"/>
        <v/>
      </c>
      <c r="Y3025" s="142" t="str">
        <f t="shared" si="550"/>
        <v/>
      </c>
      <c r="Z3025" s="172" t="str">
        <f t="shared" si="554"/>
        <v/>
      </c>
      <c r="AA3025" s="169" t="str">
        <f>IF(ISNUMBER($Q3025),INDEX($D$1:$D$3663,S3025,1),"")</f>
        <v/>
      </c>
      <c r="AB3025" s="169" t="str">
        <f>IF(ISNUMBER($Q3025),INDEX($D$1:$D$3663,T3025,1),"")</f>
        <v/>
      </c>
      <c r="AC3025" s="169" t="str">
        <f>IF(ISNUMBER($Q3025),INDEX($D$1:$D$3663,U3025,1),"")</f>
        <v/>
      </c>
      <c r="AD3025" s="169" t="str">
        <f>IF(ISNUMBER($Q3025),INDEX($D$1:$D$3663,V3025,1),"")</f>
        <v/>
      </c>
      <c r="AE3025" s="59"/>
      <c r="AF3025" s="177" t="str">
        <f t="shared" si="555"/>
        <v/>
      </c>
      <c r="AG3025" s="178" t="s">
        <v>1403</v>
      </c>
      <c r="AH3025" s="59"/>
      <c r="AI3025" s="163" t="str">
        <f t="shared" si="556"/>
        <v/>
      </c>
      <c r="AJ3025" s="162" t="str">
        <f t="shared" si="548"/>
        <v/>
      </c>
      <c r="AK3025" s="119"/>
      <c r="AL3025" s="59" t="str">
        <f>IF(ISNUMBER($AJ3025),INDEX($Z$4:$AC$3663,$AJ3025,AL$3),"")</f>
        <v/>
      </c>
      <c r="AM3025" s="149" t="str">
        <f>IF(ISNUMBER($AJ3025),INDEX($Z$4:$AC$3663,$AJ3025,AM$3),"")</f>
        <v/>
      </c>
      <c r="AN3025" s="149" t="str">
        <f>IF(ISNUMBER($AJ3025),INDEX($Z$4:$AC$3663,$AJ3025,AN$3),"")</f>
        <v/>
      </c>
      <c r="AO3025" s="59"/>
      <c r="AP3025" s="59"/>
      <c r="AQ3025" s="166"/>
      <c r="AR3025" s="59"/>
      <c r="AS3025" s="59"/>
      <c r="AT3025" s="149"/>
      <c r="AU3025" s="149"/>
      <c r="AV3025" s="149"/>
      <c r="AW3025" s="149"/>
      <c r="AX3025" s="150"/>
      <c r="AY3025" s="151"/>
      <c r="AZ3025" s="59"/>
      <c r="BA3025" s="59"/>
      <c r="BB3025" s="59"/>
      <c r="BC3025" s="59"/>
      <c r="BD3025" s="59"/>
      <c r="BE3025" s="59"/>
      <c r="BF3025" s="43"/>
      <c r="BG3025" s="59"/>
      <c r="BH3025" s="59"/>
      <c r="BI3025" s="59"/>
      <c r="BJ3025" s="59"/>
      <c r="BK3025" s="59"/>
      <c r="BL3025" s="59"/>
      <c r="BM3025" s="59"/>
    </row>
    <row r="3026" spans="1:65" x14ac:dyDescent="0.25">
      <c r="A3026" s="82"/>
      <c r="B3026" s="122" t="s">
        <v>1393</v>
      </c>
      <c r="C3026" s="122">
        <v>3746.5</v>
      </c>
      <c r="D3026" s="122">
        <v>38.306815580819503</v>
      </c>
      <c r="E3026" s="142">
        <f>IF(B3025=B3026,0,MAX(E$4:E3025)+1)</f>
        <v>0</v>
      </c>
      <c r="F3026" s="142">
        <f t="shared" si="558"/>
        <v>5</v>
      </c>
      <c r="G3026" s="142" t="str">
        <f t="shared" si="551"/>
        <v/>
      </c>
      <c r="H3026" s="142" t="str">
        <f t="shared" si="552"/>
        <v/>
      </c>
      <c r="I3026" s="59"/>
      <c r="J3026" s="104"/>
      <c r="K3026" s="59"/>
      <c r="L3026" s="59"/>
      <c r="M3026" s="59"/>
      <c r="N3026" s="44"/>
      <c r="O3026" s="44"/>
      <c r="P3026" s="44"/>
      <c r="Q3026" s="43" t="str">
        <f t="shared" si="549"/>
        <v/>
      </c>
      <c r="R3026" s="60" t="str">
        <f t="shared" si="557"/>
        <v/>
      </c>
      <c r="S3026" s="60" t="str">
        <f t="shared" si="557"/>
        <v/>
      </c>
      <c r="T3026" s="60" t="str">
        <f t="shared" si="557"/>
        <v/>
      </c>
      <c r="U3026" s="60" t="str">
        <f t="shared" si="557"/>
        <v/>
      </c>
      <c r="V3026" s="60" t="str">
        <f t="shared" si="557"/>
        <v/>
      </c>
      <c r="W3026" s="44"/>
      <c r="X3026" s="44" t="str">
        <f t="shared" si="553"/>
        <v/>
      </c>
      <c r="Y3026" s="142" t="str">
        <f t="shared" si="550"/>
        <v/>
      </c>
      <c r="Z3026" s="172" t="str">
        <f t="shared" si="554"/>
        <v/>
      </c>
      <c r="AA3026" s="169" t="str">
        <f>IF(ISNUMBER($Q3026),INDEX($D$1:$D$3663,S3026,1),"")</f>
        <v/>
      </c>
      <c r="AB3026" s="169" t="str">
        <f>IF(ISNUMBER($Q3026),INDEX($D$1:$D$3663,T3026,1),"")</f>
        <v/>
      </c>
      <c r="AC3026" s="169" t="str">
        <f>IF(ISNUMBER($Q3026),INDEX($D$1:$D$3663,U3026,1),"")</f>
        <v/>
      </c>
      <c r="AD3026" s="169" t="str">
        <f>IF(ISNUMBER($Q3026),INDEX($D$1:$D$3663,V3026,1),"")</f>
        <v/>
      </c>
      <c r="AE3026" s="59"/>
      <c r="AF3026" s="177" t="str">
        <f t="shared" si="555"/>
        <v/>
      </c>
      <c r="AG3026" s="178" t="s">
        <v>1403</v>
      </c>
      <c r="AH3026" s="59"/>
      <c r="AI3026" s="163" t="str">
        <f t="shared" si="556"/>
        <v/>
      </c>
      <c r="AJ3026" s="162" t="str">
        <f t="shared" si="548"/>
        <v/>
      </c>
      <c r="AK3026" s="119"/>
      <c r="AL3026" s="59" t="str">
        <f>IF(ISNUMBER($AJ3026),INDEX($Z$4:$AC$3663,$AJ3026,AL$3),"")</f>
        <v/>
      </c>
      <c r="AM3026" s="149" t="str">
        <f>IF(ISNUMBER($AJ3026),INDEX($Z$4:$AC$3663,$AJ3026,AM$3),"")</f>
        <v/>
      </c>
      <c r="AN3026" s="149" t="str">
        <f>IF(ISNUMBER($AJ3026),INDEX($Z$4:$AC$3663,$AJ3026,AN$3),"")</f>
        <v/>
      </c>
      <c r="AO3026" s="59"/>
      <c r="AP3026" s="59"/>
      <c r="AQ3026" s="166"/>
      <c r="AR3026" s="59"/>
      <c r="AS3026" s="59"/>
      <c r="AT3026" s="149"/>
      <c r="AU3026" s="149"/>
      <c r="AV3026" s="149"/>
      <c r="AW3026" s="149"/>
      <c r="AX3026" s="150"/>
      <c r="AY3026" s="151"/>
      <c r="AZ3026" s="59"/>
      <c r="BA3026" s="59"/>
      <c r="BB3026" s="59"/>
      <c r="BC3026" s="59"/>
      <c r="BD3026" s="59"/>
      <c r="BE3026" s="59"/>
      <c r="BF3026" s="43"/>
      <c r="BG3026" s="59"/>
      <c r="BH3026" s="59"/>
      <c r="BI3026" s="59"/>
      <c r="BJ3026" s="59"/>
      <c r="BK3026" s="59"/>
      <c r="BL3026" s="59"/>
      <c r="BM3026" s="59"/>
    </row>
    <row r="3027" spans="1:65" x14ac:dyDescent="0.25">
      <c r="A3027" s="82"/>
      <c r="B3027" s="122" t="s">
        <v>1393</v>
      </c>
      <c r="C3027" s="122">
        <v>3747.5</v>
      </c>
      <c r="D3027" s="122">
        <v>37.982776586889102</v>
      </c>
      <c r="E3027" s="142">
        <f>IF(B3026=B3027,0,MAX(E$4:E3026)+1)</f>
        <v>0</v>
      </c>
      <c r="F3027" s="142">
        <f t="shared" si="558"/>
        <v>5</v>
      </c>
      <c r="G3027" s="142" t="str">
        <f t="shared" si="551"/>
        <v/>
      </c>
      <c r="H3027" s="142" t="str">
        <f t="shared" si="552"/>
        <v/>
      </c>
      <c r="I3027" s="59"/>
      <c r="J3027" s="104"/>
      <c r="K3027" s="59"/>
      <c r="L3027" s="59"/>
      <c r="M3027" s="59"/>
      <c r="N3027" s="44"/>
      <c r="O3027" s="44"/>
      <c r="P3027" s="44"/>
      <c r="Q3027" s="43" t="str">
        <f t="shared" si="549"/>
        <v/>
      </c>
      <c r="R3027" s="60" t="str">
        <f t="shared" si="557"/>
        <v/>
      </c>
      <c r="S3027" s="60" t="str">
        <f t="shared" si="557"/>
        <v/>
      </c>
      <c r="T3027" s="60" t="str">
        <f t="shared" si="557"/>
        <v/>
      </c>
      <c r="U3027" s="60" t="str">
        <f t="shared" si="557"/>
        <v/>
      </c>
      <c r="V3027" s="60" t="str">
        <f t="shared" si="557"/>
        <v/>
      </c>
      <c r="W3027" s="44"/>
      <c r="X3027" s="44" t="str">
        <f t="shared" si="553"/>
        <v/>
      </c>
      <c r="Y3027" s="142" t="str">
        <f t="shared" si="550"/>
        <v/>
      </c>
      <c r="Z3027" s="172" t="str">
        <f t="shared" si="554"/>
        <v/>
      </c>
      <c r="AA3027" s="169" t="str">
        <f>IF(ISNUMBER($Q3027),INDEX($D$1:$D$3663,S3027,1),"")</f>
        <v/>
      </c>
      <c r="AB3027" s="169" t="str">
        <f>IF(ISNUMBER($Q3027),INDEX($D$1:$D$3663,T3027,1),"")</f>
        <v/>
      </c>
      <c r="AC3027" s="169" t="str">
        <f>IF(ISNUMBER($Q3027),INDEX($D$1:$D$3663,U3027,1),"")</f>
        <v/>
      </c>
      <c r="AD3027" s="169" t="str">
        <f>IF(ISNUMBER($Q3027),INDEX($D$1:$D$3663,V3027,1),"")</f>
        <v/>
      </c>
      <c r="AE3027" s="59"/>
      <c r="AF3027" s="177" t="str">
        <f t="shared" si="555"/>
        <v/>
      </c>
      <c r="AG3027" s="178" t="s">
        <v>1403</v>
      </c>
      <c r="AH3027" s="59"/>
      <c r="AI3027" s="163" t="str">
        <f t="shared" si="556"/>
        <v/>
      </c>
      <c r="AJ3027" s="162" t="str">
        <f t="shared" si="548"/>
        <v/>
      </c>
      <c r="AK3027" s="119"/>
      <c r="AL3027" s="59" t="str">
        <f>IF(ISNUMBER($AJ3027),INDEX($Z$4:$AC$3663,$AJ3027,AL$3),"")</f>
        <v/>
      </c>
      <c r="AM3027" s="149" t="str">
        <f>IF(ISNUMBER($AJ3027),INDEX($Z$4:$AC$3663,$AJ3027,AM$3),"")</f>
        <v/>
      </c>
      <c r="AN3027" s="149" t="str">
        <f>IF(ISNUMBER($AJ3027),INDEX($Z$4:$AC$3663,$AJ3027,AN$3),"")</f>
        <v/>
      </c>
      <c r="AO3027" s="59"/>
      <c r="AP3027" s="59"/>
      <c r="AQ3027" s="166"/>
      <c r="AR3027" s="59"/>
      <c r="AS3027" s="59"/>
      <c r="AT3027" s="149"/>
      <c r="AU3027" s="149"/>
      <c r="AV3027" s="149"/>
      <c r="AW3027" s="149"/>
      <c r="AX3027" s="150"/>
      <c r="AY3027" s="151"/>
      <c r="AZ3027" s="59"/>
      <c r="BA3027" s="59"/>
      <c r="BB3027" s="59"/>
      <c r="BC3027" s="59"/>
      <c r="BD3027" s="59"/>
      <c r="BE3027" s="59"/>
      <c r="BF3027" s="43"/>
      <c r="BG3027" s="59"/>
      <c r="BH3027" s="59"/>
      <c r="BI3027" s="59"/>
      <c r="BJ3027" s="59"/>
      <c r="BK3027" s="59"/>
      <c r="BL3027" s="59"/>
      <c r="BM3027" s="59"/>
    </row>
    <row r="3028" spans="1:65" x14ac:dyDescent="0.25">
      <c r="A3028" s="82"/>
      <c r="B3028" s="122" t="s">
        <v>1393</v>
      </c>
      <c r="C3028" s="122">
        <v>3748.5</v>
      </c>
      <c r="D3028" s="122">
        <v>38.143491531009097</v>
      </c>
      <c r="E3028" s="142">
        <f>IF(B3027=B3028,0,MAX(E$4:E3027)+1)</f>
        <v>0</v>
      </c>
      <c r="F3028" s="142">
        <f t="shared" si="558"/>
        <v>5</v>
      </c>
      <c r="G3028" s="142" t="str">
        <f t="shared" si="551"/>
        <v/>
      </c>
      <c r="H3028" s="142" t="str">
        <f t="shared" si="552"/>
        <v/>
      </c>
      <c r="I3028" s="59"/>
      <c r="J3028" s="104"/>
      <c r="K3028" s="59"/>
      <c r="L3028" s="59"/>
      <c r="M3028" s="59"/>
      <c r="N3028" s="44"/>
      <c r="O3028" s="44"/>
      <c r="P3028" s="44"/>
      <c r="Q3028" s="43" t="str">
        <f t="shared" si="549"/>
        <v/>
      </c>
      <c r="R3028" s="60" t="str">
        <f t="shared" si="557"/>
        <v/>
      </c>
      <c r="S3028" s="60" t="str">
        <f t="shared" si="557"/>
        <v/>
      </c>
      <c r="T3028" s="60" t="str">
        <f t="shared" si="557"/>
        <v/>
      </c>
      <c r="U3028" s="60" t="str">
        <f t="shared" si="557"/>
        <v/>
      </c>
      <c r="V3028" s="60" t="str">
        <f t="shared" si="557"/>
        <v/>
      </c>
      <c r="W3028" s="44"/>
      <c r="X3028" s="44" t="str">
        <f t="shared" si="553"/>
        <v/>
      </c>
      <c r="Y3028" s="142" t="str">
        <f t="shared" si="550"/>
        <v/>
      </c>
      <c r="Z3028" s="172" t="str">
        <f t="shared" si="554"/>
        <v/>
      </c>
      <c r="AA3028" s="169" t="str">
        <f>IF(ISNUMBER($Q3028),INDEX($D$1:$D$3663,S3028,1),"")</f>
        <v/>
      </c>
      <c r="AB3028" s="169" t="str">
        <f>IF(ISNUMBER($Q3028),INDEX($D$1:$D$3663,T3028,1),"")</f>
        <v/>
      </c>
      <c r="AC3028" s="169" t="str">
        <f>IF(ISNUMBER($Q3028),INDEX($D$1:$D$3663,U3028,1),"")</f>
        <v/>
      </c>
      <c r="AD3028" s="169" t="str">
        <f>IF(ISNUMBER($Q3028),INDEX($D$1:$D$3663,V3028,1),"")</f>
        <v/>
      </c>
      <c r="AE3028" s="59"/>
      <c r="AF3028" s="177" t="str">
        <f t="shared" si="555"/>
        <v/>
      </c>
      <c r="AG3028" s="178" t="s">
        <v>1403</v>
      </c>
      <c r="AH3028" s="59"/>
      <c r="AI3028" s="163" t="str">
        <f t="shared" si="556"/>
        <v/>
      </c>
      <c r="AJ3028" s="162" t="str">
        <f t="shared" si="548"/>
        <v/>
      </c>
      <c r="AK3028" s="119"/>
      <c r="AL3028" s="59" t="str">
        <f>IF(ISNUMBER($AJ3028),INDEX($Z$4:$AC$3663,$AJ3028,AL$3),"")</f>
        <v/>
      </c>
      <c r="AM3028" s="149" t="str">
        <f>IF(ISNUMBER($AJ3028),INDEX($Z$4:$AC$3663,$AJ3028,AM$3),"")</f>
        <v/>
      </c>
      <c r="AN3028" s="149" t="str">
        <f>IF(ISNUMBER($AJ3028),INDEX($Z$4:$AC$3663,$AJ3028,AN$3),"")</f>
        <v/>
      </c>
      <c r="AO3028" s="59"/>
      <c r="AP3028" s="59"/>
      <c r="AQ3028" s="166"/>
      <c r="AR3028" s="59"/>
      <c r="AS3028" s="59"/>
      <c r="AT3028" s="149"/>
      <c r="AU3028" s="149"/>
      <c r="AV3028" s="149"/>
      <c r="AW3028" s="149"/>
      <c r="AX3028" s="150"/>
      <c r="AY3028" s="151"/>
      <c r="AZ3028" s="59"/>
      <c r="BA3028" s="59"/>
      <c r="BB3028" s="59"/>
      <c r="BC3028" s="59"/>
      <c r="BD3028" s="59"/>
      <c r="BE3028" s="59"/>
      <c r="BF3028" s="43"/>
      <c r="BG3028" s="59"/>
      <c r="BH3028" s="59"/>
      <c r="BI3028" s="59"/>
      <c r="BJ3028" s="59"/>
      <c r="BK3028" s="59"/>
      <c r="BL3028" s="59"/>
      <c r="BM3028" s="59"/>
    </row>
    <row r="3029" spans="1:65" x14ac:dyDescent="0.25">
      <c r="A3029" s="82"/>
      <c r="B3029" s="122" t="s">
        <v>1393</v>
      </c>
      <c r="C3029" s="122">
        <v>3749.5</v>
      </c>
      <c r="D3029" s="122">
        <v>37.991135963243003</v>
      </c>
      <c r="E3029" s="142">
        <f>IF(B3028=B3029,0,MAX(E$4:E3028)+1)</f>
        <v>0</v>
      </c>
      <c r="F3029" s="142">
        <f t="shared" si="558"/>
        <v>5</v>
      </c>
      <c r="G3029" s="142" t="str">
        <f t="shared" si="551"/>
        <v/>
      </c>
      <c r="H3029" s="142" t="str">
        <f t="shared" si="552"/>
        <v/>
      </c>
      <c r="I3029" s="59"/>
      <c r="J3029" s="104"/>
      <c r="K3029" s="59"/>
      <c r="L3029" s="59"/>
      <c r="M3029" s="59"/>
      <c r="N3029" s="44"/>
      <c r="O3029" s="44"/>
      <c r="P3029" s="44"/>
      <c r="Q3029" s="43" t="str">
        <f t="shared" si="549"/>
        <v/>
      </c>
      <c r="R3029" s="60" t="str">
        <f t="shared" si="557"/>
        <v/>
      </c>
      <c r="S3029" s="60" t="str">
        <f t="shared" si="557"/>
        <v/>
      </c>
      <c r="T3029" s="60" t="str">
        <f t="shared" si="557"/>
        <v/>
      </c>
      <c r="U3029" s="60" t="str">
        <f t="shared" si="557"/>
        <v/>
      </c>
      <c r="V3029" s="60" t="str">
        <f t="shared" si="557"/>
        <v/>
      </c>
      <c r="W3029" s="44"/>
      <c r="X3029" s="44" t="str">
        <f t="shared" si="553"/>
        <v/>
      </c>
      <c r="Y3029" s="142" t="str">
        <f t="shared" si="550"/>
        <v/>
      </c>
      <c r="Z3029" s="172" t="str">
        <f t="shared" si="554"/>
        <v/>
      </c>
      <c r="AA3029" s="169" t="str">
        <f>IF(ISNUMBER($Q3029),INDEX($D$1:$D$3663,S3029,1),"")</f>
        <v/>
      </c>
      <c r="AB3029" s="169" t="str">
        <f>IF(ISNUMBER($Q3029),INDEX($D$1:$D$3663,T3029,1),"")</f>
        <v/>
      </c>
      <c r="AC3029" s="169" t="str">
        <f>IF(ISNUMBER($Q3029),INDEX($D$1:$D$3663,U3029,1),"")</f>
        <v/>
      </c>
      <c r="AD3029" s="169" t="str">
        <f>IF(ISNUMBER($Q3029),INDEX($D$1:$D$3663,V3029,1),"")</f>
        <v/>
      </c>
      <c r="AE3029" s="59"/>
      <c r="AF3029" s="177" t="str">
        <f t="shared" si="555"/>
        <v/>
      </c>
      <c r="AG3029" s="178" t="s">
        <v>1403</v>
      </c>
      <c r="AH3029" s="59"/>
      <c r="AI3029" s="163" t="str">
        <f t="shared" si="556"/>
        <v/>
      </c>
      <c r="AJ3029" s="162" t="str">
        <f t="shared" si="548"/>
        <v/>
      </c>
      <c r="AK3029" s="119"/>
      <c r="AL3029" s="59" t="str">
        <f>IF(ISNUMBER($AJ3029),INDEX($Z$4:$AC$3663,$AJ3029,AL$3),"")</f>
        <v/>
      </c>
      <c r="AM3029" s="149" t="str">
        <f>IF(ISNUMBER($AJ3029),INDEX($Z$4:$AC$3663,$AJ3029,AM$3),"")</f>
        <v/>
      </c>
      <c r="AN3029" s="149" t="str">
        <f>IF(ISNUMBER($AJ3029),INDEX($Z$4:$AC$3663,$AJ3029,AN$3),"")</f>
        <v/>
      </c>
      <c r="AO3029" s="59"/>
      <c r="AP3029" s="59"/>
      <c r="AQ3029" s="166"/>
      <c r="AR3029" s="59"/>
      <c r="AS3029" s="59"/>
      <c r="AT3029" s="149"/>
      <c r="AU3029" s="149"/>
      <c r="AV3029" s="149"/>
      <c r="AW3029" s="149"/>
      <c r="AX3029" s="150"/>
      <c r="AY3029" s="151"/>
      <c r="AZ3029" s="59"/>
      <c r="BA3029" s="59"/>
      <c r="BB3029" s="59"/>
      <c r="BC3029" s="59"/>
      <c r="BD3029" s="59"/>
      <c r="BE3029" s="59"/>
      <c r="BF3029" s="43"/>
      <c r="BG3029" s="59"/>
      <c r="BH3029" s="59"/>
      <c r="BI3029" s="59"/>
      <c r="BJ3029" s="59"/>
      <c r="BK3029" s="59"/>
      <c r="BL3029" s="59"/>
      <c r="BM3029" s="59"/>
    </row>
    <row r="3030" spans="1:65" x14ac:dyDescent="0.25">
      <c r="A3030" s="82"/>
      <c r="B3030" s="122" t="s">
        <v>1393</v>
      </c>
      <c r="C3030" s="122">
        <v>3750.5</v>
      </c>
      <c r="D3030" s="122">
        <v>38.133876293061697</v>
      </c>
      <c r="E3030" s="142">
        <f>IF(B3029=B3030,0,MAX(E$4:E3029)+1)</f>
        <v>0</v>
      </c>
      <c r="F3030" s="142">
        <f t="shared" si="558"/>
        <v>5</v>
      </c>
      <c r="G3030" s="142" t="str">
        <f t="shared" si="551"/>
        <v/>
      </c>
      <c r="H3030" s="142" t="str">
        <f t="shared" si="552"/>
        <v/>
      </c>
      <c r="I3030" s="59"/>
      <c r="J3030" s="104"/>
      <c r="K3030" s="59"/>
      <c r="L3030" s="59"/>
      <c r="M3030" s="59"/>
      <c r="N3030" s="44"/>
      <c r="O3030" s="44"/>
      <c r="P3030" s="44"/>
      <c r="Q3030" s="43" t="str">
        <f t="shared" si="549"/>
        <v/>
      </c>
      <c r="R3030" s="60" t="str">
        <f t="shared" si="557"/>
        <v/>
      </c>
      <c r="S3030" s="60" t="str">
        <f t="shared" si="557"/>
        <v/>
      </c>
      <c r="T3030" s="60" t="str">
        <f t="shared" si="557"/>
        <v/>
      </c>
      <c r="U3030" s="60" t="str">
        <f t="shared" si="557"/>
        <v/>
      </c>
      <c r="V3030" s="60" t="str">
        <f t="shared" si="557"/>
        <v/>
      </c>
      <c r="W3030" s="44"/>
      <c r="X3030" s="44" t="str">
        <f t="shared" si="553"/>
        <v/>
      </c>
      <c r="Y3030" s="142" t="str">
        <f t="shared" si="550"/>
        <v/>
      </c>
      <c r="Z3030" s="172" t="str">
        <f t="shared" si="554"/>
        <v/>
      </c>
      <c r="AA3030" s="169" t="str">
        <f>IF(ISNUMBER($Q3030),INDEX($D$1:$D$3663,S3030,1),"")</f>
        <v/>
      </c>
      <c r="AB3030" s="169" t="str">
        <f>IF(ISNUMBER($Q3030),INDEX($D$1:$D$3663,T3030,1),"")</f>
        <v/>
      </c>
      <c r="AC3030" s="169" t="str">
        <f>IF(ISNUMBER($Q3030),INDEX($D$1:$D$3663,U3030,1),"")</f>
        <v/>
      </c>
      <c r="AD3030" s="169" t="str">
        <f>IF(ISNUMBER($Q3030),INDEX($D$1:$D$3663,V3030,1),"")</f>
        <v/>
      </c>
      <c r="AE3030" s="59"/>
      <c r="AF3030" s="177" t="str">
        <f t="shared" si="555"/>
        <v/>
      </c>
      <c r="AG3030" s="178" t="s">
        <v>1403</v>
      </c>
      <c r="AH3030" s="59"/>
      <c r="AI3030" s="163" t="str">
        <f t="shared" si="556"/>
        <v/>
      </c>
      <c r="AJ3030" s="162" t="str">
        <f t="shared" si="548"/>
        <v/>
      </c>
      <c r="AK3030" s="119"/>
      <c r="AL3030" s="59" t="str">
        <f>IF(ISNUMBER($AJ3030),INDEX($Z$4:$AC$3663,$AJ3030,AL$3),"")</f>
        <v/>
      </c>
      <c r="AM3030" s="149" t="str">
        <f>IF(ISNUMBER($AJ3030),INDEX($Z$4:$AC$3663,$AJ3030,AM$3),"")</f>
        <v/>
      </c>
      <c r="AN3030" s="149" t="str">
        <f>IF(ISNUMBER($AJ3030),INDEX($Z$4:$AC$3663,$AJ3030,AN$3),"")</f>
        <v/>
      </c>
      <c r="AO3030" s="59"/>
      <c r="AP3030" s="59"/>
      <c r="AQ3030" s="166"/>
      <c r="AR3030" s="59"/>
      <c r="AS3030" s="59"/>
      <c r="AT3030" s="149"/>
      <c r="AU3030" s="149"/>
      <c r="AV3030" s="149"/>
      <c r="AW3030" s="149"/>
      <c r="AX3030" s="150"/>
      <c r="AY3030" s="151"/>
      <c r="AZ3030" s="59"/>
      <c r="BA3030" s="59"/>
      <c r="BB3030" s="59"/>
      <c r="BC3030" s="59"/>
      <c r="BD3030" s="59"/>
      <c r="BE3030" s="59"/>
      <c r="BF3030" s="43"/>
      <c r="BG3030" s="59"/>
      <c r="BH3030" s="59"/>
      <c r="BI3030" s="59"/>
      <c r="BJ3030" s="59"/>
      <c r="BK3030" s="59"/>
      <c r="BL3030" s="59"/>
      <c r="BM3030" s="59"/>
    </row>
    <row r="3031" spans="1:65" x14ac:dyDescent="0.25">
      <c r="A3031" s="82"/>
      <c r="B3031" s="122" t="s">
        <v>1393</v>
      </c>
      <c r="C3031" s="122">
        <v>3751.5</v>
      </c>
      <c r="D3031" s="122">
        <v>38.172493761731303</v>
      </c>
      <c r="E3031" s="142">
        <f>IF(B3030=B3031,0,MAX(E$4:E3030)+1)</f>
        <v>0</v>
      </c>
      <c r="F3031" s="142">
        <f t="shared" si="558"/>
        <v>5</v>
      </c>
      <c r="G3031" s="142" t="str">
        <f t="shared" si="551"/>
        <v/>
      </c>
      <c r="H3031" s="142" t="str">
        <f t="shared" si="552"/>
        <v/>
      </c>
      <c r="I3031" s="59"/>
      <c r="J3031" s="104"/>
      <c r="K3031" s="59"/>
      <c r="L3031" s="59"/>
      <c r="M3031" s="59"/>
      <c r="N3031" s="44"/>
      <c r="O3031" s="44"/>
      <c r="P3031" s="44"/>
      <c r="Q3031" s="43" t="str">
        <f t="shared" si="549"/>
        <v/>
      </c>
      <c r="R3031" s="60" t="str">
        <f t="shared" si="557"/>
        <v/>
      </c>
      <c r="S3031" s="60" t="str">
        <f t="shared" si="557"/>
        <v/>
      </c>
      <c r="T3031" s="60" t="str">
        <f t="shared" si="557"/>
        <v/>
      </c>
      <c r="U3031" s="60" t="str">
        <f t="shared" si="557"/>
        <v/>
      </c>
      <c r="V3031" s="60" t="str">
        <f t="shared" si="557"/>
        <v/>
      </c>
      <c r="W3031" s="44"/>
      <c r="X3031" s="44" t="str">
        <f t="shared" si="553"/>
        <v/>
      </c>
      <c r="Y3031" s="142" t="str">
        <f t="shared" si="550"/>
        <v/>
      </c>
      <c r="Z3031" s="172" t="str">
        <f t="shared" si="554"/>
        <v/>
      </c>
      <c r="AA3031" s="169" t="str">
        <f>IF(ISNUMBER($Q3031),INDEX($D$1:$D$3663,S3031,1),"")</f>
        <v/>
      </c>
      <c r="AB3031" s="169" t="str">
        <f>IF(ISNUMBER($Q3031),INDEX($D$1:$D$3663,T3031,1),"")</f>
        <v/>
      </c>
      <c r="AC3031" s="169" t="str">
        <f>IF(ISNUMBER($Q3031),INDEX($D$1:$D$3663,U3031,1),"")</f>
        <v/>
      </c>
      <c r="AD3031" s="169" t="str">
        <f>IF(ISNUMBER($Q3031),INDEX($D$1:$D$3663,V3031,1),"")</f>
        <v/>
      </c>
      <c r="AE3031" s="59"/>
      <c r="AF3031" s="177" t="str">
        <f t="shared" si="555"/>
        <v/>
      </c>
      <c r="AG3031" s="178" t="s">
        <v>1403</v>
      </c>
      <c r="AH3031" s="59"/>
      <c r="AI3031" s="163" t="str">
        <f t="shared" si="556"/>
        <v/>
      </c>
      <c r="AJ3031" s="162" t="str">
        <f t="shared" si="548"/>
        <v/>
      </c>
      <c r="AK3031" s="119"/>
      <c r="AL3031" s="59" t="str">
        <f>IF(ISNUMBER($AJ3031),INDEX($Z$4:$AC$3663,$AJ3031,AL$3),"")</f>
        <v/>
      </c>
      <c r="AM3031" s="149" t="str">
        <f>IF(ISNUMBER($AJ3031),INDEX($Z$4:$AC$3663,$AJ3031,AM$3),"")</f>
        <v/>
      </c>
      <c r="AN3031" s="149" t="str">
        <f>IF(ISNUMBER($AJ3031),INDEX($Z$4:$AC$3663,$AJ3031,AN$3),"")</f>
        <v/>
      </c>
      <c r="AO3031" s="59"/>
      <c r="AP3031" s="59"/>
      <c r="AQ3031" s="166"/>
      <c r="AR3031" s="59"/>
      <c r="AS3031" s="59"/>
      <c r="AT3031" s="149"/>
      <c r="AU3031" s="149"/>
      <c r="AV3031" s="149"/>
      <c r="AW3031" s="149"/>
      <c r="AX3031" s="150"/>
      <c r="AY3031" s="151"/>
      <c r="AZ3031" s="59"/>
      <c r="BA3031" s="59"/>
      <c r="BB3031" s="59"/>
      <c r="BC3031" s="59"/>
      <c r="BD3031" s="59"/>
      <c r="BE3031" s="59"/>
      <c r="BF3031" s="43"/>
      <c r="BG3031" s="59"/>
      <c r="BH3031" s="59"/>
      <c r="BI3031" s="59"/>
      <c r="BJ3031" s="59"/>
      <c r="BK3031" s="59"/>
      <c r="BL3031" s="59"/>
      <c r="BM3031" s="59"/>
    </row>
    <row r="3032" spans="1:65" x14ac:dyDescent="0.25">
      <c r="A3032" s="82"/>
      <c r="B3032" s="122" t="s">
        <v>1393</v>
      </c>
      <c r="C3032" s="122">
        <v>3752.5</v>
      </c>
      <c r="D3032" s="122">
        <v>38.0634660837108</v>
      </c>
      <c r="E3032" s="142">
        <f>IF(B3031=B3032,0,MAX(E$4:E3031)+1)</f>
        <v>0</v>
      </c>
      <c r="F3032" s="142">
        <f t="shared" si="558"/>
        <v>5</v>
      </c>
      <c r="G3032" s="142" t="str">
        <f t="shared" si="551"/>
        <v/>
      </c>
      <c r="H3032" s="142" t="str">
        <f t="shared" si="552"/>
        <v/>
      </c>
      <c r="I3032" s="59"/>
      <c r="J3032" s="104"/>
      <c r="K3032" s="59"/>
      <c r="L3032" s="59"/>
      <c r="M3032" s="59"/>
      <c r="N3032" s="44"/>
      <c r="O3032" s="44"/>
      <c r="P3032" s="44"/>
      <c r="Q3032" s="43" t="str">
        <f t="shared" si="549"/>
        <v/>
      </c>
      <c r="R3032" s="60" t="str">
        <f t="shared" si="557"/>
        <v/>
      </c>
      <c r="S3032" s="60" t="str">
        <f t="shared" si="557"/>
        <v/>
      </c>
      <c r="T3032" s="60" t="str">
        <f t="shared" si="557"/>
        <v/>
      </c>
      <c r="U3032" s="60" t="str">
        <f t="shared" si="557"/>
        <v/>
      </c>
      <c r="V3032" s="60" t="str">
        <f t="shared" si="557"/>
        <v/>
      </c>
      <c r="W3032" s="44"/>
      <c r="X3032" s="44" t="str">
        <f t="shared" si="553"/>
        <v/>
      </c>
      <c r="Y3032" s="142" t="str">
        <f t="shared" si="550"/>
        <v/>
      </c>
      <c r="Z3032" s="172" t="str">
        <f t="shared" si="554"/>
        <v/>
      </c>
      <c r="AA3032" s="169" t="str">
        <f>IF(ISNUMBER($Q3032),INDEX($D$1:$D$3663,S3032,1),"")</f>
        <v/>
      </c>
      <c r="AB3032" s="169" t="str">
        <f>IF(ISNUMBER($Q3032),INDEX($D$1:$D$3663,T3032,1),"")</f>
        <v/>
      </c>
      <c r="AC3032" s="169" t="str">
        <f>IF(ISNUMBER($Q3032),INDEX($D$1:$D$3663,U3032,1),"")</f>
        <v/>
      </c>
      <c r="AD3032" s="169" t="str">
        <f>IF(ISNUMBER($Q3032),INDEX($D$1:$D$3663,V3032,1),"")</f>
        <v/>
      </c>
      <c r="AE3032" s="59"/>
      <c r="AF3032" s="177" t="str">
        <f t="shared" si="555"/>
        <v/>
      </c>
      <c r="AG3032" s="178" t="s">
        <v>1403</v>
      </c>
      <c r="AH3032" s="59"/>
      <c r="AI3032" s="163" t="str">
        <f t="shared" si="556"/>
        <v/>
      </c>
      <c r="AJ3032" s="162" t="str">
        <f t="shared" si="548"/>
        <v/>
      </c>
      <c r="AK3032" s="119"/>
      <c r="AL3032" s="59" t="str">
        <f>IF(ISNUMBER($AJ3032),INDEX($Z$4:$AC$3663,$AJ3032,AL$3),"")</f>
        <v/>
      </c>
      <c r="AM3032" s="149" t="str">
        <f>IF(ISNUMBER($AJ3032),INDEX($Z$4:$AC$3663,$AJ3032,AM$3),"")</f>
        <v/>
      </c>
      <c r="AN3032" s="149" t="str">
        <f>IF(ISNUMBER($AJ3032),INDEX($Z$4:$AC$3663,$AJ3032,AN$3),"")</f>
        <v/>
      </c>
      <c r="AO3032" s="59"/>
      <c r="AP3032" s="59"/>
      <c r="AQ3032" s="166"/>
      <c r="AR3032" s="59"/>
      <c r="AS3032" s="59"/>
      <c r="AT3032" s="149"/>
      <c r="AU3032" s="149"/>
      <c r="AV3032" s="149"/>
      <c r="AW3032" s="149"/>
      <c r="AX3032" s="150"/>
      <c r="AY3032" s="151"/>
      <c r="AZ3032" s="59"/>
      <c r="BA3032" s="59"/>
      <c r="BB3032" s="59"/>
      <c r="BC3032" s="59"/>
      <c r="BD3032" s="59"/>
      <c r="BE3032" s="59"/>
      <c r="BF3032" s="43"/>
      <c r="BG3032" s="59"/>
      <c r="BH3032" s="59"/>
      <c r="BI3032" s="59"/>
      <c r="BJ3032" s="59"/>
      <c r="BK3032" s="59"/>
      <c r="BL3032" s="59"/>
      <c r="BM3032" s="59"/>
    </row>
    <row r="3033" spans="1:65" x14ac:dyDescent="0.25">
      <c r="A3033" s="82"/>
      <c r="B3033" s="122" t="s">
        <v>1393</v>
      </c>
      <c r="C3033" s="122">
        <v>3753.5</v>
      </c>
      <c r="D3033" s="122">
        <v>38.212030214179002</v>
      </c>
      <c r="E3033" s="142">
        <f>IF(B3032=B3033,0,MAX(E$4:E3032)+1)</f>
        <v>0</v>
      </c>
      <c r="F3033" s="142">
        <f t="shared" si="558"/>
        <v>5</v>
      </c>
      <c r="G3033" s="142" t="str">
        <f t="shared" si="551"/>
        <v/>
      </c>
      <c r="H3033" s="142" t="str">
        <f t="shared" si="552"/>
        <v/>
      </c>
      <c r="I3033" s="59"/>
      <c r="J3033" s="104"/>
      <c r="K3033" s="59"/>
      <c r="L3033" s="59"/>
      <c r="M3033" s="59"/>
      <c r="N3033" s="44"/>
      <c r="O3033" s="44"/>
      <c r="P3033" s="44"/>
      <c r="Q3033" s="43" t="str">
        <f t="shared" si="549"/>
        <v/>
      </c>
      <c r="R3033" s="60" t="str">
        <f t="shared" si="557"/>
        <v/>
      </c>
      <c r="S3033" s="60" t="str">
        <f t="shared" si="557"/>
        <v/>
      </c>
      <c r="T3033" s="60" t="str">
        <f t="shared" si="557"/>
        <v/>
      </c>
      <c r="U3033" s="60" t="str">
        <f t="shared" si="557"/>
        <v/>
      </c>
      <c r="V3033" s="60" t="str">
        <f t="shared" si="557"/>
        <v/>
      </c>
      <c r="W3033" s="44"/>
      <c r="X3033" s="44" t="str">
        <f t="shared" si="553"/>
        <v/>
      </c>
      <c r="Y3033" s="142" t="str">
        <f t="shared" si="550"/>
        <v/>
      </c>
      <c r="Z3033" s="172" t="str">
        <f t="shared" si="554"/>
        <v/>
      </c>
      <c r="AA3033" s="169" t="str">
        <f>IF(ISNUMBER($Q3033),INDEX($D$1:$D$3663,S3033,1),"")</f>
        <v/>
      </c>
      <c r="AB3033" s="169" t="str">
        <f>IF(ISNUMBER($Q3033),INDEX($D$1:$D$3663,T3033,1),"")</f>
        <v/>
      </c>
      <c r="AC3033" s="169" t="str">
        <f>IF(ISNUMBER($Q3033),INDEX($D$1:$D$3663,U3033,1),"")</f>
        <v/>
      </c>
      <c r="AD3033" s="169" t="str">
        <f>IF(ISNUMBER($Q3033),INDEX($D$1:$D$3663,V3033,1),"")</f>
        <v/>
      </c>
      <c r="AE3033" s="59"/>
      <c r="AF3033" s="177" t="str">
        <f t="shared" si="555"/>
        <v/>
      </c>
      <c r="AG3033" s="178" t="s">
        <v>1403</v>
      </c>
      <c r="AH3033" s="59"/>
      <c r="AI3033" s="163" t="str">
        <f t="shared" si="556"/>
        <v/>
      </c>
      <c r="AJ3033" s="162" t="str">
        <f t="shared" si="548"/>
        <v/>
      </c>
      <c r="AK3033" s="119"/>
      <c r="AL3033" s="59" t="str">
        <f>IF(ISNUMBER($AJ3033),INDEX($Z$4:$AC$3663,$AJ3033,AL$3),"")</f>
        <v/>
      </c>
      <c r="AM3033" s="149" t="str">
        <f>IF(ISNUMBER($AJ3033),INDEX($Z$4:$AC$3663,$AJ3033,AM$3),"")</f>
        <v/>
      </c>
      <c r="AN3033" s="149" t="str">
        <f>IF(ISNUMBER($AJ3033),INDEX($Z$4:$AC$3663,$AJ3033,AN$3),"")</f>
        <v/>
      </c>
      <c r="AO3033" s="59"/>
      <c r="AP3033" s="59"/>
      <c r="AQ3033" s="166"/>
      <c r="AR3033" s="59"/>
      <c r="AS3033" s="59"/>
      <c r="AT3033" s="149"/>
      <c r="AU3033" s="149"/>
      <c r="AV3033" s="149"/>
      <c r="AW3033" s="149"/>
      <c r="AX3033" s="150"/>
      <c r="AY3033" s="151"/>
      <c r="AZ3033" s="59"/>
      <c r="BA3033" s="59"/>
      <c r="BB3033" s="59"/>
      <c r="BC3033" s="59"/>
      <c r="BD3033" s="59"/>
      <c r="BE3033" s="59"/>
      <c r="BF3033" s="43"/>
      <c r="BG3033" s="59"/>
      <c r="BH3033" s="59"/>
      <c r="BI3033" s="59"/>
      <c r="BJ3033" s="59"/>
      <c r="BK3033" s="59"/>
      <c r="BL3033" s="59"/>
      <c r="BM3033" s="59"/>
    </row>
    <row r="3034" spans="1:65" x14ac:dyDescent="0.25">
      <c r="A3034" s="82"/>
      <c r="B3034" s="122" t="s">
        <v>1393</v>
      </c>
      <c r="C3034" s="122">
        <v>3754.5</v>
      </c>
      <c r="D3034" s="122">
        <v>37.977520397806103</v>
      </c>
      <c r="E3034" s="142">
        <f>IF(B3033=B3034,0,MAX(E$4:E3033)+1)</f>
        <v>0</v>
      </c>
      <c r="F3034" s="142">
        <f t="shared" si="558"/>
        <v>5</v>
      </c>
      <c r="G3034" s="142" t="str">
        <f t="shared" si="551"/>
        <v/>
      </c>
      <c r="H3034" s="142" t="str">
        <f t="shared" si="552"/>
        <v/>
      </c>
      <c r="I3034" s="59"/>
      <c r="J3034" s="104"/>
      <c r="K3034" s="59"/>
      <c r="L3034" s="59"/>
      <c r="M3034" s="59"/>
      <c r="N3034" s="44"/>
      <c r="O3034" s="44"/>
      <c r="P3034" s="44"/>
      <c r="Q3034" s="43" t="str">
        <f t="shared" si="549"/>
        <v/>
      </c>
      <c r="R3034" s="60" t="str">
        <f t="shared" si="557"/>
        <v/>
      </c>
      <c r="S3034" s="60" t="str">
        <f t="shared" si="557"/>
        <v/>
      </c>
      <c r="T3034" s="60" t="str">
        <f t="shared" si="557"/>
        <v/>
      </c>
      <c r="U3034" s="60" t="str">
        <f t="shared" si="557"/>
        <v/>
      </c>
      <c r="V3034" s="60" t="str">
        <f t="shared" si="557"/>
        <v/>
      </c>
      <c r="W3034" s="44"/>
      <c r="X3034" s="44" t="str">
        <f t="shared" si="553"/>
        <v/>
      </c>
      <c r="Y3034" s="142" t="str">
        <f t="shared" si="550"/>
        <v/>
      </c>
      <c r="Z3034" s="172" t="str">
        <f t="shared" si="554"/>
        <v/>
      </c>
      <c r="AA3034" s="169" t="str">
        <f>IF(ISNUMBER($Q3034),INDEX($D$1:$D$3663,S3034,1),"")</f>
        <v/>
      </c>
      <c r="AB3034" s="169" t="str">
        <f>IF(ISNUMBER($Q3034),INDEX($D$1:$D$3663,T3034,1),"")</f>
        <v/>
      </c>
      <c r="AC3034" s="169" t="str">
        <f>IF(ISNUMBER($Q3034),INDEX($D$1:$D$3663,U3034,1),"")</f>
        <v/>
      </c>
      <c r="AD3034" s="169" t="str">
        <f>IF(ISNUMBER($Q3034),INDEX($D$1:$D$3663,V3034,1),"")</f>
        <v/>
      </c>
      <c r="AE3034" s="59"/>
      <c r="AF3034" s="177" t="str">
        <f t="shared" si="555"/>
        <v/>
      </c>
      <c r="AG3034" s="178" t="s">
        <v>1403</v>
      </c>
      <c r="AH3034" s="59"/>
      <c r="AI3034" s="163" t="str">
        <f t="shared" si="556"/>
        <v/>
      </c>
      <c r="AJ3034" s="162" t="str">
        <f t="shared" si="548"/>
        <v/>
      </c>
      <c r="AK3034" s="119"/>
      <c r="AL3034" s="59" t="str">
        <f>IF(ISNUMBER($AJ3034),INDEX($Z$4:$AC$3663,$AJ3034,AL$3),"")</f>
        <v/>
      </c>
      <c r="AM3034" s="149" t="str">
        <f>IF(ISNUMBER($AJ3034),INDEX($Z$4:$AC$3663,$AJ3034,AM$3),"")</f>
        <v/>
      </c>
      <c r="AN3034" s="149" t="str">
        <f>IF(ISNUMBER($AJ3034),INDEX($Z$4:$AC$3663,$AJ3034,AN$3),"")</f>
        <v/>
      </c>
      <c r="AO3034" s="59"/>
      <c r="AP3034" s="59"/>
      <c r="AQ3034" s="166"/>
      <c r="AR3034" s="59"/>
      <c r="AS3034" s="59"/>
      <c r="AT3034" s="149"/>
      <c r="AU3034" s="149"/>
      <c r="AV3034" s="149"/>
      <c r="AW3034" s="149"/>
      <c r="AX3034" s="150"/>
      <c r="AY3034" s="151"/>
      <c r="AZ3034" s="59"/>
      <c r="BA3034" s="59"/>
      <c r="BB3034" s="59"/>
      <c r="BC3034" s="59"/>
      <c r="BD3034" s="59"/>
      <c r="BE3034" s="59"/>
      <c r="BF3034" s="43"/>
      <c r="BG3034" s="59"/>
      <c r="BH3034" s="59"/>
      <c r="BI3034" s="59"/>
      <c r="BJ3034" s="59"/>
      <c r="BK3034" s="59"/>
      <c r="BL3034" s="59"/>
      <c r="BM3034" s="59"/>
    </row>
    <row r="3035" spans="1:65" x14ac:dyDescent="0.25">
      <c r="A3035" s="82"/>
      <c r="B3035" s="122" t="s">
        <v>1393</v>
      </c>
      <c r="C3035" s="122">
        <v>3755.5</v>
      </c>
      <c r="D3035" s="122">
        <v>38.1621304303426</v>
      </c>
      <c r="E3035" s="142">
        <f>IF(B3034=B3035,0,MAX(E$4:E3034)+1)</f>
        <v>0</v>
      </c>
      <c r="F3035" s="142">
        <f t="shared" si="558"/>
        <v>5</v>
      </c>
      <c r="G3035" s="142" t="str">
        <f t="shared" si="551"/>
        <v/>
      </c>
      <c r="H3035" s="142" t="str">
        <f t="shared" si="552"/>
        <v/>
      </c>
      <c r="I3035" s="59"/>
      <c r="J3035" s="104"/>
      <c r="K3035" s="59"/>
      <c r="L3035" s="59"/>
      <c r="M3035" s="59"/>
      <c r="N3035" s="44"/>
      <c r="O3035" s="44"/>
      <c r="P3035" s="44"/>
      <c r="Q3035" s="43" t="str">
        <f t="shared" si="549"/>
        <v/>
      </c>
      <c r="R3035" s="60" t="str">
        <f t="shared" si="557"/>
        <v/>
      </c>
      <c r="S3035" s="60" t="str">
        <f t="shared" si="557"/>
        <v/>
      </c>
      <c r="T3035" s="60" t="str">
        <f t="shared" si="557"/>
        <v/>
      </c>
      <c r="U3035" s="60" t="str">
        <f t="shared" si="557"/>
        <v/>
      </c>
      <c r="V3035" s="60" t="str">
        <f t="shared" si="557"/>
        <v/>
      </c>
      <c r="W3035" s="44"/>
      <c r="X3035" s="44" t="str">
        <f t="shared" si="553"/>
        <v/>
      </c>
      <c r="Y3035" s="142" t="str">
        <f t="shared" si="550"/>
        <v/>
      </c>
      <c r="Z3035" s="172" t="str">
        <f t="shared" si="554"/>
        <v/>
      </c>
      <c r="AA3035" s="169" t="str">
        <f>IF(ISNUMBER($Q3035),INDEX($D$1:$D$3663,S3035,1),"")</f>
        <v/>
      </c>
      <c r="AB3035" s="169" t="str">
        <f>IF(ISNUMBER($Q3035),INDEX($D$1:$D$3663,T3035,1),"")</f>
        <v/>
      </c>
      <c r="AC3035" s="169" t="str">
        <f>IF(ISNUMBER($Q3035),INDEX($D$1:$D$3663,U3035,1),"")</f>
        <v/>
      </c>
      <c r="AD3035" s="169" t="str">
        <f>IF(ISNUMBER($Q3035),INDEX($D$1:$D$3663,V3035,1),"")</f>
        <v/>
      </c>
      <c r="AE3035" s="59"/>
      <c r="AF3035" s="177" t="str">
        <f t="shared" si="555"/>
        <v/>
      </c>
      <c r="AG3035" s="178" t="s">
        <v>1403</v>
      </c>
      <c r="AH3035" s="59"/>
      <c r="AI3035" s="163" t="str">
        <f t="shared" si="556"/>
        <v/>
      </c>
      <c r="AJ3035" s="162" t="str">
        <f t="shared" si="548"/>
        <v/>
      </c>
      <c r="AK3035" s="119"/>
      <c r="AL3035" s="59" t="str">
        <f>IF(ISNUMBER($AJ3035),INDEX($Z$4:$AC$3663,$AJ3035,AL$3),"")</f>
        <v/>
      </c>
      <c r="AM3035" s="149" t="str">
        <f>IF(ISNUMBER($AJ3035),INDEX($Z$4:$AC$3663,$AJ3035,AM$3),"")</f>
        <v/>
      </c>
      <c r="AN3035" s="149" t="str">
        <f>IF(ISNUMBER($AJ3035),INDEX($Z$4:$AC$3663,$AJ3035,AN$3),"")</f>
        <v/>
      </c>
      <c r="AO3035" s="59"/>
      <c r="AP3035" s="59"/>
      <c r="AQ3035" s="166"/>
      <c r="AR3035" s="59"/>
      <c r="AS3035" s="59"/>
      <c r="AT3035" s="149"/>
      <c r="AU3035" s="149"/>
      <c r="AV3035" s="149"/>
      <c r="AW3035" s="149"/>
      <c r="AX3035" s="150"/>
      <c r="AY3035" s="151"/>
      <c r="AZ3035" s="59"/>
      <c r="BA3035" s="59"/>
      <c r="BB3035" s="59"/>
      <c r="BC3035" s="59"/>
      <c r="BD3035" s="59"/>
      <c r="BE3035" s="59"/>
      <c r="BF3035" s="43"/>
      <c r="BG3035" s="59"/>
      <c r="BH3035" s="59"/>
      <c r="BI3035" s="59"/>
      <c r="BJ3035" s="59"/>
      <c r="BK3035" s="59"/>
      <c r="BL3035" s="59"/>
      <c r="BM3035" s="59"/>
    </row>
    <row r="3036" spans="1:65" x14ac:dyDescent="0.25">
      <c r="A3036" s="82"/>
      <c r="B3036" s="122" t="s">
        <v>1393</v>
      </c>
      <c r="C3036" s="122">
        <v>3756.5</v>
      </c>
      <c r="D3036" s="122">
        <v>38.097817598282603</v>
      </c>
      <c r="E3036" s="142">
        <f>IF(B3035=B3036,0,MAX(E$4:E3035)+1)</f>
        <v>0</v>
      </c>
      <c r="F3036" s="142">
        <f t="shared" si="558"/>
        <v>5</v>
      </c>
      <c r="G3036" s="142" t="str">
        <f t="shared" si="551"/>
        <v/>
      </c>
      <c r="H3036" s="142" t="str">
        <f t="shared" si="552"/>
        <v/>
      </c>
      <c r="I3036" s="59"/>
      <c r="J3036" s="104"/>
      <c r="K3036" s="59"/>
      <c r="L3036" s="59"/>
      <c r="M3036" s="59"/>
      <c r="N3036" s="44"/>
      <c r="O3036" s="44"/>
      <c r="P3036" s="44"/>
      <c r="Q3036" s="43" t="str">
        <f t="shared" si="549"/>
        <v/>
      </c>
      <c r="R3036" s="60" t="str">
        <f t="shared" si="557"/>
        <v/>
      </c>
      <c r="S3036" s="60" t="str">
        <f t="shared" si="557"/>
        <v/>
      </c>
      <c r="T3036" s="60" t="str">
        <f t="shared" si="557"/>
        <v/>
      </c>
      <c r="U3036" s="60" t="str">
        <f t="shared" si="557"/>
        <v/>
      </c>
      <c r="V3036" s="60" t="str">
        <f t="shared" si="557"/>
        <v/>
      </c>
      <c r="W3036" s="44"/>
      <c r="X3036" s="44" t="str">
        <f t="shared" si="553"/>
        <v/>
      </c>
      <c r="Y3036" s="142" t="str">
        <f t="shared" si="550"/>
        <v/>
      </c>
      <c r="Z3036" s="172" t="str">
        <f t="shared" si="554"/>
        <v/>
      </c>
      <c r="AA3036" s="169" t="str">
        <f>IF(ISNUMBER($Q3036),INDEX($D$1:$D$3663,S3036,1),"")</f>
        <v/>
      </c>
      <c r="AB3036" s="169" t="str">
        <f>IF(ISNUMBER($Q3036),INDEX($D$1:$D$3663,T3036,1),"")</f>
        <v/>
      </c>
      <c r="AC3036" s="169" t="str">
        <f>IF(ISNUMBER($Q3036),INDEX($D$1:$D$3663,U3036,1),"")</f>
        <v/>
      </c>
      <c r="AD3036" s="169" t="str">
        <f>IF(ISNUMBER($Q3036),INDEX($D$1:$D$3663,V3036,1),"")</f>
        <v/>
      </c>
      <c r="AE3036" s="59"/>
      <c r="AF3036" s="177" t="str">
        <f t="shared" si="555"/>
        <v/>
      </c>
      <c r="AG3036" s="178" t="s">
        <v>1403</v>
      </c>
      <c r="AH3036" s="59"/>
      <c r="AI3036" s="163" t="str">
        <f t="shared" si="556"/>
        <v/>
      </c>
      <c r="AJ3036" s="162" t="str">
        <f t="shared" si="548"/>
        <v/>
      </c>
      <c r="AK3036" s="119"/>
      <c r="AL3036" s="59" t="str">
        <f>IF(ISNUMBER($AJ3036),INDEX($Z$4:$AC$3663,$AJ3036,AL$3),"")</f>
        <v/>
      </c>
      <c r="AM3036" s="149" t="str">
        <f>IF(ISNUMBER($AJ3036),INDEX($Z$4:$AC$3663,$AJ3036,AM$3),"")</f>
        <v/>
      </c>
      <c r="AN3036" s="149" t="str">
        <f>IF(ISNUMBER($AJ3036),INDEX($Z$4:$AC$3663,$AJ3036,AN$3),"")</f>
        <v/>
      </c>
      <c r="AO3036" s="59"/>
      <c r="AP3036" s="59"/>
      <c r="AQ3036" s="166"/>
      <c r="AR3036" s="59"/>
      <c r="AS3036" s="59"/>
      <c r="AT3036" s="149"/>
      <c r="AU3036" s="149"/>
      <c r="AV3036" s="149"/>
      <c r="AW3036" s="149"/>
      <c r="AX3036" s="150"/>
      <c r="AY3036" s="151"/>
      <c r="AZ3036" s="59"/>
      <c r="BA3036" s="59"/>
      <c r="BB3036" s="59"/>
      <c r="BC3036" s="59"/>
      <c r="BD3036" s="59"/>
      <c r="BE3036" s="59"/>
      <c r="BF3036" s="43"/>
      <c r="BG3036" s="59"/>
      <c r="BH3036" s="59"/>
      <c r="BI3036" s="59"/>
      <c r="BJ3036" s="59"/>
      <c r="BK3036" s="59"/>
      <c r="BL3036" s="59"/>
      <c r="BM3036" s="59"/>
    </row>
    <row r="3037" spans="1:65" x14ac:dyDescent="0.25">
      <c r="A3037" s="82"/>
      <c r="B3037" s="122" t="s">
        <v>1393</v>
      </c>
      <c r="C3037" s="122">
        <v>3757.5</v>
      </c>
      <c r="D3037" s="122">
        <v>38.073096918011402</v>
      </c>
      <c r="E3037" s="142">
        <f>IF(B3036=B3037,0,MAX(E$4:E3036)+1)</f>
        <v>0</v>
      </c>
      <c r="F3037" s="142">
        <f t="shared" si="558"/>
        <v>5</v>
      </c>
      <c r="G3037" s="142" t="str">
        <f t="shared" si="551"/>
        <v/>
      </c>
      <c r="H3037" s="142" t="str">
        <f t="shared" si="552"/>
        <v/>
      </c>
      <c r="I3037" s="59"/>
      <c r="J3037" s="104"/>
      <c r="K3037" s="59"/>
      <c r="L3037" s="59"/>
      <c r="M3037" s="59"/>
      <c r="N3037" s="44"/>
      <c r="O3037" s="44"/>
      <c r="P3037" s="44"/>
      <c r="Q3037" s="43" t="str">
        <f t="shared" si="549"/>
        <v/>
      </c>
      <c r="R3037" s="60" t="str">
        <f t="shared" si="557"/>
        <v/>
      </c>
      <c r="S3037" s="60" t="str">
        <f t="shared" si="557"/>
        <v/>
      </c>
      <c r="T3037" s="60" t="str">
        <f t="shared" si="557"/>
        <v/>
      </c>
      <c r="U3037" s="60" t="str">
        <f t="shared" si="557"/>
        <v/>
      </c>
      <c r="V3037" s="60" t="str">
        <f t="shared" si="557"/>
        <v/>
      </c>
      <c r="W3037" s="44"/>
      <c r="X3037" s="44" t="str">
        <f t="shared" si="553"/>
        <v/>
      </c>
      <c r="Y3037" s="142" t="str">
        <f t="shared" si="550"/>
        <v/>
      </c>
      <c r="Z3037" s="172" t="str">
        <f t="shared" si="554"/>
        <v/>
      </c>
      <c r="AA3037" s="169" t="str">
        <f>IF(ISNUMBER($Q3037),INDEX($D$1:$D$3663,S3037,1),"")</f>
        <v/>
      </c>
      <c r="AB3037" s="169" t="str">
        <f>IF(ISNUMBER($Q3037),INDEX($D$1:$D$3663,T3037,1),"")</f>
        <v/>
      </c>
      <c r="AC3037" s="169" t="str">
        <f>IF(ISNUMBER($Q3037),INDEX($D$1:$D$3663,U3037,1),"")</f>
        <v/>
      </c>
      <c r="AD3037" s="169" t="str">
        <f>IF(ISNUMBER($Q3037),INDEX($D$1:$D$3663,V3037,1),"")</f>
        <v/>
      </c>
      <c r="AE3037" s="59"/>
      <c r="AF3037" s="177" t="str">
        <f t="shared" si="555"/>
        <v/>
      </c>
      <c r="AG3037" s="178" t="s">
        <v>1403</v>
      </c>
      <c r="AH3037" s="59"/>
      <c r="AI3037" s="163" t="str">
        <f t="shared" si="556"/>
        <v/>
      </c>
      <c r="AJ3037" s="162" t="str">
        <f t="shared" ref="AJ3037:AJ3100" si="559">IF(AI3036=AI$2,AJ3036+AJ$2-1,IF(ISNUMBER(AI3037),AJ3036+AJ$2,""))</f>
        <v/>
      </c>
      <c r="AK3037" s="119"/>
      <c r="AL3037" s="59" t="str">
        <f>IF(ISNUMBER($AJ3037),INDEX($Z$4:$AC$3663,$AJ3037,AL$3),"")</f>
        <v/>
      </c>
      <c r="AM3037" s="149" t="str">
        <f>IF(ISNUMBER($AJ3037),INDEX($Z$4:$AC$3663,$AJ3037,AM$3),"")</f>
        <v/>
      </c>
      <c r="AN3037" s="149" t="str">
        <f>IF(ISNUMBER($AJ3037),INDEX($Z$4:$AC$3663,$AJ3037,AN$3),"")</f>
        <v/>
      </c>
      <c r="AO3037" s="59"/>
      <c r="AP3037" s="59"/>
      <c r="AQ3037" s="166"/>
      <c r="AR3037" s="59"/>
      <c r="AS3037" s="59"/>
      <c r="AT3037" s="149"/>
      <c r="AU3037" s="149"/>
      <c r="AV3037" s="149"/>
      <c r="AW3037" s="149"/>
      <c r="AX3037" s="150"/>
      <c r="AY3037" s="151"/>
      <c r="AZ3037" s="59"/>
      <c r="BA3037" s="59"/>
      <c r="BB3037" s="59"/>
      <c r="BC3037" s="59"/>
      <c r="BD3037" s="59"/>
      <c r="BE3037" s="59"/>
      <c r="BF3037" s="43"/>
      <c r="BG3037" s="59"/>
      <c r="BH3037" s="59"/>
      <c r="BI3037" s="59"/>
      <c r="BJ3037" s="59"/>
      <c r="BK3037" s="59"/>
      <c r="BL3037" s="59"/>
      <c r="BM3037" s="59"/>
    </row>
    <row r="3038" spans="1:65" x14ac:dyDescent="0.25">
      <c r="A3038" s="82"/>
      <c r="B3038" s="122" t="s">
        <v>1393</v>
      </c>
      <c r="C3038" s="122">
        <v>3758.5</v>
      </c>
      <c r="D3038" s="122">
        <v>37.974511460879903</v>
      </c>
      <c r="E3038" s="142">
        <f>IF(B3037=B3038,0,MAX(E$4:E3037)+1)</f>
        <v>0</v>
      </c>
      <c r="F3038" s="142">
        <f t="shared" si="558"/>
        <v>5</v>
      </c>
      <c r="G3038" s="142" t="str">
        <f t="shared" si="551"/>
        <v/>
      </c>
      <c r="H3038" s="142" t="str">
        <f t="shared" si="552"/>
        <v/>
      </c>
      <c r="I3038" s="59"/>
      <c r="J3038" s="104"/>
      <c r="K3038" s="59"/>
      <c r="L3038" s="59"/>
      <c r="M3038" s="59"/>
      <c r="N3038" s="44"/>
      <c r="O3038" s="44"/>
      <c r="P3038" s="44"/>
      <c r="Q3038" s="43" t="str">
        <f t="shared" si="549"/>
        <v/>
      </c>
      <c r="R3038" s="60" t="str">
        <f t="shared" si="557"/>
        <v/>
      </c>
      <c r="S3038" s="60" t="str">
        <f t="shared" si="557"/>
        <v/>
      </c>
      <c r="T3038" s="60" t="str">
        <f t="shared" si="557"/>
        <v/>
      </c>
      <c r="U3038" s="60" t="str">
        <f t="shared" si="557"/>
        <v/>
      </c>
      <c r="V3038" s="60" t="str">
        <f t="shared" si="557"/>
        <v/>
      </c>
      <c r="W3038" s="44"/>
      <c r="X3038" s="44" t="str">
        <f t="shared" si="553"/>
        <v/>
      </c>
      <c r="Y3038" s="142" t="str">
        <f t="shared" si="550"/>
        <v/>
      </c>
      <c r="Z3038" s="172" t="str">
        <f t="shared" si="554"/>
        <v/>
      </c>
      <c r="AA3038" s="169" t="str">
        <f>IF(ISNUMBER($Q3038),INDEX($D$1:$D$3663,S3038,1),"")</f>
        <v/>
      </c>
      <c r="AB3038" s="169" t="str">
        <f>IF(ISNUMBER($Q3038),INDEX($D$1:$D$3663,T3038,1),"")</f>
        <v/>
      </c>
      <c r="AC3038" s="169" t="str">
        <f>IF(ISNUMBER($Q3038),INDEX($D$1:$D$3663,U3038,1),"")</f>
        <v/>
      </c>
      <c r="AD3038" s="169" t="str">
        <f>IF(ISNUMBER($Q3038),INDEX($D$1:$D$3663,V3038,1),"")</f>
        <v/>
      </c>
      <c r="AE3038" s="59"/>
      <c r="AF3038" s="177" t="str">
        <f t="shared" si="555"/>
        <v/>
      </c>
      <c r="AG3038" s="178" t="s">
        <v>1403</v>
      </c>
      <c r="AH3038" s="59"/>
      <c r="AI3038" s="163" t="str">
        <f t="shared" si="556"/>
        <v/>
      </c>
      <c r="AJ3038" s="162" t="str">
        <f t="shared" si="559"/>
        <v/>
      </c>
      <c r="AK3038" s="119"/>
      <c r="AL3038" s="59" t="str">
        <f>IF(ISNUMBER($AJ3038),INDEX($Z$4:$AC$3663,$AJ3038,AL$3),"")</f>
        <v/>
      </c>
      <c r="AM3038" s="149" t="str">
        <f>IF(ISNUMBER($AJ3038),INDEX($Z$4:$AC$3663,$AJ3038,AM$3),"")</f>
        <v/>
      </c>
      <c r="AN3038" s="149" t="str">
        <f>IF(ISNUMBER($AJ3038),INDEX($Z$4:$AC$3663,$AJ3038,AN$3),"")</f>
        <v/>
      </c>
      <c r="AO3038" s="59"/>
      <c r="AP3038" s="59"/>
      <c r="AQ3038" s="166"/>
      <c r="AR3038" s="59"/>
      <c r="AS3038" s="59"/>
      <c r="AT3038" s="149"/>
      <c r="AU3038" s="149"/>
      <c r="AV3038" s="149"/>
      <c r="AW3038" s="149"/>
      <c r="AX3038" s="150"/>
      <c r="AY3038" s="151"/>
      <c r="AZ3038" s="59"/>
      <c r="BA3038" s="59"/>
      <c r="BB3038" s="59"/>
      <c r="BC3038" s="59"/>
      <c r="BD3038" s="59"/>
      <c r="BE3038" s="59"/>
      <c r="BF3038" s="43"/>
      <c r="BG3038" s="59"/>
      <c r="BH3038" s="59"/>
      <c r="BI3038" s="59"/>
      <c r="BJ3038" s="59"/>
      <c r="BK3038" s="59"/>
      <c r="BL3038" s="59"/>
      <c r="BM3038" s="59"/>
    </row>
    <row r="3039" spans="1:65" x14ac:dyDescent="0.25">
      <c r="A3039" s="82"/>
      <c r="B3039" s="122" t="s">
        <v>1393</v>
      </c>
      <c r="C3039" s="122">
        <v>3759.5</v>
      </c>
      <c r="D3039" s="122">
        <v>38.101186998635001</v>
      </c>
      <c r="E3039" s="142">
        <f>IF(B3038=B3039,0,MAX(E$4:E3038)+1)</f>
        <v>0</v>
      </c>
      <c r="F3039" s="142">
        <f t="shared" si="558"/>
        <v>5</v>
      </c>
      <c r="G3039" s="142" t="str">
        <f t="shared" si="551"/>
        <v/>
      </c>
      <c r="H3039" s="142" t="str">
        <f t="shared" si="552"/>
        <v/>
      </c>
      <c r="I3039" s="59"/>
      <c r="J3039" s="104"/>
      <c r="K3039" s="59"/>
      <c r="L3039" s="59"/>
      <c r="M3039" s="59"/>
      <c r="N3039" s="44"/>
      <c r="O3039" s="44"/>
      <c r="P3039" s="44"/>
      <c r="Q3039" s="43" t="str">
        <f t="shared" si="549"/>
        <v/>
      </c>
      <c r="R3039" s="60" t="str">
        <f t="shared" si="557"/>
        <v/>
      </c>
      <c r="S3039" s="60" t="str">
        <f t="shared" si="557"/>
        <v/>
      </c>
      <c r="T3039" s="60" t="str">
        <f t="shared" si="557"/>
        <v/>
      </c>
      <c r="U3039" s="60" t="str">
        <f t="shared" si="557"/>
        <v/>
      </c>
      <c r="V3039" s="60" t="str">
        <f t="shared" si="557"/>
        <v/>
      </c>
      <c r="W3039" s="44"/>
      <c r="X3039" s="44" t="str">
        <f t="shared" si="553"/>
        <v/>
      </c>
      <c r="Y3039" s="142" t="str">
        <f t="shared" si="550"/>
        <v/>
      </c>
      <c r="Z3039" s="172" t="str">
        <f t="shared" si="554"/>
        <v/>
      </c>
      <c r="AA3039" s="169" t="str">
        <f>IF(ISNUMBER($Q3039),INDEX($D$1:$D$3663,S3039,1),"")</f>
        <v/>
      </c>
      <c r="AB3039" s="169" t="str">
        <f>IF(ISNUMBER($Q3039),INDEX($D$1:$D$3663,T3039,1),"")</f>
        <v/>
      </c>
      <c r="AC3039" s="169" t="str">
        <f>IF(ISNUMBER($Q3039),INDEX($D$1:$D$3663,U3039,1),"")</f>
        <v/>
      </c>
      <c r="AD3039" s="169" t="str">
        <f>IF(ISNUMBER($Q3039),INDEX($D$1:$D$3663,V3039,1),"")</f>
        <v/>
      </c>
      <c r="AE3039" s="59"/>
      <c r="AF3039" s="177" t="str">
        <f t="shared" si="555"/>
        <v/>
      </c>
      <c r="AG3039" s="178" t="s">
        <v>1403</v>
      </c>
      <c r="AH3039" s="59"/>
      <c r="AI3039" s="163" t="str">
        <f t="shared" si="556"/>
        <v/>
      </c>
      <c r="AJ3039" s="162" t="str">
        <f t="shared" si="559"/>
        <v/>
      </c>
      <c r="AK3039" s="119"/>
      <c r="AL3039" s="59" t="str">
        <f>IF(ISNUMBER($AJ3039),INDEX($Z$4:$AC$3663,$AJ3039,AL$3),"")</f>
        <v/>
      </c>
      <c r="AM3039" s="149" t="str">
        <f>IF(ISNUMBER($AJ3039),INDEX($Z$4:$AC$3663,$AJ3039,AM$3),"")</f>
        <v/>
      </c>
      <c r="AN3039" s="149" t="str">
        <f>IF(ISNUMBER($AJ3039),INDEX($Z$4:$AC$3663,$AJ3039,AN$3),"")</f>
        <v/>
      </c>
      <c r="AO3039" s="59"/>
      <c r="AP3039" s="59"/>
      <c r="AQ3039" s="166"/>
      <c r="AR3039" s="59"/>
      <c r="AS3039" s="59"/>
      <c r="AT3039" s="149"/>
      <c r="AU3039" s="149"/>
      <c r="AV3039" s="149"/>
      <c r="AW3039" s="149"/>
      <c r="AX3039" s="150"/>
      <c r="AY3039" s="151"/>
      <c r="AZ3039" s="59"/>
      <c r="BA3039" s="59"/>
      <c r="BB3039" s="59"/>
      <c r="BC3039" s="59"/>
      <c r="BD3039" s="59"/>
      <c r="BE3039" s="59"/>
      <c r="BF3039" s="43"/>
      <c r="BG3039" s="59"/>
      <c r="BH3039" s="59"/>
      <c r="BI3039" s="59"/>
      <c r="BJ3039" s="59"/>
      <c r="BK3039" s="59"/>
      <c r="BL3039" s="59"/>
      <c r="BM3039" s="59"/>
    </row>
    <row r="3040" spans="1:65" x14ac:dyDescent="0.25">
      <c r="A3040" s="82"/>
      <c r="B3040" s="122" t="s">
        <v>1393</v>
      </c>
      <c r="C3040" s="122">
        <v>3760.5</v>
      </c>
      <c r="D3040" s="122">
        <v>38.263956513580702</v>
      </c>
      <c r="E3040" s="142">
        <f>IF(B3039=B3040,0,MAX(E$4:E3039)+1)</f>
        <v>0</v>
      </c>
      <c r="F3040" s="142">
        <f t="shared" si="558"/>
        <v>5</v>
      </c>
      <c r="G3040" s="142" t="str">
        <f t="shared" si="551"/>
        <v/>
      </c>
      <c r="H3040" s="142" t="str">
        <f t="shared" si="552"/>
        <v/>
      </c>
      <c r="I3040" s="59"/>
      <c r="J3040" s="104"/>
      <c r="K3040" s="59"/>
      <c r="L3040" s="59"/>
      <c r="M3040" s="59"/>
      <c r="N3040" s="44"/>
      <c r="O3040" s="44"/>
      <c r="P3040" s="44"/>
      <c r="Q3040" s="43" t="str">
        <f t="shared" si="549"/>
        <v/>
      </c>
      <c r="R3040" s="60" t="str">
        <f t="shared" si="557"/>
        <v/>
      </c>
      <c r="S3040" s="60" t="str">
        <f t="shared" si="557"/>
        <v/>
      </c>
      <c r="T3040" s="60" t="str">
        <f t="shared" si="557"/>
        <v/>
      </c>
      <c r="U3040" s="60" t="str">
        <f t="shared" si="557"/>
        <v/>
      </c>
      <c r="V3040" s="60" t="str">
        <f t="shared" si="557"/>
        <v/>
      </c>
      <c r="W3040" s="44"/>
      <c r="X3040" s="44" t="str">
        <f t="shared" si="553"/>
        <v/>
      </c>
      <c r="Y3040" s="142" t="str">
        <f t="shared" si="550"/>
        <v/>
      </c>
      <c r="Z3040" s="172" t="str">
        <f t="shared" si="554"/>
        <v/>
      </c>
      <c r="AA3040" s="169" t="str">
        <f>IF(ISNUMBER($Q3040),INDEX($D$1:$D$3663,S3040,1),"")</f>
        <v/>
      </c>
      <c r="AB3040" s="169" t="str">
        <f>IF(ISNUMBER($Q3040),INDEX($D$1:$D$3663,T3040,1),"")</f>
        <v/>
      </c>
      <c r="AC3040" s="169" t="str">
        <f>IF(ISNUMBER($Q3040),INDEX($D$1:$D$3663,U3040,1),"")</f>
        <v/>
      </c>
      <c r="AD3040" s="169" t="str">
        <f>IF(ISNUMBER($Q3040),INDEX($D$1:$D$3663,V3040,1),"")</f>
        <v/>
      </c>
      <c r="AE3040" s="59"/>
      <c r="AF3040" s="177" t="str">
        <f t="shared" si="555"/>
        <v/>
      </c>
      <c r="AG3040" s="178" t="s">
        <v>1403</v>
      </c>
      <c r="AH3040" s="59"/>
      <c r="AI3040" s="163" t="str">
        <f t="shared" si="556"/>
        <v/>
      </c>
      <c r="AJ3040" s="162" t="str">
        <f t="shared" si="559"/>
        <v/>
      </c>
      <c r="AK3040" s="119"/>
      <c r="AL3040" s="59" t="str">
        <f>IF(ISNUMBER($AJ3040),INDEX($Z$4:$AC$3663,$AJ3040,AL$3),"")</f>
        <v/>
      </c>
      <c r="AM3040" s="149" t="str">
        <f>IF(ISNUMBER($AJ3040),INDEX($Z$4:$AC$3663,$AJ3040,AM$3),"")</f>
        <v/>
      </c>
      <c r="AN3040" s="149" t="str">
        <f>IF(ISNUMBER($AJ3040),INDEX($Z$4:$AC$3663,$AJ3040,AN$3),"")</f>
        <v/>
      </c>
      <c r="AO3040" s="59"/>
      <c r="AP3040" s="59"/>
      <c r="AQ3040" s="166"/>
      <c r="AR3040" s="59"/>
      <c r="AS3040" s="59"/>
      <c r="AT3040" s="149"/>
      <c r="AU3040" s="149"/>
      <c r="AV3040" s="149"/>
      <c r="AW3040" s="149"/>
      <c r="AX3040" s="150"/>
      <c r="AY3040" s="151"/>
      <c r="AZ3040" s="59"/>
      <c r="BA3040" s="59"/>
      <c r="BB3040" s="59"/>
      <c r="BC3040" s="59"/>
      <c r="BD3040" s="59"/>
      <c r="BE3040" s="59"/>
      <c r="BF3040" s="43"/>
      <c r="BG3040" s="59"/>
      <c r="BH3040" s="59"/>
      <c r="BI3040" s="59"/>
      <c r="BJ3040" s="59"/>
      <c r="BK3040" s="59"/>
      <c r="BL3040" s="59"/>
      <c r="BM3040" s="59"/>
    </row>
    <row r="3041" spans="1:65" x14ac:dyDescent="0.25">
      <c r="A3041" s="82"/>
      <c r="B3041" s="122" t="s">
        <v>1393</v>
      </c>
      <c r="C3041" s="122">
        <v>3761.5</v>
      </c>
      <c r="D3041" s="122">
        <v>38.194183293365299</v>
      </c>
      <c r="E3041" s="142">
        <f>IF(B3040=B3041,0,MAX(E$4:E3040)+1)</f>
        <v>0</v>
      </c>
      <c r="F3041" s="142">
        <f t="shared" si="558"/>
        <v>5</v>
      </c>
      <c r="G3041" s="142" t="str">
        <f t="shared" si="551"/>
        <v/>
      </c>
      <c r="H3041" s="142" t="str">
        <f t="shared" si="552"/>
        <v/>
      </c>
      <c r="I3041" s="59"/>
      <c r="J3041" s="104"/>
      <c r="K3041" s="59"/>
      <c r="L3041" s="59"/>
      <c r="M3041" s="59"/>
      <c r="N3041" s="44"/>
      <c r="O3041" s="44"/>
      <c r="P3041" s="44"/>
      <c r="Q3041" s="43" t="str">
        <f t="shared" si="549"/>
        <v/>
      </c>
      <c r="R3041" s="60" t="str">
        <f t="shared" si="557"/>
        <v/>
      </c>
      <c r="S3041" s="60" t="str">
        <f t="shared" si="557"/>
        <v/>
      </c>
      <c r="T3041" s="60" t="str">
        <f t="shared" si="557"/>
        <v/>
      </c>
      <c r="U3041" s="60" t="str">
        <f t="shared" si="557"/>
        <v/>
      </c>
      <c r="V3041" s="60" t="str">
        <f t="shared" si="557"/>
        <v/>
      </c>
      <c r="W3041" s="44"/>
      <c r="X3041" s="44" t="str">
        <f t="shared" si="553"/>
        <v/>
      </c>
      <c r="Y3041" s="142" t="str">
        <f t="shared" si="550"/>
        <v/>
      </c>
      <c r="Z3041" s="172" t="str">
        <f t="shared" si="554"/>
        <v/>
      </c>
      <c r="AA3041" s="169" t="str">
        <f>IF(ISNUMBER($Q3041),INDEX($D$1:$D$3663,S3041,1),"")</f>
        <v/>
      </c>
      <c r="AB3041" s="169" t="str">
        <f>IF(ISNUMBER($Q3041),INDEX($D$1:$D$3663,T3041,1),"")</f>
        <v/>
      </c>
      <c r="AC3041" s="169" t="str">
        <f>IF(ISNUMBER($Q3041),INDEX($D$1:$D$3663,U3041,1),"")</f>
        <v/>
      </c>
      <c r="AD3041" s="169" t="str">
        <f>IF(ISNUMBER($Q3041),INDEX($D$1:$D$3663,V3041,1),"")</f>
        <v/>
      </c>
      <c r="AE3041" s="59"/>
      <c r="AF3041" s="177" t="str">
        <f t="shared" si="555"/>
        <v/>
      </c>
      <c r="AG3041" s="178" t="s">
        <v>1403</v>
      </c>
      <c r="AH3041" s="59"/>
      <c r="AI3041" s="163" t="str">
        <f t="shared" si="556"/>
        <v/>
      </c>
      <c r="AJ3041" s="162" t="str">
        <f t="shared" si="559"/>
        <v/>
      </c>
      <c r="AK3041" s="119"/>
      <c r="AL3041" s="59" t="str">
        <f>IF(ISNUMBER($AJ3041),INDEX($Z$4:$AC$3663,$AJ3041,AL$3),"")</f>
        <v/>
      </c>
      <c r="AM3041" s="149" t="str">
        <f>IF(ISNUMBER($AJ3041),INDEX($Z$4:$AC$3663,$AJ3041,AM$3),"")</f>
        <v/>
      </c>
      <c r="AN3041" s="149" t="str">
        <f>IF(ISNUMBER($AJ3041),INDEX($Z$4:$AC$3663,$AJ3041,AN$3),"")</f>
        <v/>
      </c>
      <c r="AO3041" s="59"/>
      <c r="AP3041" s="59"/>
      <c r="AQ3041" s="166"/>
      <c r="AR3041" s="59"/>
      <c r="AS3041" s="59"/>
      <c r="AT3041" s="149"/>
      <c r="AU3041" s="149"/>
      <c r="AV3041" s="149"/>
      <c r="AW3041" s="149"/>
      <c r="AX3041" s="150"/>
      <c r="AY3041" s="151"/>
      <c r="AZ3041" s="59"/>
      <c r="BA3041" s="59"/>
      <c r="BB3041" s="59"/>
      <c r="BC3041" s="59"/>
      <c r="BD3041" s="59"/>
      <c r="BE3041" s="59"/>
      <c r="BF3041" s="43"/>
      <c r="BG3041" s="59"/>
      <c r="BH3041" s="59"/>
      <c r="BI3041" s="59"/>
      <c r="BJ3041" s="59"/>
      <c r="BK3041" s="59"/>
      <c r="BL3041" s="59"/>
      <c r="BM3041" s="59"/>
    </row>
    <row r="3042" spans="1:65" x14ac:dyDescent="0.25">
      <c r="A3042" s="82"/>
      <c r="B3042" s="122" t="s">
        <v>1393</v>
      </c>
      <c r="C3042" s="122">
        <v>3762.5</v>
      </c>
      <c r="D3042" s="122">
        <v>37.999050773726204</v>
      </c>
      <c r="E3042" s="142">
        <f>IF(B3041=B3042,0,MAX(E$4:E3041)+1)</f>
        <v>0</v>
      </c>
      <c r="F3042" s="142">
        <f t="shared" si="558"/>
        <v>5</v>
      </c>
      <c r="G3042" s="142" t="str">
        <f t="shared" si="551"/>
        <v/>
      </c>
      <c r="H3042" s="142" t="str">
        <f t="shared" si="552"/>
        <v/>
      </c>
      <c r="I3042" s="59"/>
      <c r="J3042" s="104"/>
      <c r="K3042" s="59"/>
      <c r="L3042" s="59"/>
      <c r="M3042" s="59"/>
      <c r="N3042" s="44"/>
      <c r="O3042" s="44"/>
      <c r="P3042" s="44"/>
      <c r="Q3042" s="43" t="str">
        <f t="shared" si="549"/>
        <v/>
      </c>
      <c r="R3042" s="60" t="str">
        <f t="shared" si="557"/>
        <v/>
      </c>
      <c r="S3042" s="60" t="str">
        <f t="shared" si="557"/>
        <v/>
      </c>
      <c r="T3042" s="60" t="str">
        <f t="shared" si="557"/>
        <v/>
      </c>
      <c r="U3042" s="60" t="str">
        <f t="shared" si="557"/>
        <v/>
      </c>
      <c r="V3042" s="60" t="str">
        <f t="shared" si="557"/>
        <v/>
      </c>
      <c r="W3042" s="44"/>
      <c r="X3042" s="44" t="str">
        <f t="shared" si="553"/>
        <v/>
      </c>
      <c r="Y3042" s="142" t="str">
        <f t="shared" si="550"/>
        <v/>
      </c>
      <c r="Z3042" s="172" t="str">
        <f t="shared" si="554"/>
        <v/>
      </c>
      <c r="AA3042" s="169" t="str">
        <f>IF(ISNUMBER($Q3042),INDEX($D$1:$D$3663,S3042,1),"")</f>
        <v/>
      </c>
      <c r="AB3042" s="169" t="str">
        <f>IF(ISNUMBER($Q3042),INDEX($D$1:$D$3663,T3042,1),"")</f>
        <v/>
      </c>
      <c r="AC3042" s="169" t="str">
        <f>IF(ISNUMBER($Q3042),INDEX($D$1:$D$3663,U3042,1),"")</f>
        <v/>
      </c>
      <c r="AD3042" s="169" t="str">
        <f>IF(ISNUMBER($Q3042),INDEX($D$1:$D$3663,V3042,1),"")</f>
        <v/>
      </c>
      <c r="AE3042" s="59"/>
      <c r="AF3042" s="177" t="str">
        <f t="shared" si="555"/>
        <v/>
      </c>
      <c r="AG3042" s="178" t="s">
        <v>1403</v>
      </c>
      <c r="AH3042" s="59"/>
      <c r="AI3042" s="163" t="str">
        <f t="shared" si="556"/>
        <v/>
      </c>
      <c r="AJ3042" s="162" t="str">
        <f t="shared" si="559"/>
        <v/>
      </c>
      <c r="AK3042" s="119"/>
      <c r="AL3042" s="59" t="str">
        <f>IF(ISNUMBER($AJ3042),INDEX($Z$4:$AC$3663,$AJ3042,AL$3),"")</f>
        <v/>
      </c>
      <c r="AM3042" s="149" t="str">
        <f>IF(ISNUMBER($AJ3042),INDEX($Z$4:$AC$3663,$AJ3042,AM$3),"")</f>
        <v/>
      </c>
      <c r="AN3042" s="149" t="str">
        <f>IF(ISNUMBER($AJ3042),INDEX($Z$4:$AC$3663,$AJ3042,AN$3),"")</f>
        <v/>
      </c>
      <c r="AO3042" s="59"/>
      <c r="AP3042" s="59"/>
      <c r="AQ3042" s="166"/>
      <c r="AR3042" s="59"/>
      <c r="AS3042" s="59"/>
      <c r="AT3042" s="149"/>
      <c r="AU3042" s="149"/>
      <c r="AV3042" s="149"/>
      <c r="AW3042" s="149"/>
      <c r="AX3042" s="150"/>
      <c r="AY3042" s="151"/>
      <c r="AZ3042" s="59"/>
      <c r="BA3042" s="59"/>
      <c r="BB3042" s="59"/>
      <c r="BC3042" s="59"/>
      <c r="BD3042" s="59"/>
      <c r="BE3042" s="59"/>
      <c r="BF3042" s="43"/>
      <c r="BG3042" s="59"/>
      <c r="BH3042" s="59"/>
      <c r="BI3042" s="59"/>
      <c r="BJ3042" s="59"/>
      <c r="BK3042" s="59"/>
      <c r="BL3042" s="59"/>
      <c r="BM3042" s="59"/>
    </row>
    <row r="3043" spans="1:65" x14ac:dyDescent="0.25">
      <c r="A3043" s="82"/>
      <c r="B3043" s="122" t="s">
        <v>1393</v>
      </c>
      <c r="C3043" s="122">
        <v>3763.5</v>
      </c>
      <c r="D3043" s="122">
        <v>38.091104813722303</v>
      </c>
      <c r="E3043" s="142">
        <f>IF(B3042=B3043,0,MAX(E$4:E3042)+1)</f>
        <v>0</v>
      </c>
      <c r="F3043" s="142">
        <f t="shared" si="558"/>
        <v>5</v>
      </c>
      <c r="G3043" s="142" t="str">
        <f t="shared" si="551"/>
        <v/>
      </c>
      <c r="H3043" s="142" t="str">
        <f t="shared" si="552"/>
        <v/>
      </c>
      <c r="I3043" s="59"/>
      <c r="J3043" s="104"/>
      <c r="K3043" s="59"/>
      <c r="L3043" s="59"/>
      <c r="M3043" s="59"/>
      <c r="N3043" s="44"/>
      <c r="O3043" s="44"/>
      <c r="P3043" s="44"/>
      <c r="Q3043" s="43" t="str">
        <f t="shared" si="549"/>
        <v/>
      </c>
      <c r="R3043" s="60" t="str">
        <f t="shared" si="557"/>
        <v/>
      </c>
      <c r="S3043" s="60" t="str">
        <f t="shared" si="557"/>
        <v/>
      </c>
      <c r="T3043" s="60" t="str">
        <f t="shared" si="557"/>
        <v/>
      </c>
      <c r="U3043" s="60" t="str">
        <f t="shared" si="557"/>
        <v/>
      </c>
      <c r="V3043" s="60" t="str">
        <f t="shared" si="557"/>
        <v/>
      </c>
      <c r="W3043" s="44"/>
      <c r="X3043" s="44" t="str">
        <f t="shared" si="553"/>
        <v/>
      </c>
      <c r="Y3043" s="142" t="str">
        <f t="shared" si="550"/>
        <v/>
      </c>
      <c r="Z3043" s="172" t="str">
        <f t="shared" si="554"/>
        <v/>
      </c>
      <c r="AA3043" s="169" t="str">
        <f>IF(ISNUMBER($Q3043),INDEX($D$1:$D$3663,S3043,1),"")</f>
        <v/>
      </c>
      <c r="AB3043" s="169" t="str">
        <f>IF(ISNUMBER($Q3043),INDEX($D$1:$D$3663,T3043,1),"")</f>
        <v/>
      </c>
      <c r="AC3043" s="169" t="str">
        <f>IF(ISNUMBER($Q3043),INDEX($D$1:$D$3663,U3043,1),"")</f>
        <v/>
      </c>
      <c r="AD3043" s="169" t="str">
        <f>IF(ISNUMBER($Q3043),INDEX($D$1:$D$3663,V3043,1),"")</f>
        <v/>
      </c>
      <c r="AE3043" s="59"/>
      <c r="AF3043" s="177" t="str">
        <f t="shared" si="555"/>
        <v/>
      </c>
      <c r="AG3043" s="178" t="s">
        <v>1403</v>
      </c>
      <c r="AH3043" s="59"/>
      <c r="AI3043" s="163" t="str">
        <f t="shared" si="556"/>
        <v/>
      </c>
      <c r="AJ3043" s="162" t="str">
        <f t="shared" si="559"/>
        <v/>
      </c>
      <c r="AK3043" s="119"/>
      <c r="AL3043" s="59" t="str">
        <f>IF(ISNUMBER($AJ3043),INDEX($Z$4:$AC$3663,$AJ3043,AL$3),"")</f>
        <v/>
      </c>
      <c r="AM3043" s="149" t="str">
        <f>IF(ISNUMBER($AJ3043),INDEX($Z$4:$AC$3663,$AJ3043,AM$3),"")</f>
        <v/>
      </c>
      <c r="AN3043" s="149" t="str">
        <f>IF(ISNUMBER($AJ3043),INDEX($Z$4:$AC$3663,$AJ3043,AN$3),"")</f>
        <v/>
      </c>
      <c r="AO3043" s="59"/>
      <c r="AP3043" s="59"/>
      <c r="AQ3043" s="166"/>
      <c r="AR3043" s="59"/>
      <c r="AS3043" s="59"/>
      <c r="AT3043" s="149"/>
      <c r="AU3043" s="149"/>
      <c r="AV3043" s="149"/>
      <c r="AW3043" s="149"/>
      <c r="AX3043" s="150"/>
      <c r="AY3043" s="151"/>
      <c r="AZ3043" s="59"/>
      <c r="BA3043" s="59"/>
      <c r="BB3043" s="59"/>
      <c r="BC3043" s="59"/>
      <c r="BD3043" s="59"/>
      <c r="BE3043" s="59"/>
      <c r="BF3043" s="43"/>
      <c r="BG3043" s="59"/>
      <c r="BH3043" s="59"/>
      <c r="BI3043" s="59"/>
      <c r="BJ3043" s="59"/>
      <c r="BK3043" s="59"/>
      <c r="BL3043" s="59"/>
      <c r="BM3043" s="59"/>
    </row>
    <row r="3044" spans="1:65" x14ac:dyDescent="0.25">
      <c r="A3044" s="82"/>
      <c r="B3044" s="122" t="s">
        <v>1393</v>
      </c>
      <c r="C3044" s="122">
        <v>3764.5</v>
      </c>
      <c r="D3044" s="122">
        <v>38.298439464916001</v>
      </c>
      <c r="E3044" s="142">
        <f>IF(B3043=B3044,0,MAX(E$4:E3043)+1)</f>
        <v>0</v>
      </c>
      <c r="F3044" s="142">
        <f t="shared" si="558"/>
        <v>5</v>
      </c>
      <c r="G3044" s="142" t="str">
        <f t="shared" si="551"/>
        <v/>
      </c>
      <c r="H3044" s="142" t="str">
        <f t="shared" si="552"/>
        <v/>
      </c>
      <c r="I3044" s="59"/>
      <c r="J3044" s="104"/>
      <c r="K3044" s="59"/>
      <c r="L3044" s="59"/>
      <c r="M3044" s="59"/>
      <c r="N3044" s="44"/>
      <c r="O3044" s="44"/>
      <c r="P3044" s="44"/>
      <c r="Q3044" s="43" t="str">
        <f t="shared" si="549"/>
        <v/>
      </c>
      <c r="R3044" s="60" t="str">
        <f t="shared" si="557"/>
        <v/>
      </c>
      <c r="S3044" s="60" t="str">
        <f t="shared" si="557"/>
        <v/>
      </c>
      <c r="T3044" s="60" t="str">
        <f t="shared" si="557"/>
        <v/>
      </c>
      <c r="U3044" s="60" t="str">
        <f t="shared" si="557"/>
        <v/>
      </c>
      <c r="V3044" s="60" t="str">
        <f t="shared" si="557"/>
        <v/>
      </c>
      <c r="W3044" s="44"/>
      <c r="X3044" s="44" t="str">
        <f t="shared" si="553"/>
        <v/>
      </c>
      <c r="Y3044" s="142" t="str">
        <f t="shared" si="550"/>
        <v/>
      </c>
      <c r="Z3044" s="172" t="str">
        <f t="shared" si="554"/>
        <v/>
      </c>
      <c r="AA3044" s="169" t="str">
        <f>IF(ISNUMBER($Q3044),INDEX($D$1:$D$3663,S3044,1),"")</f>
        <v/>
      </c>
      <c r="AB3044" s="169" t="str">
        <f>IF(ISNUMBER($Q3044),INDEX($D$1:$D$3663,T3044,1),"")</f>
        <v/>
      </c>
      <c r="AC3044" s="169" t="str">
        <f>IF(ISNUMBER($Q3044),INDEX($D$1:$D$3663,U3044,1),"")</f>
        <v/>
      </c>
      <c r="AD3044" s="169" t="str">
        <f>IF(ISNUMBER($Q3044),INDEX($D$1:$D$3663,V3044,1),"")</f>
        <v/>
      </c>
      <c r="AE3044" s="59"/>
      <c r="AF3044" s="177" t="str">
        <f t="shared" si="555"/>
        <v/>
      </c>
      <c r="AG3044" s="178" t="s">
        <v>1403</v>
      </c>
      <c r="AH3044" s="59"/>
      <c r="AI3044" s="163" t="str">
        <f t="shared" si="556"/>
        <v/>
      </c>
      <c r="AJ3044" s="162" t="str">
        <f t="shared" si="559"/>
        <v/>
      </c>
      <c r="AK3044" s="119"/>
      <c r="AL3044" s="59" t="str">
        <f>IF(ISNUMBER($AJ3044),INDEX($Z$4:$AC$3663,$AJ3044,AL$3),"")</f>
        <v/>
      </c>
      <c r="AM3044" s="149" t="str">
        <f>IF(ISNUMBER($AJ3044),INDEX($Z$4:$AC$3663,$AJ3044,AM$3),"")</f>
        <v/>
      </c>
      <c r="AN3044" s="149" t="str">
        <f>IF(ISNUMBER($AJ3044),INDEX($Z$4:$AC$3663,$AJ3044,AN$3),"")</f>
        <v/>
      </c>
      <c r="AO3044" s="59"/>
      <c r="AP3044" s="59"/>
      <c r="AQ3044" s="166"/>
      <c r="AR3044" s="59"/>
      <c r="AS3044" s="59"/>
      <c r="AT3044" s="149"/>
      <c r="AU3044" s="149"/>
      <c r="AV3044" s="149"/>
      <c r="AW3044" s="149"/>
      <c r="AX3044" s="150"/>
      <c r="AY3044" s="151"/>
      <c r="AZ3044" s="59"/>
      <c r="BA3044" s="59"/>
      <c r="BB3044" s="59"/>
      <c r="BC3044" s="59"/>
      <c r="BD3044" s="59"/>
      <c r="BE3044" s="59"/>
      <c r="BF3044" s="43"/>
      <c r="BG3044" s="59"/>
      <c r="BH3044" s="59"/>
      <c r="BI3044" s="59"/>
      <c r="BJ3044" s="59"/>
      <c r="BK3044" s="59"/>
      <c r="BL3044" s="59"/>
      <c r="BM3044" s="59"/>
    </row>
    <row r="3045" spans="1:65" x14ac:dyDescent="0.25">
      <c r="A3045" s="82"/>
      <c r="B3045" s="122" t="s">
        <v>1393</v>
      </c>
      <c r="C3045" s="122">
        <v>3765.5</v>
      </c>
      <c r="D3045" s="122">
        <v>38.158442965049403</v>
      </c>
      <c r="E3045" s="142">
        <f>IF(B3044=B3045,0,MAX(E$4:E3044)+1)</f>
        <v>0</v>
      </c>
      <c r="F3045" s="142">
        <f t="shared" si="558"/>
        <v>5</v>
      </c>
      <c r="G3045" s="142" t="str">
        <f t="shared" si="551"/>
        <v/>
      </c>
      <c r="H3045" s="142" t="str">
        <f t="shared" si="552"/>
        <v/>
      </c>
      <c r="I3045" s="59"/>
      <c r="J3045" s="104"/>
      <c r="K3045" s="59"/>
      <c r="L3045" s="59"/>
      <c r="M3045" s="59"/>
      <c r="N3045" s="44"/>
      <c r="O3045" s="44"/>
      <c r="P3045" s="44"/>
      <c r="Q3045" s="43" t="str">
        <f t="shared" si="549"/>
        <v/>
      </c>
      <c r="R3045" s="60" t="str">
        <f t="shared" si="557"/>
        <v/>
      </c>
      <c r="S3045" s="60" t="str">
        <f t="shared" si="557"/>
        <v/>
      </c>
      <c r="T3045" s="60" t="str">
        <f t="shared" si="557"/>
        <v/>
      </c>
      <c r="U3045" s="60" t="str">
        <f t="shared" si="557"/>
        <v/>
      </c>
      <c r="V3045" s="60" t="str">
        <f t="shared" si="557"/>
        <v/>
      </c>
      <c r="W3045" s="44"/>
      <c r="X3045" s="44" t="str">
        <f t="shared" si="553"/>
        <v/>
      </c>
      <c r="Y3045" s="142" t="str">
        <f t="shared" si="550"/>
        <v/>
      </c>
      <c r="Z3045" s="172" t="str">
        <f t="shared" si="554"/>
        <v/>
      </c>
      <c r="AA3045" s="169" t="str">
        <f>IF(ISNUMBER($Q3045),INDEX($D$1:$D$3663,S3045,1),"")</f>
        <v/>
      </c>
      <c r="AB3045" s="169" t="str">
        <f>IF(ISNUMBER($Q3045),INDEX($D$1:$D$3663,T3045,1),"")</f>
        <v/>
      </c>
      <c r="AC3045" s="169" t="str">
        <f>IF(ISNUMBER($Q3045),INDEX($D$1:$D$3663,U3045,1),"")</f>
        <v/>
      </c>
      <c r="AD3045" s="169" t="str">
        <f>IF(ISNUMBER($Q3045),INDEX($D$1:$D$3663,V3045,1),"")</f>
        <v/>
      </c>
      <c r="AE3045" s="59"/>
      <c r="AF3045" s="177" t="str">
        <f t="shared" si="555"/>
        <v/>
      </c>
      <c r="AG3045" s="178" t="s">
        <v>1403</v>
      </c>
      <c r="AH3045" s="59"/>
      <c r="AI3045" s="163" t="str">
        <f t="shared" si="556"/>
        <v/>
      </c>
      <c r="AJ3045" s="162" t="str">
        <f t="shared" si="559"/>
        <v/>
      </c>
      <c r="AK3045" s="119"/>
      <c r="AL3045" s="59" t="str">
        <f>IF(ISNUMBER($AJ3045),INDEX($Z$4:$AC$3663,$AJ3045,AL$3),"")</f>
        <v/>
      </c>
      <c r="AM3045" s="149" t="str">
        <f>IF(ISNUMBER($AJ3045),INDEX($Z$4:$AC$3663,$AJ3045,AM$3),"")</f>
        <v/>
      </c>
      <c r="AN3045" s="149" t="str">
        <f>IF(ISNUMBER($AJ3045),INDEX($Z$4:$AC$3663,$AJ3045,AN$3),"")</f>
        <v/>
      </c>
      <c r="AO3045" s="59"/>
      <c r="AP3045" s="59"/>
      <c r="AQ3045" s="166"/>
      <c r="AR3045" s="59"/>
      <c r="AS3045" s="59"/>
      <c r="AT3045" s="149"/>
      <c r="AU3045" s="149"/>
      <c r="AV3045" s="149"/>
      <c r="AW3045" s="149"/>
      <c r="AX3045" s="150"/>
      <c r="AY3045" s="151"/>
      <c r="AZ3045" s="59"/>
      <c r="BA3045" s="59"/>
      <c r="BB3045" s="59"/>
      <c r="BC3045" s="59"/>
      <c r="BD3045" s="59"/>
      <c r="BE3045" s="59"/>
      <c r="BF3045" s="43"/>
      <c r="BG3045" s="59"/>
      <c r="BH3045" s="59"/>
      <c r="BI3045" s="59"/>
      <c r="BJ3045" s="59"/>
      <c r="BK3045" s="59"/>
      <c r="BL3045" s="59"/>
      <c r="BM3045" s="59"/>
    </row>
    <row r="3046" spans="1:65" x14ac:dyDescent="0.25">
      <c r="A3046" s="82"/>
      <c r="B3046" s="122" t="s">
        <v>1393</v>
      </c>
      <c r="C3046" s="122">
        <v>3766.5</v>
      </c>
      <c r="D3046" s="122">
        <v>38.217792957237499</v>
      </c>
      <c r="E3046" s="142">
        <f>IF(B3045=B3046,0,MAX(E$4:E3045)+1)</f>
        <v>0</v>
      </c>
      <c r="F3046" s="142">
        <f t="shared" si="558"/>
        <v>5</v>
      </c>
      <c r="G3046" s="142" t="str">
        <f t="shared" si="551"/>
        <v/>
      </c>
      <c r="H3046" s="142" t="str">
        <f t="shared" si="552"/>
        <v/>
      </c>
      <c r="I3046" s="59"/>
      <c r="J3046" s="104"/>
      <c r="K3046" s="59"/>
      <c r="L3046" s="59"/>
      <c r="M3046" s="59"/>
      <c r="N3046" s="44"/>
      <c r="O3046" s="44"/>
      <c r="P3046" s="44"/>
      <c r="Q3046" s="43" t="str">
        <f t="shared" si="549"/>
        <v/>
      </c>
      <c r="R3046" s="60" t="str">
        <f t="shared" si="557"/>
        <v/>
      </c>
      <c r="S3046" s="60" t="str">
        <f t="shared" si="557"/>
        <v/>
      </c>
      <c r="T3046" s="60" t="str">
        <f t="shared" si="557"/>
        <v/>
      </c>
      <c r="U3046" s="60" t="str">
        <f t="shared" si="557"/>
        <v/>
      </c>
      <c r="V3046" s="60" t="str">
        <f t="shared" si="557"/>
        <v/>
      </c>
      <c r="W3046" s="44"/>
      <c r="X3046" s="44" t="str">
        <f t="shared" si="553"/>
        <v/>
      </c>
      <c r="Y3046" s="142" t="str">
        <f t="shared" si="550"/>
        <v/>
      </c>
      <c r="Z3046" s="172" t="str">
        <f t="shared" si="554"/>
        <v/>
      </c>
      <c r="AA3046" s="169" t="str">
        <f>IF(ISNUMBER($Q3046),INDEX($D$1:$D$3663,S3046,1),"")</f>
        <v/>
      </c>
      <c r="AB3046" s="169" t="str">
        <f>IF(ISNUMBER($Q3046),INDEX($D$1:$D$3663,T3046,1),"")</f>
        <v/>
      </c>
      <c r="AC3046" s="169" t="str">
        <f>IF(ISNUMBER($Q3046),INDEX($D$1:$D$3663,U3046,1),"")</f>
        <v/>
      </c>
      <c r="AD3046" s="169" t="str">
        <f>IF(ISNUMBER($Q3046),INDEX($D$1:$D$3663,V3046,1),"")</f>
        <v/>
      </c>
      <c r="AE3046" s="59"/>
      <c r="AF3046" s="177" t="str">
        <f t="shared" si="555"/>
        <v/>
      </c>
      <c r="AG3046" s="178" t="s">
        <v>1403</v>
      </c>
      <c r="AH3046" s="59"/>
      <c r="AI3046" s="163" t="str">
        <f t="shared" si="556"/>
        <v/>
      </c>
      <c r="AJ3046" s="162" t="str">
        <f t="shared" si="559"/>
        <v/>
      </c>
      <c r="AK3046" s="119"/>
      <c r="AL3046" s="59" t="str">
        <f>IF(ISNUMBER($AJ3046),INDEX($Z$4:$AC$3663,$AJ3046,AL$3),"")</f>
        <v/>
      </c>
      <c r="AM3046" s="149" t="str">
        <f>IF(ISNUMBER($AJ3046),INDEX($Z$4:$AC$3663,$AJ3046,AM$3),"")</f>
        <v/>
      </c>
      <c r="AN3046" s="149" t="str">
        <f>IF(ISNUMBER($AJ3046),INDEX($Z$4:$AC$3663,$AJ3046,AN$3),"")</f>
        <v/>
      </c>
      <c r="AO3046" s="59"/>
      <c r="AP3046" s="59"/>
      <c r="AQ3046" s="166"/>
      <c r="AR3046" s="59"/>
      <c r="AS3046" s="59"/>
      <c r="AT3046" s="149"/>
      <c r="AU3046" s="149"/>
      <c r="AV3046" s="149"/>
      <c r="AW3046" s="149"/>
      <c r="AX3046" s="150"/>
      <c r="AY3046" s="151"/>
      <c r="AZ3046" s="59"/>
      <c r="BA3046" s="59"/>
      <c r="BB3046" s="59"/>
      <c r="BC3046" s="59"/>
      <c r="BD3046" s="59"/>
      <c r="BE3046" s="59"/>
      <c r="BF3046" s="43"/>
      <c r="BG3046" s="59"/>
      <c r="BH3046" s="59"/>
      <c r="BI3046" s="59"/>
      <c r="BJ3046" s="59"/>
      <c r="BK3046" s="59"/>
      <c r="BL3046" s="59"/>
      <c r="BM3046" s="59"/>
    </row>
    <row r="3047" spans="1:65" x14ac:dyDescent="0.25">
      <c r="A3047" s="82"/>
      <c r="B3047" s="122" t="s">
        <v>1393</v>
      </c>
      <c r="C3047" s="122">
        <v>3767.5</v>
      </c>
      <c r="D3047" s="122">
        <v>38.188664110553702</v>
      </c>
      <c r="E3047" s="142">
        <f>IF(B3046=B3047,0,MAX(E$4:E3046)+1)</f>
        <v>0</v>
      </c>
      <c r="F3047" s="142">
        <f t="shared" si="558"/>
        <v>5</v>
      </c>
      <c r="G3047" s="142" t="str">
        <f t="shared" si="551"/>
        <v/>
      </c>
      <c r="H3047" s="142" t="str">
        <f t="shared" si="552"/>
        <v/>
      </c>
      <c r="I3047" s="59"/>
      <c r="J3047" s="104"/>
      <c r="K3047" s="59"/>
      <c r="L3047" s="59"/>
      <c r="M3047" s="59"/>
      <c r="N3047" s="44"/>
      <c r="O3047" s="44"/>
      <c r="P3047" s="44"/>
      <c r="Q3047" s="43" t="str">
        <f t="shared" si="549"/>
        <v/>
      </c>
      <c r="R3047" s="60" t="str">
        <f t="shared" si="557"/>
        <v/>
      </c>
      <c r="S3047" s="60" t="str">
        <f t="shared" si="557"/>
        <v/>
      </c>
      <c r="T3047" s="60" t="str">
        <f t="shared" si="557"/>
        <v/>
      </c>
      <c r="U3047" s="60" t="str">
        <f t="shared" si="557"/>
        <v/>
      </c>
      <c r="V3047" s="60" t="str">
        <f t="shared" si="557"/>
        <v/>
      </c>
      <c r="W3047" s="44"/>
      <c r="X3047" s="44" t="str">
        <f t="shared" si="553"/>
        <v/>
      </c>
      <c r="Y3047" s="142" t="str">
        <f t="shared" si="550"/>
        <v/>
      </c>
      <c r="Z3047" s="172" t="str">
        <f t="shared" si="554"/>
        <v/>
      </c>
      <c r="AA3047" s="169" t="str">
        <f>IF(ISNUMBER($Q3047),INDEX($D$1:$D$3663,S3047,1),"")</f>
        <v/>
      </c>
      <c r="AB3047" s="169" t="str">
        <f>IF(ISNUMBER($Q3047),INDEX($D$1:$D$3663,T3047,1),"")</f>
        <v/>
      </c>
      <c r="AC3047" s="169" t="str">
        <f>IF(ISNUMBER($Q3047),INDEX($D$1:$D$3663,U3047,1),"")</f>
        <v/>
      </c>
      <c r="AD3047" s="169" t="str">
        <f>IF(ISNUMBER($Q3047),INDEX($D$1:$D$3663,V3047,1),"")</f>
        <v/>
      </c>
      <c r="AE3047" s="59"/>
      <c r="AF3047" s="177" t="str">
        <f t="shared" si="555"/>
        <v/>
      </c>
      <c r="AG3047" s="178" t="s">
        <v>1403</v>
      </c>
      <c r="AH3047" s="59"/>
      <c r="AI3047" s="163" t="str">
        <f t="shared" si="556"/>
        <v/>
      </c>
      <c r="AJ3047" s="162" t="str">
        <f t="shared" si="559"/>
        <v/>
      </c>
      <c r="AK3047" s="119"/>
      <c r="AL3047" s="59" t="str">
        <f>IF(ISNUMBER($AJ3047),INDEX($Z$4:$AC$3663,$AJ3047,AL$3),"")</f>
        <v/>
      </c>
      <c r="AM3047" s="149" t="str">
        <f>IF(ISNUMBER($AJ3047),INDEX($Z$4:$AC$3663,$AJ3047,AM$3),"")</f>
        <v/>
      </c>
      <c r="AN3047" s="149" t="str">
        <f>IF(ISNUMBER($AJ3047),INDEX($Z$4:$AC$3663,$AJ3047,AN$3),"")</f>
        <v/>
      </c>
      <c r="AO3047" s="59"/>
      <c r="AP3047" s="59"/>
      <c r="AQ3047" s="166"/>
      <c r="AR3047" s="59"/>
      <c r="AS3047" s="59"/>
      <c r="AT3047" s="149"/>
      <c r="AU3047" s="149"/>
      <c r="AV3047" s="149"/>
      <c r="AW3047" s="149"/>
      <c r="AX3047" s="150"/>
      <c r="AY3047" s="151"/>
      <c r="AZ3047" s="59"/>
      <c r="BA3047" s="59"/>
      <c r="BB3047" s="59"/>
      <c r="BC3047" s="59"/>
      <c r="BD3047" s="59"/>
      <c r="BE3047" s="59"/>
      <c r="BF3047" s="43"/>
      <c r="BG3047" s="59"/>
      <c r="BH3047" s="59"/>
      <c r="BI3047" s="59"/>
      <c r="BJ3047" s="59"/>
      <c r="BK3047" s="59"/>
      <c r="BL3047" s="59"/>
      <c r="BM3047" s="59"/>
    </row>
    <row r="3048" spans="1:65" x14ac:dyDescent="0.25">
      <c r="A3048" s="82"/>
      <c r="B3048" s="122" t="s">
        <v>1393</v>
      </c>
      <c r="C3048" s="122">
        <v>3768.5</v>
      </c>
      <c r="D3048" s="122">
        <v>38.1052840636901</v>
      </c>
      <c r="E3048" s="142">
        <f>IF(B3047=B3048,0,MAX(E$4:E3047)+1)</f>
        <v>0</v>
      </c>
      <c r="F3048" s="142">
        <f t="shared" si="558"/>
        <v>5</v>
      </c>
      <c r="G3048" s="142" t="str">
        <f t="shared" si="551"/>
        <v/>
      </c>
      <c r="H3048" s="142" t="str">
        <f t="shared" si="552"/>
        <v/>
      </c>
      <c r="I3048" s="59"/>
      <c r="J3048" s="104"/>
      <c r="K3048" s="59"/>
      <c r="L3048" s="59"/>
      <c r="M3048" s="59"/>
      <c r="N3048" s="44"/>
      <c r="O3048" s="44"/>
      <c r="P3048" s="44"/>
      <c r="Q3048" s="43" t="str">
        <f t="shared" si="549"/>
        <v/>
      </c>
      <c r="R3048" s="60" t="str">
        <f t="shared" si="557"/>
        <v/>
      </c>
      <c r="S3048" s="60" t="str">
        <f t="shared" si="557"/>
        <v/>
      </c>
      <c r="T3048" s="60" t="str">
        <f t="shared" si="557"/>
        <v/>
      </c>
      <c r="U3048" s="60" t="str">
        <f t="shared" si="557"/>
        <v/>
      </c>
      <c r="V3048" s="60" t="str">
        <f t="shared" si="557"/>
        <v/>
      </c>
      <c r="W3048" s="44"/>
      <c r="X3048" s="44" t="str">
        <f t="shared" si="553"/>
        <v/>
      </c>
      <c r="Y3048" s="142" t="str">
        <f t="shared" si="550"/>
        <v/>
      </c>
      <c r="Z3048" s="172" t="str">
        <f t="shared" si="554"/>
        <v/>
      </c>
      <c r="AA3048" s="169" t="str">
        <f>IF(ISNUMBER($Q3048),INDEX($D$1:$D$3663,S3048,1),"")</f>
        <v/>
      </c>
      <c r="AB3048" s="169" t="str">
        <f>IF(ISNUMBER($Q3048),INDEX($D$1:$D$3663,T3048,1),"")</f>
        <v/>
      </c>
      <c r="AC3048" s="169" t="str">
        <f>IF(ISNUMBER($Q3048),INDEX($D$1:$D$3663,U3048,1),"")</f>
        <v/>
      </c>
      <c r="AD3048" s="169" t="str">
        <f>IF(ISNUMBER($Q3048),INDEX($D$1:$D$3663,V3048,1),"")</f>
        <v/>
      </c>
      <c r="AE3048" s="59"/>
      <c r="AF3048" s="177" t="str">
        <f t="shared" si="555"/>
        <v/>
      </c>
      <c r="AG3048" s="178" t="s">
        <v>1403</v>
      </c>
      <c r="AH3048" s="59"/>
      <c r="AI3048" s="163" t="str">
        <f t="shared" si="556"/>
        <v/>
      </c>
      <c r="AJ3048" s="162" t="str">
        <f t="shared" si="559"/>
        <v/>
      </c>
      <c r="AK3048" s="119"/>
      <c r="AL3048" s="59" t="str">
        <f>IF(ISNUMBER($AJ3048),INDEX($Z$4:$AC$3663,$AJ3048,AL$3),"")</f>
        <v/>
      </c>
      <c r="AM3048" s="149" t="str">
        <f>IF(ISNUMBER($AJ3048),INDEX($Z$4:$AC$3663,$AJ3048,AM$3),"")</f>
        <v/>
      </c>
      <c r="AN3048" s="149" t="str">
        <f>IF(ISNUMBER($AJ3048),INDEX($Z$4:$AC$3663,$AJ3048,AN$3),"")</f>
        <v/>
      </c>
      <c r="AO3048" s="59"/>
      <c r="AP3048" s="59"/>
      <c r="AQ3048" s="166"/>
      <c r="AR3048" s="59"/>
      <c r="AS3048" s="59"/>
      <c r="AT3048" s="149"/>
      <c r="AU3048" s="149"/>
      <c r="AV3048" s="149"/>
      <c r="AW3048" s="149"/>
      <c r="AX3048" s="150"/>
      <c r="AY3048" s="151"/>
      <c r="AZ3048" s="59"/>
      <c r="BA3048" s="59"/>
      <c r="BB3048" s="59"/>
      <c r="BC3048" s="59"/>
      <c r="BD3048" s="59"/>
      <c r="BE3048" s="59"/>
      <c r="BF3048" s="43"/>
      <c r="BG3048" s="59"/>
      <c r="BH3048" s="59"/>
      <c r="BI3048" s="59"/>
      <c r="BJ3048" s="59"/>
      <c r="BK3048" s="59"/>
      <c r="BL3048" s="59"/>
      <c r="BM3048" s="59"/>
    </row>
    <row r="3049" spans="1:65" x14ac:dyDescent="0.25">
      <c r="A3049" s="82"/>
      <c r="B3049" s="122" t="s">
        <v>1393</v>
      </c>
      <c r="C3049" s="122">
        <v>3769.5</v>
      </c>
      <c r="D3049" s="122">
        <v>38.193255642251501</v>
      </c>
      <c r="E3049" s="142">
        <f>IF(B3048=B3049,0,MAX(E$4:E3048)+1)</f>
        <v>0</v>
      </c>
      <c r="F3049" s="142">
        <f t="shared" si="558"/>
        <v>5</v>
      </c>
      <c r="G3049" s="142" t="str">
        <f t="shared" si="551"/>
        <v/>
      </c>
      <c r="H3049" s="142" t="str">
        <f t="shared" si="552"/>
        <v/>
      </c>
      <c r="I3049" s="59"/>
      <c r="J3049" s="104"/>
      <c r="K3049" s="59"/>
      <c r="L3049" s="59"/>
      <c r="M3049" s="59"/>
      <c r="N3049" s="44"/>
      <c r="O3049" s="44"/>
      <c r="P3049" s="44"/>
      <c r="Q3049" s="43" t="str">
        <f t="shared" si="549"/>
        <v/>
      </c>
      <c r="R3049" s="60" t="str">
        <f t="shared" si="557"/>
        <v/>
      </c>
      <c r="S3049" s="60" t="str">
        <f t="shared" si="557"/>
        <v/>
      </c>
      <c r="T3049" s="60" t="str">
        <f t="shared" si="557"/>
        <v/>
      </c>
      <c r="U3049" s="60" t="str">
        <f t="shared" si="557"/>
        <v/>
      </c>
      <c r="V3049" s="60" t="str">
        <f t="shared" si="557"/>
        <v/>
      </c>
      <c r="W3049" s="44"/>
      <c r="X3049" s="44" t="str">
        <f t="shared" si="553"/>
        <v/>
      </c>
      <c r="Y3049" s="142" t="str">
        <f t="shared" si="550"/>
        <v/>
      </c>
      <c r="Z3049" s="172" t="str">
        <f t="shared" si="554"/>
        <v/>
      </c>
      <c r="AA3049" s="169" t="str">
        <f>IF(ISNUMBER($Q3049),INDEX($D$1:$D$3663,S3049,1),"")</f>
        <v/>
      </c>
      <c r="AB3049" s="169" t="str">
        <f>IF(ISNUMBER($Q3049),INDEX($D$1:$D$3663,T3049,1),"")</f>
        <v/>
      </c>
      <c r="AC3049" s="169" t="str">
        <f>IF(ISNUMBER($Q3049),INDEX($D$1:$D$3663,U3049,1),"")</f>
        <v/>
      </c>
      <c r="AD3049" s="169" t="str">
        <f>IF(ISNUMBER($Q3049),INDEX($D$1:$D$3663,V3049,1),"")</f>
        <v/>
      </c>
      <c r="AE3049" s="59"/>
      <c r="AF3049" s="177" t="str">
        <f t="shared" si="555"/>
        <v/>
      </c>
      <c r="AG3049" s="178" t="s">
        <v>1403</v>
      </c>
      <c r="AH3049" s="59"/>
      <c r="AI3049" s="163" t="str">
        <f t="shared" si="556"/>
        <v/>
      </c>
      <c r="AJ3049" s="162" t="str">
        <f t="shared" si="559"/>
        <v/>
      </c>
      <c r="AK3049" s="119"/>
      <c r="AL3049" s="59" t="str">
        <f>IF(ISNUMBER($AJ3049),INDEX($Z$4:$AC$3663,$AJ3049,AL$3),"")</f>
        <v/>
      </c>
      <c r="AM3049" s="149" t="str">
        <f>IF(ISNUMBER($AJ3049),INDEX($Z$4:$AC$3663,$AJ3049,AM$3),"")</f>
        <v/>
      </c>
      <c r="AN3049" s="149" t="str">
        <f>IF(ISNUMBER($AJ3049),INDEX($Z$4:$AC$3663,$AJ3049,AN$3),"")</f>
        <v/>
      </c>
      <c r="AO3049" s="59"/>
      <c r="AP3049" s="59"/>
      <c r="AQ3049" s="166"/>
      <c r="AR3049" s="59"/>
      <c r="AS3049" s="59"/>
      <c r="AT3049" s="149"/>
      <c r="AU3049" s="149"/>
      <c r="AV3049" s="149"/>
      <c r="AW3049" s="149"/>
      <c r="AX3049" s="150"/>
      <c r="AY3049" s="151"/>
      <c r="AZ3049" s="59"/>
      <c r="BA3049" s="59"/>
      <c r="BB3049" s="59"/>
      <c r="BC3049" s="59"/>
      <c r="BD3049" s="59"/>
      <c r="BE3049" s="59"/>
      <c r="BF3049" s="43"/>
      <c r="BG3049" s="59"/>
      <c r="BH3049" s="59"/>
      <c r="BI3049" s="59"/>
      <c r="BJ3049" s="59"/>
      <c r="BK3049" s="59"/>
      <c r="BL3049" s="59"/>
      <c r="BM3049" s="59"/>
    </row>
    <row r="3050" spans="1:65" x14ac:dyDescent="0.25">
      <c r="A3050" s="82"/>
      <c r="B3050" s="122" t="s">
        <v>1393</v>
      </c>
      <c r="C3050" s="122">
        <v>3770.5</v>
      </c>
      <c r="D3050" s="122">
        <v>38.073044201152399</v>
      </c>
      <c r="E3050" s="142">
        <f>IF(B3049=B3050,0,MAX(E$4:E3049)+1)</f>
        <v>0</v>
      </c>
      <c r="F3050" s="142">
        <f t="shared" si="558"/>
        <v>5</v>
      </c>
      <c r="G3050" s="142" t="str">
        <f t="shared" si="551"/>
        <v/>
      </c>
      <c r="H3050" s="142" t="str">
        <f t="shared" si="552"/>
        <v/>
      </c>
      <c r="I3050" s="59"/>
      <c r="J3050" s="104"/>
      <c r="K3050" s="59"/>
      <c r="L3050" s="59"/>
      <c r="M3050" s="59"/>
      <c r="N3050" s="44"/>
      <c r="O3050" s="44"/>
      <c r="P3050" s="44"/>
      <c r="Q3050" s="43" t="str">
        <f t="shared" si="549"/>
        <v/>
      </c>
      <c r="R3050" s="60" t="str">
        <f t="shared" si="557"/>
        <v/>
      </c>
      <c r="S3050" s="60" t="str">
        <f t="shared" si="557"/>
        <v/>
      </c>
      <c r="T3050" s="60" t="str">
        <f t="shared" si="557"/>
        <v/>
      </c>
      <c r="U3050" s="60" t="str">
        <f t="shared" si="557"/>
        <v/>
      </c>
      <c r="V3050" s="60" t="str">
        <f t="shared" si="557"/>
        <v/>
      </c>
      <c r="W3050" s="44"/>
      <c r="X3050" s="44" t="str">
        <f t="shared" si="553"/>
        <v/>
      </c>
      <c r="Y3050" s="142" t="str">
        <f t="shared" si="550"/>
        <v/>
      </c>
      <c r="Z3050" s="172" t="str">
        <f t="shared" si="554"/>
        <v/>
      </c>
      <c r="AA3050" s="169" t="str">
        <f>IF(ISNUMBER($Q3050),INDEX($D$1:$D$3663,S3050,1),"")</f>
        <v/>
      </c>
      <c r="AB3050" s="169" t="str">
        <f>IF(ISNUMBER($Q3050),INDEX($D$1:$D$3663,T3050,1),"")</f>
        <v/>
      </c>
      <c r="AC3050" s="169" t="str">
        <f>IF(ISNUMBER($Q3050),INDEX($D$1:$D$3663,U3050,1),"")</f>
        <v/>
      </c>
      <c r="AD3050" s="169" t="str">
        <f>IF(ISNUMBER($Q3050),INDEX($D$1:$D$3663,V3050,1),"")</f>
        <v/>
      </c>
      <c r="AE3050" s="59"/>
      <c r="AF3050" s="177" t="str">
        <f t="shared" si="555"/>
        <v/>
      </c>
      <c r="AG3050" s="178" t="s">
        <v>1403</v>
      </c>
      <c r="AH3050" s="59"/>
      <c r="AI3050" s="163" t="str">
        <f t="shared" si="556"/>
        <v/>
      </c>
      <c r="AJ3050" s="162" t="str">
        <f t="shared" si="559"/>
        <v/>
      </c>
      <c r="AK3050" s="119"/>
      <c r="AL3050" s="59" t="str">
        <f>IF(ISNUMBER($AJ3050),INDEX($Z$4:$AC$3663,$AJ3050,AL$3),"")</f>
        <v/>
      </c>
      <c r="AM3050" s="149" t="str">
        <f>IF(ISNUMBER($AJ3050),INDEX($Z$4:$AC$3663,$AJ3050,AM$3),"")</f>
        <v/>
      </c>
      <c r="AN3050" s="149" t="str">
        <f>IF(ISNUMBER($AJ3050),INDEX($Z$4:$AC$3663,$AJ3050,AN$3),"")</f>
        <v/>
      </c>
      <c r="AO3050" s="59"/>
      <c r="AP3050" s="59"/>
      <c r="AQ3050" s="166"/>
      <c r="AR3050" s="59"/>
      <c r="AS3050" s="59"/>
      <c r="AT3050" s="149"/>
      <c r="AU3050" s="149"/>
      <c r="AV3050" s="149"/>
      <c r="AW3050" s="149"/>
      <c r="AX3050" s="150"/>
      <c r="AY3050" s="151"/>
      <c r="AZ3050" s="59"/>
      <c r="BA3050" s="59"/>
      <c r="BB3050" s="59"/>
      <c r="BC3050" s="59"/>
      <c r="BD3050" s="59"/>
      <c r="BE3050" s="59"/>
      <c r="BF3050" s="43"/>
      <c r="BG3050" s="59"/>
      <c r="BH3050" s="59"/>
      <c r="BI3050" s="59"/>
      <c r="BJ3050" s="59"/>
      <c r="BK3050" s="59"/>
      <c r="BL3050" s="59"/>
      <c r="BM3050" s="59"/>
    </row>
    <row r="3051" spans="1:65" x14ac:dyDescent="0.25">
      <c r="A3051" s="82"/>
      <c r="B3051" s="122" t="s">
        <v>1393</v>
      </c>
      <c r="C3051" s="122">
        <v>3771.5</v>
      </c>
      <c r="D3051" s="122">
        <v>38.3019126654847</v>
      </c>
      <c r="E3051" s="142">
        <f>IF(B3050=B3051,0,MAX(E$4:E3050)+1)</f>
        <v>0</v>
      </c>
      <c r="F3051" s="142">
        <f t="shared" si="558"/>
        <v>5</v>
      </c>
      <c r="G3051" s="142" t="str">
        <f t="shared" si="551"/>
        <v/>
      </c>
      <c r="H3051" s="142" t="str">
        <f t="shared" si="552"/>
        <v/>
      </c>
      <c r="I3051" s="59"/>
      <c r="J3051" s="104"/>
      <c r="K3051" s="59"/>
      <c r="L3051" s="59"/>
      <c r="M3051" s="59"/>
      <c r="N3051" s="44"/>
      <c r="O3051" s="44"/>
      <c r="P3051" s="44"/>
      <c r="Q3051" s="43" t="str">
        <f t="shared" si="549"/>
        <v/>
      </c>
      <c r="R3051" s="60" t="str">
        <f t="shared" si="557"/>
        <v/>
      </c>
      <c r="S3051" s="60" t="str">
        <f t="shared" si="557"/>
        <v/>
      </c>
      <c r="T3051" s="60" t="str">
        <f t="shared" si="557"/>
        <v/>
      </c>
      <c r="U3051" s="60" t="str">
        <f t="shared" si="557"/>
        <v/>
      </c>
      <c r="V3051" s="60" t="str">
        <f t="shared" si="557"/>
        <v/>
      </c>
      <c r="W3051" s="44"/>
      <c r="X3051" s="44" t="str">
        <f t="shared" si="553"/>
        <v/>
      </c>
      <c r="Y3051" s="142" t="str">
        <f t="shared" si="550"/>
        <v/>
      </c>
      <c r="Z3051" s="172" t="str">
        <f t="shared" si="554"/>
        <v/>
      </c>
      <c r="AA3051" s="169" t="str">
        <f>IF(ISNUMBER($Q3051),INDEX($D$1:$D$3663,S3051,1),"")</f>
        <v/>
      </c>
      <c r="AB3051" s="169" t="str">
        <f>IF(ISNUMBER($Q3051),INDEX($D$1:$D$3663,T3051,1),"")</f>
        <v/>
      </c>
      <c r="AC3051" s="169" t="str">
        <f>IF(ISNUMBER($Q3051),INDEX($D$1:$D$3663,U3051,1),"")</f>
        <v/>
      </c>
      <c r="AD3051" s="169" t="str">
        <f>IF(ISNUMBER($Q3051),INDEX($D$1:$D$3663,V3051,1),"")</f>
        <v/>
      </c>
      <c r="AE3051" s="59"/>
      <c r="AF3051" s="177" t="str">
        <f t="shared" si="555"/>
        <v/>
      </c>
      <c r="AG3051" s="178" t="s">
        <v>1403</v>
      </c>
      <c r="AH3051" s="59"/>
      <c r="AI3051" s="163" t="str">
        <f t="shared" si="556"/>
        <v/>
      </c>
      <c r="AJ3051" s="162" t="str">
        <f t="shared" si="559"/>
        <v/>
      </c>
      <c r="AK3051" s="119"/>
      <c r="AL3051" s="59" t="str">
        <f>IF(ISNUMBER($AJ3051),INDEX($Z$4:$AC$3663,$AJ3051,AL$3),"")</f>
        <v/>
      </c>
      <c r="AM3051" s="149" t="str">
        <f>IF(ISNUMBER($AJ3051),INDEX($Z$4:$AC$3663,$AJ3051,AM$3),"")</f>
        <v/>
      </c>
      <c r="AN3051" s="149" t="str">
        <f>IF(ISNUMBER($AJ3051),INDEX($Z$4:$AC$3663,$AJ3051,AN$3),"")</f>
        <v/>
      </c>
      <c r="AO3051" s="59"/>
      <c r="AP3051" s="59"/>
      <c r="AQ3051" s="166"/>
      <c r="AR3051" s="59"/>
      <c r="AS3051" s="59"/>
      <c r="AT3051" s="149"/>
      <c r="AU3051" s="149"/>
      <c r="AV3051" s="149"/>
      <c r="AW3051" s="149"/>
      <c r="AX3051" s="150"/>
      <c r="AY3051" s="151"/>
      <c r="AZ3051" s="59"/>
      <c r="BA3051" s="59"/>
      <c r="BB3051" s="59"/>
      <c r="BC3051" s="59"/>
      <c r="BD3051" s="59"/>
      <c r="BE3051" s="59"/>
      <c r="BF3051" s="43"/>
      <c r="BG3051" s="59"/>
      <c r="BH3051" s="59"/>
      <c r="BI3051" s="59"/>
      <c r="BJ3051" s="59"/>
      <c r="BK3051" s="59"/>
      <c r="BL3051" s="59"/>
      <c r="BM3051" s="59"/>
    </row>
    <row r="3052" spans="1:65" x14ac:dyDescent="0.25">
      <c r="A3052" s="82"/>
      <c r="B3052" s="122" t="s">
        <v>1393</v>
      </c>
      <c r="C3052" s="122">
        <v>3772.5</v>
      </c>
      <c r="D3052" s="122">
        <v>38.0932564584499</v>
      </c>
      <c r="E3052" s="142">
        <f>IF(B3051=B3052,0,MAX(E$4:E3051)+1)</f>
        <v>0</v>
      </c>
      <c r="F3052" s="142">
        <f t="shared" si="558"/>
        <v>5</v>
      </c>
      <c r="G3052" s="142" t="str">
        <f t="shared" si="551"/>
        <v/>
      </c>
      <c r="H3052" s="142" t="str">
        <f t="shared" si="552"/>
        <v/>
      </c>
      <c r="I3052" s="59"/>
      <c r="J3052" s="104"/>
      <c r="K3052" s="59"/>
      <c r="L3052" s="59"/>
      <c r="M3052" s="59"/>
      <c r="N3052" s="44"/>
      <c r="O3052" s="44"/>
      <c r="P3052" s="44"/>
      <c r="Q3052" s="43" t="str">
        <f t="shared" si="549"/>
        <v/>
      </c>
      <c r="R3052" s="60" t="str">
        <f t="shared" si="557"/>
        <v/>
      </c>
      <c r="S3052" s="60" t="str">
        <f t="shared" si="557"/>
        <v/>
      </c>
      <c r="T3052" s="60" t="str">
        <f t="shared" si="557"/>
        <v/>
      </c>
      <c r="U3052" s="60" t="str">
        <f t="shared" si="557"/>
        <v/>
      </c>
      <c r="V3052" s="60" t="str">
        <f t="shared" si="557"/>
        <v/>
      </c>
      <c r="W3052" s="44"/>
      <c r="X3052" s="44" t="str">
        <f t="shared" si="553"/>
        <v/>
      </c>
      <c r="Y3052" s="142" t="str">
        <f t="shared" si="550"/>
        <v/>
      </c>
      <c r="Z3052" s="172" t="str">
        <f t="shared" si="554"/>
        <v/>
      </c>
      <c r="AA3052" s="169" t="str">
        <f>IF(ISNUMBER($Q3052),INDEX($D$1:$D$3663,S3052,1),"")</f>
        <v/>
      </c>
      <c r="AB3052" s="169" t="str">
        <f>IF(ISNUMBER($Q3052),INDEX($D$1:$D$3663,T3052,1),"")</f>
        <v/>
      </c>
      <c r="AC3052" s="169" t="str">
        <f>IF(ISNUMBER($Q3052),INDEX($D$1:$D$3663,U3052,1),"")</f>
        <v/>
      </c>
      <c r="AD3052" s="169" t="str">
        <f>IF(ISNUMBER($Q3052),INDEX($D$1:$D$3663,V3052,1),"")</f>
        <v/>
      </c>
      <c r="AE3052" s="59"/>
      <c r="AF3052" s="177" t="str">
        <f t="shared" si="555"/>
        <v/>
      </c>
      <c r="AG3052" s="178" t="s">
        <v>1403</v>
      </c>
      <c r="AH3052" s="59"/>
      <c r="AI3052" s="163" t="str">
        <f t="shared" si="556"/>
        <v/>
      </c>
      <c r="AJ3052" s="162" t="str">
        <f t="shared" si="559"/>
        <v/>
      </c>
      <c r="AK3052" s="119"/>
      <c r="AL3052" s="59" t="str">
        <f>IF(ISNUMBER($AJ3052),INDEX($Z$4:$AC$3663,$AJ3052,AL$3),"")</f>
        <v/>
      </c>
      <c r="AM3052" s="149" t="str">
        <f>IF(ISNUMBER($AJ3052),INDEX($Z$4:$AC$3663,$AJ3052,AM$3),"")</f>
        <v/>
      </c>
      <c r="AN3052" s="149" t="str">
        <f>IF(ISNUMBER($AJ3052),INDEX($Z$4:$AC$3663,$AJ3052,AN$3),"")</f>
        <v/>
      </c>
      <c r="AO3052" s="59"/>
      <c r="AP3052" s="59"/>
      <c r="AQ3052" s="166"/>
      <c r="AR3052" s="59"/>
      <c r="AS3052" s="59"/>
      <c r="AT3052" s="149"/>
      <c r="AU3052" s="149"/>
      <c r="AV3052" s="149"/>
      <c r="AW3052" s="149"/>
      <c r="AX3052" s="150"/>
      <c r="AY3052" s="151"/>
      <c r="AZ3052" s="59"/>
      <c r="BA3052" s="59"/>
      <c r="BB3052" s="59"/>
      <c r="BC3052" s="59"/>
      <c r="BD3052" s="59"/>
      <c r="BE3052" s="59"/>
      <c r="BF3052" s="43"/>
      <c r="BG3052" s="59"/>
      <c r="BH3052" s="59"/>
      <c r="BI3052" s="59"/>
      <c r="BJ3052" s="59"/>
      <c r="BK3052" s="59"/>
      <c r="BL3052" s="59"/>
      <c r="BM3052" s="59"/>
    </row>
    <row r="3053" spans="1:65" x14ac:dyDescent="0.25">
      <c r="A3053" s="82"/>
      <c r="B3053" s="122" t="s">
        <v>1393</v>
      </c>
      <c r="C3053" s="122">
        <v>3773.5</v>
      </c>
      <c r="D3053" s="122">
        <v>38.234312566700197</v>
      </c>
      <c r="E3053" s="142">
        <f>IF(B3052=B3053,0,MAX(E$4:E3052)+1)</f>
        <v>0</v>
      </c>
      <c r="F3053" s="142">
        <f t="shared" si="558"/>
        <v>5</v>
      </c>
      <c r="G3053" s="142" t="str">
        <f t="shared" si="551"/>
        <v/>
      </c>
      <c r="H3053" s="142" t="str">
        <f t="shared" si="552"/>
        <v/>
      </c>
      <c r="I3053" s="59"/>
      <c r="J3053" s="104"/>
      <c r="K3053" s="59"/>
      <c r="L3053" s="59"/>
      <c r="M3053" s="59"/>
      <c r="N3053" s="44"/>
      <c r="O3053" s="44"/>
      <c r="P3053" s="44"/>
      <c r="Q3053" s="43" t="str">
        <f t="shared" si="549"/>
        <v/>
      </c>
      <c r="R3053" s="60" t="str">
        <f t="shared" si="557"/>
        <v/>
      </c>
      <c r="S3053" s="60" t="str">
        <f t="shared" si="557"/>
        <v/>
      </c>
      <c r="T3053" s="60" t="str">
        <f t="shared" si="557"/>
        <v/>
      </c>
      <c r="U3053" s="60" t="str">
        <f t="shared" si="557"/>
        <v/>
      </c>
      <c r="V3053" s="60" t="str">
        <f t="shared" si="557"/>
        <v/>
      </c>
      <c r="W3053" s="44"/>
      <c r="X3053" s="44" t="str">
        <f t="shared" si="553"/>
        <v/>
      </c>
      <c r="Y3053" s="142" t="str">
        <f t="shared" si="550"/>
        <v/>
      </c>
      <c r="Z3053" s="172" t="str">
        <f t="shared" si="554"/>
        <v/>
      </c>
      <c r="AA3053" s="169" t="str">
        <f>IF(ISNUMBER($Q3053),INDEX($D$1:$D$3663,S3053,1),"")</f>
        <v/>
      </c>
      <c r="AB3053" s="169" t="str">
        <f>IF(ISNUMBER($Q3053),INDEX($D$1:$D$3663,T3053,1),"")</f>
        <v/>
      </c>
      <c r="AC3053" s="169" t="str">
        <f>IF(ISNUMBER($Q3053),INDEX($D$1:$D$3663,U3053,1),"")</f>
        <v/>
      </c>
      <c r="AD3053" s="169" t="str">
        <f>IF(ISNUMBER($Q3053),INDEX($D$1:$D$3663,V3053,1),"")</f>
        <v/>
      </c>
      <c r="AE3053" s="59"/>
      <c r="AF3053" s="177" t="str">
        <f t="shared" si="555"/>
        <v/>
      </c>
      <c r="AG3053" s="178" t="s">
        <v>1403</v>
      </c>
      <c r="AH3053" s="59"/>
      <c r="AI3053" s="163" t="str">
        <f t="shared" si="556"/>
        <v/>
      </c>
      <c r="AJ3053" s="162" t="str">
        <f t="shared" si="559"/>
        <v/>
      </c>
      <c r="AK3053" s="119"/>
      <c r="AL3053" s="59" t="str">
        <f>IF(ISNUMBER($AJ3053),INDEX($Z$4:$AC$3663,$AJ3053,AL$3),"")</f>
        <v/>
      </c>
      <c r="AM3053" s="149" t="str">
        <f>IF(ISNUMBER($AJ3053),INDEX($Z$4:$AC$3663,$AJ3053,AM$3),"")</f>
        <v/>
      </c>
      <c r="AN3053" s="149" t="str">
        <f>IF(ISNUMBER($AJ3053),INDEX($Z$4:$AC$3663,$AJ3053,AN$3),"")</f>
        <v/>
      </c>
      <c r="AO3053" s="59"/>
      <c r="AP3053" s="59"/>
      <c r="AQ3053" s="166"/>
      <c r="AR3053" s="59"/>
      <c r="AS3053" s="59"/>
      <c r="AT3053" s="149"/>
      <c r="AU3053" s="149"/>
      <c r="AV3053" s="149"/>
      <c r="AW3053" s="149"/>
      <c r="AX3053" s="150"/>
      <c r="AY3053" s="151"/>
      <c r="AZ3053" s="59"/>
      <c r="BA3053" s="59"/>
      <c r="BB3053" s="59"/>
      <c r="BC3053" s="59"/>
      <c r="BD3053" s="59"/>
      <c r="BE3053" s="59"/>
      <c r="BF3053" s="43"/>
      <c r="BG3053" s="59"/>
      <c r="BH3053" s="59"/>
      <c r="BI3053" s="59"/>
      <c r="BJ3053" s="59"/>
      <c r="BK3053" s="59"/>
      <c r="BL3053" s="59"/>
      <c r="BM3053" s="59"/>
    </row>
    <row r="3054" spans="1:65" x14ac:dyDescent="0.25">
      <c r="A3054" s="82"/>
      <c r="B3054" s="122" t="s">
        <v>1393</v>
      </c>
      <c r="C3054" s="122">
        <v>3774.5</v>
      </c>
      <c r="D3054" s="122">
        <v>38.244448425113099</v>
      </c>
      <c r="E3054" s="142">
        <f>IF(B3053=B3054,0,MAX(E$4:E3053)+1)</f>
        <v>0</v>
      </c>
      <c r="F3054" s="142">
        <f t="shared" si="558"/>
        <v>5</v>
      </c>
      <c r="G3054" s="142" t="str">
        <f t="shared" si="551"/>
        <v/>
      </c>
      <c r="H3054" s="142" t="str">
        <f t="shared" si="552"/>
        <v/>
      </c>
      <c r="I3054" s="59"/>
      <c r="J3054" s="104"/>
      <c r="K3054" s="59"/>
      <c r="L3054" s="59"/>
      <c r="M3054" s="59"/>
      <c r="N3054" s="44"/>
      <c r="O3054" s="44"/>
      <c r="P3054" s="44"/>
      <c r="Q3054" s="43" t="str">
        <f t="shared" si="549"/>
        <v/>
      </c>
      <c r="R3054" s="60" t="str">
        <f t="shared" si="557"/>
        <v/>
      </c>
      <c r="S3054" s="60" t="str">
        <f t="shared" si="557"/>
        <v/>
      </c>
      <c r="T3054" s="60" t="str">
        <f t="shared" si="557"/>
        <v/>
      </c>
      <c r="U3054" s="60" t="str">
        <f t="shared" si="557"/>
        <v/>
      </c>
      <c r="V3054" s="60" t="str">
        <f t="shared" si="557"/>
        <v/>
      </c>
      <c r="W3054" s="44"/>
      <c r="X3054" s="44" t="str">
        <f t="shared" si="553"/>
        <v/>
      </c>
      <c r="Y3054" s="142" t="str">
        <f t="shared" si="550"/>
        <v/>
      </c>
      <c r="Z3054" s="172" t="str">
        <f t="shared" si="554"/>
        <v/>
      </c>
      <c r="AA3054" s="169" t="str">
        <f>IF(ISNUMBER($Q3054),INDEX($D$1:$D$3663,S3054,1),"")</f>
        <v/>
      </c>
      <c r="AB3054" s="169" t="str">
        <f>IF(ISNUMBER($Q3054),INDEX($D$1:$D$3663,T3054,1),"")</f>
        <v/>
      </c>
      <c r="AC3054" s="169" t="str">
        <f>IF(ISNUMBER($Q3054),INDEX($D$1:$D$3663,U3054,1),"")</f>
        <v/>
      </c>
      <c r="AD3054" s="169" t="str">
        <f>IF(ISNUMBER($Q3054),INDEX($D$1:$D$3663,V3054,1),"")</f>
        <v/>
      </c>
      <c r="AE3054" s="59"/>
      <c r="AF3054" s="177" t="str">
        <f t="shared" si="555"/>
        <v/>
      </c>
      <c r="AG3054" s="178" t="s">
        <v>1403</v>
      </c>
      <c r="AH3054" s="59"/>
      <c r="AI3054" s="163" t="str">
        <f t="shared" si="556"/>
        <v/>
      </c>
      <c r="AJ3054" s="162" t="str">
        <f t="shared" si="559"/>
        <v/>
      </c>
      <c r="AK3054" s="119"/>
      <c r="AL3054" s="59" t="str">
        <f>IF(ISNUMBER($AJ3054),INDEX($Z$4:$AC$3663,$AJ3054,AL$3),"")</f>
        <v/>
      </c>
      <c r="AM3054" s="149" t="str">
        <f>IF(ISNUMBER($AJ3054),INDEX($Z$4:$AC$3663,$AJ3054,AM$3),"")</f>
        <v/>
      </c>
      <c r="AN3054" s="149" t="str">
        <f>IF(ISNUMBER($AJ3054),INDEX($Z$4:$AC$3663,$AJ3054,AN$3),"")</f>
        <v/>
      </c>
      <c r="AO3054" s="59"/>
      <c r="AP3054" s="59"/>
      <c r="AQ3054" s="166"/>
      <c r="AR3054" s="59"/>
      <c r="AS3054" s="59"/>
      <c r="AT3054" s="149"/>
      <c r="AU3054" s="149"/>
      <c r="AV3054" s="149"/>
      <c r="AW3054" s="149"/>
      <c r="AX3054" s="150"/>
      <c r="AY3054" s="151"/>
      <c r="AZ3054" s="59"/>
      <c r="BA3054" s="59"/>
      <c r="BB3054" s="59"/>
      <c r="BC3054" s="59"/>
      <c r="BD3054" s="59"/>
      <c r="BE3054" s="59"/>
      <c r="BF3054" s="43"/>
      <c r="BG3054" s="59"/>
      <c r="BH3054" s="59"/>
      <c r="BI3054" s="59"/>
      <c r="BJ3054" s="59"/>
      <c r="BK3054" s="59"/>
      <c r="BL3054" s="59"/>
      <c r="BM3054" s="59"/>
    </row>
    <row r="3055" spans="1:65" x14ac:dyDescent="0.25">
      <c r="A3055" s="82"/>
      <c r="B3055" s="122" t="s">
        <v>1393</v>
      </c>
      <c r="C3055" s="122">
        <v>3775.5</v>
      </c>
      <c r="D3055" s="122">
        <v>38.208162929707001</v>
      </c>
      <c r="E3055" s="142">
        <f>IF(B3054=B3055,0,MAX(E$4:E3054)+1)</f>
        <v>0</v>
      </c>
      <c r="F3055" s="142">
        <f t="shared" si="558"/>
        <v>5</v>
      </c>
      <c r="G3055" s="142" t="str">
        <f t="shared" si="551"/>
        <v/>
      </c>
      <c r="H3055" s="142" t="str">
        <f t="shared" si="552"/>
        <v/>
      </c>
      <c r="I3055" s="59"/>
      <c r="J3055" s="104"/>
      <c r="K3055" s="59"/>
      <c r="L3055" s="59"/>
      <c r="M3055" s="59"/>
      <c r="N3055" s="44"/>
      <c r="O3055" s="44"/>
      <c r="P3055" s="44"/>
      <c r="Q3055" s="43" t="str">
        <f t="shared" si="549"/>
        <v/>
      </c>
      <c r="R3055" s="60" t="str">
        <f t="shared" si="557"/>
        <v/>
      </c>
      <c r="S3055" s="60" t="str">
        <f t="shared" si="557"/>
        <v/>
      </c>
      <c r="T3055" s="60" t="str">
        <f t="shared" si="557"/>
        <v/>
      </c>
      <c r="U3055" s="60" t="str">
        <f t="shared" si="557"/>
        <v/>
      </c>
      <c r="V3055" s="60" t="str">
        <f t="shared" si="557"/>
        <v/>
      </c>
      <c r="W3055" s="44"/>
      <c r="X3055" s="44" t="str">
        <f t="shared" si="553"/>
        <v/>
      </c>
      <c r="Y3055" s="142" t="str">
        <f t="shared" si="550"/>
        <v/>
      </c>
      <c r="Z3055" s="172" t="str">
        <f t="shared" si="554"/>
        <v/>
      </c>
      <c r="AA3055" s="169" t="str">
        <f>IF(ISNUMBER($Q3055),INDEX($D$1:$D$3663,S3055,1),"")</f>
        <v/>
      </c>
      <c r="AB3055" s="169" t="str">
        <f>IF(ISNUMBER($Q3055),INDEX($D$1:$D$3663,T3055,1),"")</f>
        <v/>
      </c>
      <c r="AC3055" s="169" t="str">
        <f>IF(ISNUMBER($Q3055),INDEX($D$1:$D$3663,U3055,1),"")</f>
        <v/>
      </c>
      <c r="AD3055" s="169" t="str">
        <f>IF(ISNUMBER($Q3055),INDEX($D$1:$D$3663,V3055,1),"")</f>
        <v/>
      </c>
      <c r="AE3055" s="59"/>
      <c r="AF3055" s="177" t="str">
        <f t="shared" si="555"/>
        <v/>
      </c>
      <c r="AG3055" s="178" t="s">
        <v>1403</v>
      </c>
      <c r="AH3055" s="59"/>
      <c r="AI3055" s="163" t="str">
        <f t="shared" si="556"/>
        <v/>
      </c>
      <c r="AJ3055" s="162" t="str">
        <f t="shared" si="559"/>
        <v/>
      </c>
      <c r="AK3055" s="119"/>
      <c r="AL3055" s="59" t="str">
        <f>IF(ISNUMBER($AJ3055),INDEX($Z$4:$AC$3663,$AJ3055,AL$3),"")</f>
        <v/>
      </c>
      <c r="AM3055" s="149" t="str">
        <f>IF(ISNUMBER($AJ3055),INDEX($Z$4:$AC$3663,$AJ3055,AM$3),"")</f>
        <v/>
      </c>
      <c r="AN3055" s="149" t="str">
        <f>IF(ISNUMBER($AJ3055),INDEX($Z$4:$AC$3663,$AJ3055,AN$3),"")</f>
        <v/>
      </c>
      <c r="AO3055" s="59"/>
      <c r="AP3055" s="59"/>
      <c r="AQ3055" s="166"/>
      <c r="AR3055" s="59"/>
      <c r="AS3055" s="59"/>
      <c r="AT3055" s="149"/>
      <c r="AU3055" s="149"/>
      <c r="AV3055" s="149"/>
      <c r="AW3055" s="149"/>
      <c r="AX3055" s="150"/>
      <c r="AY3055" s="151"/>
      <c r="AZ3055" s="59"/>
      <c r="BA3055" s="59"/>
      <c r="BB3055" s="59"/>
      <c r="BC3055" s="59"/>
      <c r="BD3055" s="59"/>
      <c r="BE3055" s="59"/>
      <c r="BF3055" s="43"/>
      <c r="BG3055" s="59"/>
      <c r="BH3055" s="59"/>
      <c r="BI3055" s="59"/>
      <c r="BJ3055" s="59"/>
      <c r="BK3055" s="59"/>
      <c r="BL3055" s="59"/>
      <c r="BM3055" s="59"/>
    </row>
    <row r="3056" spans="1:65" x14ac:dyDescent="0.25">
      <c r="A3056" s="82"/>
      <c r="B3056" s="122" t="s">
        <v>1393</v>
      </c>
      <c r="C3056" s="122">
        <v>3776.5</v>
      </c>
      <c r="D3056" s="122">
        <v>38.322843426050603</v>
      </c>
      <c r="E3056" s="142">
        <f>IF(B3055=B3056,0,MAX(E$4:E3055)+1)</f>
        <v>0</v>
      </c>
      <c r="F3056" s="142">
        <f t="shared" si="558"/>
        <v>5</v>
      </c>
      <c r="G3056" s="142" t="str">
        <f t="shared" si="551"/>
        <v/>
      </c>
      <c r="H3056" s="142" t="str">
        <f t="shared" si="552"/>
        <v/>
      </c>
      <c r="I3056" s="59"/>
      <c r="J3056" s="104"/>
      <c r="K3056" s="59"/>
      <c r="L3056" s="59"/>
      <c r="M3056" s="59"/>
      <c r="N3056" s="44"/>
      <c r="O3056" s="44"/>
      <c r="P3056" s="44"/>
      <c r="Q3056" s="43" t="str">
        <f t="shared" si="549"/>
        <v/>
      </c>
      <c r="R3056" s="60" t="str">
        <f t="shared" si="557"/>
        <v/>
      </c>
      <c r="S3056" s="60" t="str">
        <f t="shared" si="557"/>
        <v/>
      </c>
      <c r="T3056" s="60" t="str">
        <f t="shared" si="557"/>
        <v/>
      </c>
      <c r="U3056" s="60" t="str">
        <f t="shared" si="557"/>
        <v/>
      </c>
      <c r="V3056" s="60" t="str">
        <f t="shared" si="557"/>
        <v/>
      </c>
      <c r="W3056" s="44"/>
      <c r="X3056" s="44" t="str">
        <f t="shared" si="553"/>
        <v/>
      </c>
      <c r="Y3056" s="142" t="str">
        <f t="shared" si="550"/>
        <v/>
      </c>
      <c r="Z3056" s="172" t="str">
        <f t="shared" si="554"/>
        <v/>
      </c>
      <c r="AA3056" s="169" t="str">
        <f>IF(ISNUMBER($Q3056),INDEX($D$1:$D$3663,S3056,1),"")</f>
        <v/>
      </c>
      <c r="AB3056" s="169" t="str">
        <f>IF(ISNUMBER($Q3056),INDEX($D$1:$D$3663,T3056,1),"")</f>
        <v/>
      </c>
      <c r="AC3056" s="169" t="str">
        <f>IF(ISNUMBER($Q3056),INDEX($D$1:$D$3663,U3056,1),"")</f>
        <v/>
      </c>
      <c r="AD3056" s="169" t="str">
        <f>IF(ISNUMBER($Q3056),INDEX($D$1:$D$3663,V3056,1),"")</f>
        <v/>
      </c>
      <c r="AE3056" s="59"/>
      <c r="AF3056" s="177" t="str">
        <f t="shared" si="555"/>
        <v/>
      </c>
      <c r="AG3056" s="178" t="s">
        <v>1403</v>
      </c>
      <c r="AH3056" s="59"/>
      <c r="AI3056" s="163" t="str">
        <f t="shared" si="556"/>
        <v/>
      </c>
      <c r="AJ3056" s="162" t="str">
        <f t="shared" si="559"/>
        <v/>
      </c>
      <c r="AK3056" s="119"/>
      <c r="AL3056" s="59" t="str">
        <f>IF(ISNUMBER($AJ3056),INDEX($Z$4:$AC$3663,$AJ3056,AL$3),"")</f>
        <v/>
      </c>
      <c r="AM3056" s="149" t="str">
        <f>IF(ISNUMBER($AJ3056),INDEX($Z$4:$AC$3663,$AJ3056,AM$3),"")</f>
        <v/>
      </c>
      <c r="AN3056" s="149" t="str">
        <f>IF(ISNUMBER($AJ3056),INDEX($Z$4:$AC$3663,$AJ3056,AN$3),"")</f>
        <v/>
      </c>
      <c r="AO3056" s="59"/>
      <c r="AP3056" s="59"/>
      <c r="AQ3056" s="166"/>
      <c r="AR3056" s="59"/>
      <c r="AS3056" s="59"/>
      <c r="AT3056" s="149"/>
      <c r="AU3056" s="149"/>
      <c r="AV3056" s="149"/>
      <c r="AW3056" s="149"/>
      <c r="AX3056" s="150"/>
      <c r="AY3056" s="151"/>
      <c r="AZ3056" s="59"/>
      <c r="BA3056" s="59"/>
      <c r="BB3056" s="59"/>
      <c r="BC3056" s="59"/>
      <c r="BD3056" s="59"/>
      <c r="BE3056" s="59"/>
      <c r="BF3056" s="43"/>
      <c r="BG3056" s="59"/>
      <c r="BH3056" s="59"/>
      <c r="BI3056" s="59"/>
      <c r="BJ3056" s="59"/>
      <c r="BK3056" s="59"/>
      <c r="BL3056" s="59"/>
      <c r="BM3056" s="59"/>
    </row>
    <row r="3057" spans="1:65" x14ac:dyDescent="0.25">
      <c r="A3057" s="82"/>
      <c r="B3057" s="122" t="s">
        <v>1393</v>
      </c>
      <c r="C3057" s="122">
        <v>3777.5</v>
      </c>
      <c r="D3057" s="122">
        <v>38.357682779290002</v>
      </c>
      <c r="E3057" s="142">
        <f>IF(B3056=B3057,0,MAX(E$4:E3056)+1)</f>
        <v>0</v>
      </c>
      <c r="F3057" s="142">
        <f t="shared" si="558"/>
        <v>5</v>
      </c>
      <c r="G3057" s="142" t="str">
        <f t="shared" si="551"/>
        <v/>
      </c>
      <c r="H3057" s="142" t="str">
        <f t="shared" si="552"/>
        <v/>
      </c>
      <c r="I3057" s="59"/>
      <c r="J3057" s="104"/>
      <c r="K3057" s="59"/>
      <c r="L3057" s="59"/>
      <c r="M3057" s="59"/>
      <c r="N3057" s="44"/>
      <c r="O3057" s="44"/>
      <c r="P3057" s="44"/>
      <c r="Q3057" s="43" t="str">
        <f t="shared" si="549"/>
        <v/>
      </c>
      <c r="R3057" s="60" t="str">
        <f t="shared" si="557"/>
        <v/>
      </c>
      <c r="S3057" s="60" t="str">
        <f t="shared" si="557"/>
        <v/>
      </c>
      <c r="T3057" s="60" t="str">
        <f t="shared" si="557"/>
        <v/>
      </c>
      <c r="U3057" s="60" t="str">
        <f t="shared" si="557"/>
        <v/>
      </c>
      <c r="V3057" s="60" t="str">
        <f t="shared" si="557"/>
        <v/>
      </c>
      <c r="W3057" s="44"/>
      <c r="X3057" s="44" t="str">
        <f t="shared" si="553"/>
        <v/>
      </c>
      <c r="Y3057" s="142" t="str">
        <f t="shared" si="550"/>
        <v/>
      </c>
      <c r="Z3057" s="172" t="str">
        <f t="shared" si="554"/>
        <v/>
      </c>
      <c r="AA3057" s="169" t="str">
        <f>IF(ISNUMBER($Q3057),INDEX($D$1:$D$3663,S3057,1),"")</f>
        <v/>
      </c>
      <c r="AB3057" s="169" t="str">
        <f>IF(ISNUMBER($Q3057),INDEX($D$1:$D$3663,T3057,1),"")</f>
        <v/>
      </c>
      <c r="AC3057" s="169" t="str">
        <f>IF(ISNUMBER($Q3057),INDEX($D$1:$D$3663,U3057,1),"")</f>
        <v/>
      </c>
      <c r="AD3057" s="169" t="str">
        <f>IF(ISNUMBER($Q3057),INDEX($D$1:$D$3663,V3057,1),"")</f>
        <v/>
      </c>
      <c r="AE3057" s="59"/>
      <c r="AF3057" s="177" t="str">
        <f t="shared" si="555"/>
        <v/>
      </c>
      <c r="AG3057" s="178" t="s">
        <v>1403</v>
      </c>
      <c r="AH3057" s="59"/>
      <c r="AI3057" s="163" t="str">
        <f t="shared" si="556"/>
        <v/>
      </c>
      <c r="AJ3057" s="162" t="str">
        <f t="shared" si="559"/>
        <v/>
      </c>
      <c r="AK3057" s="119"/>
      <c r="AL3057" s="59" t="str">
        <f>IF(ISNUMBER($AJ3057),INDEX($Z$4:$AC$3663,$AJ3057,AL$3),"")</f>
        <v/>
      </c>
      <c r="AM3057" s="149" t="str">
        <f>IF(ISNUMBER($AJ3057),INDEX($Z$4:$AC$3663,$AJ3057,AM$3),"")</f>
        <v/>
      </c>
      <c r="AN3057" s="149" t="str">
        <f>IF(ISNUMBER($AJ3057),INDEX($Z$4:$AC$3663,$AJ3057,AN$3),"")</f>
        <v/>
      </c>
      <c r="AO3057" s="59"/>
      <c r="AP3057" s="59"/>
      <c r="AQ3057" s="166"/>
      <c r="AR3057" s="59"/>
      <c r="AS3057" s="59"/>
      <c r="AT3057" s="149"/>
      <c r="AU3057" s="149"/>
      <c r="AV3057" s="149"/>
      <c r="AW3057" s="149"/>
      <c r="AX3057" s="150"/>
      <c r="AY3057" s="151"/>
      <c r="AZ3057" s="59"/>
      <c r="BA3057" s="59"/>
      <c r="BB3057" s="59"/>
      <c r="BC3057" s="59"/>
      <c r="BD3057" s="59"/>
      <c r="BE3057" s="59"/>
      <c r="BF3057" s="43"/>
      <c r="BG3057" s="59"/>
      <c r="BH3057" s="59"/>
      <c r="BI3057" s="59"/>
      <c r="BJ3057" s="59"/>
      <c r="BK3057" s="59"/>
      <c r="BL3057" s="59"/>
      <c r="BM3057" s="59"/>
    </row>
    <row r="3058" spans="1:65" x14ac:dyDescent="0.25">
      <c r="A3058" s="82"/>
      <c r="B3058" s="122" t="s">
        <v>1393</v>
      </c>
      <c r="C3058" s="122">
        <v>3778.5</v>
      </c>
      <c r="D3058" s="122">
        <v>38.194258308810703</v>
      </c>
      <c r="E3058" s="142">
        <f>IF(B3057=B3058,0,MAX(E$4:E3057)+1)</f>
        <v>0</v>
      </c>
      <c r="F3058" s="142">
        <f t="shared" si="558"/>
        <v>5</v>
      </c>
      <c r="G3058" s="142" t="str">
        <f t="shared" si="551"/>
        <v/>
      </c>
      <c r="H3058" s="142" t="str">
        <f t="shared" si="552"/>
        <v/>
      </c>
      <c r="I3058" s="59"/>
      <c r="J3058" s="104"/>
      <c r="K3058" s="59"/>
      <c r="L3058" s="59"/>
      <c r="M3058" s="59"/>
      <c r="N3058" s="44"/>
      <c r="O3058" s="44"/>
      <c r="P3058" s="44"/>
      <c r="Q3058" s="43" t="str">
        <f t="shared" si="549"/>
        <v/>
      </c>
      <c r="R3058" s="60" t="str">
        <f t="shared" si="557"/>
        <v/>
      </c>
      <c r="S3058" s="60" t="str">
        <f t="shared" si="557"/>
        <v/>
      </c>
      <c r="T3058" s="60" t="str">
        <f t="shared" si="557"/>
        <v/>
      </c>
      <c r="U3058" s="60" t="str">
        <f t="shared" si="557"/>
        <v/>
      </c>
      <c r="V3058" s="60" t="str">
        <f t="shared" si="557"/>
        <v/>
      </c>
      <c r="W3058" s="44"/>
      <c r="X3058" s="44" t="str">
        <f t="shared" si="553"/>
        <v/>
      </c>
      <c r="Y3058" s="142" t="str">
        <f t="shared" si="550"/>
        <v/>
      </c>
      <c r="Z3058" s="172" t="str">
        <f t="shared" si="554"/>
        <v/>
      </c>
      <c r="AA3058" s="169" t="str">
        <f>IF(ISNUMBER($Q3058),INDEX($D$1:$D$3663,S3058,1),"")</f>
        <v/>
      </c>
      <c r="AB3058" s="169" t="str">
        <f>IF(ISNUMBER($Q3058),INDEX($D$1:$D$3663,T3058,1),"")</f>
        <v/>
      </c>
      <c r="AC3058" s="169" t="str">
        <f>IF(ISNUMBER($Q3058),INDEX($D$1:$D$3663,U3058,1),"")</f>
        <v/>
      </c>
      <c r="AD3058" s="169" t="str">
        <f>IF(ISNUMBER($Q3058),INDEX($D$1:$D$3663,V3058,1),"")</f>
        <v/>
      </c>
      <c r="AE3058" s="59"/>
      <c r="AF3058" s="177" t="str">
        <f t="shared" si="555"/>
        <v/>
      </c>
      <c r="AG3058" s="178" t="s">
        <v>1403</v>
      </c>
      <c r="AH3058" s="59"/>
      <c r="AI3058" s="163" t="str">
        <f t="shared" si="556"/>
        <v/>
      </c>
      <c r="AJ3058" s="162" t="str">
        <f t="shared" si="559"/>
        <v/>
      </c>
      <c r="AK3058" s="119"/>
      <c r="AL3058" s="59" t="str">
        <f>IF(ISNUMBER($AJ3058),INDEX($Z$4:$AC$3663,$AJ3058,AL$3),"")</f>
        <v/>
      </c>
      <c r="AM3058" s="149" t="str">
        <f>IF(ISNUMBER($AJ3058),INDEX($Z$4:$AC$3663,$AJ3058,AM$3),"")</f>
        <v/>
      </c>
      <c r="AN3058" s="149" t="str">
        <f>IF(ISNUMBER($AJ3058),INDEX($Z$4:$AC$3663,$AJ3058,AN$3),"")</f>
        <v/>
      </c>
      <c r="AO3058" s="59"/>
      <c r="AP3058" s="59"/>
      <c r="AQ3058" s="166"/>
      <c r="AR3058" s="59"/>
      <c r="AS3058" s="59"/>
      <c r="AT3058" s="149"/>
      <c r="AU3058" s="149"/>
      <c r="AV3058" s="149"/>
      <c r="AW3058" s="149"/>
      <c r="AX3058" s="150"/>
      <c r="AY3058" s="151"/>
      <c r="AZ3058" s="59"/>
      <c r="BA3058" s="59"/>
      <c r="BB3058" s="59"/>
      <c r="BC3058" s="59"/>
      <c r="BD3058" s="59"/>
      <c r="BE3058" s="59"/>
      <c r="BF3058" s="43"/>
      <c r="BG3058" s="59"/>
      <c r="BH3058" s="59"/>
      <c r="BI3058" s="59"/>
      <c r="BJ3058" s="59"/>
      <c r="BK3058" s="59"/>
      <c r="BL3058" s="59"/>
      <c r="BM3058" s="59"/>
    </row>
    <row r="3059" spans="1:65" x14ac:dyDescent="0.25">
      <c r="A3059" s="82"/>
      <c r="B3059" s="122" t="s">
        <v>1393</v>
      </c>
      <c r="C3059" s="122">
        <v>3779.5</v>
      </c>
      <c r="D3059" s="122">
        <v>38.3527623359454</v>
      </c>
      <c r="E3059" s="142">
        <f>IF(B3058=B3059,0,MAX(E$4:E3058)+1)</f>
        <v>0</v>
      </c>
      <c r="F3059" s="142">
        <f t="shared" si="558"/>
        <v>5</v>
      </c>
      <c r="G3059" s="142" t="str">
        <f t="shared" si="551"/>
        <v/>
      </c>
      <c r="H3059" s="142" t="str">
        <f t="shared" si="552"/>
        <v/>
      </c>
      <c r="I3059" s="59"/>
      <c r="J3059" s="104"/>
      <c r="K3059" s="59"/>
      <c r="L3059" s="59"/>
      <c r="M3059" s="59"/>
      <c r="N3059" s="44"/>
      <c r="O3059" s="44"/>
      <c r="P3059" s="44"/>
      <c r="Q3059" s="43" t="str">
        <f t="shared" si="549"/>
        <v/>
      </c>
      <c r="R3059" s="60" t="str">
        <f t="shared" si="557"/>
        <v/>
      </c>
      <c r="S3059" s="60" t="str">
        <f t="shared" si="557"/>
        <v/>
      </c>
      <c r="T3059" s="60" t="str">
        <f t="shared" si="557"/>
        <v/>
      </c>
      <c r="U3059" s="60" t="str">
        <f t="shared" si="557"/>
        <v/>
      </c>
      <c r="V3059" s="60" t="str">
        <f t="shared" si="557"/>
        <v/>
      </c>
      <c r="W3059" s="44"/>
      <c r="X3059" s="44" t="str">
        <f t="shared" si="553"/>
        <v/>
      </c>
      <c r="Y3059" s="142" t="str">
        <f t="shared" si="550"/>
        <v/>
      </c>
      <c r="Z3059" s="172" t="str">
        <f t="shared" si="554"/>
        <v/>
      </c>
      <c r="AA3059" s="169" t="str">
        <f>IF(ISNUMBER($Q3059),INDEX($D$1:$D$3663,S3059,1),"")</f>
        <v/>
      </c>
      <c r="AB3059" s="169" t="str">
        <f>IF(ISNUMBER($Q3059),INDEX($D$1:$D$3663,T3059,1),"")</f>
        <v/>
      </c>
      <c r="AC3059" s="169" t="str">
        <f>IF(ISNUMBER($Q3059),INDEX($D$1:$D$3663,U3059,1),"")</f>
        <v/>
      </c>
      <c r="AD3059" s="169" t="str">
        <f>IF(ISNUMBER($Q3059),INDEX($D$1:$D$3663,V3059,1),"")</f>
        <v/>
      </c>
      <c r="AE3059" s="59"/>
      <c r="AF3059" s="177" t="str">
        <f t="shared" si="555"/>
        <v/>
      </c>
      <c r="AG3059" s="178" t="s">
        <v>1403</v>
      </c>
      <c r="AH3059" s="59"/>
      <c r="AI3059" s="163" t="str">
        <f t="shared" si="556"/>
        <v/>
      </c>
      <c r="AJ3059" s="162" t="str">
        <f t="shared" si="559"/>
        <v/>
      </c>
      <c r="AK3059" s="119"/>
      <c r="AL3059" s="59" t="str">
        <f>IF(ISNUMBER($AJ3059),INDEX($Z$4:$AC$3663,$AJ3059,AL$3),"")</f>
        <v/>
      </c>
      <c r="AM3059" s="149" t="str">
        <f>IF(ISNUMBER($AJ3059),INDEX($Z$4:$AC$3663,$AJ3059,AM$3),"")</f>
        <v/>
      </c>
      <c r="AN3059" s="149" t="str">
        <f>IF(ISNUMBER($AJ3059),INDEX($Z$4:$AC$3663,$AJ3059,AN$3),"")</f>
        <v/>
      </c>
      <c r="AO3059" s="59"/>
      <c r="AP3059" s="59"/>
      <c r="AQ3059" s="166"/>
      <c r="AR3059" s="59"/>
      <c r="AS3059" s="59"/>
      <c r="AT3059" s="149"/>
      <c r="AU3059" s="149"/>
      <c r="AV3059" s="149"/>
      <c r="AW3059" s="149"/>
      <c r="AX3059" s="150"/>
      <c r="AY3059" s="151"/>
      <c r="AZ3059" s="59"/>
      <c r="BA3059" s="59"/>
      <c r="BB3059" s="59"/>
      <c r="BC3059" s="59"/>
      <c r="BD3059" s="59"/>
      <c r="BE3059" s="59"/>
      <c r="BF3059" s="43"/>
      <c r="BG3059" s="59"/>
      <c r="BH3059" s="59"/>
      <c r="BI3059" s="59"/>
      <c r="BJ3059" s="59"/>
      <c r="BK3059" s="59"/>
      <c r="BL3059" s="59"/>
      <c r="BM3059" s="59"/>
    </row>
    <row r="3060" spans="1:65" x14ac:dyDescent="0.25">
      <c r="A3060" s="82"/>
      <c r="B3060" s="122" t="s">
        <v>1393</v>
      </c>
      <c r="C3060" s="122">
        <v>3780.5</v>
      </c>
      <c r="D3060" s="122">
        <v>38.208314801238799</v>
      </c>
      <c r="E3060" s="142">
        <f>IF(B3059=B3060,0,MAX(E$4:E3059)+1)</f>
        <v>0</v>
      </c>
      <c r="F3060" s="142">
        <f t="shared" si="558"/>
        <v>5</v>
      </c>
      <c r="G3060" s="142" t="str">
        <f t="shared" si="551"/>
        <v/>
      </c>
      <c r="H3060" s="142" t="str">
        <f t="shared" si="552"/>
        <v/>
      </c>
      <c r="I3060" s="59"/>
      <c r="J3060" s="104"/>
      <c r="K3060" s="59"/>
      <c r="L3060" s="59"/>
      <c r="M3060" s="59"/>
      <c r="N3060" s="44"/>
      <c r="O3060" s="44"/>
      <c r="P3060" s="44"/>
      <c r="Q3060" s="43" t="str">
        <f t="shared" si="549"/>
        <v/>
      </c>
      <c r="R3060" s="60" t="str">
        <f t="shared" si="557"/>
        <v/>
      </c>
      <c r="S3060" s="60" t="str">
        <f t="shared" si="557"/>
        <v/>
      </c>
      <c r="T3060" s="60" t="str">
        <f t="shared" si="557"/>
        <v/>
      </c>
      <c r="U3060" s="60" t="str">
        <f t="shared" si="557"/>
        <v/>
      </c>
      <c r="V3060" s="60" t="str">
        <f t="shared" si="557"/>
        <v/>
      </c>
      <c r="W3060" s="44"/>
      <c r="X3060" s="44" t="str">
        <f t="shared" si="553"/>
        <v/>
      </c>
      <c r="Y3060" s="142" t="str">
        <f t="shared" si="550"/>
        <v/>
      </c>
      <c r="Z3060" s="172" t="str">
        <f t="shared" si="554"/>
        <v/>
      </c>
      <c r="AA3060" s="169" t="str">
        <f>IF(ISNUMBER($Q3060),INDEX($D$1:$D$3663,S3060,1),"")</f>
        <v/>
      </c>
      <c r="AB3060" s="169" t="str">
        <f>IF(ISNUMBER($Q3060),INDEX($D$1:$D$3663,T3060,1),"")</f>
        <v/>
      </c>
      <c r="AC3060" s="169" t="str">
        <f>IF(ISNUMBER($Q3060),INDEX($D$1:$D$3663,U3060,1),"")</f>
        <v/>
      </c>
      <c r="AD3060" s="169" t="str">
        <f>IF(ISNUMBER($Q3060),INDEX($D$1:$D$3663,V3060,1),"")</f>
        <v/>
      </c>
      <c r="AE3060" s="59"/>
      <c r="AF3060" s="177" t="str">
        <f t="shared" si="555"/>
        <v/>
      </c>
      <c r="AG3060" s="178" t="s">
        <v>1403</v>
      </c>
      <c r="AH3060" s="59"/>
      <c r="AI3060" s="163" t="str">
        <f t="shared" si="556"/>
        <v/>
      </c>
      <c r="AJ3060" s="162" t="str">
        <f t="shared" si="559"/>
        <v/>
      </c>
      <c r="AK3060" s="119"/>
      <c r="AL3060" s="59" t="str">
        <f>IF(ISNUMBER($AJ3060),INDEX($Z$4:$AC$3663,$AJ3060,AL$3),"")</f>
        <v/>
      </c>
      <c r="AM3060" s="149" t="str">
        <f>IF(ISNUMBER($AJ3060),INDEX($Z$4:$AC$3663,$AJ3060,AM$3),"")</f>
        <v/>
      </c>
      <c r="AN3060" s="149" t="str">
        <f>IF(ISNUMBER($AJ3060),INDEX($Z$4:$AC$3663,$AJ3060,AN$3),"")</f>
        <v/>
      </c>
      <c r="AO3060" s="59"/>
      <c r="AP3060" s="59"/>
      <c r="AQ3060" s="166"/>
      <c r="AR3060" s="59"/>
      <c r="AS3060" s="59"/>
      <c r="AT3060" s="149"/>
      <c r="AU3060" s="149"/>
      <c r="AV3060" s="149"/>
      <c r="AW3060" s="149"/>
      <c r="AX3060" s="150"/>
      <c r="AY3060" s="151"/>
      <c r="AZ3060" s="59"/>
      <c r="BA3060" s="59"/>
      <c r="BB3060" s="59"/>
      <c r="BC3060" s="59"/>
      <c r="BD3060" s="59"/>
      <c r="BE3060" s="59"/>
      <c r="BF3060" s="43"/>
      <c r="BG3060" s="59"/>
      <c r="BH3060" s="59"/>
      <c r="BI3060" s="59"/>
      <c r="BJ3060" s="59"/>
      <c r="BK3060" s="59"/>
      <c r="BL3060" s="59"/>
      <c r="BM3060" s="59"/>
    </row>
    <row r="3061" spans="1:65" x14ac:dyDescent="0.25">
      <c r="A3061" s="82"/>
      <c r="B3061" s="122" t="s">
        <v>1393</v>
      </c>
      <c r="C3061" s="122">
        <v>3781.5</v>
      </c>
      <c r="D3061" s="122">
        <v>38.168739860993</v>
      </c>
      <c r="E3061" s="142">
        <f>IF(B3060=B3061,0,MAX(E$4:E3060)+1)</f>
        <v>0</v>
      </c>
      <c r="F3061" s="142">
        <f t="shared" si="558"/>
        <v>5</v>
      </c>
      <c r="G3061" s="142" t="str">
        <f t="shared" si="551"/>
        <v/>
      </c>
      <c r="H3061" s="142" t="str">
        <f t="shared" si="552"/>
        <v/>
      </c>
      <c r="I3061" s="59"/>
      <c r="J3061" s="104"/>
      <c r="K3061" s="59"/>
      <c r="L3061" s="59"/>
      <c r="M3061" s="59"/>
      <c r="N3061" s="44"/>
      <c r="O3061" s="44"/>
      <c r="P3061" s="44"/>
      <c r="Q3061" s="43" t="str">
        <f t="shared" si="549"/>
        <v/>
      </c>
      <c r="R3061" s="60" t="str">
        <f t="shared" si="557"/>
        <v/>
      </c>
      <c r="S3061" s="60" t="str">
        <f t="shared" si="557"/>
        <v/>
      </c>
      <c r="T3061" s="60" t="str">
        <f t="shared" si="557"/>
        <v/>
      </c>
      <c r="U3061" s="60" t="str">
        <f t="shared" si="557"/>
        <v/>
      </c>
      <c r="V3061" s="60" t="str">
        <f t="shared" si="557"/>
        <v/>
      </c>
      <c r="W3061" s="44"/>
      <c r="X3061" s="44" t="str">
        <f t="shared" si="553"/>
        <v/>
      </c>
      <c r="Y3061" s="142" t="str">
        <f t="shared" si="550"/>
        <v/>
      </c>
      <c r="Z3061" s="172" t="str">
        <f t="shared" si="554"/>
        <v/>
      </c>
      <c r="AA3061" s="169" t="str">
        <f>IF(ISNUMBER($Q3061),INDEX($D$1:$D$3663,S3061,1),"")</f>
        <v/>
      </c>
      <c r="AB3061" s="169" t="str">
        <f>IF(ISNUMBER($Q3061),INDEX($D$1:$D$3663,T3061,1),"")</f>
        <v/>
      </c>
      <c r="AC3061" s="169" t="str">
        <f>IF(ISNUMBER($Q3061),INDEX($D$1:$D$3663,U3061,1),"")</f>
        <v/>
      </c>
      <c r="AD3061" s="169" t="str">
        <f>IF(ISNUMBER($Q3061),INDEX($D$1:$D$3663,V3061,1),"")</f>
        <v/>
      </c>
      <c r="AE3061" s="59"/>
      <c r="AF3061" s="177" t="str">
        <f t="shared" si="555"/>
        <v/>
      </c>
      <c r="AG3061" s="178" t="s">
        <v>1403</v>
      </c>
      <c r="AH3061" s="59"/>
      <c r="AI3061" s="163" t="str">
        <f t="shared" si="556"/>
        <v/>
      </c>
      <c r="AJ3061" s="162" t="str">
        <f t="shared" si="559"/>
        <v/>
      </c>
      <c r="AK3061" s="119"/>
      <c r="AL3061" s="59" t="str">
        <f>IF(ISNUMBER($AJ3061),INDEX($Z$4:$AC$3663,$AJ3061,AL$3),"")</f>
        <v/>
      </c>
      <c r="AM3061" s="149" t="str">
        <f>IF(ISNUMBER($AJ3061),INDEX($Z$4:$AC$3663,$AJ3061,AM$3),"")</f>
        <v/>
      </c>
      <c r="AN3061" s="149" t="str">
        <f>IF(ISNUMBER($AJ3061),INDEX($Z$4:$AC$3663,$AJ3061,AN$3),"")</f>
        <v/>
      </c>
      <c r="AO3061" s="59"/>
      <c r="AP3061" s="59"/>
      <c r="AQ3061" s="166"/>
      <c r="AR3061" s="59"/>
      <c r="AS3061" s="59"/>
      <c r="AT3061" s="149"/>
      <c r="AU3061" s="149"/>
      <c r="AV3061" s="149"/>
      <c r="AW3061" s="149"/>
      <c r="AX3061" s="150"/>
      <c r="AY3061" s="151"/>
      <c r="AZ3061" s="59"/>
      <c r="BA3061" s="59"/>
      <c r="BB3061" s="59"/>
      <c r="BC3061" s="59"/>
      <c r="BD3061" s="59"/>
      <c r="BE3061" s="59"/>
      <c r="BF3061" s="43"/>
      <c r="BG3061" s="59"/>
      <c r="BH3061" s="59"/>
      <c r="BI3061" s="59"/>
      <c r="BJ3061" s="59"/>
      <c r="BK3061" s="59"/>
      <c r="BL3061" s="59"/>
      <c r="BM3061" s="59"/>
    </row>
    <row r="3062" spans="1:65" x14ac:dyDescent="0.25">
      <c r="A3062" s="82"/>
      <c r="B3062" s="122" t="s">
        <v>1393</v>
      </c>
      <c r="C3062" s="122">
        <v>3782.5</v>
      </c>
      <c r="D3062" s="122">
        <v>38.260898186370397</v>
      </c>
      <c r="E3062" s="142">
        <f>IF(B3061=B3062,0,MAX(E$4:E3061)+1)</f>
        <v>0</v>
      </c>
      <c r="F3062" s="142">
        <f t="shared" si="558"/>
        <v>5</v>
      </c>
      <c r="G3062" s="142" t="str">
        <f t="shared" si="551"/>
        <v/>
      </c>
      <c r="H3062" s="142" t="str">
        <f t="shared" si="552"/>
        <v/>
      </c>
      <c r="I3062" s="59"/>
      <c r="J3062" s="104"/>
      <c r="K3062" s="59"/>
      <c r="L3062" s="59"/>
      <c r="M3062" s="59"/>
      <c r="N3062" s="44"/>
      <c r="O3062" s="44"/>
      <c r="P3062" s="44"/>
      <c r="Q3062" s="43" t="str">
        <f t="shared" si="549"/>
        <v/>
      </c>
      <c r="R3062" s="60" t="str">
        <f t="shared" si="557"/>
        <v/>
      </c>
      <c r="S3062" s="60" t="str">
        <f t="shared" si="557"/>
        <v/>
      </c>
      <c r="T3062" s="60" t="str">
        <f t="shared" si="557"/>
        <v/>
      </c>
      <c r="U3062" s="60" t="str">
        <f t="shared" si="557"/>
        <v/>
      </c>
      <c r="V3062" s="60" t="str">
        <f t="shared" si="557"/>
        <v/>
      </c>
      <c r="W3062" s="44"/>
      <c r="X3062" s="44" t="str">
        <f t="shared" si="553"/>
        <v/>
      </c>
      <c r="Y3062" s="142" t="str">
        <f t="shared" si="550"/>
        <v/>
      </c>
      <c r="Z3062" s="172" t="str">
        <f t="shared" si="554"/>
        <v/>
      </c>
      <c r="AA3062" s="169" t="str">
        <f>IF(ISNUMBER($Q3062),INDEX($D$1:$D$3663,S3062,1),"")</f>
        <v/>
      </c>
      <c r="AB3062" s="169" t="str">
        <f>IF(ISNUMBER($Q3062),INDEX($D$1:$D$3663,T3062,1),"")</f>
        <v/>
      </c>
      <c r="AC3062" s="169" t="str">
        <f>IF(ISNUMBER($Q3062),INDEX($D$1:$D$3663,U3062,1),"")</f>
        <v/>
      </c>
      <c r="AD3062" s="169" t="str">
        <f>IF(ISNUMBER($Q3062),INDEX($D$1:$D$3663,V3062,1),"")</f>
        <v/>
      </c>
      <c r="AE3062" s="59"/>
      <c r="AF3062" s="177" t="str">
        <f t="shared" si="555"/>
        <v/>
      </c>
      <c r="AG3062" s="178" t="s">
        <v>1403</v>
      </c>
      <c r="AH3062" s="59"/>
      <c r="AI3062" s="163" t="str">
        <f t="shared" si="556"/>
        <v/>
      </c>
      <c r="AJ3062" s="162" t="str">
        <f t="shared" si="559"/>
        <v/>
      </c>
      <c r="AK3062" s="119"/>
      <c r="AL3062" s="59" t="str">
        <f>IF(ISNUMBER($AJ3062),INDEX($Z$4:$AC$3663,$AJ3062,AL$3),"")</f>
        <v/>
      </c>
      <c r="AM3062" s="149" t="str">
        <f>IF(ISNUMBER($AJ3062),INDEX($Z$4:$AC$3663,$AJ3062,AM$3),"")</f>
        <v/>
      </c>
      <c r="AN3062" s="149" t="str">
        <f>IF(ISNUMBER($AJ3062),INDEX($Z$4:$AC$3663,$AJ3062,AN$3),"")</f>
        <v/>
      </c>
      <c r="AO3062" s="59"/>
      <c r="AP3062" s="59"/>
      <c r="AQ3062" s="166"/>
      <c r="AR3062" s="59"/>
      <c r="AS3062" s="59"/>
      <c r="AT3062" s="149"/>
      <c r="AU3062" s="149"/>
      <c r="AV3062" s="149"/>
      <c r="AW3062" s="149"/>
      <c r="AX3062" s="150"/>
      <c r="AY3062" s="151"/>
      <c r="AZ3062" s="59"/>
      <c r="BA3062" s="59"/>
      <c r="BB3062" s="59"/>
      <c r="BC3062" s="59"/>
      <c r="BD3062" s="59"/>
      <c r="BE3062" s="59"/>
      <c r="BF3062" s="43"/>
      <c r="BG3062" s="59"/>
      <c r="BH3062" s="59"/>
      <c r="BI3062" s="59"/>
      <c r="BJ3062" s="59"/>
      <c r="BK3062" s="59"/>
      <c r="BL3062" s="59"/>
      <c r="BM3062" s="59"/>
    </row>
    <row r="3063" spans="1:65" x14ac:dyDescent="0.25">
      <c r="A3063" s="82"/>
      <c r="B3063" s="122" t="s">
        <v>1393</v>
      </c>
      <c r="C3063" s="122">
        <v>3783.5</v>
      </c>
      <c r="D3063" s="122">
        <v>38.350513023925203</v>
      </c>
      <c r="E3063" s="142">
        <f>IF(B3062=B3063,0,MAX(E$4:E3062)+1)</f>
        <v>0</v>
      </c>
      <c r="F3063" s="142">
        <f t="shared" si="558"/>
        <v>5</v>
      </c>
      <c r="G3063" s="142" t="str">
        <f t="shared" si="551"/>
        <v/>
      </c>
      <c r="H3063" s="142" t="str">
        <f t="shared" si="552"/>
        <v/>
      </c>
      <c r="I3063" s="59"/>
      <c r="J3063" s="104"/>
      <c r="K3063" s="59"/>
      <c r="L3063" s="59"/>
      <c r="M3063" s="59"/>
      <c r="N3063" s="44"/>
      <c r="O3063" s="44"/>
      <c r="P3063" s="44"/>
      <c r="Q3063" s="43" t="str">
        <f t="shared" si="549"/>
        <v/>
      </c>
      <c r="R3063" s="60" t="str">
        <f t="shared" si="557"/>
        <v/>
      </c>
      <c r="S3063" s="60" t="str">
        <f t="shared" si="557"/>
        <v/>
      </c>
      <c r="T3063" s="60" t="str">
        <f t="shared" si="557"/>
        <v/>
      </c>
      <c r="U3063" s="60" t="str">
        <f t="shared" si="557"/>
        <v/>
      </c>
      <c r="V3063" s="60" t="str">
        <f t="shared" si="557"/>
        <v/>
      </c>
      <c r="W3063" s="44"/>
      <c r="X3063" s="44" t="str">
        <f t="shared" si="553"/>
        <v/>
      </c>
      <c r="Y3063" s="142" t="str">
        <f t="shared" si="550"/>
        <v/>
      </c>
      <c r="Z3063" s="172" t="str">
        <f t="shared" si="554"/>
        <v/>
      </c>
      <c r="AA3063" s="169" t="str">
        <f>IF(ISNUMBER($Q3063),INDEX($D$1:$D$3663,S3063,1),"")</f>
        <v/>
      </c>
      <c r="AB3063" s="169" t="str">
        <f>IF(ISNUMBER($Q3063),INDEX($D$1:$D$3663,T3063,1),"")</f>
        <v/>
      </c>
      <c r="AC3063" s="169" t="str">
        <f>IF(ISNUMBER($Q3063),INDEX($D$1:$D$3663,U3063,1),"")</f>
        <v/>
      </c>
      <c r="AD3063" s="169" t="str">
        <f>IF(ISNUMBER($Q3063),INDEX($D$1:$D$3663,V3063,1),"")</f>
        <v/>
      </c>
      <c r="AE3063" s="59"/>
      <c r="AF3063" s="177" t="str">
        <f t="shared" si="555"/>
        <v/>
      </c>
      <c r="AG3063" s="178" t="s">
        <v>1403</v>
      </c>
      <c r="AH3063" s="59"/>
      <c r="AI3063" s="163" t="str">
        <f t="shared" si="556"/>
        <v/>
      </c>
      <c r="AJ3063" s="162" t="str">
        <f t="shared" si="559"/>
        <v/>
      </c>
      <c r="AK3063" s="119"/>
      <c r="AL3063" s="59" t="str">
        <f>IF(ISNUMBER($AJ3063),INDEX($Z$4:$AC$3663,$AJ3063,AL$3),"")</f>
        <v/>
      </c>
      <c r="AM3063" s="149" t="str">
        <f>IF(ISNUMBER($AJ3063),INDEX($Z$4:$AC$3663,$AJ3063,AM$3),"")</f>
        <v/>
      </c>
      <c r="AN3063" s="149" t="str">
        <f>IF(ISNUMBER($AJ3063),INDEX($Z$4:$AC$3663,$AJ3063,AN$3),"")</f>
        <v/>
      </c>
      <c r="AO3063" s="59"/>
      <c r="AP3063" s="59"/>
      <c r="AQ3063" s="166"/>
      <c r="AR3063" s="59"/>
      <c r="AS3063" s="59"/>
      <c r="AT3063" s="149"/>
      <c r="AU3063" s="149"/>
      <c r="AV3063" s="149"/>
      <c r="AW3063" s="149"/>
      <c r="AX3063" s="150"/>
      <c r="AY3063" s="151"/>
      <c r="AZ3063" s="59"/>
      <c r="BA3063" s="59"/>
      <c r="BB3063" s="59"/>
      <c r="BC3063" s="59"/>
      <c r="BD3063" s="59"/>
      <c r="BE3063" s="59"/>
      <c r="BF3063" s="43"/>
      <c r="BG3063" s="59"/>
      <c r="BH3063" s="59"/>
      <c r="BI3063" s="59"/>
      <c r="BJ3063" s="59"/>
      <c r="BK3063" s="59"/>
      <c r="BL3063" s="59"/>
      <c r="BM3063" s="59"/>
    </row>
    <row r="3064" spans="1:65" x14ac:dyDescent="0.25">
      <c r="A3064" s="82"/>
      <c r="B3064" s="122" t="s">
        <v>1393</v>
      </c>
      <c r="C3064" s="122">
        <v>3784.5</v>
      </c>
      <c r="D3064" s="122">
        <v>38.323597592218697</v>
      </c>
      <c r="E3064" s="142">
        <f>IF(B3063=B3064,0,MAX(E$4:E3063)+1)</f>
        <v>0</v>
      </c>
      <c r="F3064" s="142">
        <f t="shared" si="558"/>
        <v>5</v>
      </c>
      <c r="G3064" s="142" t="str">
        <f t="shared" si="551"/>
        <v/>
      </c>
      <c r="H3064" s="142" t="str">
        <f t="shared" si="552"/>
        <v/>
      </c>
      <c r="I3064" s="59"/>
      <c r="J3064" s="104"/>
      <c r="K3064" s="59"/>
      <c r="L3064" s="59"/>
      <c r="M3064" s="59"/>
      <c r="N3064" s="44"/>
      <c r="O3064" s="44"/>
      <c r="P3064" s="44"/>
      <c r="Q3064" s="43" t="str">
        <f t="shared" si="549"/>
        <v/>
      </c>
      <c r="R3064" s="60" t="str">
        <f t="shared" si="557"/>
        <v/>
      </c>
      <c r="S3064" s="60" t="str">
        <f t="shared" si="557"/>
        <v/>
      </c>
      <c r="T3064" s="60" t="str">
        <f t="shared" si="557"/>
        <v/>
      </c>
      <c r="U3064" s="60" t="str">
        <f t="shared" si="557"/>
        <v/>
      </c>
      <c r="V3064" s="60" t="str">
        <f t="shared" si="557"/>
        <v/>
      </c>
      <c r="W3064" s="44"/>
      <c r="X3064" s="44" t="str">
        <f t="shared" si="553"/>
        <v/>
      </c>
      <c r="Y3064" s="142" t="str">
        <f t="shared" si="550"/>
        <v/>
      </c>
      <c r="Z3064" s="172" t="str">
        <f t="shared" si="554"/>
        <v/>
      </c>
      <c r="AA3064" s="169" t="str">
        <f>IF(ISNUMBER($Q3064),INDEX($D$1:$D$3663,S3064,1),"")</f>
        <v/>
      </c>
      <c r="AB3064" s="169" t="str">
        <f>IF(ISNUMBER($Q3064),INDEX($D$1:$D$3663,T3064,1),"")</f>
        <v/>
      </c>
      <c r="AC3064" s="169" t="str">
        <f>IF(ISNUMBER($Q3064),INDEX($D$1:$D$3663,U3064,1),"")</f>
        <v/>
      </c>
      <c r="AD3064" s="169" t="str">
        <f>IF(ISNUMBER($Q3064),INDEX($D$1:$D$3663,V3064,1),"")</f>
        <v/>
      </c>
      <c r="AE3064" s="59"/>
      <c r="AF3064" s="177" t="str">
        <f t="shared" si="555"/>
        <v/>
      </c>
      <c r="AG3064" s="178" t="s">
        <v>1403</v>
      </c>
      <c r="AH3064" s="59"/>
      <c r="AI3064" s="163" t="str">
        <f t="shared" si="556"/>
        <v/>
      </c>
      <c r="AJ3064" s="162" t="str">
        <f t="shared" si="559"/>
        <v/>
      </c>
      <c r="AK3064" s="119"/>
      <c r="AL3064" s="59" t="str">
        <f>IF(ISNUMBER($AJ3064),INDEX($Z$4:$AC$3663,$AJ3064,AL$3),"")</f>
        <v/>
      </c>
      <c r="AM3064" s="149" t="str">
        <f>IF(ISNUMBER($AJ3064),INDEX($Z$4:$AC$3663,$AJ3064,AM$3),"")</f>
        <v/>
      </c>
      <c r="AN3064" s="149" t="str">
        <f>IF(ISNUMBER($AJ3064),INDEX($Z$4:$AC$3663,$AJ3064,AN$3),"")</f>
        <v/>
      </c>
      <c r="AO3064" s="59"/>
      <c r="AP3064" s="59"/>
      <c r="AQ3064" s="166"/>
      <c r="AR3064" s="59"/>
      <c r="AS3064" s="59"/>
      <c r="AT3064" s="149"/>
      <c r="AU3064" s="149"/>
      <c r="AV3064" s="149"/>
      <c r="AW3064" s="149"/>
      <c r="AX3064" s="150"/>
      <c r="AY3064" s="151"/>
      <c r="AZ3064" s="59"/>
      <c r="BA3064" s="59"/>
      <c r="BB3064" s="59"/>
      <c r="BC3064" s="59"/>
      <c r="BD3064" s="59"/>
      <c r="BE3064" s="59"/>
      <c r="BF3064" s="43"/>
      <c r="BG3064" s="59"/>
      <c r="BH3064" s="59"/>
      <c r="BI3064" s="59"/>
      <c r="BJ3064" s="59"/>
      <c r="BK3064" s="59"/>
      <c r="BL3064" s="59"/>
      <c r="BM3064" s="59"/>
    </row>
    <row r="3065" spans="1:65" x14ac:dyDescent="0.25">
      <c r="A3065" s="82"/>
      <c r="B3065" s="122" t="s">
        <v>1393</v>
      </c>
      <c r="C3065" s="122">
        <v>3785.5</v>
      </c>
      <c r="D3065" s="122">
        <v>38.226380843406197</v>
      </c>
      <c r="E3065" s="142">
        <f>IF(B3064=B3065,0,MAX(E$4:E3064)+1)</f>
        <v>0</v>
      </c>
      <c r="F3065" s="142">
        <f t="shared" si="558"/>
        <v>5</v>
      </c>
      <c r="G3065" s="142" t="str">
        <f t="shared" si="551"/>
        <v/>
      </c>
      <c r="H3065" s="142" t="str">
        <f t="shared" si="552"/>
        <v/>
      </c>
      <c r="I3065" s="59"/>
      <c r="J3065" s="104"/>
      <c r="K3065" s="59"/>
      <c r="L3065" s="59"/>
      <c r="M3065" s="59"/>
      <c r="N3065" s="44"/>
      <c r="O3065" s="44"/>
      <c r="P3065" s="44"/>
      <c r="Q3065" s="43" t="str">
        <f t="shared" si="549"/>
        <v/>
      </c>
      <c r="R3065" s="60" t="str">
        <f t="shared" ref="R3065:V3115" si="560">IF(ISNUMBER($Q3065),IF($Q3065=0,R3064,R3064+1),"")</f>
        <v/>
      </c>
      <c r="S3065" s="60" t="str">
        <f t="shared" si="560"/>
        <v/>
      </c>
      <c r="T3065" s="60" t="str">
        <f t="shared" si="560"/>
        <v/>
      </c>
      <c r="U3065" s="60" t="str">
        <f t="shared" si="560"/>
        <v/>
      </c>
      <c r="V3065" s="60" t="str">
        <f t="shared" si="560"/>
        <v/>
      </c>
      <c r="W3065" s="44"/>
      <c r="X3065" s="44" t="str">
        <f t="shared" si="553"/>
        <v/>
      </c>
      <c r="Y3065" s="142" t="str">
        <f t="shared" si="550"/>
        <v/>
      </c>
      <c r="Z3065" s="172" t="str">
        <f t="shared" si="554"/>
        <v/>
      </c>
      <c r="AA3065" s="169" t="str">
        <f>IF(ISNUMBER($Q3065),INDEX($D$1:$D$3663,S3065,1),"")</f>
        <v/>
      </c>
      <c r="AB3065" s="169" t="str">
        <f>IF(ISNUMBER($Q3065),INDEX($D$1:$D$3663,T3065,1),"")</f>
        <v/>
      </c>
      <c r="AC3065" s="169" t="str">
        <f>IF(ISNUMBER($Q3065),INDEX($D$1:$D$3663,U3065,1),"")</f>
        <v/>
      </c>
      <c r="AD3065" s="169" t="str">
        <f>IF(ISNUMBER($Q3065),INDEX($D$1:$D$3663,V3065,1),"")</f>
        <v/>
      </c>
      <c r="AE3065" s="59"/>
      <c r="AF3065" s="177" t="str">
        <f t="shared" si="555"/>
        <v/>
      </c>
      <c r="AG3065" s="178" t="s">
        <v>1403</v>
      </c>
      <c r="AH3065" s="59"/>
      <c r="AI3065" s="163" t="str">
        <f t="shared" si="556"/>
        <v/>
      </c>
      <c r="AJ3065" s="162" t="str">
        <f t="shared" si="559"/>
        <v/>
      </c>
      <c r="AK3065" s="119"/>
      <c r="AL3065" s="59" t="str">
        <f>IF(ISNUMBER($AJ3065),INDEX($Z$4:$AC$3663,$AJ3065,AL$3),"")</f>
        <v/>
      </c>
      <c r="AM3065" s="149" t="str">
        <f>IF(ISNUMBER($AJ3065),INDEX($Z$4:$AC$3663,$AJ3065,AM$3),"")</f>
        <v/>
      </c>
      <c r="AN3065" s="149" t="str">
        <f>IF(ISNUMBER($AJ3065),INDEX($Z$4:$AC$3663,$AJ3065,AN$3),"")</f>
        <v/>
      </c>
      <c r="AO3065" s="59"/>
      <c r="AP3065" s="59"/>
      <c r="AQ3065" s="166"/>
      <c r="AR3065" s="59"/>
      <c r="AS3065" s="59"/>
      <c r="AT3065" s="149"/>
      <c r="AU3065" s="149"/>
      <c r="AV3065" s="149"/>
      <c r="AW3065" s="149"/>
      <c r="AX3065" s="150"/>
      <c r="AY3065" s="151"/>
      <c r="AZ3065" s="59"/>
      <c r="BA3065" s="59"/>
      <c r="BB3065" s="59"/>
      <c r="BC3065" s="59"/>
      <c r="BD3065" s="59"/>
      <c r="BE3065" s="59"/>
      <c r="BF3065" s="43"/>
      <c r="BG3065" s="59"/>
      <c r="BH3065" s="59"/>
      <c r="BI3065" s="59"/>
      <c r="BJ3065" s="59"/>
      <c r="BK3065" s="59"/>
      <c r="BL3065" s="59"/>
      <c r="BM3065" s="59"/>
    </row>
    <row r="3066" spans="1:65" x14ac:dyDescent="0.25">
      <c r="A3066" s="82"/>
      <c r="B3066" s="122" t="s">
        <v>1393</v>
      </c>
      <c r="C3066" s="122">
        <v>3786.5</v>
      </c>
      <c r="D3066" s="122">
        <v>38.272470730742398</v>
      </c>
      <c r="E3066" s="142">
        <f>IF(B3065=B3066,0,MAX(E$4:E3065)+1)</f>
        <v>0</v>
      </c>
      <c r="F3066" s="142">
        <f t="shared" si="558"/>
        <v>5</v>
      </c>
      <c r="G3066" s="142" t="str">
        <f t="shared" si="551"/>
        <v/>
      </c>
      <c r="H3066" s="142" t="str">
        <f t="shared" si="552"/>
        <v/>
      </c>
      <c r="I3066" s="59"/>
      <c r="J3066" s="104"/>
      <c r="K3066" s="59"/>
      <c r="L3066" s="59"/>
      <c r="M3066" s="59"/>
      <c r="N3066" s="44"/>
      <c r="O3066" s="44"/>
      <c r="P3066" s="44"/>
      <c r="Q3066" s="43" t="str">
        <f t="shared" si="549"/>
        <v/>
      </c>
      <c r="R3066" s="60" t="str">
        <f t="shared" si="560"/>
        <v/>
      </c>
      <c r="S3066" s="60" t="str">
        <f t="shared" si="560"/>
        <v/>
      </c>
      <c r="T3066" s="60" t="str">
        <f t="shared" si="560"/>
        <v/>
      </c>
      <c r="U3066" s="60" t="str">
        <f t="shared" si="560"/>
        <v/>
      </c>
      <c r="V3066" s="60" t="str">
        <f t="shared" si="560"/>
        <v/>
      </c>
      <c r="W3066" s="44"/>
      <c r="X3066" s="44" t="str">
        <f t="shared" si="553"/>
        <v/>
      </c>
      <c r="Y3066" s="142" t="str">
        <f t="shared" si="550"/>
        <v/>
      </c>
      <c r="Z3066" s="172" t="str">
        <f t="shared" si="554"/>
        <v/>
      </c>
      <c r="AA3066" s="169" t="str">
        <f>IF(ISNUMBER($Q3066),INDEX($D$1:$D$3663,S3066,1),"")</f>
        <v/>
      </c>
      <c r="AB3066" s="169" t="str">
        <f>IF(ISNUMBER($Q3066),INDEX($D$1:$D$3663,T3066,1),"")</f>
        <v/>
      </c>
      <c r="AC3066" s="169" t="str">
        <f>IF(ISNUMBER($Q3066),INDEX($D$1:$D$3663,U3066,1),"")</f>
        <v/>
      </c>
      <c r="AD3066" s="169" t="str">
        <f>IF(ISNUMBER($Q3066),INDEX($D$1:$D$3663,V3066,1),"")</f>
        <v/>
      </c>
      <c r="AE3066" s="59"/>
      <c r="AF3066" s="177" t="str">
        <f t="shared" si="555"/>
        <v/>
      </c>
      <c r="AG3066" s="178" t="s">
        <v>1403</v>
      </c>
      <c r="AH3066" s="59"/>
      <c r="AI3066" s="163" t="str">
        <f t="shared" si="556"/>
        <v/>
      </c>
      <c r="AJ3066" s="162" t="str">
        <f t="shared" si="559"/>
        <v/>
      </c>
      <c r="AK3066" s="119"/>
      <c r="AL3066" s="59" t="str">
        <f>IF(ISNUMBER($AJ3066),INDEX($Z$4:$AC$3663,$AJ3066,AL$3),"")</f>
        <v/>
      </c>
      <c r="AM3066" s="149" t="str">
        <f>IF(ISNUMBER($AJ3066),INDEX($Z$4:$AC$3663,$AJ3066,AM$3),"")</f>
        <v/>
      </c>
      <c r="AN3066" s="149" t="str">
        <f>IF(ISNUMBER($AJ3066),INDEX($Z$4:$AC$3663,$AJ3066,AN$3),"")</f>
        <v/>
      </c>
      <c r="AO3066" s="59"/>
      <c r="AP3066" s="59"/>
      <c r="AQ3066" s="166"/>
      <c r="AR3066" s="59"/>
      <c r="AS3066" s="59"/>
      <c r="AT3066" s="149"/>
      <c r="AU3066" s="149"/>
      <c r="AV3066" s="149"/>
      <c r="AW3066" s="149"/>
      <c r="AX3066" s="150"/>
      <c r="AY3066" s="151"/>
      <c r="AZ3066" s="59"/>
      <c r="BA3066" s="59"/>
      <c r="BB3066" s="59"/>
      <c r="BC3066" s="59"/>
      <c r="BD3066" s="59"/>
      <c r="BE3066" s="59"/>
      <c r="BF3066" s="43"/>
      <c r="BG3066" s="59"/>
      <c r="BH3066" s="59"/>
      <c r="BI3066" s="59"/>
      <c r="BJ3066" s="59"/>
      <c r="BK3066" s="59"/>
      <c r="BL3066" s="59"/>
      <c r="BM3066" s="59"/>
    </row>
    <row r="3067" spans="1:65" x14ac:dyDescent="0.25">
      <c r="A3067" s="82"/>
      <c r="B3067" s="122" t="s">
        <v>1393</v>
      </c>
      <c r="C3067" s="122">
        <v>3787.5</v>
      </c>
      <c r="D3067" s="122">
        <v>38.2263570421986</v>
      </c>
      <c r="E3067" s="142">
        <f>IF(B3066=B3067,0,MAX(E$4:E3066)+1)</f>
        <v>0</v>
      </c>
      <c r="F3067" s="142">
        <f t="shared" si="558"/>
        <v>5</v>
      </c>
      <c r="G3067" s="142" t="str">
        <f t="shared" si="551"/>
        <v/>
      </c>
      <c r="H3067" s="142" t="str">
        <f t="shared" si="552"/>
        <v/>
      </c>
      <c r="I3067" s="59"/>
      <c r="J3067" s="104"/>
      <c r="K3067" s="59"/>
      <c r="L3067" s="59"/>
      <c r="M3067" s="59"/>
      <c r="N3067" s="44"/>
      <c r="O3067" s="44"/>
      <c r="P3067" s="44"/>
      <c r="Q3067" s="43" t="str">
        <f t="shared" si="549"/>
        <v/>
      </c>
      <c r="R3067" s="60" t="str">
        <f t="shared" si="560"/>
        <v/>
      </c>
      <c r="S3067" s="60" t="str">
        <f t="shared" si="560"/>
        <v/>
      </c>
      <c r="T3067" s="60" t="str">
        <f t="shared" si="560"/>
        <v/>
      </c>
      <c r="U3067" s="60" t="str">
        <f t="shared" si="560"/>
        <v/>
      </c>
      <c r="V3067" s="60" t="str">
        <f t="shared" si="560"/>
        <v/>
      </c>
      <c r="W3067" s="44"/>
      <c r="X3067" s="44" t="str">
        <f t="shared" si="553"/>
        <v/>
      </c>
      <c r="Y3067" s="142" t="str">
        <f t="shared" si="550"/>
        <v/>
      </c>
      <c r="Z3067" s="172" t="str">
        <f t="shared" si="554"/>
        <v/>
      </c>
      <c r="AA3067" s="169" t="str">
        <f>IF(ISNUMBER($Q3067),INDEX($D$1:$D$3663,S3067,1),"")</f>
        <v/>
      </c>
      <c r="AB3067" s="169" t="str">
        <f>IF(ISNUMBER($Q3067),INDEX($D$1:$D$3663,T3067,1),"")</f>
        <v/>
      </c>
      <c r="AC3067" s="169" t="str">
        <f>IF(ISNUMBER($Q3067),INDEX($D$1:$D$3663,U3067,1),"")</f>
        <v/>
      </c>
      <c r="AD3067" s="169" t="str">
        <f>IF(ISNUMBER($Q3067),INDEX($D$1:$D$3663,V3067,1),"")</f>
        <v/>
      </c>
      <c r="AE3067" s="59"/>
      <c r="AF3067" s="177" t="str">
        <f t="shared" si="555"/>
        <v/>
      </c>
      <c r="AG3067" s="178" t="s">
        <v>1403</v>
      </c>
      <c r="AH3067" s="59"/>
      <c r="AI3067" s="163" t="str">
        <f t="shared" si="556"/>
        <v/>
      </c>
      <c r="AJ3067" s="162" t="str">
        <f t="shared" si="559"/>
        <v/>
      </c>
      <c r="AK3067" s="119"/>
      <c r="AL3067" s="59" t="str">
        <f>IF(ISNUMBER($AJ3067),INDEX($Z$4:$AC$3663,$AJ3067,AL$3),"")</f>
        <v/>
      </c>
      <c r="AM3067" s="149" t="str">
        <f>IF(ISNUMBER($AJ3067),INDEX($Z$4:$AC$3663,$AJ3067,AM$3),"")</f>
        <v/>
      </c>
      <c r="AN3067" s="149" t="str">
        <f>IF(ISNUMBER($AJ3067),INDEX($Z$4:$AC$3663,$AJ3067,AN$3),"")</f>
        <v/>
      </c>
      <c r="AO3067" s="59"/>
      <c r="AP3067" s="59"/>
      <c r="AQ3067" s="166"/>
      <c r="AR3067" s="59"/>
      <c r="AS3067" s="59"/>
      <c r="AT3067" s="149"/>
      <c r="AU3067" s="149"/>
      <c r="AV3067" s="149"/>
      <c r="AW3067" s="149"/>
      <c r="AX3067" s="150"/>
      <c r="AY3067" s="151"/>
      <c r="AZ3067" s="59"/>
      <c r="BA3067" s="59"/>
      <c r="BB3067" s="59"/>
      <c r="BC3067" s="59"/>
      <c r="BD3067" s="59"/>
      <c r="BE3067" s="59"/>
      <c r="BF3067" s="43"/>
      <c r="BG3067" s="59"/>
      <c r="BH3067" s="59"/>
      <c r="BI3067" s="59"/>
      <c r="BJ3067" s="59"/>
      <c r="BK3067" s="59"/>
      <c r="BL3067" s="59"/>
      <c r="BM3067" s="59"/>
    </row>
    <row r="3068" spans="1:65" x14ac:dyDescent="0.25">
      <c r="A3068" s="82"/>
      <c r="B3068" s="122" t="s">
        <v>1393</v>
      </c>
      <c r="C3068" s="122">
        <v>3788.5</v>
      </c>
      <c r="D3068" s="122">
        <v>38.286208764982298</v>
      </c>
      <c r="E3068" s="142">
        <f>IF(B3067=B3068,0,MAX(E$4:E3067)+1)</f>
        <v>0</v>
      </c>
      <c r="F3068" s="142">
        <f t="shared" si="558"/>
        <v>5</v>
      </c>
      <c r="G3068" s="142" t="str">
        <f t="shared" si="551"/>
        <v/>
      </c>
      <c r="H3068" s="142" t="str">
        <f t="shared" si="552"/>
        <v/>
      </c>
      <c r="I3068" s="59"/>
      <c r="J3068" s="104"/>
      <c r="K3068" s="59"/>
      <c r="L3068" s="59"/>
      <c r="M3068" s="59"/>
      <c r="N3068" s="44"/>
      <c r="O3068" s="44"/>
      <c r="P3068" s="44"/>
      <c r="Q3068" s="43" t="str">
        <f t="shared" si="549"/>
        <v/>
      </c>
      <c r="R3068" s="60" t="str">
        <f t="shared" si="560"/>
        <v/>
      </c>
      <c r="S3068" s="60" t="str">
        <f t="shared" si="560"/>
        <v/>
      </c>
      <c r="T3068" s="60" t="str">
        <f t="shared" si="560"/>
        <v/>
      </c>
      <c r="U3068" s="60" t="str">
        <f t="shared" si="560"/>
        <v/>
      </c>
      <c r="V3068" s="60" t="str">
        <f t="shared" si="560"/>
        <v/>
      </c>
      <c r="W3068" s="44"/>
      <c r="X3068" s="44" t="str">
        <f t="shared" si="553"/>
        <v/>
      </c>
      <c r="Y3068" s="142" t="str">
        <f t="shared" si="550"/>
        <v/>
      </c>
      <c r="Z3068" s="172" t="str">
        <f t="shared" si="554"/>
        <v/>
      </c>
      <c r="AA3068" s="169" t="str">
        <f>IF(ISNUMBER($Q3068),INDEX($D$1:$D$3663,S3068,1),"")</f>
        <v/>
      </c>
      <c r="AB3068" s="169" t="str">
        <f>IF(ISNUMBER($Q3068),INDEX($D$1:$D$3663,T3068,1),"")</f>
        <v/>
      </c>
      <c r="AC3068" s="169" t="str">
        <f>IF(ISNUMBER($Q3068),INDEX($D$1:$D$3663,U3068,1),"")</f>
        <v/>
      </c>
      <c r="AD3068" s="169" t="str">
        <f>IF(ISNUMBER($Q3068),INDEX($D$1:$D$3663,V3068,1),"")</f>
        <v/>
      </c>
      <c r="AE3068" s="59"/>
      <c r="AF3068" s="177" t="str">
        <f t="shared" si="555"/>
        <v/>
      </c>
      <c r="AG3068" s="178" t="s">
        <v>1403</v>
      </c>
      <c r="AH3068" s="59"/>
      <c r="AI3068" s="163" t="str">
        <f t="shared" si="556"/>
        <v/>
      </c>
      <c r="AJ3068" s="162" t="str">
        <f t="shared" si="559"/>
        <v/>
      </c>
      <c r="AK3068" s="119"/>
      <c r="AL3068" s="59" t="str">
        <f>IF(ISNUMBER($AJ3068),INDEX($Z$4:$AC$3663,$AJ3068,AL$3),"")</f>
        <v/>
      </c>
      <c r="AM3068" s="149" t="str">
        <f>IF(ISNUMBER($AJ3068),INDEX($Z$4:$AC$3663,$AJ3068,AM$3),"")</f>
        <v/>
      </c>
      <c r="AN3068" s="149" t="str">
        <f>IF(ISNUMBER($AJ3068),INDEX($Z$4:$AC$3663,$AJ3068,AN$3),"")</f>
        <v/>
      </c>
      <c r="AO3068" s="59"/>
      <c r="AP3068" s="59"/>
      <c r="AQ3068" s="166"/>
      <c r="AR3068" s="59"/>
      <c r="AS3068" s="59"/>
      <c r="AT3068" s="149"/>
      <c r="AU3068" s="149"/>
      <c r="AV3068" s="149"/>
      <c r="AW3068" s="149"/>
      <c r="AX3068" s="150"/>
      <c r="AY3068" s="151"/>
      <c r="AZ3068" s="59"/>
      <c r="BA3068" s="59"/>
      <c r="BB3068" s="59"/>
      <c r="BC3068" s="59"/>
      <c r="BD3068" s="59"/>
      <c r="BE3068" s="59"/>
      <c r="BF3068" s="43"/>
      <c r="BG3068" s="59"/>
      <c r="BH3068" s="59"/>
      <c r="BI3068" s="59"/>
      <c r="BJ3068" s="59"/>
      <c r="BK3068" s="59"/>
      <c r="BL3068" s="59"/>
      <c r="BM3068" s="59"/>
    </row>
    <row r="3069" spans="1:65" x14ac:dyDescent="0.25">
      <c r="A3069" s="82"/>
      <c r="B3069" s="122" t="s">
        <v>1393</v>
      </c>
      <c r="C3069" s="122">
        <v>3789.5</v>
      </c>
      <c r="D3069" s="122">
        <v>38.1462684238303</v>
      </c>
      <c r="E3069" s="142">
        <f>IF(B3068=B3069,0,MAX(E$4:E3068)+1)</f>
        <v>0</v>
      </c>
      <c r="F3069" s="142">
        <f t="shared" si="558"/>
        <v>5</v>
      </c>
      <c r="G3069" s="142" t="str">
        <f t="shared" si="551"/>
        <v/>
      </c>
      <c r="H3069" s="142" t="str">
        <f t="shared" si="552"/>
        <v/>
      </c>
      <c r="I3069" s="59"/>
      <c r="J3069" s="104"/>
      <c r="K3069" s="59"/>
      <c r="L3069" s="59"/>
      <c r="M3069" s="59"/>
      <c r="N3069" s="44"/>
      <c r="O3069" s="44"/>
      <c r="P3069" s="44"/>
      <c r="Q3069" s="43" t="str">
        <f t="shared" si="549"/>
        <v/>
      </c>
      <c r="R3069" s="60" t="str">
        <f t="shared" si="560"/>
        <v/>
      </c>
      <c r="S3069" s="60" t="str">
        <f t="shared" si="560"/>
        <v/>
      </c>
      <c r="T3069" s="60" t="str">
        <f t="shared" si="560"/>
        <v/>
      </c>
      <c r="U3069" s="60" t="str">
        <f t="shared" si="560"/>
        <v/>
      </c>
      <c r="V3069" s="60" t="str">
        <f t="shared" si="560"/>
        <v/>
      </c>
      <c r="W3069" s="44"/>
      <c r="X3069" s="44" t="str">
        <f t="shared" si="553"/>
        <v/>
      </c>
      <c r="Y3069" s="142" t="str">
        <f t="shared" si="550"/>
        <v/>
      </c>
      <c r="Z3069" s="172" t="str">
        <f t="shared" si="554"/>
        <v/>
      </c>
      <c r="AA3069" s="169" t="str">
        <f>IF(ISNUMBER($Q3069),INDEX($D$1:$D$3663,S3069,1),"")</f>
        <v/>
      </c>
      <c r="AB3069" s="169" t="str">
        <f>IF(ISNUMBER($Q3069),INDEX($D$1:$D$3663,T3069,1),"")</f>
        <v/>
      </c>
      <c r="AC3069" s="169" t="str">
        <f>IF(ISNUMBER($Q3069),INDEX($D$1:$D$3663,U3069,1),"")</f>
        <v/>
      </c>
      <c r="AD3069" s="169" t="str">
        <f>IF(ISNUMBER($Q3069),INDEX($D$1:$D$3663,V3069,1),"")</f>
        <v/>
      </c>
      <c r="AE3069" s="59"/>
      <c r="AF3069" s="177" t="str">
        <f t="shared" si="555"/>
        <v/>
      </c>
      <c r="AG3069" s="178" t="s">
        <v>1403</v>
      </c>
      <c r="AH3069" s="59"/>
      <c r="AI3069" s="163" t="str">
        <f t="shared" si="556"/>
        <v/>
      </c>
      <c r="AJ3069" s="162" t="str">
        <f t="shared" si="559"/>
        <v/>
      </c>
      <c r="AK3069" s="119"/>
      <c r="AL3069" s="59" t="str">
        <f>IF(ISNUMBER($AJ3069),INDEX($Z$4:$AC$3663,$AJ3069,AL$3),"")</f>
        <v/>
      </c>
      <c r="AM3069" s="149" t="str">
        <f>IF(ISNUMBER($AJ3069),INDEX($Z$4:$AC$3663,$AJ3069,AM$3),"")</f>
        <v/>
      </c>
      <c r="AN3069" s="149" t="str">
        <f>IF(ISNUMBER($AJ3069),INDEX($Z$4:$AC$3663,$AJ3069,AN$3),"")</f>
        <v/>
      </c>
      <c r="AO3069" s="59"/>
      <c r="AP3069" s="59"/>
      <c r="AQ3069" s="166"/>
      <c r="AR3069" s="59"/>
      <c r="AS3069" s="59"/>
      <c r="AT3069" s="149"/>
      <c r="AU3069" s="149"/>
      <c r="AV3069" s="149"/>
      <c r="AW3069" s="149"/>
      <c r="AX3069" s="150"/>
      <c r="AY3069" s="151"/>
      <c r="AZ3069" s="59"/>
      <c r="BA3069" s="59"/>
      <c r="BB3069" s="59"/>
      <c r="BC3069" s="59"/>
      <c r="BD3069" s="59"/>
      <c r="BE3069" s="59"/>
      <c r="BF3069" s="43"/>
      <c r="BG3069" s="59"/>
      <c r="BH3069" s="59"/>
      <c r="BI3069" s="59"/>
      <c r="BJ3069" s="59"/>
      <c r="BK3069" s="59"/>
      <c r="BL3069" s="59"/>
      <c r="BM3069" s="59"/>
    </row>
    <row r="3070" spans="1:65" x14ac:dyDescent="0.25">
      <c r="A3070" s="82"/>
      <c r="B3070" s="122" t="s">
        <v>1393</v>
      </c>
      <c r="C3070" s="122">
        <v>3790.5</v>
      </c>
      <c r="D3070" s="122">
        <v>38.2694799073548</v>
      </c>
      <c r="E3070" s="142">
        <f>IF(B3069=B3070,0,MAX(E$4:E3069)+1)</f>
        <v>0</v>
      </c>
      <c r="F3070" s="142">
        <f t="shared" si="558"/>
        <v>5</v>
      </c>
      <c r="G3070" s="142" t="str">
        <f t="shared" si="551"/>
        <v/>
      </c>
      <c r="H3070" s="142" t="str">
        <f t="shared" si="552"/>
        <v/>
      </c>
      <c r="I3070" s="59"/>
      <c r="J3070" s="104"/>
      <c r="K3070" s="59"/>
      <c r="L3070" s="59"/>
      <c r="M3070" s="59"/>
      <c r="N3070" s="44"/>
      <c r="O3070" s="44"/>
      <c r="P3070" s="44"/>
      <c r="Q3070" s="43" t="str">
        <f t="shared" si="549"/>
        <v/>
      </c>
      <c r="R3070" s="60" t="str">
        <f t="shared" si="560"/>
        <v/>
      </c>
      <c r="S3070" s="60" t="str">
        <f t="shared" si="560"/>
        <v/>
      </c>
      <c r="T3070" s="60" t="str">
        <f t="shared" si="560"/>
        <v/>
      </c>
      <c r="U3070" s="60" t="str">
        <f t="shared" si="560"/>
        <v/>
      </c>
      <c r="V3070" s="60" t="str">
        <f t="shared" si="560"/>
        <v/>
      </c>
      <c r="W3070" s="44"/>
      <c r="X3070" s="44" t="str">
        <f t="shared" si="553"/>
        <v/>
      </c>
      <c r="Y3070" s="142" t="str">
        <f t="shared" si="550"/>
        <v/>
      </c>
      <c r="Z3070" s="172" t="str">
        <f t="shared" si="554"/>
        <v/>
      </c>
      <c r="AA3070" s="169" t="str">
        <f>IF(ISNUMBER($Q3070),INDEX($D$1:$D$3663,S3070,1),"")</f>
        <v/>
      </c>
      <c r="AB3070" s="169" t="str">
        <f>IF(ISNUMBER($Q3070),INDEX($D$1:$D$3663,T3070,1),"")</f>
        <v/>
      </c>
      <c r="AC3070" s="169" t="str">
        <f>IF(ISNUMBER($Q3070),INDEX($D$1:$D$3663,U3070,1),"")</f>
        <v/>
      </c>
      <c r="AD3070" s="169" t="str">
        <f>IF(ISNUMBER($Q3070),INDEX($D$1:$D$3663,V3070,1),"")</f>
        <v/>
      </c>
      <c r="AE3070" s="59"/>
      <c r="AF3070" s="177" t="str">
        <f t="shared" si="555"/>
        <v/>
      </c>
      <c r="AG3070" s="178" t="s">
        <v>1403</v>
      </c>
      <c r="AH3070" s="59"/>
      <c r="AI3070" s="163" t="str">
        <f t="shared" si="556"/>
        <v/>
      </c>
      <c r="AJ3070" s="162" t="str">
        <f t="shared" si="559"/>
        <v/>
      </c>
      <c r="AK3070" s="119"/>
      <c r="AL3070" s="59" t="str">
        <f>IF(ISNUMBER($AJ3070),INDEX($Z$4:$AC$3663,$AJ3070,AL$3),"")</f>
        <v/>
      </c>
      <c r="AM3070" s="149" t="str">
        <f>IF(ISNUMBER($AJ3070),INDEX($Z$4:$AC$3663,$AJ3070,AM$3),"")</f>
        <v/>
      </c>
      <c r="AN3070" s="149" t="str">
        <f>IF(ISNUMBER($AJ3070),INDEX($Z$4:$AC$3663,$AJ3070,AN$3),"")</f>
        <v/>
      </c>
      <c r="AO3070" s="59"/>
      <c r="AP3070" s="59"/>
      <c r="AQ3070" s="166"/>
      <c r="AR3070" s="59"/>
      <c r="AS3070" s="59"/>
      <c r="AT3070" s="149"/>
      <c r="AU3070" s="149"/>
      <c r="AV3070" s="149"/>
      <c r="AW3070" s="149"/>
      <c r="AX3070" s="150"/>
      <c r="AY3070" s="151"/>
      <c r="AZ3070" s="59"/>
      <c r="BA3070" s="59"/>
      <c r="BB3070" s="59"/>
      <c r="BC3070" s="59"/>
      <c r="BD3070" s="59"/>
      <c r="BE3070" s="59"/>
      <c r="BF3070" s="43"/>
      <c r="BG3070" s="59"/>
      <c r="BH3070" s="59"/>
      <c r="BI3070" s="59"/>
      <c r="BJ3070" s="59"/>
      <c r="BK3070" s="59"/>
      <c r="BL3070" s="59"/>
      <c r="BM3070" s="59"/>
    </row>
    <row r="3071" spans="1:65" x14ac:dyDescent="0.25">
      <c r="A3071" s="82"/>
      <c r="B3071" s="122" t="s">
        <v>1393</v>
      </c>
      <c r="C3071" s="122">
        <v>3791.5</v>
      </c>
      <c r="D3071" s="122">
        <v>38.204556161868901</v>
      </c>
      <c r="E3071" s="142">
        <f>IF(B3070=B3071,0,MAX(E$4:E3070)+1)</f>
        <v>0</v>
      </c>
      <c r="F3071" s="142">
        <f t="shared" si="558"/>
        <v>5</v>
      </c>
      <c r="G3071" s="142" t="str">
        <f t="shared" si="551"/>
        <v/>
      </c>
      <c r="H3071" s="142" t="str">
        <f t="shared" si="552"/>
        <v/>
      </c>
      <c r="I3071" s="59"/>
      <c r="J3071" s="104"/>
      <c r="K3071" s="59"/>
      <c r="L3071" s="59"/>
      <c r="M3071" s="59"/>
      <c r="N3071" s="44"/>
      <c r="O3071" s="44"/>
      <c r="P3071" s="44"/>
      <c r="Q3071" s="43" t="str">
        <f t="shared" si="549"/>
        <v/>
      </c>
      <c r="R3071" s="60" t="str">
        <f t="shared" si="560"/>
        <v/>
      </c>
      <c r="S3071" s="60" t="str">
        <f t="shared" si="560"/>
        <v/>
      </c>
      <c r="T3071" s="60" t="str">
        <f t="shared" si="560"/>
        <v/>
      </c>
      <c r="U3071" s="60" t="str">
        <f t="shared" si="560"/>
        <v/>
      </c>
      <c r="V3071" s="60" t="str">
        <f t="shared" si="560"/>
        <v/>
      </c>
      <c r="W3071" s="44"/>
      <c r="X3071" s="44" t="str">
        <f t="shared" si="553"/>
        <v/>
      </c>
      <c r="Y3071" s="142" t="str">
        <f t="shared" si="550"/>
        <v/>
      </c>
      <c r="Z3071" s="172" t="str">
        <f t="shared" si="554"/>
        <v/>
      </c>
      <c r="AA3071" s="169" t="str">
        <f>IF(ISNUMBER($Q3071),INDEX($D$1:$D$3663,S3071,1),"")</f>
        <v/>
      </c>
      <c r="AB3071" s="169" t="str">
        <f>IF(ISNUMBER($Q3071),INDEX($D$1:$D$3663,T3071,1),"")</f>
        <v/>
      </c>
      <c r="AC3071" s="169" t="str">
        <f>IF(ISNUMBER($Q3071),INDEX($D$1:$D$3663,U3071,1),"")</f>
        <v/>
      </c>
      <c r="AD3071" s="169" t="str">
        <f>IF(ISNUMBER($Q3071),INDEX($D$1:$D$3663,V3071,1),"")</f>
        <v/>
      </c>
      <c r="AE3071" s="59"/>
      <c r="AF3071" s="177" t="str">
        <f t="shared" si="555"/>
        <v/>
      </c>
      <c r="AG3071" s="178" t="s">
        <v>1403</v>
      </c>
      <c r="AH3071" s="59"/>
      <c r="AI3071" s="163" t="str">
        <f t="shared" si="556"/>
        <v/>
      </c>
      <c r="AJ3071" s="162" t="str">
        <f t="shared" si="559"/>
        <v/>
      </c>
      <c r="AK3071" s="119"/>
      <c r="AL3071" s="59" t="str">
        <f>IF(ISNUMBER($AJ3071),INDEX($Z$4:$AC$3663,$AJ3071,AL$3),"")</f>
        <v/>
      </c>
      <c r="AM3071" s="149" t="str">
        <f>IF(ISNUMBER($AJ3071),INDEX($Z$4:$AC$3663,$AJ3071,AM$3),"")</f>
        <v/>
      </c>
      <c r="AN3071" s="149" t="str">
        <f>IF(ISNUMBER($AJ3071),INDEX($Z$4:$AC$3663,$AJ3071,AN$3),"")</f>
        <v/>
      </c>
      <c r="AO3071" s="59"/>
      <c r="AP3071" s="59"/>
      <c r="AQ3071" s="166"/>
      <c r="AR3071" s="59"/>
      <c r="AS3071" s="59"/>
      <c r="AT3071" s="149"/>
      <c r="AU3071" s="149"/>
      <c r="AV3071" s="149"/>
      <c r="AW3071" s="149"/>
      <c r="AX3071" s="150"/>
      <c r="AY3071" s="151"/>
      <c r="AZ3071" s="59"/>
      <c r="BA3071" s="59"/>
      <c r="BB3071" s="59"/>
      <c r="BC3071" s="59"/>
      <c r="BD3071" s="59"/>
      <c r="BE3071" s="59"/>
      <c r="BF3071" s="43"/>
      <c r="BG3071" s="59"/>
      <c r="BH3071" s="59"/>
      <c r="BI3071" s="59"/>
      <c r="BJ3071" s="59"/>
      <c r="BK3071" s="59"/>
      <c r="BL3071" s="59"/>
      <c r="BM3071" s="59"/>
    </row>
    <row r="3072" spans="1:65" x14ac:dyDescent="0.25">
      <c r="A3072" s="82"/>
      <c r="B3072" s="122" t="s">
        <v>1393</v>
      </c>
      <c r="C3072" s="122">
        <v>3792.5</v>
      </c>
      <c r="D3072" s="122">
        <v>38.2033242599434</v>
      </c>
      <c r="E3072" s="142">
        <f>IF(B3071=B3072,0,MAX(E$4:E3071)+1)</f>
        <v>0</v>
      </c>
      <c r="F3072" s="142">
        <f t="shared" si="558"/>
        <v>5</v>
      </c>
      <c r="G3072" s="142" t="str">
        <f t="shared" si="551"/>
        <v/>
      </c>
      <c r="H3072" s="142" t="str">
        <f t="shared" si="552"/>
        <v/>
      </c>
      <c r="I3072" s="59"/>
      <c r="J3072" s="104"/>
      <c r="K3072" s="59"/>
      <c r="L3072" s="59"/>
      <c r="M3072" s="59"/>
      <c r="N3072" s="44"/>
      <c r="O3072" s="44"/>
      <c r="P3072" s="44"/>
      <c r="Q3072" s="43" t="str">
        <f t="shared" si="549"/>
        <v/>
      </c>
      <c r="R3072" s="60" t="str">
        <f t="shared" si="560"/>
        <v/>
      </c>
      <c r="S3072" s="60" t="str">
        <f t="shared" si="560"/>
        <v/>
      </c>
      <c r="T3072" s="60" t="str">
        <f t="shared" si="560"/>
        <v/>
      </c>
      <c r="U3072" s="60" t="str">
        <f t="shared" si="560"/>
        <v/>
      </c>
      <c r="V3072" s="60" t="str">
        <f t="shared" si="560"/>
        <v/>
      </c>
      <c r="W3072" s="44"/>
      <c r="X3072" s="44" t="str">
        <f t="shared" si="553"/>
        <v/>
      </c>
      <c r="Y3072" s="142" t="str">
        <f t="shared" si="550"/>
        <v/>
      </c>
      <c r="Z3072" s="172" t="str">
        <f t="shared" si="554"/>
        <v/>
      </c>
      <c r="AA3072" s="169" t="str">
        <f>IF(ISNUMBER($Q3072),INDEX($D$1:$D$3663,S3072,1),"")</f>
        <v/>
      </c>
      <c r="AB3072" s="169" t="str">
        <f>IF(ISNUMBER($Q3072),INDEX($D$1:$D$3663,T3072,1),"")</f>
        <v/>
      </c>
      <c r="AC3072" s="169" t="str">
        <f>IF(ISNUMBER($Q3072),INDEX($D$1:$D$3663,U3072,1),"")</f>
        <v/>
      </c>
      <c r="AD3072" s="169" t="str">
        <f>IF(ISNUMBER($Q3072),INDEX($D$1:$D$3663,V3072,1),"")</f>
        <v/>
      </c>
      <c r="AE3072" s="59"/>
      <c r="AF3072" s="177" t="str">
        <f t="shared" si="555"/>
        <v/>
      </c>
      <c r="AG3072" s="178" t="s">
        <v>1403</v>
      </c>
      <c r="AH3072" s="59"/>
      <c r="AI3072" s="163" t="str">
        <f t="shared" si="556"/>
        <v/>
      </c>
      <c r="AJ3072" s="162" t="str">
        <f t="shared" si="559"/>
        <v/>
      </c>
      <c r="AK3072" s="119"/>
      <c r="AL3072" s="59" t="str">
        <f>IF(ISNUMBER($AJ3072),INDEX($Z$4:$AC$3663,$AJ3072,AL$3),"")</f>
        <v/>
      </c>
      <c r="AM3072" s="149" t="str">
        <f>IF(ISNUMBER($AJ3072),INDEX($Z$4:$AC$3663,$AJ3072,AM$3),"")</f>
        <v/>
      </c>
      <c r="AN3072" s="149" t="str">
        <f>IF(ISNUMBER($AJ3072),INDEX($Z$4:$AC$3663,$AJ3072,AN$3),"")</f>
        <v/>
      </c>
      <c r="AO3072" s="59"/>
      <c r="AP3072" s="59"/>
      <c r="AQ3072" s="166"/>
      <c r="AR3072" s="59"/>
      <c r="AS3072" s="59"/>
      <c r="AT3072" s="149"/>
      <c r="AU3072" s="149"/>
      <c r="AV3072" s="149"/>
      <c r="AW3072" s="149"/>
      <c r="AX3072" s="150"/>
      <c r="AY3072" s="151"/>
      <c r="AZ3072" s="59"/>
      <c r="BA3072" s="59"/>
      <c r="BB3072" s="59"/>
      <c r="BC3072" s="59"/>
      <c r="BD3072" s="59"/>
      <c r="BE3072" s="59"/>
      <c r="BF3072" s="43"/>
      <c r="BG3072" s="59"/>
      <c r="BH3072" s="59"/>
      <c r="BI3072" s="59"/>
      <c r="BJ3072" s="59"/>
      <c r="BK3072" s="59"/>
      <c r="BL3072" s="59"/>
      <c r="BM3072" s="59"/>
    </row>
    <row r="3073" spans="1:65" x14ac:dyDescent="0.25">
      <c r="A3073" s="82"/>
      <c r="B3073" s="122" t="s">
        <v>1393</v>
      </c>
      <c r="C3073" s="122">
        <v>3793.5</v>
      </c>
      <c r="D3073" s="122">
        <v>38.376182928699301</v>
      </c>
      <c r="E3073" s="142">
        <f>IF(B3072=B3073,0,MAX(E$4:E3072)+1)</f>
        <v>0</v>
      </c>
      <c r="F3073" s="142">
        <f t="shared" si="558"/>
        <v>5</v>
      </c>
      <c r="G3073" s="142" t="str">
        <f t="shared" si="551"/>
        <v/>
      </c>
      <c r="H3073" s="142" t="str">
        <f t="shared" si="552"/>
        <v/>
      </c>
      <c r="I3073" s="59"/>
      <c r="J3073" s="104"/>
      <c r="K3073" s="59"/>
      <c r="L3073" s="59"/>
      <c r="M3073" s="59"/>
      <c r="N3073" s="44"/>
      <c r="O3073" s="44"/>
      <c r="P3073" s="44"/>
      <c r="Q3073" s="43" t="str">
        <f t="shared" si="549"/>
        <v/>
      </c>
      <c r="R3073" s="60" t="str">
        <f t="shared" si="560"/>
        <v/>
      </c>
      <c r="S3073" s="60" t="str">
        <f t="shared" si="560"/>
        <v/>
      </c>
      <c r="T3073" s="60" t="str">
        <f t="shared" si="560"/>
        <v/>
      </c>
      <c r="U3073" s="60" t="str">
        <f t="shared" si="560"/>
        <v/>
      </c>
      <c r="V3073" s="60" t="str">
        <f t="shared" si="560"/>
        <v/>
      </c>
      <c r="W3073" s="44"/>
      <c r="X3073" s="44" t="str">
        <f t="shared" si="553"/>
        <v/>
      </c>
      <c r="Y3073" s="142" t="str">
        <f t="shared" si="550"/>
        <v/>
      </c>
      <c r="Z3073" s="172" t="str">
        <f t="shared" si="554"/>
        <v/>
      </c>
      <c r="AA3073" s="169" t="str">
        <f>IF(ISNUMBER($Q3073),INDEX($D$1:$D$3663,S3073,1),"")</f>
        <v/>
      </c>
      <c r="AB3073" s="169" t="str">
        <f>IF(ISNUMBER($Q3073),INDEX($D$1:$D$3663,T3073,1),"")</f>
        <v/>
      </c>
      <c r="AC3073" s="169" t="str">
        <f>IF(ISNUMBER($Q3073),INDEX($D$1:$D$3663,U3073,1),"")</f>
        <v/>
      </c>
      <c r="AD3073" s="169" t="str">
        <f>IF(ISNUMBER($Q3073),INDEX($D$1:$D$3663,V3073,1),"")</f>
        <v/>
      </c>
      <c r="AE3073" s="59"/>
      <c r="AF3073" s="177" t="str">
        <f t="shared" si="555"/>
        <v/>
      </c>
      <c r="AG3073" s="178" t="s">
        <v>1403</v>
      </c>
      <c r="AH3073" s="59"/>
      <c r="AI3073" s="163" t="str">
        <f t="shared" si="556"/>
        <v/>
      </c>
      <c r="AJ3073" s="162" t="str">
        <f t="shared" si="559"/>
        <v/>
      </c>
      <c r="AK3073" s="119"/>
      <c r="AL3073" s="59" t="str">
        <f>IF(ISNUMBER($AJ3073),INDEX($Z$4:$AC$3663,$AJ3073,AL$3),"")</f>
        <v/>
      </c>
      <c r="AM3073" s="149" t="str">
        <f>IF(ISNUMBER($AJ3073),INDEX($Z$4:$AC$3663,$AJ3073,AM$3),"")</f>
        <v/>
      </c>
      <c r="AN3073" s="149" t="str">
        <f>IF(ISNUMBER($AJ3073),INDEX($Z$4:$AC$3663,$AJ3073,AN$3),"")</f>
        <v/>
      </c>
      <c r="AO3073" s="59"/>
      <c r="AP3073" s="59"/>
      <c r="AQ3073" s="166"/>
      <c r="AR3073" s="59"/>
      <c r="AS3073" s="59"/>
      <c r="AT3073" s="149"/>
      <c r="AU3073" s="149"/>
      <c r="AV3073" s="149"/>
      <c r="AW3073" s="149"/>
      <c r="AX3073" s="150"/>
      <c r="AY3073" s="151"/>
      <c r="AZ3073" s="59"/>
      <c r="BA3073" s="59"/>
      <c r="BB3073" s="59"/>
      <c r="BC3073" s="59"/>
      <c r="BD3073" s="59"/>
      <c r="BE3073" s="59"/>
      <c r="BF3073" s="43"/>
      <c r="BG3073" s="59"/>
      <c r="BH3073" s="59"/>
      <c r="BI3073" s="59"/>
      <c r="BJ3073" s="59"/>
      <c r="BK3073" s="59"/>
      <c r="BL3073" s="59"/>
      <c r="BM3073" s="59"/>
    </row>
    <row r="3074" spans="1:65" x14ac:dyDescent="0.25">
      <c r="A3074" s="82"/>
      <c r="B3074" s="122" t="s">
        <v>1393</v>
      </c>
      <c r="C3074" s="122">
        <v>3794.5</v>
      </c>
      <c r="D3074" s="122">
        <v>38.2756824693627</v>
      </c>
      <c r="E3074" s="142">
        <f>IF(B3073=B3074,0,MAX(E$4:E3073)+1)</f>
        <v>0</v>
      </c>
      <c r="F3074" s="142">
        <f t="shared" si="558"/>
        <v>5</v>
      </c>
      <c r="G3074" s="142" t="str">
        <f t="shared" si="551"/>
        <v/>
      </c>
      <c r="H3074" s="142" t="str">
        <f t="shared" si="552"/>
        <v/>
      </c>
      <c r="I3074" s="59"/>
      <c r="J3074" s="104"/>
      <c r="K3074" s="59"/>
      <c r="L3074" s="59"/>
      <c r="M3074" s="59"/>
      <c r="N3074" s="44"/>
      <c r="O3074" s="44"/>
      <c r="P3074" s="44"/>
      <c r="Q3074" s="43" t="str">
        <f t="shared" si="549"/>
        <v/>
      </c>
      <c r="R3074" s="60" t="str">
        <f t="shared" si="560"/>
        <v/>
      </c>
      <c r="S3074" s="60" t="str">
        <f t="shared" si="560"/>
        <v/>
      </c>
      <c r="T3074" s="60" t="str">
        <f t="shared" si="560"/>
        <v/>
      </c>
      <c r="U3074" s="60" t="str">
        <f t="shared" si="560"/>
        <v/>
      </c>
      <c r="V3074" s="60" t="str">
        <f t="shared" si="560"/>
        <v/>
      </c>
      <c r="W3074" s="44"/>
      <c r="X3074" s="44" t="str">
        <f t="shared" si="553"/>
        <v/>
      </c>
      <c r="Y3074" s="142" t="str">
        <f t="shared" si="550"/>
        <v/>
      </c>
      <c r="Z3074" s="172" t="str">
        <f t="shared" si="554"/>
        <v/>
      </c>
      <c r="AA3074" s="169" t="str">
        <f>IF(ISNUMBER($Q3074),INDEX($D$1:$D$3663,S3074,1),"")</f>
        <v/>
      </c>
      <c r="AB3074" s="169" t="str">
        <f>IF(ISNUMBER($Q3074),INDEX($D$1:$D$3663,T3074,1),"")</f>
        <v/>
      </c>
      <c r="AC3074" s="169" t="str">
        <f>IF(ISNUMBER($Q3074),INDEX($D$1:$D$3663,U3074,1),"")</f>
        <v/>
      </c>
      <c r="AD3074" s="169" t="str">
        <f>IF(ISNUMBER($Q3074),INDEX($D$1:$D$3663,V3074,1),"")</f>
        <v/>
      </c>
      <c r="AE3074" s="59"/>
      <c r="AF3074" s="177" t="str">
        <f t="shared" si="555"/>
        <v/>
      </c>
      <c r="AG3074" s="178" t="s">
        <v>1403</v>
      </c>
      <c r="AH3074" s="59"/>
      <c r="AI3074" s="163" t="str">
        <f t="shared" si="556"/>
        <v/>
      </c>
      <c r="AJ3074" s="162" t="str">
        <f t="shared" si="559"/>
        <v/>
      </c>
      <c r="AK3074" s="119"/>
      <c r="AL3074" s="59" t="str">
        <f>IF(ISNUMBER($AJ3074),INDEX($Z$4:$AC$3663,$AJ3074,AL$3),"")</f>
        <v/>
      </c>
      <c r="AM3074" s="149" t="str">
        <f>IF(ISNUMBER($AJ3074),INDEX($Z$4:$AC$3663,$AJ3074,AM$3),"")</f>
        <v/>
      </c>
      <c r="AN3074" s="149" t="str">
        <f>IF(ISNUMBER($AJ3074),INDEX($Z$4:$AC$3663,$AJ3074,AN$3),"")</f>
        <v/>
      </c>
      <c r="AO3074" s="59"/>
      <c r="AP3074" s="59"/>
      <c r="AQ3074" s="166"/>
      <c r="AR3074" s="59"/>
      <c r="AS3074" s="59"/>
      <c r="AT3074" s="149"/>
      <c r="AU3074" s="149"/>
      <c r="AV3074" s="149"/>
      <c r="AW3074" s="149"/>
      <c r="AX3074" s="150"/>
      <c r="AY3074" s="151"/>
      <c r="AZ3074" s="59"/>
      <c r="BA3074" s="59"/>
      <c r="BB3074" s="59"/>
      <c r="BC3074" s="59"/>
      <c r="BD3074" s="59"/>
      <c r="BE3074" s="59"/>
      <c r="BF3074" s="43"/>
      <c r="BG3074" s="59"/>
      <c r="BH3074" s="59"/>
      <c r="BI3074" s="59"/>
      <c r="BJ3074" s="59"/>
      <c r="BK3074" s="59"/>
      <c r="BL3074" s="59"/>
      <c r="BM3074" s="59"/>
    </row>
    <row r="3075" spans="1:65" x14ac:dyDescent="0.25">
      <c r="A3075" s="82"/>
      <c r="B3075" s="122" t="s">
        <v>1393</v>
      </c>
      <c r="C3075" s="122">
        <v>3795.5</v>
      </c>
      <c r="D3075" s="122">
        <v>38.3190451600614</v>
      </c>
      <c r="E3075" s="142">
        <f>IF(B3074=B3075,0,MAX(E$4:E3074)+1)</f>
        <v>0</v>
      </c>
      <c r="F3075" s="142">
        <f t="shared" si="558"/>
        <v>5</v>
      </c>
      <c r="G3075" s="142" t="str">
        <f t="shared" si="551"/>
        <v/>
      </c>
      <c r="H3075" s="142" t="str">
        <f t="shared" si="552"/>
        <v/>
      </c>
      <c r="I3075" s="59"/>
      <c r="J3075" s="104"/>
      <c r="K3075" s="59"/>
      <c r="L3075" s="59"/>
      <c r="M3075" s="59"/>
      <c r="N3075" s="44"/>
      <c r="O3075" s="44"/>
      <c r="P3075" s="44"/>
      <c r="Q3075" s="43" t="str">
        <f t="shared" si="549"/>
        <v/>
      </c>
      <c r="R3075" s="60" t="str">
        <f t="shared" si="560"/>
        <v/>
      </c>
      <c r="S3075" s="60" t="str">
        <f t="shared" si="560"/>
        <v/>
      </c>
      <c r="T3075" s="60" t="str">
        <f t="shared" si="560"/>
        <v/>
      </c>
      <c r="U3075" s="60" t="str">
        <f t="shared" si="560"/>
        <v/>
      </c>
      <c r="V3075" s="60" t="str">
        <f t="shared" si="560"/>
        <v/>
      </c>
      <c r="W3075" s="44"/>
      <c r="X3075" s="44" t="str">
        <f t="shared" si="553"/>
        <v/>
      </c>
      <c r="Y3075" s="142" t="str">
        <f t="shared" si="550"/>
        <v/>
      </c>
      <c r="Z3075" s="172" t="str">
        <f t="shared" si="554"/>
        <v/>
      </c>
      <c r="AA3075" s="169" t="str">
        <f>IF(ISNUMBER($Q3075),INDEX($D$1:$D$3663,S3075,1),"")</f>
        <v/>
      </c>
      <c r="AB3075" s="169" t="str">
        <f>IF(ISNUMBER($Q3075),INDEX($D$1:$D$3663,T3075,1),"")</f>
        <v/>
      </c>
      <c r="AC3075" s="169" t="str">
        <f>IF(ISNUMBER($Q3075),INDEX($D$1:$D$3663,U3075,1),"")</f>
        <v/>
      </c>
      <c r="AD3075" s="169" t="str">
        <f>IF(ISNUMBER($Q3075),INDEX($D$1:$D$3663,V3075,1),"")</f>
        <v/>
      </c>
      <c r="AE3075" s="59"/>
      <c r="AF3075" s="177" t="str">
        <f t="shared" si="555"/>
        <v/>
      </c>
      <c r="AG3075" s="178" t="s">
        <v>1403</v>
      </c>
      <c r="AH3075" s="59"/>
      <c r="AI3075" s="163" t="str">
        <f t="shared" si="556"/>
        <v/>
      </c>
      <c r="AJ3075" s="162" t="str">
        <f t="shared" si="559"/>
        <v/>
      </c>
      <c r="AK3075" s="119"/>
      <c r="AL3075" s="59" t="str">
        <f>IF(ISNUMBER($AJ3075),INDEX($Z$4:$AC$3663,$AJ3075,AL$3),"")</f>
        <v/>
      </c>
      <c r="AM3075" s="149" t="str">
        <f>IF(ISNUMBER($AJ3075),INDEX($Z$4:$AC$3663,$AJ3075,AM$3),"")</f>
        <v/>
      </c>
      <c r="AN3075" s="149" t="str">
        <f>IF(ISNUMBER($AJ3075),INDEX($Z$4:$AC$3663,$AJ3075,AN$3),"")</f>
        <v/>
      </c>
      <c r="AO3075" s="59"/>
      <c r="AP3075" s="59"/>
      <c r="AQ3075" s="166"/>
      <c r="AR3075" s="59"/>
      <c r="AS3075" s="59"/>
      <c r="AT3075" s="149"/>
      <c r="AU3075" s="149"/>
      <c r="AV3075" s="149"/>
      <c r="AW3075" s="149"/>
      <c r="AX3075" s="150"/>
      <c r="AY3075" s="151"/>
      <c r="AZ3075" s="59"/>
      <c r="BA3075" s="59"/>
      <c r="BB3075" s="59"/>
      <c r="BC3075" s="59"/>
      <c r="BD3075" s="59"/>
      <c r="BE3075" s="59"/>
      <c r="BF3075" s="43"/>
      <c r="BG3075" s="59"/>
      <c r="BH3075" s="59"/>
      <c r="BI3075" s="59"/>
      <c r="BJ3075" s="59"/>
      <c r="BK3075" s="59"/>
      <c r="BL3075" s="59"/>
      <c r="BM3075" s="59"/>
    </row>
    <row r="3076" spans="1:65" x14ac:dyDescent="0.25">
      <c r="A3076" s="82"/>
      <c r="B3076" s="122" t="s">
        <v>1393</v>
      </c>
      <c r="C3076" s="122">
        <v>3796.5</v>
      </c>
      <c r="D3076" s="122">
        <v>38.290869645299502</v>
      </c>
      <c r="E3076" s="142">
        <f>IF(B3075=B3076,0,MAX(E$4:E3075)+1)</f>
        <v>0</v>
      </c>
      <c r="F3076" s="142">
        <f t="shared" si="558"/>
        <v>5</v>
      </c>
      <c r="G3076" s="142" t="str">
        <f t="shared" si="551"/>
        <v/>
      </c>
      <c r="H3076" s="142" t="str">
        <f t="shared" si="552"/>
        <v/>
      </c>
      <c r="I3076" s="59"/>
      <c r="J3076" s="104"/>
      <c r="K3076" s="59"/>
      <c r="L3076" s="59"/>
      <c r="M3076" s="59"/>
      <c r="N3076" s="44"/>
      <c r="O3076" s="44"/>
      <c r="P3076" s="44"/>
      <c r="Q3076" s="43" t="str">
        <f t="shared" ref="Q3076:Q3139" si="561">IF(H3076=1,C3076-MIN(C$4:C$3663),"")</f>
        <v/>
      </c>
      <c r="R3076" s="60" t="str">
        <f t="shared" si="560"/>
        <v/>
      </c>
      <c r="S3076" s="60" t="str">
        <f t="shared" si="560"/>
        <v/>
      </c>
      <c r="T3076" s="60" t="str">
        <f t="shared" si="560"/>
        <v/>
      </c>
      <c r="U3076" s="60" t="str">
        <f t="shared" si="560"/>
        <v/>
      </c>
      <c r="V3076" s="60" t="str">
        <f t="shared" si="560"/>
        <v/>
      </c>
      <c r="W3076" s="44"/>
      <c r="X3076" s="44" t="str">
        <f t="shared" si="553"/>
        <v/>
      </c>
      <c r="Y3076" s="142" t="str">
        <f t="shared" ref="Y3076:Y3139" si="562">IF(ISNUMBER(Q3076),C3076,"")</f>
        <v/>
      </c>
      <c r="Z3076" s="172" t="str">
        <f t="shared" si="554"/>
        <v/>
      </c>
      <c r="AA3076" s="169" t="str">
        <f>IF(ISNUMBER($Q3076),INDEX($D$1:$D$3663,S3076,1),"")</f>
        <v/>
      </c>
      <c r="AB3076" s="169" t="str">
        <f>IF(ISNUMBER($Q3076),INDEX($D$1:$D$3663,T3076,1),"")</f>
        <v/>
      </c>
      <c r="AC3076" s="169" t="str">
        <f>IF(ISNUMBER($Q3076),INDEX($D$1:$D$3663,U3076,1),"")</f>
        <v/>
      </c>
      <c r="AD3076" s="169" t="str">
        <f>IF(ISNUMBER($Q3076),INDEX($D$1:$D$3663,V3076,1),"")</f>
        <v/>
      </c>
      <c r="AE3076" s="59"/>
      <c r="AF3076" s="177" t="str">
        <f t="shared" si="555"/>
        <v/>
      </c>
      <c r="AG3076" s="178" t="s">
        <v>1403</v>
      </c>
      <c r="AH3076" s="59"/>
      <c r="AI3076" s="163" t="str">
        <f t="shared" si="556"/>
        <v/>
      </c>
      <c r="AJ3076" s="162" t="str">
        <f t="shared" si="559"/>
        <v/>
      </c>
      <c r="AK3076" s="119"/>
      <c r="AL3076" s="59" t="str">
        <f>IF(ISNUMBER($AJ3076),INDEX($Z$4:$AC$3663,$AJ3076,AL$3),"")</f>
        <v/>
      </c>
      <c r="AM3076" s="149" t="str">
        <f>IF(ISNUMBER($AJ3076),INDEX($Z$4:$AC$3663,$AJ3076,AM$3),"")</f>
        <v/>
      </c>
      <c r="AN3076" s="149" t="str">
        <f>IF(ISNUMBER($AJ3076),INDEX($Z$4:$AC$3663,$AJ3076,AN$3),"")</f>
        <v/>
      </c>
      <c r="AO3076" s="59"/>
      <c r="AP3076" s="59"/>
      <c r="AQ3076" s="166"/>
      <c r="AR3076" s="59"/>
      <c r="AS3076" s="59"/>
      <c r="AT3076" s="149"/>
      <c r="AU3076" s="149"/>
      <c r="AV3076" s="149"/>
      <c r="AW3076" s="149"/>
      <c r="AX3076" s="150"/>
      <c r="AY3076" s="151"/>
      <c r="AZ3076" s="59"/>
      <c r="BA3076" s="59"/>
      <c r="BB3076" s="59"/>
      <c r="BC3076" s="59"/>
      <c r="BD3076" s="59"/>
      <c r="BE3076" s="59"/>
      <c r="BF3076" s="43"/>
      <c r="BG3076" s="59"/>
      <c r="BH3076" s="59"/>
      <c r="BI3076" s="59"/>
      <c r="BJ3076" s="59"/>
      <c r="BK3076" s="59"/>
      <c r="BL3076" s="59"/>
      <c r="BM3076" s="59"/>
    </row>
    <row r="3077" spans="1:65" x14ac:dyDescent="0.25">
      <c r="A3077" s="82"/>
      <c r="B3077" s="122" t="s">
        <v>1393</v>
      </c>
      <c r="C3077" s="122">
        <v>3797.5</v>
      </c>
      <c r="D3077" s="122">
        <v>38.115238073950898</v>
      </c>
      <c r="E3077" s="142">
        <f>IF(B3076=B3077,0,MAX(E$4:E3076)+1)</f>
        <v>0</v>
      </c>
      <c r="F3077" s="142">
        <f t="shared" si="558"/>
        <v>5</v>
      </c>
      <c r="G3077" s="142" t="str">
        <f t="shared" ref="G3077:G3140" si="563">IF(E3077&gt;0,ROW(),"")</f>
        <v/>
      </c>
      <c r="H3077" s="142" t="str">
        <f t="shared" ref="H3077:H3140" si="564">IF(B3077=B$4,1,"")</f>
        <v/>
      </c>
      <c r="I3077" s="59"/>
      <c r="J3077" s="104"/>
      <c r="K3077" s="59"/>
      <c r="L3077" s="59"/>
      <c r="M3077" s="59"/>
      <c r="N3077" s="44"/>
      <c r="O3077" s="44"/>
      <c r="P3077" s="44"/>
      <c r="Q3077" s="43" t="str">
        <f t="shared" si="561"/>
        <v/>
      </c>
      <c r="R3077" s="60" t="str">
        <f t="shared" si="560"/>
        <v/>
      </c>
      <c r="S3077" s="60" t="str">
        <f t="shared" si="560"/>
        <v/>
      </c>
      <c r="T3077" s="60" t="str">
        <f t="shared" si="560"/>
        <v/>
      </c>
      <c r="U3077" s="60" t="str">
        <f t="shared" si="560"/>
        <v/>
      </c>
      <c r="V3077" s="60" t="str">
        <f t="shared" si="560"/>
        <v/>
      </c>
      <c r="W3077" s="44"/>
      <c r="X3077" s="44" t="str">
        <f t="shared" ref="X3077:X3140" si="565">IF(ISNUMBER(Y3077),ROW()-X$3,"")</f>
        <v/>
      </c>
      <c r="Y3077" s="142" t="str">
        <f t="shared" si="562"/>
        <v/>
      </c>
      <c r="Z3077" s="172" t="str">
        <f t="shared" ref="Z3077:Z3140" si="566">IF(ISNUMBER($Q3077),INDEX($D$1:$D$3663,R3077,1),"")</f>
        <v/>
      </c>
      <c r="AA3077" s="169" t="str">
        <f>IF(ISNUMBER($Q3077),INDEX($D$1:$D$3663,S3077,1),"")</f>
        <v/>
      </c>
      <c r="AB3077" s="169" t="str">
        <f>IF(ISNUMBER($Q3077),INDEX($D$1:$D$3663,T3077,1),"")</f>
        <v/>
      </c>
      <c r="AC3077" s="169" t="str">
        <f>IF(ISNUMBER($Q3077),INDEX($D$1:$D$3663,U3077,1),"")</f>
        <v/>
      </c>
      <c r="AD3077" s="169" t="str">
        <f>IF(ISNUMBER($Q3077),INDEX($D$1:$D$3663,V3077,1),"")</f>
        <v/>
      </c>
      <c r="AE3077" s="59"/>
      <c r="AF3077" s="177" t="str">
        <f t="shared" ref="AF3077:AF3140" si="567">IF(ISNUMBER(Q3077),Y3077/M$15-M$11,"")</f>
        <v/>
      </c>
      <c r="AG3077" s="178" t="s">
        <v>1403</v>
      </c>
      <c r="AH3077" s="59"/>
      <c r="AI3077" s="163" t="str">
        <f t="shared" ref="AI3077:AI3140" si="568">IF(ROW()-AI$3&lt;=AI$2,ROW()-AI$3,"")</f>
        <v/>
      </c>
      <c r="AJ3077" s="162" t="str">
        <f t="shared" si="559"/>
        <v/>
      </c>
      <c r="AK3077" s="119"/>
      <c r="AL3077" s="59" t="str">
        <f>IF(ISNUMBER($AJ3077),INDEX($Z$4:$AC$3663,$AJ3077,AL$3),"")</f>
        <v/>
      </c>
      <c r="AM3077" s="149" t="str">
        <f>IF(ISNUMBER($AJ3077),INDEX($Z$4:$AC$3663,$AJ3077,AM$3),"")</f>
        <v/>
      </c>
      <c r="AN3077" s="149" t="str">
        <f>IF(ISNUMBER($AJ3077),INDEX($Z$4:$AC$3663,$AJ3077,AN$3),"")</f>
        <v/>
      </c>
      <c r="AO3077" s="59"/>
      <c r="AP3077" s="59"/>
      <c r="AQ3077" s="166"/>
      <c r="AR3077" s="59"/>
      <c r="AS3077" s="59"/>
      <c r="AT3077" s="149"/>
      <c r="AU3077" s="149"/>
      <c r="AV3077" s="149"/>
      <c r="AW3077" s="149"/>
      <c r="AX3077" s="150"/>
      <c r="AY3077" s="151"/>
      <c r="AZ3077" s="59"/>
      <c r="BA3077" s="59"/>
      <c r="BB3077" s="59"/>
      <c r="BC3077" s="59"/>
      <c r="BD3077" s="59"/>
      <c r="BE3077" s="59"/>
      <c r="BF3077" s="43"/>
      <c r="BG3077" s="59"/>
      <c r="BH3077" s="59"/>
      <c r="BI3077" s="59"/>
      <c r="BJ3077" s="59"/>
      <c r="BK3077" s="59"/>
      <c r="BL3077" s="59"/>
      <c r="BM3077" s="59"/>
    </row>
    <row r="3078" spans="1:65" x14ac:dyDescent="0.25">
      <c r="A3078" s="82"/>
      <c r="B3078" s="122" t="s">
        <v>1393</v>
      </c>
      <c r="C3078" s="122">
        <v>3798.5</v>
      </c>
      <c r="D3078" s="122">
        <v>38.128642507545699</v>
      </c>
      <c r="E3078" s="142">
        <f>IF(B3077=B3078,0,MAX(E$4:E3077)+1)</f>
        <v>0</v>
      </c>
      <c r="F3078" s="142">
        <f t="shared" si="558"/>
        <v>5</v>
      </c>
      <c r="G3078" s="142" t="str">
        <f t="shared" si="563"/>
        <v/>
      </c>
      <c r="H3078" s="142" t="str">
        <f t="shared" si="564"/>
        <v/>
      </c>
      <c r="I3078" s="59"/>
      <c r="J3078" s="104"/>
      <c r="K3078" s="59"/>
      <c r="L3078" s="59"/>
      <c r="M3078" s="59"/>
      <c r="N3078" s="44"/>
      <c r="O3078" s="44"/>
      <c r="P3078" s="44"/>
      <c r="Q3078" s="43" t="str">
        <f t="shared" si="561"/>
        <v/>
      </c>
      <c r="R3078" s="60" t="str">
        <f t="shared" si="560"/>
        <v/>
      </c>
      <c r="S3078" s="60" t="str">
        <f t="shared" si="560"/>
        <v/>
      </c>
      <c r="T3078" s="60" t="str">
        <f t="shared" si="560"/>
        <v/>
      </c>
      <c r="U3078" s="60" t="str">
        <f t="shared" si="560"/>
        <v/>
      </c>
      <c r="V3078" s="60" t="str">
        <f t="shared" si="560"/>
        <v/>
      </c>
      <c r="W3078" s="44"/>
      <c r="X3078" s="44" t="str">
        <f t="shared" si="565"/>
        <v/>
      </c>
      <c r="Y3078" s="142" t="str">
        <f t="shared" si="562"/>
        <v/>
      </c>
      <c r="Z3078" s="172" t="str">
        <f t="shared" si="566"/>
        <v/>
      </c>
      <c r="AA3078" s="169" t="str">
        <f>IF(ISNUMBER($Q3078),INDEX($D$1:$D$3663,S3078,1),"")</f>
        <v/>
      </c>
      <c r="AB3078" s="169" t="str">
        <f>IF(ISNUMBER($Q3078),INDEX($D$1:$D$3663,T3078,1),"")</f>
        <v/>
      </c>
      <c r="AC3078" s="169" t="str">
        <f>IF(ISNUMBER($Q3078),INDEX($D$1:$D$3663,U3078,1),"")</f>
        <v/>
      </c>
      <c r="AD3078" s="169" t="str">
        <f>IF(ISNUMBER($Q3078),INDEX($D$1:$D$3663,V3078,1),"")</f>
        <v/>
      </c>
      <c r="AE3078" s="59"/>
      <c r="AF3078" s="177" t="str">
        <f t="shared" si="567"/>
        <v/>
      </c>
      <c r="AG3078" s="178" t="s">
        <v>1403</v>
      </c>
      <c r="AH3078" s="59"/>
      <c r="AI3078" s="163" t="str">
        <f t="shared" si="568"/>
        <v/>
      </c>
      <c r="AJ3078" s="162" t="str">
        <f t="shared" si="559"/>
        <v/>
      </c>
      <c r="AK3078" s="119"/>
      <c r="AL3078" s="59" t="str">
        <f>IF(ISNUMBER($AJ3078),INDEX($Z$4:$AC$3663,$AJ3078,AL$3),"")</f>
        <v/>
      </c>
      <c r="AM3078" s="149" t="str">
        <f>IF(ISNUMBER($AJ3078),INDEX($Z$4:$AC$3663,$AJ3078,AM$3),"")</f>
        <v/>
      </c>
      <c r="AN3078" s="149" t="str">
        <f>IF(ISNUMBER($AJ3078),INDEX($Z$4:$AC$3663,$AJ3078,AN$3),"")</f>
        <v/>
      </c>
      <c r="AO3078" s="59"/>
      <c r="AP3078" s="59"/>
      <c r="AQ3078" s="166"/>
      <c r="AR3078" s="59"/>
      <c r="AS3078" s="59"/>
      <c r="AT3078" s="149"/>
      <c r="AU3078" s="149"/>
      <c r="AV3078" s="149"/>
      <c r="AW3078" s="149"/>
      <c r="AX3078" s="150"/>
      <c r="AY3078" s="151"/>
      <c r="AZ3078" s="59"/>
      <c r="BA3078" s="59"/>
      <c r="BB3078" s="59"/>
      <c r="BC3078" s="59"/>
      <c r="BD3078" s="59"/>
      <c r="BE3078" s="59"/>
      <c r="BF3078" s="43"/>
      <c r="BG3078" s="59"/>
      <c r="BH3078" s="59"/>
      <c r="BI3078" s="59"/>
      <c r="BJ3078" s="59"/>
      <c r="BK3078" s="59"/>
      <c r="BL3078" s="59"/>
      <c r="BM3078" s="59"/>
    </row>
    <row r="3079" spans="1:65" x14ac:dyDescent="0.25">
      <c r="A3079" s="82"/>
      <c r="B3079" s="122" t="s">
        <v>1393</v>
      </c>
      <c r="C3079" s="122">
        <v>3799.5</v>
      </c>
      <c r="D3079" s="122">
        <v>38.260839847750901</v>
      </c>
      <c r="E3079" s="142">
        <f>IF(B3078=B3079,0,MAX(E$4:E3078)+1)</f>
        <v>0</v>
      </c>
      <c r="F3079" s="142">
        <f t="shared" ref="F3079:F3142" si="569">IF(E3079=0,F3078,E3079)</f>
        <v>5</v>
      </c>
      <c r="G3079" s="142" t="str">
        <f t="shared" si="563"/>
        <v/>
      </c>
      <c r="H3079" s="142" t="str">
        <f t="shared" si="564"/>
        <v/>
      </c>
      <c r="I3079" s="59"/>
      <c r="J3079" s="104"/>
      <c r="K3079" s="59"/>
      <c r="L3079" s="59"/>
      <c r="M3079" s="59"/>
      <c r="N3079" s="44"/>
      <c r="O3079" s="44"/>
      <c r="P3079" s="44"/>
      <c r="Q3079" s="43" t="str">
        <f t="shared" si="561"/>
        <v/>
      </c>
      <c r="R3079" s="60" t="str">
        <f t="shared" si="560"/>
        <v/>
      </c>
      <c r="S3079" s="60" t="str">
        <f t="shared" si="560"/>
        <v/>
      </c>
      <c r="T3079" s="60" t="str">
        <f t="shared" si="560"/>
        <v/>
      </c>
      <c r="U3079" s="60" t="str">
        <f t="shared" si="560"/>
        <v/>
      </c>
      <c r="V3079" s="60" t="str">
        <f t="shared" si="560"/>
        <v/>
      </c>
      <c r="W3079" s="44"/>
      <c r="X3079" s="44" t="str">
        <f t="shared" si="565"/>
        <v/>
      </c>
      <c r="Y3079" s="142" t="str">
        <f t="shared" si="562"/>
        <v/>
      </c>
      <c r="Z3079" s="172" t="str">
        <f t="shared" si="566"/>
        <v/>
      </c>
      <c r="AA3079" s="169" t="str">
        <f>IF(ISNUMBER($Q3079),INDEX($D$1:$D$3663,S3079,1),"")</f>
        <v/>
      </c>
      <c r="AB3079" s="169" t="str">
        <f>IF(ISNUMBER($Q3079),INDEX($D$1:$D$3663,T3079,1),"")</f>
        <v/>
      </c>
      <c r="AC3079" s="169" t="str">
        <f>IF(ISNUMBER($Q3079),INDEX($D$1:$D$3663,U3079,1),"")</f>
        <v/>
      </c>
      <c r="AD3079" s="169" t="str">
        <f>IF(ISNUMBER($Q3079),INDEX($D$1:$D$3663,V3079,1),"")</f>
        <v/>
      </c>
      <c r="AE3079" s="59"/>
      <c r="AF3079" s="177" t="str">
        <f t="shared" si="567"/>
        <v/>
      </c>
      <c r="AG3079" s="178" t="s">
        <v>1403</v>
      </c>
      <c r="AH3079" s="59"/>
      <c r="AI3079" s="163" t="str">
        <f t="shared" si="568"/>
        <v/>
      </c>
      <c r="AJ3079" s="162" t="str">
        <f t="shared" si="559"/>
        <v/>
      </c>
      <c r="AK3079" s="119"/>
      <c r="AL3079" s="59" t="str">
        <f>IF(ISNUMBER($AJ3079),INDEX($Z$4:$AC$3663,$AJ3079,AL$3),"")</f>
        <v/>
      </c>
      <c r="AM3079" s="149" t="str">
        <f>IF(ISNUMBER($AJ3079),INDEX($Z$4:$AC$3663,$AJ3079,AM$3),"")</f>
        <v/>
      </c>
      <c r="AN3079" s="149" t="str">
        <f>IF(ISNUMBER($AJ3079),INDEX($Z$4:$AC$3663,$AJ3079,AN$3),"")</f>
        <v/>
      </c>
      <c r="AO3079" s="59"/>
      <c r="AP3079" s="59"/>
      <c r="AQ3079" s="166"/>
      <c r="AR3079" s="59"/>
      <c r="AS3079" s="59"/>
      <c r="AT3079" s="149"/>
      <c r="AU3079" s="149"/>
      <c r="AV3079" s="149"/>
      <c r="AW3079" s="149"/>
      <c r="AX3079" s="150"/>
      <c r="AY3079" s="151"/>
      <c r="AZ3079" s="59"/>
      <c r="BA3079" s="59"/>
      <c r="BB3079" s="59"/>
      <c r="BC3079" s="59"/>
      <c r="BD3079" s="59"/>
      <c r="BE3079" s="59"/>
      <c r="BF3079" s="43"/>
      <c r="BG3079" s="59"/>
      <c r="BH3079" s="59"/>
      <c r="BI3079" s="59"/>
      <c r="BJ3079" s="59"/>
      <c r="BK3079" s="59"/>
      <c r="BL3079" s="59"/>
      <c r="BM3079" s="59"/>
    </row>
    <row r="3080" spans="1:65" x14ac:dyDescent="0.25">
      <c r="A3080" s="82"/>
      <c r="B3080" s="122" t="s">
        <v>1393</v>
      </c>
      <c r="C3080" s="122">
        <v>3800.5</v>
      </c>
      <c r="D3080" s="122">
        <v>38.198711618452002</v>
      </c>
      <c r="E3080" s="142">
        <f>IF(B3079=B3080,0,MAX(E$4:E3079)+1)</f>
        <v>0</v>
      </c>
      <c r="F3080" s="142">
        <f t="shared" si="569"/>
        <v>5</v>
      </c>
      <c r="G3080" s="142" t="str">
        <f t="shared" si="563"/>
        <v/>
      </c>
      <c r="H3080" s="142" t="str">
        <f t="shared" si="564"/>
        <v/>
      </c>
      <c r="I3080" s="59"/>
      <c r="J3080" s="104"/>
      <c r="K3080" s="59"/>
      <c r="L3080" s="59"/>
      <c r="M3080" s="59"/>
      <c r="N3080" s="44"/>
      <c r="O3080" s="44"/>
      <c r="P3080" s="44"/>
      <c r="Q3080" s="43" t="str">
        <f t="shared" si="561"/>
        <v/>
      </c>
      <c r="R3080" s="60" t="str">
        <f t="shared" si="560"/>
        <v/>
      </c>
      <c r="S3080" s="60" t="str">
        <f t="shared" si="560"/>
        <v/>
      </c>
      <c r="T3080" s="60" t="str">
        <f t="shared" si="560"/>
        <v/>
      </c>
      <c r="U3080" s="60" t="str">
        <f t="shared" si="560"/>
        <v/>
      </c>
      <c r="V3080" s="60" t="str">
        <f t="shared" si="560"/>
        <v/>
      </c>
      <c r="W3080" s="44"/>
      <c r="X3080" s="44" t="str">
        <f t="shared" si="565"/>
        <v/>
      </c>
      <c r="Y3080" s="142" t="str">
        <f t="shared" si="562"/>
        <v/>
      </c>
      <c r="Z3080" s="172" t="str">
        <f t="shared" si="566"/>
        <v/>
      </c>
      <c r="AA3080" s="169" t="str">
        <f>IF(ISNUMBER($Q3080),INDEX($D$1:$D$3663,S3080,1),"")</f>
        <v/>
      </c>
      <c r="AB3080" s="169" t="str">
        <f>IF(ISNUMBER($Q3080),INDEX($D$1:$D$3663,T3080,1),"")</f>
        <v/>
      </c>
      <c r="AC3080" s="169" t="str">
        <f>IF(ISNUMBER($Q3080),INDEX($D$1:$D$3663,U3080,1),"")</f>
        <v/>
      </c>
      <c r="AD3080" s="169" t="str">
        <f>IF(ISNUMBER($Q3080),INDEX($D$1:$D$3663,V3080,1),"")</f>
        <v/>
      </c>
      <c r="AE3080" s="59"/>
      <c r="AF3080" s="177" t="str">
        <f t="shared" si="567"/>
        <v/>
      </c>
      <c r="AG3080" s="178" t="s">
        <v>1403</v>
      </c>
      <c r="AH3080" s="59"/>
      <c r="AI3080" s="163" t="str">
        <f t="shared" si="568"/>
        <v/>
      </c>
      <c r="AJ3080" s="162" t="str">
        <f t="shared" si="559"/>
        <v/>
      </c>
      <c r="AK3080" s="119"/>
      <c r="AL3080" s="59" t="str">
        <f>IF(ISNUMBER($AJ3080),INDEX($Z$4:$AC$3663,$AJ3080,AL$3),"")</f>
        <v/>
      </c>
      <c r="AM3080" s="149" t="str">
        <f>IF(ISNUMBER($AJ3080),INDEX($Z$4:$AC$3663,$AJ3080,AM$3),"")</f>
        <v/>
      </c>
      <c r="AN3080" s="149" t="str">
        <f>IF(ISNUMBER($AJ3080),INDEX($Z$4:$AC$3663,$AJ3080,AN$3),"")</f>
        <v/>
      </c>
      <c r="AO3080" s="59"/>
      <c r="AP3080" s="59"/>
      <c r="AQ3080" s="166"/>
      <c r="AR3080" s="59"/>
      <c r="AS3080" s="59"/>
      <c r="AT3080" s="149"/>
      <c r="AU3080" s="149"/>
      <c r="AV3080" s="149"/>
      <c r="AW3080" s="149"/>
      <c r="AX3080" s="150"/>
      <c r="AY3080" s="151"/>
      <c r="AZ3080" s="59"/>
      <c r="BA3080" s="59"/>
      <c r="BB3080" s="59"/>
      <c r="BC3080" s="59"/>
      <c r="BD3080" s="59"/>
      <c r="BE3080" s="59"/>
      <c r="BF3080" s="43"/>
      <c r="BG3080" s="59"/>
      <c r="BH3080" s="59"/>
      <c r="BI3080" s="59"/>
      <c r="BJ3080" s="59"/>
      <c r="BK3080" s="59"/>
      <c r="BL3080" s="59"/>
      <c r="BM3080" s="59"/>
    </row>
    <row r="3081" spans="1:65" x14ac:dyDescent="0.25">
      <c r="A3081" s="82"/>
      <c r="B3081" s="122" t="s">
        <v>1393</v>
      </c>
      <c r="C3081" s="122">
        <v>3801.5</v>
      </c>
      <c r="D3081" s="122">
        <v>38.286304343941303</v>
      </c>
      <c r="E3081" s="142">
        <f>IF(B3080=B3081,0,MAX(E$4:E3080)+1)</f>
        <v>0</v>
      </c>
      <c r="F3081" s="142">
        <f t="shared" si="569"/>
        <v>5</v>
      </c>
      <c r="G3081" s="142" t="str">
        <f t="shared" si="563"/>
        <v/>
      </c>
      <c r="H3081" s="142" t="str">
        <f t="shared" si="564"/>
        <v/>
      </c>
      <c r="I3081" s="59"/>
      <c r="J3081" s="104"/>
      <c r="K3081" s="59"/>
      <c r="L3081" s="59"/>
      <c r="M3081" s="59"/>
      <c r="N3081" s="44"/>
      <c r="O3081" s="44"/>
      <c r="P3081" s="44"/>
      <c r="Q3081" s="43" t="str">
        <f t="shared" si="561"/>
        <v/>
      </c>
      <c r="R3081" s="60" t="str">
        <f t="shared" si="560"/>
        <v/>
      </c>
      <c r="S3081" s="60" t="str">
        <f t="shared" si="560"/>
        <v/>
      </c>
      <c r="T3081" s="60" t="str">
        <f t="shared" si="560"/>
        <v/>
      </c>
      <c r="U3081" s="60" t="str">
        <f t="shared" si="560"/>
        <v/>
      </c>
      <c r="V3081" s="60" t="str">
        <f t="shared" si="560"/>
        <v/>
      </c>
      <c r="W3081" s="44"/>
      <c r="X3081" s="44" t="str">
        <f t="shared" si="565"/>
        <v/>
      </c>
      <c r="Y3081" s="142" t="str">
        <f t="shared" si="562"/>
        <v/>
      </c>
      <c r="Z3081" s="172" t="str">
        <f t="shared" si="566"/>
        <v/>
      </c>
      <c r="AA3081" s="169" t="str">
        <f>IF(ISNUMBER($Q3081),INDEX($D$1:$D$3663,S3081,1),"")</f>
        <v/>
      </c>
      <c r="AB3081" s="169" t="str">
        <f>IF(ISNUMBER($Q3081),INDEX($D$1:$D$3663,T3081,1),"")</f>
        <v/>
      </c>
      <c r="AC3081" s="169" t="str">
        <f>IF(ISNUMBER($Q3081),INDEX($D$1:$D$3663,U3081,1),"")</f>
        <v/>
      </c>
      <c r="AD3081" s="169" t="str">
        <f>IF(ISNUMBER($Q3081),INDEX($D$1:$D$3663,V3081,1),"")</f>
        <v/>
      </c>
      <c r="AE3081" s="59"/>
      <c r="AF3081" s="177" t="str">
        <f t="shared" si="567"/>
        <v/>
      </c>
      <c r="AG3081" s="178" t="s">
        <v>1403</v>
      </c>
      <c r="AH3081" s="59"/>
      <c r="AI3081" s="163" t="str">
        <f t="shared" si="568"/>
        <v/>
      </c>
      <c r="AJ3081" s="162" t="str">
        <f t="shared" si="559"/>
        <v/>
      </c>
      <c r="AK3081" s="119"/>
      <c r="AL3081" s="59" t="str">
        <f>IF(ISNUMBER($AJ3081),INDEX($Z$4:$AC$3663,$AJ3081,AL$3),"")</f>
        <v/>
      </c>
      <c r="AM3081" s="149" t="str">
        <f>IF(ISNUMBER($AJ3081),INDEX($Z$4:$AC$3663,$AJ3081,AM$3),"")</f>
        <v/>
      </c>
      <c r="AN3081" s="149" t="str">
        <f>IF(ISNUMBER($AJ3081),INDEX($Z$4:$AC$3663,$AJ3081,AN$3),"")</f>
        <v/>
      </c>
      <c r="AO3081" s="59"/>
      <c r="AP3081" s="59"/>
      <c r="AQ3081" s="166"/>
      <c r="AR3081" s="59"/>
      <c r="AS3081" s="59"/>
      <c r="AT3081" s="149"/>
      <c r="AU3081" s="149"/>
      <c r="AV3081" s="149"/>
      <c r="AW3081" s="149"/>
      <c r="AX3081" s="150"/>
      <c r="AY3081" s="151"/>
      <c r="AZ3081" s="59"/>
      <c r="BA3081" s="59"/>
      <c r="BB3081" s="59"/>
      <c r="BC3081" s="59"/>
      <c r="BD3081" s="59"/>
      <c r="BE3081" s="59"/>
      <c r="BF3081" s="43"/>
      <c r="BG3081" s="59"/>
      <c r="BH3081" s="59"/>
      <c r="BI3081" s="59"/>
      <c r="BJ3081" s="59"/>
      <c r="BK3081" s="59"/>
      <c r="BL3081" s="59"/>
      <c r="BM3081" s="59"/>
    </row>
    <row r="3082" spans="1:65" x14ac:dyDescent="0.25">
      <c r="A3082" s="82"/>
      <c r="B3082" s="122" t="s">
        <v>1393</v>
      </c>
      <c r="C3082" s="122">
        <v>3802.5</v>
      </c>
      <c r="D3082" s="122">
        <v>38.202332389174003</v>
      </c>
      <c r="E3082" s="142">
        <f>IF(B3081=B3082,0,MAX(E$4:E3081)+1)</f>
        <v>0</v>
      </c>
      <c r="F3082" s="142">
        <f t="shared" si="569"/>
        <v>5</v>
      </c>
      <c r="G3082" s="142" t="str">
        <f t="shared" si="563"/>
        <v/>
      </c>
      <c r="H3082" s="142" t="str">
        <f t="shared" si="564"/>
        <v/>
      </c>
      <c r="I3082" s="59"/>
      <c r="J3082" s="104"/>
      <c r="K3082" s="59"/>
      <c r="L3082" s="59"/>
      <c r="M3082" s="59"/>
      <c r="N3082" s="44"/>
      <c r="O3082" s="44"/>
      <c r="P3082" s="44"/>
      <c r="Q3082" s="43" t="str">
        <f t="shared" si="561"/>
        <v/>
      </c>
      <c r="R3082" s="60" t="str">
        <f t="shared" si="560"/>
        <v/>
      </c>
      <c r="S3082" s="60" t="str">
        <f t="shared" si="560"/>
        <v/>
      </c>
      <c r="T3082" s="60" t="str">
        <f t="shared" si="560"/>
        <v/>
      </c>
      <c r="U3082" s="60" t="str">
        <f t="shared" si="560"/>
        <v/>
      </c>
      <c r="V3082" s="60" t="str">
        <f t="shared" si="560"/>
        <v/>
      </c>
      <c r="W3082" s="44"/>
      <c r="X3082" s="44" t="str">
        <f t="shared" si="565"/>
        <v/>
      </c>
      <c r="Y3082" s="142" t="str">
        <f t="shared" si="562"/>
        <v/>
      </c>
      <c r="Z3082" s="172" t="str">
        <f t="shared" si="566"/>
        <v/>
      </c>
      <c r="AA3082" s="169" t="str">
        <f>IF(ISNUMBER($Q3082),INDEX($D$1:$D$3663,S3082,1),"")</f>
        <v/>
      </c>
      <c r="AB3082" s="169" t="str">
        <f>IF(ISNUMBER($Q3082),INDEX($D$1:$D$3663,T3082,1),"")</f>
        <v/>
      </c>
      <c r="AC3082" s="169" t="str">
        <f>IF(ISNUMBER($Q3082),INDEX($D$1:$D$3663,U3082,1),"")</f>
        <v/>
      </c>
      <c r="AD3082" s="169" t="str">
        <f>IF(ISNUMBER($Q3082),INDEX($D$1:$D$3663,V3082,1),"")</f>
        <v/>
      </c>
      <c r="AE3082" s="59"/>
      <c r="AF3082" s="177" t="str">
        <f t="shared" si="567"/>
        <v/>
      </c>
      <c r="AG3082" s="178" t="s">
        <v>1403</v>
      </c>
      <c r="AH3082" s="59"/>
      <c r="AI3082" s="163" t="str">
        <f t="shared" si="568"/>
        <v/>
      </c>
      <c r="AJ3082" s="162" t="str">
        <f t="shared" si="559"/>
        <v/>
      </c>
      <c r="AK3082" s="119"/>
      <c r="AL3082" s="59" t="str">
        <f>IF(ISNUMBER($AJ3082),INDEX($Z$4:$AC$3663,$AJ3082,AL$3),"")</f>
        <v/>
      </c>
      <c r="AM3082" s="149" t="str">
        <f>IF(ISNUMBER($AJ3082),INDEX($Z$4:$AC$3663,$AJ3082,AM$3),"")</f>
        <v/>
      </c>
      <c r="AN3082" s="149" t="str">
        <f>IF(ISNUMBER($AJ3082),INDEX($Z$4:$AC$3663,$AJ3082,AN$3),"")</f>
        <v/>
      </c>
      <c r="AO3082" s="59"/>
      <c r="AP3082" s="59"/>
      <c r="AQ3082" s="166"/>
      <c r="AR3082" s="59"/>
      <c r="AS3082" s="59"/>
      <c r="AT3082" s="149"/>
      <c r="AU3082" s="149"/>
      <c r="AV3082" s="149"/>
      <c r="AW3082" s="149"/>
      <c r="AX3082" s="150"/>
      <c r="AY3082" s="151"/>
      <c r="AZ3082" s="59"/>
      <c r="BA3082" s="59"/>
      <c r="BB3082" s="59"/>
      <c r="BC3082" s="59"/>
      <c r="BD3082" s="59"/>
      <c r="BE3082" s="59"/>
      <c r="BF3082" s="43"/>
      <c r="BG3082" s="59"/>
      <c r="BH3082" s="59"/>
      <c r="BI3082" s="59"/>
      <c r="BJ3082" s="59"/>
      <c r="BK3082" s="59"/>
      <c r="BL3082" s="59"/>
      <c r="BM3082" s="59"/>
    </row>
    <row r="3083" spans="1:65" x14ac:dyDescent="0.25">
      <c r="A3083" s="82"/>
      <c r="B3083" s="122" t="s">
        <v>1393</v>
      </c>
      <c r="C3083" s="122">
        <v>3803.5</v>
      </c>
      <c r="D3083" s="122">
        <v>38.113121816521101</v>
      </c>
      <c r="E3083" s="142">
        <f>IF(B3082=B3083,0,MAX(E$4:E3082)+1)</f>
        <v>0</v>
      </c>
      <c r="F3083" s="142">
        <f t="shared" si="569"/>
        <v>5</v>
      </c>
      <c r="G3083" s="142" t="str">
        <f t="shared" si="563"/>
        <v/>
      </c>
      <c r="H3083" s="142" t="str">
        <f t="shared" si="564"/>
        <v/>
      </c>
      <c r="I3083" s="59"/>
      <c r="J3083" s="104"/>
      <c r="K3083" s="59"/>
      <c r="L3083" s="59"/>
      <c r="M3083" s="59"/>
      <c r="N3083" s="44"/>
      <c r="O3083" s="44"/>
      <c r="P3083" s="44"/>
      <c r="Q3083" s="43" t="str">
        <f t="shared" si="561"/>
        <v/>
      </c>
      <c r="R3083" s="60" t="str">
        <f t="shared" si="560"/>
        <v/>
      </c>
      <c r="S3083" s="60" t="str">
        <f t="shared" si="560"/>
        <v/>
      </c>
      <c r="T3083" s="60" t="str">
        <f t="shared" si="560"/>
        <v/>
      </c>
      <c r="U3083" s="60" t="str">
        <f t="shared" si="560"/>
        <v/>
      </c>
      <c r="V3083" s="60" t="str">
        <f t="shared" si="560"/>
        <v/>
      </c>
      <c r="W3083" s="44"/>
      <c r="X3083" s="44" t="str">
        <f t="shared" si="565"/>
        <v/>
      </c>
      <c r="Y3083" s="142" t="str">
        <f t="shared" si="562"/>
        <v/>
      </c>
      <c r="Z3083" s="172" t="str">
        <f t="shared" si="566"/>
        <v/>
      </c>
      <c r="AA3083" s="169" t="str">
        <f>IF(ISNUMBER($Q3083),INDEX($D$1:$D$3663,S3083,1),"")</f>
        <v/>
      </c>
      <c r="AB3083" s="169" t="str">
        <f>IF(ISNUMBER($Q3083),INDEX($D$1:$D$3663,T3083,1),"")</f>
        <v/>
      </c>
      <c r="AC3083" s="169" t="str">
        <f>IF(ISNUMBER($Q3083),INDEX($D$1:$D$3663,U3083,1),"")</f>
        <v/>
      </c>
      <c r="AD3083" s="169" t="str">
        <f>IF(ISNUMBER($Q3083),INDEX($D$1:$D$3663,V3083,1),"")</f>
        <v/>
      </c>
      <c r="AE3083" s="59"/>
      <c r="AF3083" s="177" t="str">
        <f t="shared" si="567"/>
        <v/>
      </c>
      <c r="AG3083" s="178" t="s">
        <v>1403</v>
      </c>
      <c r="AH3083" s="59"/>
      <c r="AI3083" s="163" t="str">
        <f t="shared" si="568"/>
        <v/>
      </c>
      <c r="AJ3083" s="162" t="str">
        <f t="shared" si="559"/>
        <v/>
      </c>
      <c r="AK3083" s="119"/>
      <c r="AL3083" s="59" t="str">
        <f>IF(ISNUMBER($AJ3083),INDEX($Z$4:$AC$3663,$AJ3083,AL$3),"")</f>
        <v/>
      </c>
      <c r="AM3083" s="149" t="str">
        <f>IF(ISNUMBER($AJ3083),INDEX($Z$4:$AC$3663,$AJ3083,AM$3),"")</f>
        <v/>
      </c>
      <c r="AN3083" s="149" t="str">
        <f>IF(ISNUMBER($AJ3083),INDEX($Z$4:$AC$3663,$AJ3083,AN$3),"")</f>
        <v/>
      </c>
      <c r="AO3083" s="59"/>
      <c r="AP3083" s="59"/>
      <c r="AQ3083" s="166"/>
      <c r="AR3083" s="59"/>
      <c r="AS3083" s="59"/>
      <c r="AT3083" s="149"/>
      <c r="AU3083" s="149"/>
      <c r="AV3083" s="149"/>
      <c r="AW3083" s="149"/>
      <c r="AX3083" s="150"/>
      <c r="AY3083" s="151"/>
      <c r="AZ3083" s="59"/>
      <c r="BA3083" s="59"/>
      <c r="BB3083" s="59"/>
      <c r="BC3083" s="59"/>
      <c r="BD3083" s="59"/>
      <c r="BE3083" s="59"/>
      <c r="BF3083" s="43"/>
      <c r="BG3083" s="59"/>
      <c r="BH3083" s="59"/>
      <c r="BI3083" s="59"/>
      <c r="BJ3083" s="59"/>
      <c r="BK3083" s="59"/>
      <c r="BL3083" s="59"/>
      <c r="BM3083" s="59"/>
    </row>
    <row r="3084" spans="1:65" x14ac:dyDescent="0.25">
      <c r="A3084" s="82"/>
      <c r="B3084" s="122" t="s">
        <v>1393</v>
      </c>
      <c r="C3084" s="122">
        <v>3804.5</v>
      </c>
      <c r="D3084" s="122">
        <v>38.272505298563097</v>
      </c>
      <c r="E3084" s="142">
        <f>IF(B3083=B3084,0,MAX(E$4:E3083)+1)</f>
        <v>0</v>
      </c>
      <c r="F3084" s="142">
        <f t="shared" si="569"/>
        <v>5</v>
      </c>
      <c r="G3084" s="142" t="str">
        <f t="shared" si="563"/>
        <v/>
      </c>
      <c r="H3084" s="142" t="str">
        <f t="shared" si="564"/>
        <v/>
      </c>
      <c r="I3084" s="59"/>
      <c r="J3084" s="104"/>
      <c r="K3084" s="59"/>
      <c r="L3084" s="59"/>
      <c r="M3084" s="59"/>
      <c r="N3084" s="44"/>
      <c r="O3084" s="44"/>
      <c r="P3084" s="44"/>
      <c r="Q3084" s="43" t="str">
        <f t="shared" si="561"/>
        <v/>
      </c>
      <c r="R3084" s="60" t="str">
        <f t="shared" si="560"/>
        <v/>
      </c>
      <c r="S3084" s="60" t="str">
        <f t="shared" si="560"/>
        <v/>
      </c>
      <c r="T3084" s="60" t="str">
        <f t="shared" si="560"/>
        <v/>
      </c>
      <c r="U3084" s="60" t="str">
        <f t="shared" si="560"/>
        <v/>
      </c>
      <c r="V3084" s="60" t="str">
        <f t="shared" si="560"/>
        <v/>
      </c>
      <c r="W3084" s="44"/>
      <c r="X3084" s="44" t="str">
        <f t="shared" si="565"/>
        <v/>
      </c>
      <c r="Y3084" s="142" t="str">
        <f t="shared" si="562"/>
        <v/>
      </c>
      <c r="Z3084" s="172" t="str">
        <f t="shared" si="566"/>
        <v/>
      </c>
      <c r="AA3084" s="169" t="str">
        <f>IF(ISNUMBER($Q3084),INDEX($D$1:$D$3663,S3084,1),"")</f>
        <v/>
      </c>
      <c r="AB3084" s="169" t="str">
        <f>IF(ISNUMBER($Q3084),INDEX($D$1:$D$3663,T3084,1),"")</f>
        <v/>
      </c>
      <c r="AC3084" s="169" t="str">
        <f>IF(ISNUMBER($Q3084),INDEX($D$1:$D$3663,U3084,1),"")</f>
        <v/>
      </c>
      <c r="AD3084" s="169" t="str">
        <f>IF(ISNUMBER($Q3084),INDEX($D$1:$D$3663,V3084,1),"")</f>
        <v/>
      </c>
      <c r="AE3084" s="59"/>
      <c r="AF3084" s="177" t="str">
        <f t="shared" si="567"/>
        <v/>
      </c>
      <c r="AG3084" s="178" t="s">
        <v>1403</v>
      </c>
      <c r="AH3084" s="59"/>
      <c r="AI3084" s="163" t="str">
        <f t="shared" si="568"/>
        <v/>
      </c>
      <c r="AJ3084" s="162" t="str">
        <f t="shared" si="559"/>
        <v/>
      </c>
      <c r="AK3084" s="119"/>
      <c r="AL3084" s="59" t="str">
        <f>IF(ISNUMBER($AJ3084),INDEX($Z$4:$AC$3663,$AJ3084,AL$3),"")</f>
        <v/>
      </c>
      <c r="AM3084" s="149" t="str">
        <f>IF(ISNUMBER($AJ3084),INDEX($Z$4:$AC$3663,$AJ3084,AM$3),"")</f>
        <v/>
      </c>
      <c r="AN3084" s="149" t="str">
        <f>IF(ISNUMBER($AJ3084),INDEX($Z$4:$AC$3663,$AJ3084,AN$3),"")</f>
        <v/>
      </c>
      <c r="AO3084" s="59"/>
      <c r="AP3084" s="59"/>
      <c r="AQ3084" s="166"/>
      <c r="AR3084" s="59"/>
      <c r="AS3084" s="59"/>
      <c r="AT3084" s="149"/>
      <c r="AU3084" s="149"/>
      <c r="AV3084" s="149"/>
      <c r="AW3084" s="149"/>
      <c r="AX3084" s="150"/>
      <c r="AY3084" s="151"/>
      <c r="AZ3084" s="59"/>
      <c r="BA3084" s="59"/>
      <c r="BB3084" s="59"/>
      <c r="BC3084" s="59"/>
      <c r="BD3084" s="59"/>
      <c r="BE3084" s="59"/>
      <c r="BF3084" s="43"/>
      <c r="BG3084" s="59"/>
      <c r="BH3084" s="59"/>
      <c r="BI3084" s="59"/>
      <c r="BJ3084" s="59"/>
      <c r="BK3084" s="59"/>
      <c r="BL3084" s="59"/>
      <c r="BM3084" s="59"/>
    </row>
    <row r="3085" spans="1:65" x14ac:dyDescent="0.25">
      <c r="A3085" s="82"/>
      <c r="B3085" s="122" t="s">
        <v>1393</v>
      </c>
      <c r="C3085" s="122">
        <v>3805.5</v>
      </c>
      <c r="D3085" s="122">
        <v>38.322821853936397</v>
      </c>
      <c r="E3085" s="142">
        <f>IF(B3084=B3085,0,MAX(E$4:E3084)+1)</f>
        <v>0</v>
      </c>
      <c r="F3085" s="142">
        <f t="shared" si="569"/>
        <v>5</v>
      </c>
      <c r="G3085" s="142" t="str">
        <f t="shared" si="563"/>
        <v/>
      </c>
      <c r="H3085" s="142" t="str">
        <f t="shared" si="564"/>
        <v/>
      </c>
      <c r="I3085" s="59"/>
      <c r="J3085" s="104"/>
      <c r="K3085" s="59"/>
      <c r="L3085" s="59"/>
      <c r="M3085" s="59"/>
      <c r="N3085" s="44"/>
      <c r="O3085" s="44"/>
      <c r="P3085" s="44"/>
      <c r="Q3085" s="43" t="str">
        <f t="shared" si="561"/>
        <v/>
      </c>
      <c r="R3085" s="60" t="str">
        <f t="shared" si="560"/>
        <v/>
      </c>
      <c r="S3085" s="60" t="str">
        <f t="shared" si="560"/>
        <v/>
      </c>
      <c r="T3085" s="60" t="str">
        <f t="shared" si="560"/>
        <v/>
      </c>
      <c r="U3085" s="60" t="str">
        <f t="shared" si="560"/>
        <v/>
      </c>
      <c r="V3085" s="60" t="str">
        <f t="shared" si="560"/>
        <v/>
      </c>
      <c r="W3085" s="44"/>
      <c r="X3085" s="44" t="str">
        <f t="shared" si="565"/>
        <v/>
      </c>
      <c r="Y3085" s="142" t="str">
        <f t="shared" si="562"/>
        <v/>
      </c>
      <c r="Z3085" s="172" t="str">
        <f t="shared" si="566"/>
        <v/>
      </c>
      <c r="AA3085" s="169" t="str">
        <f>IF(ISNUMBER($Q3085),INDEX($D$1:$D$3663,S3085,1),"")</f>
        <v/>
      </c>
      <c r="AB3085" s="169" t="str">
        <f>IF(ISNUMBER($Q3085),INDEX($D$1:$D$3663,T3085,1),"")</f>
        <v/>
      </c>
      <c r="AC3085" s="169" t="str">
        <f>IF(ISNUMBER($Q3085),INDEX($D$1:$D$3663,U3085,1),"")</f>
        <v/>
      </c>
      <c r="AD3085" s="169" t="str">
        <f>IF(ISNUMBER($Q3085),INDEX($D$1:$D$3663,V3085,1),"")</f>
        <v/>
      </c>
      <c r="AE3085" s="59"/>
      <c r="AF3085" s="177" t="str">
        <f t="shared" si="567"/>
        <v/>
      </c>
      <c r="AG3085" s="178" t="s">
        <v>1403</v>
      </c>
      <c r="AH3085" s="59"/>
      <c r="AI3085" s="163" t="str">
        <f t="shared" si="568"/>
        <v/>
      </c>
      <c r="AJ3085" s="162" t="str">
        <f t="shared" si="559"/>
        <v/>
      </c>
      <c r="AK3085" s="119"/>
      <c r="AL3085" s="59" t="str">
        <f>IF(ISNUMBER($AJ3085),INDEX($Z$4:$AC$3663,$AJ3085,AL$3),"")</f>
        <v/>
      </c>
      <c r="AM3085" s="149" t="str">
        <f>IF(ISNUMBER($AJ3085),INDEX($Z$4:$AC$3663,$AJ3085,AM$3),"")</f>
        <v/>
      </c>
      <c r="AN3085" s="149" t="str">
        <f>IF(ISNUMBER($AJ3085),INDEX($Z$4:$AC$3663,$AJ3085,AN$3),"")</f>
        <v/>
      </c>
      <c r="AO3085" s="59"/>
      <c r="AP3085" s="59"/>
      <c r="AQ3085" s="166"/>
      <c r="AR3085" s="59"/>
      <c r="AS3085" s="59"/>
      <c r="AT3085" s="149"/>
      <c r="AU3085" s="149"/>
      <c r="AV3085" s="149"/>
      <c r="AW3085" s="149"/>
      <c r="AX3085" s="150"/>
      <c r="AY3085" s="151"/>
      <c r="AZ3085" s="59"/>
      <c r="BA3085" s="59"/>
      <c r="BB3085" s="59"/>
      <c r="BC3085" s="59"/>
      <c r="BD3085" s="59"/>
      <c r="BE3085" s="59"/>
      <c r="BF3085" s="43"/>
      <c r="BG3085" s="59"/>
      <c r="BH3085" s="59"/>
      <c r="BI3085" s="59"/>
      <c r="BJ3085" s="59"/>
      <c r="BK3085" s="59"/>
      <c r="BL3085" s="59"/>
      <c r="BM3085" s="59"/>
    </row>
    <row r="3086" spans="1:65" x14ac:dyDescent="0.25">
      <c r="A3086" s="82"/>
      <c r="B3086" s="122" t="s">
        <v>1393</v>
      </c>
      <c r="C3086" s="122">
        <v>3806.5</v>
      </c>
      <c r="D3086" s="122">
        <v>38.369036214993699</v>
      </c>
      <c r="E3086" s="142">
        <f>IF(B3085=B3086,0,MAX(E$4:E3085)+1)</f>
        <v>0</v>
      </c>
      <c r="F3086" s="142">
        <f t="shared" si="569"/>
        <v>5</v>
      </c>
      <c r="G3086" s="142" t="str">
        <f t="shared" si="563"/>
        <v/>
      </c>
      <c r="H3086" s="142" t="str">
        <f t="shared" si="564"/>
        <v/>
      </c>
      <c r="I3086" s="59"/>
      <c r="J3086" s="104"/>
      <c r="K3086" s="59"/>
      <c r="L3086" s="59"/>
      <c r="M3086" s="59"/>
      <c r="N3086" s="44"/>
      <c r="O3086" s="44"/>
      <c r="P3086" s="44"/>
      <c r="Q3086" s="43" t="str">
        <f t="shared" si="561"/>
        <v/>
      </c>
      <c r="R3086" s="60" t="str">
        <f t="shared" si="560"/>
        <v/>
      </c>
      <c r="S3086" s="60" t="str">
        <f t="shared" si="560"/>
        <v/>
      </c>
      <c r="T3086" s="60" t="str">
        <f t="shared" si="560"/>
        <v/>
      </c>
      <c r="U3086" s="60" t="str">
        <f t="shared" si="560"/>
        <v/>
      </c>
      <c r="V3086" s="60" t="str">
        <f t="shared" si="560"/>
        <v/>
      </c>
      <c r="W3086" s="44"/>
      <c r="X3086" s="44" t="str">
        <f t="shared" si="565"/>
        <v/>
      </c>
      <c r="Y3086" s="142" t="str">
        <f t="shared" si="562"/>
        <v/>
      </c>
      <c r="Z3086" s="172" t="str">
        <f t="shared" si="566"/>
        <v/>
      </c>
      <c r="AA3086" s="169" t="str">
        <f>IF(ISNUMBER($Q3086),INDEX($D$1:$D$3663,S3086,1),"")</f>
        <v/>
      </c>
      <c r="AB3086" s="169" t="str">
        <f>IF(ISNUMBER($Q3086),INDEX($D$1:$D$3663,T3086,1),"")</f>
        <v/>
      </c>
      <c r="AC3086" s="169" t="str">
        <f>IF(ISNUMBER($Q3086),INDEX($D$1:$D$3663,U3086,1),"")</f>
        <v/>
      </c>
      <c r="AD3086" s="169" t="str">
        <f>IF(ISNUMBER($Q3086),INDEX($D$1:$D$3663,V3086,1),"")</f>
        <v/>
      </c>
      <c r="AE3086" s="59"/>
      <c r="AF3086" s="177" t="str">
        <f t="shared" si="567"/>
        <v/>
      </c>
      <c r="AG3086" s="178" t="s">
        <v>1403</v>
      </c>
      <c r="AH3086" s="59"/>
      <c r="AI3086" s="163" t="str">
        <f t="shared" si="568"/>
        <v/>
      </c>
      <c r="AJ3086" s="162" t="str">
        <f t="shared" si="559"/>
        <v/>
      </c>
      <c r="AK3086" s="119"/>
      <c r="AL3086" s="59" t="str">
        <f>IF(ISNUMBER($AJ3086),INDEX($Z$4:$AC$3663,$AJ3086,AL$3),"")</f>
        <v/>
      </c>
      <c r="AM3086" s="149" t="str">
        <f>IF(ISNUMBER($AJ3086),INDEX($Z$4:$AC$3663,$AJ3086,AM$3),"")</f>
        <v/>
      </c>
      <c r="AN3086" s="149" t="str">
        <f>IF(ISNUMBER($AJ3086),INDEX($Z$4:$AC$3663,$AJ3086,AN$3),"")</f>
        <v/>
      </c>
      <c r="AO3086" s="59"/>
      <c r="AP3086" s="59"/>
      <c r="AQ3086" s="166"/>
      <c r="AR3086" s="59"/>
      <c r="AS3086" s="59"/>
      <c r="AT3086" s="149"/>
      <c r="AU3086" s="149"/>
      <c r="AV3086" s="149"/>
      <c r="AW3086" s="149"/>
      <c r="AX3086" s="150"/>
      <c r="AY3086" s="151"/>
      <c r="AZ3086" s="59"/>
      <c r="BA3086" s="59"/>
      <c r="BB3086" s="59"/>
      <c r="BC3086" s="59"/>
      <c r="BD3086" s="59"/>
      <c r="BE3086" s="59"/>
      <c r="BF3086" s="43"/>
      <c r="BG3086" s="59"/>
      <c r="BH3086" s="59"/>
      <c r="BI3086" s="59"/>
      <c r="BJ3086" s="59"/>
      <c r="BK3086" s="59"/>
      <c r="BL3086" s="59"/>
      <c r="BM3086" s="59"/>
    </row>
    <row r="3087" spans="1:65" x14ac:dyDescent="0.25">
      <c r="A3087" s="82"/>
      <c r="B3087" s="122" t="s">
        <v>1393</v>
      </c>
      <c r="C3087" s="122">
        <v>3807.5</v>
      </c>
      <c r="D3087" s="122">
        <v>38.248119633516602</v>
      </c>
      <c r="E3087" s="142">
        <f>IF(B3086=B3087,0,MAX(E$4:E3086)+1)</f>
        <v>0</v>
      </c>
      <c r="F3087" s="142">
        <f t="shared" si="569"/>
        <v>5</v>
      </c>
      <c r="G3087" s="142" t="str">
        <f t="shared" si="563"/>
        <v/>
      </c>
      <c r="H3087" s="142" t="str">
        <f t="shared" si="564"/>
        <v/>
      </c>
      <c r="I3087" s="59"/>
      <c r="J3087" s="104"/>
      <c r="K3087" s="59"/>
      <c r="L3087" s="59"/>
      <c r="M3087" s="59"/>
      <c r="N3087" s="44"/>
      <c r="O3087" s="44"/>
      <c r="P3087" s="44"/>
      <c r="Q3087" s="43" t="str">
        <f t="shared" si="561"/>
        <v/>
      </c>
      <c r="R3087" s="60" t="str">
        <f t="shared" si="560"/>
        <v/>
      </c>
      <c r="S3087" s="60" t="str">
        <f t="shared" si="560"/>
        <v/>
      </c>
      <c r="T3087" s="60" t="str">
        <f t="shared" si="560"/>
        <v/>
      </c>
      <c r="U3087" s="60" t="str">
        <f t="shared" si="560"/>
        <v/>
      </c>
      <c r="V3087" s="60" t="str">
        <f t="shared" si="560"/>
        <v/>
      </c>
      <c r="W3087" s="44"/>
      <c r="X3087" s="44" t="str">
        <f t="shared" si="565"/>
        <v/>
      </c>
      <c r="Y3087" s="142" t="str">
        <f t="shared" si="562"/>
        <v/>
      </c>
      <c r="Z3087" s="172" t="str">
        <f t="shared" si="566"/>
        <v/>
      </c>
      <c r="AA3087" s="169" t="str">
        <f>IF(ISNUMBER($Q3087),INDEX($D$1:$D$3663,S3087,1),"")</f>
        <v/>
      </c>
      <c r="AB3087" s="169" t="str">
        <f>IF(ISNUMBER($Q3087),INDEX($D$1:$D$3663,T3087,1),"")</f>
        <v/>
      </c>
      <c r="AC3087" s="169" t="str">
        <f>IF(ISNUMBER($Q3087),INDEX($D$1:$D$3663,U3087,1),"")</f>
        <v/>
      </c>
      <c r="AD3087" s="169" t="str">
        <f>IF(ISNUMBER($Q3087),INDEX($D$1:$D$3663,V3087,1),"")</f>
        <v/>
      </c>
      <c r="AE3087" s="59"/>
      <c r="AF3087" s="177" t="str">
        <f t="shared" si="567"/>
        <v/>
      </c>
      <c r="AG3087" s="178" t="s">
        <v>1403</v>
      </c>
      <c r="AH3087" s="59"/>
      <c r="AI3087" s="163" t="str">
        <f t="shared" si="568"/>
        <v/>
      </c>
      <c r="AJ3087" s="162" t="str">
        <f t="shared" si="559"/>
        <v/>
      </c>
      <c r="AK3087" s="119"/>
      <c r="AL3087" s="59" t="str">
        <f>IF(ISNUMBER($AJ3087),INDEX($Z$4:$AC$3663,$AJ3087,AL$3),"")</f>
        <v/>
      </c>
      <c r="AM3087" s="149" t="str">
        <f>IF(ISNUMBER($AJ3087),INDEX($Z$4:$AC$3663,$AJ3087,AM$3),"")</f>
        <v/>
      </c>
      <c r="AN3087" s="149" t="str">
        <f>IF(ISNUMBER($AJ3087),INDEX($Z$4:$AC$3663,$AJ3087,AN$3),"")</f>
        <v/>
      </c>
      <c r="AO3087" s="59"/>
      <c r="AP3087" s="59"/>
      <c r="AQ3087" s="166"/>
      <c r="AR3087" s="59"/>
      <c r="AS3087" s="59"/>
      <c r="AT3087" s="149"/>
      <c r="AU3087" s="149"/>
      <c r="AV3087" s="149"/>
      <c r="AW3087" s="149"/>
      <c r="AX3087" s="150"/>
      <c r="AY3087" s="151"/>
      <c r="AZ3087" s="59"/>
      <c r="BA3087" s="59"/>
      <c r="BB3087" s="59"/>
      <c r="BC3087" s="59"/>
      <c r="BD3087" s="59"/>
      <c r="BE3087" s="59"/>
      <c r="BF3087" s="43"/>
      <c r="BG3087" s="59"/>
      <c r="BH3087" s="59"/>
      <c r="BI3087" s="59"/>
      <c r="BJ3087" s="59"/>
      <c r="BK3087" s="59"/>
      <c r="BL3087" s="59"/>
      <c r="BM3087" s="59"/>
    </row>
    <row r="3088" spans="1:65" x14ac:dyDescent="0.25">
      <c r="A3088" s="82"/>
      <c r="B3088" s="122" t="s">
        <v>1393</v>
      </c>
      <c r="C3088" s="122">
        <v>3808.5</v>
      </c>
      <c r="D3088" s="122">
        <v>38.431366472067197</v>
      </c>
      <c r="E3088" s="142">
        <f>IF(B3087=B3088,0,MAX(E$4:E3087)+1)</f>
        <v>0</v>
      </c>
      <c r="F3088" s="142">
        <f t="shared" si="569"/>
        <v>5</v>
      </c>
      <c r="G3088" s="142" t="str">
        <f t="shared" si="563"/>
        <v/>
      </c>
      <c r="H3088" s="142" t="str">
        <f t="shared" si="564"/>
        <v/>
      </c>
      <c r="I3088" s="59"/>
      <c r="J3088" s="104"/>
      <c r="K3088" s="59"/>
      <c r="L3088" s="59"/>
      <c r="M3088" s="59"/>
      <c r="N3088" s="44"/>
      <c r="O3088" s="44"/>
      <c r="P3088" s="44"/>
      <c r="Q3088" s="43" t="str">
        <f t="shared" si="561"/>
        <v/>
      </c>
      <c r="R3088" s="60" t="str">
        <f t="shared" si="560"/>
        <v/>
      </c>
      <c r="S3088" s="60" t="str">
        <f t="shared" si="560"/>
        <v/>
      </c>
      <c r="T3088" s="60" t="str">
        <f t="shared" si="560"/>
        <v/>
      </c>
      <c r="U3088" s="60" t="str">
        <f t="shared" si="560"/>
        <v/>
      </c>
      <c r="V3088" s="60" t="str">
        <f t="shared" si="560"/>
        <v/>
      </c>
      <c r="W3088" s="44"/>
      <c r="X3088" s="44" t="str">
        <f t="shared" si="565"/>
        <v/>
      </c>
      <c r="Y3088" s="142" t="str">
        <f t="shared" si="562"/>
        <v/>
      </c>
      <c r="Z3088" s="172" t="str">
        <f t="shared" si="566"/>
        <v/>
      </c>
      <c r="AA3088" s="169" t="str">
        <f>IF(ISNUMBER($Q3088),INDEX($D$1:$D$3663,S3088,1),"")</f>
        <v/>
      </c>
      <c r="AB3088" s="169" t="str">
        <f>IF(ISNUMBER($Q3088),INDEX($D$1:$D$3663,T3088,1),"")</f>
        <v/>
      </c>
      <c r="AC3088" s="169" t="str">
        <f>IF(ISNUMBER($Q3088),INDEX($D$1:$D$3663,U3088,1),"")</f>
        <v/>
      </c>
      <c r="AD3088" s="169" t="str">
        <f>IF(ISNUMBER($Q3088),INDEX($D$1:$D$3663,V3088,1),"")</f>
        <v/>
      </c>
      <c r="AE3088" s="59"/>
      <c r="AF3088" s="177" t="str">
        <f t="shared" si="567"/>
        <v/>
      </c>
      <c r="AG3088" s="178" t="s">
        <v>1403</v>
      </c>
      <c r="AH3088" s="59"/>
      <c r="AI3088" s="163" t="str">
        <f t="shared" si="568"/>
        <v/>
      </c>
      <c r="AJ3088" s="162" t="str">
        <f t="shared" si="559"/>
        <v/>
      </c>
      <c r="AK3088" s="119"/>
      <c r="AL3088" s="59" t="str">
        <f>IF(ISNUMBER($AJ3088),INDEX($Z$4:$AC$3663,$AJ3088,AL$3),"")</f>
        <v/>
      </c>
      <c r="AM3088" s="149" t="str">
        <f>IF(ISNUMBER($AJ3088),INDEX($Z$4:$AC$3663,$AJ3088,AM$3),"")</f>
        <v/>
      </c>
      <c r="AN3088" s="149" t="str">
        <f>IF(ISNUMBER($AJ3088),INDEX($Z$4:$AC$3663,$AJ3088,AN$3),"")</f>
        <v/>
      </c>
      <c r="AO3088" s="59"/>
      <c r="AP3088" s="59"/>
      <c r="AQ3088" s="166"/>
      <c r="AR3088" s="59"/>
      <c r="AS3088" s="59"/>
      <c r="AT3088" s="149"/>
      <c r="AU3088" s="149"/>
      <c r="AV3088" s="149"/>
      <c r="AW3088" s="149"/>
      <c r="AX3088" s="150"/>
      <c r="AY3088" s="151"/>
      <c r="AZ3088" s="59"/>
      <c r="BA3088" s="59"/>
      <c r="BB3088" s="59"/>
      <c r="BC3088" s="59"/>
      <c r="BD3088" s="59"/>
      <c r="BE3088" s="59"/>
      <c r="BF3088" s="43"/>
      <c r="BG3088" s="59"/>
      <c r="BH3088" s="59"/>
      <c r="BI3088" s="59"/>
      <c r="BJ3088" s="59"/>
      <c r="BK3088" s="59"/>
      <c r="BL3088" s="59"/>
      <c r="BM3088" s="59"/>
    </row>
    <row r="3089" spans="1:65" x14ac:dyDescent="0.25">
      <c r="A3089" s="82"/>
      <c r="B3089" s="122" t="s">
        <v>1393</v>
      </c>
      <c r="C3089" s="122">
        <v>3809.5</v>
      </c>
      <c r="D3089" s="122">
        <v>38.3460860738614</v>
      </c>
      <c r="E3089" s="142">
        <f>IF(B3088=B3089,0,MAX(E$4:E3088)+1)</f>
        <v>0</v>
      </c>
      <c r="F3089" s="142">
        <f t="shared" si="569"/>
        <v>5</v>
      </c>
      <c r="G3089" s="142" t="str">
        <f t="shared" si="563"/>
        <v/>
      </c>
      <c r="H3089" s="142" t="str">
        <f t="shared" si="564"/>
        <v/>
      </c>
      <c r="I3089" s="59"/>
      <c r="J3089" s="104"/>
      <c r="K3089" s="59"/>
      <c r="L3089" s="59"/>
      <c r="M3089" s="59"/>
      <c r="N3089" s="44"/>
      <c r="O3089" s="44"/>
      <c r="P3089" s="44"/>
      <c r="Q3089" s="43" t="str">
        <f t="shared" si="561"/>
        <v/>
      </c>
      <c r="R3089" s="60" t="str">
        <f t="shared" si="560"/>
        <v/>
      </c>
      <c r="S3089" s="60" t="str">
        <f t="shared" si="560"/>
        <v/>
      </c>
      <c r="T3089" s="60" t="str">
        <f t="shared" si="560"/>
        <v/>
      </c>
      <c r="U3089" s="60" t="str">
        <f t="shared" si="560"/>
        <v/>
      </c>
      <c r="V3089" s="60" t="str">
        <f t="shared" si="560"/>
        <v/>
      </c>
      <c r="W3089" s="44"/>
      <c r="X3089" s="44" t="str">
        <f t="shared" si="565"/>
        <v/>
      </c>
      <c r="Y3089" s="142" t="str">
        <f t="shared" si="562"/>
        <v/>
      </c>
      <c r="Z3089" s="172" t="str">
        <f t="shared" si="566"/>
        <v/>
      </c>
      <c r="AA3089" s="169" t="str">
        <f>IF(ISNUMBER($Q3089),INDEX($D$1:$D$3663,S3089,1),"")</f>
        <v/>
      </c>
      <c r="AB3089" s="169" t="str">
        <f>IF(ISNUMBER($Q3089),INDEX($D$1:$D$3663,T3089,1),"")</f>
        <v/>
      </c>
      <c r="AC3089" s="169" t="str">
        <f>IF(ISNUMBER($Q3089),INDEX($D$1:$D$3663,U3089,1),"")</f>
        <v/>
      </c>
      <c r="AD3089" s="169" t="str">
        <f>IF(ISNUMBER($Q3089),INDEX($D$1:$D$3663,V3089,1),"")</f>
        <v/>
      </c>
      <c r="AE3089" s="59"/>
      <c r="AF3089" s="177" t="str">
        <f t="shared" si="567"/>
        <v/>
      </c>
      <c r="AG3089" s="178" t="s">
        <v>1403</v>
      </c>
      <c r="AH3089" s="59"/>
      <c r="AI3089" s="163" t="str">
        <f t="shared" si="568"/>
        <v/>
      </c>
      <c r="AJ3089" s="162" t="str">
        <f t="shared" si="559"/>
        <v/>
      </c>
      <c r="AK3089" s="119"/>
      <c r="AL3089" s="59" t="str">
        <f>IF(ISNUMBER($AJ3089),INDEX($Z$4:$AC$3663,$AJ3089,AL$3),"")</f>
        <v/>
      </c>
      <c r="AM3089" s="149" t="str">
        <f>IF(ISNUMBER($AJ3089),INDEX($Z$4:$AC$3663,$AJ3089,AM$3),"")</f>
        <v/>
      </c>
      <c r="AN3089" s="149" t="str">
        <f>IF(ISNUMBER($AJ3089),INDEX($Z$4:$AC$3663,$AJ3089,AN$3),"")</f>
        <v/>
      </c>
      <c r="AO3089" s="59"/>
      <c r="AP3089" s="59"/>
      <c r="AQ3089" s="166"/>
      <c r="AR3089" s="59"/>
      <c r="AS3089" s="59"/>
      <c r="AT3089" s="149"/>
      <c r="AU3089" s="149"/>
      <c r="AV3089" s="149"/>
      <c r="AW3089" s="149"/>
      <c r="AX3089" s="150"/>
      <c r="AY3089" s="151"/>
      <c r="AZ3089" s="59"/>
      <c r="BA3089" s="59"/>
      <c r="BB3089" s="59"/>
      <c r="BC3089" s="59"/>
      <c r="BD3089" s="59"/>
      <c r="BE3089" s="59"/>
      <c r="BF3089" s="43"/>
      <c r="BG3089" s="59"/>
      <c r="BH3089" s="59"/>
      <c r="BI3089" s="59"/>
      <c r="BJ3089" s="59"/>
      <c r="BK3089" s="59"/>
      <c r="BL3089" s="59"/>
      <c r="BM3089" s="59"/>
    </row>
    <row r="3090" spans="1:65" x14ac:dyDescent="0.25">
      <c r="A3090" s="82"/>
      <c r="B3090" s="122" t="s">
        <v>1393</v>
      </c>
      <c r="C3090" s="122">
        <v>3810.5</v>
      </c>
      <c r="D3090" s="122">
        <v>38.358360926164799</v>
      </c>
      <c r="E3090" s="142">
        <f>IF(B3089=B3090,0,MAX(E$4:E3089)+1)</f>
        <v>0</v>
      </c>
      <c r="F3090" s="142">
        <f t="shared" si="569"/>
        <v>5</v>
      </c>
      <c r="G3090" s="142" t="str">
        <f t="shared" si="563"/>
        <v/>
      </c>
      <c r="H3090" s="142" t="str">
        <f t="shared" si="564"/>
        <v/>
      </c>
      <c r="I3090" s="59"/>
      <c r="J3090" s="104"/>
      <c r="K3090" s="59"/>
      <c r="L3090" s="59"/>
      <c r="M3090" s="59"/>
      <c r="N3090" s="44"/>
      <c r="O3090" s="44"/>
      <c r="P3090" s="44"/>
      <c r="Q3090" s="43" t="str">
        <f t="shared" si="561"/>
        <v/>
      </c>
      <c r="R3090" s="60" t="str">
        <f t="shared" si="560"/>
        <v/>
      </c>
      <c r="S3090" s="60" t="str">
        <f t="shared" si="560"/>
        <v/>
      </c>
      <c r="T3090" s="60" t="str">
        <f t="shared" si="560"/>
        <v/>
      </c>
      <c r="U3090" s="60" t="str">
        <f t="shared" si="560"/>
        <v/>
      </c>
      <c r="V3090" s="60" t="str">
        <f t="shared" si="560"/>
        <v/>
      </c>
      <c r="W3090" s="44"/>
      <c r="X3090" s="44" t="str">
        <f t="shared" si="565"/>
        <v/>
      </c>
      <c r="Y3090" s="142" t="str">
        <f t="shared" si="562"/>
        <v/>
      </c>
      <c r="Z3090" s="172" t="str">
        <f t="shared" si="566"/>
        <v/>
      </c>
      <c r="AA3090" s="169" t="str">
        <f>IF(ISNUMBER($Q3090),INDEX($D$1:$D$3663,S3090,1),"")</f>
        <v/>
      </c>
      <c r="AB3090" s="169" t="str">
        <f>IF(ISNUMBER($Q3090),INDEX($D$1:$D$3663,T3090,1),"")</f>
        <v/>
      </c>
      <c r="AC3090" s="169" t="str">
        <f>IF(ISNUMBER($Q3090),INDEX($D$1:$D$3663,U3090,1),"")</f>
        <v/>
      </c>
      <c r="AD3090" s="169" t="str">
        <f>IF(ISNUMBER($Q3090),INDEX($D$1:$D$3663,V3090,1),"")</f>
        <v/>
      </c>
      <c r="AE3090" s="59"/>
      <c r="AF3090" s="177" t="str">
        <f t="shared" si="567"/>
        <v/>
      </c>
      <c r="AG3090" s="178" t="s">
        <v>1403</v>
      </c>
      <c r="AH3090" s="59"/>
      <c r="AI3090" s="163" t="str">
        <f t="shared" si="568"/>
        <v/>
      </c>
      <c r="AJ3090" s="162" t="str">
        <f t="shared" si="559"/>
        <v/>
      </c>
      <c r="AK3090" s="119"/>
      <c r="AL3090" s="59" t="str">
        <f>IF(ISNUMBER($AJ3090),INDEX($Z$4:$AC$3663,$AJ3090,AL$3),"")</f>
        <v/>
      </c>
      <c r="AM3090" s="149" t="str">
        <f>IF(ISNUMBER($AJ3090),INDEX($Z$4:$AC$3663,$AJ3090,AM$3),"")</f>
        <v/>
      </c>
      <c r="AN3090" s="149" t="str">
        <f>IF(ISNUMBER($AJ3090),INDEX($Z$4:$AC$3663,$AJ3090,AN$3),"")</f>
        <v/>
      </c>
      <c r="AO3090" s="59"/>
      <c r="AP3090" s="59"/>
      <c r="AQ3090" s="166"/>
      <c r="AR3090" s="59"/>
      <c r="AS3090" s="59"/>
      <c r="AT3090" s="149"/>
      <c r="AU3090" s="149"/>
      <c r="AV3090" s="149"/>
      <c r="AW3090" s="149"/>
      <c r="AX3090" s="150"/>
      <c r="AY3090" s="151"/>
      <c r="AZ3090" s="59"/>
      <c r="BA3090" s="59"/>
      <c r="BB3090" s="59"/>
      <c r="BC3090" s="59"/>
      <c r="BD3090" s="59"/>
      <c r="BE3090" s="59"/>
      <c r="BF3090" s="43"/>
      <c r="BG3090" s="59"/>
      <c r="BH3090" s="59"/>
      <c r="BI3090" s="59"/>
      <c r="BJ3090" s="59"/>
      <c r="BK3090" s="59"/>
      <c r="BL3090" s="59"/>
      <c r="BM3090" s="59"/>
    </row>
    <row r="3091" spans="1:65" x14ac:dyDescent="0.25">
      <c r="A3091" s="82"/>
      <c r="B3091" s="122" t="s">
        <v>1393</v>
      </c>
      <c r="C3091" s="122">
        <v>3811.5</v>
      </c>
      <c r="D3091" s="122">
        <v>38.4603251105327</v>
      </c>
      <c r="E3091" s="142">
        <f>IF(B3090=B3091,0,MAX(E$4:E3090)+1)</f>
        <v>0</v>
      </c>
      <c r="F3091" s="142">
        <f t="shared" si="569"/>
        <v>5</v>
      </c>
      <c r="G3091" s="142" t="str">
        <f t="shared" si="563"/>
        <v/>
      </c>
      <c r="H3091" s="142" t="str">
        <f t="shared" si="564"/>
        <v/>
      </c>
      <c r="I3091" s="59"/>
      <c r="J3091" s="104"/>
      <c r="K3091" s="59"/>
      <c r="L3091" s="59"/>
      <c r="M3091" s="59"/>
      <c r="N3091" s="44"/>
      <c r="O3091" s="44"/>
      <c r="P3091" s="44"/>
      <c r="Q3091" s="43" t="str">
        <f t="shared" si="561"/>
        <v/>
      </c>
      <c r="R3091" s="60" t="str">
        <f t="shared" si="560"/>
        <v/>
      </c>
      <c r="S3091" s="60" t="str">
        <f t="shared" si="560"/>
        <v/>
      </c>
      <c r="T3091" s="60" t="str">
        <f t="shared" si="560"/>
        <v/>
      </c>
      <c r="U3091" s="60" t="str">
        <f t="shared" si="560"/>
        <v/>
      </c>
      <c r="V3091" s="60" t="str">
        <f t="shared" si="560"/>
        <v/>
      </c>
      <c r="W3091" s="44"/>
      <c r="X3091" s="44" t="str">
        <f t="shared" si="565"/>
        <v/>
      </c>
      <c r="Y3091" s="142" t="str">
        <f t="shared" si="562"/>
        <v/>
      </c>
      <c r="Z3091" s="172" t="str">
        <f t="shared" si="566"/>
        <v/>
      </c>
      <c r="AA3091" s="169" t="str">
        <f>IF(ISNUMBER($Q3091),INDEX($D$1:$D$3663,S3091,1),"")</f>
        <v/>
      </c>
      <c r="AB3091" s="169" t="str">
        <f>IF(ISNUMBER($Q3091),INDEX($D$1:$D$3663,T3091,1),"")</f>
        <v/>
      </c>
      <c r="AC3091" s="169" t="str">
        <f>IF(ISNUMBER($Q3091),INDEX($D$1:$D$3663,U3091,1),"")</f>
        <v/>
      </c>
      <c r="AD3091" s="169" t="str">
        <f>IF(ISNUMBER($Q3091),INDEX($D$1:$D$3663,V3091,1),"")</f>
        <v/>
      </c>
      <c r="AE3091" s="59"/>
      <c r="AF3091" s="177" t="str">
        <f t="shared" si="567"/>
        <v/>
      </c>
      <c r="AG3091" s="178" t="s">
        <v>1403</v>
      </c>
      <c r="AH3091" s="59"/>
      <c r="AI3091" s="163" t="str">
        <f t="shared" si="568"/>
        <v/>
      </c>
      <c r="AJ3091" s="162" t="str">
        <f t="shared" si="559"/>
        <v/>
      </c>
      <c r="AK3091" s="119"/>
      <c r="AL3091" s="59" t="str">
        <f>IF(ISNUMBER($AJ3091),INDEX($Z$4:$AC$3663,$AJ3091,AL$3),"")</f>
        <v/>
      </c>
      <c r="AM3091" s="149" t="str">
        <f>IF(ISNUMBER($AJ3091),INDEX($Z$4:$AC$3663,$AJ3091,AM$3),"")</f>
        <v/>
      </c>
      <c r="AN3091" s="149" t="str">
        <f>IF(ISNUMBER($AJ3091),INDEX($Z$4:$AC$3663,$AJ3091,AN$3),"")</f>
        <v/>
      </c>
      <c r="AO3091" s="59"/>
      <c r="AP3091" s="59"/>
      <c r="AQ3091" s="166"/>
      <c r="AR3091" s="59"/>
      <c r="AS3091" s="59"/>
      <c r="AT3091" s="149"/>
      <c r="AU3091" s="149"/>
      <c r="AV3091" s="149"/>
      <c r="AW3091" s="149"/>
      <c r="AX3091" s="150"/>
      <c r="AY3091" s="151"/>
      <c r="AZ3091" s="59"/>
      <c r="BA3091" s="59"/>
      <c r="BB3091" s="59"/>
      <c r="BC3091" s="59"/>
      <c r="BD3091" s="59"/>
      <c r="BE3091" s="59"/>
      <c r="BF3091" s="43"/>
      <c r="BG3091" s="59"/>
      <c r="BH3091" s="59"/>
      <c r="BI3091" s="59"/>
      <c r="BJ3091" s="59"/>
      <c r="BK3091" s="59"/>
      <c r="BL3091" s="59"/>
      <c r="BM3091" s="59"/>
    </row>
    <row r="3092" spans="1:65" x14ac:dyDescent="0.25">
      <c r="A3092" s="82"/>
      <c r="B3092" s="122" t="s">
        <v>1393</v>
      </c>
      <c r="C3092" s="122">
        <v>3812.5</v>
      </c>
      <c r="D3092" s="122">
        <v>38.104619718751501</v>
      </c>
      <c r="E3092" s="142">
        <f>IF(B3091=B3092,0,MAX(E$4:E3091)+1)</f>
        <v>0</v>
      </c>
      <c r="F3092" s="142">
        <f t="shared" si="569"/>
        <v>5</v>
      </c>
      <c r="G3092" s="142" t="str">
        <f t="shared" si="563"/>
        <v/>
      </c>
      <c r="H3092" s="142" t="str">
        <f t="shared" si="564"/>
        <v/>
      </c>
      <c r="I3092" s="59"/>
      <c r="J3092" s="104"/>
      <c r="K3092" s="59"/>
      <c r="L3092" s="59"/>
      <c r="M3092" s="59"/>
      <c r="N3092" s="44"/>
      <c r="O3092" s="44"/>
      <c r="P3092" s="44"/>
      <c r="Q3092" s="43" t="str">
        <f t="shared" si="561"/>
        <v/>
      </c>
      <c r="R3092" s="60" t="str">
        <f t="shared" si="560"/>
        <v/>
      </c>
      <c r="S3092" s="60" t="str">
        <f t="shared" si="560"/>
        <v/>
      </c>
      <c r="T3092" s="60" t="str">
        <f t="shared" si="560"/>
        <v/>
      </c>
      <c r="U3092" s="60" t="str">
        <f t="shared" si="560"/>
        <v/>
      </c>
      <c r="V3092" s="60" t="str">
        <f t="shared" si="560"/>
        <v/>
      </c>
      <c r="W3092" s="44"/>
      <c r="X3092" s="44" t="str">
        <f t="shared" si="565"/>
        <v/>
      </c>
      <c r="Y3092" s="142" t="str">
        <f t="shared" si="562"/>
        <v/>
      </c>
      <c r="Z3092" s="172" t="str">
        <f t="shared" si="566"/>
        <v/>
      </c>
      <c r="AA3092" s="169" t="str">
        <f>IF(ISNUMBER($Q3092),INDEX($D$1:$D$3663,S3092,1),"")</f>
        <v/>
      </c>
      <c r="AB3092" s="169" t="str">
        <f>IF(ISNUMBER($Q3092),INDEX($D$1:$D$3663,T3092,1),"")</f>
        <v/>
      </c>
      <c r="AC3092" s="169" t="str">
        <f>IF(ISNUMBER($Q3092),INDEX($D$1:$D$3663,U3092,1),"")</f>
        <v/>
      </c>
      <c r="AD3092" s="169" t="str">
        <f>IF(ISNUMBER($Q3092),INDEX($D$1:$D$3663,V3092,1),"")</f>
        <v/>
      </c>
      <c r="AE3092" s="59"/>
      <c r="AF3092" s="177" t="str">
        <f t="shared" si="567"/>
        <v/>
      </c>
      <c r="AG3092" s="178" t="s">
        <v>1403</v>
      </c>
      <c r="AH3092" s="59"/>
      <c r="AI3092" s="163" t="str">
        <f t="shared" si="568"/>
        <v/>
      </c>
      <c r="AJ3092" s="162" t="str">
        <f t="shared" si="559"/>
        <v/>
      </c>
      <c r="AK3092" s="119"/>
      <c r="AL3092" s="59" t="str">
        <f>IF(ISNUMBER($AJ3092),INDEX($Z$4:$AC$3663,$AJ3092,AL$3),"")</f>
        <v/>
      </c>
      <c r="AM3092" s="149" t="str">
        <f>IF(ISNUMBER($AJ3092),INDEX($Z$4:$AC$3663,$AJ3092,AM$3),"")</f>
        <v/>
      </c>
      <c r="AN3092" s="149" t="str">
        <f>IF(ISNUMBER($AJ3092),INDEX($Z$4:$AC$3663,$AJ3092,AN$3),"")</f>
        <v/>
      </c>
      <c r="AO3092" s="59"/>
      <c r="AP3092" s="59"/>
      <c r="AQ3092" s="166"/>
      <c r="AR3092" s="59"/>
      <c r="AS3092" s="59"/>
      <c r="AT3092" s="149"/>
      <c r="AU3092" s="149"/>
      <c r="AV3092" s="149"/>
      <c r="AW3092" s="149"/>
      <c r="AX3092" s="150"/>
      <c r="AY3092" s="151"/>
      <c r="AZ3092" s="59"/>
      <c r="BA3092" s="59"/>
      <c r="BB3092" s="59"/>
      <c r="BC3092" s="59"/>
      <c r="BD3092" s="59"/>
      <c r="BE3092" s="59"/>
      <c r="BF3092" s="43"/>
      <c r="BG3092" s="59"/>
      <c r="BH3092" s="59"/>
      <c r="BI3092" s="59"/>
      <c r="BJ3092" s="59"/>
      <c r="BK3092" s="59"/>
      <c r="BL3092" s="59"/>
      <c r="BM3092" s="59"/>
    </row>
    <row r="3093" spans="1:65" x14ac:dyDescent="0.25">
      <c r="A3093" s="82"/>
      <c r="B3093" s="122" t="s">
        <v>1393</v>
      </c>
      <c r="C3093" s="122">
        <v>3813.5</v>
      </c>
      <c r="D3093" s="122">
        <v>38.376066652472197</v>
      </c>
      <c r="E3093" s="142">
        <f>IF(B3092=B3093,0,MAX(E$4:E3092)+1)</f>
        <v>0</v>
      </c>
      <c r="F3093" s="142">
        <f t="shared" si="569"/>
        <v>5</v>
      </c>
      <c r="G3093" s="142" t="str">
        <f t="shared" si="563"/>
        <v/>
      </c>
      <c r="H3093" s="142" t="str">
        <f t="shared" si="564"/>
        <v/>
      </c>
      <c r="I3093" s="59"/>
      <c r="J3093" s="104"/>
      <c r="K3093" s="59"/>
      <c r="L3093" s="59"/>
      <c r="M3093" s="59"/>
      <c r="N3093" s="44"/>
      <c r="O3093" s="44"/>
      <c r="P3093" s="44"/>
      <c r="Q3093" s="43" t="str">
        <f t="shared" si="561"/>
        <v/>
      </c>
      <c r="R3093" s="60" t="str">
        <f t="shared" si="560"/>
        <v/>
      </c>
      <c r="S3093" s="60" t="str">
        <f t="shared" si="560"/>
        <v/>
      </c>
      <c r="T3093" s="60" t="str">
        <f t="shared" si="560"/>
        <v/>
      </c>
      <c r="U3093" s="60" t="str">
        <f t="shared" si="560"/>
        <v/>
      </c>
      <c r="V3093" s="60" t="str">
        <f t="shared" si="560"/>
        <v/>
      </c>
      <c r="W3093" s="44"/>
      <c r="X3093" s="44" t="str">
        <f t="shared" si="565"/>
        <v/>
      </c>
      <c r="Y3093" s="142" t="str">
        <f t="shared" si="562"/>
        <v/>
      </c>
      <c r="Z3093" s="172" t="str">
        <f t="shared" si="566"/>
        <v/>
      </c>
      <c r="AA3093" s="169" t="str">
        <f>IF(ISNUMBER($Q3093),INDEX($D$1:$D$3663,S3093,1),"")</f>
        <v/>
      </c>
      <c r="AB3093" s="169" t="str">
        <f>IF(ISNUMBER($Q3093),INDEX($D$1:$D$3663,T3093,1),"")</f>
        <v/>
      </c>
      <c r="AC3093" s="169" t="str">
        <f>IF(ISNUMBER($Q3093),INDEX($D$1:$D$3663,U3093,1),"")</f>
        <v/>
      </c>
      <c r="AD3093" s="169" t="str">
        <f>IF(ISNUMBER($Q3093),INDEX($D$1:$D$3663,V3093,1),"")</f>
        <v/>
      </c>
      <c r="AE3093" s="59"/>
      <c r="AF3093" s="177" t="str">
        <f t="shared" si="567"/>
        <v/>
      </c>
      <c r="AG3093" s="178" t="s">
        <v>1403</v>
      </c>
      <c r="AH3093" s="59"/>
      <c r="AI3093" s="163" t="str">
        <f t="shared" si="568"/>
        <v/>
      </c>
      <c r="AJ3093" s="162" t="str">
        <f t="shared" si="559"/>
        <v/>
      </c>
      <c r="AK3093" s="119"/>
      <c r="AL3093" s="59" t="str">
        <f>IF(ISNUMBER($AJ3093),INDEX($Z$4:$AC$3663,$AJ3093,AL$3),"")</f>
        <v/>
      </c>
      <c r="AM3093" s="149" t="str">
        <f>IF(ISNUMBER($AJ3093),INDEX($Z$4:$AC$3663,$AJ3093,AM$3),"")</f>
        <v/>
      </c>
      <c r="AN3093" s="149" t="str">
        <f>IF(ISNUMBER($AJ3093),INDEX($Z$4:$AC$3663,$AJ3093,AN$3),"")</f>
        <v/>
      </c>
      <c r="AO3093" s="59"/>
      <c r="AP3093" s="59"/>
      <c r="AQ3093" s="166"/>
      <c r="AR3093" s="59"/>
      <c r="AS3093" s="59"/>
      <c r="AT3093" s="149"/>
      <c r="AU3093" s="149"/>
      <c r="AV3093" s="149"/>
      <c r="AW3093" s="149"/>
      <c r="AX3093" s="150"/>
      <c r="AY3093" s="151"/>
      <c r="AZ3093" s="59"/>
      <c r="BA3093" s="59"/>
      <c r="BB3093" s="59"/>
      <c r="BC3093" s="59"/>
      <c r="BD3093" s="59"/>
      <c r="BE3093" s="59"/>
      <c r="BF3093" s="43"/>
      <c r="BG3093" s="59"/>
      <c r="BH3093" s="59"/>
      <c r="BI3093" s="59"/>
      <c r="BJ3093" s="59"/>
      <c r="BK3093" s="59"/>
      <c r="BL3093" s="59"/>
      <c r="BM3093" s="59"/>
    </row>
    <row r="3094" spans="1:65" x14ac:dyDescent="0.25">
      <c r="A3094" s="82"/>
      <c r="B3094" s="122" t="s">
        <v>1393</v>
      </c>
      <c r="C3094" s="122">
        <v>3814.5</v>
      </c>
      <c r="D3094" s="122">
        <v>38.297020186402001</v>
      </c>
      <c r="E3094" s="142">
        <f>IF(B3093=B3094,0,MAX(E$4:E3093)+1)</f>
        <v>0</v>
      </c>
      <c r="F3094" s="142">
        <f t="shared" si="569"/>
        <v>5</v>
      </c>
      <c r="G3094" s="142" t="str">
        <f t="shared" si="563"/>
        <v/>
      </c>
      <c r="H3094" s="142" t="str">
        <f t="shared" si="564"/>
        <v/>
      </c>
      <c r="I3094" s="59"/>
      <c r="J3094" s="104"/>
      <c r="K3094" s="59"/>
      <c r="L3094" s="59"/>
      <c r="M3094" s="59"/>
      <c r="N3094" s="44"/>
      <c r="O3094" s="44"/>
      <c r="P3094" s="44"/>
      <c r="Q3094" s="43" t="str">
        <f t="shared" si="561"/>
        <v/>
      </c>
      <c r="R3094" s="60" t="str">
        <f t="shared" si="560"/>
        <v/>
      </c>
      <c r="S3094" s="60" t="str">
        <f t="shared" si="560"/>
        <v/>
      </c>
      <c r="T3094" s="60" t="str">
        <f t="shared" si="560"/>
        <v/>
      </c>
      <c r="U3094" s="60" t="str">
        <f t="shared" si="560"/>
        <v/>
      </c>
      <c r="V3094" s="60" t="str">
        <f t="shared" si="560"/>
        <v/>
      </c>
      <c r="W3094" s="44"/>
      <c r="X3094" s="44" t="str">
        <f t="shared" si="565"/>
        <v/>
      </c>
      <c r="Y3094" s="142" t="str">
        <f t="shared" si="562"/>
        <v/>
      </c>
      <c r="Z3094" s="172" t="str">
        <f t="shared" si="566"/>
        <v/>
      </c>
      <c r="AA3094" s="169" t="str">
        <f>IF(ISNUMBER($Q3094),INDEX($D$1:$D$3663,S3094,1),"")</f>
        <v/>
      </c>
      <c r="AB3094" s="169" t="str">
        <f>IF(ISNUMBER($Q3094),INDEX($D$1:$D$3663,T3094,1),"")</f>
        <v/>
      </c>
      <c r="AC3094" s="169" t="str">
        <f>IF(ISNUMBER($Q3094),INDEX($D$1:$D$3663,U3094,1),"")</f>
        <v/>
      </c>
      <c r="AD3094" s="169" t="str">
        <f>IF(ISNUMBER($Q3094),INDEX($D$1:$D$3663,V3094,1),"")</f>
        <v/>
      </c>
      <c r="AE3094" s="59"/>
      <c r="AF3094" s="177" t="str">
        <f t="shared" si="567"/>
        <v/>
      </c>
      <c r="AG3094" s="178" t="s">
        <v>1403</v>
      </c>
      <c r="AH3094" s="59"/>
      <c r="AI3094" s="163" t="str">
        <f t="shared" si="568"/>
        <v/>
      </c>
      <c r="AJ3094" s="162" t="str">
        <f t="shared" si="559"/>
        <v/>
      </c>
      <c r="AK3094" s="119"/>
      <c r="AL3094" s="59" t="str">
        <f>IF(ISNUMBER($AJ3094),INDEX($Z$4:$AC$3663,$AJ3094,AL$3),"")</f>
        <v/>
      </c>
      <c r="AM3094" s="149" t="str">
        <f>IF(ISNUMBER($AJ3094),INDEX($Z$4:$AC$3663,$AJ3094,AM$3),"")</f>
        <v/>
      </c>
      <c r="AN3094" s="149" t="str">
        <f>IF(ISNUMBER($AJ3094),INDEX($Z$4:$AC$3663,$AJ3094,AN$3),"")</f>
        <v/>
      </c>
      <c r="AO3094" s="59"/>
      <c r="AP3094" s="59"/>
      <c r="AQ3094" s="166"/>
      <c r="AR3094" s="59"/>
      <c r="AS3094" s="59"/>
      <c r="AT3094" s="149"/>
      <c r="AU3094" s="149"/>
      <c r="AV3094" s="149"/>
      <c r="AW3094" s="149"/>
      <c r="AX3094" s="150"/>
      <c r="AY3094" s="151"/>
      <c r="AZ3094" s="59"/>
      <c r="BA3094" s="59"/>
      <c r="BB3094" s="59"/>
      <c r="BC3094" s="59"/>
      <c r="BD3094" s="59"/>
      <c r="BE3094" s="59"/>
      <c r="BF3094" s="43"/>
      <c r="BG3094" s="59"/>
      <c r="BH3094" s="59"/>
      <c r="BI3094" s="59"/>
      <c r="BJ3094" s="59"/>
      <c r="BK3094" s="59"/>
      <c r="BL3094" s="59"/>
      <c r="BM3094" s="59"/>
    </row>
    <row r="3095" spans="1:65" x14ac:dyDescent="0.25">
      <c r="A3095" s="82"/>
      <c r="B3095" s="122" t="s">
        <v>1393</v>
      </c>
      <c r="C3095" s="122">
        <v>3815.5</v>
      </c>
      <c r="D3095" s="122">
        <v>38.340602580452703</v>
      </c>
      <c r="E3095" s="142">
        <f>IF(B3094=B3095,0,MAX(E$4:E3094)+1)</f>
        <v>0</v>
      </c>
      <c r="F3095" s="142">
        <f t="shared" si="569"/>
        <v>5</v>
      </c>
      <c r="G3095" s="142" t="str">
        <f t="shared" si="563"/>
        <v/>
      </c>
      <c r="H3095" s="142" t="str">
        <f t="shared" si="564"/>
        <v/>
      </c>
      <c r="I3095" s="59"/>
      <c r="J3095" s="104"/>
      <c r="K3095" s="59"/>
      <c r="L3095" s="59"/>
      <c r="M3095" s="59"/>
      <c r="N3095" s="44"/>
      <c r="O3095" s="44"/>
      <c r="P3095" s="44"/>
      <c r="Q3095" s="43" t="str">
        <f t="shared" si="561"/>
        <v/>
      </c>
      <c r="R3095" s="60" t="str">
        <f t="shared" si="560"/>
        <v/>
      </c>
      <c r="S3095" s="60" t="str">
        <f t="shared" si="560"/>
        <v/>
      </c>
      <c r="T3095" s="60" t="str">
        <f t="shared" si="560"/>
        <v/>
      </c>
      <c r="U3095" s="60" t="str">
        <f t="shared" si="560"/>
        <v/>
      </c>
      <c r="V3095" s="60" t="str">
        <f t="shared" si="560"/>
        <v/>
      </c>
      <c r="W3095" s="44"/>
      <c r="X3095" s="44" t="str">
        <f t="shared" si="565"/>
        <v/>
      </c>
      <c r="Y3095" s="142" t="str">
        <f t="shared" si="562"/>
        <v/>
      </c>
      <c r="Z3095" s="172" t="str">
        <f t="shared" si="566"/>
        <v/>
      </c>
      <c r="AA3095" s="169" t="str">
        <f>IF(ISNUMBER($Q3095),INDEX($D$1:$D$3663,S3095,1),"")</f>
        <v/>
      </c>
      <c r="AB3095" s="169" t="str">
        <f>IF(ISNUMBER($Q3095),INDEX($D$1:$D$3663,T3095,1),"")</f>
        <v/>
      </c>
      <c r="AC3095" s="169" t="str">
        <f>IF(ISNUMBER($Q3095),INDEX($D$1:$D$3663,U3095,1),"")</f>
        <v/>
      </c>
      <c r="AD3095" s="169" t="str">
        <f>IF(ISNUMBER($Q3095),INDEX($D$1:$D$3663,V3095,1),"")</f>
        <v/>
      </c>
      <c r="AE3095" s="59"/>
      <c r="AF3095" s="177" t="str">
        <f t="shared" si="567"/>
        <v/>
      </c>
      <c r="AG3095" s="178" t="s">
        <v>1403</v>
      </c>
      <c r="AH3095" s="59"/>
      <c r="AI3095" s="163" t="str">
        <f t="shared" si="568"/>
        <v/>
      </c>
      <c r="AJ3095" s="162" t="str">
        <f t="shared" si="559"/>
        <v/>
      </c>
      <c r="AK3095" s="119"/>
      <c r="AL3095" s="59" t="str">
        <f>IF(ISNUMBER($AJ3095),INDEX($Z$4:$AC$3663,$AJ3095,AL$3),"")</f>
        <v/>
      </c>
      <c r="AM3095" s="149" t="str">
        <f>IF(ISNUMBER($AJ3095),INDEX($Z$4:$AC$3663,$AJ3095,AM$3),"")</f>
        <v/>
      </c>
      <c r="AN3095" s="149" t="str">
        <f>IF(ISNUMBER($AJ3095),INDEX($Z$4:$AC$3663,$AJ3095,AN$3),"")</f>
        <v/>
      </c>
      <c r="AO3095" s="59"/>
      <c r="AP3095" s="59"/>
      <c r="AQ3095" s="166"/>
      <c r="AR3095" s="59"/>
      <c r="AS3095" s="59"/>
      <c r="AT3095" s="149"/>
      <c r="AU3095" s="149"/>
      <c r="AV3095" s="149"/>
      <c r="AW3095" s="149"/>
      <c r="AX3095" s="150"/>
      <c r="AY3095" s="151"/>
      <c r="AZ3095" s="59"/>
      <c r="BA3095" s="59"/>
      <c r="BB3095" s="59"/>
      <c r="BC3095" s="59"/>
      <c r="BD3095" s="59"/>
      <c r="BE3095" s="59"/>
      <c r="BF3095" s="43"/>
      <c r="BG3095" s="59"/>
      <c r="BH3095" s="59"/>
      <c r="BI3095" s="59"/>
      <c r="BJ3095" s="59"/>
      <c r="BK3095" s="59"/>
      <c r="BL3095" s="59"/>
      <c r="BM3095" s="59"/>
    </row>
    <row r="3096" spans="1:65" x14ac:dyDescent="0.25">
      <c r="A3096" s="82"/>
      <c r="B3096" s="122" t="s">
        <v>1393</v>
      </c>
      <c r="C3096" s="122">
        <v>3816.5</v>
      </c>
      <c r="D3096" s="122">
        <v>38.487433795193901</v>
      </c>
      <c r="E3096" s="142">
        <f>IF(B3095=B3096,0,MAX(E$4:E3095)+1)</f>
        <v>0</v>
      </c>
      <c r="F3096" s="142">
        <f t="shared" si="569"/>
        <v>5</v>
      </c>
      <c r="G3096" s="142" t="str">
        <f t="shared" si="563"/>
        <v/>
      </c>
      <c r="H3096" s="142" t="str">
        <f t="shared" si="564"/>
        <v/>
      </c>
      <c r="I3096" s="59"/>
      <c r="J3096" s="104"/>
      <c r="K3096" s="59"/>
      <c r="L3096" s="59"/>
      <c r="M3096" s="59"/>
      <c r="N3096" s="44"/>
      <c r="O3096" s="44"/>
      <c r="P3096" s="44"/>
      <c r="Q3096" s="43" t="str">
        <f t="shared" si="561"/>
        <v/>
      </c>
      <c r="R3096" s="60" t="str">
        <f t="shared" si="560"/>
        <v/>
      </c>
      <c r="S3096" s="60" t="str">
        <f t="shared" si="560"/>
        <v/>
      </c>
      <c r="T3096" s="60" t="str">
        <f t="shared" si="560"/>
        <v/>
      </c>
      <c r="U3096" s="60" t="str">
        <f t="shared" si="560"/>
        <v/>
      </c>
      <c r="V3096" s="60" t="str">
        <f t="shared" si="560"/>
        <v/>
      </c>
      <c r="W3096" s="44"/>
      <c r="X3096" s="44" t="str">
        <f t="shared" si="565"/>
        <v/>
      </c>
      <c r="Y3096" s="142" t="str">
        <f t="shared" si="562"/>
        <v/>
      </c>
      <c r="Z3096" s="172" t="str">
        <f t="shared" si="566"/>
        <v/>
      </c>
      <c r="AA3096" s="169" t="str">
        <f>IF(ISNUMBER($Q3096),INDEX($D$1:$D$3663,S3096,1),"")</f>
        <v/>
      </c>
      <c r="AB3096" s="169" t="str">
        <f>IF(ISNUMBER($Q3096),INDEX($D$1:$D$3663,T3096,1),"")</f>
        <v/>
      </c>
      <c r="AC3096" s="169" t="str">
        <f>IF(ISNUMBER($Q3096),INDEX($D$1:$D$3663,U3096,1),"")</f>
        <v/>
      </c>
      <c r="AD3096" s="169" t="str">
        <f>IF(ISNUMBER($Q3096),INDEX($D$1:$D$3663,V3096,1),"")</f>
        <v/>
      </c>
      <c r="AE3096" s="59"/>
      <c r="AF3096" s="177" t="str">
        <f t="shared" si="567"/>
        <v/>
      </c>
      <c r="AG3096" s="178" t="s">
        <v>1403</v>
      </c>
      <c r="AH3096" s="59"/>
      <c r="AI3096" s="163" t="str">
        <f t="shared" si="568"/>
        <v/>
      </c>
      <c r="AJ3096" s="162" t="str">
        <f t="shared" si="559"/>
        <v/>
      </c>
      <c r="AK3096" s="119"/>
      <c r="AL3096" s="59" t="str">
        <f>IF(ISNUMBER($AJ3096),INDEX($Z$4:$AC$3663,$AJ3096,AL$3),"")</f>
        <v/>
      </c>
      <c r="AM3096" s="149" t="str">
        <f>IF(ISNUMBER($AJ3096),INDEX($Z$4:$AC$3663,$AJ3096,AM$3),"")</f>
        <v/>
      </c>
      <c r="AN3096" s="149" t="str">
        <f>IF(ISNUMBER($AJ3096),INDEX($Z$4:$AC$3663,$AJ3096,AN$3),"")</f>
        <v/>
      </c>
      <c r="AO3096" s="59"/>
      <c r="AP3096" s="59"/>
      <c r="AQ3096" s="166"/>
      <c r="AR3096" s="59"/>
      <c r="AS3096" s="59"/>
      <c r="AT3096" s="149"/>
      <c r="AU3096" s="149"/>
      <c r="AV3096" s="149"/>
      <c r="AW3096" s="149"/>
      <c r="AX3096" s="150"/>
      <c r="AY3096" s="151"/>
      <c r="AZ3096" s="59"/>
      <c r="BA3096" s="59"/>
      <c r="BB3096" s="59"/>
      <c r="BC3096" s="59"/>
      <c r="BD3096" s="59"/>
      <c r="BE3096" s="59"/>
      <c r="BF3096" s="43"/>
      <c r="BG3096" s="59"/>
      <c r="BH3096" s="59"/>
      <c r="BI3096" s="59"/>
      <c r="BJ3096" s="59"/>
      <c r="BK3096" s="59"/>
      <c r="BL3096" s="59"/>
      <c r="BM3096" s="59"/>
    </row>
    <row r="3097" spans="1:65" x14ac:dyDescent="0.25">
      <c r="A3097" s="82"/>
      <c r="B3097" s="122" t="s">
        <v>1393</v>
      </c>
      <c r="C3097" s="122">
        <v>3817.5</v>
      </c>
      <c r="D3097" s="122">
        <v>38.379743693680403</v>
      </c>
      <c r="E3097" s="142">
        <f>IF(B3096=B3097,0,MAX(E$4:E3096)+1)</f>
        <v>0</v>
      </c>
      <c r="F3097" s="142">
        <f t="shared" si="569"/>
        <v>5</v>
      </c>
      <c r="G3097" s="142" t="str">
        <f t="shared" si="563"/>
        <v/>
      </c>
      <c r="H3097" s="142" t="str">
        <f t="shared" si="564"/>
        <v/>
      </c>
      <c r="I3097" s="59"/>
      <c r="J3097" s="104"/>
      <c r="K3097" s="59"/>
      <c r="L3097" s="59"/>
      <c r="M3097" s="59"/>
      <c r="N3097" s="44"/>
      <c r="O3097" s="44"/>
      <c r="P3097" s="44"/>
      <c r="Q3097" s="43" t="str">
        <f t="shared" si="561"/>
        <v/>
      </c>
      <c r="R3097" s="60" t="str">
        <f t="shared" si="560"/>
        <v/>
      </c>
      <c r="S3097" s="60" t="str">
        <f t="shared" si="560"/>
        <v/>
      </c>
      <c r="T3097" s="60" t="str">
        <f t="shared" si="560"/>
        <v/>
      </c>
      <c r="U3097" s="60" t="str">
        <f t="shared" si="560"/>
        <v/>
      </c>
      <c r="V3097" s="60" t="str">
        <f t="shared" si="560"/>
        <v/>
      </c>
      <c r="W3097" s="44"/>
      <c r="X3097" s="44" t="str">
        <f t="shared" si="565"/>
        <v/>
      </c>
      <c r="Y3097" s="142" t="str">
        <f t="shared" si="562"/>
        <v/>
      </c>
      <c r="Z3097" s="172" t="str">
        <f t="shared" si="566"/>
        <v/>
      </c>
      <c r="AA3097" s="169" t="str">
        <f>IF(ISNUMBER($Q3097),INDEX($D$1:$D$3663,S3097,1),"")</f>
        <v/>
      </c>
      <c r="AB3097" s="169" t="str">
        <f>IF(ISNUMBER($Q3097),INDEX($D$1:$D$3663,T3097,1),"")</f>
        <v/>
      </c>
      <c r="AC3097" s="169" t="str">
        <f>IF(ISNUMBER($Q3097),INDEX($D$1:$D$3663,U3097,1),"")</f>
        <v/>
      </c>
      <c r="AD3097" s="169" t="str">
        <f>IF(ISNUMBER($Q3097),INDEX($D$1:$D$3663,V3097,1),"")</f>
        <v/>
      </c>
      <c r="AE3097" s="59"/>
      <c r="AF3097" s="177" t="str">
        <f t="shared" si="567"/>
        <v/>
      </c>
      <c r="AG3097" s="178" t="s">
        <v>1403</v>
      </c>
      <c r="AH3097" s="59"/>
      <c r="AI3097" s="163" t="str">
        <f t="shared" si="568"/>
        <v/>
      </c>
      <c r="AJ3097" s="162" t="str">
        <f t="shared" si="559"/>
        <v/>
      </c>
      <c r="AK3097" s="119"/>
      <c r="AL3097" s="59" t="str">
        <f>IF(ISNUMBER($AJ3097),INDEX($Z$4:$AC$3663,$AJ3097,AL$3),"")</f>
        <v/>
      </c>
      <c r="AM3097" s="149" t="str">
        <f>IF(ISNUMBER($AJ3097),INDEX($Z$4:$AC$3663,$AJ3097,AM$3),"")</f>
        <v/>
      </c>
      <c r="AN3097" s="149" t="str">
        <f>IF(ISNUMBER($AJ3097),INDEX($Z$4:$AC$3663,$AJ3097,AN$3),"")</f>
        <v/>
      </c>
      <c r="AO3097" s="59"/>
      <c r="AP3097" s="59"/>
      <c r="AQ3097" s="166"/>
      <c r="AR3097" s="59"/>
      <c r="AS3097" s="59"/>
      <c r="AT3097" s="149"/>
      <c r="AU3097" s="149"/>
      <c r="AV3097" s="149"/>
      <c r="AW3097" s="149"/>
      <c r="AX3097" s="150"/>
      <c r="AY3097" s="151"/>
      <c r="AZ3097" s="59"/>
      <c r="BA3097" s="59"/>
      <c r="BB3097" s="59"/>
      <c r="BC3097" s="59"/>
      <c r="BD3097" s="59"/>
      <c r="BE3097" s="59"/>
      <c r="BF3097" s="43"/>
      <c r="BG3097" s="59"/>
      <c r="BH3097" s="59"/>
      <c r="BI3097" s="59"/>
      <c r="BJ3097" s="59"/>
      <c r="BK3097" s="59"/>
      <c r="BL3097" s="59"/>
      <c r="BM3097" s="59"/>
    </row>
    <row r="3098" spans="1:65" x14ac:dyDescent="0.25">
      <c r="A3098" s="82"/>
      <c r="B3098" s="122" t="s">
        <v>1393</v>
      </c>
      <c r="C3098" s="122">
        <v>3818.5</v>
      </c>
      <c r="D3098" s="122">
        <v>38.357778331171701</v>
      </c>
      <c r="E3098" s="142">
        <f>IF(B3097=B3098,0,MAX(E$4:E3097)+1)</f>
        <v>0</v>
      </c>
      <c r="F3098" s="142">
        <f t="shared" si="569"/>
        <v>5</v>
      </c>
      <c r="G3098" s="142" t="str">
        <f t="shared" si="563"/>
        <v/>
      </c>
      <c r="H3098" s="142" t="str">
        <f t="shared" si="564"/>
        <v/>
      </c>
      <c r="I3098" s="59"/>
      <c r="J3098" s="104"/>
      <c r="K3098" s="59"/>
      <c r="L3098" s="59"/>
      <c r="M3098" s="59"/>
      <c r="N3098" s="44"/>
      <c r="O3098" s="44"/>
      <c r="P3098" s="44"/>
      <c r="Q3098" s="43" t="str">
        <f t="shared" si="561"/>
        <v/>
      </c>
      <c r="R3098" s="60" t="str">
        <f t="shared" si="560"/>
        <v/>
      </c>
      <c r="S3098" s="60" t="str">
        <f t="shared" si="560"/>
        <v/>
      </c>
      <c r="T3098" s="60" t="str">
        <f t="shared" si="560"/>
        <v/>
      </c>
      <c r="U3098" s="60" t="str">
        <f t="shared" si="560"/>
        <v/>
      </c>
      <c r="V3098" s="60" t="str">
        <f t="shared" si="560"/>
        <v/>
      </c>
      <c r="W3098" s="44"/>
      <c r="X3098" s="44" t="str">
        <f t="shared" si="565"/>
        <v/>
      </c>
      <c r="Y3098" s="142" t="str">
        <f t="shared" si="562"/>
        <v/>
      </c>
      <c r="Z3098" s="172" t="str">
        <f t="shared" si="566"/>
        <v/>
      </c>
      <c r="AA3098" s="169" t="str">
        <f>IF(ISNUMBER($Q3098),INDEX($D$1:$D$3663,S3098,1),"")</f>
        <v/>
      </c>
      <c r="AB3098" s="169" t="str">
        <f>IF(ISNUMBER($Q3098),INDEX($D$1:$D$3663,T3098,1),"")</f>
        <v/>
      </c>
      <c r="AC3098" s="169" t="str">
        <f>IF(ISNUMBER($Q3098),INDEX($D$1:$D$3663,U3098,1),"")</f>
        <v/>
      </c>
      <c r="AD3098" s="169" t="str">
        <f>IF(ISNUMBER($Q3098),INDEX($D$1:$D$3663,V3098,1),"")</f>
        <v/>
      </c>
      <c r="AE3098" s="59"/>
      <c r="AF3098" s="177" t="str">
        <f t="shared" si="567"/>
        <v/>
      </c>
      <c r="AG3098" s="178" t="s">
        <v>1403</v>
      </c>
      <c r="AH3098" s="59"/>
      <c r="AI3098" s="163" t="str">
        <f t="shared" si="568"/>
        <v/>
      </c>
      <c r="AJ3098" s="162" t="str">
        <f t="shared" si="559"/>
        <v/>
      </c>
      <c r="AK3098" s="119"/>
      <c r="AL3098" s="59" t="str">
        <f>IF(ISNUMBER($AJ3098),INDEX($Z$4:$AC$3663,$AJ3098,AL$3),"")</f>
        <v/>
      </c>
      <c r="AM3098" s="149" t="str">
        <f>IF(ISNUMBER($AJ3098),INDEX($Z$4:$AC$3663,$AJ3098,AM$3),"")</f>
        <v/>
      </c>
      <c r="AN3098" s="149" t="str">
        <f>IF(ISNUMBER($AJ3098),INDEX($Z$4:$AC$3663,$AJ3098,AN$3),"")</f>
        <v/>
      </c>
      <c r="AO3098" s="59"/>
      <c r="AP3098" s="59"/>
      <c r="AQ3098" s="166"/>
      <c r="AR3098" s="59"/>
      <c r="AS3098" s="59"/>
      <c r="AT3098" s="149"/>
      <c r="AU3098" s="149"/>
      <c r="AV3098" s="149"/>
      <c r="AW3098" s="149"/>
      <c r="AX3098" s="150"/>
      <c r="AY3098" s="151"/>
      <c r="AZ3098" s="59"/>
      <c r="BA3098" s="59"/>
      <c r="BB3098" s="59"/>
      <c r="BC3098" s="59"/>
      <c r="BD3098" s="59"/>
      <c r="BE3098" s="59"/>
      <c r="BF3098" s="43"/>
      <c r="BG3098" s="59"/>
      <c r="BH3098" s="59"/>
      <c r="BI3098" s="59"/>
      <c r="BJ3098" s="59"/>
      <c r="BK3098" s="59"/>
      <c r="BL3098" s="59"/>
      <c r="BM3098" s="59"/>
    </row>
    <row r="3099" spans="1:65" x14ac:dyDescent="0.25">
      <c r="A3099" s="82"/>
      <c r="B3099" s="122" t="s">
        <v>1393</v>
      </c>
      <c r="C3099" s="122">
        <v>3819.5</v>
      </c>
      <c r="D3099" s="122">
        <v>38.559244917196601</v>
      </c>
      <c r="E3099" s="142">
        <f>IF(B3098=B3099,0,MAX(E$4:E3098)+1)</f>
        <v>0</v>
      </c>
      <c r="F3099" s="142">
        <f t="shared" si="569"/>
        <v>5</v>
      </c>
      <c r="G3099" s="142" t="str">
        <f t="shared" si="563"/>
        <v/>
      </c>
      <c r="H3099" s="142" t="str">
        <f t="shared" si="564"/>
        <v/>
      </c>
      <c r="I3099" s="59"/>
      <c r="J3099" s="104"/>
      <c r="K3099" s="59"/>
      <c r="L3099" s="59"/>
      <c r="M3099" s="59"/>
      <c r="N3099" s="44"/>
      <c r="O3099" s="44"/>
      <c r="P3099" s="44"/>
      <c r="Q3099" s="43" t="str">
        <f t="shared" si="561"/>
        <v/>
      </c>
      <c r="R3099" s="60" t="str">
        <f t="shared" si="560"/>
        <v/>
      </c>
      <c r="S3099" s="60" t="str">
        <f t="shared" si="560"/>
        <v/>
      </c>
      <c r="T3099" s="60" t="str">
        <f t="shared" si="560"/>
        <v/>
      </c>
      <c r="U3099" s="60" t="str">
        <f t="shared" si="560"/>
        <v/>
      </c>
      <c r="V3099" s="60" t="str">
        <f t="shared" si="560"/>
        <v/>
      </c>
      <c r="W3099" s="44"/>
      <c r="X3099" s="44" t="str">
        <f t="shared" si="565"/>
        <v/>
      </c>
      <c r="Y3099" s="142" t="str">
        <f t="shared" si="562"/>
        <v/>
      </c>
      <c r="Z3099" s="172" t="str">
        <f t="shared" si="566"/>
        <v/>
      </c>
      <c r="AA3099" s="169" t="str">
        <f>IF(ISNUMBER($Q3099),INDEX($D$1:$D$3663,S3099,1),"")</f>
        <v/>
      </c>
      <c r="AB3099" s="169" t="str">
        <f>IF(ISNUMBER($Q3099),INDEX($D$1:$D$3663,T3099,1),"")</f>
        <v/>
      </c>
      <c r="AC3099" s="169" t="str">
        <f>IF(ISNUMBER($Q3099),INDEX($D$1:$D$3663,U3099,1),"")</f>
        <v/>
      </c>
      <c r="AD3099" s="169" t="str">
        <f>IF(ISNUMBER($Q3099),INDEX($D$1:$D$3663,V3099,1),"")</f>
        <v/>
      </c>
      <c r="AE3099" s="59"/>
      <c r="AF3099" s="177" t="str">
        <f t="shared" si="567"/>
        <v/>
      </c>
      <c r="AG3099" s="178" t="s">
        <v>1403</v>
      </c>
      <c r="AH3099" s="59"/>
      <c r="AI3099" s="163" t="str">
        <f t="shared" si="568"/>
        <v/>
      </c>
      <c r="AJ3099" s="162" t="str">
        <f t="shared" si="559"/>
        <v/>
      </c>
      <c r="AK3099" s="119"/>
      <c r="AL3099" s="59" t="str">
        <f>IF(ISNUMBER($AJ3099),INDEX($Z$4:$AC$3663,$AJ3099,AL$3),"")</f>
        <v/>
      </c>
      <c r="AM3099" s="149" t="str">
        <f>IF(ISNUMBER($AJ3099),INDEX($Z$4:$AC$3663,$AJ3099,AM$3),"")</f>
        <v/>
      </c>
      <c r="AN3099" s="149" t="str">
        <f>IF(ISNUMBER($AJ3099),INDEX($Z$4:$AC$3663,$AJ3099,AN$3),"")</f>
        <v/>
      </c>
      <c r="AO3099" s="59"/>
      <c r="AP3099" s="59"/>
      <c r="AQ3099" s="166"/>
      <c r="AR3099" s="59"/>
      <c r="AS3099" s="59"/>
      <c r="AT3099" s="149"/>
      <c r="AU3099" s="149"/>
      <c r="AV3099" s="149"/>
      <c r="AW3099" s="149"/>
      <c r="AX3099" s="150"/>
      <c r="AY3099" s="151"/>
      <c r="AZ3099" s="59"/>
      <c r="BA3099" s="59"/>
      <c r="BB3099" s="59"/>
      <c r="BC3099" s="59"/>
      <c r="BD3099" s="59"/>
      <c r="BE3099" s="59"/>
      <c r="BF3099" s="43"/>
      <c r="BG3099" s="59"/>
      <c r="BH3099" s="59"/>
      <c r="BI3099" s="59"/>
      <c r="BJ3099" s="59"/>
      <c r="BK3099" s="59"/>
      <c r="BL3099" s="59"/>
      <c r="BM3099" s="59"/>
    </row>
    <row r="3100" spans="1:65" x14ac:dyDescent="0.25">
      <c r="A3100" s="82"/>
      <c r="B3100" s="122" t="s">
        <v>1393</v>
      </c>
      <c r="C3100" s="122">
        <v>3820.5</v>
      </c>
      <c r="D3100" s="122">
        <v>38.369880430487498</v>
      </c>
      <c r="E3100" s="142">
        <f>IF(B3099=B3100,0,MAX(E$4:E3099)+1)</f>
        <v>0</v>
      </c>
      <c r="F3100" s="142">
        <f t="shared" si="569"/>
        <v>5</v>
      </c>
      <c r="G3100" s="142" t="str">
        <f t="shared" si="563"/>
        <v/>
      </c>
      <c r="H3100" s="142" t="str">
        <f t="shared" si="564"/>
        <v/>
      </c>
      <c r="I3100" s="59"/>
      <c r="J3100" s="104"/>
      <c r="K3100" s="59"/>
      <c r="L3100" s="59"/>
      <c r="M3100" s="59"/>
      <c r="N3100" s="44"/>
      <c r="O3100" s="44"/>
      <c r="P3100" s="44"/>
      <c r="Q3100" s="43" t="str">
        <f t="shared" si="561"/>
        <v/>
      </c>
      <c r="R3100" s="60" t="str">
        <f t="shared" si="560"/>
        <v/>
      </c>
      <c r="S3100" s="60" t="str">
        <f t="shared" si="560"/>
        <v/>
      </c>
      <c r="T3100" s="60" t="str">
        <f t="shared" si="560"/>
        <v/>
      </c>
      <c r="U3100" s="60" t="str">
        <f t="shared" si="560"/>
        <v/>
      </c>
      <c r="V3100" s="60" t="str">
        <f t="shared" si="560"/>
        <v/>
      </c>
      <c r="W3100" s="44"/>
      <c r="X3100" s="44" t="str">
        <f t="shared" si="565"/>
        <v/>
      </c>
      <c r="Y3100" s="142" t="str">
        <f t="shared" si="562"/>
        <v/>
      </c>
      <c r="Z3100" s="172" t="str">
        <f t="shared" si="566"/>
        <v/>
      </c>
      <c r="AA3100" s="169" t="str">
        <f>IF(ISNUMBER($Q3100),INDEX($D$1:$D$3663,S3100,1),"")</f>
        <v/>
      </c>
      <c r="AB3100" s="169" t="str">
        <f>IF(ISNUMBER($Q3100),INDEX($D$1:$D$3663,T3100,1),"")</f>
        <v/>
      </c>
      <c r="AC3100" s="169" t="str">
        <f>IF(ISNUMBER($Q3100),INDEX($D$1:$D$3663,U3100,1),"")</f>
        <v/>
      </c>
      <c r="AD3100" s="169" t="str">
        <f>IF(ISNUMBER($Q3100),INDEX($D$1:$D$3663,V3100,1),"")</f>
        <v/>
      </c>
      <c r="AE3100" s="59"/>
      <c r="AF3100" s="177" t="str">
        <f t="shared" si="567"/>
        <v/>
      </c>
      <c r="AG3100" s="178" t="s">
        <v>1403</v>
      </c>
      <c r="AH3100" s="59"/>
      <c r="AI3100" s="163" t="str">
        <f t="shared" si="568"/>
        <v/>
      </c>
      <c r="AJ3100" s="162" t="str">
        <f t="shared" si="559"/>
        <v/>
      </c>
      <c r="AK3100" s="119"/>
      <c r="AL3100" s="59" t="str">
        <f>IF(ISNUMBER($AJ3100),INDEX($Z$4:$AC$3663,$AJ3100,AL$3),"")</f>
        <v/>
      </c>
      <c r="AM3100" s="149" t="str">
        <f>IF(ISNUMBER($AJ3100),INDEX($Z$4:$AC$3663,$AJ3100,AM$3),"")</f>
        <v/>
      </c>
      <c r="AN3100" s="149" t="str">
        <f>IF(ISNUMBER($AJ3100),INDEX($Z$4:$AC$3663,$AJ3100,AN$3),"")</f>
        <v/>
      </c>
      <c r="AO3100" s="59"/>
      <c r="AP3100" s="59"/>
      <c r="AQ3100" s="166"/>
      <c r="AR3100" s="59"/>
      <c r="AS3100" s="59"/>
      <c r="AT3100" s="149"/>
      <c r="AU3100" s="149"/>
      <c r="AV3100" s="149"/>
      <c r="AW3100" s="149"/>
      <c r="AX3100" s="150"/>
      <c r="AY3100" s="151"/>
      <c r="AZ3100" s="59"/>
      <c r="BA3100" s="59"/>
      <c r="BB3100" s="59"/>
      <c r="BC3100" s="59"/>
      <c r="BD3100" s="59"/>
      <c r="BE3100" s="59"/>
      <c r="BF3100" s="43"/>
      <c r="BG3100" s="59"/>
      <c r="BH3100" s="59"/>
      <c r="BI3100" s="59"/>
      <c r="BJ3100" s="59"/>
      <c r="BK3100" s="59"/>
      <c r="BL3100" s="59"/>
      <c r="BM3100" s="59"/>
    </row>
    <row r="3101" spans="1:65" x14ac:dyDescent="0.25">
      <c r="A3101" s="82"/>
      <c r="B3101" s="122" t="s">
        <v>1393</v>
      </c>
      <c r="C3101" s="122">
        <v>3821.5</v>
      </c>
      <c r="D3101" s="122">
        <v>38.348981893472804</v>
      </c>
      <c r="E3101" s="142">
        <f>IF(B3100=B3101,0,MAX(E$4:E3100)+1)</f>
        <v>0</v>
      </c>
      <c r="F3101" s="142">
        <f t="shared" si="569"/>
        <v>5</v>
      </c>
      <c r="G3101" s="142" t="str">
        <f t="shared" si="563"/>
        <v/>
      </c>
      <c r="H3101" s="142" t="str">
        <f t="shared" si="564"/>
        <v/>
      </c>
      <c r="I3101" s="59"/>
      <c r="J3101" s="104"/>
      <c r="K3101" s="59"/>
      <c r="L3101" s="59"/>
      <c r="M3101" s="59"/>
      <c r="N3101" s="44"/>
      <c r="O3101" s="44"/>
      <c r="P3101" s="44"/>
      <c r="Q3101" s="43" t="str">
        <f t="shared" si="561"/>
        <v/>
      </c>
      <c r="R3101" s="60" t="str">
        <f t="shared" si="560"/>
        <v/>
      </c>
      <c r="S3101" s="60" t="str">
        <f t="shared" si="560"/>
        <v/>
      </c>
      <c r="T3101" s="60" t="str">
        <f t="shared" si="560"/>
        <v/>
      </c>
      <c r="U3101" s="60" t="str">
        <f t="shared" si="560"/>
        <v/>
      </c>
      <c r="V3101" s="60" t="str">
        <f t="shared" si="560"/>
        <v/>
      </c>
      <c r="W3101" s="44"/>
      <c r="X3101" s="44" t="str">
        <f t="shared" si="565"/>
        <v/>
      </c>
      <c r="Y3101" s="142" t="str">
        <f t="shared" si="562"/>
        <v/>
      </c>
      <c r="Z3101" s="172" t="str">
        <f t="shared" si="566"/>
        <v/>
      </c>
      <c r="AA3101" s="169" t="str">
        <f>IF(ISNUMBER($Q3101),INDEX($D$1:$D$3663,S3101,1),"")</f>
        <v/>
      </c>
      <c r="AB3101" s="169" t="str">
        <f>IF(ISNUMBER($Q3101),INDEX($D$1:$D$3663,T3101,1),"")</f>
        <v/>
      </c>
      <c r="AC3101" s="169" t="str">
        <f>IF(ISNUMBER($Q3101),INDEX($D$1:$D$3663,U3101,1),"")</f>
        <v/>
      </c>
      <c r="AD3101" s="169" t="str">
        <f>IF(ISNUMBER($Q3101),INDEX($D$1:$D$3663,V3101,1),"")</f>
        <v/>
      </c>
      <c r="AE3101" s="59"/>
      <c r="AF3101" s="177" t="str">
        <f t="shared" si="567"/>
        <v/>
      </c>
      <c r="AG3101" s="178" t="s">
        <v>1403</v>
      </c>
      <c r="AH3101" s="59"/>
      <c r="AI3101" s="163" t="str">
        <f t="shared" si="568"/>
        <v/>
      </c>
      <c r="AJ3101" s="162" t="str">
        <f t="shared" ref="AJ3101:AJ3164" si="570">IF(AI3100=AI$2,AJ3100+AJ$2-1,IF(ISNUMBER(AI3101),AJ3100+AJ$2,""))</f>
        <v/>
      </c>
      <c r="AK3101" s="119"/>
      <c r="AL3101" s="59" t="str">
        <f>IF(ISNUMBER($AJ3101),INDEX($Z$4:$AC$3663,$AJ3101,AL$3),"")</f>
        <v/>
      </c>
      <c r="AM3101" s="149" t="str">
        <f>IF(ISNUMBER($AJ3101),INDEX($Z$4:$AC$3663,$AJ3101,AM$3),"")</f>
        <v/>
      </c>
      <c r="AN3101" s="149" t="str">
        <f>IF(ISNUMBER($AJ3101),INDEX($Z$4:$AC$3663,$AJ3101,AN$3),"")</f>
        <v/>
      </c>
      <c r="AO3101" s="59"/>
      <c r="AP3101" s="59"/>
      <c r="AQ3101" s="166"/>
      <c r="AR3101" s="59"/>
      <c r="AS3101" s="59"/>
      <c r="AT3101" s="149"/>
      <c r="AU3101" s="149"/>
      <c r="AV3101" s="149"/>
      <c r="AW3101" s="149"/>
      <c r="AX3101" s="150"/>
      <c r="AY3101" s="151"/>
      <c r="AZ3101" s="59"/>
      <c r="BA3101" s="59"/>
      <c r="BB3101" s="59"/>
      <c r="BC3101" s="59"/>
      <c r="BD3101" s="59"/>
      <c r="BE3101" s="59"/>
      <c r="BF3101" s="43"/>
      <c r="BG3101" s="59"/>
      <c r="BH3101" s="59"/>
      <c r="BI3101" s="59"/>
      <c r="BJ3101" s="59"/>
      <c r="BK3101" s="59"/>
      <c r="BL3101" s="59"/>
      <c r="BM3101" s="59"/>
    </row>
    <row r="3102" spans="1:65" x14ac:dyDescent="0.25">
      <c r="A3102" s="82"/>
      <c r="B3102" s="122" t="s">
        <v>1393</v>
      </c>
      <c r="C3102" s="122">
        <v>3822.5</v>
      </c>
      <c r="D3102" s="122">
        <v>38.217037026660698</v>
      </c>
      <c r="E3102" s="142">
        <f>IF(B3101=B3102,0,MAX(E$4:E3101)+1)</f>
        <v>0</v>
      </c>
      <c r="F3102" s="142">
        <f t="shared" si="569"/>
        <v>5</v>
      </c>
      <c r="G3102" s="142" t="str">
        <f t="shared" si="563"/>
        <v/>
      </c>
      <c r="H3102" s="142" t="str">
        <f t="shared" si="564"/>
        <v/>
      </c>
      <c r="I3102" s="59"/>
      <c r="J3102" s="104"/>
      <c r="K3102" s="59"/>
      <c r="L3102" s="59"/>
      <c r="M3102" s="59"/>
      <c r="N3102" s="44"/>
      <c r="O3102" s="44"/>
      <c r="P3102" s="44"/>
      <c r="Q3102" s="43" t="str">
        <f t="shared" si="561"/>
        <v/>
      </c>
      <c r="R3102" s="60" t="str">
        <f t="shared" si="560"/>
        <v/>
      </c>
      <c r="S3102" s="60" t="str">
        <f t="shared" si="560"/>
        <v/>
      </c>
      <c r="T3102" s="60" t="str">
        <f t="shared" si="560"/>
        <v/>
      </c>
      <c r="U3102" s="60" t="str">
        <f t="shared" si="560"/>
        <v/>
      </c>
      <c r="V3102" s="60" t="str">
        <f t="shared" si="560"/>
        <v/>
      </c>
      <c r="W3102" s="44"/>
      <c r="X3102" s="44" t="str">
        <f t="shared" si="565"/>
        <v/>
      </c>
      <c r="Y3102" s="142" t="str">
        <f t="shared" si="562"/>
        <v/>
      </c>
      <c r="Z3102" s="172" t="str">
        <f t="shared" si="566"/>
        <v/>
      </c>
      <c r="AA3102" s="169" t="str">
        <f>IF(ISNUMBER($Q3102),INDEX($D$1:$D$3663,S3102,1),"")</f>
        <v/>
      </c>
      <c r="AB3102" s="169" t="str">
        <f>IF(ISNUMBER($Q3102),INDEX($D$1:$D$3663,T3102,1),"")</f>
        <v/>
      </c>
      <c r="AC3102" s="169" t="str">
        <f>IF(ISNUMBER($Q3102),INDEX($D$1:$D$3663,U3102,1),"")</f>
        <v/>
      </c>
      <c r="AD3102" s="169" t="str">
        <f>IF(ISNUMBER($Q3102),INDEX($D$1:$D$3663,V3102,1),"")</f>
        <v/>
      </c>
      <c r="AE3102" s="59"/>
      <c r="AF3102" s="177" t="str">
        <f t="shared" si="567"/>
        <v/>
      </c>
      <c r="AG3102" s="178" t="s">
        <v>1403</v>
      </c>
      <c r="AH3102" s="59"/>
      <c r="AI3102" s="163" t="str">
        <f t="shared" si="568"/>
        <v/>
      </c>
      <c r="AJ3102" s="162" t="str">
        <f t="shared" si="570"/>
        <v/>
      </c>
      <c r="AK3102" s="119"/>
      <c r="AL3102" s="59" t="str">
        <f>IF(ISNUMBER($AJ3102),INDEX($Z$4:$AC$3663,$AJ3102,AL$3),"")</f>
        <v/>
      </c>
      <c r="AM3102" s="149" t="str">
        <f>IF(ISNUMBER($AJ3102),INDEX($Z$4:$AC$3663,$AJ3102,AM$3),"")</f>
        <v/>
      </c>
      <c r="AN3102" s="149" t="str">
        <f>IF(ISNUMBER($AJ3102),INDEX($Z$4:$AC$3663,$AJ3102,AN$3),"")</f>
        <v/>
      </c>
      <c r="AO3102" s="59"/>
      <c r="AP3102" s="59"/>
      <c r="AQ3102" s="166"/>
      <c r="AR3102" s="59"/>
      <c r="AS3102" s="59"/>
      <c r="AT3102" s="149"/>
      <c r="AU3102" s="149"/>
      <c r="AV3102" s="149"/>
      <c r="AW3102" s="149"/>
      <c r="AX3102" s="150"/>
      <c r="AY3102" s="151"/>
      <c r="AZ3102" s="59"/>
      <c r="BA3102" s="59"/>
      <c r="BB3102" s="59"/>
      <c r="BC3102" s="59"/>
      <c r="BD3102" s="59"/>
      <c r="BE3102" s="59"/>
      <c r="BF3102" s="43"/>
      <c r="BG3102" s="59"/>
      <c r="BH3102" s="59"/>
      <c r="BI3102" s="59"/>
      <c r="BJ3102" s="59"/>
      <c r="BK3102" s="59"/>
      <c r="BL3102" s="59"/>
      <c r="BM3102" s="59"/>
    </row>
    <row r="3103" spans="1:65" x14ac:dyDescent="0.25">
      <c r="A3103" s="82"/>
      <c r="B3103" s="122" t="s">
        <v>1393</v>
      </c>
      <c r="C3103" s="122">
        <v>3823.5</v>
      </c>
      <c r="D3103" s="122">
        <v>38.216620631813399</v>
      </c>
      <c r="E3103" s="142">
        <f>IF(B3102=B3103,0,MAX(E$4:E3102)+1)</f>
        <v>0</v>
      </c>
      <c r="F3103" s="142">
        <f t="shared" si="569"/>
        <v>5</v>
      </c>
      <c r="G3103" s="142" t="str">
        <f t="shared" si="563"/>
        <v/>
      </c>
      <c r="H3103" s="142" t="str">
        <f t="shared" si="564"/>
        <v/>
      </c>
      <c r="I3103" s="59"/>
      <c r="J3103" s="104"/>
      <c r="K3103" s="59"/>
      <c r="L3103" s="59"/>
      <c r="M3103" s="59"/>
      <c r="N3103" s="44"/>
      <c r="O3103" s="44"/>
      <c r="P3103" s="44"/>
      <c r="Q3103" s="43" t="str">
        <f t="shared" si="561"/>
        <v/>
      </c>
      <c r="R3103" s="60" t="str">
        <f t="shared" si="560"/>
        <v/>
      </c>
      <c r="S3103" s="60" t="str">
        <f t="shared" si="560"/>
        <v/>
      </c>
      <c r="T3103" s="60" t="str">
        <f t="shared" si="560"/>
        <v/>
      </c>
      <c r="U3103" s="60" t="str">
        <f t="shared" si="560"/>
        <v/>
      </c>
      <c r="V3103" s="60" t="str">
        <f t="shared" si="560"/>
        <v/>
      </c>
      <c r="W3103" s="44"/>
      <c r="X3103" s="44" t="str">
        <f t="shared" si="565"/>
        <v/>
      </c>
      <c r="Y3103" s="142" t="str">
        <f t="shared" si="562"/>
        <v/>
      </c>
      <c r="Z3103" s="172" t="str">
        <f t="shared" si="566"/>
        <v/>
      </c>
      <c r="AA3103" s="169" t="str">
        <f>IF(ISNUMBER($Q3103),INDEX($D$1:$D$3663,S3103,1),"")</f>
        <v/>
      </c>
      <c r="AB3103" s="169" t="str">
        <f>IF(ISNUMBER($Q3103),INDEX($D$1:$D$3663,T3103,1),"")</f>
        <v/>
      </c>
      <c r="AC3103" s="169" t="str">
        <f>IF(ISNUMBER($Q3103),INDEX($D$1:$D$3663,U3103,1),"")</f>
        <v/>
      </c>
      <c r="AD3103" s="169" t="str">
        <f>IF(ISNUMBER($Q3103),INDEX($D$1:$D$3663,V3103,1),"")</f>
        <v/>
      </c>
      <c r="AE3103" s="59"/>
      <c r="AF3103" s="177" t="str">
        <f t="shared" si="567"/>
        <v/>
      </c>
      <c r="AG3103" s="178" t="s">
        <v>1403</v>
      </c>
      <c r="AH3103" s="59"/>
      <c r="AI3103" s="163" t="str">
        <f t="shared" si="568"/>
        <v/>
      </c>
      <c r="AJ3103" s="162" t="str">
        <f t="shared" si="570"/>
        <v/>
      </c>
      <c r="AK3103" s="119"/>
      <c r="AL3103" s="59" t="str">
        <f>IF(ISNUMBER($AJ3103),INDEX($Z$4:$AC$3663,$AJ3103,AL$3),"")</f>
        <v/>
      </c>
      <c r="AM3103" s="149" t="str">
        <f>IF(ISNUMBER($AJ3103),INDEX($Z$4:$AC$3663,$AJ3103,AM$3),"")</f>
        <v/>
      </c>
      <c r="AN3103" s="149" t="str">
        <f>IF(ISNUMBER($AJ3103),INDEX($Z$4:$AC$3663,$AJ3103,AN$3),"")</f>
        <v/>
      </c>
      <c r="AO3103" s="59"/>
      <c r="AP3103" s="59"/>
      <c r="AQ3103" s="166"/>
      <c r="AR3103" s="59"/>
      <c r="AS3103" s="59"/>
      <c r="AT3103" s="149"/>
      <c r="AU3103" s="149"/>
      <c r="AV3103" s="149"/>
      <c r="AW3103" s="149"/>
      <c r="AX3103" s="150"/>
      <c r="AY3103" s="151"/>
      <c r="AZ3103" s="59"/>
      <c r="BA3103" s="59"/>
      <c r="BB3103" s="59"/>
      <c r="BC3103" s="59"/>
      <c r="BD3103" s="59"/>
      <c r="BE3103" s="59"/>
      <c r="BF3103" s="43"/>
      <c r="BG3103" s="59"/>
      <c r="BH3103" s="59"/>
      <c r="BI3103" s="59"/>
      <c r="BJ3103" s="59"/>
      <c r="BK3103" s="59"/>
      <c r="BL3103" s="59"/>
      <c r="BM3103" s="59"/>
    </row>
    <row r="3104" spans="1:65" x14ac:dyDescent="0.25">
      <c r="A3104" s="82"/>
      <c r="B3104" s="122" t="s">
        <v>1393</v>
      </c>
      <c r="C3104" s="122">
        <v>3824.5</v>
      </c>
      <c r="D3104" s="122">
        <v>38.399436001887601</v>
      </c>
      <c r="E3104" s="142">
        <f>IF(B3103=B3104,0,MAX(E$4:E3103)+1)</f>
        <v>0</v>
      </c>
      <c r="F3104" s="142">
        <f t="shared" si="569"/>
        <v>5</v>
      </c>
      <c r="G3104" s="142" t="str">
        <f t="shared" si="563"/>
        <v/>
      </c>
      <c r="H3104" s="142" t="str">
        <f t="shared" si="564"/>
        <v/>
      </c>
      <c r="I3104" s="59"/>
      <c r="J3104" s="104"/>
      <c r="K3104" s="59"/>
      <c r="L3104" s="59"/>
      <c r="M3104" s="59"/>
      <c r="N3104" s="44"/>
      <c r="O3104" s="44"/>
      <c r="P3104" s="44"/>
      <c r="Q3104" s="43" t="str">
        <f t="shared" si="561"/>
        <v/>
      </c>
      <c r="R3104" s="60" t="str">
        <f t="shared" si="560"/>
        <v/>
      </c>
      <c r="S3104" s="60" t="str">
        <f t="shared" si="560"/>
        <v/>
      </c>
      <c r="T3104" s="60" t="str">
        <f t="shared" si="560"/>
        <v/>
      </c>
      <c r="U3104" s="60" t="str">
        <f t="shared" si="560"/>
        <v/>
      </c>
      <c r="V3104" s="60" t="str">
        <f t="shared" si="560"/>
        <v/>
      </c>
      <c r="W3104" s="44"/>
      <c r="X3104" s="44" t="str">
        <f t="shared" si="565"/>
        <v/>
      </c>
      <c r="Y3104" s="142" t="str">
        <f t="shared" si="562"/>
        <v/>
      </c>
      <c r="Z3104" s="172" t="str">
        <f t="shared" si="566"/>
        <v/>
      </c>
      <c r="AA3104" s="169" t="str">
        <f>IF(ISNUMBER($Q3104),INDEX($D$1:$D$3663,S3104,1),"")</f>
        <v/>
      </c>
      <c r="AB3104" s="169" t="str">
        <f>IF(ISNUMBER($Q3104),INDEX($D$1:$D$3663,T3104,1),"")</f>
        <v/>
      </c>
      <c r="AC3104" s="169" t="str">
        <f>IF(ISNUMBER($Q3104),INDEX($D$1:$D$3663,U3104,1),"")</f>
        <v/>
      </c>
      <c r="AD3104" s="169" t="str">
        <f>IF(ISNUMBER($Q3104),INDEX($D$1:$D$3663,V3104,1),"")</f>
        <v/>
      </c>
      <c r="AE3104" s="59"/>
      <c r="AF3104" s="177" t="str">
        <f t="shared" si="567"/>
        <v/>
      </c>
      <c r="AG3104" s="178" t="s">
        <v>1403</v>
      </c>
      <c r="AH3104" s="59"/>
      <c r="AI3104" s="163" t="str">
        <f t="shared" si="568"/>
        <v/>
      </c>
      <c r="AJ3104" s="162" t="str">
        <f t="shared" si="570"/>
        <v/>
      </c>
      <c r="AK3104" s="119"/>
      <c r="AL3104" s="59" t="str">
        <f>IF(ISNUMBER($AJ3104),INDEX($Z$4:$AC$3663,$AJ3104,AL$3),"")</f>
        <v/>
      </c>
      <c r="AM3104" s="149" t="str">
        <f>IF(ISNUMBER($AJ3104),INDEX($Z$4:$AC$3663,$AJ3104,AM$3),"")</f>
        <v/>
      </c>
      <c r="AN3104" s="149" t="str">
        <f>IF(ISNUMBER($AJ3104),INDEX($Z$4:$AC$3663,$AJ3104,AN$3),"")</f>
        <v/>
      </c>
      <c r="AO3104" s="59"/>
      <c r="AP3104" s="59"/>
      <c r="AQ3104" s="166"/>
      <c r="AR3104" s="59"/>
      <c r="AS3104" s="59"/>
      <c r="AT3104" s="149"/>
      <c r="AU3104" s="149"/>
      <c r="AV3104" s="149"/>
      <c r="AW3104" s="149"/>
      <c r="AX3104" s="150"/>
      <c r="AY3104" s="151"/>
      <c r="AZ3104" s="59"/>
      <c r="BA3104" s="59"/>
      <c r="BB3104" s="59"/>
      <c r="BC3104" s="59"/>
      <c r="BD3104" s="59"/>
      <c r="BE3104" s="59"/>
      <c r="BF3104" s="43"/>
      <c r="BG3104" s="59"/>
      <c r="BH3104" s="59"/>
      <c r="BI3104" s="59"/>
      <c r="BJ3104" s="59"/>
      <c r="BK3104" s="59"/>
      <c r="BL3104" s="59"/>
      <c r="BM3104" s="59"/>
    </row>
    <row r="3105" spans="1:65" x14ac:dyDescent="0.25">
      <c r="A3105" s="82"/>
      <c r="B3105" s="122" t="s">
        <v>1393</v>
      </c>
      <c r="C3105" s="122">
        <v>3825.5</v>
      </c>
      <c r="D3105" s="122">
        <v>38.348175048788903</v>
      </c>
      <c r="E3105" s="142">
        <f>IF(B3104=B3105,0,MAX(E$4:E3104)+1)</f>
        <v>0</v>
      </c>
      <c r="F3105" s="142">
        <f t="shared" si="569"/>
        <v>5</v>
      </c>
      <c r="G3105" s="142" t="str">
        <f t="shared" si="563"/>
        <v/>
      </c>
      <c r="H3105" s="142" t="str">
        <f t="shared" si="564"/>
        <v/>
      </c>
      <c r="I3105" s="59"/>
      <c r="J3105" s="104"/>
      <c r="K3105" s="59"/>
      <c r="L3105" s="59"/>
      <c r="M3105" s="59"/>
      <c r="N3105" s="44"/>
      <c r="O3105" s="44"/>
      <c r="P3105" s="44"/>
      <c r="Q3105" s="43" t="str">
        <f t="shared" si="561"/>
        <v/>
      </c>
      <c r="R3105" s="60" t="str">
        <f t="shared" si="560"/>
        <v/>
      </c>
      <c r="S3105" s="60" t="str">
        <f t="shared" si="560"/>
        <v/>
      </c>
      <c r="T3105" s="60" t="str">
        <f t="shared" si="560"/>
        <v/>
      </c>
      <c r="U3105" s="60" t="str">
        <f t="shared" si="560"/>
        <v/>
      </c>
      <c r="V3105" s="60" t="str">
        <f t="shared" si="560"/>
        <v/>
      </c>
      <c r="W3105" s="44"/>
      <c r="X3105" s="44" t="str">
        <f t="shared" si="565"/>
        <v/>
      </c>
      <c r="Y3105" s="142" t="str">
        <f t="shared" si="562"/>
        <v/>
      </c>
      <c r="Z3105" s="172" t="str">
        <f t="shared" si="566"/>
        <v/>
      </c>
      <c r="AA3105" s="169" t="str">
        <f>IF(ISNUMBER($Q3105),INDEX($D$1:$D$3663,S3105,1),"")</f>
        <v/>
      </c>
      <c r="AB3105" s="169" t="str">
        <f>IF(ISNUMBER($Q3105),INDEX($D$1:$D$3663,T3105,1),"")</f>
        <v/>
      </c>
      <c r="AC3105" s="169" t="str">
        <f>IF(ISNUMBER($Q3105),INDEX($D$1:$D$3663,U3105,1),"")</f>
        <v/>
      </c>
      <c r="AD3105" s="169" t="str">
        <f>IF(ISNUMBER($Q3105),INDEX($D$1:$D$3663,V3105,1),"")</f>
        <v/>
      </c>
      <c r="AE3105" s="59"/>
      <c r="AF3105" s="177" t="str">
        <f t="shared" si="567"/>
        <v/>
      </c>
      <c r="AG3105" s="178" t="s">
        <v>1403</v>
      </c>
      <c r="AH3105" s="59"/>
      <c r="AI3105" s="163" t="str">
        <f t="shared" si="568"/>
        <v/>
      </c>
      <c r="AJ3105" s="162" t="str">
        <f t="shared" si="570"/>
        <v/>
      </c>
      <c r="AK3105" s="119"/>
      <c r="AL3105" s="59" t="str">
        <f>IF(ISNUMBER($AJ3105),INDEX($Z$4:$AC$3663,$AJ3105,AL$3),"")</f>
        <v/>
      </c>
      <c r="AM3105" s="149" t="str">
        <f>IF(ISNUMBER($AJ3105),INDEX($Z$4:$AC$3663,$AJ3105,AM$3),"")</f>
        <v/>
      </c>
      <c r="AN3105" s="149" t="str">
        <f>IF(ISNUMBER($AJ3105),INDEX($Z$4:$AC$3663,$AJ3105,AN$3),"")</f>
        <v/>
      </c>
      <c r="AO3105" s="59"/>
      <c r="AP3105" s="59"/>
      <c r="AQ3105" s="166"/>
      <c r="AR3105" s="59"/>
      <c r="AS3105" s="59"/>
      <c r="AT3105" s="149"/>
      <c r="AU3105" s="149"/>
      <c r="AV3105" s="149"/>
      <c r="AW3105" s="149"/>
      <c r="AX3105" s="150"/>
      <c r="AY3105" s="151"/>
      <c r="AZ3105" s="59"/>
      <c r="BA3105" s="59"/>
      <c r="BB3105" s="59"/>
      <c r="BC3105" s="59"/>
      <c r="BD3105" s="59"/>
      <c r="BE3105" s="59"/>
      <c r="BF3105" s="43"/>
      <c r="BG3105" s="59"/>
      <c r="BH3105" s="59"/>
      <c r="BI3105" s="59"/>
      <c r="BJ3105" s="59"/>
      <c r="BK3105" s="59"/>
      <c r="BL3105" s="59"/>
      <c r="BM3105" s="59"/>
    </row>
    <row r="3106" spans="1:65" x14ac:dyDescent="0.25">
      <c r="A3106" s="82"/>
      <c r="B3106" s="122" t="s">
        <v>1393</v>
      </c>
      <c r="C3106" s="122">
        <v>3826.5</v>
      </c>
      <c r="D3106" s="122">
        <v>38.286594608912502</v>
      </c>
      <c r="E3106" s="142">
        <f>IF(B3105=B3106,0,MAX(E$4:E3105)+1)</f>
        <v>0</v>
      </c>
      <c r="F3106" s="142">
        <f t="shared" si="569"/>
        <v>5</v>
      </c>
      <c r="G3106" s="142" t="str">
        <f t="shared" si="563"/>
        <v/>
      </c>
      <c r="H3106" s="142" t="str">
        <f t="shared" si="564"/>
        <v/>
      </c>
      <c r="I3106" s="59"/>
      <c r="J3106" s="104"/>
      <c r="K3106" s="59"/>
      <c r="L3106" s="59"/>
      <c r="M3106" s="59"/>
      <c r="N3106" s="44"/>
      <c r="O3106" s="44"/>
      <c r="P3106" s="44"/>
      <c r="Q3106" s="43" t="str">
        <f t="shared" si="561"/>
        <v/>
      </c>
      <c r="R3106" s="60" t="str">
        <f t="shared" si="560"/>
        <v/>
      </c>
      <c r="S3106" s="60" t="str">
        <f t="shared" si="560"/>
        <v/>
      </c>
      <c r="T3106" s="60" t="str">
        <f t="shared" si="560"/>
        <v/>
      </c>
      <c r="U3106" s="60" t="str">
        <f t="shared" si="560"/>
        <v/>
      </c>
      <c r="V3106" s="60" t="str">
        <f t="shared" si="560"/>
        <v/>
      </c>
      <c r="W3106" s="44"/>
      <c r="X3106" s="44" t="str">
        <f t="shared" si="565"/>
        <v/>
      </c>
      <c r="Y3106" s="142" t="str">
        <f t="shared" si="562"/>
        <v/>
      </c>
      <c r="Z3106" s="172" t="str">
        <f t="shared" si="566"/>
        <v/>
      </c>
      <c r="AA3106" s="169" t="str">
        <f>IF(ISNUMBER($Q3106),INDEX($D$1:$D$3663,S3106,1),"")</f>
        <v/>
      </c>
      <c r="AB3106" s="169" t="str">
        <f>IF(ISNUMBER($Q3106),INDEX($D$1:$D$3663,T3106,1),"")</f>
        <v/>
      </c>
      <c r="AC3106" s="169" t="str">
        <f>IF(ISNUMBER($Q3106),INDEX($D$1:$D$3663,U3106,1),"")</f>
        <v/>
      </c>
      <c r="AD3106" s="169" t="str">
        <f>IF(ISNUMBER($Q3106),INDEX($D$1:$D$3663,V3106,1),"")</f>
        <v/>
      </c>
      <c r="AE3106" s="59"/>
      <c r="AF3106" s="177" t="str">
        <f t="shared" si="567"/>
        <v/>
      </c>
      <c r="AG3106" s="178" t="s">
        <v>1403</v>
      </c>
      <c r="AH3106" s="59"/>
      <c r="AI3106" s="163" t="str">
        <f t="shared" si="568"/>
        <v/>
      </c>
      <c r="AJ3106" s="162" t="str">
        <f t="shared" si="570"/>
        <v/>
      </c>
      <c r="AK3106" s="119"/>
      <c r="AL3106" s="59" t="str">
        <f>IF(ISNUMBER($AJ3106),INDEX($Z$4:$AC$3663,$AJ3106,AL$3),"")</f>
        <v/>
      </c>
      <c r="AM3106" s="149" t="str">
        <f>IF(ISNUMBER($AJ3106),INDEX($Z$4:$AC$3663,$AJ3106,AM$3),"")</f>
        <v/>
      </c>
      <c r="AN3106" s="149" t="str">
        <f>IF(ISNUMBER($AJ3106),INDEX($Z$4:$AC$3663,$AJ3106,AN$3),"")</f>
        <v/>
      </c>
      <c r="AO3106" s="59"/>
      <c r="AP3106" s="59"/>
      <c r="AQ3106" s="166"/>
      <c r="AR3106" s="59"/>
      <c r="AS3106" s="59"/>
      <c r="AT3106" s="149"/>
      <c r="AU3106" s="149"/>
      <c r="AV3106" s="149"/>
      <c r="AW3106" s="149"/>
      <c r="AX3106" s="150"/>
      <c r="AY3106" s="151"/>
      <c r="AZ3106" s="59"/>
      <c r="BA3106" s="59"/>
      <c r="BB3106" s="59"/>
      <c r="BC3106" s="59"/>
      <c r="BD3106" s="59"/>
      <c r="BE3106" s="59"/>
      <c r="BF3106" s="43"/>
      <c r="BG3106" s="59"/>
      <c r="BH3106" s="59"/>
      <c r="BI3106" s="59"/>
      <c r="BJ3106" s="59"/>
      <c r="BK3106" s="59"/>
      <c r="BL3106" s="59"/>
      <c r="BM3106" s="59"/>
    </row>
    <row r="3107" spans="1:65" x14ac:dyDescent="0.25">
      <c r="A3107" s="82"/>
      <c r="B3107" s="122" t="s">
        <v>1393</v>
      </c>
      <c r="C3107" s="122">
        <v>3827.5</v>
      </c>
      <c r="D3107" s="122">
        <v>38.314109037915102</v>
      </c>
      <c r="E3107" s="142">
        <f>IF(B3106=B3107,0,MAX(E$4:E3106)+1)</f>
        <v>0</v>
      </c>
      <c r="F3107" s="142">
        <f t="shared" si="569"/>
        <v>5</v>
      </c>
      <c r="G3107" s="142" t="str">
        <f t="shared" si="563"/>
        <v/>
      </c>
      <c r="H3107" s="142" t="str">
        <f t="shared" si="564"/>
        <v/>
      </c>
      <c r="I3107" s="59"/>
      <c r="J3107" s="104"/>
      <c r="K3107" s="59"/>
      <c r="L3107" s="59"/>
      <c r="M3107" s="59"/>
      <c r="N3107" s="44"/>
      <c r="O3107" s="44"/>
      <c r="P3107" s="44"/>
      <c r="Q3107" s="43" t="str">
        <f t="shared" si="561"/>
        <v/>
      </c>
      <c r="R3107" s="60" t="str">
        <f t="shared" si="560"/>
        <v/>
      </c>
      <c r="S3107" s="60" t="str">
        <f t="shared" si="560"/>
        <v/>
      </c>
      <c r="T3107" s="60" t="str">
        <f t="shared" si="560"/>
        <v/>
      </c>
      <c r="U3107" s="60" t="str">
        <f t="shared" si="560"/>
        <v/>
      </c>
      <c r="V3107" s="60" t="str">
        <f t="shared" si="560"/>
        <v/>
      </c>
      <c r="W3107" s="44"/>
      <c r="X3107" s="44" t="str">
        <f t="shared" si="565"/>
        <v/>
      </c>
      <c r="Y3107" s="142" t="str">
        <f t="shared" si="562"/>
        <v/>
      </c>
      <c r="Z3107" s="172" t="str">
        <f t="shared" si="566"/>
        <v/>
      </c>
      <c r="AA3107" s="169" t="str">
        <f>IF(ISNUMBER($Q3107),INDEX($D$1:$D$3663,S3107,1),"")</f>
        <v/>
      </c>
      <c r="AB3107" s="169" t="str">
        <f>IF(ISNUMBER($Q3107),INDEX($D$1:$D$3663,T3107,1),"")</f>
        <v/>
      </c>
      <c r="AC3107" s="169" t="str">
        <f>IF(ISNUMBER($Q3107),INDEX($D$1:$D$3663,U3107,1),"")</f>
        <v/>
      </c>
      <c r="AD3107" s="169" t="str">
        <f>IF(ISNUMBER($Q3107),INDEX($D$1:$D$3663,V3107,1),"")</f>
        <v/>
      </c>
      <c r="AE3107" s="59"/>
      <c r="AF3107" s="177" t="str">
        <f t="shared" si="567"/>
        <v/>
      </c>
      <c r="AG3107" s="178" t="s">
        <v>1403</v>
      </c>
      <c r="AH3107" s="59"/>
      <c r="AI3107" s="163" t="str">
        <f t="shared" si="568"/>
        <v/>
      </c>
      <c r="AJ3107" s="162" t="str">
        <f t="shared" si="570"/>
        <v/>
      </c>
      <c r="AK3107" s="119"/>
      <c r="AL3107" s="59" t="str">
        <f>IF(ISNUMBER($AJ3107),INDEX($Z$4:$AC$3663,$AJ3107,AL$3),"")</f>
        <v/>
      </c>
      <c r="AM3107" s="149" t="str">
        <f>IF(ISNUMBER($AJ3107),INDEX($Z$4:$AC$3663,$AJ3107,AM$3),"")</f>
        <v/>
      </c>
      <c r="AN3107" s="149" t="str">
        <f>IF(ISNUMBER($AJ3107),INDEX($Z$4:$AC$3663,$AJ3107,AN$3),"")</f>
        <v/>
      </c>
      <c r="AO3107" s="59"/>
      <c r="AP3107" s="59"/>
      <c r="AQ3107" s="166"/>
      <c r="AR3107" s="59"/>
      <c r="AS3107" s="59"/>
      <c r="AT3107" s="149"/>
      <c r="AU3107" s="149"/>
      <c r="AV3107" s="149"/>
      <c r="AW3107" s="149"/>
      <c r="AX3107" s="150"/>
      <c r="AY3107" s="151"/>
      <c r="AZ3107" s="59"/>
      <c r="BA3107" s="59"/>
      <c r="BB3107" s="59"/>
      <c r="BC3107" s="59"/>
      <c r="BD3107" s="59"/>
      <c r="BE3107" s="59"/>
      <c r="BF3107" s="43"/>
      <c r="BG3107" s="59"/>
      <c r="BH3107" s="59"/>
      <c r="BI3107" s="59"/>
      <c r="BJ3107" s="59"/>
      <c r="BK3107" s="59"/>
      <c r="BL3107" s="59"/>
      <c r="BM3107" s="59"/>
    </row>
    <row r="3108" spans="1:65" x14ac:dyDescent="0.25">
      <c r="A3108" s="82"/>
      <c r="B3108" s="122" t="s">
        <v>1393</v>
      </c>
      <c r="C3108" s="122">
        <v>3828.5</v>
      </c>
      <c r="D3108" s="122">
        <v>38.407839540062596</v>
      </c>
      <c r="E3108" s="142">
        <f>IF(B3107=B3108,0,MAX(E$4:E3107)+1)</f>
        <v>0</v>
      </c>
      <c r="F3108" s="142">
        <f t="shared" si="569"/>
        <v>5</v>
      </c>
      <c r="G3108" s="142" t="str">
        <f t="shared" si="563"/>
        <v/>
      </c>
      <c r="H3108" s="142" t="str">
        <f t="shared" si="564"/>
        <v/>
      </c>
      <c r="I3108" s="59"/>
      <c r="J3108" s="104"/>
      <c r="K3108" s="59"/>
      <c r="L3108" s="59"/>
      <c r="M3108" s="59"/>
      <c r="N3108" s="44"/>
      <c r="O3108" s="44"/>
      <c r="P3108" s="44"/>
      <c r="Q3108" s="43" t="str">
        <f t="shared" si="561"/>
        <v/>
      </c>
      <c r="R3108" s="60" t="str">
        <f t="shared" si="560"/>
        <v/>
      </c>
      <c r="S3108" s="60" t="str">
        <f t="shared" si="560"/>
        <v/>
      </c>
      <c r="T3108" s="60" t="str">
        <f t="shared" si="560"/>
        <v/>
      </c>
      <c r="U3108" s="60" t="str">
        <f t="shared" si="560"/>
        <v/>
      </c>
      <c r="V3108" s="60" t="str">
        <f t="shared" si="560"/>
        <v/>
      </c>
      <c r="W3108" s="44"/>
      <c r="X3108" s="44" t="str">
        <f t="shared" si="565"/>
        <v/>
      </c>
      <c r="Y3108" s="142" t="str">
        <f t="shared" si="562"/>
        <v/>
      </c>
      <c r="Z3108" s="172" t="str">
        <f t="shared" si="566"/>
        <v/>
      </c>
      <c r="AA3108" s="169" t="str">
        <f>IF(ISNUMBER($Q3108),INDEX($D$1:$D$3663,S3108,1),"")</f>
        <v/>
      </c>
      <c r="AB3108" s="169" t="str">
        <f>IF(ISNUMBER($Q3108),INDEX($D$1:$D$3663,T3108,1),"")</f>
        <v/>
      </c>
      <c r="AC3108" s="169" t="str">
        <f>IF(ISNUMBER($Q3108),INDEX($D$1:$D$3663,U3108,1),"")</f>
        <v/>
      </c>
      <c r="AD3108" s="169" t="str">
        <f>IF(ISNUMBER($Q3108),INDEX($D$1:$D$3663,V3108,1),"")</f>
        <v/>
      </c>
      <c r="AE3108" s="59"/>
      <c r="AF3108" s="177" t="str">
        <f t="shared" si="567"/>
        <v/>
      </c>
      <c r="AG3108" s="178" t="s">
        <v>1403</v>
      </c>
      <c r="AH3108" s="59"/>
      <c r="AI3108" s="163" t="str">
        <f t="shared" si="568"/>
        <v/>
      </c>
      <c r="AJ3108" s="162" t="str">
        <f t="shared" si="570"/>
        <v/>
      </c>
      <c r="AK3108" s="119"/>
      <c r="AL3108" s="59" t="str">
        <f>IF(ISNUMBER($AJ3108),INDEX($Z$4:$AC$3663,$AJ3108,AL$3),"")</f>
        <v/>
      </c>
      <c r="AM3108" s="149" t="str">
        <f>IF(ISNUMBER($AJ3108),INDEX($Z$4:$AC$3663,$AJ3108,AM$3),"")</f>
        <v/>
      </c>
      <c r="AN3108" s="149" t="str">
        <f>IF(ISNUMBER($AJ3108),INDEX($Z$4:$AC$3663,$AJ3108,AN$3),"")</f>
        <v/>
      </c>
      <c r="AO3108" s="59"/>
      <c r="AP3108" s="59"/>
      <c r="AQ3108" s="166"/>
      <c r="AR3108" s="59"/>
      <c r="AS3108" s="59"/>
      <c r="AT3108" s="149"/>
      <c r="AU3108" s="149"/>
      <c r="AV3108" s="149"/>
      <c r="AW3108" s="149"/>
      <c r="AX3108" s="150"/>
      <c r="AY3108" s="151"/>
      <c r="AZ3108" s="59"/>
      <c r="BA3108" s="59"/>
      <c r="BB3108" s="59"/>
      <c r="BC3108" s="59"/>
      <c r="BD3108" s="59"/>
      <c r="BE3108" s="59"/>
      <c r="BF3108" s="43"/>
      <c r="BG3108" s="59"/>
      <c r="BH3108" s="59"/>
      <c r="BI3108" s="59"/>
      <c r="BJ3108" s="59"/>
      <c r="BK3108" s="59"/>
      <c r="BL3108" s="59"/>
      <c r="BM3108" s="59"/>
    </row>
    <row r="3109" spans="1:65" x14ac:dyDescent="0.25">
      <c r="A3109" s="82"/>
      <c r="B3109" s="122" t="s">
        <v>1393</v>
      </c>
      <c r="C3109" s="122">
        <v>3829.5</v>
      </c>
      <c r="D3109" s="122">
        <v>38.272534264978702</v>
      </c>
      <c r="E3109" s="142">
        <f>IF(B3108=B3109,0,MAX(E$4:E3108)+1)</f>
        <v>0</v>
      </c>
      <c r="F3109" s="142">
        <f t="shared" si="569"/>
        <v>5</v>
      </c>
      <c r="G3109" s="142" t="str">
        <f t="shared" si="563"/>
        <v/>
      </c>
      <c r="H3109" s="142" t="str">
        <f t="shared" si="564"/>
        <v/>
      </c>
      <c r="I3109" s="59"/>
      <c r="J3109" s="104"/>
      <c r="K3109" s="59"/>
      <c r="L3109" s="59"/>
      <c r="M3109" s="59"/>
      <c r="N3109" s="44"/>
      <c r="O3109" s="44"/>
      <c r="P3109" s="44"/>
      <c r="Q3109" s="43" t="str">
        <f t="shared" si="561"/>
        <v/>
      </c>
      <c r="R3109" s="60" t="str">
        <f t="shared" si="560"/>
        <v/>
      </c>
      <c r="S3109" s="60" t="str">
        <f t="shared" si="560"/>
        <v/>
      </c>
      <c r="T3109" s="60" t="str">
        <f t="shared" si="560"/>
        <v/>
      </c>
      <c r="U3109" s="60" t="str">
        <f t="shared" si="560"/>
        <v/>
      </c>
      <c r="V3109" s="60" t="str">
        <f t="shared" si="560"/>
        <v/>
      </c>
      <c r="W3109" s="44"/>
      <c r="X3109" s="44" t="str">
        <f t="shared" si="565"/>
        <v/>
      </c>
      <c r="Y3109" s="142" t="str">
        <f t="shared" si="562"/>
        <v/>
      </c>
      <c r="Z3109" s="172" t="str">
        <f t="shared" si="566"/>
        <v/>
      </c>
      <c r="AA3109" s="169" t="str">
        <f>IF(ISNUMBER($Q3109),INDEX($D$1:$D$3663,S3109,1),"")</f>
        <v/>
      </c>
      <c r="AB3109" s="169" t="str">
        <f>IF(ISNUMBER($Q3109),INDEX($D$1:$D$3663,T3109,1),"")</f>
        <v/>
      </c>
      <c r="AC3109" s="169" t="str">
        <f>IF(ISNUMBER($Q3109),INDEX($D$1:$D$3663,U3109,1),"")</f>
        <v/>
      </c>
      <c r="AD3109" s="169" t="str">
        <f>IF(ISNUMBER($Q3109),INDEX($D$1:$D$3663,V3109,1),"")</f>
        <v/>
      </c>
      <c r="AE3109" s="59"/>
      <c r="AF3109" s="177" t="str">
        <f t="shared" si="567"/>
        <v/>
      </c>
      <c r="AG3109" s="178" t="s">
        <v>1403</v>
      </c>
      <c r="AH3109" s="59"/>
      <c r="AI3109" s="163" t="str">
        <f t="shared" si="568"/>
        <v/>
      </c>
      <c r="AJ3109" s="162" t="str">
        <f t="shared" si="570"/>
        <v/>
      </c>
      <c r="AK3109" s="119"/>
      <c r="AL3109" s="59" t="str">
        <f>IF(ISNUMBER($AJ3109),INDEX($Z$4:$AC$3663,$AJ3109,AL$3),"")</f>
        <v/>
      </c>
      <c r="AM3109" s="149" t="str">
        <f>IF(ISNUMBER($AJ3109),INDEX($Z$4:$AC$3663,$AJ3109,AM$3),"")</f>
        <v/>
      </c>
      <c r="AN3109" s="149" t="str">
        <f>IF(ISNUMBER($AJ3109),INDEX($Z$4:$AC$3663,$AJ3109,AN$3),"")</f>
        <v/>
      </c>
      <c r="AO3109" s="59"/>
      <c r="AP3109" s="59"/>
      <c r="AQ3109" s="166"/>
      <c r="AR3109" s="59"/>
      <c r="AS3109" s="59"/>
      <c r="AT3109" s="149"/>
      <c r="AU3109" s="149"/>
      <c r="AV3109" s="149"/>
      <c r="AW3109" s="149"/>
      <c r="AX3109" s="150"/>
      <c r="AY3109" s="151"/>
      <c r="AZ3109" s="59"/>
      <c r="BA3109" s="59"/>
      <c r="BB3109" s="59"/>
      <c r="BC3109" s="59"/>
      <c r="BD3109" s="59"/>
      <c r="BE3109" s="59"/>
      <c r="BF3109" s="43"/>
      <c r="BG3109" s="59"/>
      <c r="BH3109" s="59"/>
      <c r="BI3109" s="59"/>
      <c r="BJ3109" s="59"/>
      <c r="BK3109" s="59"/>
      <c r="BL3109" s="59"/>
      <c r="BM3109" s="59"/>
    </row>
    <row r="3110" spans="1:65" x14ac:dyDescent="0.25">
      <c r="A3110" s="82"/>
      <c r="B3110" s="122" t="s">
        <v>1393</v>
      </c>
      <c r="C3110" s="122">
        <v>3830.5</v>
      </c>
      <c r="D3110" s="122">
        <v>38.547689503837702</v>
      </c>
      <c r="E3110" s="142">
        <f>IF(B3109=B3110,0,MAX(E$4:E3109)+1)</f>
        <v>0</v>
      </c>
      <c r="F3110" s="142">
        <f t="shared" si="569"/>
        <v>5</v>
      </c>
      <c r="G3110" s="142" t="str">
        <f t="shared" si="563"/>
        <v/>
      </c>
      <c r="H3110" s="142" t="str">
        <f t="shared" si="564"/>
        <v/>
      </c>
      <c r="I3110" s="59"/>
      <c r="J3110" s="104"/>
      <c r="K3110" s="59"/>
      <c r="L3110" s="59"/>
      <c r="M3110" s="59"/>
      <c r="N3110" s="44"/>
      <c r="O3110" s="44"/>
      <c r="P3110" s="44"/>
      <c r="Q3110" s="43" t="str">
        <f t="shared" si="561"/>
        <v/>
      </c>
      <c r="R3110" s="60" t="str">
        <f t="shared" si="560"/>
        <v/>
      </c>
      <c r="S3110" s="60" t="str">
        <f t="shared" si="560"/>
        <v/>
      </c>
      <c r="T3110" s="60" t="str">
        <f t="shared" si="560"/>
        <v/>
      </c>
      <c r="U3110" s="60" t="str">
        <f t="shared" si="560"/>
        <v/>
      </c>
      <c r="V3110" s="60" t="str">
        <f t="shared" si="560"/>
        <v/>
      </c>
      <c r="W3110" s="44"/>
      <c r="X3110" s="44" t="str">
        <f t="shared" si="565"/>
        <v/>
      </c>
      <c r="Y3110" s="142" t="str">
        <f t="shared" si="562"/>
        <v/>
      </c>
      <c r="Z3110" s="172" t="str">
        <f t="shared" si="566"/>
        <v/>
      </c>
      <c r="AA3110" s="169" t="str">
        <f>IF(ISNUMBER($Q3110),INDEX($D$1:$D$3663,S3110,1),"")</f>
        <v/>
      </c>
      <c r="AB3110" s="169" t="str">
        <f>IF(ISNUMBER($Q3110),INDEX($D$1:$D$3663,T3110,1),"")</f>
        <v/>
      </c>
      <c r="AC3110" s="169" t="str">
        <f>IF(ISNUMBER($Q3110),INDEX($D$1:$D$3663,U3110,1),"")</f>
        <v/>
      </c>
      <c r="AD3110" s="169" t="str">
        <f>IF(ISNUMBER($Q3110),INDEX($D$1:$D$3663,V3110,1),"")</f>
        <v/>
      </c>
      <c r="AE3110" s="59"/>
      <c r="AF3110" s="177" t="str">
        <f t="shared" si="567"/>
        <v/>
      </c>
      <c r="AG3110" s="178" t="s">
        <v>1403</v>
      </c>
      <c r="AH3110" s="59"/>
      <c r="AI3110" s="163" t="str">
        <f t="shared" si="568"/>
        <v/>
      </c>
      <c r="AJ3110" s="162" t="str">
        <f t="shared" si="570"/>
        <v/>
      </c>
      <c r="AK3110" s="119"/>
      <c r="AL3110" s="59" t="str">
        <f>IF(ISNUMBER($AJ3110),INDEX($Z$4:$AC$3663,$AJ3110,AL$3),"")</f>
        <v/>
      </c>
      <c r="AM3110" s="149" t="str">
        <f>IF(ISNUMBER($AJ3110),INDEX($Z$4:$AC$3663,$AJ3110,AM$3),"")</f>
        <v/>
      </c>
      <c r="AN3110" s="149" t="str">
        <f>IF(ISNUMBER($AJ3110),INDEX($Z$4:$AC$3663,$AJ3110,AN$3),"")</f>
        <v/>
      </c>
      <c r="AO3110" s="59"/>
      <c r="AP3110" s="59"/>
      <c r="AQ3110" s="166"/>
      <c r="AR3110" s="59"/>
      <c r="AS3110" s="59"/>
      <c r="AT3110" s="149"/>
      <c r="AU3110" s="149"/>
      <c r="AV3110" s="149"/>
      <c r="AW3110" s="149"/>
      <c r="AX3110" s="150"/>
      <c r="AY3110" s="151"/>
      <c r="AZ3110" s="59"/>
      <c r="BA3110" s="59"/>
      <c r="BB3110" s="59"/>
      <c r="BC3110" s="59"/>
      <c r="BD3110" s="59"/>
      <c r="BE3110" s="59"/>
      <c r="BF3110" s="43"/>
      <c r="BG3110" s="59"/>
      <c r="BH3110" s="59"/>
      <c r="BI3110" s="59"/>
      <c r="BJ3110" s="59"/>
      <c r="BK3110" s="59"/>
      <c r="BL3110" s="59"/>
      <c r="BM3110" s="59"/>
    </row>
    <row r="3111" spans="1:65" x14ac:dyDescent="0.25">
      <c r="A3111" s="82"/>
      <c r="B3111" s="122" t="s">
        <v>1393</v>
      </c>
      <c r="C3111" s="122">
        <v>3831.5</v>
      </c>
      <c r="D3111" s="122">
        <v>38.493915620262499</v>
      </c>
      <c r="E3111" s="142">
        <f>IF(B3110=B3111,0,MAX(E$4:E3110)+1)</f>
        <v>0</v>
      </c>
      <c r="F3111" s="142">
        <f t="shared" si="569"/>
        <v>5</v>
      </c>
      <c r="G3111" s="142" t="str">
        <f t="shared" si="563"/>
        <v/>
      </c>
      <c r="H3111" s="142" t="str">
        <f t="shared" si="564"/>
        <v/>
      </c>
      <c r="I3111" s="59"/>
      <c r="J3111" s="104"/>
      <c r="K3111" s="59"/>
      <c r="L3111" s="59"/>
      <c r="M3111" s="59"/>
      <c r="N3111" s="44"/>
      <c r="O3111" s="44"/>
      <c r="P3111" s="44"/>
      <c r="Q3111" s="43" t="str">
        <f t="shared" si="561"/>
        <v/>
      </c>
      <c r="R3111" s="60" t="str">
        <f t="shared" si="560"/>
        <v/>
      </c>
      <c r="S3111" s="60" t="str">
        <f t="shared" si="560"/>
        <v/>
      </c>
      <c r="T3111" s="60" t="str">
        <f t="shared" si="560"/>
        <v/>
      </c>
      <c r="U3111" s="60" t="str">
        <f t="shared" si="560"/>
        <v/>
      </c>
      <c r="V3111" s="60" t="str">
        <f t="shared" si="560"/>
        <v/>
      </c>
      <c r="W3111" s="44"/>
      <c r="X3111" s="44" t="str">
        <f t="shared" si="565"/>
        <v/>
      </c>
      <c r="Y3111" s="142" t="str">
        <f t="shared" si="562"/>
        <v/>
      </c>
      <c r="Z3111" s="172" t="str">
        <f t="shared" si="566"/>
        <v/>
      </c>
      <c r="AA3111" s="169" t="str">
        <f>IF(ISNUMBER($Q3111),INDEX($D$1:$D$3663,S3111,1),"")</f>
        <v/>
      </c>
      <c r="AB3111" s="169" t="str">
        <f>IF(ISNUMBER($Q3111),INDEX($D$1:$D$3663,T3111,1),"")</f>
        <v/>
      </c>
      <c r="AC3111" s="169" t="str">
        <f>IF(ISNUMBER($Q3111),INDEX($D$1:$D$3663,U3111,1),"")</f>
        <v/>
      </c>
      <c r="AD3111" s="169" t="str">
        <f>IF(ISNUMBER($Q3111),INDEX($D$1:$D$3663,V3111,1),"")</f>
        <v/>
      </c>
      <c r="AE3111" s="59"/>
      <c r="AF3111" s="177" t="str">
        <f t="shared" si="567"/>
        <v/>
      </c>
      <c r="AG3111" s="178" t="s">
        <v>1403</v>
      </c>
      <c r="AH3111" s="59"/>
      <c r="AI3111" s="163" t="str">
        <f t="shared" si="568"/>
        <v/>
      </c>
      <c r="AJ3111" s="162" t="str">
        <f t="shared" si="570"/>
        <v/>
      </c>
      <c r="AK3111" s="119"/>
      <c r="AL3111" s="59" t="str">
        <f>IF(ISNUMBER($AJ3111),INDEX($Z$4:$AC$3663,$AJ3111,AL$3),"")</f>
        <v/>
      </c>
      <c r="AM3111" s="149" t="str">
        <f>IF(ISNUMBER($AJ3111),INDEX($Z$4:$AC$3663,$AJ3111,AM$3),"")</f>
        <v/>
      </c>
      <c r="AN3111" s="149" t="str">
        <f>IF(ISNUMBER($AJ3111),INDEX($Z$4:$AC$3663,$AJ3111,AN$3),"")</f>
        <v/>
      </c>
      <c r="AO3111" s="59"/>
      <c r="AP3111" s="59"/>
      <c r="AQ3111" s="166"/>
      <c r="AR3111" s="59"/>
      <c r="AS3111" s="59"/>
      <c r="AT3111" s="149"/>
      <c r="AU3111" s="149"/>
      <c r="AV3111" s="149"/>
      <c r="AW3111" s="149"/>
      <c r="AX3111" s="150"/>
      <c r="AY3111" s="151"/>
      <c r="AZ3111" s="59"/>
      <c r="BA3111" s="59"/>
      <c r="BB3111" s="59"/>
      <c r="BC3111" s="59"/>
      <c r="BD3111" s="59"/>
      <c r="BE3111" s="59"/>
      <c r="BF3111" s="43"/>
      <c r="BG3111" s="59"/>
      <c r="BH3111" s="59"/>
      <c r="BI3111" s="59"/>
      <c r="BJ3111" s="59"/>
      <c r="BK3111" s="59"/>
      <c r="BL3111" s="59"/>
      <c r="BM3111" s="59"/>
    </row>
    <row r="3112" spans="1:65" x14ac:dyDescent="0.25">
      <c r="A3112" s="82"/>
      <c r="B3112" s="122" t="s">
        <v>1393</v>
      </c>
      <c r="C3112" s="122">
        <v>3832.5</v>
      </c>
      <c r="D3112" s="122">
        <v>38.363990407238497</v>
      </c>
      <c r="E3112" s="142">
        <f>IF(B3111=B3112,0,MAX(E$4:E3111)+1)</f>
        <v>0</v>
      </c>
      <c r="F3112" s="142">
        <f t="shared" si="569"/>
        <v>5</v>
      </c>
      <c r="G3112" s="142" t="str">
        <f t="shared" si="563"/>
        <v/>
      </c>
      <c r="H3112" s="142" t="str">
        <f t="shared" si="564"/>
        <v/>
      </c>
      <c r="I3112" s="59"/>
      <c r="J3112" s="104"/>
      <c r="K3112" s="59"/>
      <c r="L3112" s="59"/>
      <c r="M3112" s="59"/>
      <c r="N3112" s="44"/>
      <c r="O3112" s="44"/>
      <c r="P3112" s="44"/>
      <c r="Q3112" s="43" t="str">
        <f t="shared" si="561"/>
        <v/>
      </c>
      <c r="R3112" s="60" t="str">
        <f t="shared" si="560"/>
        <v/>
      </c>
      <c r="S3112" s="60" t="str">
        <f t="shared" si="560"/>
        <v/>
      </c>
      <c r="T3112" s="60" t="str">
        <f t="shared" si="560"/>
        <v/>
      </c>
      <c r="U3112" s="60" t="str">
        <f t="shared" si="560"/>
        <v/>
      </c>
      <c r="V3112" s="60" t="str">
        <f t="shared" si="560"/>
        <v/>
      </c>
      <c r="W3112" s="44"/>
      <c r="X3112" s="44" t="str">
        <f t="shared" si="565"/>
        <v/>
      </c>
      <c r="Y3112" s="142" t="str">
        <f t="shared" si="562"/>
        <v/>
      </c>
      <c r="Z3112" s="172" t="str">
        <f t="shared" si="566"/>
        <v/>
      </c>
      <c r="AA3112" s="169" t="str">
        <f>IF(ISNUMBER($Q3112),INDEX($D$1:$D$3663,S3112,1),"")</f>
        <v/>
      </c>
      <c r="AB3112" s="169" t="str">
        <f>IF(ISNUMBER($Q3112),INDEX($D$1:$D$3663,T3112,1),"")</f>
        <v/>
      </c>
      <c r="AC3112" s="169" t="str">
        <f>IF(ISNUMBER($Q3112),INDEX($D$1:$D$3663,U3112,1),"")</f>
        <v/>
      </c>
      <c r="AD3112" s="169" t="str">
        <f>IF(ISNUMBER($Q3112),INDEX($D$1:$D$3663,V3112,1),"")</f>
        <v/>
      </c>
      <c r="AE3112" s="59"/>
      <c r="AF3112" s="177" t="str">
        <f t="shared" si="567"/>
        <v/>
      </c>
      <c r="AG3112" s="178" t="s">
        <v>1403</v>
      </c>
      <c r="AH3112" s="59"/>
      <c r="AI3112" s="163" t="str">
        <f t="shared" si="568"/>
        <v/>
      </c>
      <c r="AJ3112" s="162" t="str">
        <f t="shared" si="570"/>
        <v/>
      </c>
      <c r="AK3112" s="119"/>
      <c r="AL3112" s="59" t="str">
        <f>IF(ISNUMBER($AJ3112),INDEX($Z$4:$AC$3663,$AJ3112,AL$3),"")</f>
        <v/>
      </c>
      <c r="AM3112" s="149" t="str">
        <f>IF(ISNUMBER($AJ3112),INDEX($Z$4:$AC$3663,$AJ3112,AM$3),"")</f>
        <v/>
      </c>
      <c r="AN3112" s="149" t="str">
        <f>IF(ISNUMBER($AJ3112),INDEX($Z$4:$AC$3663,$AJ3112,AN$3),"")</f>
        <v/>
      </c>
      <c r="AO3112" s="59"/>
      <c r="AP3112" s="59"/>
      <c r="AQ3112" s="166"/>
      <c r="AR3112" s="59"/>
      <c r="AS3112" s="59"/>
      <c r="AT3112" s="149"/>
      <c r="AU3112" s="149"/>
      <c r="AV3112" s="149"/>
      <c r="AW3112" s="149"/>
      <c r="AX3112" s="150"/>
      <c r="AY3112" s="151"/>
      <c r="AZ3112" s="59"/>
      <c r="BA3112" s="59"/>
      <c r="BB3112" s="59"/>
      <c r="BC3112" s="59"/>
      <c r="BD3112" s="59"/>
      <c r="BE3112" s="59"/>
      <c r="BF3112" s="43"/>
      <c r="BG3112" s="59"/>
      <c r="BH3112" s="59"/>
      <c r="BI3112" s="59"/>
      <c r="BJ3112" s="59"/>
      <c r="BK3112" s="59"/>
      <c r="BL3112" s="59"/>
      <c r="BM3112" s="59"/>
    </row>
    <row r="3113" spans="1:65" x14ac:dyDescent="0.25">
      <c r="A3113" s="82"/>
      <c r="B3113" s="122" t="s">
        <v>1393</v>
      </c>
      <c r="C3113" s="122">
        <v>3833.5</v>
      </c>
      <c r="D3113" s="122">
        <v>38.201018159627303</v>
      </c>
      <c r="E3113" s="142">
        <f>IF(B3112=B3113,0,MAX(E$4:E3112)+1)</f>
        <v>0</v>
      </c>
      <c r="F3113" s="142">
        <f t="shared" si="569"/>
        <v>5</v>
      </c>
      <c r="G3113" s="142" t="str">
        <f t="shared" si="563"/>
        <v/>
      </c>
      <c r="H3113" s="142" t="str">
        <f t="shared" si="564"/>
        <v/>
      </c>
      <c r="I3113" s="59"/>
      <c r="J3113" s="104"/>
      <c r="K3113" s="59"/>
      <c r="L3113" s="59"/>
      <c r="M3113" s="59"/>
      <c r="N3113" s="44"/>
      <c r="O3113" s="44"/>
      <c r="P3113" s="44"/>
      <c r="Q3113" s="43" t="str">
        <f t="shared" si="561"/>
        <v/>
      </c>
      <c r="R3113" s="60" t="str">
        <f t="shared" si="560"/>
        <v/>
      </c>
      <c r="S3113" s="60" t="str">
        <f t="shared" si="560"/>
        <v/>
      </c>
      <c r="T3113" s="60" t="str">
        <f t="shared" si="560"/>
        <v/>
      </c>
      <c r="U3113" s="60" t="str">
        <f t="shared" si="560"/>
        <v/>
      </c>
      <c r="V3113" s="60" t="str">
        <f t="shared" si="560"/>
        <v/>
      </c>
      <c r="W3113" s="44"/>
      <c r="X3113" s="44" t="str">
        <f t="shared" si="565"/>
        <v/>
      </c>
      <c r="Y3113" s="142" t="str">
        <f t="shared" si="562"/>
        <v/>
      </c>
      <c r="Z3113" s="172" t="str">
        <f t="shared" si="566"/>
        <v/>
      </c>
      <c r="AA3113" s="169" t="str">
        <f>IF(ISNUMBER($Q3113),INDEX($D$1:$D$3663,S3113,1),"")</f>
        <v/>
      </c>
      <c r="AB3113" s="169" t="str">
        <f>IF(ISNUMBER($Q3113),INDEX($D$1:$D$3663,T3113,1),"")</f>
        <v/>
      </c>
      <c r="AC3113" s="169" t="str">
        <f>IF(ISNUMBER($Q3113),INDEX($D$1:$D$3663,U3113,1),"")</f>
        <v/>
      </c>
      <c r="AD3113" s="169" t="str">
        <f>IF(ISNUMBER($Q3113),INDEX($D$1:$D$3663,V3113,1),"")</f>
        <v/>
      </c>
      <c r="AE3113" s="59"/>
      <c r="AF3113" s="177" t="str">
        <f t="shared" si="567"/>
        <v/>
      </c>
      <c r="AG3113" s="178" t="s">
        <v>1403</v>
      </c>
      <c r="AH3113" s="59"/>
      <c r="AI3113" s="163" t="str">
        <f t="shared" si="568"/>
        <v/>
      </c>
      <c r="AJ3113" s="162" t="str">
        <f t="shared" si="570"/>
        <v/>
      </c>
      <c r="AK3113" s="119"/>
      <c r="AL3113" s="59" t="str">
        <f>IF(ISNUMBER($AJ3113),INDEX($Z$4:$AC$3663,$AJ3113,AL$3),"")</f>
        <v/>
      </c>
      <c r="AM3113" s="149" t="str">
        <f>IF(ISNUMBER($AJ3113),INDEX($Z$4:$AC$3663,$AJ3113,AM$3),"")</f>
        <v/>
      </c>
      <c r="AN3113" s="149" t="str">
        <f>IF(ISNUMBER($AJ3113),INDEX($Z$4:$AC$3663,$AJ3113,AN$3),"")</f>
        <v/>
      </c>
      <c r="AO3113" s="59"/>
      <c r="AP3113" s="59"/>
      <c r="AQ3113" s="166"/>
      <c r="AR3113" s="59"/>
      <c r="AS3113" s="59"/>
      <c r="AT3113" s="149"/>
      <c r="AU3113" s="149"/>
      <c r="AV3113" s="149"/>
      <c r="AW3113" s="149"/>
      <c r="AX3113" s="150"/>
      <c r="AY3113" s="151"/>
      <c r="AZ3113" s="59"/>
      <c r="BA3113" s="59"/>
      <c r="BB3113" s="59"/>
      <c r="BC3113" s="59"/>
      <c r="BD3113" s="59"/>
      <c r="BE3113" s="59"/>
      <c r="BF3113" s="43"/>
      <c r="BG3113" s="59"/>
      <c r="BH3113" s="59"/>
      <c r="BI3113" s="59"/>
      <c r="BJ3113" s="59"/>
      <c r="BK3113" s="59"/>
      <c r="BL3113" s="59"/>
      <c r="BM3113" s="59"/>
    </row>
    <row r="3114" spans="1:65" x14ac:dyDescent="0.25">
      <c r="A3114" s="82"/>
      <c r="B3114" s="122" t="s">
        <v>1393</v>
      </c>
      <c r="C3114" s="122">
        <v>3834.5</v>
      </c>
      <c r="D3114" s="122">
        <v>38.338138119454399</v>
      </c>
      <c r="E3114" s="142">
        <f>IF(B3113=B3114,0,MAX(E$4:E3113)+1)</f>
        <v>0</v>
      </c>
      <c r="F3114" s="142">
        <f t="shared" si="569"/>
        <v>5</v>
      </c>
      <c r="G3114" s="142" t="str">
        <f t="shared" si="563"/>
        <v/>
      </c>
      <c r="H3114" s="142" t="str">
        <f t="shared" si="564"/>
        <v/>
      </c>
      <c r="I3114" s="59"/>
      <c r="J3114" s="104"/>
      <c r="K3114" s="59"/>
      <c r="L3114" s="59"/>
      <c r="M3114" s="59"/>
      <c r="N3114" s="44"/>
      <c r="O3114" s="44"/>
      <c r="P3114" s="44"/>
      <c r="Q3114" s="43" t="str">
        <f t="shared" si="561"/>
        <v/>
      </c>
      <c r="R3114" s="60" t="str">
        <f t="shared" si="560"/>
        <v/>
      </c>
      <c r="S3114" s="60" t="str">
        <f t="shared" si="560"/>
        <v/>
      </c>
      <c r="T3114" s="60" t="str">
        <f t="shared" si="560"/>
        <v/>
      </c>
      <c r="U3114" s="60" t="str">
        <f t="shared" si="560"/>
        <v/>
      </c>
      <c r="V3114" s="60" t="str">
        <f t="shared" si="560"/>
        <v/>
      </c>
      <c r="W3114" s="44"/>
      <c r="X3114" s="44" t="str">
        <f t="shared" si="565"/>
        <v/>
      </c>
      <c r="Y3114" s="142" t="str">
        <f t="shared" si="562"/>
        <v/>
      </c>
      <c r="Z3114" s="172" t="str">
        <f t="shared" si="566"/>
        <v/>
      </c>
      <c r="AA3114" s="169" t="str">
        <f>IF(ISNUMBER($Q3114),INDEX($D$1:$D$3663,S3114,1),"")</f>
        <v/>
      </c>
      <c r="AB3114" s="169" t="str">
        <f>IF(ISNUMBER($Q3114),INDEX($D$1:$D$3663,T3114,1),"")</f>
        <v/>
      </c>
      <c r="AC3114" s="169" t="str">
        <f>IF(ISNUMBER($Q3114),INDEX($D$1:$D$3663,U3114,1),"")</f>
        <v/>
      </c>
      <c r="AD3114" s="169" t="str">
        <f>IF(ISNUMBER($Q3114),INDEX($D$1:$D$3663,V3114,1),"")</f>
        <v/>
      </c>
      <c r="AE3114" s="59"/>
      <c r="AF3114" s="177" t="str">
        <f t="shared" si="567"/>
        <v/>
      </c>
      <c r="AG3114" s="178" t="s">
        <v>1403</v>
      </c>
      <c r="AH3114" s="59"/>
      <c r="AI3114" s="163" t="str">
        <f t="shared" si="568"/>
        <v/>
      </c>
      <c r="AJ3114" s="162" t="str">
        <f t="shared" si="570"/>
        <v/>
      </c>
      <c r="AK3114" s="119"/>
      <c r="AL3114" s="59" t="str">
        <f>IF(ISNUMBER($AJ3114),INDEX($Z$4:$AC$3663,$AJ3114,AL$3),"")</f>
        <v/>
      </c>
      <c r="AM3114" s="149" t="str">
        <f>IF(ISNUMBER($AJ3114),INDEX($Z$4:$AC$3663,$AJ3114,AM$3),"")</f>
        <v/>
      </c>
      <c r="AN3114" s="149" t="str">
        <f>IF(ISNUMBER($AJ3114),INDEX($Z$4:$AC$3663,$AJ3114,AN$3),"")</f>
        <v/>
      </c>
      <c r="AO3114" s="59"/>
      <c r="AP3114" s="59"/>
      <c r="AQ3114" s="166"/>
      <c r="AR3114" s="59"/>
      <c r="AS3114" s="59"/>
      <c r="AT3114" s="149"/>
      <c r="AU3114" s="149"/>
      <c r="AV3114" s="149"/>
      <c r="AW3114" s="149"/>
      <c r="AX3114" s="150"/>
      <c r="AY3114" s="151"/>
      <c r="AZ3114" s="59"/>
      <c r="BA3114" s="59"/>
      <c r="BB3114" s="59"/>
      <c r="BC3114" s="59"/>
      <c r="BD3114" s="59"/>
      <c r="BE3114" s="59"/>
      <c r="BF3114" s="43"/>
      <c r="BG3114" s="59"/>
      <c r="BH3114" s="59"/>
      <c r="BI3114" s="59"/>
      <c r="BJ3114" s="59"/>
      <c r="BK3114" s="59"/>
      <c r="BL3114" s="59"/>
      <c r="BM3114" s="59"/>
    </row>
    <row r="3115" spans="1:65" x14ac:dyDescent="0.25">
      <c r="A3115" s="82"/>
      <c r="B3115" s="122" t="s">
        <v>1393</v>
      </c>
      <c r="C3115" s="122">
        <v>3835.5</v>
      </c>
      <c r="D3115" s="122">
        <v>38.236882352439402</v>
      </c>
      <c r="E3115" s="142">
        <f>IF(B3114=B3115,0,MAX(E$4:E3114)+1)</f>
        <v>0</v>
      </c>
      <c r="F3115" s="142">
        <f t="shared" si="569"/>
        <v>5</v>
      </c>
      <c r="G3115" s="142" t="str">
        <f t="shared" si="563"/>
        <v/>
      </c>
      <c r="H3115" s="142" t="str">
        <f t="shared" si="564"/>
        <v/>
      </c>
      <c r="I3115" s="59"/>
      <c r="J3115" s="104"/>
      <c r="K3115" s="59"/>
      <c r="L3115" s="59"/>
      <c r="M3115" s="59"/>
      <c r="N3115" s="44"/>
      <c r="O3115" s="44"/>
      <c r="P3115" s="44"/>
      <c r="Q3115" s="43" t="str">
        <f t="shared" si="561"/>
        <v/>
      </c>
      <c r="R3115" s="60" t="str">
        <f t="shared" si="560"/>
        <v/>
      </c>
      <c r="S3115" s="60" t="str">
        <f t="shared" si="560"/>
        <v/>
      </c>
      <c r="T3115" s="60" t="str">
        <f t="shared" si="560"/>
        <v/>
      </c>
      <c r="U3115" s="60" t="str">
        <f t="shared" si="560"/>
        <v/>
      </c>
      <c r="V3115" s="60" t="str">
        <f t="shared" si="560"/>
        <v/>
      </c>
      <c r="W3115" s="44"/>
      <c r="X3115" s="44" t="str">
        <f t="shared" si="565"/>
        <v/>
      </c>
      <c r="Y3115" s="142" t="str">
        <f t="shared" si="562"/>
        <v/>
      </c>
      <c r="Z3115" s="172" t="str">
        <f t="shared" si="566"/>
        <v/>
      </c>
      <c r="AA3115" s="169" t="str">
        <f>IF(ISNUMBER($Q3115),INDEX($D$1:$D$3663,S3115,1),"")</f>
        <v/>
      </c>
      <c r="AB3115" s="169" t="str">
        <f>IF(ISNUMBER($Q3115),INDEX($D$1:$D$3663,T3115,1),"")</f>
        <v/>
      </c>
      <c r="AC3115" s="169" t="str">
        <f>IF(ISNUMBER($Q3115),INDEX($D$1:$D$3663,U3115,1),"")</f>
        <v/>
      </c>
      <c r="AD3115" s="169" t="str">
        <f>IF(ISNUMBER($Q3115),INDEX($D$1:$D$3663,V3115,1),"")</f>
        <v/>
      </c>
      <c r="AE3115" s="59"/>
      <c r="AF3115" s="177" t="str">
        <f t="shared" si="567"/>
        <v/>
      </c>
      <c r="AG3115" s="178" t="s">
        <v>1403</v>
      </c>
      <c r="AH3115" s="59"/>
      <c r="AI3115" s="163" t="str">
        <f t="shared" si="568"/>
        <v/>
      </c>
      <c r="AJ3115" s="162" t="str">
        <f t="shared" si="570"/>
        <v/>
      </c>
      <c r="AK3115" s="119"/>
      <c r="AL3115" s="59" t="str">
        <f>IF(ISNUMBER($AJ3115),INDEX($Z$4:$AC$3663,$AJ3115,AL$3),"")</f>
        <v/>
      </c>
      <c r="AM3115" s="149" t="str">
        <f>IF(ISNUMBER($AJ3115),INDEX($Z$4:$AC$3663,$AJ3115,AM$3),"")</f>
        <v/>
      </c>
      <c r="AN3115" s="149" t="str">
        <f>IF(ISNUMBER($AJ3115),INDEX($Z$4:$AC$3663,$AJ3115,AN$3),"")</f>
        <v/>
      </c>
      <c r="AO3115" s="59"/>
      <c r="AP3115" s="59"/>
      <c r="AQ3115" s="166"/>
      <c r="AR3115" s="59"/>
      <c r="AS3115" s="59"/>
      <c r="AT3115" s="149"/>
      <c r="AU3115" s="149"/>
      <c r="AV3115" s="149"/>
      <c r="AW3115" s="149"/>
      <c r="AX3115" s="150"/>
      <c r="AY3115" s="151"/>
      <c r="AZ3115" s="59"/>
      <c r="BA3115" s="59"/>
      <c r="BB3115" s="59"/>
      <c r="BC3115" s="59"/>
      <c r="BD3115" s="59"/>
      <c r="BE3115" s="59"/>
      <c r="BF3115" s="43"/>
      <c r="BG3115" s="59"/>
      <c r="BH3115" s="59"/>
      <c r="BI3115" s="59"/>
      <c r="BJ3115" s="59"/>
      <c r="BK3115" s="59"/>
      <c r="BL3115" s="59"/>
      <c r="BM3115" s="59"/>
    </row>
    <row r="3116" spans="1:65" x14ac:dyDescent="0.25">
      <c r="A3116" s="82"/>
      <c r="B3116" s="122" t="s">
        <v>1393</v>
      </c>
      <c r="C3116" s="122">
        <v>3836.5</v>
      </c>
      <c r="D3116" s="122">
        <v>38.471652697562298</v>
      </c>
      <c r="E3116" s="142">
        <f>IF(B3115=B3116,0,MAX(E$4:E3115)+1)</f>
        <v>0</v>
      </c>
      <c r="F3116" s="142">
        <f t="shared" si="569"/>
        <v>5</v>
      </c>
      <c r="G3116" s="142" t="str">
        <f t="shared" si="563"/>
        <v/>
      </c>
      <c r="H3116" s="142" t="str">
        <f t="shared" si="564"/>
        <v/>
      </c>
      <c r="I3116" s="59"/>
      <c r="J3116" s="104"/>
      <c r="K3116" s="59"/>
      <c r="L3116" s="59"/>
      <c r="M3116" s="59"/>
      <c r="N3116" s="44"/>
      <c r="O3116" s="44"/>
      <c r="P3116" s="44"/>
      <c r="Q3116" s="43" t="str">
        <f t="shared" si="561"/>
        <v/>
      </c>
      <c r="R3116" s="60" t="str">
        <f t="shared" ref="R3116:V3166" si="571">IF(ISNUMBER($Q3116),IF($Q3116=0,R3115,R3115+1),"")</f>
        <v/>
      </c>
      <c r="S3116" s="60" t="str">
        <f t="shared" si="571"/>
        <v/>
      </c>
      <c r="T3116" s="60" t="str">
        <f t="shared" si="571"/>
        <v/>
      </c>
      <c r="U3116" s="60" t="str">
        <f t="shared" si="571"/>
        <v/>
      </c>
      <c r="V3116" s="60" t="str">
        <f t="shared" si="571"/>
        <v/>
      </c>
      <c r="W3116" s="44"/>
      <c r="X3116" s="44" t="str">
        <f t="shared" si="565"/>
        <v/>
      </c>
      <c r="Y3116" s="142" t="str">
        <f t="shared" si="562"/>
        <v/>
      </c>
      <c r="Z3116" s="172" t="str">
        <f t="shared" si="566"/>
        <v/>
      </c>
      <c r="AA3116" s="169" t="str">
        <f>IF(ISNUMBER($Q3116),INDEX($D$1:$D$3663,S3116,1),"")</f>
        <v/>
      </c>
      <c r="AB3116" s="169" t="str">
        <f>IF(ISNUMBER($Q3116),INDEX($D$1:$D$3663,T3116,1),"")</f>
        <v/>
      </c>
      <c r="AC3116" s="169" t="str">
        <f>IF(ISNUMBER($Q3116),INDEX($D$1:$D$3663,U3116,1),"")</f>
        <v/>
      </c>
      <c r="AD3116" s="169" t="str">
        <f>IF(ISNUMBER($Q3116),INDEX($D$1:$D$3663,V3116,1),"")</f>
        <v/>
      </c>
      <c r="AE3116" s="59"/>
      <c r="AF3116" s="177" t="str">
        <f t="shared" si="567"/>
        <v/>
      </c>
      <c r="AG3116" s="178" t="s">
        <v>1403</v>
      </c>
      <c r="AH3116" s="59"/>
      <c r="AI3116" s="163" t="str">
        <f t="shared" si="568"/>
        <v/>
      </c>
      <c r="AJ3116" s="162" t="str">
        <f t="shared" si="570"/>
        <v/>
      </c>
      <c r="AK3116" s="119"/>
      <c r="AL3116" s="59" t="str">
        <f>IF(ISNUMBER($AJ3116),INDEX($Z$4:$AC$3663,$AJ3116,AL$3),"")</f>
        <v/>
      </c>
      <c r="AM3116" s="149" t="str">
        <f>IF(ISNUMBER($AJ3116),INDEX($Z$4:$AC$3663,$AJ3116,AM$3),"")</f>
        <v/>
      </c>
      <c r="AN3116" s="149" t="str">
        <f>IF(ISNUMBER($AJ3116),INDEX($Z$4:$AC$3663,$AJ3116,AN$3),"")</f>
        <v/>
      </c>
      <c r="AO3116" s="59"/>
      <c r="AP3116" s="59"/>
      <c r="AQ3116" s="166"/>
      <c r="AR3116" s="59"/>
      <c r="AS3116" s="59"/>
      <c r="AT3116" s="149"/>
      <c r="AU3116" s="149"/>
      <c r="AV3116" s="149"/>
      <c r="AW3116" s="149"/>
      <c r="AX3116" s="150"/>
      <c r="AY3116" s="151"/>
      <c r="AZ3116" s="59"/>
      <c r="BA3116" s="59"/>
      <c r="BB3116" s="59"/>
      <c r="BC3116" s="59"/>
      <c r="BD3116" s="59"/>
      <c r="BE3116" s="59"/>
      <c r="BF3116" s="43"/>
      <c r="BG3116" s="59"/>
      <c r="BH3116" s="59"/>
      <c r="BI3116" s="59"/>
      <c r="BJ3116" s="59"/>
      <c r="BK3116" s="59"/>
      <c r="BL3116" s="59"/>
      <c r="BM3116" s="59"/>
    </row>
    <row r="3117" spans="1:65" x14ac:dyDescent="0.25">
      <c r="A3117" s="82"/>
      <c r="B3117" s="122" t="s">
        <v>1393</v>
      </c>
      <c r="C3117" s="122">
        <v>3837.5</v>
      </c>
      <c r="D3117" s="122">
        <v>38.472874884875303</v>
      </c>
      <c r="E3117" s="142">
        <f>IF(B3116=B3117,0,MAX(E$4:E3116)+1)</f>
        <v>0</v>
      </c>
      <c r="F3117" s="142">
        <f t="shared" si="569"/>
        <v>5</v>
      </c>
      <c r="G3117" s="142" t="str">
        <f t="shared" si="563"/>
        <v/>
      </c>
      <c r="H3117" s="142" t="str">
        <f t="shared" si="564"/>
        <v/>
      </c>
      <c r="I3117" s="59"/>
      <c r="J3117" s="104"/>
      <c r="K3117" s="59"/>
      <c r="L3117" s="59"/>
      <c r="M3117" s="59"/>
      <c r="N3117" s="44"/>
      <c r="O3117" s="44"/>
      <c r="P3117" s="44"/>
      <c r="Q3117" s="43" t="str">
        <f t="shared" si="561"/>
        <v/>
      </c>
      <c r="R3117" s="60" t="str">
        <f t="shared" si="571"/>
        <v/>
      </c>
      <c r="S3117" s="60" t="str">
        <f t="shared" si="571"/>
        <v/>
      </c>
      <c r="T3117" s="60" t="str">
        <f t="shared" si="571"/>
        <v/>
      </c>
      <c r="U3117" s="60" t="str">
        <f t="shared" si="571"/>
        <v/>
      </c>
      <c r="V3117" s="60" t="str">
        <f t="shared" si="571"/>
        <v/>
      </c>
      <c r="W3117" s="44"/>
      <c r="X3117" s="44" t="str">
        <f t="shared" si="565"/>
        <v/>
      </c>
      <c r="Y3117" s="142" t="str">
        <f t="shared" si="562"/>
        <v/>
      </c>
      <c r="Z3117" s="172" t="str">
        <f t="shared" si="566"/>
        <v/>
      </c>
      <c r="AA3117" s="169" t="str">
        <f>IF(ISNUMBER($Q3117),INDEX($D$1:$D$3663,S3117,1),"")</f>
        <v/>
      </c>
      <c r="AB3117" s="169" t="str">
        <f>IF(ISNUMBER($Q3117),INDEX($D$1:$D$3663,T3117,1),"")</f>
        <v/>
      </c>
      <c r="AC3117" s="169" t="str">
        <f>IF(ISNUMBER($Q3117),INDEX($D$1:$D$3663,U3117,1),"")</f>
        <v/>
      </c>
      <c r="AD3117" s="169" t="str">
        <f>IF(ISNUMBER($Q3117),INDEX($D$1:$D$3663,V3117,1),"")</f>
        <v/>
      </c>
      <c r="AE3117" s="59"/>
      <c r="AF3117" s="177" t="str">
        <f t="shared" si="567"/>
        <v/>
      </c>
      <c r="AG3117" s="178" t="s">
        <v>1403</v>
      </c>
      <c r="AH3117" s="59"/>
      <c r="AI3117" s="163" t="str">
        <f t="shared" si="568"/>
        <v/>
      </c>
      <c r="AJ3117" s="162" t="str">
        <f t="shared" si="570"/>
        <v/>
      </c>
      <c r="AK3117" s="119"/>
      <c r="AL3117" s="59" t="str">
        <f>IF(ISNUMBER($AJ3117),INDEX($Z$4:$AC$3663,$AJ3117,AL$3),"")</f>
        <v/>
      </c>
      <c r="AM3117" s="149" t="str">
        <f>IF(ISNUMBER($AJ3117),INDEX($Z$4:$AC$3663,$AJ3117,AM$3),"")</f>
        <v/>
      </c>
      <c r="AN3117" s="149" t="str">
        <f>IF(ISNUMBER($AJ3117),INDEX($Z$4:$AC$3663,$AJ3117,AN$3),"")</f>
        <v/>
      </c>
      <c r="AO3117" s="59"/>
      <c r="AP3117" s="59"/>
      <c r="AQ3117" s="166"/>
      <c r="AR3117" s="59"/>
      <c r="AS3117" s="59"/>
      <c r="AT3117" s="149"/>
      <c r="AU3117" s="149"/>
      <c r="AV3117" s="149"/>
      <c r="AW3117" s="149"/>
      <c r="AX3117" s="150"/>
      <c r="AY3117" s="151"/>
      <c r="AZ3117" s="59"/>
      <c r="BA3117" s="59"/>
      <c r="BB3117" s="59"/>
      <c r="BC3117" s="59"/>
      <c r="BD3117" s="59"/>
      <c r="BE3117" s="59"/>
      <c r="BF3117" s="43"/>
      <c r="BG3117" s="59"/>
      <c r="BH3117" s="59"/>
      <c r="BI3117" s="59"/>
      <c r="BJ3117" s="59"/>
      <c r="BK3117" s="59"/>
      <c r="BL3117" s="59"/>
      <c r="BM3117" s="59"/>
    </row>
    <row r="3118" spans="1:65" x14ac:dyDescent="0.25">
      <c r="A3118" s="82"/>
      <c r="B3118" s="122" t="s">
        <v>1393</v>
      </c>
      <c r="C3118" s="122">
        <v>3838.5</v>
      </c>
      <c r="D3118" s="122">
        <v>38.408088940048998</v>
      </c>
      <c r="E3118" s="142">
        <f>IF(B3117=B3118,0,MAX(E$4:E3117)+1)</f>
        <v>0</v>
      </c>
      <c r="F3118" s="142">
        <f t="shared" si="569"/>
        <v>5</v>
      </c>
      <c r="G3118" s="142" t="str">
        <f t="shared" si="563"/>
        <v/>
      </c>
      <c r="H3118" s="142" t="str">
        <f t="shared" si="564"/>
        <v/>
      </c>
      <c r="I3118" s="59"/>
      <c r="J3118" s="104"/>
      <c r="K3118" s="59"/>
      <c r="L3118" s="59"/>
      <c r="M3118" s="59"/>
      <c r="N3118" s="44"/>
      <c r="O3118" s="44"/>
      <c r="P3118" s="44"/>
      <c r="Q3118" s="43" t="str">
        <f t="shared" si="561"/>
        <v/>
      </c>
      <c r="R3118" s="60" t="str">
        <f t="shared" si="571"/>
        <v/>
      </c>
      <c r="S3118" s="60" t="str">
        <f t="shared" si="571"/>
        <v/>
      </c>
      <c r="T3118" s="60" t="str">
        <f t="shared" si="571"/>
        <v/>
      </c>
      <c r="U3118" s="60" t="str">
        <f t="shared" si="571"/>
        <v/>
      </c>
      <c r="V3118" s="60" t="str">
        <f t="shared" si="571"/>
        <v/>
      </c>
      <c r="W3118" s="44"/>
      <c r="X3118" s="44" t="str">
        <f t="shared" si="565"/>
        <v/>
      </c>
      <c r="Y3118" s="142" t="str">
        <f t="shared" si="562"/>
        <v/>
      </c>
      <c r="Z3118" s="172" t="str">
        <f t="shared" si="566"/>
        <v/>
      </c>
      <c r="AA3118" s="169" t="str">
        <f>IF(ISNUMBER($Q3118),INDEX($D$1:$D$3663,S3118,1),"")</f>
        <v/>
      </c>
      <c r="AB3118" s="169" t="str">
        <f>IF(ISNUMBER($Q3118),INDEX($D$1:$D$3663,T3118,1),"")</f>
        <v/>
      </c>
      <c r="AC3118" s="169" t="str">
        <f>IF(ISNUMBER($Q3118),INDEX($D$1:$D$3663,U3118,1),"")</f>
        <v/>
      </c>
      <c r="AD3118" s="169" t="str">
        <f>IF(ISNUMBER($Q3118),INDEX($D$1:$D$3663,V3118,1),"")</f>
        <v/>
      </c>
      <c r="AE3118" s="59"/>
      <c r="AF3118" s="177" t="str">
        <f t="shared" si="567"/>
        <v/>
      </c>
      <c r="AG3118" s="178" t="s">
        <v>1403</v>
      </c>
      <c r="AH3118" s="59"/>
      <c r="AI3118" s="163" t="str">
        <f t="shared" si="568"/>
        <v/>
      </c>
      <c r="AJ3118" s="162" t="str">
        <f t="shared" si="570"/>
        <v/>
      </c>
      <c r="AK3118" s="119"/>
      <c r="AL3118" s="59" t="str">
        <f>IF(ISNUMBER($AJ3118),INDEX($Z$4:$AC$3663,$AJ3118,AL$3),"")</f>
        <v/>
      </c>
      <c r="AM3118" s="149" t="str">
        <f>IF(ISNUMBER($AJ3118),INDEX($Z$4:$AC$3663,$AJ3118,AM$3),"")</f>
        <v/>
      </c>
      <c r="AN3118" s="149" t="str">
        <f>IF(ISNUMBER($AJ3118),INDEX($Z$4:$AC$3663,$AJ3118,AN$3),"")</f>
        <v/>
      </c>
      <c r="AO3118" s="59"/>
      <c r="AP3118" s="59"/>
      <c r="AQ3118" s="166"/>
      <c r="AR3118" s="59"/>
      <c r="AS3118" s="59"/>
      <c r="AT3118" s="149"/>
      <c r="AU3118" s="149"/>
      <c r="AV3118" s="149"/>
      <c r="AW3118" s="149"/>
      <c r="AX3118" s="150"/>
      <c r="AY3118" s="151"/>
      <c r="AZ3118" s="59"/>
      <c r="BA3118" s="59"/>
      <c r="BB3118" s="59"/>
      <c r="BC3118" s="59"/>
      <c r="BD3118" s="59"/>
      <c r="BE3118" s="59"/>
      <c r="BF3118" s="43"/>
      <c r="BG3118" s="59"/>
      <c r="BH3118" s="59"/>
      <c r="BI3118" s="59"/>
      <c r="BJ3118" s="59"/>
      <c r="BK3118" s="59"/>
      <c r="BL3118" s="59"/>
      <c r="BM3118" s="59"/>
    </row>
    <row r="3119" spans="1:65" x14ac:dyDescent="0.25">
      <c r="A3119" s="82"/>
      <c r="B3119" s="122" t="s">
        <v>1393</v>
      </c>
      <c r="C3119" s="122">
        <v>3839.5</v>
      </c>
      <c r="D3119" s="122">
        <v>38.433616161932399</v>
      </c>
      <c r="E3119" s="142">
        <f>IF(B3118=B3119,0,MAX(E$4:E3118)+1)</f>
        <v>0</v>
      </c>
      <c r="F3119" s="142">
        <f t="shared" si="569"/>
        <v>5</v>
      </c>
      <c r="G3119" s="142" t="str">
        <f t="shared" si="563"/>
        <v/>
      </c>
      <c r="H3119" s="142" t="str">
        <f t="shared" si="564"/>
        <v/>
      </c>
      <c r="I3119" s="59"/>
      <c r="J3119" s="104"/>
      <c r="K3119" s="59"/>
      <c r="L3119" s="59"/>
      <c r="M3119" s="59"/>
      <c r="N3119" s="44"/>
      <c r="O3119" s="44"/>
      <c r="P3119" s="44"/>
      <c r="Q3119" s="43" t="str">
        <f t="shared" si="561"/>
        <v/>
      </c>
      <c r="R3119" s="60" t="str">
        <f t="shared" si="571"/>
        <v/>
      </c>
      <c r="S3119" s="60" t="str">
        <f t="shared" si="571"/>
        <v/>
      </c>
      <c r="T3119" s="60" t="str">
        <f t="shared" si="571"/>
        <v/>
      </c>
      <c r="U3119" s="60" t="str">
        <f t="shared" si="571"/>
        <v/>
      </c>
      <c r="V3119" s="60" t="str">
        <f t="shared" si="571"/>
        <v/>
      </c>
      <c r="W3119" s="44"/>
      <c r="X3119" s="44" t="str">
        <f t="shared" si="565"/>
        <v/>
      </c>
      <c r="Y3119" s="142" t="str">
        <f t="shared" si="562"/>
        <v/>
      </c>
      <c r="Z3119" s="172" t="str">
        <f t="shared" si="566"/>
        <v/>
      </c>
      <c r="AA3119" s="169" t="str">
        <f>IF(ISNUMBER($Q3119),INDEX($D$1:$D$3663,S3119,1),"")</f>
        <v/>
      </c>
      <c r="AB3119" s="169" t="str">
        <f>IF(ISNUMBER($Q3119),INDEX($D$1:$D$3663,T3119,1),"")</f>
        <v/>
      </c>
      <c r="AC3119" s="169" t="str">
        <f>IF(ISNUMBER($Q3119),INDEX($D$1:$D$3663,U3119,1),"")</f>
        <v/>
      </c>
      <c r="AD3119" s="169" t="str">
        <f>IF(ISNUMBER($Q3119),INDEX($D$1:$D$3663,V3119,1),"")</f>
        <v/>
      </c>
      <c r="AE3119" s="59"/>
      <c r="AF3119" s="177" t="str">
        <f t="shared" si="567"/>
        <v/>
      </c>
      <c r="AG3119" s="178" t="s">
        <v>1403</v>
      </c>
      <c r="AH3119" s="59"/>
      <c r="AI3119" s="163" t="str">
        <f t="shared" si="568"/>
        <v/>
      </c>
      <c r="AJ3119" s="162" t="str">
        <f t="shared" si="570"/>
        <v/>
      </c>
      <c r="AK3119" s="119"/>
      <c r="AL3119" s="59" t="str">
        <f>IF(ISNUMBER($AJ3119),INDEX($Z$4:$AC$3663,$AJ3119,AL$3),"")</f>
        <v/>
      </c>
      <c r="AM3119" s="149" t="str">
        <f>IF(ISNUMBER($AJ3119),INDEX($Z$4:$AC$3663,$AJ3119,AM$3),"")</f>
        <v/>
      </c>
      <c r="AN3119" s="149" t="str">
        <f>IF(ISNUMBER($AJ3119),INDEX($Z$4:$AC$3663,$AJ3119,AN$3),"")</f>
        <v/>
      </c>
      <c r="AO3119" s="59"/>
      <c r="AP3119" s="59"/>
      <c r="AQ3119" s="166"/>
      <c r="AR3119" s="59"/>
      <c r="AS3119" s="59"/>
      <c r="AT3119" s="149"/>
      <c r="AU3119" s="149"/>
      <c r="AV3119" s="149"/>
      <c r="AW3119" s="149"/>
      <c r="AX3119" s="150"/>
      <c r="AY3119" s="151"/>
      <c r="AZ3119" s="59"/>
      <c r="BA3119" s="59"/>
      <c r="BB3119" s="59"/>
      <c r="BC3119" s="59"/>
      <c r="BD3119" s="59"/>
      <c r="BE3119" s="59"/>
      <c r="BF3119" s="43"/>
      <c r="BG3119" s="59"/>
      <c r="BH3119" s="59"/>
      <c r="BI3119" s="59"/>
      <c r="BJ3119" s="59"/>
      <c r="BK3119" s="59"/>
      <c r="BL3119" s="59"/>
      <c r="BM3119" s="59"/>
    </row>
    <row r="3120" spans="1:65" x14ac:dyDescent="0.25">
      <c r="A3120" s="82"/>
      <c r="B3120" s="122" t="s">
        <v>1393</v>
      </c>
      <c r="C3120" s="122">
        <v>3840.5</v>
      </c>
      <c r="D3120" s="122">
        <v>38.299054037855903</v>
      </c>
      <c r="E3120" s="142">
        <f>IF(B3119=B3120,0,MAX(E$4:E3119)+1)</f>
        <v>0</v>
      </c>
      <c r="F3120" s="142">
        <f t="shared" si="569"/>
        <v>5</v>
      </c>
      <c r="G3120" s="142" t="str">
        <f t="shared" si="563"/>
        <v/>
      </c>
      <c r="H3120" s="142" t="str">
        <f t="shared" si="564"/>
        <v/>
      </c>
      <c r="I3120" s="59"/>
      <c r="J3120" s="104"/>
      <c r="K3120" s="59"/>
      <c r="L3120" s="59"/>
      <c r="M3120" s="59"/>
      <c r="N3120" s="44"/>
      <c r="O3120" s="44"/>
      <c r="P3120" s="44"/>
      <c r="Q3120" s="43" t="str">
        <f t="shared" si="561"/>
        <v/>
      </c>
      <c r="R3120" s="60" t="str">
        <f t="shared" si="571"/>
        <v/>
      </c>
      <c r="S3120" s="60" t="str">
        <f t="shared" si="571"/>
        <v/>
      </c>
      <c r="T3120" s="60" t="str">
        <f t="shared" si="571"/>
        <v/>
      </c>
      <c r="U3120" s="60" t="str">
        <f t="shared" si="571"/>
        <v/>
      </c>
      <c r="V3120" s="60" t="str">
        <f t="shared" si="571"/>
        <v/>
      </c>
      <c r="W3120" s="44"/>
      <c r="X3120" s="44" t="str">
        <f t="shared" si="565"/>
        <v/>
      </c>
      <c r="Y3120" s="142" t="str">
        <f t="shared" si="562"/>
        <v/>
      </c>
      <c r="Z3120" s="172" t="str">
        <f t="shared" si="566"/>
        <v/>
      </c>
      <c r="AA3120" s="169" t="str">
        <f>IF(ISNUMBER($Q3120),INDEX($D$1:$D$3663,S3120,1),"")</f>
        <v/>
      </c>
      <c r="AB3120" s="169" t="str">
        <f>IF(ISNUMBER($Q3120),INDEX($D$1:$D$3663,T3120,1),"")</f>
        <v/>
      </c>
      <c r="AC3120" s="169" t="str">
        <f>IF(ISNUMBER($Q3120),INDEX($D$1:$D$3663,U3120,1),"")</f>
        <v/>
      </c>
      <c r="AD3120" s="169" t="str">
        <f>IF(ISNUMBER($Q3120),INDEX($D$1:$D$3663,V3120,1),"")</f>
        <v/>
      </c>
      <c r="AE3120" s="59"/>
      <c r="AF3120" s="177" t="str">
        <f t="shared" si="567"/>
        <v/>
      </c>
      <c r="AG3120" s="178" t="s">
        <v>1403</v>
      </c>
      <c r="AH3120" s="59"/>
      <c r="AI3120" s="163" t="str">
        <f t="shared" si="568"/>
        <v/>
      </c>
      <c r="AJ3120" s="162" t="str">
        <f t="shared" si="570"/>
        <v/>
      </c>
      <c r="AK3120" s="119"/>
      <c r="AL3120" s="59" t="str">
        <f>IF(ISNUMBER($AJ3120),INDEX($Z$4:$AC$3663,$AJ3120,AL$3),"")</f>
        <v/>
      </c>
      <c r="AM3120" s="149" t="str">
        <f>IF(ISNUMBER($AJ3120),INDEX($Z$4:$AC$3663,$AJ3120,AM$3),"")</f>
        <v/>
      </c>
      <c r="AN3120" s="149" t="str">
        <f>IF(ISNUMBER($AJ3120),INDEX($Z$4:$AC$3663,$AJ3120,AN$3),"")</f>
        <v/>
      </c>
      <c r="AO3120" s="59"/>
      <c r="AP3120" s="59"/>
      <c r="AQ3120" s="166"/>
      <c r="AR3120" s="59"/>
      <c r="AS3120" s="59"/>
      <c r="AT3120" s="149"/>
      <c r="AU3120" s="149"/>
      <c r="AV3120" s="149"/>
      <c r="AW3120" s="149"/>
      <c r="AX3120" s="150"/>
      <c r="AY3120" s="151"/>
      <c r="AZ3120" s="59"/>
      <c r="BA3120" s="59"/>
      <c r="BB3120" s="59"/>
      <c r="BC3120" s="59"/>
      <c r="BD3120" s="59"/>
      <c r="BE3120" s="59"/>
      <c r="BF3120" s="43"/>
      <c r="BG3120" s="59"/>
      <c r="BH3120" s="59"/>
      <c r="BI3120" s="59"/>
      <c r="BJ3120" s="59"/>
      <c r="BK3120" s="59"/>
      <c r="BL3120" s="59"/>
      <c r="BM3120" s="59"/>
    </row>
    <row r="3121" spans="1:65" x14ac:dyDescent="0.25">
      <c r="A3121" s="82"/>
      <c r="B3121" s="122" t="s">
        <v>1393</v>
      </c>
      <c r="C3121" s="122">
        <v>3841.5</v>
      </c>
      <c r="D3121" s="122">
        <v>38.304595061467701</v>
      </c>
      <c r="E3121" s="142">
        <f>IF(B3120=B3121,0,MAX(E$4:E3120)+1)</f>
        <v>0</v>
      </c>
      <c r="F3121" s="142">
        <f t="shared" si="569"/>
        <v>5</v>
      </c>
      <c r="G3121" s="142" t="str">
        <f t="shared" si="563"/>
        <v/>
      </c>
      <c r="H3121" s="142" t="str">
        <f t="shared" si="564"/>
        <v/>
      </c>
      <c r="I3121" s="59"/>
      <c r="J3121" s="104"/>
      <c r="K3121" s="59"/>
      <c r="L3121" s="59"/>
      <c r="M3121" s="59"/>
      <c r="N3121" s="44"/>
      <c r="O3121" s="44"/>
      <c r="P3121" s="44"/>
      <c r="Q3121" s="43" t="str">
        <f t="shared" si="561"/>
        <v/>
      </c>
      <c r="R3121" s="60" t="str">
        <f t="shared" si="571"/>
        <v/>
      </c>
      <c r="S3121" s="60" t="str">
        <f t="shared" si="571"/>
        <v/>
      </c>
      <c r="T3121" s="60" t="str">
        <f t="shared" si="571"/>
        <v/>
      </c>
      <c r="U3121" s="60" t="str">
        <f t="shared" si="571"/>
        <v/>
      </c>
      <c r="V3121" s="60" t="str">
        <f t="shared" si="571"/>
        <v/>
      </c>
      <c r="W3121" s="44"/>
      <c r="X3121" s="44" t="str">
        <f t="shared" si="565"/>
        <v/>
      </c>
      <c r="Y3121" s="142" t="str">
        <f t="shared" si="562"/>
        <v/>
      </c>
      <c r="Z3121" s="172" t="str">
        <f t="shared" si="566"/>
        <v/>
      </c>
      <c r="AA3121" s="169" t="str">
        <f>IF(ISNUMBER($Q3121),INDEX($D$1:$D$3663,S3121,1),"")</f>
        <v/>
      </c>
      <c r="AB3121" s="169" t="str">
        <f>IF(ISNUMBER($Q3121),INDEX($D$1:$D$3663,T3121,1),"")</f>
        <v/>
      </c>
      <c r="AC3121" s="169" t="str">
        <f>IF(ISNUMBER($Q3121),INDEX($D$1:$D$3663,U3121,1),"")</f>
        <v/>
      </c>
      <c r="AD3121" s="169" t="str">
        <f>IF(ISNUMBER($Q3121),INDEX($D$1:$D$3663,V3121,1),"")</f>
        <v/>
      </c>
      <c r="AE3121" s="59"/>
      <c r="AF3121" s="177" t="str">
        <f t="shared" si="567"/>
        <v/>
      </c>
      <c r="AG3121" s="178" t="s">
        <v>1403</v>
      </c>
      <c r="AH3121" s="59"/>
      <c r="AI3121" s="163" t="str">
        <f t="shared" si="568"/>
        <v/>
      </c>
      <c r="AJ3121" s="162" t="str">
        <f t="shared" si="570"/>
        <v/>
      </c>
      <c r="AK3121" s="119"/>
      <c r="AL3121" s="59" t="str">
        <f>IF(ISNUMBER($AJ3121),INDEX($Z$4:$AC$3663,$AJ3121,AL$3),"")</f>
        <v/>
      </c>
      <c r="AM3121" s="149" t="str">
        <f>IF(ISNUMBER($AJ3121),INDEX($Z$4:$AC$3663,$AJ3121,AM$3),"")</f>
        <v/>
      </c>
      <c r="AN3121" s="149" t="str">
        <f>IF(ISNUMBER($AJ3121),INDEX($Z$4:$AC$3663,$AJ3121,AN$3),"")</f>
        <v/>
      </c>
      <c r="AO3121" s="59"/>
      <c r="AP3121" s="59"/>
      <c r="AQ3121" s="166"/>
      <c r="AR3121" s="59"/>
      <c r="AS3121" s="59"/>
      <c r="AT3121" s="149"/>
      <c r="AU3121" s="149"/>
      <c r="AV3121" s="149"/>
      <c r="AW3121" s="149"/>
      <c r="AX3121" s="150"/>
      <c r="AY3121" s="151"/>
      <c r="AZ3121" s="59"/>
      <c r="BA3121" s="59"/>
      <c r="BB3121" s="59"/>
      <c r="BC3121" s="59"/>
      <c r="BD3121" s="59"/>
      <c r="BE3121" s="59"/>
      <c r="BF3121" s="43"/>
      <c r="BG3121" s="59"/>
      <c r="BH3121" s="59"/>
      <c r="BI3121" s="59"/>
      <c r="BJ3121" s="59"/>
      <c r="BK3121" s="59"/>
      <c r="BL3121" s="59"/>
      <c r="BM3121" s="59"/>
    </row>
    <row r="3122" spans="1:65" x14ac:dyDescent="0.25">
      <c r="A3122" s="82"/>
      <c r="B3122" s="122" t="s">
        <v>1393</v>
      </c>
      <c r="C3122" s="122">
        <v>3842.5</v>
      </c>
      <c r="D3122" s="122">
        <v>38.4331820363482</v>
      </c>
      <c r="E3122" s="142">
        <f>IF(B3121=B3122,0,MAX(E$4:E3121)+1)</f>
        <v>0</v>
      </c>
      <c r="F3122" s="142">
        <f t="shared" si="569"/>
        <v>5</v>
      </c>
      <c r="G3122" s="142" t="str">
        <f t="shared" si="563"/>
        <v/>
      </c>
      <c r="H3122" s="142" t="str">
        <f t="shared" si="564"/>
        <v/>
      </c>
      <c r="I3122" s="59"/>
      <c r="J3122" s="104"/>
      <c r="K3122" s="59"/>
      <c r="L3122" s="59"/>
      <c r="M3122" s="59"/>
      <c r="N3122" s="44"/>
      <c r="O3122" s="44"/>
      <c r="P3122" s="44"/>
      <c r="Q3122" s="43" t="str">
        <f t="shared" si="561"/>
        <v/>
      </c>
      <c r="R3122" s="60" t="str">
        <f t="shared" si="571"/>
        <v/>
      </c>
      <c r="S3122" s="60" t="str">
        <f t="shared" si="571"/>
        <v/>
      </c>
      <c r="T3122" s="60" t="str">
        <f t="shared" si="571"/>
        <v/>
      </c>
      <c r="U3122" s="60" t="str">
        <f t="shared" si="571"/>
        <v/>
      </c>
      <c r="V3122" s="60" t="str">
        <f t="shared" si="571"/>
        <v/>
      </c>
      <c r="W3122" s="44"/>
      <c r="X3122" s="44" t="str">
        <f t="shared" si="565"/>
        <v/>
      </c>
      <c r="Y3122" s="142" t="str">
        <f t="shared" si="562"/>
        <v/>
      </c>
      <c r="Z3122" s="172" t="str">
        <f t="shared" si="566"/>
        <v/>
      </c>
      <c r="AA3122" s="169" t="str">
        <f>IF(ISNUMBER($Q3122),INDEX($D$1:$D$3663,S3122,1),"")</f>
        <v/>
      </c>
      <c r="AB3122" s="169" t="str">
        <f>IF(ISNUMBER($Q3122),INDEX($D$1:$D$3663,T3122,1),"")</f>
        <v/>
      </c>
      <c r="AC3122" s="169" t="str">
        <f>IF(ISNUMBER($Q3122),INDEX($D$1:$D$3663,U3122,1),"")</f>
        <v/>
      </c>
      <c r="AD3122" s="169" t="str">
        <f>IF(ISNUMBER($Q3122),INDEX($D$1:$D$3663,V3122,1),"")</f>
        <v/>
      </c>
      <c r="AE3122" s="59"/>
      <c r="AF3122" s="177" t="str">
        <f t="shared" si="567"/>
        <v/>
      </c>
      <c r="AG3122" s="178" t="s">
        <v>1403</v>
      </c>
      <c r="AH3122" s="59"/>
      <c r="AI3122" s="163" t="str">
        <f t="shared" si="568"/>
        <v/>
      </c>
      <c r="AJ3122" s="162" t="str">
        <f t="shared" si="570"/>
        <v/>
      </c>
      <c r="AK3122" s="119"/>
      <c r="AL3122" s="59" t="str">
        <f>IF(ISNUMBER($AJ3122),INDEX($Z$4:$AC$3663,$AJ3122,AL$3),"")</f>
        <v/>
      </c>
      <c r="AM3122" s="149" t="str">
        <f>IF(ISNUMBER($AJ3122),INDEX($Z$4:$AC$3663,$AJ3122,AM$3),"")</f>
        <v/>
      </c>
      <c r="AN3122" s="149" t="str">
        <f>IF(ISNUMBER($AJ3122),INDEX($Z$4:$AC$3663,$AJ3122,AN$3),"")</f>
        <v/>
      </c>
      <c r="AO3122" s="59"/>
      <c r="AP3122" s="59"/>
      <c r="AQ3122" s="166"/>
      <c r="AR3122" s="59"/>
      <c r="AS3122" s="59"/>
      <c r="AT3122" s="149"/>
      <c r="AU3122" s="149"/>
      <c r="AV3122" s="149"/>
      <c r="AW3122" s="149"/>
      <c r="AX3122" s="150"/>
      <c r="AY3122" s="151"/>
      <c r="AZ3122" s="59"/>
      <c r="BA3122" s="59"/>
      <c r="BB3122" s="59"/>
      <c r="BC3122" s="59"/>
      <c r="BD3122" s="59"/>
      <c r="BE3122" s="59"/>
      <c r="BF3122" s="43"/>
      <c r="BG3122" s="59"/>
      <c r="BH3122" s="59"/>
      <c r="BI3122" s="59"/>
      <c r="BJ3122" s="59"/>
      <c r="BK3122" s="59"/>
      <c r="BL3122" s="59"/>
      <c r="BM3122" s="59"/>
    </row>
    <row r="3123" spans="1:65" x14ac:dyDescent="0.25">
      <c r="A3123" s="82"/>
      <c r="B3123" s="122" t="s">
        <v>1393</v>
      </c>
      <c r="C3123" s="122">
        <v>3843.5</v>
      </c>
      <c r="D3123" s="122">
        <v>38.4057413937375</v>
      </c>
      <c r="E3123" s="142">
        <f>IF(B3122=B3123,0,MAX(E$4:E3122)+1)</f>
        <v>0</v>
      </c>
      <c r="F3123" s="142">
        <f t="shared" si="569"/>
        <v>5</v>
      </c>
      <c r="G3123" s="142" t="str">
        <f t="shared" si="563"/>
        <v/>
      </c>
      <c r="H3123" s="142" t="str">
        <f t="shared" si="564"/>
        <v/>
      </c>
      <c r="I3123" s="59"/>
      <c r="J3123" s="104"/>
      <c r="K3123" s="59"/>
      <c r="L3123" s="59"/>
      <c r="M3123" s="59"/>
      <c r="N3123" s="44"/>
      <c r="O3123" s="44"/>
      <c r="P3123" s="44"/>
      <c r="Q3123" s="43" t="str">
        <f t="shared" si="561"/>
        <v/>
      </c>
      <c r="R3123" s="60" t="str">
        <f t="shared" si="571"/>
        <v/>
      </c>
      <c r="S3123" s="60" t="str">
        <f t="shared" si="571"/>
        <v/>
      </c>
      <c r="T3123" s="60" t="str">
        <f t="shared" si="571"/>
        <v/>
      </c>
      <c r="U3123" s="60" t="str">
        <f t="shared" si="571"/>
        <v/>
      </c>
      <c r="V3123" s="60" t="str">
        <f t="shared" si="571"/>
        <v/>
      </c>
      <c r="W3123" s="44"/>
      <c r="X3123" s="44" t="str">
        <f t="shared" si="565"/>
        <v/>
      </c>
      <c r="Y3123" s="142" t="str">
        <f t="shared" si="562"/>
        <v/>
      </c>
      <c r="Z3123" s="172" t="str">
        <f t="shared" si="566"/>
        <v/>
      </c>
      <c r="AA3123" s="169" t="str">
        <f>IF(ISNUMBER($Q3123),INDEX($D$1:$D$3663,S3123,1),"")</f>
        <v/>
      </c>
      <c r="AB3123" s="169" t="str">
        <f>IF(ISNUMBER($Q3123),INDEX($D$1:$D$3663,T3123,1),"")</f>
        <v/>
      </c>
      <c r="AC3123" s="169" t="str">
        <f>IF(ISNUMBER($Q3123),INDEX($D$1:$D$3663,U3123,1),"")</f>
        <v/>
      </c>
      <c r="AD3123" s="169" t="str">
        <f>IF(ISNUMBER($Q3123),INDEX($D$1:$D$3663,V3123,1),"")</f>
        <v/>
      </c>
      <c r="AE3123" s="59"/>
      <c r="AF3123" s="177" t="str">
        <f t="shared" si="567"/>
        <v/>
      </c>
      <c r="AG3123" s="178" t="s">
        <v>1403</v>
      </c>
      <c r="AH3123" s="59"/>
      <c r="AI3123" s="163" t="str">
        <f t="shared" si="568"/>
        <v/>
      </c>
      <c r="AJ3123" s="162" t="str">
        <f t="shared" si="570"/>
        <v/>
      </c>
      <c r="AK3123" s="119"/>
      <c r="AL3123" s="59" t="str">
        <f>IF(ISNUMBER($AJ3123),INDEX($Z$4:$AC$3663,$AJ3123,AL$3),"")</f>
        <v/>
      </c>
      <c r="AM3123" s="149" t="str">
        <f>IF(ISNUMBER($AJ3123),INDEX($Z$4:$AC$3663,$AJ3123,AM$3),"")</f>
        <v/>
      </c>
      <c r="AN3123" s="149" t="str">
        <f>IF(ISNUMBER($AJ3123),INDEX($Z$4:$AC$3663,$AJ3123,AN$3),"")</f>
        <v/>
      </c>
      <c r="AO3123" s="59"/>
      <c r="AP3123" s="59"/>
      <c r="AQ3123" s="166"/>
      <c r="AR3123" s="59"/>
      <c r="AS3123" s="59"/>
      <c r="AT3123" s="149"/>
      <c r="AU3123" s="149"/>
      <c r="AV3123" s="149"/>
      <c r="AW3123" s="149"/>
      <c r="AX3123" s="150"/>
      <c r="AY3123" s="151"/>
      <c r="AZ3123" s="59"/>
      <c r="BA3123" s="59"/>
      <c r="BB3123" s="59"/>
      <c r="BC3123" s="59"/>
      <c r="BD3123" s="59"/>
      <c r="BE3123" s="59"/>
      <c r="BF3123" s="43"/>
      <c r="BG3123" s="59"/>
      <c r="BH3123" s="59"/>
      <c r="BI3123" s="59"/>
      <c r="BJ3123" s="59"/>
      <c r="BK3123" s="59"/>
      <c r="BL3123" s="59"/>
      <c r="BM3123" s="59"/>
    </row>
    <row r="3124" spans="1:65" x14ac:dyDescent="0.25">
      <c r="A3124" s="82"/>
      <c r="B3124" s="122" t="s">
        <v>1393</v>
      </c>
      <c r="C3124" s="122">
        <v>3844.5</v>
      </c>
      <c r="D3124" s="122">
        <v>38.250843062477202</v>
      </c>
      <c r="E3124" s="142">
        <f>IF(B3123=B3124,0,MAX(E$4:E3123)+1)</f>
        <v>0</v>
      </c>
      <c r="F3124" s="142">
        <f t="shared" si="569"/>
        <v>5</v>
      </c>
      <c r="G3124" s="142" t="str">
        <f t="shared" si="563"/>
        <v/>
      </c>
      <c r="H3124" s="142" t="str">
        <f t="shared" si="564"/>
        <v/>
      </c>
      <c r="I3124" s="59"/>
      <c r="J3124" s="104"/>
      <c r="K3124" s="59"/>
      <c r="L3124" s="59"/>
      <c r="M3124" s="59"/>
      <c r="N3124" s="44"/>
      <c r="O3124" s="44"/>
      <c r="P3124" s="44"/>
      <c r="Q3124" s="43" t="str">
        <f t="shared" si="561"/>
        <v/>
      </c>
      <c r="R3124" s="60" t="str">
        <f t="shared" si="571"/>
        <v/>
      </c>
      <c r="S3124" s="60" t="str">
        <f t="shared" si="571"/>
        <v/>
      </c>
      <c r="T3124" s="60" t="str">
        <f t="shared" si="571"/>
        <v/>
      </c>
      <c r="U3124" s="60" t="str">
        <f t="shared" si="571"/>
        <v/>
      </c>
      <c r="V3124" s="60" t="str">
        <f t="shared" si="571"/>
        <v/>
      </c>
      <c r="W3124" s="44"/>
      <c r="X3124" s="44" t="str">
        <f t="shared" si="565"/>
        <v/>
      </c>
      <c r="Y3124" s="142" t="str">
        <f t="shared" si="562"/>
        <v/>
      </c>
      <c r="Z3124" s="172" t="str">
        <f t="shared" si="566"/>
        <v/>
      </c>
      <c r="AA3124" s="169" t="str">
        <f>IF(ISNUMBER($Q3124),INDEX($D$1:$D$3663,S3124,1),"")</f>
        <v/>
      </c>
      <c r="AB3124" s="169" t="str">
        <f>IF(ISNUMBER($Q3124),INDEX($D$1:$D$3663,T3124,1),"")</f>
        <v/>
      </c>
      <c r="AC3124" s="169" t="str">
        <f>IF(ISNUMBER($Q3124),INDEX($D$1:$D$3663,U3124,1),"")</f>
        <v/>
      </c>
      <c r="AD3124" s="169" t="str">
        <f>IF(ISNUMBER($Q3124),INDEX($D$1:$D$3663,V3124,1),"")</f>
        <v/>
      </c>
      <c r="AE3124" s="59"/>
      <c r="AF3124" s="177" t="str">
        <f t="shared" si="567"/>
        <v/>
      </c>
      <c r="AG3124" s="178" t="s">
        <v>1403</v>
      </c>
      <c r="AH3124" s="59"/>
      <c r="AI3124" s="163" t="str">
        <f t="shared" si="568"/>
        <v/>
      </c>
      <c r="AJ3124" s="162" t="str">
        <f t="shared" si="570"/>
        <v/>
      </c>
      <c r="AK3124" s="119"/>
      <c r="AL3124" s="59" t="str">
        <f>IF(ISNUMBER($AJ3124),INDEX($Z$4:$AC$3663,$AJ3124,AL$3),"")</f>
        <v/>
      </c>
      <c r="AM3124" s="149" t="str">
        <f>IF(ISNUMBER($AJ3124),INDEX($Z$4:$AC$3663,$AJ3124,AM$3),"")</f>
        <v/>
      </c>
      <c r="AN3124" s="149" t="str">
        <f>IF(ISNUMBER($AJ3124),INDEX($Z$4:$AC$3663,$AJ3124,AN$3),"")</f>
        <v/>
      </c>
      <c r="AO3124" s="59"/>
      <c r="AP3124" s="59"/>
      <c r="AQ3124" s="166"/>
      <c r="AR3124" s="59"/>
      <c r="AS3124" s="59"/>
      <c r="AT3124" s="149"/>
      <c r="AU3124" s="149"/>
      <c r="AV3124" s="149"/>
      <c r="AW3124" s="149"/>
      <c r="AX3124" s="150"/>
      <c r="AY3124" s="151"/>
      <c r="AZ3124" s="59"/>
      <c r="BA3124" s="59"/>
      <c r="BB3124" s="59"/>
      <c r="BC3124" s="59"/>
      <c r="BD3124" s="59"/>
      <c r="BE3124" s="59"/>
      <c r="BF3124" s="43"/>
      <c r="BG3124" s="59"/>
      <c r="BH3124" s="59"/>
      <c r="BI3124" s="59"/>
      <c r="BJ3124" s="59"/>
      <c r="BK3124" s="59"/>
      <c r="BL3124" s="59"/>
      <c r="BM3124" s="59"/>
    </row>
    <row r="3125" spans="1:65" x14ac:dyDescent="0.25">
      <c r="A3125" s="82"/>
      <c r="B3125" s="122" t="s">
        <v>1393</v>
      </c>
      <c r="C3125" s="122">
        <v>3845.5</v>
      </c>
      <c r="D3125" s="122">
        <v>38.5825151801765</v>
      </c>
      <c r="E3125" s="142">
        <f>IF(B3124=B3125,0,MAX(E$4:E3124)+1)</f>
        <v>0</v>
      </c>
      <c r="F3125" s="142">
        <f t="shared" si="569"/>
        <v>5</v>
      </c>
      <c r="G3125" s="142" t="str">
        <f t="shared" si="563"/>
        <v/>
      </c>
      <c r="H3125" s="142" t="str">
        <f t="shared" si="564"/>
        <v/>
      </c>
      <c r="I3125" s="59"/>
      <c r="J3125" s="104"/>
      <c r="K3125" s="59"/>
      <c r="L3125" s="59"/>
      <c r="M3125" s="59"/>
      <c r="N3125" s="44"/>
      <c r="O3125" s="44"/>
      <c r="P3125" s="44"/>
      <c r="Q3125" s="43" t="str">
        <f t="shared" si="561"/>
        <v/>
      </c>
      <c r="R3125" s="60" t="str">
        <f t="shared" si="571"/>
        <v/>
      </c>
      <c r="S3125" s="60" t="str">
        <f t="shared" si="571"/>
        <v/>
      </c>
      <c r="T3125" s="60" t="str">
        <f t="shared" si="571"/>
        <v/>
      </c>
      <c r="U3125" s="60" t="str">
        <f t="shared" si="571"/>
        <v/>
      </c>
      <c r="V3125" s="60" t="str">
        <f t="shared" si="571"/>
        <v/>
      </c>
      <c r="W3125" s="44"/>
      <c r="X3125" s="44" t="str">
        <f t="shared" si="565"/>
        <v/>
      </c>
      <c r="Y3125" s="142" t="str">
        <f t="shared" si="562"/>
        <v/>
      </c>
      <c r="Z3125" s="172" t="str">
        <f t="shared" si="566"/>
        <v/>
      </c>
      <c r="AA3125" s="169" t="str">
        <f>IF(ISNUMBER($Q3125),INDEX($D$1:$D$3663,S3125,1),"")</f>
        <v/>
      </c>
      <c r="AB3125" s="169" t="str">
        <f>IF(ISNUMBER($Q3125),INDEX($D$1:$D$3663,T3125,1),"")</f>
        <v/>
      </c>
      <c r="AC3125" s="169" t="str">
        <f>IF(ISNUMBER($Q3125),INDEX($D$1:$D$3663,U3125,1),"")</f>
        <v/>
      </c>
      <c r="AD3125" s="169" t="str">
        <f>IF(ISNUMBER($Q3125),INDEX($D$1:$D$3663,V3125,1),"")</f>
        <v/>
      </c>
      <c r="AE3125" s="59"/>
      <c r="AF3125" s="177" t="str">
        <f t="shared" si="567"/>
        <v/>
      </c>
      <c r="AG3125" s="178" t="s">
        <v>1403</v>
      </c>
      <c r="AH3125" s="59"/>
      <c r="AI3125" s="163" t="str">
        <f t="shared" si="568"/>
        <v/>
      </c>
      <c r="AJ3125" s="162" t="str">
        <f t="shared" si="570"/>
        <v/>
      </c>
      <c r="AK3125" s="119"/>
      <c r="AL3125" s="59" t="str">
        <f>IF(ISNUMBER($AJ3125),INDEX($Z$4:$AC$3663,$AJ3125,AL$3),"")</f>
        <v/>
      </c>
      <c r="AM3125" s="149" t="str">
        <f>IF(ISNUMBER($AJ3125),INDEX($Z$4:$AC$3663,$AJ3125,AM$3),"")</f>
        <v/>
      </c>
      <c r="AN3125" s="149" t="str">
        <f>IF(ISNUMBER($AJ3125),INDEX($Z$4:$AC$3663,$AJ3125,AN$3),"")</f>
        <v/>
      </c>
      <c r="AO3125" s="59"/>
      <c r="AP3125" s="59"/>
      <c r="AQ3125" s="166"/>
      <c r="AR3125" s="59"/>
      <c r="AS3125" s="59"/>
      <c r="AT3125" s="149"/>
      <c r="AU3125" s="149"/>
      <c r="AV3125" s="149"/>
      <c r="AW3125" s="149"/>
      <c r="AX3125" s="150"/>
      <c r="AY3125" s="151"/>
      <c r="AZ3125" s="59"/>
      <c r="BA3125" s="59"/>
      <c r="BB3125" s="59"/>
      <c r="BC3125" s="59"/>
      <c r="BD3125" s="59"/>
      <c r="BE3125" s="59"/>
      <c r="BF3125" s="43"/>
      <c r="BG3125" s="59"/>
      <c r="BH3125" s="59"/>
      <c r="BI3125" s="59"/>
      <c r="BJ3125" s="59"/>
      <c r="BK3125" s="59"/>
      <c r="BL3125" s="59"/>
      <c r="BM3125" s="59"/>
    </row>
    <row r="3126" spans="1:65" x14ac:dyDescent="0.25">
      <c r="A3126" s="82"/>
      <c r="B3126" s="122" t="s">
        <v>1393</v>
      </c>
      <c r="C3126" s="122">
        <v>3846.5</v>
      </c>
      <c r="D3126" s="122">
        <v>38.483280208788202</v>
      </c>
      <c r="E3126" s="142">
        <f>IF(B3125=B3126,0,MAX(E$4:E3125)+1)</f>
        <v>0</v>
      </c>
      <c r="F3126" s="142">
        <f t="shared" si="569"/>
        <v>5</v>
      </c>
      <c r="G3126" s="142" t="str">
        <f t="shared" si="563"/>
        <v/>
      </c>
      <c r="H3126" s="142" t="str">
        <f t="shared" si="564"/>
        <v/>
      </c>
      <c r="I3126" s="59"/>
      <c r="J3126" s="104"/>
      <c r="K3126" s="59"/>
      <c r="L3126" s="59"/>
      <c r="M3126" s="59"/>
      <c r="N3126" s="44"/>
      <c r="O3126" s="44"/>
      <c r="P3126" s="44"/>
      <c r="Q3126" s="43" t="str">
        <f t="shared" si="561"/>
        <v/>
      </c>
      <c r="R3126" s="60" t="str">
        <f t="shared" si="571"/>
        <v/>
      </c>
      <c r="S3126" s="60" t="str">
        <f t="shared" si="571"/>
        <v/>
      </c>
      <c r="T3126" s="60" t="str">
        <f t="shared" si="571"/>
        <v/>
      </c>
      <c r="U3126" s="60" t="str">
        <f t="shared" si="571"/>
        <v/>
      </c>
      <c r="V3126" s="60" t="str">
        <f t="shared" si="571"/>
        <v/>
      </c>
      <c r="W3126" s="44"/>
      <c r="X3126" s="44" t="str">
        <f t="shared" si="565"/>
        <v/>
      </c>
      <c r="Y3126" s="142" t="str">
        <f t="shared" si="562"/>
        <v/>
      </c>
      <c r="Z3126" s="172" t="str">
        <f t="shared" si="566"/>
        <v/>
      </c>
      <c r="AA3126" s="169" t="str">
        <f>IF(ISNUMBER($Q3126),INDEX($D$1:$D$3663,S3126,1),"")</f>
        <v/>
      </c>
      <c r="AB3126" s="169" t="str">
        <f>IF(ISNUMBER($Q3126),INDEX($D$1:$D$3663,T3126,1),"")</f>
        <v/>
      </c>
      <c r="AC3126" s="169" t="str">
        <f>IF(ISNUMBER($Q3126),INDEX($D$1:$D$3663,U3126,1),"")</f>
        <v/>
      </c>
      <c r="AD3126" s="169" t="str">
        <f>IF(ISNUMBER($Q3126),INDEX($D$1:$D$3663,V3126,1),"")</f>
        <v/>
      </c>
      <c r="AE3126" s="59"/>
      <c r="AF3126" s="177" t="str">
        <f t="shared" si="567"/>
        <v/>
      </c>
      <c r="AG3126" s="178" t="s">
        <v>1403</v>
      </c>
      <c r="AH3126" s="59"/>
      <c r="AI3126" s="163" t="str">
        <f t="shared" si="568"/>
        <v/>
      </c>
      <c r="AJ3126" s="162" t="str">
        <f t="shared" si="570"/>
        <v/>
      </c>
      <c r="AK3126" s="119"/>
      <c r="AL3126" s="59" t="str">
        <f>IF(ISNUMBER($AJ3126),INDEX($Z$4:$AC$3663,$AJ3126,AL$3),"")</f>
        <v/>
      </c>
      <c r="AM3126" s="149" t="str">
        <f>IF(ISNUMBER($AJ3126),INDEX($Z$4:$AC$3663,$AJ3126,AM$3),"")</f>
        <v/>
      </c>
      <c r="AN3126" s="149" t="str">
        <f>IF(ISNUMBER($AJ3126),INDEX($Z$4:$AC$3663,$AJ3126,AN$3),"")</f>
        <v/>
      </c>
      <c r="AO3126" s="59"/>
      <c r="AP3126" s="59"/>
      <c r="AQ3126" s="166"/>
      <c r="AR3126" s="59"/>
      <c r="AS3126" s="59"/>
      <c r="AT3126" s="149"/>
      <c r="AU3126" s="149"/>
      <c r="AV3126" s="149"/>
      <c r="AW3126" s="149"/>
      <c r="AX3126" s="150"/>
      <c r="AY3126" s="151"/>
      <c r="AZ3126" s="59"/>
      <c r="BA3126" s="59"/>
      <c r="BB3126" s="59"/>
      <c r="BC3126" s="59"/>
      <c r="BD3126" s="59"/>
      <c r="BE3126" s="59"/>
      <c r="BF3126" s="43"/>
      <c r="BG3126" s="59"/>
      <c r="BH3126" s="59"/>
      <c r="BI3126" s="59"/>
      <c r="BJ3126" s="59"/>
      <c r="BK3126" s="59"/>
      <c r="BL3126" s="59"/>
      <c r="BM3126" s="59"/>
    </row>
    <row r="3127" spans="1:65" x14ac:dyDescent="0.25">
      <c r="A3127" s="82"/>
      <c r="B3127" s="122" t="s">
        <v>1393</v>
      </c>
      <c r="C3127" s="122">
        <v>3847.5</v>
      </c>
      <c r="D3127" s="122">
        <v>38.338405359458498</v>
      </c>
      <c r="E3127" s="142">
        <f>IF(B3126=B3127,0,MAX(E$4:E3126)+1)</f>
        <v>0</v>
      </c>
      <c r="F3127" s="142">
        <f t="shared" si="569"/>
        <v>5</v>
      </c>
      <c r="G3127" s="142" t="str">
        <f t="shared" si="563"/>
        <v/>
      </c>
      <c r="H3127" s="142" t="str">
        <f t="shared" si="564"/>
        <v/>
      </c>
      <c r="I3127" s="59"/>
      <c r="J3127" s="104"/>
      <c r="K3127" s="59"/>
      <c r="L3127" s="59"/>
      <c r="M3127" s="59"/>
      <c r="N3127" s="44"/>
      <c r="O3127" s="44"/>
      <c r="P3127" s="44"/>
      <c r="Q3127" s="43" t="str">
        <f t="shared" si="561"/>
        <v/>
      </c>
      <c r="R3127" s="60" t="str">
        <f t="shared" si="571"/>
        <v/>
      </c>
      <c r="S3127" s="60" t="str">
        <f t="shared" si="571"/>
        <v/>
      </c>
      <c r="T3127" s="60" t="str">
        <f t="shared" si="571"/>
        <v/>
      </c>
      <c r="U3127" s="60" t="str">
        <f t="shared" si="571"/>
        <v/>
      </c>
      <c r="V3127" s="60" t="str">
        <f t="shared" si="571"/>
        <v/>
      </c>
      <c r="W3127" s="44"/>
      <c r="X3127" s="44" t="str">
        <f t="shared" si="565"/>
        <v/>
      </c>
      <c r="Y3127" s="142" t="str">
        <f t="shared" si="562"/>
        <v/>
      </c>
      <c r="Z3127" s="172" t="str">
        <f t="shared" si="566"/>
        <v/>
      </c>
      <c r="AA3127" s="169" t="str">
        <f>IF(ISNUMBER($Q3127),INDEX($D$1:$D$3663,S3127,1),"")</f>
        <v/>
      </c>
      <c r="AB3127" s="169" t="str">
        <f>IF(ISNUMBER($Q3127),INDEX($D$1:$D$3663,T3127,1),"")</f>
        <v/>
      </c>
      <c r="AC3127" s="169" t="str">
        <f>IF(ISNUMBER($Q3127),INDEX($D$1:$D$3663,U3127,1),"")</f>
        <v/>
      </c>
      <c r="AD3127" s="169" t="str">
        <f>IF(ISNUMBER($Q3127),INDEX($D$1:$D$3663,V3127,1),"")</f>
        <v/>
      </c>
      <c r="AE3127" s="59"/>
      <c r="AF3127" s="177" t="str">
        <f t="shared" si="567"/>
        <v/>
      </c>
      <c r="AG3127" s="178" t="s">
        <v>1403</v>
      </c>
      <c r="AH3127" s="59"/>
      <c r="AI3127" s="163" t="str">
        <f t="shared" si="568"/>
        <v/>
      </c>
      <c r="AJ3127" s="162" t="str">
        <f t="shared" si="570"/>
        <v/>
      </c>
      <c r="AK3127" s="119"/>
      <c r="AL3127" s="59" t="str">
        <f>IF(ISNUMBER($AJ3127),INDEX($Z$4:$AC$3663,$AJ3127,AL$3),"")</f>
        <v/>
      </c>
      <c r="AM3127" s="149" t="str">
        <f>IF(ISNUMBER($AJ3127),INDEX($Z$4:$AC$3663,$AJ3127,AM$3),"")</f>
        <v/>
      </c>
      <c r="AN3127" s="149" t="str">
        <f>IF(ISNUMBER($AJ3127),INDEX($Z$4:$AC$3663,$AJ3127,AN$3),"")</f>
        <v/>
      </c>
      <c r="AO3127" s="59"/>
      <c r="AP3127" s="59"/>
      <c r="AQ3127" s="166"/>
      <c r="AR3127" s="59"/>
      <c r="AS3127" s="59"/>
      <c r="AT3127" s="149"/>
      <c r="AU3127" s="149"/>
      <c r="AV3127" s="149"/>
      <c r="AW3127" s="149"/>
      <c r="AX3127" s="150"/>
      <c r="AY3127" s="151"/>
      <c r="AZ3127" s="59"/>
      <c r="BA3127" s="59"/>
      <c r="BB3127" s="59"/>
      <c r="BC3127" s="59"/>
      <c r="BD3127" s="59"/>
      <c r="BE3127" s="59"/>
      <c r="BF3127" s="43"/>
      <c r="BG3127" s="59"/>
      <c r="BH3127" s="59"/>
      <c r="BI3127" s="59"/>
      <c r="BJ3127" s="59"/>
      <c r="BK3127" s="59"/>
      <c r="BL3127" s="59"/>
      <c r="BM3127" s="59"/>
    </row>
    <row r="3128" spans="1:65" x14ac:dyDescent="0.25">
      <c r="A3128" s="82"/>
      <c r="B3128" s="122" t="s">
        <v>1393</v>
      </c>
      <c r="C3128" s="122">
        <v>3848.5</v>
      </c>
      <c r="D3128" s="122">
        <v>38.502748230011598</v>
      </c>
      <c r="E3128" s="142">
        <f>IF(B3127=B3128,0,MAX(E$4:E3127)+1)</f>
        <v>0</v>
      </c>
      <c r="F3128" s="142">
        <f t="shared" si="569"/>
        <v>5</v>
      </c>
      <c r="G3128" s="142" t="str">
        <f t="shared" si="563"/>
        <v/>
      </c>
      <c r="H3128" s="142" t="str">
        <f t="shared" si="564"/>
        <v/>
      </c>
      <c r="I3128" s="59"/>
      <c r="J3128" s="104"/>
      <c r="K3128" s="59"/>
      <c r="L3128" s="59"/>
      <c r="M3128" s="59"/>
      <c r="N3128" s="44"/>
      <c r="O3128" s="44"/>
      <c r="P3128" s="44"/>
      <c r="Q3128" s="43" t="str">
        <f t="shared" si="561"/>
        <v/>
      </c>
      <c r="R3128" s="60" t="str">
        <f t="shared" si="571"/>
        <v/>
      </c>
      <c r="S3128" s="60" t="str">
        <f t="shared" si="571"/>
        <v/>
      </c>
      <c r="T3128" s="60" t="str">
        <f t="shared" si="571"/>
        <v/>
      </c>
      <c r="U3128" s="60" t="str">
        <f t="shared" si="571"/>
        <v/>
      </c>
      <c r="V3128" s="60" t="str">
        <f t="shared" si="571"/>
        <v/>
      </c>
      <c r="W3128" s="44"/>
      <c r="X3128" s="44" t="str">
        <f t="shared" si="565"/>
        <v/>
      </c>
      <c r="Y3128" s="142" t="str">
        <f t="shared" si="562"/>
        <v/>
      </c>
      <c r="Z3128" s="172" t="str">
        <f t="shared" si="566"/>
        <v/>
      </c>
      <c r="AA3128" s="169" t="str">
        <f>IF(ISNUMBER($Q3128),INDEX($D$1:$D$3663,S3128,1),"")</f>
        <v/>
      </c>
      <c r="AB3128" s="169" t="str">
        <f>IF(ISNUMBER($Q3128),INDEX($D$1:$D$3663,T3128,1),"")</f>
        <v/>
      </c>
      <c r="AC3128" s="169" t="str">
        <f>IF(ISNUMBER($Q3128),INDEX($D$1:$D$3663,U3128,1),"")</f>
        <v/>
      </c>
      <c r="AD3128" s="169" t="str">
        <f>IF(ISNUMBER($Q3128),INDEX($D$1:$D$3663,V3128,1),"")</f>
        <v/>
      </c>
      <c r="AE3128" s="59"/>
      <c r="AF3128" s="177" t="str">
        <f t="shared" si="567"/>
        <v/>
      </c>
      <c r="AG3128" s="178" t="s">
        <v>1403</v>
      </c>
      <c r="AH3128" s="59"/>
      <c r="AI3128" s="163" t="str">
        <f t="shared" si="568"/>
        <v/>
      </c>
      <c r="AJ3128" s="162" t="str">
        <f t="shared" si="570"/>
        <v/>
      </c>
      <c r="AK3128" s="119"/>
      <c r="AL3128" s="59" t="str">
        <f>IF(ISNUMBER($AJ3128),INDEX($Z$4:$AC$3663,$AJ3128,AL$3),"")</f>
        <v/>
      </c>
      <c r="AM3128" s="149" t="str">
        <f>IF(ISNUMBER($AJ3128),INDEX($Z$4:$AC$3663,$AJ3128,AM$3),"")</f>
        <v/>
      </c>
      <c r="AN3128" s="149" t="str">
        <f>IF(ISNUMBER($AJ3128),INDEX($Z$4:$AC$3663,$AJ3128,AN$3),"")</f>
        <v/>
      </c>
      <c r="AO3128" s="59"/>
      <c r="AP3128" s="59"/>
      <c r="AQ3128" s="166"/>
      <c r="AR3128" s="59"/>
      <c r="AS3128" s="59"/>
      <c r="AT3128" s="149"/>
      <c r="AU3128" s="149"/>
      <c r="AV3128" s="149"/>
      <c r="AW3128" s="149"/>
      <c r="AX3128" s="150"/>
      <c r="AY3128" s="151"/>
      <c r="AZ3128" s="59"/>
      <c r="BA3128" s="59"/>
      <c r="BB3128" s="59"/>
      <c r="BC3128" s="59"/>
      <c r="BD3128" s="59"/>
      <c r="BE3128" s="59"/>
      <c r="BF3128" s="43"/>
      <c r="BG3128" s="59"/>
      <c r="BH3128" s="59"/>
      <c r="BI3128" s="59"/>
      <c r="BJ3128" s="59"/>
      <c r="BK3128" s="59"/>
      <c r="BL3128" s="59"/>
      <c r="BM3128" s="59"/>
    </row>
    <row r="3129" spans="1:65" x14ac:dyDescent="0.25">
      <c r="A3129" s="82"/>
      <c r="B3129" s="122" t="s">
        <v>1393</v>
      </c>
      <c r="C3129" s="122">
        <v>3849.5</v>
      </c>
      <c r="D3129" s="122">
        <v>38.382297102941997</v>
      </c>
      <c r="E3129" s="142">
        <f>IF(B3128=B3129,0,MAX(E$4:E3128)+1)</f>
        <v>0</v>
      </c>
      <c r="F3129" s="142">
        <f t="shared" si="569"/>
        <v>5</v>
      </c>
      <c r="G3129" s="142" t="str">
        <f t="shared" si="563"/>
        <v/>
      </c>
      <c r="H3129" s="142" t="str">
        <f t="shared" si="564"/>
        <v/>
      </c>
      <c r="I3129" s="59"/>
      <c r="J3129" s="104"/>
      <c r="K3129" s="59"/>
      <c r="L3129" s="59"/>
      <c r="M3129" s="59"/>
      <c r="N3129" s="44"/>
      <c r="O3129" s="44"/>
      <c r="P3129" s="44"/>
      <c r="Q3129" s="43" t="str">
        <f t="shared" si="561"/>
        <v/>
      </c>
      <c r="R3129" s="60" t="str">
        <f t="shared" si="571"/>
        <v/>
      </c>
      <c r="S3129" s="60" t="str">
        <f t="shared" si="571"/>
        <v/>
      </c>
      <c r="T3129" s="60" t="str">
        <f t="shared" si="571"/>
        <v/>
      </c>
      <c r="U3129" s="60" t="str">
        <f t="shared" si="571"/>
        <v/>
      </c>
      <c r="V3129" s="60" t="str">
        <f t="shared" si="571"/>
        <v/>
      </c>
      <c r="W3129" s="44"/>
      <c r="X3129" s="44" t="str">
        <f t="shared" si="565"/>
        <v/>
      </c>
      <c r="Y3129" s="142" t="str">
        <f t="shared" si="562"/>
        <v/>
      </c>
      <c r="Z3129" s="172" t="str">
        <f t="shared" si="566"/>
        <v/>
      </c>
      <c r="AA3129" s="169" t="str">
        <f>IF(ISNUMBER($Q3129),INDEX($D$1:$D$3663,S3129,1),"")</f>
        <v/>
      </c>
      <c r="AB3129" s="169" t="str">
        <f>IF(ISNUMBER($Q3129),INDEX($D$1:$D$3663,T3129,1),"")</f>
        <v/>
      </c>
      <c r="AC3129" s="169" t="str">
        <f>IF(ISNUMBER($Q3129),INDEX($D$1:$D$3663,U3129,1),"")</f>
        <v/>
      </c>
      <c r="AD3129" s="169" t="str">
        <f>IF(ISNUMBER($Q3129),INDEX($D$1:$D$3663,V3129,1),"")</f>
        <v/>
      </c>
      <c r="AE3129" s="59"/>
      <c r="AF3129" s="177" t="str">
        <f t="shared" si="567"/>
        <v/>
      </c>
      <c r="AG3129" s="178" t="s">
        <v>1403</v>
      </c>
      <c r="AH3129" s="59"/>
      <c r="AI3129" s="163" t="str">
        <f t="shared" si="568"/>
        <v/>
      </c>
      <c r="AJ3129" s="162" t="str">
        <f t="shared" si="570"/>
        <v/>
      </c>
      <c r="AK3129" s="119"/>
      <c r="AL3129" s="59" t="str">
        <f>IF(ISNUMBER($AJ3129),INDEX($Z$4:$AC$3663,$AJ3129,AL$3),"")</f>
        <v/>
      </c>
      <c r="AM3129" s="149" t="str">
        <f>IF(ISNUMBER($AJ3129),INDEX($Z$4:$AC$3663,$AJ3129,AM$3),"")</f>
        <v/>
      </c>
      <c r="AN3129" s="149" t="str">
        <f>IF(ISNUMBER($AJ3129),INDEX($Z$4:$AC$3663,$AJ3129,AN$3),"")</f>
        <v/>
      </c>
      <c r="AO3129" s="59"/>
      <c r="AP3129" s="59"/>
      <c r="AQ3129" s="166"/>
      <c r="AR3129" s="59"/>
      <c r="AS3129" s="59"/>
      <c r="AT3129" s="149"/>
      <c r="AU3129" s="149"/>
      <c r="AV3129" s="149"/>
      <c r="AW3129" s="149"/>
      <c r="AX3129" s="150"/>
      <c r="AY3129" s="151"/>
      <c r="AZ3129" s="59"/>
      <c r="BA3129" s="59"/>
      <c r="BB3129" s="59"/>
      <c r="BC3129" s="59"/>
      <c r="BD3129" s="59"/>
      <c r="BE3129" s="59"/>
      <c r="BF3129" s="43"/>
      <c r="BG3129" s="59"/>
      <c r="BH3129" s="59"/>
      <c r="BI3129" s="59"/>
      <c r="BJ3129" s="59"/>
      <c r="BK3129" s="59"/>
      <c r="BL3129" s="59"/>
      <c r="BM3129" s="59"/>
    </row>
    <row r="3130" spans="1:65" x14ac:dyDescent="0.25">
      <c r="A3130" s="82"/>
      <c r="B3130" s="122" t="s">
        <v>1393</v>
      </c>
      <c r="C3130" s="122">
        <v>3850.5</v>
      </c>
      <c r="D3130" s="122">
        <v>38.450739074693502</v>
      </c>
      <c r="E3130" s="142">
        <f>IF(B3129=B3130,0,MAX(E$4:E3129)+1)</f>
        <v>0</v>
      </c>
      <c r="F3130" s="142">
        <f t="shared" si="569"/>
        <v>5</v>
      </c>
      <c r="G3130" s="142" t="str">
        <f t="shared" si="563"/>
        <v/>
      </c>
      <c r="H3130" s="142" t="str">
        <f t="shared" si="564"/>
        <v/>
      </c>
      <c r="I3130" s="59"/>
      <c r="J3130" s="104"/>
      <c r="K3130" s="59"/>
      <c r="L3130" s="59"/>
      <c r="M3130" s="59"/>
      <c r="N3130" s="44"/>
      <c r="O3130" s="44"/>
      <c r="P3130" s="44"/>
      <c r="Q3130" s="43" t="str">
        <f t="shared" si="561"/>
        <v/>
      </c>
      <c r="R3130" s="60" t="str">
        <f t="shared" si="571"/>
        <v/>
      </c>
      <c r="S3130" s="60" t="str">
        <f t="shared" si="571"/>
        <v/>
      </c>
      <c r="T3130" s="60" t="str">
        <f t="shared" si="571"/>
        <v/>
      </c>
      <c r="U3130" s="60" t="str">
        <f t="shared" si="571"/>
        <v/>
      </c>
      <c r="V3130" s="60" t="str">
        <f t="shared" si="571"/>
        <v/>
      </c>
      <c r="W3130" s="44"/>
      <c r="X3130" s="44" t="str">
        <f t="shared" si="565"/>
        <v/>
      </c>
      <c r="Y3130" s="142" t="str">
        <f t="shared" si="562"/>
        <v/>
      </c>
      <c r="Z3130" s="172" t="str">
        <f t="shared" si="566"/>
        <v/>
      </c>
      <c r="AA3130" s="169" t="str">
        <f>IF(ISNUMBER($Q3130),INDEX($D$1:$D$3663,S3130,1),"")</f>
        <v/>
      </c>
      <c r="AB3130" s="169" t="str">
        <f>IF(ISNUMBER($Q3130),INDEX($D$1:$D$3663,T3130,1),"")</f>
        <v/>
      </c>
      <c r="AC3130" s="169" t="str">
        <f>IF(ISNUMBER($Q3130),INDEX($D$1:$D$3663,U3130,1),"")</f>
        <v/>
      </c>
      <c r="AD3130" s="169" t="str">
        <f>IF(ISNUMBER($Q3130),INDEX($D$1:$D$3663,V3130,1),"")</f>
        <v/>
      </c>
      <c r="AE3130" s="59"/>
      <c r="AF3130" s="177" t="str">
        <f t="shared" si="567"/>
        <v/>
      </c>
      <c r="AG3130" s="178" t="s">
        <v>1403</v>
      </c>
      <c r="AH3130" s="59"/>
      <c r="AI3130" s="163" t="str">
        <f t="shared" si="568"/>
        <v/>
      </c>
      <c r="AJ3130" s="162" t="str">
        <f t="shared" si="570"/>
        <v/>
      </c>
      <c r="AK3130" s="119"/>
      <c r="AL3130" s="59" t="str">
        <f>IF(ISNUMBER($AJ3130),INDEX($Z$4:$AC$3663,$AJ3130,AL$3),"")</f>
        <v/>
      </c>
      <c r="AM3130" s="149" t="str">
        <f>IF(ISNUMBER($AJ3130),INDEX($Z$4:$AC$3663,$AJ3130,AM$3),"")</f>
        <v/>
      </c>
      <c r="AN3130" s="149" t="str">
        <f>IF(ISNUMBER($AJ3130),INDEX($Z$4:$AC$3663,$AJ3130,AN$3),"")</f>
        <v/>
      </c>
      <c r="AO3130" s="59"/>
      <c r="AP3130" s="59"/>
      <c r="AQ3130" s="166"/>
      <c r="AR3130" s="59"/>
      <c r="AS3130" s="59"/>
      <c r="AT3130" s="149"/>
      <c r="AU3130" s="149"/>
      <c r="AV3130" s="149"/>
      <c r="AW3130" s="149"/>
      <c r="AX3130" s="150"/>
      <c r="AY3130" s="151"/>
      <c r="AZ3130" s="59"/>
      <c r="BA3130" s="59"/>
      <c r="BB3130" s="59"/>
      <c r="BC3130" s="59"/>
      <c r="BD3130" s="59"/>
      <c r="BE3130" s="59"/>
      <c r="BF3130" s="43"/>
      <c r="BG3130" s="59"/>
      <c r="BH3130" s="59"/>
      <c r="BI3130" s="59"/>
      <c r="BJ3130" s="59"/>
      <c r="BK3130" s="59"/>
      <c r="BL3130" s="59"/>
      <c r="BM3130" s="59"/>
    </row>
    <row r="3131" spans="1:65" x14ac:dyDescent="0.25">
      <c r="A3131" s="82"/>
      <c r="B3131" s="122" t="s">
        <v>1393</v>
      </c>
      <c r="C3131" s="122">
        <v>3851.5</v>
      </c>
      <c r="D3131" s="122">
        <v>38.518910762802598</v>
      </c>
      <c r="E3131" s="142">
        <f>IF(B3130=B3131,0,MAX(E$4:E3130)+1)</f>
        <v>0</v>
      </c>
      <c r="F3131" s="142">
        <f t="shared" si="569"/>
        <v>5</v>
      </c>
      <c r="G3131" s="142" t="str">
        <f t="shared" si="563"/>
        <v/>
      </c>
      <c r="H3131" s="142" t="str">
        <f t="shared" si="564"/>
        <v/>
      </c>
      <c r="I3131" s="59"/>
      <c r="J3131" s="104"/>
      <c r="K3131" s="59"/>
      <c r="L3131" s="59"/>
      <c r="M3131" s="59"/>
      <c r="N3131" s="44"/>
      <c r="O3131" s="44"/>
      <c r="P3131" s="44"/>
      <c r="Q3131" s="43" t="str">
        <f t="shared" si="561"/>
        <v/>
      </c>
      <c r="R3131" s="60" t="str">
        <f t="shared" si="571"/>
        <v/>
      </c>
      <c r="S3131" s="60" t="str">
        <f t="shared" si="571"/>
        <v/>
      </c>
      <c r="T3131" s="60" t="str">
        <f t="shared" si="571"/>
        <v/>
      </c>
      <c r="U3131" s="60" t="str">
        <f t="shared" si="571"/>
        <v/>
      </c>
      <c r="V3131" s="60" t="str">
        <f t="shared" si="571"/>
        <v/>
      </c>
      <c r="W3131" s="44"/>
      <c r="X3131" s="44" t="str">
        <f t="shared" si="565"/>
        <v/>
      </c>
      <c r="Y3131" s="142" t="str">
        <f t="shared" si="562"/>
        <v/>
      </c>
      <c r="Z3131" s="172" t="str">
        <f t="shared" si="566"/>
        <v/>
      </c>
      <c r="AA3131" s="169" t="str">
        <f>IF(ISNUMBER($Q3131),INDEX($D$1:$D$3663,S3131,1),"")</f>
        <v/>
      </c>
      <c r="AB3131" s="169" t="str">
        <f>IF(ISNUMBER($Q3131),INDEX($D$1:$D$3663,T3131,1),"")</f>
        <v/>
      </c>
      <c r="AC3131" s="169" t="str">
        <f>IF(ISNUMBER($Q3131),INDEX($D$1:$D$3663,U3131,1),"")</f>
        <v/>
      </c>
      <c r="AD3131" s="169" t="str">
        <f>IF(ISNUMBER($Q3131),INDEX($D$1:$D$3663,V3131,1),"")</f>
        <v/>
      </c>
      <c r="AE3131" s="59"/>
      <c r="AF3131" s="177" t="str">
        <f t="shared" si="567"/>
        <v/>
      </c>
      <c r="AG3131" s="178" t="s">
        <v>1403</v>
      </c>
      <c r="AH3131" s="59"/>
      <c r="AI3131" s="163" t="str">
        <f t="shared" si="568"/>
        <v/>
      </c>
      <c r="AJ3131" s="162" t="str">
        <f t="shared" si="570"/>
        <v/>
      </c>
      <c r="AK3131" s="119"/>
      <c r="AL3131" s="59" t="str">
        <f>IF(ISNUMBER($AJ3131),INDEX($Z$4:$AC$3663,$AJ3131,AL$3),"")</f>
        <v/>
      </c>
      <c r="AM3131" s="149" t="str">
        <f>IF(ISNUMBER($AJ3131),INDEX($Z$4:$AC$3663,$AJ3131,AM$3),"")</f>
        <v/>
      </c>
      <c r="AN3131" s="149" t="str">
        <f>IF(ISNUMBER($AJ3131),INDEX($Z$4:$AC$3663,$AJ3131,AN$3),"")</f>
        <v/>
      </c>
      <c r="AO3131" s="59"/>
      <c r="AP3131" s="59"/>
      <c r="AQ3131" s="166"/>
      <c r="AR3131" s="59"/>
      <c r="AS3131" s="59"/>
      <c r="AT3131" s="149"/>
      <c r="AU3131" s="149"/>
      <c r="AV3131" s="149"/>
      <c r="AW3131" s="149"/>
      <c r="AX3131" s="150"/>
      <c r="AY3131" s="151"/>
      <c r="AZ3131" s="59"/>
      <c r="BA3131" s="59"/>
      <c r="BB3131" s="59"/>
      <c r="BC3131" s="59"/>
      <c r="BD3131" s="59"/>
      <c r="BE3131" s="59"/>
      <c r="BF3131" s="43"/>
      <c r="BG3131" s="59"/>
      <c r="BH3131" s="59"/>
      <c r="BI3131" s="59"/>
      <c r="BJ3131" s="59"/>
      <c r="BK3131" s="59"/>
      <c r="BL3131" s="59"/>
      <c r="BM3131" s="59"/>
    </row>
    <row r="3132" spans="1:65" x14ac:dyDescent="0.25">
      <c r="A3132" s="82"/>
      <c r="B3132" s="122" t="s">
        <v>1393</v>
      </c>
      <c r="C3132" s="122">
        <v>3852.5</v>
      </c>
      <c r="D3132" s="122">
        <v>38.374827953632497</v>
      </c>
      <c r="E3132" s="142">
        <f>IF(B3131=B3132,0,MAX(E$4:E3131)+1)</f>
        <v>0</v>
      </c>
      <c r="F3132" s="142">
        <f t="shared" si="569"/>
        <v>5</v>
      </c>
      <c r="G3132" s="142" t="str">
        <f t="shared" si="563"/>
        <v/>
      </c>
      <c r="H3132" s="142" t="str">
        <f t="shared" si="564"/>
        <v/>
      </c>
      <c r="I3132" s="59"/>
      <c r="J3132" s="104"/>
      <c r="K3132" s="59"/>
      <c r="L3132" s="59"/>
      <c r="M3132" s="59"/>
      <c r="N3132" s="44"/>
      <c r="O3132" s="44"/>
      <c r="P3132" s="44"/>
      <c r="Q3132" s="43" t="str">
        <f t="shared" si="561"/>
        <v/>
      </c>
      <c r="R3132" s="60" t="str">
        <f t="shared" si="571"/>
        <v/>
      </c>
      <c r="S3132" s="60" t="str">
        <f t="shared" si="571"/>
        <v/>
      </c>
      <c r="T3132" s="60" t="str">
        <f t="shared" si="571"/>
        <v/>
      </c>
      <c r="U3132" s="60" t="str">
        <f t="shared" si="571"/>
        <v/>
      </c>
      <c r="V3132" s="60" t="str">
        <f t="shared" si="571"/>
        <v/>
      </c>
      <c r="W3132" s="44"/>
      <c r="X3132" s="44" t="str">
        <f t="shared" si="565"/>
        <v/>
      </c>
      <c r="Y3132" s="142" t="str">
        <f t="shared" si="562"/>
        <v/>
      </c>
      <c r="Z3132" s="172" t="str">
        <f t="shared" si="566"/>
        <v/>
      </c>
      <c r="AA3132" s="169" t="str">
        <f>IF(ISNUMBER($Q3132),INDEX($D$1:$D$3663,S3132,1),"")</f>
        <v/>
      </c>
      <c r="AB3132" s="169" t="str">
        <f>IF(ISNUMBER($Q3132),INDEX($D$1:$D$3663,T3132,1),"")</f>
        <v/>
      </c>
      <c r="AC3132" s="169" t="str">
        <f>IF(ISNUMBER($Q3132),INDEX($D$1:$D$3663,U3132,1),"")</f>
        <v/>
      </c>
      <c r="AD3132" s="169" t="str">
        <f>IF(ISNUMBER($Q3132),INDEX($D$1:$D$3663,V3132,1),"")</f>
        <v/>
      </c>
      <c r="AE3132" s="59"/>
      <c r="AF3132" s="177" t="str">
        <f t="shared" si="567"/>
        <v/>
      </c>
      <c r="AG3132" s="178" t="s">
        <v>1403</v>
      </c>
      <c r="AH3132" s="59"/>
      <c r="AI3132" s="163" t="str">
        <f t="shared" si="568"/>
        <v/>
      </c>
      <c r="AJ3132" s="162" t="str">
        <f t="shared" si="570"/>
        <v/>
      </c>
      <c r="AK3132" s="119"/>
      <c r="AL3132" s="59" t="str">
        <f>IF(ISNUMBER($AJ3132),INDEX($Z$4:$AC$3663,$AJ3132,AL$3),"")</f>
        <v/>
      </c>
      <c r="AM3132" s="149" t="str">
        <f>IF(ISNUMBER($AJ3132),INDEX($Z$4:$AC$3663,$AJ3132,AM$3),"")</f>
        <v/>
      </c>
      <c r="AN3132" s="149" t="str">
        <f>IF(ISNUMBER($AJ3132),INDEX($Z$4:$AC$3663,$AJ3132,AN$3),"")</f>
        <v/>
      </c>
      <c r="AO3132" s="59"/>
      <c r="AP3132" s="59"/>
      <c r="AQ3132" s="166"/>
      <c r="AR3132" s="59"/>
      <c r="AS3132" s="59"/>
      <c r="AT3132" s="149"/>
      <c r="AU3132" s="149"/>
      <c r="AV3132" s="149"/>
      <c r="AW3132" s="149"/>
      <c r="AX3132" s="150"/>
      <c r="AY3132" s="151"/>
      <c r="AZ3132" s="59"/>
      <c r="BA3132" s="59"/>
      <c r="BB3132" s="59"/>
      <c r="BC3132" s="59"/>
      <c r="BD3132" s="59"/>
      <c r="BE3132" s="59"/>
      <c r="BF3132" s="43"/>
      <c r="BG3132" s="59"/>
      <c r="BH3132" s="59"/>
      <c r="BI3132" s="59"/>
      <c r="BJ3132" s="59"/>
      <c r="BK3132" s="59"/>
      <c r="BL3132" s="59"/>
      <c r="BM3132" s="59"/>
    </row>
    <row r="3133" spans="1:65" x14ac:dyDescent="0.25">
      <c r="A3133" s="82"/>
      <c r="B3133" s="122" t="s">
        <v>1393</v>
      </c>
      <c r="C3133" s="122">
        <v>3853.5</v>
      </c>
      <c r="D3133" s="122">
        <v>38.342824881315899</v>
      </c>
      <c r="E3133" s="142">
        <f>IF(B3132=B3133,0,MAX(E$4:E3132)+1)</f>
        <v>0</v>
      </c>
      <c r="F3133" s="142">
        <f t="shared" si="569"/>
        <v>5</v>
      </c>
      <c r="G3133" s="142" t="str">
        <f t="shared" si="563"/>
        <v/>
      </c>
      <c r="H3133" s="142" t="str">
        <f t="shared" si="564"/>
        <v/>
      </c>
      <c r="I3133" s="59"/>
      <c r="J3133" s="104"/>
      <c r="K3133" s="59"/>
      <c r="L3133" s="59"/>
      <c r="M3133" s="59"/>
      <c r="N3133" s="44"/>
      <c r="O3133" s="44"/>
      <c r="P3133" s="44"/>
      <c r="Q3133" s="43" t="str">
        <f t="shared" si="561"/>
        <v/>
      </c>
      <c r="R3133" s="60" t="str">
        <f t="shared" si="571"/>
        <v/>
      </c>
      <c r="S3133" s="60" t="str">
        <f t="shared" si="571"/>
        <v/>
      </c>
      <c r="T3133" s="60" t="str">
        <f t="shared" si="571"/>
        <v/>
      </c>
      <c r="U3133" s="60" t="str">
        <f t="shared" si="571"/>
        <v/>
      </c>
      <c r="V3133" s="60" t="str">
        <f t="shared" si="571"/>
        <v/>
      </c>
      <c r="W3133" s="44"/>
      <c r="X3133" s="44" t="str">
        <f t="shared" si="565"/>
        <v/>
      </c>
      <c r="Y3133" s="142" t="str">
        <f t="shared" si="562"/>
        <v/>
      </c>
      <c r="Z3133" s="172" t="str">
        <f t="shared" si="566"/>
        <v/>
      </c>
      <c r="AA3133" s="169" t="str">
        <f>IF(ISNUMBER($Q3133),INDEX($D$1:$D$3663,S3133,1),"")</f>
        <v/>
      </c>
      <c r="AB3133" s="169" t="str">
        <f>IF(ISNUMBER($Q3133),INDEX($D$1:$D$3663,T3133,1),"")</f>
        <v/>
      </c>
      <c r="AC3133" s="169" t="str">
        <f>IF(ISNUMBER($Q3133),INDEX($D$1:$D$3663,U3133,1),"")</f>
        <v/>
      </c>
      <c r="AD3133" s="169" t="str">
        <f>IF(ISNUMBER($Q3133),INDEX($D$1:$D$3663,V3133,1),"")</f>
        <v/>
      </c>
      <c r="AE3133" s="59"/>
      <c r="AF3133" s="177" t="str">
        <f t="shared" si="567"/>
        <v/>
      </c>
      <c r="AG3133" s="178" t="s">
        <v>1403</v>
      </c>
      <c r="AH3133" s="59"/>
      <c r="AI3133" s="163" t="str">
        <f t="shared" si="568"/>
        <v/>
      </c>
      <c r="AJ3133" s="162" t="str">
        <f t="shared" si="570"/>
        <v/>
      </c>
      <c r="AK3133" s="119"/>
      <c r="AL3133" s="59" t="str">
        <f>IF(ISNUMBER($AJ3133),INDEX($Z$4:$AC$3663,$AJ3133,AL$3),"")</f>
        <v/>
      </c>
      <c r="AM3133" s="149" t="str">
        <f>IF(ISNUMBER($AJ3133),INDEX($Z$4:$AC$3663,$AJ3133,AM$3),"")</f>
        <v/>
      </c>
      <c r="AN3133" s="149" t="str">
        <f>IF(ISNUMBER($AJ3133),INDEX($Z$4:$AC$3663,$AJ3133,AN$3),"")</f>
        <v/>
      </c>
      <c r="AO3133" s="59"/>
      <c r="AP3133" s="59"/>
      <c r="AQ3133" s="166"/>
      <c r="AR3133" s="59"/>
      <c r="AS3133" s="59"/>
      <c r="AT3133" s="149"/>
      <c r="AU3133" s="149"/>
      <c r="AV3133" s="149"/>
      <c r="AW3133" s="149"/>
      <c r="AX3133" s="150"/>
      <c r="AY3133" s="151"/>
      <c r="AZ3133" s="59"/>
      <c r="BA3133" s="59"/>
      <c r="BB3133" s="59"/>
      <c r="BC3133" s="59"/>
      <c r="BD3133" s="59"/>
      <c r="BE3133" s="59"/>
      <c r="BF3133" s="43"/>
      <c r="BG3133" s="59"/>
      <c r="BH3133" s="59"/>
      <c r="BI3133" s="59"/>
      <c r="BJ3133" s="59"/>
      <c r="BK3133" s="59"/>
      <c r="BL3133" s="59"/>
      <c r="BM3133" s="59"/>
    </row>
    <row r="3134" spans="1:65" x14ac:dyDescent="0.25">
      <c r="A3134" s="82"/>
      <c r="B3134" s="122" t="s">
        <v>1393</v>
      </c>
      <c r="C3134" s="122">
        <v>3854.5</v>
      </c>
      <c r="D3134" s="122">
        <v>38.733793558818199</v>
      </c>
      <c r="E3134" s="142">
        <f>IF(B3133=B3134,0,MAX(E$4:E3133)+1)</f>
        <v>0</v>
      </c>
      <c r="F3134" s="142">
        <f t="shared" si="569"/>
        <v>5</v>
      </c>
      <c r="G3134" s="142" t="str">
        <f t="shared" si="563"/>
        <v/>
      </c>
      <c r="H3134" s="142" t="str">
        <f t="shared" si="564"/>
        <v/>
      </c>
      <c r="I3134" s="59"/>
      <c r="J3134" s="104"/>
      <c r="K3134" s="59"/>
      <c r="L3134" s="59"/>
      <c r="M3134" s="59"/>
      <c r="N3134" s="44"/>
      <c r="O3134" s="44"/>
      <c r="P3134" s="44"/>
      <c r="Q3134" s="43" t="str">
        <f t="shared" si="561"/>
        <v/>
      </c>
      <c r="R3134" s="60" t="str">
        <f t="shared" si="571"/>
        <v/>
      </c>
      <c r="S3134" s="60" t="str">
        <f t="shared" si="571"/>
        <v/>
      </c>
      <c r="T3134" s="60" t="str">
        <f t="shared" si="571"/>
        <v/>
      </c>
      <c r="U3134" s="60" t="str">
        <f t="shared" si="571"/>
        <v/>
      </c>
      <c r="V3134" s="60" t="str">
        <f t="shared" si="571"/>
        <v/>
      </c>
      <c r="W3134" s="44"/>
      <c r="X3134" s="44" t="str">
        <f t="shared" si="565"/>
        <v/>
      </c>
      <c r="Y3134" s="142" t="str">
        <f t="shared" si="562"/>
        <v/>
      </c>
      <c r="Z3134" s="172" t="str">
        <f t="shared" si="566"/>
        <v/>
      </c>
      <c r="AA3134" s="169" t="str">
        <f>IF(ISNUMBER($Q3134),INDEX($D$1:$D$3663,S3134,1),"")</f>
        <v/>
      </c>
      <c r="AB3134" s="169" t="str">
        <f>IF(ISNUMBER($Q3134),INDEX($D$1:$D$3663,T3134,1),"")</f>
        <v/>
      </c>
      <c r="AC3134" s="169" t="str">
        <f>IF(ISNUMBER($Q3134),INDEX($D$1:$D$3663,U3134,1),"")</f>
        <v/>
      </c>
      <c r="AD3134" s="169" t="str">
        <f>IF(ISNUMBER($Q3134),INDEX($D$1:$D$3663,V3134,1),"")</f>
        <v/>
      </c>
      <c r="AE3134" s="59"/>
      <c r="AF3134" s="177" t="str">
        <f t="shared" si="567"/>
        <v/>
      </c>
      <c r="AG3134" s="178" t="s">
        <v>1403</v>
      </c>
      <c r="AH3134" s="59"/>
      <c r="AI3134" s="163" t="str">
        <f t="shared" si="568"/>
        <v/>
      </c>
      <c r="AJ3134" s="162" t="str">
        <f t="shared" si="570"/>
        <v/>
      </c>
      <c r="AK3134" s="119"/>
      <c r="AL3134" s="59" t="str">
        <f>IF(ISNUMBER($AJ3134),INDEX($Z$4:$AC$3663,$AJ3134,AL$3),"")</f>
        <v/>
      </c>
      <c r="AM3134" s="149" t="str">
        <f>IF(ISNUMBER($AJ3134),INDEX($Z$4:$AC$3663,$AJ3134,AM$3),"")</f>
        <v/>
      </c>
      <c r="AN3134" s="149" t="str">
        <f>IF(ISNUMBER($AJ3134),INDEX($Z$4:$AC$3663,$AJ3134,AN$3),"")</f>
        <v/>
      </c>
      <c r="AO3134" s="59"/>
      <c r="AP3134" s="59"/>
      <c r="AQ3134" s="166"/>
      <c r="AR3134" s="59"/>
      <c r="AS3134" s="59"/>
      <c r="AT3134" s="149"/>
      <c r="AU3134" s="149"/>
      <c r="AV3134" s="149"/>
      <c r="AW3134" s="149"/>
      <c r="AX3134" s="150"/>
      <c r="AY3134" s="151"/>
      <c r="AZ3134" s="59"/>
      <c r="BA3134" s="59"/>
      <c r="BB3134" s="59"/>
      <c r="BC3134" s="59"/>
      <c r="BD3134" s="59"/>
      <c r="BE3134" s="59"/>
      <c r="BF3134" s="43"/>
      <c r="BG3134" s="59"/>
      <c r="BH3134" s="59"/>
      <c r="BI3134" s="59"/>
      <c r="BJ3134" s="59"/>
      <c r="BK3134" s="59"/>
      <c r="BL3134" s="59"/>
      <c r="BM3134" s="59"/>
    </row>
    <row r="3135" spans="1:65" x14ac:dyDescent="0.25">
      <c r="A3135" s="82"/>
      <c r="B3135" s="122" t="s">
        <v>1393</v>
      </c>
      <c r="C3135" s="122">
        <v>3855.5</v>
      </c>
      <c r="D3135" s="122">
        <v>38.559766124378697</v>
      </c>
      <c r="E3135" s="142">
        <f>IF(B3134=B3135,0,MAX(E$4:E3134)+1)</f>
        <v>0</v>
      </c>
      <c r="F3135" s="142">
        <f t="shared" si="569"/>
        <v>5</v>
      </c>
      <c r="G3135" s="142" t="str">
        <f t="shared" si="563"/>
        <v/>
      </c>
      <c r="H3135" s="142" t="str">
        <f t="shared" si="564"/>
        <v/>
      </c>
      <c r="I3135" s="59"/>
      <c r="J3135" s="104"/>
      <c r="K3135" s="59"/>
      <c r="L3135" s="59"/>
      <c r="M3135" s="59"/>
      <c r="N3135" s="44"/>
      <c r="O3135" s="44"/>
      <c r="P3135" s="44"/>
      <c r="Q3135" s="43" t="str">
        <f t="shared" si="561"/>
        <v/>
      </c>
      <c r="R3135" s="60" t="str">
        <f t="shared" si="571"/>
        <v/>
      </c>
      <c r="S3135" s="60" t="str">
        <f t="shared" si="571"/>
        <v/>
      </c>
      <c r="T3135" s="60" t="str">
        <f t="shared" si="571"/>
        <v/>
      </c>
      <c r="U3135" s="60" t="str">
        <f t="shared" si="571"/>
        <v/>
      </c>
      <c r="V3135" s="60" t="str">
        <f t="shared" si="571"/>
        <v/>
      </c>
      <c r="W3135" s="44"/>
      <c r="X3135" s="44" t="str">
        <f t="shared" si="565"/>
        <v/>
      </c>
      <c r="Y3135" s="142" t="str">
        <f t="shared" si="562"/>
        <v/>
      </c>
      <c r="Z3135" s="172" t="str">
        <f t="shared" si="566"/>
        <v/>
      </c>
      <c r="AA3135" s="169" t="str">
        <f>IF(ISNUMBER($Q3135),INDEX($D$1:$D$3663,S3135,1),"")</f>
        <v/>
      </c>
      <c r="AB3135" s="169" t="str">
        <f>IF(ISNUMBER($Q3135),INDEX($D$1:$D$3663,T3135,1),"")</f>
        <v/>
      </c>
      <c r="AC3135" s="169" t="str">
        <f>IF(ISNUMBER($Q3135),INDEX($D$1:$D$3663,U3135,1),"")</f>
        <v/>
      </c>
      <c r="AD3135" s="169" t="str">
        <f>IF(ISNUMBER($Q3135),INDEX($D$1:$D$3663,V3135,1),"")</f>
        <v/>
      </c>
      <c r="AE3135" s="59"/>
      <c r="AF3135" s="177" t="str">
        <f t="shared" si="567"/>
        <v/>
      </c>
      <c r="AG3135" s="178" t="s">
        <v>1403</v>
      </c>
      <c r="AH3135" s="59"/>
      <c r="AI3135" s="163" t="str">
        <f t="shared" si="568"/>
        <v/>
      </c>
      <c r="AJ3135" s="162" t="str">
        <f t="shared" si="570"/>
        <v/>
      </c>
      <c r="AK3135" s="119"/>
      <c r="AL3135" s="59" t="str">
        <f>IF(ISNUMBER($AJ3135),INDEX($Z$4:$AC$3663,$AJ3135,AL$3),"")</f>
        <v/>
      </c>
      <c r="AM3135" s="149" t="str">
        <f>IF(ISNUMBER($AJ3135),INDEX($Z$4:$AC$3663,$AJ3135,AM$3),"")</f>
        <v/>
      </c>
      <c r="AN3135" s="149" t="str">
        <f>IF(ISNUMBER($AJ3135),INDEX($Z$4:$AC$3663,$AJ3135,AN$3),"")</f>
        <v/>
      </c>
      <c r="AO3135" s="59"/>
      <c r="AP3135" s="59"/>
      <c r="AQ3135" s="166"/>
      <c r="AR3135" s="59"/>
      <c r="AS3135" s="59"/>
      <c r="AT3135" s="149"/>
      <c r="AU3135" s="149"/>
      <c r="AV3135" s="149"/>
      <c r="AW3135" s="149"/>
      <c r="AX3135" s="150"/>
      <c r="AY3135" s="151"/>
      <c r="AZ3135" s="59"/>
      <c r="BA3135" s="59"/>
      <c r="BB3135" s="59"/>
      <c r="BC3135" s="59"/>
      <c r="BD3135" s="59"/>
      <c r="BE3135" s="59"/>
      <c r="BF3135" s="43"/>
      <c r="BG3135" s="59"/>
      <c r="BH3135" s="59"/>
      <c r="BI3135" s="59"/>
      <c r="BJ3135" s="59"/>
      <c r="BK3135" s="59"/>
      <c r="BL3135" s="59"/>
      <c r="BM3135" s="59"/>
    </row>
    <row r="3136" spans="1:65" x14ac:dyDescent="0.25">
      <c r="A3136" s="82"/>
      <c r="B3136" s="122" t="s">
        <v>1393</v>
      </c>
      <c r="C3136" s="122">
        <v>3856.5</v>
      </c>
      <c r="D3136" s="122">
        <v>38.546338499715198</v>
      </c>
      <c r="E3136" s="142">
        <f>IF(B3135=B3136,0,MAX(E$4:E3135)+1)</f>
        <v>0</v>
      </c>
      <c r="F3136" s="142">
        <f t="shared" si="569"/>
        <v>5</v>
      </c>
      <c r="G3136" s="142" t="str">
        <f t="shared" si="563"/>
        <v/>
      </c>
      <c r="H3136" s="142" t="str">
        <f t="shared" si="564"/>
        <v/>
      </c>
      <c r="I3136" s="59"/>
      <c r="J3136" s="104"/>
      <c r="K3136" s="59"/>
      <c r="L3136" s="59"/>
      <c r="M3136" s="59"/>
      <c r="N3136" s="44"/>
      <c r="O3136" s="44"/>
      <c r="P3136" s="44"/>
      <c r="Q3136" s="43" t="str">
        <f t="shared" si="561"/>
        <v/>
      </c>
      <c r="R3136" s="60" t="str">
        <f t="shared" si="571"/>
        <v/>
      </c>
      <c r="S3136" s="60" t="str">
        <f t="shared" si="571"/>
        <v/>
      </c>
      <c r="T3136" s="60" t="str">
        <f t="shared" si="571"/>
        <v/>
      </c>
      <c r="U3136" s="60" t="str">
        <f t="shared" si="571"/>
        <v/>
      </c>
      <c r="V3136" s="60" t="str">
        <f t="shared" si="571"/>
        <v/>
      </c>
      <c r="W3136" s="44"/>
      <c r="X3136" s="44" t="str">
        <f t="shared" si="565"/>
        <v/>
      </c>
      <c r="Y3136" s="142" t="str">
        <f t="shared" si="562"/>
        <v/>
      </c>
      <c r="Z3136" s="172" t="str">
        <f t="shared" si="566"/>
        <v/>
      </c>
      <c r="AA3136" s="169" t="str">
        <f>IF(ISNUMBER($Q3136),INDEX($D$1:$D$3663,S3136,1),"")</f>
        <v/>
      </c>
      <c r="AB3136" s="169" t="str">
        <f>IF(ISNUMBER($Q3136),INDEX($D$1:$D$3663,T3136,1),"")</f>
        <v/>
      </c>
      <c r="AC3136" s="169" t="str">
        <f>IF(ISNUMBER($Q3136),INDEX($D$1:$D$3663,U3136,1),"")</f>
        <v/>
      </c>
      <c r="AD3136" s="169" t="str">
        <f>IF(ISNUMBER($Q3136),INDEX($D$1:$D$3663,V3136,1),"")</f>
        <v/>
      </c>
      <c r="AE3136" s="59"/>
      <c r="AF3136" s="177" t="str">
        <f t="shared" si="567"/>
        <v/>
      </c>
      <c r="AG3136" s="178" t="s">
        <v>1403</v>
      </c>
      <c r="AH3136" s="59"/>
      <c r="AI3136" s="163" t="str">
        <f t="shared" si="568"/>
        <v/>
      </c>
      <c r="AJ3136" s="162" t="str">
        <f t="shared" si="570"/>
        <v/>
      </c>
      <c r="AK3136" s="119"/>
      <c r="AL3136" s="59" t="str">
        <f>IF(ISNUMBER($AJ3136),INDEX($Z$4:$AC$3663,$AJ3136,AL$3),"")</f>
        <v/>
      </c>
      <c r="AM3136" s="149" t="str">
        <f>IF(ISNUMBER($AJ3136),INDEX($Z$4:$AC$3663,$AJ3136,AM$3),"")</f>
        <v/>
      </c>
      <c r="AN3136" s="149" t="str">
        <f>IF(ISNUMBER($AJ3136),INDEX($Z$4:$AC$3663,$AJ3136,AN$3),"")</f>
        <v/>
      </c>
      <c r="AO3136" s="59"/>
      <c r="AP3136" s="59"/>
      <c r="AQ3136" s="166"/>
      <c r="AR3136" s="59"/>
      <c r="AS3136" s="59"/>
      <c r="AT3136" s="149"/>
      <c r="AU3136" s="149"/>
      <c r="AV3136" s="149"/>
      <c r="AW3136" s="149"/>
      <c r="AX3136" s="150"/>
      <c r="AY3136" s="151"/>
      <c r="AZ3136" s="59"/>
      <c r="BA3136" s="59"/>
      <c r="BB3136" s="59"/>
      <c r="BC3136" s="59"/>
      <c r="BD3136" s="59"/>
      <c r="BE3136" s="59"/>
      <c r="BF3136" s="43"/>
      <c r="BG3136" s="59"/>
      <c r="BH3136" s="59"/>
      <c r="BI3136" s="59"/>
      <c r="BJ3136" s="59"/>
      <c r="BK3136" s="59"/>
      <c r="BL3136" s="59"/>
      <c r="BM3136" s="59"/>
    </row>
    <row r="3137" spans="1:65" x14ac:dyDescent="0.25">
      <c r="A3137" s="82"/>
      <c r="B3137" s="122" t="s">
        <v>1393</v>
      </c>
      <c r="C3137" s="122">
        <v>3857.5</v>
      </c>
      <c r="D3137" s="122">
        <v>38.259886218763</v>
      </c>
      <c r="E3137" s="142">
        <f>IF(B3136=B3137,0,MAX(E$4:E3136)+1)</f>
        <v>0</v>
      </c>
      <c r="F3137" s="142">
        <f t="shared" si="569"/>
        <v>5</v>
      </c>
      <c r="G3137" s="142" t="str">
        <f t="shared" si="563"/>
        <v/>
      </c>
      <c r="H3137" s="142" t="str">
        <f t="shared" si="564"/>
        <v/>
      </c>
      <c r="I3137" s="59"/>
      <c r="J3137" s="104"/>
      <c r="K3137" s="59"/>
      <c r="L3137" s="59"/>
      <c r="M3137" s="59"/>
      <c r="N3137" s="44"/>
      <c r="O3137" s="44"/>
      <c r="P3137" s="44"/>
      <c r="Q3137" s="43" t="str">
        <f t="shared" si="561"/>
        <v/>
      </c>
      <c r="R3137" s="60" t="str">
        <f t="shared" si="571"/>
        <v/>
      </c>
      <c r="S3137" s="60" t="str">
        <f t="shared" si="571"/>
        <v/>
      </c>
      <c r="T3137" s="60" t="str">
        <f t="shared" si="571"/>
        <v/>
      </c>
      <c r="U3137" s="60" t="str">
        <f t="shared" si="571"/>
        <v/>
      </c>
      <c r="V3137" s="60" t="str">
        <f t="shared" si="571"/>
        <v/>
      </c>
      <c r="W3137" s="44"/>
      <c r="X3137" s="44" t="str">
        <f t="shared" si="565"/>
        <v/>
      </c>
      <c r="Y3137" s="142" t="str">
        <f t="shared" si="562"/>
        <v/>
      </c>
      <c r="Z3137" s="172" t="str">
        <f t="shared" si="566"/>
        <v/>
      </c>
      <c r="AA3137" s="169" t="str">
        <f>IF(ISNUMBER($Q3137),INDEX($D$1:$D$3663,S3137,1),"")</f>
        <v/>
      </c>
      <c r="AB3137" s="169" t="str">
        <f>IF(ISNUMBER($Q3137),INDEX($D$1:$D$3663,T3137,1),"")</f>
        <v/>
      </c>
      <c r="AC3137" s="169" t="str">
        <f>IF(ISNUMBER($Q3137),INDEX($D$1:$D$3663,U3137,1),"")</f>
        <v/>
      </c>
      <c r="AD3137" s="169" t="str">
        <f>IF(ISNUMBER($Q3137),INDEX($D$1:$D$3663,V3137,1),"")</f>
        <v/>
      </c>
      <c r="AE3137" s="59"/>
      <c r="AF3137" s="177" t="str">
        <f t="shared" si="567"/>
        <v/>
      </c>
      <c r="AG3137" s="178" t="s">
        <v>1403</v>
      </c>
      <c r="AH3137" s="59"/>
      <c r="AI3137" s="163" t="str">
        <f t="shared" si="568"/>
        <v/>
      </c>
      <c r="AJ3137" s="162" t="str">
        <f t="shared" si="570"/>
        <v/>
      </c>
      <c r="AK3137" s="119"/>
      <c r="AL3137" s="59" t="str">
        <f>IF(ISNUMBER($AJ3137),INDEX($Z$4:$AC$3663,$AJ3137,AL$3),"")</f>
        <v/>
      </c>
      <c r="AM3137" s="149" t="str">
        <f>IF(ISNUMBER($AJ3137),INDEX($Z$4:$AC$3663,$AJ3137,AM$3),"")</f>
        <v/>
      </c>
      <c r="AN3137" s="149" t="str">
        <f>IF(ISNUMBER($AJ3137),INDEX($Z$4:$AC$3663,$AJ3137,AN$3),"")</f>
        <v/>
      </c>
      <c r="AO3137" s="59"/>
      <c r="AP3137" s="59"/>
      <c r="AQ3137" s="166"/>
      <c r="AR3137" s="59"/>
      <c r="AS3137" s="59"/>
      <c r="AT3137" s="149"/>
      <c r="AU3137" s="149"/>
      <c r="AV3137" s="149"/>
      <c r="AW3137" s="149"/>
      <c r="AX3137" s="150"/>
      <c r="AY3137" s="151"/>
      <c r="AZ3137" s="59"/>
      <c r="BA3137" s="59"/>
      <c r="BB3137" s="59"/>
      <c r="BC3137" s="59"/>
      <c r="BD3137" s="59"/>
      <c r="BE3137" s="59"/>
      <c r="BF3137" s="43"/>
      <c r="BG3137" s="59"/>
      <c r="BH3137" s="59"/>
      <c r="BI3137" s="59"/>
      <c r="BJ3137" s="59"/>
      <c r="BK3137" s="59"/>
      <c r="BL3137" s="59"/>
      <c r="BM3137" s="59"/>
    </row>
    <row r="3138" spans="1:65" x14ac:dyDescent="0.25">
      <c r="A3138" s="82"/>
      <c r="B3138" s="122" t="s">
        <v>1393</v>
      </c>
      <c r="C3138" s="122">
        <v>3858.5</v>
      </c>
      <c r="D3138" s="122">
        <v>38.657342977768103</v>
      </c>
      <c r="E3138" s="142">
        <f>IF(B3137=B3138,0,MAX(E$4:E3137)+1)</f>
        <v>0</v>
      </c>
      <c r="F3138" s="142">
        <f t="shared" si="569"/>
        <v>5</v>
      </c>
      <c r="G3138" s="142" t="str">
        <f t="shared" si="563"/>
        <v/>
      </c>
      <c r="H3138" s="142" t="str">
        <f t="shared" si="564"/>
        <v/>
      </c>
      <c r="I3138" s="59"/>
      <c r="J3138" s="104"/>
      <c r="K3138" s="59"/>
      <c r="L3138" s="59"/>
      <c r="M3138" s="59"/>
      <c r="N3138" s="44"/>
      <c r="O3138" s="44"/>
      <c r="P3138" s="44"/>
      <c r="Q3138" s="43" t="str">
        <f t="shared" si="561"/>
        <v/>
      </c>
      <c r="R3138" s="60" t="str">
        <f t="shared" si="571"/>
        <v/>
      </c>
      <c r="S3138" s="60" t="str">
        <f t="shared" si="571"/>
        <v/>
      </c>
      <c r="T3138" s="60" t="str">
        <f t="shared" si="571"/>
        <v/>
      </c>
      <c r="U3138" s="60" t="str">
        <f t="shared" si="571"/>
        <v/>
      </c>
      <c r="V3138" s="60" t="str">
        <f t="shared" si="571"/>
        <v/>
      </c>
      <c r="W3138" s="44"/>
      <c r="X3138" s="44" t="str">
        <f t="shared" si="565"/>
        <v/>
      </c>
      <c r="Y3138" s="142" t="str">
        <f t="shared" si="562"/>
        <v/>
      </c>
      <c r="Z3138" s="172" t="str">
        <f t="shared" si="566"/>
        <v/>
      </c>
      <c r="AA3138" s="169" t="str">
        <f>IF(ISNUMBER($Q3138),INDEX($D$1:$D$3663,S3138,1),"")</f>
        <v/>
      </c>
      <c r="AB3138" s="169" t="str">
        <f>IF(ISNUMBER($Q3138),INDEX($D$1:$D$3663,T3138,1),"")</f>
        <v/>
      </c>
      <c r="AC3138" s="169" t="str">
        <f>IF(ISNUMBER($Q3138),INDEX($D$1:$D$3663,U3138,1),"")</f>
        <v/>
      </c>
      <c r="AD3138" s="169" t="str">
        <f>IF(ISNUMBER($Q3138),INDEX($D$1:$D$3663,V3138,1),"")</f>
        <v/>
      </c>
      <c r="AE3138" s="59"/>
      <c r="AF3138" s="177" t="str">
        <f t="shared" si="567"/>
        <v/>
      </c>
      <c r="AG3138" s="178" t="s">
        <v>1403</v>
      </c>
      <c r="AH3138" s="59"/>
      <c r="AI3138" s="163" t="str">
        <f t="shared" si="568"/>
        <v/>
      </c>
      <c r="AJ3138" s="162" t="str">
        <f t="shared" si="570"/>
        <v/>
      </c>
      <c r="AK3138" s="119"/>
      <c r="AL3138" s="59" t="str">
        <f>IF(ISNUMBER($AJ3138),INDEX($Z$4:$AC$3663,$AJ3138,AL$3),"")</f>
        <v/>
      </c>
      <c r="AM3138" s="149" t="str">
        <f>IF(ISNUMBER($AJ3138),INDEX($Z$4:$AC$3663,$AJ3138,AM$3),"")</f>
        <v/>
      </c>
      <c r="AN3138" s="149" t="str">
        <f>IF(ISNUMBER($AJ3138),INDEX($Z$4:$AC$3663,$AJ3138,AN$3),"")</f>
        <v/>
      </c>
      <c r="AO3138" s="59"/>
      <c r="AP3138" s="59"/>
      <c r="AQ3138" s="166"/>
      <c r="AR3138" s="59"/>
      <c r="AS3138" s="59"/>
      <c r="AT3138" s="149"/>
      <c r="AU3138" s="149"/>
      <c r="AV3138" s="149"/>
      <c r="AW3138" s="149"/>
      <c r="AX3138" s="150"/>
      <c r="AY3138" s="151"/>
      <c r="AZ3138" s="59"/>
      <c r="BA3138" s="59"/>
      <c r="BB3138" s="59"/>
      <c r="BC3138" s="59"/>
      <c r="BD3138" s="59"/>
      <c r="BE3138" s="59"/>
      <c r="BF3138" s="43"/>
      <c r="BG3138" s="59"/>
      <c r="BH3138" s="59"/>
      <c r="BI3138" s="59"/>
      <c r="BJ3138" s="59"/>
      <c r="BK3138" s="59"/>
      <c r="BL3138" s="59"/>
      <c r="BM3138" s="59"/>
    </row>
    <row r="3139" spans="1:65" x14ac:dyDescent="0.25">
      <c r="A3139" s="82"/>
      <c r="B3139" s="122" t="s">
        <v>1393</v>
      </c>
      <c r="C3139" s="122">
        <v>3859.5</v>
      </c>
      <c r="D3139" s="122">
        <v>38.432013146109497</v>
      </c>
      <c r="E3139" s="142">
        <f>IF(B3138=B3139,0,MAX(E$4:E3138)+1)</f>
        <v>0</v>
      </c>
      <c r="F3139" s="142">
        <f t="shared" si="569"/>
        <v>5</v>
      </c>
      <c r="G3139" s="142" t="str">
        <f t="shared" si="563"/>
        <v/>
      </c>
      <c r="H3139" s="142" t="str">
        <f t="shared" si="564"/>
        <v/>
      </c>
      <c r="I3139" s="59"/>
      <c r="J3139" s="104"/>
      <c r="K3139" s="59"/>
      <c r="L3139" s="59"/>
      <c r="M3139" s="59"/>
      <c r="N3139" s="44"/>
      <c r="O3139" s="44"/>
      <c r="P3139" s="44"/>
      <c r="Q3139" s="43" t="str">
        <f t="shared" si="561"/>
        <v/>
      </c>
      <c r="R3139" s="60" t="str">
        <f t="shared" si="571"/>
        <v/>
      </c>
      <c r="S3139" s="60" t="str">
        <f t="shared" si="571"/>
        <v/>
      </c>
      <c r="T3139" s="60" t="str">
        <f t="shared" si="571"/>
        <v/>
      </c>
      <c r="U3139" s="60" t="str">
        <f t="shared" si="571"/>
        <v/>
      </c>
      <c r="V3139" s="60" t="str">
        <f t="shared" si="571"/>
        <v/>
      </c>
      <c r="W3139" s="44"/>
      <c r="X3139" s="44" t="str">
        <f t="shared" si="565"/>
        <v/>
      </c>
      <c r="Y3139" s="142" t="str">
        <f t="shared" si="562"/>
        <v/>
      </c>
      <c r="Z3139" s="172" t="str">
        <f t="shared" si="566"/>
        <v/>
      </c>
      <c r="AA3139" s="169" t="str">
        <f>IF(ISNUMBER($Q3139),INDEX($D$1:$D$3663,S3139,1),"")</f>
        <v/>
      </c>
      <c r="AB3139" s="169" t="str">
        <f>IF(ISNUMBER($Q3139),INDEX($D$1:$D$3663,T3139,1),"")</f>
        <v/>
      </c>
      <c r="AC3139" s="169" t="str">
        <f>IF(ISNUMBER($Q3139),INDEX($D$1:$D$3663,U3139,1),"")</f>
        <v/>
      </c>
      <c r="AD3139" s="169" t="str">
        <f>IF(ISNUMBER($Q3139),INDEX($D$1:$D$3663,V3139,1),"")</f>
        <v/>
      </c>
      <c r="AE3139" s="59"/>
      <c r="AF3139" s="177" t="str">
        <f t="shared" si="567"/>
        <v/>
      </c>
      <c r="AG3139" s="178" t="s">
        <v>1403</v>
      </c>
      <c r="AH3139" s="59"/>
      <c r="AI3139" s="163" t="str">
        <f t="shared" si="568"/>
        <v/>
      </c>
      <c r="AJ3139" s="162" t="str">
        <f t="shared" si="570"/>
        <v/>
      </c>
      <c r="AK3139" s="119"/>
      <c r="AL3139" s="59" t="str">
        <f>IF(ISNUMBER($AJ3139),INDEX($Z$4:$AC$3663,$AJ3139,AL$3),"")</f>
        <v/>
      </c>
      <c r="AM3139" s="149" t="str">
        <f>IF(ISNUMBER($AJ3139),INDEX($Z$4:$AC$3663,$AJ3139,AM$3),"")</f>
        <v/>
      </c>
      <c r="AN3139" s="149" t="str">
        <f>IF(ISNUMBER($AJ3139),INDEX($Z$4:$AC$3663,$AJ3139,AN$3),"")</f>
        <v/>
      </c>
      <c r="AO3139" s="59"/>
      <c r="AP3139" s="59"/>
      <c r="AQ3139" s="166"/>
      <c r="AR3139" s="59"/>
      <c r="AS3139" s="59"/>
      <c r="AT3139" s="149"/>
      <c r="AU3139" s="149"/>
      <c r="AV3139" s="149"/>
      <c r="AW3139" s="149"/>
      <c r="AX3139" s="150"/>
      <c r="AY3139" s="151"/>
      <c r="AZ3139" s="59"/>
      <c r="BA3139" s="59"/>
      <c r="BB3139" s="59"/>
      <c r="BC3139" s="59"/>
      <c r="BD3139" s="59"/>
      <c r="BE3139" s="59"/>
      <c r="BF3139" s="43"/>
      <c r="BG3139" s="59"/>
      <c r="BH3139" s="59"/>
      <c r="BI3139" s="59"/>
      <c r="BJ3139" s="59"/>
      <c r="BK3139" s="59"/>
      <c r="BL3139" s="59"/>
      <c r="BM3139" s="59"/>
    </row>
    <row r="3140" spans="1:65" x14ac:dyDescent="0.25">
      <c r="A3140" s="82"/>
      <c r="B3140" s="122" t="s">
        <v>1393</v>
      </c>
      <c r="C3140" s="122">
        <v>3860.5</v>
      </c>
      <c r="D3140" s="122">
        <v>38.433491608924598</v>
      </c>
      <c r="E3140" s="142">
        <f>IF(B3139=B3140,0,MAX(E$4:E3139)+1)</f>
        <v>0</v>
      </c>
      <c r="F3140" s="142">
        <f t="shared" si="569"/>
        <v>5</v>
      </c>
      <c r="G3140" s="142" t="str">
        <f t="shared" si="563"/>
        <v/>
      </c>
      <c r="H3140" s="142" t="str">
        <f t="shared" si="564"/>
        <v/>
      </c>
      <c r="I3140" s="59"/>
      <c r="J3140" s="104"/>
      <c r="K3140" s="59"/>
      <c r="L3140" s="59"/>
      <c r="M3140" s="59"/>
      <c r="N3140" s="44"/>
      <c r="O3140" s="44"/>
      <c r="P3140" s="44"/>
      <c r="Q3140" s="43" t="str">
        <f t="shared" ref="Q3140:Q3203" si="572">IF(H3140=1,C3140-MIN(C$4:C$3663),"")</f>
        <v/>
      </c>
      <c r="R3140" s="60" t="str">
        <f t="shared" si="571"/>
        <v/>
      </c>
      <c r="S3140" s="60" t="str">
        <f t="shared" si="571"/>
        <v/>
      </c>
      <c r="T3140" s="60" t="str">
        <f t="shared" si="571"/>
        <v/>
      </c>
      <c r="U3140" s="60" t="str">
        <f t="shared" si="571"/>
        <v/>
      </c>
      <c r="V3140" s="60" t="str">
        <f t="shared" si="571"/>
        <v/>
      </c>
      <c r="W3140" s="44"/>
      <c r="X3140" s="44" t="str">
        <f t="shared" si="565"/>
        <v/>
      </c>
      <c r="Y3140" s="142" t="str">
        <f t="shared" ref="Y3140:Y3203" si="573">IF(ISNUMBER(Q3140),C3140,"")</f>
        <v/>
      </c>
      <c r="Z3140" s="172" t="str">
        <f t="shared" si="566"/>
        <v/>
      </c>
      <c r="AA3140" s="169" t="str">
        <f>IF(ISNUMBER($Q3140),INDEX($D$1:$D$3663,S3140,1),"")</f>
        <v/>
      </c>
      <c r="AB3140" s="169" t="str">
        <f>IF(ISNUMBER($Q3140),INDEX($D$1:$D$3663,T3140,1),"")</f>
        <v/>
      </c>
      <c r="AC3140" s="169" t="str">
        <f>IF(ISNUMBER($Q3140),INDEX($D$1:$D$3663,U3140,1),"")</f>
        <v/>
      </c>
      <c r="AD3140" s="169" t="str">
        <f>IF(ISNUMBER($Q3140),INDEX($D$1:$D$3663,V3140,1),"")</f>
        <v/>
      </c>
      <c r="AE3140" s="59"/>
      <c r="AF3140" s="177" t="str">
        <f t="shared" si="567"/>
        <v/>
      </c>
      <c r="AG3140" s="178" t="s">
        <v>1403</v>
      </c>
      <c r="AH3140" s="59"/>
      <c r="AI3140" s="163" t="str">
        <f t="shared" si="568"/>
        <v/>
      </c>
      <c r="AJ3140" s="162" t="str">
        <f t="shared" si="570"/>
        <v/>
      </c>
      <c r="AK3140" s="119"/>
      <c r="AL3140" s="59" t="str">
        <f>IF(ISNUMBER($AJ3140),INDEX($Z$4:$AC$3663,$AJ3140,AL$3),"")</f>
        <v/>
      </c>
      <c r="AM3140" s="149" t="str">
        <f>IF(ISNUMBER($AJ3140),INDEX($Z$4:$AC$3663,$AJ3140,AM$3),"")</f>
        <v/>
      </c>
      <c r="AN3140" s="149" t="str">
        <f>IF(ISNUMBER($AJ3140),INDEX($Z$4:$AC$3663,$AJ3140,AN$3),"")</f>
        <v/>
      </c>
      <c r="AO3140" s="59"/>
      <c r="AP3140" s="59"/>
      <c r="AQ3140" s="166"/>
      <c r="AR3140" s="59"/>
      <c r="AS3140" s="59"/>
      <c r="AT3140" s="149"/>
      <c r="AU3140" s="149"/>
      <c r="AV3140" s="149"/>
      <c r="AW3140" s="149"/>
      <c r="AX3140" s="150"/>
      <c r="AY3140" s="151"/>
      <c r="AZ3140" s="59"/>
      <c r="BA3140" s="59"/>
      <c r="BB3140" s="59"/>
      <c r="BC3140" s="59"/>
      <c r="BD3140" s="59"/>
      <c r="BE3140" s="59"/>
      <c r="BF3140" s="43"/>
      <c r="BG3140" s="59"/>
      <c r="BH3140" s="59"/>
      <c r="BI3140" s="59"/>
      <c r="BJ3140" s="59"/>
      <c r="BK3140" s="59"/>
      <c r="BL3140" s="59"/>
      <c r="BM3140" s="59"/>
    </row>
    <row r="3141" spans="1:65" x14ac:dyDescent="0.25">
      <c r="A3141" s="82"/>
      <c r="B3141" s="122" t="s">
        <v>1393</v>
      </c>
      <c r="C3141" s="122">
        <v>3861.5</v>
      </c>
      <c r="D3141" s="122">
        <v>38.570519404132298</v>
      </c>
      <c r="E3141" s="142">
        <f>IF(B3140=B3141,0,MAX(E$4:E3140)+1)</f>
        <v>0</v>
      </c>
      <c r="F3141" s="142">
        <f t="shared" si="569"/>
        <v>5</v>
      </c>
      <c r="G3141" s="142" t="str">
        <f t="shared" ref="G3141:G3204" si="574">IF(E3141&gt;0,ROW(),"")</f>
        <v/>
      </c>
      <c r="H3141" s="142" t="str">
        <f t="shared" ref="H3141:H3204" si="575">IF(B3141=B$4,1,"")</f>
        <v/>
      </c>
      <c r="I3141" s="59"/>
      <c r="J3141" s="104"/>
      <c r="K3141" s="59"/>
      <c r="L3141" s="59"/>
      <c r="M3141" s="59"/>
      <c r="N3141" s="44"/>
      <c r="O3141" s="44"/>
      <c r="P3141" s="44"/>
      <c r="Q3141" s="43" t="str">
        <f t="shared" si="572"/>
        <v/>
      </c>
      <c r="R3141" s="60" t="str">
        <f t="shared" si="571"/>
        <v/>
      </c>
      <c r="S3141" s="60" t="str">
        <f t="shared" si="571"/>
        <v/>
      </c>
      <c r="T3141" s="60" t="str">
        <f t="shared" si="571"/>
        <v/>
      </c>
      <c r="U3141" s="60" t="str">
        <f t="shared" si="571"/>
        <v/>
      </c>
      <c r="V3141" s="60" t="str">
        <f t="shared" si="571"/>
        <v/>
      </c>
      <c r="W3141" s="44"/>
      <c r="X3141" s="44" t="str">
        <f t="shared" ref="X3141:X3204" si="576">IF(ISNUMBER(Y3141),ROW()-X$3,"")</f>
        <v/>
      </c>
      <c r="Y3141" s="142" t="str">
        <f t="shared" si="573"/>
        <v/>
      </c>
      <c r="Z3141" s="172" t="str">
        <f t="shared" ref="Z3141:Z3204" si="577">IF(ISNUMBER($Q3141),INDEX($D$1:$D$3663,R3141,1),"")</f>
        <v/>
      </c>
      <c r="AA3141" s="169" t="str">
        <f>IF(ISNUMBER($Q3141),INDEX($D$1:$D$3663,S3141,1),"")</f>
        <v/>
      </c>
      <c r="AB3141" s="169" t="str">
        <f>IF(ISNUMBER($Q3141),INDEX($D$1:$D$3663,T3141,1),"")</f>
        <v/>
      </c>
      <c r="AC3141" s="169" t="str">
        <f>IF(ISNUMBER($Q3141),INDEX($D$1:$D$3663,U3141,1),"")</f>
        <v/>
      </c>
      <c r="AD3141" s="169" t="str">
        <f>IF(ISNUMBER($Q3141),INDEX($D$1:$D$3663,V3141,1),"")</f>
        <v/>
      </c>
      <c r="AE3141" s="59"/>
      <c r="AF3141" s="177" t="str">
        <f t="shared" ref="AF3141:AF3204" si="578">IF(ISNUMBER(Q3141),Y3141/M$15-M$11,"")</f>
        <v/>
      </c>
      <c r="AG3141" s="178" t="s">
        <v>1403</v>
      </c>
      <c r="AH3141" s="59"/>
      <c r="AI3141" s="163" t="str">
        <f t="shared" ref="AI3141:AI3204" si="579">IF(ROW()-AI$3&lt;=AI$2,ROW()-AI$3,"")</f>
        <v/>
      </c>
      <c r="AJ3141" s="162" t="str">
        <f t="shared" si="570"/>
        <v/>
      </c>
      <c r="AK3141" s="119"/>
      <c r="AL3141" s="59" t="str">
        <f>IF(ISNUMBER($AJ3141),INDEX($Z$4:$AC$3663,$AJ3141,AL$3),"")</f>
        <v/>
      </c>
      <c r="AM3141" s="149" t="str">
        <f>IF(ISNUMBER($AJ3141),INDEX($Z$4:$AC$3663,$AJ3141,AM$3),"")</f>
        <v/>
      </c>
      <c r="AN3141" s="149" t="str">
        <f>IF(ISNUMBER($AJ3141),INDEX($Z$4:$AC$3663,$AJ3141,AN$3),"")</f>
        <v/>
      </c>
      <c r="AO3141" s="59"/>
      <c r="AP3141" s="59"/>
      <c r="AQ3141" s="166"/>
      <c r="AR3141" s="59"/>
      <c r="AS3141" s="59"/>
      <c r="AT3141" s="149"/>
      <c r="AU3141" s="149"/>
      <c r="AV3141" s="149"/>
      <c r="AW3141" s="149"/>
      <c r="AX3141" s="150"/>
      <c r="AY3141" s="151"/>
      <c r="AZ3141" s="59"/>
      <c r="BA3141" s="59"/>
      <c r="BB3141" s="59"/>
      <c r="BC3141" s="59"/>
      <c r="BD3141" s="59"/>
      <c r="BE3141" s="59"/>
      <c r="BF3141" s="43"/>
      <c r="BG3141" s="59"/>
      <c r="BH3141" s="59"/>
      <c r="BI3141" s="59"/>
      <c r="BJ3141" s="59"/>
      <c r="BK3141" s="59"/>
      <c r="BL3141" s="59"/>
      <c r="BM3141" s="59"/>
    </row>
    <row r="3142" spans="1:65" x14ac:dyDescent="0.25">
      <c r="A3142" s="82"/>
      <c r="B3142" s="122" t="s">
        <v>1393</v>
      </c>
      <c r="C3142" s="122">
        <v>3862.5</v>
      </c>
      <c r="D3142" s="122">
        <v>38.388296004790497</v>
      </c>
      <c r="E3142" s="142">
        <f>IF(B3141=B3142,0,MAX(E$4:E3141)+1)</f>
        <v>0</v>
      </c>
      <c r="F3142" s="142">
        <f t="shared" si="569"/>
        <v>5</v>
      </c>
      <c r="G3142" s="142" t="str">
        <f t="shared" si="574"/>
        <v/>
      </c>
      <c r="H3142" s="142" t="str">
        <f t="shared" si="575"/>
        <v/>
      </c>
      <c r="I3142" s="59"/>
      <c r="J3142" s="104"/>
      <c r="K3142" s="59"/>
      <c r="L3142" s="59"/>
      <c r="M3142" s="59"/>
      <c r="N3142" s="44"/>
      <c r="O3142" s="44"/>
      <c r="P3142" s="44"/>
      <c r="Q3142" s="43" t="str">
        <f t="shared" si="572"/>
        <v/>
      </c>
      <c r="R3142" s="60" t="str">
        <f t="shared" si="571"/>
        <v/>
      </c>
      <c r="S3142" s="60" t="str">
        <f t="shared" si="571"/>
        <v/>
      </c>
      <c r="T3142" s="60" t="str">
        <f t="shared" si="571"/>
        <v/>
      </c>
      <c r="U3142" s="60" t="str">
        <f t="shared" si="571"/>
        <v/>
      </c>
      <c r="V3142" s="60" t="str">
        <f t="shared" si="571"/>
        <v/>
      </c>
      <c r="W3142" s="44"/>
      <c r="X3142" s="44" t="str">
        <f t="shared" si="576"/>
        <v/>
      </c>
      <c r="Y3142" s="142" t="str">
        <f t="shared" si="573"/>
        <v/>
      </c>
      <c r="Z3142" s="172" t="str">
        <f t="shared" si="577"/>
        <v/>
      </c>
      <c r="AA3142" s="169" t="str">
        <f>IF(ISNUMBER($Q3142),INDEX($D$1:$D$3663,S3142,1),"")</f>
        <v/>
      </c>
      <c r="AB3142" s="169" t="str">
        <f>IF(ISNUMBER($Q3142),INDEX($D$1:$D$3663,T3142,1),"")</f>
        <v/>
      </c>
      <c r="AC3142" s="169" t="str">
        <f>IF(ISNUMBER($Q3142),INDEX($D$1:$D$3663,U3142,1),"")</f>
        <v/>
      </c>
      <c r="AD3142" s="169" t="str">
        <f>IF(ISNUMBER($Q3142),INDEX($D$1:$D$3663,V3142,1),"")</f>
        <v/>
      </c>
      <c r="AE3142" s="59"/>
      <c r="AF3142" s="177" t="str">
        <f t="shared" si="578"/>
        <v/>
      </c>
      <c r="AG3142" s="178" t="s">
        <v>1403</v>
      </c>
      <c r="AH3142" s="59"/>
      <c r="AI3142" s="163" t="str">
        <f t="shared" si="579"/>
        <v/>
      </c>
      <c r="AJ3142" s="162" t="str">
        <f t="shared" si="570"/>
        <v/>
      </c>
      <c r="AK3142" s="119"/>
      <c r="AL3142" s="59" t="str">
        <f>IF(ISNUMBER($AJ3142),INDEX($Z$4:$AC$3663,$AJ3142,AL$3),"")</f>
        <v/>
      </c>
      <c r="AM3142" s="149" t="str">
        <f>IF(ISNUMBER($AJ3142),INDEX($Z$4:$AC$3663,$AJ3142,AM$3),"")</f>
        <v/>
      </c>
      <c r="AN3142" s="149" t="str">
        <f>IF(ISNUMBER($AJ3142),INDEX($Z$4:$AC$3663,$AJ3142,AN$3),"")</f>
        <v/>
      </c>
      <c r="AO3142" s="59"/>
      <c r="AP3142" s="59"/>
      <c r="AQ3142" s="166"/>
      <c r="AR3142" s="59"/>
      <c r="AS3142" s="59"/>
      <c r="AT3142" s="149"/>
      <c r="AU3142" s="149"/>
      <c r="AV3142" s="149"/>
      <c r="AW3142" s="149"/>
      <c r="AX3142" s="150"/>
      <c r="AY3142" s="151"/>
      <c r="AZ3142" s="59"/>
      <c r="BA3142" s="59"/>
      <c r="BB3142" s="59"/>
      <c r="BC3142" s="59"/>
      <c r="BD3142" s="59"/>
      <c r="BE3142" s="59"/>
      <c r="BF3142" s="43"/>
      <c r="BG3142" s="59"/>
      <c r="BH3142" s="59"/>
      <c r="BI3142" s="59"/>
      <c r="BJ3142" s="59"/>
      <c r="BK3142" s="59"/>
      <c r="BL3142" s="59"/>
      <c r="BM3142" s="59"/>
    </row>
    <row r="3143" spans="1:65" x14ac:dyDescent="0.25">
      <c r="A3143" s="82"/>
      <c r="B3143" s="122" t="s">
        <v>1393</v>
      </c>
      <c r="C3143" s="122">
        <v>3863.5</v>
      </c>
      <c r="D3143" s="122">
        <v>38.595030713449297</v>
      </c>
      <c r="E3143" s="142">
        <f>IF(B3142=B3143,0,MAX(E$4:E3142)+1)</f>
        <v>0</v>
      </c>
      <c r="F3143" s="142">
        <f t="shared" ref="F3143:F3206" si="580">IF(E3143=0,F3142,E3143)</f>
        <v>5</v>
      </c>
      <c r="G3143" s="142" t="str">
        <f t="shared" si="574"/>
        <v/>
      </c>
      <c r="H3143" s="142" t="str">
        <f t="shared" si="575"/>
        <v/>
      </c>
      <c r="I3143" s="59"/>
      <c r="J3143" s="104"/>
      <c r="K3143" s="59"/>
      <c r="L3143" s="59"/>
      <c r="M3143" s="59"/>
      <c r="N3143" s="44"/>
      <c r="O3143" s="44"/>
      <c r="P3143" s="44"/>
      <c r="Q3143" s="43" t="str">
        <f t="shared" si="572"/>
        <v/>
      </c>
      <c r="R3143" s="60" t="str">
        <f t="shared" si="571"/>
        <v/>
      </c>
      <c r="S3143" s="60" t="str">
        <f t="shared" si="571"/>
        <v/>
      </c>
      <c r="T3143" s="60" t="str">
        <f t="shared" si="571"/>
        <v/>
      </c>
      <c r="U3143" s="60" t="str">
        <f t="shared" si="571"/>
        <v/>
      </c>
      <c r="V3143" s="60" t="str">
        <f t="shared" si="571"/>
        <v/>
      </c>
      <c r="W3143" s="44"/>
      <c r="X3143" s="44" t="str">
        <f t="shared" si="576"/>
        <v/>
      </c>
      <c r="Y3143" s="142" t="str">
        <f t="shared" si="573"/>
        <v/>
      </c>
      <c r="Z3143" s="172" t="str">
        <f t="shared" si="577"/>
        <v/>
      </c>
      <c r="AA3143" s="169" t="str">
        <f>IF(ISNUMBER($Q3143),INDEX($D$1:$D$3663,S3143,1),"")</f>
        <v/>
      </c>
      <c r="AB3143" s="169" t="str">
        <f>IF(ISNUMBER($Q3143),INDEX($D$1:$D$3663,T3143,1),"")</f>
        <v/>
      </c>
      <c r="AC3143" s="169" t="str">
        <f>IF(ISNUMBER($Q3143),INDEX($D$1:$D$3663,U3143,1),"")</f>
        <v/>
      </c>
      <c r="AD3143" s="169" t="str">
        <f>IF(ISNUMBER($Q3143),INDEX($D$1:$D$3663,V3143,1),"")</f>
        <v/>
      </c>
      <c r="AE3143" s="59"/>
      <c r="AF3143" s="177" t="str">
        <f t="shared" si="578"/>
        <v/>
      </c>
      <c r="AG3143" s="178" t="s">
        <v>1403</v>
      </c>
      <c r="AH3143" s="59"/>
      <c r="AI3143" s="163" t="str">
        <f t="shared" si="579"/>
        <v/>
      </c>
      <c r="AJ3143" s="162" t="str">
        <f t="shared" si="570"/>
        <v/>
      </c>
      <c r="AK3143" s="119"/>
      <c r="AL3143" s="59" t="str">
        <f>IF(ISNUMBER($AJ3143),INDEX($Z$4:$AC$3663,$AJ3143,AL$3),"")</f>
        <v/>
      </c>
      <c r="AM3143" s="149" t="str">
        <f>IF(ISNUMBER($AJ3143),INDEX($Z$4:$AC$3663,$AJ3143,AM$3),"")</f>
        <v/>
      </c>
      <c r="AN3143" s="149" t="str">
        <f>IF(ISNUMBER($AJ3143),INDEX($Z$4:$AC$3663,$AJ3143,AN$3),"")</f>
        <v/>
      </c>
      <c r="AO3143" s="59"/>
      <c r="AP3143" s="59"/>
      <c r="AQ3143" s="166"/>
      <c r="AR3143" s="59"/>
      <c r="AS3143" s="59"/>
      <c r="AT3143" s="149"/>
      <c r="AU3143" s="149"/>
      <c r="AV3143" s="149"/>
      <c r="AW3143" s="149"/>
      <c r="AX3143" s="150"/>
      <c r="AY3143" s="151"/>
      <c r="AZ3143" s="59"/>
      <c r="BA3143" s="59"/>
      <c r="BB3143" s="59"/>
      <c r="BC3143" s="59"/>
      <c r="BD3143" s="59"/>
      <c r="BE3143" s="59"/>
      <c r="BF3143" s="43"/>
      <c r="BG3143" s="59"/>
      <c r="BH3143" s="59"/>
      <c r="BI3143" s="59"/>
      <c r="BJ3143" s="59"/>
      <c r="BK3143" s="59"/>
      <c r="BL3143" s="59"/>
      <c r="BM3143" s="59"/>
    </row>
    <row r="3144" spans="1:65" x14ac:dyDescent="0.25">
      <c r="A3144" s="82"/>
      <c r="B3144" s="122" t="s">
        <v>1393</v>
      </c>
      <c r="C3144" s="122">
        <v>3864.5</v>
      </c>
      <c r="D3144" s="122">
        <v>38.3026238030073</v>
      </c>
      <c r="E3144" s="142">
        <f>IF(B3143=B3144,0,MAX(E$4:E3143)+1)</f>
        <v>0</v>
      </c>
      <c r="F3144" s="142">
        <f t="shared" si="580"/>
        <v>5</v>
      </c>
      <c r="G3144" s="142" t="str">
        <f t="shared" si="574"/>
        <v/>
      </c>
      <c r="H3144" s="142" t="str">
        <f t="shared" si="575"/>
        <v/>
      </c>
      <c r="I3144" s="59"/>
      <c r="J3144" s="104"/>
      <c r="K3144" s="59"/>
      <c r="L3144" s="59"/>
      <c r="M3144" s="59"/>
      <c r="N3144" s="44"/>
      <c r="O3144" s="44"/>
      <c r="P3144" s="44"/>
      <c r="Q3144" s="43" t="str">
        <f t="shared" si="572"/>
        <v/>
      </c>
      <c r="R3144" s="60" t="str">
        <f t="shared" si="571"/>
        <v/>
      </c>
      <c r="S3144" s="60" t="str">
        <f t="shared" si="571"/>
        <v/>
      </c>
      <c r="T3144" s="60" t="str">
        <f t="shared" si="571"/>
        <v/>
      </c>
      <c r="U3144" s="60" t="str">
        <f t="shared" si="571"/>
        <v/>
      </c>
      <c r="V3144" s="60" t="str">
        <f t="shared" si="571"/>
        <v/>
      </c>
      <c r="W3144" s="44"/>
      <c r="X3144" s="44" t="str">
        <f t="shared" si="576"/>
        <v/>
      </c>
      <c r="Y3144" s="142" t="str">
        <f t="shared" si="573"/>
        <v/>
      </c>
      <c r="Z3144" s="172" t="str">
        <f t="shared" si="577"/>
        <v/>
      </c>
      <c r="AA3144" s="169" t="str">
        <f>IF(ISNUMBER($Q3144),INDEX($D$1:$D$3663,S3144,1),"")</f>
        <v/>
      </c>
      <c r="AB3144" s="169" t="str">
        <f>IF(ISNUMBER($Q3144),INDEX($D$1:$D$3663,T3144,1),"")</f>
        <v/>
      </c>
      <c r="AC3144" s="169" t="str">
        <f>IF(ISNUMBER($Q3144),INDEX($D$1:$D$3663,U3144,1),"")</f>
        <v/>
      </c>
      <c r="AD3144" s="169" t="str">
        <f>IF(ISNUMBER($Q3144),INDEX($D$1:$D$3663,V3144,1),"")</f>
        <v/>
      </c>
      <c r="AE3144" s="59"/>
      <c r="AF3144" s="177" t="str">
        <f t="shared" si="578"/>
        <v/>
      </c>
      <c r="AG3144" s="178" t="s">
        <v>1403</v>
      </c>
      <c r="AH3144" s="59"/>
      <c r="AI3144" s="163" t="str">
        <f t="shared" si="579"/>
        <v/>
      </c>
      <c r="AJ3144" s="162" t="str">
        <f t="shared" si="570"/>
        <v/>
      </c>
      <c r="AK3144" s="119"/>
      <c r="AL3144" s="59" t="str">
        <f>IF(ISNUMBER($AJ3144),INDEX($Z$4:$AC$3663,$AJ3144,AL$3),"")</f>
        <v/>
      </c>
      <c r="AM3144" s="149" t="str">
        <f>IF(ISNUMBER($AJ3144),INDEX($Z$4:$AC$3663,$AJ3144,AM$3),"")</f>
        <v/>
      </c>
      <c r="AN3144" s="149" t="str">
        <f>IF(ISNUMBER($AJ3144),INDEX($Z$4:$AC$3663,$AJ3144,AN$3),"")</f>
        <v/>
      </c>
      <c r="AO3144" s="59"/>
      <c r="AP3144" s="59"/>
      <c r="AQ3144" s="166"/>
      <c r="AR3144" s="59"/>
      <c r="AS3144" s="59"/>
      <c r="AT3144" s="149"/>
      <c r="AU3144" s="149"/>
      <c r="AV3144" s="149"/>
      <c r="AW3144" s="149"/>
      <c r="AX3144" s="150"/>
      <c r="AY3144" s="151"/>
      <c r="AZ3144" s="59"/>
      <c r="BA3144" s="59"/>
      <c r="BB3144" s="59"/>
      <c r="BC3144" s="59"/>
      <c r="BD3144" s="59"/>
      <c r="BE3144" s="59"/>
      <c r="BF3144" s="43"/>
      <c r="BG3144" s="59"/>
      <c r="BH3144" s="59"/>
      <c r="BI3144" s="59"/>
      <c r="BJ3144" s="59"/>
      <c r="BK3144" s="59"/>
      <c r="BL3144" s="59"/>
      <c r="BM3144" s="59"/>
    </row>
    <row r="3145" spans="1:65" x14ac:dyDescent="0.25">
      <c r="A3145" s="82"/>
      <c r="B3145" s="122" t="s">
        <v>1393</v>
      </c>
      <c r="C3145" s="122">
        <v>3865.5</v>
      </c>
      <c r="D3145" s="122">
        <v>38.458617007123202</v>
      </c>
      <c r="E3145" s="142">
        <f>IF(B3144=B3145,0,MAX(E$4:E3144)+1)</f>
        <v>0</v>
      </c>
      <c r="F3145" s="142">
        <f t="shared" si="580"/>
        <v>5</v>
      </c>
      <c r="G3145" s="142" t="str">
        <f t="shared" si="574"/>
        <v/>
      </c>
      <c r="H3145" s="142" t="str">
        <f t="shared" si="575"/>
        <v/>
      </c>
      <c r="I3145" s="59"/>
      <c r="J3145" s="104"/>
      <c r="K3145" s="59"/>
      <c r="L3145" s="59"/>
      <c r="M3145" s="59"/>
      <c r="N3145" s="44"/>
      <c r="O3145" s="44"/>
      <c r="P3145" s="44"/>
      <c r="Q3145" s="43" t="str">
        <f t="shared" si="572"/>
        <v/>
      </c>
      <c r="R3145" s="60" t="str">
        <f t="shared" si="571"/>
        <v/>
      </c>
      <c r="S3145" s="60" t="str">
        <f t="shared" si="571"/>
        <v/>
      </c>
      <c r="T3145" s="60" t="str">
        <f t="shared" si="571"/>
        <v/>
      </c>
      <c r="U3145" s="60" t="str">
        <f t="shared" si="571"/>
        <v/>
      </c>
      <c r="V3145" s="60" t="str">
        <f t="shared" si="571"/>
        <v/>
      </c>
      <c r="W3145" s="44"/>
      <c r="X3145" s="44" t="str">
        <f t="shared" si="576"/>
        <v/>
      </c>
      <c r="Y3145" s="142" t="str">
        <f t="shared" si="573"/>
        <v/>
      </c>
      <c r="Z3145" s="172" t="str">
        <f t="shared" si="577"/>
        <v/>
      </c>
      <c r="AA3145" s="169" t="str">
        <f>IF(ISNUMBER($Q3145),INDEX($D$1:$D$3663,S3145,1),"")</f>
        <v/>
      </c>
      <c r="AB3145" s="169" t="str">
        <f>IF(ISNUMBER($Q3145),INDEX($D$1:$D$3663,T3145,1),"")</f>
        <v/>
      </c>
      <c r="AC3145" s="169" t="str">
        <f>IF(ISNUMBER($Q3145),INDEX($D$1:$D$3663,U3145,1),"")</f>
        <v/>
      </c>
      <c r="AD3145" s="169" t="str">
        <f>IF(ISNUMBER($Q3145),INDEX($D$1:$D$3663,V3145,1),"")</f>
        <v/>
      </c>
      <c r="AE3145" s="59"/>
      <c r="AF3145" s="177" t="str">
        <f t="shared" si="578"/>
        <v/>
      </c>
      <c r="AG3145" s="178" t="s">
        <v>1403</v>
      </c>
      <c r="AH3145" s="59"/>
      <c r="AI3145" s="163" t="str">
        <f t="shared" si="579"/>
        <v/>
      </c>
      <c r="AJ3145" s="162" t="str">
        <f t="shared" si="570"/>
        <v/>
      </c>
      <c r="AK3145" s="119"/>
      <c r="AL3145" s="59" t="str">
        <f>IF(ISNUMBER($AJ3145),INDEX($Z$4:$AC$3663,$AJ3145,AL$3),"")</f>
        <v/>
      </c>
      <c r="AM3145" s="149" t="str">
        <f>IF(ISNUMBER($AJ3145),INDEX($Z$4:$AC$3663,$AJ3145,AM$3),"")</f>
        <v/>
      </c>
      <c r="AN3145" s="149" t="str">
        <f>IF(ISNUMBER($AJ3145),INDEX($Z$4:$AC$3663,$AJ3145,AN$3),"")</f>
        <v/>
      </c>
      <c r="AO3145" s="59"/>
      <c r="AP3145" s="59"/>
      <c r="AQ3145" s="166"/>
      <c r="AR3145" s="59"/>
      <c r="AS3145" s="59"/>
      <c r="AT3145" s="149"/>
      <c r="AU3145" s="149"/>
      <c r="AV3145" s="149"/>
      <c r="AW3145" s="149"/>
      <c r="AX3145" s="150"/>
      <c r="AY3145" s="151"/>
      <c r="AZ3145" s="59"/>
      <c r="BA3145" s="59"/>
      <c r="BB3145" s="59"/>
      <c r="BC3145" s="59"/>
      <c r="BD3145" s="59"/>
      <c r="BE3145" s="59"/>
      <c r="BF3145" s="43"/>
      <c r="BG3145" s="59"/>
      <c r="BH3145" s="59"/>
      <c r="BI3145" s="59"/>
      <c r="BJ3145" s="59"/>
      <c r="BK3145" s="59"/>
      <c r="BL3145" s="59"/>
      <c r="BM3145" s="59"/>
    </row>
    <row r="3146" spans="1:65" x14ac:dyDescent="0.25">
      <c r="A3146" s="82"/>
      <c r="B3146" s="122" t="s">
        <v>1393</v>
      </c>
      <c r="C3146" s="122">
        <v>3866.5</v>
      </c>
      <c r="D3146" s="122">
        <v>38.484194321963699</v>
      </c>
      <c r="E3146" s="142">
        <f>IF(B3145=B3146,0,MAX(E$4:E3145)+1)</f>
        <v>0</v>
      </c>
      <c r="F3146" s="142">
        <f t="shared" si="580"/>
        <v>5</v>
      </c>
      <c r="G3146" s="142" t="str">
        <f t="shared" si="574"/>
        <v/>
      </c>
      <c r="H3146" s="142" t="str">
        <f t="shared" si="575"/>
        <v/>
      </c>
      <c r="I3146" s="59"/>
      <c r="J3146" s="104"/>
      <c r="K3146" s="59"/>
      <c r="L3146" s="59"/>
      <c r="M3146" s="59"/>
      <c r="N3146" s="44"/>
      <c r="O3146" s="44"/>
      <c r="P3146" s="44"/>
      <c r="Q3146" s="43" t="str">
        <f t="shared" si="572"/>
        <v/>
      </c>
      <c r="R3146" s="60" t="str">
        <f t="shared" si="571"/>
        <v/>
      </c>
      <c r="S3146" s="60" t="str">
        <f t="shared" si="571"/>
        <v/>
      </c>
      <c r="T3146" s="60" t="str">
        <f t="shared" si="571"/>
        <v/>
      </c>
      <c r="U3146" s="60" t="str">
        <f t="shared" si="571"/>
        <v/>
      </c>
      <c r="V3146" s="60" t="str">
        <f t="shared" si="571"/>
        <v/>
      </c>
      <c r="W3146" s="44"/>
      <c r="X3146" s="44" t="str">
        <f t="shared" si="576"/>
        <v/>
      </c>
      <c r="Y3146" s="142" t="str">
        <f t="shared" si="573"/>
        <v/>
      </c>
      <c r="Z3146" s="172" t="str">
        <f t="shared" si="577"/>
        <v/>
      </c>
      <c r="AA3146" s="169" t="str">
        <f>IF(ISNUMBER($Q3146),INDEX($D$1:$D$3663,S3146,1),"")</f>
        <v/>
      </c>
      <c r="AB3146" s="169" t="str">
        <f>IF(ISNUMBER($Q3146),INDEX($D$1:$D$3663,T3146,1),"")</f>
        <v/>
      </c>
      <c r="AC3146" s="169" t="str">
        <f>IF(ISNUMBER($Q3146),INDEX($D$1:$D$3663,U3146,1),"")</f>
        <v/>
      </c>
      <c r="AD3146" s="169" t="str">
        <f>IF(ISNUMBER($Q3146),INDEX($D$1:$D$3663,V3146,1),"")</f>
        <v/>
      </c>
      <c r="AE3146" s="59"/>
      <c r="AF3146" s="177" t="str">
        <f t="shared" si="578"/>
        <v/>
      </c>
      <c r="AG3146" s="178" t="s">
        <v>1403</v>
      </c>
      <c r="AH3146" s="59"/>
      <c r="AI3146" s="163" t="str">
        <f t="shared" si="579"/>
        <v/>
      </c>
      <c r="AJ3146" s="162" t="str">
        <f t="shared" si="570"/>
        <v/>
      </c>
      <c r="AK3146" s="119"/>
      <c r="AL3146" s="59" t="str">
        <f>IF(ISNUMBER($AJ3146),INDEX($Z$4:$AC$3663,$AJ3146,AL$3),"")</f>
        <v/>
      </c>
      <c r="AM3146" s="149" t="str">
        <f>IF(ISNUMBER($AJ3146),INDEX($Z$4:$AC$3663,$AJ3146,AM$3),"")</f>
        <v/>
      </c>
      <c r="AN3146" s="149" t="str">
        <f>IF(ISNUMBER($AJ3146),INDEX($Z$4:$AC$3663,$AJ3146,AN$3),"")</f>
        <v/>
      </c>
      <c r="AO3146" s="59"/>
      <c r="AP3146" s="59"/>
      <c r="AQ3146" s="166"/>
      <c r="AR3146" s="59"/>
      <c r="AS3146" s="59"/>
      <c r="AT3146" s="149"/>
      <c r="AU3146" s="149"/>
      <c r="AV3146" s="149"/>
      <c r="AW3146" s="149"/>
      <c r="AX3146" s="150"/>
      <c r="AY3146" s="151"/>
      <c r="AZ3146" s="59"/>
      <c r="BA3146" s="59"/>
      <c r="BB3146" s="59"/>
      <c r="BC3146" s="59"/>
      <c r="BD3146" s="59"/>
      <c r="BE3146" s="59"/>
      <c r="BF3146" s="43"/>
      <c r="BG3146" s="59"/>
      <c r="BH3146" s="59"/>
      <c r="BI3146" s="59"/>
      <c r="BJ3146" s="59"/>
      <c r="BK3146" s="59"/>
      <c r="BL3146" s="59"/>
      <c r="BM3146" s="59"/>
    </row>
    <row r="3147" spans="1:65" x14ac:dyDescent="0.25">
      <c r="A3147" s="82"/>
      <c r="B3147" s="122" t="s">
        <v>1393</v>
      </c>
      <c r="C3147" s="122">
        <v>3867.5</v>
      </c>
      <c r="D3147" s="122">
        <v>38.433226370897899</v>
      </c>
      <c r="E3147" s="142">
        <f>IF(B3146=B3147,0,MAX(E$4:E3146)+1)</f>
        <v>0</v>
      </c>
      <c r="F3147" s="142">
        <f t="shared" si="580"/>
        <v>5</v>
      </c>
      <c r="G3147" s="142" t="str">
        <f t="shared" si="574"/>
        <v/>
      </c>
      <c r="H3147" s="142" t="str">
        <f t="shared" si="575"/>
        <v/>
      </c>
      <c r="I3147" s="59"/>
      <c r="J3147" s="104"/>
      <c r="K3147" s="59"/>
      <c r="L3147" s="59"/>
      <c r="M3147" s="59"/>
      <c r="N3147" s="44"/>
      <c r="O3147" s="44"/>
      <c r="P3147" s="44"/>
      <c r="Q3147" s="43" t="str">
        <f t="shared" si="572"/>
        <v/>
      </c>
      <c r="R3147" s="60" t="str">
        <f t="shared" si="571"/>
        <v/>
      </c>
      <c r="S3147" s="60" t="str">
        <f t="shared" si="571"/>
        <v/>
      </c>
      <c r="T3147" s="60" t="str">
        <f t="shared" si="571"/>
        <v/>
      </c>
      <c r="U3147" s="60" t="str">
        <f t="shared" si="571"/>
        <v/>
      </c>
      <c r="V3147" s="60" t="str">
        <f t="shared" si="571"/>
        <v/>
      </c>
      <c r="W3147" s="44"/>
      <c r="X3147" s="44" t="str">
        <f t="shared" si="576"/>
        <v/>
      </c>
      <c r="Y3147" s="142" t="str">
        <f t="shared" si="573"/>
        <v/>
      </c>
      <c r="Z3147" s="172" t="str">
        <f t="shared" si="577"/>
        <v/>
      </c>
      <c r="AA3147" s="169" t="str">
        <f>IF(ISNUMBER($Q3147),INDEX($D$1:$D$3663,S3147,1),"")</f>
        <v/>
      </c>
      <c r="AB3147" s="169" t="str">
        <f>IF(ISNUMBER($Q3147),INDEX($D$1:$D$3663,T3147,1),"")</f>
        <v/>
      </c>
      <c r="AC3147" s="169" t="str">
        <f>IF(ISNUMBER($Q3147),INDEX($D$1:$D$3663,U3147,1),"")</f>
        <v/>
      </c>
      <c r="AD3147" s="169" t="str">
        <f>IF(ISNUMBER($Q3147),INDEX($D$1:$D$3663,V3147,1),"")</f>
        <v/>
      </c>
      <c r="AE3147" s="59"/>
      <c r="AF3147" s="177" t="str">
        <f t="shared" si="578"/>
        <v/>
      </c>
      <c r="AG3147" s="178" t="s">
        <v>1403</v>
      </c>
      <c r="AH3147" s="59"/>
      <c r="AI3147" s="163" t="str">
        <f t="shared" si="579"/>
        <v/>
      </c>
      <c r="AJ3147" s="162" t="str">
        <f t="shared" si="570"/>
        <v/>
      </c>
      <c r="AK3147" s="119"/>
      <c r="AL3147" s="59" t="str">
        <f>IF(ISNUMBER($AJ3147),INDEX($Z$4:$AC$3663,$AJ3147,AL$3),"")</f>
        <v/>
      </c>
      <c r="AM3147" s="149" t="str">
        <f>IF(ISNUMBER($AJ3147),INDEX($Z$4:$AC$3663,$AJ3147,AM$3),"")</f>
        <v/>
      </c>
      <c r="AN3147" s="149" t="str">
        <f>IF(ISNUMBER($AJ3147),INDEX($Z$4:$AC$3663,$AJ3147,AN$3),"")</f>
        <v/>
      </c>
      <c r="AO3147" s="59"/>
      <c r="AP3147" s="59"/>
      <c r="AQ3147" s="166"/>
      <c r="AR3147" s="59"/>
      <c r="AS3147" s="59"/>
      <c r="AT3147" s="149"/>
      <c r="AU3147" s="149"/>
      <c r="AV3147" s="149"/>
      <c r="AW3147" s="149"/>
      <c r="AX3147" s="150"/>
      <c r="AY3147" s="151"/>
      <c r="AZ3147" s="59"/>
      <c r="BA3147" s="59"/>
      <c r="BB3147" s="59"/>
      <c r="BC3147" s="59"/>
      <c r="BD3147" s="59"/>
      <c r="BE3147" s="59"/>
      <c r="BF3147" s="43"/>
      <c r="BG3147" s="59"/>
      <c r="BH3147" s="59"/>
      <c r="BI3147" s="59"/>
      <c r="BJ3147" s="59"/>
      <c r="BK3147" s="59"/>
      <c r="BL3147" s="59"/>
      <c r="BM3147" s="59"/>
    </row>
    <row r="3148" spans="1:65" x14ac:dyDescent="0.25">
      <c r="A3148" s="82"/>
      <c r="B3148" s="122" t="s">
        <v>1393</v>
      </c>
      <c r="C3148" s="122">
        <v>3868.5</v>
      </c>
      <c r="D3148" s="122">
        <v>38.336460360375497</v>
      </c>
      <c r="E3148" s="142">
        <f>IF(B3147=B3148,0,MAX(E$4:E3147)+1)</f>
        <v>0</v>
      </c>
      <c r="F3148" s="142">
        <f t="shared" si="580"/>
        <v>5</v>
      </c>
      <c r="G3148" s="142" t="str">
        <f t="shared" si="574"/>
        <v/>
      </c>
      <c r="H3148" s="142" t="str">
        <f t="shared" si="575"/>
        <v/>
      </c>
      <c r="I3148" s="59"/>
      <c r="J3148" s="104"/>
      <c r="K3148" s="59"/>
      <c r="L3148" s="59"/>
      <c r="M3148" s="59"/>
      <c r="N3148" s="44"/>
      <c r="O3148" s="44"/>
      <c r="P3148" s="44"/>
      <c r="Q3148" s="43" t="str">
        <f t="shared" si="572"/>
        <v/>
      </c>
      <c r="R3148" s="60" t="str">
        <f t="shared" si="571"/>
        <v/>
      </c>
      <c r="S3148" s="60" t="str">
        <f t="shared" si="571"/>
        <v/>
      </c>
      <c r="T3148" s="60" t="str">
        <f t="shared" si="571"/>
        <v/>
      </c>
      <c r="U3148" s="60" t="str">
        <f t="shared" si="571"/>
        <v/>
      </c>
      <c r="V3148" s="60" t="str">
        <f t="shared" si="571"/>
        <v/>
      </c>
      <c r="W3148" s="44"/>
      <c r="X3148" s="44" t="str">
        <f t="shared" si="576"/>
        <v/>
      </c>
      <c r="Y3148" s="142" t="str">
        <f t="shared" si="573"/>
        <v/>
      </c>
      <c r="Z3148" s="172" t="str">
        <f t="shared" si="577"/>
        <v/>
      </c>
      <c r="AA3148" s="169" t="str">
        <f>IF(ISNUMBER($Q3148),INDEX($D$1:$D$3663,S3148,1),"")</f>
        <v/>
      </c>
      <c r="AB3148" s="169" t="str">
        <f>IF(ISNUMBER($Q3148),INDEX($D$1:$D$3663,T3148,1),"")</f>
        <v/>
      </c>
      <c r="AC3148" s="169" t="str">
        <f>IF(ISNUMBER($Q3148),INDEX($D$1:$D$3663,U3148,1),"")</f>
        <v/>
      </c>
      <c r="AD3148" s="169" t="str">
        <f>IF(ISNUMBER($Q3148),INDEX($D$1:$D$3663,V3148,1),"")</f>
        <v/>
      </c>
      <c r="AE3148" s="59"/>
      <c r="AF3148" s="177" t="str">
        <f t="shared" si="578"/>
        <v/>
      </c>
      <c r="AG3148" s="178" t="s">
        <v>1403</v>
      </c>
      <c r="AH3148" s="59"/>
      <c r="AI3148" s="163" t="str">
        <f t="shared" si="579"/>
        <v/>
      </c>
      <c r="AJ3148" s="162" t="str">
        <f t="shared" si="570"/>
        <v/>
      </c>
      <c r="AK3148" s="119"/>
      <c r="AL3148" s="59" t="str">
        <f>IF(ISNUMBER($AJ3148),INDEX($Z$4:$AC$3663,$AJ3148,AL$3),"")</f>
        <v/>
      </c>
      <c r="AM3148" s="149" t="str">
        <f>IF(ISNUMBER($AJ3148),INDEX($Z$4:$AC$3663,$AJ3148,AM$3),"")</f>
        <v/>
      </c>
      <c r="AN3148" s="149" t="str">
        <f>IF(ISNUMBER($AJ3148),INDEX($Z$4:$AC$3663,$AJ3148,AN$3),"")</f>
        <v/>
      </c>
      <c r="AO3148" s="59"/>
      <c r="AP3148" s="59"/>
      <c r="AQ3148" s="166"/>
      <c r="AR3148" s="59"/>
      <c r="AS3148" s="59"/>
      <c r="AT3148" s="149"/>
      <c r="AU3148" s="149"/>
      <c r="AV3148" s="149"/>
      <c r="AW3148" s="149"/>
      <c r="AX3148" s="150"/>
      <c r="AY3148" s="151"/>
      <c r="AZ3148" s="59"/>
      <c r="BA3148" s="59"/>
      <c r="BB3148" s="59"/>
      <c r="BC3148" s="59"/>
      <c r="BD3148" s="59"/>
      <c r="BE3148" s="59"/>
      <c r="BF3148" s="43"/>
      <c r="BG3148" s="59"/>
      <c r="BH3148" s="59"/>
      <c r="BI3148" s="59"/>
      <c r="BJ3148" s="59"/>
      <c r="BK3148" s="59"/>
      <c r="BL3148" s="59"/>
      <c r="BM3148" s="59"/>
    </row>
    <row r="3149" spans="1:65" x14ac:dyDescent="0.25">
      <c r="A3149" s="82"/>
      <c r="B3149" s="122" t="s">
        <v>1393</v>
      </c>
      <c r="C3149" s="122">
        <v>3869.5</v>
      </c>
      <c r="D3149" s="122">
        <v>38.1656314810281</v>
      </c>
      <c r="E3149" s="142">
        <f>IF(B3148=B3149,0,MAX(E$4:E3148)+1)</f>
        <v>0</v>
      </c>
      <c r="F3149" s="142">
        <f t="shared" si="580"/>
        <v>5</v>
      </c>
      <c r="G3149" s="142" t="str">
        <f t="shared" si="574"/>
        <v/>
      </c>
      <c r="H3149" s="142" t="str">
        <f t="shared" si="575"/>
        <v/>
      </c>
      <c r="I3149" s="59"/>
      <c r="J3149" s="104"/>
      <c r="K3149" s="59"/>
      <c r="L3149" s="59"/>
      <c r="M3149" s="59"/>
      <c r="N3149" s="44"/>
      <c r="O3149" s="44"/>
      <c r="P3149" s="44"/>
      <c r="Q3149" s="43" t="str">
        <f t="shared" si="572"/>
        <v/>
      </c>
      <c r="R3149" s="60" t="str">
        <f t="shared" si="571"/>
        <v/>
      </c>
      <c r="S3149" s="60" t="str">
        <f t="shared" si="571"/>
        <v/>
      </c>
      <c r="T3149" s="60" t="str">
        <f t="shared" si="571"/>
        <v/>
      </c>
      <c r="U3149" s="60" t="str">
        <f t="shared" si="571"/>
        <v/>
      </c>
      <c r="V3149" s="60" t="str">
        <f t="shared" si="571"/>
        <v/>
      </c>
      <c r="W3149" s="44"/>
      <c r="X3149" s="44" t="str">
        <f t="shared" si="576"/>
        <v/>
      </c>
      <c r="Y3149" s="142" t="str">
        <f t="shared" si="573"/>
        <v/>
      </c>
      <c r="Z3149" s="172" t="str">
        <f t="shared" si="577"/>
        <v/>
      </c>
      <c r="AA3149" s="169" t="str">
        <f>IF(ISNUMBER($Q3149),INDEX($D$1:$D$3663,S3149,1),"")</f>
        <v/>
      </c>
      <c r="AB3149" s="169" t="str">
        <f>IF(ISNUMBER($Q3149),INDEX($D$1:$D$3663,T3149,1),"")</f>
        <v/>
      </c>
      <c r="AC3149" s="169" t="str">
        <f>IF(ISNUMBER($Q3149),INDEX($D$1:$D$3663,U3149,1),"")</f>
        <v/>
      </c>
      <c r="AD3149" s="169" t="str">
        <f>IF(ISNUMBER($Q3149),INDEX($D$1:$D$3663,V3149,1),"")</f>
        <v/>
      </c>
      <c r="AE3149" s="59"/>
      <c r="AF3149" s="177" t="str">
        <f t="shared" si="578"/>
        <v/>
      </c>
      <c r="AG3149" s="178" t="s">
        <v>1403</v>
      </c>
      <c r="AH3149" s="59"/>
      <c r="AI3149" s="163" t="str">
        <f t="shared" si="579"/>
        <v/>
      </c>
      <c r="AJ3149" s="162" t="str">
        <f t="shared" si="570"/>
        <v/>
      </c>
      <c r="AK3149" s="119"/>
      <c r="AL3149" s="59" t="str">
        <f>IF(ISNUMBER($AJ3149),INDEX($Z$4:$AC$3663,$AJ3149,AL$3),"")</f>
        <v/>
      </c>
      <c r="AM3149" s="149" t="str">
        <f>IF(ISNUMBER($AJ3149),INDEX($Z$4:$AC$3663,$AJ3149,AM$3),"")</f>
        <v/>
      </c>
      <c r="AN3149" s="149" t="str">
        <f>IF(ISNUMBER($AJ3149),INDEX($Z$4:$AC$3663,$AJ3149,AN$3),"")</f>
        <v/>
      </c>
      <c r="AO3149" s="59"/>
      <c r="AP3149" s="59"/>
      <c r="AQ3149" s="166"/>
      <c r="AR3149" s="59"/>
      <c r="AS3149" s="59"/>
      <c r="AT3149" s="149"/>
      <c r="AU3149" s="149"/>
      <c r="AV3149" s="149"/>
      <c r="AW3149" s="149"/>
      <c r="AX3149" s="150"/>
      <c r="AY3149" s="151"/>
      <c r="AZ3149" s="59"/>
      <c r="BA3149" s="59"/>
      <c r="BB3149" s="59"/>
      <c r="BC3149" s="59"/>
      <c r="BD3149" s="59"/>
      <c r="BE3149" s="59"/>
      <c r="BF3149" s="43"/>
      <c r="BG3149" s="59"/>
      <c r="BH3149" s="59"/>
      <c r="BI3149" s="59"/>
      <c r="BJ3149" s="59"/>
      <c r="BK3149" s="59"/>
      <c r="BL3149" s="59"/>
      <c r="BM3149" s="59"/>
    </row>
    <row r="3150" spans="1:65" x14ac:dyDescent="0.25">
      <c r="A3150" s="82"/>
      <c r="B3150" s="122" t="s">
        <v>1393</v>
      </c>
      <c r="C3150" s="122">
        <v>3870.5</v>
      </c>
      <c r="D3150" s="122">
        <v>38.3755626272849</v>
      </c>
      <c r="E3150" s="142">
        <f>IF(B3149=B3150,0,MAX(E$4:E3149)+1)</f>
        <v>0</v>
      </c>
      <c r="F3150" s="142">
        <f t="shared" si="580"/>
        <v>5</v>
      </c>
      <c r="G3150" s="142" t="str">
        <f t="shared" si="574"/>
        <v/>
      </c>
      <c r="H3150" s="142" t="str">
        <f t="shared" si="575"/>
        <v/>
      </c>
      <c r="I3150" s="59"/>
      <c r="J3150" s="104"/>
      <c r="K3150" s="59"/>
      <c r="L3150" s="59"/>
      <c r="M3150" s="59"/>
      <c r="N3150" s="44"/>
      <c r="O3150" s="44"/>
      <c r="P3150" s="44"/>
      <c r="Q3150" s="43" t="str">
        <f t="shared" si="572"/>
        <v/>
      </c>
      <c r="R3150" s="60" t="str">
        <f t="shared" si="571"/>
        <v/>
      </c>
      <c r="S3150" s="60" t="str">
        <f t="shared" si="571"/>
        <v/>
      </c>
      <c r="T3150" s="60" t="str">
        <f t="shared" si="571"/>
        <v/>
      </c>
      <c r="U3150" s="60" t="str">
        <f t="shared" si="571"/>
        <v/>
      </c>
      <c r="V3150" s="60" t="str">
        <f t="shared" si="571"/>
        <v/>
      </c>
      <c r="W3150" s="44"/>
      <c r="X3150" s="44" t="str">
        <f t="shared" si="576"/>
        <v/>
      </c>
      <c r="Y3150" s="142" t="str">
        <f t="shared" si="573"/>
        <v/>
      </c>
      <c r="Z3150" s="172" t="str">
        <f t="shared" si="577"/>
        <v/>
      </c>
      <c r="AA3150" s="169" t="str">
        <f>IF(ISNUMBER($Q3150),INDEX($D$1:$D$3663,S3150,1),"")</f>
        <v/>
      </c>
      <c r="AB3150" s="169" t="str">
        <f>IF(ISNUMBER($Q3150),INDEX($D$1:$D$3663,T3150,1),"")</f>
        <v/>
      </c>
      <c r="AC3150" s="169" t="str">
        <f>IF(ISNUMBER($Q3150),INDEX($D$1:$D$3663,U3150,1),"")</f>
        <v/>
      </c>
      <c r="AD3150" s="169" t="str">
        <f>IF(ISNUMBER($Q3150),INDEX($D$1:$D$3663,V3150,1),"")</f>
        <v/>
      </c>
      <c r="AE3150" s="59"/>
      <c r="AF3150" s="177" t="str">
        <f t="shared" si="578"/>
        <v/>
      </c>
      <c r="AG3150" s="178" t="s">
        <v>1403</v>
      </c>
      <c r="AH3150" s="59"/>
      <c r="AI3150" s="163" t="str">
        <f t="shared" si="579"/>
        <v/>
      </c>
      <c r="AJ3150" s="162" t="str">
        <f t="shared" si="570"/>
        <v/>
      </c>
      <c r="AK3150" s="119"/>
      <c r="AL3150" s="59" t="str">
        <f>IF(ISNUMBER($AJ3150),INDEX($Z$4:$AC$3663,$AJ3150,AL$3),"")</f>
        <v/>
      </c>
      <c r="AM3150" s="149" t="str">
        <f>IF(ISNUMBER($AJ3150),INDEX($Z$4:$AC$3663,$AJ3150,AM$3),"")</f>
        <v/>
      </c>
      <c r="AN3150" s="149" t="str">
        <f>IF(ISNUMBER($AJ3150),INDEX($Z$4:$AC$3663,$AJ3150,AN$3),"")</f>
        <v/>
      </c>
      <c r="AO3150" s="59"/>
      <c r="AP3150" s="59"/>
      <c r="AQ3150" s="166"/>
      <c r="AR3150" s="59"/>
      <c r="AS3150" s="59"/>
      <c r="AT3150" s="149"/>
      <c r="AU3150" s="149"/>
      <c r="AV3150" s="149"/>
      <c r="AW3150" s="149"/>
      <c r="AX3150" s="150"/>
      <c r="AY3150" s="151"/>
      <c r="AZ3150" s="59"/>
      <c r="BA3150" s="59"/>
      <c r="BB3150" s="59"/>
      <c r="BC3150" s="59"/>
      <c r="BD3150" s="59"/>
      <c r="BE3150" s="59"/>
      <c r="BF3150" s="43"/>
      <c r="BG3150" s="59"/>
      <c r="BH3150" s="59"/>
      <c r="BI3150" s="59"/>
      <c r="BJ3150" s="59"/>
      <c r="BK3150" s="59"/>
      <c r="BL3150" s="59"/>
      <c r="BM3150" s="59"/>
    </row>
    <row r="3151" spans="1:65" x14ac:dyDescent="0.25">
      <c r="A3151" s="82"/>
      <c r="B3151" s="122" t="s">
        <v>1393</v>
      </c>
      <c r="C3151" s="122">
        <v>3871.5</v>
      </c>
      <c r="D3151" s="122">
        <v>38.564285266253002</v>
      </c>
      <c r="E3151" s="142">
        <f>IF(B3150=B3151,0,MAX(E$4:E3150)+1)</f>
        <v>0</v>
      </c>
      <c r="F3151" s="142">
        <f t="shared" si="580"/>
        <v>5</v>
      </c>
      <c r="G3151" s="142" t="str">
        <f t="shared" si="574"/>
        <v/>
      </c>
      <c r="H3151" s="142" t="str">
        <f t="shared" si="575"/>
        <v/>
      </c>
      <c r="I3151" s="59"/>
      <c r="J3151" s="104"/>
      <c r="K3151" s="59"/>
      <c r="L3151" s="59"/>
      <c r="M3151" s="59"/>
      <c r="N3151" s="44"/>
      <c r="O3151" s="44"/>
      <c r="P3151" s="44"/>
      <c r="Q3151" s="43" t="str">
        <f t="shared" si="572"/>
        <v/>
      </c>
      <c r="R3151" s="60" t="str">
        <f t="shared" si="571"/>
        <v/>
      </c>
      <c r="S3151" s="60" t="str">
        <f t="shared" si="571"/>
        <v/>
      </c>
      <c r="T3151" s="60" t="str">
        <f t="shared" si="571"/>
        <v/>
      </c>
      <c r="U3151" s="60" t="str">
        <f t="shared" si="571"/>
        <v/>
      </c>
      <c r="V3151" s="60" t="str">
        <f t="shared" si="571"/>
        <v/>
      </c>
      <c r="W3151" s="44"/>
      <c r="X3151" s="44" t="str">
        <f t="shared" si="576"/>
        <v/>
      </c>
      <c r="Y3151" s="142" t="str">
        <f t="shared" si="573"/>
        <v/>
      </c>
      <c r="Z3151" s="172" t="str">
        <f t="shared" si="577"/>
        <v/>
      </c>
      <c r="AA3151" s="169" t="str">
        <f>IF(ISNUMBER($Q3151),INDEX($D$1:$D$3663,S3151,1),"")</f>
        <v/>
      </c>
      <c r="AB3151" s="169" t="str">
        <f>IF(ISNUMBER($Q3151),INDEX($D$1:$D$3663,T3151,1),"")</f>
        <v/>
      </c>
      <c r="AC3151" s="169" t="str">
        <f>IF(ISNUMBER($Q3151),INDEX($D$1:$D$3663,U3151,1),"")</f>
        <v/>
      </c>
      <c r="AD3151" s="169" t="str">
        <f>IF(ISNUMBER($Q3151),INDEX($D$1:$D$3663,V3151,1),"")</f>
        <v/>
      </c>
      <c r="AE3151" s="59"/>
      <c r="AF3151" s="177" t="str">
        <f t="shared" si="578"/>
        <v/>
      </c>
      <c r="AG3151" s="178" t="s">
        <v>1403</v>
      </c>
      <c r="AH3151" s="59"/>
      <c r="AI3151" s="163" t="str">
        <f t="shared" si="579"/>
        <v/>
      </c>
      <c r="AJ3151" s="162" t="str">
        <f t="shared" si="570"/>
        <v/>
      </c>
      <c r="AK3151" s="119"/>
      <c r="AL3151" s="59" t="str">
        <f>IF(ISNUMBER($AJ3151),INDEX($Z$4:$AC$3663,$AJ3151,AL$3),"")</f>
        <v/>
      </c>
      <c r="AM3151" s="149" t="str">
        <f>IF(ISNUMBER($AJ3151),INDEX($Z$4:$AC$3663,$AJ3151,AM$3),"")</f>
        <v/>
      </c>
      <c r="AN3151" s="149" t="str">
        <f>IF(ISNUMBER($AJ3151),INDEX($Z$4:$AC$3663,$AJ3151,AN$3),"")</f>
        <v/>
      </c>
      <c r="AO3151" s="59"/>
      <c r="AP3151" s="59"/>
      <c r="AQ3151" s="166"/>
      <c r="AR3151" s="59"/>
      <c r="AS3151" s="59"/>
      <c r="AT3151" s="149"/>
      <c r="AU3151" s="149"/>
      <c r="AV3151" s="149"/>
      <c r="AW3151" s="149"/>
      <c r="AX3151" s="150"/>
      <c r="AY3151" s="151"/>
      <c r="AZ3151" s="59"/>
      <c r="BA3151" s="59"/>
      <c r="BB3151" s="59"/>
      <c r="BC3151" s="59"/>
      <c r="BD3151" s="59"/>
      <c r="BE3151" s="59"/>
      <c r="BF3151" s="43"/>
      <c r="BG3151" s="59"/>
      <c r="BH3151" s="59"/>
      <c r="BI3151" s="59"/>
      <c r="BJ3151" s="59"/>
      <c r="BK3151" s="59"/>
      <c r="BL3151" s="59"/>
      <c r="BM3151" s="59"/>
    </row>
    <row r="3152" spans="1:65" x14ac:dyDescent="0.25">
      <c r="A3152" s="82"/>
      <c r="B3152" s="122" t="s">
        <v>1393</v>
      </c>
      <c r="C3152" s="122">
        <v>3872.5</v>
      </c>
      <c r="D3152" s="122">
        <v>38.375644653265503</v>
      </c>
      <c r="E3152" s="142">
        <f>IF(B3151=B3152,0,MAX(E$4:E3151)+1)</f>
        <v>0</v>
      </c>
      <c r="F3152" s="142">
        <f t="shared" si="580"/>
        <v>5</v>
      </c>
      <c r="G3152" s="142" t="str">
        <f t="shared" si="574"/>
        <v/>
      </c>
      <c r="H3152" s="142" t="str">
        <f t="shared" si="575"/>
        <v/>
      </c>
      <c r="I3152" s="59"/>
      <c r="J3152" s="104"/>
      <c r="K3152" s="59"/>
      <c r="L3152" s="59"/>
      <c r="M3152" s="59"/>
      <c r="N3152" s="44"/>
      <c r="O3152" s="44"/>
      <c r="P3152" s="44"/>
      <c r="Q3152" s="43" t="str">
        <f t="shared" si="572"/>
        <v/>
      </c>
      <c r="R3152" s="60" t="str">
        <f t="shared" si="571"/>
        <v/>
      </c>
      <c r="S3152" s="60" t="str">
        <f t="shared" si="571"/>
        <v/>
      </c>
      <c r="T3152" s="60" t="str">
        <f t="shared" si="571"/>
        <v/>
      </c>
      <c r="U3152" s="60" t="str">
        <f t="shared" si="571"/>
        <v/>
      </c>
      <c r="V3152" s="60" t="str">
        <f t="shared" si="571"/>
        <v/>
      </c>
      <c r="W3152" s="44"/>
      <c r="X3152" s="44" t="str">
        <f t="shared" si="576"/>
        <v/>
      </c>
      <c r="Y3152" s="142" t="str">
        <f t="shared" si="573"/>
        <v/>
      </c>
      <c r="Z3152" s="172" t="str">
        <f t="shared" si="577"/>
        <v/>
      </c>
      <c r="AA3152" s="169" t="str">
        <f>IF(ISNUMBER($Q3152),INDEX($D$1:$D$3663,S3152,1),"")</f>
        <v/>
      </c>
      <c r="AB3152" s="169" t="str">
        <f>IF(ISNUMBER($Q3152),INDEX($D$1:$D$3663,T3152,1),"")</f>
        <v/>
      </c>
      <c r="AC3152" s="169" t="str">
        <f>IF(ISNUMBER($Q3152),INDEX($D$1:$D$3663,U3152,1),"")</f>
        <v/>
      </c>
      <c r="AD3152" s="169" t="str">
        <f>IF(ISNUMBER($Q3152),INDEX($D$1:$D$3663,V3152,1),"")</f>
        <v/>
      </c>
      <c r="AE3152" s="59"/>
      <c r="AF3152" s="177" t="str">
        <f t="shared" si="578"/>
        <v/>
      </c>
      <c r="AG3152" s="178" t="s">
        <v>1403</v>
      </c>
      <c r="AH3152" s="59"/>
      <c r="AI3152" s="163" t="str">
        <f t="shared" si="579"/>
        <v/>
      </c>
      <c r="AJ3152" s="162" t="str">
        <f t="shared" si="570"/>
        <v/>
      </c>
      <c r="AK3152" s="119"/>
      <c r="AL3152" s="59" t="str">
        <f>IF(ISNUMBER($AJ3152),INDEX($Z$4:$AC$3663,$AJ3152,AL$3),"")</f>
        <v/>
      </c>
      <c r="AM3152" s="149" t="str">
        <f>IF(ISNUMBER($AJ3152),INDEX($Z$4:$AC$3663,$AJ3152,AM$3),"")</f>
        <v/>
      </c>
      <c r="AN3152" s="149" t="str">
        <f>IF(ISNUMBER($AJ3152),INDEX($Z$4:$AC$3663,$AJ3152,AN$3),"")</f>
        <v/>
      </c>
      <c r="AO3152" s="59"/>
      <c r="AP3152" s="59"/>
      <c r="AQ3152" s="166"/>
      <c r="AR3152" s="59"/>
      <c r="AS3152" s="59"/>
      <c r="AT3152" s="149"/>
      <c r="AU3152" s="149"/>
      <c r="AV3152" s="149"/>
      <c r="AW3152" s="149"/>
      <c r="AX3152" s="150"/>
      <c r="AY3152" s="151"/>
      <c r="AZ3152" s="59"/>
      <c r="BA3152" s="59"/>
      <c r="BB3152" s="59"/>
      <c r="BC3152" s="59"/>
      <c r="BD3152" s="59"/>
      <c r="BE3152" s="59"/>
      <c r="BF3152" s="43"/>
      <c r="BG3152" s="59"/>
      <c r="BH3152" s="59"/>
      <c r="BI3152" s="59"/>
      <c r="BJ3152" s="59"/>
      <c r="BK3152" s="59"/>
      <c r="BL3152" s="59"/>
      <c r="BM3152" s="59"/>
    </row>
    <row r="3153" spans="1:65" x14ac:dyDescent="0.25">
      <c r="A3153" s="82"/>
      <c r="B3153" s="122" t="s">
        <v>1393</v>
      </c>
      <c r="C3153" s="122">
        <v>3873.5</v>
      </c>
      <c r="D3153" s="122">
        <v>38.362739079843401</v>
      </c>
      <c r="E3153" s="142">
        <f>IF(B3152=B3153,0,MAX(E$4:E3152)+1)</f>
        <v>0</v>
      </c>
      <c r="F3153" s="142">
        <f t="shared" si="580"/>
        <v>5</v>
      </c>
      <c r="G3153" s="142" t="str">
        <f t="shared" si="574"/>
        <v/>
      </c>
      <c r="H3153" s="142" t="str">
        <f t="shared" si="575"/>
        <v/>
      </c>
      <c r="I3153" s="59"/>
      <c r="J3153" s="104"/>
      <c r="K3153" s="59"/>
      <c r="L3153" s="59"/>
      <c r="M3153" s="59"/>
      <c r="N3153" s="44"/>
      <c r="O3153" s="44"/>
      <c r="P3153" s="44"/>
      <c r="Q3153" s="43" t="str">
        <f t="shared" si="572"/>
        <v/>
      </c>
      <c r="R3153" s="60" t="str">
        <f t="shared" si="571"/>
        <v/>
      </c>
      <c r="S3153" s="60" t="str">
        <f t="shared" si="571"/>
        <v/>
      </c>
      <c r="T3153" s="60" t="str">
        <f t="shared" si="571"/>
        <v/>
      </c>
      <c r="U3153" s="60" t="str">
        <f t="shared" si="571"/>
        <v/>
      </c>
      <c r="V3153" s="60" t="str">
        <f t="shared" si="571"/>
        <v/>
      </c>
      <c r="W3153" s="44"/>
      <c r="X3153" s="44" t="str">
        <f t="shared" si="576"/>
        <v/>
      </c>
      <c r="Y3153" s="142" t="str">
        <f t="shared" si="573"/>
        <v/>
      </c>
      <c r="Z3153" s="172" t="str">
        <f t="shared" si="577"/>
        <v/>
      </c>
      <c r="AA3153" s="169" t="str">
        <f>IF(ISNUMBER($Q3153),INDEX($D$1:$D$3663,S3153,1),"")</f>
        <v/>
      </c>
      <c r="AB3153" s="169" t="str">
        <f>IF(ISNUMBER($Q3153),INDEX($D$1:$D$3663,T3153,1),"")</f>
        <v/>
      </c>
      <c r="AC3153" s="169" t="str">
        <f>IF(ISNUMBER($Q3153),INDEX($D$1:$D$3663,U3153,1),"")</f>
        <v/>
      </c>
      <c r="AD3153" s="169" t="str">
        <f>IF(ISNUMBER($Q3153),INDEX($D$1:$D$3663,V3153,1),"")</f>
        <v/>
      </c>
      <c r="AE3153" s="59"/>
      <c r="AF3153" s="177" t="str">
        <f t="shared" si="578"/>
        <v/>
      </c>
      <c r="AG3153" s="178" t="s">
        <v>1403</v>
      </c>
      <c r="AH3153" s="59"/>
      <c r="AI3153" s="163" t="str">
        <f t="shared" si="579"/>
        <v/>
      </c>
      <c r="AJ3153" s="162" t="str">
        <f t="shared" si="570"/>
        <v/>
      </c>
      <c r="AK3153" s="119"/>
      <c r="AL3153" s="59" t="str">
        <f>IF(ISNUMBER($AJ3153),INDEX($Z$4:$AC$3663,$AJ3153,AL$3),"")</f>
        <v/>
      </c>
      <c r="AM3153" s="149" t="str">
        <f>IF(ISNUMBER($AJ3153),INDEX($Z$4:$AC$3663,$AJ3153,AM$3),"")</f>
        <v/>
      </c>
      <c r="AN3153" s="149" t="str">
        <f>IF(ISNUMBER($AJ3153),INDEX($Z$4:$AC$3663,$AJ3153,AN$3),"")</f>
        <v/>
      </c>
      <c r="AO3153" s="59"/>
      <c r="AP3153" s="59"/>
      <c r="AQ3153" s="166"/>
      <c r="AR3153" s="59"/>
      <c r="AS3153" s="59"/>
      <c r="AT3153" s="149"/>
      <c r="AU3153" s="149"/>
      <c r="AV3153" s="149"/>
      <c r="AW3153" s="149"/>
      <c r="AX3153" s="150"/>
      <c r="AY3153" s="151"/>
      <c r="AZ3153" s="59"/>
      <c r="BA3153" s="59"/>
      <c r="BB3153" s="59"/>
      <c r="BC3153" s="59"/>
      <c r="BD3153" s="59"/>
      <c r="BE3153" s="59"/>
      <c r="BF3153" s="43"/>
      <c r="BG3153" s="59"/>
      <c r="BH3153" s="59"/>
      <c r="BI3153" s="59"/>
      <c r="BJ3153" s="59"/>
      <c r="BK3153" s="59"/>
      <c r="BL3153" s="59"/>
      <c r="BM3153" s="59"/>
    </row>
    <row r="3154" spans="1:65" x14ac:dyDescent="0.25">
      <c r="A3154" s="82"/>
      <c r="B3154" s="122" t="s">
        <v>1393</v>
      </c>
      <c r="C3154" s="122">
        <v>3874.5</v>
      </c>
      <c r="D3154" s="122">
        <v>38.379900598708197</v>
      </c>
      <c r="E3154" s="142">
        <f>IF(B3153=B3154,0,MAX(E$4:E3153)+1)</f>
        <v>0</v>
      </c>
      <c r="F3154" s="142">
        <f t="shared" si="580"/>
        <v>5</v>
      </c>
      <c r="G3154" s="142" t="str">
        <f t="shared" si="574"/>
        <v/>
      </c>
      <c r="H3154" s="142" t="str">
        <f t="shared" si="575"/>
        <v/>
      </c>
      <c r="I3154" s="59"/>
      <c r="J3154" s="104"/>
      <c r="K3154" s="59"/>
      <c r="L3154" s="59"/>
      <c r="M3154" s="59"/>
      <c r="N3154" s="44"/>
      <c r="O3154" s="44"/>
      <c r="P3154" s="44"/>
      <c r="Q3154" s="43" t="str">
        <f t="shared" si="572"/>
        <v/>
      </c>
      <c r="R3154" s="60" t="str">
        <f t="shared" si="571"/>
        <v/>
      </c>
      <c r="S3154" s="60" t="str">
        <f t="shared" si="571"/>
        <v/>
      </c>
      <c r="T3154" s="60" t="str">
        <f t="shared" si="571"/>
        <v/>
      </c>
      <c r="U3154" s="60" t="str">
        <f t="shared" si="571"/>
        <v/>
      </c>
      <c r="V3154" s="60" t="str">
        <f t="shared" si="571"/>
        <v/>
      </c>
      <c r="W3154" s="44"/>
      <c r="X3154" s="44" t="str">
        <f t="shared" si="576"/>
        <v/>
      </c>
      <c r="Y3154" s="142" t="str">
        <f t="shared" si="573"/>
        <v/>
      </c>
      <c r="Z3154" s="172" t="str">
        <f t="shared" si="577"/>
        <v/>
      </c>
      <c r="AA3154" s="169" t="str">
        <f>IF(ISNUMBER($Q3154),INDEX($D$1:$D$3663,S3154,1),"")</f>
        <v/>
      </c>
      <c r="AB3154" s="169" t="str">
        <f>IF(ISNUMBER($Q3154),INDEX($D$1:$D$3663,T3154,1),"")</f>
        <v/>
      </c>
      <c r="AC3154" s="169" t="str">
        <f>IF(ISNUMBER($Q3154),INDEX($D$1:$D$3663,U3154,1),"")</f>
        <v/>
      </c>
      <c r="AD3154" s="169" t="str">
        <f>IF(ISNUMBER($Q3154),INDEX($D$1:$D$3663,V3154,1),"")</f>
        <v/>
      </c>
      <c r="AE3154" s="59"/>
      <c r="AF3154" s="177" t="str">
        <f t="shared" si="578"/>
        <v/>
      </c>
      <c r="AG3154" s="178" t="s">
        <v>1403</v>
      </c>
      <c r="AH3154" s="59"/>
      <c r="AI3154" s="163" t="str">
        <f t="shared" si="579"/>
        <v/>
      </c>
      <c r="AJ3154" s="162" t="str">
        <f t="shared" si="570"/>
        <v/>
      </c>
      <c r="AK3154" s="119"/>
      <c r="AL3154" s="59" t="str">
        <f>IF(ISNUMBER($AJ3154),INDEX($Z$4:$AC$3663,$AJ3154,AL$3),"")</f>
        <v/>
      </c>
      <c r="AM3154" s="149" t="str">
        <f>IF(ISNUMBER($AJ3154),INDEX($Z$4:$AC$3663,$AJ3154,AM$3),"")</f>
        <v/>
      </c>
      <c r="AN3154" s="149" t="str">
        <f>IF(ISNUMBER($AJ3154),INDEX($Z$4:$AC$3663,$AJ3154,AN$3),"")</f>
        <v/>
      </c>
      <c r="AO3154" s="59"/>
      <c r="AP3154" s="59"/>
      <c r="AQ3154" s="166"/>
      <c r="AR3154" s="59"/>
      <c r="AS3154" s="59"/>
      <c r="AT3154" s="149"/>
      <c r="AU3154" s="149"/>
      <c r="AV3154" s="149"/>
      <c r="AW3154" s="149"/>
      <c r="AX3154" s="150"/>
      <c r="AY3154" s="151"/>
      <c r="AZ3154" s="59"/>
      <c r="BA3154" s="59"/>
      <c r="BB3154" s="59"/>
      <c r="BC3154" s="59"/>
      <c r="BD3154" s="59"/>
      <c r="BE3154" s="59"/>
      <c r="BF3154" s="43"/>
      <c r="BG3154" s="59"/>
      <c r="BH3154" s="59"/>
      <c r="BI3154" s="59"/>
      <c r="BJ3154" s="59"/>
      <c r="BK3154" s="59"/>
      <c r="BL3154" s="59"/>
      <c r="BM3154" s="59"/>
    </row>
    <row r="3155" spans="1:65" x14ac:dyDescent="0.25">
      <c r="A3155" s="82"/>
      <c r="B3155" s="122" t="s">
        <v>1393</v>
      </c>
      <c r="C3155" s="122">
        <v>3875.5</v>
      </c>
      <c r="D3155" s="122">
        <v>38.246221127503397</v>
      </c>
      <c r="E3155" s="142">
        <f>IF(B3154=B3155,0,MAX(E$4:E3154)+1)</f>
        <v>0</v>
      </c>
      <c r="F3155" s="142">
        <f t="shared" si="580"/>
        <v>5</v>
      </c>
      <c r="G3155" s="142" t="str">
        <f t="shared" si="574"/>
        <v/>
      </c>
      <c r="H3155" s="142" t="str">
        <f t="shared" si="575"/>
        <v/>
      </c>
      <c r="I3155" s="59"/>
      <c r="J3155" s="104"/>
      <c r="K3155" s="59"/>
      <c r="L3155" s="59"/>
      <c r="M3155" s="59"/>
      <c r="N3155" s="44"/>
      <c r="O3155" s="44"/>
      <c r="P3155" s="44"/>
      <c r="Q3155" s="43" t="str">
        <f t="shared" si="572"/>
        <v/>
      </c>
      <c r="R3155" s="60" t="str">
        <f t="shared" si="571"/>
        <v/>
      </c>
      <c r="S3155" s="60" t="str">
        <f t="shared" si="571"/>
        <v/>
      </c>
      <c r="T3155" s="60" t="str">
        <f t="shared" si="571"/>
        <v/>
      </c>
      <c r="U3155" s="60" t="str">
        <f t="shared" si="571"/>
        <v/>
      </c>
      <c r="V3155" s="60" t="str">
        <f t="shared" si="571"/>
        <v/>
      </c>
      <c r="W3155" s="44"/>
      <c r="X3155" s="44" t="str">
        <f t="shared" si="576"/>
        <v/>
      </c>
      <c r="Y3155" s="142" t="str">
        <f t="shared" si="573"/>
        <v/>
      </c>
      <c r="Z3155" s="172" t="str">
        <f t="shared" si="577"/>
        <v/>
      </c>
      <c r="AA3155" s="169" t="str">
        <f>IF(ISNUMBER($Q3155),INDEX($D$1:$D$3663,S3155,1),"")</f>
        <v/>
      </c>
      <c r="AB3155" s="169" t="str">
        <f>IF(ISNUMBER($Q3155),INDEX($D$1:$D$3663,T3155,1),"")</f>
        <v/>
      </c>
      <c r="AC3155" s="169" t="str">
        <f>IF(ISNUMBER($Q3155),INDEX($D$1:$D$3663,U3155,1),"")</f>
        <v/>
      </c>
      <c r="AD3155" s="169" t="str">
        <f>IF(ISNUMBER($Q3155),INDEX($D$1:$D$3663,V3155,1),"")</f>
        <v/>
      </c>
      <c r="AE3155" s="59"/>
      <c r="AF3155" s="177" t="str">
        <f t="shared" si="578"/>
        <v/>
      </c>
      <c r="AG3155" s="178" t="s">
        <v>1403</v>
      </c>
      <c r="AH3155" s="59"/>
      <c r="AI3155" s="163" t="str">
        <f t="shared" si="579"/>
        <v/>
      </c>
      <c r="AJ3155" s="162" t="str">
        <f t="shared" si="570"/>
        <v/>
      </c>
      <c r="AK3155" s="119"/>
      <c r="AL3155" s="59" t="str">
        <f>IF(ISNUMBER($AJ3155),INDEX($Z$4:$AC$3663,$AJ3155,AL$3),"")</f>
        <v/>
      </c>
      <c r="AM3155" s="149" t="str">
        <f>IF(ISNUMBER($AJ3155),INDEX($Z$4:$AC$3663,$AJ3155,AM$3),"")</f>
        <v/>
      </c>
      <c r="AN3155" s="149" t="str">
        <f>IF(ISNUMBER($AJ3155),INDEX($Z$4:$AC$3663,$AJ3155,AN$3),"")</f>
        <v/>
      </c>
      <c r="AO3155" s="59"/>
      <c r="AP3155" s="59"/>
      <c r="AQ3155" s="166"/>
      <c r="AR3155" s="59"/>
      <c r="AS3155" s="59"/>
      <c r="AT3155" s="149"/>
      <c r="AU3155" s="149"/>
      <c r="AV3155" s="149"/>
      <c r="AW3155" s="149"/>
      <c r="AX3155" s="150"/>
      <c r="AY3155" s="151"/>
      <c r="AZ3155" s="59"/>
      <c r="BA3155" s="59"/>
      <c r="BB3155" s="59"/>
      <c r="BC3155" s="59"/>
      <c r="BD3155" s="59"/>
      <c r="BE3155" s="59"/>
      <c r="BF3155" s="43"/>
      <c r="BG3155" s="59"/>
      <c r="BH3155" s="59"/>
      <c r="BI3155" s="59"/>
      <c r="BJ3155" s="59"/>
      <c r="BK3155" s="59"/>
      <c r="BL3155" s="59"/>
      <c r="BM3155" s="59"/>
    </row>
    <row r="3156" spans="1:65" x14ac:dyDescent="0.25">
      <c r="A3156" s="82"/>
      <c r="B3156" s="122" t="s">
        <v>1393</v>
      </c>
      <c r="C3156" s="122">
        <v>3876.5</v>
      </c>
      <c r="D3156" s="122">
        <v>38.4015057797967</v>
      </c>
      <c r="E3156" s="142">
        <f>IF(B3155=B3156,0,MAX(E$4:E3155)+1)</f>
        <v>0</v>
      </c>
      <c r="F3156" s="142">
        <f t="shared" si="580"/>
        <v>5</v>
      </c>
      <c r="G3156" s="142" t="str">
        <f t="shared" si="574"/>
        <v/>
      </c>
      <c r="H3156" s="142" t="str">
        <f t="shared" si="575"/>
        <v/>
      </c>
      <c r="I3156" s="59"/>
      <c r="J3156" s="104"/>
      <c r="K3156" s="59"/>
      <c r="L3156" s="59"/>
      <c r="M3156" s="59"/>
      <c r="N3156" s="44"/>
      <c r="O3156" s="44"/>
      <c r="P3156" s="44"/>
      <c r="Q3156" s="43" t="str">
        <f t="shared" si="572"/>
        <v/>
      </c>
      <c r="R3156" s="60" t="str">
        <f t="shared" si="571"/>
        <v/>
      </c>
      <c r="S3156" s="60" t="str">
        <f t="shared" si="571"/>
        <v/>
      </c>
      <c r="T3156" s="60" t="str">
        <f t="shared" si="571"/>
        <v/>
      </c>
      <c r="U3156" s="60" t="str">
        <f t="shared" si="571"/>
        <v/>
      </c>
      <c r="V3156" s="60" t="str">
        <f t="shared" si="571"/>
        <v/>
      </c>
      <c r="W3156" s="44"/>
      <c r="X3156" s="44" t="str">
        <f t="shared" si="576"/>
        <v/>
      </c>
      <c r="Y3156" s="142" t="str">
        <f t="shared" si="573"/>
        <v/>
      </c>
      <c r="Z3156" s="172" t="str">
        <f t="shared" si="577"/>
        <v/>
      </c>
      <c r="AA3156" s="169" t="str">
        <f>IF(ISNUMBER($Q3156),INDEX($D$1:$D$3663,S3156,1),"")</f>
        <v/>
      </c>
      <c r="AB3156" s="169" t="str">
        <f>IF(ISNUMBER($Q3156),INDEX($D$1:$D$3663,T3156,1),"")</f>
        <v/>
      </c>
      <c r="AC3156" s="169" t="str">
        <f>IF(ISNUMBER($Q3156),INDEX($D$1:$D$3663,U3156,1),"")</f>
        <v/>
      </c>
      <c r="AD3156" s="169" t="str">
        <f>IF(ISNUMBER($Q3156),INDEX($D$1:$D$3663,V3156,1),"")</f>
        <v/>
      </c>
      <c r="AE3156" s="59"/>
      <c r="AF3156" s="177" t="str">
        <f t="shared" si="578"/>
        <v/>
      </c>
      <c r="AG3156" s="178" t="s">
        <v>1403</v>
      </c>
      <c r="AH3156" s="59"/>
      <c r="AI3156" s="163" t="str">
        <f t="shared" si="579"/>
        <v/>
      </c>
      <c r="AJ3156" s="162" t="str">
        <f t="shared" si="570"/>
        <v/>
      </c>
      <c r="AK3156" s="119"/>
      <c r="AL3156" s="59" t="str">
        <f>IF(ISNUMBER($AJ3156),INDEX($Z$4:$AC$3663,$AJ3156,AL$3),"")</f>
        <v/>
      </c>
      <c r="AM3156" s="149" t="str">
        <f>IF(ISNUMBER($AJ3156),INDEX($Z$4:$AC$3663,$AJ3156,AM$3),"")</f>
        <v/>
      </c>
      <c r="AN3156" s="149" t="str">
        <f>IF(ISNUMBER($AJ3156),INDEX($Z$4:$AC$3663,$AJ3156,AN$3),"")</f>
        <v/>
      </c>
      <c r="AO3156" s="59"/>
      <c r="AP3156" s="59"/>
      <c r="AQ3156" s="166"/>
      <c r="AR3156" s="59"/>
      <c r="AS3156" s="59"/>
      <c r="AT3156" s="149"/>
      <c r="AU3156" s="149"/>
      <c r="AV3156" s="149"/>
      <c r="AW3156" s="149"/>
      <c r="AX3156" s="150"/>
      <c r="AY3156" s="151"/>
      <c r="AZ3156" s="59"/>
      <c r="BA3156" s="59"/>
      <c r="BB3156" s="59"/>
      <c r="BC3156" s="59"/>
      <c r="BD3156" s="59"/>
      <c r="BE3156" s="59"/>
      <c r="BF3156" s="43"/>
      <c r="BG3156" s="59"/>
      <c r="BH3156" s="59"/>
      <c r="BI3156" s="59"/>
      <c r="BJ3156" s="59"/>
      <c r="BK3156" s="59"/>
      <c r="BL3156" s="59"/>
      <c r="BM3156" s="59"/>
    </row>
    <row r="3157" spans="1:65" x14ac:dyDescent="0.25">
      <c r="A3157" s="82"/>
      <c r="B3157" s="122" t="s">
        <v>1393</v>
      </c>
      <c r="C3157" s="122">
        <v>3877.5</v>
      </c>
      <c r="D3157" s="122">
        <v>38.3499419625999</v>
      </c>
      <c r="E3157" s="142">
        <f>IF(B3156=B3157,0,MAX(E$4:E3156)+1)</f>
        <v>0</v>
      </c>
      <c r="F3157" s="142">
        <f t="shared" si="580"/>
        <v>5</v>
      </c>
      <c r="G3157" s="142" t="str">
        <f t="shared" si="574"/>
        <v/>
      </c>
      <c r="H3157" s="142" t="str">
        <f t="shared" si="575"/>
        <v/>
      </c>
      <c r="I3157" s="59"/>
      <c r="J3157" s="104"/>
      <c r="K3157" s="59"/>
      <c r="L3157" s="59"/>
      <c r="M3157" s="59"/>
      <c r="N3157" s="44"/>
      <c r="O3157" s="44"/>
      <c r="P3157" s="44"/>
      <c r="Q3157" s="43" t="str">
        <f t="shared" si="572"/>
        <v/>
      </c>
      <c r="R3157" s="60" t="str">
        <f t="shared" si="571"/>
        <v/>
      </c>
      <c r="S3157" s="60" t="str">
        <f t="shared" si="571"/>
        <v/>
      </c>
      <c r="T3157" s="60" t="str">
        <f t="shared" si="571"/>
        <v/>
      </c>
      <c r="U3157" s="60" t="str">
        <f t="shared" si="571"/>
        <v/>
      </c>
      <c r="V3157" s="60" t="str">
        <f t="shared" si="571"/>
        <v/>
      </c>
      <c r="W3157" s="44"/>
      <c r="X3157" s="44" t="str">
        <f t="shared" si="576"/>
        <v/>
      </c>
      <c r="Y3157" s="142" t="str">
        <f t="shared" si="573"/>
        <v/>
      </c>
      <c r="Z3157" s="172" t="str">
        <f t="shared" si="577"/>
        <v/>
      </c>
      <c r="AA3157" s="169" t="str">
        <f>IF(ISNUMBER($Q3157),INDEX($D$1:$D$3663,S3157,1),"")</f>
        <v/>
      </c>
      <c r="AB3157" s="169" t="str">
        <f>IF(ISNUMBER($Q3157),INDEX($D$1:$D$3663,T3157,1),"")</f>
        <v/>
      </c>
      <c r="AC3157" s="169" t="str">
        <f>IF(ISNUMBER($Q3157),INDEX($D$1:$D$3663,U3157,1),"")</f>
        <v/>
      </c>
      <c r="AD3157" s="169" t="str">
        <f>IF(ISNUMBER($Q3157),INDEX($D$1:$D$3663,V3157,1),"")</f>
        <v/>
      </c>
      <c r="AE3157" s="59"/>
      <c r="AF3157" s="177" t="str">
        <f t="shared" si="578"/>
        <v/>
      </c>
      <c r="AG3157" s="178" t="s">
        <v>1403</v>
      </c>
      <c r="AH3157" s="59"/>
      <c r="AI3157" s="163" t="str">
        <f t="shared" si="579"/>
        <v/>
      </c>
      <c r="AJ3157" s="162" t="str">
        <f t="shared" si="570"/>
        <v/>
      </c>
      <c r="AK3157" s="119"/>
      <c r="AL3157" s="59" t="str">
        <f>IF(ISNUMBER($AJ3157),INDEX($Z$4:$AC$3663,$AJ3157,AL$3),"")</f>
        <v/>
      </c>
      <c r="AM3157" s="149" t="str">
        <f>IF(ISNUMBER($AJ3157),INDEX($Z$4:$AC$3663,$AJ3157,AM$3),"")</f>
        <v/>
      </c>
      <c r="AN3157" s="149" t="str">
        <f>IF(ISNUMBER($AJ3157),INDEX($Z$4:$AC$3663,$AJ3157,AN$3),"")</f>
        <v/>
      </c>
      <c r="AO3157" s="59"/>
      <c r="AP3157" s="59"/>
      <c r="AQ3157" s="166"/>
      <c r="AR3157" s="59"/>
      <c r="AS3157" s="59"/>
      <c r="AT3157" s="149"/>
      <c r="AU3157" s="149"/>
      <c r="AV3157" s="149"/>
      <c r="AW3157" s="149"/>
      <c r="AX3157" s="150"/>
      <c r="AY3157" s="151"/>
      <c r="AZ3157" s="59"/>
      <c r="BA3157" s="59"/>
      <c r="BB3157" s="59"/>
      <c r="BC3157" s="59"/>
      <c r="BD3157" s="59"/>
      <c r="BE3157" s="59"/>
      <c r="BF3157" s="43"/>
      <c r="BG3157" s="59"/>
      <c r="BH3157" s="59"/>
      <c r="BI3157" s="59"/>
      <c r="BJ3157" s="59"/>
      <c r="BK3157" s="59"/>
      <c r="BL3157" s="59"/>
      <c r="BM3157" s="59"/>
    </row>
    <row r="3158" spans="1:65" x14ac:dyDescent="0.25">
      <c r="A3158" s="82"/>
      <c r="B3158" s="122" t="s">
        <v>1393</v>
      </c>
      <c r="C3158" s="122">
        <v>3878.5</v>
      </c>
      <c r="D3158" s="122">
        <v>38.226074314949301</v>
      </c>
      <c r="E3158" s="142">
        <f>IF(B3157=B3158,0,MAX(E$4:E3157)+1)</f>
        <v>0</v>
      </c>
      <c r="F3158" s="142">
        <f t="shared" si="580"/>
        <v>5</v>
      </c>
      <c r="G3158" s="142" t="str">
        <f t="shared" si="574"/>
        <v/>
      </c>
      <c r="H3158" s="142" t="str">
        <f t="shared" si="575"/>
        <v/>
      </c>
      <c r="I3158" s="59"/>
      <c r="J3158" s="104"/>
      <c r="K3158" s="59"/>
      <c r="L3158" s="59"/>
      <c r="M3158" s="59"/>
      <c r="N3158" s="44"/>
      <c r="O3158" s="44"/>
      <c r="P3158" s="44"/>
      <c r="Q3158" s="43" t="str">
        <f t="shared" si="572"/>
        <v/>
      </c>
      <c r="R3158" s="60" t="str">
        <f t="shared" si="571"/>
        <v/>
      </c>
      <c r="S3158" s="60" t="str">
        <f t="shared" si="571"/>
        <v/>
      </c>
      <c r="T3158" s="60" t="str">
        <f t="shared" si="571"/>
        <v/>
      </c>
      <c r="U3158" s="60" t="str">
        <f t="shared" si="571"/>
        <v/>
      </c>
      <c r="V3158" s="60" t="str">
        <f t="shared" si="571"/>
        <v/>
      </c>
      <c r="W3158" s="44"/>
      <c r="X3158" s="44" t="str">
        <f t="shared" si="576"/>
        <v/>
      </c>
      <c r="Y3158" s="142" t="str">
        <f t="shared" si="573"/>
        <v/>
      </c>
      <c r="Z3158" s="172" t="str">
        <f t="shared" si="577"/>
        <v/>
      </c>
      <c r="AA3158" s="169" t="str">
        <f>IF(ISNUMBER($Q3158),INDEX($D$1:$D$3663,S3158,1),"")</f>
        <v/>
      </c>
      <c r="AB3158" s="169" t="str">
        <f>IF(ISNUMBER($Q3158),INDEX($D$1:$D$3663,T3158,1),"")</f>
        <v/>
      </c>
      <c r="AC3158" s="169" t="str">
        <f>IF(ISNUMBER($Q3158),INDEX($D$1:$D$3663,U3158,1),"")</f>
        <v/>
      </c>
      <c r="AD3158" s="169" t="str">
        <f>IF(ISNUMBER($Q3158),INDEX($D$1:$D$3663,V3158,1),"")</f>
        <v/>
      </c>
      <c r="AE3158" s="59"/>
      <c r="AF3158" s="177" t="str">
        <f t="shared" si="578"/>
        <v/>
      </c>
      <c r="AG3158" s="178" t="s">
        <v>1403</v>
      </c>
      <c r="AH3158" s="59"/>
      <c r="AI3158" s="163" t="str">
        <f t="shared" si="579"/>
        <v/>
      </c>
      <c r="AJ3158" s="162" t="str">
        <f t="shared" si="570"/>
        <v/>
      </c>
      <c r="AK3158" s="119"/>
      <c r="AL3158" s="59" t="str">
        <f>IF(ISNUMBER($AJ3158),INDEX($Z$4:$AC$3663,$AJ3158,AL$3),"")</f>
        <v/>
      </c>
      <c r="AM3158" s="149" t="str">
        <f>IF(ISNUMBER($AJ3158),INDEX($Z$4:$AC$3663,$AJ3158,AM$3),"")</f>
        <v/>
      </c>
      <c r="AN3158" s="149" t="str">
        <f>IF(ISNUMBER($AJ3158),INDEX($Z$4:$AC$3663,$AJ3158,AN$3),"")</f>
        <v/>
      </c>
      <c r="AO3158" s="59"/>
      <c r="AP3158" s="59"/>
      <c r="AQ3158" s="166"/>
      <c r="AR3158" s="59"/>
      <c r="AS3158" s="59"/>
      <c r="AT3158" s="149"/>
      <c r="AU3158" s="149"/>
      <c r="AV3158" s="149"/>
      <c r="AW3158" s="149"/>
      <c r="AX3158" s="150"/>
      <c r="AY3158" s="151"/>
      <c r="AZ3158" s="59"/>
      <c r="BA3158" s="59"/>
      <c r="BB3158" s="59"/>
      <c r="BC3158" s="59"/>
      <c r="BD3158" s="59"/>
      <c r="BE3158" s="59"/>
      <c r="BF3158" s="43"/>
      <c r="BG3158" s="59"/>
      <c r="BH3158" s="59"/>
      <c r="BI3158" s="59"/>
      <c r="BJ3158" s="59"/>
      <c r="BK3158" s="59"/>
      <c r="BL3158" s="59"/>
      <c r="BM3158" s="59"/>
    </row>
    <row r="3159" spans="1:65" x14ac:dyDescent="0.25">
      <c r="A3159" s="82"/>
      <c r="B3159" s="122" t="s">
        <v>1393</v>
      </c>
      <c r="C3159" s="122">
        <v>3879.5</v>
      </c>
      <c r="D3159" s="122">
        <v>38.381926275329903</v>
      </c>
      <c r="E3159" s="142">
        <f>IF(B3158=B3159,0,MAX(E$4:E3158)+1)</f>
        <v>0</v>
      </c>
      <c r="F3159" s="142">
        <f t="shared" si="580"/>
        <v>5</v>
      </c>
      <c r="G3159" s="142" t="str">
        <f t="shared" si="574"/>
        <v/>
      </c>
      <c r="H3159" s="142" t="str">
        <f t="shared" si="575"/>
        <v/>
      </c>
      <c r="I3159" s="59"/>
      <c r="J3159" s="104"/>
      <c r="K3159" s="59"/>
      <c r="L3159" s="59"/>
      <c r="M3159" s="59"/>
      <c r="N3159" s="44"/>
      <c r="O3159" s="44"/>
      <c r="P3159" s="44"/>
      <c r="Q3159" s="43" t="str">
        <f t="shared" si="572"/>
        <v/>
      </c>
      <c r="R3159" s="60" t="str">
        <f t="shared" si="571"/>
        <v/>
      </c>
      <c r="S3159" s="60" t="str">
        <f t="shared" si="571"/>
        <v/>
      </c>
      <c r="T3159" s="60" t="str">
        <f t="shared" si="571"/>
        <v/>
      </c>
      <c r="U3159" s="60" t="str">
        <f t="shared" si="571"/>
        <v/>
      </c>
      <c r="V3159" s="60" t="str">
        <f t="shared" si="571"/>
        <v/>
      </c>
      <c r="W3159" s="44"/>
      <c r="X3159" s="44" t="str">
        <f t="shared" si="576"/>
        <v/>
      </c>
      <c r="Y3159" s="142" t="str">
        <f t="shared" si="573"/>
        <v/>
      </c>
      <c r="Z3159" s="172" t="str">
        <f t="shared" si="577"/>
        <v/>
      </c>
      <c r="AA3159" s="169" t="str">
        <f>IF(ISNUMBER($Q3159),INDEX($D$1:$D$3663,S3159,1),"")</f>
        <v/>
      </c>
      <c r="AB3159" s="169" t="str">
        <f>IF(ISNUMBER($Q3159),INDEX($D$1:$D$3663,T3159,1),"")</f>
        <v/>
      </c>
      <c r="AC3159" s="169" t="str">
        <f>IF(ISNUMBER($Q3159),INDEX($D$1:$D$3663,U3159,1),"")</f>
        <v/>
      </c>
      <c r="AD3159" s="169" t="str">
        <f>IF(ISNUMBER($Q3159),INDEX($D$1:$D$3663,V3159,1),"")</f>
        <v/>
      </c>
      <c r="AE3159" s="59"/>
      <c r="AF3159" s="177" t="str">
        <f t="shared" si="578"/>
        <v/>
      </c>
      <c r="AG3159" s="178" t="s">
        <v>1403</v>
      </c>
      <c r="AH3159" s="59"/>
      <c r="AI3159" s="163" t="str">
        <f t="shared" si="579"/>
        <v/>
      </c>
      <c r="AJ3159" s="162" t="str">
        <f t="shared" si="570"/>
        <v/>
      </c>
      <c r="AK3159" s="119"/>
      <c r="AL3159" s="59" t="str">
        <f>IF(ISNUMBER($AJ3159),INDEX($Z$4:$AC$3663,$AJ3159,AL$3),"")</f>
        <v/>
      </c>
      <c r="AM3159" s="149" t="str">
        <f>IF(ISNUMBER($AJ3159),INDEX($Z$4:$AC$3663,$AJ3159,AM$3),"")</f>
        <v/>
      </c>
      <c r="AN3159" s="149" t="str">
        <f>IF(ISNUMBER($AJ3159),INDEX($Z$4:$AC$3663,$AJ3159,AN$3),"")</f>
        <v/>
      </c>
      <c r="AO3159" s="59"/>
      <c r="AP3159" s="59"/>
      <c r="AQ3159" s="166"/>
      <c r="AR3159" s="59"/>
      <c r="AS3159" s="59"/>
      <c r="AT3159" s="149"/>
      <c r="AU3159" s="149"/>
      <c r="AV3159" s="149"/>
      <c r="AW3159" s="149"/>
      <c r="AX3159" s="150"/>
      <c r="AY3159" s="151"/>
      <c r="AZ3159" s="59"/>
      <c r="BA3159" s="59"/>
      <c r="BB3159" s="59"/>
      <c r="BC3159" s="59"/>
      <c r="BD3159" s="59"/>
      <c r="BE3159" s="59"/>
      <c r="BF3159" s="43"/>
      <c r="BG3159" s="59"/>
      <c r="BH3159" s="59"/>
      <c r="BI3159" s="59"/>
      <c r="BJ3159" s="59"/>
      <c r="BK3159" s="59"/>
      <c r="BL3159" s="59"/>
      <c r="BM3159" s="59"/>
    </row>
    <row r="3160" spans="1:65" x14ac:dyDescent="0.25">
      <c r="A3160" s="82"/>
      <c r="B3160" s="122" t="s">
        <v>1393</v>
      </c>
      <c r="C3160" s="122">
        <v>3880.5</v>
      </c>
      <c r="D3160" s="122">
        <v>38.488227041845199</v>
      </c>
      <c r="E3160" s="142">
        <f>IF(B3159=B3160,0,MAX(E$4:E3159)+1)</f>
        <v>0</v>
      </c>
      <c r="F3160" s="142">
        <f t="shared" si="580"/>
        <v>5</v>
      </c>
      <c r="G3160" s="142" t="str">
        <f t="shared" si="574"/>
        <v/>
      </c>
      <c r="H3160" s="142" t="str">
        <f t="shared" si="575"/>
        <v/>
      </c>
      <c r="I3160" s="59"/>
      <c r="J3160" s="104"/>
      <c r="K3160" s="59"/>
      <c r="L3160" s="59"/>
      <c r="M3160" s="59"/>
      <c r="N3160" s="44"/>
      <c r="O3160" s="44"/>
      <c r="P3160" s="44"/>
      <c r="Q3160" s="43" t="str">
        <f t="shared" si="572"/>
        <v/>
      </c>
      <c r="R3160" s="60" t="str">
        <f t="shared" si="571"/>
        <v/>
      </c>
      <c r="S3160" s="60" t="str">
        <f t="shared" si="571"/>
        <v/>
      </c>
      <c r="T3160" s="60" t="str">
        <f t="shared" si="571"/>
        <v/>
      </c>
      <c r="U3160" s="60" t="str">
        <f t="shared" si="571"/>
        <v/>
      </c>
      <c r="V3160" s="60" t="str">
        <f t="shared" si="571"/>
        <v/>
      </c>
      <c r="W3160" s="44"/>
      <c r="X3160" s="44" t="str">
        <f t="shared" si="576"/>
        <v/>
      </c>
      <c r="Y3160" s="142" t="str">
        <f t="shared" si="573"/>
        <v/>
      </c>
      <c r="Z3160" s="172" t="str">
        <f t="shared" si="577"/>
        <v/>
      </c>
      <c r="AA3160" s="169" t="str">
        <f>IF(ISNUMBER($Q3160),INDEX($D$1:$D$3663,S3160,1),"")</f>
        <v/>
      </c>
      <c r="AB3160" s="169" t="str">
        <f>IF(ISNUMBER($Q3160),INDEX($D$1:$D$3663,T3160,1),"")</f>
        <v/>
      </c>
      <c r="AC3160" s="169" t="str">
        <f>IF(ISNUMBER($Q3160),INDEX($D$1:$D$3663,U3160,1),"")</f>
        <v/>
      </c>
      <c r="AD3160" s="169" t="str">
        <f>IF(ISNUMBER($Q3160),INDEX($D$1:$D$3663,V3160,1),"")</f>
        <v/>
      </c>
      <c r="AE3160" s="59"/>
      <c r="AF3160" s="177" t="str">
        <f t="shared" si="578"/>
        <v/>
      </c>
      <c r="AG3160" s="178" t="s">
        <v>1403</v>
      </c>
      <c r="AH3160" s="59"/>
      <c r="AI3160" s="163" t="str">
        <f t="shared" si="579"/>
        <v/>
      </c>
      <c r="AJ3160" s="162" t="str">
        <f t="shared" si="570"/>
        <v/>
      </c>
      <c r="AK3160" s="119"/>
      <c r="AL3160" s="59" t="str">
        <f>IF(ISNUMBER($AJ3160),INDEX($Z$4:$AC$3663,$AJ3160,AL$3),"")</f>
        <v/>
      </c>
      <c r="AM3160" s="149" t="str">
        <f>IF(ISNUMBER($AJ3160),INDEX($Z$4:$AC$3663,$AJ3160,AM$3),"")</f>
        <v/>
      </c>
      <c r="AN3160" s="149" t="str">
        <f>IF(ISNUMBER($AJ3160),INDEX($Z$4:$AC$3663,$AJ3160,AN$3),"")</f>
        <v/>
      </c>
      <c r="AO3160" s="59"/>
      <c r="AP3160" s="59"/>
      <c r="AQ3160" s="166"/>
      <c r="AR3160" s="59"/>
      <c r="AS3160" s="59"/>
      <c r="AT3160" s="149"/>
      <c r="AU3160" s="149"/>
      <c r="AV3160" s="149"/>
      <c r="AW3160" s="149"/>
      <c r="AX3160" s="150"/>
      <c r="AY3160" s="151"/>
      <c r="AZ3160" s="59"/>
      <c r="BA3160" s="59"/>
      <c r="BB3160" s="59"/>
      <c r="BC3160" s="59"/>
      <c r="BD3160" s="59"/>
      <c r="BE3160" s="59"/>
      <c r="BF3160" s="43"/>
      <c r="BG3160" s="59"/>
      <c r="BH3160" s="59"/>
      <c r="BI3160" s="59"/>
      <c r="BJ3160" s="59"/>
      <c r="BK3160" s="59"/>
      <c r="BL3160" s="59"/>
      <c r="BM3160" s="59"/>
    </row>
    <row r="3161" spans="1:65" x14ac:dyDescent="0.25">
      <c r="A3161" s="82"/>
      <c r="B3161" s="122" t="s">
        <v>1393</v>
      </c>
      <c r="C3161" s="122">
        <v>3881.5</v>
      </c>
      <c r="D3161" s="122">
        <v>38.337548722530499</v>
      </c>
      <c r="E3161" s="142">
        <f>IF(B3160=B3161,0,MAX(E$4:E3160)+1)</f>
        <v>0</v>
      </c>
      <c r="F3161" s="142">
        <f t="shared" si="580"/>
        <v>5</v>
      </c>
      <c r="G3161" s="142" t="str">
        <f t="shared" si="574"/>
        <v/>
      </c>
      <c r="H3161" s="142" t="str">
        <f t="shared" si="575"/>
        <v/>
      </c>
      <c r="I3161" s="59"/>
      <c r="J3161" s="104"/>
      <c r="K3161" s="59"/>
      <c r="L3161" s="59"/>
      <c r="M3161" s="59"/>
      <c r="N3161" s="44"/>
      <c r="O3161" s="44"/>
      <c r="P3161" s="44"/>
      <c r="Q3161" s="43" t="str">
        <f t="shared" si="572"/>
        <v/>
      </c>
      <c r="R3161" s="60" t="str">
        <f t="shared" si="571"/>
        <v/>
      </c>
      <c r="S3161" s="60" t="str">
        <f t="shared" si="571"/>
        <v/>
      </c>
      <c r="T3161" s="60" t="str">
        <f t="shared" si="571"/>
        <v/>
      </c>
      <c r="U3161" s="60" t="str">
        <f t="shared" si="571"/>
        <v/>
      </c>
      <c r="V3161" s="60" t="str">
        <f t="shared" si="571"/>
        <v/>
      </c>
      <c r="W3161" s="44"/>
      <c r="X3161" s="44" t="str">
        <f t="shared" si="576"/>
        <v/>
      </c>
      <c r="Y3161" s="142" t="str">
        <f t="shared" si="573"/>
        <v/>
      </c>
      <c r="Z3161" s="172" t="str">
        <f t="shared" si="577"/>
        <v/>
      </c>
      <c r="AA3161" s="169" t="str">
        <f>IF(ISNUMBER($Q3161),INDEX($D$1:$D$3663,S3161,1),"")</f>
        <v/>
      </c>
      <c r="AB3161" s="169" t="str">
        <f>IF(ISNUMBER($Q3161),INDEX($D$1:$D$3663,T3161,1),"")</f>
        <v/>
      </c>
      <c r="AC3161" s="169" t="str">
        <f>IF(ISNUMBER($Q3161),INDEX($D$1:$D$3663,U3161,1),"")</f>
        <v/>
      </c>
      <c r="AD3161" s="169" t="str">
        <f>IF(ISNUMBER($Q3161),INDEX($D$1:$D$3663,V3161,1),"")</f>
        <v/>
      </c>
      <c r="AE3161" s="59"/>
      <c r="AF3161" s="177" t="str">
        <f t="shared" si="578"/>
        <v/>
      </c>
      <c r="AG3161" s="178" t="s">
        <v>1403</v>
      </c>
      <c r="AH3161" s="59"/>
      <c r="AI3161" s="163" t="str">
        <f t="shared" si="579"/>
        <v/>
      </c>
      <c r="AJ3161" s="162" t="str">
        <f t="shared" si="570"/>
        <v/>
      </c>
      <c r="AK3161" s="119"/>
      <c r="AL3161" s="59" t="str">
        <f>IF(ISNUMBER($AJ3161),INDEX($Z$4:$AC$3663,$AJ3161,AL$3),"")</f>
        <v/>
      </c>
      <c r="AM3161" s="149" t="str">
        <f>IF(ISNUMBER($AJ3161),INDEX($Z$4:$AC$3663,$AJ3161,AM$3),"")</f>
        <v/>
      </c>
      <c r="AN3161" s="149" t="str">
        <f>IF(ISNUMBER($AJ3161),INDEX($Z$4:$AC$3663,$AJ3161,AN$3),"")</f>
        <v/>
      </c>
      <c r="AO3161" s="59"/>
      <c r="AP3161" s="59"/>
      <c r="AQ3161" s="166"/>
      <c r="AR3161" s="59"/>
      <c r="AS3161" s="59"/>
      <c r="AT3161" s="149"/>
      <c r="AU3161" s="149"/>
      <c r="AV3161" s="149"/>
      <c r="AW3161" s="149"/>
      <c r="AX3161" s="150"/>
      <c r="AY3161" s="151"/>
      <c r="AZ3161" s="59"/>
      <c r="BA3161" s="59"/>
      <c r="BB3161" s="59"/>
      <c r="BC3161" s="59"/>
      <c r="BD3161" s="59"/>
      <c r="BE3161" s="59"/>
      <c r="BF3161" s="43"/>
      <c r="BG3161" s="59"/>
      <c r="BH3161" s="59"/>
      <c r="BI3161" s="59"/>
      <c r="BJ3161" s="59"/>
      <c r="BK3161" s="59"/>
      <c r="BL3161" s="59"/>
      <c r="BM3161" s="59"/>
    </row>
    <row r="3162" spans="1:65" x14ac:dyDescent="0.25">
      <c r="A3162" s="82"/>
      <c r="B3162" s="122" t="s">
        <v>1393</v>
      </c>
      <c r="C3162" s="122">
        <v>3882.5</v>
      </c>
      <c r="D3162" s="122">
        <v>38.324135274375102</v>
      </c>
      <c r="E3162" s="142">
        <f>IF(B3161=B3162,0,MAX(E$4:E3161)+1)</f>
        <v>0</v>
      </c>
      <c r="F3162" s="142">
        <f t="shared" si="580"/>
        <v>5</v>
      </c>
      <c r="G3162" s="142" t="str">
        <f t="shared" si="574"/>
        <v/>
      </c>
      <c r="H3162" s="142" t="str">
        <f t="shared" si="575"/>
        <v/>
      </c>
      <c r="I3162" s="59"/>
      <c r="J3162" s="104"/>
      <c r="K3162" s="59"/>
      <c r="L3162" s="59"/>
      <c r="M3162" s="59"/>
      <c r="N3162" s="44"/>
      <c r="O3162" s="44"/>
      <c r="P3162" s="44"/>
      <c r="Q3162" s="43" t="str">
        <f t="shared" si="572"/>
        <v/>
      </c>
      <c r="R3162" s="60" t="str">
        <f t="shared" si="571"/>
        <v/>
      </c>
      <c r="S3162" s="60" t="str">
        <f t="shared" si="571"/>
        <v/>
      </c>
      <c r="T3162" s="60" t="str">
        <f t="shared" si="571"/>
        <v/>
      </c>
      <c r="U3162" s="60" t="str">
        <f t="shared" si="571"/>
        <v/>
      </c>
      <c r="V3162" s="60" t="str">
        <f t="shared" si="571"/>
        <v/>
      </c>
      <c r="W3162" s="44"/>
      <c r="X3162" s="44" t="str">
        <f t="shared" si="576"/>
        <v/>
      </c>
      <c r="Y3162" s="142" t="str">
        <f t="shared" si="573"/>
        <v/>
      </c>
      <c r="Z3162" s="172" t="str">
        <f t="shared" si="577"/>
        <v/>
      </c>
      <c r="AA3162" s="169" t="str">
        <f>IF(ISNUMBER($Q3162),INDEX($D$1:$D$3663,S3162,1),"")</f>
        <v/>
      </c>
      <c r="AB3162" s="169" t="str">
        <f>IF(ISNUMBER($Q3162),INDEX($D$1:$D$3663,T3162,1),"")</f>
        <v/>
      </c>
      <c r="AC3162" s="169" t="str">
        <f>IF(ISNUMBER($Q3162),INDEX($D$1:$D$3663,U3162,1),"")</f>
        <v/>
      </c>
      <c r="AD3162" s="169" t="str">
        <f>IF(ISNUMBER($Q3162),INDEX($D$1:$D$3663,V3162,1),"")</f>
        <v/>
      </c>
      <c r="AE3162" s="59"/>
      <c r="AF3162" s="177" t="str">
        <f t="shared" si="578"/>
        <v/>
      </c>
      <c r="AG3162" s="178" t="s">
        <v>1403</v>
      </c>
      <c r="AH3162" s="59"/>
      <c r="AI3162" s="163" t="str">
        <f t="shared" si="579"/>
        <v/>
      </c>
      <c r="AJ3162" s="162" t="str">
        <f t="shared" si="570"/>
        <v/>
      </c>
      <c r="AK3162" s="119"/>
      <c r="AL3162" s="59" t="str">
        <f>IF(ISNUMBER($AJ3162),INDEX($Z$4:$AC$3663,$AJ3162,AL$3),"")</f>
        <v/>
      </c>
      <c r="AM3162" s="149" t="str">
        <f>IF(ISNUMBER($AJ3162),INDEX($Z$4:$AC$3663,$AJ3162,AM$3),"")</f>
        <v/>
      </c>
      <c r="AN3162" s="149" t="str">
        <f>IF(ISNUMBER($AJ3162),INDEX($Z$4:$AC$3663,$AJ3162,AN$3),"")</f>
        <v/>
      </c>
      <c r="AO3162" s="59"/>
      <c r="AP3162" s="59"/>
      <c r="AQ3162" s="166"/>
      <c r="AR3162" s="59"/>
      <c r="AS3162" s="59"/>
      <c r="AT3162" s="149"/>
      <c r="AU3162" s="149"/>
      <c r="AV3162" s="149"/>
      <c r="AW3162" s="149"/>
      <c r="AX3162" s="150"/>
      <c r="AY3162" s="151"/>
      <c r="AZ3162" s="59"/>
      <c r="BA3162" s="59"/>
      <c r="BB3162" s="59"/>
      <c r="BC3162" s="59"/>
      <c r="BD3162" s="59"/>
      <c r="BE3162" s="59"/>
      <c r="BF3162" s="43"/>
      <c r="BG3162" s="59"/>
      <c r="BH3162" s="59"/>
      <c r="BI3162" s="59"/>
      <c r="BJ3162" s="59"/>
      <c r="BK3162" s="59"/>
      <c r="BL3162" s="59"/>
      <c r="BM3162" s="59"/>
    </row>
    <row r="3163" spans="1:65" x14ac:dyDescent="0.25">
      <c r="A3163" s="82"/>
      <c r="B3163" s="122" t="s">
        <v>1393</v>
      </c>
      <c r="C3163" s="122">
        <v>3883.5</v>
      </c>
      <c r="D3163" s="122">
        <v>38.310544004188003</v>
      </c>
      <c r="E3163" s="142">
        <f>IF(B3162=B3163,0,MAX(E$4:E3162)+1)</f>
        <v>0</v>
      </c>
      <c r="F3163" s="142">
        <f t="shared" si="580"/>
        <v>5</v>
      </c>
      <c r="G3163" s="142" t="str">
        <f t="shared" si="574"/>
        <v/>
      </c>
      <c r="H3163" s="142" t="str">
        <f t="shared" si="575"/>
        <v/>
      </c>
      <c r="I3163" s="59"/>
      <c r="J3163" s="104"/>
      <c r="K3163" s="59"/>
      <c r="L3163" s="59"/>
      <c r="M3163" s="59"/>
      <c r="N3163" s="44"/>
      <c r="O3163" s="44"/>
      <c r="P3163" s="44"/>
      <c r="Q3163" s="43" t="str">
        <f t="shared" si="572"/>
        <v/>
      </c>
      <c r="R3163" s="60" t="str">
        <f t="shared" si="571"/>
        <v/>
      </c>
      <c r="S3163" s="60" t="str">
        <f t="shared" si="571"/>
        <v/>
      </c>
      <c r="T3163" s="60" t="str">
        <f t="shared" si="571"/>
        <v/>
      </c>
      <c r="U3163" s="60" t="str">
        <f t="shared" si="571"/>
        <v/>
      </c>
      <c r="V3163" s="60" t="str">
        <f t="shared" si="571"/>
        <v/>
      </c>
      <c r="W3163" s="44"/>
      <c r="X3163" s="44" t="str">
        <f t="shared" si="576"/>
        <v/>
      </c>
      <c r="Y3163" s="142" t="str">
        <f t="shared" si="573"/>
        <v/>
      </c>
      <c r="Z3163" s="172" t="str">
        <f t="shared" si="577"/>
        <v/>
      </c>
      <c r="AA3163" s="169" t="str">
        <f>IF(ISNUMBER($Q3163),INDEX($D$1:$D$3663,S3163,1),"")</f>
        <v/>
      </c>
      <c r="AB3163" s="169" t="str">
        <f>IF(ISNUMBER($Q3163),INDEX($D$1:$D$3663,T3163,1),"")</f>
        <v/>
      </c>
      <c r="AC3163" s="169" t="str">
        <f>IF(ISNUMBER($Q3163),INDEX($D$1:$D$3663,U3163,1),"")</f>
        <v/>
      </c>
      <c r="AD3163" s="169" t="str">
        <f>IF(ISNUMBER($Q3163),INDEX($D$1:$D$3663,V3163,1),"")</f>
        <v/>
      </c>
      <c r="AE3163" s="59"/>
      <c r="AF3163" s="177" t="str">
        <f t="shared" si="578"/>
        <v/>
      </c>
      <c r="AG3163" s="178" t="s">
        <v>1403</v>
      </c>
      <c r="AH3163" s="59"/>
      <c r="AI3163" s="163" t="str">
        <f t="shared" si="579"/>
        <v/>
      </c>
      <c r="AJ3163" s="162" t="str">
        <f t="shared" si="570"/>
        <v/>
      </c>
      <c r="AK3163" s="119"/>
      <c r="AL3163" s="59" t="str">
        <f>IF(ISNUMBER($AJ3163),INDEX($Z$4:$AC$3663,$AJ3163,AL$3),"")</f>
        <v/>
      </c>
      <c r="AM3163" s="149" t="str">
        <f>IF(ISNUMBER($AJ3163),INDEX($Z$4:$AC$3663,$AJ3163,AM$3),"")</f>
        <v/>
      </c>
      <c r="AN3163" s="149" t="str">
        <f>IF(ISNUMBER($AJ3163),INDEX($Z$4:$AC$3663,$AJ3163,AN$3),"")</f>
        <v/>
      </c>
      <c r="AO3163" s="59"/>
      <c r="AP3163" s="59"/>
      <c r="AQ3163" s="166"/>
      <c r="AR3163" s="59"/>
      <c r="AS3163" s="59"/>
      <c r="AT3163" s="149"/>
      <c r="AU3163" s="149"/>
      <c r="AV3163" s="149"/>
      <c r="AW3163" s="149"/>
      <c r="AX3163" s="150"/>
      <c r="AY3163" s="151"/>
      <c r="AZ3163" s="59"/>
      <c r="BA3163" s="59"/>
      <c r="BB3163" s="59"/>
      <c r="BC3163" s="59"/>
      <c r="BD3163" s="59"/>
      <c r="BE3163" s="59"/>
      <c r="BF3163" s="43"/>
      <c r="BG3163" s="59"/>
      <c r="BH3163" s="59"/>
      <c r="BI3163" s="59"/>
      <c r="BJ3163" s="59"/>
      <c r="BK3163" s="59"/>
      <c r="BL3163" s="59"/>
      <c r="BM3163" s="59"/>
    </row>
    <row r="3164" spans="1:65" x14ac:dyDescent="0.25">
      <c r="A3164" s="82"/>
      <c r="B3164" s="122" t="s">
        <v>1393</v>
      </c>
      <c r="C3164" s="122">
        <v>3884.5</v>
      </c>
      <c r="D3164" s="122">
        <v>38.2375548426702</v>
      </c>
      <c r="E3164" s="142">
        <f>IF(B3163=B3164,0,MAX(E$4:E3163)+1)</f>
        <v>0</v>
      </c>
      <c r="F3164" s="142">
        <f t="shared" si="580"/>
        <v>5</v>
      </c>
      <c r="G3164" s="142" t="str">
        <f t="shared" si="574"/>
        <v/>
      </c>
      <c r="H3164" s="142" t="str">
        <f t="shared" si="575"/>
        <v/>
      </c>
      <c r="I3164" s="59"/>
      <c r="J3164" s="104"/>
      <c r="K3164" s="59"/>
      <c r="L3164" s="59"/>
      <c r="M3164" s="59"/>
      <c r="N3164" s="44"/>
      <c r="O3164" s="44"/>
      <c r="P3164" s="44"/>
      <c r="Q3164" s="43" t="str">
        <f t="shared" si="572"/>
        <v/>
      </c>
      <c r="R3164" s="60" t="str">
        <f t="shared" si="571"/>
        <v/>
      </c>
      <c r="S3164" s="60" t="str">
        <f t="shared" si="571"/>
        <v/>
      </c>
      <c r="T3164" s="60" t="str">
        <f t="shared" si="571"/>
        <v/>
      </c>
      <c r="U3164" s="60" t="str">
        <f t="shared" si="571"/>
        <v/>
      </c>
      <c r="V3164" s="60" t="str">
        <f t="shared" si="571"/>
        <v/>
      </c>
      <c r="W3164" s="44"/>
      <c r="X3164" s="44" t="str">
        <f t="shared" si="576"/>
        <v/>
      </c>
      <c r="Y3164" s="142" t="str">
        <f t="shared" si="573"/>
        <v/>
      </c>
      <c r="Z3164" s="172" t="str">
        <f t="shared" si="577"/>
        <v/>
      </c>
      <c r="AA3164" s="169" t="str">
        <f>IF(ISNUMBER($Q3164),INDEX($D$1:$D$3663,S3164,1),"")</f>
        <v/>
      </c>
      <c r="AB3164" s="169" t="str">
        <f>IF(ISNUMBER($Q3164),INDEX($D$1:$D$3663,T3164,1),"")</f>
        <v/>
      </c>
      <c r="AC3164" s="169" t="str">
        <f>IF(ISNUMBER($Q3164),INDEX($D$1:$D$3663,U3164,1),"")</f>
        <v/>
      </c>
      <c r="AD3164" s="169" t="str">
        <f>IF(ISNUMBER($Q3164),INDEX($D$1:$D$3663,V3164,1),"")</f>
        <v/>
      </c>
      <c r="AE3164" s="59"/>
      <c r="AF3164" s="177" t="str">
        <f t="shared" si="578"/>
        <v/>
      </c>
      <c r="AG3164" s="178" t="s">
        <v>1403</v>
      </c>
      <c r="AH3164" s="59"/>
      <c r="AI3164" s="163" t="str">
        <f t="shared" si="579"/>
        <v/>
      </c>
      <c r="AJ3164" s="162" t="str">
        <f t="shared" si="570"/>
        <v/>
      </c>
      <c r="AK3164" s="119"/>
      <c r="AL3164" s="59" t="str">
        <f>IF(ISNUMBER($AJ3164),INDEX($Z$4:$AC$3663,$AJ3164,AL$3),"")</f>
        <v/>
      </c>
      <c r="AM3164" s="149" t="str">
        <f>IF(ISNUMBER($AJ3164),INDEX($Z$4:$AC$3663,$AJ3164,AM$3),"")</f>
        <v/>
      </c>
      <c r="AN3164" s="149" t="str">
        <f>IF(ISNUMBER($AJ3164),INDEX($Z$4:$AC$3663,$AJ3164,AN$3),"")</f>
        <v/>
      </c>
      <c r="AO3164" s="59"/>
      <c r="AP3164" s="59"/>
      <c r="AQ3164" s="166"/>
      <c r="AR3164" s="59"/>
      <c r="AS3164" s="59"/>
      <c r="AT3164" s="149"/>
      <c r="AU3164" s="149"/>
      <c r="AV3164" s="149"/>
      <c r="AW3164" s="149"/>
      <c r="AX3164" s="150"/>
      <c r="AY3164" s="151"/>
      <c r="AZ3164" s="59"/>
      <c r="BA3164" s="59"/>
      <c r="BB3164" s="59"/>
      <c r="BC3164" s="59"/>
      <c r="BD3164" s="59"/>
      <c r="BE3164" s="59"/>
      <c r="BF3164" s="43"/>
      <c r="BG3164" s="59"/>
      <c r="BH3164" s="59"/>
      <c r="BI3164" s="59"/>
      <c r="BJ3164" s="59"/>
      <c r="BK3164" s="59"/>
      <c r="BL3164" s="59"/>
      <c r="BM3164" s="59"/>
    </row>
    <row r="3165" spans="1:65" x14ac:dyDescent="0.25">
      <c r="A3165" s="82"/>
      <c r="B3165" s="122" t="s">
        <v>1393</v>
      </c>
      <c r="C3165" s="122">
        <v>3885.5</v>
      </c>
      <c r="D3165" s="122">
        <v>38.2460984489258</v>
      </c>
      <c r="E3165" s="142">
        <f>IF(B3164=B3165,0,MAX(E$4:E3164)+1)</f>
        <v>0</v>
      </c>
      <c r="F3165" s="142">
        <f t="shared" si="580"/>
        <v>5</v>
      </c>
      <c r="G3165" s="142" t="str">
        <f t="shared" si="574"/>
        <v/>
      </c>
      <c r="H3165" s="142" t="str">
        <f t="shared" si="575"/>
        <v/>
      </c>
      <c r="I3165" s="59"/>
      <c r="J3165" s="104"/>
      <c r="K3165" s="59"/>
      <c r="L3165" s="59"/>
      <c r="M3165" s="59"/>
      <c r="N3165" s="44"/>
      <c r="O3165" s="44"/>
      <c r="P3165" s="44"/>
      <c r="Q3165" s="43" t="str">
        <f t="shared" si="572"/>
        <v/>
      </c>
      <c r="R3165" s="60" t="str">
        <f t="shared" si="571"/>
        <v/>
      </c>
      <c r="S3165" s="60" t="str">
        <f t="shared" si="571"/>
        <v/>
      </c>
      <c r="T3165" s="60" t="str">
        <f t="shared" si="571"/>
        <v/>
      </c>
      <c r="U3165" s="60" t="str">
        <f t="shared" si="571"/>
        <v/>
      </c>
      <c r="V3165" s="60" t="str">
        <f t="shared" si="571"/>
        <v/>
      </c>
      <c r="W3165" s="44"/>
      <c r="X3165" s="44" t="str">
        <f t="shared" si="576"/>
        <v/>
      </c>
      <c r="Y3165" s="142" t="str">
        <f t="shared" si="573"/>
        <v/>
      </c>
      <c r="Z3165" s="172" t="str">
        <f t="shared" si="577"/>
        <v/>
      </c>
      <c r="AA3165" s="169" t="str">
        <f>IF(ISNUMBER($Q3165),INDEX($D$1:$D$3663,S3165,1),"")</f>
        <v/>
      </c>
      <c r="AB3165" s="169" t="str">
        <f>IF(ISNUMBER($Q3165),INDEX($D$1:$D$3663,T3165,1),"")</f>
        <v/>
      </c>
      <c r="AC3165" s="169" t="str">
        <f>IF(ISNUMBER($Q3165),INDEX($D$1:$D$3663,U3165,1),"")</f>
        <v/>
      </c>
      <c r="AD3165" s="169" t="str">
        <f>IF(ISNUMBER($Q3165),INDEX($D$1:$D$3663,V3165,1),"")</f>
        <v/>
      </c>
      <c r="AE3165" s="59"/>
      <c r="AF3165" s="177" t="str">
        <f t="shared" si="578"/>
        <v/>
      </c>
      <c r="AG3165" s="178" t="s">
        <v>1403</v>
      </c>
      <c r="AH3165" s="59"/>
      <c r="AI3165" s="163" t="str">
        <f t="shared" si="579"/>
        <v/>
      </c>
      <c r="AJ3165" s="162" t="str">
        <f t="shared" ref="AJ3165:AJ3228" si="581">IF(AI3164=AI$2,AJ3164+AJ$2-1,IF(ISNUMBER(AI3165),AJ3164+AJ$2,""))</f>
        <v/>
      </c>
      <c r="AK3165" s="119"/>
      <c r="AL3165" s="59" t="str">
        <f>IF(ISNUMBER($AJ3165),INDEX($Z$4:$AC$3663,$AJ3165,AL$3),"")</f>
        <v/>
      </c>
      <c r="AM3165" s="149" t="str">
        <f>IF(ISNUMBER($AJ3165),INDEX($Z$4:$AC$3663,$AJ3165,AM$3),"")</f>
        <v/>
      </c>
      <c r="AN3165" s="149" t="str">
        <f>IF(ISNUMBER($AJ3165),INDEX($Z$4:$AC$3663,$AJ3165,AN$3),"")</f>
        <v/>
      </c>
      <c r="AO3165" s="59"/>
      <c r="AP3165" s="59"/>
      <c r="AQ3165" s="166"/>
      <c r="AR3165" s="59"/>
      <c r="AS3165" s="59"/>
      <c r="AT3165" s="149"/>
      <c r="AU3165" s="149"/>
      <c r="AV3165" s="149"/>
      <c r="AW3165" s="149"/>
      <c r="AX3165" s="150"/>
      <c r="AY3165" s="151"/>
      <c r="AZ3165" s="59"/>
      <c r="BA3165" s="59"/>
      <c r="BB3165" s="59"/>
      <c r="BC3165" s="59"/>
      <c r="BD3165" s="59"/>
      <c r="BE3165" s="59"/>
      <c r="BF3165" s="43"/>
      <c r="BG3165" s="59"/>
      <c r="BH3165" s="59"/>
      <c r="BI3165" s="59"/>
      <c r="BJ3165" s="59"/>
      <c r="BK3165" s="59"/>
      <c r="BL3165" s="59"/>
      <c r="BM3165" s="59"/>
    </row>
    <row r="3166" spans="1:65" x14ac:dyDescent="0.25">
      <c r="A3166" s="82"/>
      <c r="B3166" s="122" t="s">
        <v>1393</v>
      </c>
      <c r="C3166" s="122">
        <v>3886.5</v>
      </c>
      <c r="D3166" s="122">
        <v>38.398849923011802</v>
      </c>
      <c r="E3166" s="142">
        <f>IF(B3165=B3166,0,MAX(E$4:E3165)+1)</f>
        <v>0</v>
      </c>
      <c r="F3166" s="142">
        <f t="shared" si="580"/>
        <v>5</v>
      </c>
      <c r="G3166" s="142" t="str">
        <f t="shared" si="574"/>
        <v/>
      </c>
      <c r="H3166" s="142" t="str">
        <f t="shared" si="575"/>
        <v/>
      </c>
      <c r="I3166" s="59"/>
      <c r="J3166" s="104"/>
      <c r="K3166" s="59"/>
      <c r="L3166" s="59"/>
      <c r="M3166" s="59"/>
      <c r="N3166" s="44"/>
      <c r="O3166" s="44"/>
      <c r="P3166" s="44"/>
      <c r="Q3166" s="43" t="str">
        <f t="shared" si="572"/>
        <v/>
      </c>
      <c r="R3166" s="60" t="str">
        <f t="shared" si="571"/>
        <v/>
      </c>
      <c r="S3166" s="60" t="str">
        <f t="shared" si="571"/>
        <v/>
      </c>
      <c r="T3166" s="60" t="str">
        <f t="shared" si="571"/>
        <v/>
      </c>
      <c r="U3166" s="60" t="str">
        <f t="shared" si="571"/>
        <v/>
      </c>
      <c r="V3166" s="60" t="str">
        <f t="shared" si="571"/>
        <v/>
      </c>
      <c r="W3166" s="44"/>
      <c r="X3166" s="44" t="str">
        <f t="shared" si="576"/>
        <v/>
      </c>
      <c r="Y3166" s="142" t="str">
        <f t="shared" si="573"/>
        <v/>
      </c>
      <c r="Z3166" s="172" t="str">
        <f t="shared" si="577"/>
        <v/>
      </c>
      <c r="AA3166" s="169" t="str">
        <f>IF(ISNUMBER($Q3166),INDEX($D$1:$D$3663,S3166,1),"")</f>
        <v/>
      </c>
      <c r="AB3166" s="169" t="str">
        <f>IF(ISNUMBER($Q3166),INDEX($D$1:$D$3663,T3166,1),"")</f>
        <v/>
      </c>
      <c r="AC3166" s="169" t="str">
        <f>IF(ISNUMBER($Q3166),INDEX($D$1:$D$3663,U3166,1),"")</f>
        <v/>
      </c>
      <c r="AD3166" s="169" t="str">
        <f>IF(ISNUMBER($Q3166),INDEX($D$1:$D$3663,V3166,1),"")</f>
        <v/>
      </c>
      <c r="AE3166" s="59"/>
      <c r="AF3166" s="177" t="str">
        <f t="shared" si="578"/>
        <v/>
      </c>
      <c r="AG3166" s="178" t="s">
        <v>1403</v>
      </c>
      <c r="AH3166" s="59"/>
      <c r="AI3166" s="163" t="str">
        <f t="shared" si="579"/>
        <v/>
      </c>
      <c r="AJ3166" s="162" t="str">
        <f t="shared" si="581"/>
        <v/>
      </c>
      <c r="AK3166" s="119"/>
      <c r="AL3166" s="59" t="str">
        <f>IF(ISNUMBER($AJ3166),INDEX($Z$4:$AC$3663,$AJ3166,AL$3),"")</f>
        <v/>
      </c>
      <c r="AM3166" s="149" t="str">
        <f>IF(ISNUMBER($AJ3166),INDEX($Z$4:$AC$3663,$AJ3166,AM$3),"")</f>
        <v/>
      </c>
      <c r="AN3166" s="149" t="str">
        <f>IF(ISNUMBER($AJ3166),INDEX($Z$4:$AC$3663,$AJ3166,AN$3),"")</f>
        <v/>
      </c>
      <c r="AO3166" s="59"/>
      <c r="AP3166" s="59"/>
      <c r="AQ3166" s="166"/>
      <c r="AR3166" s="59"/>
      <c r="AS3166" s="59"/>
      <c r="AT3166" s="149"/>
      <c r="AU3166" s="149"/>
      <c r="AV3166" s="149"/>
      <c r="AW3166" s="149"/>
      <c r="AX3166" s="150"/>
      <c r="AY3166" s="151"/>
      <c r="AZ3166" s="59"/>
      <c r="BA3166" s="59"/>
      <c r="BB3166" s="59"/>
      <c r="BC3166" s="59"/>
      <c r="BD3166" s="59"/>
      <c r="BE3166" s="59"/>
      <c r="BF3166" s="43"/>
      <c r="BG3166" s="59"/>
      <c r="BH3166" s="59"/>
      <c r="BI3166" s="59"/>
      <c r="BJ3166" s="59"/>
      <c r="BK3166" s="59"/>
      <c r="BL3166" s="59"/>
      <c r="BM3166" s="59"/>
    </row>
    <row r="3167" spans="1:65" x14ac:dyDescent="0.25">
      <c r="A3167" s="82"/>
      <c r="B3167" s="122" t="s">
        <v>1393</v>
      </c>
      <c r="C3167" s="122">
        <v>3887.5</v>
      </c>
      <c r="D3167" s="122">
        <v>38.145945679215998</v>
      </c>
      <c r="E3167" s="142">
        <f>IF(B3166=B3167,0,MAX(E$4:E3166)+1)</f>
        <v>0</v>
      </c>
      <c r="F3167" s="142">
        <f t="shared" si="580"/>
        <v>5</v>
      </c>
      <c r="G3167" s="142" t="str">
        <f t="shared" si="574"/>
        <v/>
      </c>
      <c r="H3167" s="142" t="str">
        <f t="shared" si="575"/>
        <v/>
      </c>
      <c r="I3167" s="59"/>
      <c r="J3167" s="104"/>
      <c r="K3167" s="59"/>
      <c r="L3167" s="59"/>
      <c r="M3167" s="59"/>
      <c r="N3167" s="44"/>
      <c r="O3167" s="44"/>
      <c r="P3167" s="44"/>
      <c r="Q3167" s="43" t="str">
        <f t="shared" si="572"/>
        <v/>
      </c>
      <c r="R3167" s="60" t="str">
        <f t="shared" ref="R3167:V3217" si="582">IF(ISNUMBER($Q3167),IF($Q3167=0,R3166,R3166+1),"")</f>
        <v/>
      </c>
      <c r="S3167" s="60" t="str">
        <f t="shared" si="582"/>
        <v/>
      </c>
      <c r="T3167" s="60" t="str">
        <f t="shared" si="582"/>
        <v/>
      </c>
      <c r="U3167" s="60" t="str">
        <f t="shared" si="582"/>
        <v/>
      </c>
      <c r="V3167" s="60" t="str">
        <f t="shared" si="582"/>
        <v/>
      </c>
      <c r="W3167" s="44"/>
      <c r="X3167" s="44" t="str">
        <f t="shared" si="576"/>
        <v/>
      </c>
      <c r="Y3167" s="142" t="str">
        <f t="shared" si="573"/>
        <v/>
      </c>
      <c r="Z3167" s="172" t="str">
        <f t="shared" si="577"/>
        <v/>
      </c>
      <c r="AA3167" s="169" t="str">
        <f>IF(ISNUMBER($Q3167),INDEX($D$1:$D$3663,S3167,1),"")</f>
        <v/>
      </c>
      <c r="AB3167" s="169" t="str">
        <f>IF(ISNUMBER($Q3167),INDEX($D$1:$D$3663,T3167,1),"")</f>
        <v/>
      </c>
      <c r="AC3167" s="169" t="str">
        <f>IF(ISNUMBER($Q3167),INDEX($D$1:$D$3663,U3167,1),"")</f>
        <v/>
      </c>
      <c r="AD3167" s="169" t="str">
        <f>IF(ISNUMBER($Q3167),INDEX($D$1:$D$3663,V3167,1),"")</f>
        <v/>
      </c>
      <c r="AE3167" s="59"/>
      <c r="AF3167" s="177" t="str">
        <f t="shared" si="578"/>
        <v/>
      </c>
      <c r="AG3167" s="178" t="s">
        <v>1403</v>
      </c>
      <c r="AH3167" s="59"/>
      <c r="AI3167" s="163" t="str">
        <f t="shared" si="579"/>
        <v/>
      </c>
      <c r="AJ3167" s="162" t="str">
        <f t="shared" si="581"/>
        <v/>
      </c>
      <c r="AK3167" s="119"/>
      <c r="AL3167" s="59" t="str">
        <f>IF(ISNUMBER($AJ3167),INDEX($Z$4:$AC$3663,$AJ3167,AL$3),"")</f>
        <v/>
      </c>
      <c r="AM3167" s="149" t="str">
        <f>IF(ISNUMBER($AJ3167),INDEX($Z$4:$AC$3663,$AJ3167,AM$3),"")</f>
        <v/>
      </c>
      <c r="AN3167" s="149" t="str">
        <f>IF(ISNUMBER($AJ3167),INDEX($Z$4:$AC$3663,$AJ3167,AN$3),"")</f>
        <v/>
      </c>
      <c r="AO3167" s="59"/>
      <c r="AP3167" s="59"/>
      <c r="AQ3167" s="166"/>
      <c r="AR3167" s="59"/>
      <c r="AS3167" s="59"/>
      <c r="AT3167" s="149"/>
      <c r="AU3167" s="149"/>
      <c r="AV3167" s="149"/>
      <c r="AW3167" s="149"/>
      <c r="AX3167" s="150"/>
      <c r="AY3167" s="151"/>
      <c r="AZ3167" s="59"/>
      <c r="BA3167" s="59"/>
      <c r="BB3167" s="59"/>
      <c r="BC3167" s="59"/>
      <c r="BD3167" s="59"/>
      <c r="BE3167" s="59"/>
      <c r="BF3167" s="43"/>
      <c r="BG3167" s="59"/>
      <c r="BH3167" s="59"/>
      <c r="BI3167" s="59"/>
      <c r="BJ3167" s="59"/>
      <c r="BK3167" s="59"/>
      <c r="BL3167" s="59"/>
      <c r="BM3167" s="59"/>
    </row>
    <row r="3168" spans="1:65" x14ac:dyDescent="0.25">
      <c r="A3168" s="82"/>
      <c r="B3168" s="122" t="s">
        <v>1393</v>
      </c>
      <c r="C3168" s="122">
        <v>3888.5</v>
      </c>
      <c r="D3168" s="122">
        <v>38.158900469787397</v>
      </c>
      <c r="E3168" s="142">
        <f>IF(B3167=B3168,0,MAX(E$4:E3167)+1)</f>
        <v>0</v>
      </c>
      <c r="F3168" s="142">
        <f t="shared" si="580"/>
        <v>5</v>
      </c>
      <c r="G3168" s="142" t="str">
        <f t="shared" si="574"/>
        <v/>
      </c>
      <c r="H3168" s="142" t="str">
        <f t="shared" si="575"/>
        <v/>
      </c>
      <c r="I3168" s="59"/>
      <c r="J3168" s="104"/>
      <c r="K3168" s="59"/>
      <c r="L3168" s="59"/>
      <c r="M3168" s="59"/>
      <c r="N3168" s="44"/>
      <c r="O3168" s="44"/>
      <c r="P3168" s="44"/>
      <c r="Q3168" s="43" t="str">
        <f t="shared" si="572"/>
        <v/>
      </c>
      <c r="R3168" s="60" t="str">
        <f t="shared" si="582"/>
        <v/>
      </c>
      <c r="S3168" s="60" t="str">
        <f t="shared" si="582"/>
        <v/>
      </c>
      <c r="T3168" s="60" t="str">
        <f t="shared" si="582"/>
        <v/>
      </c>
      <c r="U3168" s="60" t="str">
        <f t="shared" si="582"/>
        <v/>
      </c>
      <c r="V3168" s="60" t="str">
        <f t="shared" si="582"/>
        <v/>
      </c>
      <c r="W3168" s="44"/>
      <c r="X3168" s="44" t="str">
        <f t="shared" si="576"/>
        <v/>
      </c>
      <c r="Y3168" s="142" t="str">
        <f t="shared" si="573"/>
        <v/>
      </c>
      <c r="Z3168" s="172" t="str">
        <f t="shared" si="577"/>
        <v/>
      </c>
      <c r="AA3168" s="169" t="str">
        <f>IF(ISNUMBER($Q3168),INDEX($D$1:$D$3663,S3168,1),"")</f>
        <v/>
      </c>
      <c r="AB3168" s="169" t="str">
        <f>IF(ISNUMBER($Q3168),INDEX($D$1:$D$3663,T3168,1),"")</f>
        <v/>
      </c>
      <c r="AC3168" s="169" t="str">
        <f>IF(ISNUMBER($Q3168),INDEX($D$1:$D$3663,U3168,1),"")</f>
        <v/>
      </c>
      <c r="AD3168" s="169" t="str">
        <f>IF(ISNUMBER($Q3168),INDEX($D$1:$D$3663,V3168,1),"")</f>
        <v/>
      </c>
      <c r="AE3168" s="59"/>
      <c r="AF3168" s="177" t="str">
        <f t="shared" si="578"/>
        <v/>
      </c>
      <c r="AG3168" s="178" t="s">
        <v>1403</v>
      </c>
      <c r="AH3168" s="59"/>
      <c r="AI3168" s="163" t="str">
        <f t="shared" si="579"/>
        <v/>
      </c>
      <c r="AJ3168" s="162" t="str">
        <f t="shared" si="581"/>
        <v/>
      </c>
      <c r="AK3168" s="119"/>
      <c r="AL3168" s="59" t="str">
        <f>IF(ISNUMBER($AJ3168),INDEX($Z$4:$AC$3663,$AJ3168,AL$3),"")</f>
        <v/>
      </c>
      <c r="AM3168" s="149" t="str">
        <f>IF(ISNUMBER($AJ3168),INDEX($Z$4:$AC$3663,$AJ3168,AM$3),"")</f>
        <v/>
      </c>
      <c r="AN3168" s="149" t="str">
        <f>IF(ISNUMBER($AJ3168),INDEX($Z$4:$AC$3663,$AJ3168,AN$3),"")</f>
        <v/>
      </c>
      <c r="AO3168" s="59"/>
      <c r="AP3168" s="59"/>
      <c r="AQ3168" s="166"/>
      <c r="AR3168" s="59"/>
      <c r="AS3168" s="59"/>
      <c r="AT3168" s="149"/>
      <c r="AU3168" s="149"/>
      <c r="AV3168" s="149"/>
      <c r="AW3168" s="149"/>
      <c r="AX3168" s="150"/>
      <c r="AY3168" s="151"/>
      <c r="AZ3168" s="59"/>
      <c r="BA3168" s="59"/>
      <c r="BB3168" s="59"/>
      <c r="BC3168" s="59"/>
      <c r="BD3168" s="59"/>
      <c r="BE3168" s="59"/>
      <c r="BF3168" s="43"/>
      <c r="BG3168" s="59"/>
      <c r="BH3168" s="59"/>
      <c r="BI3168" s="59"/>
      <c r="BJ3168" s="59"/>
      <c r="BK3168" s="59"/>
      <c r="BL3168" s="59"/>
      <c r="BM3168" s="59"/>
    </row>
    <row r="3169" spans="1:65" x14ac:dyDescent="0.25">
      <c r="A3169" s="82"/>
      <c r="B3169" s="122" t="s">
        <v>1393</v>
      </c>
      <c r="C3169" s="122">
        <v>3889.5</v>
      </c>
      <c r="D3169" s="122">
        <v>38.303817072755699</v>
      </c>
      <c r="E3169" s="142">
        <f>IF(B3168=B3169,0,MAX(E$4:E3168)+1)</f>
        <v>0</v>
      </c>
      <c r="F3169" s="142">
        <f t="shared" si="580"/>
        <v>5</v>
      </c>
      <c r="G3169" s="142" t="str">
        <f t="shared" si="574"/>
        <v/>
      </c>
      <c r="H3169" s="142" t="str">
        <f t="shared" si="575"/>
        <v/>
      </c>
      <c r="I3169" s="59"/>
      <c r="J3169" s="104"/>
      <c r="K3169" s="59"/>
      <c r="L3169" s="59"/>
      <c r="M3169" s="59"/>
      <c r="N3169" s="44"/>
      <c r="O3169" s="44"/>
      <c r="P3169" s="44"/>
      <c r="Q3169" s="43" t="str">
        <f t="shared" si="572"/>
        <v/>
      </c>
      <c r="R3169" s="60" t="str">
        <f t="shared" si="582"/>
        <v/>
      </c>
      <c r="S3169" s="60" t="str">
        <f t="shared" si="582"/>
        <v/>
      </c>
      <c r="T3169" s="60" t="str">
        <f t="shared" si="582"/>
        <v/>
      </c>
      <c r="U3169" s="60" t="str">
        <f t="shared" si="582"/>
        <v/>
      </c>
      <c r="V3169" s="60" t="str">
        <f t="shared" si="582"/>
        <v/>
      </c>
      <c r="W3169" s="44"/>
      <c r="X3169" s="44" t="str">
        <f t="shared" si="576"/>
        <v/>
      </c>
      <c r="Y3169" s="142" t="str">
        <f t="shared" si="573"/>
        <v/>
      </c>
      <c r="Z3169" s="172" t="str">
        <f t="shared" si="577"/>
        <v/>
      </c>
      <c r="AA3169" s="169" t="str">
        <f>IF(ISNUMBER($Q3169),INDEX($D$1:$D$3663,S3169,1),"")</f>
        <v/>
      </c>
      <c r="AB3169" s="169" t="str">
        <f>IF(ISNUMBER($Q3169),INDEX($D$1:$D$3663,T3169,1),"")</f>
        <v/>
      </c>
      <c r="AC3169" s="169" t="str">
        <f>IF(ISNUMBER($Q3169),INDEX($D$1:$D$3663,U3169,1),"")</f>
        <v/>
      </c>
      <c r="AD3169" s="169" t="str">
        <f>IF(ISNUMBER($Q3169),INDEX($D$1:$D$3663,V3169,1),"")</f>
        <v/>
      </c>
      <c r="AE3169" s="59"/>
      <c r="AF3169" s="177" t="str">
        <f t="shared" si="578"/>
        <v/>
      </c>
      <c r="AG3169" s="178" t="s">
        <v>1403</v>
      </c>
      <c r="AH3169" s="59"/>
      <c r="AI3169" s="163" t="str">
        <f t="shared" si="579"/>
        <v/>
      </c>
      <c r="AJ3169" s="162" t="str">
        <f t="shared" si="581"/>
        <v/>
      </c>
      <c r="AK3169" s="119"/>
      <c r="AL3169" s="59" t="str">
        <f>IF(ISNUMBER($AJ3169),INDEX($Z$4:$AC$3663,$AJ3169,AL$3),"")</f>
        <v/>
      </c>
      <c r="AM3169" s="149" t="str">
        <f>IF(ISNUMBER($AJ3169),INDEX($Z$4:$AC$3663,$AJ3169,AM$3),"")</f>
        <v/>
      </c>
      <c r="AN3169" s="149" t="str">
        <f>IF(ISNUMBER($AJ3169),INDEX($Z$4:$AC$3663,$AJ3169,AN$3),"")</f>
        <v/>
      </c>
      <c r="AO3169" s="59"/>
      <c r="AP3169" s="59"/>
      <c r="AQ3169" s="166"/>
      <c r="AR3169" s="59"/>
      <c r="AS3169" s="59"/>
      <c r="AT3169" s="149"/>
      <c r="AU3169" s="149"/>
      <c r="AV3169" s="149"/>
      <c r="AW3169" s="149"/>
      <c r="AX3169" s="150"/>
      <c r="AY3169" s="151"/>
      <c r="AZ3169" s="59"/>
      <c r="BA3169" s="59"/>
      <c r="BB3169" s="59"/>
      <c r="BC3169" s="59"/>
      <c r="BD3169" s="59"/>
      <c r="BE3169" s="59"/>
      <c r="BF3169" s="43"/>
      <c r="BG3169" s="59"/>
      <c r="BH3169" s="59"/>
      <c r="BI3169" s="59"/>
      <c r="BJ3169" s="59"/>
      <c r="BK3169" s="59"/>
      <c r="BL3169" s="59"/>
      <c r="BM3169" s="59"/>
    </row>
    <row r="3170" spans="1:65" x14ac:dyDescent="0.25">
      <c r="A3170" s="82"/>
      <c r="B3170" s="122" t="s">
        <v>1393</v>
      </c>
      <c r="C3170" s="122">
        <v>3890.5</v>
      </c>
      <c r="D3170" s="122">
        <v>38.359414999005999</v>
      </c>
      <c r="E3170" s="142">
        <f>IF(B3169=B3170,0,MAX(E$4:E3169)+1)</f>
        <v>0</v>
      </c>
      <c r="F3170" s="142">
        <f t="shared" si="580"/>
        <v>5</v>
      </c>
      <c r="G3170" s="142" t="str">
        <f t="shared" si="574"/>
        <v/>
      </c>
      <c r="H3170" s="142" t="str">
        <f t="shared" si="575"/>
        <v/>
      </c>
      <c r="I3170" s="59"/>
      <c r="J3170" s="104"/>
      <c r="K3170" s="59"/>
      <c r="L3170" s="59"/>
      <c r="M3170" s="59"/>
      <c r="N3170" s="44"/>
      <c r="O3170" s="44"/>
      <c r="P3170" s="44"/>
      <c r="Q3170" s="43" t="str">
        <f t="shared" si="572"/>
        <v/>
      </c>
      <c r="R3170" s="60" t="str">
        <f t="shared" si="582"/>
        <v/>
      </c>
      <c r="S3170" s="60" t="str">
        <f t="shared" si="582"/>
        <v/>
      </c>
      <c r="T3170" s="60" t="str">
        <f t="shared" si="582"/>
        <v/>
      </c>
      <c r="U3170" s="60" t="str">
        <f t="shared" si="582"/>
        <v/>
      </c>
      <c r="V3170" s="60" t="str">
        <f t="shared" si="582"/>
        <v/>
      </c>
      <c r="W3170" s="44"/>
      <c r="X3170" s="44" t="str">
        <f t="shared" si="576"/>
        <v/>
      </c>
      <c r="Y3170" s="142" t="str">
        <f t="shared" si="573"/>
        <v/>
      </c>
      <c r="Z3170" s="172" t="str">
        <f t="shared" si="577"/>
        <v/>
      </c>
      <c r="AA3170" s="169" t="str">
        <f>IF(ISNUMBER($Q3170),INDEX($D$1:$D$3663,S3170,1),"")</f>
        <v/>
      </c>
      <c r="AB3170" s="169" t="str">
        <f>IF(ISNUMBER($Q3170),INDEX($D$1:$D$3663,T3170,1),"")</f>
        <v/>
      </c>
      <c r="AC3170" s="169" t="str">
        <f>IF(ISNUMBER($Q3170),INDEX($D$1:$D$3663,U3170,1),"")</f>
        <v/>
      </c>
      <c r="AD3170" s="169" t="str">
        <f>IF(ISNUMBER($Q3170),INDEX($D$1:$D$3663,V3170,1),"")</f>
        <v/>
      </c>
      <c r="AE3170" s="59"/>
      <c r="AF3170" s="177" t="str">
        <f t="shared" si="578"/>
        <v/>
      </c>
      <c r="AG3170" s="178" t="s">
        <v>1403</v>
      </c>
      <c r="AH3170" s="59"/>
      <c r="AI3170" s="163" t="str">
        <f t="shared" si="579"/>
        <v/>
      </c>
      <c r="AJ3170" s="162" t="str">
        <f t="shared" si="581"/>
        <v/>
      </c>
      <c r="AK3170" s="119"/>
      <c r="AL3170" s="59" t="str">
        <f>IF(ISNUMBER($AJ3170),INDEX($Z$4:$AC$3663,$AJ3170,AL$3),"")</f>
        <v/>
      </c>
      <c r="AM3170" s="149" t="str">
        <f>IF(ISNUMBER($AJ3170),INDEX($Z$4:$AC$3663,$AJ3170,AM$3),"")</f>
        <v/>
      </c>
      <c r="AN3170" s="149" t="str">
        <f>IF(ISNUMBER($AJ3170),INDEX($Z$4:$AC$3663,$AJ3170,AN$3),"")</f>
        <v/>
      </c>
      <c r="AO3170" s="59"/>
      <c r="AP3170" s="59"/>
      <c r="AQ3170" s="166"/>
      <c r="AR3170" s="59"/>
      <c r="AS3170" s="59"/>
      <c r="AT3170" s="149"/>
      <c r="AU3170" s="149"/>
      <c r="AV3170" s="149"/>
      <c r="AW3170" s="149"/>
      <c r="AX3170" s="150"/>
      <c r="AY3170" s="151"/>
      <c r="AZ3170" s="59"/>
      <c r="BA3170" s="59"/>
      <c r="BB3170" s="59"/>
      <c r="BC3170" s="59"/>
      <c r="BD3170" s="59"/>
      <c r="BE3170" s="59"/>
      <c r="BF3170" s="43"/>
      <c r="BG3170" s="59"/>
      <c r="BH3170" s="59"/>
      <c r="BI3170" s="59"/>
      <c r="BJ3170" s="59"/>
      <c r="BK3170" s="59"/>
      <c r="BL3170" s="59"/>
      <c r="BM3170" s="59"/>
    </row>
    <row r="3171" spans="1:65" x14ac:dyDescent="0.25">
      <c r="A3171" s="82"/>
      <c r="B3171" s="122" t="s">
        <v>1393</v>
      </c>
      <c r="C3171" s="122">
        <v>3891.5</v>
      </c>
      <c r="D3171" s="122">
        <v>38.3063979347734</v>
      </c>
      <c r="E3171" s="142">
        <f>IF(B3170=B3171,0,MAX(E$4:E3170)+1)</f>
        <v>0</v>
      </c>
      <c r="F3171" s="142">
        <f t="shared" si="580"/>
        <v>5</v>
      </c>
      <c r="G3171" s="142" t="str">
        <f t="shared" si="574"/>
        <v/>
      </c>
      <c r="H3171" s="142" t="str">
        <f t="shared" si="575"/>
        <v/>
      </c>
      <c r="I3171" s="59"/>
      <c r="J3171" s="104"/>
      <c r="K3171" s="59"/>
      <c r="L3171" s="59"/>
      <c r="M3171" s="59"/>
      <c r="N3171" s="44"/>
      <c r="O3171" s="44"/>
      <c r="P3171" s="44"/>
      <c r="Q3171" s="43" t="str">
        <f t="shared" si="572"/>
        <v/>
      </c>
      <c r="R3171" s="60" t="str">
        <f t="shared" si="582"/>
        <v/>
      </c>
      <c r="S3171" s="60" t="str">
        <f t="shared" si="582"/>
        <v/>
      </c>
      <c r="T3171" s="60" t="str">
        <f t="shared" si="582"/>
        <v/>
      </c>
      <c r="U3171" s="60" t="str">
        <f t="shared" si="582"/>
        <v/>
      </c>
      <c r="V3171" s="60" t="str">
        <f t="shared" si="582"/>
        <v/>
      </c>
      <c r="W3171" s="44"/>
      <c r="X3171" s="44" t="str">
        <f t="shared" si="576"/>
        <v/>
      </c>
      <c r="Y3171" s="142" t="str">
        <f t="shared" si="573"/>
        <v/>
      </c>
      <c r="Z3171" s="172" t="str">
        <f t="shared" si="577"/>
        <v/>
      </c>
      <c r="AA3171" s="169" t="str">
        <f>IF(ISNUMBER($Q3171),INDEX($D$1:$D$3663,S3171,1),"")</f>
        <v/>
      </c>
      <c r="AB3171" s="169" t="str">
        <f>IF(ISNUMBER($Q3171),INDEX($D$1:$D$3663,T3171,1),"")</f>
        <v/>
      </c>
      <c r="AC3171" s="169" t="str">
        <f>IF(ISNUMBER($Q3171),INDEX($D$1:$D$3663,U3171,1),"")</f>
        <v/>
      </c>
      <c r="AD3171" s="169" t="str">
        <f>IF(ISNUMBER($Q3171),INDEX($D$1:$D$3663,V3171,1),"")</f>
        <v/>
      </c>
      <c r="AE3171" s="59"/>
      <c r="AF3171" s="177" t="str">
        <f t="shared" si="578"/>
        <v/>
      </c>
      <c r="AG3171" s="178" t="s">
        <v>1403</v>
      </c>
      <c r="AH3171" s="59"/>
      <c r="AI3171" s="163" t="str">
        <f t="shared" si="579"/>
        <v/>
      </c>
      <c r="AJ3171" s="162" t="str">
        <f t="shared" si="581"/>
        <v/>
      </c>
      <c r="AK3171" s="119"/>
      <c r="AL3171" s="59" t="str">
        <f>IF(ISNUMBER($AJ3171),INDEX($Z$4:$AC$3663,$AJ3171,AL$3),"")</f>
        <v/>
      </c>
      <c r="AM3171" s="149" t="str">
        <f>IF(ISNUMBER($AJ3171),INDEX($Z$4:$AC$3663,$AJ3171,AM$3),"")</f>
        <v/>
      </c>
      <c r="AN3171" s="149" t="str">
        <f>IF(ISNUMBER($AJ3171),INDEX($Z$4:$AC$3663,$AJ3171,AN$3),"")</f>
        <v/>
      </c>
      <c r="AO3171" s="59"/>
      <c r="AP3171" s="59"/>
      <c r="AQ3171" s="166"/>
      <c r="AR3171" s="59"/>
      <c r="AS3171" s="59"/>
      <c r="AT3171" s="149"/>
      <c r="AU3171" s="149"/>
      <c r="AV3171" s="149"/>
      <c r="AW3171" s="149"/>
      <c r="AX3171" s="150"/>
      <c r="AY3171" s="151"/>
      <c r="AZ3171" s="59"/>
      <c r="BA3171" s="59"/>
      <c r="BB3171" s="59"/>
      <c r="BC3171" s="59"/>
      <c r="BD3171" s="59"/>
      <c r="BE3171" s="59"/>
      <c r="BF3171" s="43"/>
      <c r="BG3171" s="59"/>
      <c r="BH3171" s="59"/>
      <c r="BI3171" s="59"/>
      <c r="BJ3171" s="59"/>
      <c r="BK3171" s="59"/>
      <c r="BL3171" s="59"/>
      <c r="BM3171" s="59"/>
    </row>
    <row r="3172" spans="1:65" x14ac:dyDescent="0.25">
      <c r="A3172" s="82"/>
      <c r="B3172" s="122" t="s">
        <v>1393</v>
      </c>
      <c r="C3172" s="122">
        <v>3892.5</v>
      </c>
      <c r="D3172" s="122">
        <v>38.442202819481999</v>
      </c>
      <c r="E3172" s="142">
        <f>IF(B3171=B3172,0,MAX(E$4:E3171)+1)</f>
        <v>0</v>
      </c>
      <c r="F3172" s="142">
        <f t="shared" si="580"/>
        <v>5</v>
      </c>
      <c r="G3172" s="142" t="str">
        <f t="shared" si="574"/>
        <v/>
      </c>
      <c r="H3172" s="142" t="str">
        <f t="shared" si="575"/>
        <v/>
      </c>
      <c r="I3172" s="59"/>
      <c r="J3172" s="104"/>
      <c r="K3172" s="59"/>
      <c r="L3172" s="59"/>
      <c r="M3172" s="59"/>
      <c r="N3172" s="44"/>
      <c r="O3172" s="44"/>
      <c r="P3172" s="44"/>
      <c r="Q3172" s="43" t="str">
        <f t="shared" si="572"/>
        <v/>
      </c>
      <c r="R3172" s="60" t="str">
        <f t="shared" si="582"/>
        <v/>
      </c>
      <c r="S3172" s="60" t="str">
        <f t="shared" si="582"/>
        <v/>
      </c>
      <c r="T3172" s="60" t="str">
        <f t="shared" si="582"/>
        <v/>
      </c>
      <c r="U3172" s="60" t="str">
        <f t="shared" si="582"/>
        <v/>
      </c>
      <c r="V3172" s="60" t="str">
        <f t="shared" si="582"/>
        <v/>
      </c>
      <c r="W3172" s="44"/>
      <c r="X3172" s="44" t="str">
        <f t="shared" si="576"/>
        <v/>
      </c>
      <c r="Y3172" s="142" t="str">
        <f t="shared" si="573"/>
        <v/>
      </c>
      <c r="Z3172" s="172" t="str">
        <f t="shared" si="577"/>
        <v/>
      </c>
      <c r="AA3172" s="169" t="str">
        <f>IF(ISNUMBER($Q3172),INDEX($D$1:$D$3663,S3172,1),"")</f>
        <v/>
      </c>
      <c r="AB3172" s="169" t="str">
        <f>IF(ISNUMBER($Q3172),INDEX($D$1:$D$3663,T3172,1),"")</f>
        <v/>
      </c>
      <c r="AC3172" s="169" t="str">
        <f>IF(ISNUMBER($Q3172),INDEX($D$1:$D$3663,U3172,1),"")</f>
        <v/>
      </c>
      <c r="AD3172" s="169" t="str">
        <f>IF(ISNUMBER($Q3172),INDEX($D$1:$D$3663,V3172,1),"")</f>
        <v/>
      </c>
      <c r="AE3172" s="59"/>
      <c r="AF3172" s="177" t="str">
        <f t="shared" si="578"/>
        <v/>
      </c>
      <c r="AG3172" s="178" t="s">
        <v>1403</v>
      </c>
      <c r="AH3172" s="59"/>
      <c r="AI3172" s="163" t="str">
        <f t="shared" si="579"/>
        <v/>
      </c>
      <c r="AJ3172" s="162" t="str">
        <f t="shared" si="581"/>
        <v/>
      </c>
      <c r="AK3172" s="119"/>
      <c r="AL3172" s="59" t="str">
        <f>IF(ISNUMBER($AJ3172),INDEX($Z$4:$AC$3663,$AJ3172,AL$3),"")</f>
        <v/>
      </c>
      <c r="AM3172" s="149" t="str">
        <f>IF(ISNUMBER($AJ3172),INDEX($Z$4:$AC$3663,$AJ3172,AM$3),"")</f>
        <v/>
      </c>
      <c r="AN3172" s="149" t="str">
        <f>IF(ISNUMBER($AJ3172),INDEX($Z$4:$AC$3663,$AJ3172,AN$3),"")</f>
        <v/>
      </c>
      <c r="AO3172" s="59"/>
      <c r="AP3172" s="59"/>
      <c r="AQ3172" s="166"/>
      <c r="AR3172" s="59"/>
      <c r="AS3172" s="59"/>
      <c r="AT3172" s="149"/>
      <c r="AU3172" s="149"/>
      <c r="AV3172" s="149"/>
      <c r="AW3172" s="149"/>
      <c r="AX3172" s="150"/>
      <c r="AY3172" s="151"/>
      <c r="AZ3172" s="59"/>
      <c r="BA3172" s="59"/>
      <c r="BB3172" s="59"/>
      <c r="BC3172" s="59"/>
      <c r="BD3172" s="59"/>
      <c r="BE3172" s="59"/>
      <c r="BF3172" s="43"/>
      <c r="BG3172" s="59"/>
      <c r="BH3172" s="59"/>
      <c r="BI3172" s="59"/>
      <c r="BJ3172" s="59"/>
      <c r="BK3172" s="59"/>
      <c r="BL3172" s="59"/>
      <c r="BM3172" s="59"/>
    </row>
    <row r="3173" spans="1:65" x14ac:dyDescent="0.25">
      <c r="A3173" s="82"/>
      <c r="B3173" s="122" t="s">
        <v>1393</v>
      </c>
      <c r="C3173" s="122">
        <v>3893.5</v>
      </c>
      <c r="D3173" s="122">
        <v>38.211611358630599</v>
      </c>
      <c r="E3173" s="142">
        <f>IF(B3172=B3173,0,MAX(E$4:E3172)+1)</f>
        <v>0</v>
      </c>
      <c r="F3173" s="142">
        <f t="shared" si="580"/>
        <v>5</v>
      </c>
      <c r="G3173" s="142" t="str">
        <f t="shared" si="574"/>
        <v/>
      </c>
      <c r="H3173" s="142" t="str">
        <f t="shared" si="575"/>
        <v/>
      </c>
      <c r="I3173" s="59"/>
      <c r="J3173" s="104"/>
      <c r="K3173" s="59"/>
      <c r="L3173" s="59"/>
      <c r="M3173" s="59"/>
      <c r="N3173" s="44"/>
      <c r="O3173" s="44"/>
      <c r="P3173" s="44"/>
      <c r="Q3173" s="43" t="str">
        <f t="shared" si="572"/>
        <v/>
      </c>
      <c r="R3173" s="60" t="str">
        <f t="shared" si="582"/>
        <v/>
      </c>
      <c r="S3173" s="60" t="str">
        <f t="shared" si="582"/>
        <v/>
      </c>
      <c r="T3173" s="60" t="str">
        <f t="shared" si="582"/>
        <v/>
      </c>
      <c r="U3173" s="60" t="str">
        <f t="shared" si="582"/>
        <v/>
      </c>
      <c r="V3173" s="60" t="str">
        <f t="shared" si="582"/>
        <v/>
      </c>
      <c r="W3173" s="44"/>
      <c r="X3173" s="44" t="str">
        <f t="shared" si="576"/>
        <v/>
      </c>
      <c r="Y3173" s="142" t="str">
        <f t="shared" si="573"/>
        <v/>
      </c>
      <c r="Z3173" s="172" t="str">
        <f t="shared" si="577"/>
        <v/>
      </c>
      <c r="AA3173" s="169" t="str">
        <f>IF(ISNUMBER($Q3173),INDEX($D$1:$D$3663,S3173,1),"")</f>
        <v/>
      </c>
      <c r="AB3173" s="169" t="str">
        <f>IF(ISNUMBER($Q3173),INDEX($D$1:$D$3663,T3173,1),"")</f>
        <v/>
      </c>
      <c r="AC3173" s="169" t="str">
        <f>IF(ISNUMBER($Q3173),INDEX($D$1:$D$3663,U3173,1),"")</f>
        <v/>
      </c>
      <c r="AD3173" s="169" t="str">
        <f>IF(ISNUMBER($Q3173),INDEX($D$1:$D$3663,V3173,1),"")</f>
        <v/>
      </c>
      <c r="AE3173" s="59"/>
      <c r="AF3173" s="177" t="str">
        <f t="shared" si="578"/>
        <v/>
      </c>
      <c r="AG3173" s="178" t="s">
        <v>1403</v>
      </c>
      <c r="AH3173" s="59"/>
      <c r="AI3173" s="163" t="str">
        <f t="shared" si="579"/>
        <v/>
      </c>
      <c r="AJ3173" s="162" t="str">
        <f t="shared" si="581"/>
        <v/>
      </c>
      <c r="AK3173" s="119"/>
      <c r="AL3173" s="59" t="str">
        <f>IF(ISNUMBER($AJ3173),INDEX($Z$4:$AC$3663,$AJ3173,AL$3),"")</f>
        <v/>
      </c>
      <c r="AM3173" s="149" t="str">
        <f>IF(ISNUMBER($AJ3173),INDEX($Z$4:$AC$3663,$AJ3173,AM$3),"")</f>
        <v/>
      </c>
      <c r="AN3173" s="149" t="str">
        <f>IF(ISNUMBER($AJ3173),INDEX($Z$4:$AC$3663,$AJ3173,AN$3),"")</f>
        <v/>
      </c>
      <c r="AO3173" s="59"/>
      <c r="AP3173" s="59"/>
      <c r="AQ3173" s="166"/>
      <c r="AR3173" s="59"/>
      <c r="AS3173" s="59"/>
      <c r="AT3173" s="149"/>
      <c r="AU3173" s="149"/>
      <c r="AV3173" s="149"/>
      <c r="AW3173" s="149"/>
      <c r="AX3173" s="150"/>
      <c r="AY3173" s="151"/>
      <c r="AZ3173" s="59"/>
      <c r="BA3173" s="59"/>
      <c r="BB3173" s="59"/>
      <c r="BC3173" s="59"/>
      <c r="BD3173" s="59"/>
      <c r="BE3173" s="59"/>
      <c r="BF3173" s="43"/>
      <c r="BG3173" s="59"/>
      <c r="BH3173" s="59"/>
      <c r="BI3173" s="59"/>
      <c r="BJ3173" s="59"/>
      <c r="BK3173" s="59"/>
      <c r="BL3173" s="59"/>
      <c r="BM3173" s="59"/>
    </row>
    <row r="3174" spans="1:65" x14ac:dyDescent="0.25">
      <c r="A3174" s="82"/>
      <c r="B3174" s="122" t="s">
        <v>1393</v>
      </c>
      <c r="C3174" s="122">
        <v>3894.5</v>
      </c>
      <c r="D3174" s="122">
        <v>38.306894403899904</v>
      </c>
      <c r="E3174" s="142">
        <f>IF(B3173=B3174,0,MAX(E$4:E3173)+1)</f>
        <v>0</v>
      </c>
      <c r="F3174" s="142">
        <f t="shared" si="580"/>
        <v>5</v>
      </c>
      <c r="G3174" s="142" t="str">
        <f t="shared" si="574"/>
        <v/>
      </c>
      <c r="H3174" s="142" t="str">
        <f t="shared" si="575"/>
        <v/>
      </c>
      <c r="I3174" s="59"/>
      <c r="J3174" s="104"/>
      <c r="K3174" s="59"/>
      <c r="L3174" s="59"/>
      <c r="M3174" s="59"/>
      <c r="N3174" s="44"/>
      <c r="O3174" s="44"/>
      <c r="P3174" s="44"/>
      <c r="Q3174" s="43" t="str">
        <f t="shared" si="572"/>
        <v/>
      </c>
      <c r="R3174" s="60" t="str">
        <f t="shared" si="582"/>
        <v/>
      </c>
      <c r="S3174" s="60" t="str">
        <f t="shared" si="582"/>
        <v/>
      </c>
      <c r="T3174" s="60" t="str">
        <f t="shared" si="582"/>
        <v/>
      </c>
      <c r="U3174" s="60" t="str">
        <f t="shared" si="582"/>
        <v/>
      </c>
      <c r="V3174" s="60" t="str">
        <f t="shared" si="582"/>
        <v/>
      </c>
      <c r="W3174" s="44"/>
      <c r="X3174" s="44" t="str">
        <f t="shared" si="576"/>
        <v/>
      </c>
      <c r="Y3174" s="142" t="str">
        <f t="shared" si="573"/>
        <v/>
      </c>
      <c r="Z3174" s="172" t="str">
        <f t="shared" si="577"/>
        <v/>
      </c>
      <c r="AA3174" s="169" t="str">
        <f>IF(ISNUMBER($Q3174),INDEX($D$1:$D$3663,S3174,1),"")</f>
        <v/>
      </c>
      <c r="AB3174" s="169" t="str">
        <f>IF(ISNUMBER($Q3174),INDEX($D$1:$D$3663,T3174,1),"")</f>
        <v/>
      </c>
      <c r="AC3174" s="169" t="str">
        <f>IF(ISNUMBER($Q3174),INDEX($D$1:$D$3663,U3174,1),"")</f>
        <v/>
      </c>
      <c r="AD3174" s="169" t="str">
        <f>IF(ISNUMBER($Q3174),INDEX($D$1:$D$3663,V3174,1),"")</f>
        <v/>
      </c>
      <c r="AE3174" s="59"/>
      <c r="AF3174" s="177" t="str">
        <f t="shared" si="578"/>
        <v/>
      </c>
      <c r="AG3174" s="178" t="s">
        <v>1403</v>
      </c>
      <c r="AH3174" s="59"/>
      <c r="AI3174" s="163" t="str">
        <f t="shared" si="579"/>
        <v/>
      </c>
      <c r="AJ3174" s="162" t="str">
        <f t="shared" si="581"/>
        <v/>
      </c>
      <c r="AK3174" s="119"/>
      <c r="AL3174" s="59" t="str">
        <f>IF(ISNUMBER($AJ3174),INDEX($Z$4:$AC$3663,$AJ3174,AL$3),"")</f>
        <v/>
      </c>
      <c r="AM3174" s="149" t="str">
        <f>IF(ISNUMBER($AJ3174),INDEX($Z$4:$AC$3663,$AJ3174,AM$3),"")</f>
        <v/>
      </c>
      <c r="AN3174" s="149" t="str">
        <f>IF(ISNUMBER($AJ3174),INDEX($Z$4:$AC$3663,$AJ3174,AN$3),"")</f>
        <v/>
      </c>
      <c r="AO3174" s="59"/>
      <c r="AP3174" s="59"/>
      <c r="AQ3174" s="166"/>
      <c r="AR3174" s="59"/>
      <c r="AS3174" s="59"/>
      <c r="AT3174" s="149"/>
      <c r="AU3174" s="149"/>
      <c r="AV3174" s="149"/>
      <c r="AW3174" s="149"/>
      <c r="AX3174" s="150"/>
      <c r="AY3174" s="151"/>
      <c r="AZ3174" s="59"/>
      <c r="BA3174" s="59"/>
      <c r="BB3174" s="59"/>
      <c r="BC3174" s="59"/>
      <c r="BD3174" s="59"/>
      <c r="BE3174" s="59"/>
      <c r="BF3174" s="43"/>
      <c r="BG3174" s="59"/>
      <c r="BH3174" s="59"/>
      <c r="BI3174" s="59"/>
      <c r="BJ3174" s="59"/>
      <c r="BK3174" s="59"/>
      <c r="BL3174" s="59"/>
      <c r="BM3174" s="59"/>
    </row>
    <row r="3175" spans="1:65" x14ac:dyDescent="0.25">
      <c r="A3175" s="82"/>
      <c r="B3175" s="122" t="s">
        <v>1393</v>
      </c>
      <c r="C3175" s="122">
        <v>3895.5</v>
      </c>
      <c r="D3175" s="122">
        <v>38.425701543845001</v>
      </c>
      <c r="E3175" s="142">
        <f>IF(B3174=B3175,0,MAX(E$4:E3174)+1)</f>
        <v>0</v>
      </c>
      <c r="F3175" s="142">
        <f t="shared" si="580"/>
        <v>5</v>
      </c>
      <c r="G3175" s="142" t="str">
        <f t="shared" si="574"/>
        <v/>
      </c>
      <c r="H3175" s="142" t="str">
        <f t="shared" si="575"/>
        <v/>
      </c>
      <c r="I3175" s="59"/>
      <c r="J3175" s="104"/>
      <c r="K3175" s="59"/>
      <c r="L3175" s="59"/>
      <c r="M3175" s="59"/>
      <c r="N3175" s="44"/>
      <c r="O3175" s="44"/>
      <c r="P3175" s="44"/>
      <c r="Q3175" s="43" t="str">
        <f t="shared" si="572"/>
        <v/>
      </c>
      <c r="R3175" s="60" t="str">
        <f t="shared" si="582"/>
        <v/>
      </c>
      <c r="S3175" s="60" t="str">
        <f t="shared" si="582"/>
        <v/>
      </c>
      <c r="T3175" s="60" t="str">
        <f t="shared" si="582"/>
        <v/>
      </c>
      <c r="U3175" s="60" t="str">
        <f t="shared" si="582"/>
        <v/>
      </c>
      <c r="V3175" s="60" t="str">
        <f t="shared" si="582"/>
        <v/>
      </c>
      <c r="W3175" s="44"/>
      <c r="X3175" s="44" t="str">
        <f t="shared" si="576"/>
        <v/>
      </c>
      <c r="Y3175" s="142" t="str">
        <f t="shared" si="573"/>
        <v/>
      </c>
      <c r="Z3175" s="172" t="str">
        <f t="shared" si="577"/>
        <v/>
      </c>
      <c r="AA3175" s="169" t="str">
        <f>IF(ISNUMBER($Q3175),INDEX($D$1:$D$3663,S3175,1),"")</f>
        <v/>
      </c>
      <c r="AB3175" s="169" t="str">
        <f>IF(ISNUMBER($Q3175),INDEX($D$1:$D$3663,T3175,1),"")</f>
        <v/>
      </c>
      <c r="AC3175" s="169" t="str">
        <f>IF(ISNUMBER($Q3175),INDEX($D$1:$D$3663,U3175,1),"")</f>
        <v/>
      </c>
      <c r="AD3175" s="169" t="str">
        <f>IF(ISNUMBER($Q3175),INDEX($D$1:$D$3663,V3175,1),"")</f>
        <v/>
      </c>
      <c r="AE3175" s="59"/>
      <c r="AF3175" s="177" t="str">
        <f t="shared" si="578"/>
        <v/>
      </c>
      <c r="AG3175" s="178" t="s">
        <v>1403</v>
      </c>
      <c r="AH3175" s="59"/>
      <c r="AI3175" s="163" t="str">
        <f t="shared" si="579"/>
        <v/>
      </c>
      <c r="AJ3175" s="162" t="str">
        <f t="shared" si="581"/>
        <v/>
      </c>
      <c r="AK3175" s="119"/>
      <c r="AL3175" s="59" t="str">
        <f>IF(ISNUMBER($AJ3175),INDEX($Z$4:$AC$3663,$AJ3175,AL$3),"")</f>
        <v/>
      </c>
      <c r="AM3175" s="149" t="str">
        <f>IF(ISNUMBER($AJ3175),INDEX($Z$4:$AC$3663,$AJ3175,AM$3),"")</f>
        <v/>
      </c>
      <c r="AN3175" s="149" t="str">
        <f>IF(ISNUMBER($AJ3175),INDEX($Z$4:$AC$3663,$AJ3175,AN$3),"")</f>
        <v/>
      </c>
      <c r="AO3175" s="59"/>
      <c r="AP3175" s="59"/>
      <c r="AQ3175" s="166"/>
      <c r="AR3175" s="59"/>
      <c r="AS3175" s="59"/>
      <c r="AT3175" s="149"/>
      <c r="AU3175" s="149"/>
      <c r="AV3175" s="149"/>
      <c r="AW3175" s="149"/>
      <c r="AX3175" s="150"/>
      <c r="AY3175" s="151"/>
      <c r="AZ3175" s="59"/>
      <c r="BA3175" s="59"/>
      <c r="BB3175" s="59"/>
      <c r="BC3175" s="59"/>
      <c r="BD3175" s="59"/>
      <c r="BE3175" s="59"/>
      <c r="BF3175" s="43"/>
      <c r="BG3175" s="59"/>
      <c r="BH3175" s="59"/>
      <c r="BI3175" s="59"/>
      <c r="BJ3175" s="59"/>
      <c r="BK3175" s="59"/>
      <c r="BL3175" s="59"/>
      <c r="BM3175" s="59"/>
    </row>
    <row r="3176" spans="1:65" x14ac:dyDescent="0.25">
      <c r="A3176" s="82"/>
      <c r="B3176" s="122" t="s">
        <v>1393</v>
      </c>
      <c r="C3176" s="122">
        <v>3896.5</v>
      </c>
      <c r="D3176" s="122">
        <v>38.318323674481597</v>
      </c>
      <c r="E3176" s="142">
        <f>IF(B3175=B3176,0,MAX(E$4:E3175)+1)</f>
        <v>0</v>
      </c>
      <c r="F3176" s="142">
        <f t="shared" si="580"/>
        <v>5</v>
      </c>
      <c r="G3176" s="142" t="str">
        <f t="shared" si="574"/>
        <v/>
      </c>
      <c r="H3176" s="142" t="str">
        <f t="shared" si="575"/>
        <v/>
      </c>
      <c r="I3176" s="59"/>
      <c r="J3176" s="104"/>
      <c r="K3176" s="59"/>
      <c r="L3176" s="59"/>
      <c r="M3176" s="59"/>
      <c r="N3176" s="44"/>
      <c r="O3176" s="44"/>
      <c r="P3176" s="44"/>
      <c r="Q3176" s="43" t="str">
        <f t="shared" si="572"/>
        <v/>
      </c>
      <c r="R3176" s="60" t="str">
        <f t="shared" si="582"/>
        <v/>
      </c>
      <c r="S3176" s="60" t="str">
        <f t="shared" si="582"/>
        <v/>
      </c>
      <c r="T3176" s="60" t="str">
        <f t="shared" si="582"/>
        <v/>
      </c>
      <c r="U3176" s="60" t="str">
        <f t="shared" si="582"/>
        <v/>
      </c>
      <c r="V3176" s="60" t="str">
        <f t="shared" si="582"/>
        <v/>
      </c>
      <c r="W3176" s="44"/>
      <c r="X3176" s="44" t="str">
        <f t="shared" si="576"/>
        <v/>
      </c>
      <c r="Y3176" s="142" t="str">
        <f t="shared" si="573"/>
        <v/>
      </c>
      <c r="Z3176" s="172" t="str">
        <f t="shared" si="577"/>
        <v/>
      </c>
      <c r="AA3176" s="169" t="str">
        <f>IF(ISNUMBER($Q3176),INDEX($D$1:$D$3663,S3176,1),"")</f>
        <v/>
      </c>
      <c r="AB3176" s="169" t="str">
        <f>IF(ISNUMBER($Q3176),INDEX($D$1:$D$3663,T3176,1),"")</f>
        <v/>
      </c>
      <c r="AC3176" s="169" t="str">
        <f>IF(ISNUMBER($Q3176),INDEX($D$1:$D$3663,U3176,1),"")</f>
        <v/>
      </c>
      <c r="AD3176" s="169" t="str">
        <f>IF(ISNUMBER($Q3176),INDEX($D$1:$D$3663,V3176,1),"")</f>
        <v/>
      </c>
      <c r="AE3176" s="59"/>
      <c r="AF3176" s="177" t="str">
        <f t="shared" si="578"/>
        <v/>
      </c>
      <c r="AG3176" s="178" t="s">
        <v>1403</v>
      </c>
      <c r="AH3176" s="59"/>
      <c r="AI3176" s="163" t="str">
        <f t="shared" si="579"/>
        <v/>
      </c>
      <c r="AJ3176" s="162" t="str">
        <f t="shared" si="581"/>
        <v/>
      </c>
      <c r="AK3176" s="119"/>
      <c r="AL3176" s="59" t="str">
        <f>IF(ISNUMBER($AJ3176),INDEX($Z$4:$AC$3663,$AJ3176,AL$3),"")</f>
        <v/>
      </c>
      <c r="AM3176" s="149" t="str">
        <f>IF(ISNUMBER($AJ3176),INDEX($Z$4:$AC$3663,$AJ3176,AM$3),"")</f>
        <v/>
      </c>
      <c r="AN3176" s="149" t="str">
        <f>IF(ISNUMBER($AJ3176),INDEX($Z$4:$AC$3663,$AJ3176,AN$3),"")</f>
        <v/>
      </c>
      <c r="AO3176" s="59"/>
      <c r="AP3176" s="59"/>
      <c r="AQ3176" s="166"/>
      <c r="AR3176" s="59"/>
      <c r="AS3176" s="59"/>
      <c r="AT3176" s="149"/>
      <c r="AU3176" s="149"/>
      <c r="AV3176" s="149"/>
      <c r="AW3176" s="149"/>
      <c r="AX3176" s="150"/>
      <c r="AY3176" s="151"/>
      <c r="AZ3176" s="59"/>
      <c r="BA3176" s="59"/>
      <c r="BB3176" s="59"/>
      <c r="BC3176" s="59"/>
      <c r="BD3176" s="59"/>
      <c r="BE3176" s="59"/>
      <c r="BF3176" s="43"/>
      <c r="BG3176" s="59"/>
      <c r="BH3176" s="59"/>
      <c r="BI3176" s="59"/>
      <c r="BJ3176" s="59"/>
      <c r="BK3176" s="59"/>
      <c r="BL3176" s="59"/>
      <c r="BM3176" s="59"/>
    </row>
    <row r="3177" spans="1:65" x14ac:dyDescent="0.25">
      <c r="A3177" s="82"/>
      <c r="B3177" s="122" t="s">
        <v>1393</v>
      </c>
      <c r="C3177" s="122">
        <v>3897.5</v>
      </c>
      <c r="D3177" s="122">
        <v>38.173241990145399</v>
      </c>
      <c r="E3177" s="142">
        <f>IF(B3176=B3177,0,MAX(E$4:E3176)+1)</f>
        <v>0</v>
      </c>
      <c r="F3177" s="142">
        <f t="shared" si="580"/>
        <v>5</v>
      </c>
      <c r="G3177" s="142" t="str">
        <f t="shared" si="574"/>
        <v/>
      </c>
      <c r="H3177" s="142" t="str">
        <f t="shared" si="575"/>
        <v/>
      </c>
      <c r="I3177" s="59"/>
      <c r="J3177" s="104"/>
      <c r="K3177" s="59"/>
      <c r="L3177" s="59"/>
      <c r="M3177" s="59"/>
      <c r="N3177" s="44"/>
      <c r="O3177" s="44"/>
      <c r="P3177" s="44"/>
      <c r="Q3177" s="43" t="str">
        <f t="shared" si="572"/>
        <v/>
      </c>
      <c r="R3177" s="60" t="str">
        <f t="shared" si="582"/>
        <v/>
      </c>
      <c r="S3177" s="60" t="str">
        <f t="shared" si="582"/>
        <v/>
      </c>
      <c r="T3177" s="60" t="str">
        <f t="shared" si="582"/>
        <v/>
      </c>
      <c r="U3177" s="60" t="str">
        <f t="shared" si="582"/>
        <v/>
      </c>
      <c r="V3177" s="60" t="str">
        <f t="shared" si="582"/>
        <v/>
      </c>
      <c r="W3177" s="44"/>
      <c r="X3177" s="44" t="str">
        <f t="shared" si="576"/>
        <v/>
      </c>
      <c r="Y3177" s="142" t="str">
        <f t="shared" si="573"/>
        <v/>
      </c>
      <c r="Z3177" s="172" t="str">
        <f t="shared" si="577"/>
        <v/>
      </c>
      <c r="AA3177" s="169" t="str">
        <f>IF(ISNUMBER($Q3177),INDEX($D$1:$D$3663,S3177,1),"")</f>
        <v/>
      </c>
      <c r="AB3177" s="169" t="str">
        <f>IF(ISNUMBER($Q3177),INDEX($D$1:$D$3663,T3177,1),"")</f>
        <v/>
      </c>
      <c r="AC3177" s="169" t="str">
        <f>IF(ISNUMBER($Q3177),INDEX($D$1:$D$3663,U3177,1),"")</f>
        <v/>
      </c>
      <c r="AD3177" s="169" t="str">
        <f>IF(ISNUMBER($Q3177),INDEX($D$1:$D$3663,V3177,1),"")</f>
        <v/>
      </c>
      <c r="AE3177" s="59"/>
      <c r="AF3177" s="177" t="str">
        <f t="shared" si="578"/>
        <v/>
      </c>
      <c r="AG3177" s="178" t="s">
        <v>1403</v>
      </c>
      <c r="AH3177" s="59"/>
      <c r="AI3177" s="163" t="str">
        <f t="shared" si="579"/>
        <v/>
      </c>
      <c r="AJ3177" s="162" t="str">
        <f t="shared" si="581"/>
        <v/>
      </c>
      <c r="AK3177" s="119"/>
      <c r="AL3177" s="59" t="str">
        <f>IF(ISNUMBER($AJ3177),INDEX($Z$4:$AC$3663,$AJ3177,AL$3),"")</f>
        <v/>
      </c>
      <c r="AM3177" s="149" t="str">
        <f>IF(ISNUMBER($AJ3177),INDEX($Z$4:$AC$3663,$AJ3177,AM$3),"")</f>
        <v/>
      </c>
      <c r="AN3177" s="149" t="str">
        <f>IF(ISNUMBER($AJ3177),INDEX($Z$4:$AC$3663,$AJ3177,AN$3),"")</f>
        <v/>
      </c>
      <c r="AO3177" s="59"/>
      <c r="AP3177" s="59"/>
      <c r="AQ3177" s="166"/>
      <c r="AR3177" s="59"/>
      <c r="AS3177" s="59"/>
      <c r="AT3177" s="149"/>
      <c r="AU3177" s="149"/>
      <c r="AV3177" s="149"/>
      <c r="AW3177" s="149"/>
      <c r="AX3177" s="150"/>
      <c r="AY3177" s="151"/>
      <c r="AZ3177" s="59"/>
      <c r="BA3177" s="59"/>
      <c r="BB3177" s="59"/>
      <c r="BC3177" s="59"/>
      <c r="BD3177" s="59"/>
      <c r="BE3177" s="59"/>
      <c r="BF3177" s="43"/>
      <c r="BG3177" s="59"/>
      <c r="BH3177" s="59"/>
      <c r="BI3177" s="59"/>
      <c r="BJ3177" s="59"/>
      <c r="BK3177" s="59"/>
      <c r="BL3177" s="59"/>
      <c r="BM3177" s="59"/>
    </row>
    <row r="3178" spans="1:65" x14ac:dyDescent="0.25">
      <c r="A3178" s="82"/>
      <c r="B3178" s="122" t="s">
        <v>1393</v>
      </c>
      <c r="C3178" s="122">
        <v>3898.5</v>
      </c>
      <c r="D3178" s="122">
        <v>38.165610915987699</v>
      </c>
      <c r="E3178" s="142">
        <f>IF(B3177=B3178,0,MAX(E$4:E3177)+1)</f>
        <v>0</v>
      </c>
      <c r="F3178" s="142">
        <f t="shared" si="580"/>
        <v>5</v>
      </c>
      <c r="G3178" s="142" t="str">
        <f t="shared" si="574"/>
        <v/>
      </c>
      <c r="H3178" s="142" t="str">
        <f t="shared" si="575"/>
        <v/>
      </c>
      <c r="I3178" s="59"/>
      <c r="J3178" s="104"/>
      <c r="K3178" s="59"/>
      <c r="L3178" s="59"/>
      <c r="M3178" s="59"/>
      <c r="N3178" s="44"/>
      <c r="O3178" s="44"/>
      <c r="P3178" s="44"/>
      <c r="Q3178" s="43" t="str">
        <f t="shared" si="572"/>
        <v/>
      </c>
      <c r="R3178" s="60" t="str">
        <f t="shared" si="582"/>
        <v/>
      </c>
      <c r="S3178" s="60" t="str">
        <f t="shared" si="582"/>
        <v/>
      </c>
      <c r="T3178" s="60" t="str">
        <f t="shared" si="582"/>
        <v/>
      </c>
      <c r="U3178" s="60" t="str">
        <f t="shared" si="582"/>
        <v/>
      </c>
      <c r="V3178" s="60" t="str">
        <f t="shared" si="582"/>
        <v/>
      </c>
      <c r="W3178" s="44"/>
      <c r="X3178" s="44" t="str">
        <f t="shared" si="576"/>
        <v/>
      </c>
      <c r="Y3178" s="142" t="str">
        <f t="shared" si="573"/>
        <v/>
      </c>
      <c r="Z3178" s="172" t="str">
        <f t="shared" si="577"/>
        <v/>
      </c>
      <c r="AA3178" s="169" t="str">
        <f>IF(ISNUMBER($Q3178),INDEX($D$1:$D$3663,S3178,1),"")</f>
        <v/>
      </c>
      <c r="AB3178" s="169" t="str">
        <f>IF(ISNUMBER($Q3178),INDEX($D$1:$D$3663,T3178,1),"")</f>
        <v/>
      </c>
      <c r="AC3178" s="169" t="str">
        <f>IF(ISNUMBER($Q3178),INDEX($D$1:$D$3663,U3178,1),"")</f>
        <v/>
      </c>
      <c r="AD3178" s="169" t="str">
        <f>IF(ISNUMBER($Q3178),INDEX($D$1:$D$3663,V3178,1),"")</f>
        <v/>
      </c>
      <c r="AE3178" s="59"/>
      <c r="AF3178" s="177" t="str">
        <f t="shared" si="578"/>
        <v/>
      </c>
      <c r="AG3178" s="178" t="s">
        <v>1403</v>
      </c>
      <c r="AH3178" s="59"/>
      <c r="AI3178" s="163" t="str">
        <f t="shared" si="579"/>
        <v/>
      </c>
      <c r="AJ3178" s="162" t="str">
        <f t="shared" si="581"/>
        <v/>
      </c>
      <c r="AK3178" s="119"/>
      <c r="AL3178" s="59" t="str">
        <f>IF(ISNUMBER($AJ3178),INDEX($Z$4:$AC$3663,$AJ3178,AL$3),"")</f>
        <v/>
      </c>
      <c r="AM3178" s="149" t="str">
        <f>IF(ISNUMBER($AJ3178),INDEX($Z$4:$AC$3663,$AJ3178,AM$3),"")</f>
        <v/>
      </c>
      <c r="AN3178" s="149" t="str">
        <f>IF(ISNUMBER($AJ3178),INDEX($Z$4:$AC$3663,$AJ3178,AN$3),"")</f>
        <v/>
      </c>
      <c r="AO3178" s="59"/>
      <c r="AP3178" s="59"/>
      <c r="AQ3178" s="166"/>
      <c r="AR3178" s="59"/>
      <c r="AS3178" s="59"/>
      <c r="AT3178" s="149"/>
      <c r="AU3178" s="149"/>
      <c r="AV3178" s="149"/>
      <c r="AW3178" s="149"/>
      <c r="AX3178" s="150"/>
      <c r="AY3178" s="151"/>
      <c r="AZ3178" s="59"/>
      <c r="BA3178" s="59"/>
      <c r="BB3178" s="59"/>
      <c r="BC3178" s="59"/>
      <c r="BD3178" s="59"/>
      <c r="BE3178" s="59"/>
      <c r="BF3178" s="43"/>
      <c r="BG3178" s="59"/>
      <c r="BH3178" s="59"/>
      <c r="BI3178" s="59"/>
      <c r="BJ3178" s="59"/>
      <c r="BK3178" s="59"/>
      <c r="BL3178" s="59"/>
      <c r="BM3178" s="59"/>
    </row>
    <row r="3179" spans="1:65" x14ac:dyDescent="0.25">
      <c r="A3179" s="82"/>
      <c r="B3179" s="122" t="s">
        <v>1393</v>
      </c>
      <c r="C3179" s="122">
        <v>3899.5</v>
      </c>
      <c r="D3179" s="122">
        <v>38.292143238599898</v>
      </c>
      <c r="E3179" s="142">
        <f>IF(B3178=B3179,0,MAX(E$4:E3178)+1)</f>
        <v>0</v>
      </c>
      <c r="F3179" s="142">
        <f t="shared" si="580"/>
        <v>5</v>
      </c>
      <c r="G3179" s="142" t="str">
        <f t="shared" si="574"/>
        <v/>
      </c>
      <c r="H3179" s="142" t="str">
        <f t="shared" si="575"/>
        <v/>
      </c>
      <c r="I3179" s="59"/>
      <c r="J3179" s="104"/>
      <c r="K3179" s="59"/>
      <c r="L3179" s="59"/>
      <c r="M3179" s="59"/>
      <c r="N3179" s="44"/>
      <c r="O3179" s="44"/>
      <c r="P3179" s="44"/>
      <c r="Q3179" s="43" t="str">
        <f t="shared" si="572"/>
        <v/>
      </c>
      <c r="R3179" s="60" t="str">
        <f t="shared" si="582"/>
        <v/>
      </c>
      <c r="S3179" s="60" t="str">
        <f t="shared" si="582"/>
        <v/>
      </c>
      <c r="T3179" s="60" t="str">
        <f t="shared" si="582"/>
        <v/>
      </c>
      <c r="U3179" s="60" t="str">
        <f t="shared" si="582"/>
        <v/>
      </c>
      <c r="V3179" s="60" t="str">
        <f t="shared" si="582"/>
        <v/>
      </c>
      <c r="W3179" s="44"/>
      <c r="X3179" s="44" t="str">
        <f t="shared" si="576"/>
        <v/>
      </c>
      <c r="Y3179" s="142" t="str">
        <f t="shared" si="573"/>
        <v/>
      </c>
      <c r="Z3179" s="172" t="str">
        <f t="shared" si="577"/>
        <v/>
      </c>
      <c r="AA3179" s="169" t="str">
        <f>IF(ISNUMBER($Q3179),INDEX($D$1:$D$3663,S3179,1),"")</f>
        <v/>
      </c>
      <c r="AB3179" s="169" t="str">
        <f>IF(ISNUMBER($Q3179),INDEX($D$1:$D$3663,T3179,1),"")</f>
        <v/>
      </c>
      <c r="AC3179" s="169" t="str">
        <f>IF(ISNUMBER($Q3179),INDEX($D$1:$D$3663,U3179,1),"")</f>
        <v/>
      </c>
      <c r="AD3179" s="169" t="str">
        <f>IF(ISNUMBER($Q3179),INDEX($D$1:$D$3663,V3179,1),"")</f>
        <v/>
      </c>
      <c r="AE3179" s="59"/>
      <c r="AF3179" s="177" t="str">
        <f t="shared" si="578"/>
        <v/>
      </c>
      <c r="AG3179" s="178" t="s">
        <v>1403</v>
      </c>
      <c r="AH3179" s="59"/>
      <c r="AI3179" s="163" t="str">
        <f t="shared" si="579"/>
        <v/>
      </c>
      <c r="AJ3179" s="162" t="str">
        <f t="shared" si="581"/>
        <v/>
      </c>
      <c r="AK3179" s="119"/>
      <c r="AL3179" s="59" t="str">
        <f>IF(ISNUMBER($AJ3179),INDEX($Z$4:$AC$3663,$AJ3179,AL$3),"")</f>
        <v/>
      </c>
      <c r="AM3179" s="149" t="str">
        <f>IF(ISNUMBER($AJ3179),INDEX($Z$4:$AC$3663,$AJ3179,AM$3),"")</f>
        <v/>
      </c>
      <c r="AN3179" s="149" t="str">
        <f>IF(ISNUMBER($AJ3179),INDEX($Z$4:$AC$3663,$AJ3179,AN$3),"")</f>
        <v/>
      </c>
      <c r="AO3179" s="59"/>
      <c r="AP3179" s="59"/>
      <c r="AQ3179" s="166"/>
      <c r="AR3179" s="59"/>
      <c r="AS3179" s="59"/>
      <c r="AT3179" s="149"/>
      <c r="AU3179" s="149"/>
      <c r="AV3179" s="149"/>
      <c r="AW3179" s="149"/>
      <c r="AX3179" s="150"/>
      <c r="AY3179" s="151"/>
      <c r="AZ3179" s="59"/>
      <c r="BA3179" s="59"/>
      <c r="BB3179" s="59"/>
      <c r="BC3179" s="59"/>
      <c r="BD3179" s="59"/>
      <c r="BE3179" s="59"/>
      <c r="BF3179" s="43"/>
      <c r="BG3179" s="59"/>
      <c r="BH3179" s="59"/>
      <c r="BI3179" s="59"/>
      <c r="BJ3179" s="59"/>
      <c r="BK3179" s="59"/>
      <c r="BL3179" s="59"/>
      <c r="BM3179" s="59"/>
    </row>
    <row r="3180" spans="1:65" x14ac:dyDescent="0.25">
      <c r="A3180" s="82"/>
      <c r="B3180" s="122" t="s">
        <v>1393</v>
      </c>
      <c r="C3180" s="122">
        <v>3900.5</v>
      </c>
      <c r="D3180" s="122">
        <v>38.2492524846378</v>
      </c>
      <c r="E3180" s="142">
        <f>IF(B3179=B3180,0,MAX(E$4:E3179)+1)</f>
        <v>0</v>
      </c>
      <c r="F3180" s="142">
        <f t="shared" si="580"/>
        <v>5</v>
      </c>
      <c r="G3180" s="142" t="str">
        <f t="shared" si="574"/>
        <v/>
      </c>
      <c r="H3180" s="142" t="str">
        <f t="shared" si="575"/>
        <v/>
      </c>
      <c r="I3180" s="59"/>
      <c r="J3180" s="104"/>
      <c r="K3180" s="59"/>
      <c r="L3180" s="59"/>
      <c r="M3180" s="59"/>
      <c r="N3180" s="44"/>
      <c r="O3180" s="44"/>
      <c r="P3180" s="44"/>
      <c r="Q3180" s="43" t="str">
        <f t="shared" si="572"/>
        <v/>
      </c>
      <c r="R3180" s="60" t="str">
        <f t="shared" si="582"/>
        <v/>
      </c>
      <c r="S3180" s="60" t="str">
        <f t="shared" si="582"/>
        <v/>
      </c>
      <c r="T3180" s="60" t="str">
        <f t="shared" si="582"/>
        <v/>
      </c>
      <c r="U3180" s="60" t="str">
        <f t="shared" si="582"/>
        <v/>
      </c>
      <c r="V3180" s="60" t="str">
        <f t="shared" si="582"/>
        <v/>
      </c>
      <c r="W3180" s="44"/>
      <c r="X3180" s="44" t="str">
        <f t="shared" si="576"/>
        <v/>
      </c>
      <c r="Y3180" s="142" t="str">
        <f t="shared" si="573"/>
        <v/>
      </c>
      <c r="Z3180" s="172" t="str">
        <f t="shared" si="577"/>
        <v/>
      </c>
      <c r="AA3180" s="169" t="str">
        <f>IF(ISNUMBER($Q3180),INDEX($D$1:$D$3663,S3180,1),"")</f>
        <v/>
      </c>
      <c r="AB3180" s="169" t="str">
        <f>IF(ISNUMBER($Q3180),INDEX($D$1:$D$3663,T3180,1),"")</f>
        <v/>
      </c>
      <c r="AC3180" s="169" t="str">
        <f>IF(ISNUMBER($Q3180),INDEX($D$1:$D$3663,U3180,1),"")</f>
        <v/>
      </c>
      <c r="AD3180" s="169" t="str">
        <f>IF(ISNUMBER($Q3180),INDEX($D$1:$D$3663,V3180,1),"")</f>
        <v/>
      </c>
      <c r="AE3180" s="59"/>
      <c r="AF3180" s="177" t="str">
        <f t="shared" si="578"/>
        <v/>
      </c>
      <c r="AG3180" s="178" t="s">
        <v>1403</v>
      </c>
      <c r="AH3180" s="59"/>
      <c r="AI3180" s="163" t="str">
        <f t="shared" si="579"/>
        <v/>
      </c>
      <c r="AJ3180" s="162" t="str">
        <f t="shared" si="581"/>
        <v/>
      </c>
      <c r="AK3180" s="119"/>
      <c r="AL3180" s="59" t="str">
        <f>IF(ISNUMBER($AJ3180),INDEX($Z$4:$AC$3663,$AJ3180,AL$3),"")</f>
        <v/>
      </c>
      <c r="AM3180" s="149" t="str">
        <f>IF(ISNUMBER($AJ3180),INDEX($Z$4:$AC$3663,$AJ3180,AM$3),"")</f>
        <v/>
      </c>
      <c r="AN3180" s="149" t="str">
        <f>IF(ISNUMBER($AJ3180),INDEX($Z$4:$AC$3663,$AJ3180,AN$3),"")</f>
        <v/>
      </c>
      <c r="AO3180" s="59"/>
      <c r="AP3180" s="59"/>
      <c r="AQ3180" s="166"/>
      <c r="AR3180" s="59"/>
      <c r="AS3180" s="59"/>
      <c r="AT3180" s="149"/>
      <c r="AU3180" s="149"/>
      <c r="AV3180" s="149"/>
      <c r="AW3180" s="149"/>
      <c r="AX3180" s="150"/>
      <c r="AY3180" s="151"/>
      <c r="AZ3180" s="59"/>
      <c r="BA3180" s="59"/>
      <c r="BB3180" s="59"/>
      <c r="BC3180" s="59"/>
      <c r="BD3180" s="59"/>
      <c r="BE3180" s="59"/>
      <c r="BF3180" s="43"/>
      <c r="BG3180" s="59"/>
      <c r="BH3180" s="59"/>
      <c r="BI3180" s="59"/>
      <c r="BJ3180" s="59"/>
      <c r="BK3180" s="59"/>
      <c r="BL3180" s="59"/>
      <c r="BM3180" s="59"/>
    </row>
    <row r="3181" spans="1:65" x14ac:dyDescent="0.25">
      <c r="A3181" s="82"/>
      <c r="B3181" s="122" t="s">
        <v>1393</v>
      </c>
      <c r="C3181" s="122">
        <v>3901.5</v>
      </c>
      <c r="D3181" s="122">
        <v>38.056798097554697</v>
      </c>
      <c r="E3181" s="142">
        <f>IF(B3180=B3181,0,MAX(E$4:E3180)+1)</f>
        <v>0</v>
      </c>
      <c r="F3181" s="142">
        <f t="shared" si="580"/>
        <v>5</v>
      </c>
      <c r="G3181" s="142" t="str">
        <f t="shared" si="574"/>
        <v/>
      </c>
      <c r="H3181" s="142" t="str">
        <f t="shared" si="575"/>
        <v/>
      </c>
      <c r="I3181" s="59"/>
      <c r="J3181" s="104"/>
      <c r="K3181" s="59"/>
      <c r="L3181" s="59"/>
      <c r="M3181" s="59"/>
      <c r="N3181" s="44"/>
      <c r="O3181" s="44"/>
      <c r="P3181" s="44"/>
      <c r="Q3181" s="43" t="str">
        <f t="shared" si="572"/>
        <v/>
      </c>
      <c r="R3181" s="60" t="str">
        <f t="shared" si="582"/>
        <v/>
      </c>
      <c r="S3181" s="60" t="str">
        <f t="shared" si="582"/>
        <v/>
      </c>
      <c r="T3181" s="60" t="str">
        <f t="shared" si="582"/>
        <v/>
      </c>
      <c r="U3181" s="60" t="str">
        <f t="shared" si="582"/>
        <v/>
      </c>
      <c r="V3181" s="60" t="str">
        <f t="shared" si="582"/>
        <v/>
      </c>
      <c r="W3181" s="44"/>
      <c r="X3181" s="44" t="str">
        <f t="shared" si="576"/>
        <v/>
      </c>
      <c r="Y3181" s="142" t="str">
        <f t="shared" si="573"/>
        <v/>
      </c>
      <c r="Z3181" s="172" t="str">
        <f t="shared" si="577"/>
        <v/>
      </c>
      <c r="AA3181" s="169" t="str">
        <f>IF(ISNUMBER($Q3181),INDEX($D$1:$D$3663,S3181,1),"")</f>
        <v/>
      </c>
      <c r="AB3181" s="169" t="str">
        <f>IF(ISNUMBER($Q3181),INDEX($D$1:$D$3663,T3181,1),"")</f>
        <v/>
      </c>
      <c r="AC3181" s="169" t="str">
        <f>IF(ISNUMBER($Q3181),INDEX($D$1:$D$3663,U3181,1),"")</f>
        <v/>
      </c>
      <c r="AD3181" s="169" t="str">
        <f>IF(ISNUMBER($Q3181),INDEX($D$1:$D$3663,V3181,1),"")</f>
        <v/>
      </c>
      <c r="AE3181" s="59"/>
      <c r="AF3181" s="177" t="str">
        <f t="shared" si="578"/>
        <v/>
      </c>
      <c r="AG3181" s="178" t="s">
        <v>1403</v>
      </c>
      <c r="AH3181" s="59"/>
      <c r="AI3181" s="163" t="str">
        <f t="shared" si="579"/>
        <v/>
      </c>
      <c r="AJ3181" s="162" t="str">
        <f t="shared" si="581"/>
        <v/>
      </c>
      <c r="AK3181" s="119"/>
      <c r="AL3181" s="59" t="str">
        <f>IF(ISNUMBER($AJ3181),INDEX($Z$4:$AC$3663,$AJ3181,AL$3),"")</f>
        <v/>
      </c>
      <c r="AM3181" s="149" t="str">
        <f>IF(ISNUMBER($AJ3181),INDEX($Z$4:$AC$3663,$AJ3181,AM$3),"")</f>
        <v/>
      </c>
      <c r="AN3181" s="149" t="str">
        <f>IF(ISNUMBER($AJ3181),INDEX($Z$4:$AC$3663,$AJ3181,AN$3),"")</f>
        <v/>
      </c>
      <c r="AO3181" s="59"/>
      <c r="AP3181" s="59"/>
      <c r="AQ3181" s="166"/>
      <c r="AR3181" s="59"/>
      <c r="AS3181" s="59"/>
      <c r="AT3181" s="149"/>
      <c r="AU3181" s="149"/>
      <c r="AV3181" s="149"/>
      <c r="AW3181" s="149"/>
      <c r="AX3181" s="150"/>
      <c r="AY3181" s="151"/>
      <c r="AZ3181" s="59"/>
      <c r="BA3181" s="59"/>
      <c r="BB3181" s="59"/>
      <c r="BC3181" s="59"/>
      <c r="BD3181" s="59"/>
      <c r="BE3181" s="59"/>
      <c r="BF3181" s="43"/>
      <c r="BG3181" s="59"/>
      <c r="BH3181" s="59"/>
      <c r="BI3181" s="59"/>
      <c r="BJ3181" s="59"/>
      <c r="BK3181" s="59"/>
      <c r="BL3181" s="59"/>
      <c r="BM3181" s="59"/>
    </row>
    <row r="3182" spans="1:65" x14ac:dyDescent="0.25">
      <c r="A3182" s="82"/>
      <c r="B3182" s="122" t="s">
        <v>1393</v>
      </c>
      <c r="C3182" s="122">
        <v>3902.5</v>
      </c>
      <c r="D3182" s="122">
        <v>38.2043101964478</v>
      </c>
      <c r="E3182" s="142">
        <f>IF(B3181=B3182,0,MAX(E$4:E3181)+1)</f>
        <v>0</v>
      </c>
      <c r="F3182" s="142">
        <f t="shared" si="580"/>
        <v>5</v>
      </c>
      <c r="G3182" s="142" t="str">
        <f t="shared" si="574"/>
        <v/>
      </c>
      <c r="H3182" s="142" t="str">
        <f t="shared" si="575"/>
        <v/>
      </c>
      <c r="I3182" s="59"/>
      <c r="J3182" s="104"/>
      <c r="K3182" s="59"/>
      <c r="L3182" s="59"/>
      <c r="M3182" s="59"/>
      <c r="N3182" s="44"/>
      <c r="O3182" s="44"/>
      <c r="P3182" s="44"/>
      <c r="Q3182" s="43" t="str">
        <f t="shared" si="572"/>
        <v/>
      </c>
      <c r="R3182" s="60" t="str">
        <f t="shared" si="582"/>
        <v/>
      </c>
      <c r="S3182" s="60" t="str">
        <f t="shared" si="582"/>
        <v/>
      </c>
      <c r="T3182" s="60" t="str">
        <f t="shared" si="582"/>
        <v/>
      </c>
      <c r="U3182" s="60" t="str">
        <f t="shared" si="582"/>
        <v/>
      </c>
      <c r="V3182" s="60" t="str">
        <f t="shared" si="582"/>
        <v/>
      </c>
      <c r="W3182" s="44"/>
      <c r="X3182" s="44" t="str">
        <f t="shared" si="576"/>
        <v/>
      </c>
      <c r="Y3182" s="142" t="str">
        <f t="shared" si="573"/>
        <v/>
      </c>
      <c r="Z3182" s="172" t="str">
        <f t="shared" si="577"/>
        <v/>
      </c>
      <c r="AA3182" s="169" t="str">
        <f>IF(ISNUMBER($Q3182),INDEX($D$1:$D$3663,S3182,1),"")</f>
        <v/>
      </c>
      <c r="AB3182" s="169" t="str">
        <f>IF(ISNUMBER($Q3182),INDEX($D$1:$D$3663,T3182,1),"")</f>
        <v/>
      </c>
      <c r="AC3182" s="169" t="str">
        <f>IF(ISNUMBER($Q3182),INDEX($D$1:$D$3663,U3182,1),"")</f>
        <v/>
      </c>
      <c r="AD3182" s="169" t="str">
        <f>IF(ISNUMBER($Q3182),INDEX($D$1:$D$3663,V3182,1),"")</f>
        <v/>
      </c>
      <c r="AE3182" s="59"/>
      <c r="AF3182" s="177" t="str">
        <f t="shared" si="578"/>
        <v/>
      </c>
      <c r="AG3182" s="178" t="s">
        <v>1403</v>
      </c>
      <c r="AH3182" s="59"/>
      <c r="AI3182" s="163" t="str">
        <f t="shared" si="579"/>
        <v/>
      </c>
      <c r="AJ3182" s="162" t="str">
        <f t="shared" si="581"/>
        <v/>
      </c>
      <c r="AK3182" s="119"/>
      <c r="AL3182" s="59" t="str">
        <f>IF(ISNUMBER($AJ3182),INDEX($Z$4:$AC$3663,$AJ3182,AL$3),"")</f>
        <v/>
      </c>
      <c r="AM3182" s="149" t="str">
        <f>IF(ISNUMBER($AJ3182),INDEX($Z$4:$AC$3663,$AJ3182,AM$3),"")</f>
        <v/>
      </c>
      <c r="AN3182" s="149" t="str">
        <f>IF(ISNUMBER($AJ3182),INDEX($Z$4:$AC$3663,$AJ3182,AN$3),"")</f>
        <v/>
      </c>
      <c r="AO3182" s="59"/>
      <c r="AP3182" s="59"/>
      <c r="AQ3182" s="166"/>
      <c r="AR3182" s="59"/>
      <c r="AS3182" s="59"/>
      <c r="AT3182" s="149"/>
      <c r="AU3182" s="149"/>
      <c r="AV3182" s="149"/>
      <c r="AW3182" s="149"/>
      <c r="AX3182" s="150"/>
      <c r="AY3182" s="151"/>
      <c r="AZ3182" s="59"/>
      <c r="BA3182" s="59"/>
      <c r="BB3182" s="59"/>
      <c r="BC3182" s="59"/>
      <c r="BD3182" s="59"/>
      <c r="BE3182" s="59"/>
      <c r="BF3182" s="43"/>
      <c r="BG3182" s="59"/>
      <c r="BH3182" s="59"/>
      <c r="BI3182" s="59"/>
      <c r="BJ3182" s="59"/>
      <c r="BK3182" s="59"/>
      <c r="BL3182" s="59"/>
      <c r="BM3182" s="59"/>
    </row>
    <row r="3183" spans="1:65" x14ac:dyDescent="0.25">
      <c r="A3183" s="82"/>
      <c r="B3183" s="122" t="s">
        <v>1393</v>
      </c>
      <c r="C3183" s="122">
        <v>3903.5</v>
      </c>
      <c r="D3183" s="122">
        <v>38.290255220346701</v>
      </c>
      <c r="E3183" s="142">
        <f>IF(B3182=B3183,0,MAX(E$4:E3182)+1)</f>
        <v>0</v>
      </c>
      <c r="F3183" s="142">
        <f t="shared" si="580"/>
        <v>5</v>
      </c>
      <c r="G3183" s="142" t="str">
        <f t="shared" si="574"/>
        <v/>
      </c>
      <c r="H3183" s="142" t="str">
        <f t="shared" si="575"/>
        <v/>
      </c>
      <c r="I3183" s="59"/>
      <c r="J3183" s="104"/>
      <c r="K3183" s="59"/>
      <c r="L3183" s="59"/>
      <c r="M3183" s="59"/>
      <c r="N3183" s="44"/>
      <c r="O3183" s="44"/>
      <c r="P3183" s="44"/>
      <c r="Q3183" s="43" t="str">
        <f t="shared" si="572"/>
        <v/>
      </c>
      <c r="R3183" s="60" t="str">
        <f t="shared" si="582"/>
        <v/>
      </c>
      <c r="S3183" s="60" t="str">
        <f t="shared" si="582"/>
        <v/>
      </c>
      <c r="T3183" s="60" t="str">
        <f t="shared" si="582"/>
        <v/>
      </c>
      <c r="U3183" s="60" t="str">
        <f t="shared" si="582"/>
        <v/>
      </c>
      <c r="V3183" s="60" t="str">
        <f t="shared" si="582"/>
        <v/>
      </c>
      <c r="W3183" s="44"/>
      <c r="X3183" s="44" t="str">
        <f t="shared" si="576"/>
        <v/>
      </c>
      <c r="Y3183" s="142" t="str">
        <f t="shared" si="573"/>
        <v/>
      </c>
      <c r="Z3183" s="172" t="str">
        <f t="shared" si="577"/>
        <v/>
      </c>
      <c r="AA3183" s="169" t="str">
        <f>IF(ISNUMBER($Q3183),INDEX($D$1:$D$3663,S3183,1),"")</f>
        <v/>
      </c>
      <c r="AB3183" s="169" t="str">
        <f>IF(ISNUMBER($Q3183),INDEX($D$1:$D$3663,T3183,1),"")</f>
        <v/>
      </c>
      <c r="AC3183" s="169" t="str">
        <f>IF(ISNUMBER($Q3183),INDEX($D$1:$D$3663,U3183,1),"")</f>
        <v/>
      </c>
      <c r="AD3183" s="169" t="str">
        <f>IF(ISNUMBER($Q3183),INDEX($D$1:$D$3663,V3183,1),"")</f>
        <v/>
      </c>
      <c r="AE3183" s="59"/>
      <c r="AF3183" s="177" t="str">
        <f t="shared" si="578"/>
        <v/>
      </c>
      <c r="AG3183" s="178" t="s">
        <v>1403</v>
      </c>
      <c r="AH3183" s="59"/>
      <c r="AI3183" s="163" t="str">
        <f t="shared" si="579"/>
        <v/>
      </c>
      <c r="AJ3183" s="162" t="str">
        <f t="shared" si="581"/>
        <v/>
      </c>
      <c r="AK3183" s="119"/>
      <c r="AL3183" s="59" t="str">
        <f>IF(ISNUMBER($AJ3183),INDEX($Z$4:$AC$3663,$AJ3183,AL$3),"")</f>
        <v/>
      </c>
      <c r="AM3183" s="149" t="str">
        <f>IF(ISNUMBER($AJ3183),INDEX($Z$4:$AC$3663,$AJ3183,AM$3),"")</f>
        <v/>
      </c>
      <c r="AN3183" s="149" t="str">
        <f>IF(ISNUMBER($AJ3183),INDEX($Z$4:$AC$3663,$AJ3183,AN$3),"")</f>
        <v/>
      </c>
      <c r="AO3183" s="59"/>
      <c r="AP3183" s="59"/>
      <c r="AQ3183" s="166"/>
      <c r="AR3183" s="59"/>
      <c r="AS3183" s="59"/>
      <c r="AT3183" s="149"/>
      <c r="AU3183" s="149"/>
      <c r="AV3183" s="149"/>
      <c r="AW3183" s="149"/>
      <c r="AX3183" s="150"/>
      <c r="AY3183" s="151"/>
      <c r="AZ3183" s="59"/>
      <c r="BA3183" s="59"/>
      <c r="BB3183" s="59"/>
      <c r="BC3183" s="59"/>
      <c r="BD3183" s="59"/>
      <c r="BE3183" s="59"/>
      <c r="BF3183" s="43"/>
      <c r="BG3183" s="59"/>
      <c r="BH3183" s="59"/>
      <c r="BI3183" s="59"/>
      <c r="BJ3183" s="59"/>
      <c r="BK3183" s="59"/>
      <c r="BL3183" s="59"/>
      <c r="BM3183" s="59"/>
    </row>
    <row r="3184" spans="1:65" x14ac:dyDescent="0.25">
      <c r="A3184" s="82"/>
      <c r="B3184" s="122" t="s">
        <v>1393</v>
      </c>
      <c r="C3184" s="122">
        <v>3904.5</v>
      </c>
      <c r="D3184" s="122">
        <v>38.1063608516017</v>
      </c>
      <c r="E3184" s="142">
        <f>IF(B3183=B3184,0,MAX(E$4:E3183)+1)</f>
        <v>0</v>
      </c>
      <c r="F3184" s="142">
        <f t="shared" si="580"/>
        <v>5</v>
      </c>
      <c r="G3184" s="142" t="str">
        <f t="shared" si="574"/>
        <v/>
      </c>
      <c r="H3184" s="142" t="str">
        <f t="shared" si="575"/>
        <v/>
      </c>
      <c r="I3184" s="59"/>
      <c r="J3184" s="104"/>
      <c r="K3184" s="59"/>
      <c r="L3184" s="59"/>
      <c r="M3184" s="59"/>
      <c r="N3184" s="44"/>
      <c r="O3184" s="44"/>
      <c r="P3184" s="44"/>
      <c r="Q3184" s="43" t="str">
        <f t="shared" si="572"/>
        <v/>
      </c>
      <c r="R3184" s="60" t="str">
        <f t="shared" si="582"/>
        <v/>
      </c>
      <c r="S3184" s="60" t="str">
        <f t="shared" si="582"/>
        <v/>
      </c>
      <c r="T3184" s="60" t="str">
        <f t="shared" si="582"/>
        <v/>
      </c>
      <c r="U3184" s="60" t="str">
        <f t="shared" si="582"/>
        <v/>
      </c>
      <c r="V3184" s="60" t="str">
        <f t="shared" si="582"/>
        <v/>
      </c>
      <c r="W3184" s="44"/>
      <c r="X3184" s="44" t="str">
        <f t="shared" si="576"/>
        <v/>
      </c>
      <c r="Y3184" s="142" t="str">
        <f t="shared" si="573"/>
        <v/>
      </c>
      <c r="Z3184" s="172" t="str">
        <f t="shared" si="577"/>
        <v/>
      </c>
      <c r="AA3184" s="169" t="str">
        <f>IF(ISNUMBER($Q3184),INDEX($D$1:$D$3663,S3184,1),"")</f>
        <v/>
      </c>
      <c r="AB3184" s="169" t="str">
        <f>IF(ISNUMBER($Q3184),INDEX($D$1:$D$3663,T3184,1),"")</f>
        <v/>
      </c>
      <c r="AC3184" s="169" t="str">
        <f>IF(ISNUMBER($Q3184),INDEX($D$1:$D$3663,U3184,1),"")</f>
        <v/>
      </c>
      <c r="AD3184" s="169" t="str">
        <f>IF(ISNUMBER($Q3184),INDEX($D$1:$D$3663,V3184,1),"")</f>
        <v/>
      </c>
      <c r="AE3184" s="59"/>
      <c r="AF3184" s="177" t="str">
        <f t="shared" si="578"/>
        <v/>
      </c>
      <c r="AG3184" s="178" t="s">
        <v>1403</v>
      </c>
      <c r="AH3184" s="59"/>
      <c r="AI3184" s="163" t="str">
        <f t="shared" si="579"/>
        <v/>
      </c>
      <c r="AJ3184" s="162" t="str">
        <f t="shared" si="581"/>
        <v/>
      </c>
      <c r="AK3184" s="119"/>
      <c r="AL3184" s="59" t="str">
        <f>IF(ISNUMBER($AJ3184),INDEX($Z$4:$AC$3663,$AJ3184,AL$3),"")</f>
        <v/>
      </c>
      <c r="AM3184" s="149" t="str">
        <f>IF(ISNUMBER($AJ3184),INDEX($Z$4:$AC$3663,$AJ3184,AM$3),"")</f>
        <v/>
      </c>
      <c r="AN3184" s="149" t="str">
        <f>IF(ISNUMBER($AJ3184),INDEX($Z$4:$AC$3663,$AJ3184,AN$3),"")</f>
        <v/>
      </c>
      <c r="AO3184" s="59"/>
      <c r="AP3184" s="59"/>
      <c r="AQ3184" s="166"/>
      <c r="AR3184" s="59"/>
      <c r="AS3184" s="59"/>
      <c r="AT3184" s="149"/>
      <c r="AU3184" s="149"/>
      <c r="AV3184" s="149"/>
      <c r="AW3184" s="149"/>
      <c r="AX3184" s="150"/>
      <c r="AY3184" s="151"/>
      <c r="AZ3184" s="59"/>
      <c r="BA3184" s="59"/>
      <c r="BB3184" s="59"/>
      <c r="BC3184" s="59"/>
      <c r="BD3184" s="59"/>
      <c r="BE3184" s="59"/>
      <c r="BF3184" s="43"/>
      <c r="BG3184" s="59"/>
      <c r="BH3184" s="59"/>
      <c r="BI3184" s="59"/>
      <c r="BJ3184" s="59"/>
      <c r="BK3184" s="59"/>
      <c r="BL3184" s="59"/>
      <c r="BM3184" s="59"/>
    </row>
    <row r="3185" spans="1:65" x14ac:dyDescent="0.25">
      <c r="A3185" s="82"/>
      <c r="B3185" s="122" t="s">
        <v>1393</v>
      </c>
      <c r="C3185" s="122">
        <v>3905.5</v>
      </c>
      <c r="D3185" s="122">
        <v>38.292517356447597</v>
      </c>
      <c r="E3185" s="142">
        <f>IF(B3184=B3185,0,MAX(E$4:E3184)+1)</f>
        <v>0</v>
      </c>
      <c r="F3185" s="142">
        <f t="shared" si="580"/>
        <v>5</v>
      </c>
      <c r="G3185" s="142" t="str">
        <f t="shared" si="574"/>
        <v/>
      </c>
      <c r="H3185" s="142" t="str">
        <f t="shared" si="575"/>
        <v/>
      </c>
      <c r="I3185" s="59"/>
      <c r="J3185" s="104"/>
      <c r="K3185" s="59"/>
      <c r="L3185" s="59"/>
      <c r="M3185" s="59"/>
      <c r="N3185" s="44"/>
      <c r="O3185" s="44"/>
      <c r="P3185" s="44"/>
      <c r="Q3185" s="43" t="str">
        <f t="shared" si="572"/>
        <v/>
      </c>
      <c r="R3185" s="60" t="str">
        <f t="shared" si="582"/>
        <v/>
      </c>
      <c r="S3185" s="60" t="str">
        <f t="shared" si="582"/>
        <v/>
      </c>
      <c r="T3185" s="60" t="str">
        <f t="shared" si="582"/>
        <v/>
      </c>
      <c r="U3185" s="60" t="str">
        <f t="shared" si="582"/>
        <v/>
      </c>
      <c r="V3185" s="60" t="str">
        <f t="shared" si="582"/>
        <v/>
      </c>
      <c r="W3185" s="44"/>
      <c r="X3185" s="44" t="str">
        <f t="shared" si="576"/>
        <v/>
      </c>
      <c r="Y3185" s="142" t="str">
        <f t="shared" si="573"/>
        <v/>
      </c>
      <c r="Z3185" s="172" t="str">
        <f t="shared" si="577"/>
        <v/>
      </c>
      <c r="AA3185" s="169" t="str">
        <f>IF(ISNUMBER($Q3185),INDEX($D$1:$D$3663,S3185,1),"")</f>
        <v/>
      </c>
      <c r="AB3185" s="169" t="str">
        <f>IF(ISNUMBER($Q3185),INDEX($D$1:$D$3663,T3185,1),"")</f>
        <v/>
      </c>
      <c r="AC3185" s="169" t="str">
        <f>IF(ISNUMBER($Q3185),INDEX($D$1:$D$3663,U3185,1),"")</f>
        <v/>
      </c>
      <c r="AD3185" s="169" t="str">
        <f>IF(ISNUMBER($Q3185),INDEX($D$1:$D$3663,V3185,1),"")</f>
        <v/>
      </c>
      <c r="AE3185" s="59"/>
      <c r="AF3185" s="177" t="str">
        <f t="shared" si="578"/>
        <v/>
      </c>
      <c r="AG3185" s="178" t="s">
        <v>1403</v>
      </c>
      <c r="AH3185" s="59"/>
      <c r="AI3185" s="163" t="str">
        <f t="shared" si="579"/>
        <v/>
      </c>
      <c r="AJ3185" s="162" t="str">
        <f t="shared" si="581"/>
        <v/>
      </c>
      <c r="AK3185" s="119"/>
      <c r="AL3185" s="59" t="str">
        <f>IF(ISNUMBER($AJ3185),INDEX($Z$4:$AC$3663,$AJ3185,AL$3),"")</f>
        <v/>
      </c>
      <c r="AM3185" s="149" t="str">
        <f>IF(ISNUMBER($AJ3185),INDEX($Z$4:$AC$3663,$AJ3185,AM$3),"")</f>
        <v/>
      </c>
      <c r="AN3185" s="149" t="str">
        <f>IF(ISNUMBER($AJ3185),INDEX($Z$4:$AC$3663,$AJ3185,AN$3),"")</f>
        <v/>
      </c>
      <c r="AO3185" s="59"/>
      <c r="AP3185" s="59"/>
      <c r="AQ3185" s="166"/>
      <c r="AR3185" s="59"/>
      <c r="AS3185" s="59"/>
      <c r="AT3185" s="149"/>
      <c r="AU3185" s="149"/>
      <c r="AV3185" s="149"/>
      <c r="AW3185" s="149"/>
      <c r="AX3185" s="150"/>
      <c r="AY3185" s="151"/>
      <c r="AZ3185" s="59"/>
      <c r="BA3185" s="59"/>
      <c r="BB3185" s="59"/>
      <c r="BC3185" s="59"/>
      <c r="BD3185" s="59"/>
      <c r="BE3185" s="59"/>
      <c r="BF3185" s="43"/>
      <c r="BG3185" s="59"/>
      <c r="BH3185" s="59"/>
      <c r="BI3185" s="59"/>
      <c r="BJ3185" s="59"/>
      <c r="BK3185" s="59"/>
      <c r="BL3185" s="59"/>
      <c r="BM3185" s="59"/>
    </row>
    <row r="3186" spans="1:65" x14ac:dyDescent="0.25">
      <c r="A3186" s="82"/>
      <c r="B3186" s="122" t="s">
        <v>1393</v>
      </c>
      <c r="C3186" s="122">
        <v>3906.5</v>
      </c>
      <c r="D3186" s="122">
        <v>38.4472673497499</v>
      </c>
      <c r="E3186" s="142">
        <f>IF(B3185=B3186,0,MAX(E$4:E3185)+1)</f>
        <v>0</v>
      </c>
      <c r="F3186" s="142">
        <f t="shared" si="580"/>
        <v>5</v>
      </c>
      <c r="G3186" s="142" t="str">
        <f t="shared" si="574"/>
        <v/>
      </c>
      <c r="H3186" s="142" t="str">
        <f t="shared" si="575"/>
        <v/>
      </c>
      <c r="I3186" s="59"/>
      <c r="J3186" s="104"/>
      <c r="K3186" s="59"/>
      <c r="L3186" s="59"/>
      <c r="M3186" s="59"/>
      <c r="N3186" s="44"/>
      <c r="O3186" s="44"/>
      <c r="P3186" s="44"/>
      <c r="Q3186" s="43" t="str">
        <f t="shared" si="572"/>
        <v/>
      </c>
      <c r="R3186" s="60" t="str">
        <f t="shared" si="582"/>
        <v/>
      </c>
      <c r="S3186" s="60" t="str">
        <f t="shared" si="582"/>
        <v/>
      </c>
      <c r="T3186" s="60" t="str">
        <f t="shared" si="582"/>
        <v/>
      </c>
      <c r="U3186" s="60" t="str">
        <f t="shared" si="582"/>
        <v/>
      </c>
      <c r="V3186" s="60" t="str">
        <f t="shared" si="582"/>
        <v/>
      </c>
      <c r="W3186" s="44"/>
      <c r="X3186" s="44" t="str">
        <f t="shared" si="576"/>
        <v/>
      </c>
      <c r="Y3186" s="142" t="str">
        <f t="shared" si="573"/>
        <v/>
      </c>
      <c r="Z3186" s="172" t="str">
        <f t="shared" si="577"/>
        <v/>
      </c>
      <c r="AA3186" s="169" t="str">
        <f>IF(ISNUMBER($Q3186),INDEX($D$1:$D$3663,S3186,1),"")</f>
        <v/>
      </c>
      <c r="AB3186" s="169" t="str">
        <f>IF(ISNUMBER($Q3186),INDEX($D$1:$D$3663,T3186,1),"")</f>
        <v/>
      </c>
      <c r="AC3186" s="169" t="str">
        <f>IF(ISNUMBER($Q3186),INDEX($D$1:$D$3663,U3186,1),"")</f>
        <v/>
      </c>
      <c r="AD3186" s="169" t="str">
        <f>IF(ISNUMBER($Q3186),INDEX($D$1:$D$3663,V3186,1),"")</f>
        <v/>
      </c>
      <c r="AE3186" s="59"/>
      <c r="AF3186" s="177" t="str">
        <f t="shared" si="578"/>
        <v/>
      </c>
      <c r="AG3186" s="178" t="s">
        <v>1403</v>
      </c>
      <c r="AH3186" s="59"/>
      <c r="AI3186" s="163" t="str">
        <f t="shared" si="579"/>
        <v/>
      </c>
      <c r="AJ3186" s="162" t="str">
        <f t="shared" si="581"/>
        <v/>
      </c>
      <c r="AK3186" s="119"/>
      <c r="AL3186" s="59" t="str">
        <f>IF(ISNUMBER($AJ3186),INDEX($Z$4:$AC$3663,$AJ3186,AL$3),"")</f>
        <v/>
      </c>
      <c r="AM3186" s="149" t="str">
        <f>IF(ISNUMBER($AJ3186),INDEX($Z$4:$AC$3663,$AJ3186,AM$3),"")</f>
        <v/>
      </c>
      <c r="AN3186" s="149" t="str">
        <f>IF(ISNUMBER($AJ3186),INDEX($Z$4:$AC$3663,$AJ3186,AN$3),"")</f>
        <v/>
      </c>
      <c r="AO3186" s="59"/>
      <c r="AP3186" s="59"/>
      <c r="AQ3186" s="166"/>
      <c r="AR3186" s="59"/>
      <c r="AS3186" s="59"/>
      <c r="AT3186" s="149"/>
      <c r="AU3186" s="149"/>
      <c r="AV3186" s="149"/>
      <c r="AW3186" s="149"/>
      <c r="AX3186" s="150"/>
      <c r="AY3186" s="151"/>
      <c r="AZ3186" s="59"/>
      <c r="BA3186" s="59"/>
      <c r="BB3186" s="59"/>
      <c r="BC3186" s="59"/>
      <c r="BD3186" s="59"/>
      <c r="BE3186" s="59"/>
      <c r="BF3186" s="43"/>
      <c r="BG3186" s="59"/>
      <c r="BH3186" s="59"/>
      <c r="BI3186" s="59"/>
      <c r="BJ3186" s="59"/>
      <c r="BK3186" s="59"/>
      <c r="BL3186" s="59"/>
      <c r="BM3186" s="59"/>
    </row>
    <row r="3187" spans="1:65" x14ac:dyDescent="0.25">
      <c r="A3187" s="82"/>
      <c r="B3187" s="122" t="s">
        <v>1393</v>
      </c>
      <c r="C3187" s="122">
        <v>3907.5</v>
      </c>
      <c r="D3187" s="122">
        <v>38.174568761107899</v>
      </c>
      <c r="E3187" s="142">
        <f>IF(B3186=B3187,0,MAX(E$4:E3186)+1)</f>
        <v>0</v>
      </c>
      <c r="F3187" s="142">
        <f t="shared" si="580"/>
        <v>5</v>
      </c>
      <c r="G3187" s="142" t="str">
        <f t="shared" si="574"/>
        <v/>
      </c>
      <c r="H3187" s="142" t="str">
        <f t="shared" si="575"/>
        <v/>
      </c>
      <c r="I3187" s="59"/>
      <c r="J3187" s="104"/>
      <c r="K3187" s="59"/>
      <c r="L3187" s="59"/>
      <c r="M3187" s="59"/>
      <c r="N3187" s="44"/>
      <c r="O3187" s="44"/>
      <c r="P3187" s="44"/>
      <c r="Q3187" s="43" t="str">
        <f t="shared" si="572"/>
        <v/>
      </c>
      <c r="R3187" s="60" t="str">
        <f t="shared" si="582"/>
        <v/>
      </c>
      <c r="S3187" s="60" t="str">
        <f t="shared" si="582"/>
        <v/>
      </c>
      <c r="T3187" s="60" t="str">
        <f t="shared" si="582"/>
        <v/>
      </c>
      <c r="U3187" s="60" t="str">
        <f t="shared" si="582"/>
        <v/>
      </c>
      <c r="V3187" s="60" t="str">
        <f t="shared" si="582"/>
        <v/>
      </c>
      <c r="W3187" s="44"/>
      <c r="X3187" s="44" t="str">
        <f t="shared" si="576"/>
        <v/>
      </c>
      <c r="Y3187" s="142" t="str">
        <f t="shared" si="573"/>
        <v/>
      </c>
      <c r="Z3187" s="172" t="str">
        <f t="shared" si="577"/>
        <v/>
      </c>
      <c r="AA3187" s="169" t="str">
        <f>IF(ISNUMBER($Q3187),INDEX($D$1:$D$3663,S3187,1),"")</f>
        <v/>
      </c>
      <c r="AB3187" s="169" t="str">
        <f>IF(ISNUMBER($Q3187),INDEX($D$1:$D$3663,T3187,1),"")</f>
        <v/>
      </c>
      <c r="AC3187" s="169" t="str">
        <f>IF(ISNUMBER($Q3187),INDEX($D$1:$D$3663,U3187,1),"")</f>
        <v/>
      </c>
      <c r="AD3187" s="169" t="str">
        <f>IF(ISNUMBER($Q3187),INDEX($D$1:$D$3663,V3187,1),"")</f>
        <v/>
      </c>
      <c r="AE3187" s="59"/>
      <c r="AF3187" s="177" t="str">
        <f t="shared" si="578"/>
        <v/>
      </c>
      <c r="AG3187" s="178" t="s">
        <v>1403</v>
      </c>
      <c r="AH3187" s="59"/>
      <c r="AI3187" s="163" t="str">
        <f t="shared" si="579"/>
        <v/>
      </c>
      <c r="AJ3187" s="162" t="str">
        <f t="shared" si="581"/>
        <v/>
      </c>
      <c r="AK3187" s="119"/>
      <c r="AL3187" s="59" t="str">
        <f>IF(ISNUMBER($AJ3187),INDEX($Z$4:$AC$3663,$AJ3187,AL$3),"")</f>
        <v/>
      </c>
      <c r="AM3187" s="149" t="str">
        <f>IF(ISNUMBER($AJ3187),INDEX($Z$4:$AC$3663,$AJ3187,AM$3),"")</f>
        <v/>
      </c>
      <c r="AN3187" s="149" t="str">
        <f>IF(ISNUMBER($AJ3187),INDEX($Z$4:$AC$3663,$AJ3187,AN$3),"")</f>
        <v/>
      </c>
      <c r="AO3187" s="59"/>
      <c r="AP3187" s="59"/>
      <c r="AQ3187" s="166"/>
      <c r="AR3187" s="59"/>
      <c r="AS3187" s="59"/>
      <c r="AT3187" s="149"/>
      <c r="AU3187" s="149"/>
      <c r="AV3187" s="149"/>
      <c r="AW3187" s="149"/>
      <c r="AX3187" s="150"/>
      <c r="AY3187" s="151"/>
      <c r="AZ3187" s="59"/>
      <c r="BA3187" s="59"/>
      <c r="BB3187" s="59"/>
      <c r="BC3187" s="59"/>
      <c r="BD3187" s="59"/>
      <c r="BE3187" s="59"/>
      <c r="BF3187" s="43"/>
      <c r="BG3187" s="59"/>
      <c r="BH3187" s="59"/>
      <c r="BI3187" s="59"/>
      <c r="BJ3187" s="59"/>
      <c r="BK3187" s="59"/>
      <c r="BL3187" s="59"/>
      <c r="BM3187" s="59"/>
    </row>
    <row r="3188" spans="1:65" x14ac:dyDescent="0.25">
      <c r="A3188" s="82"/>
      <c r="B3188" s="122" t="s">
        <v>1393</v>
      </c>
      <c r="C3188" s="122">
        <v>3908.5</v>
      </c>
      <c r="D3188" s="122">
        <v>38.2787769032253</v>
      </c>
      <c r="E3188" s="142">
        <f>IF(B3187=B3188,0,MAX(E$4:E3187)+1)</f>
        <v>0</v>
      </c>
      <c r="F3188" s="142">
        <f t="shared" si="580"/>
        <v>5</v>
      </c>
      <c r="G3188" s="142" t="str">
        <f t="shared" si="574"/>
        <v/>
      </c>
      <c r="H3188" s="142" t="str">
        <f t="shared" si="575"/>
        <v/>
      </c>
      <c r="I3188" s="59"/>
      <c r="J3188" s="104"/>
      <c r="K3188" s="59"/>
      <c r="L3188" s="59"/>
      <c r="M3188" s="59"/>
      <c r="N3188" s="44"/>
      <c r="O3188" s="44"/>
      <c r="P3188" s="44"/>
      <c r="Q3188" s="43" t="str">
        <f t="shared" si="572"/>
        <v/>
      </c>
      <c r="R3188" s="60" t="str">
        <f t="shared" si="582"/>
        <v/>
      </c>
      <c r="S3188" s="60" t="str">
        <f t="shared" si="582"/>
        <v/>
      </c>
      <c r="T3188" s="60" t="str">
        <f t="shared" si="582"/>
        <v/>
      </c>
      <c r="U3188" s="60" t="str">
        <f t="shared" si="582"/>
        <v/>
      </c>
      <c r="V3188" s="60" t="str">
        <f t="shared" si="582"/>
        <v/>
      </c>
      <c r="W3188" s="44"/>
      <c r="X3188" s="44" t="str">
        <f t="shared" si="576"/>
        <v/>
      </c>
      <c r="Y3188" s="142" t="str">
        <f t="shared" si="573"/>
        <v/>
      </c>
      <c r="Z3188" s="172" t="str">
        <f t="shared" si="577"/>
        <v/>
      </c>
      <c r="AA3188" s="169" t="str">
        <f>IF(ISNUMBER($Q3188),INDEX($D$1:$D$3663,S3188,1),"")</f>
        <v/>
      </c>
      <c r="AB3188" s="169" t="str">
        <f>IF(ISNUMBER($Q3188),INDEX($D$1:$D$3663,T3188,1),"")</f>
        <v/>
      </c>
      <c r="AC3188" s="169" t="str">
        <f>IF(ISNUMBER($Q3188),INDEX($D$1:$D$3663,U3188,1),"")</f>
        <v/>
      </c>
      <c r="AD3188" s="169" t="str">
        <f>IF(ISNUMBER($Q3188),INDEX($D$1:$D$3663,V3188,1),"")</f>
        <v/>
      </c>
      <c r="AE3188" s="59"/>
      <c r="AF3188" s="177" t="str">
        <f t="shared" si="578"/>
        <v/>
      </c>
      <c r="AG3188" s="178" t="s">
        <v>1403</v>
      </c>
      <c r="AH3188" s="59"/>
      <c r="AI3188" s="163" t="str">
        <f t="shared" si="579"/>
        <v/>
      </c>
      <c r="AJ3188" s="162" t="str">
        <f t="shared" si="581"/>
        <v/>
      </c>
      <c r="AK3188" s="119"/>
      <c r="AL3188" s="59" t="str">
        <f>IF(ISNUMBER($AJ3188),INDEX($Z$4:$AC$3663,$AJ3188,AL$3),"")</f>
        <v/>
      </c>
      <c r="AM3188" s="149" t="str">
        <f>IF(ISNUMBER($AJ3188),INDEX($Z$4:$AC$3663,$AJ3188,AM$3),"")</f>
        <v/>
      </c>
      <c r="AN3188" s="149" t="str">
        <f>IF(ISNUMBER($AJ3188),INDEX($Z$4:$AC$3663,$AJ3188,AN$3),"")</f>
        <v/>
      </c>
      <c r="AO3188" s="59"/>
      <c r="AP3188" s="59"/>
      <c r="AQ3188" s="166"/>
      <c r="AR3188" s="59"/>
      <c r="AS3188" s="59"/>
      <c r="AT3188" s="149"/>
      <c r="AU3188" s="149"/>
      <c r="AV3188" s="149"/>
      <c r="AW3188" s="149"/>
      <c r="AX3188" s="150"/>
      <c r="AY3188" s="151"/>
      <c r="AZ3188" s="59"/>
      <c r="BA3188" s="59"/>
      <c r="BB3188" s="59"/>
      <c r="BC3188" s="59"/>
      <c r="BD3188" s="59"/>
      <c r="BE3188" s="59"/>
      <c r="BF3188" s="43"/>
      <c r="BG3188" s="59"/>
      <c r="BH3188" s="59"/>
      <c r="BI3188" s="59"/>
      <c r="BJ3188" s="59"/>
      <c r="BK3188" s="59"/>
      <c r="BL3188" s="59"/>
      <c r="BM3188" s="59"/>
    </row>
    <row r="3189" spans="1:65" x14ac:dyDescent="0.25">
      <c r="A3189" s="82"/>
      <c r="B3189" s="122" t="s">
        <v>1393</v>
      </c>
      <c r="C3189" s="122">
        <v>3909.5</v>
      </c>
      <c r="D3189" s="122">
        <v>38.242896113441901</v>
      </c>
      <c r="E3189" s="142">
        <f>IF(B3188=B3189,0,MAX(E$4:E3188)+1)</f>
        <v>0</v>
      </c>
      <c r="F3189" s="142">
        <f t="shared" si="580"/>
        <v>5</v>
      </c>
      <c r="G3189" s="142" t="str">
        <f t="shared" si="574"/>
        <v/>
      </c>
      <c r="H3189" s="142" t="str">
        <f t="shared" si="575"/>
        <v/>
      </c>
      <c r="I3189" s="59"/>
      <c r="J3189" s="104"/>
      <c r="K3189" s="59"/>
      <c r="L3189" s="59"/>
      <c r="M3189" s="59"/>
      <c r="N3189" s="44"/>
      <c r="O3189" s="44"/>
      <c r="P3189" s="44"/>
      <c r="Q3189" s="43" t="str">
        <f t="shared" si="572"/>
        <v/>
      </c>
      <c r="R3189" s="60" t="str">
        <f t="shared" si="582"/>
        <v/>
      </c>
      <c r="S3189" s="60" t="str">
        <f t="shared" si="582"/>
        <v/>
      </c>
      <c r="T3189" s="60" t="str">
        <f t="shared" si="582"/>
        <v/>
      </c>
      <c r="U3189" s="60" t="str">
        <f t="shared" si="582"/>
        <v/>
      </c>
      <c r="V3189" s="60" t="str">
        <f t="shared" si="582"/>
        <v/>
      </c>
      <c r="W3189" s="44"/>
      <c r="X3189" s="44" t="str">
        <f t="shared" si="576"/>
        <v/>
      </c>
      <c r="Y3189" s="142" t="str">
        <f t="shared" si="573"/>
        <v/>
      </c>
      <c r="Z3189" s="172" t="str">
        <f t="shared" si="577"/>
        <v/>
      </c>
      <c r="AA3189" s="169" t="str">
        <f>IF(ISNUMBER($Q3189),INDEX($D$1:$D$3663,S3189,1),"")</f>
        <v/>
      </c>
      <c r="AB3189" s="169" t="str">
        <f>IF(ISNUMBER($Q3189),INDEX($D$1:$D$3663,T3189,1),"")</f>
        <v/>
      </c>
      <c r="AC3189" s="169" t="str">
        <f>IF(ISNUMBER($Q3189),INDEX($D$1:$D$3663,U3189,1),"")</f>
        <v/>
      </c>
      <c r="AD3189" s="169" t="str">
        <f>IF(ISNUMBER($Q3189),INDEX($D$1:$D$3663,V3189,1),"")</f>
        <v/>
      </c>
      <c r="AE3189" s="59"/>
      <c r="AF3189" s="177" t="str">
        <f t="shared" si="578"/>
        <v/>
      </c>
      <c r="AG3189" s="178" t="s">
        <v>1403</v>
      </c>
      <c r="AH3189" s="59"/>
      <c r="AI3189" s="163" t="str">
        <f t="shared" si="579"/>
        <v/>
      </c>
      <c r="AJ3189" s="162" t="str">
        <f t="shared" si="581"/>
        <v/>
      </c>
      <c r="AK3189" s="119"/>
      <c r="AL3189" s="59" t="str">
        <f>IF(ISNUMBER($AJ3189),INDEX($Z$4:$AC$3663,$AJ3189,AL$3),"")</f>
        <v/>
      </c>
      <c r="AM3189" s="149" t="str">
        <f>IF(ISNUMBER($AJ3189),INDEX($Z$4:$AC$3663,$AJ3189,AM$3),"")</f>
        <v/>
      </c>
      <c r="AN3189" s="149" t="str">
        <f>IF(ISNUMBER($AJ3189),INDEX($Z$4:$AC$3663,$AJ3189,AN$3),"")</f>
        <v/>
      </c>
      <c r="AO3189" s="59"/>
      <c r="AP3189" s="59"/>
      <c r="AQ3189" s="166"/>
      <c r="AR3189" s="59"/>
      <c r="AS3189" s="59"/>
      <c r="AT3189" s="149"/>
      <c r="AU3189" s="149"/>
      <c r="AV3189" s="149"/>
      <c r="AW3189" s="149"/>
      <c r="AX3189" s="150"/>
      <c r="AY3189" s="151"/>
      <c r="AZ3189" s="59"/>
      <c r="BA3189" s="59"/>
      <c r="BB3189" s="59"/>
      <c r="BC3189" s="59"/>
      <c r="BD3189" s="59"/>
      <c r="BE3189" s="59"/>
      <c r="BF3189" s="43"/>
      <c r="BG3189" s="59"/>
      <c r="BH3189" s="59"/>
      <c r="BI3189" s="59"/>
      <c r="BJ3189" s="59"/>
      <c r="BK3189" s="59"/>
      <c r="BL3189" s="59"/>
      <c r="BM3189" s="59"/>
    </row>
    <row r="3190" spans="1:65" x14ac:dyDescent="0.25">
      <c r="A3190" s="82"/>
      <c r="B3190" s="122" t="s">
        <v>1393</v>
      </c>
      <c r="C3190" s="122">
        <v>3910.5</v>
      </c>
      <c r="D3190" s="122">
        <v>38.1293065018167</v>
      </c>
      <c r="E3190" s="142">
        <f>IF(B3189=B3190,0,MAX(E$4:E3189)+1)</f>
        <v>0</v>
      </c>
      <c r="F3190" s="142">
        <f t="shared" si="580"/>
        <v>5</v>
      </c>
      <c r="G3190" s="142" t="str">
        <f t="shared" si="574"/>
        <v/>
      </c>
      <c r="H3190" s="142" t="str">
        <f t="shared" si="575"/>
        <v/>
      </c>
      <c r="I3190" s="59"/>
      <c r="J3190" s="104"/>
      <c r="K3190" s="59"/>
      <c r="L3190" s="59"/>
      <c r="M3190" s="59"/>
      <c r="N3190" s="44"/>
      <c r="O3190" s="44"/>
      <c r="P3190" s="44"/>
      <c r="Q3190" s="43" t="str">
        <f t="shared" si="572"/>
        <v/>
      </c>
      <c r="R3190" s="60" t="str">
        <f t="shared" si="582"/>
        <v/>
      </c>
      <c r="S3190" s="60" t="str">
        <f t="shared" si="582"/>
        <v/>
      </c>
      <c r="T3190" s="60" t="str">
        <f t="shared" si="582"/>
        <v/>
      </c>
      <c r="U3190" s="60" t="str">
        <f t="shared" si="582"/>
        <v/>
      </c>
      <c r="V3190" s="60" t="str">
        <f t="shared" si="582"/>
        <v/>
      </c>
      <c r="W3190" s="44"/>
      <c r="X3190" s="44" t="str">
        <f t="shared" si="576"/>
        <v/>
      </c>
      <c r="Y3190" s="142" t="str">
        <f t="shared" si="573"/>
        <v/>
      </c>
      <c r="Z3190" s="172" t="str">
        <f t="shared" si="577"/>
        <v/>
      </c>
      <c r="AA3190" s="169" t="str">
        <f>IF(ISNUMBER($Q3190),INDEX($D$1:$D$3663,S3190,1),"")</f>
        <v/>
      </c>
      <c r="AB3190" s="169" t="str">
        <f>IF(ISNUMBER($Q3190),INDEX($D$1:$D$3663,T3190,1),"")</f>
        <v/>
      </c>
      <c r="AC3190" s="169" t="str">
        <f>IF(ISNUMBER($Q3190),INDEX($D$1:$D$3663,U3190,1),"")</f>
        <v/>
      </c>
      <c r="AD3190" s="169" t="str">
        <f>IF(ISNUMBER($Q3190),INDEX($D$1:$D$3663,V3190,1),"")</f>
        <v/>
      </c>
      <c r="AE3190" s="59"/>
      <c r="AF3190" s="177" t="str">
        <f t="shared" si="578"/>
        <v/>
      </c>
      <c r="AG3190" s="178" t="s">
        <v>1403</v>
      </c>
      <c r="AH3190" s="59"/>
      <c r="AI3190" s="163" t="str">
        <f t="shared" si="579"/>
        <v/>
      </c>
      <c r="AJ3190" s="162" t="str">
        <f t="shared" si="581"/>
        <v/>
      </c>
      <c r="AK3190" s="119"/>
      <c r="AL3190" s="59" t="str">
        <f>IF(ISNUMBER($AJ3190),INDEX($Z$4:$AC$3663,$AJ3190,AL$3),"")</f>
        <v/>
      </c>
      <c r="AM3190" s="149" t="str">
        <f>IF(ISNUMBER($AJ3190),INDEX($Z$4:$AC$3663,$AJ3190,AM$3),"")</f>
        <v/>
      </c>
      <c r="AN3190" s="149" t="str">
        <f>IF(ISNUMBER($AJ3190),INDEX($Z$4:$AC$3663,$AJ3190,AN$3),"")</f>
        <v/>
      </c>
      <c r="AO3190" s="59"/>
      <c r="AP3190" s="59"/>
      <c r="AQ3190" s="166"/>
      <c r="AR3190" s="59"/>
      <c r="AS3190" s="59"/>
      <c r="AT3190" s="149"/>
      <c r="AU3190" s="149"/>
      <c r="AV3190" s="149"/>
      <c r="AW3190" s="149"/>
      <c r="AX3190" s="150"/>
      <c r="AY3190" s="151"/>
      <c r="AZ3190" s="59"/>
      <c r="BA3190" s="59"/>
      <c r="BB3190" s="59"/>
      <c r="BC3190" s="59"/>
      <c r="BD3190" s="59"/>
      <c r="BE3190" s="59"/>
      <c r="BF3190" s="43"/>
      <c r="BG3190" s="59"/>
      <c r="BH3190" s="59"/>
      <c r="BI3190" s="59"/>
      <c r="BJ3190" s="59"/>
      <c r="BK3190" s="59"/>
      <c r="BL3190" s="59"/>
      <c r="BM3190" s="59"/>
    </row>
    <row r="3191" spans="1:65" x14ac:dyDescent="0.25">
      <c r="A3191" s="82"/>
      <c r="B3191" s="122" t="s">
        <v>1393</v>
      </c>
      <c r="C3191" s="122">
        <v>3911.5</v>
      </c>
      <c r="D3191" s="122">
        <v>38.228472421484803</v>
      </c>
      <c r="E3191" s="142">
        <f>IF(B3190=B3191,0,MAX(E$4:E3190)+1)</f>
        <v>0</v>
      </c>
      <c r="F3191" s="142">
        <f t="shared" si="580"/>
        <v>5</v>
      </c>
      <c r="G3191" s="142" t="str">
        <f t="shared" si="574"/>
        <v/>
      </c>
      <c r="H3191" s="142" t="str">
        <f t="shared" si="575"/>
        <v/>
      </c>
      <c r="I3191" s="59"/>
      <c r="J3191" s="104"/>
      <c r="K3191" s="59"/>
      <c r="L3191" s="59"/>
      <c r="M3191" s="59"/>
      <c r="N3191" s="44"/>
      <c r="O3191" s="44"/>
      <c r="P3191" s="44"/>
      <c r="Q3191" s="43" t="str">
        <f t="shared" si="572"/>
        <v/>
      </c>
      <c r="R3191" s="60" t="str">
        <f t="shared" si="582"/>
        <v/>
      </c>
      <c r="S3191" s="60" t="str">
        <f t="shared" si="582"/>
        <v/>
      </c>
      <c r="T3191" s="60" t="str">
        <f t="shared" si="582"/>
        <v/>
      </c>
      <c r="U3191" s="60" t="str">
        <f t="shared" si="582"/>
        <v/>
      </c>
      <c r="V3191" s="60" t="str">
        <f t="shared" si="582"/>
        <v/>
      </c>
      <c r="W3191" s="44"/>
      <c r="X3191" s="44" t="str">
        <f t="shared" si="576"/>
        <v/>
      </c>
      <c r="Y3191" s="142" t="str">
        <f t="shared" si="573"/>
        <v/>
      </c>
      <c r="Z3191" s="172" t="str">
        <f t="shared" si="577"/>
        <v/>
      </c>
      <c r="AA3191" s="169" t="str">
        <f>IF(ISNUMBER($Q3191),INDEX($D$1:$D$3663,S3191,1),"")</f>
        <v/>
      </c>
      <c r="AB3191" s="169" t="str">
        <f>IF(ISNUMBER($Q3191),INDEX($D$1:$D$3663,T3191,1),"")</f>
        <v/>
      </c>
      <c r="AC3191" s="169" t="str">
        <f>IF(ISNUMBER($Q3191),INDEX($D$1:$D$3663,U3191,1),"")</f>
        <v/>
      </c>
      <c r="AD3191" s="169" t="str">
        <f>IF(ISNUMBER($Q3191),INDEX($D$1:$D$3663,V3191,1),"")</f>
        <v/>
      </c>
      <c r="AE3191" s="59"/>
      <c r="AF3191" s="177" t="str">
        <f t="shared" si="578"/>
        <v/>
      </c>
      <c r="AG3191" s="178" t="s">
        <v>1403</v>
      </c>
      <c r="AH3191" s="59"/>
      <c r="AI3191" s="163" t="str">
        <f t="shared" si="579"/>
        <v/>
      </c>
      <c r="AJ3191" s="162" t="str">
        <f t="shared" si="581"/>
        <v/>
      </c>
      <c r="AK3191" s="119"/>
      <c r="AL3191" s="59" t="str">
        <f>IF(ISNUMBER($AJ3191),INDEX($Z$4:$AC$3663,$AJ3191,AL$3),"")</f>
        <v/>
      </c>
      <c r="AM3191" s="149" t="str">
        <f>IF(ISNUMBER($AJ3191),INDEX($Z$4:$AC$3663,$AJ3191,AM$3),"")</f>
        <v/>
      </c>
      <c r="AN3191" s="149" t="str">
        <f>IF(ISNUMBER($AJ3191),INDEX($Z$4:$AC$3663,$AJ3191,AN$3),"")</f>
        <v/>
      </c>
      <c r="AO3191" s="59"/>
      <c r="AP3191" s="59"/>
      <c r="AQ3191" s="166"/>
      <c r="AR3191" s="59"/>
      <c r="AS3191" s="59"/>
      <c r="AT3191" s="149"/>
      <c r="AU3191" s="149"/>
      <c r="AV3191" s="149"/>
      <c r="AW3191" s="149"/>
      <c r="AX3191" s="150"/>
      <c r="AY3191" s="151"/>
      <c r="AZ3191" s="59"/>
      <c r="BA3191" s="59"/>
      <c r="BB3191" s="59"/>
      <c r="BC3191" s="59"/>
      <c r="BD3191" s="59"/>
      <c r="BE3191" s="59"/>
      <c r="BF3191" s="43"/>
      <c r="BG3191" s="59"/>
      <c r="BH3191" s="59"/>
      <c r="BI3191" s="59"/>
      <c r="BJ3191" s="59"/>
      <c r="BK3191" s="59"/>
      <c r="BL3191" s="59"/>
      <c r="BM3191" s="59"/>
    </row>
    <row r="3192" spans="1:65" x14ac:dyDescent="0.25">
      <c r="A3192" s="82"/>
      <c r="B3192" s="122" t="s">
        <v>1393</v>
      </c>
      <c r="C3192" s="122">
        <v>3912.5</v>
      </c>
      <c r="D3192" s="122">
        <v>38.285598519895601</v>
      </c>
      <c r="E3192" s="142">
        <f>IF(B3191=B3192,0,MAX(E$4:E3191)+1)</f>
        <v>0</v>
      </c>
      <c r="F3192" s="142">
        <f t="shared" si="580"/>
        <v>5</v>
      </c>
      <c r="G3192" s="142" t="str">
        <f t="shared" si="574"/>
        <v/>
      </c>
      <c r="H3192" s="142" t="str">
        <f t="shared" si="575"/>
        <v/>
      </c>
      <c r="I3192" s="59"/>
      <c r="J3192" s="104"/>
      <c r="K3192" s="59"/>
      <c r="L3192" s="59"/>
      <c r="M3192" s="59"/>
      <c r="N3192" s="44"/>
      <c r="O3192" s="44"/>
      <c r="P3192" s="44"/>
      <c r="Q3192" s="43" t="str">
        <f t="shared" si="572"/>
        <v/>
      </c>
      <c r="R3192" s="60" t="str">
        <f t="shared" si="582"/>
        <v/>
      </c>
      <c r="S3192" s="60" t="str">
        <f t="shared" si="582"/>
        <v/>
      </c>
      <c r="T3192" s="60" t="str">
        <f t="shared" si="582"/>
        <v/>
      </c>
      <c r="U3192" s="60" t="str">
        <f t="shared" si="582"/>
        <v/>
      </c>
      <c r="V3192" s="60" t="str">
        <f t="shared" si="582"/>
        <v/>
      </c>
      <c r="W3192" s="44"/>
      <c r="X3192" s="44" t="str">
        <f t="shared" si="576"/>
        <v/>
      </c>
      <c r="Y3192" s="142" t="str">
        <f t="shared" si="573"/>
        <v/>
      </c>
      <c r="Z3192" s="172" t="str">
        <f t="shared" si="577"/>
        <v/>
      </c>
      <c r="AA3192" s="169" t="str">
        <f>IF(ISNUMBER($Q3192),INDEX($D$1:$D$3663,S3192,1),"")</f>
        <v/>
      </c>
      <c r="AB3192" s="169" t="str">
        <f>IF(ISNUMBER($Q3192),INDEX($D$1:$D$3663,T3192,1),"")</f>
        <v/>
      </c>
      <c r="AC3192" s="169" t="str">
        <f>IF(ISNUMBER($Q3192),INDEX($D$1:$D$3663,U3192,1),"")</f>
        <v/>
      </c>
      <c r="AD3192" s="169" t="str">
        <f>IF(ISNUMBER($Q3192),INDEX($D$1:$D$3663,V3192,1),"")</f>
        <v/>
      </c>
      <c r="AE3192" s="59"/>
      <c r="AF3192" s="177" t="str">
        <f t="shared" si="578"/>
        <v/>
      </c>
      <c r="AG3192" s="178" t="s">
        <v>1403</v>
      </c>
      <c r="AH3192" s="59"/>
      <c r="AI3192" s="163" t="str">
        <f t="shared" si="579"/>
        <v/>
      </c>
      <c r="AJ3192" s="162" t="str">
        <f t="shared" si="581"/>
        <v/>
      </c>
      <c r="AK3192" s="119"/>
      <c r="AL3192" s="59" t="str">
        <f>IF(ISNUMBER($AJ3192),INDEX($Z$4:$AC$3663,$AJ3192,AL$3),"")</f>
        <v/>
      </c>
      <c r="AM3192" s="149" t="str">
        <f>IF(ISNUMBER($AJ3192),INDEX($Z$4:$AC$3663,$AJ3192,AM$3),"")</f>
        <v/>
      </c>
      <c r="AN3192" s="149" t="str">
        <f>IF(ISNUMBER($AJ3192),INDEX($Z$4:$AC$3663,$AJ3192,AN$3),"")</f>
        <v/>
      </c>
      <c r="AO3192" s="59"/>
      <c r="AP3192" s="59"/>
      <c r="AQ3192" s="166"/>
      <c r="AR3192" s="59"/>
      <c r="AS3192" s="59"/>
      <c r="AT3192" s="149"/>
      <c r="AU3192" s="149"/>
      <c r="AV3192" s="149"/>
      <c r="AW3192" s="149"/>
      <c r="AX3192" s="150"/>
      <c r="AY3192" s="151"/>
      <c r="AZ3192" s="59"/>
      <c r="BA3192" s="59"/>
      <c r="BB3192" s="59"/>
      <c r="BC3192" s="59"/>
      <c r="BD3192" s="59"/>
      <c r="BE3192" s="59"/>
      <c r="BF3192" s="43"/>
      <c r="BG3192" s="59"/>
      <c r="BH3192" s="59"/>
      <c r="BI3192" s="59"/>
      <c r="BJ3192" s="59"/>
      <c r="BK3192" s="59"/>
      <c r="BL3192" s="59"/>
      <c r="BM3192" s="59"/>
    </row>
    <row r="3193" spans="1:65" x14ac:dyDescent="0.25">
      <c r="A3193" s="82"/>
      <c r="B3193" s="122" t="s">
        <v>1393</v>
      </c>
      <c r="C3193" s="122">
        <v>3913.5</v>
      </c>
      <c r="D3193" s="122">
        <v>38.388293013728003</v>
      </c>
      <c r="E3193" s="142">
        <f>IF(B3192=B3193,0,MAX(E$4:E3192)+1)</f>
        <v>0</v>
      </c>
      <c r="F3193" s="142">
        <f t="shared" si="580"/>
        <v>5</v>
      </c>
      <c r="G3193" s="142" t="str">
        <f t="shared" si="574"/>
        <v/>
      </c>
      <c r="H3193" s="142" t="str">
        <f t="shared" si="575"/>
        <v/>
      </c>
      <c r="I3193" s="59"/>
      <c r="J3193" s="104"/>
      <c r="K3193" s="59"/>
      <c r="L3193" s="59"/>
      <c r="M3193" s="59"/>
      <c r="N3193" s="44"/>
      <c r="O3193" s="44"/>
      <c r="P3193" s="44"/>
      <c r="Q3193" s="43" t="str">
        <f t="shared" si="572"/>
        <v/>
      </c>
      <c r="R3193" s="60" t="str">
        <f t="shared" si="582"/>
        <v/>
      </c>
      <c r="S3193" s="60" t="str">
        <f t="shared" si="582"/>
        <v/>
      </c>
      <c r="T3193" s="60" t="str">
        <f t="shared" si="582"/>
        <v/>
      </c>
      <c r="U3193" s="60" t="str">
        <f t="shared" si="582"/>
        <v/>
      </c>
      <c r="V3193" s="60" t="str">
        <f t="shared" si="582"/>
        <v/>
      </c>
      <c r="W3193" s="44"/>
      <c r="X3193" s="44" t="str">
        <f t="shared" si="576"/>
        <v/>
      </c>
      <c r="Y3193" s="142" t="str">
        <f t="shared" si="573"/>
        <v/>
      </c>
      <c r="Z3193" s="172" t="str">
        <f t="shared" si="577"/>
        <v/>
      </c>
      <c r="AA3193" s="169" t="str">
        <f>IF(ISNUMBER($Q3193),INDEX($D$1:$D$3663,S3193,1),"")</f>
        <v/>
      </c>
      <c r="AB3193" s="169" t="str">
        <f>IF(ISNUMBER($Q3193),INDEX($D$1:$D$3663,T3193,1),"")</f>
        <v/>
      </c>
      <c r="AC3193" s="169" t="str">
        <f>IF(ISNUMBER($Q3193),INDEX($D$1:$D$3663,U3193,1),"")</f>
        <v/>
      </c>
      <c r="AD3193" s="169" t="str">
        <f>IF(ISNUMBER($Q3193),INDEX($D$1:$D$3663,V3193,1),"")</f>
        <v/>
      </c>
      <c r="AE3193" s="59"/>
      <c r="AF3193" s="177" t="str">
        <f t="shared" si="578"/>
        <v/>
      </c>
      <c r="AG3193" s="178" t="s">
        <v>1403</v>
      </c>
      <c r="AH3193" s="59"/>
      <c r="AI3193" s="163" t="str">
        <f t="shared" si="579"/>
        <v/>
      </c>
      <c r="AJ3193" s="162" t="str">
        <f t="shared" si="581"/>
        <v/>
      </c>
      <c r="AK3193" s="119"/>
      <c r="AL3193" s="59" t="str">
        <f>IF(ISNUMBER($AJ3193),INDEX($Z$4:$AC$3663,$AJ3193,AL$3),"")</f>
        <v/>
      </c>
      <c r="AM3193" s="149" t="str">
        <f>IF(ISNUMBER($AJ3193),INDEX($Z$4:$AC$3663,$AJ3193,AM$3),"")</f>
        <v/>
      </c>
      <c r="AN3193" s="149" t="str">
        <f>IF(ISNUMBER($AJ3193),INDEX($Z$4:$AC$3663,$AJ3193,AN$3),"")</f>
        <v/>
      </c>
      <c r="AO3193" s="59"/>
      <c r="AP3193" s="59"/>
      <c r="AQ3193" s="166"/>
      <c r="AR3193" s="59"/>
      <c r="AS3193" s="59"/>
      <c r="AT3193" s="149"/>
      <c r="AU3193" s="149"/>
      <c r="AV3193" s="149"/>
      <c r="AW3193" s="149"/>
      <c r="AX3193" s="150"/>
      <c r="AY3193" s="151"/>
      <c r="AZ3193" s="59"/>
      <c r="BA3193" s="59"/>
      <c r="BB3193" s="59"/>
      <c r="BC3193" s="59"/>
      <c r="BD3193" s="59"/>
      <c r="BE3193" s="59"/>
      <c r="BF3193" s="43"/>
      <c r="BG3193" s="59"/>
      <c r="BH3193" s="59"/>
      <c r="BI3193" s="59"/>
      <c r="BJ3193" s="59"/>
      <c r="BK3193" s="59"/>
      <c r="BL3193" s="59"/>
      <c r="BM3193" s="59"/>
    </row>
    <row r="3194" spans="1:65" x14ac:dyDescent="0.25">
      <c r="A3194" s="82"/>
      <c r="B3194" s="122" t="s">
        <v>1393</v>
      </c>
      <c r="C3194" s="122">
        <v>3914.5</v>
      </c>
      <c r="D3194" s="122">
        <v>38.271305229296303</v>
      </c>
      <c r="E3194" s="142">
        <f>IF(B3193=B3194,0,MAX(E$4:E3193)+1)</f>
        <v>0</v>
      </c>
      <c r="F3194" s="142">
        <f t="shared" si="580"/>
        <v>5</v>
      </c>
      <c r="G3194" s="142" t="str">
        <f t="shared" si="574"/>
        <v/>
      </c>
      <c r="H3194" s="142" t="str">
        <f t="shared" si="575"/>
        <v/>
      </c>
      <c r="I3194" s="59"/>
      <c r="J3194" s="104"/>
      <c r="K3194" s="59"/>
      <c r="L3194" s="59"/>
      <c r="M3194" s="59"/>
      <c r="N3194" s="44"/>
      <c r="O3194" s="44"/>
      <c r="P3194" s="44"/>
      <c r="Q3194" s="43" t="str">
        <f t="shared" si="572"/>
        <v/>
      </c>
      <c r="R3194" s="60" t="str">
        <f t="shared" si="582"/>
        <v/>
      </c>
      <c r="S3194" s="60" t="str">
        <f t="shared" si="582"/>
        <v/>
      </c>
      <c r="T3194" s="60" t="str">
        <f t="shared" si="582"/>
        <v/>
      </c>
      <c r="U3194" s="60" t="str">
        <f t="shared" si="582"/>
        <v/>
      </c>
      <c r="V3194" s="60" t="str">
        <f t="shared" si="582"/>
        <v/>
      </c>
      <c r="W3194" s="44"/>
      <c r="X3194" s="44" t="str">
        <f t="shared" si="576"/>
        <v/>
      </c>
      <c r="Y3194" s="142" t="str">
        <f t="shared" si="573"/>
        <v/>
      </c>
      <c r="Z3194" s="172" t="str">
        <f t="shared" si="577"/>
        <v/>
      </c>
      <c r="AA3194" s="169" t="str">
        <f>IF(ISNUMBER($Q3194),INDEX($D$1:$D$3663,S3194,1),"")</f>
        <v/>
      </c>
      <c r="AB3194" s="169" t="str">
        <f>IF(ISNUMBER($Q3194),INDEX($D$1:$D$3663,T3194,1),"")</f>
        <v/>
      </c>
      <c r="AC3194" s="169" t="str">
        <f>IF(ISNUMBER($Q3194),INDEX($D$1:$D$3663,U3194,1),"")</f>
        <v/>
      </c>
      <c r="AD3194" s="169" t="str">
        <f>IF(ISNUMBER($Q3194),INDEX($D$1:$D$3663,V3194,1),"")</f>
        <v/>
      </c>
      <c r="AE3194" s="59"/>
      <c r="AF3194" s="177" t="str">
        <f t="shared" si="578"/>
        <v/>
      </c>
      <c r="AG3194" s="178" t="s">
        <v>1403</v>
      </c>
      <c r="AH3194" s="59"/>
      <c r="AI3194" s="163" t="str">
        <f t="shared" si="579"/>
        <v/>
      </c>
      <c r="AJ3194" s="162" t="str">
        <f t="shared" si="581"/>
        <v/>
      </c>
      <c r="AK3194" s="119"/>
      <c r="AL3194" s="59" t="str">
        <f>IF(ISNUMBER($AJ3194),INDEX($Z$4:$AC$3663,$AJ3194,AL$3),"")</f>
        <v/>
      </c>
      <c r="AM3194" s="149" t="str">
        <f>IF(ISNUMBER($AJ3194),INDEX($Z$4:$AC$3663,$AJ3194,AM$3),"")</f>
        <v/>
      </c>
      <c r="AN3194" s="149" t="str">
        <f>IF(ISNUMBER($AJ3194),INDEX($Z$4:$AC$3663,$AJ3194,AN$3),"")</f>
        <v/>
      </c>
      <c r="AO3194" s="59"/>
      <c r="AP3194" s="59"/>
      <c r="AQ3194" s="166"/>
      <c r="AR3194" s="59"/>
      <c r="AS3194" s="59"/>
      <c r="AT3194" s="149"/>
      <c r="AU3194" s="149"/>
      <c r="AV3194" s="149"/>
      <c r="AW3194" s="149"/>
      <c r="AX3194" s="150"/>
      <c r="AY3194" s="151"/>
      <c r="AZ3194" s="59"/>
      <c r="BA3194" s="59"/>
      <c r="BB3194" s="59"/>
      <c r="BC3194" s="59"/>
      <c r="BD3194" s="59"/>
      <c r="BE3194" s="59"/>
      <c r="BF3194" s="43"/>
      <c r="BG3194" s="59"/>
      <c r="BH3194" s="59"/>
      <c r="BI3194" s="59"/>
      <c r="BJ3194" s="59"/>
      <c r="BK3194" s="59"/>
      <c r="BL3194" s="59"/>
      <c r="BM3194" s="59"/>
    </row>
    <row r="3195" spans="1:65" x14ac:dyDescent="0.25">
      <c r="A3195" s="82"/>
      <c r="B3195" s="122" t="s">
        <v>1393</v>
      </c>
      <c r="C3195" s="122">
        <v>3915.5</v>
      </c>
      <c r="D3195" s="122">
        <v>38.0296250359455</v>
      </c>
      <c r="E3195" s="142">
        <f>IF(B3194=B3195,0,MAX(E$4:E3194)+1)</f>
        <v>0</v>
      </c>
      <c r="F3195" s="142">
        <f t="shared" si="580"/>
        <v>5</v>
      </c>
      <c r="G3195" s="142" t="str">
        <f t="shared" si="574"/>
        <v/>
      </c>
      <c r="H3195" s="142" t="str">
        <f t="shared" si="575"/>
        <v/>
      </c>
      <c r="I3195" s="59"/>
      <c r="J3195" s="104"/>
      <c r="K3195" s="59"/>
      <c r="L3195" s="59"/>
      <c r="M3195" s="59"/>
      <c r="N3195" s="44"/>
      <c r="O3195" s="44"/>
      <c r="P3195" s="44"/>
      <c r="Q3195" s="43" t="str">
        <f t="shared" si="572"/>
        <v/>
      </c>
      <c r="R3195" s="60" t="str">
        <f t="shared" si="582"/>
        <v/>
      </c>
      <c r="S3195" s="60" t="str">
        <f t="shared" si="582"/>
        <v/>
      </c>
      <c r="T3195" s="60" t="str">
        <f t="shared" si="582"/>
        <v/>
      </c>
      <c r="U3195" s="60" t="str">
        <f t="shared" si="582"/>
        <v/>
      </c>
      <c r="V3195" s="60" t="str">
        <f t="shared" si="582"/>
        <v/>
      </c>
      <c r="W3195" s="44"/>
      <c r="X3195" s="44" t="str">
        <f t="shared" si="576"/>
        <v/>
      </c>
      <c r="Y3195" s="142" t="str">
        <f t="shared" si="573"/>
        <v/>
      </c>
      <c r="Z3195" s="172" t="str">
        <f t="shared" si="577"/>
        <v/>
      </c>
      <c r="AA3195" s="169" t="str">
        <f>IF(ISNUMBER($Q3195),INDEX($D$1:$D$3663,S3195,1),"")</f>
        <v/>
      </c>
      <c r="AB3195" s="169" t="str">
        <f>IF(ISNUMBER($Q3195),INDEX($D$1:$D$3663,T3195,1),"")</f>
        <v/>
      </c>
      <c r="AC3195" s="169" t="str">
        <f>IF(ISNUMBER($Q3195),INDEX($D$1:$D$3663,U3195,1),"")</f>
        <v/>
      </c>
      <c r="AD3195" s="169" t="str">
        <f>IF(ISNUMBER($Q3195),INDEX($D$1:$D$3663,V3195,1),"")</f>
        <v/>
      </c>
      <c r="AE3195" s="59"/>
      <c r="AF3195" s="177" t="str">
        <f t="shared" si="578"/>
        <v/>
      </c>
      <c r="AG3195" s="178" t="s">
        <v>1403</v>
      </c>
      <c r="AH3195" s="59"/>
      <c r="AI3195" s="163" t="str">
        <f t="shared" si="579"/>
        <v/>
      </c>
      <c r="AJ3195" s="162" t="str">
        <f t="shared" si="581"/>
        <v/>
      </c>
      <c r="AK3195" s="119"/>
      <c r="AL3195" s="59" t="str">
        <f>IF(ISNUMBER($AJ3195),INDEX($Z$4:$AC$3663,$AJ3195,AL$3),"")</f>
        <v/>
      </c>
      <c r="AM3195" s="149" t="str">
        <f>IF(ISNUMBER($AJ3195),INDEX($Z$4:$AC$3663,$AJ3195,AM$3),"")</f>
        <v/>
      </c>
      <c r="AN3195" s="149" t="str">
        <f>IF(ISNUMBER($AJ3195),INDEX($Z$4:$AC$3663,$AJ3195,AN$3),"")</f>
        <v/>
      </c>
      <c r="AO3195" s="59"/>
      <c r="AP3195" s="59"/>
      <c r="AQ3195" s="166"/>
      <c r="AR3195" s="59"/>
      <c r="AS3195" s="59"/>
      <c r="AT3195" s="149"/>
      <c r="AU3195" s="149"/>
      <c r="AV3195" s="149"/>
      <c r="AW3195" s="149"/>
      <c r="AX3195" s="150"/>
      <c r="AY3195" s="151"/>
      <c r="AZ3195" s="59"/>
      <c r="BA3195" s="59"/>
      <c r="BB3195" s="59"/>
      <c r="BC3195" s="59"/>
      <c r="BD3195" s="59"/>
      <c r="BE3195" s="59"/>
      <c r="BF3195" s="43"/>
      <c r="BG3195" s="59"/>
      <c r="BH3195" s="59"/>
      <c r="BI3195" s="59"/>
      <c r="BJ3195" s="59"/>
      <c r="BK3195" s="59"/>
      <c r="BL3195" s="59"/>
      <c r="BM3195" s="59"/>
    </row>
    <row r="3196" spans="1:65" x14ac:dyDescent="0.25">
      <c r="A3196" s="82"/>
      <c r="B3196" s="122" t="s">
        <v>1393</v>
      </c>
      <c r="C3196" s="122">
        <v>3916.5</v>
      </c>
      <c r="D3196" s="122">
        <v>38.204809201672902</v>
      </c>
      <c r="E3196" s="142">
        <f>IF(B3195=B3196,0,MAX(E$4:E3195)+1)</f>
        <v>0</v>
      </c>
      <c r="F3196" s="142">
        <f t="shared" si="580"/>
        <v>5</v>
      </c>
      <c r="G3196" s="142" t="str">
        <f t="shared" si="574"/>
        <v/>
      </c>
      <c r="H3196" s="142" t="str">
        <f t="shared" si="575"/>
        <v/>
      </c>
      <c r="I3196" s="59"/>
      <c r="J3196" s="104"/>
      <c r="K3196" s="59"/>
      <c r="L3196" s="59"/>
      <c r="M3196" s="59"/>
      <c r="N3196" s="44"/>
      <c r="O3196" s="44"/>
      <c r="P3196" s="44"/>
      <c r="Q3196" s="43" t="str">
        <f t="shared" si="572"/>
        <v/>
      </c>
      <c r="R3196" s="60" t="str">
        <f t="shared" si="582"/>
        <v/>
      </c>
      <c r="S3196" s="60" t="str">
        <f t="shared" si="582"/>
        <v/>
      </c>
      <c r="T3196" s="60" t="str">
        <f t="shared" si="582"/>
        <v/>
      </c>
      <c r="U3196" s="60" t="str">
        <f t="shared" si="582"/>
        <v/>
      </c>
      <c r="V3196" s="60" t="str">
        <f t="shared" si="582"/>
        <v/>
      </c>
      <c r="W3196" s="44"/>
      <c r="X3196" s="44" t="str">
        <f t="shared" si="576"/>
        <v/>
      </c>
      <c r="Y3196" s="142" t="str">
        <f t="shared" si="573"/>
        <v/>
      </c>
      <c r="Z3196" s="172" t="str">
        <f t="shared" si="577"/>
        <v/>
      </c>
      <c r="AA3196" s="169" t="str">
        <f>IF(ISNUMBER($Q3196),INDEX($D$1:$D$3663,S3196,1),"")</f>
        <v/>
      </c>
      <c r="AB3196" s="169" t="str">
        <f>IF(ISNUMBER($Q3196),INDEX($D$1:$D$3663,T3196,1),"")</f>
        <v/>
      </c>
      <c r="AC3196" s="169" t="str">
        <f>IF(ISNUMBER($Q3196),INDEX($D$1:$D$3663,U3196,1),"")</f>
        <v/>
      </c>
      <c r="AD3196" s="169" t="str">
        <f>IF(ISNUMBER($Q3196),INDEX($D$1:$D$3663,V3196,1),"")</f>
        <v/>
      </c>
      <c r="AE3196" s="59"/>
      <c r="AF3196" s="177" t="str">
        <f t="shared" si="578"/>
        <v/>
      </c>
      <c r="AG3196" s="178" t="s">
        <v>1403</v>
      </c>
      <c r="AH3196" s="59"/>
      <c r="AI3196" s="163" t="str">
        <f t="shared" si="579"/>
        <v/>
      </c>
      <c r="AJ3196" s="162" t="str">
        <f t="shared" si="581"/>
        <v/>
      </c>
      <c r="AK3196" s="119"/>
      <c r="AL3196" s="59" t="str">
        <f>IF(ISNUMBER($AJ3196),INDEX($Z$4:$AC$3663,$AJ3196,AL$3),"")</f>
        <v/>
      </c>
      <c r="AM3196" s="149" t="str">
        <f>IF(ISNUMBER($AJ3196),INDEX($Z$4:$AC$3663,$AJ3196,AM$3),"")</f>
        <v/>
      </c>
      <c r="AN3196" s="149" t="str">
        <f>IF(ISNUMBER($AJ3196),INDEX($Z$4:$AC$3663,$AJ3196,AN$3),"")</f>
        <v/>
      </c>
      <c r="AO3196" s="59"/>
      <c r="AP3196" s="59"/>
      <c r="AQ3196" s="166"/>
      <c r="AR3196" s="59"/>
      <c r="AS3196" s="59"/>
      <c r="AT3196" s="149"/>
      <c r="AU3196" s="149"/>
      <c r="AV3196" s="149"/>
      <c r="AW3196" s="149"/>
      <c r="AX3196" s="150"/>
      <c r="AY3196" s="151"/>
      <c r="AZ3196" s="59"/>
      <c r="BA3196" s="59"/>
      <c r="BB3196" s="59"/>
      <c r="BC3196" s="59"/>
      <c r="BD3196" s="59"/>
      <c r="BE3196" s="59"/>
      <c r="BF3196" s="43"/>
      <c r="BG3196" s="59"/>
      <c r="BH3196" s="59"/>
      <c r="BI3196" s="59"/>
      <c r="BJ3196" s="59"/>
      <c r="BK3196" s="59"/>
      <c r="BL3196" s="59"/>
      <c r="BM3196" s="59"/>
    </row>
    <row r="3197" spans="1:65" x14ac:dyDescent="0.25">
      <c r="A3197" s="82"/>
      <c r="B3197" s="122" t="s">
        <v>1393</v>
      </c>
      <c r="C3197" s="122">
        <v>3917.5</v>
      </c>
      <c r="D3197" s="122">
        <v>38.230872900648798</v>
      </c>
      <c r="E3197" s="142">
        <f>IF(B3196=B3197,0,MAX(E$4:E3196)+1)</f>
        <v>0</v>
      </c>
      <c r="F3197" s="142">
        <f t="shared" si="580"/>
        <v>5</v>
      </c>
      <c r="G3197" s="142" t="str">
        <f t="shared" si="574"/>
        <v/>
      </c>
      <c r="H3197" s="142" t="str">
        <f t="shared" si="575"/>
        <v/>
      </c>
      <c r="I3197" s="59"/>
      <c r="J3197" s="104"/>
      <c r="K3197" s="59"/>
      <c r="L3197" s="59"/>
      <c r="M3197" s="59"/>
      <c r="N3197" s="44"/>
      <c r="O3197" s="44"/>
      <c r="P3197" s="44"/>
      <c r="Q3197" s="43" t="str">
        <f t="shared" si="572"/>
        <v/>
      </c>
      <c r="R3197" s="60" t="str">
        <f t="shared" si="582"/>
        <v/>
      </c>
      <c r="S3197" s="60" t="str">
        <f t="shared" si="582"/>
        <v/>
      </c>
      <c r="T3197" s="60" t="str">
        <f t="shared" si="582"/>
        <v/>
      </c>
      <c r="U3197" s="60" t="str">
        <f t="shared" si="582"/>
        <v/>
      </c>
      <c r="V3197" s="60" t="str">
        <f t="shared" si="582"/>
        <v/>
      </c>
      <c r="W3197" s="44"/>
      <c r="X3197" s="44" t="str">
        <f t="shared" si="576"/>
        <v/>
      </c>
      <c r="Y3197" s="142" t="str">
        <f t="shared" si="573"/>
        <v/>
      </c>
      <c r="Z3197" s="172" t="str">
        <f t="shared" si="577"/>
        <v/>
      </c>
      <c r="AA3197" s="169" t="str">
        <f>IF(ISNUMBER($Q3197),INDEX($D$1:$D$3663,S3197,1),"")</f>
        <v/>
      </c>
      <c r="AB3197" s="169" t="str">
        <f>IF(ISNUMBER($Q3197),INDEX($D$1:$D$3663,T3197,1),"")</f>
        <v/>
      </c>
      <c r="AC3197" s="169" t="str">
        <f>IF(ISNUMBER($Q3197),INDEX($D$1:$D$3663,U3197,1),"")</f>
        <v/>
      </c>
      <c r="AD3197" s="169" t="str">
        <f>IF(ISNUMBER($Q3197),INDEX($D$1:$D$3663,V3197,1),"")</f>
        <v/>
      </c>
      <c r="AE3197" s="59"/>
      <c r="AF3197" s="177" t="str">
        <f t="shared" si="578"/>
        <v/>
      </c>
      <c r="AG3197" s="178" t="s">
        <v>1403</v>
      </c>
      <c r="AH3197" s="59"/>
      <c r="AI3197" s="163" t="str">
        <f t="shared" si="579"/>
        <v/>
      </c>
      <c r="AJ3197" s="162" t="str">
        <f t="shared" si="581"/>
        <v/>
      </c>
      <c r="AK3197" s="119"/>
      <c r="AL3197" s="59" t="str">
        <f>IF(ISNUMBER($AJ3197),INDEX($Z$4:$AC$3663,$AJ3197,AL$3),"")</f>
        <v/>
      </c>
      <c r="AM3197" s="149" t="str">
        <f>IF(ISNUMBER($AJ3197),INDEX($Z$4:$AC$3663,$AJ3197,AM$3),"")</f>
        <v/>
      </c>
      <c r="AN3197" s="149" t="str">
        <f>IF(ISNUMBER($AJ3197),INDEX($Z$4:$AC$3663,$AJ3197,AN$3),"")</f>
        <v/>
      </c>
      <c r="AO3197" s="59"/>
      <c r="AP3197" s="59"/>
      <c r="AQ3197" s="166"/>
      <c r="AR3197" s="59"/>
      <c r="AS3197" s="59"/>
      <c r="AT3197" s="149"/>
      <c r="AU3197" s="149"/>
      <c r="AV3197" s="149"/>
      <c r="AW3197" s="149"/>
      <c r="AX3197" s="150"/>
      <c r="AY3197" s="151"/>
      <c r="AZ3197" s="59"/>
      <c r="BA3197" s="59"/>
      <c r="BB3197" s="59"/>
      <c r="BC3197" s="59"/>
      <c r="BD3197" s="59"/>
      <c r="BE3197" s="59"/>
      <c r="BF3197" s="43"/>
      <c r="BG3197" s="59"/>
      <c r="BH3197" s="59"/>
      <c r="BI3197" s="59"/>
      <c r="BJ3197" s="59"/>
      <c r="BK3197" s="59"/>
      <c r="BL3197" s="59"/>
      <c r="BM3197" s="59"/>
    </row>
    <row r="3198" spans="1:65" x14ac:dyDescent="0.25">
      <c r="A3198" s="82"/>
      <c r="B3198" s="122" t="s">
        <v>1393</v>
      </c>
      <c r="C3198" s="122">
        <v>3918.5</v>
      </c>
      <c r="D3198" s="122">
        <v>38.108474447172902</v>
      </c>
      <c r="E3198" s="142">
        <f>IF(B3197=B3198,0,MAX(E$4:E3197)+1)</f>
        <v>0</v>
      </c>
      <c r="F3198" s="142">
        <f t="shared" si="580"/>
        <v>5</v>
      </c>
      <c r="G3198" s="142" t="str">
        <f t="shared" si="574"/>
        <v/>
      </c>
      <c r="H3198" s="142" t="str">
        <f t="shared" si="575"/>
        <v/>
      </c>
      <c r="I3198" s="59"/>
      <c r="J3198" s="104"/>
      <c r="K3198" s="59"/>
      <c r="L3198" s="59"/>
      <c r="M3198" s="59"/>
      <c r="N3198" s="44"/>
      <c r="O3198" s="44"/>
      <c r="P3198" s="44"/>
      <c r="Q3198" s="43" t="str">
        <f t="shared" si="572"/>
        <v/>
      </c>
      <c r="R3198" s="60" t="str">
        <f t="shared" si="582"/>
        <v/>
      </c>
      <c r="S3198" s="60" t="str">
        <f t="shared" si="582"/>
        <v/>
      </c>
      <c r="T3198" s="60" t="str">
        <f t="shared" si="582"/>
        <v/>
      </c>
      <c r="U3198" s="60" t="str">
        <f t="shared" si="582"/>
        <v/>
      </c>
      <c r="V3198" s="60" t="str">
        <f t="shared" si="582"/>
        <v/>
      </c>
      <c r="W3198" s="44"/>
      <c r="X3198" s="44" t="str">
        <f t="shared" si="576"/>
        <v/>
      </c>
      <c r="Y3198" s="142" t="str">
        <f t="shared" si="573"/>
        <v/>
      </c>
      <c r="Z3198" s="172" t="str">
        <f t="shared" si="577"/>
        <v/>
      </c>
      <c r="AA3198" s="169" t="str">
        <f>IF(ISNUMBER($Q3198),INDEX($D$1:$D$3663,S3198,1),"")</f>
        <v/>
      </c>
      <c r="AB3198" s="169" t="str">
        <f>IF(ISNUMBER($Q3198),INDEX($D$1:$D$3663,T3198,1),"")</f>
        <v/>
      </c>
      <c r="AC3198" s="169" t="str">
        <f>IF(ISNUMBER($Q3198),INDEX($D$1:$D$3663,U3198,1),"")</f>
        <v/>
      </c>
      <c r="AD3198" s="169" t="str">
        <f>IF(ISNUMBER($Q3198),INDEX($D$1:$D$3663,V3198,1),"")</f>
        <v/>
      </c>
      <c r="AE3198" s="59"/>
      <c r="AF3198" s="177" t="str">
        <f t="shared" si="578"/>
        <v/>
      </c>
      <c r="AG3198" s="178" t="s">
        <v>1403</v>
      </c>
      <c r="AH3198" s="59"/>
      <c r="AI3198" s="163" t="str">
        <f t="shared" si="579"/>
        <v/>
      </c>
      <c r="AJ3198" s="162" t="str">
        <f t="shared" si="581"/>
        <v/>
      </c>
      <c r="AK3198" s="119"/>
      <c r="AL3198" s="59" t="str">
        <f>IF(ISNUMBER($AJ3198),INDEX($Z$4:$AC$3663,$AJ3198,AL$3),"")</f>
        <v/>
      </c>
      <c r="AM3198" s="149" t="str">
        <f>IF(ISNUMBER($AJ3198),INDEX($Z$4:$AC$3663,$AJ3198,AM$3),"")</f>
        <v/>
      </c>
      <c r="AN3198" s="149" t="str">
        <f>IF(ISNUMBER($AJ3198),INDEX($Z$4:$AC$3663,$AJ3198,AN$3),"")</f>
        <v/>
      </c>
      <c r="AO3198" s="59"/>
      <c r="AP3198" s="59"/>
      <c r="AQ3198" s="166"/>
      <c r="AR3198" s="59"/>
      <c r="AS3198" s="59"/>
      <c r="AT3198" s="149"/>
      <c r="AU3198" s="149"/>
      <c r="AV3198" s="149"/>
      <c r="AW3198" s="149"/>
      <c r="AX3198" s="150"/>
      <c r="AY3198" s="151"/>
      <c r="AZ3198" s="59"/>
      <c r="BA3198" s="59"/>
      <c r="BB3198" s="59"/>
      <c r="BC3198" s="59"/>
      <c r="BD3198" s="59"/>
      <c r="BE3198" s="59"/>
      <c r="BF3198" s="43"/>
      <c r="BG3198" s="59"/>
      <c r="BH3198" s="59"/>
      <c r="BI3198" s="59"/>
      <c r="BJ3198" s="59"/>
      <c r="BK3198" s="59"/>
      <c r="BL3198" s="59"/>
      <c r="BM3198" s="59"/>
    </row>
    <row r="3199" spans="1:65" x14ac:dyDescent="0.25">
      <c r="A3199" s="82"/>
      <c r="B3199" s="122" t="s">
        <v>1393</v>
      </c>
      <c r="C3199" s="122">
        <v>3919.5</v>
      </c>
      <c r="D3199" s="122">
        <v>38.249920343789903</v>
      </c>
      <c r="E3199" s="142">
        <f>IF(B3198=B3199,0,MAX(E$4:E3198)+1)</f>
        <v>0</v>
      </c>
      <c r="F3199" s="142">
        <f t="shared" si="580"/>
        <v>5</v>
      </c>
      <c r="G3199" s="142" t="str">
        <f t="shared" si="574"/>
        <v/>
      </c>
      <c r="H3199" s="142" t="str">
        <f t="shared" si="575"/>
        <v/>
      </c>
      <c r="I3199" s="59"/>
      <c r="J3199" s="104"/>
      <c r="K3199" s="59"/>
      <c r="L3199" s="59"/>
      <c r="M3199" s="59"/>
      <c r="N3199" s="44"/>
      <c r="O3199" s="44"/>
      <c r="P3199" s="44"/>
      <c r="Q3199" s="43" t="str">
        <f t="shared" si="572"/>
        <v/>
      </c>
      <c r="R3199" s="60" t="str">
        <f t="shared" si="582"/>
        <v/>
      </c>
      <c r="S3199" s="60" t="str">
        <f t="shared" si="582"/>
        <v/>
      </c>
      <c r="T3199" s="60" t="str">
        <f t="shared" si="582"/>
        <v/>
      </c>
      <c r="U3199" s="60" t="str">
        <f t="shared" si="582"/>
        <v/>
      </c>
      <c r="V3199" s="60" t="str">
        <f t="shared" si="582"/>
        <v/>
      </c>
      <c r="W3199" s="44"/>
      <c r="X3199" s="44" t="str">
        <f t="shared" si="576"/>
        <v/>
      </c>
      <c r="Y3199" s="142" t="str">
        <f t="shared" si="573"/>
        <v/>
      </c>
      <c r="Z3199" s="172" t="str">
        <f t="shared" si="577"/>
        <v/>
      </c>
      <c r="AA3199" s="169" t="str">
        <f>IF(ISNUMBER($Q3199),INDEX($D$1:$D$3663,S3199,1),"")</f>
        <v/>
      </c>
      <c r="AB3199" s="169" t="str">
        <f>IF(ISNUMBER($Q3199),INDEX($D$1:$D$3663,T3199,1),"")</f>
        <v/>
      </c>
      <c r="AC3199" s="169" t="str">
        <f>IF(ISNUMBER($Q3199),INDEX($D$1:$D$3663,U3199,1),"")</f>
        <v/>
      </c>
      <c r="AD3199" s="169" t="str">
        <f>IF(ISNUMBER($Q3199),INDEX($D$1:$D$3663,V3199,1),"")</f>
        <v/>
      </c>
      <c r="AE3199" s="59"/>
      <c r="AF3199" s="177" t="str">
        <f t="shared" si="578"/>
        <v/>
      </c>
      <c r="AG3199" s="178" t="s">
        <v>1403</v>
      </c>
      <c r="AH3199" s="59"/>
      <c r="AI3199" s="163" t="str">
        <f t="shared" si="579"/>
        <v/>
      </c>
      <c r="AJ3199" s="162" t="str">
        <f t="shared" si="581"/>
        <v/>
      </c>
      <c r="AK3199" s="119"/>
      <c r="AL3199" s="59" t="str">
        <f>IF(ISNUMBER($AJ3199),INDEX($Z$4:$AC$3663,$AJ3199,AL$3),"")</f>
        <v/>
      </c>
      <c r="AM3199" s="149" t="str">
        <f>IF(ISNUMBER($AJ3199),INDEX($Z$4:$AC$3663,$AJ3199,AM$3),"")</f>
        <v/>
      </c>
      <c r="AN3199" s="149" t="str">
        <f>IF(ISNUMBER($AJ3199),INDEX($Z$4:$AC$3663,$AJ3199,AN$3),"")</f>
        <v/>
      </c>
      <c r="AO3199" s="59"/>
      <c r="AP3199" s="59"/>
      <c r="AQ3199" s="166"/>
      <c r="AR3199" s="59"/>
      <c r="AS3199" s="59"/>
      <c r="AT3199" s="149"/>
      <c r="AU3199" s="149"/>
      <c r="AV3199" s="149"/>
      <c r="AW3199" s="149"/>
      <c r="AX3199" s="150"/>
      <c r="AY3199" s="151"/>
      <c r="AZ3199" s="59"/>
      <c r="BA3199" s="59"/>
      <c r="BB3199" s="59"/>
      <c r="BC3199" s="59"/>
      <c r="BD3199" s="59"/>
      <c r="BE3199" s="59"/>
      <c r="BF3199" s="43"/>
      <c r="BG3199" s="59"/>
      <c r="BH3199" s="59"/>
      <c r="BI3199" s="59"/>
      <c r="BJ3199" s="59"/>
      <c r="BK3199" s="59"/>
      <c r="BL3199" s="59"/>
      <c r="BM3199" s="59"/>
    </row>
    <row r="3200" spans="1:65" x14ac:dyDescent="0.25">
      <c r="A3200" s="82"/>
      <c r="B3200" s="122" t="s">
        <v>1393</v>
      </c>
      <c r="C3200" s="122">
        <v>3920.5</v>
      </c>
      <c r="D3200" s="122">
        <v>38.061600202383801</v>
      </c>
      <c r="E3200" s="142">
        <f>IF(B3199=B3200,0,MAX(E$4:E3199)+1)</f>
        <v>0</v>
      </c>
      <c r="F3200" s="142">
        <f t="shared" si="580"/>
        <v>5</v>
      </c>
      <c r="G3200" s="142" t="str">
        <f t="shared" si="574"/>
        <v/>
      </c>
      <c r="H3200" s="142" t="str">
        <f t="shared" si="575"/>
        <v/>
      </c>
      <c r="I3200" s="59"/>
      <c r="J3200" s="104"/>
      <c r="K3200" s="59"/>
      <c r="L3200" s="59"/>
      <c r="M3200" s="59"/>
      <c r="N3200" s="44"/>
      <c r="O3200" s="44"/>
      <c r="P3200" s="44"/>
      <c r="Q3200" s="43" t="str">
        <f t="shared" si="572"/>
        <v/>
      </c>
      <c r="R3200" s="60" t="str">
        <f t="shared" si="582"/>
        <v/>
      </c>
      <c r="S3200" s="60" t="str">
        <f t="shared" si="582"/>
        <v/>
      </c>
      <c r="T3200" s="60" t="str">
        <f t="shared" si="582"/>
        <v/>
      </c>
      <c r="U3200" s="60" t="str">
        <f t="shared" si="582"/>
        <v/>
      </c>
      <c r="V3200" s="60" t="str">
        <f t="shared" si="582"/>
        <v/>
      </c>
      <c r="W3200" s="44"/>
      <c r="X3200" s="44" t="str">
        <f t="shared" si="576"/>
        <v/>
      </c>
      <c r="Y3200" s="142" t="str">
        <f t="shared" si="573"/>
        <v/>
      </c>
      <c r="Z3200" s="172" t="str">
        <f t="shared" si="577"/>
        <v/>
      </c>
      <c r="AA3200" s="169" t="str">
        <f>IF(ISNUMBER($Q3200),INDEX($D$1:$D$3663,S3200,1),"")</f>
        <v/>
      </c>
      <c r="AB3200" s="169" t="str">
        <f>IF(ISNUMBER($Q3200),INDEX($D$1:$D$3663,T3200,1),"")</f>
        <v/>
      </c>
      <c r="AC3200" s="169" t="str">
        <f>IF(ISNUMBER($Q3200),INDEX($D$1:$D$3663,U3200,1),"")</f>
        <v/>
      </c>
      <c r="AD3200" s="169" t="str">
        <f>IF(ISNUMBER($Q3200),INDEX($D$1:$D$3663,V3200,1),"")</f>
        <v/>
      </c>
      <c r="AE3200" s="59"/>
      <c r="AF3200" s="177" t="str">
        <f t="shared" si="578"/>
        <v/>
      </c>
      <c r="AG3200" s="178" t="s">
        <v>1403</v>
      </c>
      <c r="AH3200" s="59"/>
      <c r="AI3200" s="163" t="str">
        <f t="shared" si="579"/>
        <v/>
      </c>
      <c r="AJ3200" s="162" t="str">
        <f t="shared" si="581"/>
        <v/>
      </c>
      <c r="AK3200" s="119"/>
      <c r="AL3200" s="59" t="str">
        <f>IF(ISNUMBER($AJ3200),INDEX($Z$4:$AC$3663,$AJ3200,AL$3),"")</f>
        <v/>
      </c>
      <c r="AM3200" s="149" t="str">
        <f>IF(ISNUMBER($AJ3200),INDEX($Z$4:$AC$3663,$AJ3200,AM$3),"")</f>
        <v/>
      </c>
      <c r="AN3200" s="149" t="str">
        <f>IF(ISNUMBER($AJ3200),INDEX($Z$4:$AC$3663,$AJ3200,AN$3),"")</f>
        <v/>
      </c>
      <c r="AO3200" s="59"/>
      <c r="AP3200" s="59"/>
      <c r="AQ3200" s="166"/>
      <c r="AR3200" s="59"/>
      <c r="AS3200" s="59"/>
      <c r="AT3200" s="149"/>
      <c r="AU3200" s="149"/>
      <c r="AV3200" s="149"/>
      <c r="AW3200" s="149"/>
      <c r="AX3200" s="150"/>
      <c r="AY3200" s="151"/>
      <c r="AZ3200" s="59"/>
      <c r="BA3200" s="59"/>
      <c r="BB3200" s="59"/>
      <c r="BC3200" s="59"/>
      <c r="BD3200" s="59"/>
      <c r="BE3200" s="59"/>
      <c r="BF3200" s="43"/>
      <c r="BG3200" s="59"/>
      <c r="BH3200" s="59"/>
      <c r="BI3200" s="59"/>
      <c r="BJ3200" s="59"/>
      <c r="BK3200" s="59"/>
      <c r="BL3200" s="59"/>
      <c r="BM3200" s="59"/>
    </row>
    <row r="3201" spans="1:65" x14ac:dyDescent="0.25">
      <c r="A3201" s="82"/>
      <c r="B3201" s="122" t="s">
        <v>1393</v>
      </c>
      <c r="C3201" s="122">
        <v>3921.5</v>
      </c>
      <c r="D3201" s="122">
        <v>38.224545027858802</v>
      </c>
      <c r="E3201" s="142">
        <f>IF(B3200=B3201,0,MAX(E$4:E3200)+1)</f>
        <v>0</v>
      </c>
      <c r="F3201" s="142">
        <f t="shared" si="580"/>
        <v>5</v>
      </c>
      <c r="G3201" s="142" t="str">
        <f t="shared" si="574"/>
        <v/>
      </c>
      <c r="H3201" s="142" t="str">
        <f t="shared" si="575"/>
        <v/>
      </c>
      <c r="I3201" s="59"/>
      <c r="J3201" s="104"/>
      <c r="K3201" s="59"/>
      <c r="L3201" s="59"/>
      <c r="M3201" s="59"/>
      <c r="N3201" s="44"/>
      <c r="O3201" s="44"/>
      <c r="P3201" s="44"/>
      <c r="Q3201" s="43" t="str">
        <f t="shared" si="572"/>
        <v/>
      </c>
      <c r="R3201" s="60" t="str">
        <f t="shared" si="582"/>
        <v/>
      </c>
      <c r="S3201" s="60" t="str">
        <f t="shared" si="582"/>
        <v/>
      </c>
      <c r="T3201" s="60" t="str">
        <f t="shared" si="582"/>
        <v/>
      </c>
      <c r="U3201" s="60" t="str">
        <f t="shared" si="582"/>
        <v/>
      </c>
      <c r="V3201" s="60" t="str">
        <f t="shared" si="582"/>
        <v/>
      </c>
      <c r="W3201" s="44"/>
      <c r="X3201" s="44" t="str">
        <f t="shared" si="576"/>
        <v/>
      </c>
      <c r="Y3201" s="142" t="str">
        <f t="shared" si="573"/>
        <v/>
      </c>
      <c r="Z3201" s="172" t="str">
        <f t="shared" si="577"/>
        <v/>
      </c>
      <c r="AA3201" s="169" t="str">
        <f>IF(ISNUMBER($Q3201),INDEX($D$1:$D$3663,S3201,1),"")</f>
        <v/>
      </c>
      <c r="AB3201" s="169" t="str">
        <f>IF(ISNUMBER($Q3201),INDEX($D$1:$D$3663,T3201,1),"")</f>
        <v/>
      </c>
      <c r="AC3201" s="169" t="str">
        <f>IF(ISNUMBER($Q3201),INDEX($D$1:$D$3663,U3201,1),"")</f>
        <v/>
      </c>
      <c r="AD3201" s="169" t="str">
        <f>IF(ISNUMBER($Q3201),INDEX($D$1:$D$3663,V3201,1),"")</f>
        <v/>
      </c>
      <c r="AE3201" s="59"/>
      <c r="AF3201" s="177" t="str">
        <f t="shared" si="578"/>
        <v/>
      </c>
      <c r="AG3201" s="178" t="s">
        <v>1403</v>
      </c>
      <c r="AH3201" s="59"/>
      <c r="AI3201" s="163" t="str">
        <f t="shared" si="579"/>
        <v/>
      </c>
      <c r="AJ3201" s="162" t="str">
        <f t="shared" si="581"/>
        <v/>
      </c>
      <c r="AK3201" s="119"/>
      <c r="AL3201" s="59" t="str">
        <f>IF(ISNUMBER($AJ3201),INDEX($Z$4:$AC$3663,$AJ3201,AL$3),"")</f>
        <v/>
      </c>
      <c r="AM3201" s="149" t="str">
        <f>IF(ISNUMBER($AJ3201),INDEX($Z$4:$AC$3663,$AJ3201,AM$3),"")</f>
        <v/>
      </c>
      <c r="AN3201" s="149" t="str">
        <f>IF(ISNUMBER($AJ3201),INDEX($Z$4:$AC$3663,$AJ3201,AN$3),"")</f>
        <v/>
      </c>
      <c r="AO3201" s="59"/>
      <c r="AP3201" s="59"/>
      <c r="AQ3201" s="166"/>
      <c r="AR3201" s="59"/>
      <c r="AS3201" s="59"/>
      <c r="AT3201" s="149"/>
      <c r="AU3201" s="149"/>
      <c r="AV3201" s="149"/>
      <c r="AW3201" s="149"/>
      <c r="AX3201" s="150"/>
      <c r="AY3201" s="151"/>
      <c r="AZ3201" s="59"/>
      <c r="BA3201" s="59"/>
      <c r="BB3201" s="59"/>
      <c r="BC3201" s="59"/>
      <c r="BD3201" s="59"/>
      <c r="BE3201" s="59"/>
      <c r="BF3201" s="43"/>
      <c r="BG3201" s="59"/>
      <c r="BH3201" s="59"/>
      <c r="BI3201" s="59"/>
      <c r="BJ3201" s="59"/>
      <c r="BK3201" s="59"/>
      <c r="BL3201" s="59"/>
      <c r="BM3201" s="59"/>
    </row>
    <row r="3202" spans="1:65" x14ac:dyDescent="0.25">
      <c r="A3202" s="82"/>
      <c r="B3202" s="122" t="s">
        <v>1393</v>
      </c>
      <c r="C3202" s="122">
        <v>3922.5</v>
      </c>
      <c r="D3202" s="122">
        <v>38.1571461677839</v>
      </c>
      <c r="E3202" s="142">
        <f>IF(B3201=B3202,0,MAX(E$4:E3201)+1)</f>
        <v>0</v>
      </c>
      <c r="F3202" s="142">
        <f t="shared" si="580"/>
        <v>5</v>
      </c>
      <c r="G3202" s="142" t="str">
        <f t="shared" si="574"/>
        <v/>
      </c>
      <c r="H3202" s="142" t="str">
        <f t="shared" si="575"/>
        <v/>
      </c>
      <c r="I3202" s="59"/>
      <c r="J3202" s="104"/>
      <c r="K3202" s="59"/>
      <c r="L3202" s="59"/>
      <c r="M3202" s="59"/>
      <c r="N3202" s="44"/>
      <c r="O3202" s="44"/>
      <c r="P3202" s="44"/>
      <c r="Q3202" s="43" t="str">
        <f t="shared" si="572"/>
        <v/>
      </c>
      <c r="R3202" s="60" t="str">
        <f t="shared" si="582"/>
        <v/>
      </c>
      <c r="S3202" s="60" t="str">
        <f t="shared" si="582"/>
        <v/>
      </c>
      <c r="T3202" s="60" t="str">
        <f t="shared" si="582"/>
        <v/>
      </c>
      <c r="U3202" s="60" t="str">
        <f t="shared" si="582"/>
        <v/>
      </c>
      <c r="V3202" s="60" t="str">
        <f t="shared" si="582"/>
        <v/>
      </c>
      <c r="W3202" s="44"/>
      <c r="X3202" s="44" t="str">
        <f t="shared" si="576"/>
        <v/>
      </c>
      <c r="Y3202" s="142" t="str">
        <f t="shared" si="573"/>
        <v/>
      </c>
      <c r="Z3202" s="172" t="str">
        <f t="shared" si="577"/>
        <v/>
      </c>
      <c r="AA3202" s="169" t="str">
        <f>IF(ISNUMBER($Q3202),INDEX($D$1:$D$3663,S3202,1),"")</f>
        <v/>
      </c>
      <c r="AB3202" s="169" t="str">
        <f>IF(ISNUMBER($Q3202),INDEX($D$1:$D$3663,T3202,1),"")</f>
        <v/>
      </c>
      <c r="AC3202" s="169" t="str">
        <f>IF(ISNUMBER($Q3202),INDEX($D$1:$D$3663,U3202,1),"")</f>
        <v/>
      </c>
      <c r="AD3202" s="169" t="str">
        <f>IF(ISNUMBER($Q3202),INDEX($D$1:$D$3663,V3202,1),"")</f>
        <v/>
      </c>
      <c r="AE3202" s="59"/>
      <c r="AF3202" s="177" t="str">
        <f t="shared" si="578"/>
        <v/>
      </c>
      <c r="AG3202" s="178" t="s">
        <v>1403</v>
      </c>
      <c r="AH3202" s="59"/>
      <c r="AI3202" s="163" t="str">
        <f t="shared" si="579"/>
        <v/>
      </c>
      <c r="AJ3202" s="162" t="str">
        <f t="shared" si="581"/>
        <v/>
      </c>
      <c r="AK3202" s="119"/>
      <c r="AL3202" s="59" t="str">
        <f>IF(ISNUMBER($AJ3202),INDEX($Z$4:$AC$3663,$AJ3202,AL$3),"")</f>
        <v/>
      </c>
      <c r="AM3202" s="149" t="str">
        <f>IF(ISNUMBER($AJ3202),INDEX($Z$4:$AC$3663,$AJ3202,AM$3),"")</f>
        <v/>
      </c>
      <c r="AN3202" s="149" t="str">
        <f>IF(ISNUMBER($AJ3202),INDEX($Z$4:$AC$3663,$AJ3202,AN$3),"")</f>
        <v/>
      </c>
      <c r="AO3202" s="59"/>
      <c r="AP3202" s="59"/>
      <c r="AQ3202" s="166"/>
      <c r="AR3202" s="59"/>
      <c r="AS3202" s="59"/>
      <c r="AT3202" s="149"/>
      <c r="AU3202" s="149"/>
      <c r="AV3202" s="149"/>
      <c r="AW3202" s="149"/>
      <c r="AX3202" s="150"/>
      <c r="AY3202" s="151"/>
      <c r="AZ3202" s="59"/>
      <c r="BA3202" s="59"/>
      <c r="BB3202" s="59"/>
      <c r="BC3202" s="59"/>
      <c r="BD3202" s="59"/>
      <c r="BE3202" s="59"/>
      <c r="BF3202" s="43"/>
      <c r="BG3202" s="59"/>
      <c r="BH3202" s="59"/>
      <c r="BI3202" s="59"/>
      <c r="BJ3202" s="59"/>
      <c r="BK3202" s="59"/>
      <c r="BL3202" s="59"/>
      <c r="BM3202" s="59"/>
    </row>
    <row r="3203" spans="1:65" x14ac:dyDescent="0.25">
      <c r="A3203" s="82"/>
      <c r="B3203" s="122" t="s">
        <v>1393</v>
      </c>
      <c r="C3203" s="122">
        <v>3923.5</v>
      </c>
      <c r="D3203" s="122">
        <v>38.240420418914198</v>
      </c>
      <c r="E3203" s="142">
        <f>IF(B3202=B3203,0,MAX(E$4:E3202)+1)</f>
        <v>0</v>
      </c>
      <c r="F3203" s="142">
        <f t="shared" si="580"/>
        <v>5</v>
      </c>
      <c r="G3203" s="142" t="str">
        <f t="shared" si="574"/>
        <v/>
      </c>
      <c r="H3203" s="142" t="str">
        <f t="shared" si="575"/>
        <v/>
      </c>
      <c r="I3203" s="59"/>
      <c r="J3203" s="104"/>
      <c r="K3203" s="59"/>
      <c r="L3203" s="59"/>
      <c r="M3203" s="59"/>
      <c r="N3203" s="44"/>
      <c r="O3203" s="44"/>
      <c r="P3203" s="44"/>
      <c r="Q3203" s="43" t="str">
        <f t="shared" si="572"/>
        <v/>
      </c>
      <c r="R3203" s="60" t="str">
        <f t="shared" si="582"/>
        <v/>
      </c>
      <c r="S3203" s="60" t="str">
        <f t="shared" si="582"/>
        <v/>
      </c>
      <c r="T3203" s="60" t="str">
        <f t="shared" si="582"/>
        <v/>
      </c>
      <c r="U3203" s="60" t="str">
        <f t="shared" si="582"/>
        <v/>
      </c>
      <c r="V3203" s="60" t="str">
        <f t="shared" si="582"/>
        <v/>
      </c>
      <c r="W3203" s="44"/>
      <c r="X3203" s="44" t="str">
        <f t="shared" si="576"/>
        <v/>
      </c>
      <c r="Y3203" s="142" t="str">
        <f t="shared" si="573"/>
        <v/>
      </c>
      <c r="Z3203" s="172" t="str">
        <f t="shared" si="577"/>
        <v/>
      </c>
      <c r="AA3203" s="169" t="str">
        <f>IF(ISNUMBER($Q3203),INDEX($D$1:$D$3663,S3203,1),"")</f>
        <v/>
      </c>
      <c r="AB3203" s="169" t="str">
        <f>IF(ISNUMBER($Q3203),INDEX($D$1:$D$3663,T3203,1),"")</f>
        <v/>
      </c>
      <c r="AC3203" s="169" t="str">
        <f>IF(ISNUMBER($Q3203),INDEX($D$1:$D$3663,U3203,1),"")</f>
        <v/>
      </c>
      <c r="AD3203" s="169" t="str">
        <f>IF(ISNUMBER($Q3203),INDEX($D$1:$D$3663,V3203,1),"")</f>
        <v/>
      </c>
      <c r="AE3203" s="59"/>
      <c r="AF3203" s="177" t="str">
        <f t="shared" si="578"/>
        <v/>
      </c>
      <c r="AG3203" s="178" t="s">
        <v>1403</v>
      </c>
      <c r="AH3203" s="59"/>
      <c r="AI3203" s="163" t="str">
        <f t="shared" si="579"/>
        <v/>
      </c>
      <c r="AJ3203" s="162" t="str">
        <f t="shared" si="581"/>
        <v/>
      </c>
      <c r="AK3203" s="119"/>
      <c r="AL3203" s="59" t="str">
        <f>IF(ISNUMBER($AJ3203),INDEX($Z$4:$AC$3663,$AJ3203,AL$3),"")</f>
        <v/>
      </c>
      <c r="AM3203" s="149" t="str">
        <f>IF(ISNUMBER($AJ3203),INDEX($Z$4:$AC$3663,$AJ3203,AM$3),"")</f>
        <v/>
      </c>
      <c r="AN3203" s="149" t="str">
        <f>IF(ISNUMBER($AJ3203),INDEX($Z$4:$AC$3663,$AJ3203,AN$3),"")</f>
        <v/>
      </c>
      <c r="AO3203" s="59"/>
      <c r="AP3203" s="59"/>
      <c r="AQ3203" s="166"/>
      <c r="AR3203" s="59"/>
      <c r="AS3203" s="59"/>
      <c r="AT3203" s="149"/>
      <c r="AU3203" s="149"/>
      <c r="AV3203" s="149"/>
      <c r="AW3203" s="149"/>
      <c r="AX3203" s="150"/>
      <c r="AY3203" s="151"/>
      <c r="AZ3203" s="59"/>
      <c r="BA3203" s="59"/>
      <c r="BB3203" s="59"/>
      <c r="BC3203" s="59"/>
      <c r="BD3203" s="59"/>
      <c r="BE3203" s="59"/>
      <c r="BF3203" s="43"/>
      <c r="BG3203" s="59"/>
      <c r="BH3203" s="59"/>
      <c r="BI3203" s="59"/>
      <c r="BJ3203" s="59"/>
      <c r="BK3203" s="59"/>
      <c r="BL3203" s="59"/>
      <c r="BM3203" s="59"/>
    </row>
    <row r="3204" spans="1:65" x14ac:dyDescent="0.25">
      <c r="A3204" s="82"/>
      <c r="B3204" s="122" t="s">
        <v>1393</v>
      </c>
      <c r="C3204" s="122">
        <v>3924.5</v>
      </c>
      <c r="D3204" s="122">
        <v>38.238520720781402</v>
      </c>
      <c r="E3204" s="142">
        <f>IF(B3203=B3204,0,MAX(E$4:E3203)+1)</f>
        <v>0</v>
      </c>
      <c r="F3204" s="142">
        <f t="shared" si="580"/>
        <v>5</v>
      </c>
      <c r="G3204" s="142" t="str">
        <f t="shared" si="574"/>
        <v/>
      </c>
      <c r="H3204" s="142" t="str">
        <f t="shared" si="575"/>
        <v/>
      </c>
      <c r="I3204" s="59"/>
      <c r="J3204" s="104"/>
      <c r="K3204" s="59"/>
      <c r="L3204" s="59"/>
      <c r="M3204" s="59"/>
      <c r="N3204" s="44"/>
      <c r="O3204" s="44"/>
      <c r="P3204" s="44"/>
      <c r="Q3204" s="43" t="str">
        <f t="shared" ref="Q3204:Q3267" si="583">IF(H3204=1,C3204-MIN(C$4:C$3663),"")</f>
        <v/>
      </c>
      <c r="R3204" s="60" t="str">
        <f t="shared" si="582"/>
        <v/>
      </c>
      <c r="S3204" s="60" t="str">
        <f t="shared" si="582"/>
        <v/>
      </c>
      <c r="T3204" s="60" t="str">
        <f t="shared" si="582"/>
        <v/>
      </c>
      <c r="U3204" s="60" t="str">
        <f t="shared" si="582"/>
        <v/>
      </c>
      <c r="V3204" s="60" t="str">
        <f t="shared" si="582"/>
        <v/>
      </c>
      <c r="W3204" s="44"/>
      <c r="X3204" s="44" t="str">
        <f t="shared" si="576"/>
        <v/>
      </c>
      <c r="Y3204" s="142" t="str">
        <f t="shared" ref="Y3204:Y3267" si="584">IF(ISNUMBER(Q3204),C3204,"")</f>
        <v/>
      </c>
      <c r="Z3204" s="172" t="str">
        <f t="shared" si="577"/>
        <v/>
      </c>
      <c r="AA3204" s="169" t="str">
        <f>IF(ISNUMBER($Q3204),INDEX($D$1:$D$3663,S3204,1),"")</f>
        <v/>
      </c>
      <c r="AB3204" s="169" t="str">
        <f>IF(ISNUMBER($Q3204),INDEX($D$1:$D$3663,T3204,1),"")</f>
        <v/>
      </c>
      <c r="AC3204" s="169" t="str">
        <f>IF(ISNUMBER($Q3204),INDEX($D$1:$D$3663,U3204,1),"")</f>
        <v/>
      </c>
      <c r="AD3204" s="169" t="str">
        <f>IF(ISNUMBER($Q3204),INDEX($D$1:$D$3663,V3204,1),"")</f>
        <v/>
      </c>
      <c r="AE3204" s="59"/>
      <c r="AF3204" s="177" t="str">
        <f t="shared" si="578"/>
        <v/>
      </c>
      <c r="AG3204" s="178" t="s">
        <v>1403</v>
      </c>
      <c r="AH3204" s="59"/>
      <c r="AI3204" s="163" t="str">
        <f t="shared" si="579"/>
        <v/>
      </c>
      <c r="AJ3204" s="162" t="str">
        <f t="shared" si="581"/>
        <v/>
      </c>
      <c r="AK3204" s="119"/>
      <c r="AL3204" s="59" t="str">
        <f>IF(ISNUMBER($AJ3204),INDEX($Z$4:$AC$3663,$AJ3204,AL$3),"")</f>
        <v/>
      </c>
      <c r="AM3204" s="149" t="str">
        <f>IF(ISNUMBER($AJ3204),INDEX($Z$4:$AC$3663,$AJ3204,AM$3),"")</f>
        <v/>
      </c>
      <c r="AN3204" s="149" t="str">
        <f>IF(ISNUMBER($AJ3204),INDEX($Z$4:$AC$3663,$AJ3204,AN$3),"")</f>
        <v/>
      </c>
      <c r="AO3204" s="59"/>
      <c r="AP3204" s="59"/>
      <c r="AQ3204" s="166"/>
      <c r="AR3204" s="59"/>
      <c r="AS3204" s="59"/>
      <c r="AT3204" s="149"/>
      <c r="AU3204" s="149"/>
      <c r="AV3204" s="149"/>
      <c r="AW3204" s="149"/>
      <c r="AX3204" s="150"/>
      <c r="AY3204" s="151"/>
      <c r="AZ3204" s="59"/>
      <c r="BA3204" s="59"/>
      <c r="BB3204" s="59"/>
      <c r="BC3204" s="59"/>
      <c r="BD3204" s="59"/>
      <c r="BE3204" s="59"/>
      <c r="BF3204" s="43"/>
      <c r="BG3204" s="59"/>
      <c r="BH3204" s="59"/>
      <c r="BI3204" s="59"/>
      <c r="BJ3204" s="59"/>
      <c r="BK3204" s="59"/>
      <c r="BL3204" s="59"/>
      <c r="BM3204" s="59"/>
    </row>
    <row r="3205" spans="1:65" x14ac:dyDescent="0.25">
      <c r="A3205" s="82"/>
      <c r="B3205" s="122" t="s">
        <v>1393</v>
      </c>
      <c r="C3205" s="122">
        <v>3925.5</v>
      </c>
      <c r="D3205" s="122">
        <v>37.929859176663797</v>
      </c>
      <c r="E3205" s="142">
        <f>IF(B3204=B3205,0,MAX(E$4:E3204)+1)</f>
        <v>0</v>
      </c>
      <c r="F3205" s="142">
        <f t="shared" si="580"/>
        <v>5</v>
      </c>
      <c r="G3205" s="142" t="str">
        <f t="shared" ref="G3205:G3268" si="585">IF(E3205&gt;0,ROW(),"")</f>
        <v/>
      </c>
      <c r="H3205" s="142" t="str">
        <f t="shared" ref="H3205:H3268" si="586">IF(B3205=B$4,1,"")</f>
        <v/>
      </c>
      <c r="I3205" s="59"/>
      <c r="J3205" s="104"/>
      <c r="K3205" s="59"/>
      <c r="L3205" s="59"/>
      <c r="M3205" s="59"/>
      <c r="N3205" s="44"/>
      <c r="O3205" s="44"/>
      <c r="P3205" s="44"/>
      <c r="Q3205" s="43" t="str">
        <f t="shared" si="583"/>
        <v/>
      </c>
      <c r="R3205" s="60" t="str">
        <f t="shared" si="582"/>
        <v/>
      </c>
      <c r="S3205" s="60" t="str">
        <f t="shared" si="582"/>
        <v/>
      </c>
      <c r="T3205" s="60" t="str">
        <f t="shared" si="582"/>
        <v/>
      </c>
      <c r="U3205" s="60" t="str">
        <f t="shared" si="582"/>
        <v/>
      </c>
      <c r="V3205" s="60" t="str">
        <f t="shared" si="582"/>
        <v/>
      </c>
      <c r="W3205" s="44"/>
      <c r="X3205" s="44" t="str">
        <f t="shared" ref="X3205:X3268" si="587">IF(ISNUMBER(Y3205),ROW()-X$3,"")</f>
        <v/>
      </c>
      <c r="Y3205" s="142" t="str">
        <f t="shared" si="584"/>
        <v/>
      </c>
      <c r="Z3205" s="172" t="str">
        <f t="shared" ref="Z3205:Z3268" si="588">IF(ISNUMBER($Q3205),INDEX($D$1:$D$3663,R3205,1),"")</f>
        <v/>
      </c>
      <c r="AA3205" s="169" t="str">
        <f>IF(ISNUMBER($Q3205),INDEX($D$1:$D$3663,S3205,1),"")</f>
        <v/>
      </c>
      <c r="AB3205" s="169" t="str">
        <f>IF(ISNUMBER($Q3205),INDEX($D$1:$D$3663,T3205,1),"")</f>
        <v/>
      </c>
      <c r="AC3205" s="169" t="str">
        <f>IF(ISNUMBER($Q3205),INDEX($D$1:$D$3663,U3205,1),"")</f>
        <v/>
      </c>
      <c r="AD3205" s="169" t="str">
        <f>IF(ISNUMBER($Q3205),INDEX($D$1:$D$3663,V3205,1),"")</f>
        <v/>
      </c>
      <c r="AE3205" s="59"/>
      <c r="AF3205" s="177" t="str">
        <f t="shared" ref="AF3205:AF3268" si="589">IF(ISNUMBER(Q3205),Y3205/M$15-M$11,"")</f>
        <v/>
      </c>
      <c r="AG3205" s="178" t="s">
        <v>1403</v>
      </c>
      <c r="AH3205" s="59"/>
      <c r="AI3205" s="163" t="str">
        <f t="shared" ref="AI3205:AI3268" si="590">IF(ROW()-AI$3&lt;=AI$2,ROW()-AI$3,"")</f>
        <v/>
      </c>
      <c r="AJ3205" s="162" t="str">
        <f t="shared" si="581"/>
        <v/>
      </c>
      <c r="AK3205" s="119"/>
      <c r="AL3205" s="59" t="str">
        <f>IF(ISNUMBER($AJ3205),INDEX($Z$4:$AC$3663,$AJ3205,AL$3),"")</f>
        <v/>
      </c>
      <c r="AM3205" s="149" t="str">
        <f>IF(ISNUMBER($AJ3205),INDEX($Z$4:$AC$3663,$AJ3205,AM$3),"")</f>
        <v/>
      </c>
      <c r="AN3205" s="149" t="str">
        <f>IF(ISNUMBER($AJ3205),INDEX($Z$4:$AC$3663,$AJ3205,AN$3),"")</f>
        <v/>
      </c>
      <c r="AO3205" s="59"/>
      <c r="AP3205" s="59"/>
      <c r="AQ3205" s="166"/>
      <c r="AR3205" s="59"/>
      <c r="AS3205" s="59"/>
      <c r="AT3205" s="149"/>
      <c r="AU3205" s="149"/>
      <c r="AV3205" s="149"/>
      <c r="AW3205" s="149"/>
      <c r="AX3205" s="150"/>
      <c r="AY3205" s="151"/>
      <c r="AZ3205" s="59"/>
      <c r="BA3205" s="59"/>
      <c r="BB3205" s="59"/>
      <c r="BC3205" s="59"/>
      <c r="BD3205" s="59"/>
      <c r="BE3205" s="59"/>
      <c r="BF3205" s="43"/>
      <c r="BG3205" s="59"/>
      <c r="BH3205" s="59"/>
      <c r="BI3205" s="59"/>
      <c r="BJ3205" s="59"/>
      <c r="BK3205" s="59"/>
      <c r="BL3205" s="59"/>
      <c r="BM3205" s="59"/>
    </row>
    <row r="3206" spans="1:65" x14ac:dyDescent="0.25">
      <c r="A3206" s="82"/>
      <c r="B3206" s="122" t="s">
        <v>1393</v>
      </c>
      <c r="C3206" s="122">
        <v>3926.5</v>
      </c>
      <c r="D3206" s="122">
        <v>37.925608542986097</v>
      </c>
      <c r="E3206" s="142">
        <f>IF(B3205=B3206,0,MAX(E$4:E3205)+1)</f>
        <v>0</v>
      </c>
      <c r="F3206" s="142">
        <f t="shared" si="580"/>
        <v>5</v>
      </c>
      <c r="G3206" s="142" t="str">
        <f t="shared" si="585"/>
        <v/>
      </c>
      <c r="H3206" s="142" t="str">
        <f t="shared" si="586"/>
        <v/>
      </c>
      <c r="I3206" s="59"/>
      <c r="J3206" s="104"/>
      <c r="K3206" s="59"/>
      <c r="L3206" s="59"/>
      <c r="M3206" s="59"/>
      <c r="N3206" s="44"/>
      <c r="O3206" s="44"/>
      <c r="P3206" s="44"/>
      <c r="Q3206" s="43" t="str">
        <f t="shared" si="583"/>
        <v/>
      </c>
      <c r="R3206" s="60" t="str">
        <f t="shared" si="582"/>
        <v/>
      </c>
      <c r="S3206" s="60" t="str">
        <f t="shared" si="582"/>
        <v/>
      </c>
      <c r="T3206" s="60" t="str">
        <f t="shared" si="582"/>
        <v/>
      </c>
      <c r="U3206" s="60" t="str">
        <f t="shared" si="582"/>
        <v/>
      </c>
      <c r="V3206" s="60" t="str">
        <f t="shared" si="582"/>
        <v/>
      </c>
      <c r="W3206" s="44"/>
      <c r="X3206" s="44" t="str">
        <f t="shared" si="587"/>
        <v/>
      </c>
      <c r="Y3206" s="142" t="str">
        <f t="shared" si="584"/>
        <v/>
      </c>
      <c r="Z3206" s="172" t="str">
        <f t="shared" si="588"/>
        <v/>
      </c>
      <c r="AA3206" s="169" t="str">
        <f>IF(ISNUMBER($Q3206),INDEX($D$1:$D$3663,S3206,1),"")</f>
        <v/>
      </c>
      <c r="AB3206" s="169" t="str">
        <f>IF(ISNUMBER($Q3206),INDEX($D$1:$D$3663,T3206,1),"")</f>
        <v/>
      </c>
      <c r="AC3206" s="169" t="str">
        <f>IF(ISNUMBER($Q3206),INDEX($D$1:$D$3663,U3206,1),"")</f>
        <v/>
      </c>
      <c r="AD3206" s="169" t="str">
        <f>IF(ISNUMBER($Q3206),INDEX($D$1:$D$3663,V3206,1),"")</f>
        <v/>
      </c>
      <c r="AE3206" s="59"/>
      <c r="AF3206" s="177" t="str">
        <f t="shared" si="589"/>
        <v/>
      </c>
      <c r="AG3206" s="178" t="s">
        <v>1403</v>
      </c>
      <c r="AH3206" s="59"/>
      <c r="AI3206" s="163" t="str">
        <f t="shared" si="590"/>
        <v/>
      </c>
      <c r="AJ3206" s="162" t="str">
        <f t="shared" si="581"/>
        <v/>
      </c>
      <c r="AK3206" s="119"/>
      <c r="AL3206" s="59" t="str">
        <f>IF(ISNUMBER($AJ3206),INDEX($Z$4:$AC$3663,$AJ3206,AL$3),"")</f>
        <v/>
      </c>
      <c r="AM3206" s="149" t="str">
        <f>IF(ISNUMBER($AJ3206),INDEX($Z$4:$AC$3663,$AJ3206,AM$3),"")</f>
        <v/>
      </c>
      <c r="AN3206" s="149" t="str">
        <f>IF(ISNUMBER($AJ3206),INDEX($Z$4:$AC$3663,$AJ3206,AN$3),"")</f>
        <v/>
      </c>
      <c r="AO3206" s="59"/>
      <c r="AP3206" s="59"/>
      <c r="AQ3206" s="166"/>
      <c r="AR3206" s="59"/>
      <c r="AS3206" s="59"/>
      <c r="AT3206" s="149"/>
      <c r="AU3206" s="149"/>
      <c r="AV3206" s="149"/>
      <c r="AW3206" s="149"/>
      <c r="AX3206" s="150"/>
      <c r="AY3206" s="151"/>
      <c r="AZ3206" s="59"/>
      <c r="BA3206" s="59"/>
      <c r="BB3206" s="59"/>
      <c r="BC3206" s="59"/>
      <c r="BD3206" s="59"/>
      <c r="BE3206" s="59"/>
      <c r="BF3206" s="43"/>
      <c r="BG3206" s="59"/>
      <c r="BH3206" s="59"/>
      <c r="BI3206" s="59"/>
      <c r="BJ3206" s="59"/>
      <c r="BK3206" s="59"/>
      <c r="BL3206" s="59"/>
      <c r="BM3206" s="59"/>
    </row>
    <row r="3207" spans="1:65" x14ac:dyDescent="0.25">
      <c r="A3207" s="82"/>
      <c r="B3207" s="122" t="s">
        <v>1393</v>
      </c>
      <c r="C3207" s="122">
        <v>3927.5</v>
      </c>
      <c r="D3207" s="122">
        <v>38.092376105577699</v>
      </c>
      <c r="E3207" s="142">
        <f>IF(B3206=B3207,0,MAX(E$4:E3206)+1)</f>
        <v>0</v>
      </c>
      <c r="F3207" s="142">
        <f t="shared" ref="F3207:F3270" si="591">IF(E3207=0,F3206,E3207)</f>
        <v>5</v>
      </c>
      <c r="G3207" s="142" t="str">
        <f t="shared" si="585"/>
        <v/>
      </c>
      <c r="H3207" s="142" t="str">
        <f t="shared" si="586"/>
        <v/>
      </c>
      <c r="I3207" s="59"/>
      <c r="J3207" s="104"/>
      <c r="K3207" s="59"/>
      <c r="L3207" s="59"/>
      <c r="M3207" s="59"/>
      <c r="N3207" s="44"/>
      <c r="O3207" s="44"/>
      <c r="P3207" s="44"/>
      <c r="Q3207" s="43" t="str">
        <f t="shared" si="583"/>
        <v/>
      </c>
      <c r="R3207" s="60" t="str">
        <f t="shared" si="582"/>
        <v/>
      </c>
      <c r="S3207" s="60" t="str">
        <f t="shared" si="582"/>
        <v/>
      </c>
      <c r="T3207" s="60" t="str">
        <f t="shared" si="582"/>
        <v/>
      </c>
      <c r="U3207" s="60" t="str">
        <f t="shared" si="582"/>
        <v/>
      </c>
      <c r="V3207" s="60" t="str">
        <f t="shared" si="582"/>
        <v/>
      </c>
      <c r="W3207" s="44"/>
      <c r="X3207" s="44" t="str">
        <f t="shared" si="587"/>
        <v/>
      </c>
      <c r="Y3207" s="142" t="str">
        <f t="shared" si="584"/>
        <v/>
      </c>
      <c r="Z3207" s="172" t="str">
        <f t="shared" si="588"/>
        <v/>
      </c>
      <c r="AA3207" s="169" t="str">
        <f>IF(ISNUMBER($Q3207),INDEX($D$1:$D$3663,S3207,1),"")</f>
        <v/>
      </c>
      <c r="AB3207" s="169" t="str">
        <f>IF(ISNUMBER($Q3207),INDEX($D$1:$D$3663,T3207,1),"")</f>
        <v/>
      </c>
      <c r="AC3207" s="169" t="str">
        <f>IF(ISNUMBER($Q3207),INDEX($D$1:$D$3663,U3207,1),"")</f>
        <v/>
      </c>
      <c r="AD3207" s="169" t="str">
        <f>IF(ISNUMBER($Q3207),INDEX($D$1:$D$3663,V3207,1),"")</f>
        <v/>
      </c>
      <c r="AE3207" s="59"/>
      <c r="AF3207" s="177" t="str">
        <f t="shared" si="589"/>
        <v/>
      </c>
      <c r="AG3207" s="178" t="s">
        <v>1403</v>
      </c>
      <c r="AH3207" s="59"/>
      <c r="AI3207" s="163" t="str">
        <f t="shared" si="590"/>
        <v/>
      </c>
      <c r="AJ3207" s="162" t="str">
        <f t="shared" si="581"/>
        <v/>
      </c>
      <c r="AK3207" s="119"/>
      <c r="AL3207" s="59" t="str">
        <f>IF(ISNUMBER($AJ3207),INDEX($Z$4:$AC$3663,$AJ3207,AL$3),"")</f>
        <v/>
      </c>
      <c r="AM3207" s="149" t="str">
        <f>IF(ISNUMBER($AJ3207),INDEX($Z$4:$AC$3663,$AJ3207,AM$3),"")</f>
        <v/>
      </c>
      <c r="AN3207" s="149" t="str">
        <f>IF(ISNUMBER($AJ3207),INDEX($Z$4:$AC$3663,$AJ3207,AN$3),"")</f>
        <v/>
      </c>
      <c r="AO3207" s="59"/>
      <c r="AP3207" s="59"/>
      <c r="AQ3207" s="166"/>
      <c r="AR3207" s="59"/>
      <c r="AS3207" s="59"/>
      <c r="AT3207" s="149"/>
      <c r="AU3207" s="149"/>
      <c r="AV3207" s="149"/>
      <c r="AW3207" s="149"/>
      <c r="AX3207" s="150"/>
      <c r="AY3207" s="151"/>
      <c r="AZ3207" s="59"/>
      <c r="BA3207" s="59"/>
      <c r="BB3207" s="59"/>
      <c r="BC3207" s="59"/>
      <c r="BD3207" s="59"/>
      <c r="BE3207" s="59"/>
      <c r="BF3207" s="43"/>
      <c r="BG3207" s="59"/>
      <c r="BH3207" s="59"/>
      <c r="BI3207" s="59"/>
      <c r="BJ3207" s="59"/>
      <c r="BK3207" s="59"/>
      <c r="BL3207" s="59"/>
      <c r="BM3207" s="59"/>
    </row>
    <row r="3208" spans="1:65" x14ac:dyDescent="0.25">
      <c r="A3208" s="82"/>
      <c r="B3208" s="122" t="s">
        <v>1393</v>
      </c>
      <c r="C3208" s="122">
        <v>3928.5</v>
      </c>
      <c r="D3208" s="122">
        <v>38.111959815420498</v>
      </c>
      <c r="E3208" s="142">
        <f>IF(B3207=B3208,0,MAX(E$4:E3207)+1)</f>
        <v>0</v>
      </c>
      <c r="F3208" s="142">
        <f t="shared" si="591"/>
        <v>5</v>
      </c>
      <c r="G3208" s="142" t="str">
        <f t="shared" si="585"/>
        <v/>
      </c>
      <c r="H3208" s="142" t="str">
        <f t="shared" si="586"/>
        <v/>
      </c>
      <c r="I3208" s="59"/>
      <c r="J3208" s="104"/>
      <c r="K3208" s="59"/>
      <c r="L3208" s="59"/>
      <c r="M3208" s="59"/>
      <c r="N3208" s="44"/>
      <c r="O3208" s="44"/>
      <c r="P3208" s="44"/>
      <c r="Q3208" s="43" t="str">
        <f t="shared" si="583"/>
        <v/>
      </c>
      <c r="R3208" s="60" t="str">
        <f t="shared" si="582"/>
        <v/>
      </c>
      <c r="S3208" s="60" t="str">
        <f t="shared" si="582"/>
        <v/>
      </c>
      <c r="T3208" s="60" t="str">
        <f t="shared" si="582"/>
        <v/>
      </c>
      <c r="U3208" s="60" t="str">
        <f t="shared" si="582"/>
        <v/>
      </c>
      <c r="V3208" s="60" t="str">
        <f t="shared" si="582"/>
        <v/>
      </c>
      <c r="W3208" s="44"/>
      <c r="X3208" s="44" t="str">
        <f t="shared" si="587"/>
        <v/>
      </c>
      <c r="Y3208" s="142" t="str">
        <f t="shared" si="584"/>
        <v/>
      </c>
      <c r="Z3208" s="172" t="str">
        <f t="shared" si="588"/>
        <v/>
      </c>
      <c r="AA3208" s="169" t="str">
        <f>IF(ISNUMBER($Q3208),INDEX($D$1:$D$3663,S3208,1),"")</f>
        <v/>
      </c>
      <c r="AB3208" s="169" t="str">
        <f>IF(ISNUMBER($Q3208),INDEX($D$1:$D$3663,T3208,1),"")</f>
        <v/>
      </c>
      <c r="AC3208" s="169" t="str">
        <f>IF(ISNUMBER($Q3208),INDEX($D$1:$D$3663,U3208,1),"")</f>
        <v/>
      </c>
      <c r="AD3208" s="169" t="str">
        <f>IF(ISNUMBER($Q3208),INDEX($D$1:$D$3663,V3208,1),"")</f>
        <v/>
      </c>
      <c r="AE3208" s="59"/>
      <c r="AF3208" s="177" t="str">
        <f t="shared" si="589"/>
        <v/>
      </c>
      <c r="AG3208" s="178" t="s">
        <v>1403</v>
      </c>
      <c r="AH3208" s="59"/>
      <c r="AI3208" s="163" t="str">
        <f t="shared" si="590"/>
        <v/>
      </c>
      <c r="AJ3208" s="162" t="str">
        <f t="shared" si="581"/>
        <v/>
      </c>
      <c r="AK3208" s="119"/>
      <c r="AL3208" s="59" t="str">
        <f>IF(ISNUMBER($AJ3208),INDEX($Z$4:$AC$3663,$AJ3208,AL$3),"")</f>
        <v/>
      </c>
      <c r="AM3208" s="149" t="str">
        <f>IF(ISNUMBER($AJ3208),INDEX($Z$4:$AC$3663,$AJ3208,AM$3),"")</f>
        <v/>
      </c>
      <c r="AN3208" s="149" t="str">
        <f>IF(ISNUMBER($AJ3208),INDEX($Z$4:$AC$3663,$AJ3208,AN$3),"")</f>
        <v/>
      </c>
      <c r="AO3208" s="59"/>
      <c r="AP3208" s="59"/>
      <c r="AQ3208" s="166"/>
      <c r="AR3208" s="59"/>
      <c r="AS3208" s="59"/>
      <c r="AT3208" s="149"/>
      <c r="AU3208" s="149"/>
      <c r="AV3208" s="149"/>
      <c r="AW3208" s="149"/>
      <c r="AX3208" s="150"/>
      <c r="AY3208" s="151"/>
      <c r="AZ3208" s="59"/>
      <c r="BA3208" s="59"/>
      <c r="BB3208" s="59"/>
      <c r="BC3208" s="59"/>
      <c r="BD3208" s="59"/>
      <c r="BE3208" s="59"/>
      <c r="BF3208" s="43"/>
      <c r="BG3208" s="59"/>
      <c r="BH3208" s="59"/>
      <c r="BI3208" s="59"/>
      <c r="BJ3208" s="59"/>
      <c r="BK3208" s="59"/>
      <c r="BL3208" s="59"/>
      <c r="BM3208" s="59"/>
    </row>
    <row r="3209" spans="1:65" x14ac:dyDescent="0.25">
      <c r="A3209" s="82"/>
      <c r="B3209" s="122" t="s">
        <v>1393</v>
      </c>
      <c r="C3209" s="122">
        <v>3929.5</v>
      </c>
      <c r="D3209" s="122">
        <v>37.967984842318899</v>
      </c>
      <c r="E3209" s="142">
        <f>IF(B3208=B3209,0,MAX(E$4:E3208)+1)</f>
        <v>0</v>
      </c>
      <c r="F3209" s="142">
        <f t="shared" si="591"/>
        <v>5</v>
      </c>
      <c r="G3209" s="142" t="str">
        <f t="shared" si="585"/>
        <v/>
      </c>
      <c r="H3209" s="142" t="str">
        <f t="shared" si="586"/>
        <v/>
      </c>
      <c r="I3209" s="59"/>
      <c r="J3209" s="104"/>
      <c r="K3209" s="59"/>
      <c r="L3209" s="59"/>
      <c r="M3209" s="59"/>
      <c r="N3209" s="44"/>
      <c r="O3209" s="44"/>
      <c r="P3209" s="44"/>
      <c r="Q3209" s="43" t="str">
        <f t="shared" si="583"/>
        <v/>
      </c>
      <c r="R3209" s="60" t="str">
        <f t="shared" si="582"/>
        <v/>
      </c>
      <c r="S3209" s="60" t="str">
        <f t="shared" si="582"/>
        <v/>
      </c>
      <c r="T3209" s="60" t="str">
        <f t="shared" si="582"/>
        <v/>
      </c>
      <c r="U3209" s="60" t="str">
        <f t="shared" si="582"/>
        <v/>
      </c>
      <c r="V3209" s="60" t="str">
        <f t="shared" si="582"/>
        <v/>
      </c>
      <c r="W3209" s="44"/>
      <c r="X3209" s="44" t="str">
        <f t="shared" si="587"/>
        <v/>
      </c>
      <c r="Y3209" s="142" t="str">
        <f t="shared" si="584"/>
        <v/>
      </c>
      <c r="Z3209" s="172" t="str">
        <f t="shared" si="588"/>
        <v/>
      </c>
      <c r="AA3209" s="169" t="str">
        <f>IF(ISNUMBER($Q3209),INDEX($D$1:$D$3663,S3209,1),"")</f>
        <v/>
      </c>
      <c r="AB3209" s="169" t="str">
        <f>IF(ISNUMBER($Q3209),INDEX($D$1:$D$3663,T3209,1),"")</f>
        <v/>
      </c>
      <c r="AC3209" s="169" t="str">
        <f>IF(ISNUMBER($Q3209),INDEX($D$1:$D$3663,U3209,1),"")</f>
        <v/>
      </c>
      <c r="AD3209" s="169" t="str">
        <f>IF(ISNUMBER($Q3209),INDEX($D$1:$D$3663,V3209,1),"")</f>
        <v/>
      </c>
      <c r="AE3209" s="59"/>
      <c r="AF3209" s="177" t="str">
        <f t="shared" si="589"/>
        <v/>
      </c>
      <c r="AG3209" s="178" t="s">
        <v>1403</v>
      </c>
      <c r="AH3209" s="59"/>
      <c r="AI3209" s="163" t="str">
        <f t="shared" si="590"/>
        <v/>
      </c>
      <c r="AJ3209" s="162" t="str">
        <f t="shared" si="581"/>
        <v/>
      </c>
      <c r="AK3209" s="119"/>
      <c r="AL3209" s="59" t="str">
        <f>IF(ISNUMBER($AJ3209),INDEX($Z$4:$AC$3663,$AJ3209,AL$3),"")</f>
        <v/>
      </c>
      <c r="AM3209" s="149" t="str">
        <f>IF(ISNUMBER($AJ3209),INDEX($Z$4:$AC$3663,$AJ3209,AM$3),"")</f>
        <v/>
      </c>
      <c r="AN3209" s="149" t="str">
        <f>IF(ISNUMBER($AJ3209),INDEX($Z$4:$AC$3663,$AJ3209,AN$3),"")</f>
        <v/>
      </c>
      <c r="AO3209" s="59"/>
      <c r="AP3209" s="59"/>
      <c r="AQ3209" s="166"/>
      <c r="AR3209" s="59"/>
      <c r="AS3209" s="59"/>
      <c r="AT3209" s="149"/>
      <c r="AU3209" s="149"/>
      <c r="AV3209" s="149"/>
      <c r="AW3209" s="149"/>
      <c r="AX3209" s="150"/>
      <c r="AY3209" s="151"/>
      <c r="AZ3209" s="59"/>
      <c r="BA3209" s="59"/>
      <c r="BB3209" s="59"/>
      <c r="BC3209" s="59"/>
      <c r="BD3209" s="59"/>
      <c r="BE3209" s="59"/>
      <c r="BF3209" s="43"/>
      <c r="BG3209" s="59"/>
      <c r="BH3209" s="59"/>
      <c r="BI3209" s="59"/>
      <c r="BJ3209" s="59"/>
      <c r="BK3209" s="59"/>
      <c r="BL3209" s="59"/>
      <c r="BM3209" s="59"/>
    </row>
    <row r="3210" spans="1:65" x14ac:dyDescent="0.25">
      <c r="A3210" s="82"/>
      <c r="B3210" s="122" t="s">
        <v>1393</v>
      </c>
      <c r="C3210" s="122">
        <v>3930.5</v>
      </c>
      <c r="D3210" s="122">
        <v>37.997710367493198</v>
      </c>
      <c r="E3210" s="142">
        <f>IF(B3209=B3210,0,MAX(E$4:E3209)+1)</f>
        <v>0</v>
      </c>
      <c r="F3210" s="142">
        <f t="shared" si="591"/>
        <v>5</v>
      </c>
      <c r="G3210" s="142" t="str">
        <f t="shared" si="585"/>
        <v/>
      </c>
      <c r="H3210" s="142" t="str">
        <f t="shared" si="586"/>
        <v/>
      </c>
      <c r="I3210" s="59"/>
      <c r="J3210" s="104"/>
      <c r="K3210" s="59"/>
      <c r="L3210" s="59"/>
      <c r="M3210" s="59"/>
      <c r="N3210" s="44"/>
      <c r="O3210" s="44"/>
      <c r="P3210" s="44"/>
      <c r="Q3210" s="43" t="str">
        <f t="shared" si="583"/>
        <v/>
      </c>
      <c r="R3210" s="60" t="str">
        <f t="shared" si="582"/>
        <v/>
      </c>
      <c r="S3210" s="60" t="str">
        <f t="shared" si="582"/>
        <v/>
      </c>
      <c r="T3210" s="60" t="str">
        <f t="shared" si="582"/>
        <v/>
      </c>
      <c r="U3210" s="60" t="str">
        <f t="shared" si="582"/>
        <v/>
      </c>
      <c r="V3210" s="60" t="str">
        <f t="shared" si="582"/>
        <v/>
      </c>
      <c r="W3210" s="44"/>
      <c r="X3210" s="44" t="str">
        <f t="shared" si="587"/>
        <v/>
      </c>
      <c r="Y3210" s="142" t="str">
        <f t="shared" si="584"/>
        <v/>
      </c>
      <c r="Z3210" s="172" t="str">
        <f t="shared" si="588"/>
        <v/>
      </c>
      <c r="AA3210" s="169" t="str">
        <f>IF(ISNUMBER($Q3210),INDEX($D$1:$D$3663,S3210,1),"")</f>
        <v/>
      </c>
      <c r="AB3210" s="169" t="str">
        <f>IF(ISNUMBER($Q3210),INDEX($D$1:$D$3663,T3210,1),"")</f>
        <v/>
      </c>
      <c r="AC3210" s="169" t="str">
        <f>IF(ISNUMBER($Q3210),INDEX($D$1:$D$3663,U3210,1),"")</f>
        <v/>
      </c>
      <c r="AD3210" s="169" t="str">
        <f>IF(ISNUMBER($Q3210),INDEX($D$1:$D$3663,V3210,1),"")</f>
        <v/>
      </c>
      <c r="AE3210" s="59"/>
      <c r="AF3210" s="177" t="str">
        <f t="shared" si="589"/>
        <v/>
      </c>
      <c r="AG3210" s="178" t="s">
        <v>1403</v>
      </c>
      <c r="AH3210" s="59"/>
      <c r="AI3210" s="163" t="str">
        <f t="shared" si="590"/>
        <v/>
      </c>
      <c r="AJ3210" s="162" t="str">
        <f t="shared" si="581"/>
        <v/>
      </c>
      <c r="AK3210" s="119"/>
      <c r="AL3210" s="59" t="str">
        <f>IF(ISNUMBER($AJ3210),INDEX($Z$4:$AC$3663,$AJ3210,AL$3),"")</f>
        <v/>
      </c>
      <c r="AM3210" s="149" t="str">
        <f>IF(ISNUMBER($AJ3210),INDEX($Z$4:$AC$3663,$AJ3210,AM$3),"")</f>
        <v/>
      </c>
      <c r="AN3210" s="149" t="str">
        <f>IF(ISNUMBER($AJ3210),INDEX($Z$4:$AC$3663,$AJ3210,AN$3),"")</f>
        <v/>
      </c>
      <c r="AO3210" s="59"/>
      <c r="AP3210" s="59"/>
      <c r="AQ3210" s="166"/>
      <c r="AR3210" s="59"/>
      <c r="AS3210" s="59"/>
      <c r="AT3210" s="149"/>
      <c r="AU3210" s="149"/>
      <c r="AV3210" s="149"/>
      <c r="AW3210" s="149"/>
      <c r="AX3210" s="150"/>
      <c r="AY3210" s="151"/>
      <c r="AZ3210" s="59"/>
      <c r="BA3210" s="59"/>
      <c r="BB3210" s="59"/>
      <c r="BC3210" s="59"/>
      <c r="BD3210" s="59"/>
      <c r="BE3210" s="59"/>
      <c r="BF3210" s="43"/>
      <c r="BG3210" s="59"/>
      <c r="BH3210" s="59"/>
      <c r="BI3210" s="59"/>
      <c r="BJ3210" s="59"/>
      <c r="BK3210" s="59"/>
      <c r="BL3210" s="59"/>
      <c r="BM3210" s="59"/>
    </row>
    <row r="3211" spans="1:65" x14ac:dyDescent="0.25">
      <c r="A3211" s="82"/>
      <c r="B3211" s="122" t="s">
        <v>1393</v>
      </c>
      <c r="C3211" s="122">
        <v>3931.5</v>
      </c>
      <c r="D3211" s="122">
        <v>38.090579986419897</v>
      </c>
      <c r="E3211" s="142">
        <f>IF(B3210=B3211,0,MAX(E$4:E3210)+1)</f>
        <v>0</v>
      </c>
      <c r="F3211" s="142">
        <f t="shared" si="591"/>
        <v>5</v>
      </c>
      <c r="G3211" s="142" t="str">
        <f t="shared" si="585"/>
        <v/>
      </c>
      <c r="H3211" s="142" t="str">
        <f t="shared" si="586"/>
        <v/>
      </c>
      <c r="I3211" s="59"/>
      <c r="J3211" s="104"/>
      <c r="K3211" s="59"/>
      <c r="L3211" s="59"/>
      <c r="M3211" s="59"/>
      <c r="N3211" s="44"/>
      <c r="O3211" s="44"/>
      <c r="P3211" s="44"/>
      <c r="Q3211" s="43" t="str">
        <f t="shared" si="583"/>
        <v/>
      </c>
      <c r="R3211" s="60" t="str">
        <f t="shared" si="582"/>
        <v/>
      </c>
      <c r="S3211" s="60" t="str">
        <f t="shared" si="582"/>
        <v/>
      </c>
      <c r="T3211" s="60" t="str">
        <f t="shared" si="582"/>
        <v/>
      </c>
      <c r="U3211" s="60" t="str">
        <f t="shared" si="582"/>
        <v/>
      </c>
      <c r="V3211" s="60" t="str">
        <f t="shared" si="582"/>
        <v/>
      </c>
      <c r="W3211" s="44"/>
      <c r="X3211" s="44" t="str">
        <f t="shared" si="587"/>
        <v/>
      </c>
      <c r="Y3211" s="142" t="str">
        <f t="shared" si="584"/>
        <v/>
      </c>
      <c r="Z3211" s="172" t="str">
        <f t="shared" si="588"/>
        <v/>
      </c>
      <c r="AA3211" s="169" t="str">
        <f>IF(ISNUMBER($Q3211),INDEX($D$1:$D$3663,S3211,1),"")</f>
        <v/>
      </c>
      <c r="AB3211" s="169" t="str">
        <f>IF(ISNUMBER($Q3211),INDEX($D$1:$D$3663,T3211,1),"")</f>
        <v/>
      </c>
      <c r="AC3211" s="169" t="str">
        <f>IF(ISNUMBER($Q3211),INDEX($D$1:$D$3663,U3211,1),"")</f>
        <v/>
      </c>
      <c r="AD3211" s="169" t="str">
        <f>IF(ISNUMBER($Q3211),INDEX($D$1:$D$3663,V3211,1),"")</f>
        <v/>
      </c>
      <c r="AE3211" s="59"/>
      <c r="AF3211" s="177" t="str">
        <f t="shared" si="589"/>
        <v/>
      </c>
      <c r="AG3211" s="178" t="s">
        <v>1403</v>
      </c>
      <c r="AH3211" s="59"/>
      <c r="AI3211" s="163" t="str">
        <f t="shared" si="590"/>
        <v/>
      </c>
      <c r="AJ3211" s="162" t="str">
        <f t="shared" si="581"/>
        <v/>
      </c>
      <c r="AK3211" s="119"/>
      <c r="AL3211" s="59" t="str">
        <f>IF(ISNUMBER($AJ3211),INDEX($Z$4:$AC$3663,$AJ3211,AL$3),"")</f>
        <v/>
      </c>
      <c r="AM3211" s="149" t="str">
        <f>IF(ISNUMBER($AJ3211),INDEX($Z$4:$AC$3663,$AJ3211,AM$3),"")</f>
        <v/>
      </c>
      <c r="AN3211" s="149" t="str">
        <f>IF(ISNUMBER($AJ3211),INDEX($Z$4:$AC$3663,$AJ3211,AN$3),"")</f>
        <v/>
      </c>
      <c r="AO3211" s="59"/>
      <c r="AP3211" s="59"/>
      <c r="AQ3211" s="166"/>
      <c r="AR3211" s="59"/>
      <c r="AS3211" s="59"/>
      <c r="AT3211" s="149"/>
      <c r="AU3211" s="149"/>
      <c r="AV3211" s="149"/>
      <c r="AW3211" s="149"/>
      <c r="AX3211" s="150"/>
      <c r="AY3211" s="151"/>
      <c r="AZ3211" s="59"/>
      <c r="BA3211" s="59"/>
      <c r="BB3211" s="59"/>
      <c r="BC3211" s="59"/>
      <c r="BD3211" s="59"/>
      <c r="BE3211" s="59"/>
      <c r="BF3211" s="43"/>
      <c r="BG3211" s="59"/>
      <c r="BH3211" s="59"/>
      <c r="BI3211" s="59"/>
      <c r="BJ3211" s="59"/>
      <c r="BK3211" s="59"/>
      <c r="BL3211" s="59"/>
      <c r="BM3211" s="59"/>
    </row>
    <row r="3212" spans="1:65" x14ac:dyDescent="0.25">
      <c r="A3212" s="82"/>
      <c r="B3212" s="122" t="s">
        <v>1393</v>
      </c>
      <c r="C3212" s="122">
        <v>3932.5</v>
      </c>
      <c r="D3212" s="122">
        <v>38.148554137331502</v>
      </c>
      <c r="E3212" s="142">
        <f>IF(B3211=B3212,0,MAX(E$4:E3211)+1)</f>
        <v>0</v>
      </c>
      <c r="F3212" s="142">
        <f t="shared" si="591"/>
        <v>5</v>
      </c>
      <c r="G3212" s="142" t="str">
        <f t="shared" si="585"/>
        <v/>
      </c>
      <c r="H3212" s="142" t="str">
        <f t="shared" si="586"/>
        <v/>
      </c>
      <c r="I3212" s="59"/>
      <c r="J3212" s="104"/>
      <c r="K3212" s="59"/>
      <c r="L3212" s="59"/>
      <c r="M3212" s="59"/>
      <c r="N3212" s="44"/>
      <c r="O3212" s="44"/>
      <c r="P3212" s="44"/>
      <c r="Q3212" s="43" t="str">
        <f t="shared" si="583"/>
        <v/>
      </c>
      <c r="R3212" s="60" t="str">
        <f t="shared" si="582"/>
        <v/>
      </c>
      <c r="S3212" s="60" t="str">
        <f t="shared" si="582"/>
        <v/>
      </c>
      <c r="T3212" s="60" t="str">
        <f t="shared" si="582"/>
        <v/>
      </c>
      <c r="U3212" s="60" t="str">
        <f t="shared" si="582"/>
        <v/>
      </c>
      <c r="V3212" s="60" t="str">
        <f t="shared" si="582"/>
        <v/>
      </c>
      <c r="W3212" s="44"/>
      <c r="X3212" s="44" t="str">
        <f t="shared" si="587"/>
        <v/>
      </c>
      <c r="Y3212" s="142" t="str">
        <f t="shared" si="584"/>
        <v/>
      </c>
      <c r="Z3212" s="172" t="str">
        <f t="shared" si="588"/>
        <v/>
      </c>
      <c r="AA3212" s="169" t="str">
        <f>IF(ISNUMBER($Q3212),INDEX($D$1:$D$3663,S3212,1),"")</f>
        <v/>
      </c>
      <c r="AB3212" s="169" t="str">
        <f>IF(ISNUMBER($Q3212),INDEX($D$1:$D$3663,T3212,1),"")</f>
        <v/>
      </c>
      <c r="AC3212" s="169" t="str">
        <f>IF(ISNUMBER($Q3212),INDEX($D$1:$D$3663,U3212,1),"")</f>
        <v/>
      </c>
      <c r="AD3212" s="169" t="str">
        <f>IF(ISNUMBER($Q3212),INDEX($D$1:$D$3663,V3212,1),"")</f>
        <v/>
      </c>
      <c r="AE3212" s="59"/>
      <c r="AF3212" s="177" t="str">
        <f t="shared" si="589"/>
        <v/>
      </c>
      <c r="AG3212" s="178" t="s">
        <v>1403</v>
      </c>
      <c r="AH3212" s="59"/>
      <c r="AI3212" s="163" t="str">
        <f t="shared" si="590"/>
        <v/>
      </c>
      <c r="AJ3212" s="162" t="str">
        <f t="shared" si="581"/>
        <v/>
      </c>
      <c r="AK3212" s="119"/>
      <c r="AL3212" s="59" t="str">
        <f>IF(ISNUMBER($AJ3212),INDEX($Z$4:$AC$3663,$AJ3212,AL$3),"")</f>
        <v/>
      </c>
      <c r="AM3212" s="149" t="str">
        <f>IF(ISNUMBER($AJ3212),INDEX($Z$4:$AC$3663,$AJ3212,AM$3),"")</f>
        <v/>
      </c>
      <c r="AN3212" s="149" t="str">
        <f>IF(ISNUMBER($AJ3212),INDEX($Z$4:$AC$3663,$AJ3212,AN$3),"")</f>
        <v/>
      </c>
      <c r="AO3212" s="59"/>
      <c r="AP3212" s="59"/>
      <c r="AQ3212" s="166"/>
      <c r="AR3212" s="59"/>
      <c r="AS3212" s="59"/>
      <c r="AT3212" s="149"/>
      <c r="AU3212" s="149"/>
      <c r="AV3212" s="149"/>
      <c r="AW3212" s="149"/>
      <c r="AX3212" s="150"/>
      <c r="AY3212" s="151"/>
      <c r="AZ3212" s="59"/>
      <c r="BA3212" s="59"/>
      <c r="BB3212" s="59"/>
      <c r="BC3212" s="59"/>
      <c r="BD3212" s="59"/>
      <c r="BE3212" s="59"/>
      <c r="BF3212" s="43"/>
      <c r="BG3212" s="59"/>
      <c r="BH3212" s="59"/>
      <c r="BI3212" s="59"/>
      <c r="BJ3212" s="59"/>
      <c r="BK3212" s="59"/>
      <c r="BL3212" s="59"/>
      <c r="BM3212" s="59"/>
    </row>
    <row r="3213" spans="1:65" x14ac:dyDescent="0.25">
      <c r="A3213" s="82"/>
      <c r="B3213" s="122" t="s">
        <v>1393</v>
      </c>
      <c r="C3213" s="122">
        <v>3933.5</v>
      </c>
      <c r="D3213" s="122">
        <v>37.998117316973399</v>
      </c>
      <c r="E3213" s="142">
        <f>IF(B3212=B3213,0,MAX(E$4:E3212)+1)</f>
        <v>0</v>
      </c>
      <c r="F3213" s="142">
        <f t="shared" si="591"/>
        <v>5</v>
      </c>
      <c r="G3213" s="142" t="str">
        <f t="shared" si="585"/>
        <v/>
      </c>
      <c r="H3213" s="142" t="str">
        <f t="shared" si="586"/>
        <v/>
      </c>
      <c r="I3213" s="59"/>
      <c r="J3213" s="104"/>
      <c r="K3213" s="59"/>
      <c r="L3213" s="59"/>
      <c r="M3213" s="59"/>
      <c r="N3213" s="44"/>
      <c r="O3213" s="44"/>
      <c r="P3213" s="44"/>
      <c r="Q3213" s="43" t="str">
        <f t="shared" si="583"/>
        <v/>
      </c>
      <c r="R3213" s="60" t="str">
        <f t="shared" si="582"/>
        <v/>
      </c>
      <c r="S3213" s="60" t="str">
        <f t="shared" si="582"/>
        <v/>
      </c>
      <c r="T3213" s="60" t="str">
        <f t="shared" si="582"/>
        <v/>
      </c>
      <c r="U3213" s="60" t="str">
        <f t="shared" si="582"/>
        <v/>
      </c>
      <c r="V3213" s="60" t="str">
        <f t="shared" si="582"/>
        <v/>
      </c>
      <c r="W3213" s="44"/>
      <c r="X3213" s="44" t="str">
        <f t="shared" si="587"/>
        <v/>
      </c>
      <c r="Y3213" s="142" t="str">
        <f t="shared" si="584"/>
        <v/>
      </c>
      <c r="Z3213" s="172" t="str">
        <f t="shared" si="588"/>
        <v/>
      </c>
      <c r="AA3213" s="169" t="str">
        <f>IF(ISNUMBER($Q3213),INDEX($D$1:$D$3663,S3213,1),"")</f>
        <v/>
      </c>
      <c r="AB3213" s="169" t="str">
        <f>IF(ISNUMBER($Q3213),INDEX($D$1:$D$3663,T3213,1),"")</f>
        <v/>
      </c>
      <c r="AC3213" s="169" t="str">
        <f>IF(ISNUMBER($Q3213),INDEX($D$1:$D$3663,U3213,1),"")</f>
        <v/>
      </c>
      <c r="AD3213" s="169" t="str">
        <f>IF(ISNUMBER($Q3213),INDEX($D$1:$D$3663,V3213,1),"")</f>
        <v/>
      </c>
      <c r="AE3213" s="59"/>
      <c r="AF3213" s="177" t="str">
        <f t="shared" si="589"/>
        <v/>
      </c>
      <c r="AG3213" s="178" t="s">
        <v>1403</v>
      </c>
      <c r="AH3213" s="59"/>
      <c r="AI3213" s="163" t="str">
        <f t="shared" si="590"/>
        <v/>
      </c>
      <c r="AJ3213" s="162" t="str">
        <f t="shared" si="581"/>
        <v/>
      </c>
      <c r="AK3213" s="119"/>
      <c r="AL3213" s="59" t="str">
        <f>IF(ISNUMBER($AJ3213),INDEX($Z$4:$AC$3663,$AJ3213,AL$3),"")</f>
        <v/>
      </c>
      <c r="AM3213" s="149" t="str">
        <f>IF(ISNUMBER($AJ3213),INDEX($Z$4:$AC$3663,$AJ3213,AM$3),"")</f>
        <v/>
      </c>
      <c r="AN3213" s="149" t="str">
        <f>IF(ISNUMBER($AJ3213),INDEX($Z$4:$AC$3663,$AJ3213,AN$3),"")</f>
        <v/>
      </c>
      <c r="AO3213" s="59"/>
      <c r="AP3213" s="59"/>
      <c r="AQ3213" s="166"/>
      <c r="AR3213" s="59"/>
      <c r="AS3213" s="59"/>
      <c r="AT3213" s="149"/>
      <c r="AU3213" s="149"/>
      <c r="AV3213" s="149"/>
      <c r="AW3213" s="149"/>
      <c r="AX3213" s="150"/>
      <c r="AY3213" s="151"/>
      <c r="AZ3213" s="59"/>
      <c r="BA3213" s="59"/>
      <c r="BB3213" s="59"/>
      <c r="BC3213" s="59"/>
      <c r="BD3213" s="59"/>
      <c r="BE3213" s="59"/>
      <c r="BF3213" s="43"/>
      <c r="BG3213" s="59"/>
      <c r="BH3213" s="59"/>
      <c r="BI3213" s="59"/>
      <c r="BJ3213" s="59"/>
      <c r="BK3213" s="59"/>
      <c r="BL3213" s="59"/>
      <c r="BM3213" s="59"/>
    </row>
    <row r="3214" spans="1:65" x14ac:dyDescent="0.25">
      <c r="A3214" s="82"/>
      <c r="B3214" s="122" t="s">
        <v>1393</v>
      </c>
      <c r="C3214" s="122">
        <v>3934.5</v>
      </c>
      <c r="D3214" s="122">
        <v>38.148161001793298</v>
      </c>
      <c r="E3214" s="142">
        <f>IF(B3213=B3214,0,MAX(E$4:E3213)+1)</f>
        <v>0</v>
      </c>
      <c r="F3214" s="142">
        <f t="shared" si="591"/>
        <v>5</v>
      </c>
      <c r="G3214" s="142" t="str">
        <f t="shared" si="585"/>
        <v/>
      </c>
      <c r="H3214" s="142" t="str">
        <f t="shared" si="586"/>
        <v/>
      </c>
      <c r="I3214" s="59"/>
      <c r="J3214" s="104"/>
      <c r="K3214" s="59"/>
      <c r="L3214" s="59"/>
      <c r="M3214" s="59"/>
      <c r="N3214" s="44"/>
      <c r="O3214" s="44"/>
      <c r="P3214" s="44"/>
      <c r="Q3214" s="43" t="str">
        <f t="shared" si="583"/>
        <v/>
      </c>
      <c r="R3214" s="60" t="str">
        <f t="shared" si="582"/>
        <v/>
      </c>
      <c r="S3214" s="60" t="str">
        <f t="shared" si="582"/>
        <v/>
      </c>
      <c r="T3214" s="60" t="str">
        <f t="shared" si="582"/>
        <v/>
      </c>
      <c r="U3214" s="60" t="str">
        <f t="shared" si="582"/>
        <v/>
      </c>
      <c r="V3214" s="60" t="str">
        <f t="shared" si="582"/>
        <v/>
      </c>
      <c r="W3214" s="44"/>
      <c r="X3214" s="44" t="str">
        <f t="shared" si="587"/>
        <v/>
      </c>
      <c r="Y3214" s="142" t="str">
        <f t="shared" si="584"/>
        <v/>
      </c>
      <c r="Z3214" s="172" t="str">
        <f t="shared" si="588"/>
        <v/>
      </c>
      <c r="AA3214" s="169" t="str">
        <f>IF(ISNUMBER($Q3214),INDEX($D$1:$D$3663,S3214,1),"")</f>
        <v/>
      </c>
      <c r="AB3214" s="169" t="str">
        <f>IF(ISNUMBER($Q3214),INDEX($D$1:$D$3663,T3214,1),"")</f>
        <v/>
      </c>
      <c r="AC3214" s="169" t="str">
        <f>IF(ISNUMBER($Q3214),INDEX($D$1:$D$3663,U3214,1),"")</f>
        <v/>
      </c>
      <c r="AD3214" s="169" t="str">
        <f>IF(ISNUMBER($Q3214),INDEX($D$1:$D$3663,V3214,1),"")</f>
        <v/>
      </c>
      <c r="AE3214" s="59"/>
      <c r="AF3214" s="177" t="str">
        <f t="shared" si="589"/>
        <v/>
      </c>
      <c r="AG3214" s="178" t="s">
        <v>1403</v>
      </c>
      <c r="AH3214" s="59"/>
      <c r="AI3214" s="163" t="str">
        <f t="shared" si="590"/>
        <v/>
      </c>
      <c r="AJ3214" s="162" t="str">
        <f t="shared" si="581"/>
        <v/>
      </c>
      <c r="AK3214" s="119"/>
      <c r="AL3214" s="59" t="str">
        <f>IF(ISNUMBER($AJ3214),INDEX($Z$4:$AC$3663,$AJ3214,AL$3),"")</f>
        <v/>
      </c>
      <c r="AM3214" s="149" t="str">
        <f>IF(ISNUMBER($AJ3214),INDEX($Z$4:$AC$3663,$AJ3214,AM$3),"")</f>
        <v/>
      </c>
      <c r="AN3214" s="149" t="str">
        <f>IF(ISNUMBER($AJ3214),INDEX($Z$4:$AC$3663,$AJ3214,AN$3),"")</f>
        <v/>
      </c>
      <c r="AO3214" s="59"/>
      <c r="AP3214" s="59"/>
      <c r="AQ3214" s="166"/>
      <c r="AR3214" s="59"/>
      <c r="AS3214" s="59"/>
      <c r="AT3214" s="149"/>
      <c r="AU3214" s="149"/>
      <c r="AV3214" s="149"/>
      <c r="AW3214" s="149"/>
      <c r="AX3214" s="150"/>
      <c r="AY3214" s="151"/>
      <c r="AZ3214" s="59"/>
      <c r="BA3214" s="59"/>
      <c r="BB3214" s="59"/>
      <c r="BC3214" s="59"/>
      <c r="BD3214" s="59"/>
      <c r="BE3214" s="59"/>
      <c r="BF3214" s="43"/>
      <c r="BG3214" s="59"/>
      <c r="BH3214" s="59"/>
      <c r="BI3214" s="59"/>
      <c r="BJ3214" s="59"/>
      <c r="BK3214" s="59"/>
      <c r="BL3214" s="59"/>
      <c r="BM3214" s="59"/>
    </row>
    <row r="3215" spans="1:65" x14ac:dyDescent="0.25">
      <c r="A3215" s="82"/>
      <c r="B3215" s="122" t="s">
        <v>1393</v>
      </c>
      <c r="C3215" s="122">
        <v>3935.5</v>
      </c>
      <c r="D3215" s="122">
        <v>38.1323048095621</v>
      </c>
      <c r="E3215" s="142">
        <f>IF(B3214=B3215,0,MAX(E$4:E3214)+1)</f>
        <v>0</v>
      </c>
      <c r="F3215" s="142">
        <f t="shared" si="591"/>
        <v>5</v>
      </c>
      <c r="G3215" s="142" t="str">
        <f t="shared" si="585"/>
        <v/>
      </c>
      <c r="H3215" s="142" t="str">
        <f t="shared" si="586"/>
        <v/>
      </c>
      <c r="I3215" s="59"/>
      <c r="J3215" s="104"/>
      <c r="K3215" s="59"/>
      <c r="L3215" s="59"/>
      <c r="M3215" s="59"/>
      <c r="N3215" s="44"/>
      <c r="O3215" s="44"/>
      <c r="P3215" s="44"/>
      <c r="Q3215" s="43" t="str">
        <f t="shared" si="583"/>
        <v/>
      </c>
      <c r="R3215" s="60" t="str">
        <f t="shared" si="582"/>
        <v/>
      </c>
      <c r="S3215" s="60" t="str">
        <f t="shared" si="582"/>
        <v/>
      </c>
      <c r="T3215" s="60" t="str">
        <f t="shared" si="582"/>
        <v/>
      </c>
      <c r="U3215" s="60" t="str">
        <f t="shared" si="582"/>
        <v/>
      </c>
      <c r="V3215" s="60" t="str">
        <f t="shared" si="582"/>
        <v/>
      </c>
      <c r="W3215" s="44"/>
      <c r="X3215" s="44" t="str">
        <f t="shared" si="587"/>
        <v/>
      </c>
      <c r="Y3215" s="142" t="str">
        <f t="shared" si="584"/>
        <v/>
      </c>
      <c r="Z3215" s="172" t="str">
        <f t="shared" si="588"/>
        <v/>
      </c>
      <c r="AA3215" s="169" t="str">
        <f>IF(ISNUMBER($Q3215),INDEX($D$1:$D$3663,S3215,1),"")</f>
        <v/>
      </c>
      <c r="AB3215" s="169" t="str">
        <f>IF(ISNUMBER($Q3215),INDEX($D$1:$D$3663,T3215,1),"")</f>
        <v/>
      </c>
      <c r="AC3215" s="169" t="str">
        <f>IF(ISNUMBER($Q3215),INDEX($D$1:$D$3663,U3215,1),"")</f>
        <v/>
      </c>
      <c r="AD3215" s="169" t="str">
        <f>IF(ISNUMBER($Q3215),INDEX($D$1:$D$3663,V3215,1),"")</f>
        <v/>
      </c>
      <c r="AE3215" s="59"/>
      <c r="AF3215" s="177" t="str">
        <f t="shared" si="589"/>
        <v/>
      </c>
      <c r="AG3215" s="178" t="s">
        <v>1403</v>
      </c>
      <c r="AH3215" s="59"/>
      <c r="AI3215" s="163" t="str">
        <f t="shared" si="590"/>
        <v/>
      </c>
      <c r="AJ3215" s="162" t="str">
        <f t="shared" si="581"/>
        <v/>
      </c>
      <c r="AK3215" s="119"/>
      <c r="AL3215" s="59" t="str">
        <f>IF(ISNUMBER($AJ3215),INDEX($Z$4:$AC$3663,$AJ3215,AL$3),"")</f>
        <v/>
      </c>
      <c r="AM3215" s="149" t="str">
        <f>IF(ISNUMBER($AJ3215),INDEX($Z$4:$AC$3663,$AJ3215,AM$3),"")</f>
        <v/>
      </c>
      <c r="AN3215" s="149" t="str">
        <f>IF(ISNUMBER($AJ3215),INDEX($Z$4:$AC$3663,$AJ3215,AN$3),"")</f>
        <v/>
      </c>
      <c r="AO3215" s="59"/>
      <c r="AP3215" s="59"/>
      <c r="AQ3215" s="166"/>
      <c r="AR3215" s="59"/>
      <c r="AS3215" s="59"/>
      <c r="AT3215" s="149"/>
      <c r="AU3215" s="149"/>
      <c r="AV3215" s="149"/>
      <c r="AW3215" s="149"/>
      <c r="AX3215" s="150"/>
      <c r="AY3215" s="151"/>
      <c r="AZ3215" s="59"/>
      <c r="BA3215" s="59"/>
      <c r="BB3215" s="59"/>
      <c r="BC3215" s="59"/>
      <c r="BD3215" s="59"/>
      <c r="BE3215" s="59"/>
      <c r="BF3215" s="43"/>
      <c r="BG3215" s="59"/>
      <c r="BH3215" s="59"/>
      <c r="BI3215" s="59"/>
      <c r="BJ3215" s="59"/>
      <c r="BK3215" s="59"/>
      <c r="BL3215" s="59"/>
      <c r="BM3215" s="59"/>
    </row>
    <row r="3216" spans="1:65" x14ac:dyDescent="0.25">
      <c r="A3216" s="82"/>
      <c r="B3216" s="122" t="s">
        <v>1393</v>
      </c>
      <c r="C3216" s="122">
        <v>3936.5</v>
      </c>
      <c r="D3216" s="122">
        <v>38.121841076231803</v>
      </c>
      <c r="E3216" s="142">
        <f>IF(B3215=B3216,0,MAX(E$4:E3215)+1)</f>
        <v>0</v>
      </c>
      <c r="F3216" s="142">
        <f t="shared" si="591"/>
        <v>5</v>
      </c>
      <c r="G3216" s="142" t="str">
        <f t="shared" si="585"/>
        <v/>
      </c>
      <c r="H3216" s="142" t="str">
        <f t="shared" si="586"/>
        <v/>
      </c>
      <c r="I3216" s="59"/>
      <c r="J3216" s="104"/>
      <c r="K3216" s="59"/>
      <c r="L3216" s="59"/>
      <c r="M3216" s="59"/>
      <c r="N3216" s="44"/>
      <c r="O3216" s="44"/>
      <c r="P3216" s="44"/>
      <c r="Q3216" s="43" t="str">
        <f t="shared" si="583"/>
        <v/>
      </c>
      <c r="R3216" s="60" t="str">
        <f t="shared" si="582"/>
        <v/>
      </c>
      <c r="S3216" s="60" t="str">
        <f t="shared" si="582"/>
        <v/>
      </c>
      <c r="T3216" s="60" t="str">
        <f t="shared" si="582"/>
        <v/>
      </c>
      <c r="U3216" s="60" t="str">
        <f t="shared" si="582"/>
        <v/>
      </c>
      <c r="V3216" s="60" t="str">
        <f t="shared" si="582"/>
        <v/>
      </c>
      <c r="W3216" s="44"/>
      <c r="X3216" s="44" t="str">
        <f t="shared" si="587"/>
        <v/>
      </c>
      <c r="Y3216" s="142" t="str">
        <f t="shared" si="584"/>
        <v/>
      </c>
      <c r="Z3216" s="172" t="str">
        <f t="shared" si="588"/>
        <v/>
      </c>
      <c r="AA3216" s="169" t="str">
        <f>IF(ISNUMBER($Q3216),INDEX($D$1:$D$3663,S3216,1),"")</f>
        <v/>
      </c>
      <c r="AB3216" s="169" t="str">
        <f>IF(ISNUMBER($Q3216),INDEX($D$1:$D$3663,T3216,1),"")</f>
        <v/>
      </c>
      <c r="AC3216" s="169" t="str">
        <f>IF(ISNUMBER($Q3216),INDEX($D$1:$D$3663,U3216,1),"")</f>
        <v/>
      </c>
      <c r="AD3216" s="169" t="str">
        <f>IF(ISNUMBER($Q3216),INDEX($D$1:$D$3663,V3216,1),"")</f>
        <v/>
      </c>
      <c r="AE3216" s="59"/>
      <c r="AF3216" s="177" t="str">
        <f t="shared" si="589"/>
        <v/>
      </c>
      <c r="AG3216" s="178" t="s">
        <v>1403</v>
      </c>
      <c r="AH3216" s="59"/>
      <c r="AI3216" s="163" t="str">
        <f t="shared" si="590"/>
        <v/>
      </c>
      <c r="AJ3216" s="162" t="str">
        <f t="shared" si="581"/>
        <v/>
      </c>
      <c r="AK3216" s="119"/>
      <c r="AL3216" s="59" t="str">
        <f>IF(ISNUMBER($AJ3216),INDEX($Z$4:$AC$3663,$AJ3216,AL$3),"")</f>
        <v/>
      </c>
      <c r="AM3216" s="149" t="str">
        <f>IF(ISNUMBER($AJ3216),INDEX($Z$4:$AC$3663,$AJ3216,AM$3),"")</f>
        <v/>
      </c>
      <c r="AN3216" s="149" t="str">
        <f>IF(ISNUMBER($AJ3216),INDEX($Z$4:$AC$3663,$AJ3216,AN$3),"")</f>
        <v/>
      </c>
      <c r="AO3216" s="59"/>
      <c r="AP3216" s="59"/>
      <c r="AQ3216" s="166"/>
      <c r="AR3216" s="59"/>
      <c r="AS3216" s="59"/>
      <c r="AT3216" s="149"/>
      <c r="AU3216" s="149"/>
      <c r="AV3216" s="149"/>
      <c r="AW3216" s="149"/>
      <c r="AX3216" s="150"/>
      <c r="AY3216" s="151"/>
      <c r="AZ3216" s="59"/>
      <c r="BA3216" s="59"/>
      <c r="BB3216" s="59"/>
      <c r="BC3216" s="59"/>
      <c r="BD3216" s="59"/>
      <c r="BE3216" s="59"/>
      <c r="BF3216" s="43"/>
      <c r="BG3216" s="59"/>
      <c r="BH3216" s="59"/>
      <c r="BI3216" s="59"/>
      <c r="BJ3216" s="59"/>
      <c r="BK3216" s="59"/>
      <c r="BL3216" s="59"/>
      <c r="BM3216" s="59"/>
    </row>
    <row r="3217" spans="1:65" x14ac:dyDescent="0.25">
      <c r="A3217" s="82"/>
      <c r="B3217" s="122" t="s">
        <v>1393</v>
      </c>
      <c r="C3217" s="122">
        <v>3937.5</v>
      </c>
      <c r="D3217" s="122">
        <v>38.091656031741003</v>
      </c>
      <c r="E3217" s="142">
        <f>IF(B3216=B3217,0,MAX(E$4:E3216)+1)</f>
        <v>0</v>
      </c>
      <c r="F3217" s="142">
        <f t="shared" si="591"/>
        <v>5</v>
      </c>
      <c r="G3217" s="142" t="str">
        <f t="shared" si="585"/>
        <v/>
      </c>
      <c r="H3217" s="142" t="str">
        <f t="shared" si="586"/>
        <v/>
      </c>
      <c r="I3217" s="59"/>
      <c r="J3217" s="104"/>
      <c r="K3217" s="59"/>
      <c r="L3217" s="59"/>
      <c r="M3217" s="59"/>
      <c r="N3217" s="44"/>
      <c r="O3217" s="44"/>
      <c r="P3217" s="44"/>
      <c r="Q3217" s="43" t="str">
        <f t="shared" si="583"/>
        <v/>
      </c>
      <c r="R3217" s="60" t="str">
        <f t="shared" si="582"/>
        <v/>
      </c>
      <c r="S3217" s="60" t="str">
        <f t="shared" si="582"/>
        <v/>
      </c>
      <c r="T3217" s="60" t="str">
        <f t="shared" si="582"/>
        <v/>
      </c>
      <c r="U3217" s="60" t="str">
        <f t="shared" si="582"/>
        <v/>
      </c>
      <c r="V3217" s="60" t="str">
        <f t="shared" si="582"/>
        <v/>
      </c>
      <c r="W3217" s="44"/>
      <c r="X3217" s="44" t="str">
        <f t="shared" si="587"/>
        <v/>
      </c>
      <c r="Y3217" s="142" t="str">
        <f t="shared" si="584"/>
        <v/>
      </c>
      <c r="Z3217" s="172" t="str">
        <f t="shared" si="588"/>
        <v/>
      </c>
      <c r="AA3217" s="169" t="str">
        <f>IF(ISNUMBER($Q3217),INDEX($D$1:$D$3663,S3217,1),"")</f>
        <v/>
      </c>
      <c r="AB3217" s="169" t="str">
        <f>IF(ISNUMBER($Q3217),INDEX($D$1:$D$3663,T3217,1),"")</f>
        <v/>
      </c>
      <c r="AC3217" s="169" t="str">
        <f>IF(ISNUMBER($Q3217),INDEX($D$1:$D$3663,U3217,1),"")</f>
        <v/>
      </c>
      <c r="AD3217" s="169" t="str">
        <f>IF(ISNUMBER($Q3217),INDEX($D$1:$D$3663,V3217,1),"")</f>
        <v/>
      </c>
      <c r="AE3217" s="59"/>
      <c r="AF3217" s="177" t="str">
        <f t="shared" si="589"/>
        <v/>
      </c>
      <c r="AG3217" s="178" t="s">
        <v>1403</v>
      </c>
      <c r="AH3217" s="59"/>
      <c r="AI3217" s="163" t="str">
        <f t="shared" si="590"/>
        <v/>
      </c>
      <c r="AJ3217" s="162" t="str">
        <f t="shared" si="581"/>
        <v/>
      </c>
      <c r="AK3217" s="119"/>
      <c r="AL3217" s="59" t="str">
        <f>IF(ISNUMBER($AJ3217),INDEX($Z$4:$AC$3663,$AJ3217,AL$3),"")</f>
        <v/>
      </c>
      <c r="AM3217" s="149" t="str">
        <f>IF(ISNUMBER($AJ3217),INDEX($Z$4:$AC$3663,$AJ3217,AM$3),"")</f>
        <v/>
      </c>
      <c r="AN3217" s="149" t="str">
        <f>IF(ISNUMBER($AJ3217),INDEX($Z$4:$AC$3663,$AJ3217,AN$3),"")</f>
        <v/>
      </c>
      <c r="AO3217" s="59"/>
      <c r="AP3217" s="59"/>
      <c r="AQ3217" s="166"/>
      <c r="AR3217" s="59"/>
      <c r="AS3217" s="59"/>
      <c r="AT3217" s="149"/>
      <c r="AU3217" s="149"/>
      <c r="AV3217" s="149"/>
      <c r="AW3217" s="149"/>
      <c r="AX3217" s="150"/>
      <c r="AY3217" s="151"/>
      <c r="AZ3217" s="59"/>
      <c r="BA3217" s="59"/>
      <c r="BB3217" s="59"/>
      <c r="BC3217" s="59"/>
      <c r="BD3217" s="59"/>
      <c r="BE3217" s="59"/>
      <c r="BF3217" s="43"/>
      <c r="BG3217" s="59"/>
      <c r="BH3217" s="59"/>
      <c r="BI3217" s="59"/>
      <c r="BJ3217" s="59"/>
      <c r="BK3217" s="59"/>
      <c r="BL3217" s="59"/>
      <c r="BM3217" s="59"/>
    </row>
    <row r="3218" spans="1:65" x14ac:dyDescent="0.25">
      <c r="A3218" s="82"/>
      <c r="B3218" s="122" t="s">
        <v>1393</v>
      </c>
      <c r="C3218" s="122">
        <v>3938.5</v>
      </c>
      <c r="D3218" s="122">
        <v>37.983265979570398</v>
      </c>
      <c r="E3218" s="142">
        <f>IF(B3217=B3218,0,MAX(E$4:E3217)+1)</f>
        <v>0</v>
      </c>
      <c r="F3218" s="142">
        <f t="shared" si="591"/>
        <v>5</v>
      </c>
      <c r="G3218" s="142" t="str">
        <f t="shared" si="585"/>
        <v/>
      </c>
      <c r="H3218" s="142" t="str">
        <f t="shared" si="586"/>
        <v/>
      </c>
      <c r="I3218" s="59"/>
      <c r="J3218" s="104"/>
      <c r="K3218" s="59"/>
      <c r="L3218" s="59"/>
      <c r="M3218" s="59"/>
      <c r="N3218" s="44"/>
      <c r="O3218" s="44"/>
      <c r="P3218" s="44"/>
      <c r="Q3218" s="43" t="str">
        <f t="shared" si="583"/>
        <v/>
      </c>
      <c r="R3218" s="60" t="str">
        <f t="shared" ref="R3218:V3268" si="592">IF(ISNUMBER($Q3218),IF($Q3218=0,R3217,R3217+1),"")</f>
        <v/>
      </c>
      <c r="S3218" s="60" t="str">
        <f t="shared" si="592"/>
        <v/>
      </c>
      <c r="T3218" s="60" t="str">
        <f t="shared" si="592"/>
        <v/>
      </c>
      <c r="U3218" s="60" t="str">
        <f t="shared" si="592"/>
        <v/>
      </c>
      <c r="V3218" s="60" t="str">
        <f t="shared" si="592"/>
        <v/>
      </c>
      <c r="W3218" s="44"/>
      <c r="X3218" s="44" t="str">
        <f t="shared" si="587"/>
        <v/>
      </c>
      <c r="Y3218" s="142" t="str">
        <f t="shared" si="584"/>
        <v/>
      </c>
      <c r="Z3218" s="172" t="str">
        <f t="shared" si="588"/>
        <v/>
      </c>
      <c r="AA3218" s="169" t="str">
        <f>IF(ISNUMBER($Q3218),INDEX($D$1:$D$3663,S3218,1),"")</f>
        <v/>
      </c>
      <c r="AB3218" s="169" t="str">
        <f>IF(ISNUMBER($Q3218),INDEX($D$1:$D$3663,T3218,1),"")</f>
        <v/>
      </c>
      <c r="AC3218" s="169" t="str">
        <f>IF(ISNUMBER($Q3218),INDEX($D$1:$D$3663,U3218,1),"")</f>
        <v/>
      </c>
      <c r="AD3218" s="169" t="str">
        <f>IF(ISNUMBER($Q3218),INDEX($D$1:$D$3663,V3218,1),"")</f>
        <v/>
      </c>
      <c r="AE3218" s="59"/>
      <c r="AF3218" s="177" t="str">
        <f t="shared" si="589"/>
        <v/>
      </c>
      <c r="AG3218" s="178" t="s">
        <v>1403</v>
      </c>
      <c r="AH3218" s="59"/>
      <c r="AI3218" s="163" t="str">
        <f t="shared" si="590"/>
        <v/>
      </c>
      <c r="AJ3218" s="162" t="str">
        <f t="shared" si="581"/>
        <v/>
      </c>
      <c r="AK3218" s="119"/>
      <c r="AL3218" s="59" t="str">
        <f>IF(ISNUMBER($AJ3218),INDEX($Z$4:$AC$3663,$AJ3218,AL$3),"")</f>
        <v/>
      </c>
      <c r="AM3218" s="149" t="str">
        <f>IF(ISNUMBER($AJ3218),INDEX($Z$4:$AC$3663,$AJ3218,AM$3),"")</f>
        <v/>
      </c>
      <c r="AN3218" s="149" t="str">
        <f>IF(ISNUMBER($AJ3218),INDEX($Z$4:$AC$3663,$AJ3218,AN$3),"")</f>
        <v/>
      </c>
      <c r="AO3218" s="59"/>
      <c r="AP3218" s="59"/>
      <c r="AQ3218" s="166"/>
      <c r="AR3218" s="59"/>
      <c r="AS3218" s="59"/>
      <c r="AT3218" s="149"/>
      <c r="AU3218" s="149"/>
      <c r="AV3218" s="149"/>
      <c r="AW3218" s="149"/>
      <c r="AX3218" s="150"/>
      <c r="AY3218" s="151"/>
      <c r="AZ3218" s="59"/>
      <c r="BA3218" s="59"/>
      <c r="BB3218" s="59"/>
      <c r="BC3218" s="59"/>
      <c r="BD3218" s="59"/>
      <c r="BE3218" s="59"/>
      <c r="BF3218" s="43"/>
      <c r="BG3218" s="59"/>
      <c r="BH3218" s="59"/>
      <c r="BI3218" s="59"/>
      <c r="BJ3218" s="59"/>
      <c r="BK3218" s="59"/>
      <c r="BL3218" s="59"/>
      <c r="BM3218" s="59"/>
    </row>
    <row r="3219" spans="1:65" x14ac:dyDescent="0.25">
      <c r="A3219" s="82"/>
      <c r="B3219" s="122" t="s">
        <v>1393</v>
      </c>
      <c r="C3219" s="122">
        <v>3939.5</v>
      </c>
      <c r="D3219" s="122">
        <v>37.955944644307998</v>
      </c>
      <c r="E3219" s="142">
        <f>IF(B3218=B3219,0,MAX(E$4:E3218)+1)</f>
        <v>0</v>
      </c>
      <c r="F3219" s="142">
        <f t="shared" si="591"/>
        <v>5</v>
      </c>
      <c r="G3219" s="142" t="str">
        <f t="shared" si="585"/>
        <v/>
      </c>
      <c r="H3219" s="142" t="str">
        <f t="shared" si="586"/>
        <v/>
      </c>
      <c r="I3219" s="59"/>
      <c r="J3219" s="104"/>
      <c r="K3219" s="59"/>
      <c r="L3219" s="59"/>
      <c r="M3219" s="59"/>
      <c r="N3219" s="44"/>
      <c r="O3219" s="44"/>
      <c r="P3219" s="44"/>
      <c r="Q3219" s="43" t="str">
        <f t="shared" si="583"/>
        <v/>
      </c>
      <c r="R3219" s="60" t="str">
        <f t="shared" si="592"/>
        <v/>
      </c>
      <c r="S3219" s="60" t="str">
        <f t="shared" si="592"/>
        <v/>
      </c>
      <c r="T3219" s="60" t="str">
        <f t="shared" si="592"/>
        <v/>
      </c>
      <c r="U3219" s="60" t="str">
        <f t="shared" si="592"/>
        <v/>
      </c>
      <c r="V3219" s="60" t="str">
        <f t="shared" si="592"/>
        <v/>
      </c>
      <c r="W3219" s="44"/>
      <c r="X3219" s="44" t="str">
        <f t="shared" si="587"/>
        <v/>
      </c>
      <c r="Y3219" s="142" t="str">
        <f t="shared" si="584"/>
        <v/>
      </c>
      <c r="Z3219" s="172" t="str">
        <f t="shared" si="588"/>
        <v/>
      </c>
      <c r="AA3219" s="169" t="str">
        <f>IF(ISNUMBER($Q3219),INDEX($D$1:$D$3663,S3219,1),"")</f>
        <v/>
      </c>
      <c r="AB3219" s="169" t="str">
        <f>IF(ISNUMBER($Q3219),INDEX($D$1:$D$3663,T3219,1),"")</f>
        <v/>
      </c>
      <c r="AC3219" s="169" t="str">
        <f>IF(ISNUMBER($Q3219),INDEX($D$1:$D$3663,U3219,1),"")</f>
        <v/>
      </c>
      <c r="AD3219" s="169" t="str">
        <f>IF(ISNUMBER($Q3219),INDEX($D$1:$D$3663,V3219,1),"")</f>
        <v/>
      </c>
      <c r="AE3219" s="59"/>
      <c r="AF3219" s="177" t="str">
        <f t="shared" si="589"/>
        <v/>
      </c>
      <c r="AG3219" s="178" t="s">
        <v>1403</v>
      </c>
      <c r="AH3219" s="59"/>
      <c r="AI3219" s="163" t="str">
        <f t="shared" si="590"/>
        <v/>
      </c>
      <c r="AJ3219" s="162" t="str">
        <f t="shared" si="581"/>
        <v/>
      </c>
      <c r="AK3219" s="119"/>
      <c r="AL3219" s="59" t="str">
        <f>IF(ISNUMBER($AJ3219),INDEX($Z$4:$AC$3663,$AJ3219,AL$3),"")</f>
        <v/>
      </c>
      <c r="AM3219" s="149" t="str">
        <f>IF(ISNUMBER($AJ3219),INDEX($Z$4:$AC$3663,$AJ3219,AM$3),"")</f>
        <v/>
      </c>
      <c r="AN3219" s="149" t="str">
        <f>IF(ISNUMBER($AJ3219),INDEX($Z$4:$AC$3663,$AJ3219,AN$3),"")</f>
        <v/>
      </c>
      <c r="AO3219" s="59"/>
      <c r="AP3219" s="59"/>
      <c r="AQ3219" s="166"/>
      <c r="AR3219" s="59"/>
      <c r="AS3219" s="59"/>
      <c r="AT3219" s="149"/>
      <c r="AU3219" s="149"/>
      <c r="AV3219" s="149"/>
      <c r="AW3219" s="149"/>
      <c r="AX3219" s="150"/>
      <c r="AY3219" s="151"/>
      <c r="AZ3219" s="59"/>
      <c r="BA3219" s="59"/>
      <c r="BB3219" s="59"/>
      <c r="BC3219" s="59"/>
      <c r="BD3219" s="59"/>
      <c r="BE3219" s="59"/>
      <c r="BF3219" s="43"/>
      <c r="BG3219" s="59"/>
      <c r="BH3219" s="59"/>
      <c r="BI3219" s="59"/>
      <c r="BJ3219" s="59"/>
      <c r="BK3219" s="59"/>
      <c r="BL3219" s="59"/>
      <c r="BM3219" s="59"/>
    </row>
    <row r="3220" spans="1:65" x14ac:dyDescent="0.25">
      <c r="A3220" s="82"/>
      <c r="B3220" s="122" t="s">
        <v>1393</v>
      </c>
      <c r="C3220" s="122">
        <v>3940.5</v>
      </c>
      <c r="D3220" s="122">
        <v>38.117005162111298</v>
      </c>
      <c r="E3220" s="142">
        <f>IF(B3219=B3220,0,MAX(E$4:E3219)+1)</f>
        <v>0</v>
      </c>
      <c r="F3220" s="142">
        <f t="shared" si="591"/>
        <v>5</v>
      </c>
      <c r="G3220" s="142" t="str">
        <f t="shared" si="585"/>
        <v/>
      </c>
      <c r="H3220" s="142" t="str">
        <f t="shared" si="586"/>
        <v/>
      </c>
      <c r="I3220" s="59"/>
      <c r="J3220" s="104"/>
      <c r="K3220" s="59"/>
      <c r="L3220" s="59"/>
      <c r="M3220" s="59"/>
      <c r="N3220" s="44"/>
      <c r="O3220" s="44"/>
      <c r="P3220" s="44"/>
      <c r="Q3220" s="43" t="str">
        <f t="shared" si="583"/>
        <v/>
      </c>
      <c r="R3220" s="60" t="str">
        <f t="shared" si="592"/>
        <v/>
      </c>
      <c r="S3220" s="60" t="str">
        <f t="shared" si="592"/>
        <v/>
      </c>
      <c r="T3220" s="60" t="str">
        <f t="shared" si="592"/>
        <v/>
      </c>
      <c r="U3220" s="60" t="str">
        <f t="shared" si="592"/>
        <v/>
      </c>
      <c r="V3220" s="60" t="str">
        <f t="shared" si="592"/>
        <v/>
      </c>
      <c r="W3220" s="44"/>
      <c r="X3220" s="44" t="str">
        <f t="shared" si="587"/>
        <v/>
      </c>
      <c r="Y3220" s="142" t="str">
        <f t="shared" si="584"/>
        <v/>
      </c>
      <c r="Z3220" s="172" t="str">
        <f t="shared" si="588"/>
        <v/>
      </c>
      <c r="AA3220" s="169" t="str">
        <f>IF(ISNUMBER($Q3220),INDEX($D$1:$D$3663,S3220,1),"")</f>
        <v/>
      </c>
      <c r="AB3220" s="169" t="str">
        <f>IF(ISNUMBER($Q3220),INDEX($D$1:$D$3663,T3220,1),"")</f>
        <v/>
      </c>
      <c r="AC3220" s="169" t="str">
        <f>IF(ISNUMBER($Q3220),INDEX($D$1:$D$3663,U3220,1),"")</f>
        <v/>
      </c>
      <c r="AD3220" s="169" t="str">
        <f>IF(ISNUMBER($Q3220),INDEX($D$1:$D$3663,V3220,1),"")</f>
        <v/>
      </c>
      <c r="AE3220" s="59"/>
      <c r="AF3220" s="177" t="str">
        <f t="shared" si="589"/>
        <v/>
      </c>
      <c r="AG3220" s="178" t="s">
        <v>1403</v>
      </c>
      <c r="AH3220" s="59"/>
      <c r="AI3220" s="163" t="str">
        <f t="shared" si="590"/>
        <v/>
      </c>
      <c r="AJ3220" s="162" t="str">
        <f t="shared" si="581"/>
        <v/>
      </c>
      <c r="AK3220" s="119"/>
      <c r="AL3220" s="59" t="str">
        <f>IF(ISNUMBER($AJ3220),INDEX($Z$4:$AC$3663,$AJ3220,AL$3),"")</f>
        <v/>
      </c>
      <c r="AM3220" s="149" t="str">
        <f>IF(ISNUMBER($AJ3220),INDEX($Z$4:$AC$3663,$AJ3220,AM$3),"")</f>
        <v/>
      </c>
      <c r="AN3220" s="149" t="str">
        <f>IF(ISNUMBER($AJ3220),INDEX($Z$4:$AC$3663,$AJ3220,AN$3),"")</f>
        <v/>
      </c>
      <c r="AO3220" s="59"/>
      <c r="AP3220" s="59"/>
      <c r="AQ3220" s="166"/>
      <c r="AR3220" s="59"/>
      <c r="AS3220" s="59"/>
      <c r="AT3220" s="149"/>
      <c r="AU3220" s="149"/>
      <c r="AV3220" s="149"/>
      <c r="AW3220" s="149"/>
      <c r="AX3220" s="150"/>
      <c r="AY3220" s="151"/>
      <c r="AZ3220" s="59"/>
      <c r="BA3220" s="59"/>
      <c r="BB3220" s="59"/>
      <c r="BC3220" s="59"/>
      <c r="BD3220" s="59"/>
      <c r="BE3220" s="59"/>
      <c r="BF3220" s="43"/>
      <c r="BG3220" s="59"/>
      <c r="BH3220" s="59"/>
      <c r="BI3220" s="59"/>
      <c r="BJ3220" s="59"/>
      <c r="BK3220" s="59"/>
      <c r="BL3220" s="59"/>
      <c r="BM3220" s="59"/>
    </row>
    <row r="3221" spans="1:65" x14ac:dyDescent="0.25">
      <c r="A3221" s="82"/>
      <c r="B3221" s="122" t="s">
        <v>1393</v>
      </c>
      <c r="C3221" s="122">
        <v>3941.5</v>
      </c>
      <c r="D3221" s="122">
        <v>38.131747671898601</v>
      </c>
      <c r="E3221" s="142">
        <f>IF(B3220=B3221,0,MAX(E$4:E3220)+1)</f>
        <v>0</v>
      </c>
      <c r="F3221" s="142">
        <f t="shared" si="591"/>
        <v>5</v>
      </c>
      <c r="G3221" s="142" t="str">
        <f t="shared" si="585"/>
        <v/>
      </c>
      <c r="H3221" s="142" t="str">
        <f t="shared" si="586"/>
        <v/>
      </c>
      <c r="I3221" s="59"/>
      <c r="J3221" s="104"/>
      <c r="K3221" s="59"/>
      <c r="L3221" s="59"/>
      <c r="M3221" s="59"/>
      <c r="N3221" s="44"/>
      <c r="O3221" s="44"/>
      <c r="P3221" s="44"/>
      <c r="Q3221" s="43" t="str">
        <f t="shared" si="583"/>
        <v/>
      </c>
      <c r="R3221" s="60" t="str">
        <f t="shared" si="592"/>
        <v/>
      </c>
      <c r="S3221" s="60" t="str">
        <f t="shared" si="592"/>
        <v/>
      </c>
      <c r="T3221" s="60" t="str">
        <f t="shared" si="592"/>
        <v/>
      </c>
      <c r="U3221" s="60" t="str">
        <f t="shared" si="592"/>
        <v/>
      </c>
      <c r="V3221" s="60" t="str">
        <f t="shared" si="592"/>
        <v/>
      </c>
      <c r="W3221" s="44"/>
      <c r="X3221" s="44" t="str">
        <f t="shared" si="587"/>
        <v/>
      </c>
      <c r="Y3221" s="142" t="str">
        <f t="shared" si="584"/>
        <v/>
      </c>
      <c r="Z3221" s="172" t="str">
        <f t="shared" si="588"/>
        <v/>
      </c>
      <c r="AA3221" s="169" t="str">
        <f>IF(ISNUMBER($Q3221),INDEX($D$1:$D$3663,S3221,1),"")</f>
        <v/>
      </c>
      <c r="AB3221" s="169" t="str">
        <f>IF(ISNUMBER($Q3221),INDEX($D$1:$D$3663,T3221,1),"")</f>
        <v/>
      </c>
      <c r="AC3221" s="169" t="str">
        <f>IF(ISNUMBER($Q3221),INDEX($D$1:$D$3663,U3221,1),"")</f>
        <v/>
      </c>
      <c r="AD3221" s="169" t="str">
        <f>IF(ISNUMBER($Q3221),INDEX($D$1:$D$3663,V3221,1),"")</f>
        <v/>
      </c>
      <c r="AE3221" s="59"/>
      <c r="AF3221" s="177" t="str">
        <f t="shared" si="589"/>
        <v/>
      </c>
      <c r="AG3221" s="178" t="s">
        <v>1403</v>
      </c>
      <c r="AH3221" s="59"/>
      <c r="AI3221" s="163" t="str">
        <f t="shared" si="590"/>
        <v/>
      </c>
      <c r="AJ3221" s="162" t="str">
        <f t="shared" si="581"/>
        <v/>
      </c>
      <c r="AK3221" s="119"/>
      <c r="AL3221" s="59" t="str">
        <f>IF(ISNUMBER($AJ3221),INDEX($Z$4:$AC$3663,$AJ3221,AL$3),"")</f>
        <v/>
      </c>
      <c r="AM3221" s="149" t="str">
        <f>IF(ISNUMBER($AJ3221),INDEX($Z$4:$AC$3663,$AJ3221,AM$3),"")</f>
        <v/>
      </c>
      <c r="AN3221" s="149" t="str">
        <f>IF(ISNUMBER($AJ3221),INDEX($Z$4:$AC$3663,$AJ3221,AN$3),"")</f>
        <v/>
      </c>
      <c r="AO3221" s="59"/>
      <c r="AP3221" s="59"/>
      <c r="AQ3221" s="166"/>
      <c r="AR3221" s="59"/>
      <c r="AS3221" s="59"/>
      <c r="AT3221" s="149"/>
      <c r="AU3221" s="149"/>
      <c r="AV3221" s="149"/>
      <c r="AW3221" s="149"/>
      <c r="AX3221" s="150"/>
      <c r="AY3221" s="151"/>
      <c r="AZ3221" s="59"/>
      <c r="BA3221" s="59"/>
      <c r="BB3221" s="59"/>
      <c r="BC3221" s="59"/>
      <c r="BD3221" s="59"/>
      <c r="BE3221" s="59"/>
      <c r="BF3221" s="43"/>
      <c r="BG3221" s="59"/>
      <c r="BH3221" s="59"/>
      <c r="BI3221" s="59"/>
      <c r="BJ3221" s="59"/>
      <c r="BK3221" s="59"/>
      <c r="BL3221" s="59"/>
      <c r="BM3221" s="59"/>
    </row>
    <row r="3222" spans="1:65" x14ac:dyDescent="0.25">
      <c r="A3222" s="82"/>
      <c r="B3222" s="122" t="s">
        <v>1393</v>
      </c>
      <c r="C3222" s="122">
        <v>3942.5</v>
      </c>
      <c r="D3222" s="122">
        <v>38.112020649981901</v>
      </c>
      <c r="E3222" s="142">
        <f>IF(B3221=B3222,0,MAX(E$4:E3221)+1)</f>
        <v>0</v>
      </c>
      <c r="F3222" s="142">
        <f t="shared" si="591"/>
        <v>5</v>
      </c>
      <c r="G3222" s="142" t="str">
        <f t="shared" si="585"/>
        <v/>
      </c>
      <c r="H3222" s="142" t="str">
        <f t="shared" si="586"/>
        <v/>
      </c>
      <c r="I3222" s="59"/>
      <c r="J3222" s="104"/>
      <c r="K3222" s="59"/>
      <c r="L3222" s="59"/>
      <c r="M3222" s="59"/>
      <c r="N3222" s="44"/>
      <c r="O3222" s="44"/>
      <c r="P3222" s="44"/>
      <c r="Q3222" s="43" t="str">
        <f t="shared" si="583"/>
        <v/>
      </c>
      <c r="R3222" s="60" t="str">
        <f t="shared" si="592"/>
        <v/>
      </c>
      <c r="S3222" s="60" t="str">
        <f t="shared" si="592"/>
        <v/>
      </c>
      <c r="T3222" s="60" t="str">
        <f t="shared" si="592"/>
        <v/>
      </c>
      <c r="U3222" s="60" t="str">
        <f t="shared" si="592"/>
        <v/>
      </c>
      <c r="V3222" s="60" t="str">
        <f t="shared" si="592"/>
        <v/>
      </c>
      <c r="W3222" s="44"/>
      <c r="X3222" s="44" t="str">
        <f t="shared" si="587"/>
        <v/>
      </c>
      <c r="Y3222" s="142" t="str">
        <f t="shared" si="584"/>
        <v/>
      </c>
      <c r="Z3222" s="172" t="str">
        <f t="shared" si="588"/>
        <v/>
      </c>
      <c r="AA3222" s="169" t="str">
        <f>IF(ISNUMBER($Q3222),INDEX($D$1:$D$3663,S3222,1),"")</f>
        <v/>
      </c>
      <c r="AB3222" s="169" t="str">
        <f>IF(ISNUMBER($Q3222),INDEX($D$1:$D$3663,T3222,1),"")</f>
        <v/>
      </c>
      <c r="AC3222" s="169" t="str">
        <f>IF(ISNUMBER($Q3222),INDEX($D$1:$D$3663,U3222,1),"")</f>
        <v/>
      </c>
      <c r="AD3222" s="169" t="str">
        <f>IF(ISNUMBER($Q3222),INDEX($D$1:$D$3663,V3222,1),"")</f>
        <v/>
      </c>
      <c r="AE3222" s="59"/>
      <c r="AF3222" s="177" t="str">
        <f t="shared" si="589"/>
        <v/>
      </c>
      <c r="AG3222" s="178" t="s">
        <v>1403</v>
      </c>
      <c r="AH3222" s="59"/>
      <c r="AI3222" s="163" t="str">
        <f t="shared" si="590"/>
        <v/>
      </c>
      <c r="AJ3222" s="162" t="str">
        <f t="shared" si="581"/>
        <v/>
      </c>
      <c r="AK3222" s="119"/>
      <c r="AL3222" s="59" t="str">
        <f>IF(ISNUMBER($AJ3222),INDEX($Z$4:$AC$3663,$AJ3222,AL$3),"")</f>
        <v/>
      </c>
      <c r="AM3222" s="149" t="str">
        <f>IF(ISNUMBER($AJ3222),INDEX($Z$4:$AC$3663,$AJ3222,AM$3),"")</f>
        <v/>
      </c>
      <c r="AN3222" s="149" t="str">
        <f>IF(ISNUMBER($AJ3222),INDEX($Z$4:$AC$3663,$AJ3222,AN$3),"")</f>
        <v/>
      </c>
      <c r="AO3222" s="59"/>
      <c r="AP3222" s="59"/>
      <c r="AQ3222" s="166"/>
      <c r="AR3222" s="59"/>
      <c r="AS3222" s="59"/>
      <c r="AT3222" s="149"/>
      <c r="AU3222" s="149"/>
      <c r="AV3222" s="149"/>
      <c r="AW3222" s="149"/>
      <c r="AX3222" s="150"/>
      <c r="AY3222" s="151"/>
      <c r="AZ3222" s="59"/>
      <c r="BA3222" s="59"/>
      <c r="BB3222" s="59"/>
      <c r="BC3222" s="59"/>
      <c r="BD3222" s="59"/>
      <c r="BE3222" s="59"/>
      <c r="BF3222" s="43"/>
      <c r="BG3222" s="59"/>
      <c r="BH3222" s="59"/>
      <c r="BI3222" s="59"/>
      <c r="BJ3222" s="59"/>
      <c r="BK3222" s="59"/>
      <c r="BL3222" s="59"/>
      <c r="BM3222" s="59"/>
    </row>
    <row r="3223" spans="1:65" x14ac:dyDescent="0.25">
      <c r="A3223" s="82"/>
      <c r="B3223" s="122" t="s">
        <v>1393</v>
      </c>
      <c r="C3223" s="122">
        <v>3943.5</v>
      </c>
      <c r="D3223" s="122">
        <v>38.021604833060401</v>
      </c>
      <c r="E3223" s="142">
        <f>IF(B3222=B3223,0,MAX(E$4:E3222)+1)</f>
        <v>0</v>
      </c>
      <c r="F3223" s="142">
        <f t="shared" si="591"/>
        <v>5</v>
      </c>
      <c r="G3223" s="142" t="str">
        <f t="shared" si="585"/>
        <v/>
      </c>
      <c r="H3223" s="142" t="str">
        <f t="shared" si="586"/>
        <v/>
      </c>
      <c r="I3223" s="59"/>
      <c r="J3223" s="104"/>
      <c r="K3223" s="59"/>
      <c r="L3223" s="59"/>
      <c r="M3223" s="59"/>
      <c r="N3223" s="44"/>
      <c r="O3223" s="44"/>
      <c r="P3223" s="44"/>
      <c r="Q3223" s="43" t="str">
        <f t="shared" si="583"/>
        <v/>
      </c>
      <c r="R3223" s="60" t="str">
        <f t="shared" si="592"/>
        <v/>
      </c>
      <c r="S3223" s="60" t="str">
        <f t="shared" si="592"/>
        <v/>
      </c>
      <c r="T3223" s="60" t="str">
        <f t="shared" si="592"/>
        <v/>
      </c>
      <c r="U3223" s="60" t="str">
        <f t="shared" si="592"/>
        <v/>
      </c>
      <c r="V3223" s="60" t="str">
        <f t="shared" si="592"/>
        <v/>
      </c>
      <c r="W3223" s="44"/>
      <c r="X3223" s="44" t="str">
        <f t="shared" si="587"/>
        <v/>
      </c>
      <c r="Y3223" s="142" t="str">
        <f t="shared" si="584"/>
        <v/>
      </c>
      <c r="Z3223" s="172" t="str">
        <f t="shared" si="588"/>
        <v/>
      </c>
      <c r="AA3223" s="169" t="str">
        <f>IF(ISNUMBER($Q3223),INDEX($D$1:$D$3663,S3223,1),"")</f>
        <v/>
      </c>
      <c r="AB3223" s="169" t="str">
        <f>IF(ISNUMBER($Q3223),INDEX($D$1:$D$3663,T3223,1),"")</f>
        <v/>
      </c>
      <c r="AC3223" s="169" t="str">
        <f>IF(ISNUMBER($Q3223),INDEX($D$1:$D$3663,U3223,1),"")</f>
        <v/>
      </c>
      <c r="AD3223" s="169" t="str">
        <f>IF(ISNUMBER($Q3223),INDEX($D$1:$D$3663,V3223,1),"")</f>
        <v/>
      </c>
      <c r="AE3223" s="59"/>
      <c r="AF3223" s="177" t="str">
        <f t="shared" si="589"/>
        <v/>
      </c>
      <c r="AG3223" s="178" t="s">
        <v>1403</v>
      </c>
      <c r="AH3223" s="59"/>
      <c r="AI3223" s="163" t="str">
        <f t="shared" si="590"/>
        <v/>
      </c>
      <c r="AJ3223" s="162" t="str">
        <f t="shared" si="581"/>
        <v/>
      </c>
      <c r="AK3223" s="119"/>
      <c r="AL3223" s="59" t="str">
        <f>IF(ISNUMBER($AJ3223),INDEX($Z$4:$AC$3663,$AJ3223,AL$3),"")</f>
        <v/>
      </c>
      <c r="AM3223" s="149" t="str">
        <f>IF(ISNUMBER($AJ3223),INDEX($Z$4:$AC$3663,$AJ3223,AM$3),"")</f>
        <v/>
      </c>
      <c r="AN3223" s="149" t="str">
        <f>IF(ISNUMBER($AJ3223),INDEX($Z$4:$AC$3663,$AJ3223,AN$3),"")</f>
        <v/>
      </c>
      <c r="AO3223" s="59"/>
      <c r="AP3223" s="59"/>
      <c r="AQ3223" s="166"/>
      <c r="AR3223" s="59"/>
      <c r="AS3223" s="59"/>
      <c r="AT3223" s="149"/>
      <c r="AU3223" s="149"/>
      <c r="AV3223" s="149"/>
      <c r="AW3223" s="149"/>
      <c r="AX3223" s="150"/>
      <c r="AY3223" s="151"/>
      <c r="AZ3223" s="59"/>
      <c r="BA3223" s="59"/>
      <c r="BB3223" s="59"/>
      <c r="BC3223" s="59"/>
      <c r="BD3223" s="59"/>
      <c r="BE3223" s="59"/>
      <c r="BF3223" s="43"/>
      <c r="BG3223" s="59"/>
      <c r="BH3223" s="59"/>
      <c r="BI3223" s="59"/>
      <c r="BJ3223" s="59"/>
      <c r="BK3223" s="59"/>
      <c r="BL3223" s="59"/>
      <c r="BM3223" s="59"/>
    </row>
    <row r="3224" spans="1:65" x14ac:dyDescent="0.25">
      <c r="A3224" s="82"/>
      <c r="B3224" s="122" t="s">
        <v>1393</v>
      </c>
      <c r="C3224" s="122">
        <v>3944.5</v>
      </c>
      <c r="D3224" s="122">
        <v>38.068569451105397</v>
      </c>
      <c r="E3224" s="142">
        <f>IF(B3223=B3224,0,MAX(E$4:E3223)+1)</f>
        <v>0</v>
      </c>
      <c r="F3224" s="142">
        <f t="shared" si="591"/>
        <v>5</v>
      </c>
      <c r="G3224" s="142" t="str">
        <f t="shared" si="585"/>
        <v/>
      </c>
      <c r="H3224" s="142" t="str">
        <f t="shared" si="586"/>
        <v/>
      </c>
      <c r="I3224" s="59"/>
      <c r="J3224" s="104"/>
      <c r="K3224" s="59"/>
      <c r="L3224" s="59"/>
      <c r="M3224" s="59"/>
      <c r="N3224" s="44"/>
      <c r="O3224" s="44"/>
      <c r="P3224" s="44"/>
      <c r="Q3224" s="43" t="str">
        <f t="shared" si="583"/>
        <v/>
      </c>
      <c r="R3224" s="60" t="str">
        <f t="shared" si="592"/>
        <v/>
      </c>
      <c r="S3224" s="60" t="str">
        <f t="shared" si="592"/>
        <v/>
      </c>
      <c r="T3224" s="60" t="str">
        <f t="shared" si="592"/>
        <v/>
      </c>
      <c r="U3224" s="60" t="str">
        <f t="shared" si="592"/>
        <v/>
      </c>
      <c r="V3224" s="60" t="str">
        <f t="shared" si="592"/>
        <v/>
      </c>
      <c r="W3224" s="44"/>
      <c r="X3224" s="44" t="str">
        <f t="shared" si="587"/>
        <v/>
      </c>
      <c r="Y3224" s="142" t="str">
        <f t="shared" si="584"/>
        <v/>
      </c>
      <c r="Z3224" s="172" t="str">
        <f t="shared" si="588"/>
        <v/>
      </c>
      <c r="AA3224" s="169" t="str">
        <f>IF(ISNUMBER($Q3224),INDEX($D$1:$D$3663,S3224,1),"")</f>
        <v/>
      </c>
      <c r="AB3224" s="169" t="str">
        <f>IF(ISNUMBER($Q3224),INDEX($D$1:$D$3663,T3224,1),"")</f>
        <v/>
      </c>
      <c r="AC3224" s="169" t="str">
        <f>IF(ISNUMBER($Q3224),INDEX($D$1:$D$3663,U3224,1),"")</f>
        <v/>
      </c>
      <c r="AD3224" s="169" t="str">
        <f>IF(ISNUMBER($Q3224),INDEX($D$1:$D$3663,V3224,1),"")</f>
        <v/>
      </c>
      <c r="AE3224" s="59"/>
      <c r="AF3224" s="177" t="str">
        <f t="shared" si="589"/>
        <v/>
      </c>
      <c r="AG3224" s="178" t="s">
        <v>1403</v>
      </c>
      <c r="AH3224" s="59"/>
      <c r="AI3224" s="163" t="str">
        <f t="shared" si="590"/>
        <v/>
      </c>
      <c r="AJ3224" s="162" t="str">
        <f t="shared" si="581"/>
        <v/>
      </c>
      <c r="AK3224" s="119"/>
      <c r="AL3224" s="59" t="str">
        <f>IF(ISNUMBER($AJ3224),INDEX($Z$4:$AC$3663,$AJ3224,AL$3),"")</f>
        <v/>
      </c>
      <c r="AM3224" s="149" t="str">
        <f>IF(ISNUMBER($AJ3224),INDEX($Z$4:$AC$3663,$AJ3224,AM$3),"")</f>
        <v/>
      </c>
      <c r="AN3224" s="149" t="str">
        <f>IF(ISNUMBER($AJ3224),INDEX($Z$4:$AC$3663,$AJ3224,AN$3),"")</f>
        <v/>
      </c>
      <c r="AO3224" s="59"/>
      <c r="AP3224" s="59"/>
      <c r="AQ3224" s="166"/>
      <c r="AR3224" s="59"/>
      <c r="AS3224" s="59"/>
      <c r="AT3224" s="149"/>
      <c r="AU3224" s="149"/>
      <c r="AV3224" s="149"/>
      <c r="AW3224" s="149"/>
      <c r="AX3224" s="150"/>
      <c r="AY3224" s="151"/>
      <c r="AZ3224" s="59"/>
      <c r="BA3224" s="59"/>
      <c r="BB3224" s="59"/>
      <c r="BC3224" s="59"/>
      <c r="BD3224" s="59"/>
      <c r="BE3224" s="59"/>
      <c r="BF3224" s="43"/>
      <c r="BG3224" s="59"/>
      <c r="BH3224" s="59"/>
      <c r="BI3224" s="59"/>
      <c r="BJ3224" s="59"/>
      <c r="BK3224" s="59"/>
      <c r="BL3224" s="59"/>
      <c r="BM3224" s="59"/>
    </row>
    <row r="3225" spans="1:65" x14ac:dyDescent="0.25">
      <c r="A3225" s="82"/>
      <c r="B3225" s="122" t="s">
        <v>1393</v>
      </c>
      <c r="C3225" s="122">
        <v>3945.5</v>
      </c>
      <c r="D3225" s="122">
        <v>38.029591765783103</v>
      </c>
      <c r="E3225" s="142">
        <f>IF(B3224=B3225,0,MAX(E$4:E3224)+1)</f>
        <v>0</v>
      </c>
      <c r="F3225" s="142">
        <f t="shared" si="591"/>
        <v>5</v>
      </c>
      <c r="G3225" s="142" t="str">
        <f t="shared" si="585"/>
        <v/>
      </c>
      <c r="H3225" s="142" t="str">
        <f t="shared" si="586"/>
        <v/>
      </c>
      <c r="I3225" s="59"/>
      <c r="J3225" s="104"/>
      <c r="K3225" s="59"/>
      <c r="L3225" s="59"/>
      <c r="M3225" s="59"/>
      <c r="N3225" s="44"/>
      <c r="O3225" s="44"/>
      <c r="P3225" s="44"/>
      <c r="Q3225" s="43" t="str">
        <f t="shared" si="583"/>
        <v/>
      </c>
      <c r="R3225" s="60" t="str">
        <f t="shared" si="592"/>
        <v/>
      </c>
      <c r="S3225" s="60" t="str">
        <f t="shared" si="592"/>
        <v/>
      </c>
      <c r="T3225" s="60" t="str">
        <f t="shared" si="592"/>
        <v/>
      </c>
      <c r="U3225" s="60" t="str">
        <f t="shared" si="592"/>
        <v/>
      </c>
      <c r="V3225" s="60" t="str">
        <f t="shared" si="592"/>
        <v/>
      </c>
      <c r="W3225" s="44"/>
      <c r="X3225" s="44" t="str">
        <f t="shared" si="587"/>
        <v/>
      </c>
      <c r="Y3225" s="142" t="str">
        <f t="shared" si="584"/>
        <v/>
      </c>
      <c r="Z3225" s="172" t="str">
        <f t="shared" si="588"/>
        <v/>
      </c>
      <c r="AA3225" s="169" t="str">
        <f>IF(ISNUMBER($Q3225),INDEX($D$1:$D$3663,S3225,1),"")</f>
        <v/>
      </c>
      <c r="AB3225" s="169" t="str">
        <f>IF(ISNUMBER($Q3225),INDEX($D$1:$D$3663,T3225,1),"")</f>
        <v/>
      </c>
      <c r="AC3225" s="169" t="str">
        <f>IF(ISNUMBER($Q3225),INDEX($D$1:$D$3663,U3225,1),"")</f>
        <v/>
      </c>
      <c r="AD3225" s="169" t="str">
        <f>IF(ISNUMBER($Q3225),INDEX($D$1:$D$3663,V3225,1),"")</f>
        <v/>
      </c>
      <c r="AE3225" s="59"/>
      <c r="AF3225" s="177" t="str">
        <f t="shared" si="589"/>
        <v/>
      </c>
      <c r="AG3225" s="178" t="s">
        <v>1403</v>
      </c>
      <c r="AH3225" s="59"/>
      <c r="AI3225" s="163" t="str">
        <f t="shared" si="590"/>
        <v/>
      </c>
      <c r="AJ3225" s="162" t="str">
        <f t="shared" si="581"/>
        <v/>
      </c>
      <c r="AK3225" s="119"/>
      <c r="AL3225" s="59" t="str">
        <f>IF(ISNUMBER($AJ3225),INDEX($Z$4:$AC$3663,$AJ3225,AL$3),"")</f>
        <v/>
      </c>
      <c r="AM3225" s="149" t="str">
        <f>IF(ISNUMBER($AJ3225),INDEX($Z$4:$AC$3663,$AJ3225,AM$3),"")</f>
        <v/>
      </c>
      <c r="AN3225" s="149" t="str">
        <f>IF(ISNUMBER($AJ3225),INDEX($Z$4:$AC$3663,$AJ3225,AN$3),"")</f>
        <v/>
      </c>
      <c r="AO3225" s="59"/>
      <c r="AP3225" s="59"/>
      <c r="AQ3225" s="166"/>
      <c r="AR3225" s="59"/>
      <c r="AS3225" s="59"/>
      <c r="AT3225" s="149"/>
      <c r="AU3225" s="149"/>
      <c r="AV3225" s="149"/>
      <c r="AW3225" s="149"/>
      <c r="AX3225" s="150"/>
      <c r="AY3225" s="151"/>
      <c r="AZ3225" s="59"/>
      <c r="BA3225" s="59"/>
      <c r="BB3225" s="59"/>
      <c r="BC3225" s="59"/>
      <c r="BD3225" s="59"/>
      <c r="BE3225" s="59"/>
      <c r="BF3225" s="43"/>
      <c r="BG3225" s="59"/>
      <c r="BH3225" s="59"/>
      <c r="BI3225" s="59"/>
      <c r="BJ3225" s="59"/>
      <c r="BK3225" s="59"/>
      <c r="BL3225" s="59"/>
      <c r="BM3225" s="59"/>
    </row>
    <row r="3226" spans="1:65" x14ac:dyDescent="0.25">
      <c r="A3226" s="82"/>
      <c r="B3226" s="122" t="s">
        <v>1393</v>
      </c>
      <c r="C3226" s="122">
        <v>3946.5</v>
      </c>
      <c r="D3226" s="122">
        <v>37.891430694338702</v>
      </c>
      <c r="E3226" s="142">
        <f>IF(B3225=B3226,0,MAX(E$4:E3225)+1)</f>
        <v>0</v>
      </c>
      <c r="F3226" s="142">
        <f t="shared" si="591"/>
        <v>5</v>
      </c>
      <c r="G3226" s="142" t="str">
        <f t="shared" si="585"/>
        <v/>
      </c>
      <c r="H3226" s="142" t="str">
        <f t="shared" si="586"/>
        <v/>
      </c>
      <c r="I3226" s="59"/>
      <c r="J3226" s="104"/>
      <c r="K3226" s="59"/>
      <c r="L3226" s="59"/>
      <c r="M3226" s="59"/>
      <c r="N3226" s="44"/>
      <c r="O3226" s="44"/>
      <c r="P3226" s="44"/>
      <c r="Q3226" s="43" t="str">
        <f t="shared" si="583"/>
        <v/>
      </c>
      <c r="R3226" s="60" t="str">
        <f t="shared" si="592"/>
        <v/>
      </c>
      <c r="S3226" s="60" t="str">
        <f t="shared" si="592"/>
        <v/>
      </c>
      <c r="T3226" s="60" t="str">
        <f t="shared" si="592"/>
        <v/>
      </c>
      <c r="U3226" s="60" t="str">
        <f t="shared" si="592"/>
        <v/>
      </c>
      <c r="V3226" s="60" t="str">
        <f t="shared" si="592"/>
        <v/>
      </c>
      <c r="W3226" s="44"/>
      <c r="X3226" s="44" t="str">
        <f t="shared" si="587"/>
        <v/>
      </c>
      <c r="Y3226" s="142" t="str">
        <f t="shared" si="584"/>
        <v/>
      </c>
      <c r="Z3226" s="172" t="str">
        <f t="shared" si="588"/>
        <v/>
      </c>
      <c r="AA3226" s="169" t="str">
        <f>IF(ISNUMBER($Q3226),INDEX($D$1:$D$3663,S3226,1),"")</f>
        <v/>
      </c>
      <c r="AB3226" s="169" t="str">
        <f>IF(ISNUMBER($Q3226),INDEX($D$1:$D$3663,T3226,1),"")</f>
        <v/>
      </c>
      <c r="AC3226" s="169" t="str">
        <f>IF(ISNUMBER($Q3226),INDEX($D$1:$D$3663,U3226,1),"")</f>
        <v/>
      </c>
      <c r="AD3226" s="169" t="str">
        <f>IF(ISNUMBER($Q3226),INDEX($D$1:$D$3663,V3226,1),"")</f>
        <v/>
      </c>
      <c r="AE3226" s="59"/>
      <c r="AF3226" s="177" t="str">
        <f t="shared" si="589"/>
        <v/>
      </c>
      <c r="AG3226" s="178" t="s">
        <v>1403</v>
      </c>
      <c r="AH3226" s="59"/>
      <c r="AI3226" s="163" t="str">
        <f t="shared" si="590"/>
        <v/>
      </c>
      <c r="AJ3226" s="162" t="str">
        <f t="shared" si="581"/>
        <v/>
      </c>
      <c r="AK3226" s="119"/>
      <c r="AL3226" s="59" t="str">
        <f>IF(ISNUMBER($AJ3226),INDEX($Z$4:$AC$3663,$AJ3226,AL$3),"")</f>
        <v/>
      </c>
      <c r="AM3226" s="149" t="str">
        <f>IF(ISNUMBER($AJ3226),INDEX($Z$4:$AC$3663,$AJ3226,AM$3),"")</f>
        <v/>
      </c>
      <c r="AN3226" s="149" t="str">
        <f>IF(ISNUMBER($AJ3226),INDEX($Z$4:$AC$3663,$AJ3226,AN$3),"")</f>
        <v/>
      </c>
      <c r="AO3226" s="59"/>
      <c r="AP3226" s="59"/>
      <c r="AQ3226" s="166"/>
      <c r="AR3226" s="59"/>
      <c r="AS3226" s="59"/>
      <c r="AT3226" s="149"/>
      <c r="AU3226" s="149"/>
      <c r="AV3226" s="149"/>
      <c r="AW3226" s="149"/>
      <c r="AX3226" s="150"/>
      <c r="AY3226" s="151"/>
      <c r="AZ3226" s="59"/>
      <c r="BA3226" s="59"/>
      <c r="BB3226" s="59"/>
      <c r="BC3226" s="59"/>
      <c r="BD3226" s="59"/>
      <c r="BE3226" s="59"/>
      <c r="BF3226" s="43"/>
      <c r="BG3226" s="59"/>
      <c r="BH3226" s="59"/>
      <c r="BI3226" s="59"/>
      <c r="BJ3226" s="59"/>
      <c r="BK3226" s="59"/>
      <c r="BL3226" s="59"/>
      <c r="BM3226" s="59"/>
    </row>
    <row r="3227" spans="1:65" x14ac:dyDescent="0.25">
      <c r="A3227" s="82"/>
      <c r="B3227" s="122" t="s">
        <v>1393</v>
      </c>
      <c r="C3227" s="122">
        <v>3947.5</v>
      </c>
      <c r="D3227" s="122">
        <v>37.870769521399303</v>
      </c>
      <c r="E3227" s="142">
        <f>IF(B3226=B3227,0,MAX(E$4:E3226)+1)</f>
        <v>0</v>
      </c>
      <c r="F3227" s="142">
        <f t="shared" si="591"/>
        <v>5</v>
      </c>
      <c r="G3227" s="142" t="str">
        <f t="shared" si="585"/>
        <v/>
      </c>
      <c r="H3227" s="142" t="str">
        <f t="shared" si="586"/>
        <v/>
      </c>
      <c r="I3227" s="59"/>
      <c r="J3227" s="104"/>
      <c r="K3227" s="59"/>
      <c r="L3227" s="59"/>
      <c r="M3227" s="59"/>
      <c r="N3227" s="44"/>
      <c r="O3227" s="44"/>
      <c r="P3227" s="44"/>
      <c r="Q3227" s="43" t="str">
        <f t="shared" si="583"/>
        <v/>
      </c>
      <c r="R3227" s="60" t="str">
        <f t="shared" si="592"/>
        <v/>
      </c>
      <c r="S3227" s="60" t="str">
        <f t="shared" si="592"/>
        <v/>
      </c>
      <c r="T3227" s="60" t="str">
        <f t="shared" si="592"/>
        <v/>
      </c>
      <c r="U3227" s="60" t="str">
        <f t="shared" si="592"/>
        <v/>
      </c>
      <c r="V3227" s="60" t="str">
        <f t="shared" si="592"/>
        <v/>
      </c>
      <c r="W3227" s="44"/>
      <c r="X3227" s="44" t="str">
        <f t="shared" si="587"/>
        <v/>
      </c>
      <c r="Y3227" s="142" t="str">
        <f t="shared" si="584"/>
        <v/>
      </c>
      <c r="Z3227" s="172" t="str">
        <f t="shared" si="588"/>
        <v/>
      </c>
      <c r="AA3227" s="169" t="str">
        <f>IF(ISNUMBER($Q3227),INDEX($D$1:$D$3663,S3227,1),"")</f>
        <v/>
      </c>
      <c r="AB3227" s="169" t="str">
        <f>IF(ISNUMBER($Q3227),INDEX($D$1:$D$3663,T3227,1),"")</f>
        <v/>
      </c>
      <c r="AC3227" s="169" t="str">
        <f>IF(ISNUMBER($Q3227),INDEX($D$1:$D$3663,U3227,1),"")</f>
        <v/>
      </c>
      <c r="AD3227" s="169" t="str">
        <f>IF(ISNUMBER($Q3227),INDEX($D$1:$D$3663,V3227,1),"")</f>
        <v/>
      </c>
      <c r="AE3227" s="59"/>
      <c r="AF3227" s="177" t="str">
        <f t="shared" si="589"/>
        <v/>
      </c>
      <c r="AG3227" s="178" t="s">
        <v>1403</v>
      </c>
      <c r="AH3227" s="59"/>
      <c r="AI3227" s="163" t="str">
        <f t="shared" si="590"/>
        <v/>
      </c>
      <c r="AJ3227" s="162" t="str">
        <f t="shared" si="581"/>
        <v/>
      </c>
      <c r="AK3227" s="119"/>
      <c r="AL3227" s="59" t="str">
        <f>IF(ISNUMBER($AJ3227),INDEX($Z$4:$AC$3663,$AJ3227,AL$3),"")</f>
        <v/>
      </c>
      <c r="AM3227" s="149" t="str">
        <f>IF(ISNUMBER($AJ3227),INDEX($Z$4:$AC$3663,$AJ3227,AM$3),"")</f>
        <v/>
      </c>
      <c r="AN3227" s="149" t="str">
        <f>IF(ISNUMBER($AJ3227),INDEX($Z$4:$AC$3663,$AJ3227,AN$3),"")</f>
        <v/>
      </c>
      <c r="AO3227" s="59"/>
      <c r="AP3227" s="59"/>
      <c r="AQ3227" s="166"/>
      <c r="AR3227" s="59"/>
      <c r="AS3227" s="59"/>
      <c r="AT3227" s="149"/>
      <c r="AU3227" s="149"/>
      <c r="AV3227" s="149"/>
      <c r="AW3227" s="149"/>
      <c r="AX3227" s="150"/>
      <c r="AY3227" s="151"/>
      <c r="AZ3227" s="59"/>
      <c r="BA3227" s="59"/>
      <c r="BB3227" s="59"/>
      <c r="BC3227" s="59"/>
      <c r="BD3227" s="59"/>
      <c r="BE3227" s="59"/>
      <c r="BF3227" s="43"/>
      <c r="BG3227" s="59"/>
      <c r="BH3227" s="59"/>
      <c r="BI3227" s="59"/>
      <c r="BJ3227" s="59"/>
      <c r="BK3227" s="59"/>
      <c r="BL3227" s="59"/>
      <c r="BM3227" s="59"/>
    </row>
    <row r="3228" spans="1:65" x14ac:dyDescent="0.25">
      <c r="A3228" s="82"/>
      <c r="B3228" s="122" t="s">
        <v>1393</v>
      </c>
      <c r="C3228" s="122">
        <v>3948.5</v>
      </c>
      <c r="D3228" s="122">
        <v>38.043422578470597</v>
      </c>
      <c r="E3228" s="142">
        <f>IF(B3227=B3228,0,MAX(E$4:E3227)+1)</f>
        <v>0</v>
      </c>
      <c r="F3228" s="142">
        <f t="shared" si="591"/>
        <v>5</v>
      </c>
      <c r="G3228" s="142" t="str">
        <f t="shared" si="585"/>
        <v/>
      </c>
      <c r="H3228" s="142" t="str">
        <f t="shared" si="586"/>
        <v/>
      </c>
      <c r="I3228" s="59"/>
      <c r="J3228" s="104"/>
      <c r="K3228" s="59"/>
      <c r="L3228" s="59"/>
      <c r="M3228" s="59"/>
      <c r="N3228" s="44"/>
      <c r="O3228" s="44"/>
      <c r="P3228" s="44"/>
      <c r="Q3228" s="43" t="str">
        <f t="shared" si="583"/>
        <v/>
      </c>
      <c r="R3228" s="60" t="str">
        <f t="shared" si="592"/>
        <v/>
      </c>
      <c r="S3228" s="60" t="str">
        <f t="shared" si="592"/>
        <v/>
      </c>
      <c r="T3228" s="60" t="str">
        <f t="shared" si="592"/>
        <v/>
      </c>
      <c r="U3228" s="60" t="str">
        <f t="shared" si="592"/>
        <v/>
      </c>
      <c r="V3228" s="60" t="str">
        <f t="shared" si="592"/>
        <v/>
      </c>
      <c r="W3228" s="44"/>
      <c r="X3228" s="44" t="str">
        <f t="shared" si="587"/>
        <v/>
      </c>
      <c r="Y3228" s="142" t="str">
        <f t="shared" si="584"/>
        <v/>
      </c>
      <c r="Z3228" s="172" t="str">
        <f t="shared" si="588"/>
        <v/>
      </c>
      <c r="AA3228" s="169" t="str">
        <f>IF(ISNUMBER($Q3228),INDEX($D$1:$D$3663,S3228,1),"")</f>
        <v/>
      </c>
      <c r="AB3228" s="169" t="str">
        <f>IF(ISNUMBER($Q3228),INDEX($D$1:$D$3663,T3228,1),"")</f>
        <v/>
      </c>
      <c r="AC3228" s="169" t="str">
        <f>IF(ISNUMBER($Q3228),INDEX($D$1:$D$3663,U3228,1),"")</f>
        <v/>
      </c>
      <c r="AD3228" s="169" t="str">
        <f>IF(ISNUMBER($Q3228),INDEX($D$1:$D$3663,V3228,1),"")</f>
        <v/>
      </c>
      <c r="AE3228" s="59"/>
      <c r="AF3228" s="177" t="str">
        <f t="shared" si="589"/>
        <v/>
      </c>
      <c r="AG3228" s="178" t="s">
        <v>1403</v>
      </c>
      <c r="AH3228" s="59"/>
      <c r="AI3228" s="163" t="str">
        <f t="shared" si="590"/>
        <v/>
      </c>
      <c r="AJ3228" s="162" t="str">
        <f t="shared" si="581"/>
        <v/>
      </c>
      <c r="AK3228" s="119"/>
      <c r="AL3228" s="59" t="str">
        <f>IF(ISNUMBER($AJ3228),INDEX($Z$4:$AC$3663,$AJ3228,AL$3),"")</f>
        <v/>
      </c>
      <c r="AM3228" s="149" t="str">
        <f>IF(ISNUMBER($AJ3228),INDEX($Z$4:$AC$3663,$AJ3228,AM$3),"")</f>
        <v/>
      </c>
      <c r="AN3228" s="149" t="str">
        <f>IF(ISNUMBER($AJ3228),INDEX($Z$4:$AC$3663,$AJ3228,AN$3),"")</f>
        <v/>
      </c>
      <c r="AO3228" s="59"/>
      <c r="AP3228" s="59"/>
      <c r="AQ3228" s="166"/>
      <c r="AR3228" s="59"/>
      <c r="AS3228" s="59"/>
      <c r="AT3228" s="149"/>
      <c r="AU3228" s="149"/>
      <c r="AV3228" s="149"/>
      <c r="AW3228" s="149"/>
      <c r="AX3228" s="150"/>
      <c r="AY3228" s="151"/>
      <c r="AZ3228" s="59"/>
      <c r="BA3228" s="59"/>
      <c r="BB3228" s="59"/>
      <c r="BC3228" s="59"/>
      <c r="BD3228" s="59"/>
      <c r="BE3228" s="59"/>
      <c r="BF3228" s="43"/>
      <c r="BG3228" s="59"/>
      <c r="BH3228" s="59"/>
      <c r="BI3228" s="59"/>
      <c r="BJ3228" s="59"/>
      <c r="BK3228" s="59"/>
      <c r="BL3228" s="59"/>
      <c r="BM3228" s="59"/>
    </row>
    <row r="3229" spans="1:65" x14ac:dyDescent="0.25">
      <c r="A3229" s="82"/>
      <c r="B3229" s="122" t="s">
        <v>1393</v>
      </c>
      <c r="C3229" s="122">
        <v>3949.5</v>
      </c>
      <c r="D3229" s="122">
        <v>38.065443686244201</v>
      </c>
      <c r="E3229" s="142">
        <f>IF(B3228=B3229,0,MAX(E$4:E3228)+1)</f>
        <v>0</v>
      </c>
      <c r="F3229" s="142">
        <f t="shared" si="591"/>
        <v>5</v>
      </c>
      <c r="G3229" s="142" t="str">
        <f t="shared" si="585"/>
        <v/>
      </c>
      <c r="H3229" s="142" t="str">
        <f t="shared" si="586"/>
        <v/>
      </c>
      <c r="I3229" s="59"/>
      <c r="J3229" s="104"/>
      <c r="K3229" s="59"/>
      <c r="L3229" s="59"/>
      <c r="M3229" s="59"/>
      <c r="N3229" s="44"/>
      <c r="O3229" s="44"/>
      <c r="P3229" s="44"/>
      <c r="Q3229" s="43" t="str">
        <f t="shared" si="583"/>
        <v/>
      </c>
      <c r="R3229" s="60" t="str">
        <f t="shared" si="592"/>
        <v/>
      </c>
      <c r="S3229" s="60" t="str">
        <f t="shared" si="592"/>
        <v/>
      </c>
      <c r="T3229" s="60" t="str">
        <f t="shared" si="592"/>
        <v/>
      </c>
      <c r="U3229" s="60" t="str">
        <f t="shared" si="592"/>
        <v/>
      </c>
      <c r="V3229" s="60" t="str">
        <f t="shared" si="592"/>
        <v/>
      </c>
      <c r="W3229" s="44"/>
      <c r="X3229" s="44" t="str">
        <f t="shared" si="587"/>
        <v/>
      </c>
      <c r="Y3229" s="142" t="str">
        <f t="shared" si="584"/>
        <v/>
      </c>
      <c r="Z3229" s="172" t="str">
        <f t="shared" si="588"/>
        <v/>
      </c>
      <c r="AA3229" s="169" t="str">
        <f>IF(ISNUMBER($Q3229),INDEX($D$1:$D$3663,S3229,1),"")</f>
        <v/>
      </c>
      <c r="AB3229" s="169" t="str">
        <f>IF(ISNUMBER($Q3229),INDEX($D$1:$D$3663,T3229,1),"")</f>
        <v/>
      </c>
      <c r="AC3229" s="169" t="str">
        <f>IF(ISNUMBER($Q3229),INDEX($D$1:$D$3663,U3229,1),"")</f>
        <v/>
      </c>
      <c r="AD3229" s="169" t="str">
        <f>IF(ISNUMBER($Q3229),INDEX($D$1:$D$3663,V3229,1),"")</f>
        <v/>
      </c>
      <c r="AE3229" s="59"/>
      <c r="AF3229" s="177" t="str">
        <f t="shared" si="589"/>
        <v/>
      </c>
      <c r="AG3229" s="178" t="s">
        <v>1403</v>
      </c>
      <c r="AH3229" s="59"/>
      <c r="AI3229" s="163" t="str">
        <f t="shared" si="590"/>
        <v/>
      </c>
      <c r="AJ3229" s="162" t="str">
        <f t="shared" ref="AJ3229:AJ3292" si="593">IF(AI3228=AI$2,AJ3228+AJ$2-1,IF(ISNUMBER(AI3229),AJ3228+AJ$2,""))</f>
        <v/>
      </c>
      <c r="AK3229" s="119"/>
      <c r="AL3229" s="59" t="str">
        <f>IF(ISNUMBER($AJ3229),INDEX($Z$4:$AC$3663,$AJ3229,AL$3),"")</f>
        <v/>
      </c>
      <c r="AM3229" s="149" t="str">
        <f>IF(ISNUMBER($AJ3229),INDEX($Z$4:$AC$3663,$AJ3229,AM$3),"")</f>
        <v/>
      </c>
      <c r="AN3229" s="149" t="str">
        <f>IF(ISNUMBER($AJ3229),INDEX($Z$4:$AC$3663,$AJ3229,AN$3),"")</f>
        <v/>
      </c>
      <c r="AO3229" s="59"/>
      <c r="AP3229" s="59"/>
      <c r="AQ3229" s="166"/>
      <c r="AR3229" s="59"/>
      <c r="AS3229" s="59"/>
      <c r="AT3229" s="149"/>
      <c r="AU3229" s="149"/>
      <c r="AV3229" s="149"/>
      <c r="AW3229" s="149"/>
      <c r="AX3229" s="150"/>
      <c r="AY3229" s="151"/>
      <c r="AZ3229" s="59"/>
      <c r="BA3229" s="59"/>
      <c r="BB3229" s="59"/>
      <c r="BC3229" s="59"/>
      <c r="BD3229" s="59"/>
      <c r="BE3229" s="59"/>
      <c r="BF3229" s="43"/>
      <c r="BG3229" s="59"/>
      <c r="BH3229" s="59"/>
      <c r="BI3229" s="59"/>
      <c r="BJ3229" s="59"/>
      <c r="BK3229" s="59"/>
      <c r="BL3229" s="59"/>
      <c r="BM3229" s="59"/>
    </row>
    <row r="3230" spans="1:65" x14ac:dyDescent="0.25">
      <c r="A3230" s="82"/>
      <c r="B3230" s="122" t="s">
        <v>1393</v>
      </c>
      <c r="C3230" s="122">
        <v>3950.5</v>
      </c>
      <c r="D3230" s="122">
        <v>37.848738708334601</v>
      </c>
      <c r="E3230" s="142">
        <f>IF(B3229=B3230,0,MAX(E$4:E3229)+1)</f>
        <v>0</v>
      </c>
      <c r="F3230" s="142">
        <f t="shared" si="591"/>
        <v>5</v>
      </c>
      <c r="G3230" s="142" t="str">
        <f t="shared" si="585"/>
        <v/>
      </c>
      <c r="H3230" s="142" t="str">
        <f t="shared" si="586"/>
        <v/>
      </c>
      <c r="I3230" s="59"/>
      <c r="J3230" s="104"/>
      <c r="K3230" s="59"/>
      <c r="L3230" s="59"/>
      <c r="M3230" s="59"/>
      <c r="N3230" s="44"/>
      <c r="O3230" s="44"/>
      <c r="P3230" s="44"/>
      <c r="Q3230" s="43" t="str">
        <f t="shared" si="583"/>
        <v/>
      </c>
      <c r="R3230" s="60" t="str">
        <f t="shared" si="592"/>
        <v/>
      </c>
      <c r="S3230" s="60" t="str">
        <f t="shared" si="592"/>
        <v/>
      </c>
      <c r="T3230" s="60" t="str">
        <f t="shared" si="592"/>
        <v/>
      </c>
      <c r="U3230" s="60" t="str">
        <f t="shared" si="592"/>
        <v/>
      </c>
      <c r="V3230" s="60" t="str">
        <f t="shared" si="592"/>
        <v/>
      </c>
      <c r="W3230" s="44"/>
      <c r="X3230" s="44" t="str">
        <f t="shared" si="587"/>
        <v/>
      </c>
      <c r="Y3230" s="142" t="str">
        <f t="shared" si="584"/>
        <v/>
      </c>
      <c r="Z3230" s="172" t="str">
        <f t="shared" si="588"/>
        <v/>
      </c>
      <c r="AA3230" s="169" t="str">
        <f>IF(ISNUMBER($Q3230),INDEX($D$1:$D$3663,S3230,1),"")</f>
        <v/>
      </c>
      <c r="AB3230" s="169" t="str">
        <f>IF(ISNUMBER($Q3230),INDEX($D$1:$D$3663,T3230,1),"")</f>
        <v/>
      </c>
      <c r="AC3230" s="169" t="str">
        <f>IF(ISNUMBER($Q3230),INDEX($D$1:$D$3663,U3230,1),"")</f>
        <v/>
      </c>
      <c r="AD3230" s="169" t="str">
        <f>IF(ISNUMBER($Q3230),INDEX($D$1:$D$3663,V3230,1),"")</f>
        <v/>
      </c>
      <c r="AE3230" s="59"/>
      <c r="AF3230" s="177" t="str">
        <f t="shared" si="589"/>
        <v/>
      </c>
      <c r="AG3230" s="178" t="s">
        <v>1403</v>
      </c>
      <c r="AH3230" s="59"/>
      <c r="AI3230" s="163" t="str">
        <f t="shared" si="590"/>
        <v/>
      </c>
      <c r="AJ3230" s="162" t="str">
        <f t="shared" si="593"/>
        <v/>
      </c>
      <c r="AK3230" s="119"/>
      <c r="AL3230" s="59" t="str">
        <f>IF(ISNUMBER($AJ3230),INDEX($Z$4:$AC$3663,$AJ3230,AL$3),"")</f>
        <v/>
      </c>
      <c r="AM3230" s="149" t="str">
        <f>IF(ISNUMBER($AJ3230),INDEX($Z$4:$AC$3663,$AJ3230,AM$3),"")</f>
        <v/>
      </c>
      <c r="AN3230" s="149" t="str">
        <f>IF(ISNUMBER($AJ3230),INDEX($Z$4:$AC$3663,$AJ3230,AN$3),"")</f>
        <v/>
      </c>
      <c r="AO3230" s="59"/>
      <c r="AP3230" s="59"/>
      <c r="AQ3230" s="166"/>
      <c r="AR3230" s="59"/>
      <c r="AS3230" s="59"/>
      <c r="AT3230" s="149"/>
      <c r="AU3230" s="149"/>
      <c r="AV3230" s="149"/>
      <c r="AW3230" s="149"/>
      <c r="AX3230" s="150"/>
      <c r="AY3230" s="151"/>
      <c r="AZ3230" s="59"/>
      <c r="BA3230" s="59"/>
      <c r="BB3230" s="59"/>
      <c r="BC3230" s="59"/>
      <c r="BD3230" s="59"/>
      <c r="BE3230" s="59"/>
      <c r="BF3230" s="43"/>
      <c r="BG3230" s="59"/>
      <c r="BH3230" s="59"/>
      <c r="BI3230" s="59"/>
      <c r="BJ3230" s="59"/>
      <c r="BK3230" s="59"/>
      <c r="BL3230" s="59"/>
      <c r="BM3230" s="59"/>
    </row>
    <row r="3231" spans="1:65" x14ac:dyDescent="0.25">
      <c r="A3231" s="82"/>
      <c r="B3231" s="122" t="s">
        <v>1393</v>
      </c>
      <c r="C3231" s="122">
        <v>3951.5</v>
      </c>
      <c r="D3231" s="122">
        <v>37.996512517496299</v>
      </c>
      <c r="E3231" s="142">
        <f>IF(B3230=B3231,0,MAX(E$4:E3230)+1)</f>
        <v>0</v>
      </c>
      <c r="F3231" s="142">
        <f t="shared" si="591"/>
        <v>5</v>
      </c>
      <c r="G3231" s="142" t="str">
        <f t="shared" si="585"/>
        <v/>
      </c>
      <c r="H3231" s="142" t="str">
        <f t="shared" si="586"/>
        <v/>
      </c>
      <c r="I3231" s="59"/>
      <c r="J3231" s="104"/>
      <c r="K3231" s="59"/>
      <c r="L3231" s="59"/>
      <c r="M3231" s="59"/>
      <c r="N3231" s="44"/>
      <c r="O3231" s="44"/>
      <c r="P3231" s="44"/>
      <c r="Q3231" s="43" t="str">
        <f t="shared" si="583"/>
        <v/>
      </c>
      <c r="R3231" s="60" t="str">
        <f t="shared" si="592"/>
        <v/>
      </c>
      <c r="S3231" s="60" t="str">
        <f t="shared" si="592"/>
        <v/>
      </c>
      <c r="T3231" s="60" t="str">
        <f t="shared" si="592"/>
        <v/>
      </c>
      <c r="U3231" s="60" t="str">
        <f t="shared" si="592"/>
        <v/>
      </c>
      <c r="V3231" s="60" t="str">
        <f t="shared" si="592"/>
        <v/>
      </c>
      <c r="W3231" s="44"/>
      <c r="X3231" s="44" t="str">
        <f t="shared" si="587"/>
        <v/>
      </c>
      <c r="Y3231" s="142" t="str">
        <f t="shared" si="584"/>
        <v/>
      </c>
      <c r="Z3231" s="172" t="str">
        <f t="shared" si="588"/>
        <v/>
      </c>
      <c r="AA3231" s="169" t="str">
        <f>IF(ISNUMBER($Q3231),INDEX($D$1:$D$3663,S3231,1),"")</f>
        <v/>
      </c>
      <c r="AB3231" s="169" t="str">
        <f>IF(ISNUMBER($Q3231),INDEX($D$1:$D$3663,T3231,1),"")</f>
        <v/>
      </c>
      <c r="AC3231" s="169" t="str">
        <f>IF(ISNUMBER($Q3231),INDEX($D$1:$D$3663,U3231,1),"")</f>
        <v/>
      </c>
      <c r="AD3231" s="169" t="str">
        <f>IF(ISNUMBER($Q3231),INDEX($D$1:$D$3663,V3231,1),"")</f>
        <v/>
      </c>
      <c r="AE3231" s="59"/>
      <c r="AF3231" s="177" t="str">
        <f t="shared" si="589"/>
        <v/>
      </c>
      <c r="AG3231" s="178" t="s">
        <v>1403</v>
      </c>
      <c r="AH3231" s="59"/>
      <c r="AI3231" s="163" t="str">
        <f t="shared" si="590"/>
        <v/>
      </c>
      <c r="AJ3231" s="162" t="str">
        <f t="shared" si="593"/>
        <v/>
      </c>
      <c r="AK3231" s="119"/>
      <c r="AL3231" s="59" t="str">
        <f>IF(ISNUMBER($AJ3231),INDEX($Z$4:$AC$3663,$AJ3231,AL$3),"")</f>
        <v/>
      </c>
      <c r="AM3231" s="149" t="str">
        <f>IF(ISNUMBER($AJ3231),INDEX($Z$4:$AC$3663,$AJ3231,AM$3),"")</f>
        <v/>
      </c>
      <c r="AN3231" s="149" t="str">
        <f>IF(ISNUMBER($AJ3231),INDEX($Z$4:$AC$3663,$AJ3231,AN$3),"")</f>
        <v/>
      </c>
      <c r="AO3231" s="59"/>
      <c r="AP3231" s="59"/>
      <c r="AQ3231" s="166"/>
      <c r="AR3231" s="59"/>
      <c r="AS3231" s="59"/>
      <c r="AT3231" s="149"/>
      <c r="AU3231" s="149"/>
      <c r="AV3231" s="149"/>
      <c r="AW3231" s="149"/>
      <c r="AX3231" s="150"/>
      <c r="AY3231" s="151"/>
      <c r="AZ3231" s="59"/>
      <c r="BA3231" s="59"/>
      <c r="BB3231" s="59"/>
      <c r="BC3231" s="59"/>
      <c r="BD3231" s="59"/>
      <c r="BE3231" s="59"/>
      <c r="BF3231" s="43"/>
      <c r="BG3231" s="59"/>
      <c r="BH3231" s="59"/>
      <c r="BI3231" s="59"/>
      <c r="BJ3231" s="59"/>
      <c r="BK3231" s="59"/>
      <c r="BL3231" s="59"/>
      <c r="BM3231" s="59"/>
    </row>
    <row r="3232" spans="1:65" x14ac:dyDescent="0.25">
      <c r="A3232" s="82"/>
      <c r="B3232" s="122" t="s">
        <v>1393</v>
      </c>
      <c r="C3232" s="122">
        <v>3952.5</v>
      </c>
      <c r="D3232" s="122">
        <v>37.9267312678708</v>
      </c>
      <c r="E3232" s="142">
        <f>IF(B3231=B3232,0,MAX(E$4:E3231)+1)</f>
        <v>0</v>
      </c>
      <c r="F3232" s="142">
        <f t="shared" si="591"/>
        <v>5</v>
      </c>
      <c r="G3232" s="142" t="str">
        <f t="shared" si="585"/>
        <v/>
      </c>
      <c r="H3232" s="142" t="str">
        <f t="shared" si="586"/>
        <v/>
      </c>
      <c r="I3232" s="59"/>
      <c r="J3232" s="104"/>
      <c r="K3232" s="59"/>
      <c r="L3232" s="59"/>
      <c r="M3232" s="59"/>
      <c r="N3232" s="44"/>
      <c r="O3232" s="44"/>
      <c r="P3232" s="44"/>
      <c r="Q3232" s="43" t="str">
        <f t="shared" si="583"/>
        <v/>
      </c>
      <c r="R3232" s="60" t="str">
        <f t="shared" si="592"/>
        <v/>
      </c>
      <c r="S3232" s="60" t="str">
        <f t="shared" si="592"/>
        <v/>
      </c>
      <c r="T3232" s="60" t="str">
        <f t="shared" si="592"/>
        <v/>
      </c>
      <c r="U3232" s="60" t="str">
        <f t="shared" si="592"/>
        <v/>
      </c>
      <c r="V3232" s="60" t="str">
        <f t="shared" si="592"/>
        <v/>
      </c>
      <c r="W3232" s="44"/>
      <c r="X3232" s="44" t="str">
        <f t="shared" si="587"/>
        <v/>
      </c>
      <c r="Y3232" s="142" t="str">
        <f t="shared" si="584"/>
        <v/>
      </c>
      <c r="Z3232" s="172" t="str">
        <f t="shared" si="588"/>
        <v/>
      </c>
      <c r="AA3232" s="169" t="str">
        <f>IF(ISNUMBER($Q3232),INDEX($D$1:$D$3663,S3232,1),"")</f>
        <v/>
      </c>
      <c r="AB3232" s="169" t="str">
        <f>IF(ISNUMBER($Q3232),INDEX($D$1:$D$3663,T3232,1),"")</f>
        <v/>
      </c>
      <c r="AC3232" s="169" t="str">
        <f>IF(ISNUMBER($Q3232),INDEX($D$1:$D$3663,U3232,1),"")</f>
        <v/>
      </c>
      <c r="AD3232" s="169" t="str">
        <f>IF(ISNUMBER($Q3232),INDEX($D$1:$D$3663,V3232,1),"")</f>
        <v/>
      </c>
      <c r="AE3232" s="59"/>
      <c r="AF3232" s="177" t="str">
        <f t="shared" si="589"/>
        <v/>
      </c>
      <c r="AG3232" s="178" t="s">
        <v>1403</v>
      </c>
      <c r="AH3232" s="59"/>
      <c r="AI3232" s="163" t="str">
        <f t="shared" si="590"/>
        <v/>
      </c>
      <c r="AJ3232" s="162" t="str">
        <f t="shared" si="593"/>
        <v/>
      </c>
      <c r="AK3232" s="119"/>
      <c r="AL3232" s="59" t="str">
        <f>IF(ISNUMBER($AJ3232),INDEX($Z$4:$AC$3663,$AJ3232,AL$3),"")</f>
        <v/>
      </c>
      <c r="AM3232" s="149" t="str">
        <f>IF(ISNUMBER($AJ3232),INDEX($Z$4:$AC$3663,$AJ3232,AM$3),"")</f>
        <v/>
      </c>
      <c r="AN3232" s="149" t="str">
        <f>IF(ISNUMBER($AJ3232),INDEX($Z$4:$AC$3663,$AJ3232,AN$3),"")</f>
        <v/>
      </c>
      <c r="AO3232" s="59"/>
      <c r="AP3232" s="59"/>
      <c r="AQ3232" s="166"/>
      <c r="AR3232" s="59"/>
      <c r="AS3232" s="59"/>
      <c r="AT3232" s="149"/>
      <c r="AU3232" s="149"/>
      <c r="AV3232" s="149"/>
      <c r="AW3232" s="149"/>
      <c r="AX3232" s="150"/>
      <c r="AY3232" s="151"/>
      <c r="AZ3232" s="59"/>
      <c r="BA3232" s="59"/>
      <c r="BB3232" s="59"/>
      <c r="BC3232" s="59"/>
      <c r="BD3232" s="59"/>
      <c r="BE3232" s="59"/>
      <c r="BF3232" s="43"/>
      <c r="BG3232" s="59"/>
      <c r="BH3232" s="59"/>
      <c r="BI3232" s="59"/>
      <c r="BJ3232" s="59"/>
      <c r="BK3232" s="59"/>
      <c r="BL3232" s="59"/>
      <c r="BM3232" s="59"/>
    </row>
    <row r="3233" spans="1:65" x14ac:dyDescent="0.25">
      <c r="A3233" s="82"/>
      <c r="B3233" s="122" t="s">
        <v>1393</v>
      </c>
      <c r="C3233" s="122">
        <v>3953.5</v>
      </c>
      <c r="D3233" s="122">
        <v>38.036023771844597</v>
      </c>
      <c r="E3233" s="142">
        <f>IF(B3232=B3233,0,MAX(E$4:E3232)+1)</f>
        <v>0</v>
      </c>
      <c r="F3233" s="142">
        <f t="shared" si="591"/>
        <v>5</v>
      </c>
      <c r="G3233" s="142" t="str">
        <f t="shared" si="585"/>
        <v/>
      </c>
      <c r="H3233" s="142" t="str">
        <f t="shared" si="586"/>
        <v/>
      </c>
      <c r="I3233" s="59"/>
      <c r="J3233" s="104"/>
      <c r="K3233" s="59"/>
      <c r="L3233" s="59"/>
      <c r="M3233" s="59"/>
      <c r="N3233" s="44"/>
      <c r="O3233" s="44"/>
      <c r="P3233" s="44"/>
      <c r="Q3233" s="43" t="str">
        <f t="shared" si="583"/>
        <v/>
      </c>
      <c r="R3233" s="60" t="str">
        <f t="shared" si="592"/>
        <v/>
      </c>
      <c r="S3233" s="60" t="str">
        <f t="shared" si="592"/>
        <v/>
      </c>
      <c r="T3233" s="60" t="str">
        <f t="shared" si="592"/>
        <v/>
      </c>
      <c r="U3233" s="60" t="str">
        <f t="shared" si="592"/>
        <v/>
      </c>
      <c r="V3233" s="60" t="str">
        <f t="shared" si="592"/>
        <v/>
      </c>
      <c r="W3233" s="44"/>
      <c r="X3233" s="44" t="str">
        <f t="shared" si="587"/>
        <v/>
      </c>
      <c r="Y3233" s="142" t="str">
        <f t="shared" si="584"/>
        <v/>
      </c>
      <c r="Z3233" s="172" t="str">
        <f t="shared" si="588"/>
        <v/>
      </c>
      <c r="AA3233" s="169" t="str">
        <f>IF(ISNUMBER($Q3233),INDEX($D$1:$D$3663,S3233,1),"")</f>
        <v/>
      </c>
      <c r="AB3233" s="169" t="str">
        <f>IF(ISNUMBER($Q3233),INDEX($D$1:$D$3663,T3233,1),"")</f>
        <v/>
      </c>
      <c r="AC3233" s="169" t="str">
        <f>IF(ISNUMBER($Q3233),INDEX($D$1:$D$3663,U3233,1),"")</f>
        <v/>
      </c>
      <c r="AD3233" s="169" t="str">
        <f>IF(ISNUMBER($Q3233),INDEX($D$1:$D$3663,V3233,1),"")</f>
        <v/>
      </c>
      <c r="AE3233" s="59"/>
      <c r="AF3233" s="177" t="str">
        <f t="shared" si="589"/>
        <v/>
      </c>
      <c r="AG3233" s="178" t="s">
        <v>1403</v>
      </c>
      <c r="AH3233" s="59"/>
      <c r="AI3233" s="163" t="str">
        <f t="shared" si="590"/>
        <v/>
      </c>
      <c r="AJ3233" s="162" t="str">
        <f t="shared" si="593"/>
        <v/>
      </c>
      <c r="AK3233" s="119"/>
      <c r="AL3233" s="59" t="str">
        <f>IF(ISNUMBER($AJ3233),INDEX($Z$4:$AC$3663,$AJ3233,AL$3),"")</f>
        <v/>
      </c>
      <c r="AM3233" s="149" t="str">
        <f>IF(ISNUMBER($AJ3233),INDEX($Z$4:$AC$3663,$AJ3233,AM$3),"")</f>
        <v/>
      </c>
      <c r="AN3233" s="149" t="str">
        <f>IF(ISNUMBER($AJ3233),INDEX($Z$4:$AC$3663,$AJ3233,AN$3),"")</f>
        <v/>
      </c>
      <c r="AO3233" s="59"/>
      <c r="AP3233" s="59"/>
      <c r="AQ3233" s="166"/>
      <c r="AR3233" s="59"/>
      <c r="AS3233" s="59"/>
      <c r="AT3233" s="149"/>
      <c r="AU3233" s="149"/>
      <c r="AV3233" s="149"/>
      <c r="AW3233" s="149"/>
      <c r="AX3233" s="150"/>
      <c r="AY3233" s="151"/>
      <c r="AZ3233" s="59"/>
      <c r="BA3233" s="59"/>
      <c r="BB3233" s="59"/>
      <c r="BC3233" s="59"/>
      <c r="BD3233" s="59"/>
      <c r="BE3233" s="59"/>
      <c r="BF3233" s="43"/>
      <c r="BG3233" s="59"/>
      <c r="BH3233" s="59"/>
      <c r="BI3233" s="59"/>
      <c r="BJ3233" s="59"/>
      <c r="BK3233" s="59"/>
      <c r="BL3233" s="59"/>
      <c r="BM3233" s="59"/>
    </row>
    <row r="3234" spans="1:65" x14ac:dyDescent="0.25">
      <c r="A3234" s="82"/>
      <c r="B3234" s="122" t="s">
        <v>1393</v>
      </c>
      <c r="C3234" s="122">
        <v>3954.5</v>
      </c>
      <c r="D3234" s="122">
        <v>38.155565151336603</v>
      </c>
      <c r="E3234" s="142">
        <f>IF(B3233=B3234,0,MAX(E$4:E3233)+1)</f>
        <v>0</v>
      </c>
      <c r="F3234" s="142">
        <f t="shared" si="591"/>
        <v>5</v>
      </c>
      <c r="G3234" s="142" t="str">
        <f t="shared" si="585"/>
        <v/>
      </c>
      <c r="H3234" s="142" t="str">
        <f t="shared" si="586"/>
        <v/>
      </c>
      <c r="I3234" s="59"/>
      <c r="J3234" s="104"/>
      <c r="K3234" s="59"/>
      <c r="L3234" s="59"/>
      <c r="M3234" s="59"/>
      <c r="N3234" s="44"/>
      <c r="O3234" s="44"/>
      <c r="P3234" s="44"/>
      <c r="Q3234" s="43" t="str">
        <f t="shared" si="583"/>
        <v/>
      </c>
      <c r="R3234" s="60" t="str">
        <f t="shared" si="592"/>
        <v/>
      </c>
      <c r="S3234" s="60" t="str">
        <f t="shared" si="592"/>
        <v/>
      </c>
      <c r="T3234" s="60" t="str">
        <f t="shared" si="592"/>
        <v/>
      </c>
      <c r="U3234" s="60" t="str">
        <f t="shared" si="592"/>
        <v/>
      </c>
      <c r="V3234" s="60" t="str">
        <f t="shared" si="592"/>
        <v/>
      </c>
      <c r="W3234" s="44"/>
      <c r="X3234" s="44" t="str">
        <f t="shared" si="587"/>
        <v/>
      </c>
      <c r="Y3234" s="142" t="str">
        <f t="shared" si="584"/>
        <v/>
      </c>
      <c r="Z3234" s="172" t="str">
        <f t="shared" si="588"/>
        <v/>
      </c>
      <c r="AA3234" s="169" t="str">
        <f>IF(ISNUMBER($Q3234),INDEX($D$1:$D$3663,S3234,1),"")</f>
        <v/>
      </c>
      <c r="AB3234" s="169" t="str">
        <f>IF(ISNUMBER($Q3234),INDEX($D$1:$D$3663,T3234,1),"")</f>
        <v/>
      </c>
      <c r="AC3234" s="169" t="str">
        <f>IF(ISNUMBER($Q3234),INDEX($D$1:$D$3663,U3234,1),"")</f>
        <v/>
      </c>
      <c r="AD3234" s="169" t="str">
        <f>IF(ISNUMBER($Q3234),INDEX($D$1:$D$3663,V3234,1),"")</f>
        <v/>
      </c>
      <c r="AE3234" s="59"/>
      <c r="AF3234" s="177" t="str">
        <f t="shared" si="589"/>
        <v/>
      </c>
      <c r="AG3234" s="178" t="s">
        <v>1403</v>
      </c>
      <c r="AH3234" s="59"/>
      <c r="AI3234" s="163" t="str">
        <f t="shared" si="590"/>
        <v/>
      </c>
      <c r="AJ3234" s="162" t="str">
        <f t="shared" si="593"/>
        <v/>
      </c>
      <c r="AK3234" s="119"/>
      <c r="AL3234" s="59" t="str">
        <f>IF(ISNUMBER($AJ3234),INDEX($Z$4:$AC$3663,$AJ3234,AL$3),"")</f>
        <v/>
      </c>
      <c r="AM3234" s="149" t="str">
        <f>IF(ISNUMBER($AJ3234),INDEX($Z$4:$AC$3663,$AJ3234,AM$3),"")</f>
        <v/>
      </c>
      <c r="AN3234" s="149" t="str">
        <f>IF(ISNUMBER($AJ3234),INDEX($Z$4:$AC$3663,$AJ3234,AN$3),"")</f>
        <v/>
      </c>
      <c r="AO3234" s="59"/>
      <c r="AP3234" s="59"/>
      <c r="AQ3234" s="166"/>
      <c r="AR3234" s="59"/>
      <c r="AS3234" s="59"/>
      <c r="AT3234" s="149"/>
      <c r="AU3234" s="149"/>
      <c r="AV3234" s="149"/>
      <c r="AW3234" s="149"/>
      <c r="AX3234" s="150"/>
      <c r="AY3234" s="151"/>
      <c r="AZ3234" s="59"/>
      <c r="BA3234" s="59"/>
      <c r="BB3234" s="59"/>
      <c r="BC3234" s="59"/>
      <c r="BD3234" s="59"/>
      <c r="BE3234" s="59"/>
      <c r="BF3234" s="43"/>
      <c r="BG3234" s="59"/>
      <c r="BH3234" s="59"/>
      <c r="BI3234" s="59"/>
      <c r="BJ3234" s="59"/>
      <c r="BK3234" s="59"/>
      <c r="BL3234" s="59"/>
      <c r="BM3234" s="59"/>
    </row>
    <row r="3235" spans="1:65" x14ac:dyDescent="0.25">
      <c r="A3235" s="82"/>
      <c r="B3235" s="122" t="s">
        <v>1393</v>
      </c>
      <c r="C3235" s="122">
        <v>3955.5</v>
      </c>
      <c r="D3235" s="122">
        <v>38.158914170870702</v>
      </c>
      <c r="E3235" s="142">
        <f>IF(B3234=B3235,0,MAX(E$4:E3234)+1)</f>
        <v>0</v>
      </c>
      <c r="F3235" s="142">
        <f t="shared" si="591"/>
        <v>5</v>
      </c>
      <c r="G3235" s="142" t="str">
        <f t="shared" si="585"/>
        <v/>
      </c>
      <c r="H3235" s="142" t="str">
        <f t="shared" si="586"/>
        <v/>
      </c>
      <c r="I3235" s="59"/>
      <c r="J3235" s="104"/>
      <c r="K3235" s="59"/>
      <c r="L3235" s="59"/>
      <c r="M3235" s="59"/>
      <c r="N3235" s="44"/>
      <c r="O3235" s="44"/>
      <c r="P3235" s="44"/>
      <c r="Q3235" s="43" t="str">
        <f t="shared" si="583"/>
        <v/>
      </c>
      <c r="R3235" s="60" t="str">
        <f t="shared" si="592"/>
        <v/>
      </c>
      <c r="S3235" s="60" t="str">
        <f t="shared" si="592"/>
        <v/>
      </c>
      <c r="T3235" s="60" t="str">
        <f t="shared" si="592"/>
        <v/>
      </c>
      <c r="U3235" s="60" t="str">
        <f t="shared" si="592"/>
        <v/>
      </c>
      <c r="V3235" s="60" t="str">
        <f t="shared" si="592"/>
        <v/>
      </c>
      <c r="W3235" s="44"/>
      <c r="X3235" s="44" t="str">
        <f t="shared" si="587"/>
        <v/>
      </c>
      <c r="Y3235" s="142" t="str">
        <f t="shared" si="584"/>
        <v/>
      </c>
      <c r="Z3235" s="172" t="str">
        <f t="shared" si="588"/>
        <v/>
      </c>
      <c r="AA3235" s="169" t="str">
        <f>IF(ISNUMBER($Q3235),INDEX($D$1:$D$3663,S3235,1),"")</f>
        <v/>
      </c>
      <c r="AB3235" s="169" t="str">
        <f>IF(ISNUMBER($Q3235),INDEX($D$1:$D$3663,T3235,1),"")</f>
        <v/>
      </c>
      <c r="AC3235" s="169" t="str">
        <f>IF(ISNUMBER($Q3235),INDEX($D$1:$D$3663,U3235,1),"")</f>
        <v/>
      </c>
      <c r="AD3235" s="169" t="str">
        <f>IF(ISNUMBER($Q3235),INDEX($D$1:$D$3663,V3235,1),"")</f>
        <v/>
      </c>
      <c r="AE3235" s="59"/>
      <c r="AF3235" s="177" t="str">
        <f t="shared" si="589"/>
        <v/>
      </c>
      <c r="AG3235" s="178" t="s">
        <v>1403</v>
      </c>
      <c r="AH3235" s="59"/>
      <c r="AI3235" s="163" t="str">
        <f t="shared" si="590"/>
        <v/>
      </c>
      <c r="AJ3235" s="162" t="str">
        <f t="shared" si="593"/>
        <v/>
      </c>
      <c r="AK3235" s="119"/>
      <c r="AL3235" s="59" t="str">
        <f>IF(ISNUMBER($AJ3235),INDEX($Z$4:$AC$3663,$AJ3235,AL$3),"")</f>
        <v/>
      </c>
      <c r="AM3235" s="149" t="str">
        <f>IF(ISNUMBER($AJ3235),INDEX($Z$4:$AC$3663,$AJ3235,AM$3),"")</f>
        <v/>
      </c>
      <c r="AN3235" s="149" t="str">
        <f>IF(ISNUMBER($AJ3235),INDEX($Z$4:$AC$3663,$AJ3235,AN$3),"")</f>
        <v/>
      </c>
      <c r="AO3235" s="59"/>
      <c r="AP3235" s="59"/>
      <c r="AQ3235" s="166"/>
      <c r="AR3235" s="59"/>
      <c r="AS3235" s="59"/>
      <c r="AT3235" s="149"/>
      <c r="AU3235" s="149"/>
      <c r="AV3235" s="149"/>
      <c r="AW3235" s="149"/>
      <c r="AX3235" s="150"/>
      <c r="AY3235" s="151"/>
      <c r="AZ3235" s="59"/>
      <c r="BA3235" s="59"/>
      <c r="BB3235" s="59"/>
      <c r="BC3235" s="59"/>
      <c r="BD3235" s="59"/>
      <c r="BE3235" s="59"/>
      <c r="BF3235" s="43"/>
      <c r="BG3235" s="59"/>
      <c r="BH3235" s="59"/>
      <c r="BI3235" s="59"/>
      <c r="BJ3235" s="59"/>
      <c r="BK3235" s="59"/>
      <c r="BL3235" s="59"/>
      <c r="BM3235" s="59"/>
    </row>
    <row r="3236" spans="1:65" x14ac:dyDescent="0.25">
      <c r="A3236" s="82"/>
      <c r="B3236" s="122" t="s">
        <v>1393</v>
      </c>
      <c r="C3236" s="122">
        <v>3956.5</v>
      </c>
      <c r="D3236" s="122">
        <v>37.890700557989703</v>
      </c>
      <c r="E3236" s="142">
        <f>IF(B3235=B3236,0,MAX(E$4:E3235)+1)</f>
        <v>0</v>
      </c>
      <c r="F3236" s="142">
        <f t="shared" si="591"/>
        <v>5</v>
      </c>
      <c r="G3236" s="142" t="str">
        <f t="shared" si="585"/>
        <v/>
      </c>
      <c r="H3236" s="142" t="str">
        <f t="shared" si="586"/>
        <v/>
      </c>
      <c r="I3236" s="59"/>
      <c r="J3236" s="104"/>
      <c r="K3236" s="59"/>
      <c r="L3236" s="59"/>
      <c r="M3236" s="59"/>
      <c r="N3236" s="44"/>
      <c r="O3236" s="44"/>
      <c r="P3236" s="44"/>
      <c r="Q3236" s="43" t="str">
        <f t="shared" si="583"/>
        <v/>
      </c>
      <c r="R3236" s="60" t="str">
        <f t="shared" si="592"/>
        <v/>
      </c>
      <c r="S3236" s="60" t="str">
        <f t="shared" si="592"/>
        <v/>
      </c>
      <c r="T3236" s="60" t="str">
        <f t="shared" si="592"/>
        <v/>
      </c>
      <c r="U3236" s="60" t="str">
        <f t="shared" si="592"/>
        <v/>
      </c>
      <c r="V3236" s="60" t="str">
        <f t="shared" si="592"/>
        <v/>
      </c>
      <c r="W3236" s="44"/>
      <c r="X3236" s="44" t="str">
        <f t="shared" si="587"/>
        <v/>
      </c>
      <c r="Y3236" s="142" t="str">
        <f t="shared" si="584"/>
        <v/>
      </c>
      <c r="Z3236" s="172" t="str">
        <f t="shared" si="588"/>
        <v/>
      </c>
      <c r="AA3236" s="169" t="str">
        <f>IF(ISNUMBER($Q3236),INDEX($D$1:$D$3663,S3236,1),"")</f>
        <v/>
      </c>
      <c r="AB3236" s="169" t="str">
        <f>IF(ISNUMBER($Q3236),INDEX($D$1:$D$3663,T3236,1),"")</f>
        <v/>
      </c>
      <c r="AC3236" s="169" t="str">
        <f>IF(ISNUMBER($Q3236),INDEX($D$1:$D$3663,U3236,1),"")</f>
        <v/>
      </c>
      <c r="AD3236" s="169" t="str">
        <f>IF(ISNUMBER($Q3236),INDEX($D$1:$D$3663,V3236,1),"")</f>
        <v/>
      </c>
      <c r="AE3236" s="59"/>
      <c r="AF3236" s="177" t="str">
        <f t="shared" si="589"/>
        <v/>
      </c>
      <c r="AG3236" s="178" t="s">
        <v>1403</v>
      </c>
      <c r="AH3236" s="59"/>
      <c r="AI3236" s="163" t="str">
        <f t="shared" si="590"/>
        <v/>
      </c>
      <c r="AJ3236" s="162" t="str">
        <f t="shared" si="593"/>
        <v/>
      </c>
      <c r="AK3236" s="119"/>
      <c r="AL3236" s="59" t="str">
        <f>IF(ISNUMBER($AJ3236),INDEX($Z$4:$AC$3663,$AJ3236,AL$3),"")</f>
        <v/>
      </c>
      <c r="AM3236" s="149" t="str">
        <f>IF(ISNUMBER($AJ3236),INDEX($Z$4:$AC$3663,$AJ3236,AM$3),"")</f>
        <v/>
      </c>
      <c r="AN3236" s="149" t="str">
        <f>IF(ISNUMBER($AJ3236),INDEX($Z$4:$AC$3663,$AJ3236,AN$3),"")</f>
        <v/>
      </c>
      <c r="AO3236" s="59"/>
      <c r="AP3236" s="59"/>
      <c r="AQ3236" s="166"/>
      <c r="AR3236" s="59"/>
      <c r="AS3236" s="59"/>
      <c r="AT3236" s="149"/>
      <c r="AU3236" s="149"/>
      <c r="AV3236" s="149"/>
      <c r="AW3236" s="149"/>
      <c r="AX3236" s="150"/>
      <c r="AY3236" s="151"/>
      <c r="AZ3236" s="59"/>
      <c r="BA3236" s="59"/>
      <c r="BB3236" s="59"/>
      <c r="BC3236" s="59"/>
      <c r="BD3236" s="59"/>
      <c r="BE3236" s="59"/>
      <c r="BF3236" s="43"/>
      <c r="BG3236" s="59"/>
      <c r="BH3236" s="59"/>
      <c r="BI3236" s="59"/>
      <c r="BJ3236" s="59"/>
      <c r="BK3236" s="59"/>
      <c r="BL3236" s="59"/>
      <c r="BM3236" s="59"/>
    </row>
    <row r="3237" spans="1:65" x14ac:dyDescent="0.25">
      <c r="A3237" s="82"/>
      <c r="B3237" s="122" t="s">
        <v>1393</v>
      </c>
      <c r="C3237" s="122">
        <v>3957.5</v>
      </c>
      <c r="D3237" s="122">
        <v>38.092229720504797</v>
      </c>
      <c r="E3237" s="142">
        <f>IF(B3236=B3237,0,MAX(E$4:E3236)+1)</f>
        <v>0</v>
      </c>
      <c r="F3237" s="142">
        <f t="shared" si="591"/>
        <v>5</v>
      </c>
      <c r="G3237" s="142" t="str">
        <f t="shared" si="585"/>
        <v/>
      </c>
      <c r="H3237" s="142" t="str">
        <f t="shared" si="586"/>
        <v/>
      </c>
      <c r="I3237" s="59"/>
      <c r="J3237" s="104"/>
      <c r="K3237" s="59"/>
      <c r="L3237" s="59"/>
      <c r="M3237" s="59"/>
      <c r="N3237" s="44"/>
      <c r="O3237" s="44"/>
      <c r="P3237" s="44"/>
      <c r="Q3237" s="43" t="str">
        <f t="shared" si="583"/>
        <v/>
      </c>
      <c r="R3237" s="60" t="str">
        <f t="shared" si="592"/>
        <v/>
      </c>
      <c r="S3237" s="60" t="str">
        <f t="shared" si="592"/>
        <v/>
      </c>
      <c r="T3237" s="60" t="str">
        <f t="shared" si="592"/>
        <v/>
      </c>
      <c r="U3237" s="60" t="str">
        <f t="shared" si="592"/>
        <v/>
      </c>
      <c r="V3237" s="60" t="str">
        <f t="shared" si="592"/>
        <v/>
      </c>
      <c r="W3237" s="44"/>
      <c r="X3237" s="44" t="str">
        <f t="shared" si="587"/>
        <v/>
      </c>
      <c r="Y3237" s="142" t="str">
        <f t="shared" si="584"/>
        <v/>
      </c>
      <c r="Z3237" s="172" t="str">
        <f t="shared" si="588"/>
        <v/>
      </c>
      <c r="AA3237" s="169" t="str">
        <f>IF(ISNUMBER($Q3237),INDEX($D$1:$D$3663,S3237,1),"")</f>
        <v/>
      </c>
      <c r="AB3237" s="169" t="str">
        <f>IF(ISNUMBER($Q3237),INDEX($D$1:$D$3663,T3237,1),"")</f>
        <v/>
      </c>
      <c r="AC3237" s="169" t="str">
        <f>IF(ISNUMBER($Q3237),INDEX($D$1:$D$3663,U3237,1),"")</f>
        <v/>
      </c>
      <c r="AD3237" s="169" t="str">
        <f>IF(ISNUMBER($Q3237),INDEX($D$1:$D$3663,V3237,1),"")</f>
        <v/>
      </c>
      <c r="AE3237" s="59"/>
      <c r="AF3237" s="177" t="str">
        <f t="shared" si="589"/>
        <v/>
      </c>
      <c r="AG3237" s="178" t="s">
        <v>1403</v>
      </c>
      <c r="AH3237" s="59"/>
      <c r="AI3237" s="163" t="str">
        <f t="shared" si="590"/>
        <v/>
      </c>
      <c r="AJ3237" s="162" t="str">
        <f t="shared" si="593"/>
        <v/>
      </c>
      <c r="AK3237" s="119"/>
      <c r="AL3237" s="59" t="str">
        <f>IF(ISNUMBER($AJ3237),INDEX($Z$4:$AC$3663,$AJ3237,AL$3),"")</f>
        <v/>
      </c>
      <c r="AM3237" s="149" t="str">
        <f>IF(ISNUMBER($AJ3237),INDEX($Z$4:$AC$3663,$AJ3237,AM$3),"")</f>
        <v/>
      </c>
      <c r="AN3237" s="149" t="str">
        <f>IF(ISNUMBER($AJ3237),INDEX($Z$4:$AC$3663,$AJ3237,AN$3),"")</f>
        <v/>
      </c>
      <c r="AO3237" s="59"/>
      <c r="AP3237" s="59"/>
      <c r="AQ3237" s="166"/>
      <c r="AR3237" s="59"/>
      <c r="AS3237" s="59"/>
      <c r="AT3237" s="149"/>
      <c r="AU3237" s="149"/>
      <c r="AV3237" s="149"/>
      <c r="AW3237" s="149"/>
      <c r="AX3237" s="150"/>
      <c r="AY3237" s="151"/>
      <c r="AZ3237" s="59"/>
      <c r="BA3237" s="59"/>
      <c r="BB3237" s="59"/>
      <c r="BC3237" s="59"/>
      <c r="BD3237" s="59"/>
      <c r="BE3237" s="59"/>
      <c r="BF3237" s="43"/>
      <c r="BG3237" s="59"/>
      <c r="BH3237" s="59"/>
      <c r="BI3237" s="59"/>
      <c r="BJ3237" s="59"/>
      <c r="BK3237" s="59"/>
      <c r="BL3237" s="59"/>
      <c r="BM3237" s="59"/>
    </row>
    <row r="3238" spans="1:65" x14ac:dyDescent="0.25">
      <c r="A3238" s="82"/>
      <c r="B3238" s="122" t="s">
        <v>1393</v>
      </c>
      <c r="C3238" s="122">
        <v>3958.5</v>
      </c>
      <c r="D3238" s="122">
        <v>37.8658071913312</v>
      </c>
      <c r="E3238" s="142">
        <f>IF(B3237=B3238,0,MAX(E$4:E3237)+1)</f>
        <v>0</v>
      </c>
      <c r="F3238" s="142">
        <f t="shared" si="591"/>
        <v>5</v>
      </c>
      <c r="G3238" s="142" t="str">
        <f t="shared" si="585"/>
        <v/>
      </c>
      <c r="H3238" s="142" t="str">
        <f t="shared" si="586"/>
        <v/>
      </c>
      <c r="I3238" s="59"/>
      <c r="J3238" s="104"/>
      <c r="K3238" s="59"/>
      <c r="L3238" s="59"/>
      <c r="M3238" s="59"/>
      <c r="N3238" s="44"/>
      <c r="O3238" s="44"/>
      <c r="P3238" s="44"/>
      <c r="Q3238" s="43" t="str">
        <f t="shared" si="583"/>
        <v/>
      </c>
      <c r="R3238" s="60" t="str">
        <f t="shared" si="592"/>
        <v/>
      </c>
      <c r="S3238" s="60" t="str">
        <f t="shared" si="592"/>
        <v/>
      </c>
      <c r="T3238" s="60" t="str">
        <f t="shared" si="592"/>
        <v/>
      </c>
      <c r="U3238" s="60" t="str">
        <f t="shared" si="592"/>
        <v/>
      </c>
      <c r="V3238" s="60" t="str">
        <f t="shared" si="592"/>
        <v/>
      </c>
      <c r="W3238" s="44"/>
      <c r="X3238" s="44" t="str">
        <f t="shared" si="587"/>
        <v/>
      </c>
      <c r="Y3238" s="142" t="str">
        <f t="shared" si="584"/>
        <v/>
      </c>
      <c r="Z3238" s="172" t="str">
        <f t="shared" si="588"/>
        <v/>
      </c>
      <c r="AA3238" s="169" t="str">
        <f>IF(ISNUMBER($Q3238),INDEX($D$1:$D$3663,S3238,1),"")</f>
        <v/>
      </c>
      <c r="AB3238" s="169" t="str">
        <f>IF(ISNUMBER($Q3238),INDEX($D$1:$D$3663,T3238,1),"")</f>
        <v/>
      </c>
      <c r="AC3238" s="169" t="str">
        <f>IF(ISNUMBER($Q3238),INDEX($D$1:$D$3663,U3238,1),"")</f>
        <v/>
      </c>
      <c r="AD3238" s="169" t="str">
        <f>IF(ISNUMBER($Q3238),INDEX($D$1:$D$3663,V3238,1),"")</f>
        <v/>
      </c>
      <c r="AE3238" s="59"/>
      <c r="AF3238" s="177" t="str">
        <f t="shared" si="589"/>
        <v/>
      </c>
      <c r="AG3238" s="178" t="s">
        <v>1403</v>
      </c>
      <c r="AH3238" s="59"/>
      <c r="AI3238" s="163" t="str">
        <f t="shared" si="590"/>
        <v/>
      </c>
      <c r="AJ3238" s="162" t="str">
        <f t="shared" si="593"/>
        <v/>
      </c>
      <c r="AK3238" s="119"/>
      <c r="AL3238" s="59" t="str">
        <f>IF(ISNUMBER($AJ3238),INDEX($Z$4:$AC$3663,$AJ3238,AL$3),"")</f>
        <v/>
      </c>
      <c r="AM3238" s="149" t="str">
        <f>IF(ISNUMBER($AJ3238),INDEX($Z$4:$AC$3663,$AJ3238,AM$3),"")</f>
        <v/>
      </c>
      <c r="AN3238" s="149" t="str">
        <f>IF(ISNUMBER($AJ3238),INDEX($Z$4:$AC$3663,$AJ3238,AN$3),"")</f>
        <v/>
      </c>
      <c r="AO3238" s="59"/>
      <c r="AP3238" s="59"/>
      <c r="AQ3238" s="166"/>
      <c r="AR3238" s="59"/>
      <c r="AS3238" s="59"/>
      <c r="AT3238" s="149"/>
      <c r="AU3238" s="149"/>
      <c r="AV3238" s="149"/>
      <c r="AW3238" s="149"/>
      <c r="AX3238" s="150"/>
      <c r="AY3238" s="151"/>
      <c r="AZ3238" s="59"/>
      <c r="BA3238" s="59"/>
      <c r="BB3238" s="59"/>
      <c r="BC3238" s="59"/>
      <c r="BD3238" s="59"/>
      <c r="BE3238" s="59"/>
      <c r="BF3238" s="43"/>
      <c r="BG3238" s="59"/>
      <c r="BH3238" s="59"/>
      <c r="BI3238" s="59"/>
      <c r="BJ3238" s="59"/>
      <c r="BK3238" s="59"/>
      <c r="BL3238" s="59"/>
      <c r="BM3238" s="59"/>
    </row>
    <row r="3239" spans="1:65" x14ac:dyDescent="0.25">
      <c r="A3239" s="82"/>
      <c r="B3239" s="122" t="s">
        <v>1393</v>
      </c>
      <c r="C3239" s="122">
        <v>3959.5</v>
      </c>
      <c r="D3239" s="122">
        <v>37.958385429478902</v>
      </c>
      <c r="E3239" s="142">
        <f>IF(B3238=B3239,0,MAX(E$4:E3238)+1)</f>
        <v>0</v>
      </c>
      <c r="F3239" s="142">
        <f t="shared" si="591"/>
        <v>5</v>
      </c>
      <c r="G3239" s="142" t="str">
        <f t="shared" si="585"/>
        <v/>
      </c>
      <c r="H3239" s="142" t="str">
        <f t="shared" si="586"/>
        <v/>
      </c>
      <c r="I3239" s="59"/>
      <c r="J3239" s="104"/>
      <c r="K3239" s="59"/>
      <c r="L3239" s="59"/>
      <c r="M3239" s="59"/>
      <c r="N3239" s="44"/>
      <c r="O3239" s="44"/>
      <c r="P3239" s="44"/>
      <c r="Q3239" s="43" t="str">
        <f t="shared" si="583"/>
        <v/>
      </c>
      <c r="R3239" s="60" t="str">
        <f t="shared" si="592"/>
        <v/>
      </c>
      <c r="S3239" s="60" t="str">
        <f t="shared" si="592"/>
        <v/>
      </c>
      <c r="T3239" s="60" t="str">
        <f t="shared" si="592"/>
        <v/>
      </c>
      <c r="U3239" s="60" t="str">
        <f t="shared" si="592"/>
        <v/>
      </c>
      <c r="V3239" s="60" t="str">
        <f t="shared" si="592"/>
        <v/>
      </c>
      <c r="W3239" s="44"/>
      <c r="X3239" s="44" t="str">
        <f t="shared" si="587"/>
        <v/>
      </c>
      <c r="Y3239" s="142" t="str">
        <f t="shared" si="584"/>
        <v/>
      </c>
      <c r="Z3239" s="172" t="str">
        <f t="shared" si="588"/>
        <v/>
      </c>
      <c r="AA3239" s="169" t="str">
        <f>IF(ISNUMBER($Q3239),INDEX($D$1:$D$3663,S3239,1),"")</f>
        <v/>
      </c>
      <c r="AB3239" s="169" t="str">
        <f>IF(ISNUMBER($Q3239),INDEX($D$1:$D$3663,T3239,1),"")</f>
        <v/>
      </c>
      <c r="AC3239" s="169" t="str">
        <f>IF(ISNUMBER($Q3239),INDEX($D$1:$D$3663,U3239,1),"")</f>
        <v/>
      </c>
      <c r="AD3239" s="169" t="str">
        <f>IF(ISNUMBER($Q3239),INDEX($D$1:$D$3663,V3239,1),"")</f>
        <v/>
      </c>
      <c r="AE3239" s="59"/>
      <c r="AF3239" s="177" t="str">
        <f t="shared" si="589"/>
        <v/>
      </c>
      <c r="AG3239" s="178" t="s">
        <v>1403</v>
      </c>
      <c r="AH3239" s="59"/>
      <c r="AI3239" s="163" t="str">
        <f t="shared" si="590"/>
        <v/>
      </c>
      <c r="AJ3239" s="162" t="str">
        <f t="shared" si="593"/>
        <v/>
      </c>
      <c r="AK3239" s="119"/>
      <c r="AL3239" s="59" t="str">
        <f>IF(ISNUMBER($AJ3239),INDEX($Z$4:$AC$3663,$AJ3239,AL$3),"")</f>
        <v/>
      </c>
      <c r="AM3239" s="149" t="str">
        <f>IF(ISNUMBER($AJ3239),INDEX($Z$4:$AC$3663,$AJ3239,AM$3),"")</f>
        <v/>
      </c>
      <c r="AN3239" s="149" t="str">
        <f>IF(ISNUMBER($AJ3239),INDEX($Z$4:$AC$3663,$AJ3239,AN$3),"")</f>
        <v/>
      </c>
      <c r="AO3239" s="59"/>
      <c r="AP3239" s="59"/>
      <c r="AQ3239" s="166"/>
      <c r="AR3239" s="59"/>
      <c r="AS3239" s="59"/>
      <c r="AT3239" s="149"/>
      <c r="AU3239" s="149"/>
      <c r="AV3239" s="149"/>
      <c r="AW3239" s="149"/>
      <c r="AX3239" s="150"/>
      <c r="AY3239" s="151"/>
      <c r="AZ3239" s="59"/>
      <c r="BA3239" s="59"/>
      <c r="BB3239" s="59"/>
      <c r="BC3239" s="59"/>
      <c r="BD3239" s="59"/>
      <c r="BE3239" s="59"/>
      <c r="BF3239" s="43"/>
      <c r="BG3239" s="59"/>
      <c r="BH3239" s="59"/>
      <c r="BI3239" s="59"/>
      <c r="BJ3239" s="59"/>
      <c r="BK3239" s="59"/>
      <c r="BL3239" s="59"/>
      <c r="BM3239" s="59"/>
    </row>
    <row r="3240" spans="1:65" x14ac:dyDescent="0.25">
      <c r="A3240" s="82"/>
      <c r="B3240" s="122" t="s">
        <v>1393</v>
      </c>
      <c r="C3240" s="122">
        <v>3960.5</v>
      </c>
      <c r="D3240" s="122">
        <v>37.8962884301949</v>
      </c>
      <c r="E3240" s="142">
        <f>IF(B3239=B3240,0,MAX(E$4:E3239)+1)</f>
        <v>0</v>
      </c>
      <c r="F3240" s="142">
        <f t="shared" si="591"/>
        <v>5</v>
      </c>
      <c r="G3240" s="142" t="str">
        <f t="shared" si="585"/>
        <v/>
      </c>
      <c r="H3240" s="142" t="str">
        <f t="shared" si="586"/>
        <v/>
      </c>
      <c r="I3240" s="59"/>
      <c r="J3240" s="104"/>
      <c r="K3240" s="59"/>
      <c r="L3240" s="59"/>
      <c r="M3240" s="59"/>
      <c r="N3240" s="44"/>
      <c r="O3240" s="44"/>
      <c r="P3240" s="44"/>
      <c r="Q3240" s="43" t="str">
        <f t="shared" si="583"/>
        <v/>
      </c>
      <c r="R3240" s="60" t="str">
        <f t="shared" si="592"/>
        <v/>
      </c>
      <c r="S3240" s="60" t="str">
        <f t="shared" si="592"/>
        <v/>
      </c>
      <c r="T3240" s="60" t="str">
        <f t="shared" si="592"/>
        <v/>
      </c>
      <c r="U3240" s="60" t="str">
        <f t="shared" si="592"/>
        <v/>
      </c>
      <c r="V3240" s="60" t="str">
        <f t="shared" si="592"/>
        <v/>
      </c>
      <c r="W3240" s="44"/>
      <c r="X3240" s="44" t="str">
        <f t="shared" si="587"/>
        <v/>
      </c>
      <c r="Y3240" s="142" t="str">
        <f t="shared" si="584"/>
        <v/>
      </c>
      <c r="Z3240" s="172" t="str">
        <f t="shared" si="588"/>
        <v/>
      </c>
      <c r="AA3240" s="169" t="str">
        <f>IF(ISNUMBER($Q3240),INDEX($D$1:$D$3663,S3240,1),"")</f>
        <v/>
      </c>
      <c r="AB3240" s="169" t="str">
        <f>IF(ISNUMBER($Q3240),INDEX($D$1:$D$3663,T3240,1),"")</f>
        <v/>
      </c>
      <c r="AC3240" s="169" t="str">
        <f>IF(ISNUMBER($Q3240),INDEX($D$1:$D$3663,U3240,1),"")</f>
        <v/>
      </c>
      <c r="AD3240" s="169" t="str">
        <f>IF(ISNUMBER($Q3240),INDEX($D$1:$D$3663,V3240,1),"")</f>
        <v/>
      </c>
      <c r="AE3240" s="59"/>
      <c r="AF3240" s="177" t="str">
        <f t="shared" si="589"/>
        <v/>
      </c>
      <c r="AG3240" s="178" t="s">
        <v>1403</v>
      </c>
      <c r="AH3240" s="59"/>
      <c r="AI3240" s="163" t="str">
        <f t="shared" si="590"/>
        <v/>
      </c>
      <c r="AJ3240" s="162" t="str">
        <f t="shared" si="593"/>
        <v/>
      </c>
      <c r="AK3240" s="119"/>
      <c r="AL3240" s="59" t="str">
        <f>IF(ISNUMBER($AJ3240),INDEX($Z$4:$AC$3663,$AJ3240,AL$3),"")</f>
        <v/>
      </c>
      <c r="AM3240" s="149" t="str">
        <f>IF(ISNUMBER($AJ3240),INDEX($Z$4:$AC$3663,$AJ3240,AM$3),"")</f>
        <v/>
      </c>
      <c r="AN3240" s="149" t="str">
        <f>IF(ISNUMBER($AJ3240),INDEX($Z$4:$AC$3663,$AJ3240,AN$3),"")</f>
        <v/>
      </c>
      <c r="AO3240" s="59"/>
      <c r="AP3240" s="59"/>
      <c r="AQ3240" s="166"/>
      <c r="AR3240" s="59"/>
      <c r="AS3240" s="59"/>
      <c r="AT3240" s="149"/>
      <c r="AU3240" s="149"/>
      <c r="AV3240" s="149"/>
      <c r="AW3240" s="149"/>
      <c r="AX3240" s="150"/>
      <c r="AY3240" s="151"/>
      <c r="AZ3240" s="59"/>
      <c r="BA3240" s="59"/>
      <c r="BB3240" s="59"/>
      <c r="BC3240" s="59"/>
      <c r="BD3240" s="59"/>
      <c r="BE3240" s="59"/>
      <c r="BF3240" s="43"/>
      <c r="BG3240" s="59"/>
      <c r="BH3240" s="59"/>
      <c r="BI3240" s="59"/>
      <c r="BJ3240" s="59"/>
      <c r="BK3240" s="59"/>
      <c r="BL3240" s="59"/>
      <c r="BM3240" s="59"/>
    </row>
    <row r="3241" spans="1:65" x14ac:dyDescent="0.25">
      <c r="A3241" s="82"/>
      <c r="B3241" s="122" t="s">
        <v>1393</v>
      </c>
      <c r="C3241" s="122">
        <v>3961.5</v>
      </c>
      <c r="D3241" s="122">
        <v>37.958556707096498</v>
      </c>
      <c r="E3241" s="142">
        <f>IF(B3240=B3241,0,MAX(E$4:E3240)+1)</f>
        <v>0</v>
      </c>
      <c r="F3241" s="142">
        <f t="shared" si="591"/>
        <v>5</v>
      </c>
      <c r="G3241" s="142" t="str">
        <f t="shared" si="585"/>
        <v/>
      </c>
      <c r="H3241" s="142" t="str">
        <f t="shared" si="586"/>
        <v/>
      </c>
      <c r="I3241" s="59"/>
      <c r="J3241" s="104"/>
      <c r="K3241" s="59"/>
      <c r="L3241" s="59"/>
      <c r="M3241" s="59"/>
      <c r="N3241" s="44"/>
      <c r="O3241" s="44"/>
      <c r="P3241" s="44"/>
      <c r="Q3241" s="43" t="str">
        <f t="shared" si="583"/>
        <v/>
      </c>
      <c r="R3241" s="60" t="str">
        <f t="shared" si="592"/>
        <v/>
      </c>
      <c r="S3241" s="60" t="str">
        <f t="shared" si="592"/>
        <v/>
      </c>
      <c r="T3241" s="60" t="str">
        <f t="shared" si="592"/>
        <v/>
      </c>
      <c r="U3241" s="60" t="str">
        <f t="shared" si="592"/>
        <v/>
      </c>
      <c r="V3241" s="60" t="str">
        <f t="shared" si="592"/>
        <v/>
      </c>
      <c r="W3241" s="44"/>
      <c r="X3241" s="44" t="str">
        <f t="shared" si="587"/>
        <v/>
      </c>
      <c r="Y3241" s="142" t="str">
        <f t="shared" si="584"/>
        <v/>
      </c>
      <c r="Z3241" s="172" t="str">
        <f t="shared" si="588"/>
        <v/>
      </c>
      <c r="AA3241" s="169" t="str">
        <f>IF(ISNUMBER($Q3241),INDEX($D$1:$D$3663,S3241,1),"")</f>
        <v/>
      </c>
      <c r="AB3241" s="169" t="str">
        <f>IF(ISNUMBER($Q3241),INDEX($D$1:$D$3663,T3241,1),"")</f>
        <v/>
      </c>
      <c r="AC3241" s="169" t="str">
        <f>IF(ISNUMBER($Q3241),INDEX($D$1:$D$3663,U3241,1),"")</f>
        <v/>
      </c>
      <c r="AD3241" s="169" t="str">
        <f>IF(ISNUMBER($Q3241),INDEX($D$1:$D$3663,V3241,1),"")</f>
        <v/>
      </c>
      <c r="AE3241" s="59"/>
      <c r="AF3241" s="177" t="str">
        <f t="shared" si="589"/>
        <v/>
      </c>
      <c r="AG3241" s="178" t="s">
        <v>1403</v>
      </c>
      <c r="AH3241" s="59"/>
      <c r="AI3241" s="163" t="str">
        <f t="shared" si="590"/>
        <v/>
      </c>
      <c r="AJ3241" s="162" t="str">
        <f t="shared" si="593"/>
        <v/>
      </c>
      <c r="AK3241" s="119"/>
      <c r="AL3241" s="59" t="str">
        <f>IF(ISNUMBER($AJ3241),INDEX($Z$4:$AC$3663,$AJ3241,AL$3),"")</f>
        <v/>
      </c>
      <c r="AM3241" s="149" t="str">
        <f>IF(ISNUMBER($AJ3241),INDEX($Z$4:$AC$3663,$AJ3241,AM$3),"")</f>
        <v/>
      </c>
      <c r="AN3241" s="149" t="str">
        <f>IF(ISNUMBER($AJ3241),INDEX($Z$4:$AC$3663,$AJ3241,AN$3),"")</f>
        <v/>
      </c>
      <c r="AO3241" s="59"/>
      <c r="AP3241" s="59"/>
      <c r="AQ3241" s="166"/>
      <c r="AR3241" s="59"/>
      <c r="AS3241" s="59"/>
      <c r="AT3241" s="149"/>
      <c r="AU3241" s="149"/>
      <c r="AV3241" s="149"/>
      <c r="AW3241" s="149"/>
      <c r="AX3241" s="150"/>
      <c r="AY3241" s="151"/>
      <c r="AZ3241" s="59"/>
      <c r="BA3241" s="59"/>
      <c r="BB3241" s="59"/>
      <c r="BC3241" s="59"/>
      <c r="BD3241" s="59"/>
      <c r="BE3241" s="59"/>
      <c r="BF3241" s="43"/>
      <c r="BG3241" s="59"/>
      <c r="BH3241" s="59"/>
      <c r="BI3241" s="59"/>
      <c r="BJ3241" s="59"/>
      <c r="BK3241" s="59"/>
      <c r="BL3241" s="59"/>
      <c r="BM3241" s="59"/>
    </row>
    <row r="3242" spans="1:65" x14ac:dyDescent="0.25">
      <c r="A3242" s="82"/>
      <c r="B3242" s="122" t="s">
        <v>1393</v>
      </c>
      <c r="C3242" s="122">
        <v>3962.5</v>
      </c>
      <c r="D3242" s="122">
        <v>37.769589585277402</v>
      </c>
      <c r="E3242" s="142">
        <f>IF(B3241=B3242,0,MAX(E$4:E3241)+1)</f>
        <v>0</v>
      </c>
      <c r="F3242" s="142">
        <f t="shared" si="591"/>
        <v>5</v>
      </c>
      <c r="G3242" s="142" t="str">
        <f t="shared" si="585"/>
        <v/>
      </c>
      <c r="H3242" s="142" t="str">
        <f t="shared" si="586"/>
        <v/>
      </c>
      <c r="I3242" s="59"/>
      <c r="J3242" s="104"/>
      <c r="K3242" s="59"/>
      <c r="L3242" s="59"/>
      <c r="M3242" s="59"/>
      <c r="N3242" s="44"/>
      <c r="O3242" s="44"/>
      <c r="P3242" s="44"/>
      <c r="Q3242" s="43" t="str">
        <f t="shared" si="583"/>
        <v/>
      </c>
      <c r="R3242" s="60" t="str">
        <f t="shared" si="592"/>
        <v/>
      </c>
      <c r="S3242" s="60" t="str">
        <f t="shared" si="592"/>
        <v/>
      </c>
      <c r="T3242" s="60" t="str">
        <f t="shared" si="592"/>
        <v/>
      </c>
      <c r="U3242" s="60" t="str">
        <f t="shared" si="592"/>
        <v/>
      </c>
      <c r="V3242" s="60" t="str">
        <f t="shared" si="592"/>
        <v/>
      </c>
      <c r="W3242" s="44"/>
      <c r="X3242" s="44" t="str">
        <f t="shared" si="587"/>
        <v/>
      </c>
      <c r="Y3242" s="142" t="str">
        <f t="shared" si="584"/>
        <v/>
      </c>
      <c r="Z3242" s="172" t="str">
        <f t="shared" si="588"/>
        <v/>
      </c>
      <c r="AA3242" s="169" t="str">
        <f>IF(ISNUMBER($Q3242),INDEX($D$1:$D$3663,S3242,1),"")</f>
        <v/>
      </c>
      <c r="AB3242" s="169" t="str">
        <f>IF(ISNUMBER($Q3242),INDEX($D$1:$D$3663,T3242,1),"")</f>
        <v/>
      </c>
      <c r="AC3242" s="169" t="str">
        <f>IF(ISNUMBER($Q3242),INDEX($D$1:$D$3663,U3242,1),"")</f>
        <v/>
      </c>
      <c r="AD3242" s="169" t="str">
        <f>IF(ISNUMBER($Q3242),INDEX($D$1:$D$3663,V3242,1),"")</f>
        <v/>
      </c>
      <c r="AE3242" s="59"/>
      <c r="AF3242" s="177" t="str">
        <f t="shared" si="589"/>
        <v/>
      </c>
      <c r="AG3242" s="178" t="s">
        <v>1403</v>
      </c>
      <c r="AH3242" s="59"/>
      <c r="AI3242" s="163" t="str">
        <f t="shared" si="590"/>
        <v/>
      </c>
      <c r="AJ3242" s="162" t="str">
        <f t="shared" si="593"/>
        <v/>
      </c>
      <c r="AK3242" s="119"/>
      <c r="AL3242" s="59" t="str">
        <f>IF(ISNUMBER($AJ3242),INDEX($Z$4:$AC$3663,$AJ3242,AL$3),"")</f>
        <v/>
      </c>
      <c r="AM3242" s="149" t="str">
        <f>IF(ISNUMBER($AJ3242),INDEX($Z$4:$AC$3663,$AJ3242,AM$3),"")</f>
        <v/>
      </c>
      <c r="AN3242" s="149" t="str">
        <f>IF(ISNUMBER($AJ3242),INDEX($Z$4:$AC$3663,$AJ3242,AN$3),"")</f>
        <v/>
      </c>
      <c r="AO3242" s="59"/>
      <c r="AP3242" s="59"/>
      <c r="AQ3242" s="166"/>
      <c r="AR3242" s="59"/>
      <c r="AS3242" s="59"/>
      <c r="AT3242" s="149"/>
      <c r="AU3242" s="149"/>
      <c r="AV3242" s="149"/>
      <c r="AW3242" s="149"/>
      <c r="AX3242" s="150"/>
      <c r="AY3242" s="151"/>
      <c r="AZ3242" s="59"/>
      <c r="BA3242" s="59"/>
      <c r="BB3242" s="59"/>
      <c r="BC3242" s="59"/>
      <c r="BD3242" s="59"/>
      <c r="BE3242" s="59"/>
      <c r="BF3242" s="43"/>
      <c r="BG3242" s="59"/>
      <c r="BH3242" s="59"/>
      <c r="BI3242" s="59"/>
      <c r="BJ3242" s="59"/>
      <c r="BK3242" s="59"/>
      <c r="BL3242" s="59"/>
      <c r="BM3242" s="59"/>
    </row>
    <row r="3243" spans="1:65" x14ac:dyDescent="0.25">
      <c r="A3243" s="82"/>
      <c r="B3243" s="122" t="s">
        <v>1393</v>
      </c>
      <c r="C3243" s="122">
        <v>3963.5</v>
      </c>
      <c r="D3243" s="122">
        <v>38.028436675048603</v>
      </c>
      <c r="E3243" s="142">
        <f>IF(B3242=B3243,0,MAX(E$4:E3242)+1)</f>
        <v>0</v>
      </c>
      <c r="F3243" s="142">
        <f t="shared" si="591"/>
        <v>5</v>
      </c>
      <c r="G3243" s="142" t="str">
        <f t="shared" si="585"/>
        <v/>
      </c>
      <c r="H3243" s="142" t="str">
        <f t="shared" si="586"/>
        <v/>
      </c>
      <c r="I3243" s="59"/>
      <c r="J3243" s="104"/>
      <c r="K3243" s="59"/>
      <c r="L3243" s="59"/>
      <c r="M3243" s="59"/>
      <c r="N3243" s="44"/>
      <c r="O3243" s="44"/>
      <c r="P3243" s="44"/>
      <c r="Q3243" s="43" t="str">
        <f t="shared" si="583"/>
        <v/>
      </c>
      <c r="R3243" s="60" t="str">
        <f t="shared" si="592"/>
        <v/>
      </c>
      <c r="S3243" s="60" t="str">
        <f t="shared" si="592"/>
        <v/>
      </c>
      <c r="T3243" s="60" t="str">
        <f t="shared" si="592"/>
        <v/>
      </c>
      <c r="U3243" s="60" t="str">
        <f t="shared" si="592"/>
        <v/>
      </c>
      <c r="V3243" s="60" t="str">
        <f t="shared" si="592"/>
        <v/>
      </c>
      <c r="W3243" s="44"/>
      <c r="X3243" s="44" t="str">
        <f t="shared" si="587"/>
        <v/>
      </c>
      <c r="Y3243" s="142" t="str">
        <f t="shared" si="584"/>
        <v/>
      </c>
      <c r="Z3243" s="172" t="str">
        <f t="shared" si="588"/>
        <v/>
      </c>
      <c r="AA3243" s="169" t="str">
        <f>IF(ISNUMBER($Q3243),INDEX($D$1:$D$3663,S3243,1),"")</f>
        <v/>
      </c>
      <c r="AB3243" s="169" t="str">
        <f>IF(ISNUMBER($Q3243),INDEX($D$1:$D$3663,T3243,1),"")</f>
        <v/>
      </c>
      <c r="AC3243" s="169" t="str">
        <f>IF(ISNUMBER($Q3243),INDEX($D$1:$D$3663,U3243,1),"")</f>
        <v/>
      </c>
      <c r="AD3243" s="169" t="str">
        <f>IF(ISNUMBER($Q3243),INDEX($D$1:$D$3663,V3243,1),"")</f>
        <v/>
      </c>
      <c r="AE3243" s="59"/>
      <c r="AF3243" s="177" t="str">
        <f t="shared" si="589"/>
        <v/>
      </c>
      <c r="AG3243" s="178" t="s">
        <v>1403</v>
      </c>
      <c r="AH3243" s="59"/>
      <c r="AI3243" s="163" t="str">
        <f t="shared" si="590"/>
        <v/>
      </c>
      <c r="AJ3243" s="162" t="str">
        <f t="shared" si="593"/>
        <v/>
      </c>
      <c r="AK3243" s="119"/>
      <c r="AL3243" s="59" t="str">
        <f>IF(ISNUMBER($AJ3243),INDEX($Z$4:$AC$3663,$AJ3243,AL$3),"")</f>
        <v/>
      </c>
      <c r="AM3243" s="149" t="str">
        <f>IF(ISNUMBER($AJ3243),INDEX($Z$4:$AC$3663,$AJ3243,AM$3),"")</f>
        <v/>
      </c>
      <c r="AN3243" s="149" t="str">
        <f>IF(ISNUMBER($AJ3243),INDEX($Z$4:$AC$3663,$AJ3243,AN$3),"")</f>
        <v/>
      </c>
      <c r="AO3243" s="59"/>
      <c r="AP3243" s="59"/>
      <c r="AQ3243" s="166"/>
      <c r="AR3243" s="59"/>
      <c r="AS3243" s="59"/>
      <c r="AT3243" s="149"/>
      <c r="AU3243" s="149"/>
      <c r="AV3243" s="149"/>
      <c r="AW3243" s="149"/>
      <c r="AX3243" s="150"/>
      <c r="AY3243" s="151"/>
      <c r="AZ3243" s="59"/>
      <c r="BA3243" s="59"/>
      <c r="BB3243" s="59"/>
      <c r="BC3243" s="59"/>
      <c r="BD3243" s="59"/>
      <c r="BE3243" s="59"/>
      <c r="BF3243" s="43"/>
      <c r="BG3243" s="59"/>
      <c r="BH3243" s="59"/>
      <c r="BI3243" s="59"/>
      <c r="BJ3243" s="59"/>
      <c r="BK3243" s="59"/>
      <c r="BL3243" s="59"/>
      <c r="BM3243" s="59"/>
    </row>
    <row r="3244" spans="1:65" x14ac:dyDescent="0.25">
      <c r="A3244" s="82"/>
      <c r="B3244" s="122" t="s">
        <v>1393</v>
      </c>
      <c r="C3244" s="122">
        <v>3964.5</v>
      </c>
      <c r="D3244" s="122">
        <v>37.786969242263297</v>
      </c>
      <c r="E3244" s="142">
        <f>IF(B3243=B3244,0,MAX(E$4:E3243)+1)</f>
        <v>0</v>
      </c>
      <c r="F3244" s="142">
        <f t="shared" si="591"/>
        <v>5</v>
      </c>
      <c r="G3244" s="142" t="str">
        <f t="shared" si="585"/>
        <v/>
      </c>
      <c r="H3244" s="142" t="str">
        <f t="shared" si="586"/>
        <v/>
      </c>
      <c r="I3244" s="59"/>
      <c r="J3244" s="104"/>
      <c r="K3244" s="59"/>
      <c r="L3244" s="59"/>
      <c r="M3244" s="59"/>
      <c r="N3244" s="44"/>
      <c r="O3244" s="44"/>
      <c r="P3244" s="44"/>
      <c r="Q3244" s="43" t="str">
        <f t="shared" si="583"/>
        <v/>
      </c>
      <c r="R3244" s="60" t="str">
        <f t="shared" si="592"/>
        <v/>
      </c>
      <c r="S3244" s="60" t="str">
        <f t="shared" si="592"/>
        <v/>
      </c>
      <c r="T3244" s="60" t="str">
        <f t="shared" si="592"/>
        <v/>
      </c>
      <c r="U3244" s="60" t="str">
        <f t="shared" si="592"/>
        <v/>
      </c>
      <c r="V3244" s="60" t="str">
        <f t="shared" si="592"/>
        <v/>
      </c>
      <c r="W3244" s="44"/>
      <c r="X3244" s="44" t="str">
        <f t="shared" si="587"/>
        <v/>
      </c>
      <c r="Y3244" s="142" t="str">
        <f t="shared" si="584"/>
        <v/>
      </c>
      <c r="Z3244" s="172" t="str">
        <f t="shared" si="588"/>
        <v/>
      </c>
      <c r="AA3244" s="169" t="str">
        <f>IF(ISNUMBER($Q3244),INDEX($D$1:$D$3663,S3244,1),"")</f>
        <v/>
      </c>
      <c r="AB3244" s="169" t="str">
        <f>IF(ISNUMBER($Q3244),INDEX($D$1:$D$3663,T3244,1),"")</f>
        <v/>
      </c>
      <c r="AC3244" s="169" t="str">
        <f>IF(ISNUMBER($Q3244),INDEX($D$1:$D$3663,U3244,1),"")</f>
        <v/>
      </c>
      <c r="AD3244" s="169" t="str">
        <f>IF(ISNUMBER($Q3244),INDEX($D$1:$D$3663,V3244,1),"")</f>
        <v/>
      </c>
      <c r="AE3244" s="59"/>
      <c r="AF3244" s="177" t="str">
        <f t="shared" si="589"/>
        <v/>
      </c>
      <c r="AG3244" s="178" t="s">
        <v>1403</v>
      </c>
      <c r="AH3244" s="59"/>
      <c r="AI3244" s="163" t="str">
        <f t="shared" si="590"/>
        <v/>
      </c>
      <c r="AJ3244" s="162" t="str">
        <f t="shared" si="593"/>
        <v/>
      </c>
      <c r="AK3244" s="119"/>
      <c r="AL3244" s="59" t="str">
        <f>IF(ISNUMBER($AJ3244),INDEX($Z$4:$AC$3663,$AJ3244,AL$3),"")</f>
        <v/>
      </c>
      <c r="AM3244" s="149" t="str">
        <f>IF(ISNUMBER($AJ3244),INDEX($Z$4:$AC$3663,$AJ3244,AM$3),"")</f>
        <v/>
      </c>
      <c r="AN3244" s="149" t="str">
        <f>IF(ISNUMBER($AJ3244),INDEX($Z$4:$AC$3663,$AJ3244,AN$3),"")</f>
        <v/>
      </c>
      <c r="AO3244" s="59"/>
      <c r="AP3244" s="59"/>
      <c r="AQ3244" s="166"/>
      <c r="AR3244" s="59"/>
      <c r="AS3244" s="59"/>
      <c r="AT3244" s="149"/>
      <c r="AU3244" s="149"/>
      <c r="AV3244" s="149"/>
      <c r="AW3244" s="149"/>
      <c r="AX3244" s="150"/>
      <c r="AY3244" s="151"/>
      <c r="AZ3244" s="59"/>
      <c r="BA3244" s="59"/>
      <c r="BB3244" s="59"/>
      <c r="BC3244" s="59"/>
      <c r="BD3244" s="59"/>
      <c r="BE3244" s="59"/>
      <c r="BF3244" s="43"/>
      <c r="BG3244" s="59"/>
      <c r="BH3244" s="59"/>
      <c r="BI3244" s="59"/>
      <c r="BJ3244" s="59"/>
      <c r="BK3244" s="59"/>
      <c r="BL3244" s="59"/>
      <c r="BM3244" s="59"/>
    </row>
    <row r="3245" spans="1:65" x14ac:dyDescent="0.25">
      <c r="A3245" s="82"/>
      <c r="B3245" s="122" t="s">
        <v>1393</v>
      </c>
      <c r="C3245" s="122">
        <v>3965.5</v>
      </c>
      <c r="D3245" s="122">
        <v>37.890915289008397</v>
      </c>
      <c r="E3245" s="142">
        <f>IF(B3244=B3245,0,MAX(E$4:E3244)+1)</f>
        <v>0</v>
      </c>
      <c r="F3245" s="142">
        <f t="shared" si="591"/>
        <v>5</v>
      </c>
      <c r="G3245" s="142" t="str">
        <f t="shared" si="585"/>
        <v/>
      </c>
      <c r="H3245" s="142" t="str">
        <f t="shared" si="586"/>
        <v/>
      </c>
      <c r="I3245" s="59"/>
      <c r="J3245" s="104"/>
      <c r="K3245" s="59"/>
      <c r="L3245" s="59"/>
      <c r="M3245" s="59"/>
      <c r="N3245" s="44"/>
      <c r="O3245" s="44"/>
      <c r="P3245" s="44"/>
      <c r="Q3245" s="43" t="str">
        <f t="shared" si="583"/>
        <v/>
      </c>
      <c r="R3245" s="60" t="str">
        <f t="shared" si="592"/>
        <v/>
      </c>
      <c r="S3245" s="60" t="str">
        <f t="shared" si="592"/>
        <v/>
      </c>
      <c r="T3245" s="60" t="str">
        <f t="shared" si="592"/>
        <v/>
      </c>
      <c r="U3245" s="60" t="str">
        <f t="shared" si="592"/>
        <v/>
      </c>
      <c r="V3245" s="60" t="str">
        <f t="shared" si="592"/>
        <v/>
      </c>
      <c r="W3245" s="44"/>
      <c r="X3245" s="44" t="str">
        <f t="shared" si="587"/>
        <v/>
      </c>
      <c r="Y3245" s="142" t="str">
        <f t="shared" si="584"/>
        <v/>
      </c>
      <c r="Z3245" s="172" t="str">
        <f t="shared" si="588"/>
        <v/>
      </c>
      <c r="AA3245" s="169" t="str">
        <f>IF(ISNUMBER($Q3245),INDEX($D$1:$D$3663,S3245,1),"")</f>
        <v/>
      </c>
      <c r="AB3245" s="169" t="str">
        <f>IF(ISNUMBER($Q3245),INDEX($D$1:$D$3663,T3245,1),"")</f>
        <v/>
      </c>
      <c r="AC3245" s="169" t="str">
        <f>IF(ISNUMBER($Q3245),INDEX($D$1:$D$3663,U3245,1),"")</f>
        <v/>
      </c>
      <c r="AD3245" s="169" t="str">
        <f>IF(ISNUMBER($Q3245),INDEX($D$1:$D$3663,V3245,1),"")</f>
        <v/>
      </c>
      <c r="AE3245" s="59"/>
      <c r="AF3245" s="177" t="str">
        <f t="shared" si="589"/>
        <v/>
      </c>
      <c r="AG3245" s="178" t="s">
        <v>1403</v>
      </c>
      <c r="AH3245" s="59"/>
      <c r="AI3245" s="163" t="str">
        <f t="shared" si="590"/>
        <v/>
      </c>
      <c r="AJ3245" s="162" t="str">
        <f t="shared" si="593"/>
        <v/>
      </c>
      <c r="AK3245" s="119"/>
      <c r="AL3245" s="59" t="str">
        <f>IF(ISNUMBER($AJ3245),INDEX($Z$4:$AC$3663,$AJ3245,AL$3),"")</f>
        <v/>
      </c>
      <c r="AM3245" s="149" t="str">
        <f>IF(ISNUMBER($AJ3245),INDEX($Z$4:$AC$3663,$AJ3245,AM$3),"")</f>
        <v/>
      </c>
      <c r="AN3245" s="149" t="str">
        <f>IF(ISNUMBER($AJ3245),INDEX($Z$4:$AC$3663,$AJ3245,AN$3),"")</f>
        <v/>
      </c>
      <c r="AO3245" s="59"/>
      <c r="AP3245" s="59"/>
      <c r="AQ3245" s="166"/>
      <c r="AR3245" s="59"/>
      <c r="AS3245" s="59"/>
      <c r="AT3245" s="149"/>
      <c r="AU3245" s="149"/>
      <c r="AV3245" s="149"/>
      <c r="AW3245" s="149"/>
      <c r="AX3245" s="150"/>
      <c r="AY3245" s="151"/>
      <c r="AZ3245" s="59"/>
      <c r="BA3245" s="59"/>
      <c r="BB3245" s="59"/>
      <c r="BC3245" s="59"/>
      <c r="BD3245" s="59"/>
      <c r="BE3245" s="59"/>
      <c r="BF3245" s="43"/>
      <c r="BG3245" s="59"/>
      <c r="BH3245" s="59"/>
      <c r="BI3245" s="59"/>
      <c r="BJ3245" s="59"/>
      <c r="BK3245" s="59"/>
      <c r="BL3245" s="59"/>
      <c r="BM3245" s="59"/>
    </row>
    <row r="3246" spans="1:65" x14ac:dyDescent="0.25">
      <c r="A3246" s="82"/>
      <c r="B3246" s="122" t="s">
        <v>1393</v>
      </c>
      <c r="C3246" s="122">
        <v>3966.5</v>
      </c>
      <c r="D3246" s="122">
        <v>37.743370218579301</v>
      </c>
      <c r="E3246" s="142">
        <f>IF(B3245=B3246,0,MAX(E$4:E3245)+1)</f>
        <v>0</v>
      </c>
      <c r="F3246" s="142">
        <f t="shared" si="591"/>
        <v>5</v>
      </c>
      <c r="G3246" s="142" t="str">
        <f t="shared" si="585"/>
        <v/>
      </c>
      <c r="H3246" s="142" t="str">
        <f t="shared" si="586"/>
        <v/>
      </c>
      <c r="I3246" s="59"/>
      <c r="J3246" s="104"/>
      <c r="K3246" s="59"/>
      <c r="L3246" s="59"/>
      <c r="M3246" s="59"/>
      <c r="N3246" s="44"/>
      <c r="O3246" s="44"/>
      <c r="P3246" s="44"/>
      <c r="Q3246" s="43" t="str">
        <f t="shared" si="583"/>
        <v/>
      </c>
      <c r="R3246" s="60" t="str">
        <f t="shared" si="592"/>
        <v/>
      </c>
      <c r="S3246" s="60" t="str">
        <f t="shared" si="592"/>
        <v/>
      </c>
      <c r="T3246" s="60" t="str">
        <f t="shared" si="592"/>
        <v/>
      </c>
      <c r="U3246" s="60" t="str">
        <f t="shared" si="592"/>
        <v/>
      </c>
      <c r="V3246" s="60" t="str">
        <f t="shared" si="592"/>
        <v/>
      </c>
      <c r="W3246" s="44"/>
      <c r="X3246" s="44" t="str">
        <f t="shared" si="587"/>
        <v/>
      </c>
      <c r="Y3246" s="142" t="str">
        <f t="shared" si="584"/>
        <v/>
      </c>
      <c r="Z3246" s="172" t="str">
        <f t="shared" si="588"/>
        <v/>
      </c>
      <c r="AA3246" s="169" t="str">
        <f>IF(ISNUMBER($Q3246),INDEX($D$1:$D$3663,S3246,1),"")</f>
        <v/>
      </c>
      <c r="AB3246" s="169" t="str">
        <f>IF(ISNUMBER($Q3246),INDEX($D$1:$D$3663,T3246,1),"")</f>
        <v/>
      </c>
      <c r="AC3246" s="169" t="str">
        <f>IF(ISNUMBER($Q3246),INDEX($D$1:$D$3663,U3246,1),"")</f>
        <v/>
      </c>
      <c r="AD3246" s="169" t="str">
        <f>IF(ISNUMBER($Q3246),INDEX($D$1:$D$3663,V3246,1),"")</f>
        <v/>
      </c>
      <c r="AE3246" s="59"/>
      <c r="AF3246" s="177" t="str">
        <f t="shared" si="589"/>
        <v/>
      </c>
      <c r="AG3246" s="178" t="s">
        <v>1403</v>
      </c>
      <c r="AH3246" s="59"/>
      <c r="AI3246" s="163" t="str">
        <f t="shared" si="590"/>
        <v/>
      </c>
      <c r="AJ3246" s="162" t="str">
        <f t="shared" si="593"/>
        <v/>
      </c>
      <c r="AK3246" s="119"/>
      <c r="AL3246" s="59" t="str">
        <f>IF(ISNUMBER($AJ3246),INDEX($Z$4:$AC$3663,$AJ3246,AL$3),"")</f>
        <v/>
      </c>
      <c r="AM3246" s="149" t="str">
        <f>IF(ISNUMBER($AJ3246),INDEX($Z$4:$AC$3663,$AJ3246,AM$3),"")</f>
        <v/>
      </c>
      <c r="AN3246" s="149" t="str">
        <f>IF(ISNUMBER($AJ3246),INDEX($Z$4:$AC$3663,$AJ3246,AN$3),"")</f>
        <v/>
      </c>
      <c r="AO3246" s="59"/>
      <c r="AP3246" s="59"/>
      <c r="AQ3246" s="166"/>
      <c r="AR3246" s="59"/>
      <c r="AS3246" s="59"/>
      <c r="AT3246" s="149"/>
      <c r="AU3246" s="149"/>
      <c r="AV3246" s="149"/>
      <c r="AW3246" s="149"/>
      <c r="AX3246" s="150"/>
      <c r="AY3246" s="151"/>
      <c r="AZ3246" s="59"/>
      <c r="BA3246" s="59"/>
      <c r="BB3246" s="59"/>
      <c r="BC3246" s="59"/>
      <c r="BD3246" s="59"/>
      <c r="BE3246" s="59"/>
      <c r="BF3246" s="43"/>
      <c r="BG3246" s="59"/>
      <c r="BH3246" s="59"/>
      <c r="BI3246" s="59"/>
      <c r="BJ3246" s="59"/>
      <c r="BK3246" s="59"/>
      <c r="BL3246" s="59"/>
      <c r="BM3246" s="59"/>
    </row>
    <row r="3247" spans="1:65" x14ac:dyDescent="0.25">
      <c r="A3247" s="82"/>
      <c r="B3247" s="122" t="s">
        <v>1393</v>
      </c>
      <c r="C3247" s="122">
        <v>3967.5</v>
      </c>
      <c r="D3247" s="122">
        <v>37.845210063098698</v>
      </c>
      <c r="E3247" s="142">
        <f>IF(B3246=B3247,0,MAX(E$4:E3246)+1)</f>
        <v>0</v>
      </c>
      <c r="F3247" s="142">
        <f t="shared" si="591"/>
        <v>5</v>
      </c>
      <c r="G3247" s="142" t="str">
        <f t="shared" si="585"/>
        <v/>
      </c>
      <c r="H3247" s="142" t="str">
        <f t="shared" si="586"/>
        <v/>
      </c>
      <c r="I3247" s="59"/>
      <c r="J3247" s="104"/>
      <c r="K3247" s="59"/>
      <c r="L3247" s="59"/>
      <c r="M3247" s="59"/>
      <c r="N3247" s="44"/>
      <c r="O3247" s="44"/>
      <c r="P3247" s="44"/>
      <c r="Q3247" s="43" t="str">
        <f t="shared" si="583"/>
        <v/>
      </c>
      <c r="R3247" s="60" t="str">
        <f t="shared" si="592"/>
        <v/>
      </c>
      <c r="S3247" s="60" t="str">
        <f t="shared" si="592"/>
        <v/>
      </c>
      <c r="T3247" s="60" t="str">
        <f t="shared" si="592"/>
        <v/>
      </c>
      <c r="U3247" s="60" t="str">
        <f t="shared" si="592"/>
        <v/>
      </c>
      <c r="V3247" s="60" t="str">
        <f t="shared" si="592"/>
        <v/>
      </c>
      <c r="W3247" s="44"/>
      <c r="X3247" s="44" t="str">
        <f t="shared" si="587"/>
        <v/>
      </c>
      <c r="Y3247" s="142" t="str">
        <f t="shared" si="584"/>
        <v/>
      </c>
      <c r="Z3247" s="172" t="str">
        <f t="shared" si="588"/>
        <v/>
      </c>
      <c r="AA3247" s="169" t="str">
        <f>IF(ISNUMBER($Q3247),INDEX($D$1:$D$3663,S3247,1),"")</f>
        <v/>
      </c>
      <c r="AB3247" s="169" t="str">
        <f>IF(ISNUMBER($Q3247),INDEX($D$1:$D$3663,T3247,1),"")</f>
        <v/>
      </c>
      <c r="AC3247" s="169" t="str">
        <f>IF(ISNUMBER($Q3247),INDEX($D$1:$D$3663,U3247,1),"")</f>
        <v/>
      </c>
      <c r="AD3247" s="169" t="str">
        <f>IF(ISNUMBER($Q3247),INDEX($D$1:$D$3663,V3247,1),"")</f>
        <v/>
      </c>
      <c r="AE3247" s="59"/>
      <c r="AF3247" s="177" t="str">
        <f t="shared" si="589"/>
        <v/>
      </c>
      <c r="AG3247" s="178" t="s">
        <v>1403</v>
      </c>
      <c r="AH3247" s="59"/>
      <c r="AI3247" s="163" t="str">
        <f t="shared" si="590"/>
        <v/>
      </c>
      <c r="AJ3247" s="162" t="str">
        <f t="shared" si="593"/>
        <v/>
      </c>
      <c r="AK3247" s="119"/>
      <c r="AL3247" s="59" t="str">
        <f>IF(ISNUMBER($AJ3247),INDEX($Z$4:$AC$3663,$AJ3247,AL$3),"")</f>
        <v/>
      </c>
      <c r="AM3247" s="149" t="str">
        <f>IF(ISNUMBER($AJ3247),INDEX($Z$4:$AC$3663,$AJ3247,AM$3),"")</f>
        <v/>
      </c>
      <c r="AN3247" s="149" t="str">
        <f>IF(ISNUMBER($AJ3247),INDEX($Z$4:$AC$3663,$AJ3247,AN$3),"")</f>
        <v/>
      </c>
      <c r="AO3247" s="59"/>
      <c r="AP3247" s="59"/>
      <c r="AQ3247" s="166"/>
      <c r="AR3247" s="59"/>
      <c r="AS3247" s="59"/>
      <c r="AT3247" s="149"/>
      <c r="AU3247" s="149"/>
      <c r="AV3247" s="149"/>
      <c r="AW3247" s="149"/>
      <c r="AX3247" s="150"/>
      <c r="AY3247" s="151"/>
      <c r="AZ3247" s="59"/>
      <c r="BA3247" s="59"/>
      <c r="BB3247" s="59"/>
      <c r="BC3247" s="59"/>
      <c r="BD3247" s="59"/>
      <c r="BE3247" s="59"/>
      <c r="BF3247" s="43"/>
      <c r="BG3247" s="59"/>
      <c r="BH3247" s="59"/>
      <c r="BI3247" s="59"/>
      <c r="BJ3247" s="59"/>
      <c r="BK3247" s="59"/>
      <c r="BL3247" s="59"/>
      <c r="BM3247" s="59"/>
    </row>
    <row r="3248" spans="1:65" x14ac:dyDescent="0.25">
      <c r="A3248" s="82"/>
      <c r="B3248" s="122" t="s">
        <v>1393</v>
      </c>
      <c r="C3248" s="122">
        <v>3968.5</v>
      </c>
      <c r="D3248" s="122">
        <v>37.918945010289903</v>
      </c>
      <c r="E3248" s="142">
        <f>IF(B3247=B3248,0,MAX(E$4:E3247)+1)</f>
        <v>0</v>
      </c>
      <c r="F3248" s="142">
        <f t="shared" si="591"/>
        <v>5</v>
      </c>
      <c r="G3248" s="142" t="str">
        <f t="shared" si="585"/>
        <v/>
      </c>
      <c r="H3248" s="142" t="str">
        <f t="shared" si="586"/>
        <v/>
      </c>
      <c r="I3248" s="59"/>
      <c r="J3248" s="104"/>
      <c r="K3248" s="59"/>
      <c r="L3248" s="59"/>
      <c r="M3248" s="59"/>
      <c r="N3248" s="44"/>
      <c r="O3248" s="44"/>
      <c r="P3248" s="44"/>
      <c r="Q3248" s="43" t="str">
        <f t="shared" si="583"/>
        <v/>
      </c>
      <c r="R3248" s="60" t="str">
        <f t="shared" si="592"/>
        <v/>
      </c>
      <c r="S3248" s="60" t="str">
        <f t="shared" si="592"/>
        <v/>
      </c>
      <c r="T3248" s="60" t="str">
        <f t="shared" si="592"/>
        <v/>
      </c>
      <c r="U3248" s="60" t="str">
        <f t="shared" si="592"/>
        <v/>
      </c>
      <c r="V3248" s="60" t="str">
        <f t="shared" si="592"/>
        <v/>
      </c>
      <c r="W3248" s="44"/>
      <c r="X3248" s="44" t="str">
        <f t="shared" si="587"/>
        <v/>
      </c>
      <c r="Y3248" s="142" t="str">
        <f t="shared" si="584"/>
        <v/>
      </c>
      <c r="Z3248" s="172" t="str">
        <f t="shared" si="588"/>
        <v/>
      </c>
      <c r="AA3248" s="169" t="str">
        <f>IF(ISNUMBER($Q3248),INDEX($D$1:$D$3663,S3248,1),"")</f>
        <v/>
      </c>
      <c r="AB3248" s="169" t="str">
        <f>IF(ISNUMBER($Q3248),INDEX($D$1:$D$3663,T3248,1),"")</f>
        <v/>
      </c>
      <c r="AC3248" s="169" t="str">
        <f>IF(ISNUMBER($Q3248),INDEX($D$1:$D$3663,U3248,1),"")</f>
        <v/>
      </c>
      <c r="AD3248" s="169" t="str">
        <f>IF(ISNUMBER($Q3248),INDEX($D$1:$D$3663,V3248,1),"")</f>
        <v/>
      </c>
      <c r="AE3248" s="59"/>
      <c r="AF3248" s="177" t="str">
        <f t="shared" si="589"/>
        <v/>
      </c>
      <c r="AG3248" s="178" t="s">
        <v>1403</v>
      </c>
      <c r="AH3248" s="59"/>
      <c r="AI3248" s="163" t="str">
        <f t="shared" si="590"/>
        <v/>
      </c>
      <c r="AJ3248" s="162" t="str">
        <f t="shared" si="593"/>
        <v/>
      </c>
      <c r="AK3248" s="119"/>
      <c r="AL3248" s="59" t="str">
        <f>IF(ISNUMBER($AJ3248),INDEX($Z$4:$AC$3663,$AJ3248,AL$3),"")</f>
        <v/>
      </c>
      <c r="AM3248" s="149" t="str">
        <f>IF(ISNUMBER($AJ3248),INDEX($Z$4:$AC$3663,$AJ3248,AM$3),"")</f>
        <v/>
      </c>
      <c r="AN3248" s="149" t="str">
        <f>IF(ISNUMBER($AJ3248),INDEX($Z$4:$AC$3663,$AJ3248,AN$3),"")</f>
        <v/>
      </c>
      <c r="AO3248" s="59"/>
      <c r="AP3248" s="59"/>
      <c r="AQ3248" s="166"/>
      <c r="AR3248" s="59"/>
      <c r="AS3248" s="59"/>
      <c r="AT3248" s="149"/>
      <c r="AU3248" s="149"/>
      <c r="AV3248" s="149"/>
      <c r="AW3248" s="149"/>
      <c r="AX3248" s="150"/>
      <c r="AY3248" s="151"/>
      <c r="AZ3248" s="59"/>
      <c r="BA3248" s="59"/>
      <c r="BB3248" s="59"/>
      <c r="BC3248" s="59"/>
      <c r="BD3248" s="59"/>
      <c r="BE3248" s="59"/>
      <c r="BF3248" s="43"/>
      <c r="BG3248" s="59"/>
      <c r="BH3248" s="59"/>
      <c r="BI3248" s="59"/>
      <c r="BJ3248" s="59"/>
      <c r="BK3248" s="59"/>
      <c r="BL3248" s="59"/>
      <c r="BM3248" s="59"/>
    </row>
    <row r="3249" spans="1:65" x14ac:dyDescent="0.25">
      <c r="A3249" s="82"/>
      <c r="B3249" s="122" t="s">
        <v>1393</v>
      </c>
      <c r="C3249" s="122">
        <v>3969.5</v>
      </c>
      <c r="D3249" s="122">
        <v>37.7775908932447</v>
      </c>
      <c r="E3249" s="142">
        <f>IF(B3248=B3249,0,MAX(E$4:E3248)+1)</f>
        <v>0</v>
      </c>
      <c r="F3249" s="142">
        <f t="shared" si="591"/>
        <v>5</v>
      </c>
      <c r="G3249" s="142" t="str">
        <f t="shared" si="585"/>
        <v/>
      </c>
      <c r="H3249" s="142" t="str">
        <f t="shared" si="586"/>
        <v/>
      </c>
      <c r="I3249" s="59"/>
      <c r="J3249" s="104"/>
      <c r="K3249" s="59"/>
      <c r="L3249" s="59"/>
      <c r="M3249" s="59"/>
      <c r="N3249" s="44"/>
      <c r="O3249" s="44"/>
      <c r="P3249" s="44"/>
      <c r="Q3249" s="43" t="str">
        <f t="shared" si="583"/>
        <v/>
      </c>
      <c r="R3249" s="60" t="str">
        <f t="shared" si="592"/>
        <v/>
      </c>
      <c r="S3249" s="60" t="str">
        <f t="shared" si="592"/>
        <v/>
      </c>
      <c r="T3249" s="60" t="str">
        <f t="shared" si="592"/>
        <v/>
      </c>
      <c r="U3249" s="60" t="str">
        <f t="shared" si="592"/>
        <v/>
      </c>
      <c r="V3249" s="60" t="str">
        <f t="shared" si="592"/>
        <v/>
      </c>
      <c r="W3249" s="44"/>
      <c r="X3249" s="44" t="str">
        <f t="shared" si="587"/>
        <v/>
      </c>
      <c r="Y3249" s="142" t="str">
        <f t="shared" si="584"/>
        <v/>
      </c>
      <c r="Z3249" s="172" t="str">
        <f t="shared" si="588"/>
        <v/>
      </c>
      <c r="AA3249" s="169" t="str">
        <f>IF(ISNUMBER($Q3249),INDEX($D$1:$D$3663,S3249,1),"")</f>
        <v/>
      </c>
      <c r="AB3249" s="169" t="str">
        <f>IF(ISNUMBER($Q3249),INDEX($D$1:$D$3663,T3249,1),"")</f>
        <v/>
      </c>
      <c r="AC3249" s="169" t="str">
        <f>IF(ISNUMBER($Q3249),INDEX($D$1:$D$3663,U3249,1),"")</f>
        <v/>
      </c>
      <c r="AD3249" s="169" t="str">
        <f>IF(ISNUMBER($Q3249),INDEX($D$1:$D$3663,V3249,1),"")</f>
        <v/>
      </c>
      <c r="AE3249" s="59"/>
      <c r="AF3249" s="177" t="str">
        <f t="shared" si="589"/>
        <v/>
      </c>
      <c r="AG3249" s="178" t="s">
        <v>1403</v>
      </c>
      <c r="AH3249" s="59"/>
      <c r="AI3249" s="163" t="str">
        <f t="shared" si="590"/>
        <v/>
      </c>
      <c r="AJ3249" s="162" t="str">
        <f t="shared" si="593"/>
        <v/>
      </c>
      <c r="AK3249" s="119"/>
      <c r="AL3249" s="59" t="str">
        <f>IF(ISNUMBER($AJ3249),INDEX($Z$4:$AC$3663,$AJ3249,AL$3),"")</f>
        <v/>
      </c>
      <c r="AM3249" s="149" t="str">
        <f>IF(ISNUMBER($AJ3249),INDEX($Z$4:$AC$3663,$AJ3249,AM$3),"")</f>
        <v/>
      </c>
      <c r="AN3249" s="149" t="str">
        <f>IF(ISNUMBER($AJ3249),INDEX($Z$4:$AC$3663,$AJ3249,AN$3),"")</f>
        <v/>
      </c>
      <c r="AO3249" s="59"/>
      <c r="AP3249" s="59"/>
      <c r="AQ3249" s="166"/>
      <c r="AR3249" s="59"/>
      <c r="AS3249" s="59"/>
      <c r="AT3249" s="149"/>
      <c r="AU3249" s="149"/>
      <c r="AV3249" s="149"/>
      <c r="AW3249" s="149"/>
      <c r="AX3249" s="150"/>
      <c r="AY3249" s="151"/>
      <c r="AZ3249" s="59"/>
      <c r="BA3249" s="59"/>
      <c r="BB3249" s="59"/>
      <c r="BC3249" s="59"/>
      <c r="BD3249" s="59"/>
      <c r="BE3249" s="59"/>
      <c r="BF3249" s="43"/>
      <c r="BG3249" s="59"/>
      <c r="BH3249" s="59"/>
      <c r="BI3249" s="59"/>
      <c r="BJ3249" s="59"/>
      <c r="BK3249" s="59"/>
      <c r="BL3249" s="59"/>
      <c r="BM3249" s="59"/>
    </row>
    <row r="3250" spans="1:65" x14ac:dyDescent="0.25">
      <c r="A3250" s="82"/>
      <c r="B3250" s="122" t="s">
        <v>1393</v>
      </c>
      <c r="C3250" s="122">
        <v>3970.5</v>
      </c>
      <c r="D3250" s="122">
        <v>37.711143831487597</v>
      </c>
      <c r="E3250" s="142">
        <f>IF(B3249=B3250,0,MAX(E$4:E3249)+1)</f>
        <v>0</v>
      </c>
      <c r="F3250" s="142">
        <f t="shared" si="591"/>
        <v>5</v>
      </c>
      <c r="G3250" s="142" t="str">
        <f t="shared" si="585"/>
        <v/>
      </c>
      <c r="H3250" s="142" t="str">
        <f t="shared" si="586"/>
        <v/>
      </c>
      <c r="I3250" s="59"/>
      <c r="J3250" s="104"/>
      <c r="K3250" s="59"/>
      <c r="L3250" s="59"/>
      <c r="M3250" s="59"/>
      <c r="N3250" s="44"/>
      <c r="O3250" s="44"/>
      <c r="P3250" s="44"/>
      <c r="Q3250" s="43" t="str">
        <f t="shared" si="583"/>
        <v/>
      </c>
      <c r="R3250" s="60" t="str">
        <f t="shared" si="592"/>
        <v/>
      </c>
      <c r="S3250" s="60" t="str">
        <f t="shared" si="592"/>
        <v/>
      </c>
      <c r="T3250" s="60" t="str">
        <f t="shared" si="592"/>
        <v/>
      </c>
      <c r="U3250" s="60" t="str">
        <f t="shared" si="592"/>
        <v/>
      </c>
      <c r="V3250" s="60" t="str">
        <f t="shared" si="592"/>
        <v/>
      </c>
      <c r="W3250" s="44"/>
      <c r="X3250" s="44" t="str">
        <f t="shared" si="587"/>
        <v/>
      </c>
      <c r="Y3250" s="142" t="str">
        <f t="shared" si="584"/>
        <v/>
      </c>
      <c r="Z3250" s="172" t="str">
        <f t="shared" si="588"/>
        <v/>
      </c>
      <c r="AA3250" s="169" t="str">
        <f>IF(ISNUMBER($Q3250),INDEX($D$1:$D$3663,S3250,1),"")</f>
        <v/>
      </c>
      <c r="AB3250" s="169" t="str">
        <f>IF(ISNUMBER($Q3250),INDEX($D$1:$D$3663,T3250,1),"")</f>
        <v/>
      </c>
      <c r="AC3250" s="169" t="str">
        <f>IF(ISNUMBER($Q3250),INDEX($D$1:$D$3663,U3250,1),"")</f>
        <v/>
      </c>
      <c r="AD3250" s="169" t="str">
        <f>IF(ISNUMBER($Q3250),INDEX($D$1:$D$3663,V3250,1),"")</f>
        <v/>
      </c>
      <c r="AE3250" s="59"/>
      <c r="AF3250" s="177" t="str">
        <f t="shared" si="589"/>
        <v/>
      </c>
      <c r="AG3250" s="178" t="s">
        <v>1403</v>
      </c>
      <c r="AH3250" s="59"/>
      <c r="AI3250" s="163" t="str">
        <f t="shared" si="590"/>
        <v/>
      </c>
      <c r="AJ3250" s="162" t="str">
        <f t="shared" si="593"/>
        <v/>
      </c>
      <c r="AK3250" s="119"/>
      <c r="AL3250" s="59" t="str">
        <f>IF(ISNUMBER($AJ3250),INDEX($Z$4:$AC$3663,$AJ3250,AL$3),"")</f>
        <v/>
      </c>
      <c r="AM3250" s="149" t="str">
        <f>IF(ISNUMBER($AJ3250),INDEX($Z$4:$AC$3663,$AJ3250,AM$3),"")</f>
        <v/>
      </c>
      <c r="AN3250" s="149" t="str">
        <f>IF(ISNUMBER($AJ3250),INDEX($Z$4:$AC$3663,$AJ3250,AN$3),"")</f>
        <v/>
      </c>
      <c r="AO3250" s="59"/>
      <c r="AP3250" s="59"/>
      <c r="AQ3250" s="166"/>
      <c r="AR3250" s="59"/>
      <c r="AS3250" s="59"/>
      <c r="AT3250" s="149"/>
      <c r="AU3250" s="149"/>
      <c r="AV3250" s="149"/>
      <c r="AW3250" s="149"/>
      <c r="AX3250" s="150"/>
      <c r="AY3250" s="151"/>
      <c r="AZ3250" s="59"/>
      <c r="BA3250" s="59"/>
      <c r="BB3250" s="59"/>
      <c r="BC3250" s="59"/>
      <c r="BD3250" s="59"/>
      <c r="BE3250" s="59"/>
      <c r="BF3250" s="43"/>
      <c r="BG3250" s="59"/>
      <c r="BH3250" s="59"/>
      <c r="BI3250" s="59"/>
      <c r="BJ3250" s="59"/>
      <c r="BK3250" s="59"/>
      <c r="BL3250" s="59"/>
      <c r="BM3250" s="59"/>
    </row>
    <row r="3251" spans="1:65" x14ac:dyDescent="0.25">
      <c r="A3251" s="82"/>
      <c r="B3251" s="122" t="s">
        <v>1393</v>
      </c>
      <c r="C3251" s="122">
        <v>3971.5</v>
      </c>
      <c r="D3251" s="122">
        <v>37.756275129317203</v>
      </c>
      <c r="E3251" s="142">
        <f>IF(B3250=B3251,0,MAX(E$4:E3250)+1)</f>
        <v>0</v>
      </c>
      <c r="F3251" s="142">
        <f t="shared" si="591"/>
        <v>5</v>
      </c>
      <c r="G3251" s="142" t="str">
        <f t="shared" si="585"/>
        <v/>
      </c>
      <c r="H3251" s="142" t="str">
        <f t="shared" si="586"/>
        <v/>
      </c>
      <c r="I3251" s="59"/>
      <c r="J3251" s="104"/>
      <c r="K3251" s="59"/>
      <c r="L3251" s="59"/>
      <c r="M3251" s="59"/>
      <c r="N3251" s="44"/>
      <c r="O3251" s="44"/>
      <c r="P3251" s="44"/>
      <c r="Q3251" s="43" t="str">
        <f t="shared" si="583"/>
        <v/>
      </c>
      <c r="R3251" s="60" t="str">
        <f t="shared" si="592"/>
        <v/>
      </c>
      <c r="S3251" s="60" t="str">
        <f t="shared" si="592"/>
        <v/>
      </c>
      <c r="T3251" s="60" t="str">
        <f t="shared" si="592"/>
        <v/>
      </c>
      <c r="U3251" s="60" t="str">
        <f t="shared" si="592"/>
        <v/>
      </c>
      <c r="V3251" s="60" t="str">
        <f t="shared" si="592"/>
        <v/>
      </c>
      <c r="W3251" s="44"/>
      <c r="X3251" s="44" t="str">
        <f t="shared" si="587"/>
        <v/>
      </c>
      <c r="Y3251" s="142" t="str">
        <f t="shared" si="584"/>
        <v/>
      </c>
      <c r="Z3251" s="172" t="str">
        <f t="shared" si="588"/>
        <v/>
      </c>
      <c r="AA3251" s="169" t="str">
        <f>IF(ISNUMBER($Q3251),INDEX($D$1:$D$3663,S3251,1),"")</f>
        <v/>
      </c>
      <c r="AB3251" s="169" t="str">
        <f>IF(ISNUMBER($Q3251),INDEX($D$1:$D$3663,T3251,1),"")</f>
        <v/>
      </c>
      <c r="AC3251" s="169" t="str">
        <f>IF(ISNUMBER($Q3251),INDEX($D$1:$D$3663,U3251,1),"")</f>
        <v/>
      </c>
      <c r="AD3251" s="169" t="str">
        <f>IF(ISNUMBER($Q3251),INDEX($D$1:$D$3663,V3251,1),"")</f>
        <v/>
      </c>
      <c r="AE3251" s="59"/>
      <c r="AF3251" s="177" t="str">
        <f t="shared" si="589"/>
        <v/>
      </c>
      <c r="AG3251" s="178" t="s">
        <v>1403</v>
      </c>
      <c r="AH3251" s="59"/>
      <c r="AI3251" s="163" t="str">
        <f t="shared" si="590"/>
        <v/>
      </c>
      <c r="AJ3251" s="162" t="str">
        <f t="shared" si="593"/>
        <v/>
      </c>
      <c r="AK3251" s="119"/>
      <c r="AL3251" s="59" t="str">
        <f>IF(ISNUMBER($AJ3251),INDEX($Z$4:$AC$3663,$AJ3251,AL$3),"")</f>
        <v/>
      </c>
      <c r="AM3251" s="149" t="str">
        <f>IF(ISNUMBER($AJ3251),INDEX($Z$4:$AC$3663,$AJ3251,AM$3),"")</f>
        <v/>
      </c>
      <c r="AN3251" s="149" t="str">
        <f>IF(ISNUMBER($AJ3251),INDEX($Z$4:$AC$3663,$AJ3251,AN$3),"")</f>
        <v/>
      </c>
      <c r="AO3251" s="59"/>
      <c r="AP3251" s="59"/>
      <c r="AQ3251" s="166"/>
      <c r="AR3251" s="59"/>
      <c r="AS3251" s="59"/>
      <c r="AT3251" s="149"/>
      <c r="AU3251" s="149"/>
      <c r="AV3251" s="149"/>
      <c r="AW3251" s="149"/>
      <c r="AX3251" s="150"/>
      <c r="AY3251" s="151"/>
      <c r="AZ3251" s="59"/>
      <c r="BA3251" s="59"/>
      <c r="BB3251" s="59"/>
      <c r="BC3251" s="59"/>
      <c r="BD3251" s="59"/>
      <c r="BE3251" s="59"/>
      <c r="BF3251" s="43"/>
      <c r="BG3251" s="59"/>
      <c r="BH3251" s="59"/>
      <c r="BI3251" s="59"/>
      <c r="BJ3251" s="59"/>
      <c r="BK3251" s="59"/>
      <c r="BL3251" s="59"/>
      <c r="BM3251" s="59"/>
    </row>
    <row r="3252" spans="1:65" x14ac:dyDescent="0.25">
      <c r="A3252" s="82"/>
      <c r="B3252" s="122" t="s">
        <v>1393</v>
      </c>
      <c r="C3252" s="122">
        <v>3972.5</v>
      </c>
      <c r="D3252" s="122">
        <v>37.861983499099402</v>
      </c>
      <c r="E3252" s="142">
        <f>IF(B3251=B3252,0,MAX(E$4:E3251)+1)</f>
        <v>0</v>
      </c>
      <c r="F3252" s="142">
        <f t="shared" si="591"/>
        <v>5</v>
      </c>
      <c r="G3252" s="142" t="str">
        <f t="shared" si="585"/>
        <v/>
      </c>
      <c r="H3252" s="142" t="str">
        <f t="shared" si="586"/>
        <v/>
      </c>
      <c r="I3252" s="59"/>
      <c r="J3252" s="104"/>
      <c r="K3252" s="59"/>
      <c r="L3252" s="59"/>
      <c r="M3252" s="59"/>
      <c r="N3252" s="44"/>
      <c r="O3252" s="44"/>
      <c r="P3252" s="44"/>
      <c r="Q3252" s="43" t="str">
        <f t="shared" si="583"/>
        <v/>
      </c>
      <c r="R3252" s="60" t="str">
        <f t="shared" si="592"/>
        <v/>
      </c>
      <c r="S3252" s="60" t="str">
        <f t="shared" si="592"/>
        <v/>
      </c>
      <c r="T3252" s="60" t="str">
        <f t="shared" si="592"/>
        <v/>
      </c>
      <c r="U3252" s="60" t="str">
        <f t="shared" si="592"/>
        <v/>
      </c>
      <c r="V3252" s="60" t="str">
        <f t="shared" si="592"/>
        <v/>
      </c>
      <c r="W3252" s="44"/>
      <c r="X3252" s="44" t="str">
        <f t="shared" si="587"/>
        <v/>
      </c>
      <c r="Y3252" s="142" t="str">
        <f t="shared" si="584"/>
        <v/>
      </c>
      <c r="Z3252" s="172" t="str">
        <f t="shared" si="588"/>
        <v/>
      </c>
      <c r="AA3252" s="169" t="str">
        <f>IF(ISNUMBER($Q3252),INDEX($D$1:$D$3663,S3252,1),"")</f>
        <v/>
      </c>
      <c r="AB3252" s="169" t="str">
        <f>IF(ISNUMBER($Q3252),INDEX($D$1:$D$3663,T3252,1),"")</f>
        <v/>
      </c>
      <c r="AC3252" s="169" t="str">
        <f>IF(ISNUMBER($Q3252),INDEX($D$1:$D$3663,U3252,1),"")</f>
        <v/>
      </c>
      <c r="AD3252" s="169" t="str">
        <f>IF(ISNUMBER($Q3252),INDEX($D$1:$D$3663,V3252,1),"")</f>
        <v/>
      </c>
      <c r="AE3252" s="59"/>
      <c r="AF3252" s="177" t="str">
        <f t="shared" si="589"/>
        <v/>
      </c>
      <c r="AG3252" s="178" t="s">
        <v>1403</v>
      </c>
      <c r="AH3252" s="59"/>
      <c r="AI3252" s="163" t="str">
        <f t="shared" si="590"/>
        <v/>
      </c>
      <c r="AJ3252" s="162" t="str">
        <f t="shared" si="593"/>
        <v/>
      </c>
      <c r="AK3252" s="119"/>
      <c r="AL3252" s="59" t="str">
        <f>IF(ISNUMBER($AJ3252),INDEX($Z$4:$AC$3663,$AJ3252,AL$3),"")</f>
        <v/>
      </c>
      <c r="AM3252" s="149" t="str">
        <f>IF(ISNUMBER($AJ3252),INDEX($Z$4:$AC$3663,$AJ3252,AM$3),"")</f>
        <v/>
      </c>
      <c r="AN3252" s="149" t="str">
        <f>IF(ISNUMBER($AJ3252),INDEX($Z$4:$AC$3663,$AJ3252,AN$3),"")</f>
        <v/>
      </c>
      <c r="AO3252" s="59"/>
      <c r="AP3252" s="59"/>
      <c r="AQ3252" s="166"/>
      <c r="AR3252" s="59"/>
      <c r="AS3252" s="59"/>
      <c r="AT3252" s="149"/>
      <c r="AU3252" s="149"/>
      <c r="AV3252" s="149"/>
      <c r="AW3252" s="149"/>
      <c r="AX3252" s="150"/>
      <c r="AY3252" s="151"/>
      <c r="AZ3252" s="59"/>
      <c r="BA3252" s="59"/>
      <c r="BB3252" s="59"/>
      <c r="BC3252" s="59"/>
      <c r="BD3252" s="59"/>
      <c r="BE3252" s="59"/>
      <c r="BF3252" s="43"/>
      <c r="BG3252" s="59"/>
      <c r="BH3252" s="59"/>
      <c r="BI3252" s="59"/>
      <c r="BJ3252" s="59"/>
      <c r="BK3252" s="59"/>
      <c r="BL3252" s="59"/>
      <c r="BM3252" s="59"/>
    </row>
    <row r="3253" spans="1:65" x14ac:dyDescent="0.25">
      <c r="A3253" s="82"/>
      <c r="B3253" s="122" t="s">
        <v>1393</v>
      </c>
      <c r="C3253" s="122">
        <v>3973.5</v>
      </c>
      <c r="D3253" s="122">
        <v>37.858073240330398</v>
      </c>
      <c r="E3253" s="142">
        <f>IF(B3252=B3253,0,MAX(E$4:E3252)+1)</f>
        <v>0</v>
      </c>
      <c r="F3253" s="142">
        <f t="shared" si="591"/>
        <v>5</v>
      </c>
      <c r="G3253" s="142" t="str">
        <f t="shared" si="585"/>
        <v/>
      </c>
      <c r="H3253" s="142" t="str">
        <f t="shared" si="586"/>
        <v/>
      </c>
      <c r="I3253" s="59"/>
      <c r="J3253" s="104"/>
      <c r="K3253" s="59"/>
      <c r="L3253" s="59"/>
      <c r="M3253" s="59"/>
      <c r="N3253" s="44"/>
      <c r="O3253" s="44"/>
      <c r="P3253" s="44"/>
      <c r="Q3253" s="43" t="str">
        <f t="shared" si="583"/>
        <v/>
      </c>
      <c r="R3253" s="60" t="str">
        <f t="shared" si="592"/>
        <v/>
      </c>
      <c r="S3253" s="60" t="str">
        <f t="shared" si="592"/>
        <v/>
      </c>
      <c r="T3253" s="60" t="str">
        <f t="shared" si="592"/>
        <v/>
      </c>
      <c r="U3253" s="60" t="str">
        <f t="shared" si="592"/>
        <v/>
      </c>
      <c r="V3253" s="60" t="str">
        <f t="shared" si="592"/>
        <v/>
      </c>
      <c r="W3253" s="44"/>
      <c r="X3253" s="44" t="str">
        <f t="shared" si="587"/>
        <v/>
      </c>
      <c r="Y3253" s="142" t="str">
        <f t="shared" si="584"/>
        <v/>
      </c>
      <c r="Z3253" s="172" t="str">
        <f t="shared" si="588"/>
        <v/>
      </c>
      <c r="AA3253" s="169" t="str">
        <f>IF(ISNUMBER($Q3253),INDEX($D$1:$D$3663,S3253,1),"")</f>
        <v/>
      </c>
      <c r="AB3253" s="169" t="str">
        <f>IF(ISNUMBER($Q3253),INDEX($D$1:$D$3663,T3253,1),"")</f>
        <v/>
      </c>
      <c r="AC3253" s="169" t="str">
        <f>IF(ISNUMBER($Q3253),INDEX($D$1:$D$3663,U3253,1),"")</f>
        <v/>
      </c>
      <c r="AD3253" s="169" t="str">
        <f>IF(ISNUMBER($Q3253),INDEX($D$1:$D$3663,V3253,1),"")</f>
        <v/>
      </c>
      <c r="AE3253" s="59"/>
      <c r="AF3253" s="177" t="str">
        <f t="shared" si="589"/>
        <v/>
      </c>
      <c r="AG3253" s="178" t="s">
        <v>1403</v>
      </c>
      <c r="AH3253" s="59"/>
      <c r="AI3253" s="163" t="str">
        <f t="shared" si="590"/>
        <v/>
      </c>
      <c r="AJ3253" s="162" t="str">
        <f t="shared" si="593"/>
        <v/>
      </c>
      <c r="AK3253" s="119"/>
      <c r="AL3253" s="59" t="str">
        <f>IF(ISNUMBER($AJ3253),INDEX($Z$4:$AC$3663,$AJ3253,AL$3),"")</f>
        <v/>
      </c>
      <c r="AM3253" s="149" t="str">
        <f>IF(ISNUMBER($AJ3253),INDEX($Z$4:$AC$3663,$AJ3253,AM$3),"")</f>
        <v/>
      </c>
      <c r="AN3253" s="149" t="str">
        <f>IF(ISNUMBER($AJ3253),INDEX($Z$4:$AC$3663,$AJ3253,AN$3),"")</f>
        <v/>
      </c>
      <c r="AO3253" s="59"/>
      <c r="AP3253" s="59"/>
      <c r="AQ3253" s="166"/>
      <c r="AR3253" s="59"/>
      <c r="AS3253" s="59"/>
      <c r="AT3253" s="149"/>
      <c r="AU3253" s="149"/>
      <c r="AV3253" s="149"/>
      <c r="AW3253" s="149"/>
      <c r="AX3253" s="150"/>
      <c r="AY3253" s="151"/>
      <c r="AZ3253" s="59"/>
      <c r="BA3253" s="59"/>
      <c r="BB3253" s="59"/>
      <c r="BC3253" s="59"/>
      <c r="BD3253" s="59"/>
      <c r="BE3253" s="59"/>
      <c r="BF3253" s="43"/>
      <c r="BG3253" s="59"/>
      <c r="BH3253" s="59"/>
      <c r="BI3253" s="59"/>
      <c r="BJ3253" s="59"/>
      <c r="BK3253" s="59"/>
      <c r="BL3253" s="59"/>
      <c r="BM3253" s="59"/>
    </row>
    <row r="3254" spans="1:65" x14ac:dyDescent="0.25">
      <c r="A3254" s="82"/>
      <c r="B3254" s="122" t="s">
        <v>1393</v>
      </c>
      <c r="C3254" s="122">
        <v>3974.5</v>
      </c>
      <c r="D3254" s="122">
        <v>38.008190588775598</v>
      </c>
      <c r="E3254" s="142">
        <f>IF(B3253=B3254,0,MAX(E$4:E3253)+1)</f>
        <v>0</v>
      </c>
      <c r="F3254" s="142">
        <f t="shared" si="591"/>
        <v>5</v>
      </c>
      <c r="G3254" s="142" t="str">
        <f t="shared" si="585"/>
        <v/>
      </c>
      <c r="H3254" s="142" t="str">
        <f t="shared" si="586"/>
        <v/>
      </c>
      <c r="I3254" s="59"/>
      <c r="J3254" s="104"/>
      <c r="K3254" s="59"/>
      <c r="L3254" s="59"/>
      <c r="M3254" s="59"/>
      <c r="N3254" s="44"/>
      <c r="O3254" s="44"/>
      <c r="P3254" s="44"/>
      <c r="Q3254" s="43" t="str">
        <f t="shared" si="583"/>
        <v/>
      </c>
      <c r="R3254" s="60" t="str">
        <f t="shared" si="592"/>
        <v/>
      </c>
      <c r="S3254" s="60" t="str">
        <f t="shared" si="592"/>
        <v/>
      </c>
      <c r="T3254" s="60" t="str">
        <f t="shared" si="592"/>
        <v/>
      </c>
      <c r="U3254" s="60" t="str">
        <f t="shared" si="592"/>
        <v/>
      </c>
      <c r="V3254" s="60" t="str">
        <f t="shared" si="592"/>
        <v/>
      </c>
      <c r="W3254" s="44"/>
      <c r="X3254" s="44" t="str">
        <f t="shared" si="587"/>
        <v/>
      </c>
      <c r="Y3254" s="142" t="str">
        <f t="shared" si="584"/>
        <v/>
      </c>
      <c r="Z3254" s="172" t="str">
        <f t="shared" si="588"/>
        <v/>
      </c>
      <c r="AA3254" s="169" t="str">
        <f>IF(ISNUMBER($Q3254),INDEX($D$1:$D$3663,S3254,1),"")</f>
        <v/>
      </c>
      <c r="AB3254" s="169" t="str">
        <f>IF(ISNUMBER($Q3254),INDEX($D$1:$D$3663,T3254,1),"")</f>
        <v/>
      </c>
      <c r="AC3254" s="169" t="str">
        <f>IF(ISNUMBER($Q3254),INDEX($D$1:$D$3663,U3254,1),"")</f>
        <v/>
      </c>
      <c r="AD3254" s="169" t="str">
        <f>IF(ISNUMBER($Q3254),INDEX($D$1:$D$3663,V3254,1),"")</f>
        <v/>
      </c>
      <c r="AE3254" s="59"/>
      <c r="AF3254" s="177" t="str">
        <f t="shared" si="589"/>
        <v/>
      </c>
      <c r="AG3254" s="178" t="s">
        <v>1403</v>
      </c>
      <c r="AH3254" s="59"/>
      <c r="AI3254" s="163" t="str">
        <f t="shared" si="590"/>
        <v/>
      </c>
      <c r="AJ3254" s="162" t="str">
        <f t="shared" si="593"/>
        <v/>
      </c>
      <c r="AK3254" s="119"/>
      <c r="AL3254" s="59" t="str">
        <f>IF(ISNUMBER($AJ3254),INDEX($Z$4:$AC$3663,$AJ3254,AL$3),"")</f>
        <v/>
      </c>
      <c r="AM3254" s="149" t="str">
        <f>IF(ISNUMBER($AJ3254),INDEX($Z$4:$AC$3663,$AJ3254,AM$3),"")</f>
        <v/>
      </c>
      <c r="AN3254" s="149" t="str">
        <f>IF(ISNUMBER($AJ3254),INDEX($Z$4:$AC$3663,$AJ3254,AN$3),"")</f>
        <v/>
      </c>
      <c r="AO3254" s="59"/>
      <c r="AP3254" s="59"/>
      <c r="AQ3254" s="166"/>
      <c r="AR3254" s="59"/>
      <c r="AS3254" s="59"/>
      <c r="AT3254" s="149"/>
      <c r="AU3254" s="149"/>
      <c r="AV3254" s="149"/>
      <c r="AW3254" s="149"/>
      <c r="AX3254" s="150"/>
      <c r="AY3254" s="151"/>
      <c r="AZ3254" s="59"/>
      <c r="BA3254" s="59"/>
      <c r="BB3254" s="59"/>
      <c r="BC3254" s="59"/>
      <c r="BD3254" s="59"/>
      <c r="BE3254" s="59"/>
      <c r="BF3254" s="43"/>
      <c r="BG3254" s="59"/>
      <c r="BH3254" s="59"/>
      <c r="BI3254" s="59"/>
      <c r="BJ3254" s="59"/>
      <c r="BK3254" s="59"/>
      <c r="BL3254" s="59"/>
      <c r="BM3254" s="59"/>
    </row>
    <row r="3255" spans="1:65" x14ac:dyDescent="0.25">
      <c r="A3255" s="82"/>
      <c r="B3255" s="122" t="s">
        <v>1393</v>
      </c>
      <c r="C3255" s="122">
        <v>3975.5</v>
      </c>
      <c r="D3255" s="122">
        <v>37.842181071308303</v>
      </c>
      <c r="E3255" s="142">
        <f>IF(B3254=B3255,0,MAX(E$4:E3254)+1)</f>
        <v>0</v>
      </c>
      <c r="F3255" s="142">
        <f t="shared" si="591"/>
        <v>5</v>
      </c>
      <c r="G3255" s="142" t="str">
        <f t="shared" si="585"/>
        <v/>
      </c>
      <c r="H3255" s="142" t="str">
        <f t="shared" si="586"/>
        <v/>
      </c>
      <c r="I3255" s="59"/>
      <c r="J3255" s="104"/>
      <c r="K3255" s="59"/>
      <c r="L3255" s="59"/>
      <c r="M3255" s="59"/>
      <c r="N3255" s="44"/>
      <c r="O3255" s="44"/>
      <c r="P3255" s="44"/>
      <c r="Q3255" s="43" t="str">
        <f t="shared" si="583"/>
        <v/>
      </c>
      <c r="R3255" s="60" t="str">
        <f t="shared" si="592"/>
        <v/>
      </c>
      <c r="S3255" s="60" t="str">
        <f t="shared" si="592"/>
        <v/>
      </c>
      <c r="T3255" s="60" t="str">
        <f t="shared" si="592"/>
        <v/>
      </c>
      <c r="U3255" s="60" t="str">
        <f t="shared" si="592"/>
        <v/>
      </c>
      <c r="V3255" s="60" t="str">
        <f t="shared" si="592"/>
        <v/>
      </c>
      <c r="W3255" s="44"/>
      <c r="X3255" s="44" t="str">
        <f t="shared" si="587"/>
        <v/>
      </c>
      <c r="Y3255" s="142" t="str">
        <f t="shared" si="584"/>
        <v/>
      </c>
      <c r="Z3255" s="172" t="str">
        <f t="shared" si="588"/>
        <v/>
      </c>
      <c r="AA3255" s="169" t="str">
        <f>IF(ISNUMBER($Q3255),INDEX($D$1:$D$3663,S3255,1),"")</f>
        <v/>
      </c>
      <c r="AB3255" s="169" t="str">
        <f>IF(ISNUMBER($Q3255),INDEX($D$1:$D$3663,T3255,1),"")</f>
        <v/>
      </c>
      <c r="AC3255" s="169" t="str">
        <f>IF(ISNUMBER($Q3255),INDEX($D$1:$D$3663,U3255,1),"")</f>
        <v/>
      </c>
      <c r="AD3255" s="169" t="str">
        <f>IF(ISNUMBER($Q3255),INDEX($D$1:$D$3663,V3255,1),"")</f>
        <v/>
      </c>
      <c r="AE3255" s="59"/>
      <c r="AF3255" s="177" t="str">
        <f t="shared" si="589"/>
        <v/>
      </c>
      <c r="AG3255" s="178" t="s">
        <v>1403</v>
      </c>
      <c r="AH3255" s="59"/>
      <c r="AI3255" s="163" t="str">
        <f t="shared" si="590"/>
        <v/>
      </c>
      <c r="AJ3255" s="162" t="str">
        <f t="shared" si="593"/>
        <v/>
      </c>
      <c r="AK3255" s="119"/>
      <c r="AL3255" s="59" t="str">
        <f>IF(ISNUMBER($AJ3255),INDEX($Z$4:$AC$3663,$AJ3255,AL$3),"")</f>
        <v/>
      </c>
      <c r="AM3255" s="149" t="str">
        <f>IF(ISNUMBER($AJ3255),INDEX($Z$4:$AC$3663,$AJ3255,AM$3),"")</f>
        <v/>
      </c>
      <c r="AN3255" s="149" t="str">
        <f>IF(ISNUMBER($AJ3255),INDEX($Z$4:$AC$3663,$AJ3255,AN$3),"")</f>
        <v/>
      </c>
      <c r="AO3255" s="59"/>
      <c r="AP3255" s="59"/>
      <c r="AQ3255" s="166"/>
      <c r="AR3255" s="59"/>
      <c r="AS3255" s="59"/>
      <c r="AT3255" s="149"/>
      <c r="AU3255" s="149"/>
      <c r="AV3255" s="149"/>
      <c r="AW3255" s="149"/>
      <c r="AX3255" s="150"/>
      <c r="AY3255" s="151"/>
      <c r="AZ3255" s="59"/>
      <c r="BA3255" s="59"/>
      <c r="BB3255" s="59"/>
      <c r="BC3255" s="59"/>
      <c r="BD3255" s="59"/>
      <c r="BE3255" s="59"/>
      <c r="BF3255" s="43"/>
      <c r="BG3255" s="59"/>
      <c r="BH3255" s="59"/>
      <c r="BI3255" s="59"/>
      <c r="BJ3255" s="59"/>
      <c r="BK3255" s="59"/>
      <c r="BL3255" s="59"/>
      <c r="BM3255" s="59"/>
    </row>
    <row r="3256" spans="1:65" x14ac:dyDescent="0.25">
      <c r="A3256" s="82"/>
      <c r="B3256" s="122" t="s">
        <v>1393</v>
      </c>
      <c r="C3256" s="122">
        <v>3976.5</v>
      </c>
      <c r="D3256" s="122">
        <v>37.724124566850698</v>
      </c>
      <c r="E3256" s="142">
        <f>IF(B3255=B3256,0,MAX(E$4:E3255)+1)</f>
        <v>0</v>
      </c>
      <c r="F3256" s="142">
        <f t="shared" si="591"/>
        <v>5</v>
      </c>
      <c r="G3256" s="142" t="str">
        <f t="shared" si="585"/>
        <v/>
      </c>
      <c r="H3256" s="142" t="str">
        <f t="shared" si="586"/>
        <v/>
      </c>
      <c r="I3256" s="59"/>
      <c r="J3256" s="104"/>
      <c r="K3256" s="59"/>
      <c r="L3256" s="59"/>
      <c r="M3256" s="59"/>
      <c r="N3256" s="44"/>
      <c r="O3256" s="44"/>
      <c r="P3256" s="44"/>
      <c r="Q3256" s="43" t="str">
        <f t="shared" si="583"/>
        <v/>
      </c>
      <c r="R3256" s="60" t="str">
        <f t="shared" si="592"/>
        <v/>
      </c>
      <c r="S3256" s="60" t="str">
        <f t="shared" si="592"/>
        <v/>
      </c>
      <c r="T3256" s="60" t="str">
        <f t="shared" si="592"/>
        <v/>
      </c>
      <c r="U3256" s="60" t="str">
        <f t="shared" si="592"/>
        <v/>
      </c>
      <c r="V3256" s="60" t="str">
        <f t="shared" si="592"/>
        <v/>
      </c>
      <c r="W3256" s="44"/>
      <c r="X3256" s="44" t="str">
        <f t="shared" si="587"/>
        <v/>
      </c>
      <c r="Y3256" s="142" t="str">
        <f t="shared" si="584"/>
        <v/>
      </c>
      <c r="Z3256" s="172" t="str">
        <f t="shared" si="588"/>
        <v/>
      </c>
      <c r="AA3256" s="169" t="str">
        <f>IF(ISNUMBER($Q3256),INDEX($D$1:$D$3663,S3256,1),"")</f>
        <v/>
      </c>
      <c r="AB3256" s="169" t="str">
        <f>IF(ISNUMBER($Q3256),INDEX($D$1:$D$3663,T3256,1),"")</f>
        <v/>
      </c>
      <c r="AC3256" s="169" t="str">
        <f>IF(ISNUMBER($Q3256),INDEX($D$1:$D$3663,U3256,1),"")</f>
        <v/>
      </c>
      <c r="AD3256" s="169" t="str">
        <f>IF(ISNUMBER($Q3256),INDEX($D$1:$D$3663,V3256,1),"")</f>
        <v/>
      </c>
      <c r="AE3256" s="59"/>
      <c r="AF3256" s="177" t="str">
        <f t="shared" si="589"/>
        <v/>
      </c>
      <c r="AG3256" s="178" t="s">
        <v>1403</v>
      </c>
      <c r="AH3256" s="59"/>
      <c r="AI3256" s="163" t="str">
        <f t="shared" si="590"/>
        <v/>
      </c>
      <c r="AJ3256" s="162" t="str">
        <f t="shared" si="593"/>
        <v/>
      </c>
      <c r="AK3256" s="119"/>
      <c r="AL3256" s="59" t="str">
        <f>IF(ISNUMBER($AJ3256),INDEX($Z$4:$AC$3663,$AJ3256,AL$3),"")</f>
        <v/>
      </c>
      <c r="AM3256" s="149" t="str">
        <f>IF(ISNUMBER($AJ3256),INDEX($Z$4:$AC$3663,$AJ3256,AM$3),"")</f>
        <v/>
      </c>
      <c r="AN3256" s="149" t="str">
        <f>IF(ISNUMBER($AJ3256),INDEX($Z$4:$AC$3663,$AJ3256,AN$3),"")</f>
        <v/>
      </c>
      <c r="AO3256" s="59"/>
      <c r="AP3256" s="59"/>
      <c r="AQ3256" s="166"/>
      <c r="AR3256" s="59"/>
      <c r="AS3256" s="59"/>
      <c r="AT3256" s="149"/>
      <c r="AU3256" s="149"/>
      <c r="AV3256" s="149"/>
      <c r="AW3256" s="149"/>
      <c r="AX3256" s="150"/>
      <c r="AY3256" s="151"/>
      <c r="AZ3256" s="59"/>
      <c r="BA3256" s="59"/>
      <c r="BB3256" s="59"/>
      <c r="BC3256" s="59"/>
      <c r="BD3256" s="59"/>
      <c r="BE3256" s="59"/>
      <c r="BF3256" s="43"/>
      <c r="BG3256" s="59"/>
      <c r="BH3256" s="59"/>
      <c r="BI3256" s="59"/>
      <c r="BJ3256" s="59"/>
      <c r="BK3256" s="59"/>
      <c r="BL3256" s="59"/>
      <c r="BM3256" s="59"/>
    </row>
    <row r="3257" spans="1:65" x14ac:dyDescent="0.25">
      <c r="A3257" s="82"/>
      <c r="B3257" s="122" t="s">
        <v>1393</v>
      </c>
      <c r="C3257" s="122">
        <v>3977.5</v>
      </c>
      <c r="D3257" s="122">
        <v>37.788835080406599</v>
      </c>
      <c r="E3257" s="142">
        <f>IF(B3256=B3257,0,MAX(E$4:E3256)+1)</f>
        <v>0</v>
      </c>
      <c r="F3257" s="142">
        <f t="shared" si="591"/>
        <v>5</v>
      </c>
      <c r="G3257" s="142" t="str">
        <f t="shared" si="585"/>
        <v/>
      </c>
      <c r="H3257" s="142" t="str">
        <f t="shared" si="586"/>
        <v/>
      </c>
      <c r="I3257" s="59"/>
      <c r="J3257" s="104"/>
      <c r="K3257" s="59"/>
      <c r="L3257" s="59"/>
      <c r="M3257" s="59"/>
      <c r="N3257" s="44"/>
      <c r="O3257" s="44"/>
      <c r="P3257" s="44"/>
      <c r="Q3257" s="43" t="str">
        <f t="shared" si="583"/>
        <v/>
      </c>
      <c r="R3257" s="60" t="str">
        <f t="shared" si="592"/>
        <v/>
      </c>
      <c r="S3257" s="60" t="str">
        <f t="shared" si="592"/>
        <v/>
      </c>
      <c r="T3257" s="60" t="str">
        <f t="shared" si="592"/>
        <v/>
      </c>
      <c r="U3257" s="60" t="str">
        <f t="shared" si="592"/>
        <v/>
      </c>
      <c r="V3257" s="60" t="str">
        <f t="shared" si="592"/>
        <v/>
      </c>
      <c r="W3257" s="44"/>
      <c r="X3257" s="44" t="str">
        <f t="shared" si="587"/>
        <v/>
      </c>
      <c r="Y3257" s="142" t="str">
        <f t="shared" si="584"/>
        <v/>
      </c>
      <c r="Z3257" s="172" t="str">
        <f t="shared" si="588"/>
        <v/>
      </c>
      <c r="AA3257" s="169" t="str">
        <f>IF(ISNUMBER($Q3257),INDEX($D$1:$D$3663,S3257,1),"")</f>
        <v/>
      </c>
      <c r="AB3257" s="169" t="str">
        <f>IF(ISNUMBER($Q3257),INDEX($D$1:$D$3663,T3257,1),"")</f>
        <v/>
      </c>
      <c r="AC3257" s="169" t="str">
        <f>IF(ISNUMBER($Q3257),INDEX($D$1:$D$3663,U3257,1),"")</f>
        <v/>
      </c>
      <c r="AD3257" s="169" t="str">
        <f>IF(ISNUMBER($Q3257),INDEX($D$1:$D$3663,V3257,1),"")</f>
        <v/>
      </c>
      <c r="AE3257" s="59"/>
      <c r="AF3257" s="177" t="str">
        <f t="shared" si="589"/>
        <v/>
      </c>
      <c r="AG3257" s="178" t="s">
        <v>1403</v>
      </c>
      <c r="AH3257" s="59"/>
      <c r="AI3257" s="163" t="str">
        <f t="shared" si="590"/>
        <v/>
      </c>
      <c r="AJ3257" s="162" t="str">
        <f t="shared" si="593"/>
        <v/>
      </c>
      <c r="AK3257" s="119"/>
      <c r="AL3257" s="59" t="str">
        <f>IF(ISNUMBER($AJ3257),INDEX($Z$4:$AC$3663,$AJ3257,AL$3),"")</f>
        <v/>
      </c>
      <c r="AM3257" s="149" t="str">
        <f>IF(ISNUMBER($AJ3257),INDEX($Z$4:$AC$3663,$AJ3257,AM$3),"")</f>
        <v/>
      </c>
      <c r="AN3257" s="149" t="str">
        <f>IF(ISNUMBER($AJ3257),INDEX($Z$4:$AC$3663,$AJ3257,AN$3),"")</f>
        <v/>
      </c>
      <c r="AO3257" s="59"/>
      <c r="AP3257" s="59"/>
      <c r="AQ3257" s="166"/>
      <c r="AR3257" s="59"/>
      <c r="AS3257" s="59"/>
      <c r="AT3257" s="149"/>
      <c r="AU3257" s="149"/>
      <c r="AV3257" s="149"/>
      <c r="AW3257" s="149"/>
      <c r="AX3257" s="150"/>
      <c r="AY3257" s="151"/>
      <c r="AZ3257" s="59"/>
      <c r="BA3257" s="59"/>
      <c r="BB3257" s="59"/>
      <c r="BC3257" s="59"/>
      <c r="BD3257" s="59"/>
      <c r="BE3257" s="59"/>
      <c r="BF3257" s="43"/>
      <c r="BG3257" s="59"/>
      <c r="BH3257" s="59"/>
      <c r="BI3257" s="59"/>
      <c r="BJ3257" s="59"/>
      <c r="BK3257" s="59"/>
      <c r="BL3257" s="59"/>
      <c r="BM3257" s="59"/>
    </row>
    <row r="3258" spans="1:65" x14ac:dyDescent="0.25">
      <c r="A3258" s="82"/>
      <c r="B3258" s="122" t="s">
        <v>1393</v>
      </c>
      <c r="C3258" s="122">
        <v>3978.5</v>
      </c>
      <c r="D3258" s="122">
        <v>37.998484869277</v>
      </c>
      <c r="E3258" s="142">
        <f>IF(B3257=B3258,0,MAX(E$4:E3257)+1)</f>
        <v>0</v>
      </c>
      <c r="F3258" s="142">
        <f t="shared" si="591"/>
        <v>5</v>
      </c>
      <c r="G3258" s="142" t="str">
        <f t="shared" si="585"/>
        <v/>
      </c>
      <c r="H3258" s="142" t="str">
        <f t="shared" si="586"/>
        <v/>
      </c>
      <c r="I3258" s="59"/>
      <c r="J3258" s="104"/>
      <c r="K3258" s="59"/>
      <c r="L3258" s="59"/>
      <c r="M3258" s="59"/>
      <c r="N3258" s="44"/>
      <c r="O3258" s="44"/>
      <c r="P3258" s="44"/>
      <c r="Q3258" s="43" t="str">
        <f t="shared" si="583"/>
        <v/>
      </c>
      <c r="R3258" s="60" t="str">
        <f t="shared" si="592"/>
        <v/>
      </c>
      <c r="S3258" s="60" t="str">
        <f t="shared" si="592"/>
        <v/>
      </c>
      <c r="T3258" s="60" t="str">
        <f t="shared" si="592"/>
        <v/>
      </c>
      <c r="U3258" s="60" t="str">
        <f t="shared" si="592"/>
        <v/>
      </c>
      <c r="V3258" s="60" t="str">
        <f t="shared" si="592"/>
        <v/>
      </c>
      <c r="W3258" s="44"/>
      <c r="X3258" s="44" t="str">
        <f t="shared" si="587"/>
        <v/>
      </c>
      <c r="Y3258" s="142" t="str">
        <f t="shared" si="584"/>
        <v/>
      </c>
      <c r="Z3258" s="172" t="str">
        <f t="shared" si="588"/>
        <v/>
      </c>
      <c r="AA3258" s="169" t="str">
        <f>IF(ISNUMBER($Q3258),INDEX($D$1:$D$3663,S3258,1),"")</f>
        <v/>
      </c>
      <c r="AB3258" s="169" t="str">
        <f>IF(ISNUMBER($Q3258),INDEX($D$1:$D$3663,T3258,1),"")</f>
        <v/>
      </c>
      <c r="AC3258" s="169" t="str">
        <f>IF(ISNUMBER($Q3258),INDEX($D$1:$D$3663,U3258,1),"")</f>
        <v/>
      </c>
      <c r="AD3258" s="169" t="str">
        <f>IF(ISNUMBER($Q3258),INDEX($D$1:$D$3663,V3258,1),"")</f>
        <v/>
      </c>
      <c r="AE3258" s="59"/>
      <c r="AF3258" s="177" t="str">
        <f t="shared" si="589"/>
        <v/>
      </c>
      <c r="AG3258" s="178" t="s">
        <v>1403</v>
      </c>
      <c r="AH3258" s="59"/>
      <c r="AI3258" s="163" t="str">
        <f t="shared" si="590"/>
        <v/>
      </c>
      <c r="AJ3258" s="162" t="str">
        <f t="shared" si="593"/>
        <v/>
      </c>
      <c r="AK3258" s="119"/>
      <c r="AL3258" s="59" t="str">
        <f>IF(ISNUMBER($AJ3258),INDEX($Z$4:$AC$3663,$AJ3258,AL$3),"")</f>
        <v/>
      </c>
      <c r="AM3258" s="149" t="str">
        <f>IF(ISNUMBER($AJ3258),INDEX($Z$4:$AC$3663,$AJ3258,AM$3),"")</f>
        <v/>
      </c>
      <c r="AN3258" s="149" t="str">
        <f>IF(ISNUMBER($AJ3258),INDEX($Z$4:$AC$3663,$AJ3258,AN$3),"")</f>
        <v/>
      </c>
      <c r="AO3258" s="59"/>
      <c r="AP3258" s="59"/>
      <c r="AQ3258" s="166"/>
      <c r="AR3258" s="59"/>
      <c r="AS3258" s="59"/>
      <c r="AT3258" s="149"/>
      <c r="AU3258" s="149"/>
      <c r="AV3258" s="149"/>
      <c r="AW3258" s="149"/>
      <c r="AX3258" s="150"/>
      <c r="AY3258" s="151"/>
      <c r="AZ3258" s="59"/>
      <c r="BA3258" s="59"/>
      <c r="BB3258" s="59"/>
      <c r="BC3258" s="59"/>
      <c r="BD3258" s="59"/>
      <c r="BE3258" s="59"/>
      <c r="BF3258" s="43"/>
      <c r="BG3258" s="59"/>
      <c r="BH3258" s="59"/>
      <c r="BI3258" s="59"/>
      <c r="BJ3258" s="59"/>
      <c r="BK3258" s="59"/>
      <c r="BL3258" s="59"/>
      <c r="BM3258" s="59"/>
    </row>
    <row r="3259" spans="1:65" x14ac:dyDescent="0.25">
      <c r="A3259" s="82"/>
      <c r="B3259" s="122" t="s">
        <v>1393</v>
      </c>
      <c r="C3259" s="122">
        <v>3979.5</v>
      </c>
      <c r="D3259" s="122">
        <v>37.812360323800597</v>
      </c>
      <c r="E3259" s="142">
        <f>IF(B3258=B3259,0,MAX(E$4:E3258)+1)</f>
        <v>0</v>
      </c>
      <c r="F3259" s="142">
        <f t="shared" si="591"/>
        <v>5</v>
      </c>
      <c r="G3259" s="142" t="str">
        <f t="shared" si="585"/>
        <v/>
      </c>
      <c r="H3259" s="142" t="str">
        <f t="shared" si="586"/>
        <v/>
      </c>
      <c r="I3259" s="59"/>
      <c r="J3259" s="104"/>
      <c r="K3259" s="59"/>
      <c r="L3259" s="59"/>
      <c r="M3259" s="59"/>
      <c r="N3259" s="44"/>
      <c r="O3259" s="44"/>
      <c r="P3259" s="44"/>
      <c r="Q3259" s="43" t="str">
        <f t="shared" si="583"/>
        <v/>
      </c>
      <c r="R3259" s="60" t="str">
        <f t="shared" si="592"/>
        <v/>
      </c>
      <c r="S3259" s="60" t="str">
        <f t="shared" si="592"/>
        <v/>
      </c>
      <c r="T3259" s="60" t="str">
        <f t="shared" si="592"/>
        <v/>
      </c>
      <c r="U3259" s="60" t="str">
        <f t="shared" si="592"/>
        <v/>
      </c>
      <c r="V3259" s="60" t="str">
        <f t="shared" si="592"/>
        <v/>
      </c>
      <c r="W3259" s="44"/>
      <c r="X3259" s="44" t="str">
        <f t="shared" si="587"/>
        <v/>
      </c>
      <c r="Y3259" s="142" t="str">
        <f t="shared" si="584"/>
        <v/>
      </c>
      <c r="Z3259" s="172" t="str">
        <f t="shared" si="588"/>
        <v/>
      </c>
      <c r="AA3259" s="169" t="str">
        <f>IF(ISNUMBER($Q3259),INDEX($D$1:$D$3663,S3259,1),"")</f>
        <v/>
      </c>
      <c r="AB3259" s="169" t="str">
        <f>IF(ISNUMBER($Q3259),INDEX($D$1:$D$3663,T3259,1),"")</f>
        <v/>
      </c>
      <c r="AC3259" s="169" t="str">
        <f>IF(ISNUMBER($Q3259),INDEX($D$1:$D$3663,U3259,1),"")</f>
        <v/>
      </c>
      <c r="AD3259" s="169" t="str">
        <f>IF(ISNUMBER($Q3259),INDEX($D$1:$D$3663,V3259,1),"")</f>
        <v/>
      </c>
      <c r="AE3259" s="59"/>
      <c r="AF3259" s="177" t="str">
        <f t="shared" si="589"/>
        <v/>
      </c>
      <c r="AG3259" s="178" t="s">
        <v>1403</v>
      </c>
      <c r="AH3259" s="59"/>
      <c r="AI3259" s="163" t="str">
        <f t="shared" si="590"/>
        <v/>
      </c>
      <c r="AJ3259" s="162" t="str">
        <f t="shared" si="593"/>
        <v/>
      </c>
      <c r="AK3259" s="119"/>
      <c r="AL3259" s="59" t="str">
        <f>IF(ISNUMBER($AJ3259),INDEX($Z$4:$AC$3663,$AJ3259,AL$3),"")</f>
        <v/>
      </c>
      <c r="AM3259" s="149" t="str">
        <f>IF(ISNUMBER($AJ3259),INDEX($Z$4:$AC$3663,$AJ3259,AM$3),"")</f>
        <v/>
      </c>
      <c r="AN3259" s="149" t="str">
        <f>IF(ISNUMBER($AJ3259),INDEX($Z$4:$AC$3663,$AJ3259,AN$3),"")</f>
        <v/>
      </c>
      <c r="AO3259" s="59"/>
      <c r="AP3259" s="59"/>
      <c r="AQ3259" s="166"/>
      <c r="AR3259" s="59"/>
      <c r="AS3259" s="59"/>
      <c r="AT3259" s="149"/>
      <c r="AU3259" s="149"/>
      <c r="AV3259" s="149"/>
      <c r="AW3259" s="149"/>
      <c r="AX3259" s="150"/>
      <c r="AY3259" s="151"/>
      <c r="AZ3259" s="59"/>
      <c r="BA3259" s="59"/>
      <c r="BB3259" s="59"/>
      <c r="BC3259" s="59"/>
      <c r="BD3259" s="59"/>
      <c r="BE3259" s="59"/>
      <c r="BF3259" s="43"/>
      <c r="BG3259" s="59"/>
      <c r="BH3259" s="59"/>
      <c r="BI3259" s="59"/>
      <c r="BJ3259" s="59"/>
      <c r="BK3259" s="59"/>
      <c r="BL3259" s="59"/>
      <c r="BM3259" s="59"/>
    </row>
    <row r="3260" spans="1:65" x14ac:dyDescent="0.25">
      <c r="A3260" s="82"/>
      <c r="B3260" s="122" t="s">
        <v>1393</v>
      </c>
      <c r="C3260" s="122">
        <v>3980.5</v>
      </c>
      <c r="D3260" s="122">
        <v>37.968379080474101</v>
      </c>
      <c r="E3260" s="142">
        <f>IF(B3259=B3260,0,MAX(E$4:E3259)+1)</f>
        <v>0</v>
      </c>
      <c r="F3260" s="142">
        <f t="shared" si="591"/>
        <v>5</v>
      </c>
      <c r="G3260" s="142" t="str">
        <f t="shared" si="585"/>
        <v/>
      </c>
      <c r="H3260" s="142" t="str">
        <f t="shared" si="586"/>
        <v/>
      </c>
      <c r="I3260" s="59"/>
      <c r="J3260" s="104"/>
      <c r="K3260" s="59"/>
      <c r="L3260" s="59"/>
      <c r="M3260" s="59"/>
      <c r="N3260" s="44"/>
      <c r="O3260" s="44"/>
      <c r="P3260" s="44"/>
      <c r="Q3260" s="43" t="str">
        <f t="shared" si="583"/>
        <v/>
      </c>
      <c r="R3260" s="60" t="str">
        <f t="shared" si="592"/>
        <v/>
      </c>
      <c r="S3260" s="60" t="str">
        <f t="shared" si="592"/>
        <v/>
      </c>
      <c r="T3260" s="60" t="str">
        <f t="shared" si="592"/>
        <v/>
      </c>
      <c r="U3260" s="60" t="str">
        <f t="shared" si="592"/>
        <v/>
      </c>
      <c r="V3260" s="60" t="str">
        <f t="shared" si="592"/>
        <v/>
      </c>
      <c r="W3260" s="44"/>
      <c r="X3260" s="44" t="str">
        <f t="shared" si="587"/>
        <v/>
      </c>
      <c r="Y3260" s="142" t="str">
        <f t="shared" si="584"/>
        <v/>
      </c>
      <c r="Z3260" s="172" t="str">
        <f t="shared" si="588"/>
        <v/>
      </c>
      <c r="AA3260" s="169" t="str">
        <f>IF(ISNUMBER($Q3260),INDEX($D$1:$D$3663,S3260,1),"")</f>
        <v/>
      </c>
      <c r="AB3260" s="169" t="str">
        <f>IF(ISNUMBER($Q3260),INDEX($D$1:$D$3663,T3260,1),"")</f>
        <v/>
      </c>
      <c r="AC3260" s="169" t="str">
        <f>IF(ISNUMBER($Q3260),INDEX($D$1:$D$3663,U3260,1),"")</f>
        <v/>
      </c>
      <c r="AD3260" s="169" t="str">
        <f>IF(ISNUMBER($Q3260),INDEX($D$1:$D$3663,V3260,1),"")</f>
        <v/>
      </c>
      <c r="AE3260" s="59"/>
      <c r="AF3260" s="177" t="str">
        <f t="shared" si="589"/>
        <v/>
      </c>
      <c r="AG3260" s="178" t="s">
        <v>1403</v>
      </c>
      <c r="AH3260" s="59"/>
      <c r="AI3260" s="163" t="str">
        <f t="shared" si="590"/>
        <v/>
      </c>
      <c r="AJ3260" s="162" t="str">
        <f t="shared" si="593"/>
        <v/>
      </c>
      <c r="AK3260" s="119"/>
      <c r="AL3260" s="59" t="str">
        <f>IF(ISNUMBER($AJ3260),INDEX($Z$4:$AC$3663,$AJ3260,AL$3),"")</f>
        <v/>
      </c>
      <c r="AM3260" s="149" t="str">
        <f>IF(ISNUMBER($AJ3260),INDEX($Z$4:$AC$3663,$AJ3260,AM$3),"")</f>
        <v/>
      </c>
      <c r="AN3260" s="149" t="str">
        <f>IF(ISNUMBER($AJ3260),INDEX($Z$4:$AC$3663,$AJ3260,AN$3),"")</f>
        <v/>
      </c>
      <c r="AO3260" s="59"/>
      <c r="AP3260" s="59"/>
      <c r="AQ3260" s="166"/>
      <c r="AR3260" s="59"/>
      <c r="AS3260" s="59"/>
      <c r="AT3260" s="149"/>
      <c r="AU3260" s="149"/>
      <c r="AV3260" s="149"/>
      <c r="AW3260" s="149"/>
      <c r="AX3260" s="150"/>
      <c r="AY3260" s="151"/>
      <c r="AZ3260" s="59"/>
      <c r="BA3260" s="59"/>
      <c r="BB3260" s="59"/>
      <c r="BC3260" s="59"/>
      <c r="BD3260" s="59"/>
      <c r="BE3260" s="59"/>
      <c r="BF3260" s="43"/>
      <c r="BG3260" s="59"/>
      <c r="BH3260" s="59"/>
      <c r="BI3260" s="59"/>
      <c r="BJ3260" s="59"/>
      <c r="BK3260" s="59"/>
      <c r="BL3260" s="59"/>
      <c r="BM3260" s="59"/>
    </row>
    <row r="3261" spans="1:65" x14ac:dyDescent="0.25">
      <c r="A3261" s="82"/>
      <c r="B3261" s="122" t="s">
        <v>1393</v>
      </c>
      <c r="C3261" s="122">
        <v>3981.5</v>
      </c>
      <c r="D3261" s="122">
        <v>37.615034900991297</v>
      </c>
      <c r="E3261" s="142">
        <f>IF(B3260=B3261,0,MAX(E$4:E3260)+1)</f>
        <v>0</v>
      </c>
      <c r="F3261" s="142">
        <f t="shared" si="591"/>
        <v>5</v>
      </c>
      <c r="G3261" s="142" t="str">
        <f t="shared" si="585"/>
        <v/>
      </c>
      <c r="H3261" s="142" t="str">
        <f t="shared" si="586"/>
        <v/>
      </c>
      <c r="I3261" s="59"/>
      <c r="J3261" s="104"/>
      <c r="K3261" s="59"/>
      <c r="L3261" s="59"/>
      <c r="M3261" s="59"/>
      <c r="N3261" s="44"/>
      <c r="O3261" s="44"/>
      <c r="P3261" s="44"/>
      <c r="Q3261" s="43" t="str">
        <f t="shared" si="583"/>
        <v/>
      </c>
      <c r="R3261" s="60" t="str">
        <f t="shared" si="592"/>
        <v/>
      </c>
      <c r="S3261" s="60" t="str">
        <f t="shared" si="592"/>
        <v/>
      </c>
      <c r="T3261" s="60" t="str">
        <f t="shared" si="592"/>
        <v/>
      </c>
      <c r="U3261" s="60" t="str">
        <f t="shared" si="592"/>
        <v/>
      </c>
      <c r="V3261" s="60" t="str">
        <f t="shared" si="592"/>
        <v/>
      </c>
      <c r="W3261" s="44"/>
      <c r="X3261" s="44" t="str">
        <f t="shared" si="587"/>
        <v/>
      </c>
      <c r="Y3261" s="142" t="str">
        <f t="shared" si="584"/>
        <v/>
      </c>
      <c r="Z3261" s="172" t="str">
        <f t="shared" si="588"/>
        <v/>
      </c>
      <c r="AA3261" s="169" t="str">
        <f>IF(ISNUMBER($Q3261),INDEX($D$1:$D$3663,S3261,1),"")</f>
        <v/>
      </c>
      <c r="AB3261" s="169" t="str">
        <f>IF(ISNUMBER($Q3261),INDEX($D$1:$D$3663,T3261,1),"")</f>
        <v/>
      </c>
      <c r="AC3261" s="169" t="str">
        <f>IF(ISNUMBER($Q3261),INDEX($D$1:$D$3663,U3261,1),"")</f>
        <v/>
      </c>
      <c r="AD3261" s="169" t="str">
        <f>IF(ISNUMBER($Q3261),INDEX($D$1:$D$3663,V3261,1),"")</f>
        <v/>
      </c>
      <c r="AE3261" s="59"/>
      <c r="AF3261" s="177" t="str">
        <f t="shared" si="589"/>
        <v/>
      </c>
      <c r="AG3261" s="178" t="s">
        <v>1403</v>
      </c>
      <c r="AH3261" s="59"/>
      <c r="AI3261" s="163" t="str">
        <f t="shared" si="590"/>
        <v/>
      </c>
      <c r="AJ3261" s="162" t="str">
        <f t="shared" si="593"/>
        <v/>
      </c>
      <c r="AK3261" s="119"/>
      <c r="AL3261" s="59" t="str">
        <f>IF(ISNUMBER($AJ3261),INDEX($Z$4:$AC$3663,$AJ3261,AL$3),"")</f>
        <v/>
      </c>
      <c r="AM3261" s="149" t="str">
        <f>IF(ISNUMBER($AJ3261),INDEX($Z$4:$AC$3663,$AJ3261,AM$3),"")</f>
        <v/>
      </c>
      <c r="AN3261" s="149" t="str">
        <f>IF(ISNUMBER($AJ3261),INDEX($Z$4:$AC$3663,$AJ3261,AN$3),"")</f>
        <v/>
      </c>
      <c r="AO3261" s="59"/>
      <c r="AP3261" s="59"/>
      <c r="AQ3261" s="166"/>
      <c r="AR3261" s="59"/>
      <c r="AS3261" s="59"/>
      <c r="AT3261" s="149"/>
      <c r="AU3261" s="149"/>
      <c r="AV3261" s="149"/>
      <c r="AW3261" s="149"/>
      <c r="AX3261" s="150"/>
      <c r="AY3261" s="151"/>
      <c r="AZ3261" s="59"/>
      <c r="BA3261" s="59"/>
      <c r="BB3261" s="59"/>
      <c r="BC3261" s="59"/>
      <c r="BD3261" s="59"/>
      <c r="BE3261" s="59"/>
      <c r="BF3261" s="43"/>
      <c r="BG3261" s="59"/>
      <c r="BH3261" s="59"/>
      <c r="BI3261" s="59"/>
      <c r="BJ3261" s="59"/>
      <c r="BK3261" s="59"/>
      <c r="BL3261" s="59"/>
      <c r="BM3261" s="59"/>
    </row>
    <row r="3262" spans="1:65" x14ac:dyDescent="0.25">
      <c r="A3262" s="82"/>
      <c r="B3262" s="122" t="s">
        <v>1393</v>
      </c>
      <c r="C3262" s="122">
        <v>3982.5</v>
      </c>
      <c r="D3262" s="122">
        <v>37.8257849098934</v>
      </c>
      <c r="E3262" s="142">
        <f>IF(B3261=B3262,0,MAX(E$4:E3261)+1)</f>
        <v>0</v>
      </c>
      <c r="F3262" s="142">
        <f t="shared" si="591"/>
        <v>5</v>
      </c>
      <c r="G3262" s="142" t="str">
        <f t="shared" si="585"/>
        <v/>
      </c>
      <c r="H3262" s="142" t="str">
        <f t="shared" si="586"/>
        <v/>
      </c>
      <c r="I3262" s="59"/>
      <c r="J3262" s="104"/>
      <c r="K3262" s="59"/>
      <c r="L3262" s="59"/>
      <c r="M3262" s="59"/>
      <c r="N3262" s="44"/>
      <c r="O3262" s="44"/>
      <c r="P3262" s="44"/>
      <c r="Q3262" s="43" t="str">
        <f t="shared" si="583"/>
        <v/>
      </c>
      <c r="R3262" s="60" t="str">
        <f t="shared" si="592"/>
        <v/>
      </c>
      <c r="S3262" s="60" t="str">
        <f t="shared" si="592"/>
        <v/>
      </c>
      <c r="T3262" s="60" t="str">
        <f t="shared" si="592"/>
        <v/>
      </c>
      <c r="U3262" s="60" t="str">
        <f t="shared" si="592"/>
        <v/>
      </c>
      <c r="V3262" s="60" t="str">
        <f t="shared" si="592"/>
        <v/>
      </c>
      <c r="W3262" s="44"/>
      <c r="X3262" s="44" t="str">
        <f t="shared" si="587"/>
        <v/>
      </c>
      <c r="Y3262" s="142" t="str">
        <f t="shared" si="584"/>
        <v/>
      </c>
      <c r="Z3262" s="172" t="str">
        <f t="shared" si="588"/>
        <v/>
      </c>
      <c r="AA3262" s="169" t="str">
        <f>IF(ISNUMBER($Q3262),INDEX($D$1:$D$3663,S3262,1),"")</f>
        <v/>
      </c>
      <c r="AB3262" s="169" t="str">
        <f>IF(ISNUMBER($Q3262),INDEX($D$1:$D$3663,T3262,1),"")</f>
        <v/>
      </c>
      <c r="AC3262" s="169" t="str">
        <f>IF(ISNUMBER($Q3262),INDEX($D$1:$D$3663,U3262,1),"")</f>
        <v/>
      </c>
      <c r="AD3262" s="169" t="str">
        <f>IF(ISNUMBER($Q3262),INDEX($D$1:$D$3663,V3262,1),"")</f>
        <v/>
      </c>
      <c r="AE3262" s="59"/>
      <c r="AF3262" s="177" t="str">
        <f t="shared" si="589"/>
        <v/>
      </c>
      <c r="AG3262" s="178" t="s">
        <v>1403</v>
      </c>
      <c r="AH3262" s="59"/>
      <c r="AI3262" s="163" t="str">
        <f t="shared" si="590"/>
        <v/>
      </c>
      <c r="AJ3262" s="162" t="str">
        <f t="shared" si="593"/>
        <v/>
      </c>
      <c r="AK3262" s="119"/>
      <c r="AL3262" s="59" t="str">
        <f>IF(ISNUMBER($AJ3262),INDEX($Z$4:$AC$3663,$AJ3262,AL$3),"")</f>
        <v/>
      </c>
      <c r="AM3262" s="149" t="str">
        <f>IF(ISNUMBER($AJ3262),INDEX($Z$4:$AC$3663,$AJ3262,AM$3),"")</f>
        <v/>
      </c>
      <c r="AN3262" s="149" t="str">
        <f>IF(ISNUMBER($AJ3262),INDEX($Z$4:$AC$3663,$AJ3262,AN$3),"")</f>
        <v/>
      </c>
      <c r="AO3262" s="59"/>
      <c r="AP3262" s="59"/>
      <c r="AQ3262" s="166"/>
      <c r="AR3262" s="59"/>
      <c r="AS3262" s="59"/>
      <c r="AT3262" s="149"/>
      <c r="AU3262" s="149"/>
      <c r="AV3262" s="149"/>
      <c r="AW3262" s="149"/>
      <c r="AX3262" s="150"/>
      <c r="AY3262" s="151"/>
      <c r="AZ3262" s="59"/>
      <c r="BA3262" s="59"/>
      <c r="BB3262" s="59"/>
      <c r="BC3262" s="59"/>
      <c r="BD3262" s="59"/>
      <c r="BE3262" s="59"/>
      <c r="BF3262" s="43"/>
      <c r="BG3262" s="59"/>
      <c r="BH3262" s="59"/>
      <c r="BI3262" s="59"/>
      <c r="BJ3262" s="59"/>
      <c r="BK3262" s="59"/>
      <c r="BL3262" s="59"/>
      <c r="BM3262" s="59"/>
    </row>
    <row r="3263" spans="1:65" x14ac:dyDescent="0.25">
      <c r="A3263" s="82"/>
      <c r="B3263" s="122" t="s">
        <v>1393</v>
      </c>
      <c r="C3263" s="122">
        <v>3983.5</v>
      </c>
      <c r="D3263" s="122">
        <v>37.755712154048503</v>
      </c>
      <c r="E3263" s="142">
        <f>IF(B3262=B3263,0,MAX(E$4:E3262)+1)</f>
        <v>0</v>
      </c>
      <c r="F3263" s="142">
        <f t="shared" si="591"/>
        <v>5</v>
      </c>
      <c r="G3263" s="142" t="str">
        <f t="shared" si="585"/>
        <v/>
      </c>
      <c r="H3263" s="142" t="str">
        <f t="shared" si="586"/>
        <v/>
      </c>
      <c r="I3263" s="59"/>
      <c r="J3263" s="104"/>
      <c r="K3263" s="59"/>
      <c r="L3263" s="59"/>
      <c r="M3263" s="59"/>
      <c r="N3263" s="44"/>
      <c r="O3263" s="44"/>
      <c r="P3263" s="44"/>
      <c r="Q3263" s="43" t="str">
        <f t="shared" si="583"/>
        <v/>
      </c>
      <c r="R3263" s="60" t="str">
        <f t="shared" si="592"/>
        <v/>
      </c>
      <c r="S3263" s="60" t="str">
        <f t="shared" si="592"/>
        <v/>
      </c>
      <c r="T3263" s="60" t="str">
        <f t="shared" si="592"/>
        <v/>
      </c>
      <c r="U3263" s="60" t="str">
        <f t="shared" si="592"/>
        <v/>
      </c>
      <c r="V3263" s="60" t="str">
        <f t="shared" si="592"/>
        <v/>
      </c>
      <c r="W3263" s="44"/>
      <c r="X3263" s="44" t="str">
        <f t="shared" si="587"/>
        <v/>
      </c>
      <c r="Y3263" s="142" t="str">
        <f t="shared" si="584"/>
        <v/>
      </c>
      <c r="Z3263" s="172" t="str">
        <f t="shared" si="588"/>
        <v/>
      </c>
      <c r="AA3263" s="169" t="str">
        <f>IF(ISNUMBER($Q3263),INDEX($D$1:$D$3663,S3263,1),"")</f>
        <v/>
      </c>
      <c r="AB3263" s="169" t="str">
        <f>IF(ISNUMBER($Q3263),INDEX($D$1:$D$3663,T3263,1),"")</f>
        <v/>
      </c>
      <c r="AC3263" s="169" t="str">
        <f>IF(ISNUMBER($Q3263),INDEX($D$1:$D$3663,U3263,1),"")</f>
        <v/>
      </c>
      <c r="AD3263" s="169" t="str">
        <f>IF(ISNUMBER($Q3263),INDEX($D$1:$D$3663,V3263,1),"")</f>
        <v/>
      </c>
      <c r="AE3263" s="59"/>
      <c r="AF3263" s="177" t="str">
        <f t="shared" si="589"/>
        <v/>
      </c>
      <c r="AG3263" s="178" t="s">
        <v>1403</v>
      </c>
      <c r="AH3263" s="59"/>
      <c r="AI3263" s="163" t="str">
        <f t="shared" si="590"/>
        <v/>
      </c>
      <c r="AJ3263" s="162" t="str">
        <f t="shared" si="593"/>
        <v/>
      </c>
      <c r="AK3263" s="119"/>
      <c r="AL3263" s="59" t="str">
        <f>IF(ISNUMBER($AJ3263),INDEX($Z$4:$AC$3663,$AJ3263,AL$3),"")</f>
        <v/>
      </c>
      <c r="AM3263" s="149" t="str">
        <f>IF(ISNUMBER($AJ3263),INDEX($Z$4:$AC$3663,$AJ3263,AM$3),"")</f>
        <v/>
      </c>
      <c r="AN3263" s="149" t="str">
        <f>IF(ISNUMBER($AJ3263),INDEX($Z$4:$AC$3663,$AJ3263,AN$3),"")</f>
        <v/>
      </c>
      <c r="AO3263" s="59"/>
      <c r="AP3263" s="59"/>
      <c r="AQ3263" s="166"/>
      <c r="AR3263" s="59"/>
      <c r="AS3263" s="59"/>
      <c r="AT3263" s="149"/>
      <c r="AU3263" s="149"/>
      <c r="AV3263" s="149"/>
      <c r="AW3263" s="149"/>
      <c r="AX3263" s="150"/>
      <c r="AY3263" s="151"/>
      <c r="AZ3263" s="59"/>
      <c r="BA3263" s="59"/>
      <c r="BB3263" s="59"/>
      <c r="BC3263" s="59"/>
      <c r="BD3263" s="59"/>
      <c r="BE3263" s="59"/>
      <c r="BF3263" s="43"/>
      <c r="BG3263" s="59"/>
      <c r="BH3263" s="59"/>
      <c r="BI3263" s="59"/>
      <c r="BJ3263" s="59"/>
      <c r="BK3263" s="59"/>
      <c r="BL3263" s="59"/>
      <c r="BM3263" s="59"/>
    </row>
    <row r="3264" spans="1:65" x14ac:dyDescent="0.25">
      <c r="A3264" s="82"/>
      <c r="B3264" s="122" t="s">
        <v>1393</v>
      </c>
      <c r="C3264" s="122">
        <v>3984.5</v>
      </c>
      <c r="D3264" s="122">
        <v>37.652109185905303</v>
      </c>
      <c r="E3264" s="142">
        <f>IF(B3263=B3264,0,MAX(E$4:E3263)+1)</f>
        <v>0</v>
      </c>
      <c r="F3264" s="142">
        <f t="shared" si="591"/>
        <v>5</v>
      </c>
      <c r="G3264" s="142" t="str">
        <f t="shared" si="585"/>
        <v/>
      </c>
      <c r="H3264" s="142" t="str">
        <f t="shared" si="586"/>
        <v/>
      </c>
      <c r="I3264" s="59"/>
      <c r="J3264" s="104"/>
      <c r="K3264" s="59"/>
      <c r="L3264" s="59"/>
      <c r="M3264" s="59"/>
      <c r="N3264" s="44"/>
      <c r="O3264" s="44"/>
      <c r="P3264" s="44"/>
      <c r="Q3264" s="43" t="str">
        <f t="shared" si="583"/>
        <v/>
      </c>
      <c r="R3264" s="60" t="str">
        <f t="shared" si="592"/>
        <v/>
      </c>
      <c r="S3264" s="60" t="str">
        <f t="shared" si="592"/>
        <v/>
      </c>
      <c r="T3264" s="60" t="str">
        <f t="shared" si="592"/>
        <v/>
      </c>
      <c r="U3264" s="60" t="str">
        <f t="shared" si="592"/>
        <v/>
      </c>
      <c r="V3264" s="60" t="str">
        <f t="shared" si="592"/>
        <v/>
      </c>
      <c r="W3264" s="44"/>
      <c r="X3264" s="44" t="str">
        <f t="shared" si="587"/>
        <v/>
      </c>
      <c r="Y3264" s="142" t="str">
        <f t="shared" si="584"/>
        <v/>
      </c>
      <c r="Z3264" s="172" t="str">
        <f t="shared" si="588"/>
        <v/>
      </c>
      <c r="AA3264" s="169" t="str">
        <f>IF(ISNUMBER($Q3264),INDEX($D$1:$D$3663,S3264,1),"")</f>
        <v/>
      </c>
      <c r="AB3264" s="169" t="str">
        <f>IF(ISNUMBER($Q3264),INDEX($D$1:$D$3663,T3264,1),"")</f>
        <v/>
      </c>
      <c r="AC3264" s="169" t="str">
        <f>IF(ISNUMBER($Q3264),INDEX($D$1:$D$3663,U3264,1),"")</f>
        <v/>
      </c>
      <c r="AD3264" s="169" t="str">
        <f>IF(ISNUMBER($Q3264),INDEX($D$1:$D$3663,V3264,1),"")</f>
        <v/>
      </c>
      <c r="AE3264" s="59"/>
      <c r="AF3264" s="177" t="str">
        <f t="shared" si="589"/>
        <v/>
      </c>
      <c r="AG3264" s="178" t="s">
        <v>1403</v>
      </c>
      <c r="AH3264" s="59"/>
      <c r="AI3264" s="163" t="str">
        <f t="shared" si="590"/>
        <v/>
      </c>
      <c r="AJ3264" s="162" t="str">
        <f t="shared" si="593"/>
        <v/>
      </c>
      <c r="AK3264" s="119"/>
      <c r="AL3264" s="59" t="str">
        <f>IF(ISNUMBER($AJ3264),INDEX($Z$4:$AC$3663,$AJ3264,AL$3),"")</f>
        <v/>
      </c>
      <c r="AM3264" s="149" t="str">
        <f>IF(ISNUMBER($AJ3264),INDEX($Z$4:$AC$3663,$AJ3264,AM$3),"")</f>
        <v/>
      </c>
      <c r="AN3264" s="149" t="str">
        <f>IF(ISNUMBER($AJ3264),INDEX($Z$4:$AC$3663,$AJ3264,AN$3),"")</f>
        <v/>
      </c>
      <c r="AO3264" s="59"/>
      <c r="AP3264" s="59"/>
      <c r="AQ3264" s="166"/>
      <c r="AR3264" s="59"/>
      <c r="AS3264" s="59"/>
      <c r="AT3264" s="149"/>
      <c r="AU3264" s="149"/>
      <c r="AV3264" s="149"/>
      <c r="AW3264" s="149"/>
      <c r="AX3264" s="150"/>
      <c r="AY3264" s="151"/>
      <c r="AZ3264" s="59"/>
      <c r="BA3264" s="59"/>
      <c r="BB3264" s="59"/>
      <c r="BC3264" s="59"/>
      <c r="BD3264" s="59"/>
      <c r="BE3264" s="59"/>
      <c r="BF3264" s="43"/>
      <c r="BG3264" s="59"/>
      <c r="BH3264" s="59"/>
      <c r="BI3264" s="59"/>
      <c r="BJ3264" s="59"/>
      <c r="BK3264" s="59"/>
      <c r="BL3264" s="59"/>
      <c r="BM3264" s="59"/>
    </row>
    <row r="3265" spans="1:65" x14ac:dyDescent="0.25">
      <c r="A3265" s="82"/>
      <c r="B3265" s="122" t="s">
        <v>1393</v>
      </c>
      <c r="C3265" s="122">
        <v>3985.5</v>
      </c>
      <c r="D3265" s="122">
        <v>37.870647145338602</v>
      </c>
      <c r="E3265" s="142">
        <f>IF(B3264=B3265,0,MAX(E$4:E3264)+1)</f>
        <v>0</v>
      </c>
      <c r="F3265" s="142">
        <f t="shared" si="591"/>
        <v>5</v>
      </c>
      <c r="G3265" s="142" t="str">
        <f t="shared" si="585"/>
        <v/>
      </c>
      <c r="H3265" s="142" t="str">
        <f t="shared" si="586"/>
        <v/>
      </c>
      <c r="I3265" s="59"/>
      <c r="J3265" s="104"/>
      <c r="K3265" s="59"/>
      <c r="L3265" s="59"/>
      <c r="M3265" s="59"/>
      <c r="N3265" s="44"/>
      <c r="O3265" s="44"/>
      <c r="P3265" s="44"/>
      <c r="Q3265" s="43" t="str">
        <f t="shared" si="583"/>
        <v/>
      </c>
      <c r="R3265" s="60" t="str">
        <f t="shared" si="592"/>
        <v/>
      </c>
      <c r="S3265" s="60" t="str">
        <f t="shared" si="592"/>
        <v/>
      </c>
      <c r="T3265" s="60" t="str">
        <f t="shared" si="592"/>
        <v/>
      </c>
      <c r="U3265" s="60" t="str">
        <f t="shared" si="592"/>
        <v/>
      </c>
      <c r="V3265" s="60" t="str">
        <f t="shared" si="592"/>
        <v/>
      </c>
      <c r="W3265" s="44"/>
      <c r="X3265" s="44" t="str">
        <f t="shared" si="587"/>
        <v/>
      </c>
      <c r="Y3265" s="142" t="str">
        <f t="shared" si="584"/>
        <v/>
      </c>
      <c r="Z3265" s="172" t="str">
        <f t="shared" si="588"/>
        <v/>
      </c>
      <c r="AA3265" s="169" t="str">
        <f>IF(ISNUMBER($Q3265),INDEX($D$1:$D$3663,S3265,1),"")</f>
        <v/>
      </c>
      <c r="AB3265" s="169" t="str">
        <f>IF(ISNUMBER($Q3265),INDEX($D$1:$D$3663,T3265,1),"")</f>
        <v/>
      </c>
      <c r="AC3265" s="169" t="str">
        <f>IF(ISNUMBER($Q3265),INDEX($D$1:$D$3663,U3265,1),"")</f>
        <v/>
      </c>
      <c r="AD3265" s="169" t="str">
        <f>IF(ISNUMBER($Q3265),INDEX($D$1:$D$3663,V3265,1),"")</f>
        <v/>
      </c>
      <c r="AE3265" s="59"/>
      <c r="AF3265" s="177" t="str">
        <f t="shared" si="589"/>
        <v/>
      </c>
      <c r="AG3265" s="178" t="s">
        <v>1403</v>
      </c>
      <c r="AH3265" s="59"/>
      <c r="AI3265" s="163" t="str">
        <f t="shared" si="590"/>
        <v/>
      </c>
      <c r="AJ3265" s="162" t="str">
        <f t="shared" si="593"/>
        <v/>
      </c>
      <c r="AK3265" s="119"/>
      <c r="AL3265" s="59" t="str">
        <f>IF(ISNUMBER($AJ3265),INDEX($Z$4:$AC$3663,$AJ3265,AL$3),"")</f>
        <v/>
      </c>
      <c r="AM3265" s="149" t="str">
        <f>IF(ISNUMBER($AJ3265),INDEX($Z$4:$AC$3663,$AJ3265,AM$3),"")</f>
        <v/>
      </c>
      <c r="AN3265" s="149" t="str">
        <f>IF(ISNUMBER($AJ3265),INDEX($Z$4:$AC$3663,$AJ3265,AN$3),"")</f>
        <v/>
      </c>
      <c r="AO3265" s="59"/>
      <c r="AP3265" s="59"/>
      <c r="AQ3265" s="166"/>
      <c r="AR3265" s="59"/>
      <c r="AS3265" s="59"/>
      <c r="AT3265" s="149"/>
      <c r="AU3265" s="149"/>
      <c r="AV3265" s="149"/>
      <c r="AW3265" s="149"/>
      <c r="AX3265" s="150"/>
      <c r="AY3265" s="151"/>
      <c r="AZ3265" s="59"/>
      <c r="BA3265" s="59"/>
      <c r="BB3265" s="59"/>
      <c r="BC3265" s="59"/>
      <c r="BD3265" s="59"/>
      <c r="BE3265" s="59"/>
      <c r="BF3265" s="43"/>
      <c r="BG3265" s="59"/>
      <c r="BH3265" s="59"/>
      <c r="BI3265" s="59"/>
      <c r="BJ3265" s="59"/>
      <c r="BK3265" s="59"/>
      <c r="BL3265" s="59"/>
      <c r="BM3265" s="59"/>
    </row>
    <row r="3266" spans="1:65" x14ac:dyDescent="0.25">
      <c r="A3266" s="82"/>
      <c r="B3266" s="122" t="s">
        <v>1393</v>
      </c>
      <c r="C3266" s="122">
        <v>3986.5</v>
      </c>
      <c r="D3266" s="122">
        <v>37.678337769884003</v>
      </c>
      <c r="E3266" s="142">
        <f>IF(B3265=B3266,0,MAX(E$4:E3265)+1)</f>
        <v>0</v>
      </c>
      <c r="F3266" s="142">
        <f t="shared" si="591"/>
        <v>5</v>
      </c>
      <c r="G3266" s="142" t="str">
        <f t="shared" si="585"/>
        <v/>
      </c>
      <c r="H3266" s="142" t="str">
        <f t="shared" si="586"/>
        <v/>
      </c>
      <c r="I3266" s="59"/>
      <c r="J3266" s="104"/>
      <c r="K3266" s="59"/>
      <c r="L3266" s="59"/>
      <c r="M3266" s="59"/>
      <c r="N3266" s="44"/>
      <c r="O3266" s="44"/>
      <c r="P3266" s="44"/>
      <c r="Q3266" s="43" t="str">
        <f t="shared" si="583"/>
        <v/>
      </c>
      <c r="R3266" s="60" t="str">
        <f t="shared" si="592"/>
        <v/>
      </c>
      <c r="S3266" s="60" t="str">
        <f t="shared" si="592"/>
        <v/>
      </c>
      <c r="T3266" s="60" t="str">
        <f t="shared" si="592"/>
        <v/>
      </c>
      <c r="U3266" s="60" t="str">
        <f t="shared" si="592"/>
        <v/>
      </c>
      <c r="V3266" s="60" t="str">
        <f t="shared" si="592"/>
        <v/>
      </c>
      <c r="W3266" s="44"/>
      <c r="X3266" s="44" t="str">
        <f t="shared" si="587"/>
        <v/>
      </c>
      <c r="Y3266" s="142" t="str">
        <f t="shared" si="584"/>
        <v/>
      </c>
      <c r="Z3266" s="172" t="str">
        <f t="shared" si="588"/>
        <v/>
      </c>
      <c r="AA3266" s="169" t="str">
        <f>IF(ISNUMBER($Q3266),INDEX($D$1:$D$3663,S3266,1),"")</f>
        <v/>
      </c>
      <c r="AB3266" s="169" t="str">
        <f>IF(ISNUMBER($Q3266),INDEX($D$1:$D$3663,T3266,1),"")</f>
        <v/>
      </c>
      <c r="AC3266" s="169" t="str">
        <f>IF(ISNUMBER($Q3266),INDEX($D$1:$D$3663,U3266,1),"")</f>
        <v/>
      </c>
      <c r="AD3266" s="169" t="str">
        <f>IF(ISNUMBER($Q3266),INDEX($D$1:$D$3663,V3266,1),"")</f>
        <v/>
      </c>
      <c r="AE3266" s="59"/>
      <c r="AF3266" s="177" t="str">
        <f t="shared" si="589"/>
        <v/>
      </c>
      <c r="AG3266" s="178" t="s">
        <v>1403</v>
      </c>
      <c r="AH3266" s="59"/>
      <c r="AI3266" s="163" t="str">
        <f t="shared" si="590"/>
        <v/>
      </c>
      <c r="AJ3266" s="162" t="str">
        <f t="shared" si="593"/>
        <v/>
      </c>
      <c r="AK3266" s="119"/>
      <c r="AL3266" s="59" t="str">
        <f>IF(ISNUMBER($AJ3266),INDEX($Z$4:$AC$3663,$AJ3266,AL$3),"")</f>
        <v/>
      </c>
      <c r="AM3266" s="149" t="str">
        <f>IF(ISNUMBER($AJ3266),INDEX($Z$4:$AC$3663,$AJ3266,AM$3),"")</f>
        <v/>
      </c>
      <c r="AN3266" s="149" t="str">
        <f>IF(ISNUMBER($AJ3266),INDEX($Z$4:$AC$3663,$AJ3266,AN$3),"")</f>
        <v/>
      </c>
      <c r="AO3266" s="59"/>
      <c r="AP3266" s="59"/>
      <c r="AQ3266" s="166"/>
      <c r="AR3266" s="59"/>
      <c r="AS3266" s="59"/>
      <c r="AT3266" s="149"/>
      <c r="AU3266" s="149"/>
      <c r="AV3266" s="149"/>
      <c r="AW3266" s="149"/>
      <c r="AX3266" s="150"/>
      <c r="AY3266" s="151"/>
      <c r="AZ3266" s="59"/>
      <c r="BA3266" s="59"/>
      <c r="BB3266" s="59"/>
      <c r="BC3266" s="59"/>
      <c r="BD3266" s="59"/>
      <c r="BE3266" s="59"/>
      <c r="BF3266" s="43"/>
      <c r="BG3266" s="59"/>
      <c r="BH3266" s="59"/>
      <c r="BI3266" s="59"/>
      <c r="BJ3266" s="59"/>
      <c r="BK3266" s="59"/>
      <c r="BL3266" s="59"/>
      <c r="BM3266" s="59"/>
    </row>
    <row r="3267" spans="1:65" x14ac:dyDescent="0.25">
      <c r="A3267" s="82"/>
      <c r="B3267" s="122" t="s">
        <v>1393</v>
      </c>
      <c r="C3267" s="122">
        <v>3987.5</v>
      </c>
      <c r="D3267" s="122">
        <v>37.837281816196899</v>
      </c>
      <c r="E3267" s="142">
        <f>IF(B3266=B3267,0,MAX(E$4:E3266)+1)</f>
        <v>0</v>
      </c>
      <c r="F3267" s="142">
        <f t="shared" si="591"/>
        <v>5</v>
      </c>
      <c r="G3267" s="142" t="str">
        <f t="shared" si="585"/>
        <v/>
      </c>
      <c r="H3267" s="142" t="str">
        <f t="shared" si="586"/>
        <v/>
      </c>
      <c r="I3267" s="59"/>
      <c r="J3267" s="104"/>
      <c r="K3267" s="59"/>
      <c r="L3267" s="59"/>
      <c r="M3267" s="59"/>
      <c r="N3267" s="44"/>
      <c r="O3267" s="44"/>
      <c r="P3267" s="44"/>
      <c r="Q3267" s="43" t="str">
        <f t="shared" si="583"/>
        <v/>
      </c>
      <c r="R3267" s="60" t="str">
        <f t="shared" si="592"/>
        <v/>
      </c>
      <c r="S3267" s="60" t="str">
        <f t="shared" si="592"/>
        <v/>
      </c>
      <c r="T3267" s="60" t="str">
        <f t="shared" si="592"/>
        <v/>
      </c>
      <c r="U3267" s="60" t="str">
        <f t="shared" si="592"/>
        <v/>
      </c>
      <c r="V3267" s="60" t="str">
        <f t="shared" si="592"/>
        <v/>
      </c>
      <c r="W3267" s="44"/>
      <c r="X3267" s="44" t="str">
        <f t="shared" si="587"/>
        <v/>
      </c>
      <c r="Y3267" s="142" t="str">
        <f t="shared" si="584"/>
        <v/>
      </c>
      <c r="Z3267" s="172" t="str">
        <f t="shared" si="588"/>
        <v/>
      </c>
      <c r="AA3267" s="169" t="str">
        <f>IF(ISNUMBER($Q3267),INDEX($D$1:$D$3663,S3267,1),"")</f>
        <v/>
      </c>
      <c r="AB3267" s="169" t="str">
        <f>IF(ISNUMBER($Q3267),INDEX($D$1:$D$3663,T3267,1),"")</f>
        <v/>
      </c>
      <c r="AC3267" s="169" t="str">
        <f>IF(ISNUMBER($Q3267),INDEX($D$1:$D$3663,U3267,1),"")</f>
        <v/>
      </c>
      <c r="AD3267" s="169" t="str">
        <f>IF(ISNUMBER($Q3267),INDEX($D$1:$D$3663,V3267,1),"")</f>
        <v/>
      </c>
      <c r="AE3267" s="59"/>
      <c r="AF3267" s="177" t="str">
        <f t="shared" si="589"/>
        <v/>
      </c>
      <c r="AG3267" s="178" t="s">
        <v>1403</v>
      </c>
      <c r="AH3267" s="59"/>
      <c r="AI3267" s="163" t="str">
        <f t="shared" si="590"/>
        <v/>
      </c>
      <c r="AJ3267" s="162" t="str">
        <f t="shared" si="593"/>
        <v/>
      </c>
      <c r="AK3267" s="119"/>
      <c r="AL3267" s="59" t="str">
        <f>IF(ISNUMBER($AJ3267),INDEX($Z$4:$AC$3663,$AJ3267,AL$3),"")</f>
        <v/>
      </c>
      <c r="AM3267" s="149" t="str">
        <f>IF(ISNUMBER($AJ3267),INDEX($Z$4:$AC$3663,$AJ3267,AM$3),"")</f>
        <v/>
      </c>
      <c r="AN3267" s="149" t="str">
        <f>IF(ISNUMBER($AJ3267),INDEX($Z$4:$AC$3663,$AJ3267,AN$3),"")</f>
        <v/>
      </c>
      <c r="AO3267" s="59"/>
      <c r="AP3267" s="59"/>
      <c r="AQ3267" s="166"/>
      <c r="AR3267" s="59"/>
      <c r="AS3267" s="59"/>
      <c r="AT3267" s="149"/>
      <c r="AU3267" s="149"/>
      <c r="AV3267" s="149"/>
      <c r="AW3267" s="149"/>
      <c r="AX3267" s="150"/>
      <c r="AY3267" s="151"/>
      <c r="AZ3267" s="59"/>
      <c r="BA3267" s="59"/>
      <c r="BB3267" s="59"/>
      <c r="BC3267" s="59"/>
      <c r="BD3267" s="59"/>
      <c r="BE3267" s="59"/>
      <c r="BF3267" s="43"/>
      <c r="BG3267" s="59"/>
      <c r="BH3267" s="59"/>
      <c r="BI3267" s="59"/>
      <c r="BJ3267" s="59"/>
      <c r="BK3267" s="59"/>
      <c r="BL3267" s="59"/>
      <c r="BM3267" s="59"/>
    </row>
    <row r="3268" spans="1:65" x14ac:dyDescent="0.25">
      <c r="A3268" s="82"/>
      <c r="B3268" s="122" t="s">
        <v>1393</v>
      </c>
      <c r="C3268" s="122">
        <v>3988.5</v>
      </c>
      <c r="D3268" s="122">
        <v>37.664593017400399</v>
      </c>
      <c r="E3268" s="142">
        <f>IF(B3267=B3268,0,MAX(E$4:E3267)+1)</f>
        <v>0</v>
      </c>
      <c r="F3268" s="142">
        <f t="shared" si="591"/>
        <v>5</v>
      </c>
      <c r="G3268" s="142" t="str">
        <f t="shared" si="585"/>
        <v/>
      </c>
      <c r="H3268" s="142" t="str">
        <f t="shared" si="586"/>
        <v/>
      </c>
      <c r="I3268" s="59"/>
      <c r="J3268" s="104"/>
      <c r="K3268" s="59"/>
      <c r="L3268" s="59"/>
      <c r="M3268" s="59"/>
      <c r="N3268" s="44"/>
      <c r="O3268" s="44"/>
      <c r="P3268" s="44"/>
      <c r="Q3268" s="43" t="str">
        <f t="shared" ref="Q3268:Q3331" si="594">IF(H3268=1,C3268-MIN(C$4:C$3663),"")</f>
        <v/>
      </c>
      <c r="R3268" s="60" t="str">
        <f t="shared" si="592"/>
        <v/>
      </c>
      <c r="S3268" s="60" t="str">
        <f t="shared" si="592"/>
        <v/>
      </c>
      <c r="T3268" s="60" t="str">
        <f t="shared" si="592"/>
        <v/>
      </c>
      <c r="U3268" s="60" t="str">
        <f t="shared" si="592"/>
        <v/>
      </c>
      <c r="V3268" s="60" t="str">
        <f t="shared" si="592"/>
        <v/>
      </c>
      <c r="W3268" s="44"/>
      <c r="X3268" s="44" t="str">
        <f t="shared" si="587"/>
        <v/>
      </c>
      <c r="Y3268" s="142" t="str">
        <f t="shared" ref="Y3268:Y3331" si="595">IF(ISNUMBER(Q3268),C3268,"")</f>
        <v/>
      </c>
      <c r="Z3268" s="172" t="str">
        <f t="shared" si="588"/>
        <v/>
      </c>
      <c r="AA3268" s="169" t="str">
        <f>IF(ISNUMBER($Q3268),INDEX($D$1:$D$3663,S3268,1),"")</f>
        <v/>
      </c>
      <c r="AB3268" s="169" t="str">
        <f>IF(ISNUMBER($Q3268),INDEX($D$1:$D$3663,T3268,1),"")</f>
        <v/>
      </c>
      <c r="AC3268" s="169" t="str">
        <f>IF(ISNUMBER($Q3268),INDEX($D$1:$D$3663,U3268,1),"")</f>
        <v/>
      </c>
      <c r="AD3268" s="169" t="str">
        <f>IF(ISNUMBER($Q3268),INDEX($D$1:$D$3663,V3268,1),"")</f>
        <v/>
      </c>
      <c r="AE3268" s="59"/>
      <c r="AF3268" s="177" t="str">
        <f t="shared" si="589"/>
        <v/>
      </c>
      <c r="AG3268" s="178" t="s">
        <v>1403</v>
      </c>
      <c r="AH3268" s="59"/>
      <c r="AI3268" s="163" t="str">
        <f t="shared" si="590"/>
        <v/>
      </c>
      <c r="AJ3268" s="162" t="str">
        <f t="shared" si="593"/>
        <v/>
      </c>
      <c r="AK3268" s="119"/>
      <c r="AL3268" s="59" t="str">
        <f>IF(ISNUMBER($AJ3268),INDEX($Z$4:$AC$3663,$AJ3268,AL$3),"")</f>
        <v/>
      </c>
      <c r="AM3268" s="149" t="str">
        <f>IF(ISNUMBER($AJ3268),INDEX($Z$4:$AC$3663,$AJ3268,AM$3),"")</f>
        <v/>
      </c>
      <c r="AN3268" s="149" t="str">
        <f>IF(ISNUMBER($AJ3268),INDEX($Z$4:$AC$3663,$AJ3268,AN$3),"")</f>
        <v/>
      </c>
      <c r="AO3268" s="59"/>
      <c r="AP3268" s="59"/>
      <c r="AQ3268" s="166"/>
      <c r="AR3268" s="59"/>
      <c r="AS3268" s="59"/>
      <c r="AT3268" s="149"/>
      <c r="AU3268" s="149"/>
      <c r="AV3268" s="149"/>
      <c r="AW3268" s="149"/>
      <c r="AX3268" s="150"/>
      <c r="AY3268" s="151"/>
      <c r="AZ3268" s="59"/>
      <c r="BA3268" s="59"/>
      <c r="BB3268" s="59"/>
      <c r="BC3268" s="59"/>
      <c r="BD3268" s="59"/>
      <c r="BE3268" s="59"/>
      <c r="BF3268" s="43"/>
      <c r="BG3268" s="59"/>
      <c r="BH3268" s="59"/>
      <c r="BI3268" s="59"/>
      <c r="BJ3268" s="59"/>
      <c r="BK3268" s="59"/>
      <c r="BL3268" s="59"/>
      <c r="BM3268" s="59"/>
    </row>
    <row r="3269" spans="1:65" x14ac:dyDescent="0.25">
      <c r="A3269" s="82"/>
      <c r="B3269" s="122" t="s">
        <v>1393</v>
      </c>
      <c r="C3269" s="122">
        <v>3989.5</v>
      </c>
      <c r="D3269" s="122">
        <v>37.877650539659399</v>
      </c>
      <c r="E3269" s="142">
        <f>IF(B3268=B3269,0,MAX(E$4:E3268)+1)</f>
        <v>0</v>
      </c>
      <c r="F3269" s="142">
        <f t="shared" si="591"/>
        <v>5</v>
      </c>
      <c r="G3269" s="142" t="str">
        <f t="shared" ref="G3269:G3332" si="596">IF(E3269&gt;0,ROW(),"")</f>
        <v/>
      </c>
      <c r="H3269" s="142" t="str">
        <f t="shared" ref="H3269:H3332" si="597">IF(B3269=B$4,1,"")</f>
        <v/>
      </c>
      <c r="I3269" s="59"/>
      <c r="J3269" s="104"/>
      <c r="K3269" s="59"/>
      <c r="L3269" s="59"/>
      <c r="M3269" s="59"/>
      <c r="N3269" s="44"/>
      <c r="O3269" s="44"/>
      <c r="P3269" s="44"/>
      <c r="Q3269" s="43" t="str">
        <f t="shared" si="594"/>
        <v/>
      </c>
      <c r="R3269" s="60" t="str">
        <f t="shared" ref="R3269:V3319" si="598">IF(ISNUMBER($Q3269),IF($Q3269=0,R3268,R3268+1),"")</f>
        <v/>
      </c>
      <c r="S3269" s="60" t="str">
        <f t="shared" si="598"/>
        <v/>
      </c>
      <c r="T3269" s="60" t="str">
        <f t="shared" si="598"/>
        <v/>
      </c>
      <c r="U3269" s="60" t="str">
        <f t="shared" si="598"/>
        <v/>
      </c>
      <c r="V3269" s="60" t="str">
        <f t="shared" si="598"/>
        <v/>
      </c>
      <c r="W3269" s="44"/>
      <c r="X3269" s="44" t="str">
        <f t="shared" ref="X3269:X3332" si="599">IF(ISNUMBER(Y3269),ROW()-X$3,"")</f>
        <v/>
      </c>
      <c r="Y3269" s="142" t="str">
        <f t="shared" si="595"/>
        <v/>
      </c>
      <c r="Z3269" s="172" t="str">
        <f t="shared" ref="Z3269:Z3332" si="600">IF(ISNUMBER($Q3269),INDEX($D$1:$D$3663,R3269,1),"")</f>
        <v/>
      </c>
      <c r="AA3269" s="169" t="str">
        <f>IF(ISNUMBER($Q3269),INDEX($D$1:$D$3663,S3269,1),"")</f>
        <v/>
      </c>
      <c r="AB3269" s="169" t="str">
        <f>IF(ISNUMBER($Q3269),INDEX($D$1:$D$3663,T3269,1),"")</f>
        <v/>
      </c>
      <c r="AC3269" s="169" t="str">
        <f>IF(ISNUMBER($Q3269),INDEX($D$1:$D$3663,U3269,1),"")</f>
        <v/>
      </c>
      <c r="AD3269" s="169" t="str">
        <f>IF(ISNUMBER($Q3269),INDEX($D$1:$D$3663,V3269,1),"")</f>
        <v/>
      </c>
      <c r="AE3269" s="59"/>
      <c r="AF3269" s="177" t="str">
        <f t="shared" ref="AF3269:AF3332" si="601">IF(ISNUMBER(Q3269),Y3269/M$15-M$11,"")</f>
        <v/>
      </c>
      <c r="AG3269" s="178" t="s">
        <v>1403</v>
      </c>
      <c r="AH3269" s="59"/>
      <c r="AI3269" s="163" t="str">
        <f t="shared" ref="AI3269:AI3332" si="602">IF(ROW()-AI$3&lt;=AI$2,ROW()-AI$3,"")</f>
        <v/>
      </c>
      <c r="AJ3269" s="162" t="str">
        <f t="shared" si="593"/>
        <v/>
      </c>
      <c r="AK3269" s="119"/>
      <c r="AL3269" s="59" t="str">
        <f>IF(ISNUMBER($AJ3269),INDEX($Z$4:$AC$3663,$AJ3269,AL$3),"")</f>
        <v/>
      </c>
      <c r="AM3269" s="149" t="str">
        <f>IF(ISNUMBER($AJ3269),INDEX($Z$4:$AC$3663,$AJ3269,AM$3),"")</f>
        <v/>
      </c>
      <c r="AN3269" s="149" t="str">
        <f>IF(ISNUMBER($AJ3269),INDEX($Z$4:$AC$3663,$AJ3269,AN$3),"")</f>
        <v/>
      </c>
      <c r="AO3269" s="59"/>
      <c r="AP3269" s="59"/>
      <c r="AQ3269" s="166"/>
      <c r="AR3269" s="59"/>
      <c r="AS3269" s="59"/>
      <c r="AT3269" s="149"/>
      <c r="AU3269" s="149"/>
      <c r="AV3269" s="149"/>
      <c r="AW3269" s="149"/>
      <c r="AX3269" s="150"/>
      <c r="AY3269" s="151"/>
      <c r="AZ3269" s="59"/>
      <c r="BA3269" s="59"/>
      <c r="BB3269" s="59"/>
      <c r="BC3269" s="59"/>
      <c r="BD3269" s="59"/>
      <c r="BE3269" s="59"/>
      <c r="BF3269" s="43"/>
      <c r="BG3269" s="59"/>
      <c r="BH3269" s="59"/>
      <c r="BI3269" s="59"/>
      <c r="BJ3269" s="59"/>
      <c r="BK3269" s="59"/>
      <c r="BL3269" s="59"/>
      <c r="BM3269" s="59"/>
    </row>
    <row r="3270" spans="1:65" x14ac:dyDescent="0.25">
      <c r="A3270" s="82"/>
      <c r="B3270" s="122" t="s">
        <v>1393</v>
      </c>
      <c r="C3270" s="122">
        <v>3990.5</v>
      </c>
      <c r="D3270" s="122">
        <v>37.769823609297703</v>
      </c>
      <c r="E3270" s="142">
        <f>IF(B3269=B3270,0,MAX(E$4:E3269)+1)</f>
        <v>0</v>
      </c>
      <c r="F3270" s="142">
        <f t="shared" si="591"/>
        <v>5</v>
      </c>
      <c r="G3270" s="142" t="str">
        <f t="shared" si="596"/>
        <v/>
      </c>
      <c r="H3270" s="142" t="str">
        <f t="shared" si="597"/>
        <v/>
      </c>
      <c r="I3270" s="59"/>
      <c r="J3270" s="104"/>
      <c r="K3270" s="59"/>
      <c r="L3270" s="59"/>
      <c r="M3270" s="59"/>
      <c r="N3270" s="44"/>
      <c r="O3270" s="44"/>
      <c r="P3270" s="44"/>
      <c r="Q3270" s="43" t="str">
        <f t="shared" si="594"/>
        <v/>
      </c>
      <c r="R3270" s="60" t="str">
        <f t="shared" si="598"/>
        <v/>
      </c>
      <c r="S3270" s="60" t="str">
        <f t="shared" si="598"/>
        <v/>
      </c>
      <c r="T3270" s="60" t="str">
        <f t="shared" si="598"/>
        <v/>
      </c>
      <c r="U3270" s="60" t="str">
        <f t="shared" si="598"/>
        <v/>
      </c>
      <c r="V3270" s="60" t="str">
        <f t="shared" si="598"/>
        <v/>
      </c>
      <c r="W3270" s="44"/>
      <c r="X3270" s="44" t="str">
        <f t="shared" si="599"/>
        <v/>
      </c>
      <c r="Y3270" s="142" t="str">
        <f t="shared" si="595"/>
        <v/>
      </c>
      <c r="Z3270" s="172" t="str">
        <f t="shared" si="600"/>
        <v/>
      </c>
      <c r="AA3270" s="169" t="str">
        <f>IF(ISNUMBER($Q3270),INDEX($D$1:$D$3663,S3270,1),"")</f>
        <v/>
      </c>
      <c r="AB3270" s="169" t="str">
        <f>IF(ISNUMBER($Q3270),INDEX($D$1:$D$3663,T3270,1),"")</f>
        <v/>
      </c>
      <c r="AC3270" s="169" t="str">
        <f>IF(ISNUMBER($Q3270),INDEX($D$1:$D$3663,U3270,1),"")</f>
        <v/>
      </c>
      <c r="AD3270" s="169" t="str">
        <f>IF(ISNUMBER($Q3270),INDEX($D$1:$D$3663,V3270,1),"")</f>
        <v/>
      </c>
      <c r="AE3270" s="59"/>
      <c r="AF3270" s="177" t="str">
        <f t="shared" si="601"/>
        <v/>
      </c>
      <c r="AG3270" s="178" t="s">
        <v>1403</v>
      </c>
      <c r="AH3270" s="59"/>
      <c r="AI3270" s="163" t="str">
        <f t="shared" si="602"/>
        <v/>
      </c>
      <c r="AJ3270" s="162" t="str">
        <f t="shared" si="593"/>
        <v/>
      </c>
      <c r="AK3270" s="119"/>
      <c r="AL3270" s="59" t="str">
        <f>IF(ISNUMBER($AJ3270),INDEX($Z$4:$AC$3663,$AJ3270,AL$3),"")</f>
        <v/>
      </c>
      <c r="AM3270" s="149" t="str">
        <f>IF(ISNUMBER($AJ3270),INDEX($Z$4:$AC$3663,$AJ3270,AM$3),"")</f>
        <v/>
      </c>
      <c r="AN3270" s="149" t="str">
        <f>IF(ISNUMBER($AJ3270),INDEX($Z$4:$AC$3663,$AJ3270,AN$3),"")</f>
        <v/>
      </c>
      <c r="AO3270" s="59"/>
      <c r="AP3270" s="59"/>
      <c r="AQ3270" s="166"/>
      <c r="AR3270" s="59"/>
      <c r="AS3270" s="59"/>
      <c r="AT3270" s="149"/>
      <c r="AU3270" s="149"/>
      <c r="AV3270" s="149"/>
      <c r="AW3270" s="149"/>
      <c r="AX3270" s="150"/>
      <c r="AY3270" s="151"/>
      <c r="AZ3270" s="59"/>
      <c r="BA3270" s="59"/>
      <c r="BB3270" s="59"/>
      <c r="BC3270" s="59"/>
      <c r="BD3270" s="59"/>
      <c r="BE3270" s="59"/>
      <c r="BF3270" s="43"/>
      <c r="BG3270" s="59"/>
      <c r="BH3270" s="59"/>
      <c r="BI3270" s="59"/>
      <c r="BJ3270" s="59"/>
      <c r="BK3270" s="59"/>
      <c r="BL3270" s="59"/>
      <c r="BM3270" s="59"/>
    </row>
    <row r="3271" spans="1:65" x14ac:dyDescent="0.25">
      <c r="A3271" s="82"/>
      <c r="B3271" s="122" t="s">
        <v>1393</v>
      </c>
      <c r="C3271" s="122">
        <v>3991.5</v>
      </c>
      <c r="D3271" s="122">
        <v>37.815399884009601</v>
      </c>
      <c r="E3271" s="142">
        <f>IF(B3270=B3271,0,MAX(E$4:E3270)+1)</f>
        <v>0</v>
      </c>
      <c r="F3271" s="142">
        <f t="shared" ref="F3271:F3334" si="603">IF(E3271=0,F3270,E3271)</f>
        <v>5</v>
      </c>
      <c r="G3271" s="142" t="str">
        <f t="shared" si="596"/>
        <v/>
      </c>
      <c r="H3271" s="142" t="str">
        <f t="shared" si="597"/>
        <v/>
      </c>
      <c r="I3271" s="59"/>
      <c r="J3271" s="104"/>
      <c r="K3271" s="59"/>
      <c r="L3271" s="59"/>
      <c r="M3271" s="59"/>
      <c r="N3271" s="44"/>
      <c r="O3271" s="44"/>
      <c r="P3271" s="44"/>
      <c r="Q3271" s="43" t="str">
        <f t="shared" si="594"/>
        <v/>
      </c>
      <c r="R3271" s="60" t="str">
        <f t="shared" si="598"/>
        <v/>
      </c>
      <c r="S3271" s="60" t="str">
        <f t="shared" si="598"/>
        <v/>
      </c>
      <c r="T3271" s="60" t="str">
        <f t="shared" si="598"/>
        <v/>
      </c>
      <c r="U3271" s="60" t="str">
        <f t="shared" si="598"/>
        <v/>
      </c>
      <c r="V3271" s="60" t="str">
        <f t="shared" si="598"/>
        <v/>
      </c>
      <c r="W3271" s="44"/>
      <c r="X3271" s="44" t="str">
        <f t="shared" si="599"/>
        <v/>
      </c>
      <c r="Y3271" s="142" t="str">
        <f t="shared" si="595"/>
        <v/>
      </c>
      <c r="Z3271" s="172" t="str">
        <f t="shared" si="600"/>
        <v/>
      </c>
      <c r="AA3271" s="169" t="str">
        <f>IF(ISNUMBER($Q3271),INDEX($D$1:$D$3663,S3271,1),"")</f>
        <v/>
      </c>
      <c r="AB3271" s="169" t="str">
        <f>IF(ISNUMBER($Q3271),INDEX($D$1:$D$3663,T3271,1),"")</f>
        <v/>
      </c>
      <c r="AC3271" s="169" t="str">
        <f>IF(ISNUMBER($Q3271),INDEX($D$1:$D$3663,U3271,1),"")</f>
        <v/>
      </c>
      <c r="AD3271" s="169" t="str">
        <f>IF(ISNUMBER($Q3271),INDEX($D$1:$D$3663,V3271,1),"")</f>
        <v/>
      </c>
      <c r="AE3271" s="59"/>
      <c r="AF3271" s="177" t="str">
        <f t="shared" si="601"/>
        <v/>
      </c>
      <c r="AG3271" s="178" t="s">
        <v>1403</v>
      </c>
      <c r="AH3271" s="59"/>
      <c r="AI3271" s="163" t="str">
        <f t="shared" si="602"/>
        <v/>
      </c>
      <c r="AJ3271" s="162" t="str">
        <f t="shared" si="593"/>
        <v/>
      </c>
      <c r="AK3271" s="119"/>
      <c r="AL3271" s="59" t="str">
        <f>IF(ISNUMBER($AJ3271),INDEX($Z$4:$AC$3663,$AJ3271,AL$3),"")</f>
        <v/>
      </c>
      <c r="AM3271" s="149" t="str">
        <f>IF(ISNUMBER($AJ3271),INDEX($Z$4:$AC$3663,$AJ3271,AM$3),"")</f>
        <v/>
      </c>
      <c r="AN3271" s="149" t="str">
        <f>IF(ISNUMBER($AJ3271),INDEX($Z$4:$AC$3663,$AJ3271,AN$3),"")</f>
        <v/>
      </c>
      <c r="AO3271" s="59"/>
      <c r="AP3271" s="59"/>
      <c r="AQ3271" s="166"/>
      <c r="AR3271" s="59"/>
      <c r="AS3271" s="59"/>
      <c r="AT3271" s="149"/>
      <c r="AU3271" s="149"/>
      <c r="AV3271" s="149"/>
      <c r="AW3271" s="149"/>
      <c r="AX3271" s="150"/>
      <c r="AY3271" s="151"/>
      <c r="AZ3271" s="59"/>
      <c r="BA3271" s="59"/>
      <c r="BB3271" s="59"/>
      <c r="BC3271" s="59"/>
      <c r="BD3271" s="59"/>
      <c r="BE3271" s="59"/>
      <c r="BF3271" s="43"/>
      <c r="BG3271" s="59"/>
      <c r="BH3271" s="59"/>
      <c r="BI3271" s="59"/>
      <c r="BJ3271" s="59"/>
      <c r="BK3271" s="59"/>
      <c r="BL3271" s="59"/>
      <c r="BM3271" s="59"/>
    </row>
    <row r="3272" spans="1:65" x14ac:dyDescent="0.25">
      <c r="A3272" s="82"/>
      <c r="B3272" s="122" t="s">
        <v>1393</v>
      </c>
      <c r="C3272" s="122">
        <v>3992.5</v>
      </c>
      <c r="D3272" s="122">
        <v>37.594092775080199</v>
      </c>
      <c r="E3272" s="142">
        <f>IF(B3271=B3272,0,MAX(E$4:E3271)+1)</f>
        <v>0</v>
      </c>
      <c r="F3272" s="142">
        <f t="shared" si="603"/>
        <v>5</v>
      </c>
      <c r="G3272" s="142" t="str">
        <f t="shared" si="596"/>
        <v/>
      </c>
      <c r="H3272" s="142" t="str">
        <f t="shared" si="597"/>
        <v/>
      </c>
      <c r="I3272" s="59"/>
      <c r="J3272" s="104"/>
      <c r="K3272" s="59"/>
      <c r="L3272" s="59"/>
      <c r="M3272" s="59"/>
      <c r="N3272" s="44"/>
      <c r="O3272" s="44"/>
      <c r="P3272" s="44"/>
      <c r="Q3272" s="43" t="str">
        <f t="shared" si="594"/>
        <v/>
      </c>
      <c r="R3272" s="60" t="str">
        <f t="shared" si="598"/>
        <v/>
      </c>
      <c r="S3272" s="60" t="str">
        <f t="shared" si="598"/>
        <v/>
      </c>
      <c r="T3272" s="60" t="str">
        <f t="shared" si="598"/>
        <v/>
      </c>
      <c r="U3272" s="60" t="str">
        <f t="shared" si="598"/>
        <v/>
      </c>
      <c r="V3272" s="60" t="str">
        <f t="shared" si="598"/>
        <v/>
      </c>
      <c r="W3272" s="44"/>
      <c r="X3272" s="44" t="str">
        <f t="shared" si="599"/>
        <v/>
      </c>
      <c r="Y3272" s="142" t="str">
        <f t="shared" si="595"/>
        <v/>
      </c>
      <c r="Z3272" s="172" t="str">
        <f t="shared" si="600"/>
        <v/>
      </c>
      <c r="AA3272" s="169" t="str">
        <f>IF(ISNUMBER($Q3272),INDEX($D$1:$D$3663,S3272,1),"")</f>
        <v/>
      </c>
      <c r="AB3272" s="169" t="str">
        <f>IF(ISNUMBER($Q3272),INDEX($D$1:$D$3663,T3272,1),"")</f>
        <v/>
      </c>
      <c r="AC3272" s="169" t="str">
        <f>IF(ISNUMBER($Q3272),INDEX($D$1:$D$3663,U3272,1),"")</f>
        <v/>
      </c>
      <c r="AD3272" s="169" t="str">
        <f>IF(ISNUMBER($Q3272),INDEX($D$1:$D$3663,V3272,1),"")</f>
        <v/>
      </c>
      <c r="AE3272" s="59"/>
      <c r="AF3272" s="177" t="str">
        <f t="shared" si="601"/>
        <v/>
      </c>
      <c r="AG3272" s="178" t="s">
        <v>1403</v>
      </c>
      <c r="AH3272" s="59"/>
      <c r="AI3272" s="163" t="str">
        <f t="shared" si="602"/>
        <v/>
      </c>
      <c r="AJ3272" s="162" t="str">
        <f t="shared" si="593"/>
        <v/>
      </c>
      <c r="AK3272" s="119"/>
      <c r="AL3272" s="59" t="str">
        <f>IF(ISNUMBER($AJ3272),INDEX($Z$4:$AC$3663,$AJ3272,AL$3),"")</f>
        <v/>
      </c>
      <c r="AM3272" s="149" t="str">
        <f>IF(ISNUMBER($AJ3272),INDEX($Z$4:$AC$3663,$AJ3272,AM$3),"")</f>
        <v/>
      </c>
      <c r="AN3272" s="149" t="str">
        <f>IF(ISNUMBER($AJ3272),INDEX($Z$4:$AC$3663,$AJ3272,AN$3),"")</f>
        <v/>
      </c>
      <c r="AO3272" s="59"/>
      <c r="AP3272" s="59"/>
      <c r="AQ3272" s="166"/>
      <c r="AR3272" s="59"/>
      <c r="AS3272" s="59"/>
      <c r="AT3272" s="149"/>
      <c r="AU3272" s="149"/>
      <c r="AV3272" s="149"/>
      <c r="AW3272" s="149"/>
      <c r="AX3272" s="150"/>
      <c r="AY3272" s="151"/>
      <c r="AZ3272" s="59"/>
      <c r="BA3272" s="59"/>
      <c r="BB3272" s="59"/>
      <c r="BC3272" s="59"/>
      <c r="BD3272" s="59"/>
      <c r="BE3272" s="59"/>
      <c r="BF3272" s="43"/>
      <c r="BG3272" s="59"/>
      <c r="BH3272" s="59"/>
      <c r="BI3272" s="59"/>
      <c r="BJ3272" s="59"/>
      <c r="BK3272" s="59"/>
      <c r="BL3272" s="59"/>
      <c r="BM3272" s="59"/>
    </row>
    <row r="3273" spans="1:65" x14ac:dyDescent="0.25">
      <c r="A3273" s="82"/>
      <c r="B3273" s="122" t="s">
        <v>1393</v>
      </c>
      <c r="C3273" s="122">
        <v>3993.5</v>
      </c>
      <c r="D3273" s="122">
        <v>37.6387246593154</v>
      </c>
      <c r="E3273" s="142">
        <f>IF(B3272=B3273,0,MAX(E$4:E3272)+1)</f>
        <v>0</v>
      </c>
      <c r="F3273" s="142">
        <f t="shared" si="603"/>
        <v>5</v>
      </c>
      <c r="G3273" s="142" t="str">
        <f t="shared" si="596"/>
        <v/>
      </c>
      <c r="H3273" s="142" t="str">
        <f t="shared" si="597"/>
        <v/>
      </c>
      <c r="I3273" s="59"/>
      <c r="J3273" s="104"/>
      <c r="K3273" s="59"/>
      <c r="L3273" s="59"/>
      <c r="M3273" s="59"/>
      <c r="N3273" s="44"/>
      <c r="O3273" s="44"/>
      <c r="P3273" s="44"/>
      <c r="Q3273" s="43" t="str">
        <f t="shared" si="594"/>
        <v/>
      </c>
      <c r="R3273" s="60" t="str">
        <f t="shared" si="598"/>
        <v/>
      </c>
      <c r="S3273" s="60" t="str">
        <f t="shared" si="598"/>
        <v/>
      </c>
      <c r="T3273" s="60" t="str">
        <f t="shared" si="598"/>
        <v/>
      </c>
      <c r="U3273" s="60" t="str">
        <f t="shared" si="598"/>
        <v/>
      </c>
      <c r="V3273" s="60" t="str">
        <f t="shared" si="598"/>
        <v/>
      </c>
      <c r="W3273" s="44"/>
      <c r="X3273" s="44" t="str">
        <f t="shared" si="599"/>
        <v/>
      </c>
      <c r="Y3273" s="142" t="str">
        <f t="shared" si="595"/>
        <v/>
      </c>
      <c r="Z3273" s="172" t="str">
        <f t="shared" si="600"/>
        <v/>
      </c>
      <c r="AA3273" s="169" t="str">
        <f>IF(ISNUMBER($Q3273),INDEX($D$1:$D$3663,S3273,1),"")</f>
        <v/>
      </c>
      <c r="AB3273" s="169" t="str">
        <f>IF(ISNUMBER($Q3273),INDEX($D$1:$D$3663,T3273,1),"")</f>
        <v/>
      </c>
      <c r="AC3273" s="169" t="str">
        <f>IF(ISNUMBER($Q3273),INDEX($D$1:$D$3663,U3273,1),"")</f>
        <v/>
      </c>
      <c r="AD3273" s="169" t="str">
        <f>IF(ISNUMBER($Q3273),INDEX($D$1:$D$3663,V3273,1),"")</f>
        <v/>
      </c>
      <c r="AE3273" s="59"/>
      <c r="AF3273" s="177" t="str">
        <f t="shared" si="601"/>
        <v/>
      </c>
      <c r="AG3273" s="178" t="s">
        <v>1403</v>
      </c>
      <c r="AH3273" s="59"/>
      <c r="AI3273" s="163" t="str">
        <f t="shared" si="602"/>
        <v/>
      </c>
      <c r="AJ3273" s="162" t="str">
        <f t="shared" si="593"/>
        <v/>
      </c>
      <c r="AK3273" s="119"/>
      <c r="AL3273" s="59" t="str">
        <f>IF(ISNUMBER($AJ3273),INDEX($Z$4:$AC$3663,$AJ3273,AL$3),"")</f>
        <v/>
      </c>
      <c r="AM3273" s="149" t="str">
        <f>IF(ISNUMBER($AJ3273),INDEX($Z$4:$AC$3663,$AJ3273,AM$3),"")</f>
        <v/>
      </c>
      <c r="AN3273" s="149" t="str">
        <f>IF(ISNUMBER($AJ3273),INDEX($Z$4:$AC$3663,$AJ3273,AN$3),"")</f>
        <v/>
      </c>
      <c r="AO3273" s="59"/>
      <c r="AP3273" s="59"/>
      <c r="AQ3273" s="166"/>
      <c r="AR3273" s="59"/>
      <c r="AS3273" s="59"/>
      <c r="AT3273" s="149"/>
      <c r="AU3273" s="149"/>
      <c r="AV3273" s="149"/>
      <c r="AW3273" s="149"/>
      <c r="AX3273" s="150"/>
      <c r="AY3273" s="151"/>
      <c r="AZ3273" s="59"/>
      <c r="BA3273" s="59"/>
      <c r="BB3273" s="59"/>
      <c r="BC3273" s="59"/>
      <c r="BD3273" s="59"/>
      <c r="BE3273" s="59"/>
      <c r="BF3273" s="43"/>
      <c r="BG3273" s="59"/>
      <c r="BH3273" s="59"/>
      <c r="BI3273" s="59"/>
      <c r="BJ3273" s="59"/>
      <c r="BK3273" s="59"/>
      <c r="BL3273" s="59"/>
      <c r="BM3273" s="59"/>
    </row>
    <row r="3274" spans="1:65" x14ac:dyDescent="0.25">
      <c r="A3274" s="82"/>
      <c r="B3274" s="122" t="s">
        <v>1393</v>
      </c>
      <c r="C3274" s="122">
        <v>3994.5</v>
      </c>
      <c r="D3274" s="122">
        <v>37.767065387643697</v>
      </c>
      <c r="E3274" s="142">
        <f>IF(B3273=B3274,0,MAX(E$4:E3273)+1)</f>
        <v>0</v>
      </c>
      <c r="F3274" s="142">
        <f t="shared" si="603"/>
        <v>5</v>
      </c>
      <c r="G3274" s="142" t="str">
        <f t="shared" si="596"/>
        <v/>
      </c>
      <c r="H3274" s="142" t="str">
        <f t="shared" si="597"/>
        <v/>
      </c>
      <c r="I3274" s="59"/>
      <c r="J3274" s="104"/>
      <c r="K3274" s="59"/>
      <c r="L3274" s="59"/>
      <c r="M3274" s="59"/>
      <c r="N3274" s="44"/>
      <c r="O3274" s="44"/>
      <c r="P3274" s="44"/>
      <c r="Q3274" s="43" t="str">
        <f t="shared" si="594"/>
        <v/>
      </c>
      <c r="R3274" s="60" t="str">
        <f t="shared" si="598"/>
        <v/>
      </c>
      <c r="S3274" s="60" t="str">
        <f t="shared" si="598"/>
        <v/>
      </c>
      <c r="T3274" s="60" t="str">
        <f t="shared" si="598"/>
        <v/>
      </c>
      <c r="U3274" s="60" t="str">
        <f t="shared" si="598"/>
        <v/>
      </c>
      <c r="V3274" s="60" t="str">
        <f t="shared" si="598"/>
        <v/>
      </c>
      <c r="W3274" s="44"/>
      <c r="X3274" s="44" t="str">
        <f t="shared" si="599"/>
        <v/>
      </c>
      <c r="Y3274" s="142" t="str">
        <f t="shared" si="595"/>
        <v/>
      </c>
      <c r="Z3274" s="172" t="str">
        <f t="shared" si="600"/>
        <v/>
      </c>
      <c r="AA3274" s="169" t="str">
        <f>IF(ISNUMBER($Q3274),INDEX($D$1:$D$3663,S3274,1),"")</f>
        <v/>
      </c>
      <c r="AB3274" s="169" t="str">
        <f>IF(ISNUMBER($Q3274),INDEX($D$1:$D$3663,T3274,1),"")</f>
        <v/>
      </c>
      <c r="AC3274" s="169" t="str">
        <f>IF(ISNUMBER($Q3274),INDEX($D$1:$D$3663,U3274,1),"")</f>
        <v/>
      </c>
      <c r="AD3274" s="169" t="str">
        <f>IF(ISNUMBER($Q3274),INDEX($D$1:$D$3663,V3274,1),"")</f>
        <v/>
      </c>
      <c r="AE3274" s="59"/>
      <c r="AF3274" s="177" t="str">
        <f t="shared" si="601"/>
        <v/>
      </c>
      <c r="AG3274" s="178" t="s">
        <v>1403</v>
      </c>
      <c r="AH3274" s="59"/>
      <c r="AI3274" s="163" t="str">
        <f t="shared" si="602"/>
        <v/>
      </c>
      <c r="AJ3274" s="162" t="str">
        <f t="shared" si="593"/>
        <v/>
      </c>
      <c r="AK3274" s="119"/>
      <c r="AL3274" s="59" t="str">
        <f>IF(ISNUMBER($AJ3274),INDEX($Z$4:$AC$3663,$AJ3274,AL$3),"")</f>
        <v/>
      </c>
      <c r="AM3274" s="149" t="str">
        <f>IF(ISNUMBER($AJ3274),INDEX($Z$4:$AC$3663,$AJ3274,AM$3),"")</f>
        <v/>
      </c>
      <c r="AN3274" s="149" t="str">
        <f>IF(ISNUMBER($AJ3274),INDEX($Z$4:$AC$3663,$AJ3274,AN$3),"")</f>
        <v/>
      </c>
      <c r="AO3274" s="59"/>
      <c r="AP3274" s="59"/>
      <c r="AQ3274" s="166"/>
      <c r="AR3274" s="59"/>
      <c r="AS3274" s="59"/>
      <c r="AT3274" s="149"/>
      <c r="AU3274" s="149"/>
      <c r="AV3274" s="149"/>
      <c r="AW3274" s="149"/>
      <c r="AX3274" s="150"/>
      <c r="AY3274" s="151"/>
      <c r="AZ3274" s="59"/>
      <c r="BA3274" s="59"/>
      <c r="BB3274" s="59"/>
      <c r="BC3274" s="59"/>
      <c r="BD3274" s="59"/>
      <c r="BE3274" s="59"/>
      <c r="BF3274" s="43"/>
      <c r="BG3274" s="59"/>
      <c r="BH3274" s="59"/>
      <c r="BI3274" s="59"/>
      <c r="BJ3274" s="59"/>
      <c r="BK3274" s="59"/>
      <c r="BL3274" s="59"/>
      <c r="BM3274" s="59"/>
    </row>
    <row r="3275" spans="1:65" x14ac:dyDescent="0.25">
      <c r="A3275" s="82"/>
      <c r="B3275" s="122" t="s">
        <v>1393</v>
      </c>
      <c r="C3275" s="122">
        <v>3995.5</v>
      </c>
      <c r="D3275" s="122">
        <v>37.775264076454903</v>
      </c>
      <c r="E3275" s="142">
        <f>IF(B3274=B3275,0,MAX(E$4:E3274)+1)</f>
        <v>0</v>
      </c>
      <c r="F3275" s="142">
        <f t="shared" si="603"/>
        <v>5</v>
      </c>
      <c r="G3275" s="142" t="str">
        <f t="shared" si="596"/>
        <v/>
      </c>
      <c r="H3275" s="142" t="str">
        <f t="shared" si="597"/>
        <v/>
      </c>
      <c r="I3275" s="59"/>
      <c r="J3275" s="104"/>
      <c r="K3275" s="59"/>
      <c r="L3275" s="59"/>
      <c r="M3275" s="59"/>
      <c r="N3275" s="44"/>
      <c r="O3275" s="44"/>
      <c r="P3275" s="44"/>
      <c r="Q3275" s="43" t="str">
        <f t="shared" si="594"/>
        <v/>
      </c>
      <c r="R3275" s="60" t="str">
        <f t="shared" si="598"/>
        <v/>
      </c>
      <c r="S3275" s="60" t="str">
        <f t="shared" si="598"/>
        <v/>
      </c>
      <c r="T3275" s="60" t="str">
        <f t="shared" si="598"/>
        <v/>
      </c>
      <c r="U3275" s="60" t="str">
        <f t="shared" si="598"/>
        <v/>
      </c>
      <c r="V3275" s="60" t="str">
        <f t="shared" si="598"/>
        <v/>
      </c>
      <c r="W3275" s="44"/>
      <c r="X3275" s="44" t="str">
        <f t="shared" si="599"/>
        <v/>
      </c>
      <c r="Y3275" s="142" t="str">
        <f t="shared" si="595"/>
        <v/>
      </c>
      <c r="Z3275" s="172" t="str">
        <f t="shared" si="600"/>
        <v/>
      </c>
      <c r="AA3275" s="169" t="str">
        <f>IF(ISNUMBER($Q3275),INDEX($D$1:$D$3663,S3275,1),"")</f>
        <v/>
      </c>
      <c r="AB3275" s="169" t="str">
        <f>IF(ISNUMBER($Q3275),INDEX($D$1:$D$3663,T3275,1),"")</f>
        <v/>
      </c>
      <c r="AC3275" s="169" t="str">
        <f>IF(ISNUMBER($Q3275),INDEX($D$1:$D$3663,U3275,1),"")</f>
        <v/>
      </c>
      <c r="AD3275" s="169" t="str">
        <f>IF(ISNUMBER($Q3275),INDEX($D$1:$D$3663,V3275,1),"")</f>
        <v/>
      </c>
      <c r="AE3275" s="59"/>
      <c r="AF3275" s="177" t="str">
        <f t="shared" si="601"/>
        <v/>
      </c>
      <c r="AG3275" s="178" t="s">
        <v>1403</v>
      </c>
      <c r="AH3275" s="59"/>
      <c r="AI3275" s="163" t="str">
        <f t="shared" si="602"/>
        <v/>
      </c>
      <c r="AJ3275" s="162" t="str">
        <f t="shared" si="593"/>
        <v/>
      </c>
      <c r="AK3275" s="119"/>
      <c r="AL3275" s="59" t="str">
        <f>IF(ISNUMBER($AJ3275),INDEX($Z$4:$AC$3663,$AJ3275,AL$3),"")</f>
        <v/>
      </c>
      <c r="AM3275" s="149" t="str">
        <f>IF(ISNUMBER($AJ3275),INDEX($Z$4:$AC$3663,$AJ3275,AM$3),"")</f>
        <v/>
      </c>
      <c r="AN3275" s="149" t="str">
        <f>IF(ISNUMBER($AJ3275),INDEX($Z$4:$AC$3663,$AJ3275,AN$3),"")</f>
        <v/>
      </c>
      <c r="AO3275" s="59"/>
      <c r="AP3275" s="59"/>
      <c r="AQ3275" s="166"/>
      <c r="AR3275" s="59"/>
      <c r="AS3275" s="59"/>
      <c r="AT3275" s="149"/>
      <c r="AU3275" s="149"/>
      <c r="AV3275" s="149"/>
      <c r="AW3275" s="149"/>
      <c r="AX3275" s="150"/>
      <c r="AY3275" s="151"/>
      <c r="AZ3275" s="59"/>
      <c r="BA3275" s="59"/>
      <c r="BB3275" s="59"/>
      <c r="BC3275" s="59"/>
      <c r="BD3275" s="59"/>
      <c r="BE3275" s="59"/>
      <c r="BF3275" s="43"/>
      <c r="BG3275" s="59"/>
      <c r="BH3275" s="59"/>
      <c r="BI3275" s="59"/>
      <c r="BJ3275" s="59"/>
      <c r="BK3275" s="59"/>
      <c r="BL3275" s="59"/>
      <c r="BM3275" s="59"/>
    </row>
    <row r="3276" spans="1:65" x14ac:dyDescent="0.25">
      <c r="A3276" s="82"/>
      <c r="B3276" s="122" t="s">
        <v>1393</v>
      </c>
      <c r="C3276" s="122">
        <v>3996.5</v>
      </c>
      <c r="D3276" s="122">
        <v>37.572025634297397</v>
      </c>
      <c r="E3276" s="142">
        <f>IF(B3275=B3276,0,MAX(E$4:E3275)+1)</f>
        <v>0</v>
      </c>
      <c r="F3276" s="142">
        <f t="shared" si="603"/>
        <v>5</v>
      </c>
      <c r="G3276" s="142" t="str">
        <f t="shared" si="596"/>
        <v/>
      </c>
      <c r="H3276" s="142" t="str">
        <f t="shared" si="597"/>
        <v/>
      </c>
      <c r="I3276" s="59"/>
      <c r="J3276" s="104"/>
      <c r="K3276" s="59"/>
      <c r="L3276" s="59"/>
      <c r="M3276" s="59"/>
      <c r="N3276" s="44"/>
      <c r="O3276" s="44"/>
      <c r="P3276" s="44"/>
      <c r="Q3276" s="43" t="str">
        <f t="shared" si="594"/>
        <v/>
      </c>
      <c r="R3276" s="60" t="str">
        <f t="shared" si="598"/>
        <v/>
      </c>
      <c r="S3276" s="60" t="str">
        <f t="shared" si="598"/>
        <v/>
      </c>
      <c r="T3276" s="60" t="str">
        <f t="shared" si="598"/>
        <v/>
      </c>
      <c r="U3276" s="60" t="str">
        <f t="shared" si="598"/>
        <v/>
      </c>
      <c r="V3276" s="60" t="str">
        <f t="shared" si="598"/>
        <v/>
      </c>
      <c r="W3276" s="44"/>
      <c r="X3276" s="44" t="str">
        <f t="shared" si="599"/>
        <v/>
      </c>
      <c r="Y3276" s="142" t="str">
        <f t="shared" si="595"/>
        <v/>
      </c>
      <c r="Z3276" s="172" t="str">
        <f t="shared" si="600"/>
        <v/>
      </c>
      <c r="AA3276" s="169" t="str">
        <f>IF(ISNUMBER($Q3276),INDEX($D$1:$D$3663,S3276,1),"")</f>
        <v/>
      </c>
      <c r="AB3276" s="169" t="str">
        <f>IF(ISNUMBER($Q3276),INDEX($D$1:$D$3663,T3276,1),"")</f>
        <v/>
      </c>
      <c r="AC3276" s="169" t="str">
        <f>IF(ISNUMBER($Q3276),INDEX($D$1:$D$3663,U3276,1),"")</f>
        <v/>
      </c>
      <c r="AD3276" s="169" t="str">
        <f>IF(ISNUMBER($Q3276),INDEX($D$1:$D$3663,V3276,1),"")</f>
        <v/>
      </c>
      <c r="AE3276" s="59"/>
      <c r="AF3276" s="177" t="str">
        <f t="shared" si="601"/>
        <v/>
      </c>
      <c r="AG3276" s="178" t="s">
        <v>1403</v>
      </c>
      <c r="AH3276" s="59"/>
      <c r="AI3276" s="163" t="str">
        <f t="shared" si="602"/>
        <v/>
      </c>
      <c r="AJ3276" s="162" t="str">
        <f t="shared" si="593"/>
        <v/>
      </c>
      <c r="AK3276" s="119"/>
      <c r="AL3276" s="59" t="str">
        <f>IF(ISNUMBER($AJ3276),INDEX($Z$4:$AC$3663,$AJ3276,AL$3),"")</f>
        <v/>
      </c>
      <c r="AM3276" s="149" t="str">
        <f>IF(ISNUMBER($AJ3276),INDEX($Z$4:$AC$3663,$AJ3276,AM$3),"")</f>
        <v/>
      </c>
      <c r="AN3276" s="149" t="str">
        <f>IF(ISNUMBER($AJ3276),INDEX($Z$4:$AC$3663,$AJ3276,AN$3),"")</f>
        <v/>
      </c>
      <c r="AO3276" s="59"/>
      <c r="AP3276" s="59"/>
      <c r="AQ3276" s="166"/>
      <c r="AR3276" s="59"/>
      <c r="AS3276" s="59"/>
      <c r="AT3276" s="149"/>
      <c r="AU3276" s="149"/>
      <c r="AV3276" s="149"/>
      <c r="AW3276" s="149"/>
      <c r="AX3276" s="150"/>
      <c r="AY3276" s="151"/>
      <c r="AZ3276" s="59"/>
      <c r="BA3276" s="59"/>
      <c r="BB3276" s="59"/>
      <c r="BC3276" s="59"/>
      <c r="BD3276" s="59"/>
      <c r="BE3276" s="59"/>
      <c r="BF3276" s="43"/>
      <c r="BG3276" s="59"/>
      <c r="BH3276" s="59"/>
      <c r="BI3276" s="59"/>
      <c r="BJ3276" s="59"/>
      <c r="BK3276" s="59"/>
      <c r="BL3276" s="59"/>
      <c r="BM3276" s="59"/>
    </row>
    <row r="3277" spans="1:65" x14ac:dyDescent="0.25">
      <c r="A3277" s="82"/>
      <c r="B3277" s="122" t="s">
        <v>1393</v>
      </c>
      <c r="C3277" s="122">
        <v>3997.5</v>
      </c>
      <c r="D3277" s="122">
        <v>37.580415332146003</v>
      </c>
      <c r="E3277" s="142">
        <f>IF(B3276=B3277,0,MAX(E$4:E3276)+1)</f>
        <v>0</v>
      </c>
      <c r="F3277" s="142">
        <f t="shared" si="603"/>
        <v>5</v>
      </c>
      <c r="G3277" s="142" t="str">
        <f t="shared" si="596"/>
        <v/>
      </c>
      <c r="H3277" s="142" t="str">
        <f t="shared" si="597"/>
        <v/>
      </c>
      <c r="I3277" s="59"/>
      <c r="J3277" s="104"/>
      <c r="K3277" s="59"/>
      <c r="L3277" s="59"/>
      <c r="M3277" s="59"/>
      <c r="N3277" s="44"/>
      <c r="O3277" s="44"/>
      <c r="P3277" s="44"/>
      <c r="Q3277" s="43" t="str">
        <f t="shared" si="594"/>
        <v/>
      </c>
      <c r="R3277" s="60" t="str">
        <f t="shared" si="598"/>
        <v/>
      </c>
      <c r="S3277" s="60" t="str">
        <f t="shared" si="598"/>
        <v/>
      </c>
      <c r="T3277" s="60" t="str">
        <f t="shared" si="598"/>
        <v/>
      </c>
      <c r="U3277" s="60" t="str">
        <f t="shared" si="598"/>
        <v/>
      </c>
      <c r="V3277" s="60" t="str">
        <f t="shared" si="598"/>
        <v/>
      </c>
      <c r="W3277" s="44"/>
      <c r="X3277" s="44" t="str">
        <f t="shared" si="599"/>
        <v/>
      </c>
      <c r="Y3277" s="142" t="str">
        <f t="shared" si="595"/>
        <v/>
      </c>
      <c r="Z3277" s="172" t="str">
        <f t="shared" si="600"/>
        <v/>
      </c>
      <c r="AA3277" s="169" t="str">
        <f>IF(ISNUMBER($Q3277),INDEX($D$1:$D$3663,S3277,1),"")</f>
        <v/>
      </c>
      <c r="AB3277" s="169" t="str">
        <f>IF(ISNUMBER($Q3277),INDEX($D$1:$D$3663,T3277,1),"")</f>
        <v/>
      </c>
      <c r="AC3277" s="169" t="str">
        <f>IF(ISNUMBER($Q3277),INDEX($D$1:$D$3663,U3277,1),"")</f>
        <v/>
      </c>
      <c r="AD3277" s="169" t="str">
        <f>IF(ISNUMBER($Q3277),INDEX($D$1:$D$3663,V3277,1),"")</f>
        <v/>
      </c>
      <c r="AE3277" s="59"/>
      <c r="AF3277" s="177" t="str">
        <f t="shared" si="601"/>
        <v/>
      </c>
      <c r="AG3277" s="178" t="s">
        <v>1403</v>
      </c>
      <c r="AH3277" s="59"/>
      <c r="AI3277" s="163" t="str">
        <f t="shared" si="602"/>
        <v/>
      </c>
      <c r="AJ3277" s="162" t="str">
        <f t="shared" si="593"/>
        <v/>
      </c>
      <c r="AK3277" s="119"/>
      <c r="AL3277" s="59" t="str">
        <f>IF(ISNUMBER($AJ3277),INDEX($Z$4:$AC$3663,$AJ3277,AL$3),"")</f>
        <v/>
      </c>
      <c r="AM3277" s="149" t="str">
        <f>IF(ISNUMBER($AJ3277),INDEX($Z$4:$AC$3663,$AJ3277,AM$3),"")</f>
        <v/>
      </c>
      <c r="AN3277" s="149" t="str">
        <f>IF(ISNUMBER($AJ3277),INDEX($Z$4:$AC$3663,$AJ3277,AN$3),"")</f>
        <v/>
      </c>
      <c r="AO3277" s="59"/>
      <c r="AP3277" s="59"/>
      <c r="AQ3277" s="166"/>
      <c r="AR3277" s="59"/>
      <c r="AS3277" s="59"/>
      <c r="AT3277" s="149"/>
      <c r="AU3277" s="149"/>
      <c r="AV3277" s="149"/>
      <c r="AW3277" s="149"/>
      <c r="AX3277" s="150"/>
      <c r="AY3277" s="151"/>
      <c r="AZ3277" s="59"/>
      <c r="BA3277" s="59"/>
      <c r="BB3277" s="59"/>
      <c r="BC3277" s="59"/>
      <c r="BD3277" s="59"/>
      <c r="BE3277" s="59"/>
      <c r="BF3277" s="43"/>
      <c r="BG3277" s="59"/>
      <c r="BH3277" s="59"/>
      <c r="BI3277" s="59"/>
      <c r="BJ3277" s="59"/>
      <c r="BK3277" s="59"/>
      <c r="BL3277" s="59"/>
      <c r="BM3277" s="59"/>
    </row>
    <row r="3278" spans="1:65" x14ac:dyDescent="0.25">
      <c r="A3278" s="82"/>
      <c r="B3278" s="122" t="s">
        <v>1393</v>
      </c>
      <c r="C3278" s="122">
        <v>3998.5</v>
      </c>
      <c r="D3278" s="122">
        <v>37.5792740219851</v>
      </c>
      <c r="E3278" s="142">
        <f>IF(B3277=B3278,0,MAX(E$4:E3277)+1)</f>
        <v>0</v>
      </c>
      <c r="F3278" s="142">
        <f t="shared" si="603"/>
        <v>5</v>
      </c>
      <c r="G3278" s="142" t="str">
        <f t="shared" si="596"/>
        <v/>
      </c>
      <c r="H3278" s="142" t="str">
        <f t="shared" si="597"/>
        <v/>
      </c>
      <c r="I3278" s="59"/>
      <c r="J3278" s="104"/>
      <c r="K3278" s="59"/>
      <c r="L3278" s="59"/>
      <c r="M3278" s="59"/>
      <c r="N3278" s="44"/>
      <c r="O3278" s="44"/>
      <c r="P3278" s="44"/>
      <c r="Q3278" s="43" t="str">
        <f t="shared" si="594"/>
        <v/>
      </c>
      <c r="R3278" s="60" t="str">
        <f t="shared" si="598"/>
        <v/>
      </c>
      <c r="S3278" s="60" t="str">
        <f t="shared" si="598"/>
        <v/>
      </c>
      <c r="T3278" s="60" t="str">
        <f t="shared" si="598"/>
        <v/>
      </c>
      <c r="U3278" s="60" t="str">
        <f t="shared" si="598"/>
        <v/>
      </c>
      <c r="V3278" s="60" t="str">
        <f t="shared" si="598"/>
        <v/>
      </c>
      <c r="W3278" s="44"/>
      <c r="X3278" s="44" t="str">
        <f t="shared" si="599"/>
        <v/>
      </c>
      <c r="Y3278" s="142" t="str">
        <f t="shared" si="595"/>
        <v/>
      </c>
      <c r="Z3278" s="172" t="str">
        <f t="shared" si="600"/>
        <v/>
      </c>
      <c r="AA3278" s="169" t="str">
        <f>IF(ISNUMBER($Q3278),INDEX($D$1:$D$3663,S3278,1),"")</f>
        <v/>
      </c>
      <c r="AB3278" s="169" t="str">
        <f>IF(ISNUMBER($Q3278),INDEX($D$1:$D$3663,T3278,1),"")</f>
        <v/>
      </c>
      <c r="AC3278" s="169" t="str">
        <f>IF(ISNUMBER($Q3278),INDEX($D$1:$D$3663,U3278,1),"")</f>
        <v/>
      </c>
      <c r="AD3278" s="169" t="str">
        <f>IF(ISNUMBER($Q3278),INDEX($D$1:$D$3663,V3278,1),"")</f>
        <v/>
      </c>
      <c r="AE3278" s="59"/>
      <c r="AF3278" s="177" t="str">
        <f t="shared" si="601"/>
        <v/>
      </c>
      <c r="AG3278" s="178" t="s">
        <v>1403</v>
      </c>
      <c r="AH3278" s="59"/>
      <c r="AI3278" s="163" t="str">
        <f t="shared" si="602"/>
        <v/>
      </c>
      <c r="AJ3278" s="162" t="str">
        <f t="shared" si="593"/>
        <v/>
      </c>
      <c r="AK3278" s="119"/>
      <c r="AL3278" s="59" t="str">
        <f>IF(ISNUMBER($AJ3278),INDEX($Z$4:$AC$3663,$AJ3278,AL$3),"")</f>
        <v/>
      </c>
      <c r="AM3278" s="149" t="str">
        <f>IF(ISNUMBER($AJ3278),INDEX($Z$4:$AC$3663,$AJ3278,AM$3),"")</f>
        <v/>
      </c>
      <c r="AN3278" s="149" t="str">
        <f>IF(ISNUMBER($AJ3278),INDEX($Z$4:$AC$3663,$AJ3278,AN$3),"")</f>
        <v/>
      </c>
      <c r="AO3278" s="59"/>
      <c r="AP3278" s="59"/>
      <c r="AQ3278" s="166"/>
      <c r="AR3278" s="59"/>
      <c r="AS3278" s="59"/>
      <c r="AT3278" s="149"/>
      <c r="AU3278" s="149"/>
      <c r="AV3278" s="149"/>
      <c r="AW3278" s="149"/>
      <c r="AX3278" s="150"/>
      <c r="AY3278" s="151"/>
      <c r="AZ3278" s="59"/>
      <c r="BA3278" s="59"/>
      <c r="BB3278" s="59"/>
      <c r="BC3278" s="59"/>
      <c r="BD3278" s="59"/>
      <c r="BE3278" s="59"/>
      <c r="BF3278" s="43"/>
      <c r="BG3278" s="59"/>
      <c r="BH3278" s="59"/>
      <c r="BI3278" s="59"/>
      <c r="BJ3278" s="59"/>
      <c r="BK3278" s="59"/>
      <c r="BL3278" s="59"/>
      <c r="BM3278" s="59"/>
    </row>
    <row r="3279" spans="1:65" x14ac:dyDescent="0.25">
      <c r="A3279" s="82"/>
      <c r="B3279" s="122" t="s">
        <v>1393</v>
      </c>
      <c r="C3279" s="122">
        <v>3999.5</v>
      </c>
      <c r="D3279" s="122">
        <v>37.738204306976897</v>
      </c>
      <c r="E3279" s="142">
        <f>IF(B3278=B3279,0,MAX(E$4:E3278)+1)</f>
        <v>0</v>
      </c>
      <c r="F3279" s="142">
        <f t="shared" si="603"/>
        <v>5</v>
      </c>
      <c r="G3279" s="142" t="str">
        <f t="shared" si="596"/>
        <v/>
      </c>
      <c r="H3279" s="142" t="str">
        <f t="shared" si="597"/>
        <v/>
      </c>
      <c r="I3279" s="59"/>
      <c r="J3279" s="104"/>
      <c r="K3279" s="59"/>
      <c r="L3279" s="59"/>
      <c r="M3279" s="59"/>
      <c r="N3279" s="44"/>
      <c r="O3279" s="44"/>
      <c r="P3279" s="44"/>
      <c r="Q3279" s="43" t="str">
        <f t="shared" si="594"/>
        <v/>
      </c>
      <c r="R3279" s="60" t="str">
        <f t="shared" si="598"/>
        <v/>
      </c>
      <c r="S3279" s="60" t="str">
        <f t="shared" si="598"/>
        <v/>
      </c>
      <c r="T3279" s="60" t="str">
        <f t="shared" si="598"/>
        <v/>
      </c>
      <c r="U3279" s="60" t="str">
        <f t="shared" si="598"/>
        <v/>
      </c>
      <c r="V3279" s="60" t="str">
        <f t="shared" si="598"/>
        <v/>
      </c>
      <c r="W3279" s="44"/>
      <c r="X3279" s="44" t="str">
        <f t="shared" si="599"/>
        <v/>
      </c>
      <c r="Y3279" s="142" t="str">
        <f t="shared" si="595"/>
        <v/>
      </c>
      <c r="Z3279" s="172" t="str">
        <f t="shared" si="600"/>
        <v/>
      </c>
      <c r="AA3279" s="169" t="str">
        <f>IF(ISNUMBER($Q3279),INDEX($D$1:$D$3663,S3279,1),"")</f>
        <v/>
      </c>
      <c r="AB3279" s="169" t="str">
        <f>IF(ISNUMBER($Q3279),INDEX($D$1:$D$3663,T3279,1),"")</f>
        <v/>
      </c>
      <c r="AC3279" s="169" t="str">
        <f>IF(ISNUMBER($Q3279),INDEX($D$1:$D$3663,U3279,1),"")</f>
        <v/>
      </c>
      <c r="AD3279" s="169" t="str">
        <f>IF(ISNUMBER($Q3279),INDEX($D$1:$D$3663,V3279,1),"")</f>
        <v/>
      </c>
      <c r="AE3279" s="59"/>
      <c r="AF3279" s="177" t="str">
        <f t="shared" si="601"/>
        <v/>
      </c>
      <c r="AG3279" s="178" t="s">
        <v>1403</v>
      </c>
      <c r="AH3279" s="59"/>
      <c r="AI3279" s="163" t="str">
        <f t="shared" si="602"/>
        <v/>
      </c>
      <c r="AJ3279" s="162" t="str">
        <f t="shared" si="593"/>
        <v/>
      </c>
      <c r="AK3279" s="119"/>
      <c r="AL3279" s="59" t="str">
        <f>IF(ISNUMBER($AJ3279),INDEX($Z$4:$AC$3663,$AJ3279,AL$3),"")</f>
        <v/>
      </c>
      <c r="AM3279" s="149" t="str">
        <f>IF(ISNUMBER($AJ3279),INDEX($Z$4:$AC$3663,$AJ3279,AM$3),"")</f>
        <v/>
      </c>
      <c r="AN3279" s="149" t="str">
        <f>IF(ISNUMBER($AJ3279),INDEX($Z$4:$AC$3663,$AJ3279,AN$3),"")</f>
        <v/>
      </c>
      <c r="AO3279" s="59"/>
      <c r="AP3279" s="59"/>
      <c r="AQ3279" s="166"/>
      <c r="AR3279" s="59"/>
      <c r="AS3279" s="59"/>
      <c r="AT3279" s="149"/>
      <c r="AU3279" s="149"/>
      <c r="AV3279" s="149"/>
      <c r="AW3279" s="149"/>
      <c r="AX3279" s="150"/>
      <c r="AY3279" s="151"/>
      <c r="AZ3279" s="59"/>
      <c r="BA3279" s="59"/>
      <c r="BB3279" s="59"/>
      <c r="BC3279" s="59"/>
      <c r="BD3279" s="59"/>
      <c r="BE3279" s="59"/>
      <c r="BF3279" s="43"/>
      <c r="BG3279" s="59"/>
      <c r="BH3279" s="59"/>
      <c r="BI3279" s="59"/>
      <c r="BJ3279" s="59"/>
      <c r="BK3279" s="59"/>
      <c r="BL3279" s="59"/>
      <c r="BM3279" s="59"/>
    </row>
    <row r="3280" spans="1:65" x14ac:dyDescent="0.25">
      <c r="A3280" s="82"/>
      <c r="B3280" s="122" t="s">
        <v>1393</v>
      </c>
      <c r="C3280" s="122">
        <v>4000.5</v>
      </c>
      <c r="D3280" s="122">
        <v>37.971540718838497</v>
      </c>
      <c r="E3280" s="142">
        <f>IF(B3279=B3280,0,MAX(E$4:E3279)+1)</f>
        <v>0</v>
      </c>
      <c r="F3280" s="142">
        <f t="shared" si="603"/>
        <v>5</v>
      </c>
      <c r="G3280" s="142" t="str">
        <f t="shared" si="596"/>
        <v/>
      </c>
      <c r="H3280" s="142" t="str">
        <f t="shared" si="597"/>
        <v/>
      </c>
      <c r="I3280" s="59"/>
      <c r="J3280" s="104"/>
      <c r="K3280" s="59"/>
      <c r="L3280" s="59"/>
      <c r="M3280" s="59"/>
      <c r="N3280" s="44"/>
      <c r="O3280" s="44"/>
      <c r="P3280" s="44"/>
      <c r="Q3280" s="43" t="str">
        <f t="shared" si="594"/>
        <v/>
      </c>
      <c r="R3280" s="60" t="str">
        <f t="shared" si="598"/>
        <v/>
      </c>
      <c r="S3280" s="60" t="str">
        <f t="shared" si="598"/>
        <v/>
      </c>
      <c r="T3280" s="60" t="str">
        <f t="shared" si="598"/>
        <v/>
      </c>
      <c r="U3280" s="60" t="str">
        <f t="shared" si="598"/>
        <v/>
      </c>
      <c r="V3280" s="60" t="str">
        <f t="shared" si="598"/>
        <v/>
      </c>
      <c r="W3280" s="44"/>
      <c r="X3280" s="44" t="str">
        <f t="shared" si="599"/>
        <v/>
      </c>
      <c r="Y3280" s="142" t="str">
        <f t="shared" si="595"/>
        <v/>
      </c>
      <c r="Z3280" s="172" t="str">
        <f t="shared" si="600"/>
        <v/>
      </c>
      <c r="AA3280" s="169" t="str">
        <f>IF(ISNUMBER($Q3280),INDEX($D$1:$D$3663,S3280,1),"")</f>
        <v/>
      </c>
      <c r="AB3280" s="169" t="str">
        <f>IF(ISNUMBER($Q3280),INDEX($D$1:$D$3663,T3280,1),"")</f>
        <v/>
      </c>
      <c r="AC3280" s="169" t="str">
        <f>IF(ISNUMBER($Q3280),INDEX($D$1:$D$3663,U3280,1),"")</f>
        <v/>
      </c>
      <c r="AD3280" s="169" t="str">
        <f>IF(ISNUMBER($Q3280),INDEX($D$1:$D$3663,V3280,1),"")</f>
        <v/>
      </c>
      <c r="AE3280" s="59"/>
      <c r="AF3280" s="177" t="str">
        <f t="shared" si="601"/>
        <v/>
      </c>
      <c r="AG3280" s="178" t="s">
        <v>1403</v>
      </c>
      <c r="AH3280" s="59"/>
      <c r="AI3280" s="163" t="str">
        <f t="shared" si="602"/>
        <v/>
      </c>
      <c r="AJ3280" s="162" t="str">
        <f t="shared" si="593"/>
        <v/>
      </c>
      <c r="AK3280" s="119"/>
      <c r="AL3280" s="59" t="str">
        <f>IF(ISNUMBER($AJ3280),INDEX($Z$4:$AC$3663,$AJ3280,AL$3),"")</f>
        <v/>
      </c>
      <c r="AM3280" s="149" t="str">
        <f>IF(ISNUMBER($AJ3280),INDEX($Z$4:$AC$3663,$AJ3280,AM$3),"")</f>
        <v/>
      </c>
      <c r="AN3280" s="149" t="str">
        <f>IF(ISNUMBER($AJ3280),INDEX($Z$4:$AC$3663,$AJ3280,AN$3),"")</f>
        <v/>
      </c>
      <c r="AO3280" s="59"/>
      <c r="AP3280" s="59"/>
      <c r="AQ3280" s="166"/>
      <c r="AR3280" s="59"/>
      <c r="AS3280" s="59"/>
      <c r="AT3280" s="149"/>
      <c r="AU3280" s="149"/>
      <c r="AV3280" s="149"/>
      <c r="AW3280" s="149"/>
      <c r="AX3280" s="150"/>
      <c r="AY3280" s="151"/>
      <c r="AZ3280" s="59"/>
      <c r="BA3280" s="59"/>
      <c r="BB3280" s="59"/>
      <c r="BC3280" s="59"/>
      <c r="BD3280" s="59"/>
      <c r="BE3280" s="59"/>
      <c r="BF3280" s="43"/>
      <c r="BG3280" s="59"/>
      <c r="BH3280" s="59"/>
      <c r="BI3280" s="59"/>
      <c r="BJ3280" s="59"/>
      <c r="BK3280" s="59"/>
      <c r="BL3280" s="59"/>
      <c r="BM3280" s="59"/>
    </row>
    <row r="3281" spans="1:65" x14ac:dyDescent="0.25">
      <c r="A3281" s="82"/>
      <c r="B3281" s="122" t="s">
        <v>1393</v>
      </c>
      <c r="C3281" s="122">
        <v>4001.5</v>
      </c>
      <c r="D3281" s="122">
        <v>37.770850657720601</v>
      </c>
      <c r="E3281" s="142">
        <f>IF(B3280=B3281,0,MAX(E$4:E3280)+1)</f>
        <v>0</v>
      </c>
      <c r="F3281" s="142">
        <f t="shared" si="603"/>
        <v>5</v>
      </c>
      <c r="G3281" s="142" t="str">
        <f t="shared" si="596"/>
        <v/>
      </c>
      <c r="H3281" s="142" t="str">
        <f t="shared" si="597"/>
        <v/>
      </c>
      <c r="I3281" s="59"/>
      <c r="J3281" s="104"/>
      <c r="K3281" s="59"/>
      <c r="L3281" s="59"/>
      <c r="M3281" s="59"/>
      <c r="N3281" s="44"/>
      <c r="O3281" s="44"/>
      <c r="P3281" s="44"/>
      <c r="Q3281" s="43" t="str">
        <f t="shared" si="594"/>
        <v/>
      </c>
      <c r="R3281" s="60" t="str">
        <f t="shared" si="598"/>
        <v/>
      </c>
      <c r="S3281" s="60" t="str">
        <f t="shared" si="598"/>
        <v/>
      </c>
      <c r="T3281" s="60" t="str">
        <f t="shared" si="598"/>
        <v/>
      </c>
      <c r="U3281" s="60" t="str">
        <f t="shared" si="598"/>
        <v/>
      </c>
      <c r="V3281" s="60" t="str">
        <f t="shared" si="598"/>
        <v/>
      </c>
      <c r="W3281" s="44"/>
      <c r="X3281" s="44" t="str">
        <f t="shared" si="599"/>
        <v/>
      </c>
      <c r="Y3281" s="142" t="str">
        <f t="shared" si="595"/>
        <v/>
      </c>
      <c r="Z3281" s="172" t="str">
        <f t="shared" si="600"/>
        <v/>
      </c>
      <c r="AA3281" s="169" t="str">
        <f>IF(ISNUMBER($Q3281),INDEX($D$1:$D$3663,S3281,1),"")</f>
        <v/>
      </c>
      <c r="AB3281" s="169" t="str">
        <f>IF(ISNUMBER($Q3281),INDEX($D$1:$D$3663,T3281,1),"")</f>
        <v/>
      </c>
      <c r="AC3281" s="169" t="str">
        <f>IF(ISNUMBER($Q3281),INDEX($D$1:$D$3663,U3281,1),"")</f>
        <v/>
      </c>
      <c r="AD3281" s="169" t="str">
        <f>IF(ISNUMBER($Q3281),INDEX($D$1:$D$3663,V3281,1),"")</f>
        <v/>
      </c>
      <c r="AE3281" s="59"/>
      <c r="AF3281" s="177" t="str">
        <f t="shared" si="601"/>
        <v/>
      </c>
      <c r="AG3281" s="178" t="s">
        <v>1403</v>
      </c>
      <c r="AH3281" s="59"/>
      <c r="AI3281" s="163" t="str">
        <f t="shared" si="602"/>
        <v/>
      </c>
      <c r="AJ3281" s="162" t="str">
        <f t="shared" si="593"/>
        <v/>
      </c>
      <c r="AK3281" s="119"/>
      <c r="AL3281" s="59" t="str">
        <f>IF(ISNUMBER($AJ3281),INDEX($Z$4:$AC$3663,$AJ3281,AL$3),"")</f>
        <v/>
      </c>
      <c r="AM3281" s="149" t="str">
        <f>IF(ISNUMBER($AJ3281),INDEX($Z$4:$AC$3663,$AJ3281,AM$3),"")</f>
        <v/>
      </c>
      <c r="AN3281" s="149" t="str">
        <f>IF(ISNUMBER($AJ3281),INDEX($Z$4:$AC$3663,$AJ3281,AN$3),"")</f>
        <v/>
      </c>
      <c r="AO3281" s="59"/>
      <c r="AP3281" s="59"/>
      <c r="AQ3281" s="166"/>
      <c r="AR3281" s="59"/>
      <c r="AS3281" s="59"/>
      <c r="AT3281" s="149"/>
      <c r="AU3281" s="149"/>
      <c r="AV3281" s="149"/>
      <c r="AW3281" s="149"/>
      <c r="AX3281" s="150"/>
      <c r="AY3281" s="151"/>
      <c r="AZ3281" s="59"/>
      <c r="BA3281" s="59"/>
      <c r="BB3281" s="59"/>
      <c r="BC3281" s="59"/>
      <c r="BD3281" s="59"/>
      <c r="BE3281" s="59"/>
      <c r="BF3281" s="43"/>
      <c r="BG3281" s="59"/>
      <c r="BH3281" s="59"/>
      <c r="BI3281" s="59"/>
      <c r="BJ3281" s="59"/>
      <c r="BK3281" s="59"/>
      <c r="BL3281" s="59"/>
      <c r="BM3281" s="59"/>
    </row>
    <row r="3282" spans="1:65" x14ac:dyDescent="0.25">
      <c r="A3282" s="82"/>
      <c r="B3282" s="122" t="s">
        <v>1393</v>
      </c>
      <c r="C3282" s="122">
        <v>4002.5</v>
      </c>
      <c r="D3282" s="122">
        <v>37.6350004037172</v>
      </c>
      <c r="E3282" s="142">
        <f>IF(B3281=B3282,0,MAX(E$4:E3281)+1)</f>
        <v>0</v>
      </c>
      <c r="F3282" s="142">
        <f t="shared" si="603"/>
        <v>5</v>
      </c>
      <c r="G3282" s="142" t="str">
        <f t="shared" si="596"/>
        <v/>
      </c>
      <c r="H3282" s="142" t="str">
        <f t="shared" si="597"/>
        <v/>
      </c>
      <c r="I3282" s="59"/>
      <c r="J3282" s="104"/>
      <c r="K3282" s="59"/>
      <c r="L3282" s="59"/>
      <c r="M3282" s="59"/>
      <c r="N3282" s="44"/>
      <c r="O3282" s="44"/>
      <c r="P3282" s="44"/>
      <c r="Q3282" s="43" t="str">
        <f t="shared" si="594"/>
        <v/>
      </c>
      <c r="R3282" s="60" t="str">
        <f t="shared" si="598"/>
        <v/>
      </c>
      <c r="S3282" s="60" t="str">
        <f t="shared" si="598"/>
        <v/>
      </c>
      <c r="T3282" s="60" t="str">
        <f t="shared" si="598"/>
        <v/>
      </c>
      <c r="U3282" s="60" t="str">
        <f t="shared" si="598"/>
        <v/>
      </c>
      <c r="V3282" s="60" t="str">
        <f t="shared" si="598"/>
        <v/>
      </c>
      <c r="W3282" s="44"/>
      <c r="X3282" s="44" t="str">
        <f t="shared" si="599"/>
        <v/>
      </c>
      <c r="Y3282" s="142" t="str">
        <f t="shared" si="595"/>
        <v/>
      </c>
      <c r="Z3282" s="172" t="str">
        <f t="shared" si="600"/>
        <v/>
      </c>
      <c r="AA3282" s="169" t="str">
        <f>IF(ISNUMBER($Q3282),INDEX($D$1:$D$3663,S3282,1),"")</f>
        <v/>
      </c>
      <c r="AB3282" s="169" t="str">
        <f>IF(ISNUMBER($Q3282),INDEX($D$1:$D$3663,T3282,1),"")</f>
        <v/>
      </c>
      <c r="AC3282" s="169" t="str">
        <f>IF(ISNUMBER($Q3282),INDEX($D$1:$D$3663,U3282,1),"")</f>
        <v/>
      </c>
      <c r="AD3282" s="169" t="str">
        <f>IF(ISNUMBER($Q3282),INDEX($D$1:$D$3663,V3282,1),"")</f>
        <v/>
      </c>
      <c r="AE3282" s="59"/>
      <c r="AF3282" s="177" t="str">
        <f t="shared" si="601"/>
        <v/>
      </c>
      <c r="AG3282" s="178" t="s">
        <v>1403</v>
      </c>
      <c r="AH3282" s="59"/>
      <c r="AI3282" s="163" t="str">
        <f t="shared" si="602"/>
        <v/>
      </c>
      <c r="AJ3282" s="162" t="str">
        <f t="shared" si="593"/>
        <v/>
      </c>
      <c r="AK3282" s="119"/>
      <c r="AL3282" s="59" t="str">
        <f>IF(ISNUMBER($AJ3282),INDEX($Z$4:$AC$3663,$AJ3282,AL$3),"")</f>
        <v/>
      </c>
      <c r="AM3282" s="149" t="str">
        <f>IF(ISNUMBER($AJ3282),INDEX($Z$4:$AC$3663,$AJ3282,AM$3),"")</f>
        <v/>
      </c>
      <c r="AN3282" s="149" t="str">
        <f>IF(ISNUMBER($AJ3282),INDEX($Z$4:$AC$3663,$AJ3282,AN$3),"")</f>
        <v/>
      </c>
      <c r="AO3282" s="59"/>
      <c r="AP3282" s="59"/>
      <c r="AQ3282" s="166"/>
      <c r="AR3282" s="59"/>
      <c r="AS3282" s="59"/>
      <c r="AT3282" s="149"/>
      <c r="AU3282" s="149"/>
      <c r="AV3282" s="149"/>
      <c r="AW3282" s="149"/>
      <c r="AX3282" s="150"/>
      <c r="AY3282" s="151"/>
      <c r="AZ3282" s="59"/>
      <c r="BA3282" s="59"/>
      <c r="BB3282" s="59"/>
      <c r="BC3282" s="59"/>
      <c r="BD3282" s="59"/>
      <c r="BE3282" s="59"/>
      <c r="BF3282" s="43"/>
      <c r="BG3282" s="59"/>
      <c r="BH3282" s="59"/>
      <c r="BI3282" s="59"/>
      <c r="BJ3282" s="59"/>
      <c r="BK3282" s="59"/>
      <c r="BL3282" s="59"/>
      <c r="BM3282" s="59"/>
    </row>
    <row r="3283" spans="1:65" x14ac:dyDescent="0.25">
      <c r="A3283" s="82"/>
      <c r="B3283" s="122" t="s">
        <v>1393</v>
      </c>
      <c r="C3283" s="122">
        <v>4003.5</v>
      </c>
      <c r="D3283" s="122">
        <v>37.690674751273299</v>
      </c>
      <c r="E3283" s="142">
        <f>IF(B3282=B3283,0,MAX(E$4:E3282)+1)</f>
        <v>0</v>
      </c>
      <c r="F3283" s="142">
        <f t="shared" si="603"/>
        <v>5</v>
      </c>
      <c r="G3283" s="142" t="str">
        <f t="shared" si="596"/>
        <v/>
      </c>
      <c r="H3283" s="142" t="str">
        <f t="shared" si="597"/>
        <v/>
      </c>
      <c r="I3283" s="59"/>
      <c r="J3283" s="104"/>
      <c r="K3283" s="59"/>
      <c r="L3283" s="59"/>
      <c r="M3283" s="59"/>
      <c r="N3283" s="44"/>
      <c r="O3283" s="44"/>
      <c r="P3283" s="44"/>
      <c r="Q3283" s="43" t="str">
        <f t="shared" si="594"/>
        <v/>
      </c>
      <c r="R3283" s="60" t="str">
        <f t="shared" si="598"/>
        <v/>
      </c>
      <c r="S3283" s="60" t="str">
        <f t="shared" si="598"/>
        <v/>
      </c>
      <c r="T3283" s="60" t="str">
        <f t="shared" si="598"/>
        <v/>
      </c>
      <c r="U3283" s="60" t="str">
        <f t="shared" si="598"/>
        <v/>
      </c>
      <c r="V3283" s="60" t="str">
        <f t="shared" si="598"/>
        <v/>
      </c>
      <c r="W3283" s="44"/>
      <c r="X3283" s="44" t="str">
        <f t="shared" si="599"/>
        <v/>
      </c>
      <c r="Y3283" s="142" t="str">
        <f t="shared" si="595"/>
        <v/>
      </c>
      <c r="Z3283" s="172" t="str">
        <f t="shared" si="600"/>
        <v/>
      </c>
      <c r="AA3283" s="169" t="str">
        <f>IF(ISNUMBER($Q3283),INDEX($D$1:$D$3663,S3283,1),"")</f>
        <v/>
      </c>
      <c r="AB3283" s="169" t="str">
        <f>IF(ISNUMBER($Q3283),INDEX($D$1:$D$3663,T3283,1),"")</f>
        <v/>
      </c>
      <c r="AC3283" s="169" t="str">
        <f>IF(ISNUMBER($Q3283),INDEX($D$1:$D$3663,U3283,1),"")</f>
        <v/>
      </c>
      <c r="AD3283" s="169" t="str">
        <f>IF(ISNUMBER($Q3283),INDEX($D$1:$D$3663,V3283,1),"")</f>
        <v/>
      </c>
      <c r="AE3283" s="59"/>
      <c r="AF3283" s="177" t="str">
        <f t="shared" si="601"/>
        <v/>
      </c>
      <c r="AG3283" s="178" t="s">
        <v>1403</v>
      </c>
      <c r="AH3283" s="59"/>
      <c r="AI3283" s="163" t="str">
        <f t="shared" si="602"/>
        <v/>
      </c>
      <c r="AJ3283" s="162" t="str">
        <f t="shared" si="593"/>
        <v/>
      </c>
      <c r="AK3283" s="119"/>
      <c r="AL3283" s="59" t="str">
        <f>IF(ISNUMBER($AJ3283),INDEX($Z$4:$AC$3663,$AJ3283,AL$3),"")</f>
        <v/>
      </c>
      <c r="AM3283" s="149" t="str">
        <f>IF(ISNUMBER($AJ3283),INDEX($Z$4:$AC$3663,$AJ3283,AM$3),"")</f>
        <v/>
      </c>
      <c r="AN3283" s="149" t="str">
        <f>IF(ISNUMBER($AJ3283),INDEX($Z$4:$AC$3663,$AJ3283,AN$3),"")</f>
        <v/>
      </c>
      <c r="AO3283" s="59"/>
      <c r="AP3283" s="59"/>
      <c r="AQ3283" s="166"/>
      <c r="AR3283" s="59"/>
      <c r="AS3283" s="59"/>
      <c r="AT3283" s="149"/>
      <c r="AU3283" s="149"/>
      <c r="AV3283" s="149"/>
      <c r="AW3283" s="149"/>
      <c r="AX3283" s="150"/>
      <c r="AY3283" s="151"/>
      <c r="AZ3283" s="59"/>
      <c r="BA3283" s="59"/>
      <c r="BB3283" s="59"/>
      <c r="BC3283" s="59"/>
      <c r="BD3283" s="59"/>
      <c r="BE3283" s="59"/>
      <c r="BF3283" s="43"/>
      <c r="BG3283" s="59"/>
      <c r="BH3283" s="59"/>
      <c r="BI3283" s="59"/>
      <c r="BJ3283" s="59"/>
      <c r="BK3283" s="59"/>
      <c r="BL3283" s="59"/>
      <c r="BM3283" s="59"/>
    </row>
    <row r="3284" spans="1:65" x14ac:dyDescent="0.25">
      <c r="A3284" s="82"/>
      <c r="B3284" s="122" t="s">
        <v>1393</v>
      </c>
      <c r="C3284" s="122">
        <v>4004.5</v>
      </c>
      <c r="D3284" s="122">
        <v>37.545819911665099</v>
      </c>
      <c r="E3284" s="142">
        <f>IF(B3283=B3284,0,MAX(E$4:E3283)+1)</f>
        <v>0</v>
      </c>
      <c r="F3284" s="142">
        <f t="shared" si="603"/>
        <v>5</v>
      </c>
      <c r="G3284" s="142" t="str">
        <f t="shared" si="596"/>
        <v/>
      </c>
      <c r="H3284" s="142" t="str">
        <f t="shared" si="597"/>
        <v/>
      </c>
      <c r="I3284" s="59"/>
      <c r="J3284" s="104"/>
      <c r="K3284" s="59"/>
      <c r="L3284" s="59"/>
      <c r="M3284" s="59"/>
      <c r="N3284" s="44"/>
      <c r="O3284" s="44"/>
      <c r="P3284" s="44"/>
      <c r="Q3284" s="43" t="str">
        <f t="shared" si="594"/>
        <v/>
      </c>
      <c r="R3284" s="60" t="str">
        <f t="shared" si="598"/>
        <v/>
      </c>
      <c r="S3284" s="60" t="str">
        <f t="shared" si="598"/>
        <v/>
      </c>
      <c r="T3284" s="60" t="str">
        <f t="shared" si="598"/>
        <v/>
      </c>
      <c r="U3284" s="60" t="str">
        <f t="shared" si="598"/>
        <v/>
      </c>
      <c r="V3284" s="60" t="str">
        <f t="shared" si="598"/>
        <v/>
      </c>
      <c r="W3284" s="44"/>
      <c r="X3284" s="44" t="str">
        <f t="shared" si="599"/>
        <v/>
      </c>
      <c r="Y3284" s="142" t="str">
        <f t="shared" si="595"/>
        <v/>
      </c>
      <c r="Z3284" s="172" t="str">
        <f t="shared" si="600"/>
        <v/>
      </c>
      <c r="AA3284" s="169" t="str">
        <f>IF(ISNUMBER($Q3284),INDEX($D$1:$D$3663,S3284,1),"")</f>
        <v/>
      </c>
      <c r="AB3284" s="169" t="str">
        <f>IF(ISNUMBER($Q3284),INDEX($D$1:$D$3663,T3284,1),"")</f>
        <v/>
      </c>
      <c r="AC3284" s="169" t="str">
        <f>IF(ISNUMBER($Q3284),INDEX($D$1:$D$3663,U3284,1),"")</f>
        <v/>
      </c>
      <c r="AD3284" s="169" t="str">
        <f>IF(ISNUMBER($Q3284),INDEX($D$1:$D$3663,V3284,1),"")</f>
        <v/>
      </c>
      <c r="AE3284" s="59"/>
      <c r="AF3284" s="177" t="str">
        <f t="shared" si="601"/>
        <v/>
      </c>
      <c r="AG3284" s="178" t="s">
        <v>1403</v>
      </c>
      <c r="AH3284" s="59"/>
      <c r="AI3284" s="163" t="str">
        <f t="shared" si="602"/>
        <v/>
      </c>
      <c r="AJ3284" s="162" t="str">
        <f t="shared" si="593"/>
        <v/>
      </c>
      <c r="AK3284" s="119"/>
      <c r="AL3284" s="59" t="str">
        <f>IF(ISNUMBER($AJ3284),INDEX($Z$4:$AC$3663,$AJ3284,AL$3),"")</f>
        <v/>
      </c>
      <c r="AM3284" s="149" t="str">
        <f>IF(ISNUMBER($AJ3284),INDEX($Z$4:$AC$3663,$AJ3284,AM$3),"")</f>
        <v/>
      </c>
      <c r="AN3284" s="149" t="str">
        <f>IF(ISNUMBER($AJ3284),INDEX($Z$4:$AC$3663,$AJ3284,AN$3),"")</f>
        <v/>
      </c>
      <c r="AO3284" s="59"/>
      <c r="AP3284" s="59"/>
      <c r="AQ3284" s="166"/>
      <c r="AR3284" s="59"/>
      <c r="AS3284" s="59"/>
      <c r="AT3284" s="149"/>
      <c r="AU3284" s="149"/>
      <c r="AV3284" s="149"/>
      <c r="AW3284" s="149"/>
      <c r="AX3284" s="150"/>
      <c r="AY3284" s="151"/>
      <c r="AZ3284" s="59"/>
      <c r="BA3284" s="59"/>
      <c r="BB3284" s="59"/>
      <c r="BC3284" s="59"/>
      <c r="BD3284" s="59"/>
      <c r="BE3284" s="59"/>
      <c r="BF3284" s="43"/>
      <c r="BG3284" s="59"/>
      <c r="BH3284" s="59"/>
      <c r="BI3284" s="59"/>
      <c r="BJ3284" s="59"/>
      <c r="BK3284" s="59"/>
      <c r="BL3284" s="59"/>
      <c r="BM3284" s="59"/>
    </row>
    <row r="3285" spans="1:65" x14ac:dyDescent="0.25">
      <c r="A3285" s="82"/>
      <c r="B3285" s="122" t="s">
        <v>1393</v>
      </c>
      <c r="C3285" s="122">
        <v>4005.5</v>
      </c>
      <c r="D3285" s="122">
        <v>37.655454602913601</v>
      </c>
      <c r="E3285" s="142">
        <f>IF(B3284=B3285,0,MAX(E$4:E3284)+1)</f>
        <v>0</v>
      </c>
      <c r="F3285" s="142">
        <f t="shared" si="603"/>
        <v>5</v>
      </c>
      <c r="G3285" s="142" t="str">
        <f t="shared" si="596"/>
        <v/>
      </c>
      <c r="H3285" s="142" t="str">
        <f t="shared" si="597"/>
        <v/>
      </c>
      <c r="I3285" s="59"/>
      <c r="J3285" s="104"/>
      <c r="K3285" s="59"/>
      <c r="L3285" s="59"/>
      <c r="M3285" s="59"/>
      <c r="N3285" s="44"/>
      <c r="O3285" s="44"/>
      <c r="P3285" s="44"/>
      <c r="Q3285" s="43" t="str">
        <f t="shared" si="594"/>
        <v/>
      </c>
      <c r="R3285" s="60" t="str">
        <f t="shared" si="598"/>
        <v/>
      </c>
      <c r="S3285" s="60" t="str">
        <f t="shared" si="598"/>
        <v/>
      </c>
      <c r="T3285" s="60" t="str">
        <f t="shared" si="598"/>
        <v/>
      </c>
      <c r="U3285" s="60" t="str">
        <f t="shared" si="598"/>
        <v/>
      </c>
      <c r="V3285" s="60" t="str">
        <f t="shared" si="598"/>
        <v/>
      </c>
      <c r="W3285" s="44"/>
      <c r="X3285" s="44" t="str">
        <f t="shared" si="599"/>
        <v/>
      </c>
      <c r="Y3285" s="142" t="str">
        <f t="shared" si="595"/>
        <v/>
      </c>
      <c r="Z3285" s="172" t="str">
        <f t="shared" si="600"/>
        <v/>
      </c>
      <c r="AA3285" s="169" t="str">
        <f>IF(ISNUMBER($Q3285),INDEX($D$1:$D$3663,S3285,1),"")</f>
        <v/>
      </c>
      <c r="AB3285" s="169" t="str">
        <f>IF(ISNUMBER($Q3285),INDEX($D$1:$D$3663,T3285,1),"")</f>
        <v/>
      </c>
      <c r="AC3285" s="169" t="str">
        <f>IF(ISNUMBER($Q3285),INDEX($D$1:$D$3663,U3285,1),"")</f>
        <v/>
      </c>
      <c r="AD3285" s="169" t="str">
        <f>IF(ISNUMBER($Q3285),INDEX($D$1:$D$3663,V3285,1),"")</f>
        <v/>
      </c>
      <c r="AE3285" s="59"/>
      <c r="AF3285" s="177" t="str">
        <f t="shared" si="601"/>
        <v/>
      </c>
      <c r="AG3285" s="178" t="s">
        <v>1403</v>
      </c>
      <c r="AH3285" s="59"/>
      <c r="AI3285" s="163" t="str">
        <f t="shared" si="602"/>
        <v/>
      </c>
      <c r="AJ3285" s="162" t="str">
        <f t="shared" si="593"/>
        <v/>
      </c>
      <c r="AK3285" s="119"/>
      <c r="AL3285" s="59" t="str">
        <f>IF(ISNUMBER($AJ3285),INDEX($Z$4:$AC$3663,$AJ3285,AL$3),"")</f>
        <v/>
      </c>
      <c r="AM3285" s="149" t="str">
        <f>IF(ISNUMBER($AJ3285),INDEX($Z$4:$AC$3663,$AJ3285,AM$3),"")</f>
        <v/>
      </c>
      <c r="AN3285" s="149" t="str">
        <f>IF(ISNUMBER($AJ3285),INDEX($Z$4:$AC$3663,$AJ3285,AN$3),"")</f>
        <v/>
      </c>
      <c r="AO3285" s="59"/>
      <c r="AP3285" s="59"/>
      <c r="AQ3285" s="166"/>
      <c r="AR3285" s="59"/>
      <c r="AS3285" s="59"/>
      <c r="AT3285" s="149"/>
      <c r="AU3285" s="149"/>
      <c r="AV3285" s="149"/>
      <c r="AW3285" s="149"/>
      <c r="AX3285" s="150"/>
      <c r="AY3285" s="151"/>
      <c r="AZ3285" s="59"/>
      <c r="BA3285" s="59"/>
      <c r="BB3285" s="59"/>
      <c r="BC3285" s="59"/>
      <c r="BD3285" s="59"/>
      <c r="BE3285" s="59"/>
      <c r="BF3285" s="43"/>
      <c r="BG3285" s="59"/>
      <c r="BH3285" s="59"/>
      <c r="BI3285" s="59"/>
      <c r="BJ3285" s="59"/>
      <c r="BK3285" s="59"/>
      <c r="BL3285" s="59"/>
      <c r="BM3285" s="59"/>
    </row>
    <row r="3286" spans="1:65" x14ac:dyDescent="0.25">
      <c r="A3286" s="82"/>
      <c r="B3286" s="122" t="s">
        <v>1393</v>
      </c>
      <c r="C3286" s="122">
        <v>4006.5</v>
      </c>
      <c r="D3286" s="122">
        <v>37.534510397695598</v>
      </c>
      <c r="E3286" s="142">
        <f>IF(B3285=B3286,0,MAX(E$4:E3285)+1)</f>
        <v>0</v>
      </c>
      <c r="F3286" s="142">
        <f t="shared" si="603"/>
        <v>5</v>
      </c>
      <c r="G3286" s="142" t="str">
        <f t="shared" si="596"/>
        <v/>
      </c>
      <c r="H3286" s="142" t="str">
        <f t="shared" si="597"/>
        <v/>
      </c>
      <c r="I3286" s="59"/>
      <c r="J3286" s="104"/>
      <c r="K3286" s="59"/>
      <c r="L3286" s="59"/>
      <c r="M3286" s="59"/>
      <c r="N3286" s="44"/>
      <c r="O3286" s="44"/>
      <c r="P3286" s="44"/>
      <c r="Q3286" s="43" t="str">
        <f t="shared" si="594"/>
        <v/>
      </c>
      <c r="R3286" s="60" t="str">
        <f t="shared" si="598"/>
        <v/>
      </c>
      <c r="S3286" s="60" t="str">
        <f t="shared" si="598"/>
        <v/>
      </c>
      <c r="T3286" s="60" t="str">
        <f t="shared" si="598"/>
        <v/>
      </c>
      <c r="U3286" s="60" t="str">
        <f t="shared" si="598"/>
        <v/>
      </c>
      <c r="V3286" s="60" t="str">
        <f t="shared" si="598"/>
        <v/>
      </c>
      <c r="W3286" s="44"/>
      <c r="X3286" s="44" t="str">
        <f t="shared" si="599"/>
        <v/>
      </c>
      <c r="Y3286" s="142" t="str">
        <f t="shared" si="595"/>
        <v/>
      </c>
      <c r="Z3286" s="172" t="str">
        <f t="shared" si="600"/>
        <v/>
      </c>
      <c r="AA3286" s="169" t="str">
        <f>IF(ISNUMBER($Q3286),INDEX($D$1:$D$3663,S3286,1),"")</f>
        <v/>
      </c>
      <c r="AB3286" s="169" t="str">
        <f>IF(ISNUMBER($Q3286),INDEX($D$1:$D$3663,T3286,1),"")</f>
        <v/>
      </c>
      <c r="AC3286" s="169" t="str">
        <f>IF(ISNUMBER($Q3286),INDEX($D$1:$D$3663,U3286,1),"")</f>
        <v/>
      </c>
      <c r="AD3286" s="169" t="str">
        <f>IF(ISNUMBER($Q3286),INDEX($D$1:$D$3663,V3286,1),"")</f>
        <v/>
      </c>
      <c r="AE3286" s="59"/>
      <c r="AF3286" s="177" t="str">
        <f t="shared" si="601"/>
        <v/>
      </c>
      <c r="AG3286" s="178" t="s">
        <v>1403</v>
      </c>
      <c r="AH3286" s="59"/>
      <c r="AI3286" s="163" t="str">
        <f t="shared" si="602"/>
        <v/>
      </c>
      <c r="AJ3286" s="162" t="str">
        <f t="shared" si="593"/>
        <v/>
      </c>
      <c r="AK3286" s="119"/>
      <c r="AL3286" s="59" t="str">
        <f>IF(ISNUMBER($AJ3286),INDEX($Z$4:$AC$3663,$AJ3286,AL$3),"")</f>
        <v/>
      </c>
      <c r="AM3286" s="149" t="str">
        <f>IF(ISNUMBER($AJ3286),INDEX($Z$4:$AC$3663,$AJ3286,AM$3),"")</f>
        <v/>
      </c>
      <c r="AN3286" s="149" t="str">
        <f>IF(ISNUMBER($AJ3286),INDEX($Z$4:$AC$3663,$AJ3286,AN$3),"")</f>
        <v/>
      </c>
      <c r="AO3286" s="59"/>
      <c r="AP3286" s="59"/>
      <c r="AQ3286" s="166"/>
      <c r="AR3286" s="59"/>
      <c r="AS3286" s="59"/>
      <c r="AT3286" s="149"/>
      <c r="AU3286" s="149"/>
      <c r="AV3286" s="149"/>
      <c r="AW3286" s="149"/>
      <c r="AX3286" s="150"/>
      <c r="AY3286" s="151"/>
      <c r="AZ3286" s="59"/>
      <c r="BA3286" s="59"/>
      <c r="BB3286" s="59"/>
      <c r="BC3286" s="59"/>
      <c r="BD3286" s="59"/>
      <c r="BE3286" s="59"/>
      <c r="BF3286" s="43"/>
      <c r="BG3286" s="59"/>
      <c r="BH3286" s="59"/>
      <c r="BI3286" s="59"/>
      <c r="BJ3286" s="59"/>
      <c r="BK3286" s="59"/>
      <c r="BL3286" s="59"/>
      <c r="BM3286" s="59"/>
    </row>
    <row r="3287" spans="1:65" x14ac:dyDescent="0.25">
      <c r="A3287" s="82"/>
      <c r="B3287" s="122" t="s">
        <v>1393</v>
      </c>
      <c r="C3287" s="122">
        <v>4007.5</v>
      </c>
      <c r="D3287" s="122">
        <v>37.676330826118999</v>
      </c>
      <c r="E3287" s="142">
        <f>IF(B3286=B3287,0,MAX(E$4:E3286)+1)</f>
        <v>0</v>
      </c>
      <c r="F3287" s="142">
        <f t="shared" si="603"/>
        <v>5</v>
      </c>
      <c r="G3287" s="142" t="str">
        <f t="shared" si="596"/>
        <v/>
      </c>
      <c r="H3287" s="142" t="str">
        <f t="shared" si="597"/>
        <v/>
      </c>
      <c r="I3287" s="59"/>
      <c r="J3287" s="104"/>
      <c r="K3287" s="59"/>
      <c r="L3287" s="59"/>
      <c r="M3287" s="59"/>
      <c r="N3287" s="44"/>
      <c r="O3287" s="44"/>
      <c r="P3287" s="44"/>
      <c r="Q3287" s="43" t="str">
        <f t="shared" si="594"/>
        <v/>
      </c>
      <c r="R3287" s="60" t="str">
        <f t="shared" si="598"/>
        <v/>
      </c>
      <c r="S3287" s="60" t="str">
        <f t="shared" si="598"/>
        <v/>
      </c>
      <c r="T3287" s="60" t="str">
        <f t="shared" si="598"/>
        <v/>
      </c>
      <c r="U3287" s="60" t="str">
        <f t="shared" si="598"/>
        <v/>
      </c>
      <c r="V3287" s="60" t="str">
        <f t="shared" si="598"/>
        <v/>
      </c>
      <c r="W3287" s="44"/>
      <c r="X3287" s="44" t="str">
        <f t="shared" si="599"/>
        <v/>
      </c>
      <c r="Y3287" s="142" t="str">
        <f t="shared" si="595"/>
        <v/>
      </c>
      <c r="Z3287" s="172" t="str">
        <f t="shared" si="600"/>
        <v/>
      </c>
      <c r="AA3287" s="169" t="str">
        <f>IF(ISNUMBER($Q3287),INDEX($D$1:$D$3663,S3287,1),"")</f>
        <v/>
      </c>
      <c r="AB3287" s="169" t="str">
        <f>IF(ISNUMBER($Q3287),INDEX($D$1:$D$3663,T3287,1),"")</f>
        <v/>
      </c>
      <c r="AC3287" s="169" t="str">
        <f>IF(ISNUMBER($Q3287),INDEX($D$1:$D$3663,U3287,1),"")</f>
        <v/>
      </c>
      <c r="AD3287" s="169" t="str">
        <f>IF(ISNUMBER($Q3287),INDEX($D$1:$D$3663,V3287,1),"")</f>
        <v/>
      </c>
      <c r="AE3287" s="59"/>
      <c r="AF3287" s="177" t="str">
        <f t="shared" si="601"/>
        <v/>
      </c>
      <c r="AG3287" s="178" t="s">
        <v>1403</v>
      </c>
      <c r="AH3287" s="59"/>
      <c r="AI3287" s="163" t="str">
        <f t="shared" si="602"/>
        <v/>
      </c>
      <c r="AJ3287" s="162" t="str">
        <f t="shared" si="593"/>
        <v/>
      </c>
      <c r="AK3287" s="119"/>
      <c r="AL3287" s="59" t="str">
        <f>IF(ISNUMBER($AJ3287),INDEX($Z$4:$AC$3663,$AJ3287,AL$3),"")</f>
        <v/>
      </c>
      <c r="AM3287" s="149" t="str">
        <f>IF(ISNUMBER($AJ3287),INDEX($Z$4:$AC$3663,$AJ3287,AM$3),"")</f>
        <v/>
      </c>
      <c r="AN3287" s="149" t="str">
        <f>IF(ISNUMBER($AJ3287),INDEX($Z$4:$AC$3663,$AJ3287,AN$3),"")</f>
        <v/>
      </c>
      <c r="AO3287" s="59"/>
      <c r="AP3287" s="59"/>
      <c r="AQ3287" s="166"/>
      <c r="AR3287" s="59"/>
      <c r="AS3287" s="59"/>
      <c r="AT3287" s="149"/>
      <c r="AU3287" s="149"/>
      <c r="AV3287" s="149"/>
      <c r="AW3287" s="149"/>
      <c r="AX3287" s="150"/>
      <c r="AY3287" s="151"/>
      <c r="AZ3287" s="59"/>
      <c r="BA3287" s="59"/>
      <c r="BB3287" s="59"/>
      <c r="BC3287" s="59"/>
      <c r="BD3287" s="59"/>
      <c r="BE3287" s="59"/>
      <c r="BF3287" s="43"/>
      <c r="BG3287" s="59"/>
      <c r="BH3287" s="59"/>
      <c r="BI3287" s="59"/>
      <c r="BJ3287" s="59"/>
      <c r="BK3287" s="59"/>
      <c r="BL3287" s="59"/>
      <c r="BM3287" s="59"/>
    </row>
    <row r="3288" spans="1:65" x14ac:dyDescent="0.25">
      <c r="A3288" s="82"/>
      <c r="B3288" s="122" t="s">
        <v>1393</v>
      </c>
      <c r="C3288" s="122">
        <v>4008.5</v>
      </c>
      <c r="D3288" s="122">
        <v>37.6640169200003</v>
      </c>
      <c r="E3288" s="142">
        <f>IF(B3287=B3288,0,MAX(E$4:E3287)+1)</f>
        <v>0</v>
      </c>
      <c r="F3288" s="142">
        <f t="shared" si="603"/>
        <v>5</v>
      </c>
      <c r="G3288" s="142" t="str">
        <f t="shared" si="596"/>
        <v/>
      </c>
      <c r="H3288" s="142" t="str">
        <f t="shared" si="597"/>
        <v/>
      </c>
      <c r="I3288" s="59"/>
      <c r="J3288" s="104"/>
      <c r="K3288" s="59"/>
      <c r="L3288" s="59"/>
      <c r="M3288" s="59"/>
      <c r="N3288" s="44"/>
      <c r="O3288" s="44"/>
      <c r="P3288" s="44"/>
      <c r="Q3288" s="43" t="str">
        <f t="shared" si="594"/>
        <v/>
      </c>
      <c r="R3288" s="60" t="str">
        <f t="shared" si="598"/>
        <v/>
      </c>
      <c r="S3288" s="60" t="str">
        <f t="shared" si="598"/>
        <v/>
      </c>
      <c r="T3288" s="60" t="str">
        <f t="shared" si="598"/>
        <v/>
      </c>
      <c r="U3288" s="60" t="str">
        <f t="shared" si="598"/>
        <v/>
      </c>
      <c r="V3288" s="60" t="str">
        <f t="shared" si="598"/>
        <v/>
      </c>
      <c r="W3288" s="44"/>
      <c r="X3288" s="44" t="str">
        <f t="shared" si="599"/>
        <v/>
      </c>
      <c r="Y3288" s="142" t="str">
        <f t="shared" si="595"/>
        <v/>
      </c>
      <c r="Z3288" s="172" t="str">
        <f t="shared" si="600"/>
        <v/>
      </c>
      <c r="AA3288" s="169" t="str">
        <f>IF(ISNUMBER($Q3288),INDEX($D$1:$D$3663,S3288,1),"")</f>
        <v/>
      </c>
      <c r="AB3288" s="169" t="str">
        <f>IF(ISNUMBER($Q3288),INDEX($D$1:$D$3663,T3288,1),"")</f>
        <v/>
      </c>
      <c r="AC3288" s="169" t="str">
        <f>IF(ISNUMBER($Q3288),INDEX($D$1:$D$3663,U3288,1),"")</f>
        <v/>
      </c>
      <c r="AD3288" s="169" t="str">
        <f>IF(ISNUMBER($Q3288),INDEX($D$1:$D$3663,V3288,1),"")</f>
        <v/>
      </c>
      <c r="AE3288" s="59"/>
      <c r="AF3288" s="177" t="str">
        <f t="shared" si="601"/>
        <v/>
      </c>
      <c r="AG3288" s="178" t="s">
        <v>1403</v>
      </c>
      <c r="AH3288" s="59"/>
      <c r="AI3288" s="163" t="str">
        <f t="shared" si="602"/>
        <v/>
      </c>
      <c r="AJ3288" s="162" t="str">
        <f t="shared" si="593"/>
        <v/>
      </c>
      <c r="AK3288" s="119"/>
      <c r="AL3288" s="59" t="str">
        <f>IF(ISNUMBER($AJ3288),INDEX($Z$4:$AC$3663,$AJ3288,AL$3),"")</f>
        <v/>
      </c>
      <c r="AM3288" s="149" t="str">
        <f>IF(ISNUMBER($AJ3288),INDEX($Z$4:$AC$3663,$AJ3288,AM$3),"")</f>
        <v/>
      </c>
      <c r="AN3288" s="149" t="str">
        <f>IF(ISNUMBER($AJ3288),INDEX($Z$4:$AC$3663,$AJ3288,AN$3),"")</f>
        <v/>
      </c>
      <c r="AO3288" s="59"/>
      <c r="AP3288" s="59"/>
      <c r="AQ3288" s="166"/>
      <c r="AR3288" s="59"/>
      <c r="AS3288" s="59"/>
      <c r="AT3288" s="149"/>
      <c r="AU3288" s="149"/>
      <c r="AV3288" s="149"/>
      <c r="AW3288" s="149"/>
      <c r="AX3288" s="150"/>
      <c r="AY3288" s="151"/>
      <c r="AZ3288" s="59"/>
      <c r="BA3288" s="59"/>
      <c r="BB3288" s="59"/>
      <c r="BC3288" s="59"/>
      <c r="BD3288" s="59"/>
      <c r="BE3288" s="59"/>
      <c r="BF3288" s="43"/>
      <c r="BG3288" s="59"/>
      <c r="BH3288" s="59"/>
      <c r="BI3288" s="59"/>
      <c r="BJ3288" s="59"/>
      <c r="BK3288" s="59"/>
      <c r="BL3288" s="59"/>
      <c r="BM3288" s="59"/>
    </row>
    <row r="3289" spans="1:65" x14ac:dyDescent="0.25">
      <c r="A3289" s="82"/>
      <c r="B3289" s="122" t="s">
        <v>1393</v>
      </c>
      <c r="C3289" s="122">
        <v>4009.5</v>
      </c>
      <c r="D3289" s="122">
        <v>37.3033934868985</v>
      </c>
      <c r="E3289" s="142">
        <f>IF(B3288=B3289,0,MAX(E$4:E3288)+1)</f>
        <v>0</v>
      </c>
      <c r="F3289" s="142">
        <f t="shared" si="603"/>
        <v>5</v>
      </c>
      <c r="G3289" s="142" t="str">
        <f t="shared" si="596"/>
        <v/>
      </c>
      <c r="H3289" s="142" t="str">
        <f t="shared" si="597"/>
        <v/>
      </c>
      <c r="I3289" s="59"/>
      <c r="J3289" s="104"/>
      <c r="K3289" s="59"/>
      <c r="L3289" s="59"/>
      <c r="M3289" s="59"/>
      <c r="N3289" s="44"/>
      <c r="O3289" s="44"/>
      <c r="P3289" s="44"/>
      <c r="Q3289" s="43" t="str">
        <f t="shared" si="594"/>
        <v/>
      </c>
      <c r="R3289" s="60" t="str">
        <f t="shared" si="598"/>
        <v/>
      </c>
      <c r="S3289" s="60" t="str">
        <f t="shared" si="598"/>
        <v/>
      </c>
      <c r="T3289" s="60" t="str">
        <f t="shared" si="598"/>
        <v/>
      </c>
      <c r="U3289" s="60" t="str">
        <f t="shared" si="598"/>
        <v/>
      </c>
      <c r="V3289" s="60" t="str">
        <f t="shared" si="598"/>
        <v/>
      </c>
      <c r="W3289" s="44"/>
      <c r="X3289" s="44" t="str">
        <f t="shared" si="599"/>
        <v/>
      </c>
      <c r="Y3289" s="142" t="str">
        <f t="shared" si="595"/>
        <v/>
      </c>
      <c r="Z3289" s="172" t="str">
        <f t="shared" si="600"/>
        <v/>
      </c>
      <c r="AA3289" s="169" t="str">
        <f>IF(ISNUMBER($Q3289),INDEX($D$1:$D$3663,S3289,1),"")</f>
        <v/>
      </c>
      <c r="AB3289" s="169" t="str">
        <f>IF(ISNUMBER($Q3289),INDEX($D$1:$D$3663,T3289,1),"")</f>
        <v/>
      </c>
      <c r="AC3289" s="169" t="str">
        <f>IF(ISNUMBER($Q3289),INDEX($D$1:$D$3663,U3289,1),"")</f>
        <v/>
      </c>
      <c r="AD3289" s="169" t="str">
        <f>IF(ISNUMBER($Q3289),INDEX($D$1:$D$3663,V3289,1),"")</f>
        <v/>
      </c>
      <c r="AE3289" s="59"/>
      <c r="AF3289" s="177" t="str">
        <f t="shared" si="601"/>
        <v/>
      </c>
      <c r="AG3289" s="178" t="s">
        <v>1403</v>
      </c>
      <c r="AH3289" s="59"/>
      <c r="AI3289" s="163" t="str">
        <f t="shared" si="602"/>
        <v/>
      </c>
      <c r="AJ3289" s="162" t="str">
        <f t="shared" si="593"/>
        <v/>
      </c>
      <c r="AK3289" s="119"/>
      <c r="AL3289" s="59" t="str">
        <f>IF(ISNUMBER($AJ3289),INDEX($Z$4:$AC$3663,$AJ3289,AL$3),"")</f>
        <v/>
      </c>
      <c r="AM3289" s="149" t="str">
        <f>IF(ISNUMBER($AJ3289),INDEX($Z$4:$AC$3663,$AJ3289,AM$3),"")</f>
        <v/>
      </c>
      <c r="AN3289" s="149" t="str">
        <f>IF(ISNUMBER($AJ3289),INDEX($Z$4:$AC$3663,$AJ3289,AN$3),"")</f>
        <v/>
      </c>
      <c r="AO3289" s="59"/>
      <c r="AP3289" s="59"/>
      <c r="AQ3289" s="166"/>
      <c r="AR3289" s="59"/>
      <c r="AS3289" s="59"/>
      <c r="AT3289" s="149"/>
      <c r="AU3289" s="149"/>
      <c r="AV3289" s="149"/>
      <c r="AW3289" s="149"/>
      <c r="AX3289" s="150"/>
      <c r="AY3289" s="151"/>
      <c r="AZ3289" s="59"/>
      <c r="BA3289" s="59"/>
      <c r="BB3289" s="59"/>
      <c r="BC3289" s="59"/>
      <c r="BD3289" s="59"/>
      <c r="BE3289" s="59"/>
      <c r="BF3289" s="43"/>
      <c r="BG3289" s="59"/>
      <c r="BH3289" s="59"/>
      <c r="BI3289" s="59"/>
      <c r="BJ3289" s="59"/>
      <c r="BK3289" s="59"/>
      <c r="BL3289" s="59"/>
      <c r="BM3289" s="59"/>
    </row>
    <row r="3290" spans="1:65" x14ac:dyDescent="0.25">
      <c r="A3290" s="82"/>
      <c r="B3290" s="122" t="s">
        <v>1393</v>
      </c>
      <c r="C3290" s="122">
        <v>4010.5</v>
      </c>
      <c r="D3290" s="122">
        <v>37.620915536465297</v>
      </c>
      <c r="E3290" s="142">
        <f>IF(B3289=B3290,0,MAX(E$4:E3289)+1)</f>
        <v>0</v>
      </c>
      <c r="F3290" s="142">
        <f t="shared" si="603"/>
        <v>5</v>
      </c>
      <c r="G3290" s="142" t="str">
        <f t="shared" si="596"/>
        <v/>
      </c>
      <c r="H3290" s="142" t="str">
        <f t="shared" si="597"/>
        <v/>
      </c>
      <c r="I3290" s="59"/>
      <c r="J3290" s="104"/>
      <c r="K3290" s="59"/>
      <c r="L3290" s="59"/>
      <c r="M3290" s="59"/>
      <c r="N3290" s="44"/>
      <c r="O3290" s="44"/>
      <c r="P3290" s="44"/>
      <c r="Q3290" s="43" t="str">
        <f t="shared" si="594"/>
        <v/>
      </c>
      <c r="R3290" s="60" t="str">
        <f t="shared" si="598"/>
        <v/>
      </c>
      <c r="S3290" s="60" t="str">
        <f t="shared" si="598"/>
        <v/>
      </c>
      <c r="T3290" s="60" t="str">
        <f t="shared" si="598"/>
        <v/>
      </c>
      <c r="U3290" s="60" t="str">
        <f t="shared" si="598"/>
        <v/>
      </c>
      <c r="V3290" s="60" t="str">
        <f t="shared" si="598"/>
        <v/>
      </c>
      <c r="W3290" s="44"/>
      <c r="X3290" s="44" t="str">
        <f t="shared" si="599"/>
        <v/>
      </c>
      <c r="Y3290" s="142" t="str">
        <f t="shared" si="595"/>
        <v/>
      </c>
      <c r="Z3290" s="172" t="str">
        <f t="shared" si="600"/>
        <v/>
      </c>
      <c r="AA3290" s="169" t="str">
        <f>IF(ISNUMBER($Q3290),INDEX($D$1:$D$3663,S3290,1),"")</f>
        <v/>
      </c>
      <c r="AB3290" s="169" t="str">
        <f>IF(ISNUMBER($Q3290),INDEX($D$1:$D$3663,T3290,1),"")</f>
        <v/>
      </c>
      <c r="AC3290" s="169" t="str">
        <f>IF(ISNUMBER($Q3290),INDEX($D$1:$D$3663,U3290,1),"")</f>
        <v/>
      </c>
      <c r="AD3290" s="169" t="str">
        <f>IF(ISNUMBER($Q3290),INDEX($D$1:$D$3663,V3290,1),"")</f>
        <v/>
      </c>
      <c r="AE3290" s="59"/>
      <c r="AF3290" s="177" t="str">
        <f t="shared" si="601"/>
        <v/>
      </c>
      <c r="AG3290" s="178" t="s">
        <v>1403</v>
      </c>
      <c r="AH3290" s="59"/>
      <c r="AI3290" s="163" t="str">
        <f t="shared" si="602"/>
        <v/>
      </c>
      <c r="AJ3290" s="162" t="str">
        <f t="shared" si="593"/>
        <v/>
      </c>
      <c r="AK3290" s="119"/>
      <c r="AL3290" s="59" t="str">
        <f>IF(ISNUMBER($AJ3290),INDEX($Z$4:$AC$3663,$AJ3290,AL$3),"")</f>
        <v/>
      </c>
      <c r="AM3290" s="149" t="str">
        <f>IF(ISNUMBER($AJ3290),INDEX($Z$4:$AC$3663,$AJ3290,AM$3),"")</f>
        <v/>
      </c>
      <c r="AN3290" s="149" t="str">
        <f>IF(ISNUMBER($AJ3290),INDEX($Z$4:$AC$3663,$AJ3290,AN$3),"")</f>
        <v/>
      </c>
      <c r="AO3290" s="59"/>
      <c r="AP3290" s="59"/>
      <c r="AQ3290" s="166"/>
      <c r="AR3290" s="59"/>
      <c r="AS3290" s="59"/>
      <c r="AT3290" s="149"/>
      <c r="AU3290" s="149"/>
      <c r="AV3290" s="149"/>
      <c r="AW3290" s="149"/>
      <c r="AX3290" s="150"/>
      <c r="AY3290" s="151"/>
      <c r="AZ3290" s="59"/>
      <c r="BA3290" s="59"/>
      <c r="BB3290" s="59"/>
      <c r="BC3290" s="59"/>
      <c r="BD3290" s="59"/>
      <c r="BE3290" s="59"/>
      <c r="BF3290" s="43"/>
      <c r="BG3290" s="59"/>
      <c r="BH3290" s="59"/>
      <c r="BI3290" s="59"/>
      <c r="BJ3290" s="59"/>
      <c r="BK3290" s="59"/>
      <c r="BL3290" s="59"/>
      <c r="BM3290" s="59"/>
    </row>
    <row r="3291" spans="1:65" x14ac:dyDescent="0.25">
      <c r="A3291" s="82"/>
      <c r="B3291" s="122" t="s">
        <v>1393</v>
      </c>
      <c r="C3291" s="122">
        <v>4011.5</v>
      </c>
      <c r="D3291" s="122">
        <v>37.763178195970397</v>
      </c>
      <c r="E3291" s="142">
        <f>IF(B3290=B3291,0,MAX(E$4:E3290)+1)</f>
        <v>0</v>
      </c>
      <c r="F3291" s="142">
        <f t="shared" si="603"/>
        <v>5</v>
      </c>
      <c r="G3291" s="142" t="str">
        <f t="shared" si="596"/>
        <v/>
      </c>
      <c r="H3291" s="142" t="str">
        <f t="shared" si="597"/>
        <v/>
      </c>
      <c r="I3291" s="59"/>
      <c r="J3291" s="104"/>
      <c r="K3291" s="59"/>
      <c r="L3291" s="59"/>
      <c r="M3291" s="59"/>
      <c r="N3291" s="44"/>
      <c r="O3291" s="44"/>
      <c r="P3291" s="44"/>
      <c r="Q3291" s="43" t="str">
        <f t="shared" si="594"/>
        <v/>
      </c>
      <c r="R3291" s="60" t="str">
        <f t="shared" si="598"/>
        <v/>
      </c>
      <c r="S3291" s="60" t="str">
        <f t="shared" si="598"/>
        <v/>
      </c>
      <c r="T3291" s="60" t="str">
        <f t="shared" si="598"/>
        <v/>
      </c>
      <c r="U3291" s="60" t="str">
        <f t="shared" si="598"/>
        <v/>
      </c>
      <c r="V3291" s="60" t="str">
        <f t="shared" si="598"/>
        <v/>
      </c>
      <c r="W3291" s="44"/>
      <c r="X3291" s="44" t="str">
        <f t="shared" si="599"/>
        <v/>
      </c>
      <c r="Y3291" s="142" t="str">
        <f t="shared" si="595"/>
        <v/>
      </c>
      <c r="Z3291" s="172" t="str">
        <f t="shared" si="600"/>
        <v/>
      </c>
      <c r="AA3291" s="169" t="str">
        <f>IF(ISNUMBER($Q3291),INDEX($D$1:$D$3663,S3291,1),"")</f>
        <v/>
      </c>
      <c r="AB3291" s="169" t="str">
        <f>IF(ISNUMBER($Q3291),INDEX($D$1:$D$3663,T3291,1),"")</f>
        <v/>
      </c>
      <c r="AC3291" s="169" t="str">
        <f>IF(ISNUMBER($Q3291),INDEX($D$1:$D$3663,U3291,1),"")</f>
        <v/>
      </c>
      <c r="AD3291" s="169" t="str">
        <f>IF(ISNUMBER($Q3291),INDEX($D$1:$D$3663,V3291,1),"")</f>
        <v/>
      </c>
      <c r="AE3291" s="59"/>
      <c r="AF3291" s="177" t="str">
        <f t="shared" si="601"/>
        <v/>
      </c>
      <c r="AG3291" s="178" t="s">
        <v>1403</v>
      </c>
      <c r="AH3291" s="59"/>
      <c r="AI3291" s="163" t="str">
        <f t="shared" si="602"/>
        <v/>
      </c>
      <c r="AJ3291" s="162" t="str">
        <f t="shared" si="593"/>
        <v/>
      </c>
      <c r="AK3291" s="119"/>
      <c r="AL3291" s="59" t="str">
        <f>IF(ISNUMBER($AJ3291),INDEX($Z$4:$AC$3663,$AJ3291,AL$3),"")</f>
        <v/>
      </c>
      <c r="AM3291" s="149" t="str">
        <f>IF(ISNUMBER($AJ3291),INDEX($Z$4:$AC$3663,$AJ3291,AM$3),"")</f>
        <v/>
      </c>
      <c r="AN3291" s="149" t="str">
        <f>IF(ISNUMBER($AJ3291),INDEX($Z$4:$AC$3663,$AJ3291,AN$3),"")</f>
        <v/>
      </c>
      <c r="AO3291" s="59"/>
      <c r="AP3291" s="59"/>
      <c r="AQ3291" s="166"/>
      <c r="AR3291" s="59"/>
      <c r="AS3291" s="59"/>
      <c r="AT3291" s="149"/>
      <c r="AU3291" s="149"/>
      <c r="AV3291" s="149"/>
      <c r="AW3291" s="149"/>
      <c r="AX3291" s="150"/>
      <c r="AY3291" s="151"/>
      <c r="AZ3291" s="59"/>
      <c r="BA3291" s="59"/>
      <c r="BB3291" s="59"/>
      <c r="BC3291" s="59"/>
      <c r="BD3291" s="59"/>
      <c r="BE3291" s="59"/>
      <c r="BF3291" s="43"/>
      <c r="BG3291" s="59"/>
      <c r="BH3291" s="59"/>
      <c r="BI3291" s="59"/>
      <c r="BJ3291" s="59"/>
      <c r="BK3291" s="59"/>
      <c r="BL3291" s="59"/>
      <c r="BM3291" s="59"/>
    </row>
    <row r="3292" spans="1:65" x14ac:dyDescent="0.25">
      <c r="A3292" s="82"/>
      <c r="B3292" s="122" t="s">
        <v>1393</v>
      </c>
      <c r="C3292" s="122">
        <v>4012.5</v>
      </c>
      <c r="D3292" s="122">
        <v>37.844591906078101</v>
      </c>
      <c r="E3292" s="142">
        <f>IF(B3291=B3292,0,MAX(E$4:E3291)+1)</f>
        <v>0</v>
      </c>
      <c r="F3292" s="142">
        <f t="shared" si="603"/>
        <v>5</v>
      </c>
      <c r="G3292" s="142" t="str">
        <f t="shared" si="596"/>
        <v/>
      </c>
      <c r="H3292" s="142" t="str">
        <f t="shared" si="597"/>
        <v/>
      </c>
      <c r="I3292" s="59"/>
      <c r="J3292" s="104"/>
      <c r="K3292" s="59"/>
      <c r="L3292" s="59"/>
      <c r="M3292" s="59"/>
      <c r="N3292" s="44"/>
      <c r="O3292" s="44"/>
      <c r="P3292" s="44"/>
      <c r="Q3292" s="43" t="str">
        <f t="shared" si="594"/>
        <v/>
      </c>
      <c r="R3292" s="60" t="str">
        <f t="shared" si="598"/>
        <v/>
      </c>
      <c r="S3292" s="60" t="str">
        <f t="shared" si="598"/>
        <v/>
      </c>
      <c r="T3292" s="60" t="str">
        <f t="shared" si="598"/>
        <v/>
      </c>
      <c r="U3292" s="60" t="str">
        <f t="shared" si="598"/>
        <v/>
      </c>
      <c r="V3292" s="60" t="str">
        <f t="shared" si="598"/>
        <v/>
      </c>
      <c r="W3292" s="44"/>
      <c r="X3292" s="44" t="str">
        <f t="shared" si="599"/>
        <v/>
      </c>
      <c r="Y3292" s="142" t="str">
        <f t="shared" si="595"/>
        <v/>
      </c>
      <c r="Z3292" s="172" t="str">
        <f t="shared" si="600"/>
        <v/>
      </c>
      <c r="AA3292" s="169" t="str">
        <f>IF(ISNUMBER($Q3292),INDEX($D$1:$D$3663,S3292,1),"")</f>
        <v/>
      </c>
      <c r="AB3292" s="169" t="str">
        <f>IF(ISNUMBER($Q3292),INDEX($D$1:$D$3663,T3292,1),"")</f>
        <v/>
      </c>
      <c r="AC3292" s="169" t="str">
        <f>IF(ISNUMBER($Q3292),INDEX($D$1:$D$3663,U3292,1),"")</f>
        <v/>
      </c>
      <c r="AD3292" s="169" t="str">
        <f>IF(ISNUMBER($Q3292),INDEX($D$1:$D$3663,V3292,1),"")</f>
        <v/>
      </c>
      <c r="AE3292" s="59"/>
      <c r="AF3292" s="177" t="str">
        <f t="shared" si="601"/>
        <v/>
      </c>
      <c r="AG3292" s="178" t="s">
        <v>1403</v>
      </c>
      <c r="AH3292" s="59"/>
      <c r="AI3292" s="163" t="str">
        <f t="shared" si="602"/>
        <v/>
      </c>
      <c r="AJ3292" s="162" t="str">
        <f t="shared" si="593"/>
        <v/>
      </c>
      <c r="AK3292" s="119"/>
      <c r="AL3292" s="59" t="str">
        <f>IF(ISNUMBER($AJ3292),INDEX($Z$4:$AC$3663,$AJ3292,AL$3),"")</f>
        <v/>
      </c>
      <c r="AM3292" s="149" t="str">
        <f>IF(ISNUMBER($AJ3292),INDEX($Z$4:$AC$3663,$AJ3292,AM$3),"")</f>
        <v/>
      </c>
      <c r="AN3292" s="149" t="str">
        <f>IF(ISNUMBER($AJ3292),INDEX($Z$4:$AC$3663,$AJ3292,AN$3),"")</f>
        <v/>
      </c>
      <c r="AO3292" s="59"/>
      <c r="AP3292" s="59"/>
      <c r="AQ3292" s="166"/>
      <c r="AR3292" s="59"/>
      <c r="AS3292" s="59"/>
      <c r="AT3292" s="149"/>
      <c r="AU3292" s="149"/>
      <c r="AV3292" s="149"/>
      <c r="AW3292" s="149"/>
      <c r="AX3292" s="150"/>
      <c r="AY3292" s="151"/>
      <c r="AZ3292" s="59"/>
      <c r="BA3292" s="59"/>
      <c r="BB3292" s="59"/>
      <c r="BC3292" s="59"/>
      <c r="BD3292" s="59"/>
      <c r="BE3292" s="59"/>
      <c r="BF3292" s="43"/>
      <c r="BG3292" s="59"/>
      <c r="BH3292" s="59"/>
      <c r="BI3292" s="59"/>
      <c r="BJ3292" s="59"/>
      <c r="BK3292" s="59"/>
      <c r="BL3292" s="59"/>
      <c r="BM3292" s="59"/>
    </row>
    <row r="3293" spans="1:65" x14ac:dyDescent="0.25">
      <c r="A3293" s="82"/>
      <c r="B3293" s="122" t="s">
        <v>1393</v>
      </c>
      <c r="C3293" s="122">
        <v>4013.5</v>
      </c>
      <c r="D3293" s="122">
        <v>37.495908126341398</v>
      </c>
      <c r="E3293" s="142">
        <f>IF(B3292=B3293,0,MAX(E$4:E3292)+1)</f>
        <v>0</v>
      </c>
      <c r="F3293" s="142">
        <f t="shared" si="603"/>
        <v>5</v>
      </c>
      <c r="G3293" s="142" t="str">
        <f t="shared" si="596"/>
        <v/>
      </c>
      <c r="H3293" s="142" t="str">
        <f t="shared" si="597"/>
        <v/>
      </c>
      <c r="I3293" s="59"/>
      <c r="J3293" s="104"/>
      <c r="K3293" s="59"/>
      <c r="L3293" s="59"/>
      <c r="M3293" s="59"/>
      <c r="N3293" s="44"/>
      <c r="O3293" s="44"/>
      <c r="P3293" s="44"/>
      <c r="Q3293" s="43" t="str">
        <f t="shared" si="594"/>
        <v/>
      </c>
      <c r="R3293" s="60" t="str">
        <f t="shared" si="598"/>
        <v/>
      </c>
      <c r="S3293" s="60" t="str">
        <f t="shared" si="598"/>
        <v/>
      </c>
      <c r="T3293" s="60" t="str">
        <f t="shared" si="598"/>
        <v/>
      </c>
      <c r="U3293" s="60" t="str">
        <f t="shared" si="598"/>
        <v/>
      </c>
      <c r="V3293" s="60" t="str">
        <f t="shared" si="598"/>
        <v/>
      </c>
      <c r="W3293" s="44"/>
      <c r="X3293" s="44" t="str">
        <f t="shared" si="599"/>
        <v/>
      </c>
      <c r="Y3293" s="142" t="str">
        <f t="shared" si="595"/>
        <v/>
      </c>
      <c r="Z3293" s="172" t="str">
        <f t="shared" si="600"/>
        <v/>
      </c>
      <c r="AA3293" s="169" t="str">
        <f>IF(ISNUMBER($Q3293),INDEX($D$1:$D$3663,S3293,1),"")</f>
        <v/>
      </c>
      <c r="AB3293" s="169" t="str">
        <f>IF(ISNUMBER($Q3293),INDEX($D$1:$D$3663,T3293,1),"")</f>
        <v/>
      </c>
      <c r="AC3293" s="169" t="str">
        <f>IF(ISNUMBER($Q3293),INDEX($D$1:$D$3663,U3293,1),"")</f>
        <v/>
      </c>
      <c r="AD3293" s="169" t="str">
        <f>IF(ISNUMBER($Q3293),INDEX($D$1:$D$3663,V3293,1),"")</f>
        <v/>
      </c>
      <c r="AE3293" s="59"/>
      <c r="AF3293" s="177" t="str">
        <f t="shared" si="601"/>
        <v/>
      </c>
      <c r="AG3293" s="178" t="s">
        <v>1403</v>
      </c>
      <c r="AH3293" s="59"/>
      <c r="AI3293" s="163" t="str">
        <f t="shared" si="602"/>
        <v/>
      </c>
      <c r="AJ3293" s="162" t="str">
        <f t="shared" ref="AJ3293:AJ3356" si="604">IF(AI3292=AI$2,AJ3292+AJ$2-1,IF(ISNUMBER(AI3293),AJ3292+AJ$2,""))</f>
        <v/>
      </c>
      <c r="AK3293" s="119"/>
      <c r="AL3293" s="59" t="str">
        <f>IF(ISNUMBER($AJ3293),INDEX($Z$4:$AC$3663,$AJ3293,AL$3),"")</f>
        <v/>
      </c>
      <c r="AM3293" s="149" t="str">
        <f>IF(ISNUMBER($AJ3293),INDEX($Z$4:$AC$3663,$AJ3293,AM$3),"")</f>
        <v/>
      </c>
      <c r="AN3293" s="149" t="str">
        <f>IF(ISNUMBER($AJ3293),INDEX($Z$4:$AC$3663,$AJ3293,AN$3),"")</f>
        <v/>
      </c>
      <c r="AO3293" s="59"/>
      <c r="AP3293" s="59"/>
      <c r="AQ3293" s="166"/>
      <c r="AR3293" s="59"/>
      <c r="AS3293" s="59"/>
      <c r="AT3293" s="149"/>
      <c r="AU3293" s="149"/>
      <c r="AV3293" s="149"/>
      <c r="AW3293" s="149"/>
      <c r="AX3293" s="150"/>
      <c r="AY3293" s="151"/>
      <c r="AZ3293" s="59"/>
      <c r="BA3293" s="59"/>
      <c r="BB3293" s="59"/>
      <c r="BC3293" s="59"/>
      <c r="BD3293" s="59"/>
      <c r="BE3293" s="59"/>
      <c r="BF3293" s="43"/>
      <c r="BG3293" s="59"/>
      <c r="BH3293" s="59"/>
      <c r="BI3293" s="59"/>
      <c r="BJ3293" s="59"/>
      <c r="BK3293" s="59"/>
      <c r="BL3293" s="59"/>
      <c r="BM3293" s="59"/>
    </row>
    <row r="3294" spans="1:65" x14ac:dyDescent="0.25">
      <c r="A3294" s="82"/>
      <c r="B3294" s="122" t="s">
        <v>1393</v>
      </c>
      <c r="C3294" s="122">
        <v>4014.5</v>
      </c>
      <c r="D3294" s="122">
        <v>37.645162866281602</v>
      </c>
      <c r="E3294" s="142">
        <f>IF(B3293=B3294,0,MAX(E$4:E3293)+1)</f>
        <v>0</v>
      </c>
      <c r="F3294" s="142">
        <f t="shared" si="603"/>
        <v>5</v>
      </c>
      <c r="G3294" s="142" t="str">
        <f t="shared" si="596"/>
        <v/>
      </c>
      <c r="H3294" s="142" t="str">
        <f t="shared" si="597"/>
        <v/>
      </c>
      <c r="I3294" s="59"/>
      <c r="J3294" s="104"/>
      <c r="K3294" s="59"/>
      <c r="L3294" s="59"/>
      <c r="M3294" s="59"/>
      <c r="N3294" s="44"/>
      <c r="O3294" s="44"/>
      <c r="P3294" s="44"/>
      <c r="Q3294" s="43" t="str">
        <f t="shared" si="594"/>
        <v/>
      </c>
      <c r="R3294" s="60" t="str">
        <f t="shared" si="598"/>
        <v/>
      </c>
      <c r="S3294" s="60" t="str">
        <f t="shared" si="598"/>
        <v/>
      </c>
      <c r="T3294" s="60" t="str">
        <f t="shared" si="598"/>
        <v/>
      </c>
      <c r="U3294" s="60" t="str">
        <f t="shared" si="598"/>
        <v/>
      </c>
      <c r="V3294" s="60" t="str">
        <f t="shared" si="598"/>
        <v/>
      </c>
      <c r="W3294" s="44"/>
      <c r="X3294" s="44" t="str">
        <f t="shared" si="599"/>
        <v/>
      </c>
      <c r="Y3294" s="142" t="str">
        <f t="shared" si="595"/>
        <v/>
      </c>
      <c r="Z3294" s="172" t="str">
        <f t="shared" si="600"/>
        <v/>
      </c>
      <c r="AA3294" s="169" t="str">
        <f>IF(ISNUMBER($Q3294),INDEX($D$1:$D$3663,S3294,1),"")</f>
        <v/>
      </c>
      <c r="AB3294" s="169" t="str">
        <f>IF(ISNUMBER($Q3294),INDEX($D$1:$D$3663,T3294,1),"")</f>
        <v/>
      </c>
      <c r="AC3294" s="169" t="str">
        <f>IF(ISNUMBER($Q3294),INDEX($D$1:$D$3663,U3294,1),"")</f>
        <v/>
      </c>
      <c r="AD3294" s="169" t="str">
        <f>IF(ISNUMBER($Q3294),INDEX($D$1:$D$3663,V3294,1),"")</f>
        <v/>
      </c>
      <c r="AE3294" s="59"/>
      <c r="AF3294" s="177" t="str">
        <f t="shared" si="601"/>
        <v/>
      </c>
      <c r="AG3294" s="178" t="s">
        <v>1403</v>
      </c>
      <c r="AH3294" s="59"/>
      <c r="AI3294" s="163" t="str">
        <f t="shared" si="602"/>
        <v/>
      </c>
      <c r="AJ3294" s="162" t="str">
        <f t="shared" si="604"/>
        <v/>
      </c>
      <c r="AK3294" s="119"/>
      <c r="AL3294" s="59" t="str">
        <f>IF(ISNUMBER($AJ3294),INDEX($Z$4:$AC$3663,$AJ3294,AL$3),"")</f>
        <v/>
      </c>
      <c r="AM3294" s="149" t="str">
        <f>IF(ISNUMBER($AJ3294),INDEX($Z$4:$AC$3663,$AJ3294,AM$3),"")</f>
        <v/>
      </c>
      <c r="AN3294" s="149" t="str">
        <f>IF(ISNUMBER($AJ3294),INDEX($Z$4:$AC$3663,$AJ3294,AN$3),"")</f>
        <v/>
      </c>
      <c r="AO3294" s="59"/>
      <c r="AP3294" s="59"/>
      <c r="AQ3294" s="166"/>
      <c r="AR3294" s="59"/>
      <c r="AS3294" s="59"/>
      <c r="AT3294" s="149"/>
      <c r="AU3294" s="149"/>
      <c r="AV3294" s="149"/>
      <c r="AW3294" s="149"/>
      <c r="AX3294" s="150"/>
      <c r="AY3294" s="151"/>
      <c r="AZ3294" s="59"/>
      <c r="BA3294" s="59"/>
      <c r="BB3294" s="59"/>
      <c r="BC3294" s="59"/>
      <c r="BD3294" s="59"/>
      <c r="BE3294" s="59"/>
      <c r="BF3294" s="43"/>
      <c r="BG3294" s="59"/>
      <c r="BH3294" s="59"/>
      <c r="BI3294" s="59"/>
      <c r="BJ3294" s="59"/>
      <c r="BK3294" s="59"/>
      <c r="BL3294" s="59"/>
      <c r="BM3294" s="59"/>
    </row>
    <row r="3295" spans="1:65" x14ac:dyDescent="0.25">
      <c r="A3295" s="82"/>
      <c r="B3295" s="122" t="s">
        <v>1393</v>
      </c>
      <c r="C3295" s="122">
        <v>4015.5</v>
      </c>
      <c r="D3295" s="122">
        <v>37.615508454465299</v>
      </c>
      <c r="E3295" s="142">
        <f>IF(B3294=B3295,0,MAX(E$4:E3294)+1)</f>
        <v>0</v>
      </c>
      <c r="F3295" s="142">
        <f t="shared" si="603"/>
        <v>5</v>
      </c>
      <c r="G3295" s="142" t="str">
        <f t="shared" si="596"/>
        <v/>
      </c>
      <c r="H3295" s="142" t="str">
        <f t="shared" si="597"/>
        <v/>
      </c>
      <c r="I3295" s="59"/>
      <c r="J3295" s="104"/>
      <c r="K3295" s="59"/>
      <c r="L3295" s="59"/>
      <c r="M3295" s="59"/>
      <c r="N3295" s="44"/>
      <c r="O3295" s="44"/>
      <c r="P3295" s="44"/>
      <c r="Q3295" s="43" t="str">
        <f t="shared" si="594"/>
        <v/>
      </c>
      <c r="R3295" s="60" t="str">
        <f t="shared" si="598"/>
        <v/>
      </c>
      <c r="S3295" s="60" t="str">
        <f t="shared" si="598"/>
        <v/>
      </c>
      <c r="T3295" s="60" t="str">
        <f t="shared" si="598"/>
        <v/>
      </c>
      <c r="U3295" s="60" t="str">
        <f t="shared" si="598"/>
        <v/>
      </c>
      <c r="V3295" s="60" t="str">
        <f t="shared" si="598"/>
        <v/>
      </c>
      <c r="W3295" s="44"/>
      <c r="X3295" s="44" t="str">
        <f t="shared" si="599"/>
        <v/>
      </c>
      <c r="Y3295" s="142" t="str">
        <f t="shared" si="595"/>
        <v/>
      </c>
      <c r="Z3295" s="172" t="str">
        <f t="shared" si="600"/>
        <v/>
      </c>
      <c r="AA3295" s="169" t="str">
        <f>IF(ISNUMBER($Q3295),INDEX($D$1:$D$3663,S3295,1),"")</f>
        <v/>
      </c>
      <c r="AB3295" s="169" t="str">
        <f>IF(ISNUMBER($Q3295),INDEX($D$1:$D$3663,T3295,1),"")</f>
        <v/>
      </c>
      <c r="AC3295" s="169" t="str">
        <f>IF(ISNUMBER($Q3295),INDEX($D$1:$D$3663,U3295,1),"")</f>
        <v/>
      </c>
      <c r="AD3295" s="169" t="str">
        <f>IF(ISNUMBER($Q3295),INDEX($D$1:$D$3663,V3295,1),"")</f>
        <v/>
      </c>
      <c r="AE3295" s="59"/>
      <c r="AF3295" s="177" t="str">
        <f t="shared" si="601"/>
        <v/>
      </c>
      <c r="AG3295" s="178" t="s">
        <v>1403</v>
      </c>
      <c r="AH3295" s="59"/>
      <c r="AI3295" s="163" t="str">
        <f t="shared" si="602"/>
        <v/>
      </c>
      <c r="AJ3295" s="162" t="str">
        <f t="shared" si="604"/>
        <v/>
      </c>
      <c r="AK3295" s="119"/>
      <c r="AL3295" s="59" t="str">
        <f>IF(ISNUMBER($AJ3295),INDEX($Z$4:$AC$3663,$AJ3295,AL$3),"")</f>
        <v/>
      </c>
      <c r="AM3295" s="149" t="str">
        <f>IF(ISNUMBER($AJ3295),INDEX($Z$4:$AC$3663,$AJ3295,AM$3),"")</f>
        <v/>
      </c>
      <c r="AN3295" s="149" t="str">
        <f>IF(ISNUMBER($AJ3295),INDEX($Z$4:$AC$3663,$AJ3295,AN$3),"")</f>
        <v/>
      </c>
      <c r="AO3295" s="59"/>
      <c r="AP3295" s="59"/>
      <c r="AQ3295" s="166"/>
      <c r="AR3295" s="59"/>
      <c r="AS3295" s="59"/>
      <c r="AT3295" s="149"/>
      <c r="AU3295" s="149"/>
      <c r="AV3295" s="149"/>
      <c r="AW3295" s="149"/>
      <c r="AX3295" s="150"/>
      <c r="AY3295" s="151"/>
      <c r="AZ3295" s="59"/>
      <c r="BA3295" s="59"/>
      <c r="BB3295" s="59"/>
      <c r="BC3295" s="59"/>
      <c r="BD3295" s="59"/>
      <c r="BE3295" s="59"/>
      <c r="BF3295" s="43"/>
      <c r="BG3295" s="59"/>
      <c r="BH3295" s="59"/>
      <c r="BI3295" s="59"/>
      <c r="BJ3295" s="59"/>
      <c r="BK3295" s="59"/>
      <c r="BL3295" s="59"/>
      <c r="BM3295" s="59"/>
    </row>
    <row r="3296" spans="1:65" x14ac:dyDescent="0.25">
      <c r="A3296" s="82"/>
      <c r="B3296" s="122" t="s">
        <v>1393</v>
      </c>
      <c r="C3296" s="122">
        <v>4016.5</v>
      </c>
      <c r="D3296" s="122">
        <v>37.686637547552699</v>
      </c>
      <c r="E3296" s="142">
        <f>IF(B3295=B3296,0,MAX(E$4:E3295)+1)</f>
        <v>0</v>
      </c>
      <c r="F3296" s="142">
        <f t="shared" si="603"/>
        <v>5</v>
      </c>
      <c r="G3296" s="142" t="str">
        <f t="shared" si="596"/>
        <v/>
      </c>
      <c r="H3296" s="142" t="str">
        <f t="shared" si="597"/>
        <v/>
      </c>
      <c r="I3296" s="59"/>
      <c r="J3296" s="104"/>
      <c r="K3296" s="59"/>
      <c r="L3296" s="59"/>
      <c r="M3296" s="59"/>
      <c r="N3296" s="44"/>
      <c r="O3296" s="44"/>
      <c r="P3296" s="44"/>
      <c r="Q3296" s="43" t="str">
        <f t="shared" si="594"/>
        <v/>
      </c>
      <c r="R3296" s="60" t="str">
        <f t="shared" si="598"/>
        <v/>
      </c>
      <c r="S3296" s="60" t="str">
        <f t="shared" si="598"/>
        <v/>
      </c>
      <c r="T3296" s="60" t="str">
        <f t="shared" si="598"/>
        <v/>
      </c>
      <c r="U3296" s="60" t="str">
        <f t="shared" si="598"/>
        <v/>
      </c>
      <c r="V3296" s="60" t="str">
        <f t="shared" si="598"/>
        <v/>
      </c>
      <c r="W3296" s="44"/>
      <c r="X3296" s="44" t="str">
        <f t="shared" si="599"/>
        <v/>
      </c>
      <c r="Y3296" s="142" t="str">
        <f t="shared" si="595"/>
        <v/>
      </c>
      <c r="Z3296" s="172" t="str">
        <f t="shared" si="600"/>
        <v/>
      </c>
      <c r="AA3296" s="169" t="str">
        <f>IF(ISNUMBER($Q3296),INDEX($D$1:$D$3663,S3296,1),"")</f>
        <v/>
      </c>
      <c r="AB3296" s="169" t="str">
        <f>IF(ISNUMBER($Q3296),INDEX($D$1:$D$3663,T3296,1),"")</f>
        <v/>
      </c>
      <c r="AC3296" s="169" t="str">
        <f>IF(ISNUMBER($Q3296),INDEX($D$1:$D$3663,U3296,1),"")</f>
        <v/>
      </c>
      <c r="AD3296" s="169" t="str">
        <f>IF(ISNUMBER($Q3296),INDEX($D$1:$D$3663,V3296,1),"")</f>
        <v/>
      </c>
      <c r="AE3296" s="59"/>
      <c r="AF3296" s="177" t="str">
        <f t="shared" si="601"/>
        <v/>
      </c>
      <c r="AG3296" s="178" t="s">
        <v>1403</v>
      </c>
      <c r="AH3296" s="59"/>
      <c r="AI3296" s="163" t="str">
        <f t="shared" si="602"/>
        <v/>
      </c>
      <c r="AJ3296" s="162" t="str">
        <f t="shared" si="604"/>
        <v/>
      </c>
      <c r="AK3296" s="119"/>
      <c r="AL3296" s="59" t="str">
        <f>IF(ISNUMBER($AJ3296),INDEX($Z$4:$AC$3663,$AJ3296,AL$3),"")</f>
        <v/>
      </c>
      <c r="AM3296" s="149" t="str">
        <f>IF(ISNUMBER($AJ3296),INDEX($Z$4:$AC$3663,$AJ3296,AM$3),"")</f>
        <v/>
      </c>
      <c r="AN3296" s="149" t="str">
        <f>IF(ISNUMBER($AJ3296),INDEX($Z$4:$AC$3663,$AJ3296,AN$3),"")</f>
        <v/>
      </c>
      <c r="AO3296" s="59"/>
      <c r="AP3296" s="59"/>
      <c r="AQ3296" s="166"/>
      <c r="AR3296" s="59"/>
      <c r="AS3296" s="59"/>
      <c r="AT3296" s="149"/>
      <c r="AU3296" s="149"/>
      <c r="AV3296" s="149"/>
      <c r="AW3296" s="149"/>
      <c r="AX3296" s="150"/>
      <c r="AY3296" s="151"/>
      <c r="AZ3296" s="59"/>
      <c r="BA3296" s="59"/>
      <c r="BB3296" s="59"/>
      <c r="BC3296" s="59"/>
      <c r="BD3296" s="59"/>
      <c r="BE3296" s="59"/>
      <c r="BF3296" s="43"/>
      <c r="BG3296" s="59"/>
      <c r="BH3296" s="59"/>
      <c r="BI3296" s="59"/>
      <c r="BJ3296" s="59"/>
      <c r="BK3296" s="59"/>
      <c r="BL3296" s="59"/>
      <c r="BM3296" s="59"/>
    </row>
    <row r="3297" spans="1:65" x14ac:dyDescent="0.25">
      <c r="A3297" s="82"/>
      <c r="B3297" s="122" t="s">
        <v>1393</v>
      </c>
      <c r="C3297" s="122">
        <v>4017.5</v>
      </c>
      <c r="D3297" s="122">
        <v>37.564163997729501</v>
      </c>
      <c r="E3297" s="142">
        <f>IF(B3296=B3297,0,MAX(E$4:E3296)+1)</f>
        <v>0</v>
      </c>
      <c r="F3297" s="142">
        <f t="shared" si="603"/>
        <v>5</v>
      </c>
      <c r="G3297" s="142" t="str">
        <f t="shared" si="596"/>
        <v/>
      </c>
      <c r="H3297" s="142" t="str">
        <f t="shared" si="597"/>
        <v/>
      </c>
      <c r="I3297" s="59"/>
      <c r="J3297" s="104"/>
      <c r="K3297" s="59"/>
      <c r="L3297" s="59"/>
      <c r="M3297" s="59"/>
      <c r="N3297" s="44"/>
      <c r="O3297" s="44"/>
      <c r="P3297" s="44"/>
      <c r="Q3297" s="43" t="str">
        <f t="shared" si="594"/>
        <v/>
      </c>
      <c r="R3297" s="60" t="str">
        <f t="shared" si="598"/>
        <v/>
      </c>
      <c r="S3297" s="60" t="str">
        <f t="shared" si="598"/>
        <v/>
      </c>
      <c r="T3297" s="60" t="str">
        <f t="shared" si="598"/>
        <v/>
      </c>
      <c r="U3297" s="60" t="str">
        <f t="shared" si="598"/>
        <v/>
      </c>
      <c r="V3297" s="60" t="str">
        <f t="shared" si="598"/>
        <v/>
      </c>
      <c r="W3297" s="44"/>
      <c r="X3297" s="44" t="str">
        <f t="shared" si="599"/>
        <v/>
      </c>
      <c r="Y3297" s="142" t="str">
        <f t="shared" si="595"/>
        <v/>
      </c>
      <c r="Z3297" s="172" t="str">
        <f t="shared" si="600"/>
        <v/>
      </c>
      <c r="AA3297" s="169" t="str">
        <f>IF(ISNUMBER($Q3297),INDEX($D$1:$D$3663,S3297,1),"")</f>
        <v/>
      </c>
      <c r="AB3297" s="169" t="str">
        <f>IF(ISNUMBER($Q3297),INDEX($D$1:$D$3663,T3297,1),"")</f>
        <v/>
      </c>
      <c r="AC3297" s="169" t="str">
        <f>IF(ISNUMBER($Q3297),INDEX($D$1:$D$3663,U3297,1),"")</f>
        <v/>
      </c>
      <c r="AD3297" s="169" t="str">
        <f>IF(ISNUMBER($Q3297),INDEX($D$1:$D$3663,V3297,1),"")</f>
        <v/>
      </c>
      <c r="AE3297" s="59"/>
      <c r="AF3297" s="177" t="str">
        <f t="shared" si="601"/>
        <v/>
      </c>
      <c r="AG3297" s="178" t="s">
        <v>1403</v>
      </c>
      <c r="AH3297" s="59"/>
      <c r="AI3297" s="163" t="str">
        <f t="shared" si="602"/>
        <v/>
      </c>
      <c r="AJ3297" s="162" t="str">
        <f t="shared" si="604"/>
        <v/>
      </c>
      <c r="AK3297" s="119"/>
      <c r="AL3297" s="59" t="str">
        <f>IF(ISNUMBER($AJ3297),INDEX($Z$4:$AC$3663,$AJ3297,AL$3),"")</f>
        <v/>
      </c>
      <c r="AM3297" s="149" t="str">
        <f>IF(ISNUMBER($AJ3297),INDEX($Z$4:$AC$3663,$AJ3297,AM$3),"")</f>
        <v/>
      </c>
      <c r="AN3297" s="149" t="str">
        <f>IF(ISNUMBER($AJ3297),INDEX($Z$4:$AC$3663,$AJ3297,AN$3),"")</f>
        <v/>
      </c>
      <c r="AO3297" s="59"/>
      <c r="AP3297" s="59"/>
      <c r="AQ3297" s="166"/>
      <c r="AR3297" s="59"/>
      <c r="AS3297" s="59"/>
      <c r="AT3297" s="149"/>
      <c r="AU3297" s="149"/>
      <c r="AV3297" s="149"/>
      <c r="AW3297" s="149"/>
      <c r="AX3297" s="150"/>
      <c r="AY3297" s="151"/>
      <c r="AZ3297" s="59"/>
      <c r="BA3297" s="59"/>
      <c r="BB3297" s="59"/>
      <c r="BC3297" s="59"/>
      <c r="BD3297" s="59"/>
      <c r="BE3297" s="59"/>
      <c r="BF3297" s="43"/>
      <c r="BG3297" s="59"/>
      <c r="BH3297" s="59"/>
      <c r="BI3297" s="59"/>
      <c r="BJ3297" s="59"/>
      <c r="BK3297" s="59"/>
      <c r="BL3297" s="59"/>
      <c r="BM3297" s="59"/>
    </row>
    <row r="3298" spans="1:65" x14ac:dyDescent="0.25">
      <c r="A3298" s="82"/>
      <c r="B3298" s="122" t="s">
        <v>1393</v>
      </c>
      <c r="C3298" s="122">
        <v>4018.5</v>
      </c>
      <c r="D3298" s="122">
        <v>37.684939249725197</v>
      </c>
      <c r="E3298" s="142">
        <f>IF(B3297=B3298,0,MAX(E$4:E3297)+1)</f>
        <v>0</v>
      </c>
      <c r="F3298" s="142">
        <f t="shared" si="603"/>
        <v>5</v>
      </c>
      <c r="G3298" s="142" t="str">
        <f t="shared" si="596"/>
        <v/>
      </c>
      <c r="H3298" s="142" t="str">
        <f t="shared" si="597"/>
        <v/>
      </c>
      <c r="I3298" s="59"/>
      <c r="J3298" s="104"/>
      <c r="K3298" s="59"/>
      <c r="L3298" s="59"/>
      <c r="M3298" s="59"/>
      <c r="N3298" s="44"/>
      <c r="O3298" s="44"/>
      <c r="P3298" s="44"/>
      <c r="Q3298" s="43" t="str">
        <f t="shared" si="594"/>
        <v/>
      </c>
      <c r="R3298" s="60" t="str">
        <f t="shared" si="598"/>
        <v/>
      </c>
      <c r="S3298" s="60" t="str">
        <f t="shared" si="598"/>
        <v/>
      </c>
      <c r="T3298" s="60" t="str">
        <f t="shared" si="598"/>
        <v/>
      </c>
      <c r="U3298" s="60" t="str">
        <f t="shared" si="598"/>
        <v/>
      </c>
      <c r="V3298" s="60" t="str">
        <f t="shared" si="598"/>
        <v/>
      </c>
      <c r="W3298" s="44"/>
      <c r="X3298" s="44" t="str">
        <f t="shared" si="599"/>
        <v/>
      </c>
      <c r="Y3298" s="142" t="str">
        <f t="shared" si="595"/>
        <v/>
      </c>
      <c r="Z3298" s="172" t="str">
        <f t="shared" si="600"/>
        <v/>
      </c>
      <c r="AA3298" s="169" t="str">
        <f>IF(ISNUMBER($Q3298),INDEX($D$1:$D$3663,S3298,1),"")</f>
        <v/>
      </c>
      <c r="AB3298" s="169" t="str">
        <f>IF(ISNUMBER($Q3298),INDEX($D$1:$D$3663,T3298,1),"")</f>
        <v/>
      </c>
      <c r="AC3298" s="169" t="str">
        <f>IF(ISNUMBER($Q3298),INDEX($D$1:$D$3663,U3298,1),"")</f>
        <v/>
      </c>
      <c r="AD3298" s="169" t="str">
        <f>IF(ISNUMBER($Q3298),INDEX($D$1:$D$3663,V3298,1),"")</f>
        <v/>
      </c>
      <c r="AE3298" s="59"/>
      <c r="AF3298" s="177" t="str">
        <f t="shared" si="601"/>
        <v/>
      </c>
      <c r="AG3298" s="178" t="s">
        <v>1403</v>
      </c>
      <c r="AH3298" s="59"/>
      <c r="AI3298" s="163" t="str">
        <f t="shared" si="602"/>
        <v/>
      </c>
      <c r="AJ3298" s="162" t="str">
        <f t="shared" si="604"/>
        <v/>
      </c>
      <c r="AK3298" s="119"/>
      <c r="AL3298" s="59" t="str">
        <f>IF(ISNUMBER($AJ3298),INDEX($Z$4:$AC$3663,$AJ3298,AL$3),"")</f>
        <v/>
      </c>
      <c r="AM3298" s="149" t="str">
        <f>IF(ISNUMBER($AJ3298),INDEX($Z$4:$AC$3663,$AJ3298,AM$3),"")</f>
        <v/>
      </c>
      <c r="AN3298" s="149" t="str">
        <f>IF(ISNUMBER($AJ3298),INDEX($Z$4:$AC$3663,$AJ3298,AN$3),"")</f>
        <v/>
      </c>
      <c r="AO3298" s="59"/>
      <c r="AP3298" s="59"/>
      <c r="AQ3298" s="166"/>
      <c r="AR3298" s="59"/>
      <c r="AS3298" s="59"/>
      <c r="AT3298" s="149"/>
      <c r="AU3298" s="149"/>
      <c r="AV3298" s="149"/>
      <c r="AW3298" s="149"/>
      <c r="AX3298" s="150"/>
      <c r="AY3298" s="151"/>
      <c r="AZ3298" s="59"/>
      <c r="BA3298" s="59"/>
      <c r="BB3298" s="59"/>
      <c r="BC3298" s="59"/>
      <c r="BD3298" s="59"/>
      <c r="BE3298" s="59"/>
      <c r="BF3298" s="43"/>
      <c r="BG3298" s="59"/>
      <c r="BH3298" s="59"/>
      <c r="BI3298" s="59"/>
      <c r="BJ3298" s="59"/>
      <c r="BK3298" s="59"/>
      <c r="BL3298" s="59"/>
      <c r="BM3298" s="59"/>
    </row>
    <row r="3299" spans="1:65" x14ac:dyDescent="0.25">
      <c r="A3299" s="82"/>
      <c r="B3299" s="122" t="s">
        <v>1393</v>
      </c>
      <c r="C3299" s="122">
        <v>4019.5</v>
      </c>
      <c r="D3299" s="122">
        <v>37.564176056928403</v>
      </c>
      <c r="E3299" s="142">
        <f>IF(B3298=B3299,0,MAX(E$4:E3298)+1)</f>
        <v>0</v>
      </c>
      <c r="F3299" s="142">
        <f t="shared" si="603"/>
        <v>5</v>
      </c>
      <c r="G3299" s="142" t="str">
        <f t="shared" si="596"/>
        <v/>
      </c>
      <c r="H3299" s="142" t="str">
        <f t="shared" si="597"/>
        <v/>
      </c>
      <c r="I3299" s="59"/>
      <c r="J3299" s="104"/>
      <c r="K3299" s="59"/>
      <c r="L3299" s="59"/>
      <c r="M3299" s="59"/>
      <c r="N3299" s="44"/>
      <c r="O3299" s="44"/>
      <c r="P3299" s="44"/>
      <c r="Q3299" s="43" t="str">
        <f t="shared" si="594"/>
        <v/>
      </c>
      <c r="R3299" s="60" t="str">
        <f t="shared" si="598"/>
        <v/>
      </c>
      <c r="S3299" s="60" t="str">
        <f t="shared" si="598"/>
        <v/>
      </c>
      <c r="T3299" s="60" t="str">
        <f t="shared" si="598"/>
        <v/>
      </c>
      <c r="U3299" s="60" t="str">
        <f t="shared" si="598"/>
        <v/>
      </c>
      <c r="V3299" s="60" t="str">
        <f t="shared" si="598"/>
        <v/>
      </c>
      <c r="W3299" s="44"/>
      <c r="X3299" s="44" t="str">
        <f t="shared" si="599"/>
        <v/>
      </c>
      <c r="Y3299" s="142" t="str">
        <f t="shared" si="595"/>
        <v/>
      </c>
      <c r="Z3299" s="172" t="str">
        <f t="shared" si="600"/>
        <v/>
      </c>
      <c r="AA3299" s="169" t="str">
        <f>IF(ISNUMBER($Q3299),INDEX($D$1:$D$3663,S3299,1),"")</f>
        <v/>
      </c>
      <c r="AB3299" s="169" t="str">
        <f>IF(ISNUMBER($Q3299),INDEX($D$1:$D$3663,T3299,1),"")</f>
        <v/>
      </c>
      <c r="AC3299" s="169" t="str">
        <f>IF(ISNUMBER($Q3299),INDEX($D$1:$D$3663,U3299,1),"")</f>
        <v/>
      </c>
      <c r="AD3299" s="169" t="str">
        <f>IF(ISNUMBER($Q3299),INDEX($D$1:$D$3663,V3299,1),"")</f>
        <v/>
      </c>
      <c r="AE3299" s="59"/>
      <c r="AF3299" s="177" t="str">
        <f t="shared" si="601"/>
        <v/>
      </c>
      <c r="AG3299" s="178" t="s">
        <v>1403</v>
      </c>
      <c r="AH3299" s="59"/>
      <c r="AI3299" s="163" t="str">
        <f t="shared" si="602"/>
        <v/>
      </c>
      <c r="AJ3299" s="162" t="str">
        <f t="shared" si="604"/>
        <v/>
      </c>
      <c r="AK3299" s="119"/>
      <c r="AL3299" s="59" t="str">
        <f>IF(ISNUMBER($AJ3299),INDEX($Z$4:$AC$3663,$AJ3299,AL$3),"")</f>
        <v/>
      </c>
      <c r="AM3299" s="149" t="str">
        <f>IF(ISNUMBER($AJ3299),INDEX($Z$4:$AC$3663,$AJ3299,AM$3),"")</f>
        <v/>
      </c>
      <c r="AN3299" s="149" t="str">
        <f>IF(ISNUMBER($AJ3299),INDEX($Z$4:$AC$3663,$AJ3299,AN$3),"")</f>
        <v/>
      </c>
      <c r="AO3299" s="59"/>
      <c r="AP3299" s="59"/>
      <c r="AQ3299" s="166"/>
      <c r="AR3299" s="59"/>
      <c r="AS3299" s="59"/>
      <c r="AT3299" s="149"/>
      <c r="AU3299" s="149"/>
      <c r="AV3299" s="149"/>
      <c r="AW3299" s="149"/>
      <c r="AX3299" s="150"/>
      <c r="AY3299" s="151"/>
      <c r="AZ3299" s="59"/>
      <c r="BA3299" s="59"/>
      <c r="BB3299" s="59"/>
      <c r="BC3299" s="59"/>
      <c r="BD3299" s="59"/>
      <c r="BE3299" s="59"/>
      <c r="BF3299" s="43"/>
      <c r="BG3299" s="59"/>
      <c r="BH3299" s="59"/>
      <c r="BI3299" s="59"/>
      <c r="BJ3299" s="59"/>
      <c r="BK3299" s="59"/>
      <c r="BL3299" s="59"/>
      <c r="BM3299" s="59"/>
    </row>
    <row r="3300" spans="1:65" x14ac:dyDescent="0.25">
      <c r="A3300" s="82"/>
      <c r="B3300" s="122" t="s">
        <v>1393</v>
      </c>
      <c r="C3300" s="122">
        <v>4020.5</v>
      </c>
      <c r="D3300" s="122">
        <v>37.537499105682201</v>
      </c>
      <c r="E3300" s="142">
        <f>IF(B3299=B3300,0,MAX(E$4:E3299)+1)</f>
        <v>0</v>
      </c>
      <c r="F3300" s="142">
        <f t="shared" si="603"/>
        <v>5</v>
      </c>
      <c r="G3300" s="142" t="str">
        <f t="shared" si="596"/>
        <v/>
      </c>
      <c r="H3300" s="142" t="str">
        <f t="shared" si="597"/>
        <v/>
      </c>
      <c r="I3300" s="59"/>
      <c r="J3300" s="104"/>
      <c r="K3300" s="59"/>
      <c r="L3300" s="59"/>
      <c r="M3300" s="59"/>
      <c r="N3300" s="44"/>
      <c r="O3300" s="44"/>
      <c r="P3300" s="44"/>
      <c r="Q3300" s="43" t="str">
        <f t="shared" si="594"/>
        <v/>
      </c>
      <c r="R3300" s="60" t="str">
        <f t="shared" si="598"/>
        <v/>
      </c>
      <c r="S3300" s="60" t="str">
        <f t="shared" si="598"/>
        <v/>
      </c>
      <c r="T3300" s="60" t="str">
        <f t="shared" si="598"/>
        <v/>
      </c>
      <c r="U3300" s="60" t="str">
        <f t="shared" si="598"/>
        <v/>
      </c>
      <c r="V3300" s="60" t="str">
        <f t="shared" si="598"/>
        <v/>
      </c>
      <c r="W3300" s="44"/>
      <c r="X3300" s="44" t="str">
        <f t="shared" si="599"/>
        <v/>
      </c>
      <c r="Y3300" s="142" t="str">
        <f t="shared" si="595"/>
        <v/>
      </c>
      <c r="Z3300" s="172" t="str">
        <f t="shared" si="600"/>
        <v/>
      </c>
      <c r="AA3300" s="169" t="str">
        <f>IF(ISNUMBER($Q3300),INDEX($D$1:$D$3663,S3300,1),"")</f>
        <v/>
      </c>
      <c r="AB3300" s="169" t="str">
        <f>IF(ISNUMBER($Q3300),INDEX($D$1:$D$3663,T3300,1),"")</f>
        <v/>
      </c>
      <c r="AC3300" s="169" t="str">
        <f>IF(ISNUMBER($Q3300),INDEX($D$1:$D$3663,U3300,1),"")</f>
        <v/>
      </c>
      <c r="AD3300" s="169" t="str">
        <f>IF(ISNUMBER($Q3300),INDEX($D$1:$D$3663,V3300,1),"")</f>
        <v/>
      </c>
      <c r="AE3300" s="59"/>
      <c r="AF3300" s="177" t="str">
        <f t="shared" si="601"/>
        <v/>
      </c>
      <c r="AG3300" s="178" t="s">
        <v>1403</v>
      </c>
      <c r="AH3300" s="59"/>
      <c r="AI3300" s="163" t="str">
        <f t="shared" si="602"/>
        <v/>
      </c>
      <c r="AJ3300" s="162" t="str">
        <f t="shared" si="604"/>
        <v/>
      </c>
      <c r="AK3300" s="119"/>
      <c r="AL3300" s="59" t="str">
        <f>IF(ISNUMBER($AJ3300),INDEX($Z$4:$AC$3663,$AJ3300,AL$3),"")</f>
        <v/>
      </c>
      <c r="AM3300" s="149" t="str">
        <f>IF(ISNUMBER($AJ3300),INDEX($Z$4:$AC$3663,$AJ3300,AM$3),"")</f>
        <v/>
      </c>
      <c r="AN3300" s="149" t="str">
        <f>IF(ISNUMBER($AJ3300),INDEX($Z$4:$AC$3663,$AJ3300,AN$3),"")</f>
        <v/>
      </c>
      <c r="AO3300" s="59"/>
      <c r="AP3300" s="59"/>
      <c r="AQ3300" s="166"/>
      <c r="AR3300" s="59"/>
      <c r="AS3300" s="59"/>
      <c r="AT3300" s="149"/>
      <c r="AU3300" s="149"/>
      <c r="AV3300" s="149"/>
      <c r="AW3300" s="149"/>
      <c r="AX3300" s="150"/>
      <c r="AY3300" s="151"/>
      <c r="AZ3300" s="59"/>
      <c r="BA3300" s="59"/>
      <c r="BB3300" s="59"/>
      <c r="BC3300" s="59"/>
      <c r="BD3300" s="59"/>
      <c r="BE3300" s="59"/>
      <c r="BF3300" s="43"/>
      <c r="BG3300" s="59"/>
      <c r="BH3300" s="59"/>
      <c r="BI3300" s="59"/>
      <c r="BJ3300" s="59"/>
      <c r="BK3300" s="59"/>
      <c r="BL3300" s="59"/>
      <c r="BM3300" s="59"/>
    </row>
    <row r="3301" spans="1:65" x14ac:dyDescent="0.25">
      <c r="A3301" s="82"/>
      <c r="B3301" s="122" t="s">
        <v>1393</v>
      </c>
      <c r="C3301" s="122">
        <v>4021.5</v>
      </c>
      <c r="D3301" s="122">
        <v>37.449842360440897</v>
      </c>
      <c r="E3301" s="142">
        <f>IF(B3300=B3301,0,MAX(E$4:E3300)+1)</f>
        <v>0</v>
      </c>
      <c r="F3301" s="142">
        <f t="shared" si="603"/>
        <v>5</v>
      </c>
      <c r="G3301" s="142" t="str">
        <f t="shared" si="596"/>
        <v/>
      </c>
      <c r="H3301" s="142" t="str">
        <f t="shared" si="597"/>
        <v/>
      </c>
      <c r="I3301" s="59"/>
      <c r="J3301" s="104"/>
      <c r="K3301" s="59"/>
      <c r="L3301" s="59"/>
      <c r="M3301" s="59"/>
      <c r="N3301" s="44"/>
      <c r="O3301" s="44"/>
      <c r="P3301" s="44"/>
      <c r="Q3301" s="43" t="str">
        <f t="shared" si="594"/>
        <v/>
      </c>
      <c r="R3301" s="60" t="str">
        <f t="shared" si="598"/>
        <v/>
      </c>
      <c r="S3301" s="60" t="str">
        <f t="shared" si="598"/>
        <v/>
      </c>
      <c r="T3301" s="60" t="str">
        <f t="shared" si="598"/>
        <v/>
      </c>
      <c r="U3301" s="60" t="str">
        <f t="shared" si="598"/>
        <v/>
      </c>
      <c r="V3301" s="60" t="str">
        <f t="shared" si="598"/>
        <v/>
      </c>
      <c r="W3301" s="44"/>
      <c r="X3301" s="44" t="str">
        <f t="shared" si="599"/>
        <v/>
      </c>
      <c r="Y3301" s="142" t="str">
        <f t="shared" si="595"/>
        <v/>
      </c>
      <c r="Z3301" s="172" t="str">
        <f t="shared" si="600"/>
        <v/>
      </c>
      <c r="AA3301" s="169" t="str">
        <f>IF(ISNUMBER($Q3301),INDEX($D$1:$D$3663,S3301,1),"")</f>
        <v/>
      </c>
      <c r="AB3301" s="169" t="str">
        <f>IF(ISNUMBER($Q3301),INDEX($D$1:$D$3663,T3301,1),"")</f>
        <v/>
      </c>
      <c r="AC3301" s="169" t="str">
        <f>IF(ISNUMBER($Q3301),INDEX($D$1:$D$3663,U3301,1),"")</f>
        <v/>
      </c>
      <c r="AD3301" s="169" t="str">
        <f>IF(ISNUMBER($Q3301),INDEX($D$1:$D$3663,V3301,1),"")</f>
        <v/>
      </c>
      <c r="AE3301" s="59"/>
      <c r="AF3301" s="177" t="str">
        <f t="shared" si="601"/>
        <v/>
      </c>
      <c r="AG3301" s="178" t="s">
        <v>1403</v>
      </c>
      <c r="AH3301" s="59"/>
      <c r="AI3301" s="163" t="str">
        <f t="shared" si="602"/>
        <v/>
      </c>
      <c r="AJ3301" s="162" t="str">
        <f t="shared" si="604"/>
        <v/>
      </c>
      <c r="AK3301" s="119"/>
      <c r="AL3301" s="59" t="str">
        <f>IF(ISNUMBER($AJ3301),INDEX($Z$4:$AC$3663,$AJ3301,AL$3),"")</f>
        <v/>
      </c>
      <c r="AM3301" s="149" t="str">
        <f>IF(ISNUMBER($AJ3301),INDEX($Z$4:$AC$3663,$AJ3301,AM$3),"")</f>
        <v/>
      </c>
      <c r="AN3301" s="149" t="str">
        <f>IF(ISNUMBER($AJ3301),INDEX($Z$4:$AC$3663,$AJ3301,AN$3),"")</f>
        <v/>
      </c>
      <c r="AO3301" s="59"/>
      <c r="AP3301" s="59"/>
      <c r="AQ3301" s="166"/>
      <c r="AR3301" s="59"/>
      <c r="AS3301" s="59"/>
      <c r="AT3301" s="149"/>
      <c r="AU3301" s="149"/>
      <c r="AV3301" s="149"/>
      <c r="AW3301" s="149"/>
      <c r="AX3301" s="150"/>
      <c r="AY3301" s="151"/>
      <c r="AZ3301" s="59"/>
      <c r="BA3301" s="59"/>
      <c r="BB3301" s="59"/>
      <c r="BC3301" s="59"/>
      <c r="BD3301" s="59"/>
      <c r="BE3301" s="59"/>
      <c r="BF3301" s="43"/>
      <c r="BG3301" s="59"/>
      <c r="BH3301" s="59"/>
      <c r="BI3301" s="59"/>
      <c r="BJ3301" s="59"/>
      <c r="BK3301" s="59"/>
      <c r="BL3301" s="59"/>
      <c r="BM3301" s="59"/>
    </row>
    <row r="3302" spans="1:65" x14ac:dyDescent="0.25">
      <c r="A3302" s="82"/>
      <c r="B3302" s="122" t="s">
        <v>1393</v>
      </c>
      <c r="C3302" s="122">
        <v>4022.5</v>
      </c>
      <c r="D3302" s="122">
        <v>37.619483712400303</v>
      </c>
      <c r="E3302" s="142">
        <f>IF(B3301=B3302,0,MAX(E$4:E3301)+1)</f>
        <v>0</v>
      </c>
      <c r="F3302" s="142">
        <f t="shared" si="603"/>
        <v>5</v>
      </c>
      <c r="G3302" s="142" t="str">
        <f t="shared" si="596"/>
        <v/>
      </c>
      <c r="H3302" s="142" t="str">
        <f t="shared" si="597"/>
        <v/>
      </c>
      <c r="I3302" s="59"/>
      <c r="J3302" s="104"/>
      <c r="K3302" s="59"/>
      <c r="L3302" s="59"/>
      <c r="M3302" s="59"/>
      <c r="N3302" s="44"/>
      <c r="O3302" s="44"/>
      <c r="P3302" s="44"/>
      <c r="Q3302" s="43" t="str">
        <f t="shared" si="594"/>
        <v/>
      </c>
      <c r="R3302" s="60" t="str">
        <f t="shared" si="598"/>
        <v/>
      </c>
      <c r="S3302" s="60" t="str">
        <f t="shared" si="598"/>
        <v/>
      </c>
      <c r="T3302" s="60" t="str">
        <f t="shared" si="598"/>
        <v/>
      </c>
      <c r="U3302" s="60" t="str">
        <f t="shared" si="598"/>
        <v/>
      </c>
      <c r="V3302" s="60" t="str">
        <f t="shared" si="598"/>
        <v/>
      </c>
      <c r="W3302" s="44"/>
      <c r="X3302" s="44" t="str">
        <f t="shared" si="599"/>
        <v/>
      </c>
      <c r="Y3302" s="142" t="str">
        <f t="shared" si="595"/>
        <v/>
      </c>
      <c r="Z3302" s="172" t="str">
        <f t="shared" si="600"/>
        <v/>
      </c>
      <c r="AA3302" s="169" t="str">
        <f>IF(ISNUMBER($Q3302),INDEX($D$1:$D$3663,S3302,1),"")</f>
        <v/>
      </c>
      <c r="AB3302" s="169" t="str">
        <f>IF(ISNUMBER($Q3302),INDEX($D$1:$D$3663,T3302,1),"")</f>
        <v/>
      </c>
      <c r="AC3302" s="169" t="str">
        <f>IF(ISNUMBER($Q3302),INDEX($D$1:$D$3663,U3302,1),"")</f>
        <v/>
      </c>
      <c r="AD3302" s="169" t="str">
        <f>IF(ISNUMBER($Q3302),INDEX($D$1:$D$3663,V3302,1),"")</f>
        <v/>
      </c>
      <c r="AE3302" s="59"/>
      <c r="AF3302" s="177" t="str">
        <f t="shared" si="601"/>
        <v/>
      </c>
      <c r="AG3302" s="178" t="s">
        <v>1403</v>
      </c>
      <c r="AH3302" s="59"/>
      <c r="AI3302" s="163" t="str">
        <f t="shared" si="602"/>
        <v/>
      </c>
      <c r="AJ3302" s="162" t="str">
        <f t="shared" si="604"/>
        <v/>
      </c>
      <c r="AK3302" s="119"/>
      <c r="AL3302" s="59" t="str">
        <f>IF(ISNUMBER($AJ3302),INDEX($Z$4:$AC$3663,$AJ3302,AL$3),"")</f>
        <v/>
      </c>
      <c r="AM3302" s="149" t="str">
        <f>IF(ISNUMBER($AJ3302),INDEX($Z$4:$AC$3663,$AJ3302,AM$3),"")</f>
        <v/>
      </c>
      <c r="AN3302" s="149" t="str">
        <f>IF(ISNUMBER($AJ3302),INDEX($Z$4:$AC$3663,$AJ3302,AN$3),"")</f>
        <v/>
      </c>
      <c r="AO3302" s="59"/>
      <c r="AP3302" s="59"/>
      <c r="AQ3302" s="166"/>
      <c r="AR3302" s="59"/>
      <c r="AS3302" s="59"/>
      <c r="AT3302" s="149"/>
      <c r="AU3302" s="149"/>
      <c r="AV3302" s="149"/>
      <c r="AW3302" s="149"/>
      <c r="AX3302" s="150"/>
      <c r="AY3302" s="151"/>
      <c r="AZ3302" s="59"/>
      <c r="BA3302" s="59"/>
      <c r="BB3302" s="59"/>
      <c r="BC3302" s="59"/>
      <c r="BD3302" s="59"/>
      <c r="BE3302" s="59"/>
      <c r="BF3302" s="43"/>
      <c r="BG3302" s="59"/>
      <c r="BH3302" s="59"/>
      <c r="BI3302" s="59"/>
      <c r="BJ3302" s="59"/>
      <c r="BK3302" s="59"/>
      <c r="BL3302" s="59"/>
      <c r="BM3302" s="59"/>
    </row>
    <row r="3303" spans="1:65" x14ac:dyDescent="0.25">
      <c r="A3303" s="82"/>
      <c r="B3303" s="122" t="s">
        <v>1393</v>
      </c>
      <c r="C3303" s="122">
        <v>4023.5</v>
      </c>
      <c r="D3303" s="122">
        <v>37.680941403376202</v>
      </c>
      <c r="E3303" s="142">
        <f>IF(B3302=B3303,0,MAX(E$4:E3302)+1)</f>
        <v>0</v>
      </c>
      <c r="F3303" s="142">
        <f t="shared" si="603"/>
        <v>5</v>
      </c>
      <c r="G3303" s="142" t="str">
        <f t="shared" si="596"/>
        <v/>
      </c>
      <c r="H3303" s="142" t="str">
        <f t="shared" si="597"/>
        <v/>
      </c>
      <c r="I3303" s="59"/>
      <c r="J3303" s="104"/>
      <c r="K3303" s="59"/>
      <c r="L3303" s="59"/>
      <c r="M3303" s="59"/>
      <c r="N3303" s="44"/>
      <c r="O3303" s="44"/>
      <c r="P3303" s="44"/>
      <c r="Q3303" s="43" t="str">
        <f t="shared" si="594"/>
        <v/>
      </c>
      <c r="R3303" s="60" t="str">
        <f t="shared" si="598"/>
        <v/>
      </c>
      <c r="S3303" s="60" t="str">
        <f t="shared" si="598"/>
        <v/>
      </c>
      <c r="T3303" s="60" t="str">
        <f t="shared" si="598"/>
        <v/>
      </c>
      <c r="U3303" s="60" t="str">
        <f t="shared" si="598"/>
        <v/>
      </c>
      <c r="V3303" s="60" t="str">
        <f t="shared" si="598"/>
        <v/>
      </c>
      <c r="W3303" s="44"/>
      <c r="X3303" s="44" t="str">
        <f t="shared" si="599"/>
        <v/>
      </c>
      <c r="Y3303" s="142" t="str">
        <f t="shared" si="595"/>
        <v/>
      </c>
      <c r="Z3303" s="172" t="str">
        <f t="shared" si="600"/>
        <v/>
      </c>
      <c r="AA3303" s="169" t="str">
        <f>IF(ISNUMBER($Q3303),INDEX($D$1:$D$3663,S3303,1),"")</f>
        <v/>
      </c>
      <c r="AB3303" s="169" t="str">
        <f>IF(ISNUMBER($Q3303),INDEX($D$1:$D$3663,T3303,1),"")</f>
        <v/>
      </c>
      <c r="AC3303" s="169" t="str">
        <f>IF(ISNUMBER($Q3303),INDEX($D$1:$D$3663,U3303,1),"")</f>
        <v/>
      </c>
      <c r="AD3303" s="169" t="str">
        <f>IF(ISNUMBER($Q3303),INDEX($D$1:$D$3663,V3303,1),"")</f>
        <v/>
      </c>
      <c r="AE3303" s="59"/>
      <c r="AF3303" s="177" t="str">
        <f t="shared" si="601"/>
        <v/>
      </c>
      <c r="AG3303" s="178" t="s">
        <v>1403</v>
      </c>
      <c r="AH3303" s="59"/>
      <c r="AI3303" s="163" t="str">
        <f t="shared" si="602"/>
        <v/>
      </c>
      <c r="AJ3303" s="162" t="str">
        <f t="shared" si="604"/>
        <v/>
      </c>
      <c r="AK3303" s="119"/>
      <c r="AL3303" s="59" t="str">
        <f>IF(ISNUMBER($AJ3303),INDEX($Z$4:$AC$3663,$AJ3303,AL$3),"")</f>
        <v/>
      </c>
      <c r="AM3303" s="149" t="str">
        <f>IF(ISNUMBER($AJ3303),INDEX($Z$4:$AC$3663,$AJ3303,AM$3),"")</f>
        <v/>
      </c>
      <c r="AN3303" s="149" t="str">
        <f>IF(ISNUMBER($AJ3303),INDEX($Z$4:$AC$3663,$AJ3303,AN$3),"")</f>
        <v/>
      </c>
      <c r="AO3303" s="59"/>
      <c r="AP3303" s="59"/>
      <c r="AQ3303" s="166"/>
      <c r="AR3303" s="59"/>
      <c r="AS3303" s="59"/>
      <c r="AT3303" s="149"/>
      <c r="AU3303" s="149"/>
      <c r="AV3303" s="149"/>
      <c r="AW3303" s="149"/>
      <c r="AX3303" s="150"/>
      <c r="AY3303" s="151"/>
      <c r="AZ3303" s="59"/>
      <c r="BA3303" s="59"/>
      <c r="BB3303" s="59"/>
      <c r="BC3303" s="59"/>
      <c r="BD3303" s="59"/>
      <c r="BE3303" s="59"/>
      <c r="BF3303" s="43"/>
      <c r="BG3303" s="59"/>
      <c r="BH3303" s="59"/>
      <c r="BI3303" s="59"/>
      <c r="BJ3303" s="59"/>
      <c r="BK3303" s="59"/>
      <c r="BL3303" s="59"/>
      <c r="BM3303" s="59"/>
    </row>
    <row r="3304" spans="1:65" x14ac:dyDescent="0.25">
      <c r="A3304" s="82"/>
      <c r="B3304" s="122" t="s">
        <v>1393</v>
      </c>
      <c r="C3304" s="122">
        <v>4024.5</v>
      </c>
      <c r="D3304" s="122">
        <v>37.5642562023422</v>
      </c>
      <c r="E3304" s="142">
        <f>IF(B3303=B3304,0,MAX(E$4:E3303)+1)</f>
        <v>0</v>
      </c>
      <c r="F3304" s="142">
        <f t="shared" si="603"/>
        <v>5</v>
      </c>
      <c r="G3304" s="142" t="str">
        <f t="shared" si="596"/>
        <v/>
      </c>
      <c r="H3304" s="142" t="str">
        <f t="shared" si="597"/>
        <v/>
      </c>
      <c r="I3304" s="59"/>
      <c r="J3304" s="104"/>
      <c r="K3304" s="59"/>
      <c r="L3304" s="59"/>
      <c r="M3304" s="59"/>
      <c r="N3304" s="44"/>
      <c r="O3304" s="44"/>
      <c r="P3304" s="44"/>
      <c r="Q3304" s="43" t="str">
        <f t="shared" si="594"/>
        <v/>
      </c>
      <c r="R3304" s="60" t="str">
        <f t="shared" si="598"/>
        <v/>
      </c>
      <c r="S3304" s="60" t="str">
        <f t="shared" si="598"/>
        <v/>
      </c>
      <c r="T3304" s="60" t="str">
        <f t="shared" si="598"/>
        <v/>
      </c>
      <c r="U3304" s="60" t="str">
        <f t="shared" si="598"/>
        <v/>
      </c>
      <c r="V3304" s="60" t="str">
        <f t="shared" si="598"/>
        <v/>
      </c>
      <c r="W3304" s="44"/>
      <c r="X3304" s="44" t="str">
        <f t="shared" si="599"/>
        <v/>
      </c>
      <c r="Y3304" s="142" t="str">
        <f t="shared" si="595"/>
        <v/>
      </c>
      <c r="Z3304" s="172" t="str">
        <f t="shared" si="600"/>
        <v/>
      </c>
      <c r="AA3304" s="169" t="str">
        <f>IF(ISNUMBER($Q3304),INDEX($D$1:$D$3663,S3304,1),"")</f>
        <v/>
      </c>
      <c r="AB3304" s="169" t="str">
        <f>IF(ISNUMBER($Q3304),INDEX($D$1:$D$3663,T3304,1),"")</f>
        <v/>
      </c>
      <c r="AC3304" s="169" t="str">
        <f>IF(ISNUMBER($Q3304),INDEX($D$1:$D$3663,U3304,1),"")</f>
        <v/>
      </c>
      <c r="AD3304" s="169" t="str">
        <f>IF(ISNUMBER($Q3304),INDEX($D$1:$D$3663,V3304,1),"")</f>
        <v/>
      </c>
      <c r="AE3304" s="59"/>
      <c r="AF3304" s="177" t="str">
        <f t="shared" si="601"/>
        <v/>
      </c>
      <c r="AG3304" s="178" t="s">
        <v>1403</v>
      </c>
      <c r="AH3304" s="59"/>
      <c r="AI3304" s="163" t="str">
        <f t="shared" si="602"/>
        <v/>
      </c>
      <c r="AJ3304" s="162" t="str">
        <f t="shared" si="604"/>
        <v/>
      </c>
      <c r="AK3304" s="119"/>
      <c r="AL3304" s="59" t="str">
        <f>IF(ISNUMBER($AJ3304),INDEX($Z$4:$AC$3663,$AJ3304,AL$3),"")</f>
        <v/>
      </c>
      <c r="AM3304" s="149" t="str">
        <f>IF(ISNUMBER($AJ3304),INDEX($Z$4:$AC$3663,$AJ3304,AM$3),"")</f>
        <v/>
      </c>
      <c r="AN3304" s="149" t="str">
        <f>IF(ISNUMBER($AJ3304),INDEX($Z$4:$AC$3663,$AJ3304,AN$3),"")</f>
        <v/>
      </c>
      <c r="AO3304" s="59"/>
      <c r="AP3304" s="59"/>
      <c r="AQ3304" s="166"/>
      <c r="AR3304" s="59"/>
      <c r="AS3304" s="59"/>
      <c r="AT3304" s="149"/>
      <c r="AU3304" s="149"/>
      <c r="AV3304" s="149"/>
      <c r="AW3304" s="149"/>
      <c r="AX3304" s="150"/>
      <c r="AY3304" s="151"/>
      <c r="AZ3304" s="59"/>
      <c r="BA3304" s="59"/>
      <c r="BB3304" s="59"/>
      <c r="BC3304" s="59"/>
      <c r="BD3304" s="59"/>
      <c r="BE3304" s="59"/>
      <c r="BF3304" s="43"/>
      <c r="BG3304" s="59"/>
      <c r="BH3304" s="59"/>
      <c r="BI3304" s="59"/>
      <c r="BJ3304" s="59"/>
      <c r="BK3304" s="59"/>
      <c r="BL3304" s="59"/>
      <c r="BM3304" s="59"/>
    </row>
    <row r="3305" spans="1:65" x14ac:dyDescent="0.25">
      <c r="A3305" s="82"/>
      <c r="B3305" s="122" t="s">
        <v>1393</v>
      </c>
      <c r="C3305" s="122">
        <v>4025.5</v>
      </c>
      <c r="D3305" s="122">
        <v>37.567159657109798</v>
      </c>
      <c r="E3305" s="142">
        <f>IF(B3304=B3305,0,MAX(E$4:E3304)+1)</f>
        <v>0</v>
      </c>
      <c r="F3305" s="142">
        <f t="shared" si="603"/>
        <v>5</v>
      </c>
      <c r="G3305" s="142" t="str">
        <f t="shared" si="596"/>
        <v/>
      </c>
      <c r="H3305" s="142" t="str">
        <f t="shared" si="597"/>
        <v/>
      </c>
      <c r="I3305" s="59"/>
      <c r="J3305" s="104"/>
      <c r="K3305" s="59"/>
      <c r="L3305" s="59"/>
      <c r="M3305" s="59"/>
      <c r="N3305" s="44"/>
      <c r="O3305" s="44"/>
      <c r="P3305" s="44"/>
      <c r="Q3305" s="43" t="str">
        <f t="shared" si="594"/>
        <v/>
      </c>
      <c r="R3305" s="60" t="str">
        <f t="shared" si="598"/>
        <v/>
      </c>
      <c r="S3305" s="60" t="str">
        <f t="shared" si="598"/>
        <v/>
      </c>
      <c r="T3305" s="60" t="str">
        <f t="shared" si="598"/>
        <v/>
      </c>
      <c r="U3305" s="60" t="str">
        <f t="shared" si="598"/>
        <v/>
      </c>
      <c r="V3305" s="60" t="str">
        <f t="shared" si="598"/>
        <v/>
      </c>
      <c r="W3305" s="44"/>
      <c r="X3305" s="44" t="str">
        <f t="shared" si="599"/>
        <v/>
      </c>
      <c r="Y3305" s="142" t="str">
        <f t="shared" si="595"/>
        <v/>
      </c>
      <c r="Z3305" s="172" t="str">
        <f t="shared" si="600"/>
        <v/>
      </c>
      <c r="AA3305" s="169" t="str">
        <f>IF(ISNUMBER($Q3305),INDEX($D$1:$D$3663,S3305,1),"")</f>
        <v/>
      </c>
      <c r="AB3305" s="169" t="str">
        <f>IF(ISNUMBER($Q3305),INDEX($D$1:$D$3663,T3305,1),"")</f>
        <v/>
      </c>
      <c r="AC3305" s="169" t="str">
        <f>IF(ISNUMBER($Q3305),INDEX($D$1:$D$3663,U3305,1),"")</f>
        <v/>
      </c>
      <c r="AD3305" s="169" t="str">
        <f>IF(ISNUMBER($Q3305),INDEX($D$1:$D$3663,V3305,1),"")</f>
        <v/>
      </c>
      <c r="AE3305" s="59"/>
      <c r="AF3305" s="177" t="str">
        <f t="shared" si="601"/>
        <v/>
      </c>
      <c r="AG3305" s="178" t="s">
        <v>1403</v>
      </c>
      <c r="AH3305" s="59"/>
      <c r="AI3305" s="163" t="str">
        <f t="shared" si="602"/>
        <v/>
      </c>
      <c r="AJ3305" s="162" t="str">
        <f t="shared" si="604"/>
        <v/>
      </c>
      <c r="AK3305" s="119"/>
      <c r="AL3305" s="59" t="str">
        <f>IF(ISNUMBER($AJ3305),INDEX($Z$4:$AC$3663,$AJ3305,AL$3),"")</f>
        <v/>
      </c>
      <c r="AM3305" s="149" t="str">
        <f>IF(ISNUMBER($AJ3305),INDEX($Z$4:$AC$3663,$AJ3305,AM$3),"")</f>
        <v/>
      </c>
      <c r="AN3305" s="149" t="str">
        <f>IF(ISNUMBER($AJ3305),INDEX($Z$4:$AC$3663,$AJ3305,AN$3),"")</f>
        <v/>
      </c>
      <c r="AO3305" s="59"/>
      <c r="AP3305" s="59"/>
      <c r="AQ3305" s="166"/>
      <c r="AR3305" s="59"/>
      <c r="AS3305" s="59"/>
      <c r="AT3305" s="149"/>
      <c r="AU3305" s="149"/>
      <c r="AV3305" s="149"/>
      <c r="AW3305" s="149"/>
      <c r="AX3305" s="150"/>
      <c r="AY3305" s="151"/>
      <c r="AZ3305" s="59"/>
      <c r="BA3305" s="59"/>
      <c r="BB3305" s="59"/>
      <c r="BC3305" s="59"/>
      <c r="BD3305" s="59"/>
      <c r="BE3305" s="59"/>
      <c r="BF3305" s="43"/>
      <c r="BG3305" s="59"/>
      <c r="BH3305" s="59"/>
      <c r="BI3305" s="59"/>
      <c r="BJ3305" s="59"/>
      <c r="BK3305" s="59"/>
      <c r="BL3305" s="59"/>
      <c r="BM3305" s="59"/>
    </row>
    <row r="3306" spans="1:65" x14ac:dyDescent="0.25">
      <c r="A3306" s="82"/>
      <c r="B3306" s="122" t="s">
        <v>1393</v>
      </c>
      <c r="C3306" s="122">
        <v>4026.5</v>
      </c>
      <c r="D3306" s="122">
        <v>37.515118755321097</v>
      </c>
      <c r="E3306" s="142">
        <f>IF(B3305=B3306,0,MAX(E$4:E3305)+1)</f>
        <v>0</v>
      </c>
      <c r="F3306" s="142">
        <f t="shared" si="603"/>
        <v>5</v>
      </c>
      <c r="G3306" s="142" t="str">
        <f t="shared" si="596"/>
        <v/>
      </c>
      <c r="H3306" s="142" t="str">
        <f t="shared" si="597"/>
        <v/>
      </c>
      <c r="I3306" s="59"/>
      <c r="J3306" s="104"/>
      <c r="K3306" s="59"/>
      <c r="L3306" s="59"/>
      <c r="M3306" s="59"/>
      <c r="N3306" s="44"/>
      <c r="O3306" s="44"/>
      <c r="P3306" s="44"/>
      <c r="Q3306" s="43" t="str">
        <f t="shared" si="594"/>
        <v/>
      </c>
      <c r="R3306" s="60" t="str">
        <f t="shared" si="598"/>
        <v/>
      </c>
      <c r="S3306" s="60" t="str">
        <f t="shared" si="598"/>
        <v/>
      </c>
      <c r="T3306" s="60" t="str">
        <f t="shared" si="598"/>
        <v/>
      </c>
      <c r="U3306" s="60" t="str">
        <f t="shared" si="598"/>
        <v/>
      </c>
      <c r="V3306" s="60" t="str">
        <f t="shared" si="598"/>
        <v/>
      </c>
      <c r="W3306" s="44"/>
      <c r="X3306" s="44" t="str">
        <f t="shared" si="599"/>
        <v/>
      </c>
      <c r="Y3306" s="142" t="str">
        <f t="shared" si="595"/>
        <v/>
      </c>
      <c r="Z3306" s="172" t="str">
        <f t="shared" si="600"/>
        <v/>
      </c>
      <c r="AA3306" s="169" t="str">
        <f>IF(ISNUMBER($Q3306),INDEX($D$1:$D$3663,S3306,1),"")</f>
        <v/>
      </c>
      <c r="AB3306" s="169" t="str">
        <f>IF(ISNUMBER($Q3306),INDEX($D$1:$D$3663,T3306,1),"")</f>
        <v/>
      </c>
      <c r="AC3306" s="169" t="str">
        <f>IF(ISNUMBER($Q3306),INDEX($D$1:$D$3663,U3306,1),"")</f>
        <v/>
      </c>
      <c r="AD3306" s="169" t="str">
        <f>IF(ISNUMBER($Q3306),INDEX($D$1:$D$3663,V3306,1),"")</f>
        <v/>
      </c>
      <c r="AE3306" s="59"/>
      <c r="AF3306" s="177" t="str">
        <f t="shared" si="601"/>
        <v/>
      </c>
      <c r="AG3306" s="178" t="s">
        <v>1403</v>
      </c>
      <c r="AH3306" s="59"/>
      <c r="AI3306" s="163" t="str">
        <f t="shared" si="602"/>
        <v/>
      </c>
      <c r="AJ3306" s="162" t="str">
        <f t="shared" si="604"/>
        <v/>
      </c>
      <c r="AK3306" s="119"/>
      <c r="AL3306" s="59" t="str">
        <f>IF(ISNUMBER($AJ3306),INDEX($Z$4:$AC$3663,$AJ3306,AL$3),"")</f>
        <v/>
      </c>
      <c r="AM3306" s="149" t="str">
        <f>IF(ISNUMBER($AJ3306),INDEX($Z$4:$AC$3663,$AJ3306,AM$3),"")</f>
        <v/>
      </c>
      <c r="AN3306" s="149" t="str">
        <f>IF(ISNUMBER($AJ3306),INDEX($Z$4:$AC$3663,$AJ3306,AN$3),"")</f>
        <v/>
      </c>
      <c r="AO3306" s="59"/>
      <c r="AP3306" s="59"/>
      <c r="AQ3306" s="166"/>
      <c r="AR3306" s="59"/>
      <c r="AS3306" s="59"/>
      <c r="AT3306" s="149"/>
      <c r="AU3306" s="149"/>
      <c r="AV3306" s="149"/>
      <c r="AW3306" s="149"/>
      <c r="AX3306" s="150"/>
      <c r="AY3306" s="151"/>
      <c r="AZ3306" s="59"/>
      <c r="BA3306" s="59"/>
      <c r="BB3306" s="59"/>
      <c r="BC3306" s="59"/>
      <c r="BD3306" s="59"/>
      <c r="BE3306" s="59"/>
      <c r="BF3306" s="43"/>
      <c r="BG3306" s="59"/>
      <c r="BH3306" s="59"/>
      <c r="BI3306" s="59"/>
      <c r="BJ3306" s="59"/>
      <c r="BK3306" s="59"/>
      <c r="BL3306" s="59"/>
      <c r="BM3306" s="59"/>
    </row>
    <row r="3307" spans="1:65" x14ac:dyDescent="0.25">
      <c r="A3307" s="82"/>
      <c r="B3307" s="122" t="s">
        <v>1393</v>
      </c>
      <c r="C3307" s="122">
        <v>4027.5</v>
      </c>
      <c r="D3307" s="122">
        <v>37.5085934639066</v>
      </c>
      <c r="E3307" s="142">
        <f>IF(B3306=B3307,0,MAX(E$4:E3306)+1)</f>
        <v>0</v>
      </c>
      <c r="F3307" s="142">
        <f t="shared" si="603"/>
        <v>5</v>
      </c>
      <c r="G3307" s="142" t="str">
        <f t="shared" si="596"/>
        <v/>
      </c>
      <c r="H3307" s="142" t="str">
        <f t="shared" si="597"/>
        <v/>
      </c>
      <c r="I3307" s="59"/>
      <c r="J3307" s="104"/>
      <c r="K3307" s="59"/>
      <c r="L3307" s="59"/>
      <c r="M3307" s="59"/>
      <c r="N3307" s="44"/>
      <c r="O3307" s="44"/>
      <c r="P3307" s="44"/>
      <c r="Q3307" s="43" t="str">
        <f t="shared" si="594"/>
        <v/>
      </c>
      <c r="R3307" s="60" t="str">
        <f t="shared" si="598"/>
        <v/>
      </c>
      <c r="S3307" s="60" t="str">
        <f t="shared" si="598"/>
        <v/>
      </c>
      <c r="T3307" s="60" t="str">
        <f t="shared" si="598"/>
        <v/>
      </c>
      <c r="U3307" s="60" t="str">
        <f t="shared" si="598"/>
        <v/>
      </c>
      <c r="V3307" s="60" t="str">
        <f t="shared" si="598"/>
        <v/>
      </c>
      <c r="W3307" s="44"/>
      <c r="X3307" s="44" t="str">
        <f t="shared" si="599"/>
        <v/>
      </c>
      <c r="Y3307" s="142" t="str">
        <f t="shared" si="595"/>
        <v/>
      </c>
      <c r="Z3307" s="172" t="str">
        <f t="shared" si="600"/>
        <v/>
      </c>
      <c r="AA3307" s="169" t="str">
        <f>IF(ISNUMBER($Q3307),INDEX($D$1:$D$3663,S3307,1),"")</f>
        <v/>
      </c>
      <c r="AB3307" s="169" t="str">
        <f>IF(ISNUMBER($Q3307),INDEX($D$1:$D$3663,T3307,1),"")</f>
        <v/>
      </c>
      <c r="AC3307" s="169" t="str">
        <f>IF(ISNUMBER($Q3307),INDEX($D$1:$D$3663,U3307,1),"")</f>
        <v/>
      </c>
      <c r="AD3307" s="169" t="str">
        <f>IF(ISNUMBER($Q3307),INDEX($D$1:$D$3663,V3307,1),"")</f>
        <v/>
      </c>
      <c r="AE3307" s="59"/>
      <c r="AF3307" s="177" t="str">
        <f t="shared" si="601"/>
        <v/>
      </c>
      <c r="AG3307" s="178" t="s">
        <v>1403</v>
      </c>
      <c r="AH3307" s="59"/>
      <c r="AI3307" s="163" t="str">
        <f t="shared" si="602"/>
        <v/>
      </c>
      <c r="AJ3307" s="162" t="str">
        <f t="shared" si="604"/>
        <v/>
      </c>
      <c r="AK3307" s="119"/>
      <c r="AL3307" s="59" t="str">
        <f>IF(ISNUMBER($AJ3307),INDEX($Z$4:$AC$3663,$AJ3307,AL$3),"")</f>
        <v/>
      </c>
      <c r="AM3307" s="149" t="str">
        <f>IF(ISNUMBER($AJ3307),INDEX($Z$4:$AC$3663,$AJ3307,AM$3),"")</f>
        <v/>
      </c>
      <c r="AN3307" s="149" t="str">
        <f>IF(ISNUMBER($AJ3307),INDEX($Z$4:$AC$3663,$AJ3307,AN$3),"")</f>
        <v/>
      </c>
      <c r="AO3307" s="59"/>
      <c r="AP3307" s="59"/>
      <c r="AQ3307" s="166"/>
      <c r="AR3307" s="59"/>
      <c r="AS3307" s="59"/>
      <c r="AT3307" s="149"/>
      <c r="AU3307" s="149"/>
      <c r="AV3307" s="149"/>
      <c r="AW3307" s="149"/>
      <c r="AX3307" s="150"/>
      <c r="AY3307" s="151"/>
      <c r="AZ3307" s="59"/>
      <c r="BA3307" s="59"/>
      <c r="BB3307" s="59"/>
      <c r="BC3307" s="59"/>
      <c r="BD3307" s="59"/>
      <c r="BE3307" s="59"/>
      <c r="BF3307" s="43"/>
      <c r="BG3307" s="59"/>
      <c r="BH3307" s="59"/>
      <c r="BI3307" s="59"/>
      <c r="BJ3307" s="59"/>
      <c r="BK3307" s="59"/>
      <c r="BL3307" s="59"/>
      <c r="BM3307" s="59"/>
    </row>
    <row r="3308" spans="1:65" x14ac:dyDescent="0.25">
      <c r="A3308" s="82"/>
      <c r="B3308" s="122" t="s">
        <v>1393</v>
      </c>
      <c r="C3308" s="122">
        <v>4028.5</v>
      </c>
      <c r="D3308" s="122">
        <v>37.397302655079201</v>
      </c>
      <c r="E3308" s="142">
        <f>IF(B3307=B3308,0,MAX(E$4:E3307)+1)</f>
        <v>0</v>
      </c>
      <c r="F3308" s="142">
        <f t="shared" si="603"/>
        <v>5</v>
      </c>
      <c r="G3308" s="142" t="str">
        <f t="shared" si="596"/>
        <v/>
      </c>
      <c r="H3308" s="142" t="str">
        <f t="shared" si="597"/>
        <v/>
      </c>
      <c r="I3308" s="59"/>
      <c r="J3308" s="104"/>
      <c r="K3308" s="59"/>
      <c r="L3308" s="59"/>
      <c r="M3308" s="59"/>
      <c r="N3308" s="44"/>
      <c r="O3308" s="44"/>
      <c r="P3308" s="44"/>
      <c r="Q3308" s="43" t="str">
        <f t="shared" si="594"/>
        <v/>
      </c>
      <c r="R3308" s="60" t="str">
        <f t="shared" si="598"/>
        <v/>
      </c>
      <c r="S3308" s="60" t="str">
        <f t="shared" si="598"/>
        <v/>
      </c>
      <c r="T3308" s="60" t="str">
        <f t="shared" si="598"/>
        <v/>
      </c>
      <c r="U3308" s="60" t="str">
        <f t="shared" si="598"/>
        <v/>
      </c>
      <c r="V3308" s="60" t="str">
        <f t="shared" si="598"/>
        <v/>
      </c>
      <c r="W3308" s="44"/>
      <c r="X3308" s="44" t="str">
        <f t="shared" si="599"/>
        <v/>
      </c>
      <c r="Y3308" s="142" t="str">
        <f t="shared" si="595"/>
        <v/>
      </c>
      <c r="Z3308" s="172" t="str">
        <f t="shared" si="600"/>
        <v/>
      </c>
      <c r="AA3308" s="169" t="str">
        <f>IF(ISNUMBER($Q3308),INDEX($D$1:$D$3663,S3308,1),"")</f>
        <v/>
      </c>
      <c r="AB3308" s="169" t="str">
        <f>IF(ISNUMBER($Q3308),INDEX($D$1:$D$3663,T3308,1),"")</f>
        <v/>
      </c>
      <c r="AC3308" s="169" t="str">
        <f>IF(ISNUMBER($Q3308),INDEX($D$1:$D$3663,U3308,1),"")</f>
        <v/>
      </c>
      <c r="AD3308" s="169" t="str">
        <f>IF(ISNUMBER($Q3308),INDEX($D$1:$D$3663,V3308,1),"")</f>
        <v/>
      </c>
      <c r="AE3308" s="59"/>
      <c r="AF3308" s="177" t="str">
        <f t="shared" si="601"/>
        <v/>
      </c>
      <c r="AG3308" s="178" t="s">
        <v>1403</v>
      </c>
      <c r="AH3308" s="59"/>
      <c r="AI3308" s="163" t="str">
        <f t="shared" si="602"/>
        <v/>
      </c>
      <c r="AJ3308" s="162" t="str">
        <f t="shared" si="604"/>
        <v/>
      </c>
      <c r="AK3308" s="119"/>
      <c r="AL3308" s="59" t="str">
        <f>IF(ISNUMBER($AJ3308),INDEX($Z$4:$AC$3663,$AJ3308,AL$3),"")</f>
        <v/>
      </c>
      <c r="AM3308" s="149" t="str">
        <f>IF(ISNUMBER($AJ3308),INDEX($Z$4:$AC$3663,$AJ3308,AM$3),"")</f>
        <v/>
      </c>
      <c r="AN3308" s="149" t="str">
        <f>IF(ISNUMBER($AJ3308),INDEX($Z$4:$AC$3663,$AJ3308,AN$3),"")</f>
        <v/>
      </c>
      <c r="AO3308" s="59"/>
      <c r="AP3308" s="59"/>
      <c r="AQ3308" s="166"/>
      <c r="AR3308" s="59"/>
      <c r="AS3308" s="59"/>
      <c r="AT3308" s="149"/>
      <c r="AU3308" s="149"/>
      <c r="AV3308" s="149"/>
      <c r="AW3308" s="149"/>
      <c r="AX3308" s="150"/>
      <c r="AY3308" s="151"/>
      <c r="AZ3308" s="59"/>
      <c r="BA3308" s="59"/>
      <c r="BB3308" s="59"/>
      <c r="BC3308" s="59"/>
      <c r="BD3308" s="59"/>
      <c r="BE3308" s="59"/>
      <c r="BF3308" s="43"/>
      <c r="BG3308" s="59"/>
      <c r="BH3308" s="59"/>
      <c r="BI3308" s="59"/>
      <c r="BJ3308" s="59"/>
      <c r="BK3308" s="59"/>
      <c r="BL3308" s="59"/>
      <c r="BM3308" s="59"/>
    </row>
    <row r="3309" spans="1:65" x14ac:dyDescent="0.25">
      <c r="A3309" s="82"/>
      <c r="B3309" s="122" t="s">
        <v>1393</v>
      </c>
      <c r="C3309" s="122">
        <v>4029.5</v>
      </c>
      <c r="D3309" s="122">
        <v>37.689428488476302</v>
      </c>
      <c r="E3309" s="142">
        <f>IF(B3308=B3309,0,MAX(E$4:E3308)+1)</f>
        <v>0</v>
      </c>
      <c r="F3309" s="142">
        <f t="shared" si="603"/>
        <v>5</v>
      </c>
      <c r="G3309" s="142" t="str">
        <f t="shared" si="596"/>
        <v/>
      </c>
      <c r="H3309" s="142" t="str">
        <f t="shared" si="597"/>
        <v/>
      </c>
      <c r="I3309" s="59"/>
      <c r="J3309" s="104"/>
      <c r="K3309" s="59"/>
      <c r="L3309" s="59"/>
      <c r="M3309" s="59"/>
      <c r="N3309" s="44"/>
      <c r="O3309" s="44"/>
      <c r="P3309" s="44"/>
      <c r="Q3309" s="43" t="str">
        <f t="shared" si="594"/>
        <v/>
      </c>
      <c r="R3309" s="60" t="str">
        <f t="shared" si="598"/>
        <v/>
      </c>
      <c r="S3309" s="60" t="str">
        <f t="shared" si="598"/>
        <v/>
      </c>
      <c r="T3309" s="60" t="str">
        <f t="shared" si="598"/>
        <v/>
      </c>
      <c r="U3309" s="60" t="str">
        <f t="shared" si="598"/>
        <v/>
      </c>
      <c r="V3309" s="60" t="str">
        <f t="shared" si="598"/>
        <v/>
      </c>
      <c r="W3309" s="44"/>
      <c r="X3309" s="44" t="str">
        <f t="shared" si="599"/>
        <v/>
      </c>
      <c r="Y3309" s="142" t="str">
        <f t="shared" si="595"/>
        <v/>
      </c>
      <c r="Z3309" s="172" t="str">
        <f t="shared" si="600"/>
        <v/>
      </c>
      <c r="AA3309" s="169" t="str">
        <f>IF(ISNUMBER($Q3309),INDEX($D$1:$D$3663,S3309,1),"")</f>
        <v/>
      </c>
      <c r="AB3309" s="169" t="str">
        <f>IF(ISNUMBER($Q3309),INDEX($D$1:$D$3663,T3309,1),"")</f>
        <v/>
      </c>
      <c r="AC3309" s="169" t="str">
        <f>IF(ISNUMBER($Q3309),INDEX($D$1:$D$3663,U3309,1),"")</f>
        <v/>
      </c>
      <c r="AD3309" s="169" t="str">
        <f>IF(ISNUMBER($Q3309),INDEX($D$1:$D$3663,V3309,1),"")</f>
        <v/>
      </c>
      <c r="AE3309" s="59"/>
      <c r="AF3309" s="177" t="str">
        <f t="shared" si="601"/>
        <v/>
      </c>
      <c r="AG3309" s="178" t="s">
        <v>1403</v>
      </c>
      <c r="AH3309" s="59"/>
      <c r="AI3309" s="163" t="str">
        <f t="shared" si="602"/>
        <v/>
      </c>
      <c r="AJ3309" s="162" t="str">
        <f t="shared" si="604"/>
        <v/>
      </c>
      <c r="AK3309" s="119"/>
      <c r="AL3309" s="59" t="str">
        <f>IF(ISNUMBER($AJ3309),INDEX($Z$4:$AC$3663,$AJ3309,AL$3),"")</f>
        <v/>
      </c>
      <c r="AM3309" s="149" t="str">
        <f>IF(ISNUMBER($AJ3309),INDEX($Z$4:$AC$3663,$AJ3309,AM$3),"")</f>
        <v/>
      </c>
      <c r="AN3309" s="149" t="str">
        <f>IF(ISNUMBER($AJ3309),INDEX($Z$4:$AC$3663,$AJ3309,AN$3),"")</f>
        <v/>
      </c>
      <c r="AO3309" s="59"/>
      <c r="AP3309" s="59"/>
      <c r="AQ3309" s="166"/>
      <c r="AR3309" s="59"/>
      <c r="AS3309" s="59"/>
      <c r="AT3309" s="149"/>
      <c r="AU3309" s="149"/>
      <c r="AV3309" s="149"/>
      <c r="AW3309" s="149"/>
      <c r="AX3309" s="150"/>
      <c r="AY3309" s="151"/>
      <c r="AZ3309" s="59"/>
      <c r="BA3309" s="59"/>
      <c r="BB3309" s="59"/>
      <c r="BC3309" s="59"/>
      <c r="BD3309" s="59"/>
      <c r="BE3309" s="59"/>
      <c r="BF3309" s="43"/>
      <c r="BG3309" s="59"/>
      <c r="BH3309" s="59"/>
      <c r="BI3309" s="59"/>
      <c r="BJ3309" s="59"/>
      <c r="BK3309" s="59"/>
      <c r="BL3309" s="59"/>
      <c r="BM3309" s="59"/>
    </row>
    <row r="3310" spans="1:65" x14ac:dyDescent="0.25">
      <c r="A3310" s="82"/>
      <c r="B3310" s="122" t="s">
        <v>1393</v>
      </c>
      <c r="C3310" s="122">
        <v>4030.5</v>
      </c>
      <c r="D3310" s="122">
        <v>37.622878557287002</v>
      </c>
      <c r="E3310" s="142">
        <f>IF(B3309=B3310,0,MAX(E$4:E3309)+1)</f>
        <v>0</v>
      </c>
      <c r="F3310" s="142">
        <f t="shared" si="603"/>
        <v>5</v>
      </c>
      <c r="G3310" s="142" t="str">
        <f t="shared" si="596"/>
        <v/>
      </c>
      <c r="H3310" s="142" t="str">
        <f t="shared" si="597"/>
        <v/>
      </c>
      <c r="I3310" s="59"/>
      <c r="J3310" s="104"/>
      <c r="K3310" s="59"/>
      <c r="L3310" s="59"/>
      <c r="M3310" s="59"/>
      <c r="N3310" s="44"/>
      <c r="O3310" s="44"/>
      <c r="P3310" s="44"/>
      <c r="Q3310" s="43" t="str">
        <f t="shared" si="594"/>
        <v/>
      </c>
      <c r="R3310" s="60" t="str">
        <f t="shared" si="598"/>
        <v/>
      </c>
      <c r="S3310" s="60" t="str">
        <f t="shared" si="598"/>
        <v/>
      </c>
      <c r="T3310" s="60" t="str">
        <f t="shared" si="598"/>
        <v/>
      </c>
      <c r="U3310" s="60" t="str">
        <f t="shared" si="598"/>
        <v/>
      </c>
      <c r="V3310" s="60" t="str">
        <f t="shared" si="598"/>
        <v/>
      </c>
      <c r="W3310" s="44"/>
      <c r="X3310" s="44" t="str">
        <f t="shared" si="599"/>
        <v/>
      </c>
      <c r="Y3310" s="142" t="str">
        <f t="shared" si="595"/>
        <v/>
      </c>
      <c r="Z3310" s="172" t="str">
        <f t="shared" si="600"/>
        <v/>
      </c>
      <c r="AA3310" s="169" t="str">
        <f>IF(ISNUMBER($Q3310),INDEX($D$1:$D$3663,S3310,1),"")</f>
        <v/>
      </c>
      <c r="AB3310" s="169" t="str">
        <f>IF(ISNUMBER($Q3310),INDEX($D$1:$D$3663,T3310,1),"")</f>
        <v/>
      </c>
      <c r="AC3310" s="169" t="str">
        <f>IF(ISNUMBER($Q3310),INDEX($D$1:$D$3663,U3310,1),"")</f>
        <v/>
      </c>
      <c r="AD3310" s="169" t="str">
        <f>IF(ISNUMBER($Q3310),INDEX($D$1:$D$3663,V3310,1),"")</f>
        <v/>
      </c>
      <c r="AE3310" s="59"/>
      <c r="AF3310" s="177" t="str">
        <f t="shared" si="601"/>
        <v/>
      </c>
      <c r="AG3310" s="178" t="s">
        <v>1403</v>
      </c>
      <c r="AH3310" s="59"/>
      <c r="AI3310" s="163" t="str">
        <f t="shared" si="602"/>
        <v/>
      </c>
      <c r="AJ3310" s="162" t="str">
        <f t="shared" si="604"/>
        <v/>
      </c>
      <c r="AK3310" s="119"/>
      <c r="AL3310" s="59" t="str">
        <f>IF(ISNUMBER($AJ3310),INDEX($Z$4:$AC$3663,$AJ3310,AL$3),"")</f>
        <v/>
      </c>
      <c r="AM3310" s="149" t="str">
        <f>IF(ISNUMBER($AJ3310),INDEX($Z$4:$AC$3663,$AJ3310,AM$3),"")</f>
        <v/>
      </c>
      <c r="AN3310" s="149" t="str">
        <f>IF(ISNUMBER($AJ3310),INDEX($Z$4:$AC$3663,$AJ3310,AN$3),"")</f>
        <v/>
      </c>
      <c r="AO3310" s="59"/>
      <c r="AP3310" s="59"/>
      <c r="AQ3310" s="166"/>
      <c r="AR3310" s="59"/>
      <c r="AS3310" s="59"/>
      <c r="AT3310" s="149"/>
      <c r="AU3310" s="149"/>
      <c r="AV3310" s="149"/>
      <c r="AW3310" s="149"/>
      <c r="AX3310" s="150"/>
      <c r="AY3310" s="151"/>
      <c r="AZ3310" s="59"/>
      <c r="BA3310" s="59"/>
      <c r="BB3310" s="59"/>
      <c r="BC3310" s="59"/>
      <c r="BD3310" s="59"/>
      <c r="BE3310" s="59"/>
      <c r="BF3310" s="43"/>
      <c r="BG3310" s="59"/>
      <c r="BH3310" s="59"/>
      <c r="BI3310" s="59"/>
      <c r="BJ3310" s="59"/>
      <c r="BK3310" s="59"/>
      <c r="BL3310" s="59"/>
      <c r="BM3310" s="59"/>
    </row>
    <row r="3311" spans="1:65" x14ac:dyDescent="0.25">
      <c r="A3311" s="82"/>
      <c r="B3311" s="122" t="s">
        <v>1393</v>
      </c>
      <c r="C3311" s="122">
        <v>4031.5</v>
      </c>
      <c r="D3311" s="122">
        <v>37.551921589197597</v>
      </c>
      <c r="E3311" s="142">
        <f>IF(B3310=B3311,0,MAX(E$4:E3310)+1)</f>
        <v>0</v>
      </c>
      <c r="F3311" s="142">
        <f t="shared" si="603"/>
        <v>5</v>
      </c>
      <c r="G3311" s="142" t="str">
        <f t="shared" si="596"/>
        <v/>
      </c>
      <c r="H3311" s="142" t="str">
        <f t="shared" si="597"/>
        <v/>
      </c>
      <c r="I3311" s="59"/>
      <c r="J3311" s="104"/>
      <c r="K3311" s="59"/>
      <c r="L3311" s="59"/>
      <c r="M3311" s="59"/>
      <c r="N3311" s="44"/>
      <c r="O3311" s="44"/>
      <c r="P3311" s="44"/>
      <c r="Q3311" s="43" t="str">
        <f t="shared" si="594"/>
        <v/>
      </c>
      <c r="R3311" s="60" t="str">
        <f t="shared" si="598"/>
        <v/>
      </c>
      <c r="S3311" s="60" t="str">
        <f t="shared" si="598"/>
        <v/>
      </c>
      <c r="T3311" s="60" t="str">
        <f t="shared" si="598"/>
        <v/>
      </c>
      <c r="U3311" s="60" t="str">
        <f t="shared" si="598"/>
        <v/>
      </c>
      <c r="V3311" s="60" t="str">
        <f t="shared" si="598"/>
        <v/>
      </c>
      <c r="W3311" s="44"/>
      <c r="X3311" s="44" t="str">
        <f t="shared" si="599"/>
        <v/>
      </c>
      <c r="Y3311" s="142" t="str">
        <f t="shared" si="595"/>
        <v/>
      </c>
      <c r="Z3311" s="172" t="str">
        <f t="shared" si="600"/>
        <v/>
      </c>
      <c r="AA3311" s="169" t="str">
        <f>IF(ISNUMBER($Q3311),INDEX($D$1:$D$3663,S3311,1),"")</f>
        <v/>
      </c>
      <c r="AB3311" s="169" t="str">
        <f>IF(ISNUMBER($Q3311),INDEX($D$1:$D$3663,T3311,1),"")</f>
        <v/>
      </c>
      <c r="AC3311" s="169" t="str">
        <f>IF(ISNUMBER($Q3311),INDEX($D$1:$D$3663,U3311,1),"")</f>
        <v/>
      </c>
      <c r="AD3311" s="169" t="str">
        <f>IF(ISNUMBER($Q3311),INDEX($D$1:$D$3663,V3311,1),"")</f>
        <v/>
      </c>
      <c r="AE3311" s="59"/>
      <c r="AF3311" s="177" t="str">
        <f t="shared" si="601"/>
        <v/>
      </c>
      <c r="AG3311" s="178" t="s">
        <v>1403</v>
      </c>
      <c r="AH3311" s="59"/>
      <c r="AI3311" s="163" t="str">
        <f t="shared" si="602"/>
        <v/>
      </c>
      <c r="AJ3311" s="162" t="str">
        <f t="shared" si="604"/>
        <v/>
      </c>
      <c r="AK3311" s="119"/>
      <c r="AL3311" s="59" t="str">
        <f>IF(ISNUMBER($AJ3311),INDEX($Z$4:$AC$3663,$AJ3311,AL$3),"")</f>
        <v/>
      </c>
      <c r="AM3311" s="149" t="str">
        <f>IF(ISNUMBER($AJ3311),INDEX($Z$4:$AC$3663,$AJ3311,AM$3),"")</f>
        <v/>
      </c>
      <c r="AN3311" s="149" t="str">
        <f>IF(ISNUMBER($AJ3311),INDEX($Z$4:$AC$3663,$AJ3311,AN$3),"")</f>
        <v/>
      </c>
      <c r="AO3311" s="59"/>
      <c r="AP3311" s="59"/>
      <c r="AQ3311" s="166"/>
      <c r="AR3311" s="59"/>
      <c r="AS3311" s="59"/>
      <c r="AT3311" s="149"/>
      <c r="AU3311" s="149"/>
      <c r="AV3311" s="149"/>
      <c r="AW3311" s="149"/>
      <c r="AX3311" s="150"/>
      <c r="AY3311" s="151"/>
      <c r="AZ3311" s="59"/>
      <c r="BA3311" s="59"/>
      <c r="BB3311" s="59"/>
      <c r="BC3311" s="59"/>
      <c r="BD3311" s="59"/>
      <c r="BE3311" s="59"/>
      <c r="BF3311" s="43"/>
      <c r="BG3311" s="59"/>
      <c r="BH3311" s="59"/>
      <c r="BI3311" s="59"/>
      <c r="BJ3311" s="59"/>
      <c r="BK3311" s="59"/>
      <c r="BL3311" s="59"/>
      <c r="BM3311" s="59"/>
    </row>
    <row r="3312" spans="1:65" x14ac:dyDescent="0.25">
      <c r="A3312" s="82"/>
      <c r="B3312" s="122" t="s">
        <v>1393</v>
      </c>
      <c r="C3312" s="122">
        <v>4032.5</v>
      </c>
      <c r="D3312" s="122">
        <v>37.492235082624802</v>
      </c>
      <c r="E3312" s="142">
        <f>IF(B3311=B3312,0,MAX(E$4:E3311)+1)</f>
        <v>0</v>
      </c>
      <c r="F3312" s="142">
        <f t="shared" si="603"/>
        <v>5</v>
      </c>
      <c r="G3312" s="142" t="str">
        <f t="shared" si="596"/>
        <v/>
      </c>
      <c r="H3312" s="142" t="str">
        <f t="shared" si="597"/>
        <v/>
      </c>
      <c r="I3312" s="59"/>
      <c r="J3312" s="104"/>
      <c r="K3312" s="59"/>
      <c r="L3312" s="59"/>
      <c r="M3312" s="59"/>
      <c r="N3312" s="44"/>
      <c r="O3312" s="44"/>
      <c r="P3312" s="44"/>
      <c r="Q3312" s="43" t="str">
        <f t="shared" si="594"/>
        <v/>
      </c>
      <c r="R3312" s="60" t="str">
        <f t="shared" si="598"/>
        <v/>
      </c>
      <c r="S3312" s="60" t="str">
        <f t="shared" si="598"/>
        <v/>
      </c>
      <c r="T3312" s="60" t="str">
        <f t="shared" si="598"/>
        <v/>
      </c>
      <c r="U3312" s="60" t="str">
        <f t="shared" si="598"/>
        <v/>
      </c>
      <c r="V3312" s="60" t="str">
        <f t="shared" si="598"/>
        <v/>
      </c>
      <c r="W3312" s="44"/>
      <c r="X3312" s="44" t="str">
        <f t="shared" si="599"/>
        <v/>
      </c>
      <c r="Y3312" s="142" t="str">
        <f t="shared" si="595"/>
        <v/>
      </c>
      <c r="Z3312" s="172" t="str">
        <f t="shared" si="600"/>
        <v/>
      </c>
      <c r="AA3312" s="169" t="str">
        <f>IF(ISNUMBER($Q3312),INDEX($D$1:$D$3663,S3312,1),"")</f>
        <v/>
      </c>
      <c r="AB3312" s="169" t="str">
        <f>IF(ISNUMBER($Q3312),INDEX($D$1:$D$3663,T3312,1),"")</f>
        <v/>
      </c>
      <c r="AC3312" s="169" t="str">
        <f>IF(ISNUMBER($Q3312),INDEX($D$1:$D$3663,U3312,1),"")</f>
        <v/>
      </c>
      <c r="AD3312" s="169" t="str">
        <f>IF(ISNUMBER($Q3312),INDEX($D$1:$D$3663,V3312,1),"")</f>
        <v/>
      </c>
      <c r="AE3312" s="59"/>
      <c r="AF3312" s="177" t="str">
        <f t="shared" si="601"/>
        <v/>
      </c>
      <c r="AG3312" s="178" t="s">
        <v>1403</v>
      </c>
      <c r="AH3312" s="59"/>
      <c r="AI3312" s="163" t="str">
        <f t="shared" si="602"/>
        <v/>
      </c>
      <c r="AJ3312" s="162" t="str">
        <f t="shared" si="604"/>
        <v/>
      </c>
      <c r="AK3312" s="119"/>
      <c r="AL3312" s="59" t="str">
        <f>IF(ISNUMBER($AJ3312),INDEX($Z$4:$AC$3663,$AJ3312,AL$3),"")</f>
        <v/>
      </c>
      <c r="AM3312" s="149" t="str">
        <f>IF(ISNUMBER($AJ3312),INDEX($Z$4:$AC$3663,$AJ3312,AM$3),"")</f>
        <v/>
      </c>
      <c r="AN3312" s="149" t="str">
        <f>IF(ISNUMBER($AJ3312),INDEX($Z$4:$AC$3663,$AJ3312,AN$3),"")</f>
        <v/>
      </c>
      <c r="AO3312" s="59"/>
      <c r="AP3312" s="59"/>
      <c r="AQ3312" s="166"/>
      <c r="AR3312" s="59"/>
      <c r="AS3312" s="59"/>
      <c r="AT3312" s="149"/>
      <c r="AU3312" s="149"/>
      <c r="AV3312" s="149"/>
      <c r="AW3312" s="149"/>
      <c r="AX3312" s="150"/>
      <c r="AY3312" s="151"/>
      <c r="AZ3312" s="59"/>
      <c r="BA3312" s="59"/>
      <c r="BB3312" s="59"/>
      <c r="BC3312" s="59"/>
      <c r="BD3312" s="59"/>
      <c r="BE3312" s="59"/>
      <c r="BF3312" s="43"/>
      <c r="BG3312" s="59"/>
      <c r="BH3312" s="59"/>
      <c r="BI3312" s="59"/>
      <c r="BJ3312" s="59"/>
      <c r="BK3312" s="59"/>
      <c r="BL3312" s="59"/>
      <c r="BM3312" s="59"/>
    </row>
    <row r="3313" spans="1:65" x14ac:dyDescent="0.25">
      <c r="A3313" s="82"/>
      <c r="B3313" s="122" t="s">
        <v>1393</v>
      </c>
      <c r="C3313" s="122">
        <v>4033.5</v>
      </c>
      <c r="D3313" s="122">
        <v>37.527620719154797</v>
      </c>
      <c r="E3313" s="142">
        <f>IF(B3312=B3313,0,MAX(E$4:E3312)+1)</f>
        <v>0</v>
      </c>
      <c r="F3313" s="142">
        <f t="shared" si="603"/>
        <v>5</v>
      </c>
      <c r="G3313" s="142" t="str">
        <f t="shared" si="596"/>
        <v/>
      </c>
      <c r="H3313" s="142" t="str">
        <f t="shared" si="597"/>
        <v/>
      </c>
      <c r="I3313" s="59"/>
      <c r="J3313" s="104"/>
      <c r="K3313" s="59"/>
      <c r="L3313" s="59"/>
      <c r="M3313" s="59"/>
      <c r="N3313" s="44"/>
      <c r="O3313" s="44"/>
      <c r="P3313" s="44"/>
      <c r="Q3313" s="43" t="str">
        <f t="shared" si="594"/>
        <v/>
      </c>
      <c r="R3313" s="60" t="str">
        <f t="shared" si="598"/>
        <v/>
      </c>
      <c r="S3313" s="60" t="str">
        <f t="shared" si="598"/>
        <v/>
      </c>
      <c r="T3313" s="60" t="str">
        <f t="shared" si="598"/>
        <v/>
      </c>
      <c r="U3313" s="60" t="str">
        <f t="shared" si="598"/>
        <v/>
      </c>
      <c r="V3313" s="60" t="str">
        <f t="shared" si="598"/>
        <v/>
      </c>
      <c r="W3313" s="44"/>
      <c r="X3313" s="44" t="str">
        <f t="shared" si="599"/>
        <v/>
      </c>
      <c r="Y3313" s="142" t="str">
        <f t="shared" si="595"/>
        <v/>
      </c>
      <c r="Z3313" s="172" t="str">
        <f t="shared" si="600"/>
        <v/>
      </c>
      <c r="AA3313" s="169" t="str">
        <f>IF(ISNUMBER($Q3313),INDEX($D$1:$D$3663,S3313,1),"")</f>
        <v/>
      </c>
      <c r="AB3313" s="169" t="str">
        <f>IF(ISNUMBER($Q3313),INDEX($D$1:$D$3663,T3313,1),"")</f>
        <v/>
      </c>
      <c r="AC3313" s="169" t="str">
        <f>IF(ISNUMBER($Q3313),INDEX($D$1:$D$3663,U3313,1),"")</f>
        <v/>
      </c>
      <c r="AD3313" s="169" t="str">
        <f>IF(ISNUMBER($Q3313),INDEX($D$1:$D$3663,V3313,1),"")</f>
        <v/>
      </c>
      <c r="AE3313" s="59"/>
      <c r="AF3313" s="177" t="str">
        <f t="shared" si="601"/>
        <v/>
      </c>
      <c r="AG3313" s="178" t="s">
        <v>1403</v>
      </c>
      <c r="AH3313" s="59"/>
      <c r="AI3313" s="163" t="str">
        <f t="shared" si="602"/>
        <v/>
      </c>
      <c r="AJ3313" s="162" t="str">
        <f t="shared" si="604"/>
        <v/>
      </c>
      <c r="AK3313" s="119"/>
      <c r="AL3313" s="59" t="str">
        <f>IF(ISNUMBER($AJ3313),INDEX($Z$4:$AC$3663,$AJ3313,AL$3),"")</f>
        <v/>
      </c>
      <c r="AM3313" s="149" t="str">
        <f>IF(ISNUMBER($AJ3313),INDEX($Z$4:$AC$3663,$AJ3313,AM$3),"")</f>
        <v/>
      </c>
      <c r="AN3313" s="149" t="str">
        <f>IF(ISNUMBER($AJ3313),INDEX($Z$4:$AC$3663,$AJ3313,AN$3),"")</f>
        <v/>
      </c>
      <c r="AO3313" s="59"/>
      <c r="AP3313" s="59"/>
      <c r="AQ3313" s="166"/>
      <c r="AR3313" s="59"/>
      <c r="AS3313" s="59"/>
      <c r="AT3313" s="149"/>
      <c r="AU3313" s="149"/>
      <c r="AV3313" s="149"/>
      <c r="AW3313" s="149"/>
      <c r="AX3313" s="150"/>
      <c r="AY3313" s="151"/>
      <c r="AZ3313" s="59"/>
      <c r="BA3313" s="59"/>
      <c r="BB3313" s="59"/>
      <c r="BC3313" s="59"/>
      <c r="BD3313" s="59"/>
      <c r="BE3313" s="59"/>
      <c r="BF3313" s="43"/>
      <c r="BG3313" s="59"/>
      <c r="BH3313" s="59"/>
      <c r="BI3313" s="59"/>
      <c r="BJ3313" s="59"/>
      <c r="BK3313" s="59"/>
      <c r="BL3313" s="59"/>
      <c r="BM3313" s="59"/>
    </row>
    <row r="3314" spans="1:65" x14ac:dyDescent="0.25">
      <c r="A3314" s="82"/>
      <c r="B3314" s="122" t="s">
        <v>1393</v>
      </c>
      <c r="C3314" s="122">
        <v>4034.5</v>
      </c>
      <c r="D3314" s="122">
        <v>37.550702839186798</v>
      </c>
      <c r="E3314" s="142">
        <f>IF(B3313=B3314,0,MAX(E$4:E3313)+1)</f>
        <v>0</v>
      </c>
      <c r="F3314" s="142">
        <f t="shared" si="603"/>
        <v>5</v>
      </c>
      <c r="G3314" s="142" t="str">
        <f t="shared" si="596"/>
        <v/>
      </c>
      <c r="H3314" s="142" t="str">
        <f t="shared" si="597"/>
        <v/>
      </c>
      <c r="I3314" s="59"/>
      <c r="J3314" s="104"/>
      <c r="K3314" s="59"/>
      <c r="L3314" s="59"/>
      <c r="M3314" s="59"/>
      <c r="N3314" s="44"/>
      <c r="O3314" s="44"/>
      <c r="P3314" s="44"/>
      <c r="Q3314" s="43" t="str">
        <f t="shared" si="594"/>
        <v/>
      </c>
      <c r="R3314" s="60" t="str">
        <f t="shared" si="598"/>
        <v/>
      </c>
      <c r="S3314" s="60" t="str">
        <f t="shared" si="598"/>
        <v/>
      </c>
      <c r="T3314" s="60" t="str">
        <f t="shared" si="598"/>
        <v/>
      </c>
      <c r="U3314" s="60" t="str">
        <f t="shared" si="598"/>
        <v/>
      </c>
      <c r="V3314" s="60" t="str">
        <f t="shared" si="598"/>
        <v/>
      </c>
      <c r="W3314" s="44"/>
      <c r="X3314" s="44" t="str">
        <f t="shared" si="599"/>
        <v/>
      </c>
      <c r="Y3314" s="142" t="str">
        <f t="shared" si="595"/>
        <v/>
      </c>
      <c r="Z3314" s="172" t="str">
        <f t="shared" si="600"/>
        <v/>
      </c>
      <c r="AA3314" s="169" t="str">
        <f>IF(ISNUMBER($Q3314),INDEX($D$1:$D$3663,S3314,1),"")</f>
        <v/>
      </c>
      <c r="AB3314" s="169" t="str">
        <f>IF(ISNUMBER($Q3314),INDEX($D$1:$D$3663,T3314,1),"")</f>
        <v/>
      </c>
      <c r="AC3314" s="169" t="str">
        <f>IF(ISNUMBER($Q3314),INDEX($D$1:$D$3663,U3314,1),"")</f>
        <v/>
      </c>
      <c r="AD3314" s="169" t="str">
        <f>IF(ISNUMBER($Q3314),INDEX($D$1:$D$3663,V3314,1),"")</f>
        <v/>
      </c>
      <c r="AE3314" s="59"/>
      <c r="AF3314" s="177" t="str">
        <f t="shared" si="601"/>
        <v/>
      </c>
      <c r="AG3314" s="178" t="s">
        <v>1403</v>
      </c>
      <c r="AH3314" s="59"/>
      <c r="AI3314" s="163" t="str">
        <f t="shared" si="602"/>
        <v/>
      </c>
      <c r="AJ3314" s="162" t="str">
        <f t="shared" si="604"/>
        <v/>
      </c>
      <c r="AK3314" s="119"/>
      <c r="AL3314" s="59" t="str">
        <f>IF(ISNUMBER($AJ3314),INDEX($Z$4:$AC$3663,$AJ3314,AL$3),"")</f>
        <v/>
      </c>
      <c r="AM3314" s="149" t="str">
        <f>IF(ISNUMBER($AJ3314),INDEX($Z$4:$AC$3663,$AJ3314,AM$3),"")</f>
        <v/>
      </c>
      <c r="AN3314" s="149" t="str">
        <f>IF(ISNUMBER($AJ3314),INDEX($Z$4:$AC$3663,$AJ3314,AN$3),"")</f>
        <v/>
      </c>
      <c r="AO3314" s="59"/>
      <c r="AP3314" s="59"/>
      <c r="AQ3314" s="166"/>
      <c r="AR3314" s="59"/>
      <c r="AS3314" s="59"/>
      <c r="AT3314" s="149"/>
      <c r="AU3314" s="149"/>
      <c r="AV3314" s="149"/>
      <c r="AW3314" s="149"/>
      <c r="AX3314" s="150"/>
      <c r="AY3314" s="151"/>
      <c r="AZ3314" s="59"/>
      <c r="BA3314" s="59"/>
      <c r="BB3314" s="59"/>
      <c r="BC3314" s="59"/>
      <c r="BD3314" s="59"/>
      <c r="BE3314" s="59"/>
      <c r="BF3314" s="43"/>
      <c r="BG3314" s="59"/>
      <c r="BH3314" s="59"/>
      <c r="BI3314" s="59"/>
      <c r="BJ3314" s="59"/>
      <c r="BK3314" s="59"/>
      <c r="BL3314" s="59"/>
      <c r="BM3314" s="59"/>
    </row>
    <row r="3315" spans="1:65" x14ac:dyDescent="0.25">
      <c r="A3315" s="82"/>
      <c r="B3315" s="122" t="s">
        <v>1393</v>
      </c>
      <c r="C3315" s="122">
        <v>4035.5</v>
      </c>
      <c r="D3315" s="122">
        <v>37.388183552610101</v>
      </c>
      <c r="E3315" s="142">
        <f>IF(B3314=B3315,0,MAX(E$4:E3314)+1)</f>
        <v>0</v>
      </c>
      <c r="F3315" s="142">
        <f t="shared" si="603"/>
        <v>5</v>
      </c>
      <c r="G3315" s="142" t="str">
        <f t="shared" si="596"/>
        <v/>
      </c>
      <c r="H3315" s="142" t="str">
        <f t="shared" si="597"/>
        <v/>
      </c>
      <c r="I3315" s="59"/>
      <c r="J3315" s="104"/>
      <c r="K3315" s="59"/>
      <c r="L3315" s="59"/>
      <c r="M3315" s="59"/>
      <c r="N3315" s="44"/>
      <c r="O3315" s="44"/>
      <c r="P3315" s="44"/>
      <c r="Q3315" s="43" t="str">
        <f t="shared" si="594"/>
        <v/>
      </c>
      <c r="R3315" s="60" t="str">
        <f t="shared" si="598"/>
        <v/>
      </c>
      <c r="S3315" s="60" t="str">
        <f t="shared" si="598"/>
        <v/>
      </c>
      <c r="T3315" s="60" t="str">
        <f t="shared" si="598"/>
        <v/>
      </c>
      <c r="U3315" s="60" t="str">
        <f t="shared" si="598"/>
        <v/>
      </c>
      <c r="V3315" s="60" t="str">
        <f t="shared" si="598"/>
        <v/>
      </c>
      <c r="W3315" s="44"/>
      <c r="X3315" s="44" t="str">
        <f t="shared" si="599"/>
        <v/>
      </c>
      <c r="Y3315" s="142" t="str">
        <f t="shared" si="595"/>
        <v/>
      </c>
      <c r="Z3315" s="172" t="str">
        <f t="shared" si="600"/>
        <v/>
      </c>
      <c r="AA3315" s="169" t="str">
        <f>IF(ISNUMBER($Q3315),INDEX($D$1:$D$3663,S3315,1),"")</f>
        <v/>
      </c>
      <c r="AB3315" s="169" t="str">
        <f>IF(ISNUMBER($Q3315),INDEX($D$1:$D$3663,T3315,1),"")</f>
        <v/>
      </c>
      <c r="AC3315" s="169" t="str">
        <f>IF(ISNUMBER($Q3315),INDEX($D$1:$D$3663,U3315,1),"")</f>
        <v/>
      </c>
      <c r="AD3315" s="169" t="str">
        <f>IF(ISNUMBER($Q3315),INDEX($D$1:$D$3663,V3315,1),"")</f>
        <v/>
      </c>
      <c r="AE3315" s="59"/>
      <c r="AF3315" s="177" t="str">
        <f t="shared" si="601"/>
        <v/>
      </c>
      <c r="AG3315" s="178" t="s">
        <v>1403</v>
      </c>
      <c r="AH3315" s="59"/>
      <c r="AI3315" s="163" t="str">
        <f t="shared" si="602"/>
        <v/>
      </c>
      <c r="AJ3315" s="162" t="str">
        <f t="shared" si="604"/>
        <v/>
      </c>
      <c r="AK3315" s="119"/>
      <c r="AL3315" s="59" t="str">
        <f>IF(ISNUMBER($AJ3315),INDEX($Z$4:$AC$3663,$AJ3315,AL$3),"")</f>
        <v/>
      </c>
      <c r="AM3315" s="149" t="str">
        <f>IF(ISNUMBER($AJ3315),INDEX($Z$4:$AC$3663,$AJ3315,AM$3),"")</f>
        <v/>
      </c>
      <c r="AN3315" s="149" t="str">
        <f>IF(ISNUMBER($AJ3315),INDEX($Z$4:$AC$3663,$AJ3315,AN$3),"")</f>
        <v/>
      </c>
      <c r="AO3315" s="59"/>
      <c r="AP3315" s="59"/>
      <c r="AQ3315" s="166"/>
      <c r="AR3315" s="59"/>
      <c r="AS3315" s="59"/>
      <c r="AT3315" s="149"/>
      <c r="AU3315" s="149"/>
      <c r="AV3315" s="149"/>
      <c r="AW3315" s="149"/>
      <c r="AX3315" s="150"/>
      <c r="AY3315" s="151"/>
      <c r="AZ3315" s="59"/>
      <c r="BA3315" s="59"/>
      <c r="BB3315" s="59"/>
      <c r="BC3315" s="59"/>
      <c r="BD3315" s="59"/>
      <c r="BE3315" s="59"/>
      <c r="BF3315" s="43"/>
      <c r="BG3315" s="59"/>
      <c r="BH3315" s="59"/>
      <c r="BI3315" s="59"/>
      <c r="BJ3315" s="59"/>
      <c r="BK3315" s="59"/>
      <c r="BL3315" s="59"/>
      <c r="BM3315" s="59"/>
    </row>
    <row r="3316" spans="1:65" x14ac:dyDescent="0.25">
      <c r="A3316" s="82"/>
      <c r="B3316" s="122" t="s">
        <v>1393</v>
      </c>
      <c r="C3316" s="122">
        <v>4036.5</v>
      </c>
      <c r="D3316" s="122">
        <v>37.615490099462903</v>
      </c>
      <c r="E3316" s="142">
        <f>IF(B3315=B3316,0,MAX(E$4:E3315)+1)</f>
        <v>0</v>
      </c>
      <c r="F3316" s="142">
        <f t="shared" si="603"/>
        <v>5</v>
      </c>
      <c r="G3316" s="142" t="str">
        <f t="shared" si="596"/>
        <v/>
      </c>
      <c r="H3316" s="142" t="str">
        <f t="shared" si="597"/>
        <v/>
      </c>
      <c r="I3316" s="59"/>
      <c r="J3316" s="104"/>
      <c r="K3316" s="59"/>
      <c r="L3316" s="59"/>
      <c r="M3316" s="59"/>
      <c r="N3316" s="44"/>
      <c r="O3316" s="44"/>
      <c r="P3316" s="44"/>
      <c r="Q3316" s="43" t="str">
        <f t="shared" si="594"/>
        <v/>
      </c>
      <c r="R3316" s="60" t="str">
        <f t="shared" si="598"/>
        <v/>
      </c>
      <c r="S3316" s="60" t="str">
        <f t="shared" si="598"/>
        <v/>
      </c>
      <c r="T3316" s="60" t="str">
        <f t="shared" si="598"/>
        <v/>
      </c>
      <c r="U3316" s="60" t="str">
        <f t="shared" si="598"/>
        <v/>
      </c>
      <c r="V3316" s="60" t="str">
        <f t="shared" si="598"/>
        <v/>
      </c>
      <c r="W3316" s="44"/>
      <c r="X3316" s="44" t="str">
        <f t="shared" si="599"/>
        <v/>
      </c>
      <c r="Y3316" s="142" t="str">
        <f t="shared" si="595"/>
        <v/>
      </c>
      <c r="Z3316" s="172" t="str">
        <f t="shared" si="600"/>
        <v/>
      </c>
      <c r="AA3316" s="169" t="str">
        <f>IF(ISNUMBER($Q3316),INDEX($D$1:$D$3663,S3316,1),"")</f>
        <v/>
      </c>
      <c r="AB3316" s="169" t="str">
        <f>IF(ISNUMBER($Q3316),INDEX($D$1:$D$3663,T3316,1),"")</f>
        <v/>
      </c>
      <c r="AC3316" s="169" t="str">
        <f>IF(ISNUMBER($Q3316),INDEX($D$1:$D$3663,U3316,1),"")</f>
        <v/>
      </c>
      <c r="AD3316" s="169" t="str">
        <f>IF(ISNUMBER($Q3316),INDEX($D$1:$D$3663,V3316,1),"")</f>
        <v/>
      </c>
      <c r="AE3316" s="59"/>
      <c r="AF3316" s="177" t="str">
        <f t="shared" si="601"/>
        <v/>
      </c>
      <c r="AG3316" s="178" t="s">
        <v>1403</v>
      </c>
      <c r="AH3316" s="59"/>
      <c r="AI3316" s="163" t="str">
        <f t="shared" si="602"/>
        <v/>
      </c>
      <c r="AJ3316" s="162" t="str">
        <f t="shared" si="604"/>
        <v/>
      </c>
      <c r="AK3316" s="119"/>
      <c r="AL3316" s="59" t="str">
        <f>IF(ISNUMBER($AJ3316),INDEX($Z$4:$AC$3663,$AJ3316,AL$3),"")</f>
        <v/>
      </c>
      <c r="AM3316" s="149" t="str">
        <f>IF(ISNUMBER($AJ3316),INDEX($Z$4:$AC$3663,$AJ3316,AM$3),"")</f>
        <v/>
      </c>
      <c r="AN3316" s="149" t="str">
        <f>IF(ISNUMBER($AJ3316),INDEX($Z$4:$AC$3663,$AJ3316,AN$3),"")</f>
        <v/>
      </c>
      <c r="AO3316" s="59"/>
      <c r="AP3316" s="59"/>
      <c r="AQ3316" s="166"/>
      <c r="AR3316" s="59"/>
      <c r="AS3316" s="59"/>
      <c r="AT3316" s="149"/>
      <c r="AU3316" s="149"/>
      <c r="AV3316" s="149"/>
      <c r="AW3316" s="149"/>
      <c r="AX3316" s="150"/>
      <c r="AY3316" s="151"/>
      <c r="AZ3316" s="59"/>
      <c r="BA3316" s="59"/>
      <c r="BB3316" s="59"/>
      <c r="BC3316" s="59"/>
      <c r="BD3316" s="59"/>
      <c r="BE3316" s="59"/>
      <c r="BF3316" s="43"/>
      <c r="BG3316" s="59"/>
      <c r="BH3316" s="59"/>
      <c r="BI3316" s="59"/>
      <c r="BJ3316" s="59"/>
      <c r="BK3316" s="59"/>
      <c r="BL3316" s="59"/>
      <c r="BM3316" s="59"/>
    </row>
    <row r="3317" spans="1:65" x14ac:dyDescent="0.25">
      <c r="A3317" s="82"/>
      <c r="B3317" s="122" t="s">
        <v>1393</v>
      </c>
      <c r="C3317" s="122">
        <v>4037.5</v>
      </c>
      <c r="D3317" s="122">
        <v>37.494987461687003</v>
      </c>
      <c r="E3317" s="142">
        <f>IF(B3316=B3317,0,MAX(E$4:E3316)+1)</f>
        <v>0</v>
      </c>
      <c r="F3317" s="142">
        <f t="shared" si="603"/>
        <v>5</v>
      </c>
      <c r="G3317" s="142" t="str">
        <f t="shared" si="596"/>
        <v/>
      </c>
      <c r="H3317" s="142" t="str">
        <f t="shared" si="597"/>
        <v/>
      </c>
      <c r="I3317" s="59"/>
      <c r="J3317" s="104"/>
      <c r="K3317" s="59"/>
      <c r="L3317" s="59"/>
      <c r="M3317" s="59"/>
      <c r="N3317" s="44"/>
      <c r="O3317" s="44"/>
      <c r="P3317" s="44"/>
      <c r="Q3317" s="43" t="str">
        <f t="shared" si="594"/>
        <v/>
      </c>
      <c r="R3317" s="60" t="str">
        <f t="shared" si="598"/>
        <v/>
      </c>
      <c r="S3317" s="60" t="str">
        <f t="shared" si="598"/>
        <v/>
      </c>
      <c r="T3317" s="60" t="str">
        <f t="shared" si="598"/>
        <v/>
      </c>
      <c r="U3317" s="60" t="str">
        <f t="shared" si="598"/>
        <v/>
      </c>
      <c r="V3317" s="60" t="str">
        <f t="shared" si="598"/>
        <v/>
      </c>
      <c r="W3317" s="44"/>
      <c r="X3317" s="44" t="str">
        <f t="shared" si="599"/>
        <v/>
      </c>
      <c r="Y3317" s="142" t="str">
        <f t="shared" si="595"/>
        <v/>
      </c>
      <c r="Z3317" s="172" t="str">
        <f t="shared" si="600"/>
        <v/>
      </c>
      <c r="AA3317" s="169" t="str">
        <f>IF(ISNUMBER($Q3317),INDEX($D$1:$D$3663,S3317,1),"")</f>
        <v/>
      </c>
      <c r="AB3317" s="169" t="str">
        <f>IF(ISNUMBER($Q3317),INDEX($D$1:$D$3663,T3317,1),"")</f>
        <v/>
      </c>
      <c r="AC3317" s="169" t="str">
        <f>IF(ISNUMBER($Q3317),INDEX($D$1:$D$3663,U3317,1),"")</f>
        <v/>
      </c>
      <c r="AD3317" s="169" t="str">
        <f>IF(ISNUMBER($Q3317),INDEX($D$1:$D$3663,V3317,1),"")</f>
        <v/>
      </c>
      <c r="AE3317" s="59"/>
      <c r="AF3317" s="177" t="str">
        <f t="shared" si="601"/>
        <v/>
      </c>
      <c r="AG3317" s="178" t="s">
        <v>1403</v>
      </c>
      <c r="AH3317" s="59"/>
      <c r="AI3317" s="163" t="str">
        <f t="shared" si="602"/>
        <v/>
      </c>
      <c r="AJ3317" s="162" t="str">
        <f t="shared" si="604"/>
        <v/>
      </c>
      <c r="AK3317" s="119"/>
      <c r="AL3317" s="59" t="str">
        <f>IF(ISNUMBER($AJ3317),INDEX($Z$4:$AC$3663,$AJ3317,AL$3),"")</f>
        <v/>
      </c>
      <c r="AM3317" s="149" t="str">
        <f>IF(ISNUMBER($AJ3317),INDEX($Z$4:$AC$3663,$AJ3317,AM$3),"")</f>
        <v/>
      </c>
      <c r="AN3317" s="149" t="str">
        <f>IF(ISNUMBER($AJ3317),INDEX($Z$4:$AC$3663,$AJ3317,AN$3),"")</f>
        <v/>
      </c>
      <c r="AO3317" s="59"/>
      <c r="AP3317" s="59"/>
      <c r="AQ3317" s="166"/>
      <c r="AR3317" s="59"/>
      <c r="AS3317" s="59"/>
      <c r="AT3317" s="149"/>
      <c r="AU3317" s="149"/>
      <c r="AV3317" s="149"/>
      <c r="AW3317" s="149"/>
      <c r="AX3317" s="150"/>
      <c r="AY3317" s="151"/>
      <c r="AZ3317" s="59"/>
      <c r="BA3317" s="59"/>
      <c r="BB3317" s="59"/>
      <c r="BC3317" s="59"/>
      <c r="BD3317" s="59"/>
      <c r="BE3317" s="59"/>
      <c r="BF3317" s="43"/>
      <c r="BG3317" s="59"/>
      <c r="BH3317" s="59"/>
      <c r="BI3317" s="59"/>
      <c r="BJ3317" s="59"/>
      <c r="BK3317" s="59"/>
      <c r="BL3317" s="59"/>
      <c r="BM3317" s="59"/>
    </row>
    <row r="3318" spans="1:65" x14ac:dyDescent="0.25">
      <c r="A3318" s="82"/>
      <c r="B3318" s="122" t="s">
        <v>1393</v>
      </c>
      <c r="C3318" s="122">
        <v>4038.5</v>
      </c>
      <c r="D3318" s="122">
        <v>37.444062277030099</v>
      </c>
      <c r="E3318" s="142">
        <f>IF(B3317=B3318,0,MAX(E$4:E3317)+1)</f>
        <v>0</v>
      </c>
      <c r="F3318" s="142">
        <f t="shared" si="603"/>
        <v>5</v>
      </c>
      <c r="G3318" s="142" t="str">
        <f t="shared" si="596"/>
        <v/>
      </c>
      <c r="H3318" s="142" t="str">
        <f t="shared" si="597"/>
        <v/>
      </c>
      <c r="I3318" s="59"/>
      <c r="J3318" s="104"/>
      <c r="K3318" s="59"/>
      <c r="L3318" s="59"/>
      <c r="M3318" s="59"/>
      <c r="N3318" s="44"/>
      <c r="O3318" s="44"/>
      <c r="P3318" s="44"/>
      <c r="Q3318" s="43" t="str">
        <f t="shared" si="594"/>
        <v/>
      </c>
      <c r="R3318" s="60" t="str">
        <f t="shared" si="598"/>
        <v/>
      </c>
      <c r="S3318" s="60" t="str">
        <f t="shared" si="598"/>
        <v/>
      </c>
      <c r="T3318" s="60" t="str">
        <f t="shared" si="598"/>
        <v/>
      </c>
      <c r="U3318" s="60" t="str">
        <f t="shared" si="598"/>
        <v/>
      </c>
      <c r="V3318" s="60" t="str">
        <f t="shared" si="598"/>
        <v/>
      </c>
      <c r="W3318" s="44"/>
      <c r="X3318" s="44" t="str">
        <f t="shared" si="599"/>
        <v/>
      </c>
      <c r="Y3318" s="142" t="str">
        <f t="shared" si="595"/>
        <v/>
      </c>
      <c r="Z3318" s="172" t="str">
        <f t="shared" si="600"/>
        <v/>
      </c>
      <c r="AA3318" s="169" t="str">
        <f>IF(ISNUMBER($Q3318),INDEX($D$1:$D$3663,S3318,1),"")</f>
        <v/>
      </c>
      <c r="AB3318" s="169" t="str">
        <f>IF(ISNUMBER($Q3318),INDEX($D$1:$D$3663,T3318,1),"")</f>
        <v/>
      </c>
      <c r="AC3318" s="169" t="str">
        <f>IF(ISNUMBER($Q3318),INDEX($D$1:$D$3663,U3318,1),"")</f>
        <v/>
      </c>
      <c r="AD3318" s="169" t="str">
        <f>IF(ISNUMBER($Q3318),INDEX($D$1:$D$3663,V3318,1),"")</f>
        <v/>
      </c>
      <c r="AE3318" s="59"/>
      <c r="AF3318" s="177" t="str">
        <f t="shared" si="601"/>
        <v/>
      </c>
      <c r="AG3318" s="178" t="s">
        <v>1403</v>
      </c>
      <c r="AH3318" s="59"/>
      <c r="AI3318" s="163" t="str">
        <f t="shared" si="602"/>
        <v/>
      </c>
      <c r="AJ3318" s="162" t="str">
        <f t="shared" si="604"/>
        <v/>
      </c>
      <c r="AK3318" s="119"/>
      <c r="AL3318" s="59" t="str">
        <f>IF(ISNUMBER($AJ3318),INDEX($Z$4:$AC$3663,$AJ3318,AL$3),"")</f>
        <v/>
      </c>
      <c r="AM3318" s="149" t="str">
        <f>IF(ISNUMBER($AJ3318),INDEX($Z$4:$AC$3663,$AJ3318,AM$3),"")</f>
        <v/>
      </c>
      <c r="AN3318" s="149" t="str">
        <f>IF(ISNUMBER($AJ3318),INDEX($Z$4:$AC$3663,$AJ3318,AN$3),"")</f>
        <v/>
      </c>
      <c r="AO3318" s="59"/>
      <c r="AP3318" s="59"/>
      <c r="AQ3318" s="166"/>
      <c r="AR3318" s="59"/>
      <c r="AS3318" s="59"/>
      <c r="AT3318" s="149"/>
      <c r="AU3318" s="149"/>
      <c r="AV3318" s="149"/>
      <c r="AW3318" s="149"/>
      <c r="AX3318" s="150"/>
      <c r="AY3318" s="151"/>
      <c r="AZ3318" s="59"/>
      <c r="BA3318" s="59"/>
      <c r="BB3318" s="59"/>
      <c r="BC3318" s="59"/>
      <c r="BD3318" s="59"/>
      <c r="BE3318" s="59"/>
      <c r="BF3318" s="43"/>
      <c r="BG3318" s="59"/>
      <c r="BH3318" s="59"/>
      <c r="BI3318" s="59"/>
      <c r="BJ3318" s="59"/>
      <c r="BK3318" s="59"/>
      <c r="BL3318" s="59"/>
      <c r="BM3318" s="59"/>
    </row>
    <row r="3319" spans="1:65" x14ac:dyDescent="0.25">
      <c r="A3319" s="82"/>
      <c r="B3319" s="122" t="s">
        <v>1393</v>
      </c>
      <c r="C3319" s="122">
        <v>4039.5</v>
      </c>
      <c r="D3319" s="122">
        <v>37.533683705645501</v>
      </c>
      <c r="E3319" s="142">
        <f>IF(B3318=B3319,0,MAX(E$4:E3318)+1)</f>
        <v>0</v>
      </c>
      <c r="F3319" s="142">
        <f t="shared" si="603"/>
        <v>5</v>
      </c>
      <c r="G3319" s="142" t="str">
        <f t="shared" si="596"/>
        <v/>
      </c>
      <c r="H3319" s="142" t="str">
        <f t="shared" si="597"/>
        <v/>
      </c>
      <c r="I3319" s="59"/>
      <c r="J3319" s="104"/>
      <c r="K3319" s="59"/>
      <c r="L3319" s="59"/>
      <c r="M3319" s="59"/>
      <c r="N3319" s="44"/>
      <c r="O3319" s="44"/>
      <c r="P3319" s="44"/>
      <c r="Q3319" s="43" t="str">
        <f t="shared" si="594"/>
        <v/>
      </c>
      <c r="R3319" s="60" t="str">
        <f t="shared" si="598"/>
        <v/>
      </c>
      <c r="S3319" s="60" t="str">
        <f t="shared" si="598"/>
        <v/>
      </c>
      <c r="T3319" s="60" t="str">
        <f t="shared" si="598"/>
        <v/>
      </c>
      <c r="U3319" s="60" t="str">
        <f t="shared" si="598"/>
        <v/>
      </c>
      <c r="V3319" s="60" t="str">
        <f t="shared" si="598"/>
        <v/>
      </c>
      <c r="W3319" s="44"/>
      <c r="X3319" s="44" t="str">
        <f t="shared" si="599"/>
        <v/>
      </c>
      <c r="Y3319" s="142" t="str">
        <f t="shared" si="595"/>
        <v/>
      </c>
      <c r="Z3319" s="172" t="str">
        <f t="shared" si="600"/>
        <v/>
      </c>
      <c r="AA3319" s="169" t="str">
        <f>IF(ISNUMBER($Q3319),INDEX($D$1:$D$3663,S3319,1),"")</f>
        <v/>
      </c>
      <c r="AB3319" s="169" t="str">
        <f>IF(ISNUMBER($Q3319),INDEX($D$1:$D$3663,T3319,1),"")</f>
        <v/>
      </c>
      <c r="AC3319" s="169" t="str">
        <f>IF(ISNUMBER($Q3319),INDEX($D$1:$D$3663,U3319,1),"")</f>
        <v/>
      </c>
      <c r="AD3319" s="169" t="str">
        <f>IF(ISNUMBER($Q3319),INDEX($D$1:$D$3663,V3319,1),"")</f>
        <v/>
      </c>
      <c r="AE3319" s="59"/>
      <c r="AF3319" s="177" t="str">
        <f t="shared" si="601"/>
        <v/>
      </c>
      <c r="AG3319" s="178" t="s">
        <v>1403</v>
      </c>
      <c r="AH3319" s="59"/>
      <c r="AI3319" s="163" t="str">
        <f t="shared" si="602"/>
        <v/>
      </c>
      <c r="AJ3319" s="162" t="str">
        <f t="shared" si="604"/>
        <v/>
      </c>
      <c r="AK3319" s="119"/>
      <c r="AL3319" s="59" t="str">
        <f>IF(ISNUMBER($AJ3319),INDEX($Z$4:$AC$3663,$AJ3319,AL$3),"")</f>
        <v/>
      </c>
      <c r="AM3319" s="149" t="str">
        <f>IF(ISNUMBER($AJ3319),INDEX($Z$4:$AC$3663,$AJ3319,AM$3),"")</f>
        <v/>
      </c>
      <c r="AN3319" s="149" t="str">
        <f>IF(ISNUMBER($AJ3319),INDEX($Z$4:$AC$3663,$AJ3319,AN$3),"")</f>
        <v/>
      </c>
      <c r="AO3319" s="59"/>
      <c r="AP3319" s="59"/>
      <c r="AQ3319" s="166"/>
      <c r="AR3319" s="59"/>
      <c r="AS3319" s="59"/>
      <c r="AT3319" s="149"/>
      <c r="AU3319" s="149"/>
      <c r="AV3319" s="149"/>
      <c r="AW3319" s="149"/>
      <c r="AX3319" s="150"/>
      <c r="AY3319" s="151"/>
      <c r="AZ3319" s="59"/>
      <c r="BA3319" s="59"/>
      <c r="BB3319" s="59"/>
      <c r="BC3319" s="59"/>
      <c r="BD3319" s="59"/>
      <c r="BE3319" s="59"/>
      <c r="BF3319" s="43"/>
      <c r="BG3319" s="59"/>
      <c r="BH3319" s="59"/>
      <c r="BI3319" s="59"/>
      <c r="BJ3319" s="59"/>
      <c r="BK3319" s="59"/>
      <c r="BL3319" s="59"/>
      <c r="BM3319" s="59"/>
    </row>
    <row r="3320" spans="1:65" x14ac:dyDescent="0.25">
      <c r="A3320" s="82"/>
      <c r="B3320" s="122" t="s">
        <v>1393</v>
      </c>
      <c r="C3320" s="122">
        <v>4040.5</v>
      </c>
      <c r="D3320" s="122">
        <v>37.464953103945497</v>
      </c>
      <c r="E3320" s="142">
        <f>IF(B3319=B3320,0,MAX(E$4:E3319)+1)</f>
        <v>0</v>
      </c>
      <c r="F3320" s="142">
        <f t="shared" si="603"/>
        <v>5</v>
      </c>
      <c r="G3320" s="142" t="str">
        <f t="shared" si="596"/>
        <v/>
      </c>
      <c r="H3320" s="142" t="str">
        <f t="shared" si="597"/>
        <v/>
      </c>
      <c r="I3320" s="59"/>
      <c r="J3320" s="104"/>
      <c r="K3320" s="59"/>
      <c r="L3320" s="59"/>
      <c r="M3320" s="59"/>
      <c r="N3320" s="44"/>
      <c r="O3320" s="44"/>
      <c r="P3320" s="44"/>
      <c r="Q3320" s="43" t="str">
        <f t="shared" si="594"/>
        <v/>
      </c>
      <c r="R3320" s="60" t="str">
        <f t="shared" ref="R3320:V3370" si="605">IF(ISNUMBER($Q3320),IF($Q3320=0,R3319,R3319+1),"")</f>
        <v/>
      </c>
      <c r="S3320" s="60" t="str">
        <f t="shared" si="605"/>
        <v/>
      </c>
      <c r="T3320" s="60" t="str">
        <f t="shared" si="605"/>
        <v/>
      </c>
      <c r="U3320" s="60" t="str">
        <f t="shared" si="605"/>
        <v/>
      </c>
      <c r="V3320" s="60" t="str">
        <f t="shared" si="605"/>
        <v/>
      </c>
      <c r="W3320" s="44"/>
      <c r="X3320" s="44" t="str">
        <f t="shared" si="599"/>
        <v/>
      </c>
      <c r="Y3320" s="142" t="str">
        <f t="shared" si="595"/>
        <v/>
      </c>
      <c r="Z3320" s="172" t="str">
        <f t="shared" si="600"/>
        <v/>
      </c>
      <c r="AA3320" s="169" t="str">
        <f>IF(ISNUMBER($Q3320),INDEX($D$1:$D$3663,S3320,1),"")</f>
        <v/>
      </c>
      <c r="AB3320" s="169" t="str">
        <f>IF(ISNUMBER($Q3320),INDEX($D$1:$D$3663,T3320,1),"")</f>
        <v/>
      </c>
      <c r="AC3320" s="169" t="str">
        <f>IF(ISNUMBER($Q3320),INDEX($D$1:$D$3663,U3320,1),"")</f>
        <v/>
      </c>
      <c r="AD3320" s="169" t="str">
        <f>IF(ISNUMBER($Q3320),INDEX($D$1:$D$3663,V3320,1),"")</f>
        <v/>
      </c>
      <c r="AE3320" s="59"/>
      <c r="AF3320" s="177" t="str">
        <f t="shared" si="601"/>
        <v/>
      </c>
      <c r="AG3320" s="178" t="s">
        <v>1403</v>
      </c>
      <c r="AH3320" s="59"/>
      <c r="AI3320" s="163" t="str">
        <f t="shared" si="602"/>
        <v/>
      </c>
      <c r="AJ3320" s="162" t="str">
        <f t="shared" si="604"/>
        <v/>
      </c>
      <c r="AK3320" s="119"/>
      <c r="AL3320" s="59" t="str">
        <f>IF(ISNUMBER($AJ3320),INDEX($Z$4:$AC$3663,$AJ3320,AL$3),"")</f>
        <v/>
      </c>
      <c r="AM3320" s="149" t="str">
        <f>IF(ISNUMBER($AJ3320),INDEX($Z$4:$AC$3663,$AJ3320,AM$3),"")</f>
        <v/>
      </c>
      <c r="AN3320" s="149" t="str">
        <f>IF(ISNUMBER($AJ3320),INDEX($Z$4:$AC$3663,$AJ3320,AN$3),"")</f>
        <v/>
      </c>
      <c r="AO3320" s="59"/>
      <c r="AP3320" s="59"/>
      <c r="AQ3320" s="166"/>
      <c r="AR3320" s="59"/>
      <c r="AS3320" s="59"/>
      <c r="AT3320" s="149"/>
      <c r="AU3320" s="149"/>
      <c r="AV3320" s="149"/>
      <c r="AW3320" s="149"/>
      <c r="AX3320" s="150"/>
      <c r="AY3320" s="151"/>
      <c r="AZ3320" s="59"/>
      <c r="BA3320" s="59"/>
      <c r="BB3320" s="59"/>
      <c r="BC3320" s="59"/>
      <c r="BD3320" s="59"/>
      <c r="BE3320" s="59"/>
      <c r="BF3320" s="43"/>
      <c r="BG3320" s="59"/>
      <c r="BH3320" s="59"/>
      <c r="BI3320" s="59"/>
      <c r="BJ3320" s="59"/>
      <c r="BK3320" s="59"/>
      <c r="BL3320" s="59"/>
      <c r="BM3320" s="59"/>
    </row>
    <row r="3321" spans="1:65" x14ac:dyDescent="0.25">
      <c r="A3321" s="82"/>
      <c r="B3321" s="122" t="s">
        <v>1393</v>
      </c>
      <c r="C3321" s="122">
        <v>4041.5</v>
      </c>
      <c r="D3321" s="122">
        <v>37.555194254899497</v>
      </c>
      <c r="E3321" s="142">
        <f>IF(B3320=B3321,0,MAX(E$4:E3320)+1)</f>
        <v>0</v>
      </c>
      <c r="F3321" s="142">
        <f t="shared" si="603"/>
        <v>5</v>
      </c>
      <c r="G3321" s="142" t="str">
        <f t="shared" si="596"/>
        <v/>
      </c>
      <c r="H3321" s="142" t="str">
        <f t="shared" si="597"/>
        <v/>
      </c>
      <c r="I3321" s="59"/>
      <c r="J3321" s="104"/>
      <c r="K3321" s="59"/>
      <c r="L3321" s="59"/>
      <c r="M3321" s="59"/>
      <c r="N3321" s="44"/>
      <c r="O3321" s="44"/>
      <c r="P3321" s="44"/>
      <c r="Q3321" s="43" t="str">
        <f t="shared" si="594"/>
        <v/>
      </c>
      <c r="R3321" s="60" t="str">
        <f t="shared" si="605"/>
        <v/>
      </c>
      <c r="S3321" s="60" t="str">
        <f t="shared" si="605"/>
        <v/>
      </c>
      <c r="T3321" s="60" t="str">
        <f t="shared" si="605"/>
        <v/>
      </c>
      <c r="U3321" s="60" t="str">
        <f t="shared" si="605"/>
        <v/>
      </c>
      <c r="V3321" s="60" t="str">
        <f t="shared" si="605"/>
        <v/>
      </c>
      <c r="W3321" s="44"/>
      <c r="X3321" s="44" t="str">
        <f t="shared" si="599"/>
        <v/>
      </c>
      <c r="Y3321" s="142" t="str">
        <f t="shared" si="595"/>
        <v/>
      </c>
      <c r="Z3321" s="172" t="str">
        <f t="shared" si="600"/>
        <v/>
      </c>
      <c r="AA3321" s="169" t="str">
        <f>IF(ISNUMBER($Q3321),INDEX($D$1:$D$3663,S3321,1),"")</f>
        <v/>
      </c>
      <c r="AB3321" s="169" t="str">
        <f>IF(ISNUMBER($Q3321),INDEX($D$1:$D$3663,T3321,1),"")</f>
        <v/>
      </c>
      <c r="AC3321" s="169" t="str">
        <f>IF(ISNUMBER($Q3321),INDEX($D$1:$D$3663,U3321,1),"")</f>
        <v/>
      </c>
      <c r="AD3321" s="169" t="str">
        <f>IF(ISNUMBER($Q3321),INDEX($D$1:$D$3663,V3321,1),"")</f>
        <v/>
      </c>
      <c r="AE3321" s="59"/>
      <c r="AF3321" s="177" t="str">
        <f t="shared" si="601"/>
        <v/>
      </c>
      <c r="AG3321" s="178" t="s">
        <v>1403</v>
      </c>
      <c r="AH3321" s="59"/>
      <c r="AI3321" s="163" t="str">
        <f t="shared" si="602"/>
        <v/>
      </c>
      <c r="AJ3321" s="162" t="str">
        <f t="shared" si="604"/>
        <v/>
      </c>
      <c r="AK3321" s="119"/>
      <c r="AL3321" s="59" t="str">
        <f>IF(ISNUMBER($AJ3321),INDEX($Z$4:$AC$3663,$AJ3321,AL$3),"")</f>
        <v/>
      </c>
      <c r="AM3321" s="149" t="str">
        <f>IF(ISNUMBER($AJ3321),INDEX($Z$4:$AC$3663,$AJ3321,AM$3),"")</f>
        <v/>
      </c>
      <c r="AN3321" s="149" t="str">
        <f>IF(ISNUMBER($AJ3321),INDEX($Z$4:$AC$3663,$AJ3321,AN$3),"")</f>
        <v/>
      </c>
      <c r="AO3321" s="59"/>
      <c r="AP3321" s="59"/>
      <c r="AQ3321" s="166"/>
      <c r="AR3321" s="59"/>
      <c r="AS3321" s="59"/>
      <c r="AT3321" s="149"/>
      <c r="AU3321" s="149"/>
      <c r="AV3321" s="149"/>
      <c r="AW3321" s="149"/>
      <c r="AX3321" s="150"/>
      <c r="AY3321" s="151"/>
      <c r="AZ3321" s="59"/>
      <c r="BA3321" s="59"/>
      <c r="BB3321" s="59"/>
      <c r="BC3321" s="59"/>
      <c r="BD3321" s="59"/>
      <c r="BE3321" s="59"/>
      <c r="BF3321" s="43"/>
      <c r="BG3321" s="59"/>
      <c r="BH3321" s="59"/>
      <c r="BI3321" s="59"/>
      <c r="BJ3321" s="59"/>
      <c r="BK3321" s="59"/>
      <c r="BL3321" s="59"/>
      <c r="BM3321" s="59"/>
    </row>
    <row r="3322" spans="1:65" x14ac:dyDescent="0.25">
      <c r="A3322" s="82"/>
      <c r="B3322" s="122" t="s">
        <v>1393</v>
      </c>
      <c r="C3322" s="122">
        <v>4042.5</v>
      </c>
      <c r="D3322" s="122">
        <v>37.476709958738603</v>
      </c>
      <c r="E3322" s="142">
        <f>IF(B3321=B3322,0,MAX(E$4:E3321)+1)</f>
        <v>0</v>
      </c>
      <c r="F3322" s="142">
        <f t="shared" si="603"/>
        <v>5</v>
      </c>
      <c r="G3322" s="142" t="str">
        <f t="shared" si="596"/>
        <v/>
      </c>
      <c r="H3322" s="142" t="str">
        <f t="shared" si="597"/>
        <v/>
      </c>
      <c r="I3322" s="59"/>
      <c r="J3322" s="104"/>
      <c r="K3322" s="59"/>
      <c r="L3322" s="59"/>
      <c r="M3322" s="59"/>
      <c r="N3322" s="44"/>
      <c r="O3322" s="44"/>
      <c r="P3322" s="44"/>
      <c r="Q3322" s="43" t="str">
        <f t="shared" si="594"/>
        <v/>
      </c>
      <c r="R3322" s="60" t="str">
        <f t="shared" si="605"/>
        <v/>
      </c>
      <c r="S3322" s="60" t="str">
        <f t="shared" si="605"/>
        <v/>
      </c>
      <c r="T3322" s="60" t="str">
        <f t="shared" si="605"/>
        <v/>
      </c>
      <c r="U3322" s="60" t="str">
        <f t="shared" si="605"/>
        <v/>
      </c>
      <c r="V3322" s="60" t="str">
        <f t="shared" si="605"/>
        <v/>
      </c>
      <c r="W3322" s="44"/>
      <c r="X3322" s="44" t="str">
        <f t="shared" si="599"/>
        <v/>
      </c>
      <c r="Y3322" s="142" t="str">
        <f t="shared" si="595"/>
        <v/>
      </c>
      <c r="Z3322" s="172" t="str">
        <f t="shared" si="600"/>
        <v/>
      </c>
      <c r="AA3322" s="169" t="str">
        <f>IF(ISNUMBER($Q3322),INDEX($D$1:$D$3663,S3322,1),"")</f>
        <v/>
      </c>
      <c r="AB3322" s="169" t="str">
        <f>IF(ISNUMBER($Q3322),INDEX($D$1:$D$3663,T3322,1),"")</f>
        <v/>
      </c>
      <c r="AC3322" s="169" t="str">
        <f>IF(ISNUMBER($Q3322),INDEX($D$1:$D$3663,U3322,1),"")</f>
        <v/>
      </c>
      <c r="AD3322" s="169" t="str">
        <f>IF(ISNUMBER($Q3322),INDEX($D$1:$D$3663,V3322,1),"")</f>
        <v/>
      </c>
      <c r="AE3322" s="59"/>
      <c r="AF3322" s="177" t="str">
        <f t="shared" si="601"/>
        <v/>
      </c>
      <c r="AG3322" s="178" t="s">
        <v>1403</v>
      </c>
      <c r="AH3322" s="59"/>
      <c r="AI3322" s="163" t="str">
        <f t="shared" si="602"/>
        <v/>
      </c>
      <c r="AJ3322" s="162" t="str">
        <f t="shared" si="604"/>
        <v/>
      </c>
      <c r="AK3322" s="119"/>
      <c r="AL3322" s="59" t="str">
        <f>IF(ISNUMBER($AJ3322),INDEX($Z$4:$AC$3663,$AJ3322,AL$3),"")</f>
        <v/>
      </c>
      <c r="AM3322" s="149" t="str">
        <f>IF(ISNUMBER($AJ3322),INDEX($Z$4:$AC$3663,$AJ3322,AM$3),"")</f>
        <v/>
      </c>
      <c r="AN3322" s="149" t="str">
        <f>IF(ISNUMBER($AJ3322),INDEX($Z$4:$AC$3663,$AJ3322,AN$3),"")</f>
        <v/>
      </c>
      <c r="AO3322" s="59"/>
      <c r="AP3322" s="59"/>
      <c r="AQ3322" s="166"/>
      <c r="AR3322" s="59"/>
      <c r="AS3322" s="59"/>
      <c r="AT3322" s="149"/>
      <c r="AU3322" s="149"/>
      <c r="AV3322" s="149"/>
      <c r="AW3322" s="149"/>
      <c r="AX3322" s="150"/>
      <c r="AY3322" s="151"/>
      <c r="AZ3322" s="59"/>
      <c r="BA3322" s="59"/>
      <c r="BB3322" s="59"/>
      <c r="BC3322" s="59"/>
      <c r="BD3322" s="59"/>
      <c r="BE3322" s="59"/>
      <c r="BF3322" s="43"/>
      <c r="BG3322" s="59"/>
      <c r="BH3322" s="59"/>
      <c r="BI3322" s="59"/>
      <c r="BJ3322" s="59"/>
      <c r="BK3322" s="59"/>
      <c r="BL3322" s="59"/>
      <c r="BM3322" s="59"/>
    </row>
    <row r="3323" spans="1:65" x14ac:dyDescent="0.25">
      <c r="A3323" s="82"/>
      <c r="B3323" s="122" t="s">
        <v>1393</v>
      </c>
      <c r="C3323" s="122">
        <v>4043.5</v>
      </c>
      <c r="D3323" s="122">
        <v>37.529232894668503</v>
      </c>
      <c r="E3323" s="142">
        <f>IF(B3322=B3323,0,MAX(E$4:E3322)+1)</f>
        <v>0</v>
      </c>
      <c r="F3323" s="142">
        <f t="shared" si="603"/>
        <v>5</v>
      </c>
      <c r="G3323" s="142" t="str">
        <f t="shared" si="596"/>
        <v/>
      </c>
      <c r="H3323" s="142" t="str">
        <f t="shared" si="597"/>
        <v/>
      </c>
      <c r="I3323" s="59"/>
      <c r="J3323" s="104"/>
      <c r="K3323" s="59"/>
      <c r="L3323" s="59"/>
      <c r="M3323" s="59"/>
      <c r="N3323" s="44"/>
      <c r="O3323" s="44"/>
      <c r="P3323" s="44"/>
      <c r="Q3323" s="43" t="str">
        <f t="shared" si="594"/>
        <v/>
      </c>
      <c r="R3323" s="60" t="str">
        <f t="shared" si="605"/>
        <v/>
      </c>
      <c r="S3323" s="60" t="str">
        <f t="shared" si="605"/>
        <v/>
      </c>
      <c r="T3323" s="60" t="str">
        <f t="shared" si="605"/>
        <v/>
      </c>
      <c r="U3323" s="60" t="str">
        <f t="shared" si="605"/>
        <v/>
      </c>
      <c r="V3323" s="60" t="str">
        <f t="shared" si="605"/>
        <v/>
      </c>
      <c r="W3323" s="44"/>
      <c r="X3323" s="44" t="str">
        <f t="shared" si="599"/>
        <v/>
      </c>
      <c r="Y3323" s="142" t="str">
        <f t="shared" si="595"/>
        <v/>
      </c>
      <c r="Z3323" s="172" t="str">
        <f t="shared" si="600"/>
        <v/>
      </c>
      <c r="AA3323" s="169" t="str">
        <f>IF(ISNUMBER($Q3323),INDEX($D$1:$D$3663,S3323,1),"")</f>
        <v/>
      </c>
      <c r="AB3323" s="169" t="str">
        <f>IF(ISNUMBER($Q3323),INDEX($D$1:$D$3663,T3323,1),"")</f>
        <v/>
      </c>
      <c r="AC3323" s="169" t="str">
        <f>IF(ISNUMBER($Q3323),INDEX($D$1:$D$3663,U3323,1),"")</f>
        <v/>
      </c>
      <c r="AD3323" s="169" t="str">
        <f>IF(ISNUMBER($Q3323),INDEX($D$1:$D$3663,V3323,1),"")</f>
        <v/>
      </c>
      <c r="AE3323" s="59"/>
      <c r="AF3323" s="177" t="str">
        <f t="shared" si="601"/>
        <v/>
      </c>
      <c r="AG3323" s="178" t="s">
        <v>1403</v>
      </c>
      <c r="AH3323" s="59"/>
      <c r="AI3323" s="163" t="str">
        <f t="shared" si="602"/>
        <v/>
      </c>
      <c r="AJ3323" s="162" t="str">
        <f t="shared" si="604"/>
        <v/>
      </c>
      <c r="AK3323" s="119"/>
      <c r="AL3323" s="59" t="str">
        <f>IF(ISNUMBER($AJ3323),INDEX($Z$4:$AC$3663,$AJ3323,AL$3),"")</f>
        <v/>
      </c>
      <c r="AM3323" s="149" t="str">
        <f>IF(ISNUMBER($AJ3323),INDEX($Z$4:$AC$3663,$AJ3323,AM$3),"")</f>
        <v/>
      </c>
      <c r="AN3323" s="149" t="str">
        <f>IF(ISNUMBER($AJ3323),INDEX($Z$4:$AC$3663,$AJ3323,AN$3),"")</f>
        <v/>
      </c>
      <c r="AO3323" s="59"/>
      <c r="AP3323" s="59"/>
      <c r="AQ3323" s="166"/>
      <c r="AR3323" s="59"/>
      <c r="AS3323" s="59"/>
      <c r="AT3323" s="149"/>
      <c r="AU3323" s="149"/>
      <c r="AV3323" s="149"/>
      <c r="AW3323" s="149"/>
      <c r="AX3323" s="150"/>
      <c r="AY3323" s="151"/>
      <c r="AZ3323" s="59"/>
      <c r="BA3323" s="59"/>
      <c r="BB3323" s="59"/>
      <c r="BC3323" s="59"/>
      <c r="BD3323" s="59"/>
      <c r="BE3323" s="59"/>
      <c r="BF3323" s="43"/>
      <c r="BG3323" s="59"/>
      <c r="BH3323" s="59"/>
      <c r="BI3323" s="59"/>
      <c r="BJ3323" s="59"/>
      <c r="BK3323" s="59"/>
      <c r="BL3323" s="59"/>
      <c r="BM3323" s="59"/>
    </row>
    <row r="3324" spans="1:65" x14ac:dyDescent="0.25">
      <c r="A3324" s="82"/>
      <c r="B3324" s="122" t="s">
        <v>1393</v>
      </c>
      <c r="C3324" s="122">
        <v>4044.5</v>
      </c>
      <c r="D3324" s="122">
        <v>37.677440144103301</v>
      </c>
      <c r="E3324" s="142">
        <f>IF(B3323=B3324,0,MAX(E$4:E3323)+1)</f>
        <v>0</v>
      </c>
      <c r="F3324" s="142">
        <f t="shared" si="603"/>
        <v>5</v>
      </c>
      <c r="G3324" s="142" t="str">
        <f t="shared" si="596"/>
        <v/>
      </c>
      <c r="H3324" s="142" t="str">
        <f t="shared" si="597"/>
        <v/>
      </c>
      <c r="I3324" s="59"/>
      <c r="J3324" s="104"/>
      <c r="K3324" s="59"/>
      <c r="L3324" s="59"/>
      <c r="M3324" s="59"/>
      <c r="N3324" s="44"/>
      <c r="O3324" s="44"/>
      <c r="P3324" s="44"/>
      <c r="Q3324" s="43" t="str">
        <f t="shared" si="594"/>
        <v/>
      </c>
      <c r="R3324" s="60" t="str">
        <f t="shared" si="605"/>
        <v/>
      </c>
      <c r="S3324" s="60" t="str">
        <f t="shared" si="605"/>
        <v/>
      </c>
      <c r="T3324" s="60" t="str">
        <f t="shared" si="605"/>
        <v/>
      </c>
      <c r="U3324" s="60" t="str">
        <f t="shared" si="605"/>
        <v/>
      </c>
      <c r="V3324" s="60" t="str">
        <f t="shared" si="605"/>
        <v/>
      </c>
      <c r="W3324" s="44"/>
      <c r="X3324" s="44" t="str">
        <f t="shared" si="599"/>
        <v/>
      </c>
      <c r="Y3324" s="142" t="str">
        <f t="shared" si="595"/>
        <v/>
      </c>
      <c r="Z3324" s="172" t="str">
        <f t="shared" si="600"/>
        <v/>
      </c>
      <c r="AA3324" s="169" t="str">
        <f>IF(ISNUMBER($Q3324),INDEX($D$1:$D$3663,S3324,1),"")</f>
        <v/>
      </c>
      <c r="AB3324" s="169" t="str">
        <f>IF(ISNUMBER($Q3324),INDEX($D$1:$D$3663,T3324,1),"")</f>
        <v/>
      </c>
      <c r="AC3324" s="169" t="str">
        <f>IF(ISNUMBER($Q3324),INDEX($D$1:$D$3663,U3324,1),"")</f>
        <v/>
      </c>
      <c r="AD3324" s="169" t="str">
        <f>IF(ISNUMBER($Q3324),INDEX($D$1:$D$3663,V3324,1),"")</f>
        <v/>
      </c>
      <c r="AE3324" s="59"/>
      <c r="AF3324" s="177" t="str">
        <f t="shared" si="601"/>
        <v/>
      </c>
      <c r="AG3324" s="178" t="s">
        <v>1403</v>
      </c>
      <c r="AH3324" s="59"/>
      <c r="AI3324" s="163" t="str">
        <f t="shared" si="602"/>
        <v/>
      </c>
      <c r="AJ3324" s="162" t="str">
        <f t="shared" si="604"/>
        <v/>
      </c>
      <c r="AK3324" s="119"/>
      <c r="AL3324" s="59" t="str">
        <f>IF(ISNUMBER($AJ3324),INDEX($Z$4:$AC$3663,$AJ3324,AL$3),"")</f>
        <v/>
      </c>
      <c r="AM3324" s="149" t="str">
        <f>IF(ISNUMBER($AJ3324),INDEX($Z$4:$AC$3663,$AJ3324,AM$3),"")</f>
        <v/>
      </c>
      <c r="AN3324" s="149" t="str">
        <f>IF(ISNUMBER($AJ3324),INDEX($Z$4:$AC$3663,$AJ3324,AN$3),"")</f>
        <v/>
      </c>
      <c r="AO3324" s="59"/>
      <c r="AP3324" s="59"/>
      <c r="AQ3324" s="166"/>
      <c r="AR3324" s="59"/>
      <c r="AS3324" s="59"/>
      <c r="AT3324" s="149"/>
      <c r="AU3324" s="149"/>
      <c r="AV3324" s="149"/>
      <c r="AW3324" s="149"/>
      <c r="AX3324" s="150"/>
      <c r="AY3324" s="151"/>
      <c r="AZ3324" s="59"/>
      <c r="BA3324" s="59"/>
      <c r="BB3324" s="59"/>
      <c r="BC3324" s="59"/>
      <c r="BD3324" s="59"/>
      <c r="BE3324" s="59"/>
      <c r="BF3324" s="43"/>
      <c r="BG3324" s="59"/>
      <c r="BH3324" s="59"/>
      <c r="BI3324" s="59"/>
      <c r="BJ3324" s="59"/>
      <c r="BK3324" s="59"/>
      <c r="BL3324" s="59"/>
      <c r="BM3324" s="59"/>
    </row>
    <row r="3325" spans="1:65" x14ac:dyDescent="0.25">
      <c r="A3325" s="82"/>
      <c r="B3325" s="122" t="s">
        <v>1393</v>
      </c>
      <c r="C3325" s="122">
        <v>4045.5</v>
      </c>
      <c r="D3325" s="122">
        <v>37.438560990805698</v>
      </c>
      <c r="E3325" s="142">
        <f>IF(B3324=B3325,0,MAX(E$4:E3324)+1)</f>
        <v>0</v>
      </c>
      <c r="F3325" s="142">
        <f t="shared" si="603"/>
        <v>5</v>
      </c>
      <c r="G3325" s="142" t="str">
        <f t="shared" si="596"/>
        <v/>
      </c>
      <c r="H3325" s="142" t="str">
        <f t="shared" si="597"/>
        <v/>
      </c>
      <c r="I3325" s="59"/>
      <c r="J3325" s="104"/>
      <c r="K3325" s="59"/>
      <c r="L3325" s="59"/>
      <c r="M3325" s="59"/>
      <c r="N3325" s="44"/>
      <c r="O3325" s="44"/>
      <c r="P3325" s="44"/>
      <c r="Q3325" s="43" t="str">
        <f t="shared" si="594"/>
        <v/>
      </c>
      <c r="R3325" s="60" t="str">
        <f t="shared" si="605"/>
        <v/>
      </c>
      <c r="S3325" s="60" t="str">
        <f t="shared" si="605"/>
        <v/>
      </c>
      <c r="T3325" s="60" t="str">
        <f t="shared" si="605"/>
        <v/>
      </c>
      <c r="U3325" s="60" t="str">
        <f t="shared" si="605"/>
        <v/>
      </c>
      <c r="V3325" s="60" t="str">
        <f t="shared" si="605"/>
        <v/>
      </c>
      <c r="W3325" s="44"/>
      <c r="X3325" s="44" t="str">
        <f t="shared" si="599"/>
        <v/>
      </c>
      <c r="Y3325" s="142" t="str">
        <f t="shared" si="595"/>
        <v/>
      </c>
      <c r="Z3325" s="172" t="str">
        <f t="shared" si="600"/>
        <v/>
      </c>
      <c r="AA3325" s="169" t="str">
        <f>IF(ISNUMBER($Q3325),INDEX($D$1:$D$3663,S3325,1),"")</f>
        <v/>
      </c>
      <c r="AB3325" s="169" t="str">
        <f>IF(ISNUMBER($Q3325),INDEX($D$1:$D$3663,T3325,1),"")</f>
        <v/>
      </c>
      <c r="AC3325" s="169" t="str">
        <f>IF(ISNUMBER($Q3325),INDEX($D$1:$D$3663,U3325,1),"")</f>
        <v/>
      </c>
      <c r="AD3325" s="169" t="str">
        <f>IF(ISNUMBER($Q3325),INDEX($D$1:$D$3663,V3325,1),"")</f>
        <v/>
      </c>
      <c r="AE3325" s="59"/>
      <c r="AF3325" s="177" t="str">
        <f t="shared" si="601"/>
        <v/>
      </c>
      <c r="AG3325" s="178" t="s">
        <v>1403</v>
      </c>
      <c r="AH3325" s="59"/>
      <c r="AI3325" s="163" t="str">
        <f t="shared" si="602"/>
        <v/>
      </c>
      <c r="AJ3325" s="162" t="str">
        <f t="shared" si="604"/>
        <v/>
      </c>
      <c r="AK3325" s="119"/>
      <c r="AL3325" s="59" t="str">
        <f>IF(ISNUMBER($AJ3325),INDEX($Z$4:$AC$3663,$AJ3325,AL$3),"")</f>
        <v/>
      </c>
      <c r="AM3325" s="149" t="str">
        <f>IF(ISNUMBER($AJ3325),INDEX($Z$4:$AC$3663,$AJ3325,AM$3),"")</f>
        <v/>
      </c>
      <c r="AN3325" s="149" t="str">
        <f>IF(ISNUMBER($AJ3325),INDEX($Z$4:$AC$3663,$AJ3325,AN$3),"")</f>
        <v/>
      </c>
      <c r="AO3325" s="59"/>
      <c r="AP3325" s="59"/>
      <c r="AQ3325" s="166"/>
      <c r="AR3325" s="59"/>
      <c r="AS3325" s="59"/>
      <c r="AT3325" s="149"/>
      <c r="AU3325" s="149"/>
      <c r="AV3325" s="149"/>
      <c r="AW3325" s="149"/>
      <c r="AX3325" s="150"/>
      <c r="AY3325" s="151"/>
      <c r="AZ3325" s="59"/>
      <c r="BA3325" s="59"/>
      <c r="BB3325" s="59"/>
      <c r="BC3325" s="59"/>
      <c r="BD3325" s="59"/>
      <c r="BE3325" s="59"/>
      <c r="BF3325" s="43"/>
      <c r="BG3325" s="59"/>
      <c r="BH3325" s="59"/>
      <c r="BI3325" s="59"/>
      <c r="BJ3325" s="59"/>
      <c r="BK3325" s="59"/>
      <c r="BL3325" s="59"/>
      <c r="BM3325" s="59"/>
    </row>
    <row r="3326" spans="1:65" x14ac:dyDescent="0.25">
      <c r="A3326" s="82"/>
      <c r="B3326" s="122" t="s">
        <v>1393</v>
      </c>
      <c r="C3326" s="122">
        <v>4046.5</v>
      </c>
      <c r="D3326" s="122">
        <v>37.409773760468802</v>
      </c>
      <c r="E3326" s="142">
        <f>IF(B3325=B3326,0,MAX(E$4:E3325)+1)</f>
        <v>0</v>
      </c>
      <c r="F3326" s="142">
        <f t="shared" si="603"/>
        <v>5</v>
      </c>
      <c r="G3326" s="142" t="str">
        <f t="shared" si="596"/>
        <v/>
      </c>
      <c r="H3326" s="142" t="str">
        <f t="shared" si="597"/>
        <v/>
      </c>
      <c r="I3326" s="59"/>
      <c r="J3326" s="104"/>
      <c r="K3326" s="59"/>
      <c r="L3326" s="59"/>
      <c r="M3326" s="59"/>
      <c r="N3326" s="44"/>
      <c r="O3326" s="44"/>
      <c r="P3326" s="44"/>
      <c r="Q3326" s="43" t="str">
        <f t="shared" si="594"/>
        <v/>
      </c>
      <c r="R3326" s="60" t="str">
        <f t="shared" si="605"/>
        <v/>
      </c>
      <c r="S3326" s="60" t="str">
        <f t="shared" si="605"/>
        <v/>
      </c>
      <c r="T3326" s="60" t="str">
        <f t="shared" si="605"/>
        <v/>
      </c>
      <c r="U3326" s="60" t="str">
        <f t="shared" si="605"/>
        <v/>
      </c>
      <c r="V3326" s="60" t="str">
        <f t="shared" si="605"/>
        <v/>
      </c>
      <c r="W3326" s="44"/>
      <c r="X3326" s="44" t="str">
        <f t="shared" si="599"/>
        <v/>
      </c>
      <c r="Y3326" s="142" t="str">
        <f t="shared" si="595"/>
        <v/>
      </c>
      <c r="Z3326" s="172" t="str">
        <f t="shared" si="600"/>
        <v/>
      </c>
      <c r="AA3326" s="169" t="str">
        <f>IF(ISNUMBER($Q3326),INDEX($D$1:$D$3663,S3326,1),"")</f>
        <v/>
      </c>
      <c r="AB3326" s="169" t="str">
        <f>IF(ISNUMBER($Q3326),INDEX($D$1:$D$3663,T3326,1),"")</f>
        <v/>
      </c>
      <c r="AC3326" s="169" t="str">
        <f>IF(ISNUMBER($Q3326),INDEX($D$1:$D$3663,U3326,1),"")</f>
        <v/>
      </c>
      <c r="AD3326" s="169" t="str">
        <f>IF(ISNUMBER($Q3326),INDEX($D$1:$D$3663,V3326,1),"")</f>
        <v/>
      </c>
      <c r="AE3326" s="59"/>
      <c r="AF3326" s="177" t="str">
        <f t="shared" si="601"/>
        <v/>
      </c>
      <c r="AG3326" s="178" t="s">
        <v>1403</v>
      </c>
      <c r="AH3326" s="59"/>
      <c r="AI3326" s="163" t="str">
        <f t="shared" si="602"/>
        <v/>
      </c>
      <c r="AJ3326" s="162" t="str">
        <f t="shared" si="604"/>
        <v/>
      </c>
      <c r="AK3326" s="119"/>
      <c r="AL3326" s="59" t="str">
        <f>IF(ISNUMBER($AJ3326),INDEX($Z$4:$AC$3663,$AJ3326,AL$3),"")</f>
        <v/>
      </c>
      <c r="AM3326" s="149" t="str">
        <f>IF(ISNUMBER($AJ3326),INDEX($Z$4:$AC$3663,$AJ3326,AM$3),"")</f>
        <v/>
      </c>
      <c r="AN3326" s="149" t="str">
        <f>IF(ISNUMBER($AJ3326),INDEX($Z$4:$AC$3663,$AJ3326,AN$3),"")</f>
        <v/>
      </c>
      <c r="AO3326" s="59"/>
      <c r="AP3326" s="59"/>
      <c r="AQ3326" s="166"/>
      <c r="AR3326" s="59"/>
      <c r="AS3326" s="59"/>
      <c r="AT3326" s="149"/>
      <c r="AU3326" s="149"/>
      <c r="AV3326" s="149"/>
      <c r="AW3326" s="149"/>
      <c r="AX3326" s="150"/>
      <c r="AY3326" s="151"/>
      <c r="AZ3326" s="59"/>
      <c r="BA3326" s="59"/>
      <c r="BB3326" s="59"/>
      <c r="BC3326" s="59"/>
      <c r="BD3326" s="59"/>
      <c r="BE3326" s="59"/>
      <c r="BF3326" s="43"/>
      <c r="BG3326" s="59"/>
      <c r="BH3326" s="59"/>
      <c r="BI3326" s="59"/>
      <c r="BJ3326" s="59"/>
      <c r="BK3326" s="59"/>
      <c r="BL3326" s="59"/>
      <c r="BM3326" s="59"/>
    </row>
    <row r="3327" spans="1:65" x14ac:dyDescent="0.25">
      <c r="A3327" s="82"/>
      <c r="B3327" s="122" t="s">
        <v>1393</v>
      </c>
      <c r="C3327" s="122">
        <v>4047.5</v>
      </c>
      <c r="D3327" s="122">
        <v>37.382442885596497</v>
      </c>
      <c r="E3327" s="142">
        <f>IF(B3326=B3327,0,MAX(E$4:E3326)+1)</f>
        <v>0</v>
      </c>
      <c r="F3327" s="142">
        <f t="shared" si="603"/>
        <v>5</v>
      </c>
      <c r="G3327" s="142" t="str">
        <f t="shared" si="596"/>
        <v/>
      </c>
      <c r="H3327" s="142" t="str">
        <f t="shared" si="597"/>
        <v/>
      </c>
      <c r="I3327" s="59"/>
      <c r="J3327" s="104"/>
      <c r="K3327" s="59"/>
      <c r="L3327" s="59"/>
      <c r="M3327" s="59"/>
      <c r="N3327" s="44"/>
      <c r="O3327" s="44"/>
      <c r="P3327" s="44"/>
      <c r="Q3327" s="43" t="str">
        <f t="shared" si="594"/>
        <v/>
      </c>
      <c r="R3327" s="60" t="str">
        <f t="shared" si="605"/>
        <v/>
      </c>
      <c r="S3327" s="60" t="str">
        <f t="shared" si="605"/>
        <v/>
      </c>
      <c r="T3327" s="60" t="str">
        <f t="shared" si="605"/>
        <v/>
      </c>
      <c r="U3327" s="60" t="str">
        <f t="shared" si="605"/>
        <v/>
      </c>
      <c r="V3327" s="60" t="str">
        <f t="shared" si="605"/>
        <v/>
      </c>
      <c r="W3327" s="44"/>
      <c r="X3327" s="44" t="str">
        <f t="shared" si="599"/>
        <v/>
      </c>
      <c r="Y3327" s="142" t="str">
        <f t="shared" si="595"/>
        <v/>
      </c>
      <c r="Z3327" s="172" t="str">
        <f t="shared" si="600"/>
        <v/>
      </c>
      <c r="AA3327" s="169" t="str">
        <f>IF(ISNUMBER($Q3327),INDEX($D$1:$D$3663,S3327,1),"")</f>
        <v/>
      </c>
      <c r="AB3327" s="169" t="str">
        <f>IF(ISNUMBER($Q3327),INDEX($D$1:$D$3663,T3327,1),"")</f>
        <v/>
      </c>
      <c r="AC3327" s="169" t="str">
        <f>IF(ISNUMBER($Q3327),INDEX($D$1:$D$3663,U3327,1),"")</f>
        <v/>
      </c>
      <c r="AD3327" s="169" t="str">
        <f>IF(ISNUMBER($Q3327),INDEX($D$1:$D$3663,V3327,1),"")</f>
        <v/>
      </c>
      <c r="AE3327" s="59"/>
      <c r="AF3327" s="177" t="str">
        <f t="shared" si="601"/>
        <v/>
      </c>
      <c r="AG3327" s="178" t="s">
        <v>1403</v>
      </c>
      <c r="AH3327" s="59"/>
      <c r="AI3327" s="163" t="str">
        <f t="shared" si="602"/>
        <v/>
      </c>
      <c r="AJ3327" s="162" t="str">
        <f t="shared" si="604"/>
        <v/>
      </c>
      <c r="AK3327" s="119"/>
      <c r="AL3327" s="59" t="str">
        <f>IF(ISNUMBER($AJ3327),INDEX($Z$4:$AC$3663,$AJ3327,AL$3),"")</f>
        <v/>
      </c>
      <c r="AM3327" s="149" t="str">
        <f>IF(ISNUMBER($AJ3327),INDEX($Z$4:$AC$3663,$AJ3327,AM$3),"")</f>
        <v/>
      </c>
      <c r="AN3327" s="149" t="str">
        <f>IF(ISNUMBER($AJ3327),INDEX($Z$4:$AC$3663,$AJ3327,AN$3),"")</f>
        <v/>
      </c>
      <c r="AO3327" s="59"/>
      <c r="AP3327" s="59"/>
      <c r="AQ3327" s="166"/>
      <c r="AR3327" s="59"/>
      <c r="AS3327" s="59"/>
      <c r="AT3327" s="149"/>
      <c r="AU3327" s="149"/>
      <c r="AV3327" s="149"/>
      <c r="AW3327" s="149"/>
      <c r="AX3327" s="150"/>
      <c r="AY3327" s="151"/>
      <c r="AZ3327" s="59"/>
      <c r="BA3327" s="59"/>
      <c r="BB3327" s="59"/>
      <c r="BC3327" s="59"/>
      <c r="BD3327" s="59"/>
      <c r="BE3327" s="59"/>
      <c r="BF3327" s="43"/>
      <c r="BG3327" s="59"/>
      <c r="BH3327" s="59"/>
      <c r="BI3327" s="59"/>
      <c r="BJ3327" s="59"/>
      <c r="BK3327" s="59"/>
      <c r="BL3327" s="59"/>
      <c r="BM3327" s="59"/>
    </row>
    <row r="3328" spans="1:65" x14ac:dyDescent="0.25">
      <c r="A3328" s="82"/>
      <c r="B3328" s="122" t="s">
        <v>1393</v>
      </c>
      <c r="C3328" s="122">
        <v>4048.5</v>
      </c>
      <c r="D3328" s="122">
        <v>37.631702066439402</v>
      </c>
      <c r="E3328" s="142">
        <f>IF(B3327=B3328,0,MAX(E$4:E3327)+1)</f>
        <v>0</v>
      </c>
      <c r="F3328" s="142">
        <f t="shared" si="603"/>
        <v>5</v>
      </c>
      <c r="G3328" s="142" t="str">
        <f t="shared" si="596"/>
        <v/>
      </c>
      <c r="H3328" s="142" t="str">
        <f t="shared" si="597"/>
        <v/>
      </c>
      <c r="I3328" s="59"/>
      <c r="J3328" s="104"/>
      <c r="K3328" s="59"/>
      <c r="L3328" s="59"/>
      <c r="M3328" s="59"/>
      <c r="N3328" s="44"/>
      <c r="O3328" s="44"/>
      <c r="P3328" s="44"/>
      <c r="Q3328" s="43" t="str">
        <f t="shared" si="594"/>
        <v/>
      </c>
      <c r="R3328" s="60" t="str">
        <f t="shared" si="605"/>
        <v/>
      </c>
      <c r="S3328" s="60" t="str">
        <f t="shared" si="605"/>
        <v/>
      </c>
      <c r="T3328" s="60" t="str">
        <f t="shared" si="605"/>
        <v/>
      </c>
      <c r="U3328" s="60" t="str">
        <f t="shared" si="605"/>
        <v/>
      </c>
      <c r="V3328" s="60" t="str">
        <f t="shared" si="605"/>
        <v/>
      </c>
      <c r="W3328" s="44"/>
      <c r="X3328" s="44" t="str">
        <f t="shared" si="599"/>
        <v/>
      </c>
      <c r="Y3328" s="142" t="str">
        <f t="shared" si="595"/>
        <v/>
      </c>
      <c r="Z3328" s="172" t="str">
        <f t="shared" si="600"/>
        <v/>
      </c>
      <c r="AA3328" s="169" t="str">
        <f>IF(ISNUMBER($Q3328),INDEX($D$1:$D$3663,S3328,1),"")</f>
        <v/>
      </c>
      <c r="AB3328" s="169" t="str">
        <f>IF(ISNUMBER($Q3328),INDEX($D$1:$D$3663,T3328,1),"")</f>
        <v/>
      </c>
      <c r="AC3328" s="169" t="str">
        <f>IF(ISNUMBER($Q3328),INDEX($D$1:$D$3663,U3328,1),"")</f>
        <v/>
      </c>
      <c r="AD3328" s="169" t="str">
        <f>IF(ISNUMBER($Q3328),INDEX($D$1:$D$3663,V3328,1),"")</f>
        <v/>
      </c>
      <c r="AE3328" s="59"/>
      <c r="AF3328" s="177" t="str">
        <f t="shared" si="601"/>
        <v/>
      </c>
      <c r="AG3328" s="178" t="s">
        <v>1403</v>
      </c>
      <c r="AH3328" s="59"/>
      <c r="AI3328" s="163" t="str">
        <f t="shared" si="602"/>
        <v/>
      </c>
      <c r="AJ3328" s="162" t="str">
        <f t="shared" si="604"/>
        <v/>
      </c>
      <c r="AK3328" s="119"/>
      <c r="AL3328" s="59" t="str">
        <f>IF(ISNUMBER($AJ3328),INDEX($Z$4:$AC$3663,$AJ3328,AL$3),"")</f>
        <v/>
      </c>
      <c r="AM3328" s="149" t="str">
        <f>IF(ISNUMBER($AJ3328),INDEX($Z$4:$AC$3663,$AJ3328,AM$3),"")</f>
        <v/>
      </c>
      <c r="AN3328" s="149" t="str">
        <f>IF(ISNUMBER($AJ3328),INDEX($Z$4:$AC$3663,$AJ3328,AN$3),"")</f>
        <v/>
      </c>
      <c r="AO3328" s="59"/>
      <c r="AP3328" s="59"/>
      <c r="AQ3328" s="166"/>
      <c r="AR3328" s="59"/>
      <c r="AS3328" s="59"/>
      <c r="AT3328" s="149"/>
      <c r="AU3328" s="149"/>
      <c r="AV3328" s="149"/>
      <c r="AW3328" s="149"/>
      <c r="AX3328" s="150"/>
      <c r="AY3328" s="151"/>
      <c r="AZ3328" s="59"/>
      <c r="BA3328" s="59"/>
      <c r="BB3328" s="59"/>
      <c r="BC3328" s="59"/>
      <c r="BD3328" s="59"/>
      <c r="BE3328" s="59"/>
      <c r="BF3328" s="43"/>
      <c r="BG3328" s="59"/>
      <c r="BH3328" s="59"/>
      <c r="BI3328" s="59"/>
      <c r="BJ3328" s="59"/>
      <c r="BK3328" s="59"/>
      <c r="BL3328" s="59"/>
      <c r="BM3328" s="59"/>
    </row>
    <row r="3329" spans="1:65" x14ac:dyDescent="0.25">
      <c r="A3329" s="82"/>
      <c r="B3329" s="122" t="s">
        <v>1393</v>
      </c>
      <c r="C3329" s="122">
        <v>4049.5</v>
      </c>
      <c r="D3329" s="122">
        <v>37.648975151157401</v>
      </c>
      <c r="E3329" s="142">
        <f>IF(B3328=B3329,0,MAX(E$4:E3328)+1)</f>
        <v>0</v>
      </c>
      <c r="F3329" s="142">
        <f t="shared" si="603"/>
        <v>5</v>
      </c>
      <c r="G3329" s="142" t="str">
        <f t="shared" si="596"/>
        <v/>
      </c>
      <c r="H3329" s="142" t="str">
        <f t="shared" si="597"/>
        <v/>
      </c>
      <c r="I3329" s="59"/>
      <c r="J3329" s="104"/>
      <c r="K3329" s="59"/>
      <c r="L3329" s="59"/>
      <c r="M3329" s="59"/>
      <c r="N3329" s="44"/>
      <c r="O3329" s="44"/>
      <c r="P3329" s="44"/>
      <c r="Q3329" s="43" t="str">
        <f t="shared" si="594"/>
        <v/>
      </c>
      <c r="R3329" s="60" t="str">
        <f t="shared" si="605"/>
        <v/>
      </c>
      <c r="S3329" s="60" t="str">
        <f t="shared" si="605"/>
        <v/>
      </c>
      <c r="T3329" s="60" t="str">
        <f t="shared" si="605"/>
        <v/>
      </c>
      <c r="U3329" s="60" t="str">
        <f t="shared" si="605"/>
        <v/>
      </c>
      <c r="V3329" s="60" t="str">
        <f t="shared" si="605"/>
        <v/>
      </c>
      <c r="W3329" s="44"/>
      <c r="X3329" s="44" t="str">
        <f t="shared" si="599"/>
        <v/>
      </c>
      <c r="Y3329" s="142" t="str">
        <f t="shared" si="595"/>
        <v/>
      </c>
      <c r="Z3329" s="172" t="str">
        <f t="shared" si="600"/>
        <v/>
      </c>
      <c r="AA3329" s="169" t="str">
        <f>IF(ISNUMBER($Q3329),INDEX($D$1:$D$3663,S3329,1),"")</f>
        <v/>
      </c>
      <c r="AB3329" s="169" t="str">
        <f>IF(ISNUMBER($Q3329),INDEX($D$1:$D$3663,T3329,1),"")</f>
        <v/>
      </c>
      <c r="AC3329" s="169" t="str">
        <f>IF(ISNUMBER($Q3329),INDEX($D$1:$D$3663,U3329,1),"")</f>
        <v/>
      </c>
      <c r="AD3329" s="169" t="str">
        <f>IF(ISNUMBER($Q3329),INDEX($D$1:$D$3663,V3329,1),"")</f>
        <v/>
      </c>
      <c r="AE3329" s="59"/>
      <c r="AF3329" s="177" t="str">
        <f t="shared" si="601"/>
        <v/>
      </c>
      <c r="AG3329" s="178" t="s">
        <v>1403</v>
      </c>
      <c r="AH3329" s="59"/>
      <c r="AI3329" s="163" t="str">
        <f t="shared" si="602"/>
        <v/>
      </c>
      <c r="AJ3329" s="162" t="str">
        <f t="shared" si="604"/>
        <v/>
      </c>
      <c r="AK3329" s="119"/>
      <c r="AL3329" s="59" t="str">
        <f>IF(ISNUMBER($AJ3329),INDEX($Z$4:$AC$3663,$AJ3329,AL$3),"")</f>
        <v/>
      </c>
      <c r="AM3329" s="149" t="str">
        <f>IF(ISNUMBER($AJ3329),INDEX($Z$4:$AC$3663,$AJ3329,AM$3),"")</f>
        <v/>
      </c>
      <c r="AN3329" s="149" t="str">
        <f>IF(ISNUMBER($AJ3329),INDEX($Z$4:$AC$3663,$AJ3329,AN$3),"")</f>
        <v/>
      </c>
      <c r="AO3329" s="59"/>
      <c r="AP3329" s="59"/>
      <c r="AQ3329" s="166"/>
      <c r="AR3329" s="59"/>
      <c r="AS3329" s="59"/>
      <c r="AT3329" s="149"/>
      <c r="AU3329" s="149"/>
      <c r="AV3329" s="149"/>
      <c r="AW3329" s="149"/>
      <c r="AX3329" s="150"/>
      <c r="AY3329" s="151"/>
      <c r="AZ3329" s="59"/>
      <c r="BA3329" s="59"/>
      <c r="BB3329" s="59"/>
      <c r="BC3329" s="59"/>
      <c r="BD3329" s="59"/>
      <c r="BE3329" s="59"/>
      <c r="BF3329" s="43"/>
      <c r="BG3329" s="59"/>
      <c r="BH3329" s="59"/>
      <c r="BI3329" s="59"/>
      <c r="BJ3329" s="59"/>
      <c r="BK3329" s="59"/>
      <c r="BL3329" s="59"/>
      <c r="BM3329" s="59"/>
    </row>
    <row r="3330" spans="1:65" x14ac:dyDescent="0.25">
      <c r="A3330" s="82"/>
      <c r="B3330" s="122" t="s">
        <v>1393</v>
      </c>
      <c r="C3330" s="122">
        <v>4050.5</v>
      </c>
      <c r="D3330" s="122">
        <v>37.644461978096103</v>
      </c>
      <c r="E3330" s="142">
        <f>IF(B3329=B3330,0,MAX(E$4:E3329)+1)</f>
        <v>0</v>
      </c>
      <c r="F3330" s="142">
        <f t="shared" si="603"/>
        <v>5</v>
      </c>
      <c r="G3330" s="142" t="str">
        <f t="shared" si="596"/>
        <v/>
      </c>
      <c r="H3330" s="142" t="str">
        <f t="shared" si="597"/>
        <v/>
      </c>
      <c r="I3330" s="59"/>
      <c r="J3330" s="104"/>
      <c r="K3330" s="59"/>
      <c r="L3330" s="59"/>
      <c r="M3330" s="59"/>
      <c r="N3330" s="44"/>
      <c r="O3330" s="44"/>
      <c r="P3330" s="44"/>
      <c r="Q3330" s="43" t="str">
        <f t="shared" si="594"/>
        <v/>
      </c>
      <c r="R3330" s="60" t="str">
        <f t="shared" si="605"/>
        <v/>
      </c>
      <c r="S3330" s="60" t="str">
        <f t="shared" si="605"/>
        <v/>
      </c>
      <c r="T3330" s="60" t="str">
        <f t="shared" si="605"/>
        <v/>
      </c>
      <c r="U3330" s="60" t="str">
        <f t="shared" si="605"/>
        <v/>
      </c>
      <c r="V3330" s="60" t="str">
        <f t="shared" si="605"/>
        <v/>
      </c>
      <c r="W3330" s="44"/>
      <c r="X3330" s="44" t="str">
        <f t="shared" si="599"/>
        <v/>
      </c>
      <c r="Y3330" s="142" t="str">
        <f t="shared" si="595"/>
        <v/>
      </c>
      <c r="Z3330" s="172" t="str">
        <f t="shared" si="600"/>
        <v/>
      </c>
      <c r="AA3330" s="169" t="str">
        <f>IF(ISNUMBER($Q3330),INDEX($D$1:$D$3663,S3330,1),"")</f>
        <v/>
      </c>
      <c r="AB3330" s="169" t="str">
        <f>IF(ISNUMBER($Q3330),INDEX($D$1:$D$3663,T3330,1),"")</f>
        <v/>
      </c>
      <c r="AC3330" s="169" t="str">
        <f>IF(ISNUMBER($Q3330),INDEX($D$1:$D$3663,U3330,1),"")</f>
        <v/>
      </c>
      <c r="AD3330" s="169" t="str">
        <f>IF(ISNUMBER($Q3330),INDEX($D$1:$D$3663,V3330,1),"")</f>
        <v/>
      </c>
      <c r="AE3330" s="59"/>
      <c r="AF3330" s="177" t="str">
        <f t="shared" si="601"/>
        <v/>
      </c>
      <c r="AG3330" s="178" t="s">
        <v>1403</v>
      </c>
      <c r="AH3330" s="59"/>
      <c r="AI3330" s="163" t="str">
        <f t="shared" si="602"/>
        <v/>
      </c>
      <c r="AJ3330" s="162" t="str">
        <f t="shared" si="604"/>
        <v/>
      </c>
      <c r="AK3330" s="119"/>
      <c r="AL3330" s="59" t="str">
        <f>IF(ISNUMBER($AJ3330),INDEX($Z$4:$AC$3663,$AJ3330,AL$3),"")</f>
        <v/>
      </c>
      <c r="AM3330" s="149" t="str">
        <f>IF(ISNUMBER($AJ3330),INDEX($Z$4:$AC$3663,$AJ3330,AM$3),"")</f>
        <v/>
      </c>
      <c r="AN3330" s="149" t="str">
        <f>IF(ISNUMBER($AJ3330),INDEX($Z$4:$AC$3663,$AJ3330,AN$3),"")</f>
        <v/>
      </c>
      <c r="AO3330" s="59"/>
      <c r="AP3330" s="59"/>
      <c r="AQ3330" s="166"/>
      <c r="AR3330" s="59"/>
      <c r="AS3330" s="59"/>
      <c r="AT3330" s="149"/>
      <c r="AU3330" s="149"/>
      <c r="AV3330" s="149"/>
      <c r="AW3330" s="149"/>
      <c r="AX3330" s="150"/>
      <c r="AY3330" s="151"/>
      <c r="AZ3330" s="59"/>
      <c r="BA3330" s="59"/>
      <c r="BB3330" s="59"/>
      <c r="BC3330" s="59"/>
      <c r="BD3330" s="59"/>
      <c r="BE3330" s="59"/>
      <c r="BF3330" s="43"/>
      <c r="BG3330" s="59"/>
      <c r="BH3330" s="59"/>
      <c r="BI3330" s="59"/>
      <c r="BJ3330" s="59"/>
      <c r="BK3330" s="59"/>
      <c r="BL3330" s="59"/>
      <c r="BM3330" s="59"/>
    </row>
    <row r="3331" spans="1:65" x14ac:dyDescent="0.25">
      <c r="A3331" s="82"/>
      <c r="B3331" s="122" t="s">
        <v>1393</v>
      </c>
      <c r="C3331" s="122">
        <v>4051.5</v>
      </c>
      <c r="D3331" s="122">
        <v>37.5230430118702</v>
      </c>
      <c r="E3331" s="142">
        <f>IF(B3330=B3331,0,MAX(E$4:E3330)+1)</f>
        <v>0</v>
      </c>
      <c r="F3331" s="142">
        <f t="shared" si="603"/>
        <v>5</v>
      </c>
      <c r="G3331" s="142" t="str">
        <f t="shared" si="596"/>
        <v/>
      </c>
      <c r="H3331" s="142" t="str">
        <f t="shared" si="597"/>
        <v/>
      </c>
      <c r="I3331" s="59"/>
      <c r="J3331" s="104"/>
      <c r="K3331" s="59"/>
      <c r="L3331" s="59"/>
      <c r="M3331" s="59"/>
      <c r="N3331" s="44"/>
      <c r="O3331" s="44"/>
      <c r="P3331" s="44"/>
      <c r="Q3331" s="43" t="str">
        <f t="shared" si="594"/>
        <v/>
      </c>
      <c r="R3331" s="60" t="str">
        <f t="shared" si="605"/>
        <v/>
      </c>
      <c r="S3331" s="60" t="str">
        <f t="shared" si="605"/>
        <v/>
      </c>
      <c r="T3331" s="60" t="str">
        <f t="shared" si="605"/>
        <v/>
      </c>
      <c r="U3331" s="60" t="str">
        <f t="shared" si="605"/>
        <v/>
      </c>
      <c r="V3331" s="60" t="str">
        <f t="shared" si="605"/>
        <v/>
      </c>
      <c r="W3331" s="44"/>
      <c r="X3331" s="44" t="str">
        <f t="shared" si="599"/>
        <v/>
      </c>
      <c r="Y3331" s="142" t="str">
        <f t="shared" si="595"/>
        <v/>
      </c>
      <c r="Z3331" s="172" t="str">
        <f t="shared" si="600"/>
        <v/>
      </c>
      <c r="AA3331" s="169" t="str">
        <f>IF(ISNUMBER($Q3331),INDEX($D$1:$D$3663,S3331,1),"")</f>
        <v/>
      </c>
      <c r="AB3331" s="169" t="str">
        <f>IF(ISNUMBER($Q3331),INDEX($D$1:$D$3663,T3331,1),"")</f>
        <v/>
      </c>
      <c r="AC3331" s="169" t="str">
        <f>IF(ISNUMBER($Q3331),INDEX($D$1:$D$3663,U3331,1),"")</f>
        <v/>
      </c>
      <c r="AD3331" s="169" t="str">
        <f>IF(ISNUMBER($Q3331),INDEX($D$1:$D$3663,V3331,1),"")</f>
        <v/>
      </c>
      <c r="AE3331" s="59"/>
      <c r="AF3331" s="177" t="str">
        <f t="shared" si="601"/>
        <v/>
      </c>
      <c r="AG3331" s="178" t="s">
        <v>1403</v>
      </c>
      <c r="AH3331" s="59"/>
      <c r="AI3331" s="163" t="str">
        <f t="shared" si="602"/>
        <v/>
      </c>
      <c r="AJ3331" s="162" t="str">
        <f t="shared" si="604"/>
        <v/>
      </c>
      <c r="AK3331" s="119"/>
      <c r="AL3331" s="59" t="str">
        <f>IF(ISNUMBER($AJ3331),INDEX($Z$4:$AC$3663,$AJ3331,AL$3),"")</f>
        <v/>
      </c>
      <c r="AM3331" s="149" t="str">
        <f>IF(ISNUMBER($AJ3331),INDEX($Z$4:$AC$3663,$AJ3331,AM$3),"")</f>
        <v/>
      </c>
      <c r="AN3331" s="149" t="str">
        <f>IF(ISNUMBER($AJ3331),INDEX($Z$4:$AC$3663,$AJ3331,AN$3),"")</f>
        <v/>
      </c>
      <c r="AO3331" s="59"/>
      <c r="AP3331" s="59"/>
      <c r="AQ3331" s="166"/>
      <c r="AR3331" s="59"/>
      <c r="AS3331" s="59"/>
      <c r="AT3331" s="149"/>
      <c r="AU3331" s="149"/>
      <c r="AV3331" s="149"/>
      <c r="AW3331" s="149"/>
      <c r="AX3331" s="150"/>
      <c r="AY3331" s="151"/>
      <c r="AZ3331" s="59"/>
      <c r="BA3331" s="59"/>
      <c r="BB3331" s="59"/>
      <c r="BC3331" s="59"/>
      <c r="BD3331" s="59"/>
      <c r="BE3331" s="59"/>
      <c r="BF3331" s="43"/>
      <c r="BG3331" s="59"/>
      <c r="BH3331" s="59"/>
      <c r="BI3331" s="59"/>
      <c r="BJ3331" s="59"/>
      <c r="BK3331" s="59"/>
      <c r="BL3331" s="59"/>
      <c r="BM3331" s="59"/>
    </row>
    <row r="3332" spans="1:65" x14ac:dyDescent="0.25">
      <c r="A3332" s="82"/>
      <c r="B3332" s="122" t="s">
        <v>1393</v>
      </c>
      <c r="C3332" s="122">
        <v>4052.5</v>
      </c>
      <c r="D3332" s="122">
        <v>37.528115791053203</v>
      </c>
      <c r="E3332" s="142">
        <f>IF(B3331=B3332,0,MAX(E$4:E3331)+1)</f>
        <v>0</v>
      </c>
      <c r="F3332" s="142">
        <f t="shared" si="603"/>
        <v>5</v>
      </c>
      <c r="G3332" s="142" t="str">
        <f t="shared" si="596"/>
        <v/>
      </c>
      <c r="H3332" s="142" t="str">
        <f t="shared" si="597"/>
        <v/>
      </c>
      <c r="I3332" s="59"/>
      <c r="J3332" s="104"/>
      <c r="K3332" s="59"/>
      <c r="L3332" s="59"/>
      <c r="M3332" s="59"/>
      <c r="N3332" s="44"/>
      <c r="O3332" s="44"/>
      <c r="P3332" s="44"/>
      <c r="Q3332" s="43" t="str">
        <f t="shared" ref="Q3332:Q3395" si="606">IF(H3332=1,C3332-MIN(C$4:C$3663),"")</f>
        <v/>
      </c>
      <c r="R3332" s="60" t="str">
        <f t="shared" si="605"/>
        <v/>
      </c>
      <c r="S3332" s="60" t="str">
        <f t="shared" si="605"/>
        <v/>
      </c>
      <c r="T3332" s="60" t="str">
        <f t="shared" si="605"/>
        <v/>
      </c>
      <c r="U3332" s="60" t="str">
        <f t="shared" si="605"/>
        <v/>
      </c>
      <c r="V3332" s="60" t="str">
        <f t="shared" si="605"/>
        <v/>
      </c>
      <c r="W3332" s="44"/>
      <c r="X3332" s="44" t="str">
        <f t="shared" si="599"/>
        <v/>
      </c>
      <c r="Y3332" s="142" t="str">
        <f t="shared" ref="Y3332:Y3395" si="607">IF(ISNUMBER(Q3332),C3332,"")</f>
        <v/>
      </c>
      <c r="Z3332" s="172" t="str">
        <f t="shared" si="600"/>
        <v/>
      </c>
      <c r="AA3332" s="169" t="str">
        <f>IF(ISNUMBER($Q3332),INDEX($D$1:$D$3663,S3332,1),"")</f>
        <v/>
      </c>
      <c r="AB3332" s="169" t="str">
        <f>IF(ISNUMBER($Q3332),INDEX($D$1:$D$3663,T3332,1),"")</f>
        <v/>
      </c>
      <c r="AC3332" s="169" t="str">
        <f>IF(ISNUMBER($Q3332),INDEX($D$1:$D$3663,U3332,1),"")</f>
        <v/>
      </c>
      <c r="AD3332" s="169" t="str">
        <f>IF(ISNUMBER($Q3332),INDEX($D$1:$D$3663,V3332,1),"")</f>
        <v/>
      </c>
      <c r="AE3332" s="59"/>
      <c r="AF3332" s="177" t="str">
        <f t="shared" si="601"/>
        <v/>
      </c>
      <c r="AG3332" s="178" t="s">
        <v>1403</v>
      </c>
      <c r="AH3332" s="59"/>
      <c r="AI3332" s="163" t="str">
        <f t="shared" si="602"/>
        <v/>
      </c>
      <c r="AJ3332" s="162" t="str">
        <f t="shared" si="604"/>
        <v/>
      </c>
      <c r="AK3332" s="119"/>
      <c r="AL3332" s="59" t="str">
        <f>IF(ISNUMBER($AJ3332),INDEX($Z$4:$AC$3663,$AJ3332,AL$3),"")</f>
        <v/>
      </c>
      <c r="AM3332" s="149" t="str">
        <f>IF(ISNUMBER($AJ3332),INDEX($Z$4:$AC$3663,$AJ3332,AM$3),"")</f>
        <v/>
      </c>
      <c r="AN3332" s="149" t="str">
        <f>IF(ISNUMBER($AJ3332),INDEX($Z$4:$AC$3663,$AJ3332,AN$3),"")</f>
        <v/>
      </c>
      <c r="AO3332" s="59"/>
      <c r="AP3332" s="59"/>
      <c r="AQ3332" s="166"/>
      <c r="AR3332" s="59"/>
      <c r="AS3332" s="59"/>
      <c r="AT3332" s="149"/>
      <c r="AU3332" s="149"/>
      <c r="AV3332" s="149"/>
      <c r="AW3332" s="149"/>
      <c r="AX3332" s="150"/>
      <c r="AY3332" s="151"/>
      <c r="AZ3332" s="59"/>
      <c r="BA3332" s="59"/>
      <c r="BB3332" s="59"/>
      <c r="BC3332" s="59"/>
      <c r="BD3332" s="59"/>
      <c r="BE3332" s="59"/>
      <c r="BF3332" s="43"/>
      <c r="BG3332" s="59"/>
      <c r="BH3332" s="59"/>
      <c r="BI3332" s="59"/>
      <c r="BJ3332" s="59"/>
      <c r="BK3332" s="59"/>
      <c r="BL3332" s="59"/>
      <c r="BM3332" s="59"/>
    </row>
    <row r="3333" spans="1:65" x14ac:dyDescent="0.25">
      <c r="A3333" s="82"/>
      <c r="B3333" s="122" t="s">
        <v>1393</v>
      </c>
      <c r="C3333" s="122">
        <v>4053.5</v>
      </c>
      <c r="D3333" s="122">
        <v>37.594515243906301</v>
      </c>
      <c r="E3333" s="142">
        <f>IF(B3332=B3333,0,MAX(E$4:E3332)+1)</f>
        <v>0</v>
      </c>
      <c r="F3333" s="142">
        <f t="shared" si="603"/>
        <v>5</v>
      </c>
      <c r="G3333" s="142" t="str">
        <f t="shared" ref="G3333:G3396" si="608">IF(E3333&gt;0,ROW(),"")</f>
        <v/>
      </c>
      <c r="H3333" s="142" t="str">
        <f t="shared" ref="H3333:H3396" si="609">IF(B3333=B$4,1,"")</f>
        <v/>
      </c>
      <c r="I3333" s="59"/>
      <c r="J3333" s="104"/>
      <c r="K3333" s="59"/>
      <c r="L3333" s="59"/>
      <c r="M3333" s="59"/>
      <c r="N3333" s="44"/>
      <c r="O3333" s="44"/>
      <c r="P3333" s="44"/>
      <c r="Q3333" s="43" t="str">
        <f t="shared" si="606"/>
        <v/>
      </c>
      <c r="R3333" s="60" t="str">
        <f t="shared" si="605"/>
        <v/>
      </c>
      <c r="S3333" s="60" t="str">
        <f t="shared" si="605"/>
        <v/>
      </c>
      <c r="T3333" s="60" t="str">
        <f t="shared" si="605"/>
        <v/>
      </c>
      <c r="U3333" s="60" t="str">
        <f t="shared" si="605"/>
        <v/>
      </c>
      <c r="V3333" s="60" t="str">
        <f t="shared" si="605"/>
        <v/>
      </c>
      <c r="W3333" s="44"/>
      <c r="X3333" s="44" t="str">
        <f t="shared" ref="X3333:X3396" si="610">IF(ISNUMBER(Y3333),ROW()-X$3,"")</f>
        <v/>
      </c>
      <c r="Y3333" s="142" t="str">
        <f t="shared" si="607"/>
        <v/>
      </c>
      <c r="Z3333" s="172" t="str">
        <f t="shared" ref="Z3333:Z3396" si="611">IF(ISNUMBER($Q3333),INDEX($D$1:$D$3663,R3333,1),"")</f>
        <v/>
      </c>
      <c r="AA3333" s="169" t="str">
        <f>IF(ISNUMBER($Q3333),INDEX($D$1:$D$3663,S3333,1),"")</f>
        <v/>
      </c>
      <c r="AB3333" s="169" t="str">
        <f>IF(ISNUMBER($Q3333),INDEX($D$1:$D$3663,T3333,1),"")</f>
        <v/>
      </c>
      <c r="AC3333" s="169" t="str">
        <f>IF(ISNUMBER($Q3333),INDEX($D$1:$D$3663,U3333,1),"")</f>
        <v/>
      </c>
      <c r="AD3333" s="169" t="str">
        <f>IF(ISNUMBER($Q3333),INDEX($D$1:$D$3663,V3333,1),"")</f>
        <v/>
      </c>
      <c r="AE3333" s="59"/>
      <c r="AF3333" s="177" t="str">
        <f t="shared" ref="AF3333:AF3396" si="612">IF(ISNUMBER(Q3333),Y3333/M$15-M$11,"")</f>
        <v/>
      </c>
      <c r="AG3333" s="178" t="s">
        <v>1403</v>
      </c>
      <c r="AH3333" s="59"/>
      <c r="AI3333" s="163" t="str">
        <f t="shared" ref="AI3333:AI3396" si="613">IF(ROW()-AI$3&lt;=AI$2,ROW()-AI$3,"")</f>
        <v/>
      </c>
      <c r="AJ3333" s="162" t="str">
        <f t="shared" si="604"/>
        <v/>
      </c>
      <c r="AK3333" s="119"/>
      <c r="AL3333" s="59" t="str">
        <f>IF(ISNUMBER($AJ3333),INDEX($Z$4:$AC$3663,$AJ3333,AL$3),"")</f>
        <v/>
      </c>
      <c r="AM3333" s="149" t="str">
        <f>IF(ISNUMBER($AJ3333),INDEX($Z$4:$AC$3663,$AJ3333,AM$3),"")</f>
        <v/>
      </c>
      <c r="AN3333" s="149" t="str">
        <f>IF(ISNUMBER($AJ3333),INDEX($Z$4:$AC$3663,$AJ3333,AN$3),"")</f>
        <v/>
      </c>
      <c r="AO3333" s="59"/>
      <c r="AP3333" s="59"/>
      <c r="AQ3333" s="166"/>
      <c r="AR3333" s="59"/>
      <c r="AS3333" s="59"/>
      <c r="AT3333" s="149"/>
      <c r="AU3333" s="149"/>
      <c r="AV3333" s="149"/>
      <c r="AW3333" s="149"/>
      <c r="AX3333" s="150"/>
      <c r="AY3333" s="151"/>
      <c r="AZ3333" s="59"/>
      <c r="BA3333" s="59"/>
      <c r="BB3333" s="59"/>
      <c r="BC3333" s="59"/>
      <c r="BD3333" s="59"/>
      <c r="BE3333" s="59"/>
      <c r="BF3333" s="43"/>
      <c r="BG3333" s="59"/>
      <c r="BH3333" s="59"/>
      <c r="BI3333" s="59"/>
      <c r="BJ3333" s="59"/>
      <c r="BK3333" s="59"/>
      <c r="BL3333" s="59"/>
      <c r="BM3333" s="59"/>
    </row>
    <row r="3334" spans="1:65" x14ac:dyDescent="0.25">
      <c r="A3334" s="82"/>
      <c r="B3334" s="122" t="s">
        <v>1393</v>
      </c>
      <c r="C3334" s="122">
        <v>4054.5</v>
      </c>
      <c r="D3334" s="122">
        <v>37.568023047419402</v>
      </c>
      <c r="E3334" s="142">
        <f>IF(B3333=B3334,0,MAX(E$4:E3333)+1)</f>
        <v>0</v>
      </c>
      <c r="F3334" s="142">
        <f t="shared" si="603"/>
        <v>5</v>
      </c>
      <c r="G3334" s="142" t="str">
        <f t="shared" si="608"/>
        <v/>
      </c>
      <c r="H3334" s="142" t="str">
        <f t="shared" si="609"/>
        <v/>
      </c>
      <c r="I3334" s="59"/>
      <c r="J3334" s="104"/>
      <c r="K3334" s="59"/>
      <c r="L3334" s="59"/>
      <c r="M3334" s="59"/>
      <c r="N3334" s="44"/>
      <c r="O3334" s="44"/>
      <c r="P3334" s="44"/>
      <c r="Q3334" s="43" t="str">
        <f t="shared" si="606"/>
        <v/>
      </c>
      <c r="R3334" s="60" t="str">
        <f t="shared" si="605"/>
        <v/>
      </c>
      <c r="S3334" s="60" t="str">
        <f t="shared" si="605"/>
        <v/>
      </c>
      <c r="T3334" s="60" t="str">
        <f t="shared" si="605"/>
        <v/>
      </c>
      <c r="U3334" s="60" t="str">
        <f t="shared" si="605"/>
        <v/>
      </c>
      <c r="V3334" s="60" t="str">
        <f t="shared" si="605"/>
        <v/>
      </c>
      <c r="W3334" s="44"/>
      <c r="X3334" s="44" t="str">
        <f t="shared" si="610"/>
        <v/>
      </c>
      <c r="Y3334" s="142" t="str">
        <f t="shared" si="607"/>
        <v/>
      </c>
      <c r="Z3334" s="172" t="str">
        <f t="shared" si="611"/>
        <v/>
      </c>
      <c r="AA3334" s="169" t="str">
        <f>IF(ISNUMBER($Q3334),INDEX($D$1:$D$3663,S3334,1),"")</f>
        <v/>
      </c>
      <c r="AB3334" s="169" t="str">
        <f>IF(ISNUMBER($Q3334),INDEX($D$1:$D$3663,T3334,1),"")</f>
        <v/>
      </c>
      <c r="AC3334" s="169" t="str">
        <f>IF(ISNUMBER($Q3334),INDEX($D$1:$D$3663,U3334,1),"")</f>
        <v/>
      </c>
      <c r="AD3334" s="169" t="str">
        <f>IF(ISNUMBER($Q3334),INDEX($D$1:$D$3663,V3334,1),"")</f>
        <v/>
      </c>
      <c r="AE3334" s="59"/>
      <c r="AF3334" s="177" t="str">
        <f t="shared" si="612"/>
        <v/>
      </c>
      <c r="AG3334" s="178" t="s">
        <v>1403</v>
      </c>
      <c r="AH3334" s="59"/>
      <c r="AI3334" s="163" t="str">
        <f t="shared" si="613"/>
        <v/>
      </c>
      <c r="AJ3334" s="162" t="str">
        <f t="shared" si="604"/>
        <v/>
      </c>
      <c r="AK3334" s="119"/>
      <c r="AL3334" s="59" t="str">
        <f>IF(ISNUMBER($AJ3334),INDEX($Z$4:$AC$3663,$AJ3334,AL$3),"")</f>
        <v/>
      </c>
      <c r="AM3334" s="149" t="str">
        <f>IF(ISNUMBER($AJ3334),INDEX($Z$4:$AC$3663,$AJ3334,AM$3),"")</f>
        <v/>
      </c>
      <c r="AN3334" s="149" t="str">
        <f>IF(ISNUMBER($AJ3334),INDEX($Z$4:$AC$3663,$AJ3334,AN$3),"")</f>
        <v/>
      </c>
      <c r="AO3334" s="59"/>
      <c r="AP3334" s="59"/>
      <c r="AQ3334" s="166"/>
      <c r="AR3334" s="59"/>
      <c r="AS3334" s="59"/>
      <c r="AT3334" s="149"/>
      <c r="AU3334" s="149"/>
      <c r="AV3334" s="149"/>
      <c r="AW3334" s="149"/>
      <c r="AX3334" s="150"/>
      <c r="AY3334" s="151"/>
      <c r="AZ3334" s="59"/>
      <c r="BA3334" s="59"/>
      <c r="BB3334" s="59"/>
      <c r="BC3334" s="59"/>
      <c r="BD3334" s="59"/>
      <c r="BE3334" s="59"/>
      <c r="BF3334" s="43"/>
      <c r="BG3334" s="59"/>
      <c r="BH3334" s="59"/>
      <c r="BI3334" s="59"/>
      <c r="BJ3334" s="59"/>
      <c r="BK3334" s="59"/>
      <c r="BL3334" s="59"/>
      <c r="BM3334" s="59"/>
    </row>
    <row r="3335" spans="1:65" x14ac:dyDescent="0.25">
      <c r="A3335" s="82"/>
      <c r="B3335" s="122" t="s">
        <v>1393</v>
      </c>
      <c r="C3335" s="122">
        <v>4055.5</v>
      </c>
      <c r="D3335" s="122">
        <v>37.664968522937301</v>
      </c>
      <c r="E3335" s="142">
        <f>IF(B3334=B3335,0,MAX(E$4:E3334)+1)</f>
        <v>0</v>
      </c>
      <c r="F3335" s="142">
        <f t="shared" ref="F3335:F3398" si="614">IF(E3335=0,F3334,E3335)</f>
        <v>5</v>
      </c>
      <c r="G3335" s="142" t="str">
        <f t="shared" si="608"/>
        <v/>
      </c>
      <c r="H3335" s="142" t="str">
        <f t="shared" si="609"/>
        <v/>
      </c>
      <c r="I3335" s="59"/>
      <c r="J3335" s="104"/>
      <c r="K3335" s="59"/>
      <c r="L3335" s="59"/>
      <c r="M3335" s="59"/>
      <c r="N3335" s="44"/>
      <c r="O3335" s="44"/>
      <c r="P3335" s="44"/>
      <c r="Q3335" s="43" t="str">
        <f t="shared" si="606"/>
        <v/>
      </c>
      <c r="R3335" s="60" t="str">
        <f t="shared" si="605"/>
        <v/>
      </c>
      <c r="S3335" s="60" t="str">
        <f t="shared" si="605"/>
        <v/>
      </c>
      <c r="T3335" s="60" t="str">
        <f t="shared" si="605"/>
        <v/>
      </c>
      <c r="U3335" s="60" t="str">
        <f t="shared" si="605"/>
        <v/>
      </c>
      <c r="V3335" s="60" t="str">
        <f t="shared" si="605"/>
        <v/>
      </c>
      <c r="W3335" s="44"/>
      <c r="X3335" s="44" t="str">
        <f t="shared" si="610"/>
        <v/>
      </c>
      <c r="Y3335" s="142" t="str">
        <f t="shared" si="607"/>
        <v/>
      </c>
      <c r="Z3335" s="172" t="str">
        <f t="shared" si="611"/>
        <v/>
      </c>
      <c r="AA3335" s="169" t="str">
        <f>IF(ISNUMBER($Q3335),INDEX($D$1:$D$3663,S3335,1),"")</f>
        <v/>
      </c>
      <c r="AB3335" s="169" t="str">
        <f>IF(ISNUMBER($Q3335),INDEX($D$1:$D$3663,T3335,1),"")</f>
        <v/>
      </c>
      <c r="AC3335" s="169" t="str">
        <f>IF(ISNUMBER($Q3335),INDEX($D$1:$D$3663,U3335,1),"")</f>
        <v/>
      </c>
      <c r="AD3335" s="169" t="str">
        <f>IF(ISNUMBER($Q3335),INDEX($D$1:$D$3663,V3335,1),"")</f>
        <v/>
      </c>
      <c r="AE3335" s="59"/>
      <c r="AF3335" s="177" t="str">
        <f t="shared" si="612"/>
        <v/>
      </c>
      <c r="AG3335" s="178" t="s">
        <v>1403</v>
      </c>
      <c r="AH3335" s="59"/>
      <c r="AI3335" s="163" t="str">
        <f t="shared" si="613"/>
        <v/>
      </c>
      <c r="AJ3335" s="162" t="str">
        <f t="shared" si="604"/>
        <v/>
      </c>
      <c r="AK3335" s="119"/>
      <c r="AL3335" s="59" t="str">
        <f>IF(ISNUMBER($AJ3335),INDEX($Z$4:$AC$3663,$AJ3335,AL$3),"")</f>
        <v/>
      </c>
      <c r="AM3335" s="149" t="str">
        <f>IF(ISNUMBER($AJ3335),INDEX($Z$4:$AC$3663,$AJ3335,AM$3),"")</f>
        <v/>
      </c>
      <c r="AN3335" s="149" t="str">
        <f>IF(ISNUMBER($AJ3335),INDEX($Z$4:$AC$3663,$AJ3335,AN$3),"")</f>
        <v/>
      </c>
      <c r="AO3335" s="59"/>
      <c r="AP3335" s="59"/>
      <c r="AQ3335" s="166"/>
      <c r="AR3335" s="59"/>
      <c r="AS3335" s="59"/>
      <c r="AT3335" s="149"/>
      <c r="AU3335" s="149"/>
      <c r="AV3335" s="149"/>
      <c r="AW3335" s="149"/>
      <c r="AX3335" s="150"/>
      <c r="AY3335" s="151"/>
      <c r="AZ3335" s="59"/>
      <c r="BA3335" s="59"/>
      <c r="BB3335" s="59"/>
      <c r="BC3335" s="59"/>
      <c r="BD3335" s="59"/>
      <c r="BE3335" s="59"/>
      <c r="BF3335" s="43"/>
      <c r="BG3335" s="59"/>
      <c r="BH3335" s="59"/>
      <c r="BI3335" s="59"/>
      <c r="BJ3335" s="59"/>
      <c r="BK3335" s="59"/>
      <c r="BL3335" s="59"/>
      <c r="BM3335" s="59"/>
    </row>
    <row r="3336" spans="1:65" x14ac:dyDescent="0.25">
      <c r="A3336" s="82"/>
      <c r="B3336" s="122" t="s">
        <v>1393</v>
      </c>
      <c r="C3336" s="122">
        <v>4056.5</v>
      </c>
      <c r="D3336" s="122">
        <v>37.421509397929903</v>
      </c>
      <c r="E3336" s="142">
        <f>IF(B3335=B3336,0,MAX(E$4:E3335)+1)</f>
        <v>0</v>
      </c>
      <c r="F3336" s="142">
        <f t="shared" si="614"/>
        <v>5</v>
      </c>
      <c r="G3336" s="142" t="str">
        <f t="shared" si="608"/>
        <v/>
      </c>
      <c r="H3336" s="142" t="str">
        <f t="shared" si="609"/>
        <v/>
      </c>
      <c r="I3336" s="59"/>
      <c r="J3336" s="104"/>
      <c r="K3336" s="59"/>
      <c r="L3336" s="59"/>
      <c r="M3336" s="59"/>
      <c r="N3336" s="44"/>
      <c r="O3336" s="44"/>
      <c r="P3336" s="44"/>
      <c r="Q3336" s="43" t="str">
        <f t="shared" si="606"/>
        <v/>
      </c>
      <c r="R3336" s="60" t="str">
        <f t="shared" si="605"/>
        <v/>
      </c>
      <c r="S3336" s="60" t="str">
        <f t="shared" si="605"/>
        <v/>
      </c>
      <c r="T3336" s="60" t="str">
        <f t="shared" si="605"/>
        <v/>
      </c>
      <c r="U3336" s="60" t="str">
        <f t="shared" si="605"/>
        <v/>
      </c>
      <c r="V3336" s="60" t="str">
        <f t="shared" si="605"/>
        <v/>
      </c>
      <c r="W3336" s="44"/>
      <c r="X3336" s="44" t="str">
        <f t="shared" si="610"/>
        <v/>
      </c>
      <c r="Y3336" s="142" t="str">
        <f t="shared" si="607"/>
        <v/>
      </c>
      <c r="Z3336" s="172" t="str">
        <f t="shared" si="611"/>
        <v/>
      </c>
      <c r="AA3336" s="169" t="str">
        <f>IF(ISNUMBER($Q3336),INDEX($D$1:$D$3663,S3336,1),"")</f>
        <v/>
      </c>
      <c r="AB3336" s="169" t="str">
        <f>IF(ISNUMBER($Q3336),INDEX($D$1:$D$3663,T3336,1),"")</f>
        <v/>
      </c>
      <c r="AC3336" s="169" t="str">
        <f>IF(ISNUMBER($Q3336),INDEX($D$1:$D$3663,U3336,1),"")</f>
        <v/>
      </c>
      <c r="AD3336" s="169" t="str">
        <f>IF(ISNUMBER($Q3336),INDEX($D$1:$D$3663,V3336,1),"")</f>
        <v/>
      </c>
      <c r="AE3336" s="59"/>
      <c r="AF3336" s="177" t="str">
        <f t="shared" si="612"/>
        <v/>
      </c>
      <c r="AG3336" s="178" t="s">
        <v>1403</v>
      </c>
      <c r="AH3336" s="59"/>
      <c r="AI3336" s="163" t="str">
        <f t="shared" si="613"/>
        <v/>
      </c>
      <c r="AJ3336" s="162" t="str">
        <f t="shared" si="604"/>
        <v/>
      </c>
      <c r="AK3336" s="119"/>
      <c r="AL3336" s="59" t="str">
        <f>IF(ISNUMBER($AJ3336),INDEX($Z$4:$AC$3663,$AJ3336,AL$3),"")</f>
        <v/>
      </c>
      <c r="AM3336" s="149" t="str">
        <f>IF(ISNUMBER($AJ3336),INDEX($Z$4:$AC$3663,$AJ3336,AM$3),"")</f>
        <v/>
      </c>
      <c r="AN3336" s="149" t="str">
        <f>IF(ISNUMBER($AJ3336),INDEX($Z$4:$AC$3663,$AJ3336,AN$3),"")</f>
        <v/>
      </c>
      <c r="AO3336" s="59"/>
      <c r="AP3336" s="59"/>
      <c r="AQ3336" s="166"/>
      <c r="AR3336" s="59"/>
      <c r="AS3336" s="59"/>
      <c r="AT3336" s="149"/>
      <c r="AU3336" s="149"/>
      <c r="AV3336" s="149"/>
      <c r="AW3336" s="149"/>
      <c r="AX3336" s="150"/>
      <c r="AY3336" s="151"/>
      <c r="AZ3336" s="59"/>
      <c r="BA3336" s="59"/>
      <c r="BB3336" s="59"/>
      <c r="BC3336" s="59"/>
      <c r="BD3336" s="59"/>
      <c r="BE3336" s="59"/>
      <c r="BF3336" s="43"/>
      <c r="BG3336" s="59"/>
      <c r="BH3336" s="59"/>
      <c r="BI3336" s="59"/>
      <c r="BJ3336" s="59"/>
      <c r="BK3336" s="59"/>
      <c r="BL3336" s="59"/>
      <c r="BM3336" s="59"/>
    </row>
    <row r="3337" spans="1:65" x14ac:dyDescent="0.25">
      <c r="A3337" s="82"/>
      <c r="B3337" s="122" t="s">
        <v>1393</v>
      </c>
      <c r="C3337" s="122">
        <v>4057.5</v>
      </c>
      <c r="D3337" s="122">
        <v>37.5735185251378</v>
      </c>
      <c r="E3337" s="142">
        <f>IF(B3336=B3337,0,MAX(E$4:E3336)+1)</f>
        <v>0</v>
      </c>
      <c r="F3337" s="142">
        <f t="shared" si="614"/>
        <v>5</v>
      </c>
      <c r="G3337" s="142" t="str">
        <f t="shared" si="608"/>
        <v/>
      </c>
      <c r="H3337" s="142" t="str">
        <f t="shared" si="609"/>
        <v/>
      </c>
      <c r="I3337" s="59"/>
      <c r="J3337" s="104"/>
      <c r="K3337" s="59"/>
      <c r="L3337" s="59"/>
      <c r="M3337" s="59"/>
      <c r="N3337" s="44"/>
      <c r="O3337" s="44"/>
      <c r="P3337" s="44"/>
      <c r="Q3337" s="43" t="str">
        <f t="shared" si="606"/>
        <v/>
      </c>
      <c r="R3337" s="60" t="str">
        <f t="shared" si="605"/>
        <v/>
      </c>
      <c r="S3337" s="60" t="str">
        <f t="shared" si="605"/>
        <v/>
      </c>
      <c r="T3337" s="60" t="str">
        <f t="shared" si="605"/>
        <v/>
      </c>
      <c r="U3337" s="60" t="str">
        <f t="shared" si="605"/>
        <v/>
      </c>
      <c r="V3337" s="60" t="str">
        <f t="shared" si="605"/>
        <v/>
      </c>
      <c r="W3337" s="44"/>
      <c r="X3337" s="44" t="str">
        <f t="shared" si="610"/>
        <v/>
      </c>
      <c r="Y3337" s="142" t="str">
        <f t="shared" si="607"/>
        <v/>
      </c>
      <c r="Z3337" s="172" t="str">
        <f t="shared" si="611"/>
        <v/>
      </c>
      <c r="AA3337" s="169" t="str">
        <f>IF(ISNUMBER($Q3337),INDEX($D$1:$D$3663,S3337,1),"")</f>
        <v/>
      </c>
      <c r="AB3337" s="169" t="str">
        <f>IF(ISNUMBER($Q3337),INDEX($D$1:$D$3663,T3337,1),"")</f>
        <v/>
      </c>
      <c r="AC3337" s="169" t="str">
        <f>IF(ISNUMBER($Q3337),INDEX($D$1:$D$3663,U3337,1),"")</f>
        <v/>
      </c>
      <c r="AD3337" s="169" t="str">
        <f>IF(ISNUMBER($Q3337),INDEX($D$1:$D$3663,V3337,1),"")</f>
        <v/>
      </c>
      <c r="AE3337" s="59"/>
      <c r="AF3337" s="177" t="str">
        <f t="shared" si="612"/>
        <v/>
      </c>
      <c r="AG3337" s="178" t="s">
        <v>1403</v>
      </c>
      <c r="AH3337" s="59"/>
      <c r="AI3337" s="163" t="str">
        <f t="shared" si="613"/>
        <v/>
      </c>
      <c r="AJ3337" s="162" t="str">
        <f t="shared" si="604"/>
        <v/>
      </c>
      <c r="AK3337" s="119"/>
      <c r="AL3337" s="59" t="str">
        <f>IF(ISNUMBER($AJ3337),INDEX($Z$4:$AC$3663,$AJ3337,AL$3),"")</f>
        <v/>
      </c>
      <c r="AM3337" s="149" t="str">
        <f>IF(ISNUMBER($AJ3337),INDEX($Z$4:$AC$3663,$AJ3337,AM$3),"")</f>
        <v/>
      </c>
      <c r="AN3337" s="149" t="str">
        <f>IF(ISNUMBER($AJ3337),INDEX($Z$4:$AC$3663,$AJ3337,AN$3),"")</f>
        <v/>
      </c>
      <c r="AO3337" s="59"/>
      <c r="AP3337" s="59"/>
      <c r="AQ3337" s="166"/>
      <c r="AR3337" s="59"/>
      <c r="AS3337" s="59"/>
      <c r="AT3337" s="149"/>
      <c r="AU3337" s="149"/>
      <c r="AV3337" s="149"/>
      <c r="AW3337" s="149"/>
      <c r="AX3337" s="150"/>
      <c r="AY3337" s="151"/>
      <c r="AZ3337" s="59"/>
      <c r="BA3337" s="59"/>
      <c r="BB3337" s="59"/>
      <c r="BC3337" s="59"/>
      <c r="BD3337" s="59"/>
      <c r="BE3337" s="59"/>
      <c r="BF3337" s="43"/>
      <c r="BG3337" s="59"/>
      <c r="BH3337" s="59"/>
      <c r="BI3337" s="59"/>
      <c r="BJ3337" s="59"/>
      <c r="BK3337" s="59"/>
      <c r="BL3337" s="59"/>
      <c r="BM3337" s="59"/>
    </row>
    <row r="3338" spans="1:65" x14ac:dyDescent="0.25">
      <c r="A3338" s="82"/>
      <c r="B3338" s="122" t="s">
        <v>1393</v>
      </c>
      <c r="C3338" s="122">
        <v>4058.5</v>
      </c>
      <c r="D3338" s="122">
        <v>37.483326907250103</v>
      </c>
      <c r="E3338" s="142">
        <f>IF(B3337=B3338,0,MAX(E$4:E3337)+1)</f>
        <v>0</v>
      </c>
      <c r="F3338" s="142">
        <f t="shared" si="614"/>
        <v>5</v>
      </c>
      <c r="G3338" s="142" t="str">
        <f t="shared" si="608"/>
        <v/>
      </c>
      <c r="H3338" s="142" t="str">
        <f t="shared" si="609"/>
        <v/>
      </c>
      <c r="I3338" s="59"/>
      <c r="J3338" s="104"/>
      <c r="K3338" s="59"/>
      <c r="L3338" s="59"/>
      <c r="M3338" s="59"/>
      <c r="N3338" s="44"/>
      <c r="O3338" s="44"/>
      <c r="P3338" s="44"/>
      <c r="Q3338" s="43" t="str">
        <f t="shared" si="606"/>
        <v/>
      </c>
      <c r="R3338" s="60" t="str">
        <f t="shared" si="605"/>
        <v/>
      </c>
      <c r="S3338" s="60" t="str">
        <f t="shared" si="605"/>
        <v/>
      </c>
      <c r="T3338" s="60" t="str">
        <f t="shared" si="605"/>
        <v/>
      </c>
      <c r="U3338" s="60" t="str">
        <f t="shared" si="605"/>
        <v/>
      </c>
      <c r="V3338" s="60" t="str">
        <f t="shared" si="605"/>
        <v/>
      </c>
      <c r="W3338" s="44"/>
      <c r="X3338" s="44" t="str">
        <f t="shared" si="610"/>
        <v/>
      </c>
      <c r="Y3338" s="142" t="str">
        <f t="shared" si="607"/>
        <v/>
      </c>
      <c r="Z3338" s="172" t="str">
        <f t="shared" si="611"/>
        <v/>
      </c>
      <c r="AA3338" s="169" t="str">
        <f>IF(ISNUMBER($Q3338),INDEX($D$1:$D$3663,S3338,1),"")</f>
        <v/>
      </c>
      <c r="AB3338" s="169" t="str">
        <f>IF(ISNUMBER($Q3338),INDEX($D$1:$D$3663,T3338,1),"")</f>
        <v/>
      </c>
      <c r="AC3338" s="169" t="str">
        <f>IF(ISNUMBER($Q3338),INDEX($D$1:$D$3663,U3338,1),"")</f>
        <v/>
      </c>
      <c r="AD3338" s="169" t="str">
        <f>IF(ISNUMBER($Q3338),INDEX($D$1:$D$3663,V3338,1),"")</f>
        <v/>
      </c>
      <c r="AE3338" s="59"/>
      <c r="AF3338" s="177" t="str">
        <f t="shared" si="612"/>
        <v/>
      </c>
      <c r="AG3338" s="178" t="s">
        <v>1403</v>
      </c>
      <c r="AH3338" s="59"/>
      <c r="AI3338" s="163" t="str">
        <f t="shared" si="613"/>
        <v/>
      </c>
      <c r="AJ3338" s="162" t="str">
        <f t="shared" si="604"/>
        <v/>
      </c>
      <c r="AK3338" s="119"/>
      <c r="AL3338" s="59" t="str">
        <f>IF(ISNUMBER($AJ3338),INDEX($Z$4:$AC$3663,$AJ3338,AL$3),"")</f>
        <v/>
      </c>
      <c r="AM3338" s="149" t="str">
        <f>IF(ISNUMBER($AJ3338),INDEX($Z$4:$AC$3663,$AJ3338,AM$3),"")</f>
        <v/>
      </c>
      <c r="AN3338" s="149" t="str">
        <f>IF(ISNUMBER($AJ3338),INDEX($Z$4:$AC$3663,$AJ3338,AN$3),"")</f>
        <v/>
      </c>
      <c r="AO3338" s="59"/>
      <c r="AP3338" s="59"/>
      <c r="AQ3338" s="166"/>
      <c r="AR3338" s="59"/>
      <c r="AS3338" s="59"/>
      <c r="AT3338" s="149"/>
      <c r="AU3338" s="149"/>
      <c r="AV3338" s="149"/>
      <c r="AW3338" s="149"/>
      <c r="AX3338" s="150"/>
      <c r="AY3338" s="151"/>
      <c r="AZ3338" s="59"/>
      <c r="BA3338" s="59"/>
      <c r="BB3338" s="59"/>
      <c r="BC3338" s="59"/>
      <c r="BD3338" s="59"/>
      <c r="BE3338" s="59"/>
      <c r="BF3338" s="43"/>
      <c r="BG3338" s="59"/>
      <c r="BH3338" s="59"/>
      <c r="BI3338" s="59"/>
      <c r="BJ3338" s="59"/>
      <c r="BK3338" s="59"/>
      <c r="BL3338" s="59"/>
      <c r="BM3338" s="59"/>
    </row>
    <row r="3339" spans="1:65" x14ac:dyDescent="0.25">
      <c r="A3339" s="82"/>
      <c r="B3339" s="122" t="s">
        <v>1393</v>
      </c>
      <c r="C3339" s="122">
        <v>4059.5</v>
      </c>
      <c r="D3339" s="122">
        <v>37.487455495106097</v>
      </c>
      <c r="E3339" s="142">
        <f>IF(B3338=B3339,0,MAX(E$4:E3338)+1)</f>
        <v>0</v>
      </c>
      <c r="F3339" s="142">
        <f t="shared" si="614"/>
        <v>5</v>
      </c>
      <c r="G3339" s="142" t="str">
        <f t="shared" si="608"/>
        <v/>
      </c>
      <c r="H3339" s="142" t="str">
        <f t="shared" si="609"/>
        <v/>
      </c>
      <c r="I3339" s="59"/>
      <c r="J3339" s="104"/>
      <c r="K3339" s="59"/>
      <c r="L3339" s="59"/>
      <c r="M3339" s="59"/>
      <c r="N3339" s="44"/>
      <c r="O3339" s="44"/>
      <c r="P3339" s="44"/>
      <c r="Q3339" s="43" t="str">
        <f t="shared" si="606"/>
        <v/>
      </c>
      <c r="R3339" s="60" t="str">
        <f t="shared" si="605"/>
        <v/>
      </c>
      <c r="S3339" s="60" t="str">
        <f t="shared" si="605"/>
        <v/>
      </c>
      <c r="T3339" s="60" t="str">
        <f t="shared" si="605"/>
        <v/>
      </c>
      <c r="U3339" s="60" t="str">
        <f t="shared" si="605"/>
        <v/>
      </c>
      <c r="V3339" s="60" t="str">
        <f t="shared" si="605"/>
        <v/>
      </c>
      <c r="W3339" s="44"/>
      <c r="X3339" s="44" t="str">
        <f t="shared" si="610"/>
        <v/>
      </c>
      <c r="Y3339" s="142" t="str">
        <f t="shared" si="607"/>
        <v/>
      </c>
      <c r="Z3339" s="172" t="str">
        <f t="shared" si="611"/>
        <v/>
      </c>
      <c r="AA3339" s="169" t="str">
        <f>IF(ISNUMBER($Q3339),INDEX($D$1:$D$3663,S3339,1),"")</f>
        <v/>
      </c>
      <c r="AB3339" s="169" t="str">
        <f>IF(ISNUMBER($Q3339),INDEX($D$1:$D$3663,T3339,1),"")</f>
        <v/>
      </c>
      <c r="AC3339" s="169" t="str">
        <f>IF(ISNUMBER($Q3339),INDEX($D$1:$D$3663,U3339,1),"")</f>
        <v/>
      </c>
      <c r="AD3339" s="169" t="str">
        <f>IF(ISNUMBER($Q3339),INDEX($D$1:$D$3663,V3339,1),"")</f>
        <v/>
      </c>
      <c r="AE3339" s="59"/>
      <c r="AF3339" s="177" t="str">
        <f t="shared" si="612"/>
        <v/>
      </c>
      <c r="AG3339" s="178" t="s">
        <v>1403</v>
      </c>
      <c r="AH3339" s="59"/>
      <c r="AI3339" s="163" t="str">
        <f t="shared" si="613"/>
        <v/>
      </c>
      <c r="AJ3339" s="162" t="str">
        <f t="shared" si="604"/>
        <v/>
      </c>
      <c r="AK3339" s="119"/>
      <c r="AL3339" s="59" t="str">
        <f>IF(ISNUMBER($AJ3339),INDEX($Z$4:$AC$3663,$AJ3339,AL$3),"")</f>
        <v/>
      </c>
      <c r="AM3339" s="149" t="str">
        <f>IF(ISNUMBER($AJ3339),INDEX($Z$4:$AC$3663,$AJ3339,AM$3),"")</f>
        <v/>
      </c>
      <c r="AN3339" s="149" t="str">
        <f>IF(ISNUMBER($AJ3339),INDEX($Z$4:$AC$3663,$AJ3339,AN$3),"")</f>
        <v/>
      </c>
      <c r="AO3339" s="59"/>
      <c r="AP3339" s="59"/>
      <c r="AQ3339" s="166"/>
      <c r="AR3339" s="59"/>
      <c r="AS3339" s="59"/>
      <c r="AT3339" s="149"/>
      <c r="AU3339" s="149"/>
      <c r="AV3339" s="149"/>
      <c r="AW3339" s="149"/>
      <c r="AX3339" s="150"/>
      <c r="AY3339" s="151"/>
      <c r="AZ3339" s="59"/>
      <c r="BA3339" s="59"/>
      <c r="BB3339" s="59"/>
      <c r="BC3339" s="59"/>
      <c r="BD3339" s="59"/>
      <c r="BE3339" s="59"/>
      <c r="BF3339" s="43"/>
      <c r="BG3339" s="59"/>
      <c r="BH3339" s="59"/>
      <c r="BI3339" s="59"/>
      <c r="BJ3339" s="59"/>
      <c r="BK3339" s="59"/>
      <c r="BL3339" s="59"/>
      <c r="BM3339" s="59"/>
    </row>
    <row r="3340" spans="1:65" x14ac:dyDescent="0.25">
      <c r="A3340" s="82"/>
      <c r="B3340" s="122" t="s">
        <v>1393</v>
      </c>
      <c r="C3340" s="122">
        <v>4060.5</v>
      </c>
      <c r="D3340" s="122">
        <v>37.566485342259298</v>
      </c>
      <c r="E3340" s="142">
        <f>IF(B3339=B3340,0,MAX(E$4:E3339)+1)</f>
        <v>0</v>
      </c>
      <c r="F3340" s="142">
        <f t="shared" si="614"/>
        <v>5</v>
      </c>
      <c r="G3340" s="142" t="str">
        <f t="shared" si="608"/>
        <v/>
      </c>
      <c r="H3340" s="142" t="str">
        <f t="shared" si="609"/>
        <v/>
      </c>
      <c r="I3340" s="59"/>
      <c r="J3340" s="104"/>
      <c r="K3340" s="59"/>
      <c r="L3340" s="59"/>
      <c r="M3340" s="59"/>
      <c r="N3340" s="44"/>
      <c r="O3340" s="44"/>
      <c r="P3340" s="44"/>
      <c r="Q3340" s="43" t="str">
        <f t="shared" si="606"/>
        <v/>
      </c>
      <c r="R3340" s="60" t="str">
        <f t="shared" si="605"/>
        <v/>
      </c>
      <c r="S3340" s="60" t="str">
        <f t="shared" si="605"/>
        <v/>
      </c>
      <c r="T3340" s="60" t="str">
        <f t="shared" si="605"/>
        <v/>
      </c>
      <c r="U3340" s="60" t="str">
        <f t="shared" si="605"/>
        <v/>
      </c>
      <c r="V3340" s="60" t="str">
        <f t="shared" si="605"/>
        <v/>
      </c>
      <c r="W3340" s="44"/>
      <c r="X3340" s="44" t="str">
        <f t="shared" si="610"/>
        <v/>
      </c>
      <c r="Y3340" s="142" t="str">
        <f t="shared" si="607"/>
        <v/>
      </c>
      <c r="Z3340" s="172" t="str">
        <f t="shared" si="611"/>
        <v/>
      </c>
      <c r="AA3340" s="169" t="str">
        <f>IF(ISNUMBER($Q3340),INDEX($D$1:$D$3663,S3340,1),"")</f>
        <v/>
      </c>
      <c r="AB3340" s="169" t="str">
        <f>IF(ISNUMBER($Q3340),INDEX($D$1:$D$3663,T3340,1),"")</f>
        <v/>
      </c>
      <c r="AC3340" s="169" t="str">
        <f>IF(ISNUMBER($Q3340),INDEX($D$1:$D$3663,U3340,1),"")</f>
        <v/>
      </c>
      <c r="AD3340" s="169" t="str">
        <f>IF(ISNUMBER($Q3340),INDEX($D$1:$D$3663,V3340,1),"")</f>
        <v/>
      </c>
      <c r="AE3340" s="59"/>
      <c r="AF3340" s="177" t="str">
        <f t="shared" si="612"/>
        <v/>
      </c>
      <c r="AG3340" s="178" t="s">
        <v>1403</v>
      </c>
      <c r="AH3340" s="59"/>
      <c r="AI3340" s="163" t="str">
        <f t="shared" si="613"/>
        <v/>
      </c>
      <c r="AJ3340" s="162" t="str">
        <f t="shared" si="604"/>
        <v/>
      </c>
      <c r="AK3340" s="119"/>
      <c r="AL3340" s="59" t="str">
        <f>IF(ISNUMBER($AJ3340),INDEX($Z$4:$AC$3663,$AJ3340,AL$3),"")</f>
        <v/>
      </c>
      <c r="AM3340" s="149" t="str">
        <f>IF(ISNUMBER($AJ3340),INDEX($Z$4:$AC$3663,$AJ3340,AM$3),"")</f>
        <v/>
      </c>
      <c r="AN3340" s="149" t="str">
        <f>IF(ISNUMBER($AJ3340),INDEX($Z$4:$AC$3663,$AJ3340,AN$3),"")</f>
        <v/>
      </c>
      <c r="AO3340" s="59"/>
      <c r="AP3340" s="59"/>
      <c r="AQ3340" s="166"/>
      <c r="AR3340" s="59"/>
      <c r="AS3340" s="59"/>
      <c r="AT3340" s="149"/>
      <c r="AU3340" s="149"/>
      <c r="AV3340" s="149"/>
      <c r="AW3340" s="149"/>
      <c r="AX3340" s="150"/>
      <c r="AY3340" s="151"/>
      <c r="AZ3340" s="59"/>
      <c r="BA3340" s="59"/>
      <c r="BB3340" s="59"/>
      <c r="BC3340" s="59"/>
      <c r="BD3340" s="59"/>
      <c r="BE3340" s="59"/>
      <c r="BF3340" s="43"/>
      <c r="BG3340" s="59"/>
      <c r="BH3340" s="59"/>
      <c r="BI3340" s="59"/>
      <c r="BJ3340" s="59"/>
      <c r="BK3340" s="59"/>
      <c r="BL3340" s="59"/>
      <c r="BM3340" s="59"/>
    </row>
    <row r="3341" spans="1:65" x14ac:dyDescent="0.25">
      <c r="A3341" s="82"/>
      <c r="B3341" s="122" t="s">
        <v>1393</v>
      </c>
      <c r="C3341" s="122">
        <v>4061.5</v>
      </c>
      <c r="D3341" s="122">
        <v>37.556073525617002</v>
      </c>
      <c r="E3341" s="142">
        <f>IF(B3340=B3341,0,MAX(E$4:E3340)+1)</f>
        <v>0</v>
      </c>
      <c r="F3341" s="142">
        <f t="shared" si="614"/>
        <v>5</v>
      </c>
      <c r="G3341" s="142" t="str">
        <f t="shared" si="608"/>
        <v/>
      </c>
      <c r="H3341" s="142" t="str">
        <f t="shared" si="609"/>
        <v/>
      </c>
      <c r="I3341" s="59"/>
      <c r="J3341" s="104"/>
      <c r="K3341" s="59"/>
      <c r="L3341" s="59"/>
      <c r="M3341" s="59"/>
      <c r="N3341" s="44"/>
      <c r="O3341" s="44"/>
      <c r="P3341" s="44"/>
      <c r="Q3341" s="43" t="str">
        <f t="shared" si="606"/>
        <v/>
      </c>
      <c r="R3341" s="60" t="str">
        <f t="shared" si="605"/>
        <v/>
      </c>
      <c r="S3341" s="60" t="str">
        <f t="shared" si="605"/>
        <v/>
      </c>
      <c r="T3341" s="60" t="str">
        <f t="shared" si="605"/>
        <v/>
      </c>
      <c r="U3341" s="60" t="str">
        <f t="shared" si="605"/>
        <v/>
      </c>
      <c r="V3341" s="60" t="str">
        <f t="shared" si="605"/>
        <v/>
      </c>
      <c r="W3341" s="44"/>
      <c r="X3341" s="44" t="str">
        <f t="shared" si="610"/>
        <v/>
      </c>
      <c r="Y3341" s="142" t="str">
        <f t="shared" si="607"/>
        <v/>
      </c>
      <c r="Z3341" s="172" t="str">
        <f t="shared" si="611"/>
        <v/>
      </c>
      <c r="AA3341" s="169" t="str">
        <f>IF(ISNUMBER($Q3341),INDEX($D$1:$D$3663,S3341,1),"")</f>
        <v/>
      </c>
      <c r="AB3341" s="169" t="str">
        <f>IF(ISNUMBER($Q3341),INDEX($D$1:$D$3663,T3341,1),"")</f>
        <v/>
      </c>
      <c r="AC3341" s="169" t="str">
        <f>IF(ISNUMBER($Q3341),INDEX($D$1:$D$3663,U3341,1),"")</f>
        <v/>
      </c>
      <c r="AD3341" s="169" t="str">
        <f>IF(ISNUMBER($Q3341),INDEX($D$1:$D$3663,V3341,1),"")</f>
        <v/>
      </c>
      <c r="AE3341" s="59"/>
      <c r="AF3341" s="177" t="str">
        <f t="shared" si="612"/>
        <v/>
      </c>
      <c r="AG3341" s="178" t="s">
        <v>1403</v>
      </c>
      <c r="AH3341" s="59"/>
      <c r="AI3341" s="163" t="str">
        <f t="shared" si="613"/>
        <v/>
      </c>
      <c r="AJ3341" s="162" t="str">
        <f t="shared" si="604"/>
        <v/>
      </c>
      <c r="AK3341" s="119"/>
      <c r="AL3341" s="59" t="str">
        <f>IF(ISNUMBER($AJ3341),INDEX($Z$4:$AC$3663,$AJ3341,AL$3),"")</f>
        <v/>
      </c>
      <c r="AM3341" s="149" t="str">
        <f>IF(ISNUMBER($AJ3341),INDEX($Z$4:$AC$3663,$AJ3341,AM$3),"")</f>
        <v/>
      </c>
      <c r="AN3341" s="149" t="str">
        <f>IF(ISNUMBER($AJ3341),INDEX($Z$4:$AC$3663,$AJ3341,AN$3),"")</f>
        <v/>
      </c>
      <c r="AO3341" s="59"/>
      <c r="AP3341" s="59"/>
      <c r="AQ3341" s="166"/>
      <c r="AR3341" s="59"/>
      <c r="AS3341" s="59"/>
      <c r="AT3341" s="149"/>
      <c r="AU3341" s="149"/>
      <c r="AV3341" s="149"/>
      <c r="AW3341" s="149"/>
      <c r="AX3341" s="150"/>
      <c r="AY3341" s="151"/>
      <c r="AZ3341" s="59"/>
      <c r="BA3341" s="59"/>
      <c r="BB3341" s="59"/>
      <c r="BC3341" s="59"/>
      <c r="BD3341" s="59"/>
      <c r="BE3341" s="59"/>
      <c r="BF3341" s="43"/>
      <c r="BG3341" s="59"/>
      <c r="BH3341" s="59"/>
      <c r="BI3341" s="59"/>
      <c r="BJ3341" s="59"/>
      <c r="BK3341" s="59"/>
      <c r="BL3341" s="59"/>
      <c r="BM3341" s="59"/>
    </row>
    <row r="3342" spans="1:65" x14ac:dyDescent="0.25">
      <c r="A3342" s="82"/>
      <c r="B3342" s="122" t="s">
        <v>1393</v>
      </c>
      <c r="C3342" s="122">
        <v>4062.5</v>
      </c>
      <c r="D3342" s="122">
        <v>37.673275466050598</v>
      </c>
      <c r="E3342" s="142">
        <f>IF(B3341=B3342,0,MAX(E$4:E3341)+1)</f>
        <v>0</v>
      </c>
      <c r="F3342" s="142">
        <f t="shared" si="614"/>
        <v>5</v>
      </c>
      <c r="G3342" s="142" t="str">
        <f t="shared" si="608"/>
        <v/>
      </c>
      <c r="H3342" s="142" t="str">
        <f t="shared" si="609"/>
        <v/>
      </c>
      <c r="I3342" s="59"/>
      <c r="J3342" s="104"/>
      <c r="K3342" s="59"/>
      <c r="L3342" s="59"/>
      <c r="M3342" s="59"/>
      <c r="N3342" s="44"/>
      <c r="O3342" s="44"/>
      <c r="P3342" s="44"/>
      <c r="Q3342" s="43" t="str">
        <f t="shared" si="606"/>
        <v/>
      </c>
      <c r="R3342" s="60" t="str">
        <f t="shared" si="605"/>
        <v/>
      </c>
      <c r="S3342" s="60" t="str">
        <f t="shared" si="605"/>
        <v/>
      </c>
      <c r="T3342" s="60" t="str">
        <f t="shared" si="605"/>
        <v/>
      </c>
      <c r="U3342" s="60" t="str">
        <f t="shared" si="605"/>
        <v/>
      </c>
      <c r="V3342" s="60" t="str">
        <f t="shared" si="605"/>
        <v/>
      </c>
      <c r="W3342" s="44"/>
      <c r="X3342" s="44" t="str">
        <f t="shared" si="610"/>
        <v/>
      </c>
      <c r="Y3342" s="142" t="str">
        <f t="shared" si="607"/>
        <v/>
      </c>
      <c r="Z3342" s="172" t="str">
        <f t="shared" si="611"/>
        <v/>
      </c>
      <c r="AA3342" s="169" t="str">
        <f>IF(ISNUMBER($Q3342),INDEX($D$1:$D$3663,S3342,1),"")</f>
        <v/>
      </c>
      <c r="AB3342" s="169" t="str">
        <f>IF(ISNUMBER($Q3342),INDEX($D$1:$D$3663,T3342,1),"")</f>
        <v/>
      </c>
      <c r="AC3342" s="169" t="str">
        <f>IF(ISNUMBER($Q3342),INDEX($D$1:$D$3663,U3342,1),"")</f>
        <v/>
      </c>
      <c r="AD3342" s="169" t="str">
        <f>IF(ISNUMBER($Q3342),INDEX($D$1:$D$3663,V3342,1),"")</f>
        <v/>
      </c>
      <c r="AE3342" s="59"/>
      <c r="AF3342" s="177" t="str">
        <f t="shared" si="612"/>
        <v/>
      </c>
      <c r="AG3342" s="178" t="s">
        <v>1403</v>
      </c>
      <c r="AH3342" s="59"/>
      <c r="AI3342" s="163" t="str">
        <f t="shared" si="613"/>
        <v/>
      </c>
      <c r="AJ3342" s="162" t="str">
        <f t="shared" si="604"/>
        <v/>
      </c>
      <c r="AK3342" s="119"/>
      <c r="AL3342" s="59" t="str">
        <f>IF(ISNUMBER($AJ3342),INDEX($Z$4:$AC$3663,$AJ3342,AL$3),"")</f>
        <v/>
      </c>
      <c r="AM3342" s="149" t="str">
        <f>IF(ISNUMBER($AJ3342),INDEX($Z$4:$AC$3663,$AJ3342,AM$3),"")</f>
        <v/>
      </c>
      <c r="AN3342" s="149" t="str">
        <f>IF(ISNUMBER($AJ3342),INDEX($Z$4:$AC$3663,$AJ3342,AN$3),"")</f>
        <v/>
      </c>
      <c r="AO3342" s="59"/>
      <c r="AP3342" s="59"/>
      <c r="AQ3342" s="166"/>
      <c r="AR3342" s="59"/>
      <c r="AS3342" s="59"/>
      <c r="AT3342" s="149"/>
      <c r="AU3342" s="149"/>
      <c r="AV3342" s="149"/>
      <c r="AW3342" s="149"/>
      <c r="AX3342" s="150"/>
      <c r="AY3342" s="151"/>
      <c r="AZ3342" s="59"/>
      <c r="BA3342" s="59"/>
      <c r="BB3342" s="59"/>
      <c r="BC3342" s="59"/>
      <c r="BD3342" s="59"/>
      <c r="BE3342" s="59"/>
      <c r="BF3342" s="43"/>
      <c r="BG3342" s="59"/>
      <c r="BH3342" s="59"/>
      <c r="BI3342" s="59"/>
      <c r="BJ3342" s="59"/>
      <c r="BK3342" s="59"/>
      <c r="BL3342" s="59"/>
      <c r="BM3342" s="59"/>
    </row>
    <row r="3343" spans="1:65" x14ac:dyDescent="0.25">
      <c r="A3343" s="82"/>
      <c r="B3343" s="122" t="s">
        <v>1393</v>
      </c>
      <c r="C3343" s="122">
        <v>4063.5</v>
      </c>
      <c r="D3343" s="122">
        <v>37.493603335782097</v>
      </c>
      <c r="E3343" s="142">
        <f>IF(B3342=B3343,0,MAX(E$4:E3342)+1)</f>
        <v>0</v>
      </c>
      <c r="F3343" s="142">
        <f t="shared" si="614"/>
        <v>5</v>
      </c>
      <c r="G3343" s="142" t="str">
        <f t="shared" si="608"/>
        <v/>
      </c>
      <c r="H3343" s="142" t="str">
        <f t="shared" si="609"/>
        <v/>
      </c>
      <c r="I3343" s="59"/>
      <c r="J3343" s="104"/>
      <c r="K3343" s="59"/>
      <c r="L3343" s="59"/>
      <c r="M3343" s="59"/>
      <c r="N3343" s="44"/>
      <c r="O3343" s="44"/>
      <c r="P3343" s="44"/>
      <c r="Q3343" s="43" t="str">
        <f t="shared" si="606"/>
        <v/>
      </c>
      <c r="R3343" s="60" t="str">
        <f t="shared" si="605"/>
        <v/>
      </c>
      <c r="S3343" s="60" t="str">
        <f t="shared" si="605"/>
        <v/>
      </c>
      <c r="T3343" s="60" t="str">
        <f t="shared" si="605"/>
        <v/>
      </c>
      <c r="U3343" s="60" t="str">
        <f t="shared" si="605"/>
        <v/>
      </c>
      <c r="V3343" s="60" t="str">
        <f t="shared" si="605"/>
        <v/>
      </c>
      <c r="W3343" s="44"/>
      <c r="X3343" s="44" t="str">
        <f t="shared" si="610"/>
        <v/>
      </c>
      <c r="Y3343" s="142" t="str">
        <f t="shared" si="607"/>
        <v/>
      </c>
      <c r="Z3343" s="172" t="str">
        <f t="shared" si="611"/>
        <v/>
      </c>
      <c r="AA3343" s="169" t="str">
        <f>IF(ISNUMBER($Q3343),INDEX($D$1:$D$3663,S3343,1),"")</f>
        <v/>
      </c>
      <c r="AB3343" s="169" t="str">
        <f>IF(ISNUMBER($Q3343),INDEX($D$1:$D$3663,T3343,1),"")</f>
        <v/>
      </c>
      <c r="AC3343" s="169" t="str">
        <f>IF(ISNUMBER($Q3343),INDEX($D$1:$D$3663,U3343,1),"")</f>
        <v/>
      </c>
      <c r="AD3343" s="169" t="str">
        <f>IF(ISNUMBER($Q3343),INDEX($D$1:$D$3663,V3343,1),"")</f>
        <v/>
      </c>
      <c r="AE3343" s="59"/>
      <c r="AF3343" s="177" t="str">
        <f t="shared" si="612"/>
        <v/>
      </c>
      <c r="AG3343" s="178" t="s">
        <v>1403</v>
      </c>
      <c r="AH3343" s="59"/>
      <c r="AI3343" s="163" t="str">
        <f t="shared" si="613"/>
        <v/>
      </c>
      <c r="AJ3343" s="162" t="str">
        <f t="shared" si="604"/>
        <v/>
      </c>
      <c r="AK3343" s="119"/>
      <c r="AL3343" s="59" t="str">
        <f>IF(ISNUMBER($AJ3343),INDEX($Z$4:$AC$3663,$AJ3343,AL$3),"")</f>
        <v/>
      </c>
      <c r="AM3343" s="149" t="str">
        <f>IF(ISNUMBER($AJ3343),INDEX($Z$4:$AC$3663,$AJ3343,AM$3),"")</f>
        <v/>
      </c>
      <c r="AN3343" s="149" t="str">
        <f>IF(ISNUMBER($AJ3343),INDEX($Z$4:$AC$3663,$AJ3343,AN$3),"")</f>
        <v/>
      </c>
      <c r="AO3343" s="59"/>
      <c r="AP3343" s="59"/>
      <c r="AQ3343" s="166"/>
      <c r="AR3343" s="59"/>
      <c r="AS3343" s="59"/>
      <c r="AT3343" s="149"/>
      <c r="AU3343" s="149"/>
      <c r="AV3343" s="149"/>
      <c r="AW3343" s="149"/>
      <c r="AX3343" s="150"/>
      <c r="AY3343" s="151"/>
      <c r="AZ3343" s="59"/>
      <c r="BA3343" s="59"/>
      <c r="BB3343" s="59"/>
      <c r="BC3343" s="59"/>
      <c r="BD3343" s="59"/>
      <c r="BE3343" s="59"/>
      <c r="BF3343" s="43"/>
      <c r="BG3343" s="59"/>
      <c r="BH3343" s="59"/>
      <c r="BI3343" s="59"/>
      <c r="BJ3343" s="59"/>
      <c r="BK3343" s="59"/>
      <c r="BL3343" s="59"/>
      <c r="BM3343" s="59"/>
    </row>
    <row r="3344" spans="1:65" x14ac:dyDescent="0.25">
      <c r="A3344" s="82"/>
      <c r="B3344" s="122" t="s">
        <v>1393</v>
      </c>
      <c r="C3344" s="122">
        <v>4064.5</v>
      </c>
      <c r="D3344" s="122">
        <v>37.5492781870825</v>
      </c>
      <c r="E3344" s="142">
        <f>IF(B3343=B3344,0,MAX(E$4:E3343)+1)</f>
        <v>0</v>
      </c>
      <c r="F3344" s="142">
        <f t="shared" si="614"/>
        <v>5</v>
      </c>
      <c r="G3344" s="142" t="str">
        <f t="shared" si="608"/>
        <v/>
      </c>
      <c r="H3344" s="142" t="str">
        <f t="shared" si="609"/>
        <v/>
      </c>
      <c r="I3344" s="59"/>
      <c r="J3344" s="104"/>
      <c r="K3344" s="59"/>
      <c r="L3344" s="59"/>
      <c r="M3344" s="59"/>
      <c r="N3344" s="44"/>
      <c r="O3344" s="44"/>
      <c r="P3344" s="44"/>
      <c r="Q3344" s="43" t="str">
        <f t="shared" si="606"/>
        <v/>
      </c>
      <c r="R3344" s="60" t="str">
        <f t="shared" si="605"/>
        <v/>
      </c>
      <c r="S3344" s="60" t="str">
        <f t="shared" si="605"/>
        <v/>
      </c>
      <c r="T3344" s="60" t="str">
        <f t="shared" si="605"/>
        <v/>
      </c>
      <c r="U3344" s="60" t="str">
        <f t="shared" si="605"/>
        <v/>
      </c>
      <c r="V3344" s="60" t="str">
        <f t="shared" si="605"/>
        <v/>
      </c>
      <c r="W3344" s="44"/>
      <c r="X3344" s="44" t="str">
        <f t="shared" si="610"/>
        <v/>
      </c>
      <c r="Y3344" s="142" t="str">
        <f t="shared" si="607"/>
        <v/>
      </c>
      <c r="Z3344" s="172" t="str">
        <f t="shared" si="611"/>
        <v/>
      </c>
      <c r="AA3344" s="169" t="str">
        <f>IF(ISNUMBER($Q3344),INDEX($D$1:$D$3663,S3344,1),"")</f>
        <v/>
      </c>
      <c r="AB3344" s="169" t="str">
        <f>IF(ISNUMBER($Q3344),INDEX($D$1:$D$3663,T3344,1),"")</f>
        <v/>
      </c>
      <c r="AC3344" s="169" t="str">
        <f>IF(ISNUMBER($Q3344),INDEX($D$1:$D$3663,U3344,1),"")</f>
        <v/>
      </c>
      <c r="AD3344" s="169" t="str">
        <f>IF(ISNUMBER($Q3344),INDEX($D$1:$D$3663,V3344,1),"")</f>
        <v/>
      </c>
      <c r="AE3344" s="59"/>
      <c r="AF3344" s="177" t="str">
        <f t="shared" si="612"/>
        <v/>
      </c>
      <c r="AG3344" s="178" t="s">
        <v>1403</v>
      </c>
      <c r="AH3344" s="59"/>
      <c r="AI3344" s="163" t="str">
        <f t="shared" si="613"/>
        <v/>
      </c>
      <c r="AJ3344" s="162" t="str">
        <f t="shared" si="604"/>
        <v/>
      </c>
      <c r="AK3344" s="119"/>
      <c r="AL3344" s="59" t="str">
        <f>IF(ISNUMBER($AJ3344),INDEX($Z$4:$AC$3663,$AJ3344,AL$3),"")</f>
        <v/>
      </c>
      <c r="AM3344" s="149" t="str">
        <f>IF(ISNUMBER($AJ3344),INDEX($Z$4:$AC$3663,$AJ3344,AM$3),"")</f>
        <v/>
      </c>
      <c r="AN3344" s="149" t="str">
        <f>IF(ISNUMBER($AJ3344),INDEX($Z$4:$AC$3663,$AJ3344,AN$3),"")</f>
        <v/>
      </c>
      <c r="AO3344" s="59"/>
      <c r="AP3344" s="59"/>
      <c r="AQ3344" s="166"/>
      <c r="AR3344" s="59"/>
      <c r="AS3344" s="59"/>
      <c r="AT3344" s="149"/>
      <c r="AU3344" s="149"/>
      <c r="AV3344" s="149"/>
      <c r="AW3344" s="149"/>
      <c r="AX3344" s="150"/>
      <c r="AY3344" s="151"/>
      <c r="AZ3344" s="59"/>
      <c r="BA3344" s="59"/>
      <c r="BB3344" s="59"/>
      <c r="BC3344" s="59"/>
      <c r="BD3344" s="59"/>
      <c r="BE3344" s="59"/>
      <c r="BF3344" s="43"/>
      <c r="BG3344" s="59"/>
      <c r="BH3344" s="59"/>
      <c r="BI3344" s="59"/>
      <c r="BJ3344" s="59"/>
      <c r="BK3344" s="59"/>
      <c r="BL3344" s="59"/>
      <c r="BM3344" s="59"/>
    </row>
    <row r="3345" spans="1:65" x14ac:dyDescent="0.25">
      <c r="A3345" s="82"/>
      <c r="B3345" s="122" t="s">
        <v>1393</v>
      </c>
      <c r="C3345" s="122">
        <v>4065.5</v>
      </c>
      <c r="D3345" s="122">
        <v>37.312323888740302</v>
      </c>
      <c r="E3345" s="142">
        <f>IF(B3344=B3345,0,MAX(E$4:E3344)+1)</f>
        <v>0</v>
      </c>
      <c r="F3345" s="142">
        <f t="shared" si="614"/>
        <v>5</v>
      </c>
      <c r="G3345" s="142" t="str">
        <f t="shared" si="608"/>
        <v/>
      </c>
      <c r="H3345" s="142" t="str">
        <f t="shared" si="609"/>
        <v/>
      </c>
      <c r="I3345" s="59"/>
      <c r="J3345" s="104"/>
      <c r="K3345" s="59"/>
      <c r="L3345" s="59"/>
      <c r="M3345" s="59"/>
      <c r="N3345" s="44"/>
      <c r="O3345" s="44"/>
      <c r="P3345" s="44"/>
      <c r="Q3345" s="43" t="str">
        <f t="shared" si="606"/>
        <v/>
      </c>
      <c r="R3345" s="60" t="str">
        <f t="shared" si="605"/>
        <v/>
      </c>
      <c r="S3345" s="60" t="str">
        <f t="shared" si="605"/>
        <v/>
      </c>
      <c r="T3345" s="60" t="str">
        <f t="shared" si="605"/>
        <v/>
      </c>
      <c r="U3345" s="60" t="str">
        <f t="shared" si="605"/>
        <v/>
      </c>
      <c r="V3345" s="60" t="str">
        <f t="shared" si="605"/>
        <v/>
      </c>
      <c r="W3345" s="44"/>
      <c r="X3345" s="44" t="str">
        <f t="shared" si="610"/>
        <v/>
      </c>
      <c r="Y3345" s="142" t="str">
        <f t="shared" si="607"/>
        <v/>
      </c>
      <c r="Z3345" s="172" t="str">
        <f t="shared" si="611"/>
        <v/>
      </c>
      <c r="AA3345" s="169" t="str">
        <f>IF(ISNUMBER($Q3345),INDEX($D$1:$D$3663,S3345,1),"")</f>
        <v/>
      </c>
      <c r="AB3345" s="169" t="str">
        <f>IF(ISNUMBER($Q3345),INDEX($D$1:$D$3663,T3345,1),"")</f>
        <v/>
      </c>
      <c r="AC3345" s="169" t="str">
        <f>IF(ISNUMBER($Q3345),INDEX($D$1:$D$3663,U3345,1),"")</f>
        <v/>
      </c>
      <c r="AD3345" s="169" t="str">
        <f>IF(ISNUMBER($Q3345),INDEX($D$1:$D$3663,V3345,1),"")</f>
        <v/>
      </c>
      <c r="AE3345" s="59"/>
      <c r="AF3345" s="177" t="str">
        <f t="shared" si="612"/>
        <v/>
      </c>
      <c r="AG3345" s="178" t="s">
        <v>1403</v>
      </c>
      <c r="AH3345" s="59"/>
      <c r="AI3345" s="163" t="str">
        <f t="shared" si="613"/>
        <v/>
      </c>
      <c r="AJ3345" s="162" t="str">
        <f t="shared" si="604"/>
        <v/>
      </c>
      <c r="AK3345" s="119"/>
      <c r="AL3345" s="59" t="str">
        <f>IF(ISNUMBER($AJ3345),INDEX($Z$4:$AC$3663,$AJ3345,AL$3),"")</f>
        <v/>
      </c>
      <c r="AM3345" s="149" t="str">
        <f>IF(ISNUMBER($AJ3345),INDEX($Z$4:$AC$3663,$AJ3345,AM$3),"")</f>
        <v/>
      </c>
      <c r="AN3345" s="149" t="str">
        <f>IF(ISNUMBER($AJ3345),INDEX($Z$4:$AC$3663,$AJ3345,AN$3),"")</f>
        <v/>
      </c>
      <c r="AO3345" s="59"/>
      <c r="AP3345" s="59"/>
      <c r="AQ3345" s="166"/>
      <c r="AR3345" s="59"/>
      <c r="AS3345" s="59"/>
      <c r="AT3345" s="149"/>
      <c r="AU3345" s="149"/>
      <c r="AV3345" s="149"/>
      <c r="AW3345" s="149"/>
      <c r="AX3345" s="150"/>
      <c r="AY3345" s="151"/>
      <c r="AZ3345" s="59"/>
      <c r="BA3345" s="59"/>
      <c r="BB3345" s="59"/>
      <c r="BC3345" s="59"/>
      <c r="BD3345" s="59"/>
      <c r="BE3345" s="59"/>
      <c r="BF3345" s="43"/>
      <c r="BG3345" s="59"/>
      <c r="BH3345" s="59"/>
      <c r="BI3345" s="59"/>
      <c r="BJ3345" s="59"/>
      <c r="BK3345" s="59"/>
      <c r="BL3345" s="59"/>
      <c r="BM3345" s="59"/>
    </row>
    <row r="3346" spans="1:65" x14ac:dyDescent="0.25">
      <c r="A3346" s="82"/>
      <c r="B3346" s="122" t="s">
        <v>1393</v>
      </c>
      <c r="C3346" s="122">
        <v>4066.5</v>
      </c>
      <c r="D3346" s="122">
        <v>37.824747007123698</v>
      </c>
      <c r="E3346" s="142">
        <f>IF(B3345=B3346,0,MAX(E$4:E3345)+1)</f>
        <v>0</v>
      </c>
      <c r="F3346" s="142">
        <f t="shared" si="614"/>
        <v>5</v>
      </c>
      <c r="G3346" s="142" t="str">
        <f t="shared" si="608"/>
        <v/>
      </c>
      <c r="H3346" s="142" t="str">
        <f t="shared" si="609"/>
        <v/>
      </c>
      <c r="I3346" s="59"/>
      <c r="J3346" s="104"/>
      <c r="K3346" s="59"/>
      <c r="L3346" s="59"/>
      <c r="M3346" s="59"/>
      <c r="N3346" s="44"/>
      <c r="O3346" s="44"/>
      <c r="P3346" s="44"/>
      <c r="Q3346" s="43" t="str">
        <f t="shared" si="606"/>
        <v/>
      </c>
      <c r="R3346" s="60" t="str">
        <f t="shared" si="605"/>
        <v/>
      </c>
      <c r="S3346" s="60" t="str">
        <f t="shared" si="605"/>
        <v/>
      </c>
      <c r="T3346" s="60" t="str">
        <f t="shared" si="605"/>
        <v/>
      </c>
      <c r="U3346" s="60" t="str">
        <f t="shared" si="605"/>
        <v/>
      </c>
      <c r="V3346" s="60" t="str">
        <f t="shared" si="605"/>
        <v/>
      </c>
      <c r="W3346" s="44"/>
      <c r="X3346" s="44" t="str">
        <f t="shared" si="610"/>
        <v/>
      </c>
      <c r="Y3346" s="142" t="str">
        <f t="shared" si="607"/>
        <v/>
      </c>
      <c r="Z3346" s="172" t="str">
        <f t="shared" si="611"/>
        <v/>
      </c>
      <c r="AA3346" s="169" t="str">
        <f>IF(ISNUMBER($Q3346),INDEX($D$1:$D$3663,S3346,1),"")</f>
        <v/>
      </c>
      <c r="AB3346" s="169" t="str">
        <f>IF(ISNUMBER($Q3346),INDEX($D$1:$D$3663,T3346,1),"")</f>
        <v/>
      </c>
      <c r="AC3346" s="169" t="str">
        <f>IF(ISNUMBER($Q3346),INDEX($D$1:$D$3663,U3346,1),"")</f>
        <v/>
      </c>
      <c r="AD3346" s="169" t="str">
        <f>IF(ISNUMBER($Q3346),INDEX($D$1:$D$3663,V3346,1),"")</f>
        <v/>
      </c>
      <c r="AE3346" s="59"/>
      <c r="AF3346" s="177" t="str">
        <f t="shared" si="612"/>
        <v/>
      </c>
      <c r="AG3346" s="178" t="s">
        <v>1403</v>
      </c>
      <c r="AH3346" s="59"/>
      <c r="AI3346" s="163" t="str">
        <f t="shared" si="613"/>
        <v/>
      </c>
      <c r="AJ3346" s="162" t="str">
        <f t="shared" si="604"/>
        <v/>
      </c>
      <c r="AK3346" s="119"/>
      <c r="AL3346" s="59" t="str">
        <f>IF(ISNUMBER($AJ3346),INDEX($Z$4:$AC$3663,$AJ3346,AL$3),"")</f>
        <v/>
      </c>
      <c r="AM3346" s="149" t="str">
        <f>IF(ISNUMBER($AJ3346),INDEX($Z$4:$AC$3663,$AJ3346,AM$3),"")</f>
        <v/>
      </c>
      <c r="AN3346" s="149" t="str">
        <f>IF(ISNUMBER($AJ3346),INDEX($Z$4:$AC$3663,$AJ3346,AN$3),"")</f>
        <v/>
      </c>
      <c r="AO3346" s="59"/>
      <c r="AP3346" s="59"/>
      <c r="AQ3346" s="166"/>
      <c r="AR3346" s="59"/>
      <c r="AS3346" s="59"/>
      <c r="AT3346" s="149"/>
      <c r="AU3346" s="149"/>
      <c r="AV3346" s="149"/>
      <c r="AW3346" s="149"/>
      <c r="AX3346" s="150"/>
      <c r="AY3346" s="151"/>
      <c r="AZ3346" s="59"/>
      <c r="BA3346" s="59"/>
      <c r="BB3346" s="59"/>
      <c r="BC3346" s="59"/>
      <c r="BD3346" s="59"/>
      <c r="BE3346" s="59"/>
      <c r="BF3346" s="43"/>
      <c r="BG3346" s="59"/>
      <c r="BH3346" s="59"/>
      <c r="BI3346" s="59"/>
      <c r="BJ3346" s="59"/>
      <c r="BK3346" s="59"/>
      <c r="BL3346" s="59"/>
      <c r="BM3346" s="59"/>
    </row>
    <row r="3347" spans="1:65" x14ac:dyDescent="0.25">
      <c r="A3347" s="82"/>
      <c r="B3347" s="122" t="s">
        <v>1393</v>
      </c>
      <c r="C3347" s="122">
        <v>4067.5</v>
      </c>
      <c r="D3347" s="122">
        <v>37.512757999332898</v>
      </c>
      <c r="E3347" s="142">
        <f>IF(B3346=B3347,0,MAX(E$4:E3346)+1)</f>
        <v>0</v>
      </c>
      <c r="F3347" s="142">
        <f t="shared" si="614"/>
        <v>5</v>
      </c>
      <c r="G3347" s="142" t="str">
        <f t="shared" si="608"/>
        <v/>
      </c>
      <c r="H3347" s="142" t="str">
        <f t="shared" si="609"/>
        <v/>
      </c>
      <c r="I3347" s="59"/>
      <c r="J3347" s="104"/>
      <c r="K3347" s="59"/>
      <c r="L3347" s="59"/>
      <c r="M3347" s="59"/>
      <c r="N3347" s="44"/>
      <c r="O3347" s="44"/>
      <c r="P3347" s="44"/>
      <c r="Q3347" s="43" t="str">
        <f t="shared" si="606"/>
        <v/>
      </c>
      <c r="R3347" s="60" t="str">
        <f t="shared" si="605"/>
        <v/>
      </c>
      <c r="S3347" s="60" t="str">
        <f t="shared" si="605"/>
        <v/>
      </c>
      <c r="T3347" s="60" t="str">
        <f t="shared" si="605"/>
        <v/>
      </c>
      <c r="U3347" s="60" t="str">
        <f t="shared" si="605"/>
        <v/>
      </c>
      <c r="V3347" s="60" t="str">
        <f t="shared" si="605"/>
        <v/>
      </c>
      <c r="W3347" s="44"/>
      <c r="X3347" s="44" t="str">
        <f t="shared" si="610"/>
        <v/>
      </c>
      <c r="Y3347" s="142" t="str">
        <f t="shared" si="607"/>
        <v/>
      </c>
      <c r="Z3347" s="172" t="str">
        <f t="shared" si="611"/>
        <v/>
      </c>
      <c r="AA3347" s="169" t="str">
        <f>IF(ISNUMBER($Q3347),INDEX($D$1:$D$3663,S3347,1),"")</f>
        <v/>
      </c>
      <c r="AB3347" s="169" t="str">
        <f>IF(ISNUMBER($Q3347),INDEX($D$1:$D$3663,T3347,1),"")</f>
        <v/>
      </c>
      <c r="AC3347" s="169" t="str">
        <f>IF(ISNUMBER($Q3347),INDEX($D$1:$D$3663,U3347,1),"")</f>
        <v/>
      </c>
      <c r="AD3347" s="169" t="str">
        <f>IF(ISNUMBER($Q3347),INDEX($D$1:$D$3663,V3347,1),"")</f>
        <v/>
      </c>
      <c r="AE3347" s="59"/>
      <c r="AF3347" s="177" t="str">
        <f t="shared" si="612"/>
        <v/>
      </c>
      <c r="AG3347" s="178" t="s">
        <v>1403</v>
      </c>
      <c r="AH3347" s="59"/>
      <c r="AI3347" s="163" t="str">
        <f t="shared" si="613"/>
        <v/>
      </c>
      <c r="AJ3347" s="162" t="str">
        <f t="shared" si="604"/>
        <v/>
      </c>
      <c r="AK3347" s="119"/>
      <c r="AL3347" s="59" t="str">
        <f>IF(ISNUMBER($AJ3347),INDEX($Z$4:$AC$3663,$AJ3347,AL$3),"")</f>
        <v/>
      </c>
      <c r="AM3347" s="149" t="str">
        <f>IF(ISNUMBER($AJ3347),INDEX($Z$4:$AC$3663,$AJ3347,AM$3),"")</f>
        <v/>
      </c>
      <c r="AN3347" s="149" t="str">
        <f>IF(ISNUMBER($AJ3347),INDEX($Z$4:$AC$3663,$AJ3347,AN$3),"")</f>
        <v/>
      </c>
      <c r="AO3347" s="59"/>
      <c r="AP3347" s="59"/>
      <c r="AQ3347" s="166"/>
      <c r="AR3347" s="59"/>
      <c r="AS3347" s="59"/>
      <c r="AT3347" s="149"/>
      <c r="AU3347" s="149"/>
      <c r="AV3347" s="149"/>
      <c r="AW3347" s="149"/>
      <c r="AX3347" s="150"/>
      <c r="AY3347" s="151"/>
      <c r="AZ3347" s="59"/>
      <c r="BA3347" s="59"/>
      <c r="BB3347" s="59"/>
      <c r="BC3347" s="59"/>
      <c r="BD3347" s="59"/>
      <c r="BE3347" s="59"/>
      <c r="BF3347" s="43"/>
      <c r="BG3347" s="59"/>
      <c r="BH3347" s="59"/>
      <c r="BI3347" s="59"/>
      <c r="BJ3347" s="59"/>
      <c r="BK3347" s="59"/>
      <c r="BL3347" s="59"/>
      <c r="BM3347" s="59"/>
    </row>
    <row r="3348" spans="1:65" x14ac:dyDescent="0.25">
      <c r="A3348" s="82"/>
      <c r="B3348" s="122" t="s">
        <v>1393</v>
      </c>
      <c r="C3348" s="122">
        <v>4068.5</v>
      </c>
      <c r="D3348" s="122">
        <v>37.691764068339701</v>
      </c>
      <c r="E3348" s="142">
        <f>IF(B3347=B3348,0,MAX(E$4:E3347)+1)</f>
        <v>0</v>
      </c>
      <c r="F3348" s="142">
        <f t="shared" si="614"/>
        <v>5</v>
      </c>
      <c r="G3348" s="142" t="str">
        <f t="shared" si="608"/>
        <v/>
      </c>
      <c r="H3348" s="142" t="str">
        <f t="shared" si="609"/>
        <v/>
      </c>
      <c r="I3348" s="59"/>
      <c r="J3348" s="104"/>
      <c r="K3348" s="59"/>
      <c r="L3348" s="59"/>
      <c r="M3348" s="59"/>
      <c r="N3348" s="44"/>
      <c r="O3348" s="44"/>
      <c r="P3348" s="44"/>
      <c r="Q3348" s="43" t="str">
        <f t="shared" si="606"/>
        <v/>
      </c>
      <c r="R3348" s="60" t="str">
        <f t="shared" si="605"/>
        <v/>
      </c>
      <c r="S3348" s="60" t="str">
        <f t="shared" si="605"/>
        <v/>
      </c>
      <c r="T3348" s="60" t="str">
        <f t="shared" si="605"/>
        <v/>
      </c>
      <c r="U3348" s="60" t="str">
        <f t="shared" si="605"/>
        <v/>
      </c>
      <c r="V3348" s="60" t="str">
        <f t="shared" si="605"/>
        <v/>
      </c>
      <c r="W3348" s="44"/>
      <c r="X3348" s="44" t="str">
        <f t="shared" si="610"/>
        <v/>
      </c>
      <c r="Y3348" s="142" t="str">
        <f t="shared" si="607"/>
        <v/>
      </c>
      <c r="Z3348" s="172" t="str">
        <f t="shared" si="611"/>
        <v/>
      </c>
      <c r="AA3348" s="169" t="str">
        <f>IF(ISNUMBER($Q3348),INDEX($D$1:$D$3663,S3348,1),"")</f>
        <v/>
      </c>
      <c r="AB3348" s="169" t="str">
        <f>IF(ISNUMBER($Q3348),INDEX($D$1:$D$3663,T3348,1),"")</f>
        <v/>
      </c>
      <c r="AC3348" s="169" t="str">
        <f>IF(ISNUMBER($Q3348),INDEX($D$1:$D$3663,U3348,1),"")</f>
        <v/>
      </c>
      <c r="AD3348" s="169" t="str">
        <f>IF(ISNUMBER($Q3348),INDEX($D$1:$D$3663,V3348,1),"")</f>
        <v/>
      </c>
      <c r="AE3348" s="59"/>
      <c r="AF3348" s="177" t="str">
        <f t="shared" si="612"/>
        <v/>
      </c>
      <c r="AG3348" s="178" t="s">
        <v>1403</v>
      </c>
      <c r="AH3348" s="59"/>
      <c r="AI3348" s="163" t="str">
        <f t="shared" si="613"/>
        <v/>
      </c>
      <c r="AJ3348" s="162" t="str">
        <f t="shared" si="604"/>
        <v/>
      </c>
      <c r="AK3348" s="119"/>
      <c r="AL3348" s="59" t="str">
        <f>IF(ISNUMBER($AJ3348),INDEX($Z$4:$AC$3663,$AJ3348,AL$3),"")</f>
        <v/>
      </c>
      <c r="AM3348" s="149" t="str">
        <f>IF(ISNUMBER($AJ3348),INDEX($Z$4:$AC$3663,$AJ3348,AM$3),"")</f>
        <v/>
      </c>
      <c r="AN3348" s="149" t="str">
        <f>IF(ISNUMBER($AJ3348),INDEX($Z$4:$AC$3663,$AJ3348,AN$3),"")</f>
        <v/>
      </c>
      <c r="AO3348" s="59"/>
      <c r="AP3348" s="59"/>
      <c r="AQ3348" s="166"/>
      <c r="AR3348" s="59"/>
      <c r="AS3348" s="59"/>
      <c r="AT3348" s="149"/>
      <c r="AU3348" s="149"/>
      <c r="AV3348" s="149"/>
      <c r="AW3348" s="149"/>
      <c r="AX3348" s="150"/>
      <c r="AY3348" s="151"/>
      <c r="AZ3348" s="59"/>
      <c r="BA3348" s="59"/>
      <c r="BB3348" s="59"/>
      <c r="BC3348" s="59"/>
      <c r="BD3348" s="59"/>
      <c r="BE3348" s="59"/>
      <c r="BF3348" s="43"/>
      <c r="BG3348" s="59"/>
      <c r="BH3348" s="59"/>
      <c r="BI3348" s="59"/>
      <c r="BJ3348" s="59"/>
      <c r="BK3348" s="59"/>
      <c r="BL3348" s="59"/>
      <c r="BM3348" s="59"/>
    </row>
    <row r="3349" spans="1:65" x14ac:dyDescent="0.25">
      <c r="A3349" s="82"/>
      <c r="B3349" s="122" t="s">
        <v>1393</v>
      </c>
      <c r="C3349" s="122">
        <v>4069.5</v>
      </c>
      <c r="D3349" s="122">
        <v>37.539858908099902</v>
      </c>
      <c r="E3349" s="142">
        <f>IF(B3348=B3349,0,MAX(E$4:E3348)+1)</f>
        <v>0</v>
      </c>
      <c r="F3349" s="142">
        <f t="shared" si="614"/>
        <v>5</v>
      </c>
      <c r="G3349" s="142" t="str">
        <f t="shared" si="608"/>
        <v/>
      </c>
      <c r="H3349" s="142" t="str">
        <f t="shared" si="609"/>
        <v/>
      </c>
      <c r="I3349" s="59"/>
      <c r="J3349" s="104"/>
      <c r="K3349" s="59"/>
      <c r="L3349" s="59"/>
      <c r="M3349" s="59"/>
      <c r="N3349" s="44"/>
      <c r="O3349" s="44"/>
      <c r="P3349" s="44"/>
      <c r="Q3349" s="43" t="str">
        <f t="shared" si="606"/>
        <v/>
      </c>
      <c r="R3349" s="60" t="str">
        <f t="shared" si="605"/>
        <v/>
      </c>
      <c r="S3349" s="60" t="str">
        <f t="shared" si="605"/>
        <v/>
      </c>
      <c r="T3349" s="60" t="str">
        <f t="shared" si="605"/>
        <v/>
      </c>
      <c r="U3349" s="60" t="str">
        <f t="shared" si="605"/>
        <v/>
      </c>
      <c r="V3349" s="60" t="str">
        <f t="shared" si="605"/>
        <v/>
      </c>
      <c r="W3349" s="44"/>
      <c r="X3349" s="44" t="str">
        <f t="shared" si="610"/>
        <v/>
      </c>
      <c r="Y3349" s="142" t="str">
        <f t="shared" si="607"/>
        <v/>
      </c>
      <c r="Z3349" s="172" t="str">
        <f t="shared" si="611"/>
        <v/>
      </c>
      <c r="AA3349" s="169" t="str">
        <f>IF(ISNUMBER($Q3349),INDEX($D$1:$D$3663,S3349,1),"")</f>
        <v/>
      </c>
      <c r="AB3349" s="169" t="str">
        <f>IF(ISNUMBER($Q3349),INDEX($D$1:$D$3663,T3349,1),"")</f>
        <v/>
      </c>
      <c r="AC3349" s="169" t="str">
        <f>IF(ISNUMBER($Q3349),INDEX($D$1:$D$3663,U3349,1),"")</f>
        <v/>
      </c>
      <c r="AD3349" s="169" t="str">
        <f>IF(ISNUMBER($Q3349),INDEX($D$1:$D$3663,V3349,1),"")</f>
        <v/>
      </c>
      <c r="AE3349" s="59"/>
      <c r="AF3349" s="177" t="str">
        <f t="shared" si="612"/>
        <v/>
      </c>
      <c r="AG3349" s="178" t="s">
        <v>1403</v>
      </c>
      <c r="AH3349" s="59"/>
      <c r="AI3349" s="163" t="str">
        <f t="shared" si="613"/>
        <v/>
      </c>
      <c r="AJ3349" s="162" t="str">
        <f t="shared" si="604"/>
        <v/>
      </c>
      <c r="AK3349" s="119"/>
      <c r="AL3349" s="59" t="str">
        <f>IF(ISNUMBER($AJ3349),INDEX($Z$4:$AC$3663,$AJ3349,AL$3),"")</f>
        <v/>
      </c>
      <c r="AM3349" s="149" t="str">
        <f>IF(ISNUMBER($AJ3349),INDEX($Z$4:$AC$3663,$AJ3349,AM$3),"")</f>
        <v/>
      </c>
      <c r="AN3349" s="149" t="str">
        <f>IF(ISNUMBER($AJ3349),INDEX($Z$4:$AC$3663,$AJ3349,AN$3),"")</f>
        <v/>
      </c>
      <c r="AO3349" s="59"/>
      <c r="AP3349" s="59"/>
      <c r="AQ3349" s="166"/>
      <c r="AR3349" s="59"/>
      <c r="AS3349" s="59"/>
      <c r="AT3349" s="149"/>
      <c r="AU3349" s="149"/>
      <c r="AV3349" s="149"/>
      <c r="AW3349" s="149"/>
      <c r="AX3349" s="150"/>
      <c r="AY3349" s="151"/>
      <c r="AZ3349" s="59"/>
      <c r="BA3349" s="59"/>
      <c r="BB3349" s="59"/>
      <c r="BC3349" s="59"/>
      <c r="BD3349" s="59"/>
      <c r="BE3349" s="59"/>
      <c r="BF3349" s="43"/>
      <c r="BG3349" s="59"/>
      <c r="BH3349" s="59"/>
      <c r="BI3349" s="59"/>
      <c r="BJ3349" s="59"/>
      <c r="BK3349" s="59"/>
      <c r="BL3349" s="59"/>
      <c r="BM3349" s="59"/>
    </row>
    <row r="3350" spans="1:65" x14ac:dyDescent="0.25">
      <c r="A3350" s="82"/>
      <c r="B3350" s="122" t="s">
        <v>1393</v>
      </c>
      <c r="C3350" s="122">
        <v>4070.5</v>
      </c>
      <c r="D3350" s="122">
        <v>37.467338662313601</v>
      </c>
      <c r="E3350" s="142">
        <f>IF(B3349=B3350,0,MAX(E$4:E3349)+1)</f>
        <v>0</v>
      </c>
      <c r="F3350" s="142">
        <f t="shared" si="614"/>
        <v>5</v>
      </c>
      <c r="G3350" s="142" t="str">
        <f t="shared" si="608"/>
        <v/>
      </c>
      <c r="H3350" s="142" t="str">
        <f t="shared" si="609"/>
        <v/>
      </c>
      <c r="I3350" s="59"/>
      <c r="J3350" s="104"/>
      <c r="K3350" s="59"/>
      <c r="L3350" s="59"/>
      <c r="M3350" s="59"/>
      <c r="N3350" s="44"/>
      <c r="O3350" s="44"/>
      <c r="P3350" s="44"/>
      <c r="Q3350" s="43" t="str">
        <f t="shared" si="606"/>
        <v/>
      </c>
      <c r="R3350" s="60" t="str">
        <f t="shared" si="605"/>
        <v/>
      </c>
      <c r="S3350" s="60" t="str">
        <f t="shared" si="605"/>
        <v/>
      </c>
      <c r="T3350" s="60" t="str">
        <f t="shared" si="605"/>
        <v/>
      </c>
      <c r="U3350" s="60" t="str">
        <f t="shared" si="605"/>
        <v/>
      </c>
      <c r="V3350" s="60" t="str">
        <f t="shared" si="605"/>
        <v/>
      </c>
      <c r="W3350" s="44"/>
      <c r="X3350" s="44" t="str">
        <f t="shared" si="610"/>
        <v/>
      </c>
      <c r="Y3350" s="142" t="str">
        <f t="shared" si="607"/>
        <v/>
      </c>
      <c r="Z3350" s="172" t="str">
        <f t="shared" si="611"/>
        <v/>
      </c>
      <c r="AA3350" s="169" t="str">
        <f>IF(ISNUMBER($Q3350),INDEX($D$1:$D$3663,S3350,1),"")</f>
        <v/>
      </c>
      <c r="AB3350" s="169" t="str">
        <f>IF(ISNUMBER($Q3350),INDEX($D$1:$D$3663,T3350,1),"")</f>
        <v/>
      </c>
      <c r="AC3350" s="169" t="str">
        <f>IF(ISNUMBER($Q3350),INDEX($D$1:$D$3663,U3350,1),"")</f>
        <v/>
      </c>
      <c r="AD3350" s="169" t="str">
        <f>IF(ISNUMBER($Q3350),INDEX($D$1:$D$3663,V3350,1),"")</f>
        <v/>
      </c>
      <c r="AE3350" s="59"/>
      <c r="AF3350" s="177" t="str">
        <f t="shared" si="612"/>
        <v/>
      </c>
      <c r="AG3350" s="178" t="s">
        <v>1403</v>
      </c>
      <c r="AH3350" s="59"/>
      <c r="AI3350" s="163" t="str">
        <f t="shared" si="613"/>
        <v/>
      </c>
      <c r="AJ3350" s="162" t="str">
        <f t="shared" si="604"/>
        <v/>
      </c>
      <c r="AK3350" s="119"/>
      <c r="AL3350" s="59" t="str">
        <f>IF(ISNUMBER($AJ3350),INDEX($Z$4:$AC$3663,$AJ3350,AL$3),"")</f>
        <v/>
      </c>
      <c r="AM3350" s="149" t="str">
        <f>IF(ISNUMBER($AJ3350),INDEX($Z$4:$AC$3663,$AJ3350,AM$3),"")</f>
        <v/>
      </c>
      <c r="AN3350" s="149" t="str">
        <f>IF(ISNUMBER($AJ3350),INDEX($Z$4:$AC$3663,$AJ3350,AN$3),"")</f>
        <v/>
      </c>
      <c r="AO3350" s="59"/>
      <c r="AP3350" s="59"/>
      <c r="AQ3350" s="166"/>
      <c r="AR3350" s="59"/>
      <c r="AS3350" s="59"/>
      <c r="AT3350" s="149"/>
      <c r="AU3350" s="149"/>
      <c r="AV3350" s="149"/>
      <c r="AW3350" s="149"/>
      <c r="AX3350" s="150"/>
      <c r="AY3350" s="151"/>
      <c r="AZ3350" s="59"/>
      <c r="BA3350" s="59"/>
      <c r="BB3350" s="59"/>
      <c r="BC3350" s="59"/>
      <c r="BD3350" s="59"/>
      <c r="BE3350" s="59"/>
      <c r="BF3350" s="43"/>
      <c r="BG3350" s="59"/>
      <c r="BH3350" s="59"/>
      <c r="BI3350" s="59"/>
      <c r="BJ3350" s="59"/>
      <c r="BK3350" s="59"/>
      <c r="BL3350" s="59"/>
      <c r="BM3350" s="59"/>
    </row>
    <row r="3351" spans="1:65" x14ac:dyDescent="0.25">
      <c r="A3351" s="82"/>
      <c r="B3351" s="122" t="s">
        <v>1393</v>
      </c>
      <c r="C3351" s="122">
        <v>4071.5</v>
      </c>
      <c r="D3351" s="122">
        <v>37.657848549464497</v>
      </c>
      <c r="E3351" s="142">
        <f>IF(B3350=B3351,0,MAX(E$4:E3350)+1)</f>
        <v>0</v>
      </c>
      <c r="F3351" s="142">
        <f t="shared" si="614"/>
        <v>5</v>
      </c>
      <c r="G3351" s="142" t="str">
        <f t="shared" si="608"/>
        <v/>
      </c>
      <c r="H3351" s="142" t="str">
        <f t="shared" si="609"/>
        <v/>
      </c>
      <c r="I3351" s="59"/>
      <c r="J3351" s="104"/>
      <c r="K3351" s="59"/>
      <c r="L3351" s="59"/>
      <c r="M3351" s="59"/>
      <c r="N3351" s="44"/>
      <c r="O3351" s="44"/>
      <c r="P3351" s="44"/>
      <c r="Q3351" s="43" t="str">
        <f t="shared" si="606"/>
        <v/>
      </c>
      <c r="R3351" s="60" t="str">
        <f t="shared" si="605"/>
        <v/>
      </c>
      <c r="S3351" s="60" t="str">
        <f t="shared" si="605"/>
        <v/>
      </c>
      <c r="T3351" s="60" t="str">
        <f t="shared" si="605"/>
        <v/>
      </c>
      <c r="U3351" s="60" t="str">
        <f t="shared" si="605"/>
        <v/>
      </c>
      <c r="V3351" s="60" t="str">
        <f t="shared" si="605"/>
        <v/>
      </c>
      <c r="W3351" s="44"/>
      <c r="X3351" s="44" t="str">
        <f t="shared" si="610"/>
        <v/>
      </c>
      <c r="Y3351" s="142" t="str">
        <f t="shared" si="607"/>
        <v/>
      </c>
      <c r="Z3351" s="172" t="str">
        <f t="shared" si="611"/>
        <v/>
      </c>
      <c r="AA3351" s="169" t="str">
        <f>IF(ISNUMBER($Q3351),INDEX($D$1:$D$3663,S3351,1),"")</f>
        <v/>
      </c>
      <c r="AB3351" s="169" t="str">
        <f>IF(ISNUMBER($Q3351),INDEX($D$1:$D$3663,T3351,1),"")</f>
        <v/>
      </c>
      <c r="AC3351" s="169" t="str">
        <f>IF(ISNUMBER($Q3351),INDEX($D$1:$D$3663,U3351,1),"")</f>
        <v/>
      </c>
      <c r="AD3351" s="169" t="str">
        <f>IF(ISNUMBER($Q3351),INDEX($D$1:$D$3663,V3351,1),"")</f>
        <v/>
      </c>
      <c r="AE3351" s="59"/>
      <c r="AF3351" s="177" t="str">
        <f t="shared" si="612"/>
        <v/>
      </c>
      <c r="AG3351" s="178" t="s">
        <v>1403</v>
      </c>
      <c r="AH3351" s="59"/>
      <c r="AI3351" s="163" t="str">
        <f t="shared" si="613"/>
        <v/>
      </c>
      <c r="AJ3351" s="162" t="str">
        <f t="shared" si="604"/>
        <v/>
      </c>
      <c r="AK3351" s="119"/>
      <c r="AL3351" s="59" t="str">
        <f>IF(ISNUMBER($AJ3351),INDEX($Z$4:$AC$3663,$AJ3351,AL$3),"")</f>
        <v/>
      </c>
      <c r="AM3351" s="149" t="str">
        <f>IF(ISNUMBER($AJ3351),INDEX($Z$4:$AC$3663,$AJ3351,AM$3),"")</f>
        <v/>
      </c>
      <c r="AN3351" s="149" t="str">
        <f>IF(ISNUMBER($AJ3351),INDEX($Z$4:$AC$3663,$AJ3351,AN$3),"")</f>
        <v/>
      </c>
      <c r="AO3351" s="59"/>
      <c r="AP3351" s="59"/>
      <c r="AQ3351" s="166"/>
      <c r="AR3351" s="59"/>
      <c r="AS3351" s="59"/>
      <c r="AT3351" s="149"/>
      <c r="AU3351" s="149"/>
      <c r="AV3351" s="149"/>
      <c r="AW3351" s="149"/>
      <c r="AX3351" s="150"/>
      <c r="AY3351" s="151"/>
      <c r="AZ3351" s="59"/>
      <c r="BA3351" s="59"/>
      <c r="BB3351" s="59"/>
      <c r="BC3351" s="59"/>
      <c r="BD3351" s="59"/>
      <c r="BE3351" s="59"/>
      <c r="BF3351" s="43"/>
      <c r="BG3351" s="59"/>
      <c r="BH3351" s="59"/>
      <c r="BI3351" s="59"/>
      <c r="BJ3351" s="59"/>
      <c r="BK3351" s="59"/>
      <c r="BL3351" s="59"/>
      <c r="BM3351" s="59"/>
    </row>
    <row r="3352" spans="1:65" x14ac:dyDescent="0.25">
      <c r="A3352" s="82"/>
      <c r="B3352" s="122" t="s">
        <v>1393</v>
      </c>
      <c r="C3352" s="122">
        <v>4072.5</v>
      </c>
      <c r="D3352" s="122">
        <v>37.732051132317601</v>
      </c>
      <c r="E3352" s="142">
        <f>IF(B3351=B3352,0,MAX(E$4:E3351)+1)</f>
        <v>0</v>
      </c>
      <c r="F3352" s="142">
        <f t="shared" si="614"/>
        <v>5</v>
      </c>
      <c r="G3352" s="142" t="str">
        <f t="shared" si="608"/>
        <v/>
      </c>
      <c r="H3352" s="142" t="str">
        <f t="shared" si="609"/>
        <v/>
      </c>
      <c r="I3352" s="59"/>
      <c r="J3352" s="104"/>
      <c r="K3352" s="59"/>
      <c r="L3352" s="59"/>
      <c r="M3352" s="59"/>
      <c r="N3352" s="44"/>
      <c r="O3352" s="44"/>
      <c r="P3352" s="44"/>
      <c r="Q3352" s="43" t="str">
        <f t="shared" si="606"/>
        <v/>
      </c>
      <c r="R3352" s="60" t="str">
        <f t="shared" si="605"/>
        <v/>
      </c>
      <c r="S3352" s="60" t="str">
        <f t="shared" si="605"/>
        <v/>
      </c>
      <c r="T3352" s="60" t="str">
        <f t="shared" si="605"/>
        <v/>
      </c>
      <c r="U3352" s="60" t="str">
        <f t="shared" si="605"/>
        <v/>
      </c>
      <c r="V3352" s="60" t="str">
        <f t="shared" si="605"/>
        <v/>
      </c>
      <c r="W3352" s="44"/>
      <c r="X3352" s="44" t="str">
        <f t="shared" si="610"/>
        <v/>
      </c>
      <c r="Y3352" s="142" t="str">
        <f t="shared" si="607"/>
        <v/>
      </c>
      <c r="Z3352" s="172" t="str">
        <f t="shared" si="611"/>
        <v/>
      </c>
      <c r="AA3352" s="169" t="str">
        <f>IF(ISNUMBER($Q3352),INDEX($D$1:$D$3663,S3352,1),"")</f>
        <v/>
      </c>
      <c r="AB3352" s="169" t="str">
        <f>IF(ISNUMBER($Q3352),INDEX($D$1:$D$3663,T3352,1),"")</f>
        <v/>
      </c>
      <c r="AC3352" s="169" t="str">
        <f>IF(ISNUMBER($Q3352),INDEX($D$1:$D$3663,U3352,1),"")</f>
        <v/>
      </c>
      <c r="AD3352" s="169" t="str">
        <f>IF(ISNUMBER($Q3352),INDEX($D$1:$D$3663,V3352,1),"")</f>
        <v/>
      </c>
      <c r="AE3352" s="59"/>
      <c r="AF3352" s="177" t="str">
        <f t="shared" si="612"/>
        <v/>
      </c>
      <c r="AG3352" s="178" t="s">
        <v>1403</v>
      </c>
      <c r="AH3352" s="59"/>
      <c r="AI3352" s="163" t="str">
        <f t="shared" si="613"/>
        <v/>
      </c>
      <c r="AJ3352" s="162" t="str">
        <f t="shared" si="604"/>
        <v/>
      </c>
      <c r="AK3352" s="119"/>
      <c r="AL3352" s="59" t="str">
        <f>IF(ISNUMBER($AJ3352),INDEX($Z$4:$AC$3663,$AJ3352,AL$3),"")</f>
        <v/>
      </c>
      <c r="AM3352" s="149" t="str">
        <f>IF(ISNUMBER($AJ3352),INDEX($Z$4:$AC$3663,$AJ3352,AM$3),"")</f>
        <v/>
      </c>
      <c r="AN3352" s="149" t="str">
        <f>IF(ISNUMBER($AJ3352),INDEX($Z$4:$AC$3663,$AJ3352,AN$3),"")</f>
        <v/>
      </c>
      <c r="AO3352" s="59"/>
      <c r="AP3352" s="59"/>
      <c r="AQ3352" s="166"/>
      <c r="AR3352" s="59"/>
      <c r="AS3352" s="59"/>
      <c r="AT3352" s="149"/>
      <c r="AU3352" s="149"/>
      <c r="AV3352" s="149"/>
      <c r="AW3352" s="149"/>
      <c r="AX3352" s="150"/>
      <c r="AY3352" s="151"/>
      <c r="AZ3352" s="59"/>
      <c r="BA3352" s="59"/>
      <c r="BB3352" s="59"/>
      <c r="BC3352" s="59"/>
      <c r="BD3352" s="59"/>
      <c r="BE3352" s="59"/>
      <c r="BF3352" s="43"/>
      <c r="BG3352" s="59"/>
      <c r="BH3352" s="59"/>
      <c r="BI3352" s="59"/>
      <c r="BJ3352" s="59"/>
      <c r="BK3352" s="59"/>
      <c r="BL3352" s="59"/>
      <c r="BM3352" s="59"/>
    </row>
    <row r="3353" spans="1:65" x14ac:dyDescent="0.25">
      <c r="A3353" s="82"/>
      <c r="B3353" s="122" t="s">
        <v>1393</v>
      </c>
      <c r="C3353" s="122">
        <v>4073.5</v>
      </c>
      <c r="D3353" s="122">
        <v>37.522055451587498</v>
      </c>
      <c r="E3353" s="142">
        <f>IF(B3352=B3353,0,MAX(E$4:E3352)+1)</f>
        <v>0</v>
      </c>
      <c r="F3353" s="142">
        <f t="shared" si="614"/>
        <v>5</v>
      </c>
      <c r="G3353" s="142" t="str">
        <f t="shared" si="608"/>
        <v/>
      </c>
      <c r="H3353" s="142" t="str">
        <f t="shared" si="609"/>
        <v/>
      </c>
      <c r="I3353" s="59"/>
      <c r="J3353" s="104"/>
      <c r="K3353" s="59"/>
      <c r="L3353" s="59"/>
      <c r="M3353" s="59"/>
      <c r="N3353" s="44"/>
      <c r="O3353" s="44"/>
      <c r="P3353" s="44"/>
      <c r="Q3353" s="43" t="str">
        <f t="shared" si="606"/>
        <v/>
      </c>
      <c r="R3353" s="60" t="str">
        <f t="shared" si="605"/>
        <v/>
      </c>
      <c r="S3353" s="60" t="str">
        <f t="shared" si="605"/>
        <v/>
      </c>
      <c r="T3353" s="60" t="str">
        <f t="shared" si="605"/>
        <v/>
      </c>
      <c r="U3353" s="60" t="str">
        <f t="shared" si="605"/>
        <v/>
      </c>
      <c r="V3353" s="60" t="str">
        <f t="shared" si="605"/>
        <v/>
      </c>
      <c r="W3353" s="44"/>
      <c r="X3353" s="44" t="str">
        <f t="shared" si="610"/>
        <v/>
      </c>
      <c r="Y3353" s="142" t="str">
        <f t="shared" si="607"/>
        <v/>
      </c>
      <c r="Z3353" s="172" t="str">
        <f t="shared" si="611"/>
        <v/>
      </c>
      <c r="AA3353" s="169" t="str">
        <f>IF(ISNUMBER($Q3353),INDEX($D$1:$D$3663,S3353,1),"")</f>
        <v/>
      </c>
      <c r="AB3353" s="169" t="str">
        <f>IF(ISNUMBER($Q3353),INDEX($D$1:$D$3663,T3353,1),"")</f>
        <v/>
      </c>
      <c r="AC3353" s="169" t="str">
        <f>IF(ISNUMBER($Q3353),INDEX($D$1:$D$3663,U3353,1),"")</f>
        <v/>
      </c>
      <c r="AD3353" s="169" t="str">
        <f>IF(ISNUMBER($Q3353),INDEX($D$1:$D$3663,V3353,1),"")</f>
        <v/>
      </c>
      <c r="AE3353" s="59"/>
      <c r="AF3353" s="177" t="str">
        <f t="shared" si="612"/>
        <v/>
      </c>
      <c r="AG3353" s="178" t="s">
        <v>1403</v>
      </c>
      <c r="AH3353" s="59"/>
      <c r="AI3353" s="163" t="str">
        <f t="shared" si="613"/>
        <v/>
      </c>
      <c r="AJ3353" s="162" t="str">
        <f t="shared" si="604"/>
        <v/>
      </c>
      <c r="AK3353" s="119"/>
      <c r="AL3353" s="59" t="str">
        <f>IF(ISNUMBER($AJ3353),INDEX($Z$4:$AC$3663,$AJ3353,AL$3),"")</f>
        <v/>
      </c>
      <c r="AM3353" s="149" t="str">
        <f>IF(ISNUMBER($AJ3353),INDEX($Z$4:$AC$3663,$AJ3353,AM$3),"")</f>
        <v/>
      </c>
      <c r="AN3353" s="149" t="str">
        <f>IF(ISNUMBER($AJ3353),INDEX($Z$4:$AC$3663,$AJ3353,AN$3),"")</f>
        <v/>
      </c>
      <c r="AO3353" s="59"/>
      <c r="AP3353" s="59"/>
      <c r="AQ3353" s="166"/>
      <c r="AR3353" s="59"/>
      <c r="AS3353" s="59"/>
      <c r="AT3353" s="149"/>
      <c r="AU3353" s="149"/>
      <c r="AV3353" s="149"/>
      <c r="AW3353" s="149"/>
      <c r="AX3353" s="150"/>
      <c r="AY3353" s="151"/>
      <c r="AZ3353" s="59"/>
      <c r="BA3353" s="59"/>
      <c r="BB3353" s="59"/>
      <c r="BC3353" s="59"/>
      <c r="BD3353" s="59"/>
      <c r="BE3353" s="59"/>
      <c r="BF3353" s="43"/>
      <c r="BG3353" s="59"/>
      <c r="BH3353" s="59"/>
      <c r="BI3353" s="59"/>
      <c r="BJ3353" s="59"/>
      <c r="BK3353" s="59"/>
      <c r="BL3353" s="59"/>
      <c r="BM3353" s="59"/>
    </row>
    <row r="3354" spans="1:65" x14ac:dyDescent="0.25">
      <c r="A3354" s="82"/>
      <c r="B3354" s="122" t="s">
        <v>1393</v>
      </c>
      <c r="C3354" s="122">
        <v>4074.5</v>
      </c>
      <c r="D3354" s="122">
        <v>37.453268821386096</v>
      </c>
      <c r="E3354" s="142">
        <f>IF(B3353=B3354,0,MAX(E$4:E3353)+1)</f>
        <v>0</v>
      </c>
      <c r="F3354" s="142">
        <f t="shared" si="614"/>
        <v>5</v>
      </c>
      <c r="G3354" s="142" t="str">
        <f t="shared" si="608"/>
        <v/>
      </c>
      <c r="H3354" s="142" t="str">
        <f t="shared" si="609"/>
        <v/>
      </c>
      <c r="I3354" s="59"/>
      <c r="J3354" s="104"/>
      <c r="K3354" s="59"/>
      <c r="L3354" s="59"/>
      <c r="M3354" s="59"/>
      <c r="N3354" s="44"/>
      <c r="O3354" s="44"/>
      <c r="P3354" s="44"/>
      <c r="Q3354" s="43" t="str">
        <f t="shared" si="606"/>
        <v/>
      </c>
      <c r="R3354" s="60" t="str">
        <f t="shared" si="605"/>
        <v/>
      </c>
      <c r="S3354" s="60" t="str">
        <f t="shared" si="605"/>
        <v/>
      </c>
      <c r="T3354" s="60" t="str">
        <f t="shared" si="605"/>
        <v/>
      </c>
      <c r="U3354" s="60" t="str">
        <f t="shared" si="605"/>
        <v/>
      </c>
      <c r="V3354" s="60" t="str">
        <f t="shared" si="605"/>
        <v/>
      </c>
      <c r="W3354" s="44"/>
      <c r="X3354" s="44" t="str">
        <f t="shared" si="610"/>
        <v/>
      </c>
      <c r="Y3354" s="142" t="str">
        <f t="shared" si="607"/>
        <v/>
      </c>
      <c r="Z3354" s="172" t="str">
        <f t="shared" si="611"/>
        <v/>
      </c>
      <c r="AA3354" s="169" t="str">
        <f>IF(ISNUMBER($Q3354),INDEX($D$1:$D$3663,S3354,1),"")</f>
        <v/>
      </c>
      <c r="AB3354" s="169" t="str">
        <f>IF(ISNUMBER($Q3354),INDEX($D$1:$D$3663,T3354,1),"")</f>
        <v/>
      </c>
      <c r="AC3354" s="169" t="str">
        <f>IF(ISNUMBER($Q3354),INDEX($D$1:$D$3663,U3354,1),"")</f>
        <v/>
      </c>
      <c r="AD3354" s="169" t="str">
        <f>IF(ISNUMBER($Q3354),INDEX($D$1:$D$3663,V3354,1),"")</f>
        <v/>
      </c>
      <c r="AE3354" s="59"/>
      <c r="AF3354" s="177" t="str">
        <f t="shared" si="612"/>
        <v/>
      </c>
      <c r="AG3354" s="178" t="s">
        <v>1403</v>
      </c>
      <c r="AH3354" s="59"/>
      <c r="AI3354" s="163" t="str">
        <f t="shared" si="613"/>
        <v/>
      </c>
      <c r="AJ3354" s="162" t="str">
        <f t="shared" si="604"/>
        <v/>
      </c>
      <c r="AK3354" s="119"/>
      <c r="AL3354" s="59" t="str">
        <f>IF(ISNUMBER($AJ3354),INDEX($Z$4:$AC$3663,$AJ3354,AL$3),"")</f>
        <v/>
      </c>
      <c r="AM3354" s="149" t="str">
        <f>IF(ISNUMBER($AJ3354),INDEX($Z$4:$AC$3663,$AJ3354,AM$3),"")</f>
        <v/>
      </c>
      <c r="AN3354" s="149" t="str">
        <f>IF(ISNUMBER($AJ3354),INDEX($Z$4:$AC$3663,$AJ3354,AN$3),"")</f>
        <v/>
      </c>
      <c r="AO3354" s="59"/>
      <c r="AP3354" s="59"/>
      <c r="AQ3354" s="166"/>
      <c r="AR3354" s="59"/>
      <c r="AS3354" s="59"/>
      <c r="AT3354" s="149"/>
      <c r="AU3354" s="149"/>
      <c r="AV3354" s="149"/>
      <c r="AW3354" s="149"/>
      <c r="AX3354" s="150"/>
      <c r="AY3354" s="151"/>
      <c r="AZ3354" s="59"/>
      <c r="BA3354" s="59"/>
      <c r="BB3354" s="59"/>
      <c r="BC3354" s="59"/>
      <c r="BD3354" s="59"/>
      <c r="BE3354" s="59"/>
      <c r="BF3354" s="43"/>
      <c r="BG3354" s="59"/>
      <c r="BH3354" s="59"/>
      <c r="BI3354" s="59"/>
      <c r="BJ3354" s="59"/>
      <c r="BK3354" s="59"/>
      <c r="BL3354" s="59"/>
      <c r="BM3354" s="59"/>
    </row>
    <row r="3355" spans="1:65" x14ac:dyDescent="0.25">
      <c r="A3355" s="82"/>
      <c r="B3355" s="122" t="s">
        <v>1393</v>
      </c>
      <c r="C3355" s="122">
        <v>4075.5</v>
      </c>
      <c r="D3355" s="122">
        <v>37.625711780429903</v>
      </c>
      <c r="E3355" s="142">
        <f>IF(B3354=B3355,0,MAX(E$4:E3354)+1)</f>
        <v>0</v>
      </c>
      <c r="F3355" s="142">
        <f t="shared" si="614"/>
        <v>5</v>
      </c>
      <c r="G3355" s="142" t="str">
        <f t="shared" si="608"/>
        <v/>
      </c>
      <c r="H3355" s="142" t="str">
        <f t="shared" si="609"/>
        <v/>
      </c>
      <c r="I3355" s="59"/>
      <c r="J3355" s="104"/>
      <c r="K3355" s="59"/>
      <c r="L3355" s="59"/>
      <c r="M3355" s="59"/>
      <c r="N3355" s="44"/>
      <c r="O3355" s="44"/>
      <c r="P3355" s="44"/>
      <c r="Q3355" s="43" t="str">
        <f t="shared" si="606"/>
        <v/>
      </c>
      <c r="R3355" s="60" t="str">
        <f t="shared" si="605"/>
        <v/>
      </c>
      <c r="S3355" s="60" t="str">
        <f t="shared" si="605"/>
        <v/>
      </c>
      <c r="T3355" s="60" t="str">
        <f t="shared" si="605"/>
        <v/>
      </c>
      <c r="U3355" s="60" t="str">
        <f t="shared" si="605"/>
        <v/>
      </c>
      <c r="V3355" s="60" t="str">
        <f t="shared" si="605"/>
        <v/>
      </c>
      <c r="W3355" s="44"/>
      <c r="X3355" s="44" t="str">
        <f t="shared" si="610"/>
        <v/>
      </c>
      <c r="Y3355" s="142" t="str">
        <f t="shared" si="607"/>
        <v/>
      </c>
      <c r="Z3355" s="172" t="str">
        <f t="shared" si="611"/>
        <v/>
      </c>
      <c r="AA3355" s="169" t="str">
        <f>IF(ISNUMBER($Q3355),INDEX($D$1:$D$3663,S3355,1),"")</f>
        <v/>
      </c>
      <c r="AB3355" s="169" t="str">
        <f>IF(ISNUMBER($Q3355),INDEX($D$1:$D$3663,T3355,1),"")</f>
        <v/>
      </c>
      <c r="AC3355" s="169" t="str">
        <f>IF(ISNUMBER($Q3355),INDEX($D$1:$D$3663,U3355,1),"")</f>
        <v/>
      </c>
      <c r="AD3355" s="169" t="str">
        <f>IF(ISNUMBER($Q3355),INDEX($D$1:$D$3663,V3355,1),"")</f>
        <v/>
      </c>
      <c r="AE3355" s="59"/>
      <c r="AF3355" s="177" t="str">
        <f t="shared" si="612"/>
        <v/>
      </c>
      <c r="AG3355" s="178" t="s">
        <v>1403</v>
      </c>
      <c r="AH3355" s="59"/>
      <c r="AI3355" s="163" t="str">
        <f t="shared" si="613"/>
        <v/>
      </c>
      <c r="AJ3355" s="162" t="str">
        <f t="shared" si="604"/>
        <v/>
      </c>
      <c r="AK3355" s="119"/>
      <c r="AL3355" s="59" t="str">
        <f>IF(ISNUMBER($AJ3355),INDEX($Z$4:$AC$3663,$AJ3355,AL$3),"")</f>
        <v/>
      </c>
      <c r="AM3355" s="149" t="str">
        <f>IF(ISNUMBER($AJ3355),INDEX($Z$4:$AC$3663,$AJ3355,AM$3),"")</f>
        <v/>
      </c>
      <c r="AN3355" s="149" t="str">
        <f>IF(ISNUMBER($AJ3355),INDEX($Z$4:$AC$3663,$AJ3355,AN$3),"")</f>
        <v/>
      </c>
      <c r="AO3355" s="59"/>
      <c r="AP3355" s="59"/>
      <c r="AQ3355" s="166"/>
      <c r="AR3355" s="59"/>
      <c r="AS3355" s="59"/>
      <c r="AT3355" s="149"/>
      <c r="AU3355" s="149"/>
      <c r="AV3355" s="149"/>
      <c r="AW3355" s="149"/>
      <c r="AX3355" s="150"/>
      <c r="AY3355" s="151"/>
      <c r="AZ3355" s="59"/>
      <c r="BA3355" s="59"/>
      <c r="BB3355" s="59"/>
      <c r="BC3355" s="59"/>
      <c r="BD3355" s="59"/>
      <c r="BE3355" s="59"/>
      <c r="BF3355" s="43"/>
      <c r="BG3355" s="59"/>
      <c r="BH3355" s="59"/>
      <c r="BI3355" s="59"/>
      <c r="BJ3355" s="59"/>
      <c r="BK3355" s="59"/>
      <c r="BL3355" s="59"/>
      <c r="BM3355" s="59"/>
    </row>
    <row r="3356" spans="1:65" x14ac:dyDescent="0.25">
      <c r="A3356" s="82"/>
      <c r="B3356" s="122" t="s">
        <v>1393</v>
      </c>
      <c r="C3356" s="122">
        <v>4076.5</v>
      </c>
      <c r="D3356" s="122">
        <v>37.5462243171525</v>
      </c>
      <c r="E3356" s="142">
        <f>IF(B3355=B3356,0,MAX(E$4:E3355)+1)</f>
        <v>0</v>
      </c>
      <c r="F3356" s="142">
        <f t="shared" si="614"/>
        <v>5</v>
      </c>
      <c r="G3356" s="142" t="str">
        <f t="shared" si="608"/>
        <v/>
      </c>
      <c r="H3356" s="142" t="str">
        <f t="shared" si="609"/>
        <v/>
      </c>
      <c r="I3356" s="59"/>
      <c r="J3356" s="104"/>
      <c r="K3356" s="59"/>
      <c r="L3356" s="59"/>
      <c r="M3356" s="59"/>
      <c r="N3356" s="44"/>
      <c r="O3356" s="44"/>
      <c r="P3356" s="44"/>
      <c r="Q3356" s="43" t="str">
        <f t="shared" si="606"/>
        <v/>
      </c>
      <c r="R3356" s="60" t="str">
        <f t="shared" si="605"/>
        <v/>
      </c>
      <c r="S3356" s="60" t="str">
        <f t="shared" si="605"/>
        <v/>
      </c>
      <c r="T3356" s="60" t="str">
        <f t="shared" si="605"/>
        <v/>
      </c>
      <c r="U3356" s="60" t="str">
        <f t="shared" si="605"/>
        <v/>
      </c>
      <c r="V3356" s="60" t="str">
        <f t="shared" si="605"/>
        <v/>
      </c>
      <c r="W3356" s="44"/>
      <c r="X3356" s="44" t="str">
        <f t="shared" si="610"/>
        <v/>
      </c>
      <c r="Y3356" s="142" t="str">
        <f t="shared" si="607"/>
        <v/>
      </c>
      <c r="Z3356" s="172" t="str">
        <f t="shared" si="611"/>
        <v/>
      </c>
      <c r="AA3356" s="169" t="str">
        <f>IF(ISNUMBER($Q3356),INDEX($D$1:$D$3663,S3356,1),"")</f>
        <v/>
      </c>
      <c r="AB3356" s="169" t="str">
        <f>IF(ISNUMBER($Q3356),INDEX($D$1:$D$3663,T3356,1),"")</f>
        <v/>
      </c>
      <c r="AC3356" s="169" t="str">
        <f>IF(ISNUMBER($Q3356),INDEX($D$1:$D$3663,U3356,1),"")</f>
        <v/>
      </c>
      <c r="AD3356" s="169" t="str">
        <f>IF(ISNUMBER($Q3356),INDEX($D$1:$D$3663,V3356,1),"")</f>
        <v/>
      </c>
      <c r="AE3356" s="59"/>
      <c r="AF3356" s="177" t="str">
        <f t="shared" si="612"/>
        <v/>
      </c>
      <c r="AG3356" s="178" t="s">
        <v>1403</v>
      </c>
      <c r="AH3356" s="59"/>
      <c r="AI3356" s="163" t="str">
        <f t="shared" si="613"/>
        <v/>
      </c>
      <c r="AJ3356" s="162" t="str">
        <f t="shared" si="604"/>
        <v/>
      </c>
      <c r="AK3356" s="119"/>
      <c r="AL3356" s="59" t="str">
        <f>IF(ISNUMBER($AJ3356),INDEX($Z$4:$AC$3663,$AJ3356,AL$3),"")</f>
        <v/>
      </c>
      <c r="AM3356" s="149" t="str">
        <f>IF(ISNUMBER($AJ3356),INDEX($Z$4:$AC$3663,$AJ3356,AM$3),"")</f>
        <v/>
      </c>
      <c r="AN3356" s="149" t="str">
        <f>IF(ISNUMBER($AJ3356),INDEX($Z$4:$AC$3663,$AJ3356,AN$3),"")</f>
        <v/>
      </c>
      <c r="AO3356" s="59"/>
      <c r="AP3356" s="59"/>
      <c r="AQ3356" s="166"/>
      <c r="AR3356" s="59"/>
      <c r="AS3356" s="59"/>
      <c r="AT3356" s="149"/>
      <c r="AU3356" s="149"/>
      <c r="AV3356" s="149"/>
      <c r="AW3356" s="149"/>
      <c r="AX3356" s="150"/>
      <c r="AY3356" s="151"/>
      <c r="AZ3356" s="59"/>
      <c r="BA3356" s="59"/>
      <c r="BB3356" s="59"/>
      <c r="BC3356" s="59"/>
      <c r="BD3356" s="59"/>
      <c r="BE3356" s="59"/>
      <c r="BF3356" s="43"/>
      <c r="BG3356" s="59"/>
      <c r="BH3356" s="59"/>
      <c r="BI3356" s="59"/>
      <c r="BJ3356" s="59"/>
      <c r="BK3356" s="59"/>
      <c r="BL3356" s="59"/>
      <c r="BM3356" s="59"/>
    </row>
    <row r="3357" spans="1:65" x14ac:dyDescent="0.25">
      <c r="A3357" s="82"/>
      <c r="B3357" s="122" t="s">
        <v>1393</v>
      </c>
      <c r="C3357" s="122">
        <v>4077.5</v>
      </c>
      <c r="D3357" s="122">
        <v>37.485104416040997</v>
      </c>
      <c r="E3357" s="142">
        <f>IF(B3356=B3357,0,MAX(E$4:E3356)+1)</f>
        <v>0</v>
      </c>
      <c r="F3357" s="142">
        <f t="shared" si="614"/>
        <v>5</v>
      </c>
      <c r="G3357" s="142" t="str">
        <f t="shared" si="608"/>
        <v/>
      </c>
      <c r="H3357" s="142" t="str">
        <f t="shared" si="609"/>
        <v/>
      </c>
      <c r="I3357" s="59"/>
      <c r="J3357" s="104"/>
      <c r="K3357" s="59"/>
      <c r="L3357" s="59"/>
      <c r="M3357" s="59"/>
      <c r="N3357" s="44"/>
      <c r="O3357" s="44"/>
      <c r="P3357" s="44"/>
      <c r="Q3357" s="43" t="str">
        <f t="shared" si="606"/>
        <v/>
      </c>
      <c r="R3357" s="60" t="str">
        <f t="shared" si="605"/>
        <v/>
      </c>
      <c r="S3357" s="60" t="str">
        <f t="shared" si="605"/>
        <v/>
      </c>
      <c r="T3357" s="60" t="str">
        <f t="shared" si="605"/>
        <v/>
      </c>
      <c r="U3357" s="60" t="str">
        <f t="shared" si="605"/>
        <v/>
      </c>
      <c r="V3357" s="60" t="str">
        <f t="shared" si="605"/>
        <v/>
      </c>
      <c r="W3357" s="44"/>
      <c r="X3357" s="44" t="str">
        <f t="shared" si="610"/>
        <v/>
      </c>
      <c r="Y3357" s="142" t="str">
        <f t="shared" si="607"/>
        <v/>
      </c>
      <c r="Z3357" s="172" t="str">
        <f t="shared" si="611"/>
        <v/>
      </c>
      <c r="AA3357" s="169" t="str">
        <f>IF(ISNUMBER($Q3357),INDEX($D$1:$D$3663,S3357,1),"")</f>
        <v/>
      </c>
      <c r="AB3357" s="169" t="str">
        <f>IF(ISNUMBER($Q3357),INDEX($D$1:$D$3663,T3357,1),"")</f>
        <v/>
      </c>
      <c r="AC3357" s="169" t="str">
        <f>IF(ISNUMBER($Q3357),INDEX($D$1:$D$3663,U3357,1),"")</f>
        <v/>
      </c>
      <c r="AD3357" s="169" t="str">
        <f>IF(ISNUMBER($Q3357),INDEX($D$1:$D$3663,V3357,1),"")</f>
        <v/>
      </c>
      <c r="AE3357" s="59"/>
      <c r="AF3357" s="177" t="str">
        <f t="shared" si="612"/>
        <v/>
      </c>
      <c r="AG3357" s="178" t="s">
        <v>1403</v>
      </c>
      <c r="AH3357" s="59"/>
      <c r="AI3357" s="163" t="str">
        <f t="shared" si="613"/>
        <v/>
      </c>
      <c r="AJ3357" s="162" t="str">
        <f t="shared" ref="AJ3357:AJ3420" si="615">IF(AI3356=AI$2,AJ3356+AJ$2-1,IF(ISNUMBER(AI3357),AJ3356+AJ$2,""))</f>
        <v/>
      </c>
      <c r="AK3357" s="119"/>
      <c r="AL3357" s="59" t="str">
        <f>IF(ISNUMBER($AJ3357),INDEX($Z$4:$AC$3663,$AJ3357,AL$3),"")</f>
        <v/>
      </c>
      <c r="AM3357" s="149" t="str">
        <f>IF(ISNUMBER($AJ3357),INDEX($Z$4:$AC$3663,$AJ3357,AM$3),"")</f>
        <v/>
      </c>
      <c r="AN3357" s="149" t="str">
        <f>IF(ISNUMBER($AJ3357),INDEX($Z$4:$AC$3663,$AJ3357,AN$3),"")</f>
        <v/>
      </c>
      <c r="AO3357" s="59"/>
      <c r="AP3357" s="59"/>
      <c r="AQ3357" s="166"/>
      <c r="AR3357" s="59"/>
      <c r="AS3357" s="59"/>
      <c r="AT3357" s="149"/>
      <c r="AU3357" s="149"/>
      <c r="AV3357" s="149"/>
      <c r="AW3357" s="149"/>
      <c r="AX3357" s="150"/>
      <c r="AY3357" s="151"/>
      <c r="AZ3357" s="59"/>
      <c r="BA3357" s="59"/>
      <c r="BB3357" s="59"/>
      <c r="BC3357" s="59"/>
      <c r="BD3357" s="59"/>
      <c r="BE3357" s="59"/>
      <c r="BF3357" s="43"/>
      <c r="BG3357" s="59"/>
      <c r="BH3357" s="59"/>
      <c r="BI3357" s="59"/>
      <c r="BJ3357" s="59"/>
      <c r="BK3357" s="59"/>
      <c r="BL3357" s="59"/>
      <c r="BM3357" s="59"/>
    </row>
    <row r="3358" spans="1:65" x14ac:dyDescent="0.25">
      <c r="A3358" s="82"/>
      <c r="B3358" s="122" t="s">
        <v>1393</v>
      </c>
      <c r="C3358" s="122">
        <v>4078.5</v>
      </c>
      <c r="D3358" s="122">
        <v>37.707034611145602</v>
      </c>
      <c r="E3358" s="142">
        <f>IF(B3357=B3358,0,MAX(E$4:E3357)+1)</f>
        <v>0</v>
      </c>
      <c r="F3358" s="142">
        <f t="shared" si="614"/>
        <v>5</v>
      </c>
      <c r="G3358" s="142" t="str">
        <f t="shared" si="608"/>
        <v/>
      </c>
      <c r="H3358" s="142" t="str">
        <f t="shared" si="609"/>
        <v/>
      </c>
      <c r="I3358" s="59"/>
      <c r="J3358" s="104"/>
      <c r="K3358" s="59"/>
      <c r="L3358" s="59"/>
      <c r="M3358" s="59"/>
      <c r="N3358" s="44"/>
      <c r="O3358" s="44"/>
      <c r="P3358" s="44"/>
      <c r="Q3358" s="43" t="str">
        <f t="shared" si="606"/>
        <v/>
      </c>
      <c r="R3358" s="60" t="str">
        <f t="shared" si="605"/>
        <v/>
      </c>
      <c r="S3358" s="60" t="str">
        <f t="shared" si="605"/>
        <v/>
      </c>
      <c r="T3358" s="60" t="str">
        <f t="shared" si="605"/>
        <v/>
      </c>
      <c r="U3358" s="60" t="str">
        <f t="shared" si="605"/>
        <v/>
      </c>
      <c r="V3358" s="60" t="str">
        <f t="shared" si="605"/>
        <v/>
      </c>
      <c r="W3358" s="44"/>
      <c r="X3358" s="44" t="str">
        <f t="shared" si="610"/>
        <v/>
      </c>
      <c r="Y3358" s="142" t="str">
        <f t="shared" si="607"/>
        <v/>
      </c>
      <c r="Z3358" s="172" t="str">
        <f t="shared" si="611"/>
        <v/>
      </c>
      <c r="AA3358" s="169" t="str">
        <f>IF(ISNUMBER($Q3358),INDEX($D$1:$D$3663,S3358,1),"")</f>
        <v/>
      </c>
      <c r="AB3358" s="169" t="str">
        <f>IF(ISNUMBER($Q3358),INDEX($D$1:$D$3663,T3358,1),"")</f>
        <v/>
      </c>
      <c r="AC3358" s="169" t="str">
        <f>IF(ISNUMBER($Q3358),INDEX($D$1:$D$3663,U3358,1),"")</f>
        <v/>
      </c>
      <c r="AD3358" s="169" t="str">
        <f>IF(ISNUMBER($Q3358),INDEX($D$1:$D$3663,V3358,1),"")</f>
        <v/>
      </c>
      <c r="AE3358" s="59"/>
      <c r="AF3358" s="177" t="str">
        <f t="shared" si="612"/>
        <v/>
      </c>
      <c r="AG3358" s="178" t="s">
        <v>1403</v>
      </c>
      <c r="AH3358" s="59"/>
      <c r="AI3358" s="163" t="str">
        <f t="shared" si="613"/>
        <v/>
      </c>
      <c r="AJ3358" s="162" t="str">
        <f t="shared" si="615"/>
        <v/>
      </c>
      <c r="AK3358" s="119"/>
      <c r="AL3358" s="59" t="str">
        <f>IF(ISNUMBER($AJ3358),INDEX($Z$4:$AC$3663,$AJ3358,AL$3),"")</f>
        <v/>
      </c>
      <c r="AM3358" s="149" t="str">
        <f>IF(ISNUMBER($AJ3358),INDEX($Z$4:$AC$3663,$AJ3358,AM$3),"")</f>
        <v/>
      </c>
      <c r="AN3358" s="149" t="str">
        <f>IF(ISNUMBER($AJ3358),INDEX($Z$4:$AC$3663,$AJ3358,AN$3),"")</f>
        <v/>
      </c>
      <c r="AO3358" s="59"/>
      <c r="AP3358" s="59"/>
      <c r="AQ3358" s="166"/>
      <c r="AR3358" s="59"/>
      <c r="AS3358" s="59"/>
      <c r="AT3358" s="149"/>
      <c r="AU3358" s="149"/>
      <c r="AV3358" s="149"/>
      <c r="AW3358" s="149"/>
      <c r="AX3358" s="150"/>
      <c r="AY3358" s="151"/>
      <c r="AZ3358" s="59"/>
      <c r="BA3358" s="59"/>
      <c r="BB3358" s="59"/>
      <c r="BC3358" s="59"/>
      <c r="BD3358" s="59"/>
      <c r="BE3358" s="59"/>
      <c r="BF3358" s="43"/>
      <c r="BG3358" s="59"/>
      <c r="BH3358" s="59"/>
      <c r="BI3358" s="59"/>
      <c r="BJ3358" s="59"/>
      <c r="BK3358" s="59"/>
      <c r="BL3358" s="59"/>
      <c r="BM3358" s="59"/>
    </row>
    <row r="3359" spans="1:65" x14ac:dyDescent="0.25">
      <c r="A3359" s="82"/>
      <c r="B3359" s="122" t="s">
        <v>1393</v>
      </c>
      <c r="C3359" s="122">
        <v>4079.5</v>
      </c>
      <c r="D3359" s="122">
        <v>37.713715395792399</v>
      </c>
      <c r="E3359" s="142">
        <f>IF(B3358=B3359,0,MAX(E$4:E3358)+1)</f>
        <v>0</v>
      </c>
      <c r="F3359" s="142">
        <f t="shared" si="614"/>
        <v>5</v>
      </c>
      <c r="G3359" s="142" t="str">
        <f t="shared" si="608"/>
        <v/>
      </c>
      <c r="H3359" s="142" t="str">
        <f t="shared" si="609"/>
        <v/>
      </c>
      <c r="I3359" s="59"/>
      <c r="J3359" s="104"/>
      <c r="K3359" s="59"/>
      <c r="L3359" s="59"/>
      <c r="M3359" s="59"/>
      <c r="N3359" s="44"/>
      <c r="O3359" s="44"/>
      <c r="P3359" s="44"/>
      <c r="Q3359" s="43" t="str">
        <f t="shared" si="606"/>
        <v/>
      </c>
      <c r="R3359" s="60" t="str">
        <f t="shared" si="605"/>
        <v/>
      </c>
      <c r="S3359" s="60" t="str">
        <f t="shared" si="605"/>
        <v/>
      </c>
      <c r="T3359" s="60" t="str">
        <f t="shared" si="605"/>
        <v/>
      </c>
      <c r="U3359" s="60" t="str">
        <f t="shared" si="605"/>
        <v/>
      </c>
      <c r="V3359" s="60" t="str">
        <f t="shared" si="605"/>
        <v/>
      </c>
      <c r="W3359" s="44"/>
      <c r="X3359" s="44" t="str">
        <f t="shared" si="610"/>
        <v/>
      </c>
      <c r="Y3359" s="142" t="str">
        <f t="shared" si="607"/>
        <v/>
      </c>
      <c r="Z3359" s="172" t="str">
        <f t="shared" si="611"/>
        <v/>
      </c>
      <c r="AA3359" s="169" t="str">
        <f>IF(ISNUMBER($Q3359),INDEX($D$1:$D$3663,S3359,1),"")</f>
        <v/>
      </c>
      <c r="AB3359" s="169" t="str">
        <f>IF(ISNUMBER($Q3359),INDEX($D$1:$D$3663,T3359,1),"")</f>
        <v/>
      </c>
      <c r="AC3359" s="169" t="str">
        <f>IF(ISNUMBER($Q3359),INDEX($D$1:$D$3663,U3359,1),"")</f>
        <v/>
      </c>
      <c r="AD3359" s="169" t="str">
        <f>IF(ISNUMBER($Q3359),INDEX($D$1:$D$3663,V3359,1),"")</f>
        <v/>
      </c>
      <c r="AE3359" s="59"/>
      <c r="AF3359" s="177" t="str">
        <f t="shared" si="612"/>
        <v/>
      </c>
      <c r="AG3359" s="178" t="s">
        <v>1403</v>
      </c>
      <c r="AH3359" s="59"/>
      <c r="AI3359" s="163" t="str">
        <f t="shared" si="613"/>
        <v/>
      </c>
      <c r="AJ3359" s="162" t="str">
        <f t="shared" si="615"/>
        <v/>
      </c>
      <c r="AK3359" s="119"/>
      <c r="AL3359" s="59" t="str">
        <f>IF(ISNUMBER($AJ3359),INDEX($Z$4:$AC$3663,$AJ3359,AL$3),"")</f>
        <v/>
      </c>
      <c r="AM3359" s="149" t="str">
        <f>IF(ISNUMBER($AJ3359),INDEX($Z$4:$AC$3663,$AJ3359,AM$3),"")</f>
        <v/>
      </c>
      <c r="AN3359" s="149" t="str">
        <f>IF(ISNUMBER($AJ3359),INDEX($Z$4:$AC$3663,$AJ3359,AN$3),"")</f>
        <v/>
      </c>
      <c r="AO3359" s="59"/>
      <c r="AP3359" s="59"/>
      <c r="AQ3359" s="166"/>
      <c r="AR3359" s="59"/>
      <c r="AS3359" s="59"/>
      <c r="AT3359" s="149"/>
      <c r="AU3359" s="149"/>
      <c r="AV3359" s="149"/>
      <c r="AW3359" s="149"/>
      <c r="AX3359" s="150"/>
      <c r="AY3359" s="151"/>
      <c r="AZ3359" s="59"/>
      <c r="BA3359" s="59"/>
      <c r="BB3359" s="59"/>
      <c r="BC3359" s="59"/>
      <c r="BD3359" s="59"/>
      <c r="BE3359" s="59"/>
      <c r="BF3359" s="43"/>
      <c r="BG3359" s="59"/>
      <c r="BH3359" s="59"/>
      <c r="BI3359" s="59"/>
      <c r="BJ3359" s="59"/>
      <c r="BK3359" s="59"/>
      <c r="BL3359" s="59"/>
      <c r="BM3359" s="59"/>
    </row>
    <row r="3360" spans="1:65" x14ac:dyDescent="0.25">
      <c r="A3360" s="82"/>
      <c r="B3360" s="122" t="s">
        <v>1393</v>
      </c>
      <c r="C3360" s="122">
        <v>4080.5</v>
      </c>
      <c r="D3360" s="122">
        <v>37.722445889621198</v>
      </c>
      <c r="E3360" s="142">
        <f>IF(B3359=B3360,0,MAX(E$4:E3359)+1)</f>
        <v>0</v>
      </c>
      <c r="F3360" s="142">
        <f t="shared" si="614"/>
        <v>5</v>
      </c>
      <c r="G3360" s="142" t="str">
        <f t="shared" si="608"/>
        <v/>
      </c>
      <c r="H3360" s="142" t="str">
        <f t="shared" si="609"/>
        <v/>
      </c>
      <c r="I3360" s="59"/>
      <c r="J3360" s="104"/>
      <c r="K3360" s="59"/>
      <c r="L3360" s="59"/>
      <c r="M3360" s="59"/>
      <c r="N3360" s="44"/>
      <c r="O3360" s="44"/>
      <c r="P3360" s="44"/>
      <c r="Q3360" s="43" t="str">
        <f t="shared" si="606"/>
        <v/>
      </c>
      <c r="R3360" s="60" t="str">
        <f t="shared" si="605"/>
        <v/>
      </c>
      <c r="S3360" s="60" t="str">
        <f t="shared" si="605"/>
        <v/>
      </c>
      <c r="T3360" s="60" t="str">
        <f t="shared" si="605"/>
        <v/>
      </c>
      <c r="U3360" s="60" t="str">
        <f t="shared" si="605"/>
        <v/>
      </c>
      <c r="V3360" s="60" t="str">
        <f t="shared" si="605"/>
        <v/>
      </c>
      <c r="W3360" s="44"/>
      <c r="X3360" s="44" t="str">
        <f t="shared" si="610"/>
        <v/>
      </c>
      <c r="Y3360" s="142" t="str">
        <f t="shared" si="607"/>
        <v/>
      </c>
      <c r="Z3360" s="172" t="str">
        <f t="shared" si="611"/>
        <v/>
      </c>
      <c r="AA3360" s="169" t="str">
        <f>IF(ISNUMBER($Q3360),INDEX($D$1:$D$3663,S3360,1),"")</f>
        <v/>
      </c>
      <c r="AB3360" s="169" t="str">
        <f>IF(ISNUMBER($Q3360),INDEX($D$1:$D$3663,T3360,1),"")</f>
        <v/>
      </c>
      <c r="AC3360" s="169" t="str">
        <f>IF(ISNUMBER($Q3360),INDEX($D$1:$D$3663,U3360,1),"")</f>
        <v/>
      </c>
      <c r="AD3360" s="169" t="str">
        <f>IF(ISNUMBER($Q3360),INDEX($D$1:$D$3663,V3360,1),"")</f>
        <v/>
      </c>
      <c r="AE3360" s="59"/>
      <c r="AF3360" s="177" t="str">
        <f t="shared" si="612"/>
        <v/>
      </c>
      <c r="AG3360" s="178" t="s">
        <v>1403</v>
      </c>
      <c r="AH3360" s="59"/>
      <c r="AI3360" s="163" t="str">
        <f t="shared" si="613"/>
        <v/>
      </c>
      <c r="AJ3360" s="162" t="str">
        <f t="shared" si="615"/>
        <v/>
      </c>
      <c r="AK3360" s="119"/>
      <c r="AL3360" s="59" t="str">
        <f>IF(ISNUMBER($AJ3360),INDEX($Z$4:$AC$3663,$AJ3360,AL$3),"")</f>
        <v/>
      </c>
      <c r="AM3360" s="149" t="str">
        <f>IF(ISNUMBER($AJ3360),INDEX($Z$4:$AC$3663,$AJ3360,AM$3),"")</f>
        <v/>
      </c>
      <c r="AN3360" s="149" t="str">
        <f>IF(ISNUMBER($AJ3360),INDEX($Z$4:$AC$3663,$AJ3360,AN$3),"")</f>
        <v/>
      </c>
      <c r="AO3360" s="59"/>
      <c r="AP3360" s="59"/>
      <c r="AQ3360" s="166"/>
      <c r="AR3360" s="59"/>
      <c r="AS3360" s="59"/>
      <c r="AT3360" s="149"/>
      <c r="AU3360" s="149"/>
      <c r="AV3360" s="149"/>
      <c r="AW3360" s="149"/>
      <c r="AX3360" s="150"/>
      <c r="AY3360" s="151"/>
      <c r="AZ3360" s="59"/>
      <c r="BA3360" s="59"/>
      <c r="BB3360" s="59"/>
      <c r="BC3360" s="59"/>
      <c r="BD3360" s="59"/>
      <c r="BE3360" s="59"/>
      <c r="BF3360" s="43"/>
      <c r="BG3360" s="59"/>
      <c r="BH3360" s="59"/>
      <c r="BI3360" s="59"/>
      <c r="BJ3360" s="59"/>
      <c r="BK3360" s="59"/>
      <c r="BL3360" s="59"/>
      <c r="BM3360" s="59"/>
    </row>
    <row r="3361" spans="1:65" x14ac:dyDescent="0.25">
      <c r="A3361" s="82"/>
      <c r="B3361" s="122" t="s">
        <v>1393</v>
      </c>
      <c r="C3361" s="122">
        <v>4081.5</v>
      </c>
      <c r="D3361" s="122">
        <v>37.720270974248301</v>
      </c>
      <c r="E3361" s="142">
        <f>IF(B3360=B3361,0,MAX(E$4:E3360)+1)</f>
        <v>0</v>
      </c>
      <c r="F3361" s="142">
        <f t="shared" si="614"/>
        <v>5</v>
      </c>
      <c r="G3361" s="142" t="str">
        <f t="shared" si="608"/>
        <v/>
      </c>
      <c r="H3361" s="142" t="str">
        <f t="shared" si="609"/>
        <v/>
      </c>
      <c r="I3361" s="59"/>
      <c r="J3361" s="104"/>
      <c r="K3361" s="59"/>
      <c r="L3361" s="59"/>
      <c r="M3361" s="59"/>
      <c r="N3361" s="44"/>
      <c r="O3361" s="44"/>
      <c r="P3361" s="44"/>
      <c r="Q3361" s="43" t="str">
        <f t="shared" si="606"/>
        <v/>
      </c>
      <c r="R3361" s="60" t="str">
        <f t="shared" si="605"/>
        <v/>
      </c>
      <c r="S3361" s="60" t="str">
        <f t="shared" si="605"/>
        <v/>
      </c>
      <c r="T3361" s="60" t="str">
        <f t="shared" si="605"/>
        <v/>
      </c>
      <c r="U3361" s="60" t="str">
        <f t="shared" si="605"/>
        <v/>
      </c>
      <c r="V3361" s="60" t="str">
        <f t="shared" si="605"/>
        <v/>
      </c>
      <c r="W3361" s="44"/>
      <c r="X3361" s="44" t="str">
        <f t="shared" si="610"/>
        <v/>
      </c>
      <c r="Y3361" s="142" t="str">
        <f t="shared" si="607"/>
        <v/>
      </c>
      <c r="Z3361" s="172" t="str">
        <f t="shared" si="611"/>
        <v/>
      </c>
      <c r="AA3361" s="169" t="str">
        <f>IF(ISNUMBER($Q3361),INDEX($D$1:$D$3663,S3361,1),"")</f>
        <v/>
      </c>
      <c r="AB3361" s="169" t="str">
        <f>IF(ISNUMBER($Q3361),INDEX($D$1:$D$3663,T3361,1),"")</f>
        <v/>
      </c>
      <c r="AC3361" s="169" t="str">
        <f>IF(ISNUMBER($Q3361),INDEX($D$1:$D$3663,U3361,1),"")</f>
        <v/>
      </c>
      <c r="AD3361" s="169" t="str">
        <f>IF(ISNUMBER($Q3361),INDEX($D$1:$D$3663,V3361,1),"")</f>
        <v/>
      </c>
      <c r="AE3361" s="59"/>
      <c r="AF3361" s="177" t="str">
        <f t="shared" si="612"/>
        <v/>
      </c>
      <c r="AG3361" s="178" t="s">
        <v>1403</v>
      </c>
      <c r="AH3361" s="59"/>
      <c r="AI3361" s="163" t="str">
        <f t="shared" si="613"/>
        <v/>
      </c>
      <c r="AJ3361" s="162" t="str">
        <f t="shared" si="615"/>
        <v/>
      </c>
      <c r="AK3361" s="119"/>
      <c r="AL3361" s="59" t="str">
        <f>IF(ISNUMBER($AJ3361),INDEX($Z$4:$AC$3663,$AJ3361,AL$3),"")</f>
        <v/>
      </c>
      <c r="AM3361" s="149" t="str">
        <f>IF(ISNUMBER($AJ3361),INDEX($Z$4:$AC$3663,$AJ3361,AM$3),"")</f>
        <v/>
      </c>
      <c r="AN3361" s="149" t="str">
        <f>IF(ISNUMBER($AJ3361),INDEX($Z$4:$AC$3663,$AJ3361,AN$3),"")</f>
        <v/>
      </c>
      <c r="AO3361" s="59"/>
      <c r="AP3361" s="59"/>
      <c r="AQ3361" s="166"/>
      <c r="AR3361" s="59"/>
      <c r="AS3361" s="59"/>
      <c r="AT3361" s="149"/>
      <c r="AU3361" s="149"/>
      <c r="AV3361" s="149"/>
      <c r="AW3361" s="149"/>
      <c r="AX3361" s="150"/>
      <c r="AY3361" s="151"/>
      <c r="AZ3361" s="59"/>
      <c r="BA3361" s="59"/>
      <c r="BB3361" s="59"/>
      <c r="BC3361" s="59"/>
      <c r="BD3361" s="59"/>
      <c r="BE3361" s="59"/>
      <c r="BF3361" s="43"/>
      <c r="BG3361" s="59"/>
      <c r="BH3361" s="59"/>
      <c r="BI3361" s="59"/>
      <c r="BJ3361" s="59"/>
      <c r="BK3361" s="59"/>
      <c r="BL3361" s="59"/>
      <c r="BM3361" s="59"/>
    </row>
    <row r="3362" spans="1:65" x14ac:dyDescent="0.25">
      <c r="A3362" s="82"/>
      <c r="B3362" s="122" t="s">
        <v>1393</v>
      </c>
      <c r="C3362" s="122">
        <v>4082.5</v>
      </c>
      <c r="D3362" s="122">
        <v>37.614908486295299</v>
      </c>
      <c r="E3362" s="142">
        <f>IF(B3361=B3362,0,MAX(E$4:E3361)+1)</f>
        <v>0</v>
      </c>
      <c r="F3362" s="142">
        <f t="shared" si="614"/>
        <v>5</v>
      </c>
      <c r="G3362" s="142" t="str">
        <f t="shared" si="608"/>
        <v/>
      </c>
      <c r="H3362" s="142" t="str">
        <f t="shared" si="609"/>
        <v/>
      </c>
      <c r="I3362" s="59"/>
      <c r="J3362" s="104"/>
      <c r="K3362" s="59"/>
      <c r="L3362" s="59"/>
      <c r="M3362" s="59"/>
      <c r="N3362" s="44"/>
      <c r="O3362" s="44"/>
      <c r="P3362" s="44"/>
      <c r="Q3362" s="43" t="str">
        <f t="shared" si="606"/>
        <v/>
      </c>
      <c r="R3362" s="60" t="str">
        <f t="shared" si="605"/>
        <v/>
      </c>
      <c r="S3362" s="60" t="str">
        <f t="shared" si="605"/>
        <v/>
      </c>
      <c r="T3362" s="60" t="str">
        <f t="shared" si="605"/>
        <v/>
      </c>
      <c r="U3362" s="60" t="str">
        <f t="shared" si="605"/>
        <v/>
      </c>
      <c r="V3362" s="60" t="str">
        <f t="shared" si="605"/>
        <v/>
      </c>
      <c r="W3362" s="44"/>
      <c r="X3362" s="44" t="str">
        <f t="shared" si="610"/>
        <v/>
      </c>
      <c r="Y3362" s="142" t="str">
        <f t="shared" si="607"/>
        <v/>
      </c>
      <c r="Z3362" s="172" t="str">
        <f t="shared" si="611"/>
        <v/>
      </c>
      <c r="AA3362" s="169" t="str">
        <f>IF(ISNUMBER($Q3362),INDEX($D$1:$D$3663,S3362,1),"")</f>
        <v/>
      </c>
      <c r="AB3362" s="169" t="str">
        <f>IF(ISNUMBER($Q3362),INDEX($D$1:$D$3663,T3362,1),"")</f>
        <v/>
      </c>
      <c r="AC3362" s="169" t="str">
        <f>IF(ISNUMBER($Q3362),INDEX($D$1:$D$3663,U3362,1),"")</f>
        <v/>
      </c>
      <c r="AD3362" s="169" t="str">
        <f>IF(ISNUMBER($Q3362),INDEX($D$1:$D$3663,V3362,1),"")</f>
        <v/>
      </c>
      <c r="AE3362" s="59"/>
      <c r="AF3362" s="177" t="str">
        <f t="shared" si="612"/>
        <v/>
      </c>
      <c r="AG3362" s="178" t="s">
        <v>1403</v>
      </c>
      <c r="AH3362" s="59"/>
      <c r="AI3362" s="163" t="str">
        <f t="shared" si="613"/>
        <v/>
      </c>
      <c r="AJ3362" s="162" t="str">
        <f t="shared" si="615"/>
        <v/>
      </c>
      <c r="AK3362" s="119"/>
      <c r="AL3362" s="59" t="str">
        <f>IF(ISNUMBER($AJ3362),INDEX($Z$4:$AC$3663,$AJ3362,AL$3),"")</f>
        <v/>
      </c>
      <c r="AM3362" s="149" t="str">
        <f>IF(ISNUMBER($AJ3362),INDEX($Z$4:$AC$3663,$AJ3362,AM$3),"")</f>
        <v/>
      </c>
      <c r="AN3362" s="149" t="str">
        <f>IF(ISNUMBER($AJ3362),INDEX($Z$4:$AC$3663,$AJ3362,AN$3),"")</f>
        <v/>
      </c>
      <c r="AO3362" s="59"/>
      <c r="AP3362" s="59"/>
      <c r="AQ3362" s="166"/>
      <c r="AR3362" s="59"/>
      <c r="AS3362" s="59"/>
      <c r="AT3362" s="149"/>
      <c r="AU3362" s="149"/>
      <c r="AV3362" s="149"/>
      <c r="AW3362" s="149"/>
      <c r="AX3362" s="150"/>
      <c r="AY3362" s="151"/>
      <c r="AZ3362" s="59"/>
      <c r="BA3362" s="59"/>
      <c r="BB3362" s="59"/>
      <c r="BC3362" s="59"/>
      <c r="BD3362" s="59"/>
      <c r="BE3362" s="59"/>
      <c r="BF3362" s="43"/>
      <c r="BG3362" s="59"/>
      <c r="BH3362" s="59"/>
      <c r="BI3362" s="59"/>
      <c r="BJ3362" s="59"/>
      <c r="BK3362" s="59"/>
      <c r="BL3362" s="59"/>
      <c r="BM3362" s="59"/>
    </row>
    <row r="3363" spans="1:65" x14ac:dyDescent="0.25">
      <c r="A3363" s="82"/>
      <c r="B3363" s="122" t="s">
        <v>1393</v>
      </c>
      <c r="C3363" s="122">
        <v>4083.5</v>
      </c>
      <c r="D3363" s="122">
        <v>37.610020160252297</v>
      </c>
      <c r="E3363" s="142">
        <f>IF(B3362=B3363,0,MAX(E$4:E3362)+1)</f>
        <v>0</v>
      </c>
      <c r="F3363" s="142">
        <f t="shared" si="614"/>
        <v>5</v>
      </c>
      <c r="G3363" s="142" t="str">
        <f t="shared" si="608"/>
        <v/>
      </c>
      <c r="H3363" s="142" t="str">
        <f t="shared" si="609"/>
        <v/>
      </c>
      <c r="I3363" s="59"/>
      <c r="J3363" s="104"/>
      <c r="K3363" s="59"/>
      <c r="L3363" s="59"/>
      <c r="M3363" s="59"/>
      <c r="N3363" s="44"/>
      <c r="O3363" s="44"/>
      <c r="P3363" s="44"/>
      <c r="Q3363" s="43" t="str">
        <f t="shared" si="606"/>
        <v/>
      </c>
      <c r="R3363" s="60" t="str">
        <f t="shared" si="605"/>
        <v/>
      </c>
      <c r="S3363" s="60" t="str">
        <f t="shared" si="605"/>
        <v/>
      </c>
      <c r="T3363" s="60" t="str">
        <f t="shared" si="605"/>
        <v/>
      </c>
      <c r="U3363" s="60" t="str">
        <f t="shared" si="605"/>
        <v/>
      </c>
      <c r="V3363" s="60" t="str">
        <f t="shared" si="605"/>
        <v/>
      </c>
      <c r="W3363" s="44"/>
      <c r="X3363" s="44" t="str">
        <f t="shared" si="610"/>
        <v/>
      </c>
      <c r="Y3363" s="142" t="str">
        <f t="shared" si="607"/>
        <v/>
      </c>
      <c r="Z3363" s="172" t="str">
        <f t="shared" si="611"/>
        <v/>
      </c>
      <c r="AA3363" s="169" t="str">
        <f>IF(ISNUMBER($Q3363),INDEX($D$1:$D$3663,S3363,1),"")</f>
        <v/>
      </c>
      <c r="AB3363" s="169" t="str">
        <f>IF(ISNUMBER($Q3363),INDEX($D$1:$D$3663,T3363,1),"")</f>
        <v/>
      </c>
      <c r="AC3363" s="169" t="str">
        <f>IF(ISNUMBER($Q3363),INDEX($D$1:$D$3663,U3363,1),"")</f>
        <v/>
      </c>
      <c r="AD3363" s="169" t="str">
        <f>IF(ISNUMBER($Q3363),INDEX($D$1:$D$3663,V3363,1),"")</f>
        <v/>
      </c>
      <c r="AE3363" s="59"/>
      <c r="AF3363" s="177" t="str">
        <f t="shared" si="612"/>
        <v/>
      </c>
      <c r="AG3363" s="178" t="s">
        <v>1403</v>
      </c>
      <c r="AH3363" s="59"/>
      <c r="AI3363" s="163" t="str">
        <f t="shared" si="613"/>
        <v/>
      </c>
      <c r="AJ3363" s="162" t="str">
        <f t="shared" si="615"/>
        <v/>
      </c>
      <c r="AK3363" s="119"/>
      <c r="AL3363" s="59" t="str">
        <f>IF(ISNUMBER($AJ3363),INDEX($Z$4:$AC$3663,$AJ3363,AL$3),"")</f>
        <v/>
      </c>
      <c r="AM3363" s="149" t="str">
        <f>IF(ISNUMBER($AJ3363),INDEX($Z$4:$AC$3663,$AJ3363,AM$3),"")</f>
        <v/>
      </c>
      <c r="AN3363" s="149" t="str">
        <f>IF(ISNUMBER($AJ3363),INDEX($Z$4:$AC$3663,$AJ3363,AN$3),"")</f>
        <v/>
      </c>
      <c r="AO3363" s="59"/>
      <c r="AP3363" s="59"/>
      <c r="AQ3363" s="166"/>
      <c r="AR3363" s="59"/>
      <c r="AS3363" s="59"/>
      <c r="AT3363" s="149"/>
      <c r="AU3363" s="149"/>
      <c r="AV3363" s="149"/>
      <c r="AW3363" s="149"/>
      <c r="AX3363" s="150"/>
      <c r="AY3363" s="151"/>
      <c r="AZ3363" s="59"/>
      <c r="BA3363" s="59"/>
      <c r="BB3363" s="59"/>
      <c r="BC3363" s="59"/>
      <c r="BD3363" s="59"/>
      <c r="BE3363" s="59"/>
      <c r="BF3363" s="43"/>
      <c r="BG3363" s="59"/>
      <c r="BH3363" s="59"/>
      <c r="BI3363" s="59"/>
      <c r="BJ3363" s="59"/>
      <c r="BK3363" s="59"/>
      <c r="BL3363" s="59"/>
      <c r="BM3363" s="59"/>
    </row>
    <row r="3364" spans="1:65" x14ac:dyDescent="0.25">
      <c r="A3364" s="82"/>
      <c r="B3364" s="122" t="s">
        <v>1393</v>
      </c>
      <c r="C3364" s="122">
        <v>4084.5</v>
      </c>
      <c r="D3364" s="122">
        <v>37.556103487447402</v>
      </c>
      <c r="E3364" s="142">
        <f>IF(B3363=B3364,0,MAX(E$4:E3363)+1)</f>
        <v>0</v>
      </c>
      <c r="F3364" s="142">
        <f t="shared" si="614"/>
        <v>5</v>
      </c>
      <c r="G3364" s="142" t="str">
        <f t="shared" si="608"/>
        <v/>
      </c>
      <c r="H3364" s="142" t="str">
        <f t="shared" si="609"/>
        <v/>
      </c>
      <c r="I3364" s="59"/>
      <c r="J3364" s="104"/>
      <c r="K3364" s="59"/>
      <c r="L3364" s="59"/>
      <c r="M3364" s="59"/>
      <c r="N3364" s="44"/>
      <c r="O3364" s="44"/>
      <c r="P3364" s="44"/>
      <c r="Q3364" s="43" t="str">
        <f t="shared" si="606"/>
        <v/>
      </c>
      <c r="R3364" s="60" t="str">
        <f t="shared" si="605"/>
        <v/>
      </c>
      <c r="S3364" s="60" t="str">
        <f t="shared" si="605"/>
        <v/>
      </c>
      <c r="T3364" s="60" t="str">
        <f t="shared" si="605"/>
        <v/>
      </c>
      <c r="U3364" s="60" t="str">
        <f t="shared" si="605"/>
        <v/>
      </c>
      <c r="V3364" s="60" t="str">
        <f t="shared" si="605"/>
        <v/>
      </c>
      <c r="W3364" s="44"/>
      <c r="X3364" s="44" t="str">
        <f t="shared" si="610"/>
        <v/>
      </c>
      <c r="Y3364" s="142" t="str">
        <f t="shared" si="607"/>
        <v/>
      </c>
      <c r="Z3364" s="172" t="str">
        <f t="shared" si="611"/>
        <v/>
      </c>
      <c r="AA3364" s="169" t="str">
        <f>IF(ISNUMBER($Q3364),INDEX($D$1:$D$3663,S3364,1),"")</f>
        <v/>
      </c>
      <c r="AB3364" s="169" t="str">
        <f>IF(ISNUMBER($Q3364),INDEX($D$1:$D$3663,T3364,1),"")</f>
        <v/>
      </c>
      <c r="AC3364" s="169" t="str">
        <f>IF(ISNUMBER($Q3364),INDEX($D$1:$D$3663,U3364,1),"")</f>
        <v/>
      </c>
      <c r="AD3364" s="169" t="str">
        <f>IF(ISNUMBER($Q3364),INDEX($D$1:$D$3663,V3364,1),"")</f>
        <v/>
      </c>
      <c r="AE3364" s="59"/>
      <c r="AF3364" s="177" t="str">
        <f t="shared" si="612"/>
        <v/>
      </c>
      <c r="AG3364" s="178" t="s">
        <v>1403</v>
      </c>
      <c r="AH3364" s="59"/>
      <c r="AI3364" s="163" t="str">
        <f t="shared" si="613"/>
        <v/>
      </c>
      <c r="AJ3364" s="162" t="str">
        <f t="shared" si="615"/>
        <v/>
      </c>
      <c r="AK3364" s="119"/>
      <c r="AL3364" s="59" t="str">
        <f>IF(ISNUMBER($AJ3364),INDEX($Z$4:$AC$3663,$AJ3364,AL$3),"")</f>
        <v/>
      </c>
      <c r="AM3364" s="149" t="str">
        <f>IF(ISNUMBER($AJ3364),INDEX($Z$4:$AC$3663,$AJ3364,AM$3),"")</f>
        <v/>
      </c>
      <c r="AN3364" s="149" t="str">
        <f>IF(ISNUMBER($AJ3364),INDEX($Z$4:$AC$3663,$AJ3364,AN$3),"")</f>
        <v/>
      </c>
      <c r="AO3364" s="59"/>
      <c r="AP3364" s="59"/>
      <c r="AQ3364" s="166"/>
      <c r="AR3364" s="59"/>
      <c r="AS3364" s="59"/>
      <c r="AT3364" s="149"/>
      <c r="AU3364" s="149"/>
      <c r="AV3364" s="149"/>
      <c r="AW3364" s="149"/>
      <c r="AX3364" s="150"/>
      <c r="AY3364" s="151"/>
      <c r="AZ3364" s="59"/>
      <c r="BA3364" s="59"/>
      <c r="BB3364" s="59"/>
      <c r="BC3364" s="59"/>
      <c r="BD3364" s="59"/>
      <c r="BE3364" s="59"/>
      <c r="BF3364" s="43"/>
      <c r="BG3364" s="59"/>
      <c r="BH3364" s="59"/>
      <c r="BI3364" s="59"/>
      <c r="BJ3364" s="59"/>
      <c r="BK3364" s="59"/>
      <c r="BL3364" s="59"/>
      <c r="BM3364" s="59"/>
    </row>
    <row r="3365" spans="1:65" x14ac:dyDescent="0.25">
      <c r="A3365" s="82"/>
      <c r="B3365" s="122" t="s">
        <v>1393</v>
      </c>
      <c r="C3365" s="122">
        <v>4085.5</v>
      </c>
      <c r="D3365" s="122">
        <v>37.799303084617797</v>
      </c>
      <c r="E3365" s="142">
        <f>IF(B3364=B3365,0,MAX(E$4:E3364)+1)</f>
        <v>0</v>
      </c>
      <c r="F3365" s="142">
        <f t="shared" si="614"/>
        <v>5</v>
      </c>
      <c r="G3365" s="142" t="str">
        <f t="shared" si="608"/>
        <v/>
      </c>
      <c r="H3365" s="142" t="str">
        <f t="shared" si="609"/>
        <v/>
      </c>
      <c r="I3365" s="59"/>
      <c r="J3365" s="104"/>
      <c r="K3365" s="59"/>
      <c r="L3365" s="59"/>
      <c r="M3365" s="59"/>
      <c r="N3365" s="44"/>
      <c r="O3365" s="44"/>
      <c r="P3365" s="44"/>
      <c r="Q3365" s="43" t="str">
        <f t="shared" si="606"/>
        <v/>
      </c>
      <c r="R3365" s="60" t="str">
        <f t="shared" si="605"/>
        <v/>
      </c>
      <c r="S3365" s="60" t="str">
        <f t="shared" si="605"/>
        <v/>
      </c>
      <c r="T3365" s="60" t="str">
        <f t="shared" si="605"/>
        <v/>
      </c>
      <c r="U3365" s="60" t="str">
        <f t="shared" si="605"/>
        <v/>
      </c>
      <c r="V3365" s="60" t="str">
        <f t="shared" si="605"/>
        <v/>
      </c>
      <c r="W3365" s="44"/>
      <c r="X3365" s="44" t="str">
        <f t="shared" si="610"/>
        <v/>
      </c>
      <c r="Y3365" s="142" t="str">
        <f t="shared" si="607"/>
        <v/>
      </c>
      <c r="Z3365" s="172" t="str">
        <f t="shared" si="611"/>
        <v/>
      </c>
      <c r="AA3365" s="169" t="str">
        <f>IF(ISNUMBER($Q3365),INDEX($D$1:$D$3663,S3365,1),"")</f>
        <v/>
      </c>
      <c r="AB3365" s="169" t="str">
        <f>IF(ISNUMBER($Q3365),INDEX($D$1:$D$3663,T3365,1),"")</f>
        <v/>
      </c>
      <c r="AC3365" s="169" t="str">
        <f>IF(ISNUMBER($Q3365),INDEX($D$1:$D$3663,U3365,1),"")</f>
        <v/>
      </c>
      <c r="AD3365" s="169" t="str">
        <f>IF(ISNUMBER($Q3365),INDEX($D$1:$D$3663,V3365,1),"")</f>
        <v/>
      </c>
      <c r="AE3365" s="59"/>
      <c r="AF3365" s="177" t="str">
        <f t="shared" si="612"/>
        <v/>
      </c>
      <c r="AG3365" s="178" t="s">
        <v>1403</v>
      </c>
      <c r="AH3365" s="59"/>
      <c r="AI3365" s="163" t="str">
        <f t="shared" si="613"/>
        <v/>
      </c>
      <c r="AJ3365" s="162" t="str">
        <f t="shared" si="615"/>
        <v/>
      </c>
      <c r="AK3365" s="119"/>
      <c r="AL3365" s="59" t="str">
        <f>IF(ISNUMBER($AJ3365),INDEX($Z$4:$AC$3663,$AJ3365,AL$3),"")</f>
        <v/>
      </c>
      <c r="AM3365" s="149" t="str">
        <f>IF(ISNUMBER($AJ3365),INDEX($Z$4:$AC$3663,$AJ3365,AM$3),"")</f>
        <v/>
      </c>
      <c r="AN3365" s="149" t="str">
        <f>IF(ISNUMBER($AJ3365),INDEX($Z$4:$AC$3663,$AJ3365,AN$3),"")</f>
        <v/>
      </c>
      <c r="AO3365" s="59"/>
      <c r="AP3365" s="59"/>
      <c r="AQ3365" s="166"/>
      <c r="AR3365" s="59"/>
      <c r="AS3365" s="59"/>
      <c r="AT3365" s="149"/>
      <c r="AU3365" s="149"/>
      <c r="AV3365" s="149"/>
      <c r="AW3365" s="149"/>
      <c r="AX3365" s="150"/>
      <c r="AY3365" s="151"/>
      <c r="AZ3365" s="59"/>
      <c r="BA3365" s="59"/>
      <c r="BB3365" s="59"/>
      <c r="BC3365" s="59"/>
      <c r="BD3365" s="59"/>
      <c r="BE3365" s="59"/>
      <c r="BF3365" s="43"/>
      <c r="BG3365" s="59"/>
      <c r="BH3365" s="59"/>
      <c r="BI3365" s="59"/>
      <c r="BJ3365" s="59"/>
      <c r="BK3365" s="59"/>
      <c r="BL3365" s="59"/>
      <c r="BM3365" s="59"/>
    </row>
    <row r="3366" spans="1:65" x14ac:dyDescent="0.25">
      <c r="A3366" s="82"/>
      <c r="B3366" s="122" t="s">
        <v>1393</v>
      </c>
      <c r="C3366" s="122">
        <v>4086.5</v>
      </c>
      <c r="D3366" s="122">
        <v>37.626100692688603</v>
      </c>
      <c r="E3366" s="142">
        <f>IF(B3365=B3366,0,MAX(E$4:E3365)+1)</f>
        <v>0</v>
      </c>
      <c r="F3366" s="142">
        <f t="shared" si="614"/>
        <v>5</v>
      </c>
      <c r="G3366" s="142" t="str">
        <f t="shared" si="608"/>
        <v/>
      </c>
      <c r="H3366" s="142" t="str">
        <f t="shared" si="609"/>
        <v/>
      </c>
      <c r="I3366" s="59"/>
      <c r="J3366" s="104"/>
      <c r="K3366" s="59"/>
      <c r="L3366" s="59"/>
      <c r="M3366" s="59"/>
      <c r="N3366" s="44"/>
      <c r="O3366" s="44"/>
      <c r="P3366" s="44"/>
      <c r="Q3366" s="43" t="str">
        <f t="shared" si="606"/>
        <v/>
      </c>
      <c r="R3366" s="60" t="str">
        <f t="shared" si="605"/>
        <v/>
      </c>
      <c r="S3366" s="60" t="str">
        <f t="shared" si="605"/>
        <v/>
      </c>
      <c r="T3366" s="60" t="str">
        <f t="shared" si="605"/>
        <v/>
      </c>
      <c r="U3366" s="60" t="str">
        <f t="shared" si="605"/>
        <v/>
      </c>
      <c r="V3366" s="60" t="str">
        <f t="shared" si="605"/>
        <v/>
      </c>
      <c r="W3366" s="44"/>
      <c r="X3366" s="44" t="str">
        <f t="shared" si="610"/>
        <v/>
      </c>
      <c r="Y3366" s="142" t="str">
        <f t="shared" si="607"/>
        <v/>
      </c>
      <c r="Z3366" s="172" t="str">
        <f t="shared" si="611"/>
        <v/>
      </c>
      <c r="AA3366" s="169" t="str">
        <f>IF(ISNUMBER($Q3366),INDEX($D$1:$D$3663,S3366,1),"")</f>
        <v/>
      </c>
      <c r="AB3366" s="169" t="str">
        <f>IF(ISNUMBER($Q3366),INDEX($D$1:$D$3663,T3366,1),"")</f>
        <v/>
      </c>
      <c r="AC3366" s="169" t="str">
        <f>IF(ISNUMBER($Q3366),INDEX($D$1:$D$3663,U3366,1),"")</f>
        <v/>
      </c>
      <c r="AD3366" s="169" t="str">
        <f>IF(ISNUMBER($Q3366),INDEX($D$1:$D$3663,V3366,1),"")</f>
        <v/>
      </c>
      <c r="AE3366" s="59"/>
      <c r="AF3366" s="177" t="str">
        <f t="shared" si="612"/>
        <v/>
      </c>
      <c r="AG3366" s="178" t="s">
        <v>1403</v>
      </c>
      <c r="AH3366" s="59"/>
      <c r="AI3366" s="163" t="str">
        <f t="shared" si="613"/>
        <v/>
      </c>
      <c r="AJ3366" s="162" t="str">
        <f t="shared" si="615"/>
        <v/>
      </c>
      <c r="AK3366" s="119"/>
      <c r="AL3366" s="59" t="str">
        <f>IF(ISNUMBER($AJ3366),INDEX($Z$4:$AC$3663,$AJ3366,AL$3),"")</f>
        <v/>
      </c>
      <c r="AM3366" s="149" t="str">
        <f>IF(ISNUMBER($AJ3366),INDEX($Z$4:$AC$3663,$AJ3366,AM$3),"")</f>
        <v/>
      </c>
      <c r="AN3366" s="149" t="str">
        <f>IF(ISNUMBER($AJ3366),INDEX($Z$4:$AC$3663,$AJ3366,AN$3),"")</f>
        <v/>
      </c>
      <c r="AO3366" s="59"/>
      <c r="AP3366" s="59"/>
      <c r="AQ3366" s="166"/>
      <c r="AR3366" s="59"/>
      <c r="AS3366" s="59"/>
      <c r="AT3366" s="149"/>
      <c r="AU3366" s="149"/>
      <c r="AV3366" s="149"/>
      <c r="AW3366" s="149"/>
      <c r="AX3366" s="150"/>
      <c r="AY3366" s="151"/>
      <c r="AZ3366" s="59"/>
      <c r="BA3366" s="59"/>
      <c r="BB3366" s="59"/>
      <c r="BC3366" s="59"/>
      <c r="BD3366" s="59"/>
      <c r="BE3366" s="59"/>
      <c r="BF3366" s="43"/>
      <c r="BG3366" s="59"/>
      <c r="BH3366" s="59"/>
      <c r="BI3366" s="59"/>
      <c r="BJ3366" s="59"/>
      <c r="BK3366" s="59"/>
      <c r="BL3366" s="59"/>
      <c r="BM3366" s="59"/>
    </row>
    <row r="3367" spans="1:65" x14ac:dyDescent="0.25">
      <c r="A3367" s="82"/>
      <c r="B3367" s="122" t="s">
        <v>1393</v>
      </c>
      <c r="C3367" s="122">
        <v>4087.5</v>
      </c>
      <c r="D3367" s="122">
        <v>37.509085012096797</v>
      </c>
      <c r="E3367" s="142">
        <f>IF(B3366=B3367,0,MAX(E$4:E3366)+1)</f>
        <v>0</v>
      </c>
      <c r="F3367" s="142">
        <f t="shared" si="614"/>
        <v>5</v>
      </c>
      <c r="G3367" s="142" t="str">
        <f t="shared" si="608"/>
        <v/>
      </c>
      <c r="H3367" s="142" t="str">
        <f t="shared" si="609"/>
        <v/>
      </c>
      <c r="I3367" s="59"/>
      <c r="J3367" s="104"/>
      <c r="K3367" s="59"/>
      <c r="L3367" s="59"/>
      <c r="M3367" s="59"/>
      <c r="N3367" s="44"/>
      <c r="O3367" s="44"/>
      <c r="P3367" s="44"/>
      <c r="Q3367" s="43" t="str">
        <f t="shared" si="606"/>
        <v/>
      </c>
      <c r="R3367" s="60" t="str">
        <f t="shared" si="605"/>
        <v/>
      </c>
      <c r="S3367" s="60" t="str">
        <f t="shared" si="605"/>
        <v/>
      </c>
      <c r="T3367" s="60" t="str">
        <f t="shared" si="605"/>
        <v/>
      </c>
      <c r="U3367" s="60" t="str">
        <f t="shared" si="605"/>
        <v/>
      </c>
      <c r="V3367" s="60" t="str">
        <f t="shared" si="605"/>
        <v/>
      </c>
      <c r="W3367" s="44"/>
      <c r="X3367" s="44" t="str">
        <f t="shared" si="610"/>
        <v/>
      </c>
      <c r="Y3367" s="142" t="str">
        <f t="shared" si="607"/>
        <v/>
      </c>
      <c r="Z3367" s="172" t="str">
        <f t="shared" si="611"/>
        <v/>
      </c>
      <c r="AA3367" s="169" t="str">
        <f>IF(ISNUMBER($Q3367),INDEX($D$1:$D$3663,S3367,1),"")</f>
        <v/>
      </c>
      <c r="AB3367" s="169" t="str">
        <f>IF(ISNUMBER($Q3367),INDEX($D$1:$D$3663,T3367,1),"")</f>
        <v/>
      </c>
      <c r="AC3367" s="169" t="str">
        <f>IF(ISNUMBER($Q3367),INDEX($D$1:$D$3663,U3367,1),"")</f>
        <v/>
      </c>
      <c r="AD3367" s="169" t="str">
        <f>IF(ISNUMBER($Q3367),INDEX($D$1:$D$3663,V3367,1),"")</f>
        <v/>
      </c>
      <c r="AE3367" s="59"/>
      <c r="AF3367" s="177" t="str">
        <f t="shared" si="612"/>
        <v/>
      </c>
      <c r="AG3367" s="178" t="s">
        <v>1403</v>
      </c>
      <c r="AH3367" s="59"/>
      <c r="AI3367" s="163" t="str">
        <f t="shared" si="613"/>
        <v/>
      </c>
      <c r="AJ3367" s="162" t="str">
        <f t="shared" si="615"/>
        <v/>
      </c>
      <c r="AK3367" s="119"/>
      <c r="AL3367" s="59" t="str">
        <f>IF(ISNUMBER($AJ3367),INDEX($Z$4:$AC$3663,$AJ3367,AL$3),"")</f>
        <v/>
      </c>
      <c r="AM3367" s="149" t="str">
        <f>IF(ISNUMBER($AJ3367),INDEX($Z$4:$AC$3663,$AJ3367,AM$3),"")</f>
        <v/>
      </c>
      <c r="AN3367" s="149" t="str">
        <f>IF(ISNUMBER($AJ3367),INDEX($Z$4:$AC$3663,$AJ3367,AN$3),"")</f>
        <v/>
      </c>
      <c r="AO3367" s="59"/>
      <c r="AP3367" s="59"/>
      <c r="AQ3367" s="166"/>
      <c r="AR3367" s="59"/>
      <c r="AS3367" s="59"/>
      <c r="AT3367" s="149"/>
      <c r="AU3367" s="149"/>
      <c r="AV3367" s="149"/>
      <c r="AW3367" s="149"/>
      <c r="AX3367" s="150"/>
      <c r="AY3367" s="151"/>
      <c r="AZ3367" s="59"/>
      <c r="BA3367" s="59"/>
      <c r="BB3367" s="59"/>
      <c r="BC3367" s="59"/>
      <c r="BD3367" s="59"/>
      <c r="BE3367" s="59"/>
      <c r="BF3367" s="43"/>
      <c r="BG3367" s="59"/>
      <c r="BH3367" s="59"/>
      <c r="BI3367" s="59"/>
      <c r="BJ3367" s="59"/>
      <c r="BK3367" s="59"/>
      <c r="BL3367" s="59"/>
      <c r="BM3367" s="59"/>
    </row>
    <row r="3368" spans="1:65" x14ac:dyDescent="0.25">
      <c r="A3368" s="82"/>
      <c r="B3368" s="122" t="s">
        <v>1393</v>
      </c>
      <c r="C3368" s="122">
        <v>4088.5</v>
      </c>
      <c r="D3368" s="122">
        <v>37.506626445405701</v>
      </c>
      <c r="E3368" s="142">
        <f>IF(B3367=B3368,0,MAX(E$4:E3367)+1)</f>
        <v>0</v>
      </c>
      <c r="F3368" s="142">
        <f t="shared" si="614"/>
        <v>5</v>
      </c>
      <c r="G3368" s="142" t="str">
        <f t="shared" si="608"/>
        <v/>
      </c>
      <c r="H3368" s="142" t="str">
        <f t="shared" si="609"/>
        <v/>
      </c>
      <c r="I3368" s="59"/>
      <c r="J3368" s="104"/>
      <c r="K3368" s="59"/>
      <c r="L3368" s="59"/>
      <c r="M3368" s="59"/>
      <c r="N3368" s="44"/>
      <c r="O3368" s="44"/>
      <c r="P3368" s="44"/>
      <c r="Q3368" s="43" t="str">
        <f t="shared" si="606"/>
        <v/>
      </c>
      <c r="R3368" s="60" t="str">
        <f t="shared" si="605"/>
        <v/>
      </c>
      <c r="S3368" s="60" t="str">
        <f t="shared" si="605"/>
        <v/>
      </c>
      <c r="T3368" s="60" t="str">
        <f t="shared" si="605"/>
        <v/>
      </c>
      <c r="U3368" s="60" t="str">
        <f t="shared" si="605"/>
        <v/>
      </c>
      <c r="V3368" s="60" t="str">
        <f t="shared" si="605"/>
        <v/>
      </c>
      <c r="W3368" s="44"/>
      <c r="X3368" s="44" t="str">
        <f t="shared" si="610"/>
        <v/>
      </c>
      <c r="Y3368" s="142" t="str">
        <f t="shared" si="607"/>
        <v/>
      </c>
      <c r="Z3368" s="172" t="str">
        <f t="shared" si="611"/>
        <v/>
      </c>
      <c r="AA3368" s="169" t="str">
        <f>IF(ISNUMBER($Q3368),INDEX($D$1:$D$3663,S3368,1),"")</f>
        <v/>
      </c>
      <c r="AB3368" s="169" t="str">
        <f>IF(ISNUMBER($Q3368),INDEX($D$1:$D$3663,T3368,1),"")</f>
        <v/>
      </c>
      <c r="AC3368" s="169" t="str">
        <f>IF(ISNUMBER($Q3368),INDEX($D$1:$D$3663,U3368,1),"")</f>
        <v/>
      </c>
      <c r="AD3368" s="169" t="str">
        <f>IF(ISNUMBER($Q3368),INDEX($D$1:$D$3663,V3368,1),"")</f>
        <v/>
      </c>
      <c r="AE3368" s="59"/>
      <c r="AF3368" s="177" t="str">
        <f t="shared" si="612"/>
        <v/>
      </c>
      <c r="AG3368" s="178" t="s">
        <v>1403</v>
      </c>
      <c r="AH3368" s="59"/>
      <c r="AI3368" s="163" t="str">
        <f t="shared" si="613"/>
        <v/>
      </c>
      <c r="AJ3368" s="162" t="str">
        <f t="shared" si="615"/>
        <v/>
      </c>
      <c r="AK3368" s="119"/>
      <c r="AL3368" s="59" t="str">
        <f>IF(ISNUMBER($AJ3368),INDEX($Z$4:$AC$3663,$AJ3368,AL$3),"")</f>
        <v/>
      </c>
      <c r="AM3368" s="149" t="str">
        <f>IF(ISNUMBER($AJ3368),INDEX($Z$4:$AC$3663,$AJ3368,AM$3),"")</f>
        <v/>
      </c>
      <c r="AN3368" s="149" t="str">
        <f>IF(ISNUMBER($AJ3368),INDEX($Z$4:$AC$3663,$AJ3368,AN$3),"")</f>
        <v/>
      </c>
      <c r="AO3368" s="59"/>
      <c r="AP3368" s="59"/>
      <c r="AQ3368" s="166"/>
      <c r="AR3368" s="59"/>
      <c r="AS3368" s="59"/>
      <c r="AT3368" s="149"/>
      <c r="AU3368" s="149"/>
      <c r="AV3368" s="149"/>
      <c r="AW3368" s="149"/>
      <c r="AX3368" s="150"/>
      <c r="AY3368" s="151"/>
      <c r="AZ3368" s="59"/>
      <c r="BA3368" s="59"/>
      <c r="BB3368" s="59"/>
      <c r="BC3368" s="59"/>
      <c r="BD3368" s="59"/>
      <c r="BE3368" s="59"/>
      <c r="BF3368" s="43"/>
      <c r="BG3368" s="59"/>
      <c r="BH3368" s="59"/>
      <c r="BI3368" s="59"/>
      <c r="BJ3368" s="59"/>
      <c r="BK3368" s="59"/>
      <c r="BL3368" s="59"/>
      <c r="BM3368" s="59"/>
    </row>
    <row r="3369" spans="1:65" x14ac:dyDescent="0.25">
      <c r="A3369" s="82"/>
      <c r="B3369" s="122" t="s">
        <v>1393</v>
      </c>
      <c r="C3369" s="122">
        <v>4089.5</v>
      </c>
      <c r="D3369" s="122">
        <v>37.689793955366</v>
      </c>
      <c r="E3369" s="142">
        <f>IF(B3368=B3369,0,MAX(E$4:E3368)+1)</f>
        <v>0</v>
      </c>
      <c r="F3369" s="142">
        <f t="shared" si="614"/>
        <v>5</v>
      </c>
      <c r="G3369" s="142" t="str">
        <f t="shared" si="608"/>
        <v/>
      </c>
      <c r="H3369" s="142" t="str">
        <f t="shared" si="609"/>
        <v/>
      </c>
      <c r="I3369" s="59"/>
      <c r="J3369" s="104"/>
      <c r="K3369" s="59"/>
      <c r="L3369" s="59"/>
      <c r="M3369" s="59"/>
      <c r="N3369" s="44"/>
      <c r="O3369" s="44"/>
      <c r="P3369" s="44"/>
      <c r="Q3369" s="43" t="str">
        <f t="shared" si="606"/>
        <v/>
      </c>
      <c r="R3369" s="60" t="str">
        <f t="shared" si="605"/>
        <v/>
      </c>
      <c r="S3369" s="60" t="str">
        <f t="shared" si="605"/>
        <v/>
      </c>
      <c r="T3369" s="60" t="str">
        <f t="shared" si="605"/>
        <v/>
      </c>
      <c r="U3369" s="60" t="str">
        <f t="shared" si="605"/>
        <v/>
      </c>
      <c r="V3369" s="60" t="str">
        <f t="shared" si="605"/>
        <v/>
      </c>
      <c r="W3369" s="44"/>
      <c r="X3369" s="44" t="str">
        <f t="shared" si="610"/>
        <v/>
      </c>
      <c r="Y3369" s="142" t="str">
        <f t="shared" si="607"/>
        <v/>
      </c>
      <c r="Z3369" s="172" t="str">
        <f t="shared" si="611"/>
        <v/>
      </c>
      <c r="AA3369" s="169" t="str">
        <f>IF(ISNUMBER($Q3369),INDEX($D$1:$D$3663,S3369,1),"")</f>
        <v/>
      </c>
      <c r="AB3369" s="169" t="str">
        <f>IF(ISNUMBER($Q3369),INDEX($D$1:$D$3663,T3369,1),"")</f>
        <v/>
      </c>
      <c r="AC3369" s="169" t="str">
        <f>IF(ISNUMBER($Q3369),INDEX($D$1:$D$3663,U3369,1),"")</f>
        <v/>
      </c>
      <c r="AD3369" s="169" t="str">
        <f>IF(ISNUMBER($Q3369),INDEX($D$1:$D$3663,V3369,1),"")</f>
        <v/>
      </c>
      <c r="AE3369" s="59"/>
      <c r="AF3369" s="177" t="str">
        <f t="shared" si="612"/>
        <v/>
      </c>
      <c r="AG3369" s="178" t="s">
        <v>1403</v>
      </c>
      <c r="AH3369" s="59"/>
      <c r="AI3369" s="163" t="str">
        <f t="shared" si="613"/>
        <v/>
      </c>
      <c r="AJ3369" s="162" t="str">
        <f t="shared" si="615"/>
        <v/>
      </c>
      <c r="AK3369" s="119"/>
      <c r="AL3369" s="59" t="str">
        <f>IF(ISNUMBER($AJ3369),INDEX($Z$4:$AC$3663,$AJ3369,AL$3),"")</f>
        <v/>
      </c>
      <c r="AM3369" s="149" t="str">
        <f>IF(ISNUMBER($AJ3369),INDEX($Z$4:$AC$3663,$AJ3369,AM$3),"")</f>
        <v/>
      </c>
      <c r="AN3369" s="149" t="str">
        <f>IF(ISNUMBER($AJ3369),INDEX($Z$4:$AC$3663,$AJ3369,AN$3),"")</f>
        <v/>
      </c>
      <c r="AO3369" s="59"/>
      <c r="AP3369" s="59"/>
      <c r="AQ3369" s="166"/>
      <c r="AR3369" s="59"/>
      <c r="AS3369" s="59"/>
      <c r="AT3369" s="149"/>
      <c r="AU3369" s="149"/>
      <c r="AV3369" s="149"/>
      <c r="AW3369" s="149"/>
      <c r="AX3369" s="150"/>
      <c r="AY3369" s="151"/>
      <c r="AZ3369" s="59"/>
      <c r="BA3369" s="59"/>
      <c r="BB3369" s="59"/>
      <c r="BC3369" s="59"/>
      <c r="BD3369" s="59"/>
      <c r="BE3369" s="59"/>
      <c r="BF3369" s="43"/>
      <c r="BG3369" s="59"/>
      <c r="BH3369" s="59"/>
      <c r="BI3369" s="59"/>
      <c r="BJ3369" s="59"/>
      <c r="BK3369" s="59"/>
      <c r="BL3369" s="59"/>
      <c r="BM3369" s="59"/>
    </row>
    <row r="3370" spans="1:65" x14ac:dyDescent="0.25">
      <c r="A3370" s="82"/>
      <c r="B3370" s="122" t="s">
        <v>1393</v>
      </c>
      <c r="C3370" s="122">
        <v>4090.5</v>
      </c>
      <c r="D3370" s="122">
        <v>37.709595854286697</v>
      </c>
      <c r="E3370" s="142">
        <f>IF(B3369=B3370,0,MAX(E$4:E3369)+1)</f>
        <v>0</v>
      </c>
      <c r="F3370" s="142">
        <f t="shared" si="614"/>
        <v>5</v>
      </c>
      <c r="G3370" s="142" t="str">
        <f t="shared" si="608"/>
        <v/>
      </c>
      <c r="H3370" s="142" t="str">
        <f t="shared" si="609"/>
        <v/>
      </c>
      <c r="I3370" s="59"/>
      <c r="J3370" s="104"/>
      <c r="K3370" s="59"/>
      <c r="L3370" s="59"/>
      <c r="M3370" s="59"/>
      <c r="N3370" s="44"/>
      <c r="O3370" s="44"/>
      <c r="P3370" s="44"/>
      <c r="Q3370" s="43" t="str">
        <f t="shared" si="606"/>
        <v/>
      </c>
      <c r="R3370" s="60" t="str">
        <f t="shared" si="605"/>
        <v/>
      </c>
      <c r="S3370" s="60" t="str">
        <f t="shared" si="605"/>
        <v/>
      </c>
      <c r="T3370" s="60" t="str">
        <f t="shared" si="605"/>
        <v/>
      </c>
      <c r="U3370" s="60" t="str">
        <f t="shared" si="605"/>
        <v/>
      </c>
      <c r="V3370" s="60" t="str">
        <f t="shared" si="605"/>
        <v/>
      </c>
      <c r="W3370" s="44"/>
      <c r="X3370" s="44" t="str">
        <f t="shared" si="610"/>
        <v/>
      </c>
      <c r="Y3370" s="142" t="str">
        <f t="shared" si="607"/>
        <v/>
      </c>
      <c r="Z3370" s="172" t="str">
        <f t="shared" si="611"/>
        <v/>
      </c>
      <c r="AA3370" s="169" t="str">
        <f>IF(ISNUMBER($Q3370),INDEX($D$1:$D$3663,S3370,1),"")</f>
        <v/>
      </c>
      <c r="AB3370" s="169" t="str">
        <f>IF(ISNUMBER($Q3370),INDEX($D$1:$D$3663,T3370,1),"")</f>
        <v/>
      </c>
      <c r="AC3370" s="169" t="str">
        <f>IF(ISNUMBER($Q3370),INDEX($D$1:$D$3663,U3370,1),"")</f>
        <v/>
      </c>
      <c r="AD3370" s="169" t="str">
        <f>IF(ISNUMBER($Q3370),INDEX($D$1:$D$3663,V3370,1),"")</f>
        <v/>
      </c>
      <c r="AE3370" s="59"/>
      <c r="AF3370" s="177" t="str">
        <f t="shared" si="612"/>
        <v/>
      </c>
      <c r="AG3370" s="178" t="s">
        <v>1403</v>
      </c>
      <c r="AH3370" s="59"/>
      <c r="AI3370" s="163" t="str">
        <f t="shared" si="613"/>
        <v/>
      </c>
      <c r="AJ3370" s="162" t="str">
        <f t="shared" si="615"/>
        <v/>
      </c>
      <c r="AK3370" s="119"/>
      <c r="AL3370" s="59" t="str">
        <f>IF(ISNUMBER($AJ3370),INDEX($Z$4:$AC$3663,$AJ3370,AL$3),"")</f>
        <v/>
      </c>
      <c r="AM3370" s="149" t="str">
        <f>IF(ISNUMBER($AJ3370),INDEX($Z$4:$AC$3663,$AJ3370,AM$3),"")</f>
        <v/>
      </c>
      <c r="AN3370" s="149" t="str">
        <f>IF(ISNUMBER($AJ3370),INDEX($Z$4:$AC$3663,$AJ3370,AN$3),"")</f>
        <v/>
      </c>
      <c r="AO3370" s="59"/>
      <c r="AP3370" s="59"/>
      <c r="AQ3370" s="166"/>
      <c r="AR3370" s="59"/>
      <c r="AS3370" s="59"/>
      <c r="AT3370" s="149"/>
      <c r="AU3370" s="149"/>
      <c r="AV3370" s="149"/>
      <c r="AW3370" s="149"/>
      <c r="AX3370" s="150"/>
      <c r="AY3370" s="151"/>
      <c r="AZ3370" s="59"/>
      <c r="BA3370" s="59"/>
      <c r="BB3370" s="59"/>
      <c r="BC3370" s="59"/>
      <c r="BD3370" s="59"/>
      <c r="BE3370" s="59"/>
      <c r="BF3370" s="43"/>
      <c r="BG3370" s="59"/>
      <c r="BH3370" s="59"/>
      <c r="BI3370" s="59"/>
      <c r="BJ3370" s="59"/>
      <c r="BK3370" s="59"/>
      <c r="BL3370" s="59"/>
      <c r="BM3370" s="59"/>
    </row>
    <row r="3371" spans="1:65" x14ac:dyDescent="0.25">
      <c r="A3371" s="82"/>
      <c r="B3371" s="122" t="s">
        <v>1393</v>
      </c>
      <c r="C3371" s="122">
        <v>4091.5</v>
      </c>
      <c r="D3371" s="122">
        <v>37.532566767222697</v>
      </c>
      <c r="E3371" s="142">
        <f>IF(B3370=B3371,0,MAX(E$4:E3370)+1)</f>
        <v>0</v>
      </c>
      <c r="F3371" s="142">
        <f t="shared" si="614"/>
        <v>5</v>
      </c>
      <c r="G3371" s="142" t="str">
        <f t="shared" si="608"/>
        <v/>
      </c>
      <c r="H3371" s="142" t="str">
        <f t="shared" si="609"/>
        <v/>
      </c>
      <c r="I3371" s="59"/>
      <c r="J3371" s="104"/>
      <c r="K3371" s="59"/>
      <c r="L3371" s="59"/>
      <c r="M3371" s="59"/>
      <c r="N3371" s="44"/>
      <c r="O3371" s="44"/>
      <c r="P3371" s="44"/>
      <c r="Q3371" s="43" t="str">
        <f t="shared" si="606"/>
        <v/>
      </c>
      <c r="R3371" s="60" t="str">
        <f t="shared" ref="R3371:V3421" si="616">IF(ISNUMBER($Q3371),IF($Q3371=0,R3370,R3370+1),"")</f>
        <v/>
      </c>
      <c r="S3371" s="60" t="str">
        <f t="shared" si="616"/>
        <v/>
      </c>
      <c r="T3371" s="60" t="str">
        <f t="shared" si="616"/>
        <v/>
      </c>
      <c r="U3371" s="60" t="str">
        <f t="shared" si="616"/>
        <v/>
      </c>
      <c r="V3371" s="60" t="str">
        <f t="shared" si="616"/>
        <v/>
      </c>
      <c r="W3371" s="44"/>
      <c r="X3371" s="44" t="str">
        <f t="shared" si="610"/>
        <v/>
      </c>
      <c r="Y3371" s="142" t="str">
        <f t="shared" si="607"/>
        <v/>
      </c>
      <c r="Z3371" s="172" t="str">
        <f t="shared" si="611"/>
        <v/>
      </c>
      <c r="AA3371" s="169" t="str">
        <f>IF(ISNUMBER($Q3371),INDEX($D$1:$D$3663,S3371,1),"")</f>
        <v/>
      </c>
      <c r="AB3371" s="169" t="str">
        <f>IF(ISNUMBER($Q3371),INDEX($D$1:$D$3663,T3371,1),"")</f>
        <v/>
      </c>
      <c r="AC3371" s="169" t="str">
        <f>IF(ISNUMBER($Q3371),INDEX($D$1:$D$3663,U3371,1),"")</f>
        <v/>
      </c>
      <c r="AD3371" s="169" t="str">
        <f>IF(ISNUMBER($Q3371),INDEX($D$1:$D$3663,V3371,1),"")</f>
        <v/>
      </c>
      <c r="AE3371" s="59"/>
      <c r="AF3371" s="177" t="str">
        <f t="shared" si="612"/>
        <v/>
      </c>
      <c r="AG3371" s="178" t="s">
        <v>1403</v>
      </c>
      <c r="AH3371" s="59"/>
      <c r="AI3371" s="163" t="str">
        <f t="shared" si="613"/>
        <v/>
      </c>
      <c r="AJ3371" s="162" t="str">
        <f t="shared" si="615"/>
        <v/>
      </c>
      <c r="AK3371" s="119"/>
      <c r="AL3371" s="59" t="str">
        <f>IF(ISNUMBER($AJ3371),INDEX($Z$4:$AC$3663,$AJ3371,AL$3),"")</f>
        <v/>
      </c>
      <c r="AM3371" s="149" t="str">
        <f>IF(ISNUMBER($AJ3371),INDEX($Z$4:$AC$3663,$AJ3371,AM$3),"")</f>
        <v/>
      </c>
      <c r="AN3371" s="149" t="str">
        <f>IF(ISNUMBER($AJ3371),INDEX($Z$4:$AC$3663,$AJ3371,AN$3),"")</f>
        <v/>
      </c>
      <c r="AO3371" s="59"/>
      <c r="AP3371" s="59"/>
      <c r="AQ3371" s="166"/>
      <c r="AR3371" s="59"/>
      <c r="AS3371" s="59"/>
      <c r="AT3371" s="149"/>
      <c r="AU3371" s="149"/>
      <c r="AV3371" s="149"/>
      <c r="AW3371" s="149"/>
      <c r="AX3371" s="150"/>
      <c r="AY3371" s="151"/>
      <c r="AZ3371" s="59"/>
      <c r="BA3371" s="59"/>
      <c r="BB3371" s="59"/>
      <c r="BC3371" s="59"/>
      <c r="BD3371" s="59"/>
      <c r="BE3371" s="59"/>
      <c r="BF3371" s="43"/>
      <c r="BG3371" s="59"/>
      <c r="BH3371" s="59"/>
      <c r="BI3371" s="59"/>
      <c r="BJ3371" s="59"/>
      <c r="BK3371" s="59"/>
      <c r="BL3371" s="59"/>
      <c r="BM3371" s="59"/>
    </row>
    <row r="3372" spans="1:65" x14ac:dyDescent="0.25">
      <c r="A3372" s="82"/>
      <c r="B3372" s="122" t="s">
        <v>1393</v>
      </c>
      <c r="C3372" s="122">
        <v>4092.5</v>
      </c>
      <c r="D3372" s="122">
        <v>37.503381308764702</v>
      </c>
      <c r="E3372" s="142">
        <f>IF(B3371=B3372,0,MAX(E$4:E3371)+1)</f>
        <v>0</v>
      </c>
      <c r="F3372" s="142">
        <f t="shared" si="614"/>
        <v>5</v>
      </c>
      <c r="G3372" s="142" t="str">
        <f t="shared" si="608"/>
        <v/>
      </c>
      <c r="H3372" s="142" t="str">
        <f t="shared" si="609"/>
        <v/>
      </c>
      <c r="I3372" s="59"/>
      <c r="J3372" s="104"/>
      <c r="K3372" s="59"/>
      <c r="L3372" s="59"/>
      <c r="M3372" s="59"/>
      <c r="N3372" s="44"/>
      <c r="O3372" s="44"/>
      <c r="P3372" s="44"/>
      <c r="Q3372" s="43" t="str">
        <f t="shared" si="606"/>
        <v/>
      </c>
      <c r="R3372" s="60" t="str">
        <f t="shared" si="616"/>
        <v/>
      </c>
      <c r="S3372" s="60" t="str">
        <f t="shared" si="616"/>
        <v/>
      </c>
      <c r="T3372" s="60" t="str">
        <f t="shared" si="616"/>
        <v/>
      </c>
      <c r="U3372" s="60" t="str">
        <f t="shared" si="616"/>
        <v/>
      </c>
      <c r="V3372" s="60" t="str">
        <f t="shared" si="616"/>
        <v/>
      </c>
      <c r="W3372" s="44"/>
      <c r="X3372" s="44" t="str">
        <f t="shared" si="610"/>
        <v/>
      </c>
      <c r="Y3372" s="142" t="str">
        <f t="shared" si="607"/>
        <v/>
      </c>
      <c r="Z3372" s="172" t="str">
        <f t="shared" si="611"/>
        <v/>
      </c>
      <c r="AA3372" s="169" t="str">
        <f>IF(ISNUMBER($Q3372),INDEX($D$1:$D$3663,S3372,1),"")</f>
        <v/>
      </c>
      <c r="AB3372" s="169" t="str">
        <f>IF(ISNUMBER($Q3372),INDEX($D$1:$D$3663,T3372,1),"")</f>
        <v/>
      </c>
      <c r="AC3372" s="169" t="str">
        <f>IF(ISNUMBER($Q3372),INDEX($D$1:$D$3663,U3372,1),"")</f>
        <v/>
      </c>
      <c r="AD3372" s="169" t="str">
        <f>IF(ISNUMBER($Q3372),INDEX($D$1:$D$3663,V3372,1),"")</f>
        <v/>
      </c>
      <c r="AE3372" s="59"/>
      <c r="AF3372" s="177" t="str">
        <f t="shared" si="612"/>
        <v/>
      </c>
      <c r="AG3372" s="178" t="s">
        <v>1403</v>
      </c>
      <c r="AH3372" s="59"/>
      <c r="AI3372" s="163" t="str">
        <f t="shared" si="613"/>
        <v/>
      </c>
      <c r="AJ3372" s="162" t="str">
        <f t="shared" si="615"/>
        <v/>
      </c>
      <c r="AK3372" s="119"/>
      <c r="AL3372" s="59" t="str">
        <f>IF(ISNUMBER($AJ3372),INDEX($Z$4:$AC$3663,$AJ3372,AL$3),"")</f>
        <v/>
      </c>
      <c r="AM3372" s="149" t="str">
        <f>IF(ISNUMBER($AJ3372),INDEX($Z$4:$AC$3663,$AJ3372,AM$3),"")</f>
        <v/>
      </c>
      <c r="AN3372" s="149" t="str">
        <f>IF(ISNUMBER($AJ3372),INDEX($Z$4:$AC$3663,$AJ3372,AN$3),"")</f>
        <v/>
      </c>
      <c r="AO3372" s="59"/>
      <c r="AP3372" s="59"/>
      <c r="AQ3372" s="166"/>
      <c r="AR3372" s="59"/>
      <c r="AS3372" s="59"/>
      <c r="AT3372" s="149"/>
      <c r="AU3372" s="149"/>
      <c r="AV3372" s="149"/>
      <c r="AW3372" s="149"/>
      <c r="AX3372" s="150"/>
      <c r="AY3372" s="151"/>
      <c r="AZ3372" s="59"/>
      <c r="BA3372" s="59"/>
      <c r="BB3372" s="59"/>
      <c r="BC3372" s="59"/>
      <c r="BD3372" s="59"/>
      <c r="BE3372" s="59"/>
      <c r="BF3372" s="43"/>
      <c r="BG3372" s="59"/>
      <c r="BH3372" s="59"/>
      <c r="BI3372" s="59"/>
      <c r="BJ3372" s="59"/>
      <c r="BK3372" s="59"/>
      <c r="BL3372" s="59"/>
      <c r="BM3372" s="59"/>
    </row>
    <row r="3373" spans="1:65" x14ac:dyDescent="0.25">
      <c r="A3373" s="82"/>
      <c r="B3373" s="122" t="s">
        <v>1393</v>
      </c>
      <c r="C3373" s="122">
        <v>4093.5</v>
      </c>
      <c r="D3373" s="122">
        <v>37.451928551351799</v>
      </c>
      <c r="E3373" s="142">
        <f>IF(B3372=B3373,0,MAX(E$4:E3372)+1)</f>
        <v>0</v>
      </c>
      <c r="F3373" s="142">
        <f t="shared" si="614"/>
        <v>5</v>
      </c>
      <c r="G3373" s="142" t="str">
        <f t="shared" si="608"/>
        <v/>
      </c>
      <c r="H3373" s="142" t="str">
        <f t="shared" si="609"/>
        <v/>
      </c>
      <c r="I3373" s="59"/>
      <c r="J3373" s="104"/>
      <c r="K3373" s="59"/>
      <c r="L3373" s="59"/>
      <c r="M3373" s="59"/>
      <c r="N3373" s="44"/>
      <c r="O3373" s="44"/>
      <c r="P3373" s="44"/>
      <c r="Q3373" s="43" t="str">
        <f t="shared" si="606"/>
        <v/>
      </c>
      <c r="R3373" s="60" t="str">
        <f t="shared" si="616"/>
        <v/>
      </c>
      <c r="S3373" s="60" t="str">
        <f t="shared" si="616"/>
        <v/>
      </c>
      <c r="T3373" s="60" t="str">
        <f t="shared" si="616"/>
        <v/>
      </c>
      <c r="U3373" s="60" t="str">
        <f t="shared" si="616"/>
        <v/>
      </c>
      <c r="V3373" s="60" t="str">
        <f t="shared" si="616"/>
        <v/>
      </c>
      <c r="W3373" s="44"/>
      <c r="X3373" s="44" t="str">
        <f t="shared" si="610"/>
        <v/>
      </c>
      <c r="Y3373" s="142" t="str">
        <f t="shared" si="607"/>
        <v/>
      </c>
      <c r="Z3373" s="172" t="str">
        <f t="shared" si="611"/>
        <v/>
      </c>
      <c r="AA3373" s="169" t="str">
        <f>IF(ISNUMBER($Q3373),INDEX($D$1:$D$3663,S3373,1),"")</f>
        <v/>
      </c>
      <c r="AB3373" s="169" t="str">
        <f>IF(ISNUMBER($Q3373),INDEX($D$1:$D$3663,T3373,1),"")</f>
        <v/>
      </c>
      <c r="AC3373" s="169" t="str">
        <f>IF(ISNUMBER($Q3373),INDEX($D$1:$D$3663,U3373,1),"")</f>
        <v/>
      </c>
      <c r="AD3373" s="169" t="str">
        <f>IF(ISNUMBER($Q3373),INDEX($D$1:$D$3663,V3373,1),"")</f>
        <v/>
      </c>
      <c r="AE3373" s="59"/>
      <c r="AF3373" s="177" t="str">
        <f t="shared" si="612"/>
        <v/>
      </c>
      <c r="AG3373" s="178" t="s">
        <v>1403</v>
      </c>
      <c r="AH3373" s="59"/>
      <c r="AI3373" s="163" t="str">
        <f t="shared" si="613"/>
        <v/>
      </c>
      <c r="AJ3373" s="162" t="str">
        <f t="shared" si="615"/>
        <v/>
      </c>
      <c r="AK3373" s="119"/>
      <c r="AL3373" s="59" t="str">
        <f>IF(ISNUMBER($AJ3373),INDEX($Z$4:$AC$3663,$AJ3373,AL$3),"")</f>
        <v/>
      </c>
      <c r="AM3373" s="149" t="str">
        <f>IF(ISNUMBER($AJ3373),INDEX($Z$4:$AC$3663,$AJ3373,AM$3),"")</f>
        <v/>
      </c>
      <c r="AN3373" s="149" t="str">
        <f>IF(ISNUMBER($AJ3373),INDEX($Z$4:$AC$3663,$AJ3373,AN$3),"")</f>
        <v/>
      </c>
      <c r="AO3373" s="59"/>
      <c r="AP3373" s="59"/>
      <c r="AQ3373" s="166"/>
      <c r="AR3373" s="59"/>
      <c r="AS3373" s="59"/>
      <c r="AT3373" s="149"/>
      <c r="AU3373" s="149"/>
      <c r="AV3373" s="149"/>
      <c r="AW3373" s="149"/>
      <c r="AX3373" s="150"/>
      <c r="AY3373" s="151"/>
      <c r="AZ3373" s="59"/>
      <c r="BA3373" s="59"/>
      <c r="BB3373" s="59"/>
      <c r="BC3373" s="59"/>
      <c r="BD3373" s="59"/>
      <c r="BE3373" s="59"/>
      <c r="BF3373" s="43"/>
      <c r="BG3373" s="59"/>
      <c r="BH3373" s="59"/>
      <c r="BI3373" s="59"/>
      <c r="BJ3373" s="59"/>
      <c r="BK3373" s="59"/>
      <c r="BL3373" s="59"/>
      <c r="BM3373" s="59"/>
    </row>
    <row r="3374" spans="1:65" x14ac:dyDescent="0.25">
      <c r="A3374" s="82"/>
      <c r="B3374" s="122" t="s">
        <v>1393</v>
      </c>
      <c r="C3374" s="122">
        <v>4094.5</v>
      </c>
      <c r="D3374" s="122">
        <v>37.5244129921265</v>
      </c>
      <c r="E3374" s="142">
        <f>IF(B3373=B3374,0,MAX(E$4:E3373)+1)</f>
        <v>0</v>
      </c>
      <c r="F3374" s="142">
        <f t="shared" si="614"/>
        <v>5</v>
      </c>
      <c r="G3374" s="142" t="str">
        <f t="shared" si="608"/>
        <v/>
      </c>
      <c r="H3374" s="142" t="str">
        <f t="shared" si="609"/>
        <v/>
      </c>
      <c r="I3374" s="59"/>
      <c r="J3374" s="104"/>
      <c r="K3374" s="59"/>
      <c r="L3374" s="59"/>
      <c r="M3374" s="59"/>
      <c r="N3374" s="44"/>
      <c r="O3374" s="44"/>
      <c r="P3374" s="44"/>
      <c r="Q3374" s="43" t="str">
        <f t="shared" si="606"/>
        <v/>
      </c>
      <c r="R3374" s="60" t="str">
        <f t="shared" si="616"/>
        <v/>
      </c>
      <c r="S3374" s="60" t="str">
        <f t="shared" si="616"/>
        <v/>
      </c>
      <c r="T3374" s="60" t="str">
        <f t="shared" si="616"/>
        <v/>
      </c>
      <c r="U3374" s="60" t="str">
        <f t="shared" si="616"/>
        <v/>
      </c>
      <c r="V3374" s="60" t="str">
        <f t="shared" si="616"/>
        <v/>
      </c>
      <c r="W3374" s="44"/>
      <c r="X3374" s="44" t="str">
        <f t="shared" si="610"/>
        <v/>
      </c>
      <c r="Y3374" s="142" t="str">
        <f t="shared" si="607"/>
        <v/>
      </c>
      <c r="Z3374" s="172" t="str">
        <f t="shared" si="611"/>
        <v/>
      </c>
      <c r="AA3374" s="169" t="str">
        <f>IF(ISNUMBER($Q3374),INDEX($D$1:$D$3663,S3374,1),"")</f>
        <v/>
      </c>
      <c r="AB3374" s="169" t="str">
        <f>IF(ISNUMBER($Q3374),INDEX($D$1:$D$3663,T3374,1),"")</f>
        <v/>
      </c>
      <c r="AC3374" s="169" t="str">
        <f>IF(ISNUMBER($Q3374),INDEX($D$1:$D$3663,U3374,1),"")</f>
        <v/>
      </c>
      <c r="AD3374" s="169" t="str">
        <f>IF(ISNUMBER($Q3374),INDEX($D$1:$D$3663,V3374,1),"")</f>
        <v/>
      </c>
      <c r="AE3374" s="59"/>
      <c r="AF3374" s="177" t="str">
        <f t="shared" si="612"/>
        <v/>
      </c>
      <c r="AG3374" s="178" t="s">
        <v>1403</v>
      </c>
      <c r="AH3374" s="59"/>
      <c r="AI3374" s="163" t="str">
        <f t="shared" si="613"/>
        <v/>
      </c>
      <c r="AJ3374" s="162" t="str">
        <f t="shared" si="615"/>
        <v/>
      </c>
      <c r="AK3374" s="119"/>
      <c r="AL3374" s="59" t="str">
        <f>IF(ISNUMBER($AJ3374),INDEX($Z$4:$AC$3663,$AJ3374,AL$3),"")</f>
        <v/>
      </c>
      <c r="AM3374" s="149" t="str">
        <f>IF(ISNUMBER($AJ3374),INDEX($Z$4:$AC$3663,$AJ3374,AM$3),"")</f>
        <v/>
      </c>
      <c r="AN3374" s="149" t="str">
        <f>IF(ISNUMBER($AJ3374),INDEX($Z$4:$AC$3663,$AJ3374,AN$3),"")</f>
        <v/>
      </c>
      <c r="AO3374" s="59"/>
      <c r="AP3374" s="59"/>
      <c r="AQ3374" s="166"/>
      <c r="AR3374" s="59"/>
      <c r="AS3374" s="59"/>
      <c r="AT3374" s="149"/>
      <c r="AU3374" s="149"/>
      <c r="AV3374" s="149"/>
      <c r="AW3374" s="149"/>
      <c r="AX3374" s="150"/>
      <c r="AY3374" s="151"/>
      <c r="AZ3374" s="59"/>
      <c r="BA3374" s="59"/>
      <c r="BB3374" s="59"/>
      <c r="BC3374" s="59"/>
      <c r="BD3374" s="59"/>
      <c r="BE3374" s="59"/>
      <c r="BF3374" s="43"/>
      <c r="BG3374" s="59"/>
      <c r="BH3374" s="59"/>
      <c r="BI3374" s="59"/>
      <c r="BJ3374" s="59"/>
      <c r="BK3374" s="59"/>
      <c r="BL3374" s="59"/>
      <c r="BM3374" s="59"/>
    </row>
    <row r="3375" spans="1:65" x14ac:dyDescent="0.25">
      <c r="A3375" s="82"/>
      <c r="B3375" s="122" t="s">
        <v>1393</v>
      </c>
      <c r="C3375" s="122">
        <v>4095.5</v>
      </c>
      <c r="D3375" s="122">
        <v>37.519172341699999</v>
      </c>
      <c r="E3375" s="142">
        <f>IF(B3374=B3375,0,MAX(E$4:E3374)+1)</f>
        <v>0</v>
      </c>
      <c r="F3375" s="142">
        <f t="shared" si="614"/>
        <v>5</v>
      </c>
      <c r="G3375" s="142" t="str">
        <f t="shared" si="608"/>
        <v/>
      </c>
      <c r="H3375" s="142" t="str">
        <f t="shared" si="609"/>
        <v/>
      </c>
      <c r="I3375" s="59"/>
      <c r="J3375" s="104"/>
      <c r="K3375" s="59"/>
      <c r="L3375" s="59"/>
      <c r="M3375" s="59"/>
      <c r="N3375" s="44"/>
      <c r="O3375" s="44"/>
      <c r="P3375" s="44"/>
      <c r="Q3375" s="43" t="str">
        <f t="shared" si="606"/>
        <v/>
      </c>
      <c r="R3375" s="60" t="str">
        <f t="shared" si="616"/>
        <v/>
      </c>
      <c r="S3375" s="60" t="str">
        <f t="shared" si="616"/>
        <v/>
      </c>
      <c r="T3375" s="60" t="str">
        <f t="shared" si="616"/>
        <v/>
      </c>
      <c r="U3375" s="60" t="str">
        <f t="shared" si="616"/>
        <v/>
      </c>
      <c r="V3375" s="60" t="str">
        <f t="shared" si="616"/>
        <v/>
      </c>
      <c r="W3375" s="44"/>
      <c r="X3375" s="44" t="str">
        <f t="shared" si="610"/>
        <v/>
      </c>
      <c r="Y3375" s="142" t="str">
        <f t="shared" si="607"/>
        <v/>
      </c>
      <c r="Z3375" s="172" t="str">
        <f t="shared" si="611"/>
        <v/>
      </c>
      <c r="AA3375" s="169" t="str">
        <f>IF(ISNUMBER($Q3375),INDEX($D$1:$D$3663,S3375,1),"")</f>
        <v/>
      </c>
      <c r="AB3375" s="169" t="str">
        <f>IF(ISNUMBER($Q3375),INDEX($D$1:$D$3663,T3375,1),"")</f>
        <v/>
      </c>
      <c r="AC3375" s="169" t="str">
        <f>IF(ISNUMBER($Q3375),INDEX($D$1:$D$3663,U3375,1),"")</f>
        <v/>
      </c>
      <c r="AD3375" s="169" t="str">
        <f>IF(ISNUMBER($Q3375),INDEX($D$1:$D$3663,V3375,1),"")</f>
        <v/>
      </c>
      <c r="AE3375" s="59"/>
      <c r="AF3375" s="177" t="str">
        <f t="shared" si="612"/>
        <v/>
      </c>
      <c r="AG3375" s="178" t="s">
        <v>1403</v>
      </c>
      <c r="AH3375" s="59"/>
      <c r="AI3375" s="163" t="str">
        <f t="shared" si="613"/>
        <v/>
      </c>
      <c r="AJ3375" s="162" t="str">
        <f t="shared" si="615"/>
        <v/>
      </c>
      <c r="AK3375" s="119"/>
      <c r="AL3375" s="59" t="str">
        <f>IF(ISNUMBER($AJ3375),INDEX($Z$4:$AC$3663,$AJ3375,AL$3),"")</f>
        <v/>
      </c>
      <c r="AM3375" s="149" t="str">
        <f>IF(ISNUMBER($AJ3375),INDEX($Z$4:$AC$3663,$AJ3375,AM$3),"")</f>
        <v/>
      </c>
      <c r="AN3375" s="149" t="str">
        <f>IF(ISNUMBER($AJ3375),INDEX($Z$4:$AC$3663,$AJ3375,AN$3),"")</f>
        <v/>
      </c>
      <c r="AO3375" s="59"/>
      <c r="AP3375" s="59"/>
      <c r="AQ3375" s="166"/>
      <c r="AR3375" s="59"/>
      <c r="AS3375" s="59"/>
      <c r="AT3375" s="149"/>
      <c r="AU3375" s="149"/>
      <c r="AV3375" s="149"/>
      <c r="AW3375" s="149"/>
      <c r="AX3375" s="150"/>
      <c r="AY3375" s="151"/>
      <c r="AZ3375" s="59"/>
      <c r="BA3375" s="59"/>
      <c r="BB3375" s="59"/>
      <c r="BC3375" s="59"/>
      <c r="BD3375" s="59"/>
      <c r="BE3375" s="59"/>
      <c r="BF3375" s="43"/>
      <c r="BG3375" s="59"/>
      <c r="BH3375" s="59"/>
      <c r="BI3375" s="59"/>
      <c r="BJ3375" s="59"/>
      <c r="BK3375" s="59"/>
      <c r="BL3375" s="59"/>
      <c r="BM3375" s="59"/>
    </row>
    <row r="3376" spans="1:65" x14ac:dyDescent="0.25">
      <c r="A3376" s="82"/>
      <c r="B3376" s="122" t="s">
        <v>1393</v>
      </c>
      <c r="C3376" s="122">
        <v>4096.5</v>
      </c>
      <c r="D3376" s="122">
        <v>37.632787373773702</v>
      </c>
      <c r="E3376" s="142">
        <f>IF(B3375=B3376,0,MAX(E$4:E3375)+1)</f>
        <v>0</v>
      </c>
      <c r="F3376" s="142">
        <f t="shared" si="614"/>
        <v>5</v>
      </c>
      <c r="G3376" s="142" t="str">
        <f t="shared" si="608"/>
        <v/>
      </c>
      <c r="H3376" s="142" t="str">
        <f t="shared" si="609"/>
        <v/>
      </c>
      <c r="I3376" s="59"/>
      <c r="J3376" s="104"/>
      <c r="K3376" s="59"/>
      <c r="L3376" s="59"/>
      <c r="M3376" s="59"/>
      <c r="N3376" s="44"/>
      <c r="O3376" s="44"/>
      <c r="P3376" s="44"/>
      <c r="Q3376" s="43" t="str">
        <f t="shared" si="606"/>
        <v/>
      </c>
      <c r="R3376" s="60" t="str">
        <f t="shared" si="616"/>
        <v/>
      </c>
      <c r="S3376" s="60" t="str">
        <f t="shared" si="616"/>
        <v/>
      </c>
      <c r="T3376" s="60" t="str">
        <f t="shared" si="616"/>
        <v/>
      </c>
      <c r="U3376" s="60" t="str">
        <f t="shared" si="616"/>
        <v/>
      </c>
      <c r="V3376" s="60" t="str">
        <f t="shared" si="616"/>
        <v/>
      </c>
      <c r="W3376" s="44"/>
      <c r="X3376" s="44" t="str">
        <f t="shared" si="610"/>
        <v/>
      </c>
      <c r="Y3376" s="142" t="str">
        <f t="shared" si="607"/>
        <v/>
      </c>
      <c r="Z3376" s="172" t="str">
        <f t="shared" si="611"/>
        <v/>
      </c>
      <c r="AA3376" s="169" t="str">
        <f>IF(ISNUMBER($Q3376),INDEX($D$1:$D$3663,S3376,1),"")</f>
        <v/>
      </c>
      <c r="AB3376" s="169" t="str">
        <f>IF(ISNUMBER($Q3376),INDEX($D$1:$D$3663,T3376,1),"")</f>
        <v/>
      </c>
      <c r="AC3376" s="169" t="str">
        <f>IF(ISNUMBER($Q3376),INDEX($D$1:$D$3663,U3376,1),"")</f>
        <v/>
      </c>
      <c r="AD3376" s="169" t="str">
        <f>IF(ISNUMBER($Q3376),INDEX($D$1:$D$3663,V3376,1),"")</f>
        <v/>
      </c>
      <c r="AE3376" s="59"/>
      <c r="AF3376" s="177" t="str">
        <f t="shared" si="612"/>
        <v/>
      </c>
      <c r="AG3376" s="178" t="s">
        <v>1403</v>
      </c>
      <c r="AH3376" s="59"/>
      <c r="AI3376" s="163" t="str">
        <f t="shared" si="613"/>
        <v/>
      </c>
      <c r="AJ3376" s="162" t="str">
        <f t="shared" si="615"/>
        <v/>
      </c>
      <c r="AK3376" s="119"/>
      <c r="AL3376" s="59" t="str">
        <f>IF(ISNUMBER($AJ3376),INDEX($Z$4:$AC$3663,$AJ3376,AL$3),"")</f>
        <v/>
      </c>
      <c r="AM3376" s="149" t="str">
        <f>IF(ISNUMBER($AJ3376),INDEX($Z$4:$AC$3663,$AJ3376,AM$3),"")</f>
        <v/>
      </c>
      <c r="AN3376" s="149" t="str">
        <f>IF(ISNUMBER($AJ3376),INDEX($Z$4:$AC$3663,$AJ3376,AN$3),"")</f>
        <v/>
      </c>
      <c r="AO3376" s="59"/>
      <c r="AP3376" s="59"/>
      <c r="AQ3376" s="166"/>
      <c r="AR3376" s="59"/>
      <c r="AS3376" s="59"/>
      <c r="AT3376" s="149"/>
      <c r="AU3376" s="149"/>
      <c r="AV3376" s="149"/>
      <c r="AW3376" s="149"/>
      <c r="AX3376" s="150"/>
      <c r="AY3376" s="151"/>
      <c r="AZ3376" s="59"/>
      <c r="BA3376" s="59"/>
      <c r="BB3376" s="59"/>
      <c r="BC3376" s="59"/>
      <c r="BD3376" s="59"/>
      <c r="BE3376" s="59"/>
      <c r="BF3376" s="43"/>
      <c r="BG3376" s="59"/>
      <c r="BH3376" s="59"/>
      <c r="BI3376" s="59"/>
      <c r="BJ3376" s="59"/>
      <c r="BK3376" s="59"/>
      <c r="BL3376" s="59"/>
      <c r="BM3376" s="59"/>
    </row>
    <row r="3377" spans="1:65" x14ac:dyDescent="0.25">
      <c r="A3377" s="82"/>
      <c r="B3377" s="122" t="s">
        <v>1393</v>
      </c>
      <c r="C3377" s="122">
        <v>4097.5</v>
      </c>
      <c r="D3377" s="122">
        <v>37.538256975276703</v>
      </c>
      <c r="E3377" s="142">
        <f>IF(B3376=B3377,0,MAX(E$4:E3376)+1)</f>
        <v>0</v>
      </c>
      <c r="F3377" s="142">
        <f t="shared" si="614"/>
        <v>5</v>
      </c>
      <c r="G3377" s="142" t="str">
        <f t="shared" si="608"/>
        <v/>
      </c>
      <c r="H3377" s="142" t="str">
        <f t="shared" si="609"/>
        <v/>
      </c>
      <c r="I3377" s="59"/>
      <c r="J3377" s="104"/>
      <c r="K3377" s="59"/>
      <c r="L3377" s="59"/>
      <c r="M3377" s="59"/>
      <c r="N3377" s="44"/>
      <c r="O3377" s="44"/>
      <c r="P3377" s="44"/>
      <c r="Q3377" s="43" t="str">
        <f t="shared" si="606"/>
        <v/>
      </c>
      <c r="R3377" s="60" t="str">
        <f t="shared" si="616"/>
        <v/>
      </c>
      <c r="S3377" s="60" t="str">
        <f t="shared" si="616"/>
        <v/>
      </c>
      <c r="T3377" s="60" t="str">
        <f t="shared" si="616"/>
        <v/>
      </c>
      <c r="U3377" s="60" t="str">
        <f t="shared" si="616"/>
        <v/>
      </c>
      <c r="V3377" s="60" t="str">
        <f t="shared" si="616"/>
        <v/>
      </c>
      <c r="W3377" s="44"/>
      <c r="X3377" s="44" t="str">
        <f t="shared" si="610"/>
        <v/>
      </c>
      <c r="Y3377" s="142" t="str">
        <f t="shared" si="607"/>
        <v/>
      </c>
      <c r="Z3377" s="172" t="str">
        <f t="shared" si="611"/>
        <v/>
      </c>
      <c r="AA3377" s="169" t="str">
        <f>IF(ISNUMBER($Q3377),INDEX($D$1:$D$3663,S3377,1),"")</f>
        <v/>
      </c>
      <c r="AB3377" s="169" t="str">
        <f>IF(ISNUMBER($Q3377),INDEX($D$1:$D$3663,T3377,1),"")</f>
        <v/>
      </c>
      <c r="AC3377" s="169" t="str">
        <f>IF(ISNUMBER($Q3377),INDEX($D$1:$D$3663,U3377,1),"")</f>
        <v/>
      </c>
      <c r="AD3377" s="169" t="str">
        <f>IF(ISNUMBER($Q3377),INDEX($D$1:$D$3663,V3377,1),"")</f>
        <v/>
      </c>
      <c r="AE3377" s="59"/>
      <c r="AF3377" s="177" t="str">
        <f t="shared" si="612"/>
        <v/>
      </c>
      <c r="AG3377" s="178" t="s">
        <v>1403</v>
      </c>
      <c r="AH3377" s="59"/>
      <c r="AI3377" s="163" t="str">
        <f t="shared" si="613"/>
        <v/>
      </c>
      <c r="AJ3377" s="162" t="str">
        <f t="shared" si="615"/>
        <v/>
      </c>
      <c r="AK3377" s="119"/>
      <c r="AL3377" s="59" t="str">
        <f>IF(ISNUMBER($AJ3377),INDEX($Z$4:$AC$3663,$AJ3377,AL$3),"")</f>
        <v/>
      </c>
      <c r="AM3377" s="149" t="str">
        <f>IF(ISNUMBER($AJ3377),INDEX($Z$4:$AC$3663,$AJ3377,AM$3),"")</f>
        <v/>
      </c>
      <c r="AN3377" s="149" t="str">
        <f>IF(ISNUMBER($AJ3377),INDEX($Z$4:$AC$3663,$AJ3377,AN$3),"")</f>
        <v/>
      </c>
      <c r="AO3377" s="59"/>
      <c r="AP3377" s="59"/>
      <c r="AQ3377" s="166"/>
      <c r="AR3377" s="59"/>
      <c r="AS3377" s="59"/>
      <c r="AT3377" s="149"/>
      <c r="AU3377" s="149"/>
      <c r="AV3377" s="149"/>
      <c r="AW3377" s="149"/>
      <c r="AX3377" s="150"/>
      <c r="AY3377" s="151"/>
      <c r="AZ3377" s="59"/>
      <c r="BA3377" s="59"/>
      <c r="BB3377" s="59"/>
      <c r="BC3377" s="59"/>
      <c r="BD3377" s="59"/>
      <c r="BE3377" s="59"/>
      <c r="BF3377" s="43"/>
      <c r="BG3377" s="59"/>
      <c r="BH3377" s="59"/>
      <c r="BI3377" s="59"/>
      <c r="BJ3377" s="59"/>
      <c r="BK3377" s="59"/>
      <c r="BL3377" s="59"/>
      <c r="BM3377" s="59"/>
    </row>
    <row r="3378" spans="1:65" x14ac:dyDescent="0.25">
      <c r="A3378" s="82"/>
      <c r="B3378" s="122" t="s">
        <v>1393</v>
      </c>
      <c r="C3378" s="122">
        <v>4098.5</v>
      </c>
      <c r="D3378" s="122">
        <v>37.611285806951102</v>
      </c>
      <c r="E3378" s="142">
        <f>IF(B3377=B3378,0,MAX(E$4:E3377)+1)</f>
        <v>0</v>
      </c>
      <c r="F3378" s="142">
        <f t="shared" si="614"/>
        <v>5</v>
      </c>
      <c r="G3378" s="142" t="str">
        <f t="shared" si="608"/>
        <v/>
      </c>
      <c r="H3378" s="142" t="str">
        <f t="shared" si="609"/>
        <v/>
      </c>
      <c r="I3378" s="59"/>
      <c r="J3378" s="104"/>
      <c r="K3378" s="59"/>
      <c r="L3378" s="59"/>
      <c r="M3378" s="59"/>
      <c r="N3378" s="44"/>
      <c r="O3378" s="44"/>
      <c r="P3378" s="44"/>
      <c r="Q3378" s="43" t="str">
        <f t="shared" si="606"/>
        <v/>
      </c>
      <c r="R3378" s="60" t="str">
        <f t="shared" si="616"/>
        <v/>
      </c>
      <c r="S3378" s="60" t="str">
        <f t="shared" si="616"/>
        <v/>
      </c>
      <c r="T3378" s="60" t="str">
        <f t="shared" si="616"/>
        <v/>
      </c>
      <c r="U3378" s="60" t="str">
        <f t="shared" si="616"/>
        <v/>
      </c>
      <c r="V3378" s="60" t="str">
        <f t="shared" si="616"/>
        <v/>
      </c>
      <c r="W3378" s="44"/>
      <c r="X3378" s="44" t="str">
        <f t="shared" si="610"/>
        <v/>
      </c>
      <c r="Y3378" s="142" t="str">
        <f t="shared" si="607"/>
        <v/>
      </c>
      <c r="Z3378" s="172" t="str">
        <f t="shared" si="611"/>
        <v/>
      </c>
      <c r="AA3378" s="169" t="str">
        <f>IF(ISNUMBER($Q3378),INDEX($D$1:$D$3663,S3378,1),"")</f>
        <v/>
      </c>
      <c r="AB3378" s="169" t="str">
        <f>IF(ISNUMBER($Q3378),INDEX($D$1:$D$3663,T3378,1),"")</f>
        <v/>
      </c>
      <c r="AC3378" s="169" t="str">
        <f>IF(ISNUMBER($Q3378),INDEX($D$1:$D$3663,U3378,1),"")</f>
        <v/>
      </c>
      <c r="AD3378" s="169" t="str">
        <f>IF(ISNUMBER($Q3378),INDEX($D$1:$D$3663,V3378,1),"")</f>
        <v/>
      </c>
      <c r="AE3378" s="59"/>
      <c r="AF3378" s="177" t="str">
        <f t="shared" si="612"/>
        <v/>
      </c>
      <c r="AG3378" s="178" t="s">
        <v>1403</v>
      </c>
      <c r="AH3378" s="59"/>
      <c r="AI3378" s="163" t="str">
        <f t="shared" si="613"/>
        <v/>
      </c>
      <c r="AJ3378" s="162" t="str">
        <f t="shared" si="615"/>
        <v/>
      </c>
      <c r="AK3378" s="119"/>
      <c r="AL3378" s="59" t="str">
        <f>IF(ISNUMBER($AJ3378),INDEX($Z$4:$AC$3663,$AJ3378,AL$3),"")</f>
        <v/>
      </c>
      <c r="AM3378" s="149" t="str">
        <f>IF(ISNUMBER($AJ3378),INDEX($Z$4:$AC$3663,$AJ3378,AM$3),"")</f>
        <v/>
      </c>
      <c r="AN3378" s="149" t="str">
        <f>IF(ISNUMBER($AJ3378),INDEX($Z$4:$AC$3663,$AJ3378,AN$3),"")</f>
        <v/>
      </c>
      <c r="AO3378" s="59"/>
      <c r="AP3378" s="59"/>
      <c r="AQ3378" s="166"/>
      <c r="AR3378" s="59"/>
      <c r="AS3378" s="59"/>
      <c r="AT3378" s="149"/>
      <c r="AU3378" s="149"/>
      <c r="AV3378" s="149"/>
      <c r="AW3378" s="149"/>
      <c r="AX3378" s="150"/>
      <c r="AY3378" s="151"/>
      <c r="AZ3378" s="59"/>
      <c r="BA3378" s="59"/>
      <c r="BB3378" s="59"/>
      <c r="BC3378" s="59"/>
      <c r="BD3378" s="59"/>
      <c r="BE3378" s="59"/>
      <c r="BF3378" s="43"/>
      <c r="BG3378" s="59"/>
      <c r="BH3378" s="59"/>
      <c r="BI3378" s="59"/>
      <c r="BJ3378" s="59"/>
      <c r="BK3378" s="59"/>
      <c r="BL3378" s="59"/>
      <c r="BM3378" s="59"/>
    </row>
    <row r="3379" spans="1:65" x14ac:dyDescent="0.25">
      <c r="A3379" s="82"/>
      <c r="B3379" s="122" t="s">
        <v>1393</v>
      </c>
      <c r="C3379" s="122">
        <v>4099.5</v>
      </c>
      <c r="D3379" s="122">
        <v>37.636117758675397</v>
      </c>
      <c r="E3379" s="142">
        <f>IF(B3378=B3379,0,MAX(E$4:E3378)+1)</f>
        <v>0</v>
      </c>
      <c r="F3379" s="142">
        <f t="shared" si="614"/>
        <v>5</v>
      </c>
      <c r="G3379" s="142" t="str">
        <f t="shared" si="608"/>
        <v/>
      </c>
      <c r="H3379" s="142" t="str">
        <f t="shared" si="609"/>
        <v/>
      </c>
      <c r="I3379" s="59"/>
      <c r="J3379" s="104"/>
      <c r="K3379" s="59"/>
      <c r="L3379" s="59"/>
      <c r="M3379" s="59"/>
      <c r="N3379" s="44"/>
      <c r="O3379" s="44"/>
      <c r="P3379" s="44"/>
      <c r="Q3379" s="43" t="str">
        <f t="shared" si="606"/>
        <v/>
      </c>
      <c r="R3379" s="60" t="str">
        <f t="shared" si="616"/>
        <v/>
      </c>
      <c r="S3379" s="60" t="str">
        <f t="shared" si="616"/>
        <v/>
      </c>
      <c r="T3379" s="60" t="str">
        <f t="shared" si="616"/>
        <v/>
      </c>
      <c r="U3379" s="60" t="str">
        <f t="shared" si="616"/>
        <v/>
      </c>
      <c r="V3379" s="60" t="str">
        <f t="shared" si="616"/>
        <v/>
      </c>
      <c r="W3379" s="44"/>
      <c r="X3379" s="44" t="str">
        <f t="shared" si="610"/>
        <v/>
      </c>
      <c r="Y3379" s="142" t="str">
        <f t="shared" si="607"/>
        <v/>
      </c>
      <c r="Z3379" s="172" t="str">
        <f t="shared" si="611"/>
        <v/>
      </c>
      <c r="AA3379" s="169" t="str">
        <f>IF(ISNUMBER($Q3379),INDEX($D$1:$D$3663,S3379,1),"")</f>
        <v/>
      </c>
      <c r="AB3379" s="169" t="str">
        <f>IF(ISNUMBER($Q3379),INDEX($D$1:$D$3663,T3379,1),"")</f>
        <v/>
      </c>
      <c r="AC3379" s="169" t="str">
        <f>IF(ISNUMBER($Q3379),INDEX($D$1:$D$3663,U3379,1),"")</f>
        <v/>
      </c>
      <c r="AD3379" s="169" t="str">
        <f>IF(ISNUMBER($Q3379),INDEX($D$1:$D$3663,V3379,1),"")</f>
        <v/>
      </c>
      <c r="AE3379" s="59"/>
      <c r="AF3379" s="177" t="str">
        <f t="shared" si="612"/>
        <v/>
      </c>
      <c r="AG3379" s="178" t="s">
        <v>1403</v>
      </c>
      <c r="AH3379" s="59"/>
      <c r="AI3379" s="163" t="str">
        <f t="shared" si="613"/>
        <v/>
      </c>
      <c r="AJ3379" s="162" t="str">
        <f t="shared" si="615"/>
        <v/>
      </c>
      <c r="AK3379" s="119"/>
      <c r="AL3379" s="59" t="str">
        <f>IF(ISNUMBER($AJ3379),INDEX($Z$4:$AC$3663,$AJ3379,AL$3),"")</f>
        <v/>
      </c>
      <c r="AM3379" s="149" t="str">
        <f>IF(ISNUMBER($AJ3379),INDEX($Z$4:$AC$3663,$AJ3379,AM$3),"")</f>
        <v/>
      </c>
      <c r="AN3379" s="149" t="str">
        <f>IF(ISNUMBER($AJ3379),INDEX($Z$4:$AC$3663,$AJ3379,AN$3),"")</f>
        <v/>
      </c>
      <c r="AO3379" s="59"/>
      <c r="AP3379" s="59"/>
      <c r="AQ3379" s="166"/>
      <c r="AR3379" s="59"/>
      <c r="AS3379" s="59"/>
      <c r="AT3379" s="149"/>
      <c r="AU3379" s="149"/>
      <c r="AV3379" s="149"/>
      <c r="AW3379" s="149"/>
      <c r="AX3379" s="150"/>
      <c r="AY3379" s="151"/>
      <c r="AZ3379" s="59"/>
      <c r="BA3379" s="59"/>
      <c r="BB3379" s="59"/>
      <c r="BC3379" s="59"/>
      <c r="BD3379" s="59"/>
      <c r="BE3379" s="59"/>
      <c r="BF3379" s="43"/>
      <c r="BG3379" s="59"/>
      <c r="BH3379" s="59"/>
      <c r="BI3379" s="59"/>
      <c r="BJ3379" s="59"/>
      <c r="BK3379" s="59"/>
      <c r="BL3379" s="59"/>
      <c r="BM3379" s="59"/>
    </row>
    <row r="3380" spans="1:65" x14ac:dyDescent="0.25">
      <c r="A3380" s="82"/>
      <c r="B3380" s="122" t="s">
        <v>1393</v>
      </c>
      <c r="C3380" s="122">
        <v>4100.5</v>
      </c>
      <c r="D3380" s="122">
        <v>37.630729881130002</v>
      </c>
      <c r="E3380" s="142">
        <f>IF(B3379=B3380,0,MAX(E$4:E3379)+1)</f>
        <v>0</v>
      </c>
      <c r="F3380" s="142">
        <f t="shared" si="614"/>
        <v>5</v>
      </c>
      <c r="G3380" s="142" t="str">
        <f t="shared" si="608"/>
        <v/>
      </c>
      <c r="H3380" s="142" t="str">
        <f t="shared" si="609"/>
        <v/>
      </c>
      <c r="I3380" s="59"/>
      <c r="J3380" s="104"/>
      <c r="K3380" s="59"/>
      <c r="L3380" s="59"/>
      <c r="M3380" s="59"/>
      <c r="N3380" s="44"/>
      <c r="O3380" s="44"/>
      <c r="P3380" s="44"/>
      <c r="Q3380" s="43" t="str">
        <f t="shared" si="606"/>
        <v/>
      </c>
      <c r="R3380" s="60" t="str">
        <f t="shared" si="616"/>
        <v/>
      </c>
      <c r="S3380" s="60" t="str">
        <f t="shared" si="616"/>
        <v/>
      </c>
      <c r="T3380" s="60" t="str">
        <f t="shared" si="616"/>
        <v/>
      </c>
      <c r="U3380" s="60" t="str">
        <f t="shared" si="616"/>
        <v/>
      </c>
      <c r="V3380" s="60" t="str">
        <f t="shared" si="616"/>
        <v/>
      </c>
      <c r="W3380" s="44"/>
      <c r="X3380" s="44" t="str">
        <f t="shared" si="610"/>
        <v/>
      </c>
      <c r="Y3380" s="142" t="str">
        <f t="shared" si="607"/>
        <v/>
      </c>
      <c r="Z3380" s="172" t="str">
        <f t="shared" si="611"/>
        <v/>
      </c>
      <c r="AA3380" s="169" t="str">
        <f>IF(ISNUMBER($Q3380),INDEX($D$1:$D$3663,S3380,1),"")</f>
        <v/>
      </c>
      <c r="AB3380" s="169" t="str">
        <f>IF(ISNUMBER($Q3380),INDEX($D$1:$D$3663,T3380,1),"")</f>
        <v/>
      </c>
      <c r="AC3380" s="169" t="str">
        <f>IF(ISNUMBER($Q3380),INDEX($D$1:$D$3663,U3380,1),"")</f>
        <v/>
      </c>
      <c r="AD3380" s="169" t="str">
        <f>IF(ISNUMBER($Q3380),INDEX($D$1:$D$3663,V3380,1),"")</f>
        <v/>
      </c>
      <c r="AE3380" s="59"/>
      <c r="AF3380" s="177" t="str">
        <f t="shared" si="612"/>
        <v/>
      </c>
      <c r="AG3380" s="178" t="s">
        <v>1403</v>
      </c>
      <c r="AH3380" s="59"/>
      <c r="AI3380" s="163" t="str">
        <f t="shared" si="613"/>
        <v/>
      </c>
      <c r="AJ3380" s="162" t="str">
        <f t="shared" si="615"/>
        <v/>
      </c>
      <c r="AK3380" s="119"/>
      <c r="AL3380" s="59" t="str">
        <f>IF(ISNUMBER($AJ3380),INDEX($Z$4:$AC$3663,$AJ3380,AL$3),"")</f>
        <v/>
      </c>
      <c r="AM3380" s="149" t="str">
        <f>IF(ISNUMBER($AJ3380),INDEX($Z$4:$AC$3663,$AJ3380,AM$3),"")</f>
        <v/>
      </c>
      <c r="AN3380" s="149" t="str">
        <f>IF(ISNUMBER($AJ3380),INDEX($Z$4:$AC$3663,$AJ3380,AN$3),"")</f>
        <v/>
      </c>
      <c r="AO3380" s="59"/>
      <c r="AP3380" s="59"/>
      <c r="AQ3380" s="166"/>
      <c r="AR3380" s="59"/>
      <c r="AS3380" s="59"/>
      <c r="AT3380" s="149"/>
      <c r="AU3380" s="149"/>
      <c r="AV3380" s="149"/>
      <c r="AW3380" s="149"/>
      <c r="AX3380" s="150"/>
      <c r="AY3380" s="151"/>
      <c r="AZ3380" s="59"/>
      <c r="BA3380" s="59"/>
      <c r="BB3380" s="59"/>
      <c r="BC3380" s="59"/>
      <c r="BD3380" s="59"/>
      <c r="BE3380" s="59"/>
      <c r="BF3380" s="43"/>
      <c r="BG3380" s="59"/>
      <c r="BH3380" s="59"/>
      <c r="BI3380" s="59"/>
      <c r="BJ3380" s="59"/>
      <c r="BK3380" s="59"/>
      <c r="BL3380" s="59"/>
      <c r="BM3380" s="59"/>
    </row>
    <row r="3381" spans="1:65" x14ac:dyDescent="0.25">
      <c r="A3381" s="82"/>
      <c r="B3381" s="122" t="s">
        <v>1393</v>
      </c>
      <c r="C3381" s="122">
        <v>4101.5</v>
      </c>
      <c r="D3381" s="122">
        <v>37.707922771530903</v>
      </c>
      <c r="E3381" s="142">
        <f>IF(B3380=B3381,0,MAX(E$4:E3380)+1)</f>
        <v>0</v>
      </c>
      <c r="F3381" s="142">
        <f t="shared" si="614"/>
        <v>5</v>
      </c>
      <c r="G3381" s="142" t="str">
        <f t="shared" si="608"/>
        <v/>
      </c>
      <c r="H3381" s="142" t="str">
        <f t="shared" si="609"/>
        <v/>
      </c>
      <c r="I3381" s="59"/>
      <c r="J3381" s="104"/>
      <c r="K3381" s="59"/>
      <c r="L3381" s="59"/>
      <c r="M3381" s="59"/>
      <c r="N3381" s="44"/>
      <c r="O3381" s="44"/>
      <c r="P3381" s="44"/>
      <c r="Q3381" s="43" t="str">
        <f t="shared" si="606"/>
        <v/>
      </c>
      <c r="R3381" s="60" t="str">
        <f t="shared" si="616"/>
        <v/>
      </c>
      <c r="S3381" s="60" t="str">
        <f t="shared" si="616"/>
        <v/>
      </c>
      <c r="T3381" s="60" t="str">
        <f t="shared" si="616"/>
        <v/>
      </c>
      <c r="U3381" s="60" t="str">
        <f t="shared" si="616"/>
        <v/>
      </c>
      <c r="V3381" s="60" t="str">
        <f t="shared" si="616"/>
        <v/>
      </c>
      <c r="W3381" s="44"/>
      <c r="X3381" s="44" t="str">
        <f t="shared" si="610"/>
        <v/>
      </c>
      <c r="Y3381" s="142" t="str">
        <f t="shared" si="607"/>
        <v/>
      </c>
      <c r="Z3381" s="172" t="str">
        <f t="shared" si="611"/>
        <v/>
      </c>
      <c r="AA3381" s="169" t="str">
        <f>IF(ISNUMBER($Q3381),INDEX($D$1:$D$3663,S3381,1),"")</f>
        <v/>
      </c>
      <c r="AB3381" s="169" t="str">
        <f>IF(ISNUMBER($Q3381),INDEX($D$1:$D$3663,T3381,1),"")</f>
        <v/>
      </c>
      <c r="AC3381" s="169" t="str">
        <f>IF(ISNUMBER($Q3381),INDEX($D$1:$D$3663,U3381,1),"")</f>
        <v/>
      </c>
      <c r="AD3381" s="169" t="str">
        <f>IF(ISNUMBER($Q3381),INDEX($D$1:$D$3663,V3381,1),"")</f>
        <v/>
      </c>
      <c r="AE3381" s="59"/>
      <c r="AF3381" s="177" t="str">
        <f t="shared" si="612"/>
        <v/>
      </c>
      <c r="AG3381" s="178" t="s">
        <v>1403</v>
      </c>
      <c r="AH3381" s="59"/>
      <c r="AI3381" s="163" t="str">
        <f t="shared" si="613"/>
        <v/>
      </c>
      <c r="AJ3381" s="162" t="str">
        <f t="shared" si="615"/>
        <v/>
      </c>
      <c r="AK3381" s="119"/>
      <c r="AL3381" s="59" t="str">
        <f>IF(ISNUMBER($AJ3381),INDEX($Z$4:$AC$3663,$AJ3381,AL$3),"")</f>
        <v/>
      </c>
      <c r="AM3381" s="149" t="str">
        <f>IF(ISNUMBER($AJ3381),INDEX($Z$4:$AC$3663,$AJ3381,AM$3),"")</f>
        <v/>
      </c>
      <c r="AN3381" s="149" t="str">
        <f>IF(ISNUMBER($AJ3381),INDEX($Z$4:$AC$3663,$AJ3381,AN$3),"")</f>
        <v/>
      </c>
      <c r="AO3381" s="59"/>
      <c r="AP3381" s="59"/>
      <c r="AQ3381" s="166"/>
      <c r="AR3381" s="59"/>
      <c r="AS3381" s="59"/>
      <c r="AT3381" s="149"/>
      <c r="AU3381" s="149"/>
      <c r="AV3381" s="149"/>
      <c r="AW3381" s="149"/>
      <c r="AX3381" s="150"/>
      <c r="AY3381" s="151"/>
      <c r="AZ3381" s="59"/>
      <c r="BA3381" s="59"/>
      <c r="BB3381" s="59"/>
      <c r="BC3381" s="59"/>
      <c r="BD3381" s="59"/>
      <c r="BE3381" s="59"/>
      <c r="BF3381" s="43"/>
      <c r="BG3381" s="59"/>
      <c r="BH3381" s="59"/>
      <c r="BI3381" s="59"/>
      <c r="BJ3381" s="59"/>
      <c r="BK3381" s="59"/>
      <c r="BL3381" s="59"/>
      <c r="BM3381" s="59"/>
    </row>
    <row r="3382" spans="1:65" x14ac:dyDescent="0.25">
      <c r="A3382" s="82"/>
      <c r="B3382" s="122" t="s">
        <v>1393</v>
      </c>
      <c r="C3382" s="122">
        <v>4102.5</v>
      </c>
      <c r="D3382" s="122">
        <v>37.617586844493701</v>
      </c>
      <c r="E3382" s="142">
        <f>IF(B3381=B3382,0,MAX(E$4:E3381)+1)</f>
        <v>0</v>
      </c>
      <c r="F3382" s="142">
        <f t="shared" si="614"/>
        <v>5</v>
      </c>
      <c r="G3382" s="142" t="str">
        <f t="shared" si="608"/>
        <v/>
      </c>
      <c r="H3382" s="142" t="str">
        <f t="shared" si="609"/>
        <v/>
      </c>
      <c r="I3382" s="59"/>
      <c r="J3382" s="104"/>
      <c r="K3382" s="59"/>
      <c r="L3382" s="59"/>
      <c r="M3382" s="59"/>
      <c r="N3382" s="44"/>
      <c r="O3382" s="44"/>
      <c r="P3382" s="44"/>
      <c r="Q3382" s="43" t="str">
        <f t="shared" si="606"/>
        <v/>
      </c>
      <c r="R3382" s="60" t="str">
        <f t="shared" si="616"/>
        <v/>
      </c>
      <c r="S3382" s="60" t="str">
        <f t="shared" si="616"/>
        <v/>
      </c>
      <c r="T3382" s="60" t="str">
        <f t="shared" si="616"/>
        <v/>
      </c>
      <c r="U3382" s="60" t="str">
        <f t="shared" si="616"/>
        <v/>
      </c>
      <c r="V3382" s="60" t="str">
        <f t="shared" si="616"/>
        <v/>
      </c>
      <c r="W3382" s="44"/>
      <c r="X3382" s="44" t="str">
        <f t="shared" si="610"/>
        <v/>
      </c>
      <c r="Y3382" s="142" t="str">
        <f t="shared" si="607"/>
        <v/>
      </c>
      <c r="Z3382" s="172" t="str">
        <f t="shared" si="611"/>
        <v/>
      </c>
      <c r="AA3382" s="169" t="str">
        <f>IF(ISNUMBER($Q3382),INDEX($D$1:$D$3663,S3382,1),"")</f>
        <v/>
      </c>
      <c r="AB3382" s="169" t="str">
        <f>IF(ISNUMBER($Q3382),INDEX($D$1:$D$3663,T3382,1),"")</f>
        <v/>
      </c>
      <c r="AC3382" s="169" t="str">
        <f>IF(ISNUMBER($Q3382),INDEX($D$1:$D$3663,U3382,1),"")</f>
        <v/>
      </c>
      <c r="AD3382" s="169" t="str">
        <f>IF(ISNUMBER($Q3382),INDEX($D$1:$D$3663,V3382,1),"")</f>
        <v/>
      </c>
      <c r="AE3382" s="59"/>
      <c r="AF3382" s="177" t="str">
        <f t="shared" si="612"/>
        <v/>
      </c>
      <c r="AG3382" s="178" t="s">
        <v>1403</v>
      </c>
      <c r="AH3382" s="59"/>
      <c r="AI3382" s="163" t="str">
        <f t="shared" si="613"/>
        <v/>
      </c>
      <c r="AJ3382" s="162" t="str">
        <f t="shared" si="615"/>
        <v/>
      </c>
      <c r="AK3382" s="119"/>
      <c r="AL3382" s="59" t="str">
        <f>IF(ISNUMBER($AJ3382),INDEX($Z$4:$AC$3663,$AJ3382,AL$3),"")</f>
        <v/>
      </c>
      <c r="AM3382" s="149" t="str">
        <f>IF(ISNUMBER($AJ3382),INDEX($Z$4:$AC$3663,$AJ3382,AM$3),"")</f>
        <v/>
      </c>
      <c r="AN3382" s="149" t="str">
        <f>IF(ISNUMBER($AJ3382),INDEX($Z$4:$AC$3663,$AJ3382,AN$3),"")</f>
        <v/>
      </c>
      <c r="AO3382" s="59"/>
      <c r="AP3382" s="59"/>
      <c r="AQ3382" s="166"/>
      <c r="AR3382" s="59"/>
      <c r="AS3382" s="59"/>
      <c r="AT3382" s="149"/>
      <c r="AU3382" s="149"/>
      <c r="AV3382" s="149"/>
      <c r="AW3382" s="149"/>
      <c r="AX3382" s="150"/>
      <c r="AY3382" s="151"/>
      <c r="AZ3382" s="59"/>
      <c r="BA3382" s="59"/>
      <c r="BB3382" s="59"/>
      <c r="BC3382" s="59"/>
      <c r="BD3382" s="59"/>
      <c r="BE3382" s="59"/>
      <c r="BF3382" s="43"/>
      <c r="BG3382" s="59"/>
      <c r="BH3382" s="59"/>
      <c r="BI3382" s="59"/>
      <c r="BJ3382" s="59"/>
      <c r="BK3382" s="59"/>
      <c r="BL3382" s="59"/>
      <c r="BM3382" s="59"/>
    </row>
    <row r="3383" spans="1:65" x14ac:dyDescent="0.25">
      <c r="A3383" s="82"/>
      <c r="B3383" s="122" t="s">
        <v>1393</v>
      </c>
      <c r="C3383" s="122">
        <v>4103.5</v>
      </c>
      <c r="D3383" s="122">
        <v>37.643943215783999</v>
      </c>
      <c r="E3383" s="142">
        <f>IF(B3382=B3383,0,MAX(E$4:E3382)+1)</f>
        <v>0</v>
      </c>
      <c r="F3383" s="142">
        <f t="shared" si="614"/>
        <v>5</v>
      </c>
      <c r="G3383" s="142" t="str">
        <f t="shared" si="608"/>
        <v/>
      </c>
      <c r="H3383" s="142" t="str">
        <f t="shared" si="609"/>
        <v/>
      </c>
      <c r="I3383" s="59"/>
      <c r="J3383" s="104"/>
      <c r="K3383" s="59"/>
      <c r="L3383" s="59"/>
      <c r="M3383" s="59"/>
      <c r="N3383" s="44"/>
      <c r="O3383" s="44"/>
      <c r="P3383" s="44"/>
      <c r="Q3383" s="43" t="str">
        <f t="shared" si="606"/>
        <v/>
      </c>
      <c r="R3383" s="60" t="str">
        <f t="shared" si="616"/>
        <v/>
      </c>
      <c r="S3383" s="60" t="str">
        <f t="shared" si="616"/>
        <v/>
      </c>
      <c r="T3383" s="60" t="str">
        <f t="shared" si="616"/>
        <v/>
      </c>
      <c r="U3383" s="60" t="str">
        <f t="shared" si="616"/>
        <v/>
      </c>
      <c r="V3383" s="60" t="str">
        <f t="shared" si="616"/>
        <v/>
      </c>
      <c r="W3383" s="44"/>
      <c r="X3383" s="44" t="str">
        <f t="shared" si="610"/>
        <v/>
      </c>
      <c r="Y3383" s="142" t="str">
        <f t="shared" si="607"/>
        <v/>
      </c>
      <c r="Z3383" s="172" t="str">
        <f t="shared" si="611"/>
        <v/>
      </c>
      <c r="AA3383" s="169" t="str">
        <f>IF(ISNUMBER($Q3383),INDEX($D$1:$D$3663,S3383,1),"")</f>
        <v/>
      </c>
      <c r="AB3383" s="169" t="str">
        <f>IF(ISNUMBER($Q3383),INDEX($D$1:$D$3663,T3383,1),"")</f>
        <v/>
      </c>
      <c r="AC3383" s="169" t="str">
        <f>IF(ISNUMBER($Q3383),INDEX($D$1:$D$3663,U3383,1),"")</f>
        <v/>
      </c>
      <c r="AD3383" s="169" t="str">
        <f>IF(ISNUMBER($Q3383),INDEX($D$1:$D$3663,V3383,1),"")</f>
        <v/>
      </c>
      <c r="AE3383" s="59"/>
      <c r="AF3383" s="177" t="str">
        <f t="shared" si="612"/>
        <v/>
      </c>
      <c r="AG3383" s="178" t="s">
        <v>1403</v>
      </c>
      <c r="AH3383" s="59"/>
      <c r="AI3383" s="163" t="str">
        <f t="shared" si="613"/>
        <v/>
      </c>
      <c r="AJ3383" s="162" t="str">
        <f t="shared" si="615"/>
        <v/>
      </c>
      <c r="AK3383" s="119"/>
      <c r="AL3383" s="59" t="str">
        <f>IF(ISNUMBER($AJ3383),INDEX($Z$4:$AC$3663,$AJ3383,AL$3),"")</f>
        <v/>
      </c>
      <c r="AM3383" s="149" t="str">
        <f>IF(ISNUMBER($AJ3383),INDEX($Z$4:$AC$3663,$AJ3383,AM$3),"")</f>
        <v/>
      </c>
      <c r="AN3383" s="149" t="str">
        <f>IF(ISNUMBER($AJ3383),INDEX($Z$4:$AC$3663,$AJ3383,AN$3),"")</f>
        <v/>
      </c>
      <c r="AO3383" s="59"/>
      <c r="AP3383" s="59"/>
      <c r="AQ3383" s="166"/>
      <c r="AR3383" s="59"/>
      <c r="AS3383" s="59"/>
      <c r="AT3383" s="149"/>
      <c r="AU3383" s="149"/>
      <c r="AV3383" s="149"/>
      <c r="AW3383" s="149"/>
      <c r="AX3383" s="150"/>
      <c r="AY3383" s="151"/>
      <c r="AZ3383" s="59"/>
      <c r="BA3383" s="59"/>
      <c r="BB3383" s="59"/>
      <c r="BC3383" s="59"/>
      <c r="BD3383" s="59"/>
      <c r="BE3383" s="59"/>
      <c r="BF3383" s="43"/>
      <c r="BG3383" s="59"/>
      <c r="BH3383" s="59"/>
      <c r="BI3383" s="59"/>
      <c r="BJ3383" s="59"/>
      <c r="BK3383" s="59"/>
      <c r="BL3383" s="59"/>
      <c r="BM3383" s="59"/>
    </row>
    <row r="3384" spans="1:65" x14ac:dyDescent="0.25">
      <c r="A3384" s="82"/>
      <c r="B3384" s="122" t="s">
        <v>1393</v>
      </c>
      <c r="C3384" s="122">
        <v>4104.5</v>
      </c>
      <c r="D3384" s="122">
        <v>37.901318093864397</v>
      </c>
      <c r="E3384" s="142">
        <f>IF(B3383=B3384,0,MAX(E$4:E3383)+1)</f>
        <v>0</v>
      </c>
      <c r="F3384" s="142">
        <f t="shared" si="614"/>
        <v>5</v>
      </c>
      <c r="G3384" s="142" t="str">
        <f t="shared" si="608"/>
        <v/>
      </c>
      <c r="H3384" s="142" t="str">
        <f t="shared" si="609"/>
        <v/>
      </c>
      <c r="I3384" s="59"/>
      <c r="J3384" s="104"/>
      <c r="K3384" s="59"/>
      <c r="L3384" s="59"/>
      <c r="M3384" s="59"/>
      <c r="N3384" s="44"/>
      <c r="O3384" s="44"/>
      <c r="P3384" s="44"/>
      <c r="Q3384" s="43" t="str">
        <f t="shared" si="606"/>
        <v/>
      </c>
      <c r="R3384" s="60" t="str">
        <f t="shared" si="616"/>
        <v/>
      </c>
      <c r="S3384" s="60" t="str">
        <f t="shared" si="616"/>
        <v/>
      </c>
      <c r="T3384" s="60" t="str">
        <f t="shared" si="616"/>
        <v/>
      </c>
      <c r="U3384" s="60" t="str">
        <f t="shared" si="616"/>
        <v/>
      </c>
      <c r="V3384" s="60" t="str">
        <f t="shared" si="616"/>
        <v/>
      </c>
      <c r="W3384" s="44"/>
      <c r="X3384" s="44" t="str">
        <f t="shared" si="610"/>
        <v/>
      </c>
      <c r="Y3384" s="142" t="str">
        <f t="shared" si="607"/>
        <v/>
      </c>
      <c r="Z3384" s="172" t="str">
        <f t="shared" si="611"/>
        <v/>
      </c>
      <c r="AA3384" s="169" t="str">
        <f>IF(ISNUMBER($Q3384),INDEX($D$1:$D$3663,S3384,1),"")</f>
        <v/>
      </c>
      <c r="AB3384" s="169" t="str">
        <f>IF(ISNUMBER($Q3384),INDEX($D$1:$D$3663,T3384,1),"")</f>
        <v/>
      </c>
      <c r="AC3384" s="169" t="str">
        <f>IF(ISNUMBER($Q3384),INDEX($D$1:$D$3663,U3384,1),"")</f>
        <v/>
      </c>
      <c r="AD3384" s="169" t="str">
        <f>IF(ISNUMBER($Q3384),INDEX($D$1:$D$3663,V3384,1),"")</f>
        <v/>
      </c>
      <c r="AE3384" s="59"/>
      <c r="AF3384" s="177" t="str">
        <f t="shared" si="612"/>
        <v/>
      </c>
      <c r="AG3384" s="178" t="s">
        <v>1403</v>
      </c>
      <c r="AH3384" s="59"/>
      <c r="AI3384" s="163" t="str">
        <f t="shared" si="613"/>
        <v/>
      </c>
      <c r="AJ3384" s="162" t="str">
        <f t="shared" si="615"/>
        <v/>
      </c>
      <c r="AK3384" s="119"/>
      <c r="AL3384" s="59" t="str">
        <f>IF(ISNUMBER($AJ3384),INDEX($Z$4:$AC$3663,$AJ3384,AL$3),"")</f>
        <v/>
      </c>
      <c r="AM3384" s="149" t="str">
        <f>IF(ISNUMBER($AJ3384),INDEX($Z$4:$AC$3663,$AJ3384,AM$3),"")</f>
        <v/>
      </c>
      <c r="AN3384" s="149" t="str">
        <f>IF(ISNUMBER($AJ3384),INDEX($Z$4:$AC$3663,$AJ3384,AN$3),"")</f>
        <v/>
      </c>
      <c r="AO3384" s="59"/>
      <c r="AP3384" s="59"/>
      <c r="AQ3384" s="166"/>
      <c r="AR3384" s="59"/>
      <c r="AS3384" s="59"/>
      <c r="AT3384" s="149"/>
      <c r="AU3384" s="149"/>
      <c r="AV3384" s="149"/>
      <c r="AW3384" s="149"/>
      <c r="AX3384" s="150"/>
      <c r="AY3384" s="151"/>
      <c r="AZ3384" s="59"/>
      <c r="BA3384" s="59"/>
      <c r="BB3384" s="59"/>
      <c r="BC3384" s="59"/>
      <c r="BD3384" s="59"/>
      <c r="BE3384" s="59"/>
      <c r="BF3384" s="43"/>
      <c r="BG3384" s="59"/>
      <c r="BH3384" s="59"/>
      <c r="BI3384" s="59"/>
      <c r="BJ3384" s="59"/>
      <c r="BK3384" s="59"/>
      <c r="BL3384" s="59"/>
      <c r="BM3384" s="59"/>
    </row>
    <row r="3385" spans="1:65" x14ac:dyDescent="0.25">
      <c r="A3385" s="82"/>
      <c r="B3385" s="122" t="s">
        <v>1393</v>
      </c>
      <c r="C3385" s="122">
        <v>4105.5</v>
      </c>
      <c r="D3385" s="122">
        <v>37.713701001849103</v>
      </c>
      <c r="E3385" s="142">
        <f>IF(B3384=B3385,0,MAX(E$4:E3384)+1)</f>
        <v>0</v>
      </c>
      <c r="F3385" s="142">
        <f t="shared" si="614"/>
        <v>5</v>
      </c>
      <c r="G3385" s="142" t="str">
        <f t="shared" si="608"/>
        <v/>
      </c>
      <c r="H3385" s="142" t="str">
        <f t="shared" si="609"/>
        <v/>
      </c>
      <c r="I3385" s="59"/>
      <c r="J3385" s="104"/>
      <c r="K3385" s="59"/>
      <c r="L3385" s="59"/>
      <c r="M3385" s="59"/>
      <c r="N3385" s="44"/>
      <c r="O3385" s="44"/>
      <c r="P3385" s="44"/>
      <c r="Q3385" s="43" t="str">
        <f t="shared" si="606"/>
        <v/>
      </c>
      <c r="R3385" s="60" t="str">
        <f t="shared" si="616"/>
        <v/>
      </c>
      <c r="S3385" s="60" t="str">
        <f t="shared" si="616"/>
        <v/>
      </c>
      <c r="T3385" s="60" t="str">
        <f t="shared" si="616"/>
        <v/>
      </c>
      <c r="U3385" s="60" t="str">
        <f t="shared" si="616"/>
        <v/>
      </c>
      <c r="V3385" s="60" t="str">
        <f t="shared" si="616"/>
        <v/>
      </c>
      <c r="W3385" s="44"/>
      <c r="X3385" s="44" t="str">
        <f t="shared" si="610"/>
        <v/>
      </c>
      <c r="Y3385" s="142" t="str">
        <f t="shared" si="607"/>
        <v/>
      </c>
      <c r="Z3385" s="172" t="str">
        <f t="shared" si="611"/>
        <v/>
      </c>
      <c r="AA3385" s="169" t="str">
        <f>IF(ISNUMBER($Q3385),INDEX($D$1:$D$3663,S3385,1),"")</f>
        <v/>
      </c>
      <c r="AB3385" s="169" t="str">
        <f>IF(ISNUMBER($Q3385),INDEX($D$1:$D$3663,T3385,1),"")</f>
        <v/>
      </c>
      <c r="AC3385" s="169" t="str">
        <f>IF(ISNUMBER($Q3385),INDEX($D$1:$D$3663,U3385,1),"")</f>
        <v/>
      </c>
      <c r="AD3385" s="169" t="str">
        <f>IF(ISNUMBER($Q3385),INDEX($D$1:$D$3663,V3385,1),"")</f>
        <v/>
      </c>
      <c r="AE3385" s="59"/>
      <c r="AF3385" s="177" t="str">
        <f t="shared" si="612"/>
        <v/>
      </c>
      <c r="AG3385" s="178" t="s">
        <v>1403</v>
      </c>
      <c r="AH3385" s="59"/>
      <c r="AI3385" s="163" t="str">
        <f t="shared" si="613"/>
        <v/>
      </c>
      <c r="AJ3385" s="162" t="str">
        <f t="shared" si="615"/>
        <v/>
      </c>
      <c r="AK3385" s="119"/>
      <c r="AL3385" s="59" t="str">
        <f>IF(ISNUMBER($AJ3385),INDEX($Z$4:$AC$3663,$AJ3385,AL$3),"")</f>
        <v/>
      </c>
      <c r="AM3385" s="149" t="str">
        <f>IF(ISNUMBER($AJ3385),INDEX($Z$4:$AC$3663,$AJ3385,AM$3),"")</f>
        <v/>
      </c>
      <c r="AN3385" s="149" t="str">
        <f>IF(ISNUMBER($AJ3385),INDEX($Z$4:$AC$3663,$AJ3385,AN$3),"")</f>
        <v/>
      </c>
      <c r="AO3385" s="59"/>
      <c r="AP3385" s="59"/>
      <c r="AQ3385" s="166"/>
      <c r="AR3385" s="59"/>
      <c r="AS3385" s="59"/>
      <c r="AT3385" s="149"/>
      <c r="AU3385" s="149"/>
      <c r="AV3385" s="149"/>
      <c r="AW3385" s="149"/>
      <c r="AX3385" s="150"/>
      <c r="AY3385" s="151"/>
      <c r="AZ3385" s="59"/>
      <c r="BA3385" s="59"/>
      <c r="BB3385" s="59"/>
      <c r="BC3385" s="59"/>
      <c r="BD3385" s="59"/>
      <c r="BE3385" s="59"/>
      <c r="BF3385" s="43"/>
      <c r="BG3385" s="59"/>
      <c r="BH3385" s="59"/>
      <c r="BI3385" s="59"/>
      <c r="BJ3385" s="59"/>
      <c r="BK3385" s="59"/>
      <c r="BL3385" s="59"/>
      <c r="BM3385" s="59"/>
    </row>
    <row r="3386" spans="1:65" x14ac:dyDescent="0.25">
      <c r="A3386" s="82"/>
      <c r="B3386" s="122" t="s">
        <v>1393</v>
      </c>
      <c r="C3386" s="122">
        <v>4106.5</v>
      </c>
      <c r="D3386" s="122">
        <v>37.587459961087198</v>
      </c>
      <c r="E3386" s="142">
        <f>IF(B3385=B3386,0,MAX(E$4:E3385)+1)</f>
        <v>0</v>
      </c>
      <c r="F3386" s="142">
        <f t="shared" si="614"/>
        <v>5</v>
      </c>
      <c r="G3386" s="142" t="str">
        <f t="shared" si="608"/>
        <v/>
      </c>
      <c r="H3386" s="142" t="str">
        <f t="shared" si="609"/>
        <v/>
      </c>
      <c r="I3386" s="59"/>
      <c r="J3386" s="104"/>
      <c r="K3386" s="59"/>
      <c r="L3386" s="59"/>
      <c r="M3386" s="59"/>
      <c r="N3386" s="44"/>
      <c r="O3386" s="44"/>
      <c r="P3386" s="44"/>
      <c r="Q3386" s="43" t="str">
        <f t="shared" si="606"/>
        <v/>
      </c>
      <c r="R3386" s="60" t="str">
        <f t="shared" si="616"/>
        <v/>
      </c>
      <c r="S3386" s="60" t="str">
        <f t="shared" si="616"/>
        <v/>
      </c>
      <c r="T3386" s="60" t="str">
        <f t="shared" si="616"/>
        <v/>
      </c>
      <c r="U3386" s="60" t="str">
        <f t="shared" si="616"/>
        <v/>
      </c>
      <c r="V3386" s="60" t="str">
        <f t="shared" si="616"/>
        <v/>
      </c>
      <c r="W3386" s="44"/>
      <c r="X3386" s="44" t="str">
        <f t="shared" si="610"/>
        <v/>
      </c>
      <c r="Y3386" s="142" t="str">
        <f t="shared" si="607"/>
        <v/>
      </c>
      <c r="Z3386" s="172" t="str">
        <f t="shared" si="611"/>
        <v/>
      </c>
      <c r="AA3386" s="169" t="str">
        <f>IF(ISNUMBER($Q3386),INDEX($D$1:$D$3663,S3386,1),"")</f>
        <v/>
      </c>
      <c r="AB3386" s="169" t="str">
        <f>IF(ISNUMBER($Q3386),INDEX($D$1:$D$3663,T3386,1),"")</f>
        <v/>
      </c>
      <c r="AC3386" s="169" t="str">
        <f>IF(ISNUMBER($Q3386),INDEX($D$1:$D$3663,U3386,1),"")</f>
        <v/>
      </c>
      <c r="AD3386" s="169" t="str">
        <f>IF(ISNUMBER($Q3386),INDEX($D$1:$D$3663,V3386,1),"")</f>
        <v/>
      </c>
      <c r="AE3386" s="59"/>
      <c r="AF3386" s="177" t="str">
        <f t="shared" si="612"/>
        <v/>
      </c>
      <c r="AG3386" s="178" t="s">
        <v>1403</v>
      </c>
      <c r="AH3386" s="59"/>
      <c r="AI3386" s="163" t="str">
        <f t="shared" si="613"/>
        <v/>
      </c>
      <c r="AJ3386" s="162" t="str">
        <f t="shared" si="615"/>
        <v/>
      </c>
      <c r="AK3386" s="119"/>
      <c r="AL3386" s="59" t="str">
        <f>IF(ISNUMBER($AJ3386),INDEX($Z$4:$AC$3663,$AJ3386,AL$3),"")</f>
        <v/>
      </c>
      <c r="AM3386" s="149" t="str">
        <f>IF(ISNUMBER($AJ3386),INDEX($Z$4:$AC$3663,$AJ3386,AM$3),"")</f>
        <v/>
      </c>
      <c r="AN3386" s="149" t="str">
        <f>IF(ISNUMBER($AJ3386),INDEX($Z$4:$AC$3663,$AJ3386,AN$3),"")</f>
        <v/>
      </c>
      <c r="AO3386" s="59"/>
      <c r="AP3386" s="59"/>
      <c r="AQ3386" s="166"/>
      <c r="AR3386" s="59"/>
      <c r="AS3386" s="59"/>
      <c r="AT3386" s="149"/>
      <c r="AU3386" s="149"/>
      <c r="AV3386" s="149"/>
      <c r="AW3386" s="149"/>
      <c r="AX3386" s="150"/>
      <c r="AY3386" s="151"/>
      <c r="AZ3386" s="59"/>
      <c r="BA3386" s="59"/>
      <c r="BB3386" s="59"/>
      <c r="BC3386" s="59"/>
      <c r="BD3386" s="59"/>
      <c r="BE3386" s="59"/>
      <c r="BF3386" s="43"/>
      <c r="BG3386" s="59"/>
      <c r="BH3386" s="59"/>
      <c r="BI3386" s="59"/>
      <c r="BJ3386" s="59"/>
      <c r="BK3386" s="59"/>
      <c r="BL3386" s="59"/>
      <c r="BM3386" s="59"/>
    </row>
    <row r="3387" spans="1:65" x14ac:dyDescent="0.25">
      <c r="A3387" s="82"/>
      <c r="B3387" s="122" t="s">
        <v>1393</v>
      </c>
      <c r="C3387" s="122">
        <v>4107.5</v>
      </c>
      <c r="D3387" s="122">
        <v>37.817308899815501</v>
      </c>
      <c r="E3387" s="142">
        <f>IF(B3386=B3387,0,MAX(E$4:E3386)+1)</f>
        <v>0</v>
      </c>
      <c r="F3387" s="142">
        <f t="shared" si="614"/>
        <v>5</v>
      </c>
      <c r="G3387" s="142" t="str">
        <f t="shared" si="608"/>
        <v/>
      </c>
      <c r="H3387" s="142" t="str">
        <f t="shared" si="609"/>
        <v/>
      </c>
      <c r="I3387" s="59"/>
      <c r="J3387" s="104"/>
      <c r="K3387" s="59"/>
      <c r="L3387" s="59"/>
      <c r="M3387" s="59"/>
      <c r="N3387" s="44"/>
      <c r="O3387" s="44"/>
      <c r="P3387" s="44"/>
      <c r="Q3387" s="43" t="str">
        <f t="shared" si="606"/>
        <v/>
      </c>
      <c r="R3387" s="60" t="str">
        <f t="shared" si="616"/>
        <v/>
      </c>
      <c r="S3387" s="60" t="str">
        <f t="shared" si="616"/>
        <v/>
      </c>
      <c r="T3387" s="60" t="str">
        <f t="shared" si="616"/>
        <v/>
      </c>
      <c r="U3387" s="60" t="str">
        <f t="shared" si="616"/>
        <v/>
      </c>
      <c r="V3387" s="60" t="str">
        <f t="shared" si="616"/>
        <v/>
      </c>
      <c r="W3387" s="44"/>
      <c r="X3387" s="44" t="str">
        <f t="shared" si="610"/>
        <v/>
      </c>
      <c r="Y3387" s="142" t="str">
        <f t="shared" si="607"/>
        <v/>
      </c>
      <c r="Z3387" s="172" t="str">
        <f t="shared" si="611"/>
        <v/>
      </c>
      <c r="AA3387" s="169" t="str">
        <f>IF(ISNUMBER($Q3387),INDEX($D$1:$D$3663,S3387,1),"")</f>
        <v/>
      </c>
      <c r="AB3387" s="169" t="str">
        <f>IF(ISNUMBER($Q3387),INDEX($D$1:$D$3663,T3387,1),"")</f>
        <v/>
      </c>
      <c r="AC3387" s="169" t="str">
        <f>IF(ISNUMBER($Q3387),INDEX($D$1:$D$3663,U3387,1),"")</f>
        <v/>
      </c>
      <c r="AD3387" s="169" t="str">
        <f>IF(ISNUMBER($Q3387),INDEX($D$1:$D$3663,V3387,1),"")</f>
        <v/>
      </c>
      <c r="AE3387" s="59"/>
      <c r="AF3387" s="177" t="str">
        <f t="shared" si="612"/>
        <v/>
      </c>
      <c r="AG3387" s="178" t="s">
        <v>1403</v>
      </c>
      <c r="AH3387" s="59"/>
      <c r="AI3387" s="163" t="str">
        <f t="shared" si="613"/>
        <v/>
      </c>
      <c r="AJ3387" s="162" t="str">
        <f t="shared" si="615"/>
        <v/>
      </c>
      <c r="AK3387" s="119"/>
      <c r="AL3387" s="59" t="str">
        <f>IF(ISNUMBER($AJ3387),INDEX($Z$4:$AC$3663,$AJ3387,AL$3),"")</f>
        <v/>
      </c>
      <c r="AM3387" s="149" t="str">
        <f>IF(ISNUMBER($AJ3387),INDEX($Z$4:$AC$3663,$AJ3387,AM$3),"")</f>
        <v/>
      </c>
      <c r="AN3387" s="149" t="str">
        <f>IF(ISNUMBER($AJ3387),INDEX($Z$4:$AC$3663,$AJ3387,AN$3),"")</f>
        <v/>
      </c>
      <c r="AO3387" s="59"/>
      <c r="AP3387" s="59"/>
      <c r="AQ3387" s="166"/>
      <c r="AR3387" s="59"/>
      <c r="AS3387" s="59"/>
      <c r="AT3387" s="149"/>
      <c r="AU3387" s="149"/>
      <c r="AV3387" s="149"/>
      <c r="AW3387" s="149"/>
      <c r="AX3387" s="150"/>
      <c r="AY3387" s="151"/>
      <c r="AZ3387" s="59"/>
      <c r="BA3387" s="59"/>
      <c r="BB3387" s="59"/>
      <c r="BC3387" s="59"/>
      <c r="BD3387" s="59"/>
      <c r="BE3387" s="59"/>
      <c r="BF3387" s="43"/>
      <c r="BG3387" s="59"/>
      <c r="BH3387" s="59"/>
      <c r="BI3387" s="59"/>
      <c r="BJ3387" s="59"/>
      <c r="BK3387" s="59"/>
      <c r="BL3387" s="59"/>
      <c r="BM3387" s="59"/>
    </row>
    <row r="3388" spans="1:65" x14ac:dyDescent="0.25">
      <c r="A3388" s="82"/>
      <c r="B3388" s="122" t="s">
        <v>1393</v>
      </c>
      <c r="C3388" s="122">
        <v>4108.5</v>
      </c>
      <c r="D3388" s="122">
        <v>37.773063640576702</v>
      </c>
      <c r="E3388" s="142">
        <f>IF(B3387=B3388,0,MAX(E$4:E3387)+1)</f>
        <v>0</v>
      </c>
      <c r="F3388" s="142">
        <f t="shared" si="614"/>
        <v>5</v>
      </c>
      <c r="G3388" s="142" t="str">
        <f t="shared" si="608"/>
        <v/>
      </c>
      <c r="H3388" s="142" t="str">
        <f t="shared" si="609"/>
        <v/>
      </c>
      <c r="I3388" s="59"/>
      <c r="J3388" s="104"/>
      <c r="K3388" s="59"/>
      <c r="L3388" s="59"/>
      <c r="M3388" s="59"/>
      <c r="N3388" s="44"/>
      <c r="O3388" s="44"/>
      <c r="P3388" s="44"/>
      <c r="Q3388" s="43" t="str">
        <f t="shared" si="606"/>
        <v/>
      </c>
      <c r="R3388" s="60" t="str">
        <f t="shared" si="616"/>
        <v/>
      </c>
      <c r="S3388" s="60" t="str">
        <f t="shared" si="616"/>
        <v/>
      </c>
      <c r="T3388" s="60" t="str">
        <f t="shared" si="616"/>
        <v/>
      </c>
      <c r="U3388" s="60" t="str">
        <f t="shared" si="616"/>
        <v/>
      </c>
      <c r="V3388" s="60" t="str">
        <f t="shared" si="616"/>
        <v/>
      </c>
      <c r="W3388" s="44"/>
      <c r="X3388" s="44" t="str">
        <f t="shared" si="610"/>
        <v/>
      </c>
      <c r="Y3388" s="142" t="str">
        <f t="shared" si="607"/>
        <v/>
      </c>
      <c r="Z3388" s="172" t="str">
        <f t="shared" si="611"/>
        <v/>
      </c>
      <c r="AA3388" s="169" t="str">
        <f>IF(ISNUMBER($Q3388),INDEX($D$1:$D$3663,S3388,1),"")</f>
        <v/>
      </c>
      <c r="AB3388" s="169" t="str">
        <f>IF(ISNUMBER($Q3388),INDEX($D$1:$D$3663,T3388,1),"")</f>
        <v/>
      </c>
      <c r="AC3388" s="169" t="str">
        <f>IF(ISNUMBER($Q3388),INDEX($D$1:$D$3663,U3388,1),"")</f>
        <v/>
      </c>
      <c r="AD3388" s="169" t="str">
        <f>IF(ISNUMBER($Q3388),INDEX($D$1:$D$3663,V3388,1),"")</f>
        <v/>
      </c>
      <c r="AE3388" s="59"/>
      <c r="AF3388" s="177" t="str">
        <f t="shared" si="612"/>
        <v/>
      </c>
      <c r="AG3388" s="178" t="s">
        <v>1403</v>
      </c>
      <c r="AH3388" s="59"/>
      <c r="AI3388" s="163" t="str">
        <f t="shared" si="613"/>
        <v/>
      </c>
      <c r="AJ3388" s="162" t="str">
        <f t="shared" si="615"/>
        <v/>
      </c>
      <c r="AK3388" s="119"/>
      <c r="AL3388" s="59" t="str">
        <f>IF(ISNUMBER($AJ3388),INDEX($Z$4:$AC$3663,$AJ3388,AL$3),"")</f>
        <v/>
      </c>
      <c r="AM3388" s="149" t="str">
        <f>IF(ISNUMBER($AJ3388),INDEX($Z$4:$AC$3663,$AJ3388,AM$3),"")</f>
        <v/>
      </c>
      <c r="AN3388" s="149" t="str">
        <f>IF(ISNUMBER($AJ3388),INDEX($Z$4:$AC$3663,$AJ3388,AN$3),"")</f>
        <v/>
      </c>
      <c r="AO3388" s="59"/>
      <c r="AP3388" s="59"/>
      <c r="AQ3388" s="166"/>
      <c r="AR3388" s="59"/>
      <c r="AS3388" s="59"/>
      <c r="AT3388" s="149"/>
      <c r="AU3388" s="149"/>
      <c r="AV3388" s="149"/>
      <c r="AW3388" s="149"/>
      <c r="AX3388" s="150"/>
      <c r="AY3388" s="151"/>
      <c r="AZ3388" s="59"/>
      <c r="BA3388" s="59"/>
      <c r="BB3388" s="59"/>
      <c r="BC3388" s="59"/>
      <c r="BD3388" s="59"/>
      <c r="BE3388" s="59"/>
      <c r="BF3388" s="43"/>
      <c r="BG3388" s="59"/>
      <c r="BH3388" s="59"/>
      <c r="BI3388" s="59"/>
      <c r="BJ3388" s="59"/>
      <c r="BK3388" s="59"/>
      <c r="BL3388" s="59"/>
      <c r="BM3388" s="59"/>
    </row>
    <row r="3389" spans="1:65" x14ac:dyDescent="0.25">
      <c r="A3389" s="82"/>
      <c r="B3389" s="122" t="s">
        <v>1393</v>
      </c>
      <c r="C3389" s="122">
        <v>4109.5</v>
      </c>
      <c r="D3389" s="122">
        <v>37.711145635862202</v>
      </c>
      <c r="E3389" s="142">
        <f>IF(B3388=B3389,0,MAX(E$4:E3388)+1)</f>
        <v>0</v>
      </c>
      <c r="F3389" s="142">
        <f t="shared" si="614"/>
        <v>5</v>
      </c>
      <c r="G3389" s="142" t="str">
        <f t="shared" si="608"/>
        <v/>
      </c>
      <c r="H3389" s="142" t="str">
        <f t="shared" si="609"/>
        <v/>
      </c>
      <c r="I3389" s="59"/>
      <c r="J3389" s="104"/>
      <c r="K3389" s="59"/>
      <c r="L3389" s="59"/>
      <c r="M3389" s="59"/>
      <c r="N3389" s="44"/>
      <c r="O3389" s="44"/>
      <c r="P3389" s="44"/>
      <c r="Q3389" s="43" t="str">
        <f t="shared" si="606"/>
        <v/>
      </c>
      <c r="R3389" s="60" t="str">
        <f t="shared" si="616"/>
        <v/>
      </c>
      <c r="S3389" s="60" t="str">
        <f t="shared" si="616"/>
        <v/>
      </c>
      <c r="T3389" s="60" t="str">
        <f t="shared" si="616"/>
        <v/>
      </c>
      <c r="U3389" s="60" t="str">
        <f t="shared" si="616"/>
        <v/>
      </c>
      <c r="V3389" s="60" t="str">
        <f t="shared" si="616"/>
        <v/>
      </c>
      <c r="W3389" s="44"/>
      <c r="X3389" s="44" t="str">
        <f t="shared" si="610"/>
        <v/>
      </c>
      <c r="Y3389" s="142" t="str">
        <f t="shared" si="607"/>
        <v/>
      </c>
      <c r="Z3389" s="172" t="str">
        <f t="shared" si="611"/>
        <v/>
      </c>
      <c r="AA3389" s="169" t="str">
        <f>IF(ISNUMBER($Q3389),INDEX($D$1:$D$3663,S3389,1),"")</f>
        <v/>
      </c>
      <c r="AB3389" s="169" t="str">
        <f>IF(ISNUMBER($Q3389),INDEX($D$1:$D$3663,T3389,1),"")</f>
        <v/>
      </c>
      <c r="AC3389" s="169" t="str">
        <f>IF(ISNUMBER($Q3389),INDEX($D$1:$D$3663,U3389,1),"")</f>
        <v/>
      </c>
      <c r="AD3389" s="169" t="str">
        <f>IF(ISNUMBER($Q3389),INDEX($D$1:$D$3663,V3389,1),"")</f>
        <v/>
      </c>
      <c r="AE3389" s="59"/>
      <c r="AF3389" s="177" t="str">
        <f t="shared" si="612"/>
        <v/>
      </c>
      <c r="AG3389" s="178" t="s">
        <v>1403</v>
      </c>
      <c r="AH3389" s="59"/>
      <c r="AI3389" s="163" t="str">
        <f t="shared" si="613"/>
        <v/>
      </c>
      <c r="AJ3389" s="162" t="str">
        <f t="shared" si="615"/>
        <v/>
      </c>
      <c r="AK3389" s="119"/>
      <c r="AL3389" s="59" t="str">
        <f>IF(ISNUMBER($AJ3389),INDEX($Z$4:$AC$3663,$AJ3389,AL$3),"")</f>
        <v/>
      </c>
      <c r="AM3389" s="149" t="str">
        <f>IF(ISNUMBER($AJ3389),INDEX($Z$4:$AC$3663,$AJ3389,AM$3),"")</f>
        <v/>
      </c>
      <c r="AN3389" s="149" t="str">
        <f>IF(ISNUMBER($AJ3389),INDEX($Z$4:$AC$3663,$AJ3389,AN$3),"")</f>
        <v/>
      </c>
      <c r="AO3389" s="59"/>
      <c r="AP3389" s="59"/>
      <c r="AQ3389" s="166"/>
      <c r="AR3389" s="59"/>
      <c r="AS3389" s="59"/>
      <c r="AT3389" s="149"/>
      <c r="AU3389" s="149"/>
      <c r="AV3389" s="149"/>
      <c r="AW3389" s="149"/>
      <c r="AX3389" s="150"/>
      <c r="AY3389" s="151"/>
      <c r="AZ3389" s="59"/>
      <c r="BA3389" s="59"/>
      <c r="BB3389" s="59"/>
      <c r="BC3389" s="59"/>
      <c r="BD3389" s="59"/>
      <c r="BE3389" s="59"/>
      <c r="BF3389" s="43"/>
      <c r="BG3389" s="59"/>
      <c r="BH3389" s="59"/>
      <c r="BI3389" s="59"/>
      <c r="BJ3389" s="59"/>
      <c r="BK3389" s="59"/>
      <c r="BL3389" s="59"/>
      <c r="BM3389" s="59"/>
    </row>
    <row r="3390" spans="1:65" x14ac:dyDescent="0.25">
      <c r="A3390" s="82"/>
      <c r="B3390" s="122" t="s">
        <v>1393</v>
      </c>
      <c r="C3390" s="122">
        <v>4110.5</v>
      </c>
      <c r="D3390" s="122">
        <v>37.727526151358603</v>
      </c>
      <c r="E3390" s="142">
        <f>IF(B3389=B3390,0,MAX(E$4:E3389)+1)</f>
        <v>0</v>
      </c>
      <c r="F3390" s="142">
        <f t="shared" si="614"/>
        <v>5</v>
      </c>
      <c r="G3390" s="142" t="str">
        <f t="shared" si="608"/>
        <v/>
      </c>
      <c r="H3390" s="142" t="str">
        <f t="shared" si="609"/>
        <v/>
      </c>
      <c r="I3390" s="59"/>
      <c r="J3390" s="104"/>
      <c r="K3390" s="59"/>
      <c r="L3390" s="59"/>
      <c r="M3390" s="59"/>
      <c r="N3390" s="44"/>
      <c r="O3390" s="44"/>
      <c r="P3390" s="44"/>
      <c r="Q3390" s="43" t="str">
        <f t="shared" si="606"/>
        <v/>
      </c>
      <c r="R3390" s="60" t="str">
        <f t="shared" si="616"/>
        <v/>
      </c>
      <c r="S3390" s="60" t="str">
        <f t="shared" si="616"/>
        <v/>
      </c>
      <c r="T3390" s="60" t="str">
        <f t="shared" si="616"/>
        <v/>
      </c>
      <c r="U3390" s="60" t="str">
        <f t="shared" si="616"/>
        <v/>
      </c>
      <c r="V3390" s="60" t="str">
        <f t="shared" si="616"/>
        <v/>
      </c>
      <c r="W3390" s="44"/>
      <c r="X3390" s="44" t="str">
        <f t="shared" si="610"/>
        <v/>
      </c>
      <c r="Y3390" s="142" t="str">
        <f t="shared" si="607"/>
        <v/>
      </c>
      <c r="Z3390" s="172" t="str">
        <f t="shared" si="611"/>
        <v/>
      </c>
      <c r="AA3390" s="169" t="str">
        <f>IF(ISNUMBER($Q3390),INDEX($D$1:$D$3663,S3390,1),"")</f>
        <v/>
      </c>
      <c r="AB3390" s="169" t="str">
        <f>IF(ISNUMBER($Q3390),INDEX($D$1:$D$3663,T3390,1),"")</f>
        <v/>
      </c>
      <c r="AC3390" s="169" t="str">
        <f>IF(ISNUMBER($Q3390),INDEX($D$1:$D$3663,U3390,1),"")</f>
        <v/>
      </c>
      <c r="AD3390" s="169" t="str">
        <f>IF(ISNUMBER($Q3390),INDEX($D$1:$D$3663,V3390,1),"")</f>
        <v/>
      </c>
      <c r="AE3390" s="59"/>
      <c r="AF3390" s="177" t="str">
        <f t="shared" si="612"/>
        <v/>
      </c>
      <c r="AG3390" s="178" t="s">
        <v>1403</v>
      </c>
      <c r="AH3390" s="59"/>
      <c r="AI3390" s="163" t="str">
        <f t="shared" si="613"/>
        <v/>
      </c>
      <c r="AJ3390" s="162" t="str">
        <f t="shared" si="615"/>
        <v/>
      </c>
      <c r="AK3390" s="119"/>
      <c r="AL3390" s="59" t="str">
        <f>IF(ISNUMBER($AJ3390),INDEX($Z$4:$AC$3663,$AJ3390,AL$3),"")</f>
        <v/>
      </c>
      <c r="AM3390" s="149" t="str">
        <f>IF(ISNUMBER($AJ3390),INDEX($Z$4:$AC$3663,$AJ3390,AM$3),"")</f>
        <v/>
      </c>
      <c r="AN3390" s="149" t="str">
        <f>IF(ISNUMBER($AJ3390),INDEX($Z$4:$AC$3663,$AJ3390,AN$3),"")</f>
        <v/>
      </c>
      <c r="AO3390" s="59"/>
      <c r="AP3390" s="59"/>
      <c r="AQ3390" s="166"/>
      <c r="AR3390" s="59"/>
      <c r="AS3390" s="59"/>
      <c r="AT3390" s="149"/>
      <c r="AU3390" s="149"/>
      <c r="AV3390" s="149"/>
      <c r="AW3390" s="149"/>
      <c r="AX3390" s="150"/>
      <c r="AY3390" s="151"/>
      <c r="AZ3390" s="59"/>
      <c r="BA3390" s="59"/>
      <c r="BB3390" s="59"/>
      <c r="BC3390" s="59"/>
      <c r="BD3390" s="59"/>
      <c r="BE3390" s="59"/>
      <c r="BF3390" s="43"/>
      <c r="BG3390" s="59"/>
      <c r="BH3390" s="59"/>
      <c r="BI3390" s="59"/>
      <c r="BJ3390" s="59"/>
      <c r="BK3390" s="59"/>
      <c r="BL3390" s="59"/>
      <c r="BM3390" s="59"/>
    </row>
    <row r="3391" spans="1:65" x14ac:dyDescent="0.25">
      <c r="A3391" s="82"/>
      <c r="B3391" s="122" t="s">
        <v>1393</v>
      </c>
      <c r="C3391" s="122">
        <v>4111.5</v>
      </c>
      <c r="D3391" s="122">
        <v>37.771587962114602</v>
      </c>
      <c r="E3391" s="142">
        <f>IF(B3390=B3391,0,MAX(E$4:E3390)+1)</f>
        <v>0</v>
      </c>
      <c r="F3391" s="142">
        <f t="shared" si="614"/>
        <v>5</v>
      </c>
      <c r="G3391" s="142" t="str">
        <f t="shared" si="608"/>
        <v/>
      </c>
      <c r="H3391" s="142" t="str">
        <f t="shared" si="609"/>
        <v/>
      </c>
      <c r="I3391" s="59"/>
      <c r="J3391" s="104"/>
      <c r="K3391" s="59"/>
      <c r="L3391" s="59"/>
      <c r="M3391" s="59"/>
      <c r="N3391" s="44"/>
      <c r="O3391" s="44"/>
      <c r="P3391" s="44"/>
      <c r="Q3391" s="43" t="str">
        <f t="shared" si="606"/>
        <v/>
      </c>
      <c r="R3391" s="60" t="str">
        <f t="shared" si="616"/>
        <v/>
      </c>
      <c r="S3391" s="60" t="str">
        <f t="shared" si="616"/>
        <v/>
      </c>
      <c r="T3391" s="60" t="str">
        <f t="shared" si="616"/>
        <v/>
      </c>
      <c r="U3391" s="60" t="str">
        <f t="shared" si="616"/>
        <v/>
      </c>
      <c r="V3391" s="60" t="str">
        <f t="shared" si="616"/>
        <v/>
      </c>
      <c r="W3391" s="44"/>
      <c r="X3391" s="44" t="str">
        <f t="shared" si="610"/>
        <v/>
      </c>
      <c r="Y3391" s="142" t="str">
        <f t="shared" si="607"/>
        <v/>
      </c>
      <c r="Z3391" s="172" t="str">
        <f t="shared" si="611"/>
        <v/>
      </c>
      <c r="AA3391" s="169" t="str">
        <f>IF(ISNUMBER($Q3391),INDEX($D$1:$D$3663,S3391,1),"")</f>
        <v/>
      </c>
      <c r="AB3391" s="169" t="str">
        <f>IF(ISNUMBER($Q3391),INDEX($D$1:$D$3663,T3391,1),"")</f>
        <v/>
      </c>
      <c r="AC3391" s="169" t="str">
        <f>IF(ISNUMBER($Q3391),INDEX($D$1:$D$3663,U3391,1),"")</f>
        <v/>
      </c>
      <c r="AD3391" s="169" t="str">
        <f>IF(ISNUMBER($Q3391),INDEX($D$1:$D$3663,V3391,1),"")</f>
        <v/>
      </c>
      <c r="AE3391" s="59"/>
      <c r="AF3391" s="177" t="str">
        <f t="shared" si="612"/>
        <v/>
      </c>
      <c r="AG3391" s="178" t="s">
        <v>1403</v>
      </c>
      <c r="AH3391" s="59"/>
      <c r="AI3391" s="163" t="str">
        <f t="shared" si="613"/>
        <v/>
      </c>
      <c r="AJ3391" s="162" t="str">
        <f t="shared" si="615"/>
        <v/>
      </c>
      <c r="AK3391" s="119"/>
      <c r="AL3391" s="59" t="str">
        <f>IF(ISNUMBER($AJ3391),INDEX($Z$4:$AC$3663,$AJ3391,AL$3),"")</f>
        <v/>
      </c>
      <c r="AM3391" s="149" t="str">
        <f>IF(ISNUMBER($AJ3391),INDEX($Z$4:$AC$3663,$AJ3391,AM$3),"")</f>
        <v/>
      </c>
      <c r="AN3391" s="149" t="str">
        <f>IF(ISNUMBER($AJ3391),INDEX($Z$4:$AC$3663,$AJ3391,AN$3),"")</f>
        <v/>
      </c>
      <c r="AO3391" s="59"/>
      <c r="AP3391" s="59"/>
      <c r="AQ3391" s="166"/>
      <c r="AR3391" s="59"/>
      <c r="AS3391" s="59"/>
      <c r="AT3391" s="149"/>
      <c r="AU3391" s="149"/>
      <c r="AV3391" s="149"/>
      <c r="AW3391" s="149"/>
      <c r="AX3391" s="150"/>
      <c r="AY3391" s="151"/>
      <c r="AZ3391" s="59"/>
      <c r="BA3391" s="59"/>
      <c r="BB3391" s="59"/>
      <c r="BC3391" s="59"/>
      <c r="BD3391" s="59"/>
      <c r="BE3391" s="59"/>
      <c r="BF3391" s="43"/>
      <c r="BG3391" s="59"/>
      <c r="BH3391" s="59"/>
      <c r="BI3391" s="59"/>
      <c r="BJ3391" s="59"/>
      <c r="BK3391" s="59"/>
      <c r="BL3391" s="59"/>
      <c r="BM3391" s="59"/>
    </row>
    <row r="3392" spans="1:65" x14ac:dyDescent="0.25">
      <c r="A3392" s="82"/>
      <c r="B3392" s="122" t="s">
        <v>1393</v>
      </c>
      <c r="C3392" s="122">
        <v>4112.5</v>
      </c>
      <c r="D3392" s="122">
        <v>37.293709393412698</v>
      </c>
      <c r="E3392" s="142">
        <f>IF(B3391=B3392,0,MAX(E$4:E3391)+1)</f>
        <v>0</v>
      </c>
      <c r="F3392" s="142">
        <f t="shared" si="614"/>
        <v>5</v>
      </c>
      <c r="G3392" s="142" t="str">
        <f t="shared" si="608"/>
        <v/>
      </c>
      <c r="H3392" s="142" t="str">
        <f t="shared" si="609"/>
        <v/>
      </c>
      <c r="I3392" s="59"/>
      <c r="J3392" s="104"/>
      <c r="K3392" s="59"/>
      <c r="L3392" s="59"/>
      <c r="M3392" s="59"/>
      <c r="N3392" s="44"/>
      <c r="O3392" s="44"/>
      <c r="P3392" s="44"/>
      <c r="Q3392" s="43" t="str">
        <f t="shared" si="606"/>
        <v/>
      </c>
      <c r="R3392" s="60" t="str">
        <f t="shared" si="616"/>
        <v/>
      </c>
      <c r="S3392" s="60" t="str">
        <f t="shared" si="616"/>
        <v/>
      </c>
      <c r="T3392" s="60" t="str">
        <f t="shared" si="616"/>
        <v/>
      </c>
      <c r="U3392" s="60" t="str">
        <f t="shared" si="616"/>
        <v/>
      </c>
      <c r="V3392" s="60" t="str">
        <f t="shared" si="616"/>
        <v/>
      </c>
      <c r="W3392" s="44"/>
      <c r="X3392" s="44" t="str">
        <f t="shared" si="610"/>
        <v/>
      </c>
      <c r="Y3392" s="142" t="str">
        <f t="shared" si="607"/>
        <v/>
      </c>
      <c r="Z3392" s="172" t="str">
        <f t="shared" si="611"/>
        <v/>
      </c>
      <c r="AA3392" s="169" t="str">
        <f>IF(ISNUMBER($Q3392),INDEX($D$1:$D$3663,S3392,1),"")</f>
        <v/>
      </c>
      <c r="AB3392" s="169" t="str">
        <f>IF(ISNUMBER($Q3392),INDEX($D$1:$D$3663,T3392,1),"")</f>
        <v/>
      </c>
      <c r="AC3392" s="169" t="str">
        <f>IF(ISNUMBER($Q3392),INDEX($D$1:$D$3663,U3392,1),"")</f>
        <v/>
      </c>
      <c r="AD3392" s="169" t="str">
        <f>IF(ISNUMBER($Q3392),INDEX($D$1:$D$3663,V3392,1),"")</f>
        <v/>
      </c>
      <c r="AE3392" s="59"/>
      <c r="AF3392" s="177" t="str">
        <f t="shared" si="612"/>
        <v/>
      </c>
      <c r="AG3392" s="178" t="s">
        <v>1403</v>
      </c>
      <c r="AH3392" s="59"/>
      <c r="AI3392" s="163" t="str">
        <f t="shared" si="613"/>
        <v/>
      </c>
      <c r="AJ3392" s="162" t="str">
        <f t="shared" si="615"/>
        <v/>
      </c>
      <c r="AK3392" s="119"/>
      <c r="AL3392" s="59" t="str">
        <f>IF(ISNUMBER($AJ3392),INDEX($Z$4:$AC$3663,$AJ3392,AL$3),"")</f>
        <v/>
      </c>
      <c r="AM3392" s="149" t="str">
        <f>IF(ISNUMBER($AJ3392),INDEX($Z$4:$AC$3663,$AJ3392,AM$3),"")</f>
        <v/>
      </c>
      <c r="AN3392" s="149" t="str">
        <f>IF(ISNUMBER($AJ3392),INDEX($Z$4:$AC$3663,$AJ3392,AN$3),"")</f>
        <v/>
      </c>
      <c r="AO3392" s="59"/>
      <c r="AP3392" s="59"/>
      <c r="AQ3392" s="166"/>
      <c r="AR3392" s="59"/>
      <c r="AS3392" s="59"/>
      <c r="AT3392" s="149"/>
      <c r="AU3392" s="149"/>
      <c r="AV3392" s="149"/>
      <c r="AW3392" s="149"/>
      <c r="AX3392" s="150"/>
      <c r="AY3392" s="151"/>
      <c r="AZ3392" s="59"/>
      <c r="BA3392" s="59"/>
      <c r="BB3392" s="59"/>
      <c r="BC3392" s="59"/>
      <c r="BD3392" s="59"/>
      <c r="BE3392" s="59"/>
      <c r="BF3392" s="43"/>
      <c r="BG3392" s="59"/>
      <c r="BH3392" s="59"/>
      <c r="BI3392" s="59"/>
      <c r="BJ3392" s="59"/>
      <c r="BK3392" s="59"/>
      <c r="BL3392" s="59"/>
      <c r="BM3392" s="59"/>
    </row>
    <row r="3393" spans="1:65" x14ac:dyDescent="0.25">
      <c r="A3393" s="82"/>
      <c r="B3393" s="122" t="s">
        <v>1393</v>
      </c>
      <c r="C3393" s="122">
        <v>4113.5</v>
      </c>
      <c r="D3393" s="122">
        <v>37.557122885054397</v>
      </c>
      <c r="E3393" s="142">
        <f>IF(B3392=B3393,0,MAX(E$4:E3392)+1)</f>
        <v>0</v>
      </c>
      <c r="F3393" s="142">
        <f t="shared" si="614"/>
        <v>5</v>
      </c>
      <c r="G3393" s="142" t="str">
        <f t="shared" si="608"/>
        <v/>
      </c>
      <c r="H3393" s="142" t="str">
        <f t="shared" si="609"/>
        <v/>
      </c>
      <c r="I3393" s="59"/>
      <c r="J3393" s="104"/>
      <c r="K3393" s="59"/>
      <c r="L3393" s="59"/>
      <c r="M3393" s="59"/>
      <c r="N3393" s="44"/>
      <c r="O3393" s="44"/>
      <c r="P3393" s="44"/>
      <c r="Q3393" s="43" t="str">
        <f t="shared" si="606"/>
        <v/>
      </c>
      <c r="R3393" s="60" t="str">
        <f t="shared" si="616"/>
        <v/>
      </c>
      <c r="S3393" s="60" t="str">
        <f t="shared" si="616"/>
        <v/>
      </c>
      <c r="T3393" s="60" t="str">
        <f t="shared" si="616"/>
        <v/>
      </c>
      <c r="U3393" s="60" t="str">
        <f t="shared" si="616"/>
        <v/>
      </c>
      <c r="V3393" s="60" t="str">
        <f t="shared" si="616"/>
        <v/>
      </c>
      <c r="W3393" s="44"/>
      <c r="X3393" s="44" t="str">
        <f t="shared" si="610"/>
        <v/>
      </c>
      <c r="Y3393" s="142" t="str">
        <f t="shared" si="607"/>
        <v/>
      </c>
      <c r="Z3393" s="172" t="str">
        <f t="shared" si="611"/>
        <v/>
      </c>
      <c r="AA3393" s="169" t="str">
        <f>IF(ISNUMBER($Q3393),INDEX($D$1:$D$3663,S3393,1),"")</f>
        <v/>
      </c>
      <c r="AB3393" s="169" t="str">
        <f>IF(ISNUMBER($Q3393),INDEX($D$1:$D$3663,T3393,1),"")</f>
        <v/>
      </c>
      <c r="AC3393" s="169" t="str">
        <f>IF(ISNUMBER($Q3393),INDEX($D$1:$D$3663,U3393,1),"")</f>
        <v/>
      </c>
      <c r="AD3393" s="169" t="str">
        <f>IF(ISNUMBER($Q3393),INDEX($D$1:$D$3663,V3393,1),"")</f>
        <v/>
      </c>
      <c r="AE3393" s="59"/>
      <c r="AF3393" s="177" t="str">
        <f t="shared" si="612"/>
        <v/>
      </c>
      <c r="AG3393" s="178" t="s">
        <v>1403</v>
      </c>
      <c r="AH3393" s="59"/>
      <c r="AI3393" s="163" t="str">
        <f t="shared" si="613"/>
        <v/>
      </c>
      <c r="AJ3393" s="162" t="str">
        <f t="shared" si="615"/>
        <v/>
      </c>
      <c r="AK3393" s="119"/>
      <c r="AL3393" s="59" t="str">
        <f>IF(ISNUMBER($AJ3393),INDEX($Z$4:$AC$3663,$AJ3393,AL$3),"")</f>
        <v/>
      </c>
      <c r="AM3393" s="149" t="str">
        <f>IF(ISNUMBER($AJ3393),INDEX($Z$4:$AC$3663,$AJ3393,AM$3),"")</f>
        <v/>
      </c>
      <c r="AN3393" s="149" t="str">
        <f>IF(ISNUMBER($AJ3393),INDEX($Z$4:$AC$3663,$AJ3393,AN$3),"")</f>
        <v/>
      </c>
      <c r="AO3393" s="59"/>
      <c r="AP3393" s="59"/>
      <c r="AQ3393" s="166"/>
      <c r="AR3393" s="59"/>
      <c r="AS3393" s="59"/>
      <c r="AT3393" s="149"/>
      <c r="AU3393" s="149"/>
      <c r="AV3393" s="149"/>
      <c r="AW3393" s="149"/>
      <c r="AX3393" s="150"/>
      <c r="AY3393" s="151"/>
      <c r="AZ3393" s="59"/>
      <c r="BA3393" s="59"/>
      <c r="BB3393" s="59"/>
      <c r="BC3393" s="59"/>
      <c r="BD3393" s="59"/>
      <c r="BE3393" s="59"/>
      <c r="BF3393" s="43"/>
      <c r="BG3393" s="59"/>
      <c r="BH3393" s="59"/>
      <c r="BI3393" s="59"/>
      <c r="BJ3393" s="59"/>
      <c r="BK3393" s="59"/>
      <c r="BL3393" s="59"/>
      <c r="BM3393" s="59"/>
    </row>
    <row r="3394" spans="1:65" x14ac:dyDescent="0.25">
      <c r="A3394" s="82"/>
      <c r="B3394" s="122" t="s">
        <v>1393</v>
      </c>
      <c r="C3394" s="122">
        <v>4114.5</v>
      </c>
      <c r="D3394" s="122">
        <v>37.674574521199901</v>
      </c>
      <c r="E3394" s="142">
        <f>IF(B3393=B3394,0,MAX(E$4:E3393)+1)</f>
        <v>0</v>
      </c>
      <c r="F3394" s="142">
        <f t="shared" si="614"/>
        <v>5</v>
      </c>
      <c r="G3394" s="142" t="str">
        <f t="shared" si="608"/>
        <v/>
      </c>
      <c r="H3394" s="142" t="str">
        <f t="shared" si="609"/>
        <v/>
      </c>
      <c r="I3394" s="59"/>
      <c r="J3394" s="104"/>
      <c r="K3394" s="59"/>
      <c r="L3394" s="59"/>
      <c r="M3394" s="59"/>
      <c r="N3394" s="44"/>
      <c r="O3394" s="44"/>
      <c r="P3394" s="44"/>
      <c r="Q3394" s="43" t="str">
        <f t="shared" si="606"/>
        <v/>
      </c>
      <c r="R3394" s="60" t="str">
        <f t="shared" si="616"/>
        <v/>
      </c>
      <c r="S3394" s="60" t="str">
        <f t="shared" si="616"/>
        <v/>
      </c>
      <c r="T3394" s="60" t="str">
        <f t="shared" si="616"/>
        <v/>
      </c>
      <c r="U3394" s="60" t="str">
        <f t="shared" si="616"/>
        <v/>
      </c>
      <c r="V3394" s="60" t="str">
        <f t="shared" si="616"/>
        <v/>
      </c>
      <c r="W3394" s="44"/>
      <c r="X3394" s="44" t="str">
        <f t="shared" si="610"/>
        <v/>
      </c>
      <c r="Y3394" s="142" t="str">
        <f t="shared" si="607"/>
        <v/>
      </c>
      <c r="Z3394" s="172" t="str">
        <f t="shared" si="611"/>
        <v/>
      </c>
      <c r="AA3394" s="169" t="str">
        <f>IF(ISNUMBER($Q3394),INDEX($D$1:$D$3663,S3394,1),"")</f>
        <v/>
      </c>
      <c r="AB3394" s="169" t="str">
        <f>IF(ISNUMBER($Q3394),INDEX($D$1:$D$3663,T3394,1),"")</f>
        <v/>
      </c>
      <c r="AC3394" s="169" t="str">
        <f>IF(ISNUMBER($Q3394),INDEX($D$1:$D$3663,U3394,1),"")</f>
        <v/>
      </c>
      <c r="AD3394" s="169" t="str">
        <f>IF(ISNUMBER($Q3394),INDEX($D$1:$D$3663,V3394,1),"")</f>
        <v/>
      </c>
      <c r="AE3394" s="59"/>
      <c r="AF3394" s="177" t="str">
        <f t="shared" si="612"/>
        <v/>
      </c>
      <c r="AG3394" s="178" t="s">
        <v>1403</v>
      </c>
      <c r="AH3394" s="59"/>
      <c r="AI3394" s="163" t="str">
        <f t="shared" si="613"/>
        <v/>
      </c>
      <c r="AJ3394" s="162" t="str">
        <f t="shared" si="615"/>
        <v/>
      </c>
      <c r="AK3394" s="119"/>
      <c r="AL3394" s="59" t="str">
        <f>IF(ISNUMBER($AJ3394),INDEX($Z$4:$AC$3663,$AJ3394,AL$3),"")</f>
        <v/>
      </c>
      <c r="AM3394" s="149" t="str">
        <f>IF(ISNUMBER($AJ3394),INDEX($Z$4:$AC$3663,$AJ3394,AM$3),"")</f>
        <v/>
      </c>
      <c r="AN3394" s="149" t="str">
        <f>IF(ISNUMBER($AJ3394),INDEX($Z$4:$AC$3663,$AJ3394,AN$3),"")</f>
        <v/>
      </c>
      <c r="AO3394" s="59"/>
      <c r="AP3394" s="59"/>
      <c r="AQ3394" s="166"/>
      <c r="AR3394" s="59"/>
      <c r="AS3394" s="59"/>
      <c r="AT3394" s="149"/>
      <c r="AU3394" s="149"/>
      <c r="AV3394" s="149"/>
      <c r="AW3394" s="149"/>
      <c r="AX3394" s="150"/>
      <c r="AY3394" s="151"/>
      <c r="AZ3394" s="59"/>
      <c r="BA3394" s="59"/>
      <c r="BB3394" s="59"/>
      <c r="BC3394" s="59"/>
      <c r="BD3394" s="59"/>
      <c r="BE3394" s="59"/>
      <c r="BF3394" s="43"/>
      <c r="BG3394" s="59"/>
      <c r="BH3394" s="59"/>
      <c r="BI3394" s="59"/>
      <c r="BJ3394" s="59"/>
      <c r="BK3394" s="59"/>
      <c r="BL3394" s="59"/>
      <c r="BM3394" s="59"/>
    </row>
    <row r="3395" spans="1:65" x14ac:dyDescent="0.25">
      <c r="A3395" s="82"/>
      <c r="B3395" s="122" t="s">
        <v>1393</v>
      </c>
      <c r="C3395" s="122">
        <v>4115.5</v>
      </c>
      <c r="D3395" s="122">
        <v>37.845890238409098</v>
      </c>
      <c r="E3395" s="142">
        <f>IF(B3394=B3395,0,MAX(E$4:E3394)+1)</f>
        <v>0</v>
      </c>
      <c r="F3395" s="142">
        <f t="shared" si="614"/>
        <v>5</v>
      </c>
      <c r="G3395" s="142" t="str">
        <f t="shared" si="608"/>
        <v/>
      </c>
      <c r="H3395" s="142" t="str">
        <f t="shared" si="609"/>
        <v/>
      </c>
      <c r="I3395" s="59"/>
      <c r="J3395" s="104"/>
      <c r="K3395" s="59"/>
      <c r="L3395" s="59"/>
      <c r="M3395" s="59"/>
      <c r="N3395" s="44"/>
      <c r="O3395" s="44"/>
      <c r="P3395" s="44"/>
      <c r="Q3395" s="43" t="str">
        <f t="shared" si="606"/>
        <v/>
      </c>
      <c r="R3395" s="60" t="str">
        <f t="shared" si="616"/>
        <v/>
      </c>
      <c r="S3395" s="60" t="str">
        <f t="shared" si="616"/>
        <v/>
      </c>
      <c r="T3395" s="60" t="str">
        <f t="shared" si="616"/>
        <v/>
      </c>
      <c r="U3395" s="60" t="str">
        <f t="shared" si="616"/>
        <v/>
      </c>
      <c r="V3395" s="60" t="str">
        <f t="shared" si="616"/>
        <v/>
      </c>
      <c r="W3395" s="44"/>
      <c r="X3395" s="44" t="str">
        <f t="shared" si="610"/>
        <v/>
      </c>
      <c r="Y3395" s="142" t="str">
        <f t="shared" si="607"/>
        <v/>
      </c>
      <c r="Z3395" s="172" t="str">
        <f t="shared" si="611"/>
        <v/>
      </c>
      <c r="AA3395" s="169" t="str">
        <f>IF(ISNUMBER($Q3395),INDEX($D$1:$D$3663,S3395,1),"")</f>
        <v/>
      </c>
      <c r="AB3395" s="169" t="str">
        <f>IF(ISNUMBER($Q3395),INDEX($D$1:$D$3663,T3395,1),"")</f>
        <v/>
      </c>
      <c r="AC3395" s="169" t="str">
        <f>IF(ISNUMBER($Q3395),INDEX($D$1:$D$3663,U3395,1),"")</f>
        <v/>
      </c>
      <c r="AD3395" s="169" t="str">
        <f>IF(ISNUMBER($Q3395),INDEX($D$1:$D$3663,V3395,1),"")</f>
        <v/>
      </c>
      <c r="AE3395" s="59"/>
      <c r="AF3395" s="177" t="str">
        <f t="shared" si="612"/>
        <v/>
      </c>
      <c r="AG3395" s="178" t="s">
        <v>1403</v>
      </c>
      <c r="AH3395" s="59"/>
      <c r="AI3395" s="163" t="str">
        <f t="shared" si="613"/>
        <v/>
      </c>
      <c r="AJ3395" s="162" t="str">
        <f t="shared" si="615"/>
        <v/>
      </c>
      <c r="AK3395" s="119"/>
      <c r="AL3395" s="59" t="str">
        <f>IF(ISNUMBER($AJ3395),INDEX($Z$4:$AC$3663,$AJ3395,AL$3),"")</f>
        <v/>
      </c>
      <c r="AM3395" s="149" t="str">
        <f>IF(ISNUMBER($AJ3395),INDEX($Z$4:$AC$3663,$AJ3395,AM$3),"")</f>
        <v/>
      </c>
      <c r="AN3395" s="149" t="str">
        <f>IF(ISNUMBER($AJ3395),INDEX($Z$4:$AC$3663,$AJ3395,AN$3),"")</f>
        <v/>
      </c>
      <c r="AO3395" s="59"/>
      <c r="AP3395" s="59"/>
      <c r="AQ3395" s="166"/>
      <c r="AR3395" s="59"/>
      <c r="AS3395" s="59"/>
      <c r="AT3395" s="149"/>
      <c r="AU3395" s="149"/>
      <c r="AV3395" s="149"/>
      <c r="AW3395" s="149"/>
      <c r="AX3395" s="150"/>
      <c r="AY3395" s="151"/>
      <c r="AZ3395" s="59"/>
      <c r="BA3395" s="59"/>
      <c r="BB3395" s="59"/>
      <c r="BC3395" s="59"/>
      <c r="BD3395" s="59"/>
      <c r="BE3395" s="59"/>
      <c r="BF3395" s="43"/>
      <c r="BG3395" s="59"/>
      <c r="BH3395" s="59"/>
      <c r="BI3395" s="59"/>
      <c r="BJ3395" s="59"/>
      <c r="BK3395" s="59"/>
      <c r="BL3395" s="59"/>
      <c r="BM3395" s="59"/>
    </row>
    <row r="3396" spans="1:65" x14ac:dyDescent="0.25">
      <c r="A3396" s="82"/>
      <c r="B3396" s="122" t="s">
        <v>1393</v>
      </c>
      <c r="C3396" s="122">
        <v>4116.5</v>
      </c>
      <c r="D3396" s="122">
        <v>37.698239416297199</v>
      </c>
      <c r="E3396" s="142">
        <f>IF(B3395=B3396,0,MAX(E$4:E3395)+1)</f>
        <v>0</v>
      </c>
      <c r="F3396" s="142">
        <f t="shared" si="614"/>
        <v>5</v>
      </c>
      <c r="G3396" s="142" t="str">
        <f t="shared" si="608"/>
        <v/>
      </c>
      <c r="H3396" s="142" t="str">
        <f t="shared" si="609"/>
        <v/>
      </c>
      <c r="I3396" s="59"/>
      <c r="J3396" s="104"/>
      <c r="K3396" s="59"/>
      <c r="L3396" s="59"/>
      <c r="M3396" s="59"/>
      <c r="N3396" s="44"/>
      <c r="O3396" s="44"/>
      <c r="P3396" s="44"/>
      <c r="Q3396" s="43" t="str">
        <f t="shared" ref="Q3396:Q3459" si="617">IF(H3396=1,C3396-MIN(C$4:C$3663),"")</f>
        <v/>
      </c>
      <c r="R3396" s="60" t="str">
        <f t="shared" si="616"/>
        <v/>
      </c>
      <c r="S3396" s="60" t="str">
        <f t="shared" si="616"/>
        <v/>
      </c>
      <c r="T3396" s="60" t="str">
        <f t="shared" si="616"/>
        <v/>
      </c>
      <c r="U3396" s="60" t="str">
        <f t="shared" si="616"/>
        <v/>
      </c>
      <c r="V3396" s="60" t="str">
        <f t="shared" si="616"/>
        <v/>
      </c>
      <c r="W3396" s="44"/>
      <c r="X3396" s="44" t="str">
        <f t="shared" si="610"/>
        <v/>
      </c>
      <c r="Y3396" s="142" t="str">
        <f t="shared" ref="Y3396:Y3459" si="618">IF(ISNUMBER(Q3396),C3396,"")</f>
        <v/>
      </c>
      <c r="Z3396" s="172" t="str">
        <f t="shared" si="611"/>
        <v/>
      </c>
      <c r="AA3396" s="169" t="str">
        <f>IF(ISNUMBER($Q3396),INDEX($D$1:$D$3663,S3396,1),"")</f>
        <v/>
      </c>
      <c r="AB3396" s="169" t="str">
        <f>IF(ISNUMBER($Q3396),INDEX($D$1:$D$3663,T3396,1),"")</f>
        <v/>
      </c>
      <c r="AC3396" s="169" t="str">
        <f>IF(ISNUMBER($Q3396),INDEX($D$1:$D$3663,U3396,1),"")</f>
        <v/>
      </c>
      <c r="AD3396" s="169" t="str">
        <f>IF(ISNUMBER($Q3396),INDEX($D$1:$D$3663,V3396,1),"")</f>
        <v/>
      </c>
      <c r="AE3396" s="59"/>
      <c r="AF3396" s="177" t="str">
        <f t="shared" si="612"/>
        <v/>
      </c>
      <c r="AG3396" s="178" t="s">
        <v>1403</v>
      </c>
      <c r="AH3396" s="59"/>
      <c r="AI3396" s="163" t="str">
        <f t="shared" si="613"/>
        <v/>
      </c>
      <c r="AJ3396" s="162" t="str">
        <f t="shared" si="615"/>
        <v/>
      </c>
      <c r="AK3396" s="119"/>
      <c r="AL3396" s="59" t="str">
        <f>IF(ISNUMBER($AJ3396),INDEX($Z$4:$AC$3663,$AJ3396,AL$3),"")</f>
        <v/>
      </c>
      <c r="AM3396" s="149" t="str">
        <f>IF(ISNUMBER($AJ3396),INDEX($Z$4:$AC$3663,$AJ3396,AM$3),"")</f>
        <v/>
      </c>
      <c r="AN3396" s="149" t="str">
        <f>IF(ISNUMBER($AJ3396),INDEX($Z$4:$AC$3663,$AJ3396,AN$3),"")</f>
        <v/>
      </c>
      <c r="AO3396" s="59"/>
      <c r="AP3396" s="59"/>
      <c r="AQ3396" s="166"/>
      <c r="AR3396" s="59"/>
      <c r="AS3396" s="59"/>
      <c r="AT3396" s="149"/>
      <c r="AU3396" s="149"/>
      <c r="AV3396" s="149"/>
      <c r="AW3396" s="149"/>
      <c r="AX3396" s="150"/>
      <c r="AY3396" s="151"/>
      <c r="AZ3396" s="59"/>
      <c r="BA3396" s="59"/>
      <c r="BB3396" s="59"/>
      <c r="BC3396" s="59"/>
      <c r="BD3396" s="59"/>
      <c r="BE3396" s="59"/>
      <c r="BF3396" s="43"/>
      <c r="BG3396" s="59"/>
      <c r="BH3396" s="59"/>
      <c r="BI3396" s="59"/>
      <c r="BJ3396" s="59"/>
      <c r="BK3396" s="59"/>
      <c r="BL3396" s="59"/>
      <c r="BM3396" s="59"/>
    </row>
    <row r="3397" spans="1:65" x14ac:dyDescent="0.25">
      <c r="A3397" s="82"/>
      <c r="B3397" s="122" t="s">
        <v>1393</v>
      </c>
      <c r="C3397" s="122">
        <v>4117.5</v>
      </c>
      <c r="D3397" s="122">
        <v>37.563252921677098</v>
      </c>
      <c r="E3397" s="142">
        <f>IF(B3396=B3397,0,MAX(E$4:E3396)+1)</f>
        <v>0</v>
      </c>
      <c r="F3397" s="142">
        <f t="shared" si="614"/>
        <v>5</v>
      </c>
      <c r="G3397" s="142" t="str">
        <f t="shared" ref="G3397:G3460" si="619">IF(E3397&gt;0,ROW(),"")</f>
        <v/>
      </c>
      <c r="H3397" s="142" t="str">
        <f t="shared" ref="H3397:H3460" si="620">IF(B3397=B$4,1,"")</f>
        <v/>
      </c>
      <c r="I3397" s="59"/>
      <c r="J3397" s="104"/>
      <c r="K3397" s="59"/>
      <c r="L3397" s="59"/>
      <c r="M3397" s="59"/>
      <c r="N3397" s="44"/>
      <c r="O3397" s="44"/>
      <c r="P3397" s="44"/>
      <c r="Q3397" s="43" t="str">
        <f t="shared" si="617"/>
        <v/>
      </c>
      <c r="R3397" s="60" t="str">
        <f t="shared" si="616"/>
        <v/>
      </c>
      <c r="S3397" s="60" t="str">
        <f t="shared" si="616"/>
        <v/>
      </c>
      <c r="T3397" s="60" t="str">
        <f t="shared" si="616"/>
        <v/>
      </c>
      <c r="U3397" s="60" t="str">
        <f t="shared" si="616"/>
        <v/>
      </c>
      <c r="V3397" s="60" t="str">
        <f t="shared" si="616"/>
        <v/>
      </c>
      <c r="W3397" s="44"/>
      <c r="X3397" s="44" t="str">
        <f t="shared" ref="X3397:X3460" si="621">IF(ISNUMBER(Y3397),ROW()-X$3,"")</f>
        <v/>
      </c>
      <c r="Y3397" s="142" t="str">
        <f t="shared" si="618"/>
        <v/>
      </c>
      <c r="Z3397" s="172" t="str">
        <f t="shared" ref="Z3397:Z3460" si="622">IF(ISNUMBER($Q3397),INDEX($D$1:$D$3663,R3397,1),"")</f>
        <v/>
      </c>
      <c r="AA3397" s="169" t="str">
        <f>IF(ISNUMBER($Q3397),INDEX($D$1:$D$3663,S3397,1),"")</f>
        <v/>
      </c>
      <c r="AB3397" s="169" t="str">
        <f>IF(ISNUMBER($Q3397),INDEX($D$1:$D$3663,T3397,1),"")</f>
        <v/>
      </c>
      <c r="AC3397" s="169" t="str">
        <f>IF(ISNUMBER($Q3397),INDEX($D$1:$D$3663,U3397,1),"")</f>
        <v/>
      </c>
      <c r="AD3397" s="169" t="str">
        <f>IF(ISNUMBER($Q3397),INDEX($D$1:$D$3663,V3397,1),"")</f>
        <v/>
      </c>
      <c r="AE3397" s="59"/>
      <c r="AF3397" s="177" t="str">
        <f t="shared" ref="AF3397:AF3460" si="623">IF(ISNUMBER(Q3397),Y3397/M$15-M$11,"")</f>
        <v/>
      </c>
      <c r="AG3397" s="178" t="s">
        <v>1403</v>
      </c>
      <c r="AH3397" s="59"/>
      <c r="AI3397" s="163" t="str">
        <f t="shared" ref="AI3397:AI3460" si="624">IF(ROW()-AI$3&lt;=AI$2,ROW()-AI$3,"")</f>
        <v/>
      </c>
      <c r="AJ3397" s="162" t="str">
        <f t="shared" si="615"/>
        <v/>
      </c>
      <c r="AK3397" s="119"/>
      <c r="AL3397" s="59" t="str">
        <f>IF(ISNUMBER($AJ3397),INDEX($Z$4:$AC$3663,$AJ3397,AL$3),"")</f>
        <v/>
      </c>
      <c r="AM3397" s="149" t="str">
        <f>IF(ISNUMBER($AJ3397),INDEX($Z$4:$AC$3663,$AJ3397,AM$3),"")</f>
        <v/>
      </c>
      <c r="AN3397" s="149" t="str">
        <f>IF(ISNUMBER($AJ3397),INDEX($Z$4:$AC$3663,$AJ3397,AN$3),"")</f>
        <v/>
      </c>
      <c r="AO3397" s="59"/>
      <c r="AP3397" s="59"/>
      <c r="AQ3397" s="166"/>
      <c r="AR3397" s="59"/>
      <c r="AS3397" s="59"/>
      <c r="AT3397" s="149"/>
      <c r="AU3397" s="149"/>
      <c r="AV3397" s="149"/>
      <c r="AW3397" s="149"/>
      <c r="AX3397" s="150"/>
      <c r="AY3397" s="151"/>
      <c r="AZ3397" s="59"/>
      <c r="BA3397" s="59"/>
      <c r="BB3397" s="59"/>
      <c r="BC3397" s="59"/>
      <c r="BD3397" s="59"/>
      <c r="BE3397" s="59"/>
      <c r="BF3397" s="43"/>
      <c r="BG3397" s="59"/>
      <c r="BH3397" s="59"/>
      <c r="BI3397" s="59"/>
      <c r="BJ3397" s="59"/>
      <c r="BK3397" s="59"/>
      <c r="BL3397" s="59"/>
      <c r="BM3397" s="59"/>
    </row>
    <row r="3398" spans="1:65" x14ac:dyDescent="0.25">
      <c r="A3398" s="82"/>
      <c r="B3398" s="122" t="s">
        <v>1393</v>
      </c>
      <c r="C3398" s="122">
        <v>4118.5</v>
      </c>
      <c r="D3398" s="122">
        <v>37.698437188427299</v>
      </c>
      <c r="E3398" s="142">
        <f>IF(B3397=B3398,0,MAX(E$4:E3397)+1)</f>
        <v>0</v>
      </c>
      <c r="F3398" s="142">
        <f t="shared" si="614"/>
        <v>5</v>
      </c>
      <c r="G3398" s="142" t="str">
        <f t="shared" si="619"/>
        <v/>
      </c>
      <c r="H3398" s="142" t="str">
        <f t="shared" si="620"/>
        <v/>
      </c>
      <c r="I3398" s="59"/>
      <c r="J3398" s="104"/>
      <c r="K3398" s="59"/>
      <c r="L3398" s="59"/>
      <c r="M3398" s="59"/>
      <c r="N3398" s="44"/>
      <c r="O3398" s="44"/>
      <c r="P3398" s="44"/>
      <c r="Q3398" s="43" t="str">
        <f t="shared" si="617"/>
        <v/>
      </c>
      <c r="R3398" s="60" t="str">
        <f t="shared" si="616"/>
        <v/>
      </c>
      <c r="S3398" s="60" t="str">
        <f t="shared" si="616"/>
        <v/>
      </c>
      <c r="T3398" s="60" t="str">
        <f t="shared" si="616"/>
        <v/>
      </c>
      <c r="U3398" s="60" t="str">
        <f t="shared" si="616"/>
        <v/>
      </c>
      <c r="V3398" s="60" t="str">
        <f t="shared" si="616"/>
        <v/>
      </c>
      <c r="W3398" s="44"/>
      <c r="X3398" s="44" t="str">
        <f t="shared" si="621"/>
        <v/>
      </c>
      <c r="Y3398" s="142" t="str">
        <f t="shared" si="618"/>
        <v/>
      </c>
      <c r="Z3398" s="172" t="str">
        <f t="shared" si="622"/>
        <v/>
      </c>
      <c r="AA3398" s="169" t="str">
        <f>IF(ISNUMBER($Q3398),INDEX($D$1:$D$3663,S3398,1),"")</f>
        <v/>
      </c>
      <c r="AB3398" s="169" t="str">
        <f>IF(ISNUMBER($Q3398),INDEX($D$1:$D$3663,T3398,1),"")</f>
        <v/>
      </c>
      <c r="AC3398" s="169" t="str">
        <f>IF(ISNUMBER($Q3398),INDEX($D$1:$D$3663,U3398,1),"")</f>
        <v/>
      </c>
      <c r="AD3398" s="169" t="str">
        <f>IF(ISNUMBER($Q3398),INDEX($D$1:$D$3663,V3398,1),"")</f>
        <v/>
      </c>
      <c r="AE3398" s="59"/>
      <c r="AF3398" s="177" t="str">
        <f t="shared" si="623"/>
        <v/>
      </c>
      <c r="AG3398" s="178" t="s">
        <v>1403</v>
      </c>
      <c r="AH3398" s="59"/>
      <c r="AI3398" s="163" t="str">
        <f t="shared" si="624"/>
        <v/>
      </c>
      <c r="AJ3398" s="162" t="str">
        <f t="shared" si="615"/>
        <v/>
      </c>
      <c r="AK3398" s="119"/>
      <c r="AL3398" s="59" t="str">
        <f>IF(ISNUMBER($AJ3398),INDEX($Z$4:$AC$3663,$AJ3398,AL$3),"")</f>
        <v/>
      </c>
      <c r="AM3398" s="149" t="str">
        <f>IF(ISNUMBER($AJ3398),INDEX($Z$4:$AC$3663,$AJ3398,AM$3),"")</f>
        <v/>
      </c>
      <c r="AN3398" s="149" t="str">
        <f>IF(ISNUMBER($AJ3398),INDEX($Z$4:$AC$3663,$AJ3398,AN$3),"")</f>
        <v/>
      </c>
      <c r="AO3398" s="59"/>
      <c r="AP3398" s="59"/>
      <c r="AQ3398" s="166"/>
      <c r="AR3398" s="59"/>
      <c r="AS3398" s="59"/>
      <c r="AT3398" s="149"/>
      <c r="AU3398" s="149"/>
      <c r="AV3398" s="149"/>
      <c r="AW3398" s="149"/>
      <c r="AX3398" s="150"/>
      <c r="AY3398" s="151"/>
      <c r="AZ3398" s="59"/>
      <c r="BA3398" s="59"/>
      <c r="BB3398" s="59"/>
      <c r="BC3398" s="59"/>
      <c r="BD3398" s="59"/>
      <c r="BE3398" s="59"/>
      <c r="BF3398" s="43"/>
      <c r="BG3398" s="59"/>
      <c r="BH3398" s="59"/>
      <c r="BI3398" s="59"/>
      <c r="BJ3398" s="59"/>
      <c r="BK3398" s="59"/>
      <c r="BL3398" s="59"/>
      <c r="BM3398" s="59"/>
    </row>
    <row r="3399" spans="1:65" x14ac:dyDescent="0.25">
      <c r="A3399" s="82"/>
      <c r="B3399" s="122" t="s">
        <v>1393</v>
      </c>
      <c r="C3399" s="122">
        <v>4119.5</v>
      </c>
      <c r="D3399" s="122">
        <v>37.811763425840198</v>
      </c>
      <c r="E3399" s="142">
        <f>IF(B3398=B3399,0,MAX(E$4:E3398)+1)</f>
        <v>0</v>
      </c>
      <c r="F3399" s="142">
        <f t="shared" ref="F3399:F3462" si="625">IF(E3399=0,F3398,E3399)</f>
        <v>5</v>
      </c>
      <c r="G3399" s="142" t="str">
        <f t="shared" si="619"/>
        <v/>
      </c>
      <c r="H3399" s="142" t="str">
        <f t="shared" si="620"/>
        <v/>
      </c>
      <c r="I3399" s="59"/>
      <c r="J3399" s="104"/>
      <c r="K3399" s="59"/>
      <c r="L3399" s="59"/>
      <c r="M3399" s="59"/>
      <c r="N3399" s="44"/>
      <c r="O3399" s="44"/>
      <c r="P3399" s="44"/>
      <c r="Q3399" s="43" t="str">
        <f t="shared" si="617"/>
        <v/>
      </c>
      <c r="R3399" s="60" t="str">
        <f t="shared" si="616"/>
        <v/>
      </c>
      <c r="S3399" s="60" t="str">
        <f t="shared" si="616"/>
        <v/>
      </c>
      <c r="T3399" s="60" t="str">
        <f t="shared" si="616"/>
        <v/>
      </c>
      <c r="U3399" s="60" t="str">
        <f t="shared" si="616"/>
        <v/>
      </c>
      <c r="V3399" s="60" t="str">
        <f t="shared" si="616"/>
        <v/>
      </c>
      <c r="W3399" s="44"/>
      <c r="X3399" s="44" t="str">
        <f t="shared" si="621"/>
        <v/>
      </c>
      <c r="Y3399" s="142" t="str">
        <f t="shared" si="618"/>
        <v/>
      </c>
      <c r="Z3399" s="172" t="str">
        <f t="shared" si="622"/>
        <v/>
      </c>
      <c r="AA3399" s="169" t="str">
        <f>IF(ISNUMBER($Q3399),INDEX($D$1:$D$3663,S3399,1),"")</f>
        <v/>
      </c>
      <c r="AB3399" s="169" t="str">
        <f>IF(ISNUMBER($Q3399),INDEX($D$1:$D$3663,T3399,1),"")</f>
        <v/>
      </c>
      <c r="AC3399" s="169" t="str">
        <f>IF(ISNUMBER($Q3399),INDEX($D$1:$D$3663,U3399,1),"")</f>
        <v/>
      </c>
      <c r="AD3399" s="169" t="str">
        <f>IF(ISNUMBER($Q3399),INDEX($D$1:$D$3663,V3399,1),"")</f>
        <v/>
      </c>
      <c r="AE3399" s="59"/>
      <c r="AF3399" s="177" t="str">
        <f t="shared" si="623"/>
        <v/>
      </c>
      <c r="AG3399" s="178" t="s">
        <v>1403</v>
      </c>
      <c r="AH3399" s="59"/>
      <c r="AI3399" s="163" t="str">
        <f t="shared" si="624"/>
        <v/>
      </c>
      <c r="AJ3399" s="162" t="str">
        <f t="shared" si="615"/>
        <v/>
      </c>
      <c r="AK3399" s="119"/>
      <c r="AL3399" s="59" t="str">
        <f>IF(ISNUMBER($AJ3399),INDEX($Z$4:$AC$3663,$AJ3399,AL$3),"")</f>
        <v/>
      </c>
      <c r="AM3399" s="149" t="str">
        <f>IF(ISNUMBER($AJ3399),INDEX($Z$4:$AC$3663,$AJ3399,AM$3),"")</f>
        <v/>
      </c>
      <c r="AN3399" s="149" t="str">
        <f>IF(ISNUMBER($AJ3399),INDEX($Z$4:$AC$3663,$AJ3399,AN$3),"")</f>
        <v/>
      </c>
      <c r="AO3399" s="59"/>
      <c r="AP3399" s="59"/>
      <c r="AQ3399" s="166"/>
      <c r="AR3399" s="59"/>
      <c r="AS3399" s="59"/>
      <c r="AT3399" s="149"/>
      <c r="AU3399" s="149"/>
      <c r="AV3399" s="149"/>
      <c r="AW3399" s="149"/>
      <c r="AX3399" s="150"/>
      <c r="AY3399" s="151"/>
      <c r="AZ3399" s="59"/>
      <c r="BA3399" s="59"/>
      <c r="BB3399" s="59"/>
      <c r="BC3399" s="59"/>
      <c r="BD3399" s="59"/>
      <c r="BE3399" s="59"/>
      <c r="BF3399" s="43"/>
      <c r="BG3399" s="59"/>
      <c r="BH3399" s="59"/>
      <c r="BI3399" s="59"/>
      <c r="BJ3399" s="59"/>
      <c r="BK3399" s="59"/>
      <c r="BL3399" s="59"/>
      <c r="BM3399" s="59"/>
    </row>
    <row r="3400" spans="1:65" x14ac:dyDescent="0.25">
      <c r="A3400" s="82"/>
      <c r="B3400" s="122" t="s">
        <v>1393</v>
      </c>
      <c r="C3400" s="122">
        <v>4120.5</v>
      </c>
      <c r="D3400" s="122">
        <v>37.768144536124801</v>
      </c>
      <c r="E3400" s="142">
        <f>IF(B3399=B3400,0,MAX(E$4:E3399)+1)</f>
        <v>0</v>
      </c>
      <c r="F3400" s="142">
        <f t="shared" si="625"/>
        <v>5</v>
      </c>
      <c r="G3400" s="142" t="str">
        <f t="shared" si="619"/>
        <v/>
      </c>
      <c r="H3400" s="142" t="str">
        <f t="shared" si="620"/>
        <v/>
      </c>
      <c r="I3400" s="59"/>
      <c r="J3400" s="104"/>
      <c r="K3400" s="59"/>
      <c r="L3400" s="59"/>
      <c r="M3400" s="59"/>
      <c r="N3400" s="44"/>
      <c r="O3400" s="44"/>
      <c r="P3400" s="44"/>
      <c r="Q3400" s="43" t="str">
        <f t="shared" si="617"/>
        <v/>
      </c>
      <c r="R3400" s="60" t="str">
        <f t="shared" si="616"/>
        <v/>
      </c>
      <c r="S3400" s="60" t="str">
        <f t="shared" si="616"/>
        <v/>
      </c>
      <c r="T3400" s="60" t="str">
        <f t="shared" si="616"/>
        <v/>
      </c>
      <c r="U3400" s="60" t="str">
        <f t="shared" si="616"/>
        <v/>
      </c>
      <c r="V3400" s="60" t="str">
        <f t="shared" si="616"/>
        <v/>
      </c>
      <c r="W3400" s="44"/>
      <c r="X3400" s="44" t="str">
        <f t="shared" si="621"/>
        <v/>
      </c>
      <c r="Y3400" s="142" t="str">
        <f t="shared" si="618"/>
        <v/>
      </c>
      <c r="Z3400" s="172" t="str">
        <f t="shared" si="622"/>
        <v/>
      </c>
      <c r="AA3400" s="169" t="str">
        <f>IF(ISNUMBER($Q3400),INDEX($D$1:$D$3663,S3400,1),"")</f>
        <v/>
      </c>
      <c r="AB3400" s="169" t="str">
        <f>IF(ISNUMBER($Q3400),INDEX($D$1:$D$3663,T3400,1),"")</f>
        <v/>
      </c>
      <c r="AC3400" s="169" t="str">
        <f>IF(ISNUMBER($Q3400),INDEX($D$1:$D$3663,U3400,1),"")</f>
        <v/>
      </c>
      <c r="AD3400" s="169" t="str">
        <f>IF(ISNUMBER($Q3400),INDEX($D$1:$D$3663,V3400,1),"")</f>
        <v/>
      </c>
      <c r="AE3400" s="59"/>
      <c r="AF3400" s="177" t="str">
        <f t="shared" si="623"/>
        <v/>
      </c>
      <c r="AG3400" s="178" t="s">
        <v>1403</v>
      </c>
      <c r="AH3400" s="59"/>
      <c r="AI3400" s="163" t="str">
        <f t="shared" si="624"/>
        <v/>
      </c>
      <c r="AJ3400" s="162" t="str">
        <f t="shared" si="615"/>
        <v/>
      </c>
      <c r="AK3400" s="119"/>
      <c r="AL3400" s="59" t="str">
        <f>IF(ISNUMBER($AJ3400),INDEX($Z$4:$AC$3663,$AJ3400,AL$3),"")</f>
        <v/>
      </c>
      <c r="AM3400" s="149" t="str">
        <f>IF(ISNUMBER($AJ3400),INDEX($Z$4:$AC$3663,$AJ3400,AM$3),"")</f>
        <v/>
      </c>
      <c r="AN3400" s="149" t="str">
        <f>IF(ISNUMBER($AJ3400),INDEX($Z$4:$AC$3663,$AJ3400,AN$3),"")</f>
        <v/>
      </c>
      <c r="AO3400" s="59"/>
      <c r="AP3400" s="59"/>
      <c r="AQ3400" s="166"/>
      <c r="AR3400" s="59"/>
      <c r="AS3400" s="59"/>
      <c r="AT3400" s="149"/>
      <c r="AU3400" s="149"/>
      <c r="AV3400" s="149"/>
      <c r="AW3400" s="149"/>
      <c r="AX3400" s="150"/>
      <c r="AY3400" s="151"/>
      <c r="AZ3400" s="59"/>
      <c r="BA3400" s="59"/>
      <c r="BB3400" s="59"/>
      <c r="BC3400" s="59"/>
      <c r="BD3400" s="59"/>
      <c r="BE3400" s="59"/>
      <c r="BF3400" s="43"/>
      <c r="BG3400" s="59"/>
      <c r="BH3400" s="59"/>
      <c r="BI3400" s="59"/>
      <c r="BJ3400" s="59"/>
      <c r="BK3400" s="59"/>
      <c r="BL3400" s="59"/>
      <c r="BM3400" s="59"/>
    </row>
    <row r="3401" spans="1:65" x14ac:dyDescent="0.25">
      <c r="A3401" s="82"/>
      <c r="B3401" s="122" t="s">
        <v>1393</v>
      </c>
      <c r="C3401" s="122">
        <v>4121.5</v>
      </c>
      <c r="D3401" s="122">
        <v>37.735544121955598</v>
      </c>
      <c r="E3401" s="142">
        <f>IF(B3400=B3401,0,MAX(E$4:E3400)+1)</f>
        <v>0</v>
      </c>
      <c r="F3401" s="142">
        <f t="shared" si="625"/>
        <v>5</v>
      </c>
      <c r="G3401" s="142" t="str">
        <f t="shared" si="619"/>
        <v/>
      </c>
      <c r="H3401" s="142" t="str">
        <f t="shared" si="620"/>
        <v/>
      </c>
      <c r="I3401" s="59"/>
      <c r="J3401" s="104"/>
      <c r="K3401" s="59"/>
      <c r="L3401" s="59"/>
      <c r="M3401" s="59"/>
      <c r="N3401" s="44"/>
      <c r="O3401" s="44"/>
      <c r="P3401" s="44"/>
      <c r="Q3401" s="43" t="str">
        <f t="shared" si="617"/>
        <v/>
      </c>
      <c r="R3401" s="60" t="str">
        <f t="shared" si="616"/>
        <v/>
      </c>
      <c r="S3401" s="60" t="str">
        <f t="shared" si="616"/>
        <v/>
      </c>
      <c r="T3401" s="60" t="str">
        <f t="shared" si="616"/>
        <v/>
      </c>
      <c r="U3401" s="60" t="str">
        <f t="shared" si="616"/>
        <v/>
      </c>
      <c r="V3401" s="60" t="str">
        <f t="shared" si="616"/>
        <v/>
      </c>
      <c r="W3401" s="44"/>
      <c r="X3401" s="44" t="str">
        <f t="shared" si="621"/>
        <v/>
      </c>
      <c r="Y3401" s="142" t="str">
        <f t="shared" si="618"/>
        <v/>
      </c>
      <c r="Z3401" s="172" t="str">
        <f t="shared" si="622"/>
        <v/>
      </c>
      <c r="AA3401" s="169" t="str">
        <f>IF(ISNUMBER($Q3401),INDEX($D$1:$D$3663,S3401,1),"")</f>
        <v/>
      </c>
      <c r="AB3401" s="169" t="str">
        <f>IF(ISNUMBER($Q3401),INDEX($D$1:$D$3663,T3401,1),"")</f>
        <v/>
      </c>
      <c r="AC3401" s="169" t="str">
        <f>IF(ISNUMBER($Q3401),INDEX($D$1:$D$3663,U3401,1),"")</f>
        <v/>
      </c>
      <c r="AD3401" s="169" t="str">
        <f>IF(ISNUMBER($Q3401),INDEX($D$1:$D$3663,V3401,1),"")</f>
        <v/>
      </c>
      <c r="AE3401" s="59"/>
      <c r="AF3401" s="177" t="str">
        <f t="shared" si="623"/>
        <v/>
      </c>
      <c r="AG3401" s="178" t="s">
        <v>1403</v>
      </c>
      <c r="AH3401" s="59"/>
      <c r="AI3401" s="163" t="str">
        <f t="shared" si="624"/>
        <v/>
      </c>
      <c r="AJ3401" s="162" t="str">
        <f t="shared" si="615"/>
        <v/>
      </c>
      <c r="AK3401" s="119"/>
      <c r="AL3401" s="59" t="str">
        <f>IF(ISNUMBER($AJ3401),INDEX($Z$4:$AC$3663,$AJ3401,AL$3),"")</f>
        <v/>
      </c>
      <c r="AM3401" s="149" t="str">
        <f>IF(ISNUMBER($AJ3401),INDEX($Z$4:$AC$3663,$AJ3401,AM$3),"")</f>
        <v/>
      </c>
      <c r="AN3401" s="149" t="str">
        <f>IF(ISNUMBER($AJ3401),INDEX($Z$4:$AC$3663,$AJ3401,AN$3),"")</f>
        <v/>
      </c>
      <c r="AO3401" s="59"/>
      <c r="AP3401" s="59"/>
      <c r="AQ3401" s="166"/>
      <c r="AR3401" s="59"/>
      <c r="AS3401" s="59"/>
      <c r="AT3401" s="149"/>
      <c r="AU3401" s="149"/>
      <c r="AV3401" s="149"/>
      <c r="AW3401" s="149"/>
      <c r="AX3401" s="150"/>
      <c r="AY3401" s="151"/>
      <c r="AZ3401" s="59"/>
      <c r="BA3401" s="59"/>
      <c r="BB3401" s="59"/>
      <c r="BC3401" s="59"/>
      <c r="BD3401" s="59"/>
      <c r="BE3401" s="59"/>
      <c r="BF3401" s="43"/>
      <c r="BG3401" s="59"/>
      <c r="BH3401" s="59"/>
      <c r="BI3401" s="59"/>
      <c r="BJ3401" s="59"/>
      <c r="BK3401" s="59"/>
      <c r="BL3401" s="59"/>
      <c r="BM3401" s="59"/>
    </row>
    <row r="3402" spans="1:65" x14ac:dyDescent="0.25">
      <c r="A3402" s="82"/>
      <c r="B3402" s="122" t="s">
        <v>1393</v>
      </c>
      <c r="C3402" s="122">
        <v>4122.5</v>
      </c>
      <c r="D3402" s="122">
        <v>37.680675831266598</v>
      </c>
      <c r="E3402" s="142">
        <f>IF(B3401=B3402,0,MAX(E$4:E3401)+1)</f>
        <v>0</v>
      </c>
      <c r="F3402" s="142">
        <f t="shared" si="625"/>
        <v>5</v>
      </c>
      <c r="G3402" s="142" t="str">
        <f t="shared" si="619"/>
        <v/>
      </c>
      <c r="H3402" s="142" t="str">
        <f t="shared" si="620"/>
        <v/>
      </c>
      <c r="I3402" s="59"/>
      <c r="J3402" s="104"/>
      <c r="K3402" s="59"/>
      <c r="L3402" s="59"/>
      <c r="M3402" s="59"/>
      <c r="N3402" s="44"/>
      <c r="O3402" s="44"/>
      <c r="P3402" s="44"/>
      <c r="Q3402" s="43" t="str">
        <f t="shared" si="617"/>
        <v/>
      </c>
      <c r="R3402" s="60" t="str">
        <f t="shared" si="616"/>
        <v/>
      </c>
      <c r="S3402" s="60" t="str">
        <f t="shared" si="616"/>
        <v/>
      </c>
      <c r="T3402" s="60" t="str">
        <f t="shared" si="616"/>
        <v/>
      </c>
      <c r="U3402" s="60" t="str">
        <f t="shared" si="616"/>
        <v/>
      </c>
      <c r="V3402" s="60" t="str">
        <f t="shared" si="616"/>
        <v/>
      </c>
      <c r="W3402" s="44"/>
      <c r="X3402" s="44" t="str">
        <f t="shared" si="621"/>
        <v/>
      </c>
      <c r="Y3402" s="142" t="str">
        <f t="shared" si="618"/>
        <v/>
      </c>
      <c r="Z3402" s="172" t="str">
        <f t="shared" si="622"/>
        <v/>
      </c>
      <c r="AA3402" s="169" t="str">
        <f>IF(ISNUMBER($Q3402),INDEX($D$1:$D$3663,S3402,1),"")</f>
        <v/>
      </c>
      <c r="AB3402" s="169" t="str">
        <f>IF(ISNUMBER($Q3402),INDEX($D$1:$D$3663,T3402,1),"")</f>
        <v/>
      </c>
      <c r="AC3402" s="169" t="str">
        <f>IF(ISNUMBER($Q3402),INDEX($D$1:$D$3663,U3402,1),"")</f>
        <v/>
      </c>
      <c r="AD3402" s="169" t="str">
        <f>IF(ISNUMBER($Q3402),INDEX($D$1:$D$3663,V3402,1),"")</f>
        <v/>
      </c>
      <c r="AE3402" s="59"/>
      <c r="AF3402" s="177" t="str">
        <f t="shared" si="623"/>
        <v/>
      </c>
      <c r="AG3402" s="178" t="s">
        <v>1403</v>
      </c>
      <c r="AH3402" s="59"/>
      <c r="AI3402" s="163" t="str">
        <f t="shared" si="624"/>
        <v/>
      </c>
      <c r="AJ3402" s="162" t="str">
        <f t="shared" si="615"/>
        <v/>
      </c>
      <c r="AK3402" s="119"/>
      <c r="AL3402" s="59" t="str">
        <f>IF(ISNUMBER($AJ3402),INDEX($Z$4:$AC$3663,$AJ3402,AL$3),"")</f>
        <v/>
      </c>
      <c r="AM3402" s="149" t="str">
        <f>IF(ISNUMBER($AJ3402),INDEX($Z$4:$AC$3663,$AJ3402,AM$3),"")</f>
        <v/>
      </c>
      <c r="AN3402" s="149" t="str">
        <f>IF(ISNUMBER($AJ3402),INDEX($Z$4:$AC$3663,$AJ3402,AN$3),"")</f>
        <v/>
      </c>
      <c r="AO3402" s="59"/>
      <c r="AP3402" s="59"/>
      <c r="AQ3402" s="166"/>
      <c r="AR3402" s="59"/>
      <c r="AS3402" s="59"/>
      <c r="AT3402" s="149"/>
      <c r="AU3402" s="149"/>
      <c r="AV3402" s="149"/>
      <c r="AW3402" s="149"/>
      <c r="AX3402" s="150"/>
      <c r="AY3402" s="151"/>
      <c r="AZ3402" s="59"/>
      <c r="BA3402" s="59"/>
      <c r="BB3402" s="59"/>
      <c r="BC3402" s="59"/>
      <c r="BD3402" s="59"/>
      <c r="BE3402" s="59"/>
      <c r="BF3402" s="43"/>
      <c r="BG3402" s="59"/>
      <c r="BH3402" s="59"/>
      <c r="BI3402" s="59"/>
      <c r="BJ3402" s="59"/>
      <c r="BK3402" s="59"/>
      <c r="BL3402" s="59"/>
      <c r="BM3402" s="59"/>
    </row>
    <row r="3403" spans="1:65" x14ac:dyDescent="0.25">
      <c r="A3403" s="82"/>
      <c r="B3403" s="122" t="s">
        <v>1393</v>
      </c>
      <c r="C3403" s="122">
        <v>4123.5</v>
      </c>
      <c r="D3403" s="122">
        <v>37.655592472681597</v>
      </c>
      <c r="E3403" s="142">
        <f>IF(B3402=B3403,0,MAX(E$4:E3402)+1)</f>
        <v>0</v>
      </c>
      <c r="F3403" s="142">
        <f t="shared" si="625"/>
        <v>5</v>
      </c>
      <c r="G3403" s="142" t="str">
        <f t="shared" si="619"/>
        <v/>
      </c>
      <c r="H3403" s="142" t="str">
        <f t="shared" si="620"/>
        <v/>
      </c>
      <c r="I3403" s="59"/>
      <c r="J3403" s="104"/>
      <c r="K3403" s="59"/>
      <c r="L3403" s="59"/>
      <c r="M3403" s="59"/>
      <c r="N3403" s="44"/>
      <c r="O3403" s="44"/>
      <c r="P3403" s="44"/>
      <c r="Q3403" s="43" t="str">
        <f t="shared" si="617"/>
        <v/>
      </c>
      <c r="R3403" s="60" t="str">
        <f t="shared" si="616"/>
        <v/>
      </c>
      <c r="S3403" s="60" t="str">
        <f t="shared" si="616"/>
        <v/>
      </c>
      <c r="T3403" s="60" t="str">
        <f t="shared" si="616"/>
        <v/>
      </c>
      <c r="U3403" s="60" t="str">
        <f t="shared" si="616"/>
        <v/>
      </c>
      <c r="V3403" s="60" t="str">
        <f t="shared" si="616"/>
        <v/>
      </c>
      <c r="W3403" s="44"/>
      <c r="X3403" s="44" t="str">
        <f t="shared" si="621"/>
        <v/>
      </c>
      <c r="Y3403" s="142" t="str">
        <f t="shared" si="618"/>
        <v/>
      </c>
      <c r="Z3403" s="172" t="str">
        <f t="shared" si="622"/>
        <v/>
      </c>
      <c r="AA3403" s="169" t="str">
        <f>IF(ISNUMBER($Q3403),INDEX($D$1:$D$3663,S3403,1),"")</f>
        <v/>
      </c>
      <c r="AB3403" s="169" t="str">
        <f>IF(ISNUMBER($Q3403),INDEX($D$1:$D$3663,T3403,1),"")</f>
        <v/>
      </c>
      <c r="AC3403" s="169" t="str">
        <f>IF(ISNUMBER($Q3403),INDEX($D$1:$D$3663,U3403,1),"")</f>
        <v/>
      </c>
      <c r="AD3403" s="169" t="str">
        <f>IF(ISNUMBER($Q3403),INDEX($D$1:$D$3663,V3403,1),"")</f>
        <v/>
      </c>
      <c r="AE3403" s="59"/>
      <c r="AF3403" s="177" t="str">
        <f t="shared" si="623"/>
        <v/>
      </c>
      <c r="AG3403" s="178" t="s">
        <v>1403</v>
      </c>
      <c r="AH3403" s="59"/>
      <c r="AI3403" s="163" t="str">
        <f t="shared" si="624"/>
        <v/>
      </c>
      <c r="AJ3403" s="162" t="str">
        <f t="shared" si="615"/>
        <v/>
      </c>
      <c r="AK3403" s="119"/>
      <c r="AL3403" s="59" t="str">
        <f>IF(ISNUMBER($AJ3403),INDEX($Z$4:$AC$3663,$AJ3403,AL$3),"")</f>
        <v/>
      </c>
      <c r="AM3403" s="149" t="str">
        <f>IF(ISNUMBER($AJ3403),INDEX($Z$4:$AC$3663,$AJ3403,AM$3),"")</f>
        <v/>
      </c>
      <c r="AN3403" s="149" t="str">
        <f>IF(ISNUMBER($AJ3403),INDEX($Z$4:$AC$3663,$AJ3403,AN$3),"")</f>
        <v/>
      </c>
      <c r="AO3403" s="59"/>
      <c r="AP3403" s="59"/>
      <c r="AQ3403" s="166"/>
      <c r="AR3403" s="59"/>
      <c r="AS3403" s="59"/>
      <c r="AT3403" s="149"/>
      <c r="AU3403" s="149"/>
      <c r="AV3403" s="149"/>
      <c r="AW3403" s="149"/>
      <c r="AX3403" s="150"/>
      <c r="AY3403" s="151"/>
      <c r="AZ3403" s="59"/>
      <c r="BA3403" s="59"/>
      <c r="BB3403" s="59"/>
      <c r="BC3403" s="59"/>
      <c r="BD3403" s="59"/>
      <c r="BE3403" s="59"/>
      <c r="BF3403" s="43"/>
      <c r="BG3403" s="59"/>
      <c r="BH3403" s="59"/>
      <c r="BI3403" s="59"/>
      <c r="BJ3403" s="59"/>
      <c r="BK3403" s="59"/>
      <c r="BL3403" s="59"/>
      <c r="BM3403" s="59"/>
    </row>
    <row r="3404" spans="1:65" x14ac:dyDescent="0.25">
      <c r="A3404" s="82"/>
      <c r="B3404" s="122" t="s">
        <v>1393</v>
      </c>
      <c r="C3404" s="122">
        <v>4124.5</v>
      </c>
      <c r="D3404" s="122">
        <v>37.917061335128601</v>
      </c>
      <c r="E3404" s="142">
        <f>IF(B3403=B3404,0,MAX(E$4:E3403)+1)</f>
        <v>0</v>
      </c>
      <c r="F3404" s="142">
        <f t="shared" si="625"/>
        <v>5</v>
      </c>
      <c r="G3404" s="142" t="str">
        <f t="shared" si="619"/>
        <v/>
      </c>
      <c r="H3404" s="142" t="str">
        <f t="shared" si="620"/>
        <v/>
      </c>
      <c r="I3404" s="59"/>
      <c r="J3404" s="104"/>
      <c r="K3404" s="59"/>
      <c r="L3404" s="59"/>
      <c r="M3404" s="59"/>
      <c r="N3404" s="44"/>
      <c r="O3404" s="44"/>
      <c r="P3404" s="44"/>
      <c r="Q3404" s="43" t="str">
        <f t="shared" si="617"/>
        <v/>
      </c>
      <c r="R3404" s="60" t="str">
        <f t="shared" si="616"/>
        <v/>
      </c>
      <c r="S3404" s="60" t="str">
        <f t="shared" si="616"/>
        <v/>
      </c>
      <c r="T3404" s="60" t="str">
        <f t="shared" si="616"/>
        <v/>
      </c>
      <c r="U3404" s="60" t="str">
        <f t="shared" si="616"/>
        <v/>
      </c>
      <c r="V3404" s="60" t="str">
        <f t="shared" si="616"/>
        <v/>
      </c>
      <c r="W3404" s="44"/>
      <c r="X3404" s="44" t="str">
        <f t="shared" si="621"/>
        <v/>
      </c>
      <c r="Y3404" s="142" t="str">
        <f t="shared" si="618"/>
        <v/>
      </c>
      <c r="Z3404" s="172" t="str">
        <f t="shared" si="622"/>
        <v/>
      </c>
      <c r="AA3404" s="169" t="str">
        <f>IF(ISNUMBER($Q3404),INDEX($D$1:$D$3663,S3404,1),"")</f>
        <v/>
      </c>
      <c r="AB3404" s="169" t="str">
        <f>IF(ISNUMBER($Q3404),INDEX($D$1:$D$3663,T3404,1),"")</f>
        <v/>
      </c>
      <c r="AC3404" s="169" t="str">
        <f>IF(ISNUMBER($Q3404),INDEX($D$1:$D$3663,U3404,1),"")</f>
        <v/>
      </c>
      <c r="AD3404" s="169" t="str">
        <f>IF(ISNUMBER($Q3404),INDEX($D$1:$D$3663,V3404,1),"")</f>
        <v/>
      </c>
      <c r="AE3404" s="59"/>
      <c r="AF3404" s="177" t="str">
        <f t="shared" si="623"/>
        <v/>
      </c>
      <c r="AG3404" s="178" t="s">
        <v>1403</v>
      </c>
      <c r="AH3404" s="59"/>
      <c r="AI3404" s="163" t="str">
        <f t="shared" si="624"/>
        <v/>
      </c>
      <c r="AJ3404" s="162" t="str">
        <f t="shared" si="615"/>
        <v/>
      </c>
      <c r="AK3404" s="119"/>
      <c r="AL3404" s="59" t="str">
        <f>IF(ISNUMBER($AJ3404),INDEX($Z$4:$AC$3663,$AJ3404,AL$3),"")</f>
        <v/>
      </c>
      <c r="AM3404" s="149" t="str">
        <f>IF(ISNUMBER($AJ3404),INDEX($Z$4:$AC$3663,$AJ3404,AM$3),"")</f>
        <v/>
      </c>
      <c r="AN3404" s="149" t="str">
        <f>IF(ISNUMBER($AJ3404),INDEX($Z$4:$AC$3663,$AJ3404,AN$3),"")</f>
        <v/>
      </c>
      <c r="AO3404" s="59"/>
      <c r="AP3404" s="59"/>
      <c r="AQ3404" s="166"/>
      <c r="AR3404" s="59"/>
      <c r="AS3404" s="59"/>
      <c r="AT3404" s="149"/>
      <c r="AU3404" s="149"/>
      <c r="AV3404" s="149"/>
      <c r="AW3404" s="149"/>
      <c r="AX3404" s="150"/>
      <c r="AY3404" s="151"/>
      <c r="AZ3404" s="59"/>
      <c r="BA3404" s="59"/>
      <c r="BB3404" s="59"/>
      <c r="BC3404" s="59"/>
      <c r="BD3404" s="59"/>
      <c r="BE3404" s="59"/>
      <c r="BF3404" s="43"/>
      <c r="BG3404" s="59"/>
      <c r="BH3404" s="59"/>
      <c r="BI3404" s="59"/>
      <c r="BJ3404" s="59"/>
      <c r="BK3404" s="59"/>
      <c r="BL3404" s="59"/>
      <c r="BM3404" s="59"/>
    </row>
    <row r="3405" spans="1:65" x14ac:dyDescent="0.25">
      <c r="A3405" s="82"/>
      <c r="B3405" s="122" t="s">
        <v>1393</v>
      </c>
      <c r="C3405" s="122">
        <v>4125.5</v>
      </c>
      <c r="D3405" s="122">
        <v>37.525023032458598</v>
      </c>
      <c r="E3405" s="142">
        <f>IF(B3404=B3405,0,MAX(E$4:E3404)+1)</f>
        <v>0</v>
      </c>
      <c r="F3405" s="142">
        <f t="shared" si="625"/>
        <v>5</v>
      </c>
      <c r="G3405" s="142" t="str">
        <f t="shared" si="619"/>
        <v/>
      </c>
      <c r="H3405" s="142" t="str">
        <f t="shared" si="620"/>
        <v/>
      </c>
      <c r="I3405" s="59"/>
      <c r="J3405" s="104"/>
      <c r="K3405" s="59"/>
      <c r="L3405" s="59"/>
      <c r="M3405" s="59"/>
      <c r="N3405" s="44"/>
      <c r="O3405" s="44"/>
      <c r="P3405" s="44"/>
      <c r="Q3405" s="43" t="str">
        <f t="shared" si="617"/>
        <v/>
      </c>
      <c r="R3405" s="60" t="str">
        <f t="shared" si="616"/>
        <v/>
      </c>
      <c r="S3405" s="60" t="str">
        <f t="shared" si="616"/>
        <v/>
      </c>
      <c r="T3405" s="60" t="str">
        <f t="shared" si="616"/>
        <v/>
      </c>
      <c r="U3405" s="60" t="str">
        <f t="shared" si="616"/>
        <v/>
      </c>
      <c r="V3405" s="60" t="str">
        <f t="shared" si="616"/>
        <v/>
      </c>
      <c r="W3405" s="44"/>
      <c r="X3405" s="44" t="str">
        <f t="shared" si="621"/>
        <v/>
      </c>
      <c r="Y3405" s="142" t="str">
        <f t="shared" si="618"/>
        <v/>
      </c>
      <c r="Z3405" s="172" t="str">
        <f t="shared" si="622"/>
        <v/>
      </c>
      <c r="AA3405" s="169" t="str">
        <f>IF(ISNUMBER($Q3405),INDEX($D$1:$D$3663,S3405,1),"")</f>
        <v/>
      </c>
      <c r="AB3405" s="169" t="str">
        <f>IF(ISNUMBER($Q3405),INDEX($D$1:$D$3663,T3405,1),"")</f>
        <v/>
      </c>
      <c r="AC3405" s="169" t="str">
        <f>IF(ISNUMBER($Q3405),INDEX($D$1:$D$3663,U3405,1),"")</f>
        <v/>
      </c>
      <c r="AD3405" s="169" t="str">
        <f>IF(ISNUMBER($Q3405),INDEX($D$1:$D$3663,V3405,1),"")</f>
        <v/>
      </c>
      <c r="AE3405" s="59"/>
      <c r="AF3405" s="177" t="str">
        <f t="shared" si="623"/>
        <v/>
      </c>
      <c r="AG3405" s="178" t="s">
        <v>1403</v>
      </c>
      <c r="AH3405" s="59"/>
      <c r="AI3405" s="163" t="str">
        <f t="shared" si="624"/>
        <v/>
      </c>
      <c r="AJ3405" s="162" t="str">
        <f t="shared" si="615"/>
        <v/>
      </c>
      <c r="AK3405" s="119"/>
      <c r="AL3405" s="59" t="str">
        <f>IF(ISNUMBER($AJ3405),INDEX($Z$4:$AC$3663,$AJ3405,AL$3),"")</f>
        <v/>
      </c>
      <c r="AM3405" s="149" t="str">
        <f>IF(ISNUMBER($AJ3405),INDEX($Z$4:$AC$3663,$AJ3405,AM$3),"")</f>
        <v/>
      </c>
      <c r="AN3405" s="149" t="str">
        <f>IF(ISNUMBER($AJ3405),INDEX($Z$4:$AC$3663,$AJ3405,AN$3),"")</f>
        <v/>
      </c>
      <c r="AO3405" s="59"/>
      <c r="AP3405" s="59"/>
      <c r="AQ3405" s="166"/>
      <c r="AR3405" s="59"/>
      <c r="AS3405" s="59"/>
      <c r="AT3405" s="149"/>
      <c r="AU3405" s="149"/>
      <c r="AV3405" s="149"/>
      <c r="AW3405" s="149"/>
      <c r="AX3405" s="150"/>
      <c r="AY3405" s="151"/>
      <c r="AZ3405" s="59"/>
      <c r="BA3405" s="59"/>
      <c r="BB3405" s="59"/>
      <c r="BC3405" s="59"/>
      <c r="BD3405" s="59"/>
      <c r="BE3405" s="59"/>
      <c r="BF3405" s="43"/>
      <c r="BG3405" s="59"/>
      <c r="BH3405" s="59"/>
      <c r="BI3405" s="59"/>
      <c r="BJ3405" s="59"/>
      <c r="BK3405" s="59"/>
      <c r="BL3405" s="59"/>
      <c r="BM3405" s="59"/>
    </row>
    <row r="3406" spans="1:65" x14ac:dyDescent="0.25">
      <c r="A3406" s="82"/>
      <c r="B3406" s="122" t="s">
        <v>1393</v>
      </c>
      <c r="C3406" s="122">
        <v>4126.5</v>
      </c>
      <c r="D3406" s="122">
        <v>37.7577706631768</v>
      </c>
      <c r="E3406" s="142">
        <f>IF(B3405=B3406,0,MAX(E$4:E3405)+1)</f>
        <v>0</v>
      </c>
      <c r="F3406" s="142">
        <f t="shared" si="625"/>
        <v>5</v>
      </c>
      <c r="G3406" s="142" t="str">
        <f t="shared" si="619"/>
        <v/>
      </c>
      <c r="H3406" s="142" t="str">
        <f t="shared" si="620"/>
        <v/>
      </c>
      <c r="I3406" s="59"/>
      <c r="J3406" s="104"/>
      <c r="K3406" s="59"/>
      <c r="L3406" s="59"/>
      <c r="M3406" s="59"/>
      <c r="N3406" s="44"/>
      <c r="O3406" s="44"/>
      <c r="P3406" s="44"/>
      <c r="Q3406" s="43" t="str">
        <f t="shared" si="617"/>
        <v/>
      </c>
      <c r="R3406" s="60" t="str">
        <f t="shared" si="616"/>
        <v/>
      </c>
      <c r="S3406" s="60" t="str">
        <f t="shared" si="616"/>
        <v/>
      </c>
      <c r="T3406" s="60" t="str">
        <f t="shared" si="616"/>
        <v/>
      </c>
      <c r="U3406" s="60" t="str">
        <f t="shared" si="616"/>
        <v/>
      </c>
      <c r="V3406" s="60" t="str">
        <f t="shared" si="616"/>
        <v/>
      </c>
      <c r="W3406" s="44"/>
      <c r="X3406" s="44" t="str">
        <f t="shared" si="621"/>
        <v/>
      </c>
      <c r="Y3406" s="142" t="str">
        <f t="shared" si="618"/>
        <v/>
      </c>
      <c r="Z3406" s="172" t="str">
        <f t="shared" si="622"/>
        <v/>
      </c>
      <c r="AA3406" s="169" t="str">
        <f>IF(ISNUMBER($Q3406),INDEX($D$1:$D$3663,S3406,1),"")</f>
        <v/>
      </c>
      <c r="AB3406" s="169" t="str">
        <f>IF(ISNUMBER($Q3406),INDEX($D$1:$D$3663,T3406,1),"")</f>
        <v/>
      </c>
      <c r="AC3406" s="169" t="str">
        <f>IF(ISNUMBER($Q3406),INDEX($D$1:$D$3663,U3406,1),"")</f>
        <v/>
      </c>
      <c r="AD3406" s="169" t="str">
        <f>IF(ISNUMBER($Q3406),INDEX($D$1:$D$3663,V3406,1),"")</f>
        <v/>
      </c>
      <c r="AE3406" s="59"/>
      <c r="AF3406" s="177" t="str">
        <f t="shared" si="623"/>
        <v/>
      </c>
      <c r="AG3406" s="178" t="s">
        <v>1403</v>
      </c>
      <c r="AH3406" s="59"/>
      <c r="AI3406" s="163" t="str">
        <f t="shared" si="624"/>
        <v/>
      </c>
      <c r="AJ3406" s="162" t="str">
        <f t="shared" si="615"/>
        <v/>
      </c>
      <c r="AK3406" s="119"/>
      <c r="AL3406" s="59" t="str">
        <f>IF(ISNUMBER($AJ3406),INDEX($Z$4:$AC$3663,$AJ3406,AL$3),"")</f>
        <v/>
      </c>
      <c r="AM3406" s="149" t="str">
        <f>IF(ISNUMBER($AJ3406),INDEX($Z$4:$AC$3663,$AJ3406,AM$3),"")</f>
        <v/>
      </c>
      <c r="AN3406" s="149" t="str">
        <f>IF(ISNUMBER($AJ3406),INDEX($Z$4:$AC$3663,$AJ3406,AN$3),"")</f>
        <v/>
      </c>
      <c r="AO3406" s="59"/>
      <c r="AP3406" s="59"/>
      <c r="AQ3406" s="166"/>
      <c r="AR3406" s="59"/>
      <c r="AS3406" s="59"/>
      <c r="AT3406" s="149"/>
      <c r="AU3406" s="149"/>
      <c r="AV3406" s="149"/>
      <c r="AW3406" s="149"/>
      <c r="AX3406" s="150"/>
      <c r="AY3406" s="151"/>
      <c r="AZ3406" s="59"/>
      <c r="BA3406" s="59"/>
      <c r="BB3406" s="59"/>
      <c r="BC3406" s="59"/>
      <c r="BD3406" s="59"/>
      <c r="BE3406" s="59"/>
      <c r="BF3406" s="43"/>
      <c r="BG3406" s="59"/>
      <c r="BH3406" s="59"/>
      <c r="BI3406" s="59"/>
      <c r="BJ3406" s="59"/>
      <c r="BK3406" s="59"/>
      <c r="BL3406" s="59"/>
      <c r="BM3406" s="59"/>
    </row>
    <row r="3407" spans="1:65" x14ac:dyDescent="0.25">
      <c r="A3407" s="82"/>
      <c r="B3407" s="122" t="s">
        <v>1393</v>
      </c>
      <c r="C3407" s="122">
        <v>4127.5</v>
      </c>
      <c r="D3407" s="122">
        <v>37.728214858646503</v>
      </c>
      <c r="E3407" s="142">
        <f>IF(B3406=B3407,0,MAX(E$4:E3406)+1)</f>
        <v>0</v>
      </c>
      <c r="F3407" s="142">
        <f t="shared" si="625"/>
        <v>5</v>
      </c>
      <c r="G3407" s="142" t="str">
        <f t="shared" si="619"/>
        <v/>
      </c>
      <c r="H3407" s="142" t="str">
        <f t="shared" si="620"/>
        <v/>
      </c>
      <c r="I3407" s="59"/>
      <c r="J3407" s="104"/>
      <c r="K3407" s="59"/>
      <c r="L3407" s="59"/>
      <c r="M3407" s="59"/>
      <c r="N3407" s="44"/>
      <c r="O3407" s="44"/>
      <c r="P3407" s="44"/>
      <c r="Q3407" s="43" t="str">
        <f t="shared" si="617"/>
        <v/>
      </c>
      <c r="R3407" s="60" t="str">
        <f t="shared" si="616"/>
        <v/>
      </c>
      <c r="S3407" s="60" t="str">
        <f t="shared" si="616"/>
        <v/>
      </c>
      <c r="T3407" s="60" t="str">
        <f t="shared" si="616"/>
        <v/>
      </c>
      <c r="U3407" s="60" t="str">
        <f t="shared" si="616"/>
        <v/>
      </c>
      <c r="V3407" s="60" t="str">
        <f t="shared" si="616"/>
        <v/>
      </c>
      <c r="W3407" s="44"/>
      <c r="X3407" s="44" t="str">
        <f t="shared" si="621"/>
        <v/>
      </c>
      <c r="Y3407" s="142" t="str">
        <f t="shared" si="618"/>
        <v/>
      </c>
      <c r="Z3407" s="172" t="str">
        <f t="shared" si="622"/>
        <v/>
      </c>
      <c r="AA3407" s="169" t="str">
        <f>IF(ISNUMBER($Q3407),INDEX($D$1:$D$3663,S3407,1),"")</f>
        <v/>
      </c>
      <c r="AB3407" s="169" t="str">
        <f>IF(ISNUMBER($Q3407),INDEX($D$1:$D$3663,T3407,1),"")</f>
        <v/>
      </c>
      <c r="AC3407" s="169" t="str">
        <f>IF(ISNUMBER($Q3407),INDEX($D$1:$D$3663,U3407,1),"")</f>
        <v/>
      </c>
      <c r="AD3407" s="169" t="str">
        <f>IF(ISNUMBER($Q3407),INDEX($D$1:$D$3663,V3407,1),"")</f>
        <v/>
      </c>
      <c r="AE3407" s="59"/>
      <c r="AF3407" s="177" t="str">
        <f t="shared" si="623"/>
        <v/>
      </c>
      <c r="AG3407" s="178" t="s">
        <v>1403</v>
      </c>
      <c r="AH3407" s="59"/>
      <c r="AI3407" s="163" t="str">
        <f t="shared" si="624"/>
        <v/>
      </c>
      <c r="AJ3407" s="162" t="str">
        <f t="shared" si="615"/>
        <v/>
      </c>
      <c r="AK3407" s="119"/>
      <c r="AL3407" s="59" t="str">
        <f>IF(ISNUMBER($AJ3407),INDEX($Z$4:$AC$3663,$AJ3407,AL$3),"")</f>
        <v/>
      </c>
      <c r="AM3407" s="149" t="str">
        <f>IF(ISNUMBER($AJ3407),INDEX($Z$4:$AC$3663,$AJ3407,AM$3),"")</f>
        <v/>
      </c>
      <c r="AN3407" s="149" t="str">
        <f>IF(ISNUMBER($AJ3407),INDEX($Z$4:$AC$3663,$AJ3407,AN$3),"")</f>
        <v/>
      </c>
      <c r="AO3407" s="59"/>
      <c r="AP3407" s="59"/>
      <c r="AQ3407" s="166"/>
      <c r="AR3407" s="59"/>
      <c r="AS3407" s="59"/>
      <c r="AT3407" s="149"/>
      <c r="AU3407" s="149"/>
      <c r="AV3407" s="149"/>
      <c r="AW3407" s="149"/>
      <c r="AX3407" s="150"/>
      <c r="AY3407" s="151"/>
      <c r="AZ3407" s="59"/>
      <c r="BA3407" s="59"/>
      <c r="BB3407" s="59"/>
      <c r="BC3407" s="59"/>
      <c r="BD3407" s="59"/>
      <c r="BE3407" s="59"/>
      <c r="BF3407" s="43"/>
      <c r="BG3407" s="59"/>
      <c r="BH3407" s="59"/>
      <c r="BI3407" s="59"/>
      <c r="BJ3407" s="59"/>
      <c r="BK3407" s="59"/>
      <c r="BL3407" s="59"/>
      <c r="BM3407" s="59"/>
    </row>
    <row r="3408" spans="1:65" x14ac:dyDescent="0.25">
      <c r="A3408" s="82"/>
      <c r="B3408" s="122" t="s">
        <v>1393</v>
      </c>
      <c r="C3408" s="122">
        <v>4128.5</v>
      </c>
      <c r="D3408" s="122">
        <v>37.734817425240998</v>
      </c>
      <c r="E3408" s="142">
        <f>IF(B3407=B3408,0,MAX(E$4:E3407)+1)</f>
        <v>0</v>
      </c>
      <c r="F3408" s="142">
        <f t="shared" si="625"/>
        <v>5</v>
      </c>
      <c r="G3408" s="142" t="str">
        <f t="shared" si="619"/>
        <v/>
      </c>
      <c r="H3408" s="142" t="str">
        <f t="shared" si="620"/>
        <v/>
      </c>
      <c r="I3408" s="59"/>
      <c r="J3408" s="104"/>
      <c r="K3408" s="59"/>
      <c r="L3408" s="59"/>
      <c r="M3408" s="59"/>
      <c r="N3408" s="44"/>
      <c r="O3408" s="44"/>
      <c r="P3408" s="44"/>
      <c r="Q3408" s="43" t="str">
        <f t="shared" si="617"/>
        <v/>
      </c>
      <c r="R3408" s="60" t="str">
        <f t="shared" si="616"/>
        <v/>
      </c>
      <c r="S3408" s="60" t="str">
        <f t="shared" si="616"/>
        <v/>
      </c>
      <c r="T3408" s="60" t="str">
        <f t="shared" si="616"/>
        <v/>
      </c>
      <c r="U3408" s="60" t="str">
        <f t="shared" si="616"/>
        <v/>
      </c>
      <c r="V3408" s="60" t="str">
        <f t="shared" si="616"/>
        <v/>
      </c>
      <c r="W3408" s="44"/>
      <c r="X3408" s="44" t="str">
        <f t="shared" si="621"/>
        <v/>
      </c>
      <c r="Y3408" s="142" t="str">
        <f t="shared" si="618"/>
        <v/>
      </c>
      <c r="Z3408" s="172" t="str">
        <f t="shared" si="622"/>
        <v/>
      </c>
      <c r="AA3408" s="169" t="str">
        <f>IF(ISNUMBER($Q3408),INDEX($D$1:$D$3663,S3408,1),"")</f>
        <v/>
      </c>
      <c r="AB3408" s="169" t="str">
        <f>IF(ISNUMBER($Q3408),INDEX($D$1:$D$3663,T3408,1),"")</f>
        <v/>
      </c>
      <c r="AC3408" s="169" t="str">
        <f>IF(ISNUMBER($Q3408),INDEX($D$1:$D$3663,U3408,1),"")</f>
        <v/>
      </c>
      <c r="AD3408" s="169" t="str">
        <f>IF(ISNUMBER($Q3408),INDEX($D$1:$D$3663,V3408,1),"")</f>
        <v/>
      </c>
      <c r="AE3408" s="59"/>
      <c r="AF3408" s="177" t="str">
        <f t="shared" si="623"/>
        <v/>
      </c>
      <c r="AG3408" s="178" t="s">
        <v>1403</v>
      </c>
      <c r="AH3408" s="59"/>
      <c r="AI3408" s="163" t="str">
        <f t="shared" si="624"/>
        <v/>
      </c>
      <c r="AJ3408" s="162" t="str">
        <f t="shared" si="615"/>
        <v/>
      </c>
      <c r="AK3408" s="119"/>
      <c r="AL3408" s="59" t="str">
        <f>IF(ISNUMBER($AJ3408),INDEX($Z$4:$AC$3663,$AJ3408,AL$3),"")</f>
        <v/>
      </c>
      <c r="AM3408" s="149" t="str">
        <f>IF(ISNUMBER($AJ3408),INDEX($Z$4:$AC$3663,$AJ3408,AM$3),"")</f>
        <v/>
      </c>
      <c r="AN3408" s="149" t="str">
        <f>IF(ISNUMBER($AJ3408),INDEX($Z$4:$AC$3663,$AJ3408,AN$3),"")</f>
        <v/>
      </c>
      <c r="AO3408" s="59"/>
      <c r="AP3408" s="59"/>
      <c r="AQ3408" s="166"/>
      <c r="AR3408" s="59"/>
      <c r="AS3408" s="59"/>
      <c r="AT3408" s="149"/>
      <c r="AU3408" s="149"/>
      <c r="AV3408" s="149"/>
      <c r="AW3408" s="149"/>
      <c r="AX3408" s="150"/>
      <c r="AY3408" s="151"/>
      <c r="AZ3408" s="59"/>
      <c r="BA3408" s="59"/>
      <c r="BB3408" s="59"/>
      <c r="BC3408" s="59"/>
      <c r="BD3408" s="59"/>
      <c r="BE3408" s="59"/>
      <c r="BF3408" s="43"/>
      <c r="BG3408" s="59"/>
      <c r="BH3408" s="59"/>
      <c r="BI3408" s="59"/>
      <c r="BJ3408" s="59"/>
      <c r="BK3408" s="59"/>
      <c r="BL3408" s="59"/>
      <c r="BM3408" s="59"/>
    </row>
    <row r="3409" spans="1:65" x14ac:dyDescent="0.25">
      <c r="A3409" s="82"/>
      <c r="B3409" s="122" t="s">
        <v>1393</v>
      </c>
      <c r="C3409" s="122">
        <v>4129.5</v>
      </c>
      <c r="D3409" s="122">
        <v>37.698236054696999</v>
      </c>
      <c r="E3409" s="142">
        <f>IF(B3408=B3409,0,MAX(E$4:E3408)+1)</f>
        <v>0</v>
      </c>
      <c r="F3409" s="142">
        <f t="shared" si="625"/>
        <v>5</v>
      </c>
      <c r="G3409" s="142" t="str">
        <f t="shared" si="619"/>
        <v/>
      </c>
      <c r="H3409" s="142" t="str">
        <f t="shared" si="620"/>
        <v/>
      </c>
      <c r="I3409" s="59"/>
      <c r="J3409" s="104"/>
      <c r="K3409" s="59"/>
      <c r="L3409" s="59"/>
      <c r="M3409" s="59"/>
      <c r="N3409" s="44"/>
      <c r="O3409" s="44"/>
      <c r="P3409" s="44"/>
      <c r="Q3409" s="43" t="str">
        <f t="shared" si="617"/>
        <v/>
      </c>
      <c r="R3409" s="60" t="str">
        <f t="shared" si="616"/>
        <v/>
      </c>
      <c r="S3409" s="60" t="str">
        <f t="shared" si="616"/>
        <v/>
      </c>
      <c r="T3409" s="60" t="str">
        <f t="shared" si="616"/>
        <v/>
      </c>
      <c r="U3409" s="60" t="str">
        <f t="shared" si="616"/>
        <v/>
      </c>
      <c r="V3409" s="60" t="str">
        <f t="shared" si="616"/>
        <v/>
      </c>
      <c r="W3409" s="44"/>
      <c r="X3409" s="44" t="str">
        <f t="shared" si="621"/>
        <v/>
      </c>
      <c r="Y3409" s="142" t="str">
        <f t="shared" si="618"/>
        <v/>
      </c>
      <c r="Z3409" s="172" t="str">
        <f t="shared" si="622"/>
        <v/>
      </c>
      <c r="AA3409" s="169" t="str">
        <f>IF(ISNUMBER($Q3409),INDEX($D$1:$D$3663,S3409,1),"")</f>
        <v/>
      </c>
      <c r="AB3409" s="169" t="str">
        <f>IF(ISNUMBER($Q3409),INDEX($D$1:$D$3663,T3409,1),"")</f>
        <v/>
      </c>
      <c r="AC3409" s="169" t="str">
        <f>IF(ISNUMBER($Q3409),INDEX($D$1:$D$3663,U3409,1),"")</f>
        <v/>
      </c>
      <c r="AD3409" s="169" t="str">
        <f>IF(ISNUMBER($Q3409),INDEX($D$1:$D$3663,V3409,1),"")</f>
        <v/>
      </c>
      <c r="AE3409" s="59"/>
      <c r="AF3409" s="177" t="str">
        <f t="shared" si="623"/>
        <v/>
      </c>
      <c r="AG3409" s="178" t="s">
        <v>1403</v>
      </c>
      <c r="AH3409" s="59"/>
      <c r="AI3409" s="163" t="str">
        <f t="shared" si="624"/>
        <v/>
      </c>
      <c r="AJ3409" s="162" t="str">
        <f t="shared" si="615"/>
        <v/>
      </c>
      <c r="AK3409" s="119"/>
      <c r="AL3409" s="59" t="str">
        <f>IF(ISNUMBER($AJ3409),INDEX($Z$4:$AC$3663,$AJ3409,AL$3),"")</f>
        <v/>
      </c>
      <c r="AM3409" s="149" t="str">
        <f>IF(ISNUMBER($AJ3409),INDEX($Z$4:$AC$3663,$AJ3409,AM$3),"")</f>
        <v/>
      </c>
      <c r="AN3409" s="149" t="str">
        <f>IF(ISNUMBER($AJ3409),INDEX($Z$4:$AC$3663,$AJ3409,AN$3),"")</f>
        <v/>
      </c>
      <c r="AO3409" s="59"/>
      <c r="AP3409" s="59"/>
      <c r="AQ3409" s="166"/>
      <c r="AR3409" s="59"/>
      <c r="AS3409" s="59"/>
      <c r="AT3409" s="149"/>
      <c r="AU3409" s="149"/>
      <c r="AV3409" s="149"/>
      <c r="AW3409" s="149"/>
      <c r="AX3409" s="150"/>
      <c r="AY3409" s="151"/>
      <c r="AZ3409" s="59"/>
      <c r="BA3409" s="59"/>
      <c r="BB3409" s="59"/>
      <c r="BC3409" s="59"/>
      <c r="BD3409" s="59"/>
      <c r="BE3409" s="59"/>
      <c r="BF3409" s="43"/>
      <c r="BG3409" s="59"/>
      <c r="BH3409" s="59"/>
      <c r="BI3409" s="59"/>
      <c r="BJ3409" s="59"/>
      <c r="BK3409" s="59"/>
      <c r="BL3409" s="59"/>
      <c r="BM3409" s="59"/>
    </row>
    <row r="3410" spans="1:65" x14ac:dyDescent="0.25">
      <c r="A3410" s="82"/>
      <c r="B3410" s="122" t="s">
        <v>1393</v>
      </c>
      <c r="C3410" s="122">
        <v>4130.5</v>
      </c>
      <c r="D3410" s="122">
        <v>37.6551761195023</v>
      </c>
      <c r="E3410" s="142">
        <f>IF(B3409=B3410,0,MAX(E$4:E3409)+1)</f>
        <v>0</v>
      </c>
      <c r="F3410" s="142">
        <f t="shared" si="625"/>
        <v>5</v>
      </c>
      <c r="G3410" s="142" t="str">
        <f t="shared" si="619"/>
        <v/>
      </c>
      <c r="H3410" s="142" t="str">
        <f t="shared" si="620"/>
        <v/>
      </c>
      <c r="I3410" s="59"/>
      <c r="J3410" s="104"/>
      <c r="K3410" s="59"/>
      <c r="L3410" s="59"/>
      <c r="M3410" s="59"/>
      <c r="N3410" s="44"/>
      <c r="O3410" s="44"/>
      <c r="P3410" s="44"/>
      <c r="Q3410" s="43" t="str">
        <f t="shared" si="617"/>
        <v/>
      </c>
      <c r="R3410" s="60" t="str">
        <f t="shared" si="616"/>
        <v/>
      </c>
      <c r="S3410" s="60" t="str">
        <f t="shared" si="616"/>
        <v/>
      </c>
      <c r="T3410" s="60" t="str">
        <f t="shared" si="616"/>
        <v/>
      </c>
      <c r="U3410" s="60" t="str">
        <f t="shared" si="616"/>
        <v/>
      </c>
      <c r="V3410" s="60" t="str">
        <f t="shared" si="616"/>
        <v/>
      </c>
      <c r="W3410" s="44"/>
      <c r="X3410" s="44" t="str">
        <f t="shared" si="621"/>
        <v/>
      </c>
      <c r="Y3410" s="142" t="str">
        <f t="shared" si="618"/>
        <v/>
      </c>
      <c r="Z3410" s="172" t="str">
        <f t="shared" si="622"/>
        <v/>
      </c>
      <c r="AA3410" s="169" t="str">
        <f>IF(ISNUMBER($Q3410),INDEX($D$1:$D$3663,S3410,1),"")</f>
        <v/>
      </c>
      <c r="AB3410" s="169" t="str">
        <f>IF(ISNUMBER($Q3410),INDEX($D$1:$D$3663,T3410,1),"")</f>
        <v/>
      </c>
      <c r="AC3410" s="169" t="str">
        <f>IF(ISNUMBER($Q3410),INDEX($D$1:$D$3663,U3410,1),"")</f>
        <v/>
      </c>
      <c r="AD3410" s="169" t="str">
        <f>IF(ISNUMBER($Q3410),INDEX($D$1:$D$3663,V3410,1),"")</f>
        <v/>
      </c>
      <c r="AE3410" s="59"/>
      <c r="AF3410" s="177" t="str">
        <f t="shared" si="623"/>
        <v/>
      </c>
      <c r="AG3410" s="178" t="s">
        <v>1403</v>
      </c>
      <c r="AH3410" s="59"/>
      <c r="AI3410" s="163" t="str">
        <f t="shared" si="624"/>
        <v/>
      </c>
      <c r="AJ3410" s="162" t="str">
        <f t="shared" si="615"/>
        <v/>
      </c>
      <c r="AK3410" s="119"/>
      <c r="AL3410" s="59" t="str">
        <f>IF(ISNUMBER($AJ3410),INDEX($Z$4:$AC$3663,$AJ3410,AL$3),"")</f>
        <v/>
      </c>
      <c r="AM3410" s="149" t="str">
        <f>IF(ISNUMBER($AJ3410),INDEX($Z$4:$AC$3663,$AJ3410,AM$3),"")</f>
        <v/>
      </c>
      <c r="AN3410" s="149" t="str">
        <f>IF(ISNUMBER($AJ3410),INDEX($Z$4:$AC$3663,$AJ3410,AN$3),"")</f>
        <v/>
      </c>
      <c r="AO3410" s="59"/>
      <c r="AP3410" s="59"/>
      <c r="AQ3410" s="166"/>
      <c r="AR3410" s="59"/>
      <c r="AS3410" s="59"/>
      <c r="AT3410" s="149"/>
      <c r="AU3410" s="149"/>
      <c r="AV3410" s="149"/>
      <c r="AW3410" s="149"/>
      <c r="AX3410" s="150"/>
      <c r="AY3410" s="151"/>
      <c r="AZ3410" s="59"/>
      <c r="BA3410" s="59"/>
      <c r="BB3410" s="59"/>
      <c r="BC3410" s="59"/>
      <c r="BD3410" s="59"/>
      <c r="BE3410" s="59"/>
      <c r="BF3410" s="43"/>
      <c r="BG3410" s="59"/>
      <c r="BH3410" s="59"/>
      <c r="BI3410" s="59"/>
      <c r="BJ3410" s="59"/>
      <c r="BK3410" s="59"/>
      <c r="BL3410" s="59"/>
      <c r="BM3410" s="59"/>
    </row>
    <row r="3411" spans="1:65" x14ac:dyDescent="0.25">
      <c r="A3411" s="82"/>
      <c r="B3411" s="122" t="s">
        <v>1393</v>
      </c>
      <c r="C3411" s="122">
        <v>4131.5</v>
      </c>
      <c r="D3411" s="122">
        <v>37.730243819206599</v>
      </c>
      <c r="E3411" s="142">
        <f>IF(B3410=B3411,0,MAX(E$4:E3410)+1)</f>
        <v>0</v>
      </c>
      <c r="F3411" s="142">
        <f t="shared" si="625"/>
        <v>5</v>
      </c>
      <c r="G3411" s="142" t="str">
        <f t="shared" si="619"/>
        <v/>
      </c>
      <c r="H3411" s="142" t="str">
        <f t="shared" si="620"/>
        <v/>
      </c>
      <c r="I3411" s="59"/>
      <c r="J3411" s="104"/>
      <c r="K3411" s="59"/>
      <c r="L3411" s="59"/>
      <c r="M3411" s="59"/>
      <c r="N3411" s="44"/>
      <c r="O3411" s="44"/>
      <c r="P3411" s="44"/>
      <c r="Q3411" s="43" t="str">
        <f t="shared" si="617"/>
        <v/>
      </c>
      <c r="R3411" s="60" t="str">
        <f t="shared" si="616"/>
        <v/>
      </c>
      <c r="S3411" s="60" t="str">
        <f t="shared" si="616"/>
        <v/>
      </c>
      <c r="T3411" s="60" t="str">
        <f t="shared" si="616"/>
        <v/>
      </c>
      <c r="U3411" s="60" t="str">
        <f t="shared" si="616"/>
        <v/>
      </c>
      <c r="V3411" s="60" t="str">
        <f t="shared" si="616"/>
        <v/>
      </c>
      <c r="W3411" s="44"/>
      <c r="X3411" s="44" t="str">
        <f t="shared" si="621"/>
        <v/>
      </c>
      <c r="Y3411" s="142" t="str">
        <f t="shared" si="618"/>
        <v/>
      </c>
      <c r="Z3411" s="172" t="str">
        <f t="shared" si="622"/>
        <v/>
      </c>
      <c r="AA3411" s="169" t="str">
        <f>IF(ISNUMBER($Q3411),INDEX($D$1:$D$3663,S3411,1),"")</f>
        <v/>
      </c>
      <c r="AB3411" s="169" t="str">
        <f>IF(ISNUMBER($Q3411),INDEX($D$1:$D$3663,T3411,1),"")</f>
        <v/>
      </c>
      <c r="AC3411" s="169" t="str">
        <f>IF(ISNUMBER($Q3411),INDEX($D$1:$D$3663,U3411,1),"")</f>
        <v/>
      </c>
      <c r="AD3411" s="169" t="str">
        <f>IF(ISNUMBER($Q3411),INDEX($D$1:$D$3663,V3411,1),"")</f>
        <v/>
      </c>
      <c r="AE3411" s="59"/>
      <c r="AF3411" s="177" t="str">
        <f t="shared" si="623"/>
        <v/>
      </c>
      <c r="AG3411" s="178" t="s">
        <v>1403</v>
      </c>
      <c r="AH3411" s="59"/>
      <c r="AI3411" s="163" t="str">
        <f t="shared" si="624"/>
        <v/>
      </c>
      <c r="AJ3411" s="162" t="str">
        <f t="shared" si="615"/>
        <v/>
      </c>
      <c r="AK3411" s="119"/>
      <c r="AL3411" s="59" t="str">
        <f>IF(ISNUMBER($AJ3411),INDEX($Z$4:$AC$3663,$AJ3411,AL$3),"")</f>
        <v/>
      </c>
      <c r="AM3411" s="149" t="str">
        <f>IF(ISNUMBER($AJ3411),INDEX($Z$4:$AC$3663,$AJ3411,AM$3),"")</f>
        <v/>
      </c>
      <c r="AN3411" s="149" t="str">
        <f>IF(ISNUMBER($AJ3411),INDEX($Z$4:$AC$3663,$AJ3411,AN$3),"")</f>
        <v/>
      </c>
      <c r="AO3411" s="59"/>
      <c r="AP3411" s="59"/>
      <c r="AQ3411" s="166"/>
      <c r="AR3411" s="59"/>
      <c r="AS3411" s="59"/>
      <c r="AT3411" s="149"/>
      <c r="AU3411" s="149"/>
      <c r="AV3411" s="149"/>
      <c r="AW3411" s="149"/>
      <c r="AX3411" s="150"/>
      <c r="AY3411" s="151"/>
      <c r="AZ3411" s="59"/>
      <c r="BA3411" s="59"/>
      <c r="BB3411" s="59"/>
      <c r="BC3411" s="59"/>
      <c r="BD3411" s="59"/>
      <c r="BE3411" s="59"/>
      <c r="BF3411" s="43"/>
      <c r="BG3411" s="59"/>
      <c r="BH3411" s="59"/>
      <c r="BI3411" s="59"/>
      <c r="BJ3411" s="59"/>
      <c r="BK3411" s="59"/>
      <c r="BL3411" s="59"/>
      <c r="BM3411" s="59"/>
    </row>
    <row r="3412" spans="1:65" x14ac:dyDescent="0.25">
      <c r="A3412" s="82"/>
      <c r="B3412" s="122" t="s">
        <v>1393</v>
      </c>
      <c r="C3412" s="122">
        <v>4132.5</v>
      </c>
      <c r="D3412" s="122">
        <v>37.750351152568598</v>
      </c>
      <c r="E3412" s="142">
        <f>IF(B3411=B3412,0,MAX(E$4:E3411)+1)</f>
        <v>0</v>
      </c>
      <c r="F3412" s="142">
        <f t="shared" si="625"/>
        <v>5</v>
      </c>
      <c r="G3412" s="142" t="str">
        <f t="shared" si="619"/>
        <v/>
      </c>
      <c r="H3412" s="142" t="str">
        <f t="shared" si="620"/>
        <v/>
      </c>
      <c r="I3412" s="59"/>
      <c r="J3412" s="104"/>
      <c r="K3412" s="59"/>
      <c r="L3412" s="59"/>
      <c r="M3412" s="59"/>
      <c r="N3412" s="44"/>
      <c r="O3412" s="44"/>
      <c r="P3412" s="44"/>
      <c r="Q3412" s="43" t="str">
        <f t="shared" si="617"/>
        <v/>
      </c>
      <c r="R3412" s="60" t="str">
        <f t="shared" si="616"/>
        <v/>
      </c>
      <c r="S3412" s="60" t="str">
        <f t="shared" si="616"/>
        <v/>
      </c>
      <c r="T3412" s="60" t="str">
        <f t="shared" si="616"/>
        <v/>
      </c>
      <c r="U3412" s="60" t="str">
        <f t="shared" si="616"/>
        <v/>
      </c>
      <c r="V3412" s="60" t="str">
        <f t="shared" si="616"/>
        <v/>
      </c>
      <c r="W3412" s="44"/>
      <c r="X3412" s="44" t="str">
        <f t="shared" si="621"/>
        <v/>
      </c>
      <c r="Y3412" s="142" t="str">
        <f t="shared" si="618"/>
        <v/>
      </c>
      <c r="Z3412" s="172" t="str">
        <f t="shared" si="622"/>
        <v/>
      </c>
      <c r="AA3412" s="169" t="str">
        <f>IF(ISNUMBER($Q3412),INDEX($D$1:$D$3663,S3412,1),"")</f>
        <v/>
      </c>
      <c r="AB3412" s="169" t="str">
        <f>IF(ISNUMBER($Q3412),INDEX($D$1:$D$3663,T3412,1),"")</f>
        <v/>
      </c>
      <c r="AC3412" s="169" t="str">
        <f>IF(ISNUMBER($Q3412),INDEX($D$1:$D$3663,U3412,1),"")</f>
        <v/>
      </c>
      <c r="AD3412" s="169" t="str">
        <f>IF(ISNUMBER($Q3412),INDEX($D$1:$D$3663,V3412,1),"")</f>
        <v/>
      </c>
      <c r="AE3412" s="59"/>
      <c r="AF3412" s="177" t="str">
        <f t="shared" si="623"/>
        <v/>
      </c>
      <c r="AG3412" s="178" t="s">
        <v>1403</v>
      </c>
      <c r="AH3412" s="59"/>
      <c r="AI3412" s="163" t="str">
        <f t="shared" si="624"/>
        <v/>
      </c>
      <c r="AJ3412" s="162" t="str">
        <f t="shared" si="615"/>
        <v/>
      </c>
      <c r="AK3412" s="119"/>
      <c r="AL3412" s="59" t="str">
        <f>IF(ISNUMBER($AJ3412),INDEX($Z$4:$AC$3663,$AJ3412,AL$3),"")</f>
        <v/>
      </c>
      <c r="AM3412" s="149" t="str">
        <f>IF(ISNUMBER($AJ3412),INDEX($Z$4:$AC$3663,$AJ3412,AM$3),"")</f>
        <v/>
      </c>
      <c r="AN3412" s="149" t="str">
        <f>IF(ISNUMBER($AJ3412),INDEX($Z$4:$AC$3663,$AJ3412,AN$3),"")</f>
        <v/>
      </c>
      <c r="AO3412" s="59"/>
      <c r="AP3412" s="59"/>
      <c r="AQ3412" s="166"/>
      <c r="AR3412" s="59"/>
      <c r="AS3412" s="59"/>
      <c r="AT3412" s="149"/>
      <c r="AU3412" s="149"/>
      <c r="AV3412" s="149"/>
      <c r="AW3412" s="149"/>
      <c r="AX3412" s="150"/>
      <c r="AY3412" s="151"/>
      <c r="AZ3412" s="59"/>
      <c r="BA3412" s="59"/>
      <c r="BB3412" s="59"/>
      <c r="BC3412" s="59"/>
      <c r="BD3412" s="59"/>
      <c r="BE3412" s="59"/>
      <c r="BF3412" s="43"/>
      <c r="BG3412" s="59"/>
      <c r="BH3412" s="59"/>
      <c r="BI3412" s="59"/>
      <c r="BJ3412" s="59"/>
      <c r="BK3412" s="59"/>
      <c r="BL3412" s="59"/>
      <c r="BM3412" s="59"/>
    </row>
    <row r="3413" spans="1:65" x14ac:dyDescent="0.25">
      <c r="A3413" s="82"/>
      <c r="B3413" s="122" t="s">
        <v>1393</v>
      </c>
      <c r="C3413" s="122">
        <v>4133.5</v>
      </c>
      <c r="D3413" s="122">
        <v>37.927776141740203</v>
      </c>
      <c r="E3413" s="142">
        <f>IF(B3412=B3413,0,MAX(E$4:E3412)+1)</f>
        <v>0</v>
      </c>
      <c r="F3413" s="142">
        <f t="shared" si="625"/>
        <v>5</v>
      </c>
      <c r="G3413" s="142" t="str">
        <f t="shared" si="619"/>
        <v/>
      </c>
      <c r="H3413" s="142" t="str">
        <f t="shared" si="620"/>
        <v/>
      </c>
      <c r="I3413" s="59"/>
      <c r="J3413" s="104"/>
      <c r="K3413" s="59"/>
      <c r="L3413" s="59"/>
      <c r="M3413" s="59"/>
      <c r="N3413" s="44"/>
      <c r="O3413" s="44"/>
      <c r="P3413" s="44"/>
      <c r="Q3413" s="43" t="str">
        <f t="shared" si="617"/>
        <v/>
      </c>
      <c r="R3413" s="60" t="str">
        <f t="shared" si="616"/>
        <v/>
      </c>
      <c r="S3413" s="60" t="str">
        <f t="shared" si="616"/>
        <v/>
      </c>
      <c r="T3413" s="60" t="str">
        <f t="shared" si="616"/>
        <v/>
      </c>
      <c r="U3413" s="60" t="str">
        <f t="shared" si="616"/>
        <v/>
      </c>
      <c r="V3413" s="60" t="str">
        <f t="shared" si="616"/>
        <v/>
      </c>
      <c r="W3413" s="44"/>
      <c r="X3413" s="44" t="str">
        <f t="shared" si="621"/>
        <v/>
      </c>
      <c r="Y3413" s="142" t="str">
        <f t="shared" si="618"/>
        <v/>
      </c>
      <c r="Z3413" s="172" t="str">
        <f t="shared" si="622"/>
        <v/>
      </c>
      <c r="AA3413" s="169" t="str">
        <f>IF(ISNUMBER($Q3413),INDEX($D$1:$D$3663,S3413,1),"")</f>
        <v/>
      </c>
      <c r="AB3413" s="169" t="str">
        <f>IF(ISNUMBER($Q3413),INDEX($D$1:$D$3663,T3413,1),"")</f>
        <v/>
      </c>
      <c r="AC3413" s="169" t="str">
        <f>IF(ISNUMBER($Q3413),INDEX($D$1:$D$3663,U3413,1),"")</f>
        <v/>
      </c>
      <c r="AD3413" s="169" t="str">
        <f>IF(ISNUMBER($Q3413),INDEX($D$1:$D$3663,V3413,1),"")</f>
        <v/>
      </c>
      <c r="AE3413" s="59"/>
      <c r="AF3413" s="177" t="str">
        <f t="shared" si="623"/>
        <v/>
      </c>
      <c r="AG3413" s="178" t="s">
        <v>1403</v>
      </c>
      <c r="AH3413" s="59"/>
      <c r="AI3413" s="163" t="str">
        <f t="shared" si="624"/>
        <v/>
      </c>
      <c r="AJ3413" s="162" t="str">
        <f t="shared" si="615"/>
        <v/>
      </c>
      <c r="AK3413" s="119"/>
      <c r="AL3413" s="59" t="str">
        <f>IF(ISNUMBER($AJ3413),INDEX($Z$4:$AC$3663,$AJ3413,AL$3),"")</f>
        <v/>
      </c>
      <c r="AM3413" s="149" t="str">
        <f>IF(ISNUMBER($AJ3413),INDEX($Z$4:$AC$3663,$AJ3413,AM$3),"")</f>
        <v/>
      </c>
      <c r="AN3413" s="149" t="str">
        <f>IF(ISNUMBER($AJ3413),INDEX($Z$4:$AC$3663,$AJ3413,AN$3),"")</f>
        <v/>
      </c>
      <c r="AO3413" s="59"/>
      <c r="AP3413" s="59"/>
      <c r="AQ3413" s="166"/>
      <c r="AR3413" s="59"/>
      <c r="AS3413" s="59"/>
      <c r="AT3413" s="149"/>
      <c r="AU3413" s="149"/>
      <c r="AV3413" s="149"/>
      <c r="AW3413" s="149"/>
      <c r="AX3413" s="150"/>
      <c r="AY3413" s="151"/>
      <c r="AZ3413" s="59"/>
      <c r="BA3413" s="59"/>
      <c r="BB3413" s="59"/>
      <c r="BC3413" s="59"/>
      <c r="BD3413" s="59"/>
      <c r="BE3413" s="59"/>
      <c r="BF3413" s="43"/>
      <c r="BG3413" s="59"/>
      <c r="BH3413" s="59"/>
      <c r="BI3413" s="59"/>
      <c r="BJ3413" s="59"/>
      <c r="BK3413" s="59"/>
      <c r="BL3413" s="59"/>
      <c r="BM3413" s="59"/>
    </row>
    <row r="3414" spans="1:65" x14ac:dyDescent="0.25">
      <c r="A3414" s="82"/>
      <c r="B3414" s="122" t="s">
        <v>1393</v>
      </c>
      <c r="C3414" s="122">
        <v>4134.5</v>
      </c>
      <c r="D3414" s="122">
        <v>37.962508864179803</v>
      </c>
      <c r="E3414" s="142">
        <f>IF(B3413=B3414,0,MAX(E$4:E3413)+1)</f>
        <v>0</v>
      </c>
      <c r="F3414" s="142">
        <f t="shared" si="625"/>
        <v>5</v>
      </c>
      <c r="G3414" s="142" t="str">
        <f t="shared" si="619"/>
        <v/>
      </c>
      <c r="H3414" s="142" t="str">
        <f t="shared" si="620"/>
        <v/>
      </c>
      <c r="I3414" s="59"/>
      <c r="J3414" s="104"/>
      <c r="K3414" s="59"/>
      <c r="L3414" s="59"/>
      <c r="M3414" s="59"/>
      <c r="N3414" s="44"/>
      <c r="O3414" s="44"/>
      <c r="P3414" s="44"/>
      <c r="Q3414" s="43" t="str">
        <f t="shared" si="617"/>
        <v/>
      </c>
      <c r="R3414" s="60" t="str">
        <f t="shared" si="616"/>
        <v/>
      </c>
      <c r="S3414" s="60" t="str">
        <f t="shared" si="616"/>
        <v/>
      </c>
      <c r="T3414" s="60" t="str">
        <f t="shared" si="616"/>
        <v/>
      </c>
      <c r="U3414" s="60" t="str">
        <f t="shared" si="616"/>
        <v/>
      </c>
      <c r="V3414" s="60" t="str">
        <f t="shared" si="616"/>
        <v/>
      </c>
      <c r="W3414" s="44"/>
      <c r="X3414" s="44" t="str">
        <f t="shared" si="621"/>
        <v/>
      </c>
      <c r="Y3414" s="142" t="str">
        <f t="shared" si="618"/>
        <v/>
      </c>
      <c r="Z3414" s="172" t="str">
        <f t="shared" si="622"/>
        <v/>
      </c>
      <c r="AA3414" s="169" t="str">
        <f>IF(ISNUMBER($Q3414),INDEX($D$1:$D$3663,S3414,1),"")</f>
        <v/>
      </c>
      <c r="AB3414" s="169" t="str">
        <f>IF(ISNUMBER($Q3414),INDEX($D$1:$D$3663,T3414,1),"")</f>
        <v/>
      </c>
      <c r="AC3414" s="169" t="str">
        <f>IF(ISNUMBER($Q3414),INDEX($D$1:$D$3663,U3414,1),"")</f>
        <v/>
      </c>
      <c r="AD3414" s="169" t="str">
        <f>IF(ISNUMBER($Q3414),INDEX($D$1:$D$3663,V3414,1),"")</f>
        <v/>
      </c>
      <c r="AE3414" s="59"/>
      <c r="AF3414" s="177" t="str">
        <f t="shared" si="623"/>
        <v/>
      </c>
      <c r="AG3414" s="178" t="s">
        <v>1403</v>
      </c>
      <c r="AH3414" s="59"/>
      <c r="AI3414" s="163" t="str">
        <f t="shared" si="624"/>
        <v/>
      </c>
      <c r="AJ3414" s="162" t="str">
        <f t="shared" si="615"/>
        <v/>
      </c>
      <c r="AK3414" s="119"/>
      <c r="AL3414" s="59" t="str">
        <f>IF(ISNUMBER($AJ3414),INDEX($Z$4:$AC$3663,$AJ3414,AL$3),"")</f>
        <v/>
      </c>
      <c r="AM3414" s="149" t="str">
        <f>IF(ISNUMBER($AJ3414),INDEX($Z$4:$AC$3663,$AJ3414,AM$3),"")</f>
        <v/>
      </c>
      <c r="AN3414" s="149" t="str">
        <f>IF(ISNUMBER($AJ3414),INDEX($Z$4:$AC$3663,$AJ3414,AN$3),"")</f>
        <v/>
      </c>
      <c r="AO3414" s="59"/>
      <c r="AP3414" s="59"/>
      <c r="AQ3414" s="166"/>
      <c r="AR3414" s="59"/>
      <c r="AS3414" s="59"/>
      <c r="AT3414" s="149"/>
      <c r="AU3414" s="149"/>
      <c r="AV3414" s="149"/>
      <c r="AW3414" s="149"/>
      <c r="AX3414" s="150"/>
      <c r="AY3414" s="151"/>
      <c r="AZ3414" s="59"/>
      <c r="BA3414" s="59"/>
      <c r="BB3414" s="59"/>
      <c r="BC3414" s="59"/>
      <c r="BD3414" s="59"/>
      <c r="BE3414" s="59"/>
      <c r="BF3414" s="43"/>
      <c r="BG3414" s="59"/>
      <c r="BH3414" s="59"/>
      <c r="BI3414" s="59"/>
      <c r="BJ3414" s="59"/>
      <c r="BK3414" s="59"/>
      <c r="BL3414" s="59"/>
      <c r="BM3414" s="59"/>
    </row>
    <row r="3415" spans="1:65" x14ac:dyDescent="0.25">
      <c r="A3415" s="82"/>
      <c r="B3415" s="122" t="s">
        <v>1393</v>
      </c>
      <c r="C3415" s="122">
        <v>4135.5</v>
      </c>
      <c r="D3415" s="122">
        <v>37.776134971213999</v>
      </c>
      <c r="E3415" s="142">
        <f>IF(B3414=B3415,0,MAX(E$4:E3414)+1)</f>
        <v>0</v>
      </c>
      <c r="F3415" s="142">
        <f t="shared" si="625"/>
        <v>5</v>
      </c>
      <c r="G3415" s="142" t="str">
        <f t="shared" si="619"/>
        <v/>
      </c>
      <c r="H3415" s="142" t="str">
        <f t="shared" si="620"/>
        <v/>
      </c>
      <c r="I3415" s="59"/>
      <c r="J3415" s="104"/>
      <c r="K3415" s="59"/>
      <c r="L3415" s="59"/>
      <c r="M3415" s="59"/>
      <c r="N3415" s="44"/>
      <c r="O3415" s="44"/>
      <c r="P3415" s="44"/>
      <c r="Q3415" s="43" t="str">
        <f t="shared" si="617"/>
        <v/>
      </c>
      <c r="R3415" s="60" t="str">
        <f t="shared" si="616"/>
        <v/>
      </c>
      <c r="S3415" s="60" t="str">
        <f t="shared" si="616"/>
        <v/>
      </c>
      <c r="T3415" s="60" t="str">
        <f t="shared" si="616"/>
        <v/>
      </c>
      <c r="U3415" s="60" t="str">
        <f t="shared" si="616"/>
        <v/>
      </c>
      <c r="V3415" s="60" t="str">
        <f t="shared" si="616"/>
        <v/>
      </c>
      <c r="W3415" s="44"/>
      <c r="X3415" s="44" t="str">
        <f t="shared" si="621"/>
        <v/>
      </c>
      <c r="Y3415" s="142" t="str">
        <f t="shared" si="618"/>
        <v/>
      </c>
      <c r="Z3415" s="172" t="str">
        <f t="shared" si="622"/>
        <v/>
      </c>
      <c r="AA3415" s="169" t="str">
        <f>IF(ISNUMBER($Q3415),INDEX($D$1:$D$3663,S3415,1),"")</f>
        <v/>
      </c>
      <c r="AB3415" s="169" t="str">
        <f>IF(ISNUMBER($Q3415),INDEX($D$1:$D$3663,T3415,1),"")</f>
        <v/>
      </c>
      <c r="AC3415" s="169" t="str">
        <f>IF(ISNUMBER($Q3415),INDEX($D$1:$D$3663,U3415,1),"")</f>
        <v/>
      </c>
      <c r="AD3415" s="169" t="str">
        <f>IF(ISNUMBER($Q3415),INDEX($D$1:$D$3663,V3415,1),"")</f>
        <v/>
      </c>
      <c r="AE3415" s="59"/>
      <c r="AF3415" s="177" t="str">
        <f t="shared" si="623"/>
        <v/>
      </c>
      <c r="AG3415" s="178" t="s">
        <v>1403</v>
      </c>
      <c r="AH3415" s="59"/>
      <c r="AI3415" s="163" t="str">
        <f t="shared" si="624"/>
        <v/>
      </c>
      <c r="AJ3415" s="162" t="str">
        <f t="shared" si="615"/>
        <v/>
      </c>
      <c r="AK3415" s="119"/>
      <c r="AL3415" s="59" t="str">
        <f>IF(ISNUMBER($AJ3415),INDEX($Z$4:$AC$3663,$AJ3415,AL$3),"")</f>
        <v/>
      </c>
      <c r="AM3415" s="149" t="str">
        <f>IF(ISNUMBER($AJ3415),INDEX($Z$4:$AC$3663,$AJ3415,AM$3),"")</f>
        <v/>
      </c>
      <c r="AN3415" s="149" t="str">
        <f>IF(ISNUMBER($AJ3415),INDEX($Z$4:$AC$3663,$AJ3415,AN$3),"")</f>
        <v/>
      </c>
      <c r="AO3415" s="59"/>
      <c r="AP3415" s="59"/>
      <c r="AQ3415" s="166"/>
      <c r="AR3415" s="59"/>
      <c r="AS3415" s="59"/>
      <c r="AT3415" s="149"/>
      <c r="AU3415" s="149"/>
      <c r="AV3415" s="149"/>
      <c r="AW3415" s="149"/>
      <c r="AX3415" s="150"/>
      <c r="AY3415" s="151"/>
      <c r="AZ3415" s="59"/>
      <c r="BA3415" s="59"/>
      <c r="BB3415" s="59"/>
      <c r="BC3415" s="59"/>
      <c r="BD3415" s="59"/>
      <c r="BE3415" s="59"/>
      <c r="BF3415" s="43"/>
      <c r="BG3415" s="59"/>
      <c r="BH3415" s="59"/>
      <c r="BI3415" s="59"/>
      <c r="BJ3415" s="59"/>
      <c r="BK3415" s="59"/>
      <c r="BL3415" s="59"/>
      <c r="BM3415" s="59"/>
    </row>
    <row r="3416" spans="1:65" x14ac:dyDescent="0.25">
      <c r="A3416" s="82"/>
      <c r="B3416" s="122" t="s">
        <v>1393</v>
      </c>
      <c r="C3416" s="122">
        <v>4136.5</v>
      </c>
      <c r="D3416" s="122">
        <v>37.835884656431404</v>
      </c>
      <c r="E3416" s="142">
        <f>IF(B3415=B3416,0,MAX(E$4:E3415)+1)</f>
        <v>0</v>
      </c>
      <c r="F3416" s="142">
        <f t="shared" si="625"/>
        <v>5</v>
      </c>
      <c r="G3416" s="142" t="str">
        <f t="shared" si="619"/>
        <v/>
      </c>
      <c r="H3416" s="142" t="str">
        <f t="shared" si="620"/>
        <v/>
      </c>
      <c r="I3416" s="59"/>
      <c r="J3416" s="104"/>
      <c r="K3416" s="59"/>
      <c r="L3416" s="59"/>
      <c r="M3416" s="59"/>
      <c r="N3416" s="44"/>
      <c r="O3416" s="44"/>
      <c r="P3416" s="44"/>
      <c r="Q3416" s="43" t="str">
        <f t="shared" si="617"/>
        <v/>
      </c>
      <c r="R3416" s="60" t="str">
        <f t="shared" si="616"/>
        <v/>
      </c>
      <c r="S3416" s="60" t="str">
        <f t="shared" si="616"/>
        <v/>
      </c>
      <c r="T3416" s="60" t="str">
        <f t="shared" si="616"/>
        <v/>
      </c>
      <c r="U3416" s="60" t="str">
        <f t="shared" si="616"/>
        <v/>
      </c>
      <c r="V3416" s="60" t="str">
        <f t="shared" si="616"/>
        <v/>
      </c>
      <c r="W3416" s="44"/>
      <c r="X3416" s="44" t="str">
        <f t="shared" si="621"/>
        <v/>
      </c>
      <c r="Y3416" s="142" t="str">
        <f t="shared" si="618"/>
        <v/>
      </c>
      <c r="Z3416" s="172" t="str">
        <f t="shared" si="622"/>
        <v/>
      </c>
      <c r="AA3416" s="169" t="str">
        <f>IF(ISNUMBER($Q3416),INDEX($D$1:$D$3663,S3416,1),"")</f>
        <v/>
      </c>
      <c r="AB3416" s="169" t="str">
        <f>IF(ISNUMBER($Q3416),INDEX($D$1:$D$3663,T3416,1),"")</f>
        <v/>
      </c>
      <c r="AC3416" s="169" t="str">
        <f>IF(ISNUMBER($Q3416),INDEX($D$1:$D$3663,U3416,1),"")</f>
        <v/>
      </c>
      <c r="AD3416" s="169" t="str">
        <f>IF(ISNUMBER($Q3416),INDEX($D$1:$D$3663,V3416,1),"")</f>
        <v/>
      </c>
      <c r="AE3416" s="59"/>
      <c r="AF3416" s="177" t="str">
        <f t="shared" si="623"/>
        <v/>
      </c>
      <c r="AG3416" s="178" t="s">
        <v>1403</v>
      </c>
      <c r="AH3416" s="59"/>
      <c r="AI3416" s="163" t="str">
        <f t="shared" si="624"/>
        <v/>
      </c>
      <c r="AJ3416" s="162" t="str">
        <f t="shared" si="615"/>
        <v/>
      </c>
      <c r="AK3416" s="119"/>
      <c r="AL3416" s="59" t="str">
        <f>IF(ISNUMBER($AJ3416),INDEX($Z$4:$AC$3663,$AJ3416,AL$3),"")</f>
        <v/>
      </c>
      <c r="AM3416" s="149" t="str">
        <f>IF(ISNUMBER($AJ3416),INDEX($Z$4:$AC$3663,$AJ3416,AM$3),"")</f>
        <v/>
      </c>
      <c r="AN3416" s="149" t="str">
        <f>IF(ISNUMBER($AJ3416),INDEX($Z$4:$AC$3663,$AJ3416,AN$3),"")</f>
        <v/>
      </c>
      <c r="AO3416" s="59"/>
      <c r="AP3416" s="59"/>
      <c r="AQ3416" s="166"/>
      <c r="AR3416" s="59"/>
      <c r="AS3416" s="59"/>
      <c r="AT3416" s="149"/>
      <c r="AU3416" s="149"/>
      <c r="AV3416" s="149"/>
      <c r="AW3416" s="149"/>
      <c r="AX3416" s="150"/>
      <c r="AY3416" s="151"/>
      <c r="AZ3416" s="59"/>
      <c r="BA3416" s="59"/>
      <c r="BB3416" s="59"/>
      <c r="BC3416" s="59"/>
      <c r="BD3416" s="59"/>
      <c r="BE3416" s="59"/>
      <c r="BF3416" s="43"/>
      <c r="BG3416" s="59"/>
      <c r="BH3416" s="59"/>
      <c r="BI3416" s="59"/>
      <c r="BJ3416" s="59"/>
      <c r="BK3416" s="59"/>
      <c r="BL3416" s="59"/>
      <c r="BM3416" s="59"/>
    </row>
    <row r="3417" spans="1:65" x14ac:dyDescent="0.25">
      <c r="A3417" s="82"/>
      <c r="B3417" s="122" t="s">
        <v>1393</v>
      </c>
      <c r="C3417" s="122">
        <v>4137.5</v>
      </c>
      <c r="D3417" s="122">
        <v>37.968075017546902</v>
      </c>
      <c r="E3417" s="142">
        <f>IF(B3416=B3417,0,MAX(E$4:E3416)+1)</f>
        <v>0</v>
      </c>
      <c r="F3417" s="142">
        <f t="shared" si="625"/>
        <v>5</v>
      </c>
      <c r="G3417" s="142" t="str">
        <f t="shared" si="619"/>
        <v/>
      </c>
      <c r="H3417" s="142" t="str">
        <f t="shared" si="620"/>
        <v/>
      </c>
      <c r="I3417" s="59"/>
      <c r="J3417" s="104"/>
      <c r="K3417" s="59"/>
      <c r="L3417" s="59"/>
      <c r="M3417" s="59"/>
      <c r="N3417" s="44"/>
      <c r="O3417" s="44"/>
      <c r="P3417" s="44"/>
      <c r="Q3417" s="43" t="str">
        <f t="shared" si="617"/>
        <v/>
      </c>
      <c r="R3417" s="60" t="str">
        <f t="shared" si="616"/>
        <v/>
      </c>
      <c r="S3417" s="60" t="str">
        <f t="shared" si="616"/>
        <v/>
      </c>
      <c r="T3417" s="60" t="str">
        <f t="shared" si="616"/>
        <v/>
      </c>
      <c r="U3417" s="60" t="str">
        <f t="shared" si="616"/>
        <v/>
      </c>
      <c r="V3417" s="60" t="str">
        <f t="shared" si="616"/>
        <v/>
      </c>
      <c r="W3417" s="44"/>
      <c r="X3417" s="44" t="str">
        <f t="shared" si="621"/>
        <v/>
      </c>
      <c r="Y3417" s="142" t="str">
        <f t="shared" si="618"/>
        <v/>
      </c>
      <c r="Z3417" s="172" t="str">
        <f t="shared" si="622"/>
        <v/>
      </c>
      <c r="AA3417" s="169" t="str">
        <f>IF(ISNUMBER($Q3417),INDEX($D$1:$D$3663,S3417,1),"")</f>
        <v/>
      </c>
      <c r="AB3417" s="169" t="str">
        <f>IF(ISNUMBER($Q3417),INDEX($D$1:$D$3663,T3417,1),"")</f>
        <v/>
      </c>
      <c r="AC3417" s="169" t="str">
        <f>IF(ISNUMBER($Q3417),INDEX($D$1:$D$3663,U3417,1),"")</f>
        <v/>
      </c>
      <c r="AD3417" s="169" t="str">
        <f>IF(ISNUMBER($Q3417),INDEX($D$1:$D$3663,V3417,1),"")</f>
        <v/>
      </c>
      <c r="AE3417" s="59"/>
      <c r="AF3417" s="177" t="str">
        <f t="shared" si="623"/>
        <v/>
      </c>
      <c r="AG3417" s="178" t="s">
        <v>1403</v>
      </c>
      <c r="AH3417" s="59"/>
      <c r="AI3417" s="163" t="str">
        <f t="shared" si="624"/>
        <v/>
      </c>
      <c r="AJ3417" s="162" t="str">
        <f t="shared" si="615"/>
        <v/>
      </c>
      <c r="AK3417" s="119"/>
      <c r="AL3417" s="59" t="str">
        <f>IF(ISNUMBER($AJ3417),INDEX($Z$4:$AC$3663,$AJ3417,AL$3),"")</f>
        <v/>
      </c>
      <c r="AM3417" s="149" t="str">
        <f>IF(ISNUMBER($AJ3417),INDEX($Z$4:$AC$3663,$AJ3417,AM$3),"")</f>
        <v/>
      </c>
      <c r="AN3417" s="149" t="str">
        <f>IF(ISNUMBER($AJ3417),INDEX($Z$4:$AC$3663,$AJ3417,AN$3),"")</f>
        <v/>
      </c>
      <c r="AO3417" s="59"/>
      <c r="AP3417" s="59"/>
      <c r="AQ3417" s="166"/>
      <c r="AR3417" s="59"/>
      <c r="AS3417" s="59"/>
      <c r="AT3417" s="149"/>
      <c r="AU3417" s="149"/>
      <c r="AV3417" s="149"/>
      <c r="AW3417" s="149"/>
      <c r="AX3417" s="150"/>
      <c r="AY3417" s="151"/>
      <c r="AZ3417" s="59"/>
      <c r="BA3417" s="59"/>
      <c r="BB3417" s="59"/>
      <c r="BC3417" s="59"/>
      <c r="BD3417" s="59"/>
      <c r="BE3417" s="59"/>
      <c r="BF3417" s="43"/>
      <c r="BG3417" s="59"/>
      <c r="BH3417" s="59"/>
      <c r="BI3417" s="59"/>
      <c r="BJ3417" s="59"/>
      <c r="BK3417" s="59"/>
      <c r="BL3417" s="59"/>
      <c r="BM3417" s="59"/>
    </row>
    <row r="3418" spans="1:65" x14ac:dyDescent="0.25">
      <c r="A3418" s="82"/>
      <c r="B3418" s="122" t="s">
        <v>1393</v>
      </c>
      <c r="C3418" s="122">
        <v>4138.5</v>
      </c>
      <c r="D3418" s="122">
        <v>37.898537445285903</v>
      </c>
      <c r="E3418" s="142">
        <f>IF(B3417=B3418,0,MAX(E$4:E3417)+1)</f>
        <v>0</v>
      </c>
      <c r="F3418" s="142">
        <f t="shared" si="625"/>
        <v>5</v>
      </c>
      <c r="G3418" s="142" t="str">
        <f t="shared" si="619"/>
        <v/>
      </c>
      <c r="H3418" s="142" t="str">
        <f t="shared" si="620"/>
        <v/>
      </c>
      <c r="I3418" s="59"/>
      <c r="J3418" s="104"/>
      <c r="K3418" s="59"/>
      <c r="L3418" s="59"/>
      <c r="M3418" s="59"/>
      <c r="N3418" s="44"/>
      <c r="O3418" s="44"/>
      <c r="P3418" s="44"/>
      <c r="Q3418" s="43" t="str">
        <f t="shared" si="617"/>
        <v/>
      </c>
      <c r="R3418" s="60" t="str">
        <f t="shared" si="616"/>
        <v/>
      </c>
      <c r="S3418" s="60" t="str">
        <f t="shared" si="616"/>
        <v/>
      </c>
      <c r="T3418" s="60" t="str">
        <f t="shared" si="616"/>
        <v/>
      </c>
      <c r="U3418" s="60" t="str">
        <f t="shared" si="616"/>
        <v/>
      </c>
      <c r="V3418" s="60" t="str">
        <f t="shared" si="616"/>
        <v/>
      </c>
      <c r="W3418" s="44"/>
      <c r="X3418" s="44" t="str">
        <f t="shared" si="621"/>
        <v/>
      </c>
      <c r="Y3418" s="142" t="str">
        <f t="shared" si="618"/>
        <v/>
      </c>
      <c r="Z3418" s="172" t="str">
        <f t="shared" si="622"/>
        <v/>
      </c>
      <c r="AA3418" s="169" t="str">
        <f>IF(ISNUMBER($Q3418),INDEX($D$1:$D$3663,S3418,1),"")</f>
        <v/>
      </c>
      <c r="AB3418" s="169" t="str">
        <f>IF(ISNUMBER($Q3418),INDEX($D$1:$D$3663,T3418,1),"")</f>
        <v/>
      </c>
      <c r="AC3418" s="169" t="str">
        <f>IF(ISNUMBER($Q3418),INDEX($D$1:$D$3663,U3418,1),"")</f>
        <v/>
      </c>
      <c r="AD3418" s="169" t="str">
        <f>IF(ISNUMBER($Q3418),INDEX($D$1:$D$3663,V3418,1),"")</f>
        <v/>
      </c>
      <c r="AE3418" s="59"/>
      <c r="AF3418" s="177" t="str">
        <f t="shared" si="623"/>
        <v/>
      </c>
      <c r="AG3418" s="178" t="s">
        <v>1403</v>
      </c>
      <c r="AH3418" s="59"/>
      <c r="AI3418" s="163" t="str">
        <f t="shared" si="624"/>
        <v/>
      </c>
      <c r="AJ3418" s="162" t="str">
        <f t="shared" si="615"/>
        <v/>
      </c>
      <c r="AK3418" s="119"/>
      <c r="AL3418" s="59" t="str">
        <f>IF(ISNUMBER($AJ3418),INDEX($Z$4:$AC$3663,$AJ3418,AL$3),"")</f>
        <v/>
      </c>
      <c r="AM3418" s="149" t="str">
        <f>IF(ISNUMBER($AJ3418),INDEX($Z$4:$AC$3663,$AJ3418,AM$3),"")</f>
        <v/>
      </c>
      <c r="AN3418" s="149" t="str">
        <f>IF(ISNUMBER($AJ3418),INDEX($Z$4:$AC$3663,$AJ3418,AN$3),"")</f>
        <v/>
      </c>
      <c r="AO3418" s="59"/>
      <c r="AP3418" s="59"/>
      <c r="AQ3418" s="166"/>
      <c r="AR3418" s="59"/>
      <c r="AS3418" s="59"/>
      <c r="AT3418" s="149"/>
      <c r="AU3418" s="149"/>
      <c r="AV3418" s="149"/>
      <c r="AW3418" s="149"/>
      <c r="AX3418" s="150"/>
      <c r="AY3418" s="151"/>
      <c r="AZ3418" s="59"/>
      <c r="BA3418" s="59"/>
      <c r="BB3418" s="59"/>
      <c r="BC3418" s="59"/>
      <c r="BD3418" s="59"/>
      <c r="BE3418" s="59"/>
      <c r="BF3418" s="43"/>
      <c r="BG3418" s="59"/>
      <c r="BH3418" s="59"/>
      <c r="BI3418" s="59"/>
      <c r="BJ3418" s="59"/>
      <c r="BK3418" s="59"/>
      <c r="BL3418" s="59"/>
      <c r="BM3418" s="59"/>
    </row>
    <row r="3419" spans="1:65" x14ac:dyDescent="0.25">
      <c r="A3419" s="82"/>
      <c r="B3419" s="122" t="s">
        <v>1393</v>
      </c>
      <c r="C3419" s="122">
        <v>4139.5</v>
      </c>
      <c r="D3419" s="122">
        <v>37.781846975764203</v>
      </c>
      <c r="E3419" s="142">
        <f>IF(B3418=B3419,0,MAX(E$4:E3418)+1)</f>
        <v>0</v>
      </c>
      <c r="F3419" s="142">
        <f t="shared" si="625"/>
        <v>5</v>
      </c>
      <c r="G3419" s="142" t="str">
        <f t="shared" si="619"/>
        <v/>
      </c>
      <c r="H3419" s="142" t="str">
        <f t="shared" si="620"/>
        <v/>
      </c>
      <c r="I3419" s="59"/>
      <c r="J3419" s="104"/>
      <c r="K3419" s="59"/>
      <c r="L3419" s="59"/>
      <c r="M3419" s="59"/>
      <c r="N3419" s="44"/>
      <c r="O3419" s="44"/>
      <c r="P3419" s="44"/>
      <c r="Q3419" s="43" t="str">
        <f t="shared" si="617"/>
        <v/>
      </c>
      <c r="R3419" s="60" t="str">
        <f t="shared" si="616"/>
        <v/>
      </c>
      <c r="S3419" s="60" t="str">
        <f t="shared" si="616"/>
        <v/>
      </c>
      <c r="T3419" s="60" t="str">
        <f t="shared" si="616"/>
        <v/>
      </c>
      <c r="U3419" s="60" t="str">
        <f t="shared" si="616"/>
        <v/>
      </c>
      <c r="V3419" s="60" t="str">
        <f t="shared" si="616"/>
        <v/>
      </c>
      <c r="W3419" s="44"/>
      <c r="X3419" s="44" t="str">
        <f t="shared" si="621"/>
        <v/>
      </c>
      <c r="Y3419" s="142" t="str">
        <f t="shared" si="618"/>
        <v/>
      </c>
      <c r="Z3419" s="172" t="str">
        <f t="shared" si="622"/>
        <v/>
      </c>
      <c r="AA3419" s="169" t="str">
        <f>IF(ISNUMBER($Q3419),INDEX($D$1:$D$3663,S3419,1),"")</f>
        <v/>
      </c>
      <c r="AB3419" s="169" t="str">
        <f>IF(ISNUMBER($Q3419),INDEX($D$1:$D$3663,T3419,1),"")</f>
        <v/>
      </c>
      <c r="AC3419" s="169" t="str">
        <f>IF(ISNUMBER($Q3419),INDEX($D$1:$D$3663,U3419,1),"")</f>
        <v/>
      </c>
      <c r="AD3419" s="169" t="str">
        <f>IF(ISNUMBER($Q3419),INDEX($D$1:$D$3663,V3419,1),"")</f>
        <v/>
      </c>
      <c r="AE3419" s="59"/>
      <c r="AF3419" s="177" t="str">
        <f t="shared" si="623"/>
        <v/>
      </c>
      <c r="AG3419" s="178" t="s">
        <v>1403</v>
      </c>
      <c r="AH3419" s="59"/>
      <c r="AI3419" s="163" t="str">
        <f t="shared" si="624"/>
        <v/>
      </c>
      <c r="AJ3419" s="162" t="str">
        <f t="shared" si="615"/>
        <v/>
      </c>
      <c r="AK3419" s="119"/>
      <c r="AL3419" s="59" t="str">
        <f>IF(ISNUMBER($AJ3419),INDEX($Z$4:$AC$3663,$AJ3419,AL$3),"")</f>
        <v/>
      </c>
      <c r="AM3419" s="149" t="str">
        <f>IF(ISNUMBER($AJ3419),INDEX($Z$4:$AC$3663,$AJ3419,AM$3),"")</f>
        <v/>
      </c>
      <c r="AN3419" s="149" t="str">
        <f>IF(ISNUMBER($AJ3419),INDEX($Z$4:$AC$3663,$AJ3419,AN$3),"")</f>
        <v/>
      </c>
      <c r="AO3419" s="59"/>
      <c r="AP3419" s="59"/>
      <c r="AQ3419" s="166"/>
      <c r="AR3419" s="59"/>
      <c r="AS3419" s="59"/>
      <c r="AT3419" s="149"/>
      <c r="AU3419" s="149"/>
      <c r="AV3419" s="149"/>
      <c r="AW3419" s="149"/>
      <c r="AX3419" s="150"/>
      <c r="AY3419" s="151"/>
      <c r="AZ3419" s="59"/>
      <c r="BA3419" s="59"/>
      <c r="BB3419" s="59"/>
      <c r="BC3419" s="59"/>
      <c r="BD3419" s="59"/>
      <c r="BE3419" s="59"/>
      <c r="BF3419" s="43"/>
      <c r="BG3419" s="59"/>
      <c r="BH3419" s="59"/>
      <c r="BI3419" s="59"/>
      <c r="BJ3419" s="59"/>
      <c r="BK3419" s="59"/>
      <c r="BL3419" s="59"/>
      <c r="BM3419" s="59"/>
    </row>
    <row r="3420" spans="1:65" x14ac:dyDescent="0.25">
      <c r="A3420" s="82"/>
      <c r="B3420" s="122" t="s">
        <v>1393</v>
      </c>
      <c r="C3420" s="122">
        <v>4140.5</v>
      </c>
      <c r="D3420" s="122">
        <v>37.905237451767498</v>
      </c>
      <c r="E3420" s="142">
        <f>IF(B3419=B3420,0,MAX(E$4:E3419)+1)</f>
        <v>0</v>
      </c>
      <c r="F3420" s="142">
        <f t="shared" si="625"/>
        <v>5</v>
      </c>
      <c r="G3420" s="142" t="str">
        <f t="shared" si="619"/>
        <v/>
      </c>
      <c r="H3420" s="142" t="str">
        <f t="shared" si="620"/>
        <v/>
      </c>
      <c r="I3420" s="59"/>
      <c r="J3420" s="104"/>
      <c r="K3420" s="59"/>
      <c r="L3420" s="59"/>
      <c r="M3420" s="59"/>
      <c r="N3420" s="44"/>
      <c r="O3420" s="44"/>
      <c r="P3420" s="44"/>
      <c r="Q3420" s="43" t="str">
        <f t="shared" si="617"/>
        <v/>
      </c>
      <c r="R3420" s="60" t="str">
        <f t="shared" si="616"/>
        <v/>
      </c>
      <c r="S3420" s="60" t="str">
        <f t="shared" si="616"/>
        <v/>
      </c>
      <c r="T3420" s="60" t="str">
        <f t="shared" si="616"/>
        <v/>
      </c>
      <c r="U3420" s="60" t="str">
        <f t="shared" si="616"/>
        <v/>
      </c>
      <c r="V3420" s="60" t="str">
        <f t="shared" si="616"/>
        <v/>
      </c>
      <c r="W3420" s="44"/>
      <c r="X3420" s="44" t="str">
        <f t="shared" si="621"/>
        <v/>
      </c>
      <c r="Y3420" s="142" t="str">
        <f t="shared" si="618"/>
        <v/>
      </c>
      <c r="Z3420" s="172" t="str">
        <f t="shared" si="622"/>
        <v/>
      </c>
      <c r="AA3420" s="169" t="str">
        <f>IF(ISNUMBER($Q3420),INDEX($D$1:$D$3663,S3420,1),"")</f>
        <v/>
      </c>
      <c r="AB3420" s="169" t="str">
        <f>IF(ISNUMBER($Q3420),INDEX($D$1:$D$3663,T3420,1),"")</f>
        <v/>
      </c>
      <c r="AC3420" s="169" t="str">
        <f>IF(ISNUMBER($Q3420),INDEX($D$1:$D$3663,U3420,1),"")</f>
        <v/>
      </c>
      <c r="AD3420" s="169" t="str">
        <f>IF(ISNUMBER($Q3420),INDEX($D$1:$D$3663,V3420,1),"")</f>
        <v/>
      </c>
      <c r="AE3420" s="59"/>
      <c r="AF3420" s="177" t="str">
        <f t="shared" si="623"/>
        <v/>
      </c>
      <c r="AG3420" s="178" t="s">
        <v>1403</v>
      </c>
      <c r="AH3420" s="59"/>
      <c r="AI3420" s="163" t="str">
        <f t="shared" si="624"/>
        <v/>
      </c>
      <c r="AJ3420" s="162" t="str">
        <f t="shared" si="615"/>
        <v/>
      </c>
      <c r="AK3420" s="119"/>
      <c r="AL3420" s="59" t="str">
        <f>IF(ISNUMBER($AJ3420),INDEX($Z$4:$AC$3663,$AJ3420,AL$3),"")</f>
        <v/>
      </c>
      <c r="AM3420" s="149" t="str">
        <f>IF(ISNUMBER($AJ3420),INDEX($Z$4:$AC$3663,$AJ3420,AM$3),"")</f>
        <v/>
      </c>
      <c r="AN3420" s="149" t="str">
        <f>IF(ISNUMBER($AJ3420),INDEX($Z$4:$AC$3663,$AJ3420,AN$3),"")</f>
        <v/>
      </c>
      <c r="AO3420" s="59"/>
      <c r="AP3420" s="59"/>
      <c r="AQ3420" s="166"/>
      <c r="AR3420" s="59"/>
      <c r="AS3420" s="59"/>
      <c r="AT3420" s="149"/>
      <c r="AU3420" s="149"/>
      <c r="AV3420" s="149"/>
      <c r="AW3420" s="149"/>
      <c r="AX3420" s="150"/>
      <c r="AY3420" s="151"/>
      <c r="AZ3420" s="59"/>
      <c r="BA3420" s="59"/>
      <c r="BB3420" s="59"/>
      <c r="BC3420" s="59"/>
      <c r="BD3420" s="59"/>
      <c r="BE3420" s="59"/>
      <c r="BF3420" s="43"/>
      <c r="BG3420" s="59"/>
      <c r="BH3420" s="59"/>
      <c r="BI3420" s="59"/>
      <c r="BJ3420" s="59"/>
      <c r="BK3420" s="59"/>
      <c r="BL3420" s="59"/>
      <c r="BM3420" s="59"/>
    </row>
    <row r="3421" spans="1:65" x14ac:dyDescent="0.25">
      <c r="A3421" s="82"/>
      <c r="B3421" s="122" t="s">
        <v>1393</v>
      </c>
      <c r="C3421" s="122">
        <v>4141.5</v>
      </c>
      <c r="D3421" s="122">
        <v>38.067079880227197</v>
      </c>
      <c r="E3421" s="142">
        <f>IF(B3420=B3421,0,MAX(E$4:E3420)+1)</f>
        <v>0</v>
      </c>
      <c r="F3421" s="142">
        <f t="shared" si="625"/>
        <v>5</v>
      </c>
      <c r="G3421" s="142" t="str">
        <f t="shared" si="619"/>
        <v/>
      </c>
      <c r="H3421" s="142" t="str">
        <f t="shared" si="620"/>
        <v/>
      </c>
      <c r="I3421" s="59"/>
      <c r="J3421" s="104"/>
      <c r="K3421" s="59"/>
      <c r="L3421" s="59"/>
      <c r="M3421" s="59"/>
      <c r="N3421" s="44"/>
      <c r="O3421" s="44"/>
      <c r="P3421" s="44"/>
      <c r="Q3421" s="43" t="str">
        <f t="shared" si="617"/>
        <v/>
      </c>
      <c r="R3421" s="60" t="str">
        <f t="shared" si="616"/>
        <v/>
      </c>
      <c r="S3421" s="60" t="str">
        <f t="shared" si="616"/>
        <v/>
      </c>
      <c r="T3421" s="60" t="str">
        <f t="shared" si="616"/>
        <v/>
      </c>
      <c r="U3421" s="60" t="str">
        <f t="shared" si="616"/>
        <v/>
      </c>
      <c r="V3421" s="60" t="str">
        <f t="shared" si="616"/>
        <v/>
      </c>
      <c r="W3421" s="44"/>
      <c r="X3421" s="44" t="str">
        <f t="shared" si="621"/>
        <v/>
      </c>
      <c r="Y3421" s="142" t="str">
        <f t="shared" si="618"/>
        <v/>
      </c>
      <c r="Z3421" s="172" t="str">
        <f t="shared" si="622"/>
        <v/>
      </c>
      <c r="AA3421" s="169" t="str">
        <f>IF(ISNUMBER($Q3421),INDEX($D$1:$D$3663,S3421,1),"")</f>
        <v/>
      </c>
      <c r="AB3421" s="169" t="str">
        <f>IF(ISNUMBER($Q3421),INDEX($D$1:$D$3663,T3421,1),"")</f>
        <v/>
      </c>
      <c r="AC3421" s="169" t="str">
        <f>IF(ISNUMBER($Q3421),INDEX($D$1:$D$3663,U3421,1),"")</f>
        <v/>
      </c>
      <c r="AD3421" s="169" t="str">
        <f>IF(ISNUMBER($Q3421),INDEX($D$1:$D$3663,V3421,1),"")</f>
        <v/>
      </c>
      <c r="AE3421" s="59"/>
      <c r="AF3421" s="177" t="str">
        <f t="shared" si="623"/>
        <v/>
      </c>
      <c r="AG3421" s="178" t="s">
        <v>1403</v>
      </c>
      <c r="AH3421" s="59"/>
      <c r="AI3421" s="163" t="str">
        <f t="shared" si="624"/>
        <v/>
      </c>
      <c r="AJ3421" s="162" t="str">
        <f t="shared" ref="AJ3421:AJ3484" si="626">IF(AI3420=AI$2,AJ3420+AJ$2-1,IF(ISNUMBER(AI3421),AJ3420+AJ$2,""))</f>
        <v/>
      </c>
      <c r="AK3421" s="119"/>
      <c r="AL3421" s="59" t="str">
        <f>IF(ISNUMBER($AJ3421),INDEX($Z$4:$AC$3663,$AJ3421,AL$3),"")</f>
        <v/>
      </c>
      <c r="AM3421" s="149" t="str">
        <f>IF(ISNUMBER($AJ3421),INDEX($Z$4:$AC$3663,$AJ3421,AM$3),"")</f>
        <v/>
      </c>
      <c r="AN3421" s="149" t="str">
        <f>IF(ISNUMBER($AJ3421),INDEX($Z$4:$AC$3663,$AJ3421,AN$3),"")</f>
        <v/>
      </c>
      <c r="AO3421" s="59"/>
      <c r="AP3421" s="59"/>
      <c r="AQ3421" s="166"/>
      <c r="AR3421" s="59"/>
      <c r="AS3421" s="59"/>
      <c r="AT3421" s="149"/>
      <c r="AU3421" s="149"/>
      <c r="AV3421" s="149"/>
      <c r="AW3421" s="149"/>
      <c r="AX3421" s="150"/>
      <c r="AY3421" s="151"/>
      <c r="AZ3421" s="59"/>
      <c r="BA3421" s="59"/>
      <c r="BB3421" s="59"/>
      <c r="BC3421" s="59"/>
      <c r="BD3421" s="59"/>
      <c r="BE3421" s="59"/>
      <c r="BF3421" s="43"/>
      <c r="BG3421" s="59"/>
      <c r="BH3421" s="59"/>
      <c r="BI3421" s="59"/>
      <c r="BJ3421" s="59"/>
      <c r="BK3421" s="59"/>
      <c r="BL3421" s="59"/>
      <c r="BM3421" s="59"/>
    </row>
    <row r="3422" spans="1:65" x14ac:dyDescent="0.25">
      <c r="A3422" s="82"/>
      <c r="B3422" s="122" t="s">
        <v>1393</v>
      </c>
      <c r="C3422" s="122">
        <v>4142.5</v>
      </c>
      <c r="D3422" s="122">
        <v>37.868659841568302</v>
      </c>
      <c r="E3422" s="142">
        <f>IF(B3421=B3422,0,MAX(E$4:E3421)+1)</f>
        <v>0</v>
      </c>
      <c r="F3422" s="142">
        <f t="shared" si="625"/>
        <v>5</v>
      </c>
      <c r="G3422" s="142" t="str">
        <f t="shared" si="619"/>
        <v/>
      </c>
      <c r="H3422" s="142" t="str">
        <f t="shared" si="620"/>
        <v/>
      </c>
      <c r="I3422" s="59"/>
      <c r="J3422" s="104"/>
      <c r="K3422" s="59"/>
      <c r="L3422" s="59"/>
      <c r="M3422" s="59"/>
      <c r="N3422" s="44"/>
      <c r="O3422" s="44"/>
      <c r="P3422" s="44"/>
      <c r="Q3422" s="43" t="str">
        <f t="shared" si="617"/>
        <v/>
      </c>
      <c r="R3422" s="60" t="str">
        <f t="shared" ref="R3422:V3472" si="627">IF(ISNUMBER($Q3422),IF($Q3422=0,R3421,R3421+1),"")</f>
        <v/>
      </c>
      <c r="S3422" s="60" t="str">
        <f t="shared" si="627"/>
        <v/>
      </c>
      <c r="T3422" s="60" t="str">
        <f t="shared" si="627"/>
        <v/>
      </c>
      <c r="U3422" s="60" t="str">
        <f t="shared" si="627"/>
        <v/>
      </c>
      <c r="V3422" s="60" t="str">
        <f t="shared" si="627"/>
        <v/>
      </c>
      <c r="W3422" s="44"/>
      <c r="X3422" s="44" t="str">
        <f t="shared" si="621"/>
        <v/>
      </c>
      <c r="Y3422" s="142" t="str">
        <f t="shared" si="618"/>
        <v/>
      </c>
      <c r="Z3422" s="172" t="str">
        <f t="shared" si="622"/>
        <v/>
      </c>
      <c r="AA3422" s="169" t="str">
        <f>IF(ISNUMBER($Q3422),INDEX($D$1:$D$3663,S3422,1),"")</f>
        <v/>
      </c>
      <c r="AB3422" s="169" t="str">
        <f>IF(ISNUMBER($Q3422),INDEX($D$1:$D$3663,T3422,1),"")</f>
        <v/>
      </c>
      <c r="AC3422" s="169" t="str">
        <f>IF(ISNUMBER($Q3422),INDEX($D$1:$D$3663,U3422,1),"")</f>
        <v/>
      </c>
      <c r="AD3422" s="169" t="str">
        <f>IF(ISNUMBER($Q3422),INDEX($D$1:$D$3663,V3422,1),"")</f>
        <v/>
      </c>
      <c r="AE3422" s="59"/>
      <c r="AF3422" s="177" t="str">
        <f t="shared" si="623"/>
        <v/>
      </c>
      <c r="AG3422" s="178" t="s">
        <v>1403</v>
      </c>
      <c r="AH3422" s="59"/>
      <c r="AI3422" s="163" t="str">
        <f t="shared" si="624"/>
        <v/>
      </c>
      <c r="AJ3422" s="162" t="str">
        <f t="shared" si="626"/>
        <v/>
      </c>
      <c r="AK3422" s="119"/>
      <c r="AL3422" s="59" t="str">
        <f>IF(ISNUMBER($AJ3422),INDEX($Z$4:$AC$3663,$AJ3422,AL$3),"")</f>
        <v/>
      </c>
      <c r="AM3422" s="149" t="str">
        <f>IF(ISNUMBER($AJ3422),INDEX($Z$4:$AC$3663,$AJ3422,AM$3),"")</f>
        <v/>
      </c>
      <c r="AN3422" s="149" t="str">
        <f>IF(ISNUMBER($AJ3422),INDEX($Z$4:$AC$3663,$AJ3422,AN$3),"")</f>
        <v/>
      </c>
      <c r="AO3422" s="59"/>
      <c r="AP3422" s="59"/>
      <c r="AQ3422" s="166"/>
      <c r="AR3422" s="59"/>
      <c r="AS3422" s="59"/>
      <c r="AT3422" s="149"/>
      <c r="AU3422" s="149"/>
      <c r="AV3422" s="149"/>
      <c r="AW3422" s="149"/>
      <c r="AX3422" s="150"/>
      <c r="AY3422" s="151"/>
      <c r="AZ3422" s="59"/>
      <c r="BA3422" s="59"/>
      <c r="BB3422" s="59"/>
      <c r="BC3422" s="59"/>
      <c r="BD3422" s="59"/>
      <c r="BE3422" s="59"/>
      <c r="BF3422" s="43"/>
      <c r="BG3422" s="59"/>
      <c r="BH3422" s="59"/>
      <c r="BI3422" s="59"/>
      <c r="BJ3422" s="59"/>
      <c r="BK3422" s="59"/>
      <c r="BL3422" s="59"/>
      <c r="BM3422" s="59"/>
    </row>
    <row r="3423" spans="1:65" x14ac:dyDescent="0.25">
      <c r="A3423" s="82"/>
      <c r="B3423" s="122" t="s">
        <v>1393</v>
      </c>
      <c r="C3423" s="122">
        <v>4143.5</v>
      </c>
      <c r="D3423" s="122">
        <v>37.884195299951301</v>
      </c>
      <c r="E3423" s="142">
        <f>IF(B3422=B3423,0,MAX(E$4:E3422)+1)</f>
        <v>0</v>
      </c>
      <c r="F3423" s="142">
        <f t="shared" si="625"/>
        <v>5</v>
      </c>
      <c r="G3423" s="142" t="str">
        <f t="shared" si="619"/>
        <v/>
      </c>
      <c r="H3423" s="142" t="str">
        <f t="shared" si="620"/>
        <v/>
      </c>
      <c r="I3423" s="59"/>
      <c r="J3423" s="104"/>
      <c r="K3423" s="59"/>
      <c r="L3423" s="59"/>
      <c r="M3423" s="59"/>
      <c r="N3423" s="44"/>
      <c r="O3423" s="44"/>
      <c r="P3423" s="44"/>
      <c r="Q3423" s="43" t="str">
        <f t="shared" si="617"/>
        <v/>
      </c>
      <c r="R3423" s="60" t="str">
        <f t="shared" si="627"/>
        <v/>
      </c>
      <c r="S3423" s="60" t="str">
        <f t="shared" si="627"/>
        <v/>
      </c>
      <c r="T3423" s="60" t="str">
        <f t="shared" si="627"/>
        <v/>
      </c>
      <c r="U3423" s="60" t="str">
        <f t="shared" si="627"/>
        <v/>
      </c>
      <c r="V3423" s="60" t="str">
        <f t="shared" si="627"/>
        <v/>
      </c>
      <c r="W3423" s="44"/>
      <c r="X3423" s="44" t="str">
        <f t="shared" si="621"/>
        <v/>
      </c>
      <c r="Y3423" s="142" t="str">
        <f t="shared" si="618"/>
        <v/>
      </c>
      <c r="Z3423" s="172" t="str">
        <f t="shared" si="622"/>
        <v/>
      </c>
      <c r="AA3423" s="169" t="str">
        <f>IF(ISNUMBER($Q3423),INDEX($D$1:$D$3663,S3423,1),"")</f>
        <v/>
      </c>
      <c r="AB3423" s="169" t="str">
        <f>IF(ISNUMBER($Q3423),INDEX($D$1:$D$3663,T3423,1),"")</f>
        <v/>
      </c>
      <c r="AC3423" s="169" t="str">
        <f>IF(ISNUMBER($Q3423),INDEX($D$1:$D$3663,U3423,1),"")</f>
        <v/>
      </c>
      <c r="AD3423" s="169" t="str">
        <f>IF(ISNUMBER($Q3423),INDEX($D$1:$D$3663,V3423,1),"")</f>
        <v/>
      </c>
      <c r="AE3423" s="59"/>
      <c r="AF3423" s="177" t="str">
        <f t="shared" si="623"/>
        <v/>
      </c>
      <c r="AG3423" s="178" t="s">
        <v>1403</v>
      </c>
      <c r="AH3423" s="59"/>
      <c r="AI3423" s="163" t="str">
        <f t="shared" si="624"/>
        <v/>
      </c>
      <c r="AJ3423" s="162" t="str">
        <f t="shared" si="626"/>
        <v/>
      </c>
      <c r="AK3423" s="119"/>
      <c r="AL3423" s="59" t="str">
        <f>IF(ISNUMBER($AJ3423),INDEX($Z$4:$AC$3663,$AJ3423,AL$3),"")</f>
        <v/>
      </c>
      <c r="AM3423" s="149" t="str">
        <f>IF(ISNUMBER($AJ3423),INDEX($Z$4:$AC$3663,$AJ3423,AM$3),"")</f>
        <v/>
      </c>
      <c r="AN3423" s="149" t="str">
        <f>IF(ISNUMBER($AJ3423),INDEX($Z$4:$AC$3663,$AJ3423,AN$3),"")</f>
        <v/>
      </c>
      <c r="AO3423" s="59"/>
      <c r="AP3423" s="59"/>
      <c r="AQ3423" s="166"/>
      <c r="AR3423" s="59"/>
      <c r="AS3423" s="59"/>
      <c r="AT3423" s="149"/>
      <c r="AU3423" s="149"/>
      <c r="AV3423" s="149"/>
      <c r="AW3423" s="149"/>
      <c r="AX3423" s="150"/>
      <c r="AY3423" s="151"/>
      <c r="AZ3423" s="59"/>
      <c r="BA3423" s="59"/>
      <c r="BB3423" s="59"/>
      <c r="BC3423" s="59"/>
      <c r="BD3423" s="59"/>
      <c r="BE3423" s="59"/>
      <c r="BF3423" s="43"/>
      <c r="BG3423" s="59"/>
      <c r="BH3423" s="59"/>
      <c r="BI3423" s="59"/>
      <c r="BJ3423" s="59"/>
      <c r="BK3423" s="59"/>
      <c r="BL3423" s="59"/>
      <c r="BM3423" s="59"/>
    </row>
    <row r="3424" spans="1:65" x14ac:dyDescent="0.25">
      <c r="A3424" s="82"/>
      <c r="B3424" s="122" t="s">
        <v>1393</v>
      </c>
      <c r="C3424" s="122">
        <v>4144.5</v>
      </c>
      <c r="D3424" s="122">
        <v>37.799691155944402</v>
      </c>
      <c r="E3424" s="142">
        <f>IF(B3423=B3424,0,MAX(E$4:E3423)+1)</f>
        <v>0</v>
      </c>
      <c r="F3424" s="142">
        <f t="shared" si="625"/>
        <v>5</v>
      </c>
      <c r="G3424" s="142" t="str">
        <f t="shared" si="619"/>
        <v/>
      </c>
      <c r="H3424" s="142" t="str">
        <f t="shared" si="620"/>
        <v/>
      </c>
      <c r="I3424" s="59"/>
      <c r="J3424" s="104"/>
      <c r="K3424" s="59"/>
      <c r="L3424" s="59"/>
      <c r="M3424" s="59"/>
      <c r="N3424" s="44"/>
      <c r="O3424" s="44"/>
      <c r="P3424" s="44"/>
      <c r="Q3424" s="43" t="str">
        <f t="shared" si="617"/>
        <v/>
      </c>
      <c r="R3424" s="60" t="str">
        <f t="shared" si="627"/>
        <v/>
      </c>
      <c r="S3424" s="60" t="str">
        <f t="shared" si="627"/>
        <v/>
      </c>
      <c r="T3424" s="60" t="str">
        <f t="shared" si="627"/>
        <v/>
      </c>
      <c r="U3424" s="60" t="str">
        <f t="shared" si="627"/>
        <v/>
      </c>
      <c r="V3424" s="60" t="str">
        <f t="shared" si="627"/>
        <v/>
      </c>
      <c r="W3424" s="44"/>
      <c r="X3424" s="44" t="str">
        <f t="shared" si="621"/>
        <v/>
      </c>
      <c r="Y3424" s="142" t="str">
        <f t="shared" si="618"/>
        <v/>
      </c>
      <c r="Z3424" s="172" t="str">
        <f t="shared" si="622"/>
        <v/>
      </c>
      <c r="AA3424" s="169" t="str">
        <f>IF(ISNUMBER($Q3424),INDEX($D$1:$D$3663,S3424,1),"")</f>
        <v/>
      </c>
      <c r="AB3424" s="169" t="str">
        <f>IF(ISNUMBER($Q3424),INDEX($D$1:$D$3663,T3424,1),"")</f>
        <v/>
      </c>
      <c r="AC3424" s="169" t="str">
        <f>IF(ISNUMBER($Q3424),INDEX($D$1:$D$3663,U3424,1),"")</f>
        <v/>
      </c>
      <c r="AD3424" s="169" t="str">
        <f>IF(ISNUMBER($Q3424),INDEX($D$1:$D$3663,V3424,1),"")</f>
        <v/>
      </c>
      <c r="AE3424" s="59"/>
      <c r="AF3424" s="177" t="str">
        <f t="shared" si="623"/>
        <v/>
      </c>
      <c r="AG3424" s="178" t="s">
        <v>1403</v>
      </c>
      <c r="AH3424" s="59"/>
      <c r="AI3424" s="163" t="str">
        <f t="shared" si="624"/>
        <v/>
      </c>
      <c r="AJ3424" s="162" t="str">
        <f t="shared" si="626"/>
        <v/>
      </c>
      <c r="AK3424" s="119"/>
      <c r="AL3424" s="59" t="str">
        <f>IF(ISNUMBER($AJ3424),INDEX($Z$4:$AC$3663,$AJ3424,AL$3),"")</f>
        <v/>
      </c>
      <c r="AM3424" s="149" t="str">
        <f>IF(ISNUMBER($AJ3424),INDEX($Z$4:$AC$3663,$AJ3424,AM$3),"")</f>
        <v/>
      </c>
      <c r="AN3424" s="149" t="str">
        <f>IF(ISNUMBER($AJ3424),INDEX($Z$4:$AC$3663,$AJ3424,AN$3),"")</f>
        <v/>
      </c>
      <c r="AO3424" s="59"/>
      <c r="AP3424" s="59"/>
      <c r="AQ3424" s="166"/>
      <c r="AR3424" s="59"/>
      <c r="AS3424" s="59"/>
      <c r="AT3424" s="149"/>
      <c r="AU3424" s="149"/>
      <c r="AV3424" s="149"/>
      <c r="AW3424" s="149"/>
      <c r="AX3424" s="150"/>
      <c r="AY3424" s="151"/>
      <c r="AZ3424" s="59"/>
      <c r="BA3424" s="59"/>
      <c r="BB3424" s="59"/>
      <c r="BC3424" s="59"/>
      <c r="BD3424" s="59"/>
      <c r="BE3424" s="59"/>
      <c r="BF3424" s="43"/>
      <c r="BG3424" s="59"/>
      <c r="BH3424" s="59"/>
      <c r="BI3424" s="59"/>
      <c r="BJ3424" s="59"/>
      <c r="BK3424" s="59"/>
      <c r="BL3424" s="59"/>
      <c r="BM3424" s="59"/>
    </row>
    <row r="3425" spans="1:65" x14ac:dyDescent="0.25">
      <c r="A3425" s="82"/>
      <c r="B3425" s="122" t="s">
        <v>1393</v>
      </c>
      <c r="C3425" s="122">
        <v>4145.5</v>
      </c>
      <c r="D3425" s="122">
        <v>37.916670663843298</v>
      </c>
      <c r="E3425" s="142">
        <f>IF(B3424=B3425,0,MAX(E$4:E3424)+1)</f>
        <v>0</v>
      </c>
      <c r="F3425" s="142">
        <f t="shared" si="625"/>
        <v>5</v>
      </c>
      <c r="G3425" s="142" t="str">
        <f t="shared" si="619"/>
        <v/>
      </c>
      <c r="H3425" s="142" t="str">
        <f t="shared" si="620"/>
        <v/>
      </c>
      <c r="I3425" s="59"/>
      <c r="J3425" s="104"/>
      <c r="K3425" s="59"/>
      <c r="L3425" s="59"/>
      <c r="M3425" s="59"/>
      <c r="N3425" s="44"/>
      <c r="O3425" s="44"/>
      <c r="P3425" s="44"/>
      <c r="Q3425" s="43" t="str">
        <f t="shared" si="617"/>
        <v/>
      </c>
      <c r="R3425" s="60" t="str">
        <f t="shared" si="627"/>
        <v/>
      </c>
      <c r="S3425" s="60" t="str">
        <f t="shared" si="627"/>
        <v/>
      </c>
      <c r="T3425" s="60" t="str">
        <f t="shared" si="627"/>
        <v/>
      </c>
      <c r="U3425" s="60" t="str">
        <f t="shared" si="627"/>
        <v/>
      </c>
      <c r="V3425" s="60" t="str">
        <f t="shared" si="627"/>
        <v/>
      </c>
      <c r="W3425" s="44"/>
      <c r="X3425" s="44" t="str">
        <f t="shared" si="621"/>
        <v/>
      </c>
      <c r="Y3425" s="142" t="str">
        <f t="shared" si="618"/>
        <v/>
      </c>
      <c r="Z3425" s="172" t="str">
        <f t="shared" si="622"/>
        <v/>
      </c>
      <c r="AA3425" s="169" t="str">
        <f>IF(ISNUMBER($Q3425),INDEX($D$1:$D$3663,S3425,1),"")</f>
        <v/>
      </c>
      <c r="AB3425" s="169" t="str">
        <f>IF(ISNUMBER($Q3425),INDEX($D$1:$D$3663,T3425,1),"")</f>
        <v/>
      </c>
      <c r="AC3425" s="169" t="str">
        <f>IF(ISNUMBER($Q3425),INDEX($D$1:$D$3663,U3425,1),"")</f>
        <v/>
      </c>
      <c r="AD3425" s="169" t="str">
        <f>IF(ISNUMBER($Q3425),INDEX($D$1:$D$3663,V3425,1),"")</f>
        <v/>
      </c>
      <c r="AE3425" s="59"/>
      <c r="AF3425" s="177" t="str">
        <f t="shared" si="623"/>
        <v/>
      </c>
      <c r="AG3425" s="178" t="s">
        <v>1403</v>
      </c>
      <c r="AH3425" s="59"/>
      <c r="AI3425" s="163" t="str">
        <f t="shared" si="624"/>
        <v/>
      </c>
      <c r="AJ3425" s="162" t="str">
        <f t="shared" si="626"/>
        <v/>
      </c>
      <c r="AK3425" s="119"/>
      <c r="AL3425" s="59" t="str">
        <f>IF(ISNUMBER($AJ3425),INDEX($Z$4:$AC$3663,$AJ3425,AL$3),"")</f>
        <v/>
      </c>
      <c r="AM3425" s="149" t="str">
        <f>IF(ISNUMBER($AJ3425),INDEX($Z$4:$AC$3663,$AJ3425,AM$3),"")</f>
        <v/>
      </c>
      <c r="AN3425" s="149" t="str">
        <f>IF(ISNUMBER($AJ3425),INDEX($Z$4:$AC$3663,$AJ3425,AN$3),"")</f>
        <v/>
      </c>
      <c r="AO3425" s="59"/>
      <c r="AP3425" s="59"/>
      <c r="AQ3425" s="166"/>
      <c r="AR3425" s="59"/>
      <c r="AS3425" s="59"/>
      <c r="AT3425" s="149"/>
      <c r="AU3425" s="149"/>
      <c r="AV3425" s="149"/>
      <c r="AW3425" s="149"/>
      <c r="AX3425" s="150"/>
      <c r="AY3425" s="151"/>
      <c r="AZ3425" s="59"/>
      <c r="BA3425" s="59"/>
      <c r="BB3425" s="59"/>
      <c r="BC3425" s="59"/>
      <c r="BD3425" s="59"/>
      <c r="BE3425" s="59"/>
      <c r="BF3425" s="43"/>
      <c r="BG3425" s="59"/>
      <c r="BH3425" s="59"/>
      <c r="BI3425" s="59"/>
      <c r="BJ3425" s="59"/>
      <c r="BK3425" s="59"/>
      <c r="BL3425" s="59"/>
      <c r="BM3425" s="59"/>
    </row>
    <row r="3426" spans="1:65" x14ac:dyDescent="0.25">
      <c r="A3426" s="82"/>
      <c r="B3426" s="122" t="s">
        <v>1393</v>
      </c>
      <c r="C3426" s="122">
        <v>4146.5</v>
      </c>
      <c r="D3426" s="122">
        <v>38.016760919433999</v>
      </c>
      <c r="E3426" s="142">
        <f>IF(B3425=B3426,0,MAX(E$4:E3425)+1)</f>
        <v>0</v>
      </c>
      <c r="F3426" s="142">
        <f t="shared" si="625"/>
        <v>5</v>
      </c>
      <c r="G3426" s="142" t="str">
        <f t="shared" si="619"/>
        <v/>
      </c>
      <c r="H3426" s="142" t="str">
        <f t="shared" si="620"/>
        <v/>
      </c>
      <c r="I3426" s="59"/>
      <c r="J3426" s="104"/>
      <c r="K3426" s="59"/>
      <c r="L3426" s="59"/>
      <c r="M3426" s="59"/>
      <c r="N3426" s="44"/>
      <c r="O3426" s="44"/>
      <c r="P3426" s="44"/>
      <c r="Q3426" s="43" t="str">
        <f t="shared" si="617"/>
        <v/>
      </c>
      <c r="R3426" s="60" t="str">
        <f t="shared" si="627"/>
        <v/>
      </c>
      <c r="S3426" s="60" t="str">
        <f t="shared" si="627"/>
        <v/>
      </c>
      <c r="T3426" s="60" t="str">
        <f t="shared" si="627"/>
        <v/>
      </c>
      <c r="U3426" s="60" t="str">
        <f t="shared" si="627"/>
        <v/>
      </c>
      <c r="V3426" s="60" t="str">
        <f t="shared" si="627"/>
        <v/>
      </c>
      <c r="W3426" s="44"/>
      <c r="X3426" s="44" t="str">
        <f t="shared" si="621"/>
        <v/>
      </c>
      <c r="Y3426" s="142" t="str">
        <f t="shared" si="618"/>
        <v/>
      </c>
      <c r="Z3426" s="172" t="str">
        <f t="shared" si="622"/>
        <v/>
      </c>
      <c r="AA3426" s="169" t="str">
        <f>IF(ISNUMBER($Q3426),INDEX($D$1:$D$3663,S3426,1),"")</f>
        <v/>
      </c>
      <c r="AB3426" s="169" t="str">
        <f>IF(ISNUMBER($Q3426),INDEX($D$1:$D$3663,T3426,1),"")</f>
        <v/>
      </c>
      <c r="AC3426" s="169" t="str">
        <f>IF(ISNUMBER($Q3426),INDEX($D$1:$D$3663,U3426,1),"")</f>
        <v/>
      </c>
      <c r="AD3426" s="169" t="str">
        <f>IF(ISNUMBER($Q3426),INDEX($D$1:$D$3663,V3426,1),"")</f>
        <v/>
      </c>
      <c r="AE3426" s="59"/>
      <c r="AF3426" s="177" t="str">
        <f t="shared" si="623"/>
        <v/>
      </c>
      <c r="AG3426" s="178" t="s">
        <v>1403</v>
      </c>
      <c r="AH3426" s="59"/>
      <c r="AI3426" s="163" t="str">
        <f t="shared" si="624"/>
        <v/>
      </c>
      <c r="AJ3426" s="162" t="str">
        <f t="shared" si="626"/>
        <v/>
      </c>
      <c r="AK3426" s="119"/>
      <c r="AL3426" s="59" t="str">
        <f>IF(ISNUMBER($AJ3426),INDEX($Z$4:$AC$3663,$AJ3426,AL$3),"")</f>
        <v/>
      </c>
      <c r="AM3426" s="149" t="str">
        <f>IF(ISNUMBER($AJ3426),INDEX($Z$4:$AC$3663,$AJ3426,AM$3),"")</f>
        <v/>
      </c>
      <c r="AN3426" s="149" t="str">
        <f>IF(ISNUMBER($AJ3426),INDEX($Z$4:$AC$3663,$AJ3426,AN$3),"")</f>
        <v/>
      </c>
      <c r="AO3426" s="59"/>
      <c r="AP3426" s="59"/>
      <c r="AQ3426" s="166"/>
      <c r="AR3426" s="59"/>
      <c r="AS3426" s="59"/>
      <c r="AT3426" s="149"/>
      <c r="AU3426" s="149"/>
      <c r="AV3426" s="149"/>
      <c r="AW3426" s="149"/>
      <c r="AX3426" s="150"/>
      <c r="AY3426" s="151"/>
      <c r="AZ3426" s="59"/>
      <c r="BA3426" s="59"/>
      <c r="BB3426" s="59"/>
      <c r="BC3426" s="59"/>
      <c r="BD3426" s="59"/>
      <c r="BE3426" s="59"/>
      <c r="BF3426" s="43"/>
      <c r="BG3426" s="59"/>
      <c r="BH3426" s="59"/>
      <c r="BI3426" s="59"/>
      <c r="BJ3426" s="59"/>
      <c r="BK3426" s="59"/>
      <c r="BL3426" s="59"/>
      <c r="BM3426" s="59"/>
    </row>
    <row r="3427" spans="1:65" x14ac:dyDescent="0.25">
      <c r="A3427" s="82"/>
      <c r="B3427" s="122" t="s">
        <v>1393</v>
      </c>
      <c r="C3427" s="122">
        <v>4147.5</v>
      </c>
      <c r="D3427" s="122">
        <v>37.976770229870503</v>
      </c>
      <c r="E3427" s="142">
        <f>IF(B3426=B3427,0,MAX(E$4:E3426)+1)</f>
        <v>0</v>
      </c>
      <c r="F3427" s="142">
        <f t="shared" si="625"/>
        <v>5</v>
      </c>
      <c r="G3427" s="142" t="str">
        <f t="shared" si="619"/>
        <v/>
      </c>
      <c r="H3427" s="142" t="str">
        <f t="shared" si="620"/>
        <v/>
      </c>
      <c r="I3427" s="59"/>
      <c r="J3427" s="104"/>
      <c r="K3427" s="59"/>
      <c r="L3427" s="59"/>
      <c r="M3427" s="59"/>
      <c r="N3427" s="44"/>
      <c r="O3427" s="44"/>
      <c r="P3427" s="44"/>
      <c r="Q3427" s="43" t="str">
        <f t="shared" si="617"/>
        <v/>
      </c>
      <c r="R3427" s="60" t="str">
        <f t="shared" si="627"/>
        <v/>
      </c>
      <c r="S3427" s="60" t="str">
        <f t="shared" si="627"/>
        <v/>
      </c>
      <c r="T3427" s="60" t="str">
        <f t="shared" si="627"/>
        <v/>
      </c>
      <c r="U3427" s="60" t="str">
        <f t="shared" si="627"/>
        <v/>
      </c>
      <c r="V3427" s="60" t="str">
        <f t="shared" si="627"/>
        <v/>
      </c>
      <c r="W3427" s="44"/>
      <c r="X3427" s="44" t="str">
        <f t="shared" si="621"/>
        <v/>
      </c>
      <c r="Y3427" s="142" t="str">
        <f t="shared" si="618"/>
        <v/>
      </c>
      <c r="Z3427" s="172" t="str">
        <f t="shared" si="622"/>
        <v/>
      </c>
      <c r="AA3427" s="169" t="str">
        <f>IF(ISNUMBER($Q3427),INDEX($D$1:$D$3663,S3427,1),"")</f>
        <v/>
      </c>
      <c r="AB3427" s="169" t="str">
        <f>IF(ISNUMBER($Q3427),INDEX($D$1:$D$3663,T3427,1),"")</f>
        <v/>
      </c>
      <c r="AC3427" s="169" t="str">
        <f>IF(ISNUMBER($Q3427),INDEX($D$1:$D$3663,U3427,1),"")</f>
        <v/>
      </c>
      <c r="AD3427" s="169" t="str">
        <f>IF(ISNUMBER($Q3427),INDEX($D$1:$D$3663,V3427,1),"")</f>
        <v/>
      </c>
      <c r="AE3427" s="59"/>
      <c r="AF3427" s="177" t="str">
        <f t="shared" si="623"/>
        <v/>
      </c>
      <c r="AG3427" s="178" t="s">
        <v>1403</v>
      </c>
      <c r="AH3427" s="59"/>
      <c r="AI3427" s="163" t="str">
        <f t="shared" si="624"/>
        <v/>
      </c>
      <c r="AJ3427" s="162" t="str">
        <f t="shared" si="626"/>
        <v/>
      </c>
      <c r="AK3427" s="119"/>
      <c r="AL3427" s="59" t="str">
        <f>IF(ISNUMBER($AJ3427),INDEX($Z$4:$AC$3663,$AJ3427,AL$3),"")</f>
        <v/>
      </c>
      <c r="AM3427" s="149" t="str">
        <f>IF(ISNUMBER($AJ3427),INDEX($Z$4:$AC$3663,$AJ3427,AM$3),"")</f>
        <v/>
      </c>
      <c r="AN3427" s="149" t="str">
        <f>IF(ISNUMBER($AJ3427),INDEX($Z$4:$AC$3663,$AJ3427,AN$3),"")</f>
        <v/>
      </c>
      <c r="AO3427" s="59"/>
      <c r="AP3427" s="59"/>
      <c r="AQ3427" s="166"/>
      <c r="AR3427" s="59"/>
      <c r="AS3427" s="59"/>
      <c r="AT3427" s="149"/>
      <c r="AU3427" s="149"/>
      <c r="AV3427" s="149"/>
      <c r="AW3427" s="149"/>
      <c r="AX3427" s="150"/>
      <c r="AY3427" s="151"/>
      <c r="AZ3427" s="59"/>
      <c r="BA3427" s="59"/>
      <c r="BB3427" s="59"/>
      <c r="BC3427" s="59"/>
      <c r="BD3427" s="59"/>
      <c r="BE3427" s="59"/>
      <c r="BF3427" s="43"/>
      <c r="BG3427" s="59"/>
      <c r="BH3427" s="59"/>
      <c r="BI3427" s="59"/>
      <c r="BJ3427" s="59"/>
      <c r="BK3427" s="59"/>
      <c r="BL3427" s="59"/>
      <c r="BM3427" s="59"/>
    </row>
    <row r="3428" spans="1:65" x14ac:dyDescent="0.25">
      <c r="A3428" s="82"/>
      <c r="B3428" s="122" t="s">
        <v>1393</v>
      </c>
      <c r="C3428" s="122">
        <v>4148.5</v>
      </c>
      <c r="D3428" s="122">
        <v>37.926934852010703</v>
      </c>
      <c r="E3428" s="142">
        <f>IF(B3427=B3428,0,MAX(E$4:E3427)+1)</f>
        <v>0</v>
      </c>
      <c r="F3428" s="142">
        <f t="shared" si="625"/>
        <v>5</v>
      </c>
      <c r="G3428" s="142" t="str">
        <f t="shared" si="619"/>
        <v/>
      </c>
      <c r="H3428" s="142" t="str">
        <f t="shared" si="620"/>
        <v/>
      </c>
      <c r="I3428" s="59"/>
      <c r="J3428" s="104"/>
      <c r="K3428" s="59"/>
      <c r="L3428" s="59"/>
      <c r="M3428" s="59"/>
      <c r="N3428" s="44"/>
      <c r="O3428" s="44"/>
      <c r="P3428" s="44"/>
      <c r="Q3428" s="43" t="str">
        <f t="shared" si="617"/>
        <v/>
      </c>
      <c r="R3428" s="60" t="str">
        <f t="shared" si="627"/>
        <v/>
      </c>
      <c r="S3428" s="60" t="str">
        <f t="shared" si="627"/>
        <v/>
      </c>
      <c r="T3428" s="60" t="str">
        <f t="shared" si="627"/>
        <v/>
      </c>
      <c r="U3428" s="60" t="str">
        <f t="shared" si="627"/>
        <v/>
      </c>
      <c r="V3428" s="60" t="str">
        <f t="shared" si="627"/>
        <v/>
      </c>
      <c r="W3428" s="44"/>
      <c r="X3428" s="44" t="str">
        <f t="shared" si="621"/>
        <v/>
      </c>
      <c r="Y3428" s="142" t="str">
        <f t="shared" si="618"/>
        <v/>
      </c>
      <c r="Z3428" s="172" t="str">
        <f t="shared" si="622"/>
        <v/>
      </c>
      <c r="AA3428" s="169" t="str">
        <f>IF(ISNUMBER($Q3428),INDEX($D$1:$D$3663,S3428,1),"")</f>
        <v/>
      </c>
      <c r="AB3428" s="169" t="str">
        <f>IF(ISNUMBER($Q3428),INDEX($D$1:$D$3663,T3428,1),"")</f>
        <v/>
      </c>
      <c r="AC3428" s="169" t="str">
        <f>IF(ISNUMBER($Q3428),INDEX($D$1:$D$3663,U3428,1),"")</f>
        <v/>
      </c>
      <c r="AD3428" s="169" t="str">
        <f>IF(ISNUMBER($Q3428),INDEX($D$1:$D$3663,V3428,1),"")</f>
        <v/>
      </c>
      <c r="AE3428" s="59"/>
      <c r="AF3428" s="177" t="str">
        <f t="shared" si="623"/>
        <v/>
      </c>
      <c r="AG3428" s="178" t="s">
        <v>1403</v>
      </c>
      <c r="AH3428" s="59"/>
      <c r="AI3428" s="163" t="str">
        <f t="shared" si="624"/>
        <v/>
      </c>
      <c r="AJ3428" s="162" t="str">
        <f t="shared" si="626"/>
        <v/>
      </c>
      <c r="AK3428" s="119"/>
      <c r="AL3428" s="59" t="str">
        <f>IF(ISNUMBER($AJ3428),INDEX($Z$4:$AC$3663,$AJ3428,AL$3),"")</f>
        <v/>
      </c>
      <c r="AM3428" s="149" t="str">
        <f>IF(ISNUMBER($AJ3428),INDEX($Z$4:$AC$3663,$AJ3428,AM$3),"")</f>
        <v/>
      </c>
      <c r="AN3428" s="149" t="str">
        <f>IF(ISNUMBER($AJ3428),INDEX($Z$4:$AC$3663,$AJ3428,AN$3),"")</f>
        <v/>
      </c>
      <c r="AO3428" s="59"/>
      <c r="AP3428" s="59"/>
      <c r="AQ3428" s="166"/>
      <c r="AR3428" s="59"/>
      <c r="AS3428" s="59"/>
      <c r="AT3428" s="149"/>
      <c r="AU3428" s="149"/>
      <c r="AV3428" s="149"/>
      <c r="AW3428" s="149"/>
      <c r="AX3428" s="150"/>
      <c r="AY3428" s="151"/>
      <c r="AZ3428" s="59"/>
      <c r="BA3428" s="59"/>
      <c r="BB3428" s="59"/>
      <c r="BC3428" s="59"/>
      <c r="BD3428" s="59"/>
      <c r="BE3428" s="59"/>
      <c r="BF3428" s="43"/>
      <c r="BG3428" s="59"/>
      <c r="BH3428" s="59"/>
      <c r="BI3428" s="59"/>
      <c r="BJ3428" s="59"/>
      <c r="BK3428" s="59"/>
      <c r="BL3428" s="59"/>
      <c r="BM3428" s="59"/>
    </row>
    <row r="3429" spans="1:65" x14ac:dyDescent="0.25">
      <c r="A3429" s="82"/>
      <c r="B3429" s="122" t="s">
        <v>1393</v>
      </c>
      <c r="C3429" s="122">
        <v>4149.5</v>
      </c>
      <c r="D3429" s="122">
        <v>37.708984060164497</v>
      </c>
      <c r="E3429" s="142">
        <f>IF(B3428=B3429,0,MAX(E$4:E3428)+1)</f>
        <v>0</v>
      </c>
      <c r="F3429" s="142">
        <f t="shared" si="625"/>
        <v>5</v>
      </c>
      <c r="G3429" s="142" t="str">
        <f t="shared" si="619"/>
        <v/>
      </c>
      <c r="H3429" s="142" t="str">
        <f t="shared" si="620"/>
        <v/>
      </c>
      <c r="I3429" s="59"/>
      <c r="J3429" s="104"/>
      <c r="K3429" s="59"/>
      <c r="L3429" s="59"/>
      <c r="M3429" s="59"/>
      <c r="N3429" s="44"/>
      <c r="O3429" s="44"/>
      <c r="P3429" s="44"/>
      <c r="Q3429" s="43" t="str">
        <f t="shared" si="617"/>
        <v/>
      </c>
      <c r="R3429" s="60" t="str">
        <f t="shared" si="627"/>
        <v/>
      </c>
      <c r="S3429" s="60" t="str">
        <f t="shared" si="627"/>
        <v/>
      </c>
      <c r="T3429" s="60" t="str">
        <f t="shared" si="627"/>
        <v/>
      </c>
      <c r="U3429" s="60" t="str">
        <f t="shared" si="627"/>
        <v/>
      </c>
      <c r="V3429" s="60" t="str">
        <f t="shared" si="627"/>
        <v/>
      </c>
      <c r="W3429" s="44"/>
      <c r="X3429" s="44" t="str">
        <f t="shared" si="621"/>
        <v/>
      </c>
      <c r="Y3429" s="142" t="str">
        <f t="shared" si="618"/>
        <v/>
      </c>
      <c r="Z3429" s="172" t="str">
        <f t="shared" si="622"/>
        <v/>
      </c>
      <c r="AA3429" s="169" t="str">
        <f>IF(ISNUMBER($Q3429),INDEX($D$1:$D$3663,S3429,1),"")</f>
        <v/>
      </c>
      <c r="AB3429" s="169" t="str">
        <f>IF(ISNUMBER($Q3429),INDEX($D$1:$D$3663,T3429,1),"")</f>
        <v/>
      </c>
      <c r="AC3429" s="169" t="str">
        <f>IF(ISNUMBER($Q3429),INDEX($D$1:$D$3663,U3429,1),"")</f>
        <v/>
      </c>
      <c r="AD3429" s="169" t="str">
        <f>IF(ISNUMBER($Q3429),INDEX($D$1:$D$3663,V3429,1),"")</f>
        <v/>
      </c>
      <c r="AE3429" s="59"/>
      <c r="AF3429" s="177" t="str">
        <f t="shared" si="623"/>
        <v/>
      </c>
      <c r="AG3429" s="178" t="s">
        <v>1403</v>
      </c>
      <c r="AH3429" s="59"/>
      <c r="AI3429" s="163" t="str">
        <f t="shared" si="624"/>
        <v/>
      </c>
      <c r="AJ3429" s="162" t="str">
        <f t="shared" si="626"/>
        <v/>
      </c>
      <c r="AK3429" s="119"/>
      <c r="AL3429" s="59" t="str">
        <f>IF(ISNUMBER($AJ3429),INDEX($Z$4:$AC$3663,$AJ3429,AL$3),"")</f>
        <v/>
      </c>
      <c r="AM3429" s="149" t="str">
        <f>IF(ISNUMBER($AJ3429),INDEX($Z$4:$AC$3663,$AJ3429,AM$3),"")</f>
        <v/>
      </c>
      <c r="AN3429" s="149" t="str">
        <f>IF(ISNUMBER($AJ3429),INDEX($Z$4:$AC$3663,$AJ3429,AN$3),"")</f>
        <v/>
      </c>
      <c r="AO3429" s="59"/>
      <c r="AP3429" s="59"/>
      <c r="AQ3429" s="166"/>
      <c r="AR3429" s="59"/>
      <c r="AS3429" s="59"/>
      <c r="AT3429" s="149"/>
      <c r="AU3429" s="149"/>
      <c r="AV3429" s="149"/>
      <c r="AW3429" s="149"/>
      <c r="AX3429" s="150"/>
      <c r="AY3429" s="151"/>
      <c r="AZ3429" s="59"/>
      <c r="BA3429" s="59"/>
      <c r="BB3429" s="59"/>
      <c r="BC3429" s="59"/>
      <c r="BD3429" s="59"/>
      <c r="BE3429" s="59"/>
      <c r="BF3429" s="43"/>
      <c r="BG3429" s="59"/>
      <c r="BH3429" s="59"/>
      <c r="BI3429" s="59"/>
      <c r="BJ3429" s="59"/>
      <c r="BK3429" s="59"/>
      <c r="BL3429" s="59"/>
      <c r="BM3429" s="59"/>
    </row>
    <row r="3430" spans="1:65" x14ac:dyDescent="0.25">
      <c r="A3430" s="82"/>
      <c r="B3430" s="122" t="s">
        <v>1393</v>
      </c>
      <c r="C3430" s="122">
        <v>4150.5</v>
      </c>
      <c r="D3430" s="122">
        <v>37.888192248002198</v>
      </c>
      <c r="E3430" s="142">
        <f>IF(B3429=B3430,0,MAX(E$4:E3429)+1)</f>
        <v>0</v>
      </c>
      <c r="F3430" s="142">
        <f t="shared" si="625"/>
        <v>5</v>
      </c>
      <c r="G3430" s="142" t="str">
        <f t="shared" si="619"/>
        <v/>
      </c>
      <c r="H3430" s="142" t="str">
        <f t="shared" si="620"/>
        <v/>
      </c>
      <c r="I3430" s="59"/>
      <c r="J3430" s="104"/>
      <c r="K3430" s="59"/>
      <c r="L3430" s="59"/>
      <c r="M3430" s="59"/>
      <c r="N3430" s="44"/>
      <c r="O3430" s="44"/>
      <c r="P3430" s="44"/>
      <c r="Q3430" s="43" t="str">
        <f t="shared" si="617"/>
        <v/>
      </c>
      <c r="R3430" s="60" t="str">
        <f t="shared" si="627"/>
        <v/>
      </c>
      <c r="S3430" s="60" t="str">
        <f t="shared" si="627"/>
        <v/>
      </c>
      <c r="T3430" s="60" t="str">
        <f t="shared" si="627"/>
        <v/>
      </c>
      <c r="U3430" s="60" t="str">
        <f t="shared" si="627"/>
        <v/>
      </c>
      <c r="V3430" s="60" t="str">
        <f t="shared" si="627"/>
        <v/>
      </c>
      <c r="W3430" s="44"/>
      <c r="X3430" s="44" t="str">
        <f t="shared" si="621"/>
        <v/>
      </c>
      <c r="Y3430" s="142" t="str">
        <f t="shared" si="618"/>
        <v/>
      </c>
      <c r="Z3430" s="172" t="str">
        <f t="shared" si="622"/>
        <v/>
      </c>
      <c r="AA3430" s="169" t="str">
        <f>IF(ISNUMBER($Q3430),INDEX($D$1:$D$3663,S3430,1),"")</f>
        <v/>
      </c>
      <c r="AB3430" s="169" t="str">
        <f>IF(ISNUMBER($Q3430),INDEX($D$1:$D$3663,T3430,1),"")</f>
        <v/>
      </c>
      <c r="AC3430" s="169" t="str">
        <f>IF(ISNUMBER($Q3430),INDEX($D$1:$D$3663,U3430,1),"")</f>
        <v/>
      </c>
      <c r="AD3430" s="169" t="str">
        <f>IF(ISNUMBER($Q3430),INDEX($D$1:$D$3663,V3430,1),"")</f>
        <v/>
      </c>
      <c r="AE3430" s="59"/>
      <c r="AF3430" s="177" t="str">
        <f t="shared" si="623"/>
        <v/>
      </c>
      <c r="AG3430" s="178" t="s">
        <v>1403</v>
      </c>
      <c r="AH3430" s="59"/>
      <c r="AI3430" s="163" t="str">
        <f t="shared" si="624"/>
        <v/>
      </c>
      <c r="AJ3430" s="162" t="str">
        <f t="shared" si="626"/>
        <v/>
      </c>
      <c r="AK3430" s="119"/>
      <c r="AL3430" s="59" t="str">
        <f>IF(ISNUMBER($AJ3430),INDEX($Z$4:$AC$3663,$AJ3430,AL$3),"")</f>
        <v/>
      </c>
      <c r="AM3430" s="149" t="str">
        <f>IF(ISNUMBER($AJ3430),INDEX($Z$4:$AC$3663,$AJ3430,AM$3),"")</f>
        <v/>
      </c>
      <c r="AN3430" s="149" t="str">
        <f>IF(ISNUMBER($AJ3430),INDEX($Z$4:$AC$3663,$AJ3430,AN$3),"")</f>
        <v/>
      </c>
      <c r="AO3430" s="59"/>
      <c r="AP3430" s="59"/>
      <c r="AQ3430" s="166"/>
      <c r="AR3430" s="59"/>
      <c r="AS3430" s="59"/>
      <c r="AT3430" s="149"/>
      <c r="AU3430" s="149"/>
      <c r="AV3430" s="149"/>
      <c r="AW3430" s="149"/>
      <c r="AX3430" s="150"/>
      <c r="AY3430" s="151"/>
      <c r="AZ3430" s="59"/>
      <c r="BA3430" s="59"/>
      <c r="BB3430" s="59"/>
      <c r="BC3430" s="59"/>
      <c r="BD3430" s="59"/>
      <c r="BE3430" s="59"/>
      <c r="BF3430" s="43"/>
      <c r="BG3430" s="59"/>
      <c r="BH3430" s="59"/>
      <c r="BI3430" s="59"/>
      <c r="BJ3430" s="59"/>
      <c r="BK3430" s="59"/>
      <c r="BL3430" s="59"/>
      <c r="BM3430" s="59"/>
    </row>
    <row r="3431" spans="1:65" x14ac:dyDescent="0.25">
      <c r="A3431" s="82"/>
      <c r="B3431" s="122" t="s">
        <v>1393</v>
      </c>
      <c r="C3431" s="122">
        <v>4151.5</v>
      </c>
      <c r="D3431" s="122">
        <v>37.768598676649802</v>
      </c>
      <c r="E3431" s="142">
        <f>IF(B3430=B3431,0,MAX(E$4:E3430)+1)</f>
        <v>0</v>
      </c>
      <c r="F3431" s="142">
        <f t="shared" si="625"/>
        <v>5</v>
      </c>
      <c r="G3431" s="142" t="str">
        <f t="shared" si="619"/>
        <v/>
      </c>
      <c r="H3431" s="142" t="str">
        <f t="shared" si="620"/>
        <v/>
      </c>
      <c r="I3431" s="59"/>
      <c r="J3431" s="104"/>
      <c r="K3431" s="59"/>
      <c r="L3431" s="59"/>
      <c r="M3431" s="59"/>
      <c r="N3431" s="44"/>
      <c r="O3431" s="44"/>
      <c r="P3431" s="44"/>
      <c r="Q3431" s="43" t="str">
        <f t="shared" si="617"/>
        <v/>
      </c>
      <c r="R3431" s="60" t="str">
        <f t="shared" si="627"/>
        <v/>
      </c>
      <c r="S3431" s="60" t="str">
        <f t="shared" si="627"/>
        <v/>
      </c>
      <c r="T3431" s="60" t="str">
        <f t="shared" si="627"/>
        <v/>
      </c>
      <c r="U3431" s="60" t="str">
        <f t="shared" si="627"/>
        <v/>
      </c>
      <c r="V3431" s="60" t="str">
        <f t="shared" si="627"/>
        <v/>
      </c>
      <c r="W3431" s="44"/>
      <c r="X3431" s="44" t="str">
        <f t="shared" si="621"/>
        <v/>
      </c>
      <c r="Y3431" s="142" t="str">
        <f t="shared" si="618"/>
        <v/>
      </c>
      <c r="Z3431" s="172" t="str">
        <f t="shared" si="622"/>
        <v/>
      </c>
      <c r="AA3431" s="169" t="str">
        <f>IF(ISNUMBER($Q3431),INDEX($D$1:$D$3663,S3431,1),"")</f>
        <v/>
      </c>
      <c r="AB3431" s="169" t="str">
        <f>IF(ISNUMBER($Q3431),INDEX($D$1:$D$3663,T3431,1),"")</f>
        <v/>
      </c>
      <c r="AC3431" s="169" t="str">
        <f>IF(ISNUMBER($Q3431),INDEX($D$1:$D$3663,U3431,1),"")</f>
        <v/>
      </c>
      <c r="AD3431" s="169" t="str">
        <f>IF(ISNUMBER($Q3431),INDEX($D$1:$D$3663,V3431,1),"")</f>
        <v/>
      </c>
      <c r="AE3431" s="59"/>
      <c r="AF3431" s="177" t="str">
        <f t="shared" si="623"/>
        <v/>
      </c>
      <c r="AG3431" s="178" t="s">
        <v>1403</v>
      </c>
      <c r="AH3431" s="59"/>
      <c r="AI3431" s="163" t="str">
        <f t="shared" si="624"/>
        <v/>
      </c>
      <c r="AJ3431" s="162" t="str">
        <f t="shared" si="626"/>
        <v/>
      </c>
      <c r="AK3431" s="119"/>
      <c r="AL3431" s="59" t="str">
        <f>IF(ISNUMBER($AJ3431),INDEX($Z$4:$AC$3663,$AJ3431,AL$3),"")</f>
        <v/>
      </c>
      <c r="AM3431" s="149" t="str">
        <f>IF(ISNUMBER($AJ3431),INDEX($Z$4:$AC$3663,$AJ3431,AM$3),"")</f>
        <v/>
      </c>
      <c r="AN3431" s="149" t="str">
        <f>IF(ISNUMBER($AJ3431),INDEX($Z$4:$AC$3663,$AJ3431,AN$3),"")</f>
        <v/>
      </c>
      <c r="AO3431" s="59"/>
      <c r="AP3431" s="59"/>
      <c r="AQ3431" s="166"/>
      <c r="AR3431" s="59"/>
      <c r="AS3431" s="59"/>
      <c r="AT3431" s="149"/>
      <c r="AU3431" s="149"/>
      <c r="AV3431" s="149"/>
      <c r="AW3431" s="149"/>
      <c r="AX3431" s="150"/>
      <c r="AY3431" s="151"/>
      <c r="AZ3431" s="59"/>
      <c r="BA3431" s="59"/>
      <c r="BB3431" s="59"/>
      <c r="BC3431" s="59"/>
      <c r="BD3431" s="59"/>
      <c r="BE3431" s="59"/>
      <c r="BF3431" s="43"/>
      <c r="BG3431" s="59"/>
      <c r="BH3431" s="59"/>
      <c r="BI3431" s="59"/>
      <c r="BJ3431" s="59"/>
      <c r="BK3431" s="59"/>
      <c r="BL3431" s="59"/>
      <c r="BM3431" s="59"/>
    </row>
    <row r="3432" spans="1:65" x14ac:dyDescent="0.25">
      <c r="A3432" s="82"/>
      <c r="B3432" s="122" t="s">
        <v>1393</v>
      </c>
      <c r="C3432" s="122">
        <v>4152.5</v>
      </c>
      <c r="D3432" s="122">
        <v>37.999214858930301</v>
      </c>
      <c r="E3432" s="142">
        <f>IF(B3431=B3432,0,MAX(E$4:E3431)+1)</f>
        <v>0</v>
      </c>
      <c r="F3432" s="142">
        <f t="shared" si="625"/>
        <v>5</v>
      </c>
      <c r="G3432" s="142" t="str">
        <f t="shared" si="619"/>
        <v/>
      </c>
      <c r="H3432" s="142" t="str">
        <f t="shared" si="620"/>
        <v/>
      </c>
      <c r="I3432" s="59"/>
      <c r="J3432" s="104"/>
      <c r="K3432" s="59"/>
      <c r="L3432" s="59"/>
      <c r="M3432" s="59"/>
      <c r="N3432" s="44"/>
      <c r="O3432" s="44"/>
      <c r="P3432" s="44"/>
      <c r="Q3432" s="43" t="str">
        <f t="shared" si="617"/>
        <v/>
      </c>
      <c r="R3432" s="60" t="str">
        <f t="shared" si="627"/>
        <v/>
      </c>
      <c r="S3432" s="60" t="str">
        <f t="shared" si="627"/>
        <v/>
      </c>
      <c r="T3432" s="60" t="str">
        <f t="shared" si="627"/>
        <v/>
      </c>
      <c r="U3432" s="60" t="str">
        <f t="shared" si="627"/>
        <v/>
      </c>
      <c r="V3432" s="60" t="str">
        <f t="shared" si="627"/>
        <v/>
      </c>
      <c r="W3432" s="44"/>
      <c r="X3432" s="44" t="str">
        <f t="shared" si="621"/>
        <v/>
      </c>
      <c r="Y3432" s="142" t="str">
        <f t="shared" si="618"/>
        <v/>
      </c>
      <c r="Z3432" s="172" t="str">
        <f t="shared" si="622"/>
        <v/>
      </c>
      <c r="AA3432" s="169" t="str">
        <f>IF(ISNUMBER($Q3432),INDEX($D$1:$D$3663,S3432,1),"")</f>
        <v/>
      </c>
      <c r="AB3432" s="169" t="str">
        <f>IF(ISNUMBER($Q3432),INDEX($D$1:$D$3663,T3432,1),"")</f>
        <v/>
      </c>
      <c r="AC3432" s="169" t="str">
        <f>IF(ISNUMBER($Q3432),INDEX($D$1:$D$3663,U3432,1),"")</f>
        <v/>
      </c>
      <c r="AD3432" s="169" t="str">
        <f>IF(ISNUMBER($Q3432),INDEX($D$1:$D$3663,V3432,1),"")</f>
        <v/>
      </c>
      <c r="AE3432" s="59"/>
      <c r="AF3432" s="177" t="str">
        <f t="shared" si="623"/>
        <v/>
      </c>
      <c r="AG3432" s="178" t="s">
        <v>1403</v>
      </c>
      <c r="AH3432" s="59"/>
      <c r="AI3432" s="163" t="str">
        <f t="shared" si="624"/>
        <v/>
      </c>
      <c r="AJ3432" s="162" t="str">
        <f t="shared" si="626"/>
        <v/>
      </c>
      <c r="AK3432" s="119"/>
      <c r="AL3432" s="59" t="str">
        <f>IF(ISNUMBER($AJ3432),INDEX($Z$4:$AC$3663,$AJ3432,AL$3),"")</f>
        <v/>
      </c>
      <c r="AM3432" s="149" t="str">
        <f>IF(ISNUMBER($AJ3432),INDEX($Z$4:$AC$3663,$AJ3432,AM$3),"")</f>
        <v/>
      </c>
      <c r="AN3432" s="149" t="str">
        <f>IF(ISNUMBER($AJ3432),INDEX($Z$4:$AC$3663,$AJ3432,AN$3),"")</f>
        <v/>
      </c>
      <c r="AO3432" s="59"/>
      <c r="AP3432" s="59"/>
      <c r="AQ3432" s="166"/>
      <c r="AR3432" s="59"/>
      <c r="AS3432" s="59"/>
      <c r="AT3432" s="149"/>
      <c r="AU3432" s="149"/>
      <c r="AV3432" s="149"/>
      <c r="AW3432" s="149"/>
      <c r="AX3432" s="150"/>
      <c r="AY3432" s="151"/>
      <c r="AZ3432" s="59"/>
      <c r="BA3432" s="59"/>
      <c r="BB3432" s="59"/>
      <c r="BC3432" s="59"/>
      <c r="BD3432" s="59"/>
      <c r="BE3432" s="59"/>
      <c r="BF3432" s="43"/>
      <c r="BG3432" s="59"/>
      <c r="BH3432" s="59"/>
      <c r="BI3432" s="59"/>
      <c r="BJ3432" s="59"/>
      <c r="BK3432" s="59"/>
      <c r="BL3432" s="59"/>
      <c r="BM3432" s="59"/>
    </row>
    <row r="3433" spans="1:65" x14ac:dyDescent="0.25">
      <c r="A3433" s="82"/>
      <c r="B3433" s="122" t="s">
        <v>1393</v>
      </c>
      <c r="C3433" s="122">
        <v>4153.5</v>
      </c>
      <c r="D3433" s="122">
        <v>37.882968238384301</v>
      </c>
      <c r="E3433" s="142">
        <f>IF(B3432=B3433,0,MAX(E$4:E3432)+1)</f>
        <v>0</v>
      </c>
      <c r="F3433" s="142">
        <f t="shared" si="625"/>
        <v>5</v>
      </c>
      <c r="G3433" s="142" t="str">
        <f t="shared" si="619"/>
        <v/>
      </c>
      <c r="H3433" s="142" t="str">
        <f t="shared" si="620"/>
        <v/>
      </c>
      <c r="I3433" s="59"/>
      <c r="J3433" s="104"/>
      <c r="K3433" s="59"/>
      <c r="L3433" s="59"/>
      <c r="M3433" s="59"/>
      <c r="N3433" s="44"/>
      <c r="O3433" s="44"/>
      <c r="P3433" s="44"/>
      <c r="Q3433" s="43" t="str">
        <f t="shared" si="617"/>
        <v/>
      </c>
      <c r="R3433" s="60" t="str">
        <f t="shared" si="627"/>
        <v/>
      </c>
      <c r="S3433" s="60" t="str">
        <f t="shared" si="627"/>
        <v/>
      </c>
      <c r="T3433" s="60" t="str">
        <f t="shared" si="627"/>
        <v/>
      </c>
      <c r="U3433" s="60" t="str">
        <f t="shared" si="627"/>
        <v/>
      </c>
      <c r="V3433" s="60" t="str">
        <f t="shared" si="627"/>
        <v/>
      </c>
      <c r="W3433" s="44"/>
      <c r="X3433" s="44" t="str">
        <f t="shared" si="621"/>
        <v/>
      </c>
      <c r="Y3433" s="142" t="str">
        <f t="shared" si="618"/>
        <v/>
      </c>
      <c r="Z3433" s="172" t="str">
        <f t="shared" si="622"/>
        <v/>
      </c>
      <c r="AA3433" s="169" t="str">
        <f>IF(ISNUMBER($Q3433),INDEX($D$1:$D$3663,S3433,1),"")</f>
        <v/>
      </c>
      <c r="AB3433" s="169" t="str">
        <f>IF(ISNUMBER($Q3433),INDEX($D$1:$D$3663,T3433,1),"")</f>
        <v/>
      </c>
      <c r="AC3433" s="169" t="str">
        <f>IF(ISNUMBER($Q3433),INDEX($D$1:$D$3663,U3433,1),"")</f>
        <v/>
      </c>
      <c r="AD3433" s="169" t="str">
        <f>IF(ISNUMBER($Q3433),INDEX($D$1:$D$3663,V3433,1),"")</f>
        <v/>
      </c>
      <c r="AE3433" s="59"/>
      <c r="AF3433" s="177" t="str">
        <f t="shared" si="623"/>
        <v/>
      </c>
      <c r="AG3433" s="178" t="s">
        <v>1403</v>
      </c>
      <c r="AH3433" s="59"/>
      <c r="AI3433" s="163" t="str">
        <f t="shared" si="624"/>
        <v/>
      </c>
      <c r="AJ3433" s="162" t="str">
        <f t="shared" si="626"/>
        <v/>
      </c>
      <c r="AK3433" s="119"/>
      <c r="AL3433" s="59" t="str">
        <f>IF(ISNUMBER($AJ3433),INDEX($Z$4:$AC$3663,$AJ3433,AL$3),"")</f>
        <v/>
      </c>
      <c r="AM3433" s="149" t="str">
        <f>IF(ISNUMBER($AJ3433),INDEX($Z$4:$AC$3663,$AJ3433,AM$3),"")</f>
        <v/>
      </c>
      <c r="AN3433" s="149" t="str">
        <f>IF(ISNUMBER($AJ3433),INDEX($Z$4:$AC$3663,$AJ3433,AN$3),"")</f>
        <v/>
      </c>
      <c r="AO3433" s="59"/>
      <c r="AP3433" s="59"/>
      <c r="AQ3433" s="166"/>
      <c r="AR3433" s="59"/>
      <c r="AS3433" s="59"/>
      <c r="AT3433" s="149"/>
      <c r="AU3433" s="149"/>
      <c r="AV3433" s="149"/>
      <c r="AW3433" s="149"/>
      <c r="AX3433" s="150"/>
      <c r="AY3433" s="151"/>
      <c r="AZ3433" s="59"/>
      <c r="BA3433" s="59"/>
      <c r="BB3433" s="59"/>
      <c r="BC3433" s="59"/>
      <c r="BD3433" s="59"/>
      <c r="BE3433" s="59"/>
      <c r="BF3433" s="43"/>
      <c r="BG3433" s="59"/>
      <c r="BH3433" s="59"/>
      <c r="BI3433" s="59"/>
      <c r="BJ3433" s="59"/>
      <c r="BK3433" s="59"/>
      <c r="BL3433" s="59"/>
      <c r="BM3433" s="59"/>
    </row>
    <row r="3434" spans="1:65" x14ac:dyDescent="0.25">
      <c r="A3434" s="82"/>
      <c r="B3434" s="122" t="s">
        <v>1393</v>
      </c>
      <c r="C3434" s="122">
        <v>4154.5</v>
      </c>
      <c r="D3434" s="122">
        <v>37.875288529480798</v>
      </c>
      <c r="E3434" s="142">
        <f>IF(B3433=B3434,0,MAX(E$4:E3433)+1)</f>
        <v>0</v>
      </c>
      <c r="F3434" s="142">
        <f t="shared" si="625"/>
        <v>5</v>
      </c>
      <c r="G3434" s="142" t="str">
        <f t="shared" si="619"/>
        <v/>
      </c>
      <c r="H3434" s="142" t="str">
        <f t="shared" si="620"/>
        <v/>
      </c>
      <c r="I3434" s="59"/>
      <c r="J3434" s="104"/>
      <c r="K3434" s="59"/>
      <c r="L3434" s="59"/>
      <c r="M3434" s="59"/>
      <c r="N3434" s="44"/>
      <c r="O3434" s="44"/>
      <c r="P3434" s="44"/>
      <c r="Q3434" s="43" t="str">
        <f t="shared" si="617"/>
        <v/>
      </c>
      <c r="R3434" s="60" t="str">
        <f t="shared" si="627"/>
        <v/>
      </c>
      <c r="S3434" s="60" t="str">
        <f t="shared" si="627"/>
        <v/>
      </c>
      <c r="T3434" s="60" t="str">
        <f t="shared" si="627"/>
        <v/>
      </c>
      <c r="U3434" s="60" t="str">
        <f t="shared" si="627"/>
        <v/>
      </c>
      <c r="V3434" s="60" t="str">
        <f t="shared" si="627"/>
        <v/>
      </c>
      <c r="W3434" s="44"/>
      <c r="X3434" s="44" t="str">
        <f t="shared" si="621"/>
        <v/>
      </c>
      <c r="Y3434" s="142" t="str">
        <f t="shared" si="618"/>
        <v/>
      </c>
      <c r="Z3434" s="172" t="str">
        <f t="shared" si="622"/>
        <v/>
      </c>
      <c r="AA3434" s="169" t="str">
        <f>IF(ISNUMBER($Q3434),INDEX($D$1:$D$3663,S3434,1),"")</f>
        <v/>
      </c>
      <c r="AB3434" s="169" t="str">
        <f>IF(ISNUMBER($Q3434),INDEX($D$1:$D$3663,T3434,1),"")</f>
        <v/>
      </c>
      <c r="AC3434" s="169" t="str">
        <f>IF(ISNUMBER($Q3434),INDEX($D$1:$D$3663,U3434,1),"")</f>
        <v/>
      </c>
      <c r="AD3434" s="169" t="str">
        <f>IF(ISNUMBER($Q3434),INDEX($D$1:$D$3663,V3434,1),"")</f>
        <v/>
      </c>
      <c r="AE3434" s="59"/>
      <c r="AF3434" s="177" t="str">
        <f t="shared" si="623"/>
        <v/>
      </c>
      <c r="AG3434" s="178" t="s">
        <v>1403</v>
      </c>
      <c r="AH3434" s="59"/>
      <c r="AI3434" s="163" t="str">
        <f t="shared" si="624"/>
        <v/>
      </c>
      <c r="AJ3434" s="162" t="str">
        <f t="shared" si="626"/>
        <v/>
      </c>
      <c r="AK3434" s="119"/>
      <c r="AL3434" s="59" t="str">
        <f>IF(ISNUMBER($AJ3434),INDEX($Z$4:$AC$3663,$AJ3434,AL$3),"")</f>
        <v/>
      </c>
      <c r="AM3434" s="149" t="str">
        <f>IF(ISNUMBER($AJ3434),INDEX($Z$4:$AC$3663,$AJ3434,AM$3),"")</f>
        <v/>
      </c>
      <c r="AN3434" s="149" t="str">
        <f>IF(ISNUMBER($AJ3434),INDEX($Z$4:$AC$3663,$AJ3434,AN$3),"")</f>
        <v/>
      </c>
      <c r="AO3434" s="59"/>
      <c r="AP3434" s="59"/>
      <c r="AQ3434" s="166"/>
      <c r="AR3434" s="59"/>
      <c r="AS3434" s="59"/>
      <c r="AT3434" s="149"/>
      <c r="AU3434" s="149"/>
      <c r="AV3434" s="149"/>
      <c r="AW3434" s="149"/>
      <c r="AX3434" s="150"/>
      <c r="AY3434" s="151"/>
      <c r="AZ3434" s="59"/>
      <c r="BA3434" s="59"/>
      <c r="BB3434" s="59"/>
      <c r="BC3434" s="59"/>
      <c r="BD3434" s="59"/>
      <c r="BE3434" s="59"/>
      <c r="BF3434" s="43"/>
      <c r="BG3434" s="59"/>
      <c r="BH3434" s="59"/>
      <c r="BI3434" s="59"/>
      <c r="BJ3434" s="59"/>
      <c r="BK3434" s="59"/>
      <c r="BL3434" s="59"/>
      <c r="BM3434" s="59"/>
    </row>
    <row r="3435" spans="1:65" x14ac:dyDescent="0.25">
      <c r="A3435" s="82"/>
      <c r="B3435" s="122" t="s">
        <v>1393</v>
      </c>
      <c r="C3435" s="122">
        <v>4155.5</v>
      </c>
      <c r="D3435" s="122">
        <v>37.842402904593698</v>
      </c>
      <c r="E3435" s="142">
        <f>IF(B3434=B3435,0,MAX(E$4:E3434)+1)</f>
        <v>0</v>
      </c>
      <c r="F3435" s="142">
        <f t="shared" si="625"/>
        <v>5</v>
      </c>
      <c r="G3435" s="142" t="str">
        <f t="shared" si="619"/>
        <v/>
      </c>
      <c r="H3435" s="142" t="str">
        <f t="shared" si="620"/>
        <v/>
      </c>
      <c r="I3435" s="59"/>
      <c r="J3435" s="104"/>
      <c r="K3435" s="59"/>
      <c r="L3435" s="59"/>
      <c r="M3435" s="59"/>
      <c r="N3435" s="44"/>
      <c r="O3435" s="44"/>
      <c r="P3435" s="44"/>
      <c r="Q3435" s="43" t="str">
        <f t="shared" si="617"/>
        <v/>
      </c>
      <c r="R3435" s="60" t="str">
        <f t="shared" si="627"/>
        <v/>
      </c>
      <c r="S3435" s="60" t="str">
        <f t="shared" si="627"/>
        <v/>
      </c>
      <c r="T3435" s="60" t="str">
        <f t="shared" si="627"/>
        <v/>
      </c>
      <c r="U3435" s="60" t="str">
        <f t="shared" si="627"/>
        <v/>
      </c>
      <c r="V3435" s="60" t="str">
        <f t="shared" si="627"/>
        <v/>
      </c>
      <c r="W3435" s="44"/>
      <c r="X3435" s="44" t="str">
        <f t="shared" si="621"/>
        <v/>
      </c>
      <c r="Y3435" s="142" t="str">
        <f t="shared" si="618"/>
        <v/>
      </c>
      <c r="Z3435" s="172" t="str">
        <f t="shared" si="622"/>
        <v/>
      </c>
      <c r="AA3435" s="169" t="str">
        <f>IF(ISNUMBER($Q3435),INDEX($D$1:$D$3663,S3435,1),"")</f>
        <v/>
      </c>
      <c r="AB3435" s="169" t="str">
        <f>IF(ISNUMBER($Q3435),INDEX($D$1:$D$3663,T3435,1),"")</f>
        <v/>
      </c>
      <c r="AC3435" s="169" t="str">
        <f>IF(ISNUMBER($Q3435),INDEX($D$1:$D$3663,U3435,1),"")</f>
        <v/>
      </c>
      <c r="AD3435" s="169" t="str">
        <f>IF(ISNUMBER($Q3435),INDEX($D$1:$D$3663,V3435,1),"")</f>
        <v/>
      </c>
      <c r="AE3435" s="59"/>
      <c r="AF3435" s="177" t="str">
        <f t="shared" si="623"/>
        <v/>
      </c>
      <c r="AG3435" s="178" t="s">
        <v>1403</v>
      </c>
      <c r="AH3435" s="59"/>
      <c r="AI3435" s="163" t="str">
        <f t="shared" si="624"/>
        <v/>
      </c>
      <c r="AJ3435" s="162" t="str">
        <f t="shared" si="626"/>
        <v/>
      </c>
      <c r="AK3435" s="119"/>
      <c r="AL3435" s="59" t="str">
        <f>IF(ISNUMBER($AJ3435),INDEX($Z$4:$AC$3663,$AJ3435,AL$3),"")</f>
        <v/>
      </c>
      <c r="AM3435" s="149" t="str">
        <f>IF(ISNUMBER($AJ3435),INDEX($Z$4:$AC$3663,$AJ3435,AM$3),"")</f>
        <v/>
      </c>
      <c r="AN3435" s="149" t="str">
        <f>IF(ISNUMBER($AJ3435),INDEX($Z$4:$AC$3663,$AJ3435,AN$3),"")</f>
        <v/>
      </c>
      <c r="AO3435" s="59"/>
      <c r="AP3435" s="59"/>
      <c r="AQ3435" s="166"/>
      <c r="AR3435" s="59"/>
      <c r="AS3435" s="59"/>
      <c r="AT3435" s="149"/>
      <c r="AU3435" s="149"/>
      <c r="AV3435" s="149"/>
      <c r="AW3435" s="149"/>
      <c r="AX3435" s="150"/>
      <c r="AY3435" s="151"/>
      <c r="AZ3435" s="59"/>
      <c r="BA3435" s="59"/>
      <c r="BB3435" s="59"/>
      <c r="BC3435" s="59"/>
      <c r="BD3435" s="59"/>
      <c r="BE3435" s="59"/>
      <c r="BF3435" s="43"/>
      <c r="BG3435" s="59"/>
      <c r="BH3435" s="59"/>
      <c r="BI3435" s="59"/>
      <c r="BJ3435" s="59"/>
      <c r="BK3435" s="59"/>
      <c r="BL3435" s="59"/>
      <c r="BM3435" s="59"/>
    </row>
    <row r="3436" spans="1:65" x14ac:dyDescent="0.25">
      <c r="A3436" s="82"/>
      <c r="B3436" s="122" t="s">
        <v>1393</v>
      </c>
      <c r="C3436" s="122">
        <v>4156.5</v>
      </c>
      <c r="D3436" s="122">
        <v>37.872084290879698</v>
      </c>
      <c r="E3436" s="142">
        <f>IF(B3435=B3436,0,MAX(E$4:E3435)+1)</f>
        <v>0</v>
      </c>
      <c r="F3436" s="142">
        <f t="shared" si="625"/>
        <v>5</v>
      </c>
      <c r="G3436" s="142" t="str">
        <f t="shared" si="619"/>
        <v/>
      </c>
      <c r="H3436" s="142" t="str">
        <f t="shared" si="620"/>
        <v/>
      </c>
      <c r="I3436" s="59"/>
      <c r="J3436" s="104"/>
      <c r="K3436" s="59"/>
      <c r="L3436" s="59"/>
      <c r="M3436" s="59"/>
      <c r="N3436" s="44"/>
      <c r="O3436" s="44"/>
      <c r="P3436" s="44"/>
      <c r="Q3436" s="43" t="str">
        <f t="shared" si="617"/>
        <v/>
      </c>
      <c r="R3436" s="60" t="str">
        <f t="shared" si="627"/>
        <v/>
      </c>
      <c r="S3436" s="60" t="str">
        <f t="shared" si="627"/>
        <v/>
      </c>
      <c r="T3436" s="60" t="str">
        <f t="shared" si="627"/>
        <v/>
      </c>
      <c r="U3436" s="60" t="str">
        <f t="shared" si="627"/>
        <v/>
      </c>
      <c r="V3436" s="60" t="str">
        <f t="shared" si="627"/>
        <v/>
      </c>
      <c r="W3436" s="44"/>
      <c r="X3436" s="44" t="str">
        <f t="shared" si="621"/>
        <v/>
      </c>
      <c r="Y3436" s="142" t="str">
        <f t="shared" si="618"/>
        <v/>
      </c>
      <c r="Z3436" s="172" t="str">
        <f t="shared" si="622"/>
        <v/>
      </c>
      <c r="AA3436" s="169" t="str">
        <f>IF(ISNUMBER($Q3436),INDEX($D$1:$D$3663,S3436,1),"")</f>
        <v/>
      </c>
      <c r="AB3436" s="169" t="str">
        <f>IF(ISNUMBER($Q3436),INDEX($D$1:$D$3663,T3436,1),"")</f>
        <v/>
      </c>
      <c r="AC3436" s="169" t="str">
        <f>IF(ISNUMBER($Q3436),INDEX($D$1:$D$3663,U3436,1),"")</f>
        <v/>
      </c>
      <c r="AD3436" s="169" t="str">
        <f>IF(ISNUMBER($Q3436),INDEX($D$1:$D$3663,V3436,1),"")</f>
        <v/>
      </c>
      <c r="AE3436" s="59"/>
      <c r="AF3436" s="177" t="str">
        <f t="shared" si="623"/>
        <v/>
      </c>
      <c r="AG3436" s="178" t="s">
        <v>1403</v>
      </c>
      <c r="AH3436" s="59"/>
      <c r="AI3436" s="163" t="str">
        <f t="shared" si="624"/>
        <v/>
      </c>
      <c r="AJ3436" s="162" t="str">
        <f t="shared" si="626"/>
        <v/>
      </c>
      <c r="AK3436" s="119"/>
      <c r="AL3436" s="59" t="str">
        <f>IF(ISNUMBER($AJ3436),INDEX($Z$4:$AC$3663,$AJ3436,AL$3),"")</f>
        <v/>
      </c>
      <c r="AM3436" s="149" t="str">
        <f>IF(ISNUMBER($AJ3436),INDEX($Z$4:$AC$3663,$AJ3436,AM$3),"")</f>
        <v/>
      </c>
      <c r="AN3436" s="149" t="str">
        <f>IF(ISNUMBER($AJ3436),INDEX($Z$4:$AC$3663,$AJ3436,AN$3),"")</f>
        <v/>
      </c>
      <c r="AO3436" s="59"/>
      <c r="AP3436" s="59"/>
      <c r="AQ3436" s="166"/>
      <c r="AR3436" s="59"/>
      <c r="AS3436" s="59"/>
      <c r="AT3436" s="149"/>
      <c r="AU3436" s="149"/>
      <c r="AV3436" s="149"/>
      <c r="AW3436" s="149"/>
      <c r="AX3436" s="150"/>
      <c r="AY3436" s="151"/>
      <c r="AZ3436" s="59"/>
      <c r="BA3436" s="59"/>
      <c r="BB3436" s="59"/>
      <c r="BC3436" s="59"/>
      <c r="BD3436" s="59"/>
      <c r="BE3436" s="59"/>
      <c r="BF3436" s="43"/>
      <c r="BG3436" s="59"/>
      <c r="BH3436" s="59"/>
      <c r="BI3436" s="59"/>
      <c r="BJ3436" s="59"/>
      <c r="BK3436" s="59"/>
      <c r="BL3436" s="59"/>
      <c r="BM3436" s="59"/>
    </row>
    <row r="3437" spans="1:65" x14ac:dyDescent="0.25">
      <c r="A3437" s="82"/>
      <c r="B3437" s="122" t="s">
        <v>1393</v>
      </c>
      <c r="C3437" s="122">
        <v>4157.5</v>
      </c>
      <c r="D3437" s="122">
        <v>37.903173508805999</v>
      </c>
      <c r="E3437" s="142">
        <f>IF(B3436=B3437,0,MAX(E$4:E3436)+1)</f>
        <v>0</v>
      </c>
      <c r="F3437" s="142">
        <f t="shared" si="625"/>
        <v>5</v>
      </c>
      <c r="G3437" s="142" t="str">
        <f t="shared" si="619"/>
        <v/>
      </c>
      <c r="H3437" s="142" t="str">
        <f t="shared" si="620"/>
        <v/>
      </c>
      <c r="I3437" s="59"/>
      <c r="J3437" s="104"/>
      <c r="K3437" s="59"/>
      <c r="L3437" s="59"/>
      <c r="M3437" s="59"/>
      <c r="N3437" s="44"/>
      <c r="O3437" s="44"/>
      <c r="P3437" s="44"/>
      <c r="Q3437" s="43" t="str">
        <f t="shared" si="617"/>
        <v/>
      </c>
      <c r="R3437" s="60" t="str">
        <f t="shared" si="627"/>
        <v/>
      </c>
      <c r="S3437" s="60" t="str">
        <f t="shared" si="627"/>
        <v/>
      </c>
      <c r="T3437" s="60" t="str">
        <f t="shared" si="627"/>
        <v/>
      </c>
      <c r="U3437" s="60" t="str">
        <f t="shared" si="627"/>
        <v/>
      </c>
      <c r="V3437" s="60" t="str">
        <f t="shared" si="627"/>
        <v/>
      </c>
      <c r="W3437" s="44"/>
      <c r="X3437" s="44" t="str">
        <f t="shared" si="621"/>
        <v/>
      </c>
      <c r="Y3437" s="142" t="str">
        <f t="shared" si="618"/>
        <v/>
      </c>
      <c r="Z3437" s="172" t="str">
        <f t="shared" si="622"/>
        <v/>
      </c>
      <c r="AA3437" s="169" t="str">
        <f>IF(ISNUMBER($Q3437),INDEX($D$1:$D$3663,S3437,1),"")</f>
        <v/>
      </c>
      <c r="AB3437" s="169" t="str">
        <f>IF(ISNUMBER($Q3437),INDEX($D$1:$D$3663,T3437,1),"")</f>
        <v/>
      </c>
      <c r="AC3437" s="169" t="str">
        <f>IF(ISNUMBER($Q3437),INDEX($D$1:$D$3663,U3437,1),"")</f>
        <v/>
      </c>
      <c r="AD3437" s="169" t="str">
        <f>IF(ISNUMBER($Q3437),INDEX($D$1:$D$3663,V3437,1),"")</f>
        <v/>
      </c>
      <c r="AE3437" s="59"/>
      <c r="AF3437" s="177" t="str">
        <f t="shared" si="623"/>
        <v/>
      </c>
      <c r="AG3437" s="178" t="s">
        <v>1403</v>
      </c>
      <c r="AH3437" s="59"/>
      <c r="AI3437" s="163" t="str">
        <f t="shared" si="624"/>
        <v/>
      </c>
      <c r="AJ3437" s="162" t="str">
        <f t="shared" si="626"/>
        <v/>
      </c>
      <c r="AK3437" s="119"/>
      <c r="AL3437" s="59" t="str">
        <f>IF(ISNUMBER($AJ3437),INDEX($Z$4:$AC$3663,$AJ3437,AL$3),"")</f>
        <v/>
      </c>
      <c r="AM3437" s="149" t="str">
        <f>IF(ISNUMBER($AJ3437),INDEX($Z$4:$AC$3663,$AJ3437,AM$3),"")</f>
        <v/>
      </c>
      <c r="AN3437" s="149" t="str">
        <f>IF(ISNUMBER($AJ3437),INDEX($Z$4:$AC$3663,$AJ3437,AN$3),"")</f>
        <v/>
      </c>
      <c r="AO3437" s="59"/>
      <c r="AP3437" s="59"/>
      <c r="AQ3437" s="166"/>
      <c r="AR3437" s="59"/>
      <c r="AS3437" s="59"/>
      <c r="AT3437" s="149"/>
      <c r="AU3437" s="149"/>
      <c r="AV3437" s="149"/>
      <c r="AW3437" s="149"/>
      <c r="AX3437" s="150"/>
      <c r="AY3437" s="151"/>
      <c r="AZ3437" s="59"/>
      <c r="BA3437" s="59"/>
      <c r="BB3437" s="59"/>
      <c r="BC3437" s="59"/>
      <c r="BD3437" s="59"/>
      <c r="BE3437" s="59"/>
      <c r="BF3437" s="43"/>
      <c r="BG3437" s="59"/>
      <c r="BH3437" s="59"/>
      <c r="BI3437" s="59"/>
      <c r="BJ3437" s="59"/>
      <c r="BK3437" s="59"/>
      <c r="BL3437" s="59"/>
      <c r="BM3437" s="59"/>
    </row>
    <row r="3438" spans="1:65" x14ac:dyDescent="0.25">
      <c r="A3438" s="82"/>
      <c r="B3438" s="122" t="s">
        <v>1393</v>
      </c>
      <c r="C3438" s="122">
        <v>4158.5</v>
      </c>
      <c r="D3438" s="122">
        <v>37.973384634528301</v>
      </c>
      <c r="E3438" s="142">
        <f>IF(B3437=B3438,0,MAX(E$4:E3437)+1)</f>
        <v>0</v>
      </c>
      <c r="F3438" s="142">
        <f t="shared" si="625"/>
        <v>5</v>
      </c>
      <c r="G3438" s="142" t="str">
        <f t="shared" si="619"/>
        <v/>
      </c>
      <c r="H3438" s="142" t="str">
        <f t="shared" si="620"/>
        <v/>
      </c>
      <c r="I3438" s="59"/>
      <c r="J3438" s="104"/>
      <c r="K3438" s="59"/>
      <c r="L3438" s="59"/>
      <c r="M3438" s="59"/>
      <c r="N3438" s="44"/>
      <c r="O3438" s="44"/>
      <c r="P3438" s="44"/>
      <c r="Q3438" s="43" t="str">
        <f t="shared" si="617"/>
        <v/>
      </c>
      <c r="R3438" s="60" t="str">
        <f t="shared" si="627"/>
        <v/>
      </c>
      <c r="S3438" s="60" t="str">
        <f t="shared" si="627"/>
        <v/>
      </c>
      <c r="T3438" s="60" t="str">
        <f t="shared" si="627"/>
        <v/>
      </c>
      <c r="U3438" s="60" t="str">
        <f t="shared" si="627"/>
        <v/>
      </c>
      <c r="V3438" s="60" t="str">
        <f t="shared" si="627"/>
        <v/>
      </c>
      <c r="W3438" s="44"/>
      <c r="X3438" s="44" t="str">
        <f t="shared" si="621"/>
        <v/>
      </c>
      <c r="Y3438" s="142" t="str">
        <f t="shared" si="618"/>
        <v/>
      </c>
      <c r="Z3438" s="172" t="str">
        <f t="shared" si="622"/>
        <v/>
      </c>
      <c r="AA3438" s="169" t="str">
        <f>IF(ISNUMBER($Q3438),INDEX($D$1:$D$3663,S3438,1),"")</f>
        <v/>
      </c>
      <c r="AB3438" s="169" t="str">
        <f>IF(ISNUMBER($Q3438),INDEX($D$1:$D$3663,T3438,1),"")</f>
        <v/>
      </c>
      <c r="AC3438" s="169" t="str">
        <f>IF(ISNUMBER($Q3438),INDEX($D$1:$D$3663,U3438,1),"")</f>
        <v/>
      </c>
      <c r="AD3438" s="169" t="str">
        <f>IF(ISNUMBER($Q3438),INDEX($D$1:$D$3663,V3438,1),"")</f>
        <v/>
      </c>
      <c r="AE3438" s="59"/>
      <c r="AF3438" s="177" t="str">
        <f t="shared" si="623"/>
        <v/>
      </c>
      <c r="AG3438" s="178" t="s">
        <v>1403</v>
      </c>
      <c r="AH3438" s="59"/>
      <c r="AI3438" s="163" t="str">
        <f t="shared" si="624"/>
        <v/>
      </c>
      <c r="AJ3438" s="162" t="str">
        <f t="shared" si="626"/>
        <v/>
      </c>
      <c r="AK3438" s="119"/>
      <c r="AL3438" s="59" t="str">
        <f>IF(ISNUMBER($AJ3438),INDEX($Z$4:$AC$3663,$AJ3438,AL$3),"")</f>
        <v/>
      </c>
      <c r="AM3438" s="149" t="str">
        <f>IF(ISNUMBER($AJ3438),INDEX($Z$4:$AC$3663,$AJ3438,AM$3),"")</f>
        <v/>
      </c>
      <c r="AN3438" s="149" t="str">
        <f>IF(ISNUMBER($AJ3438),INDEX($Z$4:$AC$3663,$AJ3438,AN$3),"")</f>
        <v/>
      </c>
      <c r="AO3438" s="59"/>
      <c r="AP3438" s="59"/>
      <c r="AQ3438" s="166"/>
      <c r="AR3438" s="59"/>
      <c r="AS3438" s="59"/>
      <c r="AT3438" s="149"/>
      <c r="AU3438" s="149"/>
      <c r="AV3438" s="149"/>
      <c r="AW3438" s="149"/>
      <c r="AX3438" s="150"/>
      <c r="AY3438" s="151"/>
      <c r="AZ3438" s="59"/>
      <c r="BA3438" s="59"/>
      <c r="BB3438" s="59"/>
      <c r="BC3438" s="59"/>
      <c r="BD3438" s="59"/>
      <c r="BE3438" s="59"/>
      <c r="BF3438" s="43"/>
      <c r="BG3438" s="59"/>
      <c r="BH3438" s="59"/>
      <c r="BI3438" s="59"/>
      <c r="BJ3438" s="59"/>
      <c r="BK3438" s="59"/>
      <c r="BL3438" s="59"/>
      <c r="BM3438" s="59"/>
    </row>
    <row r="3439" spans="1:65" x14ac:dyDescent="0.25">
      <c r="A3439" s="82"/>
      <c r="B3439" s="122" t="s">
        <v>1393</v>
      </c>
      <c r="C3439" s="122">
        <v>4159.5</v>
      </c>
      <c r="D3439" s="122">
        <v>37.880048626483102</v>
      </c>
      <c r="E3439" s="142">
        <f>IF(B3438=B3439,0,MAX(E$4:E3438)+1)</f>
        <v>0</v>
      </c>
      <c r="F3439" s="142">
        <f t="shared" si="625"/>
        <v>5</v>
      </c>
      <c r="G3439" s="142" t="str">
        <f t="shared" si="619"/>
        <v/>
      </c>
      <c r="H3439" s="142" t="str">
        <f t="shared" si="620"/>
        <v/>
      </c>
      <c r="I3439" s="59"/>
      <c r="J3439" s="104"/>
      <c r="K3439" s="59"/>
      <c r="L3439" s="59"/>
      <c r="M3439" s="59"/>
      <c r="N3439" s="44"/>
      <c r="O3439" s="44"/>
      <c r="P3439" s="44"/>
      <c r="Q3439" s="43" t="str">
        <f t="shared" si="617"/>
        <v/>
      </c>
      <c r="R3439" s="60" t="str">
        <f t="shared" si="627"/>
        <v/>
      </c>
      <c r="S3439" s="60" t="str">
        <f t="shared" si="627"/>
        <v/>
      </c>
      <c r="T3439" s="60" t="str">
        <f t="shared" si="627"/>
        <v/>
      </c>
      <c r="U3439" s="60" t="str">
        <f t="shared" si="627"/>
        <v/>
      </c>
      <c r="V3439" s="60" t="str">
        <f t="shared" si="627"/>
        <v/>
      </c>
      <c r="W3439" s="44"/>
      <c r="X3439" s="44" t="str">
        <f t="shared" si="621"/>
        <v/>
      </c>
      <c r="Y3439" s="142" t="str">
        <f t="shared" si="618"/>
        <v/>
      </c>
      <c r="Z3439" s="172" t="str">
        <f t="shared" si="622"/>
        <v/>
      </c>
      <c r="AA3439" s="169" t="str">
        <f>IF(ISNUMBER($Q3439),INDEX($D$1:$D$3663,S3439,1),"")</f>
        <v/>
      </c>
      <c r="AB3439" s="169" t="str">
        <f>IF(ISNUMBER($Q3439),INDEX($D$1:$D$3663,T3439,1),"")</f>
        <v/>
      </c>
      <c r="AC3439" s="169" t="str">
        <f>IF(ISNUMBER($Q3439),INDEX($D$1:$D$3663,U3439,1),"")</f>
        <v/>
      </c>
      <c r="AD3439" s="169" t="str">
        <f>IF(ISNUMBER($Q3439),INDEX($D$1:$D$3663,V3439,1),"")</f>
        <v/>
      </c>
      <c r="AE3439" s="59"/>
      <c r="AF3439" s="177" t="str">
        <f t="shared" si="623"/>
        <v/>
      </c>
      <c r="AG3439" s="178" t="s">
        <v>1403</v>
      </c>
      <c r="AH3439" s="59"/>
      <c r="AI3439" s="163" t="str">
        <f t="shared" si="624"/>
        <v/>
      </c>
      <c r="AJ3439" s="162" t="str">
        <f t="shared" si="626"/>
        <v/>
      </c>
      <c r="AK3439" s="119"/>
      <c r="AL3439" s="59" t="str">
        <f>IF(ISNUMBER($AJ3439),INDEX($Z$4:$AC$3663,$AJ3439,AL$3),"")</f>
        <v/>
      </c>
      <c r="AM3439" s="149" t="str">
        <f>IF(ISNUMBER($AJ3439),INDEX($Z$4:$AC$3663,$AJ3439,AM$3),"")</f>
        <v/>
      </c>
      <c r="AN3439" s="149" t="str">
        <f>IF(ISNUMBER($AJ3439),INDEX($Z$4:$AC$3663,$AJ3439,AN$3),"")</f>
        <v/>
      </c>
      <c r="AO3439" s="59"/>
      <c r="AP3439" s="59"/>
      <c r="AQ3439" s="166"/>
      <c r="AR3439" s="59"/>
      <c r="AS3439" s="59"/>
      <c r="AT3439" s="149"/>
      <c r="AU3439" s="149"/>
      <c r="AV3439" s="149"/>
      <c r="AW3439" s="149"/>
      <c r="AX3439" s="150"/>
      <c r="AY3439" s="151"/>
      <c r="AZ3439" s="59"/>
      <c r="BA3439" s="59"/>
      <c r="BB3439" s="59"/>
      <c r="BC3439" s="59"/>
      <c r="BD3439" s="59"/>
      <c r="BE3439" s="59"/>
      <c r="BF3439" s="43"/>
      <c r="BG3439" s="59"/>
      <c r="BH3439" s="59"/>
      <c r="BI3439" s="59"/>
      <c r="BJ3439" s="59"/>
      <c r="BK3439" s="59"/>
      <c r="BL3439" s="59"/>
      <c r="BM3439" s="59"/>
    </row>
    <row r="3440" spans="1:65" x14ac:dyDescent="0.25">
      <c r="A3440" s="82"/>
      <c r="B3440" s="122" t="s">
        <v>1393</v>
      </c>
      <c r="C3440" s="122">
        <v>4160.5</v>
      </c>
      <c r="D3440" s="122">
        <v>37.987412174947004</v>
      </c>
      <c r="E3440" s="142">
        <f>IF(B3439=B3440,0,MAX(E$4:E3439)+1)</f>
        <v>0</v>
      </c>
      <c r="F3440" s="142">
        <f t="shared" si="625"/>
        <v>5</v>
      </c>
      <c r="G3440" s="142" t="str">
        <f t="shared" si="619"/>
        <v/>
      </c>
      <c r="H3440" s="142" t="str">
        <f t="shared" si="620"/>
        <v/>
      </c>
      <c r="I3440" s="59"/>
      <c r="J3440" s="104"/>
      <c r="K3440" s="59"/>
      <c r="L3440" s="59"/>
      <c r="M3440" s="59"/>
      <c r="N3440" s="44"/>
      <c r="O3440" s="44"/>
      <c r="P3440" s="44"/>
      <c r="Q3440" s="43" t="str">
        <f t="shared" si="617"/>
        <v/>
      </c>
      <c r="R3440" s="60" t="str">
        <f t="shared" si="627"/>
        <v/>
      </c>
      <c r="S3440" s="60" t="str">
        <f t="shared" si="627"/>
        <v/>
      </c>
      <c r="T3440" s="60" t="str">
        <f t="shared" si="627"/>
        <v/>
      </c>
      <c r="U3440" s="60" t="str">
        <f t="shared" si="627"/>
        <v/>
      </c>
      <c r="V3440" s="60" t="str">
        <f t="shared" si="627"/>
        <v/>
      </c>
      <c r="W3440" s="44"/>
      <c r="X3440" s="44" t="str">
        <f t="shared" si="621"/>
        <v/>
      </c>
      <c r="Y3440" s="142" t="str">
        <f t="shared" si="618"/>
        <v/>
      </c>
      <c r="Z3440" s="172" t="str">
        <f t="shared" si="622"/>
        <v/>
      </c>
      <c r="AA3440" s="169" t="str">
        <f>IF(ISNUMBER($Q3440),INDEX($D$1:$D$3663,S3440,1),"")</f>
        <v/>
      </c>
      <c r="AB3440" s="169" t="str">
        <f>IF(ISNUMBER($Q3440),INDEX($D$1:$D$3663,T3440,1),"")</f>
        <v/>
      </c>
      <c r="AC3440" s="169" t="str">
        <f>IF(ISNUMBER($Q3440),INDEX($D$1:$D$3663,U3440,1),"")</f>
        <v/>
      </c>
      <c r="AD3440" s="169" t="str">
        <f>IF(ISNUMBER($Q3440),INDEX($D$1:$D$3663,V3440,1),"")</f>
        <v/>
      </c>
      <c r="AE3440" s="59"/>
      <c r="AF3440" s="177" t="str">
        <f t="shared" si="623"/>
        <v/>
      </c>
      <c r="AG3440" s="178" t="s">
        <v>1403</v>
      </c>
      <c r="AH3440" s="59"/>
      <c r="AI3440" s="163" t="str">
        <f t="shared" si="624"/>
        <v/>
      </c>
      <c r="AJ3440" s="162" t="str">
        <f t="shared" si="626"/>
        <v/>
      </c>
      <c r="AK3440" s="119"/>
      <c r="AL3440" s="59" t="str">
        <f>IF(ISNUMBER($AJ3440),INDEX($Z$4:$AC$3663,$AJ3440,AL$3),"")</f>
        <v/>
      </c>
      <c r="AM3440" s="149" t="str">
        <f>IF(ISNUMBER($AJ3440),INDEX($Z$4:$AC$3663,$AJ3440,AM$3),"")</f>
        <v/>
      </c>
      <c r="AN3440" s="149" t="str">
        <f>IF(ISNUMBER($AJ3440),INDEX($Z$4:$AC$3663,$AJ3440,AN$3),"")</f>
        <v/>
      </c>
      <c r="AO3440" s="59"/>
      <c r="AP3440" s="59"/>
      <c r="AQ3440" s="166"/>
      <c r="AR3440" s="59"/>
      <c r="AS3440" s="59"/>
      <c r="AT3440" s="149"/>
      <c r="AU3440" s="149"/>
      <c r="AV3440" s="149"/>
      <c r="AW3440" s="149"/>
      <c r="AX3440" s="150"/>
      <c r="AY3440" s="151"/>
      <c r="AZ3440" s="59"/>
      <c r="BA3440" s="59"/>
      <c r="BB3440" s="59"/>
      <c r="BC3440" s="59"/>
      <c r="BD3440" s="59"/>
      <c r="BE3440" s="59"/>
      <c r="BF3440" s="43"/>
      <c r="BG3440" s="59"/>
      <c r="BH3440" s="59"/>
      <c r="BI3440" s="59"/>
      <c r="BJ3440" s="59"/>
      <c r="BK3440" s="59"/>
      <c r="BL3440" s="59"/>
      <c r="BM3440" s="59"/>
    </row>
    <row r="3441" spans="1:65" x14ac:dyDescent="0.25">
      <c r="A3441" s="82"/>
      <c r="B3441" s="122" t="s">
        <v>1393</v>
      </c>
      <c r="C3441" s="122">
        <v>4161.5</v>
      </c>
      <c r="D3441" s="122">
        <v>37.870275179078803</v>
      </c>
      <c r="E3441" s="142">
        <f>IF(B3440=B3441,0,MAX(E$4:E3440)+1)</f>
        <v>0</v>
      </c>
      <c r="F3441" s="142">
        <f t="shared" si="625"/>
        <v>5</v>
      </c>
      <c r="G3441" s="142" t="str">
        <f t="shared" si="619"/>
        <v/>
      </c>
      <c r="H3441" s="142" t="str">
        <f t="shared" si="620"/>
        <v/>
      </c>
      <c r="I3441" s="59"/>
      <c r="J3441" s="104"/>
      <c r="K3441" s="59"/>
      <c r="L3441" s="59"/>
      <c r="M3441" s="59"/>
      <c r="N3441" s="44"/>
      <c r="O3441" s="44"/>
      <c r="P3441" s="44"/>
      <c r="Q3441" s="43" t="str">
        <f t="shared" si="617"/>
        <v/>
      </c>
      <c r="R3441" s="60" t="str">
        <f t="shared" si="627"/>
        <v/>
      </c>
      <c r="S3441" s="60" t="str">
        <f t="shared" si="627"/>
        <v/>
      </c>
      <c r="T3441" s="60" t="str">
        <f t="shared" si="627"/>
        <v/>
      </c>
      <c r="U3441" s="60" t="str">
        <f t="shared" si="627"/>
        <v/>
      </c>
      <c r="V3441" s="60" t="str">
        <f t="shared" si="627"/>
        <v/>
      </c>
      <c r="W3441" s="44"/>
      <c r="X3441" s="44" t="str">
        <f t="shared" si="621"/>
        <v/>
      </c>
      <c r="Y3441" s="142" t="str">
        <f t="shared" si="618"/>
        <v/>
      </c>
      <c r="Z3441" s="172" t="str">
        <f t="shared" si="622"/>
        <v/>
      </c>
      <c r="AA3441" s="169" t="str">
        <f>IF(ISNUMBER($Q3441),INDEX($D$1:$D$3663,S3441,1),"")</f>
        <v/>
      </c>
      <c r="AB3441" s="169" t="str">
        <f>IF(ISNUMBER($Q3441),INDEX($D$1:$D$3663,T3441,1),"")</f>
        <v/>
      </c>
      <c r="AC3441" s="169" t="str">
        <f>IF(ISNUMBER($Q3441),INDEX($D$1:$D$3663,U3441,1),"")</f>
        <v/>
      </c>
      <c r="AD3441" s="169" t="str">
        <f>IF(ISNUMBER($Q3441),INDEX($D$1:$D$3663,V3441,1),"")</f>
        <v/>
      </c>
      <c r="AE3441" s="59"/>
      <c r="AF3441" s="177" t="str">
        <f t="shared" si="623"/>
        <v/>
      </c>
      <c r="AG3441" s="178" t="s">
        <v>1403</v>
      </c>
      <c r="AH3441" s="59"/>
      <c r="AI3441" s="163" t="str">
        <f t="shared" si="624"/>
        <v/>
      </c>
      <c r="AJ3441" s="162" t="str">
        <f t="shared" si="626"/>
        <v/>
      </c>
      <c r="AK3441" s="119"/>
      <c r="AL3441" s="59" t="str">
        <f>IF(ISNUMBER($AJ3441),INDEX($Z$4:$AC$3663,$AJ3441,AL$3),"")</f>
        <v/>
      </c>
      <c r="AM3441" s="149" t="str">
        <f>IF(ISNUMBER($AJ3441),INDEX($Z$4:$AC$3663,$AJ3441,AM$3),"")</f>
        <v/>
      </c>
      <c r="AN3441" s="149" t="str">
        <f>IF(ISNUMBER($AJ3441),INDEX($Z$4:$AC$3663,$AJ3441,AN$3),"")</f>
        <v/>
      </c>
      <c r="AO3441" s="59"/>
      <c r="AP3441" s="59"/>
      <c r="AQ3441" s="166"/>
      <c r="AR3441" s="59"/>
      <c r="AS3441" s="59"/>
      <c r="AT3441" s="149"/>
      <c r="AU3441" s="149"/>
      <c r="AV3441" s="149"/>
      <c r="AW3441" s="149"/>
      <c r="AX3441" s="150"/>
      <c r="AY3441" s="151"/>
      <c r="AZ3441" s="59"/>
      <c r="BA3441" s="59"/>
      <c r="BB3441" s="59"/>
      <c r="BC3441" s="59"/>
      <c r="BD3441" s="59"/>
      <c r="BE3441" s="59"/>
      <c r="BF3441" s="43"/>
      <c r="BG3441" s="59"/>
      <c r="BH3441" s="59"/>
      <c r="BI3441" s="59"/>
      <c r="BJ3441" s="59"/>
      <c r="BK3441" s="59"/>
      <c r="BL3441" s="59"/>
      <c r="BM3441" s="59"/>
    </row>
    <row r="3442" spans="1:65" x14ac:dyDescent="0.25">
      <c r="A3442" s="82"/>
      <c r="B3442" s="122" t="s">
        <v>1393</v>
      </c>
      <c r="C3442" s="122">
        <v>4162.5</v>
      </c>
      <c r="D3442" s="122">
        <v>37.780815971432098</v>
      </c>
      <c r="E3442" s="142">
        <f>IF(B3441=B3442,0,MAX(E$4:E3441)+1)</f>
        <v>0</v>
      </c>
      <c r="F3442" s="142">
        <f t="shared" si="625"/>
        <v>5</v>
      </c>
      <c r="G3442" s="142" t="str">
        <f t="shared" si="619"/>
        <v/>
      </c>
      <c r="H3442" s="142" t="str">
        <f t="shared" si="620"/>
        <v/>
      </c>
      <c r="I3442" s="59"/>
      <c r="J3442" s="104"/>
      <c r="K3442" s="59"/>
      <c r="L3442" s="59"/>
      <c r="M3442" s="59"/>
      <c r="N3442" s="44"/>
      <c r="O3442" s="44"/>
      <c r="P3442" s="44"/>
      <c r="Q3442" s="43" t="str">
        <f t="shared" si="617"/>
        <v/>
      </c>
      <c r="R3442" s="60" t="str">
        <f t="shared" si="627"/>
        <v/>
      </c>
      <c r="S3442" s="60" t="str">
        <f t="shared" si="627"/>
        <v/>
      </c>
      <c r="T3442" s="60" t="str">
        <f t="shared" si="627"/>
        <v/>
      </c>
      <c r="U3442" s="60" t="str">
        <f t="shared" si="627"/>
        <v/>
      </c>
      <c r="V3442" s="60" t="str">
        <f t="shared" si="627"/>
        <v/>
      </c>
      <c r="W3442" s="44"/>
      <c r="X3442" s="44" t="str">
        <f t="shared" si="621"/>
        <v/>
      </c>
      <c r="Y3442" s="142" t="str">
        <f t="shared" si="618"/>
        <v/>
      </c>
      <c r="Z3442" s="172" t="str">
        <f t="shared" si="622"/>
        <v/>
      </c>
      <c r="AA3442" s="169" t="str">
        <f>IF(ISNUMBER($Q3442),INDEX($D$1:$D$3663,S3442,1),"")</f>
        <v/>
      </c>
      <c r="AB3442" s="169" t="str">
        <f>IF(ISNUMBER($Q3442),INDEX($D$1:$D$3663,T3442,1),"")</f>
        <v/>
      </c>
      <c r="AC3442" s="169" t="str">
        <f>IF(ISNUMBER($Q3442),INDEX($D$1:$D$3663,U3442,1),"")</f>
        <v/>
      </c>
      <c r="AD3442" s="169" t="str">
        <f>IF(ISNUMBER($Q3442),INDEX($D$1:$D$3663,V3442,1),"")</f>
        <v/>
      </c>
      <c r="AE3442" s="59"/>
      <c r="AF3442" s="177" t="str">
        <f t="shared" si="623"/>
        <v/>
      </c>
      <c r="AG3442" s="178" t="s">
        <v>1403</v>
      </c>
      <c r="AH3442" s="59"/>
      <c r="AI3442" s="163" t="str">
        <f t="shared" si="624"/>
        <v/>
      </c>
      <c r="AJ3442" s="162" t="str">
        <f t="shared" si="626"/>
        <v/>
      </c>
      <c r="AK3442" s="119"/>
      <c r="AL3442" s="59" t="str">
        <f>IF(ISNUMBER($AJ3442),INDEX($Z$4:$AC$3663,$AJ3442,AL$3),"")</f>
        <v/>
      </c>
      <c r="AM3442" s="149" t="str">
        <f>IF(ISNUMBER($AJ3442),INDEX($Z$4:$AC$3663,$AJ3442,AM$3),"")</f>
        <v/>
      </c>
      <c r="AN3442" s="149" t="str">
        <f>IF(ISNUMBER($AJ3442),INDEX($Z$4:$AC$3663,$AJ3442,AN$3),"")</f>
        <v/>
      </c>
      <c r="AO3442" s="59"/>
      <c r="AP3442" s="59"/>
      <c r="AQ3442" s="166"/>
      <c r="AR3442" s="59"/>
      <c r="AS3442" s="59"/>
      <c r="AT3442" s="149"/>
      <c r="AU3442" s="149"/>
      <c r="AV3442" s="149"/>
      <c r="AW3442" s="149"/>
      <c r="AX3442" s="150"/>
      <c r="AY3442" s="151"/>
      <c r="AZ3442" s="59"/>
      <c r="BA3442" s="59"/>
      <c r="BB3442" s="59"/>
      <c r="BC3442" s="59"/>
      <c r="BD3442" s="59"/>
      <c r="BE3442" s="59"/>
      <c r="BF3442" s="43"/>
      <c r="BG3442" s="59"/>
      <c r="BH3442" s="59"/>
      <c r="BI3442" s="59"/>
      <c r="BJ3442" s="59"/>
      <c r="BK3442" s="59"/>
      <c r="BL3442" s="59"/>
      <c r="BM3442" s="59"/>
    </row>
    <row r="3443" spans="1:65" x14ac:dyDescent="0.25">
      <c r="A3443" s="82"/>
      <c r="B3443" s="122" t="s">
        <v>1393</v>
      </c>
      <c r="C3443" s="122">
        <v>4163.5</v>
      </c>
      <c r="D3443" s="122">
        <v>37.780320294882699</v>
      </c>
      <c r="E3443" s="142">
        <f>IF(B3442=B3443,0,MAX(E$4:E3442)+1)</f>
        <v>0</v>
      </c>
      <c r="F3443" s="142">
        <f t="shared" si="625"/>
        <v>5</v>
      </c>
      <c r="G3443" s="142" t="str">
        <f t="shared" si="619"/>
        <v/>
      </c>
      <c r="H3443" s="142" t="str">
        <f t="shared" si="620"/>
        <v/>
      </c>
      <c r="I3443" s="59"/>
      <c r="J3443" s="104"/>
      <c r="K3443" s="59"/>
      <c r="L3443" s="59"/>
      <c r="M3443" s="59"/>
      <c r="N3443" s="44"/>
      <c r="O3443" s="44"/>
      <c r="P3443" s="44"/>
      <c r="Q3443" s="43" t="str">
        <f t="shared" si="617"/>
        <v/>
      </c>
      <c r="R3443" s="60" t="str">
        <f t="shared" si="627"/>
        <v/>
      </c>
      <c r="S3443" s="60" t="str">
        <f t="shared" si="627"/>
        <v/>
      </c>
      <c r="T3443" s="60" t="str">
        <f t="shared" si="627"/>
        <v/>
      </c>
      <c r="U3443" s="60" t="str">
        <f t="shared" si="627"/>
        <v/>
      </c>
      <c r="V3443" s="60" t="str">
        <f t="shared" si="627"/>
        <v/>
      </c>
      <c r="W3443" s="44"/>
      <c r="X3443" s="44" t="str">
        <f t="shared" si="621"/>
        <v/>
      </c>
      <c r="Y3443" s="142" t="str">
        <f t="shared" si="618"/>
        <v/>
      </c>
      <c r="Z3443" s="172" t="str">
        <f t="shared" si="622"/>
        <v/>
      </c>
      <c r="AA3443" s="169" t="str">
        <f>IF(ISNUMBER($Q3443),INDEX($D$1:$D$3663,S3443,1),"")</f>
        <v/>
      </c>
      <c r="AB3443" s="169" t="str">
        <f>IF(ISNUMBER($Q3443),INDEX($D$1:$D$3663,T3443,1),"")</f>
        <v/>
      </c>
      <c r="AC3443" s="169" t="str">
        <f>IF(ISNUMBER($Q3443),INDEX($D$1:$D$3663,U3443,1),"")</f>
        <v/>
      </c>
      <c r="AD3443" s="169" t="str">
        <f>IF(ISNUMBER($Q3443),INDEX($D$1:$D$3663,V3443,1),"")</f>
        <v/>
      </c>
      <c r="AE3443" s="59"/>
      <c r="AF3443" s="177" t="str">
        <f t="shared" si="623"/>
        <v/>
      </c>
      <c r="AG3443" s="178" t="s">
        <v>1403</v>
      </c>
      <c r="AH3443" s="59"/>
      <c r="AI3443" s="163" t="str">
        <f t="shared" si="624"/>
        <v/>
      </c>
      <c r="AJ3443" s="162" t="str">
        <f t="shared" si="626"/>
        <v/>
      </c>
      <c r="AK3443" s="119"/>
      <c r="AL3443" s="59" t="str">
        <f>IF(ISNUMBER($AJ3443),INDEX($Z$4:$AC$3663,$AJ3443,AL$3),"")</f>
        <v/>
      </c>
      <c r="AM3443" s="149" t="str">
        <f>IF(ISNUMBER($AJ3443),INDEX($Z$4:$AC$3663,$AJ3443,AM$3),"")</f>
        <v/>
      </c>
      <c r="AN3443" s="149" t="str">
        <f>IF(ISNUMBER($AJ3443),INDEX($Z$4:$AC$3663,$AJ3443,AN$3),"")</f>
        <v/>
      </c>
      <c r="AO3443" s="59"/>
      <c r="AP3443" s="59"/>
      <c r="AQ3443" s="166"/>
      <c r="AR3443" s="59"/>
      <c r="AS3443" s="59"/>
      <c r="AT3443" s="149"/>
      <c r="AU3443" s="149"/>
      <c r="AV3443" s="149"/>
      <c r="AW3443" s="149"/>
      <c r="AX3443" s="150"/>
      <c r="AY3443" s="151"/>
      <c r="AZ3443" s="59"/>
      <c r="BA3443" s="59"/>
      <c r="BB3443" s="59"/>
      <c r="BC3443" s="59"/>
      <c r="BD3443" s="59"/>
      <c r="BE3443" s="59"/>
      <c r="BF3443" s="43"/>
      <c r="BG3443" s="59"/>
      <c r="BH3443" s="59"/>
      <c r="BI3443" s="59"/>
      <c r="BJ3443" s="59"/>
      <c r="BK3443" s="59"/>
      <c r="BL3443" s="59"/>
      <c r="BM3443" s="59"/>
    </row>
    <row r="3444" spans="1:65" x14ac:dyDescent="0.25">
      <c r="A3444" s="82"/>
      <c r="B3444" s="122" t="s">
        <v>1393</v>
      </c>
      <c r="C3444" s="122">
        <v>4164.5</v>
      </c>
      <c r="D3444" s="122">
        <v>37.904335966178401</v>
      </c>
      <c r="E3444" s="142">
        <f>IF(B3443=B3444,0,MAX(E$4:E3443)+1)</f>
        <v>0</v>
      </c>
      <c r="F3444" s="142">
        <f t="shared" si="625"/>
        <v>5</v>
      </c>
      <c r="G3444" s="142" t="str">
        <f t="shared" si="619"/>
        <v/>
      </c>
      <c r="H3444" s="142" t="str">
        <f t="shared" si="620"/>
        <v/>
      </c>
      <c r="I3444" s="59"/>
      <c r="J3444" s="104"/>
      <c r="K3444" s="59"/>
      <c r="L3444" s="59"/>
      <c r="M3444" s="59"/>
      <c r="N3444" s="44"/>
      <c r="O3444" s="44"/>
      <c r="P3444" s="44"/>
      <c r="Q3444" s="43" t="str">
        <f t="shared" si="617"/>
        <v/>
      </c>
      <c r="R3444" s="60" t="str">
        <f t="shared" si="627"/>
        <v/>
      </c>
      <c r="S3444" s="60" t="str">
        <f t="shared" si="627"/>
        <v/>
      </c>
      <c r="T3444" s="60" t="str">
        <f t="shared" si="627"/>
        <v/>
      </c>
      <c r="U3444" s="60" t="str">
        <f t="shared" si="627"/>
        <v/>
      </c>
      <c r="V3444" s="60" t="str">
        <f t="shared" si="627"/>
        <v/>
      </c>
      <c r="W3444" s="44"/>
      <c r="X3444" s="44" t="str">
        <f t="shared" si="621"/>
        <v/>
      </c>
      <c r="Y3444" s="142" t="str">
        <f t="shared" si="618"/>
        <v/>
      </c>
      <c r="Z3444" s="172" t="str">
        <f t="shared" si="622"/>
        <v/>
      </c>
      <c r="AA3444" s="169" t="str">
        <f>IF(ISNUMBER($Q3444),INDEX($D$1:$D$3663,S3444,1),"")</f>
        <v/>
      </c>
      <c r="AB3444" s="169" t="str">
        <f>IF(ISNUMBER($Q3444),INDEX($D$1:$D$3663,T3444,1),"")</f>
        <v/>
      </c>
      <c r="AC3444" s="169" t="str">
        <f>IF(ISNUMBER($Q3444),INDEX($D$1:$D$3663,U3444,1),"")</f>
        <v/>
      </c>
      <c r="AD3444" s="169" t="str">
        <f>IF(ISNUMBER($Q3444),INDEX($D$1:$D$3663,V3444,1),"")</f>
        <v/>
      </c>
      <c r="AE3444" s="59"/>
      <c r="AF3444" s="177" t="str">
        <f t="shared" si="623"/>
        <v/>
      </c>
      <c r="AG3444" s="178" t="s">
        <v>1403</v>
      </c>
      <c r="AH3444" s="59"/>
      <c r="AI3444" s="163" t="str">
        <f t="shared" si="624"/>
        <v/>
      </c>
      <c r="AJ3444" s="162" t="str">
        <f t="shared" si="626"/>
        <v/>
      </c>
      <c r="AK3444" s="119"/>
      <c r="AL3444" s="59" t="str">
        <f>IF(ISNUMBER($AJ3444),INDEX($Z$4:$AC$3663,$AJ3444,AL$3),"")</f>
        <v/>
      </c>
      <c r="AM3444" s="149" t="str">
        <f>IF(ISNUMBER($AJ3444),INDEX($Z$4:$AC$3663,$AJ3444,AM$3),"")</f>
        <v/>
      </c>
      <c r="AN3444" s="149" t="str">
        <f>IF(ISNUMBER($AJ3444),INDEX($Z$4:$AC$3663,$AJ3444,AN$3),"")</f>
        <v/>
      </c>
      <c r="AO3444" s="59"/>
      <c r="AP3444" s="59"/>
      <c r="AQ3444" s="166"/>
      <c r="AR3444" s="59"/>
      <c r="AS3444" s="59"/>
      <c r="AT3444" s="149"/>
      <c r="AU3444" s="149"/>
      <c r="AV3444" s="149"/>
      <c r="AW3444" s="149"/>
      <c r="AX3444" s="150"/>
      <c r="AY3444" s="151"/>
      <c r="AZ3444" s="59"/>
      <c r="BA3444" s="59"/>
      <c r="BB3444" s="59"/>
      <c r="BC3444" s="59"/>
      <c r="BD3444" s="59"/>
      <c r="BE3444" s="59"/>
      <c r="BF3444" s="43"/>
      <c r="BG3444" s="59"/>
      <c r="BH3444" s="59"/>
      <c r="BI3444" s="59"/>
      <c r="BJ3444" s="59"/>
      <c r="BK3444" s="59"/>
      <c r="BL3444" s="59"/>
      <c r="BM3444" s="59"/>
    </row>
    <row r="3445" spans="1:65" x14ac:dyDescent="0.25">
      <c r="A3445" s="82"/>
      <c r="B3445" s="122" t="s">
        <v>1393</v>
      </c>
      <c r="C3445" s="122">
        <v>4165.5</v>
      </c>
      <c r="D3445" s="122">
        <v>38.174923257140797</v>
      </c>
      <c r="E3445" s="142">
        <f>IF(B3444=B3445,0,MAX(E$4:E3444)+1)</f>
        <v>0</v>
      </c>
      <c r="F3445" s="142">
        <f t="shared" si="625"/>
        <v>5</v>
      </c>
      <c r="G3445" s="142" t="str">
        <f t="shared" si="619"/>
        <v/>
      </c>
      <c r="H3445" s="142" t="str">
        <f t="shared" si="620"/>
        <v/>
      </c>
      <c r="I3445" s="59"/>
      <c r="J3445" s="104"/>
      <c r="K3445" s="59"/>
      <c r="L3445" s="59"/>
      <c r="M3445" s="59"/>
      <c r="N3445" s="44"/>
      <c r="O3445" s="44"/>
      <c r="P3445" s="44"/>
      <c r="Q3445" s="43" t="str">
        <f t="shared" si="617"/>
        <v/>
      </c>
      <c r="R3445" s="60" t="str">
        <f t="shared" si="627"/>
        <v/>
      </c>
      <c r="S3445" s="60" t="str">
        <f t="shared" si="627"/>
        <v/>
      </c>
      <c r="T3445" s="60" t="str">
        <f t="shared" si="627"/>
        <v/>
      </c>
      <c r="U3445" s="60" t="str">
        <f t="shared" si="627"/>
        <v/>
      </c>
      <c r="V3445" s="60" t="str">
        <f t="shared" si="627"/>
        <v/>
      </c>
      <c r="W3445" s="44"/>
      <c r="X3445" s="44" t="str">
        <f t="shared" si="621"/>
        <v/>
      </c>
      <c r="Y3445" s="142" t="str">
        <f t="shared" si="618"/>
        <v/>
      </c>
      <c r="Z3445" s="172" t="str">
        <f t="shared" si="622"/>
        <v/>
      </c>
      <c r="AA3445" s="169" t="str">
        <f>IF(ISNUMBER($Q3445),INDEX($D$1:$D$3663,S3445,1),"")</f>
        <v/>
      </c>
      <c r="AB3445" s="169" t="str">
        <f>IF(ISNUMBER($Q3445),INDEX($D$1:$D$3663,T3445,1),"")</f>
        <v/>
      </c>
      <c r="AC3445" s="169" t="str">
        <f>IF(ISNUMBER($Q3445),INDEX($D$1:$D$3663,U3445,1),"")</f>
        <v/>
      </c>
      <c r="AD3445" s="169" t="str">
        <f>IF(ISNUMBER($Q3445),INDEX($D$1:$D$3663,V3445,1),"")</f>
        <v/>
      </c>
      <c r="AE3445" s="59"/>
      <c r="AF3445" s="177" t="str">
        <f t="shared" si="623"/>
        <v/>
      </c>
      <c r="AG3445" s="178" t="s">
        <v>1403</v>
      </c>
      <c r="AH3445" s="59"/>
      <c r="AI3445" s="163" t="str">
        <f t="shared" si="624"/>
        <v/>
      </c>
      <c r="AJ3445" s="162" t="str">
        <f t="shared" si="626"/>
        <v/>
      </c>
      <c r="AK3445" s="119"/>
      <c r="AL3445" s="59" t="str">
        <f>IF(ISNUMBER($AJ3445),INDEX($Z$4:$AC$3663,$AJ3445,AL$3),"")</f>
        <v/>
      </c>
      <c r="AM3445" s="149" t="str">
        <f>IF(ISNUMBER($AJ3445),INDEX($Z$4:$AC$3663,$AJ3445,AM$3),"")</f>
        <v/>
      </c>
      <c r="AN3445" s="149" t="str">
        <f>IF(ISNUMBER($AJ3445),INDEX($Z$4:$AC$3663,$AJ3445,AN$3),"")</f>
        <v/>
      </c>
      <c r="AO3445" s="59"/>
      <c r="AP3445" s="59"/>
      <c r="AQ3445" s="166"/>
      <c r="AR3445" s="59"/>
      <c r="AS3445" s="59"/>
      <c r="AT3445" s="149"/>
      <c r="AU3445" s="149"/>
      <c r="AV3445" s="149"/>
      <c r="AW3445" s="149"/>
      <c r="AX3445" s="150"/>
      <c r="AY3445" s="151"/>
      <c r="AZ3445" s="59"/>
      <c r="BA3445" s="59"/>
      <c r="BB3445" s="59"/>
      <c r="BC3445" s="59"/>
      <c r="BD3445" s="59"/>
      <c r="BE3445" s="59"/>
      <c r="BF3445" s="43"/>
      <c r="BG3445" s="59"/>
      <c r="BH3445" s="59"/>
      <c r="BI3445" s="59"/>
      <c r="BJ3445" s="59"/>
      <c r="BK3445" s="59"/>
      <c r="BL3445" s="59"/>
      <c r="BM3445" s="59"/>
    </row>
    <row r="3446" spans="1:65" x14ac:dyDescent="0.25">
      <c r="A3446" s="82"/>
      <c r="B3446" s="122" t="s">
        <v>1393</v>
      </c>
      <c r="C3446" s="122">
        <v>4166.5</v>
      </c>
      <c r="D3446" s="122">
        <v>37.950950529123297</v>
      </c>
      <c r="E3446" s="142">
        <f>IF(B3445=B3446,0,MAX(E$4:E3445)+1)</f>
        <v>0</v>
      </c>
      <c r="F3446" s="142">
        <f t="shared" si="625"/>
        <v>5</v>
      </c>
      <c r="G3446" s="142" t="str">
        <f t="shared" si="619"/>
        <v/>
      </c>
      <c r="H3446" s="142" t="str">
        <f t="shared" si="620"/>
        <v/>
      </c>
      <c r="I3446" s="59"/>
      <c r="J3446" s="104"/>
      <c r="K3446" s="59"/>
      <c r="L3446" s="59"/>
      <c r="M3446" s="59"/>
      <c r="N3446" s="44"/>
      <c r="O3446" s="44"/>
      <c r="P3446" s="44"/>
      <c r="Q3446" s="43" t="str">
        <f t="shared" si="617"/>
        <v/>
      </c>
      <c r="R3446" s="60" t="str">
        <f t="shared" si="627"/>
        <v/>
      </c>
      <c r="S3446" s="60" t="str">
        <f t="shared" si="627"/>
        <v/>
      </c>
      <c r="T3446" s="60" t="str">
        <f t="shared" si="627"/>
        <v/>
      </c>
      <c r="U3446" s="60" t="str">
        <f t="shared" si="627"/>
        <v/>
      </c>
      <c r="V3446" s="60" t="str">
        <f t="shared" si="627"/>
        <v/>
      </c>
      <c r="W3446" s="44"/>
      <c r="X3446" s="44" t="str">
        <f t="shared" si="621"/>
        <v/>
      </c>
      <c r="Y3446" s="142" t="str">
        <f t="shared" si="618"/>
        <v/>
      </c>
      <c r="Z3446" s="172" t="str">
        <f t="shared" si="622"/>
        <v/>
      </c>
      <c r="AA3446" s="169" t="str">
        <f>IF(ISNUMBER($Q3446),INDEX($D$1:$D$3663,S3446,1),"")</f>
        <v/>
      </c>
      <c r="AB3446" s="169" t="str">
        <f>IF(ISNUMBER($Q3446),INDEX($D$1:$D$3663,T3446,1),"")</f>
        <v/>
      </c>
      <c r="AC3446" s="169" t="str">
        <f>IF(ISNUMBER($Q3446),INDEX($D$1:$D$3663,U3446,1),"")</f>
        <v/>
      </c>
      <c r="AD3446" s="169" t="str">
        <f>IF(ISNUMBER($Q3446),INDEX($D$1:$D$3663,V3446,1),"")</f>
        <v/>
      </c>
      <c r="AE3446" s="59"/>
      <c r="AF3446" s="177" t="str">
        <f t="shared" si="623"/>
        <v/>
      </c>
      <c r="AG3446" s="178" t="s">
        <v>1403</v>
      </c>
      <c r="AH3446" s="59"/>
      <c r="AI3446" s="163" t="str">
        <f t="shared" si="624"/>
        <v/>
      </c>
      <c r="AJ3446" s="162" t="str">
        <f t="shared" si="626"/>
        <v/>
      </c>
      <c r="AK3446" s="119"/>
      <c r="AL3446" s="59" t="str">
        <f>IF(ISNUMBER($AJ3446),INDEX($Z$4:$AC$3663,$AJ3446,AL$3),"")</f>
        <v/>
      </c>
      <c r="AM3446" s="149" t="str">
        <f>IF(ISNUMBER($AJ3446),INDEX($Z$4:$AC$3663,$AJ3446,AM$3),"")</f>
        <v/>
      </c>
      <c r="AN3446" s="149" t="str">
        <f>IF(ISNUMBER($AJ3446),INDEX($Z$4:$AC$3663,$AJ3446,AN$3),"")</f>
        <v/>
      </c>
      <c r="AO3446" s="59"/>
      <c r="AP3446" s="59"/>
      <c r="AQ3446" s="166"/>
      <c r="AR3446" s="59"/>
      <c r="AS3446" s="59"/>
      <c r="AT3446" s="149"/>
      <c r="AU3446" s="149"/>
      <c r="AV3446" s="149"/>
      <c r="AW3446" s="149"/>
      <c r="AX3446" s="150"/>
      <c r="AY3446" s="151"/>
      <c r="AZ3446" s="59"/>
      <c r="BA3446" s="59"/>
      <c r="BB3446" s="59"/>
      <c r="BC3446" s="59"/>
      <c r="BD3446" s="59"/>
      <c r="BE3446" s="59"/>
      <c r="BF3446" s="43"/>
      <c r="BG3446" s="59"/>
      <c r="BH3446" s="59"/>
      <c r="BI3446" s="59"/>
      <c r="BJ3446" s="59"/>
      <c r="BK3446" s="59"/>
      <c r="BL3446" s="59"/>
      <c r="BM3446" s="59"/>
    </row>
    <row r="3447" spans="1:65" x14ac:dyDescent="0.25">
      <c r="A3447" s="82"/>
      <c r="B3447" s="122" t="s">
        <v>1393</v>
      </c>
      <c r="C3447" s="122">
        <v>4167.5</v>
      </c>
      <c r="D3447" s="122">
        <v>37.994289103832799</v>
      </c>
      <c r="E3447" s="142">
        <f>IF(B3446=B3447,0,MAX(E$4:E3446)+1)</f>
        <v>0</v>
      </c>
      <c r="F3447" s="142">
        <f t="shared" si="625"/>
        <v>5</v>
      </c>
      <c r="G3447" s="142" t="str">
        <f t="shared" si="619"/>
        <v/>
      </c>
      <c r="H3447" s="142" t="str">
        <f t="shared" si="620"/>
        <v/>
      </c>
      <c r="I3447" s="59"/>
      <c r="J3447" s="104"/>
      <c r="K3447" s="59"/>
      <c r="L3447" s="59"/>
      <c r="M3447" s="59"/>
      <c r="N3447" s="44"/>
      <c r="O3447" s="44"/>
      <c r="P3447" s="44"/>
      <c r="Q3447" s="43" t="str">
        <f t="shared" si="617"/>
        <v/>
      </c>
      <c r="R3447" s="60" t="str">
        <f t="shared" si="627"/>
        <v/>
      </c>
      <c r="S3447" s="60" t="str">
        <f t="shared" si="627"/>
        <v/>
      </c>
      <c r="T3447" s="60" t="str">
        <f t="shared" si="627"/>
        <v/>
      </c>
      <c r="U3447" s="60" t="str">
        <f t="shared" si="627"/>
        <v/>
      </c>
      <c r="V3447" s="60" t="str">
        <f t="shared" si="627"/>
        <v/>
      </c>
      <c r="W3447" s="44"/>
      <c r="X3447" s="44" t="str">
        <f t="shared" si="621"/>
        <v/>
      </c>
      <c r="Y3447" s="142" t="str">
        <f t="shared" si="618"/>
        <v/>
      </c>
      <c r="Z3447" s="172" t="str">
        <f t="shared" si="622"/>
        <v/>
      </c>
      <c r="AA3447" s="169" t="str">
        <f>IF(ISNUMBER($Q3447),INDEX($D$1:$D$3663,S3447,1),"")</f>
        <v/>
      </c>
      <c r="AB3447" s="169" t="str">
        <f>IF(ISNUMBER($Q3447),INDEX($D$1:$D$3663,T3447,1),"")</f>
        <v/>
      </c>
      <c r="AC3447" s="169" t="str">
        <f>IF(ISNUMBER($Q3447),INDEX($D$1:$D$3663,U3447,1),"")</f>
        <v/>
      </c>
      <c r="AD3447" s="169" t="str">
        <f>IF(ISNUMBER($Q3447),INDEX($D$1:$D$3663,V3447,1),"")</f>
        <v/>
      </c>
      <c r="AE3447" s="59"/>
      <c r="AF3447" s="177" t="str">
        <f t="shared" si="623"/>
        <v/>
      </c>
      <c r="AG3447" s="178" t="s">
        <v>1403</v>
      </c>
      <c r="AH3447" s="59"/>
      <c r="AI3447" s="163" t="str">
        <f t="shared" si="624"/>
        <v/>
      </c>
      <c r="AJ3447" s="162" t="str">
        <f t="shared" si="626"/>
        <v/>
      </c>
      <c r="AK3447" s="119"/>
      <c r="AL3447" s="59" t="str">
        <f>IF(ISNUMBER($AJ3447),INDEX($Z$4:$AC$3663,$AJ3447,AL$3),"")</f>
        <v/>
      </c>
      <c r="AM3447" s="149" t="str">
        <f>IF(ISNUMBER($AJ3447),INDEX($Z$4:$AC$3663,$AJ3447,AM$3),"")</f>
        <v/>
      </c>
      <c r="AN3447" s="149" t="str">
        <f>IF(ISNUMBER($AJ3447),INDEX($Z$4:$AC$3663,$AJ3447,AN$3),"")</f>
        <v/>
      </c>
      <c r="AO3447" s="59"/>
      <c r="AP3447" s="59"/>
      <c r="AQ3447" s="166"/>
      <c r="AR3447" s="59"/>
      <c r="AS3447" s="59"/>
      <c r="AT3447" s="149"/>
      <c r="AU3447" s="149"/>
      <c r="AV3447" s="149"/>
      <c r="AW3447" s="149"/>
      <c r="AX3447" s="150"/>
      <c r="AY3447" s="151"/>
      <c r="AZ3447" s="59"/>
      <c r="BA3447" s="59"/>
      <c r="BB3447" s="59"/>
      <c r="BC3447" s="59"/>
      <c r="BD3447" s="59"/>
      <c r="BE3447" s="59"/>
      <c r="BF3447" s="43"/>
      <c r="BG3447" s="59"/>
      <c r="BH3447" s="59"/>
      <c r="BI3447" s="59"/>
      <c r="BJ3447" s="59"/>
      <c r="BK3447" s="59"/>
      <c r="BL3447" s="59"/>
      <c r="BM3447" s="59"/>
    </row>
    <row r="3448" spans="1:65" x14ac:dyDescent="0.25">
      <c r="A3448" s="82"/>
      <c r="B3448" s="122" t="s">
        <v>1393</v>
      </c>
      <c r="C3448" s="122">
        <v>4168.5</v>
      </c>
      <c r="D3448" s="122">
        <v>38.003620014829501</v>
      </c>
      <c r="E3448" s="142">
        <f>IF(B3447=B3448,0,MAX(E$4:E3447)+1)</f>
        <v>0</v>
      </c>
      <c r="F3448" s="142">
        <f t="shared" si="625"/>
        <v>5</v>
      </c>
      <c r="G3448" s="142" t="str">
        <f t="shared" si="619"/>
        <v/>
      </c>
      <c r="H3448" s="142" t="str">
        <f t="shared" si="620"/>
        <v/>
      </c>
      <c r="I3448" s="59"/>
      <c r="J3448" s="104"/>
      <c r="K3448" s="59"/>
      <c r="L3448" s="59"/>
      <c r="M3448" s="59"/>
      <c r="N3448" s="44"/>
      <c r="O3448" s="44"/>
      <c r="P3448" s="44"/>
      <c r="Q3448" s="43" t="str">
        <f t="shared" si="617"/>
        <v/>
      </c>
      <c r="R3448" s="60" t="str">
        <f t="shared" si="627"/>
        <v/>
      </c>
      <c r="S3448" s="60" t="str">
        <f t="shared" si="627"/>
        <v/>
      </c>
      <c r="T3448" s="60" t="str">
        <f t="shared" si="627"/>
        <v/>
      </c>
      <c r="U3448" s="60" t="str">
        <f t="shared" si="627"/>
        <v/>
      </c>
      <c r="V3448" s="60" t="str">
        <f t="shared" si="627"/>
        <v/>
      </c>
      <c r="W3448" s="44"/>
      <c r="X3448" s="44" t="str">
        <f t="shared" si="621"/>
        <v/>
      </c>
      <c r="Y3448" s="142" t="str">
        <f t="shared" si="618"/>
        <v/>
      </c>
      <c r="Z3448" s="172" t="str">
        <f t="shared" si="622"/>
        <v/>
      </c>
      <c r="AA3448" s="169" t="str">
        <f>IF(ISNUMBER($Q3448),INDEX($D$1:$D$3663,S3448,1),"")</f>
        <v/>
      </c>
      <c r="AB3448" s="169" t="str">
        <f>IF(ISNUMBER($Q3448),INDEX($D$1:$D$3663,T3448,1),"")</f>
        <v/>
      </c>
      <c r="AC3448" s="169" t="str">
        <f>IF(ISNUMBER($Q3448),INDEX($D$1:$D$3663,U3448,1),"")</f>
        <v/>
      </c>
      <c r="AD3448" s="169" t="str">
        <f>IF(ISNUMBER($Q3448),INDEX($D$1:$D$3663,V3448,1),"")</f>
        <v/>
      </c>
      <c r="AE3448" s="59"/>
      <c r="AF3448" s="177" t="str">
        <f t="shared" si="623"/>
        <v/>
      </c>
      <c r="AG3448" s="178" t="s">
        <v>1403</v>
      </c>
      <c r="AH3448" s="59"/>
      <c r="AI3448" s="163" t="str">
        <f t="shared" si="624"/>
        <v/>
      </c>
      <c r="AJ3448" s="162" t="str">
        <f t="shared" si="626"/>
        <v/>
      </c>
      <c r="AK3448" s="119"/>
      <c r="AL3448" s="59" t="str">
        <f>IF(ISNUMBER($AJ3448),INDEX($Z$4:$AC$3663,$AJ3448,AL$3),"")</f>
        <v/>
      </c>
      <c r="AM3448" s="149" t="str">
        <f>IF(ISNUMBER($AJ3448),INDEX($Z$4:$AC$3663,$AJ3448,AM$3),"")</f>
        <v/>
      </c>
      <c r="AN3448" s="149" t="str">
        <f>IF(ISNUMBER($AJ3448),INDEX($Z$4:$AC$3663,$AJ3448,AN$3),"")</f>
        <v/>
      </c>
      <c r="AO3448" s="59"/>
      <c r="AP3448" s="59"/>
      <c r="AQ3448" s="166"/>
      <c r="AR3448" s="59"/>
      <c r="AS3448" s="59"/>
      <c r="AT3448" s="149"/>
      <c r="AU3448" s="149"/>
      <c r="AV3448" s="149"/>
      <c r="AW3448" s="149"/>
      <c r="AX3448" s="150"/>
      <c r="AY3448" s="151"/>
      <c r="AZ3448" s="59"/>
      <c r="BA3448" s="59"/>
      <c r="BB3448" s="59"/>
      <c r="BC3448" s="59"/>
      <c r="BD3448" s="59"/>
      <c r="BE3448" s="59"/>
      <c r="BF3448" s="43"/>
      <c r="BG3448" s="59"/>
      <c r="BH3448" s="59"/>
      <c r="BI3448" s="59"/>
      <c r="BJ3448" s="59"/>
      <c r="BK3448" s="59"/>
      <c r="BL3448" s="59"/>
      <c r="BM3448" s="59"/>
    </row>
    <row r="3449" spans="1:65" x14ac:dyDescent="0.25">
      <c r="A3449" s="82"/>
      <c r="B3449" s="122" t="s">
        <v>1393</v>
      </c>
      <c r="C3449" s="122">
        <v>4169.5</v>
      </c>
      <c r="D3449" s="122">
        <v>37.766439627552401</v>
      </c>
      <c r="E3449" s="142">
        <f>IF(B3448=B3449,0,MAX(E$4:E3448)+1)</f>
        <v>0</v>
      </c>
      <c r="F3449" s="142">
        <f t="shared" si="625"/>
        <v>5</v>
      </c>
      <c r="G3449" s="142" t="str">
        <f t="shared" si="619"/>
        <v/>
      </c>
      <c r="H3449" s="142" t="str">
        <f t="shared" si="620"/>
        <v/>
      </c>
      <c r="I3449" s="59"/>
      <c r="J3449" s="104"/>
      <c r="K3449" s="59"/>
      <c r="L3449" s="59"/>
      <c r="M3449" s="59"/>
      <c r="N3449" s="44"/>
      <c r="O3449" s="44"/>
      <c r="P3449" s="44"/>
      <c r="Q3449" s="43" t="str">
        <f t="shared" si="617"/>
        <v/>
      </c>
      <c r="R3449" s="60" t="str">
        <f t="shared" si="627"/>
        <v/>
      </c>
      <c r="S3449" s="60" t="str">
        <f t="shared" si="627"/>
        <v/>
      </c>
      <c r="T3449" s="60" t="str">
        <f t="shared" si="627"/>
        <v/>
      </c>
      <c r="U3449" s="60" t="str">
        <f t="shared" si="627"/>
        <v/>
      </c>
      <c r="V3449" s="60" t="str">
        <f t="shared" si="627"/>
        <v/>
      </c>
      <c r="W3449" s="44"/>
      <c r="X3449" s="44" t="str">
        <f t="shared" si="621"/>
        <v/>
      </c>
      <c r="Y3449" s="142" t="str">
        <f t="shared" si="618"/>
        <v/>
      </c>
      <c r="Z3449" s="172" t="str">
        <f t="shared" si="622"/>
        <v/>
      </c>
      <c r="AA3449" s="169" t="str">
        <f>IF(ISNUMBER($Q3449),INDEX($D$1:$D$3663,S3449,1),"")</f>
        <v/>
      </c>
      <c r="AB3449" s="169" t="str">
        <f>IF(ISNUMBER($Q3449),INDEX($D$1:$D$3663,T3449,1),"")</f>
        <v/>
      </c>
      <c r="AC3449" s="169" t="str">
        <f>IF(ISNUMBER($Q3449),INDEX($D$1:$D$3663,U3449,1),"")</f>
        <v/>
      </c>
      <c r="AD3449" s="169" t="str">
        <f>IF(ISNUMBER($Q3449),INDEX($D$1:$D$3663,V3449,1),"")</f>
        <v/>
      </c>
      <c r="AE3449" s="59"/>
      <c r="AF3449" s="177" t="str">
        <f t="shared" si="623"/>
        <v/>
      </c>
      <c r="AG3449" s="178" t="s">
        <v>1403</v>
      </c>
      <c r="AH3449" s="59"/>
      <c r="AI3449" s="163" t="str">
        <f t="shared" si="624"/>
        <v/>
      </c>
      <c r="AJ3449" s="162" t="str">
        <f t="shared" si="626"/>
        <v/>
      </c>
      <c r="AK3449" s="119"/>
      <c r="AL3449" s="59" t="str">
        <f>IF(ISNUMBER($AJ3449),INDEX($Z$4:$AC$3663,$AJ3449,AL$3),"")</f>
        <v/>
      </c>
      <c r="AM3449" s="149" t="str">
        <f>IF(ISNUMBER($AJ3449),INDEX($Z$4:$AC$3663,$AJ3449,AM$3),"")</f>
        <v/>
      </c>
      <c r="AN3449" s="149" t="str">
        <f>IF(ISNUMBER($AJ3449),INDEX($Z$4:$AC$3663,$AJ3449,AN$3),"")</f>
        <v/>
      </c>
      <c r="AO3449" s="59"/>
      <c r="AP3449" s="59"/>
      <c r="AQ3449" s="166"/>
      <c r="AR3449" s="59"/>
      <c r="AS3449" s="59"/>
      <c r="AT3449" s="149"/>
      <c r="AU3449" s="149"/>
      <c r="AV3449" s="149"/>
      <c r="AW3449" s="149"/>
      <c r="AX3449" s="150"/>
      <c r="AY3449" s="151"/>
      <c r="AZ3449" s="59"/>
      <c r="BA3449" s="59"/>
      <c r="BB3449" s="59"/>
      <c r="BC3449" s="59"/>
      <c r="BD3449" s="59"/>
      <c r="BE3449" s="59"/>
      <c r="BF3449" s="43"/>
      <c r="BG3449" s="59"/>
      <c r="BH3449" s="59"/>
      <c r="BI3449" s="59"/>
      <c r="BJ3449" s="59"/>
      <c r="BK3449" s="59"/>
      <c r="BL3449" s="59"/>
      <c r="BM3449" s="59"/>
    </row>
    <row r="3450" spans="1:65" x14ac:dyDescent="0.25">
      <c r="A3450" s="82"/>
      <c r="B3450" s="122" t="s">
        <v>1393</v>
      </c>
      <c r="C3450" s="122">
        <v>4170.5</v>
      </c>
      <c r="D3450" s="122">
        <v>37.889258219918297</v>
      </c>
      <c r="E3450" s="142">
        <f>IF(B3449=B3450,0,MAX(E$4:E3449)+1)</f>
        <v>0</v>
      </c>
      <c r="F3450" s="142">
        <f t="shared" si="625"/>
        <v>5</v>
      </c>
      <c r="G3450" s="142" t="str">
        <f t="shared" si="619"/>
        <v/>
      </c>
      <c r="H3450" s="142" t="str">
        <f t="shared" si="620"/>
        <v/>
      </c>
      <c r="I3450" s="59"/>
      <c r="J3450" s="104"/>
      <c r="K3450" s="59"/>
      <c r="L3450" s="59"/>
      <c r="M3450" s="59"/>
      <c r="N3450" s="44"/>
      <c r="O3450" s="44"/>
      <c r="P3450" s="44"/>
      <c r="Q3450" s="43" t="str">
        <f t="shared" si="617"/>
        <v/>
      </c>
      <c r="R3450" s="60" t="str">
        <f t="shared" si="627"/>
        <v/>
      </c>
      <c r="S3450" s="60" t="str">
        <f t="shared" si="627"/>
        <v/>
      </c>
      <c r="T3450" s="60" t="str">
        <f t="shared" si="627"/>
        <v/>
      </c>
      <c r="U3450" s="60" t="str">
        <f t="shared" si="627"/>
        <v/>
      </c>
      <c r="V3450" s="60" t="str">
        <f t="shared" si="627"/>
        <v/>
      </c>
      <c r="W3450" s="44"/>
      <c r="X3450" s="44" t="str">
        <f t="shared" si="621"/>
        <v/>
      </c>
      <c r="Y3450" s="142" t="str">
        <f t="shared" si="618"/>
        <v/>
      </c>
      <c r="Z3450" s="172" t="str">
        <f t="shared" si="622"/>
        <v/>
      </c>
      <c r="AA3450" s="169" t="str">
        <f>IF(ISNUMBER($Q3450),INDEX($D$1:$D$3663,S3450,1),"")</f>
        <v/>
      </c>
      <c r="AB3450" s="169" t="str">
        <f>IF(ISNUMBER($Q3450),INDEX($D$1:$D$3663,T3450,1),"")</f>
        <v/>
      </c>
      <c r="AC3450" s="169" t="str">
        <f>IF(ISNUMBER($Q3450),INDEX($D$1:$D$3663,U3450,1),"")</f>
        <v/>
      </c>
      <c r="AD3450" s="169" t="str">
        <f>IF(ISNUMBER($Q3450),INDEX($D$1:$D$3663,V3450,1),"")</f>
        <v/>
      </c>
      <c r="AE3450" s="59"/>
      <c r="AF3450" s="177" t="str">
        <f t="shared" si="623"/>
        <v/>
      </c>
      <c r="AG3450" s="178" t="s">
        <v>1403</v>
      </c>
      <c r="AH3450" s="59"/>
      <c r="AI3450" s="163" t="str">
        <f t="shared" si="624"/>
        <v/>
      </c>
      <c r="AJ3450" s="162" t="str">
        <f t="shared" si="626"/>
        <v/>
      </c>
      <c r="AK3450" s="119"/>
      <c r="AL3450" s="59" t="str">
        <f>IF(ISNUMBER($AJ3450),INDEX($Z$4:$AC$3663,$AJ3450,AL$3),"")</f>
        <v/>
      </c>
      <c r="AM3450" s="149" t="str">
        <f>IF(ISNUMBER($AJ3450),INDEX($Z$4:$AC$3663,$AJ3450,AM$3),"")</f>
        <v/>
      </c>
      <c r="AN3450" s="149" t="str">
        <f>IF(ISNUMBER($AJ3450),INDEX($Z$4:$AC$3663,$AJ3450,AN$3),"")</f>
        <v/>
      </c>
      <c r="AO3450" s="59"/>
      <c r="AP3450" s="59"/>
      <c r="AQ3450" s="166"/>
      <c r="AR3450" s="59"/>
      <c r="AS3450" s="59"/>
      <c r="AT3450" s="149"/>
      <c r="AU3450" s="149"/>
      <c r="AV3450" s="149"/>
      <c r="AW3450" s="149"/>
      <c r="AX3450" s="150"/>
      <c r="AY3450" s="151"/>
      <c r="AZ3450" s="59"/>
      <c r="BA3450" s="59"/>
      <c r="BB3450" s="59"/>
      <c r="BC3450" s="59"/>
      <c r="BD3450" s="59"/>
      <c r="BE3450" s="59"/>
      <c r="BF3450" s="43"/>
      <c r="BG3450" s="59"/>
      <c r="BH3450" s="59"/>
      <c r="BI3450" s="59"/>
      <c r="BJ3450" s="59"/>
      <c r="BK3450" s="59"/>
      <c r="BL3450" s="59"/>
      <c r="BM3450" s="59"/>
    </row>
    <row r="3451" spans="1:65" x14ac:dyDescent="0.25">
      <c r="A3451" s="82"/>
      <c r="B3451" s="122" t="s">
        <v>1393</v>
      </c>
      <c r="C3451" s="122">
        <v>4171.5</v>
      </c>
      <c r="D3451" s="122">
        <v>37.904022659418899</v>
      </c>
      <c r="E3451" s="142">
        <f>IF(B3450=B3451,0,MAX(E$4:E3450)+1)</f>
        <v>0</v>
      </c>
      <c r="F3451" s="142">
        <f t="shared" si="625"/>
        <v>5</v>
      </c>
      <c r="G3451" s="142" t="str">
        <f t="shared" si="619"/>
        <v/>
      </c>
      <c r="H3451" s="142" t="str">
        <f t="shared" si="620"/>
        <v/>
      </c>
      <c r="I3451" s="59"/>
      <c r="J3451" s="104"/>
      <c r="K3451" s="59"/>
      <c r="L3451" s="59"/>
      <c r="M3451" s="59"/>
      <c r="N3451" s="44"/>
      <c r="O3451" s="44"/>
      <c r="P3451" s="44"/>
      <c r="Q3451" s="43" t="str">
        <f t="shared" si="617"/>
        <v/>
      </c>
      <c r="R3451" s="60" t="str">
        <f t="shared" si="627"/>
        <v/>
      </c>
      <c r="S3451" s="60" t="str">
        <f t="shared" si="627"/>
        <v/>
      </c>
      <c r="T3451" s="60" t="str">
        <f t="shared" si="627"/>
        <v/>
      </c>
      <c r="U3451" s="60" t="str">
        <f t="shared" si="627"/>
        <v/>
      </c>
      <c r="V3451" s="60" t="str">
        <f t="shared" si="627"/>
        <v/>
      </c>
      <c r="W3451" s="44"/>
      <c r="X3451" s="44" t="str">
        <f t="shared" si="621"/>
        <v/>
      </c>
      <c r="Y3451" s="142" t="str">
        <f t="shared" si="618"/>
        <v/>
      </c>
      <c r="Z3451" s="172" t="str">
        <f t="shared" si="622"/>
        <v/>
      </c>
      <c r="AA3451" s="169" t="str">
        <f>IF(ISNUMBER($Q3451),INDEX($D$1:$D$3663,S3451,1),"")</f>
        <v/>
      </c>
      <c r="AB3451" s="169" t="str">
        <f>IF(ISNUMBER($Q3451),INDEX($D$1:$D$3663,T3451,1),"")</f>
        <v/>
      </c>
      <c r="AC3451" s="169" t="str">
        <f>IF(ISNUMBER($Q3451),INDEX($D$1:$D$3663,U3451,1),"")</f>
        <v/>
      </c>
      <c r="AD3451" s="169" t="str">
        <f>IF(ISNUMBER($Q3451),INDEX($D$1:$D$3663,V3451,1),"")</f>
        <v/>
      </c>
      <c r="AE3451" s="59"/>
      <c r="AF3451" s="177" t="str">
        <f t="shared" si="623"/>
        <v/>
      </c>
      <c r="AG3451" s="178" t="s">
        <v>1403</v>
      </c>
      <c r="AH3451" s="59"/>
      <c r="AI3451" s="163" t="str">
        <f t="shared" si="624"/>
        <v/>
      </c>
      <c r="AJ3451" s="162" t="str">
        <f t="shared" si="626"/>
        <v/>
      </c>
      <c r="AK3451" s="119"/>
      <c r="AL3451" s="59" t="str">
        <f>IF(ISNUMBER($AJ3451),INDEX($Z$4:$AC$3663,$AJ3451,AL$3),"")</f>
        <v/>
      </c>
      <c r="AM3451" s="149" t="str">
        <f>IF(ISNUMBER($AJ3451),INDEX($Z$4:$AC$3663,$AJ3451,AM$3),"")</f>
        <v/>
      </c>
      <c r="AN3451" s="149" t="str">
        <f>IF(ISNUMBER($AJ3451),INDEX($Z$4:$AC$3663,$AJ3451,AN$3),"")</f>
        <v/>
      </c>
      <c r="AO3451" s="59"/>
      <c r="AP3451" s="59"/>
      <c r="AQ3451" s="166"/>
      <c r="AR3451" s="59"/>
      <c r="AS3451" s="59"/>
      <c r="AT3451" s="149"/>
      <c r="AU3451" s="149"/>
      <c r="AV3451" s="149"/>
      <c r="AW3451" s="149"/>
      <c r="AX3451" s="150"/>
      <c r="AY3451" s="151"/>
      <c r="AZ3451" s="59"/>
      <c r="BA3451" s="59"/>
      <c r="BB3451" s="59"/>
      <c r="BC3451" s="59"/>
      <c r="BD3451" s="59"/>
      <c r="BE3451" s="59"/>
      <c r="BF3451" s="43"/>
      <c r="BG3451" s="59"/>
      <c r="BH3451" s="59"/>
      <c r="BI3451" s="59"/>
      <c r="BJ3451" s="59"/>
      <c r="BK3451" s="59"/>
      <c r="BL3451" s="59"/>
      <c r="BM3451" s="59"/>
    </row>
    <row r="3452" spans="1:65" x14ac:dyDescent="0.25">
      <c r="A3452" s="82"/>
      <c r="B3452" s="122" t="s">
        <v>1393</v>
      </c>
      <c r="C3452" s="122">
        <v>4172.5</v>
      </c>
      <c r="D3452" s="122">
        <v>37.963833255636601</v>
      </c>
      <c r="E3452" s="142">
        <f>IF(B3451=B3452,0,MAX(E$4:E3451)+1)</f>
        <v>0</v>
      </c>
      <c r="F3452" s="142">
        <f t="shared" si="625"/>
        <v>5</v>
      </c>
      <c r="G3452" s="142" t="str">
        <f t="shared" si="619"/>
        <v/>
      </c>
      <c r="H3452" s="142" t="str">
        <f t="shared" si="620"/>
        <v/>
      </c>
      <c r="I3452" s="59"/>
      <c r="J3452" s="104"/>
      <c r="K3452" s="59"/>
      <c r="L3452" s="59"/>
      <c r="M3452" s="59"/>
      <c r="N3452" s="44"/>
      <c r="O3452" s="44"/>
      <c r="P3452" s="44"/>
      <c r="Q3452" s="43" t="str">
        <f t="shared" si="617"/>
        <v/>
      </c>
      <c r="R3452" s="60" t="str">
        <f t="shared" si="627"/>
        <v/>
      </c>
      <c r="S3452" s="60" t="str">
        <f t="shared" si="627"/>
        <v/>
      </c>
      <c r="T3452" s="60" t="str">
        <f t="shared" si="627"/>
        <v/>
      </c>
      <c r="U3452" s="60" t="str">
        <f t="shared" si="627"/>
        <v/>
      </c>
      <c r="V3452" s="60" t="str">
        <f t="shared" si="627"/>
        <v/>
      </c>
      <c r="W3452" s="44"/>
      <c r="X3452" s="44" t="str">
        <f t="shared" si="621"/>
        <v/>
      </c>
      <c r="Y3452" s="142" t="str">
        <f t="shared" si="618"/>
        <v/>
      </c>
      <c r="Z3452" s="172" t="str">
        <f t="shared" si="622"/>
        <v/>
      </c>
      <c r="AA3452" s="169" t="str">
        <f>IF(ISNUMBER($Q3452),INDEX($D$1:$D$3663,S3452,1),"")</f>
        <v/>
      </c>
      <c r="AB3452" s="169" t="str">
        <f>IF(ISNUMBER($Q3452),INDEX($D$1:$D$3663,T3452,1),"")</f>
        <v/>
      </c>
      <c r="AC3452" s="169" t="str">
        <f>IF(ISNUMBER($Q3452),INDEX($D$1:$D$3663,U3452,1),"")</f>
        <v/>
      </c>
      <c r="AD3452" s="169" t="str">
        <f>IF(ISNUMBER($Q3452),INDEX($D$1:$D$3663,V3452,1),"")</f>
        <v/>
      </c>
      <c r="AE3452" s="59"/>
      <c r="AF3452" s="177" t="str">
        <f t="shared" si="623"/>
        <v/>
      </c>
      <c r="AG3452" s="178" t="s">
        <v>1403</v>
      </c>
      <c r="AH3452" s="59"/>
      <c r="AI3452" s="163" t="str">
        <f t="shared" si="624"/>
        <v/>
      </c>
      <c r="AJ3452" s="162" t="str">
        <f t="shared" si="626"/>
        <v/>
      </c>
      <c r="AK3452" s="119"/>
      <c r="AL3452" s="59" t="str">
        <f>IF(ISNUMBER($AJ3452),INDEX($Z$4:$AC$3663,$AJ3452,AL$3),"")</f>
        <v/>
      </c>
      <c r="AM3452" s="149" t="str">
        <f>IF(ISNUMBER($AJ3452),INDEX($Z$4:$AC$3663,$AJ3452,AM$3),"")</f>
        <v/>
      </c>
      <c r="AN3452" s="149" t="str">
        <f>IF(ISNUMBER($AJ3452),INDEX($Z$4:$AC$3663,$AJ3452,AN$3),"")</f>
        <v/>
      </c>
      <c r="AO3452" s="59"/>
      <c r="AP3452" s="59"/>
      <c r="AQ3452" s="166"/>
      <c r="AR3452" s="59"/>
      <c r="AS3452" s="59"/>
      <c r="AT3452" s="149"/>
      <c r="AU3452" s="149"/>
      <c r="AV3452" s="149"/>
      <c r="AW3452" s="149"/>
      <c r="AX3452" s="150"/>
      <c r="AY3452" s="151"/>
      <c r="AZ3452" s="59"/>
      <c r="BA3452" s="59"/>
      <c r="BB3452" s="59"/>
      <c r="BC3452" s="59"/>
      <c r="BD3452" s="59"/>
      <c r="BE3452" s="59"/>
      <c r="BF3452" s="43"/>
      <c r="BG3452" s="59"/>
      <c r="BH3452" s="59"/>
      <c r="BI3452" s="59"/>
      <c r="BJ3452" s="59"/>
      <c r="BK3452" s="59"/>
      <c r="BL3452" s="59"/>
      <c r="BM3452" s="59"/>
    </row>
    <row r="3453" spans="1:65" x14ac:dyDescent="0.25">
      <c r="A3453" s="82"/>
      <c r="B3453" s="122" t="s">
        <v>1393</v>
      </c>
      <c r="C3453" s="122">
        <v>4173.5</v>
      </c>
      <c r="D3453" s="122">
        <v>37.860372808582902</v>
      </c>
      <c r="E3453" s="142">
        <f>IF(B3452=B3453,0,MAX(E$4:E3452)+1)</f>
        <v>0</v>
      </c>
      <c r="F3453" s="142">
        <f t="shared" si="625"/>
        <v>5</v>
      </c>
      <c r="G3453" s="142" t="str">
        <f t="shared" si="619"/>
        <v/>
      </c>
      <c r="H3453" s="142" t="str">
        <f t="shared" si="620"/>
        <v/>
      </c>
      <c r="I3453" s="59"/>
      <c r="J3453" s="104"/>
      <c r="K3453" s="59"/>
      <c r="L3453" s="59"/>
      <c r="M3453" s="59"/>
      <c r="N3453" s="44"/>
      <c r="O3453" s="44"/>
      <c r="P3453" s="44"/>
      <c r="Q3453" s="43" t="str">
        <f t="shared" si="617"/>
        <v/>
      </c>
      <c r="R3453" s="60" t="str">
        <f t="shared" si="627"/>
        <v/>
      </c>
      <c r="S3453" s="60" t="str">
        <f t="shared" si="627"/>
        <v/>
      </c>
      <c r="T3453" s="60" t="str">
        <f t="shared" si="627"/>
        <v/>
      </c>
      <c r="U3453" s="60" t="str">
        <f t="shared" si="627"/>
        <v/>
      </c>
      <c r="V3453" s="60" t="str">
        <f t="shared" si="627"/>
        <v/>
      </c>
      <c r="W3453" s="44"/>
      <c r="X3453" s="44" t="str">
        <f t="shared" si="621"/>
        <v/>
      </c>
      <c r="Y3453" s="142" t="str">
        <f t="shared" si="618"/>
        <v/>
      </c>
      <c r="Z3453" s="172" t="str">
        <f t="shared" si="622"/>
        <v/>
      </c>
      <c r="AA3453" s="169" t="str">
        <f>IF(ISNUMBER($Q3453),INDEX($D$1:$D$3663,S3453,1),"")</f>
        <v/>
      </c>
      <c r="AB3453" s="169" t="str">
        <f>IF(ISNUMBER($Q3453),INDEX($D$1:$D$3663,T3453,1),"")</f>
        <v/>
      </c>
      <c r="AC3453" s="169" t="str">
        <f>IF(ISNUMBER($Q3453),INDEX($D$1:$D$3663,U3453,1),"")</f>
        <v/>
      </c>
      <c r="AD3453" s="169" t="str">
        <f>IF(ISNUMBER($Q3453),INDEX($D$1:$D$3663,V3453,1),"")</f>
        <v/>
      </c>
      <c r="AE3453" s="59"/>
      <c r="AF3453" s="177" t="str">
        <f t="shared" si="623"/>
        <v/>
      </c>
      <c r="AG3453" s="178" t="s">
        <v>1403</v>
      </c>
      <c r="AH3453" s="59"/>
      <c r="AI3453" s="163" t="str">
        <f t="shared" si="624"/>
        <v/>
      </c>
      <c r="AJ3453" s="162" t="str">
        <f t="shared" si="626"/>
        <v/>
      </c>
      <c r="AK3453" s="119"/>
      <c r="AL3453" s="59" t="str">
        <f>IF(ISNUMBER($AJ3453),INDEX($Z$4:$AC$3663,$AJ3453,AL$3),"")</f>
        <v/>
      </c>
      <c r="AM3453" s="149" t="str">
        <f>IF(ISNUMBER($AJ3453),INDEX($Z$4:$AC$3663,$AJ3453,AM$3),"")</f>
        <v/>
      </c>
      <c r="AN3453" s="149" t="str">
        <f>IF(ISNUMBER($AJ3453),INDEX($Z$4:$AC$3663,$AJ3453,AN$3),"")</f>
        <v/>
      </c>
      <c r="AO3453" s="59"/>
      <c r="AP3453" s="59"/>
      <c r="AQ3453" s="166"/>
      <c r="AR3453" s="59"/>
      <c r="AS3453" s="59"/>
      <c r="AT3453" s="149"/>
      <c r="AU3453" s="149"/>
      <c r="AV3453" s="149"/>
      <c r="AW3453" s="149"/>
      <c r="AX3453" s="150"/>
      <c r="AY3453" s="151"/>
      <c r="AZ3453" s="59"/>
      <c r="BA3453" s="59"/>
      <c r="BB3453" s="59"/>
      <c r="BC3453" s="59"/>
      <c r="BD3453" s="59"/>
      <c r="BE3453" s="59"/>
      <c r="BF3453" s="43"/>
      <c r="BG3453" s="59"/>
      <c r="BH3453" s="59"/>
      <c r="BI3453" s="59"/>
      <c r="BJ3453" s="59"/>
      <c r="BK3453" s="59"/>
      <c r="BL3453" s="59"/>
      <c r="BM3453" s="59"/>
    </row>
    <row r="3454" spans="1:65" x14ac:dyDescent="0.25">
      <c r="A3454" s="82"/>
      <c r="B3454" s="122" t="s">
        <v>1393</v>
      </c>
      <c r="C3454" s="122">
        <v>4174.5</v>
      </c>
      <c r="D3454" s="122">
        <v>37.9265861416606</v>
      </c>
      <c r="E3454" s="142">
        <f>IF(B3453=B3454,0,MAX(E$4:E3453)+1)</f>
        <v>0</v>
      </c>
      <c r="F3454" s="142">
        <f t="shared" si="625"/>
        <v>5</v>
      </c>
      <c r="G3454" s="142" t="str">
        <f t="shared" si="619"/>
        <v/>
      </c>
      <c r="H3454" s="142" t="str">
        <f t="shared" si="620"/>
        <v/>
      </c>
      <c r="I3454" s="59"/>
      <c r="J3454" s="104"/>
      <c r="K3454" s="59"/>
      <c r="L3454" s="59"/>
      <c r="M3454" s="59"/>
      <c r="N3454" s="44"/>
      <c r="O3454" s="44"/>
      <c r="P3454" s="44"/>
      <c r="Q3454" s="43" t="str">
        <f t="shared" si="617"/>
        <v/>
      </c>
      <c r="R3454" s="60" t="str">
        <f t="shared" si="627"/>
        <v/>
      </c>
      <c r="S3454" s="60" t="str">
        <f t="shared" si="627"/>
        <v/>
      </c>
      <c r="T3454" s="60" t="str">
        <f t="shared" si="627"/>
        <v/>
      </c>
      <c r="U3454" s="60" t="str">
        <f t="shared" si="627"/>
        <v/>
      </c>
      <c r="V3454" s="60" t="str">
        <f t="shared" si="627"/>
        <v/>
      </c>
      <c r="W3454" s="44"/>
      <c r="X3454" s="44" t="str">
        <f t="shared" si="621"/>
        <v/>
      </c>
      <c r="Y3454" s="142" t="str">
        <f t="shared" si="618"/>
        <v/>
      </c>
      <c r="Z3454" s="172" t="str">
        <f t="shared" si="622"/>
        <v/>
      </c>
      <c r="AA3454" s="169" t="str">
        <f>IF(ISNUMBER($Q3454),INDEX($D$1:$D$3663,S3454,1),"")</f>
        <v/>
      </c>
      <c r="AB3454" s="169" t="str">
        <f>IF(ISNUMBER($Q3454),INDEX($D$1:$D$3663,T3454,1),"")</f>
        <v/>
      </c>
      <c r="AC3454" s="169" t="str">
        <f>IF(ISNUMBER($Q3454),INDEX($D$1:$D$3663,U3454,1),"")</f>
        <v/>
      </c>
      <c r="AD3454" s="169" t="str">
        <f>IF(ISNUMBER($Q3454),INDEX($D$1:$D$3663,V3454,1),"")</f>
        <v/>
      </c>
      <c r="AE3454" s="59"/>
      <c r="AF3454" s="177" t="str">
        <f t="shared" si="623"/>
        <v/>
      </c>
      <c r="AG3454" s="178" t="s">
        <v>1403</v>
      </c>
      <c r="AH3454" s="59"/>
      <c r="AI3454" s="163" t="str">
        <f t="shared" si="624"/>
        <v/>
      </c>
      <c r="AJ3454" s="162" t="str">
        <f t="shared" si="626"/>
        <v/>
      </c>
      <c r="AK3454" s="119"/>
      <c r="AL3454" s="59" t="str">
        <f>IF(ISNUMBER($AJ3454),INDEX($Z$4:$AC$3663,$AJ3454,AL$3),"")</f>
        <v/>
      </c>
      <c r="AM3454" s="149" t="str">
        <f>IF(ISNUMBER($AJ3454),INDEX($Z$4:$AC$3663,$AJ3454,AM$3),"")</f>
        <v/>
      </c>
      <c r="AN3454" s="149" t="str">
        <f>IF(ISNUMBER($AJ3454),INDEX($Z$4:$AC$3663,$AJ3454,AN$3),"")</f>
        <v/>
      </c>
      <c r="AO3454" s="59"/>
      <c r="AP3454" s="59"/>
      <c r="AQ3454" s="166"/>
      <c r="AR3454" s="59"/>
      <c r="AS3454" s="59"/>
      <c r="AT3454" s="149"/>
      <c r="AU3454" s="149"/>
      <c r="AV3454" s="149"/>
      <c r="AW3454" s="149"/>
      <c r="AX3454" s="150"/>
      <c r="AY3454" s="151"/>
      <c r="AZ3454" s="59"/>
      <c r="BA3454" s="59"/>
      <c r="BB3454" s="59"/>
      <c r="BC3454" s="59"/>
      <c r="BD3454" s="59"/>
      <c r="BE3454" s="59"/>
      <c r="BF3454" s="43"/>
      <c r="BG3454" s="59"/>
      <c r="BH3454" s="59"/>
      <c r="BI3454" s="59"/>
      <c r="BJ3454" s="59"/>
      <c r="BK3454" s="59"/>
      <c r="BL3454" s="59"/>
      <c r="BM3454" s="59"/>
    </row>
    <row r="3455" spans="1:65" x14ac:dyDescent="0.25">
      <c r="A3455" s="82"/>
      <c r="B3455" s="122" t="s">
        <v>1393</v>
      </c>
      <c r="C3455" s="122">
        <v>4175.5</v>
      </c>
      <c r="D3455" s="122">
        <v>37.8938954905828</v>
      </c>
      <c r="E3455" s="142">
        <f>IF(B3454=B3455,0,MAX(E$4:E3454)+1)</f>
        <v>0</v>
      </c>
      <c r="F3455" s="142">
        <f t="shared" si="625"/>
        <v>5</v>
      </c>
      <c r="G3455" s="142" t="str">
        <f t="shared" si="619"/>
        <v/>
      </c>
      <c r="H3455" s="142" t="str">
        <f t="shared" si="620"/>
        <v/>
      </c>
      <c r="I3455" s="59"/>
      <c r="J3455" s="104"/>
      <c r="K3455" s="59"/>
      <c r="L3455" s="59"/>
      <c r="M3455" s="59"/>
      <c r="N3455" s="44"/>
      <c r="O3455" s="44"/>
      <c r="P3455" s="44"/>
      <c r="Q3455" s="43" t="str">
        <f t="shared" si="617"/>
        <v/>
      </c>
      <c r="R3455" s="60" t="str">
        <f t="shared" si="627"/>
        <v/>
      </c>
      <c r="S3455" s="60" t="str">
        <f t="shared" si="627"/>
        <v/>
      </c>
      <c r="T3455" s="60" t="str">
        <f t="shared" si="627"/>
        <v/>
      </c>
      <c r="U3455" s="60" t="str">
        <f t="shared" si="627"/>
        <v/>
      </c>
      <c r="V3455" s="60" t="str">
        <f t="shared" si="627"/>
        <v/>
      </c>
      <c r="W3455" s="44"/>
      <c r="X3455" s="44" t="str">
        <f t="shared" si="621"/>
        <v/>
      </c>
      <c r="Y3455" s="142" t="str">
        <f t="shared" si="618"/>
        <v/>
      </c>
      <c r="Z3455" s="172" t="str">
        <f t="shared" si="622"/>
        <v/>
      </c>
      <c r="AA3455" s="169" t="str">
        <f>IF(ISNUMBER($Q3455),INDEX($D$1:$D$3663,S3455,1),"")</f>
        <v/>
      </c>
      <c r="AB3455" s="169" t="str">
        <f>IF(ISNUMBER($Q3455),INDEX($D$1:$D$3663,T3455,1),"")</f>
        <v/>
      </c>
      <c r="AC3455" s="169" t="str">
        <f>IF(ISNUMBER($Q3455),INDEX($D$1:$D$3663,U3455,1),"")</f>
        <v/>
      </c>
      <c r="AD3455" s="169" t="str">
        <f>IF(ISNUMBER($Q3455),INDEX($D$1:$D$3663,V3455,1),"")</f>
        <v/>
      </c>
      <c r="AE3455" s="59"/>
      <c r="AF3455" s="177" t="str">
        <f t="shared" si="623"/>
        <v/>
      </c>
      <c r="AG3455" s="178" t="s">
        <v>1403</v>
      </c>
      <c r="AH3455" s="59"/>
      <c r="AI3455" s="163" t="str">
        <f t="shared" si="624"/>
        <v/>
      </c>
      <c r="AJ3455" s="162" t="str">
        <f t="shared" si="626"/>
        <v/>
      </c>
      <c r="AK3455" s="119"/>
      <c r="AL3455" s="59" t="str">
        <f>IF(ISNUMBER($AJ3455),INDEX($Z$4:$AC$3663,$AJ3455,AL$3),"")</f>
        <v/>
      </c>
      <c r="AM3455" s="149" t="str">
        <f>IF(ISNUMBER($AJ3455),INDEX($Z$4:$AC$3663,$AJ3455,AM$3),"")</f>
        <v/>
      </c>
      <c r="AN3455" s="149" t="str">
        <f>IF(ISNUMBER($AJ3455),INDEX($Z$4:$AC$3663,$AJ3455,AN$3),"")</f>
        <v/>
      </c>
      <c r="AO3455" s="59"/>
      <c r="AP3455" s="59"/>
      <c r="AQ3455" s="166"/>
      <c r="AR3455" s="59"/>
      <c r="AS3455" s="59"/>
      <c r="AT3455" s="149"/>
      <c r="AU3455" s="149"/>
      <c r="AV3455" s="149"/>
      <c r="AW3455" s="149"/>
      <c r="AX3455" s="150"/>
      <c r="AY3455" s="151"/>
      <c r="AZ3455" s="59"/>
      <c r="BA3455" s="59"/>
      <c r="BB3455" s="59"/>
      <c r="BC3455" s="59"/>
      <c r="BD3455" s="59"/>
      <c r="BE3455" s="59"/>
      <c r="BF3455" s="43"/>
      <c r="BG3455" s="59"/>
      <c r="BH3455" s="59"/>
      <c r="BI3455" s="59"/>
      <c r="BJ3455" s="59"/>
      <c r="BK3455" s="59"/>
      <c r="BL3455" s="59"/>
      <c r="BM3455" s="59"/>
    </row>
    <row r="3456" spans="1:65" x14ac:dyDescent="0.25">
      <c r="A3456" s="82"/>
      <c r="B3456" s="122" t="s">
        <v>1393</v>
      </c>
      <c r="C3456" s="122">
        <v>4176.5</v>
      </c>
      <c r="D3456" s="122">
        <v>38.014401799140799</v>
      </c>
      <c r="E3456" s="142">
        <f>IF(B3455=B3456,0,MAX(E$4:E3455)+1)</f>
        <v>0</v>
      </c>
      <c r="F3456" s="142">
        <f t="shared" si="625"/>
        <v>5</v>
      </c>
      <c r="G3456" s="142" t="str">
        <f t="shared" si="619"/>
        <v/>
      </c>
      <c r="H3456" s="142" t="str">
        <f t="shared" si="620"/>
        <v/>
      </c>
      <c r="I3456" s="59"/>
      <c r="J3456" s="104"/>
      <c r="K3456" s="59"/>
      <c r="L3456" s="59"/>
      <c r="M3456" s="59"/>
      <c r="N3456" s="44"/>
      <c r="O3456" s="44"/>
      <c r="P3456" s="44"/>
      <c r="Q3456" s="43" t="str">
        <f t="shared" si="617"/>
        <v/>
      </c>
      <c r="R3456" s="60" t="str">
        <f t="shared" si="627"/>
        <v/>
      </c>
      <c r="S3456" s="60" t="str">
        <f t="shared" si="627"/>
        <v/>
      </c>
      <c r="T3456" s="60" t="str">
        <f t="shared" si="627"/>
        <v/>
      </c>
      <c r="U3456" s="60" t="str">
        <f t="shared" si="627"/>
        <v/>
      </c>
      <c r="V3456" s="60" t="str">
        <f t="shared" si="627"/>
        <v/>
      </c>
      <c r="W3456" s="44"/>
      <c r="X3456" s="44" t="str">
        <f t="shared" si="621"/>
        <v/>
      </c>
      <c r="Y3456" s="142" t="str">
        <f t="shared" si="618"/>
        <v/>
      </c>
      <c r="Z3456" s="172" t="str">
        <f t="shared" si="622"/>
        <v/>
      </c>
      <c r="AA3456" s="169" t="str">
        <f>IF(ISNUMBER($Q3456),INDEX($D$1:$D$3663,S3456,1),"")</f>
        <v/>
      </c>
      <c r="AB3456" s="169" t="str">
        <f>IF(ISNUMBER($Q3456),INDEX($D$1:$D$3663,T3456,1),"")</f>
        <v/>
      </c>
      <c r="AC3456" s="169" t="str">
        <f>IF(ISNUMBER($Q3456),INDEX($D$1:$D$3663,U3456,1),"")</f>
        <v/>
      </c>
      <c r="AD3456" s="169" t="str">
        <f>IF(ISNUMBER($Q3456),INDEX($D$1:$D$3663,V3456,1),"")</f>
        <v/>
      </c>
      <c r="AE3456" s="59"/>
      <c r="AF3456" s="177" t="str">
        <f t="shared" si="623"/>
        <v/>
      </c>
      <c r="AG3456" s="178" t="s">
        <v>1403</v>
      </c>
      <c r="AH3456" s="59"/>
      <c r="AI3456" s="163" t="str">
        <f t="shared" si="624"/>
        <v/>
      </c>
      <c r="AJ3456" s="162" t="str">
        <f t="shared" si="626"/>
        <v/>
      </c>
      <c r="AK3456" s="119"/>
      <c r="AL3456" s="59" t="str">
        <f>IF(ISNUMBER($AJ3456),INDEX($Z$4:$AC$3663,$AJ3456,AL$3),"")</f>
        <v/>
      </c>
      <c r="AM3456" s="149" t="str">
        <f>IF(ISNUMBER($AJ3456),INDEX($Z$4:$AC$3663,$AJ3456,AM$3),"")</f>
        <v/>
      </c>
      <c r="AN3456" s="149" t="str">
        <f>IF(ISNUMBER($AJ3456),INDEX($Z$4:$AC$3663,$AJ3456,AN$3),"")</f>
        <v/>
      </c>
      <c r="AO3456" s="59"/>
      <c r="AP3456" s="59"/>
      <c r="AQ3456" s="166"/>
      <c r="AR3456" s="59"/>
      <c r="AS3456" s="59"/>
      <c r="AT3456" s="149"/>
      <c r="AU3456" s="149"/>
      <c r="AV3456" s="149"/>
      <c r="AW3456" s="149"/>
      <c r="AX3456" s="150"/>
      <c r="AY3456" s="151"/>
      <c r="AZ3456" s="59"/>
      <c r="BA3456" s="59"/>
      <c r="BB3456" s="59"/>
      <c r="BC3456" s="59"/>
      <c r="BD3456" s="59"/>
      <c r="BE3456" s="59"/>
      <c r="BF3456" s="43"/>
      <c r="BG3456" s="59"/>
      <c r="BH3456" s="59"/>
      <c r="BI3456" s="59"/>
      <c r="BJ3456" s="59"/>
      <c r="BK3456" s="59"/>
      <c r="BL3456" s="59"/>
      <c r="BM3456" s="59"/>
    </row>
    <row r="3457" spans="1:65" x14ac:dyDescent="0.25">
      <c r="A3457" s="82"/>
      <c r="B3457" s="122" t="s">
        <v>1393</v>
      </c>
      <c r="C3457" s="122">
        <v>4177.5</v>
      </c>
      <c r="D3457" s="122">
        <v>37.975352753583003</v>
      </c>
      <c r="E3457" s="142">
        <f>IF(B3456=B3457,0,MAX(E$4:E3456)+1)</f>
        <v>0</v>
      </c>
      <c r="F3457" s="142">
        <f t="shared" si="625"/>
        <v>5</v>
      </c>
      <c r="G3457" s="142" t="str">
        <f t="shared" si="619"/>
        <v/>
      </c>
      <c r="H3457" s="142" t="str">
        <f t="shared" si="620"/>
        <v/>
      </c>
      <c r="I3457" s="59"/>
      <c r="J3457" s="104"/>
      <c r="K3457" s="59"/>
      <c r="L3457" s="59"/>
      <c r="M3457" s="59"/>
      <c r="N3457" s="44"/>
      <c r="O3457" s="44"/>
      <c r="P3457" s="44"/>
      <c r="Q3457" s="43" t="str">
        <f t="shared" si="617"/>
        <v/>
      </c>
      <c r="R3457" s="60" t="str">
        <f t="shared" si="627"/>
        <v/>
      </c>
      <c r="S3457" s="60" t="str">
        <f t="shared" si="627"/>
        <v/>
      </c>
      <c r="T3457" s="60" t="str">
        <f t="shared" si="627"/>
        <v/>
      </c>
      <c r="U3457" s="60" t="str">
        <f t="shared" si="627"/>
        <v/>
      </c>
      <c r="V3457" s="60" t="str">
        <f t="shared" si="627"/>
        <v/>
      </c>
      <c r="W3457" s="44"/>
      <c r="X3457" s="44" t="str">
        <f t="shared" si="621"/>
        <v/>
      </c>
      <c r="Y3457" s="142" t="str">
        <f t="shared" si="618"/>
        <v/>
      </c>
      <c r="Z3457" s="172" t="str">
        <f t="shared" si="622"/>
        <v/>
      </c>
      <c r="AA3457" s="169" t="str">
        <f>IF(ISNUMBER($Q3457),INDEX($D$1:$D$3663,S3457,1),"")</f>
        <v/>
      </c>
      <c r="AB3457" s="169" t="str">
        <f>IF(ISNUMBER($Q3457),INDEX($D$1:$D$3663,T3457,1),"")</f>
        <v/>
      </c>
      <c r="AC3457" s="169" t="str">
        <f>IF(ISNUMBER($Q3457),INDEX($D$1:$D$3663,U3457,1),"")</f>
        <v/>
      </c>
      <c r="AD3457" s="169" t="str">
        <f>IF(ISNUMBER($Q3457),INDEX($D$1:$D$3663,V3457,1),"")</f>
        <v/>
      </c>
      <c r="AE3457" s="59"/>
      <c r="AF3457" s="177" t="str">
        <f t="shared" si="623"/>
        <v/>
      </c>
      <c r="AG3457" s="178" t="s">
        <v>1403</v>
      </c>
      <c r="AH3457" s="59"/>
      <c r="AI3457" s="163" t="str">
        <f t="shared" si="624"/>
        <v/>
      </c>
      <c r="AJ3457" s="162" t="str">
        <f t="shared" si="626"/>
        <v/>
      </c>
      <c r="AK3457" s="119"/>
      <c r="AL3457" s="59" t="str">
        <f>IF(ISNUMBER($AJ3457),INDEX($Z$4:$AC$3663,$AJ3457,AL$3),"")</f>
        <v/>
      </c>
      <c r="AM3457" s="149" t="str">
        <f>IF(ISNUMBER($AJ3457),INDEX($Z$4:$AC$3663,$AJ3457,AM$3),"")</f>
        <v/>
      </c>
      <c r="AN3457" s="149" t="str">
        <f>IF(ISNUMBER($AJ3457),INDEX($Z$4:$AC$3663,$AJ3457,AN$3),"")</f>
        <v/>
      </c>
      <c r="AO3457" s="59"/>
      <c r="AP3457" s="59"/>
      <c r="AQ3457" s="166"/>
      <c r="AR3457" s="59"/>
      <c r="AS3457" s="59"/>
      <c r="AT3457" s="149"/>
      <c r="AU3457" s="149"/>
      <c r="AV3457" s="149"/>
      <c r="AW3457" s="149"/>
      <c r="AX3457" s="150"/>
      <c r="AY3457" s="151"/>
      <c r="AZ3457" s="59"/>
      <c r="BA3457" s="59"/>
      <c r="BB3457" s="59"/>
      <c r="BC3457" s="59"/>
      <c r="BD3457" s="59"/>
      <c r="BE3457" s="59"/>
      <c r="BF3457" s="43"/>
      <c r="BG3457" s="59"/>
      <c r="BH3457" s="59"/>
      <c r="BI3457" s="59"/>
      <c r="BJ3457" s="59"/>
      <c r="BK3457" s="59"/>
      <c r="BL3457" s="59"/>
      <c r="BM3457" s="59"/>
    </row>
    <row r="3458" spans="1:65" x14ac:dyDescent="0.25">
      <c r="A3458" s="82"/>
      <c r="B3458" s="122" t="s">
        <v>1393</v>
      </c>
      <c r="C3458" s="122">
        <v>4178.5</v>
      </c>
      <c r="D3458" s="122">
        <v>38.100071408644602</v>
      </c>
      <c r="E3458" s="142">
        <f>IF(B3457=B3458,0,MAX(E$4:E3457)+1)</f>
        <v>0</v>
      </c>
      <c r="F3458" s="142">
        <f t="shared" si="625"/>
        <v>5</v>
      </c>
      <c r="G3458" s="142" t="str">
        <f t="shared" si="619"/>
        <v/>
      </c>
      <c r="H3458" s="142" t="str">
        <f t="shared" si="620"/>
        <v/>
      </c>
      <c r="I3458" s="59"/>
      <c r="J3458" s="104"/>
      <c r="K3458" s="59"/>
      <c r="L3458" s="59"/>
      <c r="M3458" s="59"/>
      <c r="N3458" s="44"/>
      <c r="O3458" s="44"/>
      <c r="P3458" s="44"/>
      <c r="Q3458" s="43" t="str">
        <f t="shared" si="617"/>
        <v/>
      </c>
      <c r="R3458" s="60" t="str">
        <f t="shared" si="627"/>
        <v/>
      </c>
      <c r="S3458" s="60" t="str">
        <f t="shared" si="627"/>
        <v/>
      </c>
      <c r="T3458" s="60" t="str">
        <f t="shared" si="627"/>
        <v/>
      </c>
      <c r="U3458" s="60" t="str">
        <f t="shared" si="627"/>
        <v/>
      </c>
      <c r="V3458" s="60" t="str">
        <f t="shared" si="627"/>
        <v/>
      </c>
      <c r="W3458" s="44"/>
      <c r="X3458" s="44" t="str">
        <f t="shared" si="621"/>
        <v/>
      </c>
      <c r="Y3458" s="142" t="str">
        <f t="shared" si="618"/>
        <v/>
      </c>
      <c r="Z3458" s="172" t="str">
        <f t="shared" si="622"/>
        <v/>
      </c>
      <c r="AA3458" s="169" t="str">
        <f>IF(ISNUMBER($Q3458),INDEX($D$1:$D$3663,S3458,1),"")</f>
        <v/>
      </c>
      <c r="AB3458" s="169" t="str">
        <f>IF(ISNUMBER($Q3458),INDEX($D$1:$D$3663,T3458,1),"")</f>
        <v/>
      </c>
      <c r="AC3458" s="169" t="str">
        <f>IF(ISNUMBER($Q3458),INDEX($D$1:$D$3663,U3458,1),"")</f>
        <v/>
      </c>
      <c r="AD3458" s="169" t="str">
        <f>IF(ISNUMBER($Q3458),INDEX($D$1:$D$3663,V3458,1),"")</f>
        <v/>
      </c>
      <c r="AE3458" s="59"/>
      <c r="AF3458" s="177" t="str">
        <f t="shared" si="623"/>
        <v/>
      </c>
      <c r="AG3458" s="178" t="s">
        <v>1403</v>
      </c>
      <c r="AH3458" s="59"/>
      <c r="AI3458" s="163" t="str">
        <f t="shared" si="624"/>
        <v/>
      </c>
      <c r="AJ3458" s="162" t="str">
        <f t="shared" si="626"/>
        <v/>
      </c>
      <c r="AK3458" s="119"/>
      <c r="AL3458" s="59" t="str">
        <f>IF(ISNUMBER($AJ3458),INDEX($Z$4:$AC$3663,$AJ3458,AL$3),"")</f>
        <v/>
      </c>
      <c r="AM3458" s="149" t="str">
        <f>IF(ISNUMBER($AJ3458),INDEX($Z$4:$AC$3663,$AJ3458,AM$3),"")</f>
        <v/>
      </c>
      <c r="AN3458" s="149" t="str">
        <f>IF(ISNUMBER($AJ3458),INDEX($Z$4:$AC$3663,$AJ3458,AN$3),"")</f>
        <v/>
      </c>
      <c r="AO3458" s="59"/>
      <c r="AP3458" s="59"/>
      <c r="AQ3458" s="166"/>
      <c r="AR3458" s="59"/>
      <c r="AS3458" s="59"/>
      <c r="AT3458" s="149"/>
      <c r="AU3458" s="149"/>
      <c r="AV3458" s="149"/>
      <c r="AW3458" s="149"/>
      <c r="AX3458" s="150"/>
      <c r="AY3458" s="151"/>
      <c r="AZ3458" s="59"/>
      <c r="BA3458" s="59"/>
      <c r="BB3458" s="59"/>
      <c r="BC3458" s="59"/>
      <c r="BD3458" s="59"/>
      <c r="BE3458" s="59"/>
      <c r="BF3458" s="43"/>
      <c r="BG3458" s="59"/>
      <c r="BH3458" s="59"/>
      <c r="BI3458" s="59"/>
      <c r="BJ3458" s="59"/>
      <c r="BK3458" s="59"/>
      <c r="BL3458" s="59"/>
      <c r="BM3458" s="59"/>
    </row>
    <row r="3459" spans="1:65" x14ac:dyDescent="0.25">
      <c r="A3459" s="82"/>
      <c r="B3459" s="122" t="s">
        <v>1393</v>
      </c>
      <c r="C3459" s="122">
        <v>4179.5</v>
      </c>
      <c r="D3459" s="122">
        <v>37.907657268105197</v>
      </c>
      <c r="E3459" s="142">
        <f>IF(B3458=B3459,0,MAX(E$4:E3458)+1)</f>
        <v>0</v>
      </c>
      <c r="F3459" s="142">
        <f t="shared" si="625"/>
        <v>5</v>
      </c>
      <c r="G3459" s="142" t="str">
        <f t="shared" si="619"/>
        <v/>
      </c>
      <c r="H3459" s="142" t="str">
        <f t="shared" si="620"/>
        <v/>
      </c>
      <c r="I3459" s="59"/>
      <c r="J3459" s="104"/>
      <c r="K3459" s="59"/>
      <c r="L3459" s="59"/>
      <c r="M3459" s="59"/>
      <c r="N3459" s="44"/>
      <c r="O3459" s="44"/>
      <c r="P3459" s="44"/>
      <c r="Q3459" s="43" t="str">
        <f t="shared" si="617"/>
        <v/>
      </c>
      <c r="R3459" s="60" t="str">
        <f t="shared" si="627"/>
        <v/>
      </c>
      <c r="S3459" s="60" t="str">
        <f t="shared" si="627"/>
        <v/>
      </c>
      <c r="T3459" s="60" t="str">
        <f t="shared" si="627"/>
        <v/>
      </c>
      <c r="U3459" s="60" t="str">
        <f t="shared" si="627"/>
        <v/>
      </c>
      <c r="V3459" s="60" t="str">
        <f t="shared" si="627"/>
        <v/>
      </c>
      <c r="W3459" s="44"/>
      <c r="X3459" s="44" t="str">
        <f t="shared" si="621"/>
        <v/>
      </c>
      <c r="Y3459" s="142" t="str">
        <f t="shared" si="618"/>
        <v/>
      </c>
      <c r="Z3459" s="172" t="str">
        <f t="shared" si="622"/>
        <v/>
      </c>
      <c r="AA3459" s="169" t="str">
        <f>IF(ISNUMBER($Q3459),INDEX($D$1:$D$3663,S3459,1),"")</f>
        <v/>
      </c>
      <c r="AB3459" s="169" t="str">
        <f>IF(ISNUMBER($Q3459),INDEX($D$1:$D$3663,T3459,1),"")</f>
        <v/>
      </c>
      <c r="AC3459" s="169" t="str">
        <f>IF(ISNUMBER($Q3459),INDEX($D$1:$D$3663,U3459,1),"")</f>
        <v/>
      </c>
      <c r="AD3459" s="169" t="str">
        <f>IF(ISNUMBER($Q3459),INDEX($D$1:$D$3663,V3459,1),"")</f>
        <v/>
      </c>
      <c r="AE3459" s="59"/>
      <c r="AF3459" s="177" t="str">
        <f t="shared" si="623"/>
        <v/>
      </c>
      <c r="AG3459" s="178" t="s">
        <v>1403</v>
      </c>
      <c r="AH3459" s="59"/>
      <c r="AI3459" s="163" t="str">
        <f t="shared" si="624"/>
        <v/>
      </c>
      <c r="AJ3459" s="162" t="str">
        <f t="shared" si="626"/>
        <v/>
      </c>
      <c r="AK3459" s="119"/>
      <c r="AL3459" s="59" t="str">
        <f>IF(ISNUMBER($AJ3459),INDEX($Z$4:$AC$3663,$AJ3459,AL$3),"")</f>
        <v/>
      </c>
      <c r="AM3459" s="149" t="str">
        <f>IF(ISNUMBER($AJ3459),INDEX($Z$4:$AC$3663,$AJ3459,AM$3),"")</f>
        <v/>
      </c>
      <c r="AN3459" s="149" t="str">
        <f>IF(ISNUMBER($AJ3459),INDEX($Z$4:$AC$3663,$AJ3459,AN$3),"")</f>
        <v/>
      </c>
      <c r="AO3459" s="59"/>
      <c r="AP3459" s="59"/>
      <c r="AQ3459" s="166"/>
      <c r="AR3459" s="59"/>
      <c r="AS3459" s="59"/>
      <c r="AT3459" s="149"/>
      <c r="AU3459" s="149"/>
      <c r="AV3459" s="149"/>
      <c r="AW3459" s="149"/>
      <c r="AX3459" s="150"/>
      <c r="AY3459" s="151"/>
      <c r="AZ3459" s="59"/>
      <c r="BA3459" s="59"/>
      <c r="BB3459" s="59"/>
      <c r="BC3459" s="59"/>
      <c r="BD3459" s="59"/>
      <c r="BE3459" s="59"/>
      <c r="BF3459" s="43"/>
      <c r="BG3459" s="59"/>
      <c r="BH3459" s="59"/>
      <c r="BI3459" s="59"/>
      <c r="BJ3459" s="59"/>
      <c r="BK3459" s="59"/>
      <c r="BL3459" s="59"/>
      <c r="BM3459" s="59"/>
    </row>
    <row r="3460" spans="1:65" x14ac:dyDescent="0.25">
      <c r="A3460" s="82"/>
      <c r="B3460" s="122" t="s">
        <v>1393</v>
      </c>
      <c r="C3460" s="122">
        <v>4180.5</v>
      </c>
      <c r="D3460" s="122">
        <v>37.913231050388099</v>
      </c>
      <c r="E3460" s="142">
        <f>IF(B3459=B3460,0,MAX(E$4:E3459)+1)</f>
        <v>0</v>
      </c>
      <c r="F3460" s="142">
        <f t="shared" si="625"/>
        <v>5</v>
      </c>
      <c r="G3460" s="142" t="str">
        <f t="shared" si="619"/>
        <v/>
      </c>
      <c r="H3460" s="142" t="str">
        <f t="shared" si="620"/>
        <v/>
      </c>
      <c r="I3460" s="59"/>
      <c r="J3460" s="104"/>
      <c r="K3460" s="59"/>
      <c r="L3460" s="59"/>
      <c r="M3460" s="59"/>
      <c r="N3460" s="44"/>
      <c r="O3460" s="44"/>
      <c r="P3460" s="44"/>
      <c r="Q3460" s="43" t="str">
        <f t="shared" ref="Q3460:Q3523" si="628">IF(H3460=1,C3460-MIN(C$4:C$3663),"")</f>
        <v/>
      </c>
      <c r="R3460" s="60" t="str">
        <f t="shared" si="627"/>
        <v/>
      </c>
      <c r="S3460" s="60" t="str">
        <f t="shared" si="627"/>
        <v/>
      </c>
      <c r="T3460" s="60" t="str">
        <f t="shared" si="627"/>
        <v/>
      </c>
      <c r="U3460" s="60" t="str">
        <f t="shared" si="627"/>
        <v/>
      </c>
      <c r="V3460" s="60" t="str">
        <f t="shared" si="627"/>
        <v/>
      </c>
      <c r="W3460" s="44"/>
      <c r="X3460" s="44" t="str">
        <f t="shared" si="621"/>
        <v/>
      </c>
      <c r="Y3460" s="142" t="str">
        <f t="shared" ref="Y3460:Y3523" si="629">IF(ISNUMBER(Q3460),C3460,"")</f>
        <v/>
      </c>
      <c r="Z3460" s="172" t="str">
        <f t="shared" si="622"/>
        <v/>
      </c>
      <c r="AA3460" s="169" t="str">
        <f>IF(ISNUMBER($Q3460),INDEX($D$1:$D$3663,S3460,1),"")</f>
        <v/>
      </c>
      <c r="AB3460" s="169" t="str">
        <f>IF(ISNUMBER($Q3460),INDEX($D$1:$D$3663,T3460,1),"")</f>
        <v/>
      </c>
      <c r="AC3460" s="169" t="str">
        <f>IF(ISNUMBER($Q3460),INDEX($D$1:$D$3663,U3460,1),"")</f>
        <v/>
      </c>
      <c r="AD3460" s="169" t="str">
        <f>IF(ISNUMBER($Q3460),INDEX($D$1:$D$3663,V3460,1),"")</f>
        <v/>
      </c>
      <c r="AE3460" s="59"/>
      <c r="AF3460" s="177" t="str">
        <f t="shared" si="623"/>
        <v/>
      </c>
      <c r="AG3460" s="178" t="s">
        <v>1403</v>
      </c>
      <c r="AH3460" s="59"/>
      <c r="AI3460" s="163" t="str">
        <f t="shared" si="624"/>
        <v/>
      </c>
      <c r="AJ3460" s="162" t="str">
        <f t="shared" si="626"/>
        <v/>
      </c>
      <c r="AK3460" s="119"/>
      <c r="AL3460" s="59" t="str">
        <f>IF(ISNUMBER($AJ3460),INDEX($Z$4:$AC$3663,$AJ3460,AL$3),"")</f>
        <v/>
      </c>
      <c r="AM3460" s="149" t="str">
        <f>IF(ISNUMBER($AJ3460),INDEX($Z$4:$AC$3663,$AJ3460,AM$3),"")</f>
        <v/>
      </c>
      <c r="AN3460" s="149" t="str">
        <f>IF(ISNUMBER($AJ3460),INDEX($Z$4:$AC$3663,$AJ3460,AN$3),"")</f>
        <v/>
      </c>
      <c r="AO3460" s="59"/>
      <c r="AP3460" s="59"/>
      <c r="AQ3460" s="166"/>
      <c r="AR3460" s="59"/>
      <c r="AS3460" s="59"/>
      <c r="AT3460" s="149"/>
      <c r="AU3460" s="149"/>
      <c r="AV3460" s="149"/>
      <c r="AW3460" s="149"/>
      <c r="AX3460" s="150"/>
      <c r="AY3460" s="151"/>
      <c r="AZ3460" s="59"/>
      <c r="BA3460" s="59"/>
      <c r="BB3460" s="59"/>
      <c r="BC3460" s="59"/>
      <c r="BD3460" s="59"/>
      <c r="BE3460" s="59"/>
      <c r="BF3460" s="43"/>
      <c r="BG3460" s="59"/>
      <c r="BH3460" s="59"/>
      <c r="BI3460" s="59"/>
      <c r="BJ3460" s="59"/>
      <c r="BK3460" s="59"/>
      <c r="BL3460" s="59"/>
      <c r="BM3460" s="59"/>
    </row>
    <row r="3461" spans="1:65" x14ac:dyDescent="0.25">
      <c r="A3461" s="82"/>
      <c r="B3461" s="122" t="s">
        <v>1393</v>
      </c>
      <c r="C3461" s="122">
        <v>4181.5</v>
      </c>
      <c r="D3461" s="122">
        <v>37.867902944777299</v>
      </c>
      <c r="E3461" s="142">
        <f>IF(B3460=B3461,0,MAX(E$4:E3460)+1)</f>
        <v>0</v>
      </c>
      <c r="F3461" s="142">
        <f t="shared" si="625"/>
        <v>5</v>
      </c>
      <c r="G3461" s="142" t="str">
        <f t="shared" ref="G3461:G3524" si="630">IF(E3461&gt;0,ROW(),"")</f>
        <v/>
      </c>
      <c r="H3461" s="142" t="str">
        <f t="shared" ref="H3461:H3524" si="631">IF(B3461=B$4,1,"")</f>
        <v/>
      </c>
      <c r="I3461" s="59"/>
      <c r="J3461" s="104"/>
      <c r="K3461" s="59"/>
      <c r="L3461" s="59"/>
      <c r="M3461" s="59"/>
      <c r="N3461" s="44"/>
      <c r="O3461" s="44"/>
      <c r="P3461" s="44"/>
      <c r="Q3461" s="43" t="str">
        <f t="shared" si="628"/>
        <v/>
      </c>
      <c r="R3461" s="60" t="str">
        <f t="shared" si="627"/>
        <v/>
      </c>
      <c r="S3461" s="60" t="str">
        <f t="shared" si="627"/>
        <v/>
      </c>
      <c r="T3461" s="60" t="str">
        <f t="shared" si="627"/>
        <v/>
      </c>
      <c r="U3461" s="60" t="str">
        <f t="shared" si="627"/>
        <v/>
      </c>
      <c r="V3461" s="60" t="str">
        <f t="shared" si="627"/>
        <v/>
      </c>
      <c r="W3461" s="44"/>
      <c r="X3461" s="44" t="str">
        <f t="shared" ref="X3461:X3524" si="632">IF(ISNUMBER(Y3461),ROW()-X$3,"")</f>
        <v/>
      </c>
      <c r="Y3461" s="142" t="str">
        <f t="shared" si="629"/>
        <v/>
      </c>
      <c r="Z3461" s="172" t="str">
        <f t="shared" ref="Z3461:Z3524" si="633">IF(ISNUMBER($Q3461),INDEX($D$1:$D$3663,R3461,1),"")</f>
        <v/>
      </c>
      <c r="AA3461" s="169" t="str">
        <f>IF(ISNUMBER($Q3461),INDEX($D$1:$D$3663,S3461,1),"")</f>
        <v/>
      </c>
      <c r="AB3461" s="169" t="str">
        <f>IF(ISNUMBER($Q3461),INDEX($D$1:$D$3663,T3461,1),"")</f>
        <v/>
      </c>
      <c r="AC3461" s="169" t="str">
        <f>IF(ISNUMBER($Q3461),INDEX($D$1:$D$3663,U3461,1),"")</f>
        <v/>
      </c>
      <c r="AD3461" s="169" t="str">
        <f>IF(ISNUMBER($Q3461),INDEX($D$1:$D$3663,V3461,1),"")</f>
        <v/>
      </c>
      <c r="AE3461" s="59"/>
      <c r="AF3461" s="177" t="str">
        <f t="shared" ref="AF3461:AF3524" si="634">IF(ISNUMBER(Q3461),Y3461/M$15-M$11,"")</f>
        <v/>
      </c>
      <c r="AG3461" s="178" t="s">
        <v>1403</v>
      </c>
      <c r="AH3461" s="59"/>
      <c r="AI3461" s="163" t="str">
        <f t="shared" ref="AI3461:AI3524" si="635">IF(ROW()-AI$3&lt;=AI$2,ROW()-AI$3,"")</f>
        <v/>
      </c>
      <c r="AJ3461" s="162" t="str">
        <f t="shared" si="626"/>
        <v/>
      </c>
      <c r="AK3461" s="119"/>
      <c r="AL3461" s="59" t="str">
        <f>IF(ISNUMBER($AJ3461),INDEX($Z$4:$AC$3663,$AJ3461,AL$3),"")</f>
        <v/>
      </c>
      <c r="AM3461" s="149" t="str">
        <f>IF(ISNUMBER($AJ3461),INDEX($Z$4:$AC$3663,$AJ3461,AM$3),"")</f>
        <v/>
      </c>
      <c r="AN3461" s="149" t="str">
        <f>IF(ISNUMBER($AJ3461),INDEX($Z$4:$AC$3663,$AJ3461,AN$3),"")</f>
        <v/>
      </c>
      <c r="AO3461" s="59"/>
      <c r="AP3461" s="59"/>
      <c r="AQ3461" s="166"/>
      <c r="AR3461" s="59"/>
      <c r="AS3461" s="59"/>
      <c r="AT3461" s="149"/>
      <c r="AU3461" s="149"/>
      <c r="AV3461" s="149"/>
      <c r="AW3461" s="149"/>
      <c r="AX3461" s="150"/>
      <c r="AY3461" s="151"/>
      <c r="AZ3461" s="59"/>
      <c r="BA3461" s="59"/>
      <c r="BB3461" s="59"/>
      <c r="BC3461" s="59"/>
      <c r="BD3461" s="59"/>
      <c r="BE3461" s="59"/>
      <c r="BF3461" s="43"/>
      <c r="BG3461" s="59"/>
      <c r="BH3461" s="59"/>
      <c r="BI3461" s="59"/>
      <c r="BJ3461" s="59"/>
      <c r="BK3461" s="59"/>
      <c r="BL3461" s="59"/>
      <c r="BM3461" s="59"/>
    </row>
    <row r="3462" spans="1:65" x14ac:dyDescent="0.25">
      <c r="A3462" s="82"/>
      <c r="B3462" s="122" t="s">
        <v>1393</v>
      </c>
      <c r="C3462" s="122">
        <v>4182.5</v>
      </c>
      <c r="D3462" s="122">
        <v>37.9641698859933</v>
      </c>
      <c r="E3462" s="142">
        <f>IF(B3461=B3462,0,MAX(E$4:E3461)+1)</f>
        <v>0</v>
      </c>
      <c r="F3462" s="142">
        <f t="shared" si="625"/>
        <v>5</v>
      </c>
      <c r="G3462" s="142" t="str">
        <f t="shared" si="630"/>
        <v/>
      </c>
      <c r="H3462" s="142" t="str">
        <f t="shared" si="631"/>
        <v/>
      </c>
      <c r="I3462" s="59"/>
      <c r="J3462" s="104"/>
      <c r="K3462" s="59"/>
      <c r="L3462" s="59"/>
      <c r="M3462" s="59"/>
      <c r="N3462" s="44"/>
      <c r="O3462" s="44"/>
      <c r="P3462" s="44"/>
      <c r="Q3462" s="43" t="str">
        <f t="shared" si="628"/>
        <v/>
      </c>
      <c r="R3462" s="60" t="str">
        <f t="shared" si="627"/>
        <v/>
      </c>
      <c r="S3462" s="60" t="str">
        <f t="shared" si="627"/>
        <v/>
      </c>
      <c r="T3462" s="60" t="str">
        <f t="shared" si="627"/>
        <v/>
      </c>
      <c r="U3462" s="60" t="str">
        <f t="shared" si="627"/>
        <v/>
      </c>
      <c r="V3462" s="60" t="str">
        <f t="shared" si="627"/>
        <v/>
      </c>
      <c r="W3462" s="44"/>
      <c r="X3462" s="44" t="str">
        <f t="shared" si="632"/>
        <v/>
      </c>
      <c r="Y3462" s="142" t="str">
        <f t="shared" si="629"/>
        <v/>
      </c>
      <c r="Z3462" s="172" t="str">
        <f t="shared" si="633"/>
        <v/>
      </c>
      <c r="AA3462" s="169" t="str">
        <f>IF(ISNUMBER($Q3462),INDEX($D$1:$D$3663,S3462,1),"")</f>
        <v/>
      </c>
      <c r="AB3462" s="169" t="str">
        <f>IF(ISNUMBER($Q3462),INDEX($D$1:$D$3663,T3462,1),"")</f>
        <v/>
      </c>
      <c r="AC3462" s="169" t="str">
        <f>IF(ISNUMBER($Q3462),INDEX($D$1:$D$3663,U3462,1),"")</f>
        <v/>
      </c>
      <c r="AD3462" s="169" t="str">
        <f>IF(ISNUMBER($Q3462),INDEX($D$1:$D$3663,V3462,1),"")</f>
        <v/>
      </c>
      <c r="AE3462" s="59"/>
      <c r="AF3462" s="177" t="str">
        <f t="shared" si="634"/>
        <v/>
      </c>
      <c r="AG3462" s="178" t="s">
        <v>1403</v>
      </c>
      <c r="AH3462" s="59"/>
      <c r="AI3462" s="163" t="str">
        <f t="shared" si="635"/>
        <v/>
      </c>
      <c r="AJ3462" s="162" t="str">
        <f t="shared" si="626"/>
        <v/>
      </c>
      <c r="AK3462" s="119"/>
      <c r="AL3462" s="59" t="str">
        <f>IF(ISNUMBER($AJ3462),INDEX($Z$4:$AC$3663,$AJ3462,AL$3),"")</f>
        <v/>
      </c>
      <c r="AM3462" s="149" t="str">
        <f>IF(ISNUMBER($AJ3462),INDEX($Z$4:$AC$3663,$AJ3462,AM$3),"")</f>
        <v/>
      </c>
      <c r="AN3462" s="149" t="str">
        <f>IF(ISNUMBER($AJ3462),INDEX($Z$4:$AC$3663,$AJ3462,AN$3),"")</f>
        <v/>
      </c>
      <c r="AO3462" s="59"/>
      <c r="AP3462" s="59"/>
      <c r="AQ3462" s="166"/>
      <c r="AR3462" s="59"/>
      <c r="AS3462" s="59"/>
      <c r="AT3462" s="149"/>
      <c r="AU3462" s="149"/>
      <c r="AV3462" s="149"/>
      <c r="AW3462" s="149"/>
      <c r="AX3462" s="150"/>
      <c r="AY3462" s="151"/>
      <c r="AZ3462" s="59"/>
      <c r="BA3462" s="59"/>
      <c r="BB3462" s="59"/>
      <c r="BC3462" s="59"/>
      <c r="BD3462" s="59"/>
      <c r="BE3462" s="59"/>
      <c r="BF3462" s="43"/>
      <c r="BG3462" s="59"/>
      <c r="BH3462" s="59"/>
      <c r="BI3462" s="59"/>
      <c r="BJ3462" s="59"/>
      <c r="BK3462" s="59"/>
      <c r="BL3462" s="59"/>
      <c r="BM3462" s="59"/>
    </row>
    <row r="3463" spans="1:65" x14ac:dyDescent="0.25">
      <c r="A3463" s="82"/>
      <c r="B3463" s="122" t="s">
        <v>1393</v>
      </c>
      <c r="C3463" s="122">
        <v>4183.5</v>
      </c>
      <c r="D3463" s="122">
        <v>38.196608330374602</v>
      </c>
      <c r="E3463" s="142">
        <f>IF(B3462=B3463,0,MAX(E$4:E3462)+1)</f>
        <v>0</v>
      </c>
      <c r="F3463" s="142">
        <f t="shared" ref="F3463:F3526" si="636">IF(E3463=0,F3462,E3463)</f>
        <v>5</v>
      </c>
      <c r="G3463" s="142" t="str">
        <f t="shared" si="630"/>
        <v/>
      </c>
      <c r="H3463" s="142" t="str">
        <f t="shared" si="631"/>
        <v/>
      </c>
      <c r="I3463" s="59"/>
      <c r="J3463" s="104"/>
      <c r="K3463" s="59"/>
      <c r="L3463" s="59"/>
      <c r="M3463" s="59"/>
      <c r="N3463" s="44"/>
      <c r="O3463" s="44"/>
      <c r="P3463" s="44"/>
      <c r="Q3463" s="43" t="str">
        <f t="shared" si="628"/>
        <v/>
      </c>
      <c r="R3463" s="60" t="str">
        <f t="shared" si="627"/>
        <v/>
      </c>
      <c r="S3463" s="60" t="str">
        <f t="shared" si="627"/>
        <v/>
      </c>
      <c r="T3463" s="60" t="str">
        <f t="shared" si="627"/>
        <v/>
      </c>
      <c r="U3463" s="60" t="str">
        <f t="shared" si="627"/>
        <v/>
      </c>
      <c r="V3463" s="60" t="str">
        <f t="shared" si="627"/>
        <v/>
      </c>
      <c r="W3463" s="44"/>
      <c r="X3463" s="44" t="str">
        <f t="shared" si="632"/>
        <v/>
      </c>
      <c r="Y3463" s="142" t="str">
        <f t="shared" si="629"/>
        <v/>
      </c>
      <c r="Z3463" s="172" t="str">
        <f t="shared" si="633"/>
        <v/>
      </c>
      <c r="AA3463" s="169" t="str">
        <f>IF(ISNUMBER($Q3463),INDEX($D$1:$D$3663,S3463,1),"")</f>
        <v/>
      </c>
      <c r="AB3463" s="169" t="str">
        <f>IF(ISNUMBER($Q3463),INDEX($D$1:$D$3663,T3463,1),"")</f>
        <v/>
      </c>
      <c r="AC3463" s="169" t="str">
        <f>IF(ISNUMBER($Q3463),INDEX($D$1:$D$3663,U3463,1),"")</f>
        <v/>
      </c>
      <c r="AD3463" s="169" t="str">
        <f>IF(ISNUMBER($Q3463),INDEX($D$1:$D$3663,V3463,1),"")</f>
        <v/>
      </c>
      <c r="AE3463" s="59"/>
      <c r="AF3463" s="177" t="str">
        <f t="shared" si="634"/>
        <v/>
      </c>
      <c r="AG3463" s="178" t="s">
        <v>1403</v>
      </c>
      <c r="AH3463" s="59"/>
      <c r="AI3463" s="163" t="str">
        <f t="shared" si="635"/>
        <v/>
      </c>
      <c r="AJ3463" s="162" t="str">
        <f t="shared" si="626"/>
        <v/>
      </c>
      <c r="AK3463" s="119"/>
      <c r="AL3463" s="59" t="str">
        <f>IF(ISNUMBER($AJ3463),INDEX($Z$4:$AC$3663,$AJ3463,AL$3),"")</f>
        <v/>
      </c>
      <c r="AM3463" s="149" t="str">
        <f>IF(ISNUMBER($AJ3463),INDEX($Z$4:$AC$3663,$AJ3463,AM$3),"")</f>
        <v/>
      </c>
      <c r="AN3463" s="149" t="str">
        <f>IF(ISNUMBER($AJ3463),INDEX($Z$4:$AC$3663,$AJ3463,AN$3),"")</f>
        <v/>
      </c>
      <c r="AO3463" s="59"/>
      <c r="AP3463" s="59"/>
      <c r="AQ3463" s="166"/>
      <c r="AR3463" s="59"/>
      <c r="AS3463" s="59"/>
      <c r="AT3463" s="149"/>
      <c r="AU3463" s="149"/>
      <c r="AV3463" s="149"/>
      <c r="AW3463" s="149"/>
      <c r="AX3463" s="150"/>
      <c r="AY3463" s="151"/>
      <c r="AZ3463" s="59"/>
      <c r="BA3463" s="59"/>
      <c r="BB3463" s="59"/>
      <c r="BC3463" s="59"/>
      <c r="BD3463" s="59"/>
      <c r="BE3463" s="59"/>
      <c r="BF3463" s="43"/>
      <c r="BG3463" s="59"/>
      <c r="BH3463" s="59"/>
      <c r="BI3463" s="59"/>
      <c r="BJ3463" s="59"/>
      <c r="BK3463" s="59"/>
      <c r="BL3463" s="59"/>
      <c r="BM3463" s="59"/>
    </row>
    <row r="3464" spans="1:65" x14ac:dyDescent="0.25">
      <c r="A3464" s="82"/>
      <c r="B3464" s="122" t="s">
        <v>1393</v>
      </c>
      <c r="C3464" s="122">
        <v>4184.5</v>
      </c>
      <c r="D3464" s="122">
        <v>38.1748586008815</v>
      </c>
      <c r="E3464" s="142">
        <f>IF(B3463=B3464,0,MAX(E$4:E3463)+1)</f>
        <v>0</v>
      </c>
      <c r="F3464" s="142">
        <f t="shared" si="636"/>
        <v>5</v>
      </c>
      <c r="G3464" s="142" t="str">
        <f t="shared" si="630"/>
        <v/>
      </c>
      <c r="H3464" s="142" t="str">
        <f t="shared" si="631"/>
        <v/>
      </c>
      <c r="I3464" s="59"/>
      <c r="J3464" s="104"/>
      <c r="K3464" s="59"/>
      <c r="L3464" s="59"/>
      <c r="M3464" s="59"/>
      <c r="N3464" s="44"/>
      <c r="O3464" s="44"/>
      <c r="P3464" s="44"/>
      <c r="Q3464" s="43" t="str">
        <f t="shared" si="628"/>
        <v/>
      </c>
      <c r="R3464" s="60" t="str">
        <f t="shared" si="627"/>
        <v/>
      </c>
      <c r="S3464" s="60" t="str">
        <f t="shared" si="627"/>
        <v/>
      </c>
      <c r="T3464" s="60" t="str">
        <f t="shared" si="627"/>
        <v/>
      </c>
      <c r="U3464" s="60" t="str">
        <f t="shared" si="627"/>
        <v/>
      </c>
      <c r="V3464" s="60" t="str">
        <f t="shared" si="627"/>
        <v/>
      </c>
      <c r="W3464" s="44"/>
      <c r="X3464" s="44" t="str">
        <f t="shared" si="632"/>
        <v/>
      </c>
      <c r="Y3464" s="142" t="str">
        <f t="shared" si="629"/>
        <v/>
      </c>
      <c r="Z3464" s="172" t="str">
        <f t="shared" si="633"/>
        <v/>
      </c>
      <c r="AA3464" s="169" t="str">
        <f>IF(ISNUMBER($Q3464),INDEX($D$1:$D$3663,S3464,1),"")</f>
        <v/>
      </c>
      <c r="AB3464" s="169" t="str">
        <f>IF(ISNUMBER($Q3464),INDEX($D$1:$D$3663,T3464,1),"")</f>
        <v/>
      </c>
      <c r="AC3464" s="169" t="str">
        <f>IF(ISNUMBER($Q3464),INDEX($D$1:$D$3663,U3464,1),"")</f>
        <v/>
      </c>
      <c r="AD3464" s="169" t="str">
        <f>IF(ISNUMBER($Q3464),INDEX($D$1:$D$3663,V3464,1),"")</f>
        <v/>
      </c>
      <c r="AE3464" s="59"/>
      <c r="AF3464" s="177" t="str">
        <f t="shared" si="634"/>
        <v/>
      </c>
      <c r="AG3464" s="178" t="s">
        <v>1403</v>
      </c>
      <c r="AH3464" s="59"/>
      <c r="AI3464" s="163" t="str">
        <f t="shared" si="635"/>
        <v/>
      </c>
      <c r="AJ3464" s="162" t="str">
        <f t="shared" si="626"/>
        <v/>
      </c>
      <c r="AK3464" s="119"/>
      <c r="AL3464" s="59" t="str">
        <f>IF(ISNUMBER($AJ3464),INDEX($Z$4:$AC$3663,$AJ3464,AL$3),"")</f>
        <v/>
      </c>
      <c r="AM3464" s="149" t="str">
        <f>IF(ISNUMBER($AJ3464),INDEX($Z$4:$AC$3663,$AJ3464,AM$3),"")</f>
        <v/>
      </c>
      <c r="AN3464" s="149" t="str">
        <f>IF(ISNUMBER($AJ3464),INDEX($Z$4:$AC$3663,$AJ3464,AN$3),"")</f>
        <v/>
      </c>
      <c r="AO3464" s="59"/>
      <c r="AP3464" s="59"/>
      <c r="AQ3464" s="166"/>
      <c r="AR3464" s="59"/>
      <c r="AS3464" s="59"/>
      <c r="AT3464" s="149"/>
      <c r="AU3464" s="149"/>
      <c r="AV3464" s="149"/>
      <c r="AW3464" s="149"/>
      <c r="AX3464" s="150"/>
      <c r="AY3464" s="151"/>
      <c r="AZ3464" s="59"/>
      <c r="BA3464" s="59"/>
      <c r="BB3464" s="59"/>
      <c r="BC3464" s="59"/>
      <c r="BD3464" s="59"/>
      <c r="BE3464" s="59"/>
      <c r="BF3464" s="43"/>
      <c r="BG3464" s="59"/>
      <c r="BH3464" s="59"/>
      <c r="BI3464" s="59"/>
      <c r="BJ3464" s="59"/>
      <c r="BK3464" s="59"/>
      <c r="BL3464" s="59"/>
      <c r="BM3464" s="59"/>
    </row>
    <row r="3465" spans="1:65" x14ac:dyDescent="0.25">
      <c r="A3465" s="82"/>
      <c r="B3465" s="122" t="s">
        <v>1393</v>
      </c>
      <c r="C3465" s="122">
        <v>4185.5</v>
      </c>
      <c r="D3465" s="122">
        <v>37.8401910661849</v>
      </c>
      <c r="E3465" s="142">
        <f>IF(B3464=B3465,0,MAX(E$4:E3464)+1)</f>
        <v>0</v>
      </c>
      <c r="F3465" s="142">
        <f t="shared" si="636"/>
        <v>5</v>
      </c>
      <c r="G3465" s="142" t="str">
        <f t="shared" si="630"/>
        <v/>
      </c>
      <c r="H3465" s="142" t="str">
        <f t="shared" si="631"/>
        <v/>
      </c>
      <c r="I3465" s="59"/>
      <c r="J3465" s="104"/>
      <c r="K3465" s="59"/>
      <c r="L3465" s="59"/>
      <c r="M3465" s="59"/>
      <c r="N3465" s="44"/>
      <c r="O3465" s="44"/>
      <c r="P3465" s="44"/>
      <c r="Q3465" s="43" t="str">
        <f t="shared" si="628"/>
        <v/>
      </c>
      <c r="R3465" s="60" t="str">
        <f t="shared" si="627"/>
        <v/>
      </c>
      <c r="S3465" s="60" t="str">
        <f t="shared" si="627"/>
        <v/>
      </c>
      <c r="T3465" s="60" t="str">
        <f t="shared" si="627"/>
        <v/>
      </c>
      <c r="U3465" s="60" t="str">
        <f t="shared" si="627"/>
        <v/>
      </c>
      <c r="V3465" s="60" t="str">
        <f t="shared" si="627"/>
        <v/>
      </c>
      <c r="W3465" s="44"/>
      <c r="X3465" s="44" t="str">
        <f t="shared" si="632"/>
        <v/>
      </c>
      <c r="Y3465" s="142" t="str">
        <f t="shared" si="629"/>
        <v/>
      </c>
      <c r="Z3465" s="172" t="str">
        <f t="shared" si="633"/>
        <v/>
      </c>
      <c r="AA3465" s="169" t="str">
        <f>IF(ISNUMBER($Q3465),INDEX($D$1:$D$3663,S3465,1),"")</f>
        <v/>
      </c>
      <c r="AB3465" s="169" t="str">
        <f>IF(ISNUMBER($Q3465),INDEX($D$1:$D$3663,T3465,1),"")</f>
        <v/>
      </c>
      <c r="AC3465" s="169" t="str">
        <f>IF(ISNUMBER($Q3465),INDEX($D$1:$D$3663,U3465,1),"")</f>
        <v/>
      </c>
      <c r="AD3465" s="169" t="str">
        <f>IF(ISNUMBER($Q3465),INDEX($D$1:$D$3663,V3465,1),"")</f>
        <v/>
      </c>
      <c r="AE3465" s="59"/>
      <c r="AF3465" s="177" t="str">
        <f t="shared" si="634"/>
        <v/>
      </c>
      <c r="AG3465" s="178" t="s">
        <v>1403</v>
      </c>
      <c r="AH3465" s="59"/>
      <c r="AI3465" s="163" t="str">
        <f t="shared" si="635"/>
        <v/>
      </c>
      <c r="AJ3465" s="162" t="str">
        <f t="shared" si="626"/>
        <v/>
      </c>
      <c r="AK3465" s="119"/>
      <c r="AL3465" s="59" t="str">
        <f>IF(ISNUMBER($AJ3465),INDEX($Z$4:$AC$3663,$AJ3465,AL$3),"")</f>
        <v/>
      </c>
      <c r="AM3465" s="149" t="str">
        <f>IF(ISNUMBER($AJ3465),INDEX($Z$4:$AC$3663,$AJ3465,AM$3),"")</f>
        <v/>
      </c>
      <c r="AN3465" s="149" t="str">
        <f>IF(ISNUMBER($AJ3465),INDEX($Z$4:$AC$3663,$AJ3465,AN$3),"")</f>
        <v/>
      </c>
      <c r="AO3465" s="59"/>
      <c r="AP3465" s="59"/>
      <c r="AQ3465" s="166"/>
      <c r="AR3465" s="59"/>
      <c r="AS3465" s="59"/>
      <c r="AT3465" s="149"/>
      <c r="AU3465" s="149"/>
      <c r="AV3465" s="149"/>
      <c r="AW3465" s="149"/>
      <c r="AX3465" s="150"/>
      <c r="AY3465" s="151"/>
      <c r="AZ3465" s="59"/>
      <c r="BA3465" s="59"/>
      <c r="BB3465" s="59"/>
      <c r="BC3465" s="59"/>
      <c r="BD3465" s="59"/>
      <c r="BE3465" s="59"/>
      <c r="BF3465" s="43"/>
      <c r="BG3465" s="59"/>
      <c r="BH3465" s="59"/>
      <c r="BI3465" s="59"/>
      <c r="BJ3465" s="59"/>
      <c r="BK3465" s="59"/>
      <c r="BL3465" s="59"/>
      <c r="BM3465" s="59"/>
    </row>
    <row r="3466" spans="1:65" x14ac:dyDescent="0.25">
      <c r="A3466" s="82"/>
      <c r="B3466" s="122" t="s">
        <v>1393</v>
      </c>
      <c r="C3466" s="122">
        <v>4186.5</v>
      </c>
      <c r="D3466" s="122">
        <v>37.910872295690801</v>
      </c>
      <c r="E3466" s="142">
        <f>IF(B3465=B3466,0,MAX(E$4:E3465)+1)</f>
        <v>0</v>
      </c>
      <c r="F3466" s="142">
        <f t="shared" si="636"/>
        <v>5</v>
      </c>
      <c r="G3466" s="142" t="str">
        <f t="shared" si="630"/>
        <v/>
      </c>
      <c r="H3466" s="142" t="str">
        <f t="shared" si="631"/>
        <v/>
      </c>
      <c r="I3466" s="59"/>
      <c r="J3466" s="104"/>
      <c r="K3466" s="59"/>
      <c r="L3466" s="59"/>
      <c r="M3466" s="59"/>
      <c r="N3466" s="44"/>
      <c r="O3466" s="44"/>
      <c r="P3466" s="44"/>
      <c r="Q3466" s="43" t="str">
        <f t="shared" si="628"/>
        <v/>
      </c>
      <c r="R3466" s="60" t="str">
        <f t="shared" si="627"/>
        <v/>
      </c>
      <c r="S3466" s="60" t="str">
        <f t="shared" si="627"/>
        <v/>
      </c>
      <c r="T3466" s="60" t="str">
        <f t="shared" si="627"/>
        <v/>
      </c>
      <c r="U3466" s="60" t="str">
        <f t="shared" si="627"/>
        <v/>
      </c>
      <c r="V3466" s="60" t="str">
        <f t="shared" si="627"/>
        <v/>
      </c>
      <c r="W3466" s="44"/>
      <c r="X3466" s="44" t="str">
        <f t="shared" si="632"/>
        <v/>
      </c>
      <c r="Y3466" s="142" t="str">
        <f t="shared" si="629"/>
        <v/>
      </c>
      <c r="Z3466" s="172" t="str">
        <f t="shared" si="633"/>
        <v/>
      </c>
      <c r="AA3466" s="169" t="str">
        <f>IF(ISNUMBER($Q3466),INDEX($D$1:$D$3663,S3466,1),"")</f>
        <v/>
      </c>
      <c r="AB3466" s="169" t="str">
        <f>IF(ISNUMBER($Q3466),INDEX($D$1:$D$3663,T3466,1),"")</f>
        <v/>
      </c>
      <c r="AC3466" s="169" t="str">
        <f>IF(ISNUMBER($Q3466),INDEX($D$1:$D$3663,U3466,1),"")</f>
        <v/>
      </c>
      <c r="AD3466" s="169" t="str">
        <f>IF(ISNUMBER($Q3466),INDEX($D$1:$D$3663,V3466,1),"")</f>
        <v/>
      </c>
      <c r="AE3466" s="59"/>
      <c r="AF3466" s="177" t="str">
        <f t="shared" si="634"/>
        <v/>
      </c>
      <c r="AG3466" s="178" t="s">
        <v>1403</v>
      </c>
      <c r="AH3466" s="59"/>
      <c r="AI3466" s="163" t="str">
        <f t="shared" si="635"/>
        <v/>
      </c>
      <c r="AJ3466" s="162" t="str">
        <f t="shared" si="626"/>
        <v/>
      </c>
      <c r="AK3466" s="119"/>
      <c r="AL3466" s="59" t="str">
        <f>IF(ISNUMBER($AJ3466),INDEX($Z$4:$AC$3663,$AJ3466,AL$3),"")</f>
        <v/>
      </c>
      <c r="AM3466" s="149" t="str">
        <f>IF(ISNUMBER($AJ3466),INDEX($Z$4:$AC$3663,$AJ3466,AM$3),"")</f>
        <v/>
      </c>
      <c r="AN3466" s="149" t="str">
        <f>IF(ISNUMBER($AJ3466),INDEX($Z$4:$AC$3663,$AJ3466,AN$3),"")</f>
        <v/>
      </c>
      <c r="AO3466" s="59"/>
      <c r="AP3466" s="59"/>
      <c r="AQ3466" s="166"/>
      <c r="AR3466" s="59"/>
      <c r="AS3466" s="59"/>
      <c r="AT3466" s="149"/>
      <c r="AU3466" s="149"/>
      <c r="AV3466" s="149"/>
      <c r="AW3466" s="149"/>
      <c r="AX3466" s="150"/>
      <c r="AY3466" s="151"/>
      <c r="AZ3466" s="59"/>
      <c r="BA3466" s="59"/>
      <c r="BB3466" s="59"/>
      <c r="BC3466" s="59"/>
      <c r="BD3466" s="59"/>
      <c r="BE3466" s="59"/>
      <c r="BF3466" s="43"/>
      <c r="BG3466" s="59"/>
      <c r="BH3466" s="59"/>
      <c r="BI3466" s="59"/>
      <c r="BJ3466" s="59"/>
      <c r="BK3466" s="59"/>
      <c r="BL3466" s="59"/>
      <c r="BM3466" s="59"/>
    </row>
    <row r="3467" spans="1:65" x14ac:dyDescent="0.25">
      <c r="A3467" s="82"/>
      <c r="B3467" s="122" t="s">
        <v>1393</v>
      </c>
      <c r="C3467" s="122">
        <v>4187.5</v>
      </c>
      <c r="D3467" s="122">
        <v>38.048256825403797</v>
      </c>
      <c r="E3467" s="142">
        <f>IF(B3466=B3467,0,MAX(E$4:E3466)+1)</f>
        <v>0</v>
      </c>
      <c r="F3467" s="142">
        <f t="shared" si="636"/>
        <v>5</v>
      </c>
      <c r="G3467" s="142" t="str">
        <f t="shared" si="630"/>
        <v/>
      </c>
      <c r="H3467" s="142" t="str">
        <f t="shared" si="631"/>
        <v/>
      </c>
      <c r="I3467" s="59"/>
      <c r="J3467" s="104"/>
      <c r="K3467" s="59"/>
      <c r="L3467" s="59"/>
      <c r="M3467" s="59"/>
      <c r="N3467" s="44"/>
      <c r="O3467" s="44"/>
      <c r="P3467" s="44"/>
      <c r="Q3467" s="43" t="str">
        <f t="shared" si="628"/>
        <v/>
      </c>
      <c r="R3467" s="60" t="str">
        <f t="shared" si="627"/>
        <v/>
      </c>
      <c r="S3467" s="60" t="str">
        <f t="shared" si="627"/>
        <v/>
      </c>
      <c r="T3467" s="60" t="str">
        <f t="shared" si="627"/>
        <v/>
      </c>
      <c r="U3467" s="60" t="str">
        <f t="shared" si="627"/>
        <v/>
      </c>
      <c r="V3467" s="60" t="str">
        <f t="shared" si="627"/>
        <v/>
      </c>
      <c r="W3467" s="44"/>
      <c r="X3467" s="44" t="str">
        <f t="shared" si="632"/>
        <v/>
      </c>
      <c r="Y3467" s="142" t="str">
        <f t="shared" si="629"/>
        <v/>
      </c>
      <c r="Z3467" s="172" t="str">
        <f t="shared" si="633"/>
        <v/>
      </c>
      <c r="AA3467" s="169" t="str">
        <f>IF(ISNUMBER($Q3467),INDEX($D$1:$D$3663,S3467,1),"")</f>
        <v/>
      </c>
      <c r="AB3467" s="169" t="str">
        <f>IF(ISNUMBER($Q3467),INDEX($D$1:$D$3663,T3467,1),"")</f>
        <v/>
      </c>
      <c r="AC3467" s="169" t="str">
        <f>IF(ISNUMBER($Q3467),INDEX($D$1:$D$3663,U3467,1),"")</f>
        <v/>
      </c>
      <c r="AD3467" s="169" t="str">
        <f>IF(ISNUMBER($Q3467),INDEX($D$1:$D$3663,V3467,1),"")</f>
        <v/>
      </c>
      <c r="AE3467" s="59"/>
      <c r="AF3467" s="177" t="str">
        <f t="shared" si="634"/>
        <v/>
      </c>
      <c r="AG3467" s="178" t="s">
        <v>1403</v>
      </c>
      <c r="AH3467" s="59"/>
      <c r="AI3467" s="163" t="str">
        <f t="shared" si="635"/>
        <v/>
      </c>
      <c r="AJ3467" s="162" t="str">
        <f t="shared" si="626"/>
        <v/>
      </c>
      <c r="AK3467" s="119"/>
      <c r="AL3467" s="59" t="str">
        <f>IF(ISNUMBER($AJ3467),INDEX($Z$4:$AC$3663,$AJ3467,AL$3),"")</f>
        <v/>
      </c>
      <c r="AM3467" s="149" t="str">
        <f>IF(ISNUMBER($AJ3467),INDEX($Z$4:$AC$3663,$AJ3467,AM$3),"")</f>
        <v/>
      </c>
      <c r="AN3467" s="149" t="str">
        <f>IF(ISNUMBER($AJ3467),INDEX($Z$4:$AC$3663,$AJ3467,AN$3),"")</f>
        <v/>
      </c>
      <c r="AO3467" s="59"/>
      <c r="AP3467" s="59"/>
      <c r="AQ3467" s="166"/>
      <c r="AR3467" s="59"/>
      <c r="AS3467" s="59"/>
      <c r="AT3467" s="149"/>
      <c r="AU3467" s="149"/>
      <c r="AV3467" s="149"/>
      <c r="AW3467" s="149"/>
      <c r="AX3467" s="150"/>
      <c r="AY3467" s="151"/>
      <c r="AZ3467" s="59"/>
      <c r="BA3467" s="59"/>
      <c r="BB3467" s="59"/>
      <c r="BC3467" s="59"/>
      <c r="BD3467" s="59"/>
      <c r="BE3467" s="59"/>
      <c r="BF3467" s="43"/>
      <c r="BG3467" s="59"/>
      <c r="BH3467" s="59"/>
      <c r="BI3467" s="59"/>
      <c r="BJ3467" s="59"/>
      <c r="BK3467" s="59"/>
      <c r="BL3467" s="59"/>
      <c r="BM3467" s="59"/>
    </row>
    <row r="3468" spans="1:65" x14ac:dyDescent="0.25">
      <c r="A3468" s="82"/>
      <c r="B3468" s="122" t="s">
        <v>1393</v>
      </c>
      <c r="C3468" s="122">
        <v>4188.5</v>
      </c>
      <c r="D3468" s="122">
        <v>38.102915552312602</v>
      </c>
      <c r="E3468" s="142">
        <f>IF(B3467=B3468,0,MAX(E$4:E3467)+1)</f>
        <v>0</v>
      </c>
      <c r="F3468" s="142">
        <f t="shared" si="636"/>
        <v>5</v>
      </c>
      <c r="G3468" s="142" t="str">
        <f t="shared" si="630"/>
        <v/>
      </c>
      <c r="H3468" s="142" t="str">
        <f t="shared" si="631"/>
        <v/>
      </c>
      <c r="I3468" s="59"/>
      <c r="J3468" s="104"/>
      <c r="K3468" s="59"/>
      <c r="L3468" s="59"/>
      <c r="M3468" s="59"/>
      <c r="N3468" s="44"/>
      <c r="O3468" s="44"/>
      <c r="P3468" s="44"/>
      <c r="Q3468" s="43" t="str">
        <f t="shared" si="628"/>
        <v/>
      </c>
      <c r="R3468" s="60" t="str">
        <f t="shared" si="627"/>
        <v/>
      </c>
      <c r="S3468" s="60" t="str">
        <f t="shared" si="627"/>
        <v/>
      </c>
      <c r="T3468" s="60" t="str">
        <f t="shared" si="627"/>
        <v/>
      </c>
      <c r="U3468" s="60" t="str">
        <f t="shared" si="627"/>
        <v/>
      </c>
      <c r="V3468" s="60" t="str">
        <f t="shared" si="627"/>
        <v/>
      </c>
      <c r="W3468" s="44"/>
      <c r="X3468" s="44" t="str">
        <f t="shared" si="632"/>
        <v/>
      </c>
      <c r="Y3468" s="142" t="str">
        <f t="shared" si="629"/>
        <v/>
      </c>
      <c r="Z3468" s="172" t="str">
        <f t="shared" si="633"/>
        <v/>
      </c>
      <c r="AA3468" s="169" t="str">
        <f>IF(ISNUMBER($Q3468),INDEX($D$1:$D$3663,S3468,1),"")</f>
        <v/>
      </c>
      <c r="AB3468" s="169" t="str">
        <f>IF(ISNUMBER($Q3468),INDEX($D$1:$D$3663,T3468,1),"")</f>
        <v/>
      </c>
      <c r="AC3468" s="169" t="str">
        <f>IF(ISNUMBER($Q3468),INDEX($D$1:$D$3663,U3468,1),"")</f>
        <v/>
      </c>
      <c r="AD3468" s="169" t="str">
        <f>IF(ISNUMBER($Q3468),INDEX($D$1:$D$3663,V3468,1),"")</f>
        <v/>
      </c>
      <c r="AE3468" s="59"/>
      <c r="AF3468" s="177" t="str">
        <f t="shared" si="634"/>
        <v/>
      </c>
      <c r="AG3468" s="178" t="s">
        <v>1403</v>
      </c>
      <c r="AH3468" s="59"/>
      <c r="AI3468" s="163" t="str">
        <f t="shared" si="635"/>
        <v/>
      </c>
      <c r="AJ3468" s="162" t="str">
        <f t="shared" si="626"/>
        <v/>
      </c>
      <c r="AK3468" s="119"/>
      <c r="AL3468" s="59" t="str">
        <f>IF(ISNUMBER($AJ3468),INDEX($Z$4:$AC$3663,$AJ3468,AL$3),"")</f>
        <v/>
      </c>
      <c r="AM3468" s="149" t="str">
        <f>IF(ISNUMBER($AJ3468),INDEX($Z$4:$AC$3663,$AJ3468,AM$3),"")</f>
        <v/>
      </c>
      <c r="AN3468" s="149" t="str">
        <f>IF(ISNUMBER($AJ3468),INDEX($Z$4:$AC$3663,$AJ3468,AN$3),"")</f>
        <v/>
      </c>
      <c r="AO3468" s="59"/>
      <c r="AP3468" s="59"/>
      <c r="AQ3468" s="166"/>
      <c r="AR3468" s="59"/>
      <c r="AS3468" s="59"/>
      <c r="AT3468" s="149"/>
      <c r="AU3468" s="149"/>
      <c r="AV3468" s="149"/>
      <c r="AW3468" s="149"/>
      <c r="AX3468" s="150"/>
      <c r="AY3468" s="151"/>
      <c r="AZ3468" s="59"/>
      <c r="BA3468" s="59"/>
      <c r="BB3468" s="59"/>
      <c r="BC3468" s="59"/>
      <c r="BD3468" s="59"/>
      <c r="BE3468" s="59"/>
      <c r="BF3468" s="43"/>
      <c r="BG3468" s="59"/>
      <c r="BH3468" s="59"/>
      <c r="BI3468" s="59"/>
      <c r="BJ3468" s="59"/>
      <c r="BK3468" s="59"/>
      <c r="BL3468" s="59"/>
      <c r="BM3468" s="59"/>
    </row>
    <row r="3469" spans="1:65" x14ac:dyDescent="0.25">
      <c r="A3469" s="82"/>
      <c r="B3469" s="122" t="s">
        <v>1393</v>
      </c>
      <c r="C3469" s="122">
        <v>4189.5</v>
      </c>
      <c r="D3469" s="122">
        <v>37.9713258367169</v>
      </c>
      <c r="E3469" s="142">
        <f>IF(B3468=B3469,0,MAX(E$4:E3468)+1)</f>
        <v>0</v>
      </c>
      <c r="F3469" s="142">
        <f t="shared" si="636"/>
        <v>5</v>
      </c>
      <c r="G3469" s="142" t="str">
        <f t="shared" si="630"/>
        <v/>
      </c>
      <c r="H3469" s="142" t="str">
        <f t="shared" si="631"/>
        <v/>
      </c>
      <c r="I3469" s="59"/>
      <c r="J3469" s="104"/>
      <c r="K3469" s="59"/>
      <c r="L3469" s="59"/>
      <c r="M3469" s="59"/>
      <c r="N3469" s="44"/>
      <c r="O3469" s="44"/>
      <c r="P3469" s="44"/>
      <c r="Q3469" s="43" t="str">
        <f t="shared" si="628"/>
        <v/>
      </c>
      <c r="R3469" s="60" t="str">
        <f t="shared" si="627"/>
        <v/>
      </c>
      <c r="S3469" s="60" t="str">
        <f t="shared" si="627"/>
        <v/>
      </c>
      <c r="T3469" s="60" t="str">
        <f t="shared" si="627"/>
        <v/>
      </c>
      <c r="U3469" s="60" t="str">
        <f t="shared" si="627"/>
        <v/>
      </c>
      <c r="V3469" s="60" t="str">
        <f t="shared" si="627"/>
        <v/>
      </c>
      <c r="W3469" s="44"/>
      <c r="X3469" s="44" t="str">
        <f t="shared" si="632"/>
        <v/>
      </c>
      <c r="Y3469" s="142" t="str">
        <f t="shared" si="629"/>
        <v/>
      </c>
      <c r="Z3469" s="172" t="str">
        <f t="shared" si="633"/>
        <v/>
      </c>
      <c r="AA3469" s="169" t="str">
        <f>IF(ISNUMBER($Q3469),INDEX($D$1:$D$3663,S3469,1),"")</f>
        <v/>
      </c>
      <c r="AB3469" s="169" t="str">
        <f>IF(ISNUMBER($Q3469),INDEX($D$1:$D$3663,T3469,1),"")</f>
        <v/>
      </c>
      <c r="AC3469" s="169" t="str">
        <f>IF(ISNUMBER($Q3469),INDEX($D$1:$D$3663,U3469,1),"")</f>
        <v/>
      </c>
      <c r="AD3469" s="169" t="str">
        <f>IF(ISNUMBER($Q3469),INDEX($D$1:$D$3663,V3469,1),"")</f>
        <v/>
      </c>
      <c r="AE3469" s="59"/>
      <c r="AF3469" s="177" t="str">
        <f t="shared" si="634"/>
        <v/>
      </c>
      <c r="AG3469" s="178" t="s">
        <v>1403</v>
      </c>
      <c r="AH3469" s="59"/>
      <c r="AI3469" s="163" t="str">
        <f t="shared" si="635"/>
        <v/>
      </c>
      <c r="AJ3469" s="162" t="str">
        <f t="shared" si="626"/>
        <v/>
      </c>
      <c r="AK3469" s="119"/>
      <c r="AL3469" s="59" t="str">
        <f>IF(ISNUMBER($AJ3469),INDEX($Z$4:$AC$3663,$AJ3469,AL$3),"")</f>
        <v/>
      </c>
      <c r="AM3469" s="149" t="str">
        <f>IF(ISNUMBER($AJ3469),INDEX($Z$4:$AC$3663,$AJ3469,AM$3),"")</f>
        <v/>
      </c>
      <c r="AN3469" s="149" t="str">
        <f>IF(ISNUMBER($AJ3469),INDEX($Z$4:$AC$3663,$AJ3469,AN$3),"")</f>
        <v/>
      </c>
      <c r="AO3469" s="59"/>
      <c r="AP3469" s="59"/>
      <c r="AQ3469" s="166"/>
      <c r="AR3469" s="59"/>
      <c r="AS3469" s="59"/>
      <c r="AT3469" s="149"/>
      <c r="AU3469" s="149"/>
      <c r="AV3469" s="149"/>
      <c r="AW3469" s="149"/>
      <c r="AX3469" s="150"/>
      <c r="AY3469" s="151"/>
      <c r="AZ3469" s="59"/>
      <c r="BA3469" s="59"/>
      <c r="BB3469" s="59"/>
      <c r="BC3469" s="59"/>
      <c r="BD3469" s="59"/>
      <c r="BE3469" s="59"/>
      <c r="BF3469" s="43"/>
      <c r="BG3469" s="59"/>
      <c r="BH3469" s="59"/>
      <c r="BI3469" s="59"/>
      <c r="BJ3469" s="59"/>
      <c r="BK3469" s="59"/>
      <c r="BL3469" s="59"/>
      <c r="BM3469" s="59"/>
    </row>
    <row r="3470" spans="1:65" x14ac:dyDescent="0.25">
      <c r="A3470" s="82"/>
      <c r="B3470" s="122" t="s">
        <v>1393</v>
      </c>
      <c r="C3470" s="122">
        <v>4190.5</v>
      </c>
      <c r="D3470" s="122">
        <v>37.892650470333301</v>
      </c>
      <c r="E3470" s="142">
        <f>IF(B3469=B3470,0,MAX(E$4:E3469)+1)</f>
        <v>0</v>
      </c>
      <c r="F3470" s="142">
        <f t="shared" si="636"/>
        <v>5</v>
      </c>
      <c r="G3470" s="142" t="str">
        <f t="shared" si="630"/>
        <v/>
      </c>
      <c r="H3470" s="142" t="str">
        <f t="shared" si="631"/>
        <v/>
      </c>
      <c r="I3470" s="59"/>
      <c r="J3470" s="104"/>
      <c r="K3470" s="59"/>
      <c r="L3470" s="59"/>
      <c r="M3470" s="59"/>
      <c r="N3470" s="44"/>
      <c r="O3470" s="44"/>
      <c r="P3470" s="44"/>
      <c r="Q3470" s="43" t="str">
        <f t="shared" si="628"/>
        <v/>
      </c>
      <c r="R3470" s="60" t="str">
        <f t="shared" si="627"/>
        <v/>
      </c>
      <c r="S3470" s="60" t="str">
        <f t="shared" si="627"/>
        <v/>
      </c>
      <c r="T3470" s="60" t="str">
        <f t="shared" si="627"/>
        <v/>
      </c>
      <c r="U3470" s="60" t="str">
        <f t="shared" si="627"/>
        <v/>
      </c>
      <c r="V3470" s="60" t="str">
        <f t="shared" si="627"/>
        <v/>
      </c>
      <c r="W3470" s="44"/>
      <c r="X3470" s="44" t="str">
        <f t="shared" si="632"/>
        <v/>
      </c>
      <c r="Y3470" s="142" t="str">
        <f t="shared" si="629"/>
        <v/>
      </c>
      <c r="Z3470" s="172" t="str">
        <f t="shared" si="633"/>
        <v/>
      </c>
      <c r="AA3470" s="169" t="str">
        <f>IF(ISNUMBER($Q3470),INDEX($D$1:$D$3663,S3470,1),"")</f>
        <v/>
      </c>
      <c r="AB3470" s="169" t="str">
        <f>IF(ISNUMBER($Q3470),INDEX($D$1:$D$3663,T3470,1),"")</f>
        <v/>
      </c>
      <c r="AC3470" s="169" t="str">
        <f>IF(ISNUMBER($Q3470),INDEX($D$1:$D$3663,U3470,1),"")</f>
        <v/>
      </c>
      <c r="AD3470" s="169" t="str">
        <f>IF(ISNUMBER($Q3470),INDEX($D$1:$D$3663,V3470,1),"")</f>
        <v/>
      </c>
      <c r="AE3470" s="59"/>
      <c r="AF3470" s="177" t="str">
        <f t="shared" si="634"/>
        <v/>
      </c>
      <c r="AG3470" s="178" t="s">
        <v>1403</v>
      </c>
      <c r="AH3470" s="59"/>
      <c r="AI3470" s="163" t="str">
        <f t="shared" si="635"/>
        <v/>
      </c>
      <c r="AJ3470" s="162" t="str">
        <f t="shared" si="626"/>
        <v/>
      </c>
      <c r="AK3470" s="119"/>
      <c r="AL3470" s="59" t="str">
        <f>IF(ISNUMBER($AJ3470),INDEX($Z$4:$AC$3663,$AJ3470,AL$3),"")</f>
        <v/>
      </c>
      <c r="AM3470" s="149" t="str">
        <f>IF(ISNUMBER($AJ3470),INDEX($Z$4:$AC$3663,$AJ3470,AM$3),"")</f>
        <v/>
      </c>
      <c r="AN3470" s="149" t="str">
        <f>IF(ISNUMBER($AJ3470),INDEX($Z$4:$AC$3663,$AJ3470,AN$3),"")</f>
        <v/>
      </c>
      <c r="AO3470" s="59"/>
      <c r="AP3470" s="59"/>
      <c r="AQ3470" s="166"/>
      <c r="AR3470" s="59"/>
      <c r="AS3470" s="59"/>
      <c r="AT3470" s="149"/>
      <c r="AU3470" s="149"/>
      <c r="AV3470" s="149"/>
      <c r="AW3470" s="149"/>
      <c r="AX3470" s="150"/>
      <c r="AY3470" s="151"/>
      <c r="AZ3470" s="59"/>
      <c r="BA3470" s="59"/>
      <c r="BB3470" s="59"/>
      <c r="BC3470" s="59"/>
      <c r="BD3470" s="59"/>
      <c r="BE3470" s="59"/>
      <c r="BF3470" s="43"/>
      <c r="BG3470" s="59"/>
      <c r="BH3470" s="59"/>
      <c r="BI3470" s="59"/>
      <c r="BJ3470" s="59"/>
      <c r="BK3470" s="59"/>
      <c r="BL3470" s="59"/>
      <c r="BM3470" s="59"/>
    </row>
    <row r="3471" spans="1:65" x14ac:dyDescent="0.25">
      <c r="A3471" s="82"/>
      <c r="B3471" s="122" t="s">
        <v>1393</v>
      </c>
      <c r="C3471" s="122">
        <v>4191.5</v>
      </c>
      <c r="D3471" s="122">
        <v>38.058240013016302</v>
      </c>
      <c r="E3471" s="142">
        <f>IF(B3470=B3471,0,MAX(E$4:E3470)+1)</f>
        <v>0</v>
      </c>
      <c r="F3471" s="142">
        <f t="shared" si="636"/>
        <v>5</v>
      </c>
      <c r="G3471" s="142" t="str">
        <f t="shared" si="630"/>
        <v/>
      </c>
      <c r="H3471" s="142" t="str">
        <f t="shared" si="631"/>
        <v/>
      </c>
      <c r="I3471" s="59"/>
      <c r="J3471" s="104"/>
      <c r="K3471" s="59"/>
      <c r="L3471" s="59"/>
      <c r="M3471" s="59"/>
      <c r="N3471" s="44"/>
      <c r="O3471" s="44"/>
      <c r="P3471" s="44"/>
      <c r="Q3471" s="43" t="str">
        <f t="shared" si="628"/>
        <v/>
      </c>
      <c r="R3471" s="60" t="str">
        <f t="shared" si="627"/>
        <v/>
      </c>
      <c r="S3471" s="60" t="str">
        <f t="shared" si="627"/>
        <v/>
      </c>
      <c r="T3471" s="60" t="str">
        <f t="shared" si="627"/>
        <v/>
      </c>
      <c r="U3471" s="60" t="str">
        <f t="shared" si="627"/>
        <v/>
      </c>
      <c r="V3471" s="60" t="str">
        <f t="shared" si="627"/>
        <v/>
      </c>
      <c r="W3471" s="44"/>
      <c r="X3471" s="44" t="str">
        <f t="shared" si="632"/>
        <v/>
      </c>
      <c r="Y3471" s="142" t="str">
        <f t="shared" si="629"/>
        <v/>
      </c>
      <c r="Z3471" s="172" t="str">
        <f t="shared" si="633"/>
        <v/>
      </c>
      <c r="AA3471" s="169" t="str">
        <f>IF(ISNUMBER($Q3471),INDEX($D$1:$D$3663,S3471,1),"")</f>
        <v/>
      </c>
      <c r="AB3471" s="169" t="str">
        <f>IF(ISNUMBER($Q3471),INDEX($D$1:$D$3663,T3471,1),"")</f>
        <v/>
      </c>
      <c r="AC3471" s="169" t="str">
        <f>IF(ISNUMBER($Q3471),INDEX($D$1:$D$3663,U3471,1),"")</f>
        <v/>
      </c>
      <c r="AD3471" s="169" t="str">
        <f>IF(ISNUMBER($Q3471),INDEX($D$1:$D$3663,V3471,1),"")</f>
        <v/>
      </c>
      <c r="AE3471" s="59"/>
      <c r="AF3471" s="177" t="str">
        <f t="shared" si="634"/>
        <v/>
      </c>
      <c r="AG3471" s="178" t="s">
        <v>1403</v>
      </c>
      <c r="AH3471" s="59"/>
      <c r="AI3471" s="163" t="str">
        <f t="shared" si="635"/>
        <v/>
      </c>
      <c r="AJ3471" s="162" t="str">
        <f t="shared" si="626"/>
        <v/>
      </c>
      <c r="AK3471" s="119"/>
      <c r="AL3471" s="59" t="str">
        <f>IF(ISNUMBER($AJ3471),INDEX($Z$4:$AC$3663,$AJ3471,AL$3),"")</f>
        <v/>
      </c>
      <c r="AM3471" s="149" t="str">
        <f>IF(ISNUMBER($AJ3471),INDEX($Z$4:$AC$3663,$AJ3471,AM$3),"")</f>
        <v/>
      </c>
      <c r="AN3471" s="149" t="str">
        <f>IF(ISNUMBER($AJ3471),INDEX($Z$4:$AC$3663,$AJ3471,AN$3),"")</f>
        <v/>
      </c>
      <c r="AO3471" s="59"/>
      <c r="AP3471" s="59"/>
      <c r="AQ3471" s="166"/>
      <c r="AR3471" s="59"/>
      <c r="AS3471" s="59"/>
      <c r="AT3471" s="149"/>
      <c r="AU3471" s="149"/>
      <c r="AV3471" s="149"/>
      <c r="AW3471" s="149"/>
      <c r="AX3471" s="150"/>
      <c r="AY3471" s="151"/>
      <c r="AZ3471" s="59"/>
      <c r="BA3471" s="59"/>
      <c r="BB3471" s="59"/>
      <c r="BC3471" s="59"/>
      <c r="BD3471" s="59"/>
      <c r="BE3471" s="59"/>
      <c r="BF3471" s="43"/>
      <c r="BG3471" s="59"/>
      <c r="BH3471" s="59"/>
      <c r="BI3471" s="59"/>
      <c r="BJ3471" s="59"/>
      <c r="BK3471" s="59"/>
      <c r="BL3471" s="59"/>
      <c r="BM3471" s="59"/>
    </row>
    <row r="3472" spans="1:65" x14ac:dyDescent="0.25">
      <c r="A3472" s="82"/>
      <c r="B3472" s="122" t="s">
        <v>1393</v>
      </c>
      <c r="C3472" s="122">
        <v>4192.5</v>
      </c>
      <c r="D3472" s="122">
        <v>38.017688185586699</v>
      </c>
      <c r="E3472" s="142">
        <f>IF(B3471=B3472,0,MAX(E$4:E3471)+1)</f>
        <v>0</v>
      </c>
      <c r="F3472" s="142">
        <f t="shared" si="636"/>
        <v>5</v>
      </c>
      <c r="G3472" s="142" t="str">
        <f t="shared" si="630"/>
        <v/>
      </c>
      <c r="H3472" s="142" t="str">
        <f t="shared" si="631"/>
        <v/>
      </c>
      <c r="I3472" s="59"/>
      <c r="J3472" s="104"/>
      <c r="K3472" s="59"/>
      <c r="L3472" s="59"/>
      <c r="M3472" s="59"/>
      <c r="N3472" s="44"/>
      <c r="O3472" s="44"/>
      <c r="P3472" s="44"/>
      <c r="Q3472" s="43" t="str">
        <f t="shared" si="628"/>
        <v/>
      </c>
      <c r="R3472" s="60" t="str">
        <f t="shared" si="627"/>
        <v/>
      </c>
      <c r="S3472" s="60" t="str">
        <f t="shared" si="627"/>
        <v/>
      </c>
      <c r="T3472" s="60" t="str">
        <f t="shared" si="627"/>
        <v/>
      </c>
      <c r="U3472" s="60" t="str">
        <f t="shared" si="627"/>
        <v/>
      </c>
      <c r="V3472" s="60" t="str">
        <f t="shared" si="627"/>
        <v/>
      </c>
      <c r="W3472" s="44"/>
      <c r="X3472" s="44" t="str">
        <f t="shared" si="632"/>
        <v/>
      </c>
      <c r="Y3472" s="142" t="str">
        <f t="shared" si="629"/>
        <v/>
      </c>
      <c r="Z3472" s="172" t="str">
        <f t="shared" si="633"/>
        <v/>
      </c>
      <c r="AA3472" s="169" t="str">
        <f>IF(ISNUMBER($Q3472),INDEX($D$1:$D$3663,S3472,1),"")</f>
        <v/>
      </c>
      <c r="AB3472" s="169" t="str">
        <f>IF(ISNUMBER($Q3472),INDEX($D$1:$D$3663,T3472,1),"")</f>
        <v/>
      </c>
      <c r="AC3472" s="169" t="str">
        <f>IF(ISNUMBER($Q3472),INDEX($D$1:$D$3663,U3472,1),"")</f>
        <v/>
      </c>
      <c r="AD3472" s="169" t="str">
        <f>IF(ISNUMBER($Q3472),INDEX($D$1:$D$3663,V3472,1),"")</f>
        <v/>
      </c>
      <c r="AE3472" s="59"/>
      <c r="AF3472" s="177" t="str">
        <f t="shared" si="634"/>
        <v/>
      </c>
      <c r="AG3472" s="178" t="s">
        <v>1403</v>
      </c>
      <c r="AH3472" s="59"/>
      <c r="AI3472" s="163" t="str">
        <f t="shared" si="635"/>
        <v/>
      </c>
      <c r="AJ3472" s="162" t="str">
        <f t="shared" si="626"/>
        <v/>
      </c>
      <c r="AK3472" s="119"/>
      <c r="AL3472" s="59" t="str">
        <f>IF(ISNUMBER($AJ3472),INDEX($Z$4:$AC$3663,$AJ3472,AL$3),"")</f>
        <v/>
      </c>
      <c r="AM3472" s="149" t="str">
        <f>IF(ISNUMBER($AJ3472),INDEX($Z$4:$AC$3663,$AJ3472,AM$3),"")</f>
        <v/>
      </c>
      <c r="AN3472" s="149" t="str">
        <f>IF(ISNUMBER($AJ3472),INDEX($Z$4:$AC$3663,$AJ3472,AN$3),"")</f>
        <v/>
      </c>
      <c r="AO3472" s="59"/>
      <c r="AP3472" s="59"/>
      <c r="AQ3472" s="166"/>
      <c r="AR3472" s="59"/>
      <c r="AS3472" s="59"/>
      <c r="AT3472" s="149"/>
      <c r="AU3472" s="149"/>
      <c r="AV3472" s="149"/>
      <c r="AW3472" s="149"/>
      <c r="AX3472" s="150"/>
      <c r="AY3472" s="151"/>
      <c r="AZ3472" s="59"/>
      <c r="BA3472" s="59"/>
      <c r="BB3472" s="59"/>
      <c r="BC3472" s="59"/>
      <c r="BD3472" s="59"/>
      <c r="BE3472" s="59"/>
      <c r="BF3472" s="43"/>
      <c r="BG3472" s="59"/>
      <c r="BH3472" s="59"/>
      <c r="BI3472" s="59"/>
      <c r="BJ3472" s="59"/>
      <c r="BK3472" s="59"/>
      <c r="BL3472" s="59"/>
      <c r="BM3472" s="59"/>
    </row>
    <row r="3473" spans="1:65" x14ac:dyDescent="0.25">
      <c r="A3473" s="82"/>
      <c r="B3473" s="122" t="s">
        <v>1393</v>
      </c>
      <c r="C3473" s="122">
        <v>4193.5</v>
      </c>
      <c r="D3473" s="122">
        <v>38.079939254953302</v>
      </c>
      <c r="E3473" s="142">
        <f>IF(B3472=B3473,0,MAX(E$4:E3472)+1)</f>
        <v>0</v>
      </c>
      <c r="F3473" s="142">
        <f t="shared" si="636"/>
        <v>5</v>
      </c>
      <c r="G3473" s="142" t="str">
        <f t="shared" si="630"/>
        <v/>
      </c>
      <c r="H3473" s="142" t="str">
        <f t="shared" si="631"/>
        <v/>
      </c>
      <c r="I3473" s="59"/>
      <c r="J3473" s="104"/>
      <c r="K3473" s="59"/>
      <c r="L3473" s="59"/>
      <c r="M3473" s="59"/>
      <c r="N3473" s="44"/>
      <c r="O3473" s="44"/>
      <c r="P3473" s="44"/>
      <c r="Q3473" s="43" t="str">
        <f t="shared" si="628"/>
        <v/>
      </c>
      <c r="R3473" s="60" t="str">
        <f t="shared" ref="R3473:V3504" si="637">IF(ISNUMBER($Q3473),IF($Q3473=0,R3472,R3472+1),"")</f>
        <v/>
      </c>
      <c r="S3473" s="60" t="str">
        <f t="shared" si="637"/>
        <v/>
      </c>
      <c r="T3473" s="60" t="str">
        <f t="shared" si="637"/>
        <v/>
      </c>
      <c r="U3473" s="60" t="str">
        <f t="shared" si="637"/>
        <v/>
      </c>
      <c r="V3473" s="60" t="str">
        <f t="shared" si="637"/>
        <v/>
      </c>
      <c r="W3473" s="44"/>
      <c r="X3473" s="44" t="str">
        <f t="shared" si="632"/>
        <v/>
      </c>
      <c r="Y3473" s="142" t="str">
        <f t="shared" si="629"/>
        <v/>
      </c>
      <c r="Z3473" s="172" t="str">
        <f t="shared" si="633"/>
        <v/>
      </c>
      <c r="AA3473" s="169" t="str">
        <f>IF(ISNUMBER($Q3473),INDEX($D$1:$D$3663,S3473,1),"")</f>
        <v/>
      </c>
      <c r="AB3473" s="169" t="str">
        <f>IF(ISNUMBER($Q3473),INDEX($D$1:$D$3663,T3473,1),"")</f>
        <v/>
      </c>
      <c r="AC3473" s="169" t="str">
        <f>IF(ISNUMBER($Q3473),INDEX($D$1:$D$3663,U3473,1),"")</f>
        <v/>
      </c>
      <c r="AD3473" s="169" t="str">
        <f>IF(ISNUMBER($Q3473),INDEX($D$1:$D$3663,V3473,1),"")</f>
        <v/>
      </c>
      <c r="AE3473" s="59"/>
      <c r="AF3473" s="177" t="str">
        <f t="shared" si="634"/>
        <v/>
      </c>
      <c r="AG3473" s="178" t="s">
        <v>1403</v>
      </c>
      <c r="AH3473" s="59"/>
      <c r="AI3473" s="163" t="str">
        <f t="shared" si="635"/>
        <v/>
      </c>
      <c r="AJ3473" s="162" t="str">
        <f t="shared" si="626"/>
        <v/>
      </c>
      <c r="AK3473" s="119"/>
      <c r="AL3473" s="59" t="str">
        <f>IF(ISNUMBER($AJ3473),INDEX($Z$4:$AC$3663,$AJ3473,AL$3),"")</f>
        <v/>
      </c>
      <c r="AM3473" s="149" t="str">
        <f>IF(ISNUMBER($AJ3473),INDEX($Z$4:$AC$3663,$AJ3473,AM$3),"")</f>
        <v/>
      </c>
      <c r="AN3473" s="149" t="str">
        <f>IF(ISNUMBER($AJ3473),INDEX($Z$4:$AC$3663,$AJ3473,AN$3),"")</f>
        <v/>
      </c>
      <c r="AO3473" s="59"/>
      <c r="AP3473" s="59"/>
      <c r="AQ3473" s="166"/>
      <c r="AR3473" s="59"/>
      <c r="AS3473" s="59"/>
      <c r="AT3473" s="149"/>
      <c r="AU3473" s="149"/>
      <c r="AV3473" s="149"/>
      <c r="AW3473" s="149"/>
      <c r="AX3473" s="150"/>
      <c r="AY3473" s="151"/>
      <c r="AZ3473" s="59"/>
      <c r="BA3473" s="59"/>
      <c r="BB3473" s="59"/>
      <c r="BC3473" s="59"/>
      <c r="BD3473" s="59"/>
      <c r="BE3473" s="59"/>
      <c r="BF3473" s="43"/>
      <c r="BG3473" s="59"/>
      <c r="BH3473" s="59"/>
      <c r="BI3473" s="59"/>
      <c r="BJ3473" s="59"/>
      <c r="BK3473" s="59"/>
      <c r="BL3473" s="59"/>
      <c r="BM3473" s="59"/>
    </row>
    <row r="3474" spans="1:65" x14ac:dyDescent="0.25">
      <c r="A3474" s="82"/>
      <c r="B3474" s="122" t="s">
        <v>1393</v>
      </c>
      <c r="C3474" s="122">
        <v>4194.5</v>
      </c>
      <c r="D3474" s="122">
        <v>37.979320220237298</v>
      </c>
      <c r="E3474" s="142">
        <f>IF(B3473=B3474,0,MAX(E$4:E3473)+1)</f>
        <v>0</v>
      </c>
      <c r="F3474" s="142">
        <f t="shared" si="636"/>
        <v>5</v>
      </c>
      <c r="G3474" s="142" t="str">
        <f t="shared" si="630"/>
        <v/>
      </c>
      <c r="H3474" s="142" t="str">
        <f t="shared" si="631"/>
        <v/>
      </c>
      <c r="I3474" s="59"/>
      <c r="J3474" s="104"/>
      <c r="K3474" s="59"/>
      <c r="L3474" s="59"/>
      <c r="M3474" s="59"/>
      <c r="N3474" s="44"/>
      <c r="O3474" s="44"/>
      <c r="P3474" s="44"/>
      <c r="Q3474" s="43" t="str">
        <f t="shared" si="628"/>
        <v/>
      </c>
      <c r="R3474" s="60" t="str">
        <f t="shared" si="637"/>
        <v/>
      </c>
      <c r="S3474" s="60" t="str">
        <f t="shared" si="637"/>
        <v/>
      </c>
      <c r="T3474" s="60" t="str">
        <f t="shared" si="637"/>
        <v/>
      </c>
      <c r="U3474" s="60" t="str">
        <f t="shared" si="637"/>
        <v/>
      </c>
      <c r="V3474" s="60" t="str">
        <f t="shared" si="637"/>
        <v/>
      </c>
      <c r="W3474" s="44"/>
      <c r="X3474" s="44" t="str">
        <f t="shared" si="632"/>
        <v/>
      </c>
      <c r="Y3474" s="142" t="str">
        <f t="shared" si="629"/>
        <v/>
      </c>
      <c r="Z3474" s="172" t="str">
        <f t="shared" si="633"/>
        <v/>
      </c>
      <c r="AA3474" s="169" t="str">
        <f>IF(ISNUMBER($Q3474),INDEX($D$1:$D$3663,S3474,1),"")</f>
        <v/>
      </c>
      <c r="AB3474" s="169" t="str">
        <f>IF(ISNUMBER($Q3474),INDEX($D$1:$D$3663,T3474,1),"")</f>
        <v/>
      </c>
      <c r="AC3474" s="169" t="str">
        <f>IF(ISNUMBER($Q3474),INDEX($D$1:$D$3663,U3474,1),"")</f>
        <v/>
      </c>
      <c r="AD3474" s="169" t="str">
        <f>IF(ISNUMBER($Q3474),INDEX($D$1:$D$3663,V3474,1),"")</f>
        <v/>
      </c>
      <c r="AE3474" s="59"/>
      <c r="AF3474" s="177" t="str">
        <f t="shared" si="634"/>
        <v/>
      </c>
      <c r="AG3474" s="178" t="s">
        <v>1403</v>
      </c>
      <c r="AH3474" s="59"/>
      <c r="AI3474" s="163" t="str">
        <f t="shared" si="635"/>
        <v/>
      </c>
      <c r="AJ3474" s="162" t="str">
        <f t="shared" si="626"/>
        <v/>
      </c>
      <c r="AK3474" s="119"/>
      <c r="AL3474" s="59" t="str">
        <f>IF(ISNUMBER($AJ3474),INDEX($Z$4:$AC$3663,$AJ3474,AL$3),"")</f>
        <v/>
      </c>
      <c r="AM3474" s="149" t="str">
        <f>IF(ISNUMBER($AJ3474),INDEX($Z$4:$AC$3663,$AJ3474,AM$3),"")</f>
        <v/>
      </c>
      <c r="AN3474" s="149" t="str">
        <f>IF(ISNUMBER($AJ3474),INDEX($Z$4:$AC$3663,$AJ3474,AN$3),"")</f>
        <v/>
      </c>
      <c r="AO3474" s="59"/>
      <c r="AP3474" s="59"/>
      <c r="AQ3474" s="166"/>
      <c r="AR3474" s="59"/>
      <c r="AS3474" s="59"/>
      <c r="AT3474" s="149"/>
      <c r="AU3474" s="149"/>
      <c r="AV3474" s="149"/>
      <c r="AW3474" s="149"/>
      <c r="AX3474" s="150"/>
      <c r="AY3474" s="151"/>
      <c r="AZ3474" s="59"/>
      <c r="BA3474" s="59"/>
      <c r="BB3474" s="59"/>
      <c r="BC3474" s="59"/>
      <c r="BD3474" s="59"/>
      <c r="BE3474" s="59"/>
      <c r="BF3474" s="43"/>
      <c r="BG3474" s="59"/>
      <c r="BH3474" s="59"/>
      <c r="BI3474" s="59"/>
      <c r="BJ3474" s="59"/>
      <c r="BK3474" s="59"/>
      <c r="BL3474" s="59"/>
      <c r="BM3474" s="59"/>
    </row>
    <row r="3475" spans="1:65" x14ac:dyDescent="0.25">
      <c r="A3475" s="82"/>
      <c r="B3475" s="122" t="s">
        <v>1393</v>
      </c>
      <c r="C3475" s="122">
        <v>4195.5</v>
      </c>
      <c r="D3475" s="122">
        <v>38.1225640040117</v>
      </c>
      <c r="E3475" s="142">
        <f>IF(B3474=B3475,0,MAX(E$4:E3474)+1)</f>
        <v>0</v>
      </c>
      <c r="F3475" s="142">
        <f t="shared" si="636"/>
        <v>5</v>
      </c>
      <c r="G3475" s="142" t="str">
        <f t="shared" si="630"/>
        <v/>
      </c>
      <c r="H3475" s="142" t="str">
        <f t="shared" si="631"/>
        <v/>
      </c>
      <c r="I3475" s="59"/>
      <c r="J3475" s="104"/>
      <c r="K3475" s="59"/>
      <c r="L3475" s="59"/>
      <c r="M3475" s="59"/>
      <c r="N3475" s="44"/>
      <c r="O3475" s="44"/>
      <c r="P3475" s="44"/>
      <c r="Q3475" s="43" t="str">
        <f t="shared" si="628"/>
        <v/>
      </c>
      <c r="R3475" s="60" t="str">
        <f t="shared" si="637"/>
        <v/>
      </c>
      <c r="S3475" s="60" t="str">
        <f t="shared" si="637"/>
        <v/>
      </c>
      <c r="T3475" s="60" t="str">
        <f t="shared" si="637"/>
        <v/>
      </c>
      <c r="U3475" s="60" t="str">
        <f t="shared" si="637"/>
        <v/>
      </c>
      <c r="V3475" s="60" t="str">
        <f t="shared" si="637"/>
        <v/>
      </c>
      <c r="W3475" s="44"/>
      <c r="X3475" s="44" t="str">
        <f t="shared" si="632"/>
        <v/>
      </c>
      <c r="Y3475" s="142" t="str">
        <f t="shared" si="629"/>
        <v/>
      </c>
      <c r="Z3475" s="172" t="str">
        <f t="shared" si="633"/>
        <v/>
      </c>
      <c r="AA3475" s="169" t="str">
        <f>IF(ISNUMBER($Q3475),INDEX($D$1:$D$3663,S3475,1),"")</f>
        <v/>
      </c>
      <c r="AB3475" s="169" t="str">
        <f>IF(ISNUMBER($Q3475),INDEX($D$1:$D$3663,T3475,1),"")</f>
        <v/>
      </c>
      <c r="AC3475" s="169" t="str">
        <f>IF(ISNUMBER($Q3475),INDEX($D$1:$D$3663,U3475,1),"")</f>
        <v/>
      </c>
      <c r="AD3475" s="169" t="str">
        <f>IF(ISNUMBER($Q3475),INDEX($D$1:$D$3663,V3475,1),"")</f>
        <v/>
      </c>
      <c r="AE3475" s="59"/>
      <c r="AF3475" s="177" t="str">
        <f t="shared" si="634"/>
        <v/>
      </c>
      <c r="AG3475" s="178" t="s">
        <v>1403</v>
      </c>
      <c r="AH3475" s="59"/>
      <c r="AI3475" s="163" t="str">
        <f t="shared" si="635"/>
        <v/>
      </c>
      <c r="AJ3475" s="162" t="str">
        <f t="shared" si="626"/>
        <v/>
      </c>
      <c r="AK3475" s="119"/>
      <c r="AL3475" s="59" t="str">
        <f>IF(ISNUMBER($AJ3475),INDEX($Z$4:$AC$3663,$AJ3475,AL$3),"")</f>
        <v/>
      </c>
      <c r="AM3475" s="149" t="str">
        <f>IF(ISNUMBER($AJ3475),INDEX($Z$4:$AC$3663,$AJ3475,AM$3),"")</f>
        <v/>
      </c>
      <c r="AN3475" s="149" t="str">
        <f>IF(ISNUMBER($AJ3475),INDEX($Z$4:$AC$3663,$AJ3475,AN$3),"")</f>
        <v/>
      </c>
      <c r="AO3475" s="59"/>
      <c r="AP3475" s="59"/>
      <c r="AQ3475" s="166"/>
      <c r="AR3475" s="59"/>
      <c r="AS3475" s="59"/>
      <c r="AT3475" s="149"/>
      <c r="AU3475" s="149"/>
      <c r="AV3475" s="149"/>
      <c r="AW3475" s="149"/>
      <c r="AX3475" s="150"/>
      <c r="AY3475" s="151"/>
      <c r="AZ3475" s="59"/>
      <c r="BA3475" s="59"/>
      <c r="BB3475" s="59"/>
      <c r="BC3475" s="59"/>
      <c r="BD3475" s="59"/>
      <c r="BE3475" s="59"/>
      <c r="BF3475" s="43"/>
      <c r="BG3475" s="59"/>
      <c r="BH3475" s="59"/>
      <c r="BI3475" s="59"/>
      <c r="BJ3475" s="59"/>
      <c r="BK3475" s="59"/>
      <c r="BL3475" s="59"/>
      <c r="BM3475" s="59"/>
    </row>
    <row r="3476" spans="1:65" x14ac:dyDescent="0.25">
      <c r="A3476" s="82"/>
      <c r="B3476" s="122" t="s">
        <v>1393</v>
      </c>
      <c r="C3476" s="122">
        <v>4196.5</v>
      </c>
      <c r="D3476" s="122">
        <v>38.0538074227942</v>
      </c>
      <c r="E3476" s="142">
        <f>IF(B3475=B3476,0,MAX(E$4:E3475)+1)</f>
        <v>0</v>
      </c>
      <c r="F3476" s="142">
        <f t="shared" si="636"/>
        <v>5</v>
      </c>
      <c r="G3476" s="142" t="str">
        <f t="shared" si="630"/>
        <v/>
      </c>
      <c r="H3476" s="142" t="str">
        <f t="shared" si="631"/>
        <v/>
      </c>
      <c r="I3476" s="59"/>
      <c r="J3476" s="104"/>
      <c r="K3476" s="59"/>
      <c r="L3476" s="59"/>
      <c r="M3476" s="59"/>
      <c r="N3476" s="44"/>
      <c r="O3476" s="44"/>
      <c r="P3476" s="44"/>
      <c r="Q3476" s="43" t="str">
        <f t="shared" si="628"/>
        <v/>
      </c>
      <c r="R3476" s="60" t="str">
        <f t="shared" si="637"/>
        <v/>
      </c>
      <c r="S3476" s="60" t="str">
        <f t="shared" si="637"/>
        <v/>
      </c>
      <c r="T3476" s="60" t="str">
        <f t="shared" si="637"/>
        <v/>
      </c>
      <c r="U3476" s="60" t="str">
        <f t="shared" si="637"/>
        <v/>
      </c>
      <c r="V3476" s="60" t="str">
        <f t="shared" si="637"/>
        <v/>
      </c>
      <c r="W3476" s="44"/>
      <c r="X3476" s="44" t="str">
        <f t="shared" si="632"/>
        <v/>
      </c>
      <c r="Y3476" s="142" t="str">
        <f t="shared" si="629"/>
        <v/>
      </c>
      <c r="Z3476" s="172" t="str">
        <f t="shared" si="633"/>
        <v/>
      </c>
      <c r="AA3476" s="169" t="str">
        <f>IF(ISNUMBER($Q3476),INDEX($D$1:$D$3663,S3476,1),"")</f>
        <v/>
      </c>
      <c r="AB3476" s="169" t="str">
        <f>IF(ISNUMBER($Q3476),INDEX($D$1:$D$3663,T3476,1),"")</f>
        <v/>
      </c>
      <c r="AC3476" s="169" t="str">
        <f>IF(ISNUMBER($Q3476),INDEX($D$1:$D$3663,U3476,1),"")</f>
        <v/>
      </c>
      <c r="AD3476" s="169" t="str">
        <f>IF(ISNUMBER($Q3476),INDEX($D$1:$D$3663,V3476,1),"")</f>
        <v/>
      </c>
      <c r="AE3476" s="59"/>
      <c r="AF3476" s="177" t="str">
        <f t="shared" si="634"/>
        <v/>
      </c>
      <c r="AG3476" s="178" t="s">
        <v>1403</v>
      </c>
      <c r="AH3476" s="59"/>
      <c r="AI3476" s="163" t="str">
        <f t="shared" si="635"/>
        <v/>
      </c>
      <c r="AJ3476" s="162" t="str">
        <f t="shared" si="626"/>
        <v/>
      </c>
      <c r="AK3476" s="119"/>
      <c r="AL3476" s="59" t="str">
        <f>IF(ISNUMBER($AJ3476),INDEX($Z$4:$AC$3663,$AJ3476,AL$3),"")</f>
        <v/>
      </c>
      <c r="AM3476" s="149" t="str">
        <f>IF(ISNUMBER($AJ3476),INDEX($Z$4:$AC$3663,$AJ3476,AM$3),"")</f>
        <v/>
      </c>
      <c r="AN3476" s="149" t="str">
        <f>IF(ISNUMBER($AJ3476),INDEX($Z$4:$AC$3663,$AJ3476,AN$3),"")</f>
        <v/>
      </c>
      <c r="AO3476" s="59"/>
      <c r="AP3476" s="59"/>
      <c r="AQ3476" s="166"/>
      <c r="AR3476" s="59"/>
      <c r="AS3476" s="59"/>
      <c r="AT3476" s="149"/>
      <c r="AU3476" s="149"/>
      <c r="AV3476" s="149"/>
      <c r="AW3476" s="149"/>
      <c r="AX3476" s="150"/>
      <c r="AY3476" s="151"/>
      <c r="AZ3476" s="59"/>
      <c r="BA3476" s="59"/>
      <c r="BB3476" s="59"/>
      <c r="BC3476" s="59"/>
      <c r="BD3476" s="59"/>
      <c r="BE3476" s="59"/>
      <c r="BF3476" s="43"/>
      <c r="BG3476" s="59"/>
      <c r="BH3476" s="59"/>
      <c r="BI3476" s="59"/>
      <c r="BJ3476" s="59"/>
      <c r="BK3476" s="59"/>
      <c r="BL3476" s="59"/>
      <c r="BM3476" s="59"/>
    </row>
    <row r="3477" spans="1:65" x14ac:dyDescent="0.25">
      <c r="A3477" s="82"/>
      <c r="B3477" s="122" t="s">
        <v>1393</v>
      </c>
      <c r="C3477" s="122">
        <v>4197.5</v>
      </c>
      <c r="D3477" s="122">
        <v>37.930148566856701</v>
      </c>
      <c r="E3477" s="142">
        <f>IF(B3476=B3477,0,MAX(E$4:E3476)+1)</f>
        <v>0</v>
      </c>
      <c r="F3477" s="142">
        <f t="shared" si="636"/>
        <v>5</v>
      </c>
      <c r="G3477" s="142" t="str">
        <f t="shared" si="630"/>
        <v/>
      </c>
      <c r="H3477" s="142" t="str">
        <f t="shared" si="631"/>
        <v/>
      </c>
      <c r="I3477" s="59"/>
      <c r="J3477" s="104"/>
      <c r="K3477" s="59"/>
      <c r="L3477" s="59"/>
      <c r="M3477" s="59"/>
      <c r="N3477" s="44"/>
      <c r="O3477" s="44"/>
      <c r="P3477" s="44"/>
      <c r="Q3477" s="43" t="str">
        <f t="shared" si="628"/>
        <v/>
      </c>
      <c r="R3477" s="60" t="str">
        <f t="shared" si="637"/>
        <v/>
      </c>
      <c r="S3477" s="60" t="str">
        <f t="shared" si="637"/>
        <v/>
      </c>
      <c r="T3477" s="60" t="str">
        <f t="shared" si="637"/>
        <v/>
      </c>
      <c r="U3477" s="60" t="str">
        <f t="shared" si="637"/>
        <v/>
      </c>
      <c r="V3477" s="60" t="str">
        <f t="shared" si="637"/>
        <v/>
      </c>
      <c r="W3477" s="44"/>
      <c r="X3477" s="44" t="str">
        <f t="shared" si="632"/>
        <v/>
      </c>
      <c r="Y3477" s="142" t="str">
        <f t="shared" si="629"/>
        <v/>
      </c>
      <c r="Z3477" s="172" t="str">
        <f t="shared" si="633"/>
        <v/>
      </c>
      <c r="AA3477" s="169" t="str">
        <f>IF(ISNUMBER($Q3477),INDEX($D$1:$D$3663,S3477,1),"")</f>
        <v/>
      </c>
      <c r="AB3477" s="169" t="str">
        <f>IF(ISNUMBER($Q3477),INDEX($D$1:$D$3663,T3477,1),"")</f>
        <v/>
      </c>
      <c r="AC3477" s="169" t="str">
        <f>IF(ISNUMBER($Q3477),INDEX($D$1:$D$3663,U3477,1),"")</f>
        <v/>
      </c>
      <c r="AD3477" s="169" t="str">
        <f>IF(ISNUMBER($Q3477),INDEX($D$1:$D$3663,V3477,1),"")</f>
        <v/>
      </c>
      <c r="AE3477" s="59"/>
      <c r="AF3477" s="177" t="str">
        <f t="shared" si="634"/>
        <v/>
      </c>
      <c r="AG3477" s="178" t="s">
        <v>1403</v>
      </c>
      <c r="AH3477" s="59"/>
      <c r="AI3477" s="163" t="str">
        <f t="shared" si="635"/>
        <v/>
      </c>
      <c r="AJ3477" s="162" t="str">
        <f t="shared" si="626"/>
        <v/>
      </c>
      <c r="AK3477" s="119"/>
      <c r="AL3477" s="59" t="str">
        <f>IF(ISNUMBER($AJ3477),INDEX($Z$4:$AC$3663,$AJ3477,AL$3),"")</f>
        <v/>
      </c>
      <c r="AM3477" s="149" t="str">
        <f>IF(ISNUMBER($AJ3477),INDEX($Z$4:$AC$3663,$AJ3477,AM$3),"")</f>
        <v/>
      </c>
      <c r="AN3477" s="149" t="str">
        <f>IF(ISNUMBER($AJ3477),INDEX($Z$4:$AC$3663,$AJ3477,AN$3),"")</f>
        <v/>
      </c>
      <c r="AO3477" s="59"/>
      <c r="AP3477" s="59"/>
      <c r="AQ3477" s="166"/>
      <c r="AR3477" s="59"/>
      <c r="AS3477" s="59"/>
      <c r="AT3477" s="149"/>
      <c r="AU3477" s="149"/>
      <c r="AV3477" s="149"/>
      <c r="AW3477" s="149"/>
      <c r="AX3477" s="150"/>
      <c r="AY3477" s="151"/>
      <c r="AZ3477" s="59"/>
      <c r="BA3477" s="59"/>
      <c r="BB3477" s="59"/>
      <c r="BC3477" s="59"/>
      <c r="BD3477" s="59"/>
      <c r="BE3477" s="59"/>
      <c r="BF3477" s="43"/>
      <c r="BG3477" s="59"/>
      <c r="BH3477" s="59"/>
      <c r="BI3477" s="59"/>
      <c r="BJ3477" s="59"/>
      <c r="BK3477" s="59"/>
      <c r="BL3477" s="59"/>
      <c r="BM3477" s="59"/>
    </row>
    <row r="3478" spans="1:65" x14ac:dyDescent="0.25">
      <c r="A3478" s="82"/>
      <c r="B3478" s="122" t="s">
        <v>1393</v>
      </c>
      <c r="C3478" s="122">
        <v>4198.5</v>
      </c>
      <c r="D3478" s="122">
        <v>37.954149713230997</v>
      </c>
      <c r="E3478" s="142">
        <f>IF(B3477=B3478,0,MAX(E$4:E3477)+1)</f>
        <v>0</v>
      </c>
      <c r="F3478" s="142">
        <f t="shared" si="636"/>
        <v>5</v>
      </c>
      <c r="G3478" s="142" t="str">
        <f t="shared" si="630"/>
        <v/>
      </c>
      <c r="H3478" s="142" t="str">
        <f t="shared" si="631"/>
        <v/>
      </c>
      <c r="I3478" s="59"/>
      <c r="J3478" s="104"/>
      <c r="K3478" s="59"/>
      <c r="L3478" s="59"/>
      <c r="M3478" s="59"/>
      <c r="N3478" s="44"/>
      <c r="O3478" s="44"/>
      <c r="P3478" s="44"/>
      <c r="Q3478" s="43" t="str">
        <f t="shared" si="628"/>
        <v/>
      </c>
      <c r="R3478" s="60" t="str">
        <f t="shared" si="637"/>
        <v/>
      </c>
      <c r="S3478" s="60" t="str">
        <f t="shared" si="637"/>
        <v/>
      </c>
      <c r="T3478" s="60" t="str">
        <f t="shared" si="637"/>
        <v/>
      </c>
      <c r="U3478" s="60" t="str">
        <f t="shared" si="637"/>
        <v/>
      </c>
      <c r="V3478" s="60" t="str">
        <f t="shared" si="637"/>
        <v/>
      </c>
      <c r="W3478" s="44"/>
      <c r="X3478" s="44" t="str">
        <f t="shared" si="632"/>
        <v/>
      </c>
      <c r="Y3478" s="142" t="str">
        <f t="shared" si="629"/>
        <v/>
      </c>
      <c r="Z3478" s="172" t="str">
        <f t="shared" si="633"/>
        <v/>
      </c>
      <c r="AA3478" s="169" t="str">
        <f>IF(ISNUMBER($Q3478),INDEX($D$1:$D$3663,S3478,1),"")</f>
        <v/>
      </c>
      <c r="AB3478" s="169" t="str">
        <f>IF(ISNUMBER($Q3478),INDEX($D$1:$D$3663,T3478,1),"")</f>
        <v/>
      </c>
      <c r="AC3478" s="169" t="str">
        <f>IF(ISNUMBER($Q3478),INDEX($D$1:$D$3663,U3478,1),"")</f>
        <v/>
      </c>
      <c r="AD3478" s="169" t="str">
        <f>IF(ISNUMBER($Q3478),INDEX($D$1:$D$3663,V3478,1),"")</f>
        <v/>
      </c>
      <c r="AE3478" s="59"/>
      <c r="AF3478" s="177" t="str">
        <f t="shared" si="634"/>
        <v/>
      </c>
      <c r="AG3478" s="178" t="s">
        <v>1403</v>
      </c>
      <c r="AH3478" s="59"/>
      <c r="AI3478" s="163" t="str">
        <f t="shared" si="635"/>
        <v/>
      </c>
      <c r="AJ3478" s="162" t="str">
        <f t="shared" si="626"/>
        <v/>
      </c>
      <c r="AK3478" s="119"/>
      <c r="AL3478" s="59" t="str">
        <f>IF(ISNUMBER($AJ3478),INDEX($Z$4:$AC$3663,$AJ3478,AL$3),"")</f>
        <v/>
      </c>
      <c r="AM3478" s="149" t="str">
        <f>IF(ISNUMBER($AJ3478),INDEX($Z$4:$AC$3663,$AJ3478,AM$3),"")</f>
        <v/>
      </c>
      <c r="AN3478" s="149" t="str">
        <f>IF(ISNUMBER($AJ3478),INDEX($Z$4:$AC$3663,$AJ3478,AN$3),"")</f>
        <v/>
      </c>
      <c r="AO3478" s="59"/>
      <c r="AP3478" s="59"/>
      <c r="AQ3478" s="166"/>
      <c r="AR3478" s="59"/>
      <c r="AS3478" s="59"/>
      <c r="AT3478" s="149"/>
      <c r="AU3478" s="149"/>
      <c r="AV3478" s="149"/>
      <c r="AW3478" s="149"/>
      <c r="AX3478" s="150"/>
      <c r="AY3478" s="151"/>
      <c r="AZ3478" s="59"/>
      <c r="BA3478" s="59"/>
      <c r="BB3478" s="59"/>
      <c r="BC3478" s="59"/>
      <c r="BD3478" s="59"/>
      <c r="BE3478" s="59"/>
      <c r="BF3478" s="43"/>
      <c r="BG3478" s="59"/>
      <c r="BH3478" s="59"/>
      <c r="BI3478" s="59"/>
      <c r="BJ3478" s="59"/>
      <c r="BK3478" s="59"/>
      <c r="BL3478" s="59"/>
      <c r="BM3478" s="59"/>
    </row>
    <row r="3479" spans="1:65" x14ac:dyDescent="0.25">
      <c r="A3479" s="82"/>
      <c r="B3479" s="122" t="s">
        <v>1393</v>
      </c>
      <c r="C3479" s="122">
        <v>4199.5</v>
      </c>
      <c r="D3479" s="122">
        <v>38.111432227087299</v>
      </c>
      <c r="E3479" s="142">
        <f>IF(B3478=B3479,0,MAX(E$4:E3478)+1)</f>
        <v>0</v>
      </c>
      <c r="F3479" s="142">
        <f t="shared" si="636"/>
        <v>5</v>
      </c>
      <c r="G3479" s="142" t="str">
        <f t="shared" si="630"/>
        <v/>
      </c>
      <c r="H3479" s="142" t="str">
        <f t="shared" si="631"/>
        <v/>
      </c>
      <c r="I3479" s="59"/>
      <c r="J3479" s="104"/>
      <c r="K3479" s="59"/>
      <c r="L3479" s="59"/>
      <c r="M3479" s="59"/>
      <c r="N3479" s="44"/>
      <c r="O3479" s="44"/>
      <c r="P3479" s="44"/>
      <c r="Q3479" s="43" t="str">
        <f t="shared" si="628"/>
        <v/>
      </c>
      <c r="R3479" s="60" t="str">
        <f t="shared" si="637"/>
        <v/>
      </c>
      <c r="S3479" s="60" t="str">
        <f t="shared" si="637"/>
        <v/>
      </c>
      <c r="T3479" s="60" t="str">
        <f t="shared" si="637"/>
        <v/>
      </c>
      <c r="U3479" s="60" t="str">
        <f t="shared" si="637"/>
        <v/>
      </c>
      <c r="V3479" s="60" t="str">
        <f t="shared" si="637"/>
        <v/>
      </c>
      <c r="W3479" s="44"/>
      <c r="X3479" s="44" t="str">
        <f t="shared" si="632"/>
        <v/>
      </c>
      <c r="Y3479" s="142" t="str">
        <f t="shared" si="629"/>
        <v/>
      </c>
      <c r="Z3479" s="172" t="str">
        <f t="shared" si="633"/>
        <v/>
      </c>
      <c r="AA3479" s="169" t="str">
        <f>IF(ISNUMBER($Q3479),INDEX($D$1:$D$3663,S3479,1),"")</f>
        <v/>
      </c>
      <c r="AB3479" s="169" t="str">
        <f>IF(ISNUMBER($Q3479),INDEX($D$1:$D$3663,T3479,1),"")</f>
        <v/>
      </c>
      <c r="AC3479" s="169" t="str">
        <f>IF(ISNUMBER($Q3479),INDEX($D$1:$D$3663,U3479,1),"")</f>
        <v/>
      </c>
      <c r="AD3479" s="169" t="str">
        <f>IF(ISNUMBER($Q3479),INDEX($D$1:$D$3663,V3479,1),"")</f>
        <v/>
      </c>
      <c r="AE3479" s="59"/>
      <c r="AF3479" s="177" t="str">
        <f t="shared" si="634"/>
        <v/>
      </c>
      <c r="AG3479" s="178" t="s">
        <v>1403</v>
      </c>
      <c r="AH3479" s="59"/>
      <c r="AI3479" s="163" t="str">
        <f t="shared" si="635"/>
        <v/>
      </c>
      <c r="AJ3479" s="162" t="str">
        <f t="shared" si="626"/>
        <v/>
      </c>
      <c r="AK3479" s="119"/>
      <c r="AL3479" s="59" t="str">
        <f>IF(ISNUMBER($AJ3479),INDEX($Z$4:$AC$3663,$AJ3479,AL$3),"")</f>
        <v/>
      </c>
      <c r="AM3479" s="149" t="str">
        <f>IF(ISNUMBER($AJ3479),INDEX($Z$4:$AC$3663,$AJ3479,AM$3),"")</f>
        <v/>
      </c>
      <c r="AN3479" s="149" t="str">
        <f>IF(ISNUMBER($AJ3479),INDEX($Z$4:$AC$3663,$AJ3479,AN$3),"")</f>
        <v/>
      </c>
      <c r="AO3479" s="59"/>
      <c r="AP3479" s="59"/>
      <c r="AQ3479" s="166"/>
      <c r="AR3479" s="59"/>
      <c r="AS3479" s="59"/>
      <c r="AT3479" s="149"/>
      <c r="AU3479" s="149"/>
      <c r="AV3479" s="149"/>
      <c r="AW3479" s="149"/>
      <c r="AX3479" s="150"/>
      <c r="AY3479" s="151"/>
      <c r="AZ3479" s="59"/>
      <c r="BA3479" s="59"/>
      <c r="BB3479" s="59"/>
      <c r="BC3479" s="59"/>
      <c r="BD3479" s="59"/>
      <c r="BE3479" s="59"/>
      <c r="BF3479" s="43"/>
      <c r="BG3479" s="59"/>
      <c r="BH3479" s="59"/>
      <c r="BI3479" s="59"/>
      <c r="BJ3479" s="59"/>
      <c r="BK3479" s="59"/>
      <c r="BL3479" s="59"/>
      <c r="BM3479" s="59"/>
    </row>
    <row r="3480" spans="1:65" x14ac:dyDescent="0.25">
      <c r="A3480" s="82"/>
      <c r="B3480" s="122" t="s">
        <v>1393</v>
      </c>
      <c r="C3480" s="122">
        <v>4200.5</v>
      </c>
      <c r="D3480" s="122">
        <v>37.859036816816896</v>
      </c>
      <c r="E3480" s="142">
        <f>IF(B3479=B3480,0,MAX(E$4:E3479)+1)</f>
        <v>0</v>
      </c>
      <c r="F3480" s="142">
        <f t="shared" si="636"/>
        <v>5</v>
      </c>
      <c r="G3480" s="142" t="str">
        <f t="shared" si="630"/>
        <v/>
      </c>
      <c r="H3480" s="142" t="str">
        <f t="shared" si="631"/>
        <v/>
      </c>
      <c r="I3480" s="59"/>
      <c r="J3480" s="104"/>
      <c r="K3480" s="59"/>
      <c r="L3480" s="59"/>
      <c r="M3480" s="59"/>
      <c r="N3480" s="44"/>
      <c r="O3480" s="44"/>
      <c r="P3480" s="44"/>
      <c r="Q3480" s="43" t="str">
        <f t="shared" si="628"/>
        <v/>
      </c>
      <c r="R3480" s="60" t="str">
        <f t="shared" si="637"/>
        <v/>
      </c>
      <c r="S3480" s="60" t="str">
        <f t="shared" si="637"/>
        <v/>
      </c>
      <c r="T3480" s="60" t="str">
        <f t="shared" si="637"/>
        <v/>
      </c>
      <c r="U3480" s="60" t="str">
        <f t="shared" si="637"/>
        <v/>
      </c>
      <c r="V3480" s="60" t="str">
        <f t="shared" si="637"/>
        <v/>
      </c>
      <c r="W3480" s="44"/>
      <c r="X3480" s="44" t="str">
        <f t="shared" si="632"/>
        <v/>
      </c>
      <c r="Y3480" s="142" t="str">
        <f t="shared" si="629"/>
        <v/>
      </c>
      <c r="Z3480" s="172" t="str">
        <f t="shared" si="633"/>
        <v/>
      </c>
      <c r="AA3480" s="169" t="str">
        <f>IF(ISNUMBER($Q3480),INDEX($D$1:$D$3663,S3480,1),"")</f>
        <v/>
      </c>
      <c r="AB3480" s="169" t="str">
        <f>IF(ISNUMBER($Q3480),INDEX($D$1:$D$3663,T3480,1),"")</f>
        <v/>
      </c>
      <c r="AC3480" s="169" t="str">
        <f>IF(ISNUMBER($Q3480),INDEX($D$1:$D$3663,U3480,1),"")</f>
        <v/>
      </c>
      <c r="AD3480" s="169" t="str">
        <f>IF(ISNUMBER($Q3480),INDEX($D$1:$D$3663,V3480,1),"")</f>
        <v/>
      </c>
      <c r="AE3480" s="59"/>
      <c r="AF3480" s="177" t="str">
        <f t="shared" si="634"/>
        <v/>
      </c>
      <c r="AG3480" s="178" t="s">
        <v>1403</v>
      </c>
      <c r="AH3480" s="59"/>
      <c r="AI3480" s="163" t="str">
        <f t="shared" si="635"/>
        <v/>
      </c>
      <c r="AJ3480" s="162" t="str">
        <f t="shared" si="626"/>
        <v/>
      </c>
      <c r="AK3480" s="119"/>
      <c r="AL3480" s="59" t="str">
        <f>IF(ISNUMBER($AJ3480),INDEX($Z$4:$AC$3663,$AJ3480,AL$3),"")</f>
        <v/>
      </c>
      <c r="AM3480" s="149" t="str">
        <f>IF(ISNUMBER($AJ3480),INDEX($Z$4:$AC$3663,$AJ3480,AM$3),"")</f>
        <v/>
      </c>
      <c r="AN3480" s="149" t="str">
        <f>IF(ISNUMBER($AJ3480),INDEX($Z$4:$AC$3663,$AJ3480,AN$3),"")</f>
        <v/>
      </c>
      <c r="AO3480" s="59"/>
      <c r="AP3480" s="59"/>
      <c r="AQ3480" s="166"/>
      <c r="AR3480" s="59"/>
      <c r="AS3480" s="59"/>
      <c r="AT3480" s="149"/>
      <c r="AU3480" s="149"/>
      <c r="AV3480" s="149"/>
      <c r="AW3480" s="149"/>
      <c r="AX3480" s="150"/>
      <c r="AY3480" s="151"/>
      <c r="AZ3480" s="59"/>
      <c r="BA3480" s="59"/>
      <c r="BB3480" s="59"/>
      <c r="BC3480" s="59"/>
      <c r="BD3480" s="59"/>
      <c r="BE3480" s="59"/>
      <c r="BF3480" s="43"/>
      <c r="BG3480" s="59"/>
      <c r="BH3480" s="59"/>
      <c r="BI3480" s="59"/>
      <c r="BJ3480" s="59"/>
      <c r="BK3480" s="59"/>
      <c r="BL3480" s="59"/>
      <c r="BM3480" s="59"/>
    </row>
    <row r="3481" spans="1:65" x14ac:dyDescent="0.25">
      <c r="A3481" s="82"/>
      <c r="B3481" s="122" t="s">
        <v>1393</v>
      </c>
      <c r="C3481" s="122">
        <v>4201.5</v>
      </c>
      <c r="D3481" s="122">
        <v>38.267374996195599</v>
      </c>
      <c r="E3481" s="142">
        <f>IF(B3480=B3481,0,MAX(E$4:E3480)+1)</f>
        <v>0</v>
      </c>
      <c r="F3481" s="142">
        <f t="shared" si="636"/>
        <v>5</v>
      </c>
      <c r="G3481" s="142" t="str">
        <f t="shared" si="630"/>
        <v/>
      </c>
      <c r="H3481" s="142" t="str">
        <f t="shared" si="631"/>
        <v/>
      </c>
      <c r="I3481" s="59"/>
      <c r="J3481" s="104"/>
      <c r="K3481" s="59"/>
      <c r="L3481" s="59"/>
      <c r="M3481" s="59"/>
      <c r="N3481" s="44"/>
      <c r="O3481" s="44"/>
      <c r="P3481" s="44"/>
      <c r="Q3481" s="43" t="str">
        <f t="shared" si="628"/>
        <v/>
      </c>
      <c r="R3481" s="60" t="str">
        <f t="shared" si="637"/>
        <v/>
      </c>
      <c r="S3481" s="60" t="str">
        <f t="shared" si="637"/>
        <v/>
      </c>
      <c r="T3481" s="60" t="str">
        <f t="shared" si="637"/>
        <v/>
      </c>
      <c r="U3481" s="60" t="str">
        <f t="shared" si="637"/>
        <v/>
      </c>
      <c r="V3481" s="60" t="str">
        <f t="shared" si="637"/>
        <v/>
      </c>
      <c r="W3481" s="44"/>
      <c r="X3481" s="44" t="str">
        <f t="shared" si="632"/>
        <v/>
      </c>
      <c r="Y3481" s="142" t="str">
        <f t="shared" si="629"/>
        <v/>
      </c>
      <c r="Z3481" s="172" t="str">
        <f t="shared" si="633"/>
        <v/>
      </c>
      <c r="AA3481" s="169" t="str">
        <f>IF(ISNUMBER($Q3481),INDEX($D$1:$D$3663,S3481,1),"")</f>
        <v/>
      </c>
      <c r="AB3481" s="169" t="str">
        <f>IF(ISNUMBER($Q3481),INDEX($D$1:$D$3663,T3481,1),"")</f>
        <v/>
      </c>
      <c r="AC3481" s="169" t="str">
        <f>IF(ISNUMBER($Q3481),INDEX($D$1:$D$3663,U3481,1),"")</f>
        <v/>
      </c>
      <c r="AD3481" s="169" t="str">
        <f>IF(ISNUMBER($Q3481),INDEX($D$1:$D$3663,V3481,1),"")</f>
        <v/>
      </c>
      <c r="AE3481" s="59"/>
      <c r="AF3481" s="177" t="str">
        <f t="shared" si="634"/>
        <v/>
      </c>
      <c r="AG3481" s="178" t="s">
        <v>1403</v>
      </c>
      <c r="AH3481" s="59"/>
      <c r="AI3481" s="163" t="str">
        <f t="shared" si="635"/>
        <v/>
      </c>
      <c r="AJ3481" s="162" t="str">
        <f t="shared" si="626"/>
        <v/>
      </c>
      <c r="AK3481" s="119"/>
      <c r="AL3481" s="59" t="str">
        <f>IF(ISNUMBER($AJ3481),INDEX($Z$4:$AC$3663,$AJ3481,AL$3),"")</f>
        <v/>
      </c>
      <c r="AM3481" s="149" t="str">
        <f>IF(ISNUMBER($AJ3481),INDEX($Z$4:$AC$3663,$AJ3481,AM$3),"")</f>
        <v/>
      </c>
      <c r="AN3481" s="149" t="str">
        <f>IF(ISNUMBER($AJ3481),INDEX($Z$4:$AC$3663,$AJ3481,AN$3),"")</f>
        <v/>
      </c>
      <c r="AO3481" s="59"/>
      <c r="AP3481" s="59"/>
      <c r="AQ3481" s="166"/>
      <c r="AR3481" s="59"/>
      <c r="AS3481" s="59"/>
      <c r="AT3481" s="149"/>
      <c r="AU3481" s="149"/>
      <c r="AV3481" s="149"/>
      <c r="AW3481" s="149"/>
      <c r="AX3481" s="150"/>
      <c r="AY3481" s="151"/>
      <c r="AZ3481" s="59"/>
      <c r="BA3481" s="59"/>
      <c r="BB3481" s="59"/>
      <c r="BC3481" s="59"/>
      <c r="BD3481" s="59"/>
      <c r="BE3481" s="59"/>
      <c r="BF3481" s="43"/>
      <c r="BG3481" s="59"/>
      <c r="BH3481" s="59"/>
      <c r="BI3481" s="59"/>
      <c r="BJ3481" s="59"/>
      <c r="BK3481" s="59"/>
      <c r="BL3481" s="59"/>
      <c r="BM3481" s="59"/>
    </row>
    <row r="3482" spans="1:65" x14ac:dyDescent="0.25">
      <c r="A3482" s="82"/>
      <c r="B3482" s="122" t="s">
        <v>1393</v>
      </c>
      <c r="C3482" s="122">
        <v>4202.5</v>
      </c>
      <c r="D3482" s="122">
        <v>37.964181611680203</v>
      </c>
      <c r="E3482" s="142">
        <f>IF(B3481=B3482,0,MAX(E$4:E3481)+1)</f>
        <v>0</v>
      </c>
      <c r="F3482" s="142">
        <f t="shared" si="636"/>
        <v>5</v>
      </c>
      <c r="G3482" s="142" t="str">
        <f t="shared" si="630"/>
        <v/>
      </c>
      <c r="H3482" s="142" t="str">
        <f t="shared" si="631"/>
        <v/>
      </c>
      <c r="I3482" s="59"/>
      <c r="J3482" s="104"/>
      <c r="K3482" s="59"/>
      <c r="L3482" s="59"/>
      <c r="M3482" s="59"/>
      <c r="N3482" s="44"/>
      <c r="O3482" s="44"/>
      <c r="P3482" s="44"/>
      <c r="Q3482" s="43" t="str">
        <f t="shared" si="628"/>
        <v/>
      </c>
      <c r="R3482" s="60" t="str">
        <f t="shared" si="637"/>
        <v/>
      </c>
      <c r="S3482" s="60" t="str">
        <f t="shared" si="637"/>
        <v/>
      </c>
      <c r="T3482" s="60" t="str">
        <f t="shared" si="637"/>
        <v/>
      </c>
      <c r="U3482" s="60" t="str">
        <f t="shared" si="637"/>
        <v/>
      </c>
      <c r="V3482" s="60" t="str">
        <f t="shared" si="637"/>
        <v/>
      </c>
      <c r="W3482" s="44"/>
      <c r="X3482" s="44" t="str">
        <f t="shared" si="632"/>
        <v/>
      </c>
      <c r="Y3482" s="142" t="str">
        <f t="shared" si="629"/>
        <v/>
      </c>
      <c r="Z3482" s="172" t="str">
        <f t="shared" si="633"/>
        <v/>
      </c>
      <c r="AA3482" s="169" t="str">
        <f>IF(ISNUMBER($Q3482),INDEX($D$1:$D$3663,S3482,1),"")</f>
        <v/>
      </c>
      <c r="AB3482" s="169" t="str">
        <f>IF(ISNUMBER($Q3482),INDEX($D$1:$D$3663,T3482,1),"")</f>
        <v/>
      </c>
      <c r="AC3482" s="169" t="str">
        <f>IF(ISNUMBER($Q3482),INDEX($D$1:$D$3663,U3482,1),"")</f>
        <v/>
      </c>
      <c r="AD3482" s="169" t="str">
        <f>IF(ISNUMBER($Q3482),INDEX($D$1:$D$3663,V3482,1),"")</f>
        <v/>
      </c>
      <c r="AE3482" s="59"/>
      <c r="AF3482" s="177" t="str">
        <f t="shared" si="634"/>
        <v/>
      </c>
      <c r="AG3482" s="178" t="s">
        <v>1403</v>
      </c>
      <c r="AH3482" s="59"/>
      <c r="AI3482" s="163" t="str">
        <f t="shared" si="635"/>
        <v/>
      </c>
      <c r="AJ3482" s="162" t="str">
        <f t="shared" si="626"/>
        <v/>
      </c>
      <c r="AK3482" s="119"/>
      <c r="AL3482" s="59" t="str">
        <f>IF(ISNUMBER($AJ3482),INDEX($Z$4:$AC$3663,$AJ3482,AL$3),"")</f>
        <v/>
      </c>
      <c r="AM3482" s="149" t="str">
        <f>IF(ISNUMBER($AJ3482),INDEX($Z$4:$AC$3663,$AJ3482,AM$3),"")</f>
        <v/>
      </c>
      <c r="AN3482" s="149" t="str">
        <f>IF(ISNUMBER($AJ3482),INDEX($Z$4:$AC$3663,$AJ3482,AN$3),"")</f>
        <v/>
      </c>
      <c r="AO3482" s="59"/>
      <c r="AP3482" s="59"/>
      <c r="AQ3482" s="166"/>
      <c r="AR3482" s="59"/>
      <c r="AS3482" s="59"/>
      <c r="AT3482" s="149"/>
      <c r="AU3482" s="149"/>
      <c r="AV3482" s="149"/>
      <c r="AW3482" s="149"/>
      <c r="AX3482" s="150"/>
      <c r="AY3482" s="151"/>
      <c r="AZ3482" s="59"/>
      <c r="BA3482" s="59"/>
      <c r="BB3482" s="59"/>
      <c r="BC3482" s="59"/>
      <c r="BD3482" s="59"/>
      <c r="BE3482" s="59"/>
      <c r="BF3482" s="43"/>
      <c r="BG3482" s="59"/>
      <c r="BH3482" s="59"/>
      <c r="BI3482" s="59"/>
      <c r="BJ3482" s="59"/>
      <c r="BK3482" s="59"/>
      <c r="BL3482" s="59"/>
      <c r="BM3482" s="59"/>
    </row>
    <row r="3483" spans="1:65" x14ac:dyDescent="0.25">
      <c r="A3483" s="82"/>
      <c r="B3483" s="122" t="s">
        <v>1393</v>
      </c>
      <c r="C3483" s="122">
        <v>4203.5</v>
      </c>
      <c r="D3483" s="122">
        <v>37.922651018812097</v>
      </c>
      <c r="E3483" s="142">
        <f>IF(B3482=B3483,0,MAX(E$4:E3482)+1)</f>
        <v>0</v>
      </c>
      <c r="F3483" s="142">
        <f t="shared" si="636"/>
        <v>5</v>
      </c>
      <c r="G3483" s="142" t="str">
        <f t="shared" si="630"/>
        <v/>
      </c>
      <c r="H3483" s="142" t="str">
        <f t="shared" si="631"/>
        <v/>
      </c>
      <c r="I3483" s="59"/>
      <c r="J3483" s="104"/>
      <c r="K3483" s="59"/>
      <c r="L3483" s="59"/>
      <c r="M3483" s="59"/>
      <c r="N3483" s="44"/>
      <c r="O3483" s="44"/>
      <c r="P3483" s="44"/>
      <c r="Q3483" s="43" t="str">
        <f t="shared" si="628"/>
        <v/>
      </c>
      <c r="R3483" s="60" t="str">
        <f t="shared" si="637"/>
        <v/>
      </c>
      <c r="S3483" s="60" t="str">
        <f t="shared" si="637"/>
        <v/>
      </c>
      <c r="T3483" s="60" t="str">
        <f t="shared" si="637"/>
        <v/>
      </c>
      <c r="U3483" s="60" t="str">
        <f t="shared" si="637"/>
        <v/>
      </c>
      <c r="V3483" s="60" t="str">
        <f t="shared" si="637"/>
        <v/>
      </c>
      <c r="W3483" s="44"/>
      <c r="X3483" s="44" t="str">
        <f t="shared" si="632"/>
        <v/>
      </c>
      <c r="Y3483" s="142" t="str">
        <f t="shared" si="629"/>
        <v/>
      </c>
      <c r="Z3483" s="172" t="str">
        <f t="shared" si="633"/>
        <v/>
      </c>
      <c r="AA3483" s="169" t="str">
        <f>IF(ISNUMBER($Q3483),INDEX($D$1:$D$3663,S3483,1),"")</f>
        <v/>
      </c>
      <c r="AB3483" s="169" t="str">
        <f>IF(ISNUMBER($Q3483),INDEX($D$1:$D$3663,T3483,1),"")</f>
        <v/>
      </c>
      <c r="AC3483" s="169" t="str">
        <f>IF(ISNUMBER($Q3483),INDEX($D$1:$D$3663,U3483,1),"")</f>
        <v/>
      </c>
      <c r="AD3483" s="169" t="str">
        <f>IF(ISNUMBER($Q3483),INDEX($D$1:$D$3663,V3483,1),"")</f>
        <v/>
      </c>
      <c r="AE3483" s="59"/>
      <c r="AF3483" s="177" t="str">
        <f t="shared" si="634"/>
        <v/>
      </c>
      <c r="AG3483" s="178" t="s">
        <v>1403</v>
      </c>
      <c r="AH3483" s="59"/>
      <c r="AI3483" s="163" t="str">
        <f t="shared" si="635"/>
        <v/>
      </c>
      <c r="AJ3483" s="162" t="str">
        <f t="shared" si="626"/>
        <v/>
      </c>
      <c r="AK3483" s="119"/>
      <c r="AL3483" s="59" t="str">
        <f>IF(ISNUMBER($AJ3483),INDEX($Z$4:$AC$3663,$AJ3483,AL$3),"")</f>
        <v/>
      </c>
      <c r="AM3483" s="149" t="str">
        <f>IF(ISNUMBER($AJ3483),INDEX($Z$4:$AC$3663,$AJ3483,AM$3),"")</f>
        <v/>
      </c>
      <c r="AN3483" s="149" t="str">
        <f>IF(ISNUMBER($AJ3483),INDEX($Z$4:$AC$3663,$AJ3483,AN$3),"")</f>
        <v/>
      </c>
      <c r="AO3483" s="59"/>
      <c r="AP3483" s="59"/>
      <c r="AQ3483" s="166"/>
      <c r="AR3483" s="59"/>
      <c r="AS3483" s="59"/>
      <c r="AT3483" s="149"/>
      <c r="AU3483" s="149"/>
      <c r="AV3483" s="149"/>
      <c r="AW3483" s="149"/>
      <c r="AX3483" s="150"/>
      <c r="AY3483" s="151"/>
      <c r="AZ3483" s="59"/>
      <c r="BA3483" s="59"/>
      <c r="BB3483" s="59"/>
      <c r="BC3483" s="59"/>
      <c r="BD3483" s="59"/>
      <c r="BE3483" s="59"/>
      <c r="BF3483" s="43"/>
      <c r="BG3483" s="59"/>
      <c r="BH3483" s="59"/>
      <c r="BI3483" s="59"/>
      <c r="BJ3483" s="59"/>
      <c r="BK3483" s="59"/>
      <c r="BL3483" s="59"/>
      <c r="BM3483" s="59"/>
    </row>
    <row r="3484" spans="1:65" x14ac:dyDescent="0.25">
      <c r="A3484" s="82"/>
      <c r="B3484" s="122" t="s">
        <v>1393</v>
      </c>
      <c r="C3484" s="122">
        <v>4204.5</v>
      </c>
      <c r="D3484" s="122">
        <v>37.956974951190297</v>
      </c>
      <c r="E3484" s="142">
        <f>IF(B3483=B3484,0,MAX(E$4:E3483)+1)</f>
        <v>0</v>
      </c>
      <c r="F3484" s="142">
        <f t="shared" si="636"/>
        <v>5</v>
      </c>
      <c r="G3484" s="142" t="str">
        <f t="shared" si="630"/>
        <v/>
      </c>
      <c r="H3484" s="142" t="str">
        <f t="shared" si="631"/>
        <v/>
      </c>
      <c r="I3484" s="59"/>
      <c r="J3484" s="104"/>
      <c r="K3484" s="59"/>
      <c r="L3484" s="59"/>
      <c r="M3484" s="59"/>
      <c r="N3484" s="44"/>
      <c r="O3484" s="44"/>
      <c r="P3484" s="44"/>
      <c r="Q3484" s="43" t="str">
        <f t="shared" si="628"/>
        <v/>
      </c>
      <c r="R3484" s="60" t="str">
        <f t="shared" si="637"/>
        <v/>
      </c>
      <c r="S3484" s="60" t="str">
        <f t="shared" si="637"/>
        <v/>
      </c>
      <c r="T3484" s="60" t="str">
        <f t="shared" si="637"/>
        <v/>
      </c>
      <c r="U3484" s="60" t="str">
        <f t="shared" si="637"/>
        <v/>
      </c>
      <c r="V3484" s="60" t="str">
        <f t="shared" si="637"/>
        <v/>
      </c>
      <c r="W3484" s="44"/>
      <c r="X3484" s="44" t="str">
        <f t="shared" si="632"/>
        <v/>
      </c>
      <c r="Y3484" s="142" t="str">
        <f t="shared" si="629"/>
        <v/>
      </c>
      <c r="Z3484" s="172" t="str">
        <f t="shared" si="633"/>
        <v/>
      </c>
      <c r="AA3484" s="169" t="str">
        <f>IF(ISNUMBER($Q3484),INDEX($D$1:$D$3663,S3484,1),"")</f>
        <v/>
      </c>
      <c r="AB3484" s="169" t="str">
        <f>IF(ISNUMBER($Q3484),INDEX($D$1:$D$3663,T3484,1),"")</f>
        <v/>
      </c>
      <c r="AC3484" s="169" t="str">
        <f>IF(ISNUMBER($Q3484),INDEX($D$1:$D$3663,U3484,1),"")</f>
        <v/>
      </c>
      <c r="AD3484" s="169" t="str">
        <f>IF(ISNUMBER($Q3484),INDEX($D$1:$D$3663,V3484,1),"")</f>
        <v/>
      </c>
      <c r="AE3484" s="59"/>
      <c r="AF3484" s="177" t="str">
        <f t="shared" si="634"/>
        <v/>
      </c>
      <c r="AG3484" s="178" t="s">
        <v>1403</v>
      </c>
      <c r="AH3484" s="59"/>
      <c r="AI3484" s="163" t="str">
        <f t="shared" si="635"/>
        <v/>
      </c>
      <c r="AJ3484" s="162" t="str">
        <f t="shared" si="626"/>
        <v/>
      </c>
      <c r="AK3484" s="119"/>
      <c r="AL3484" s="59" t="str">
        <f>IF(ISNUMBER($AJ3484),INDEX($Z$4:$AC$3663,$AJ3484,AL$3),"")</f>
        <v/>
      </c>
      <c r="AM3484" s="149" t="str">
        <f>IF(ISNUMBER($AJ3484),INDEX($Z$4:$AC$3663,$AJ3484,AM$3),"")</f>
        <v/>
      </c>
      <c r="AN3484" s="149" t="str">
        <f>IF(ISNUMBER($AJ3484),INDEX($Z$4:$AC$3663,$AJ3484,AN$3),"")</f>
        <v/>
      </c>
      <c r="AO3484" s="59"/>
      <c r="AP3484" s="59"/>
      <c r="AQ3484" s="166"/>
      <c r="AR3484" s="59"/>
      <c r="AS3484" s="59"/>
      <c r="AT3484" s="149"/>
      <c r="AU3484" s="149"/>
      <c r="AV3484" s="149"/>
      <c r="AW3484" s="149"/>
      <c r="AX3484" s="150"/>
      <c r="AY3484" s="151"/>
      <c r="AZ3484" s="59"/>
      <c r="BA3484" s="59"/>
      <c r="BB3484" s="59"/>
      <c r="BC3484" s="59"/>
      <c r="BD3484" s="59"/>
      <c r="BE3484" s="59"/>
      <c r="BF3484" s="43"/>
      <c r="BG3484" s="59"/>
      <c r="BH3484" s="59"/>
      <c r="BI3484" s="59"/>
      <c r="BJ3484" s="59"/>
      <c r="BK3484" s="59"/>
      <c r="BL3484" s="59"/>
      <c r="BM3484" s="59"/>
    </row>
    <row r="3485" spans="1:65" x14ac:dyDescent="0.25">
      <c r="A3485" s="82"/>
      <c r="B3485" s="122" t="s">
        <v>1393</v>
      </c>
      <c r="C3485" s="122">
        <v>4205.5</v>
      </c>
      <c r="D3485" s="122">
        <v>37.975886585853097</v>
      </c>
      <c r="E3485" s="142">
        <f>IF(B3484=B3485,0,MAX(E$4:E3484)+1)</f>
        <v>0</v>
      </c>
      <c r="F3485" s="142">
        <f t="shared" si="636"/>
        <v>5</v>
      </c>
      <c r="G3485" s="142" t="str">
        <f t="shared" si="630"/>
        <v/>
      </c>
      <c r="H3485" s="142" t="str">
        <f t="shared" si="631"/>
        <v/>
      </c>
      <c r="I3485" s="59"/>
      <c r="J3485" s="104"/>
      <c r="K3485" s="59"/>
      <c r="L3485" s="59"/>
      <c r="M3485" s="59"/>
      <c r="N3485" s="44"/>
      <c r="O3485" s="44"/>
      <c r="P3485" s="44"/>
      <c r="Q3485" s="43" t="str">
        <f t="shared" si="628"/>
        <v/>
      </c>
      <c r="R3485" s="60" t="str">
        <f t="shared" si="637"/>
        <v/>
      </c>
      <c r="S3485" s="60" t="str">
        <f t="shared" si="637"/>
        <v/>
      </c>
      <c r="T3485" s="60" t="str">
        <f t="shared" si="637"/>
        <v/>
      </c>
      <c r="U3485" s="60" t="str">
        <f t="shared" si="637"/>
        <v/>
      </c>
      <c r="V3485" s="60" t="str">
        <f t="shared" si="637"/>
        <v/>
      </c>
      <c r="W3485" s="44"/>
      <c r="X3485" s="44" t="str">
        <f t="shared" si="632"/>
        <v/>
      </c>
      <c r="Y3485" s="142" t="str">
        <f t="shared" si="629"/>
        <v/>
      </c>
      <c r="Z3485" s="172" t="str">
        <f t="shared" si="633"/>
        <v/>
      </c>
      <c r="AA3485" s="169" t="str">
        <f>IF(ISNUMBER($Q3485),INDEX($D$1:$D$3663,S3485,1),"")</f>
        <v/>
      </c>
      <c r="AB3485" s="169" t="str">
        <f>IF(ISNUMBER($Q3485),INDEX($D$1:$D$3663,T3485,1),"")</f>
        <v/>
      </c>
      <c r="AC3485" s="169" t="str">
        <f>IF(ISNUMBER($Q3485),INDEX($D$1:$D$3663,U3485,1),"")</f>
        <v/>
      </c>
      <c r="AD3485" s="169" t="str">
        <f>IF(ISNUMBER($Q3485),INDEX($D$1:$D$3663,V3485,1),"")</f>
        <v/>
      </c>
      <c r="AE3485" s="59"/>
      <c r="AF3485" s="177" t="str">
        <f t="shared" si="634"/>
        <v/>
      </c>
      <c r="AG3485" s="178" t="s">
        <v>1403</v>
      </c>
      <c r="AH3485" s="59"/>
      <c r="AI3485" s="163" t="str">
        <f t="shared" si="635"/>
        <v/>
      </c>
      <c r="AJ3485" s="162" t="str">
        <f t="shared" ref="AJ3485:AJ3548" si="638">IF(AI3484=AI$2,AJ3484+AJ$2-1,IF(ISNUMBER(AI3485),AJ3484+AJ$2,""))</f>
        <v/>
      </c>
      <c r="AK3485" s="119"/>
      <c r="AL3485" s="59" t="str">
        <f>IF(ISNUMBER($AJ3485),INDEX($Z$4:$AC$3663,$AJ3485,AL$3),"")</f>
        <v/>
      </c>
      <c r="AM3485" s="149" t="str">
        <f>IF(ISNUMBER($AJ3485),INDEX($Z$4:$AC$3663,$AJ3485,AM$3),"")</f>
        <v/>
      </c>
      <c r="AN3485" s="149" t="str">
        <f>IF(ISNUMBER($AJ3485),INDEX($Z$4:$AC$3663,$AJ3485,AN$3),"")</f>
        <v/>
      </c>
      <c r="AO3485" s="59"/>
      <c r="AP3485" s="59"/>
      <c r="AQ3485" s="166"/>
      <c r="AR3485" s="59"/>
      <c r="AS3485" s="59"/>
      <c r="AT3485" s="149"/>
      <c r="AU3485" s="149"/>
      <c r="AV3485" s="149"/>
      <c r="AW3485" s="149"/>
      <c r="AX3485" s="150"/>
      <c r="AY3485" s="151"/>
      <c r="AZ3485" s="59"/>
      <c r="BA3485" s="59"/>
      <c r="BB3485" s="59"/>
      <c r="BC3485" s="59"/>
      <c r="BD3485" s="59"/>
      <c r="BE3485" s="59"/>
      <c r="BF3485" s="43"/>
      <c r="BG3485" s="59"/>
      <c r="BH3485" s="59"/>
      <c r="BI3485" s="59"/>
      <c r="BJ3485" s="59"/>
      <c r="BK3485" s="59"/>
      <c r="BL3485" s="59"/>
      <c r="BM3485" s="59"/>
    </row>
    <row r="3486" spans="1:65" x14ac:dyDescent="0.25">
      <c r="A3486" s="82"/>
      <c r="B3486" s="122" t="s">
        <v>1393</v>
      </c>
      <c r="C3486" s="122">
        <v>4206.5</v>
      </c>
      <c r="D3486" s="122">
        <v>37.900427933247201</v>
      </c>
      <c r="E3486" s="142">
        <f>IF(B3485=B3486,0,MAX(E$4:E3485)+1)</f>
        <v>0</v>
      </c>
      <c r="F3486" s="142">
        <f t="shared" si="636"/>
        <v>5</v>
      </c>
      <c r="G3486" s="142" t="str">
        <f t="shared" si="630"/>
        <v/>
      </c>
      <c r="H3486" s="142" t="str">
        <f t="shared" si="631"/>
        <v/>
      </c>
      <c r="I3486" s="59"/>
      <c r="J3486" s="104"/>
      <c r="K3486" s="59"/>
      <c r="L3486" s="59"/>
      <c r="M3486" s="59"/>
      <c r="N3486" s="44"/>
      <c r="O3486" s="44"/>
      <c r="P3486" s="44"/>
      <c r="Q3486" s="43" t="str">
        <f t="shared" si="628"/>
        <v/>
      </c>
      <c r="R3486" s="60" t="str">
        <f t="shared" si="637"/>
        <v/>
      </c>
      <c r="S3486" s="60" t="str">
        <f t="shared" si="637"/>
        <v/>
      </c>
      <c r="T3486" s="60" t="str">
        <f t="shared" si="637"/>
        <v/>
      </c>
      <c r="U3486" s="60" t="str">
        <f t="shared" si="637"/>
        <v/>
      </c>
      <c r="V3486" s="60" t="str">
        <f t="shared" si="637"/>
        <v/>
      </c>
      <c r="W3486" s="44"/>
      <c r="X3486" s="44" t="str">
        <f t="shared" si="632"/>
        <v/>
      </c>
      <c r="Y3486" s="142" t="str">
        <f t="shared" si="629"/>
        <v/>
      </c>
      <c r="Z3486" s="172" t="str">
        <f t="shared" si="633"/>
        <v/>
      </c>
      <c r="AA3486" s="169" t="str">
        <f>IF(ISNUMBER($Q3486),INDEX($D$1:$D$3663,S3486,1),"")</f>
        <v/>
      </c>
      <c r="AB3486" s="169" t="str">
        <f>IF(ISNUMBER($Q3486),INDEX($D$1:$D$3663,T3486,1),"")</f>
        <v/>
      </c>
      <c r="AC3486" s="169" t="str">
        <f>IF(ISNUMBER($Q3486),INDEX($D$1:$D$3663,U3486,1),"")</f>
        <v/>
      </c>
      <c r="AD3486" s="169" t="str">
        <f>IF(ISNUMBER($Q3486),INDEX($D$1:$D$3663,V3486,1),"")</f>
        <v/>
      </c>
      <c r="AE3486" s="59"/>
      <c r="AF3486" s="177" t="str">
        <f t="shared" si="634"/>
        <v/>
      </c>
      <c r="AG3486" s="178" t="s">
        <v>1403</v>
      </c>
      <c r="AH3486" s="59"/>
      <c r="AI3486" s="163" t="str">
        <f t="shared" si="635"/>
        <v/>
      </c>
      <c r="AJ3486" s="162" t="str">
        <f t="shared" si="638"/>
        <v/>
      </c>
      <c r="AK3486" s="119"/>
      <c r="AL3486" s="59" t="str">
        <f>IF(ISNUMBER($AJ3486),INDEX($Z$4:$AC$3663,$AJ3486,AL$3),"")</f>
        <v/>
      </c>
      <c r="AM3486" s="149" t="str">
        <f>IF(ISNUMBER($AJ3486),INDEX($Z$4:$AC$3663,$AJ3486,AM$3),"")</f>
        <v/>
      </c>
      <c r="AN3486" s="149" t="str">
        <f>IF(ISNUMBER($AJ3486),INDEX($Z$4:$AC$3663,$AJ3486,AN$3),"")</f>
        <v/>
      </c>
      <c r="AO3486" s="59"/>
      <c r="AP3486" s="59"/>
      <c r="AQ3486" s="166"/>
      <c r="AR3486" s="59"/>
      <c r="AS3486" s="59"/>
      <c r="AT3486" s="149"/>
      <c r="AU3486" s="149"/>
      <c r="AV3486" s="149"/>
      <c r="AW3486" s="149"/>
      <c r="AX3486" s="150"/>
      <c r="AY3486" s="151"/>
      <c r="AZ3486" s="59"/>
      <c r="BA3486" s="59"/>
      <c r="BB3486" s="59"/>
      <c r="BC3486" s="59"/>
      <c r="BD3486" s="59"/>
      <c r="BE3486" s="59"/>
      <c r="BF3486" s="43"/>
      <c r="BG3486" s="59"/>
      <c r="BH3486" s="59"/>
      <c r="BI3486" s="59"/>
      <c r="BJ3486" s="59"/>
      <c r="BK3486" s="59"/>
      <c r="BL3486" s="59"/>
      <c r="BM3486" s="59"/>
    </row>
    <row r="3487" spans="1:65" x14ac:dyDescent="0.25">
      <c r="A3487" s="82"/>
      <c r="B3487" s="122" t="s">
        <v>1393</v>
      </c>
      <c r="C3487" s="122">
        <v>4207.5</v>
      </c>
      <c r="D3487" s="122">
        <v>38.008668248325499</v>
      </c>
      <c r="E3487" s="142">
        <f>IF(B3486=B3487,0,MAX(E$4:E3486)+1)</f>
        <v>0</v>
      </c>
      <c r="F3487" s="142">
        <f t="shared" si="636"/>
        <v>5</v>
      </c>
      <c r="G3487" s="142" t="str">
        <f t="shared" si="630"/>
        <v/>
      </c>
      <c r="H3487" s="142" t="str">
        <f t="shared" si="631"/>
        <v/>
      </c>
      <c r="I3487" s="59"/>
      <c r="J3487" s="104"/>
      <c r="K3487" s="59"/>
      <c r="L3487" s="59"/>
      <c r="M3487" s="59"/>
      <c r="N3487" s="44"/>
      <c r="O3487" s="44"/>
      <c r="P3487" s="44"/>
      <c r="Q3487" s="43" t="str">
        <f t="shared" si="628"/>
        <v/>
      </c>
      <c r="R3487" s="60" t="str">
        <f t="shared" si="637"/>
        <v/>
      </c>
      <c r="S3487" s="60" t="str">
        <f t="shared" si="637"/>
        <v/>
      </c>
      <c r="T3487" s="60" t="str">
        <f t="shared" si="637"/>
        <v/>
      </c>
      <c r="U3487" s="60" t="str">
        <f t="shared" si="637"/>
        <v/>
      </c>
      <c r="V3487" s="60" t="str">
        <f t="shared" si="637"/>
        <v/>
      </c>
      <c r="W3487" s="44"/>
      <c r="X3487" s="44" t="str">
        <f t="shared" si="632"/>
        <v/>
      </c>
      <c r="Y3487" s="142" t="str">
        <f t="shared" si="629"/>
        <v/>
      </c>
      <c r="Z3487" s="172" t="str">
        <f t="shared" si="633"/>
        <v/>
      </c>
      <c r="AA3487" s="169" t="str">
        <f>IF(ISNUMBER($Q3487),INDEX($D$1:$D$3663,S3487,1),"")</f>
        <v/>
      </c>
      <c r="AB3487" s="169" t="str">
        <f>IF(ISNUMBER($Q3487),INDEX($D$1:$D$3663,T3487,1),"")</f>
        <v/>
      </c>
      <c r="AC3487" s="169" t="str">
        <f>IF(ISNUMBER($Q3487),INDEX($D$1:$D$3663,U3487,1),"")</f>
        <v/>
      </c>
      <c r="AD3487" s="169" t="str">
        <f>IF(ISNUMBER($Q3487),INDEX($D$1:$D$3663,V3487,1),"")</f>
        <v/>
      </c>
      <c r="AE3487" s="59"/>
      <c r="AF3487" s="177" t="str">
        <f t="shared" si="634"/>
        <v/>
      </c>
      <c r="AG3487" s="178" t="s">
        <v>1403</v>
      </c>
      <c r="AH3487" s="59"/>
      <c r="AI3487" s="163" t="str">
        <f t="shared" si="635"/>
        <v/>
      </c>
      <c r="AJ3487" s="162" t="str">
        <f t="shared" si="638"/>
        <v/>
      </c>
      <c r="AK3487" s="119"/>
      <c r="AL3487" s="59" t="str">
        <f>IF(ISNUMBER($AJ3487),INDEX($Z$4:$AC$3663,$AJ3487,AL$3),"")</f>
        <v/>
      </c>
      <c r="AM3487" s="149" t="str">
        <f>IF(ISNUMBER($AJ3487),INDEX($Z$4:$AC$3663,$AJ3487,AM$3),"")</f>
        <v/>
      </c>
      <c r="AN3487" s="149" t="str">
        <f>IF(ISNUMBER($AJ3487),INDEX($Z$4:$AC$3663,$AJ3487,AN$3),"")</f>
        <v/>
      </c>
      <c r="AO3487" s="59"/>
      <c r="AP3487" s="59"/>
      <c r="AQ3487" s="166"/>
      <c r="AR3487" s="59"/>
      <c r="AS3487" s="59"/>
      <c r="AT3487" s="149"/>
      <c r="AU3487" s="149"/>
      <c r="AV3487" s="149"/>
      <c r="AW3487" s="149"/>
      <c r="AX3487" s="150"/>
      <c r="AY3487" s="151"/>
      <c r="AZ3487" s="59"/>
      <c r="BA3487" s="59"/>
      <c r="BB3487" s="59"/>
      <c r="BC3487" s="59"/>
      <c r="BD3487" s="59"/>
      <c r="BE3487" s="59"/>
      <c r="BF3487" s="43"/>
      <c r="BG3487" s="59"/>
      <c r="BH3487" s="59"/>
      <c r="BI3487" s="59"/>
      <c r="BJ3487" s="59"/>
      <c r="BK3487" s="59"/>
      <c r="BL3487" s="59"/>
      <c r="BM3487" s="59"/>
    </row>
    <row r="3488" spans="1:65" x14ac:dyDescent="0.25">
      <c r="A3488" s="82"/>
      <c r="B3488" s="122" t="s">
        <v>1393</v>
      </c>
      <c r="C3488" s="122">
        <v>4208.5</v>
      </c>
      <c r="D3488" s="122">
        <v>38.086578780327102</v>
      </c>
      <c r="E3488" s="142">
        <f>IF(B3487=B3488,0,MAX(E$4:E3487)+1)</f>
        <v>0</v>
      </c>
      <c r="F3488" s="142">
        <f t="shared" si="636"/>
        <v>5</v>
      </c>
      <c r="G3488" s="142" t="str">
        <f t="shared" si="630"/>
        <v/>
      </c>
      <c r="H3488" s="142" t="str">
        <f t="shared" si="631"/>
        <v/>
      </c>
      <c r="I3488" s="59"/>
      <c r="J3488" s="104"/>
      <c r="K3488" s="59"/>
      <c r="L3488" s="59"/>
      <c r="M3488" s="59"/>
      <c r="N3488" s="44"/>
      <c r="O3488" s="44"/>
      <c r="P3488" s="44"/>
      <c r="Q3488" s="43" t="str">
        <f t="shared" si="628"/>
        <v/>
      </c>
      <c r="R3488" s="60" t="str">
        <f t="shared" si="637"/>
        <v/>
      </c>
      <c r="S3488" s="60" t="str">
        <f t="shared" si="637"/>
        <v/>
      </c>
      <c r="T3488" s="60" t="str">
        <f t="shared" si="637"/>
        <v/>
      </c>
      <c r="U3488" s="60" t="str">
        <f t="shared" si="637"/>
        <v/>
      </c>
      <c r="V3488" s="60" t="str">
        <f t="shared" si="637"/>
        <v/>
      </c>
      <c r="W3488" s="44"/>
      <c r="X3488" s="44" t="str">
        <f t="shared" si="632"/>
        <v/>
      </c>
      <c r="Y3488" s="142" t="str">
        <f t="shared" si="629"/>
        <v/>
      </c>
      <c r="Z3488" s="172" t="str">
        <f t="shared" si="633"/>
        <v/>
      </c>
      <c r="AA3488" s="169" t="str">
        <f>IF(ISNUMBER($Q3488),INDEX($D$1:$D$3663,S3488,1),"")</f>
        <v/>
      </c>
      <c r="AB3488" s="169" t="str">
        <f>IF(ISNUMBER($Q3488),INDEX($D$1:$D$3663,T3488,1),"")</f>
        <v/>
      </c>
      <c r="AC3488" s="169" t="str">
        <f>IF(ISNUMBER($Q3488),INDEX($D$1:$D$3663,U3488,1),"")</f>
        <v/>
      </c>
      <c r="AD3488" s="169" t="str">
        <f>IF(ISNUMBER($Q3488),INDEX($D$1:$D$3663,V3488,1),"")</f>
        <v/>
      </c>
      <c r="AE3488" s="59"/>
      <c r="AF3488" s="177" t="str">
        <f t="shared" si="634"/>
        <v/>
      </c>
      <c r="AG3488" s="178" t="s">
        <v>1403</v>
      </c>
      <c r="AH3488" s="59"/>
      <c r="AI3488" s="163" t="str">
        <f t="shared" si="635"/>
        <v/>
      </c>
      <c r="AJ3488" s="162" t="str">
        <f t="shared" si="638"/>
        <v/>
      </c>
      <c r="AK3488" s="119"/>
      <c r="AL3488" s="59" t="str">
        <f>IF(ISNUMBER($AJ3488),INDEX($Z$4:$AC$3663,$AJ3488,AL$3),"")</f>
        <v/>
      </c>
      <c r="AM3488" s="149" t="str">
        <f>IF(ISNUMBER($AJ3488),INDEX($Z$4:$AC$3663,$AJ3488,AM$3),"")</f>
        <v/>
      </c>
      <c r="AN3488" s="149" t="str">
        <f>IF(ISNUMBER($AJ3488),INDEX($Z$4:$AC$3663,$AJ3488,AN$3),"")</f>
        <v/>
      </c>
      <c r="AO3488" s="59"/>
      <c r="AP3488" s="59"/>
      <c r="AQ3488" s="166"/>
      <c r="AR3488" s="59"/>
      <c r="AS3488" s="59"/>
      <c r="AT3488" s="149"/>
      <c r="AU3488" s="149"/>
      <c r="AV3488" s="149"/>
      <c r="AW3488" s="149"/>
      <c r="AX3488" s="150"/>
      <c r="AY3488" s="151"/>
      <c r="AZ3488" s="59"/>
      <c r="BA3488" s="59"/>
      <c r="BB3488" s="59"/>
      <c r="BC3488" s="59"/>
      <c r="BD3488" s="59"/>
      <c r="BE3488" s="59"/>
      <c r="BF3488" s="43"/>
      <c r="BG3488" s="59"/>
      <c r="BH3488" s="59"/>
      <c r="BI3488" s="59"/>
      <c r="BJ3488" s="59"/>
      <c r="BK3488" s="59"/>
      <c r="BL3488" s="59"/>
      <c r="BM3488" s="59"/>
    </row>
    <row r="3489" spans="1:65" x14ac:dyDescent="0.25">
      <c r="A3489" s="82"/>
      <c r="B3489" s="122" t="s">
        <v>1393</v>
      </c>
      <c r="C3489" s="122">
        <v>4209.5</v>
      </c>
      <c r="D3489" s="122">
        <v>37.975575454660401</v>
      </c>
      <c r="E3489" s="142">
        <f>IF(B3488=B3489,0,MAX(E$4:E3488)+1)</f>
        <v>0</v>
      </c>
      <c r="F3489" s="142">
        <f t="shared" si="636"/>
        <v>5</v>
      </c>
      <c r="G3489" s="142" t="str">
        <f t="shared" si="630"/>
        <v/>
      </c>
      <c r="H3489" s="142" t="str">
        <f t="shared" si="631"/>
        <v/>
      </c>
      <c r="I3489" s="59"/>
      <c r="J3489" s="104"/>
      <c r="K3489" s="59"/>
      <c r="L3489" s="59"/>
      <c r="M3489" s="59"/>
      <c r="N3489" s="44"/>
      <c r="O3489" s="44"/>
      <c r="P3489" s="44"/>
      <c r="Q3489" s="43" t="str">
        <f t="shared" si="628"/>
        <v/>
      </c>
      <c r="R3489" s="60" t="str">
        <f t="shared" si="637"/>
        <v/>
      </c>
      <c r="S3489" s="60" t="str">
        <f t="shared" si="637"/>
        <v/>
      </c>
      <c r="T3489" s="60" t="str">
        <f t="shared" si="637"/>
        <v/>
      </c>
      <c r="U3489" s="60" t="str">
        <f t="shared" si="637"/>
        <v/>
      </c>
      <c r="V3489" s="60" t="str">
        <f t="shared" si="637"/>
        <v/>
      </c>
      <c r="W3489" s="44"/>
      <c r="X3489" s="44" t="str">
        <f t="shared" si="632"/>
        <v/>
      </c>
      <c r="Y3489" s="142" t="str">
        <f t="shared" si="629"/>
        <v/>
      </c>
      <c r="Z3489" s="172" t="str">
        <f t="shared" si="633"/>
        <v/>
      </c>
      <c r="AA3489" s="169" t="str">
        <f>IF(ISNUMBER($Q3489),INDEX($D$1:$D$3663,S3489,1),"")</f>
        <v/>
      </c>
      <c r="AB3489" s="169" t="str">
        <f>IF(ISNUMBER($Q3489),INDEX($D$1:$D$3663,T3489,1),"")</f>
        <v/>
      </c>
      <c r="AC3489" s="169" t="str">
        <f>IF(ISNUMBER($Q3489),INDEX($D$1:$D$3663,U3489,1),"")</f>
        <v/>
      </c>
      <c r="AD3489" s="169" t="str">
        <f>IF(ISNUMBER($Q3489),INDEX($D$1:$D$3663,V3489,1),"")</f>
        <v/>
      </c>
      <c r="AE3489" s="59"/>
      <c r="AF3489" s="177" t="str">
        <f t="shared" si="634"/>
        <v/>
      </c>
      <c r="AG3489" s="178" t="s">
        <v>1403</v>
      </c>
      <c r="AH3489" s="59"/>
      <c r="AI3489" s="163" t="str">
        <f t="shared" si="635"/>
        <v/>
      </c>
      <c r="AJ3489" s="162" t="str">
        <f t="shared" si="638"/>
        <v/>
      </c>
      <c r="AK3489" s="119"/>
      <c r="AL3489" s="59" t="str">
        <f>IF(ISNUMBER($AJ3489),INDEX($Z$4:$AC$3663,$AJ3489,AL$3),"")</f>
        <v/>
      </c>
      <c r="AM3489" s="149" t="str">
        <f>IF(ISNUMBER($AJ3489),INDEX($Z$4:$AC$3663,$AJ3489,AM$3),"")</f>
        <v/>
      </c>
      <c r="AN3489" s="149" t="str">
        <f>IF(ISNUMBER($AJ3489),INDEX($Z$4:$AC$3663,$AJ3489,AN$3),"")</f>
        <v/>
      </c>
      <c r="AO3489" s="59"/>
      <c r="AP3489" s="59"/>
      <c r="AQ3489" s="166"/>
      <c r="AR3489" s="59"/>
      <c r="AS3489" s="59"/>
      <c r="AT3489" s="149"/>
      <c r="AU3489" s="149"/>
      <c r="AV3489" s="149"/>
      <c r="AW3489" s="149"/>
      <c r="AX3489" s="150"/>
      <c r="AY3489" s="151"/>
      <c r="AZ3489" s="59"/>
      <c r="BA3489" s="59"/>
      <c r="BB3489" s="59"/>
      <c r="BC3489" s="59"/>
      <c r="BD3489" s="59"/>
      <c r="BE3489" s="59"/>
      <c r="BF3489" s="43"/>
      <c r="BG3489" s="59"/>
      <c r="BH3489" s="59"/>
      <c r="BI3489" s="59"/>
      <c r="BJ3489" s="59"/>
      <c r="BK3489" s="59"/>
      <c r="BL3489" s="59"/>
      <c r="BM3489" s="59"/>
    </row>
    <row r="3490" spans="1:65" x14ac:dyDescent="0.25">
      <c r="A3490" s="82"/>
      <c r="B3490" s="122" t="s">
        <v>1393</v>
      </c>
      <c r="C3490" s="122">
        <v>4210.5</v>
      </c>
      <c r="D3490" s="122">
        <v>38.1503898123159</v>
      </c>
      <c r="E3490" s="142">
        <f>IF(B3489=B3490,0,MAX(E$4:E3489)+1)</f>
        <v>0</v>
      </c>
      <c r="F3490" s="142">
        <f t="shared" si="636"/>
        <v>5</v>
      </c>
      <c r="G3490" s="142" t="str">
        <f t="shared" si="630"/>
        <v/>
      </c>
      <c r="H3490" s="142" t="str">
        <f t="shared" si="631"/>
        <v/>
      </c>
      <c r="I3490" s="59"/>
      <c r="J3490" s="104"/>
      <c r="K3490" s="59"/>
      <c r="L3490" s="59"/>
      <c r="M3490" s="59"/>
      <c r="N3490" s="44"/>
      <c r="O3490" s="44"/>
      <c r="P3490" s="44"/>
      <c r="Q3490" s="43" t="str">
        <f t="shared" si="628"/>
        <v/>
      </c>
      <c r="R3490" s="60" t="str">
        <f t="shared" si="637"/>
        <v/>
      </c>
      <c r="S3490" s="60" t="str">
        <f t="shared" si="637"/>
        <v/>
      </c>
      <c r="T3490" s="60" t="str">
        <f t="shared" si="637"/>
        <v/>
      </c>
      <c r="U3490" s="60" t="str">
        <f t="shared" si="637"/>
        <v/>
      </c>
      <c r="V3490" s="60" t="str">
        <f t="shared" si="637"/>
        <v/>
      </c>
      <c r="W3490" s="44"/>
      <c r="X3490" s="44" t="str">
        <f t="shared" si="632"/>
        <v/>
      </c>
      <c r="Y3490" s="142" t="str">
        <f t="shared" si="629"/>
        <v/>
      </c>
      <c r="Z3490" s="172" t="str">
        <f t="shared" si="633"/>
        <v/>
      </c>
      <c r="AA3490" s="169" t="str">
        <f>IF(ISNUMBER($Q3490),INDEX($D$1:$D$3663,S3490,1),"")</f>
        <v/>
      </c>
      <c r="AB3490" s="169" t="str">
        <f>IF(ISNUMBER($Q3490),INDEX($D$1:$D$3663,T3490,1),"")</f>
        <v/>
      </c>
      <c r="AC3490" s="169" t="str">
        <f>IF(ISNUMBER($Q3490),INDEX($D$1:$D$3663,U3490,1),"")</f>
        <v/>
      </c>
      <c r="AD3490" s="169" t="str">
        <f>IF(ISNUMBER($Q3490),INDEX($D$1:$D$3663,V3490,1),"")</f>
        <v/>
      </c>
      <c r="AE3490" s="59"/>
      <c r="AF3490" s="177" t="str">
        <f t="shared" si="634"/>
        <v/>
      </c>
      <c r="AG3490" s="178" t="s">
        <v>1403</v>
      </c>
      <c r="AH3490" s="59"/>
      <c r="AI3490" s="163" t="str">
        <f t="shared" si="635"/>
        <v/>
      </c>
      <c r="AJ3490" s="162" t="str">
        <f t="shared" si="638"/>
        <v/>
      </c>
      <c r="AK3490" s="119"/>
      <c r="AL3490" s="59" t="str">
        <f>IF(ISNUMBER($AJ3490),INDEX($Z$4:$AC$3663,$AJ3490,AL$3),"")</f>
        <v/>
      </c>
      <c r="AM3490" s="149" t="str">
        <f>IF(ISNUMBER($AJ3490),INDEX($Z$4:$AC$3663,$AJ3490,AM$3),"")</f>
        <v/>
      </c>
      <c r="AN3490" s="149" t="str">
        <f>IF(ISNUMBER($AJ3490),INDEX($Z$4:$AC$3663,$AJ3490,AN$3),"")</f>
        <v/>
      </c>
      <c r="AO3490" s="59"/>
      <c r="AP3490" s="59"/>
      <c r="AQ3490" s="166"/>
      <c r="AR3490" s="59"/>
      <c r="AS3490" s="59"/>
      <c r="AT3490" s="149"/>
      <c r="AU3490" s="149"/>
      <c r="AV3490" s="149"/>
      <c r="AW3490" s="149"/>
      <c r="AX3490" s="150"/>
      <c r="AY3490" s="151"/>
      <c r="AZ3490" s="59"/>
      <c r="BA3490" s="59"/>
      <c r="BB3490" s="59"/>
      <c r="BC3490" s="59"/>
      <c r="BD3490" s="59"/>
      <c r="BE3490" s="59"/>
      <c r="BF3490" s="43"/>
      <c r="BG3490" s="59"/>
      <c r="BH3490" s="59"/>
      <c r="BI3490" s="59"/>
      <c r="BJ3490" s="59"/>
      <c r="BK3490" s="59"/>
      <c r="BL3490" s="59"/>
      <c r="BM3490" s="59"/>
    </row>
    <row r="3491" spans="1:65" x14ac:dyDescent="0.25">
      <c r="A3491" s="82"/>
      <c r="B3491" s="122" t="s">
        <v>1393</v>
      </c>
      <c r="C3491" s="122">
        <v>4211.5</v>
      </c>
      <c r="D3491" s="122">
        <v>38.134659236600299</v>
      </c>
      <c r="E3491" s="142">
        <f>IF(B3490=B3491,0,MAX(E$4:E3490)+1)</f>
        <v>0</v>
      </c>
      <c r="F3491" s="142">
        <f t="shared" si="636"/>
        <v>5</v>
      </c>
      <c r="G3491" s="142" t="str">
        <f t="shared" si="630"/>
        <v/>
      </c>
      <c r="H3491" s="142" t="str">
        <f t="shared" si="631"/>
        <v/>
      </c>
      <c r="I3491" s="59"/>
      <c r="J3491" s="104"/>
      <c r="K3491" s="59"/>
      <c r="L3491" s="59"/>
      <c r="M3491" s="59"/>
      <c r="N3491" s="44"/>
      <c r="O3491" s="44"/>
      <c r="P3491" s="44"/>
      <c r="Q3491" s="43" t="str">
        <f t="shared" si="628"/>
        <v/>
      </c>
      <c r="R3491" s="60" t="str">
        <f t="shared" si="637"/>
        <v/>
      </c>
      <c r="S3491" s="60" t="str">
        <f t="shared" si="637"/>
        <v/>
      </c>
      <c r="T3491" s="60" t="str">
        <f t="shared" si="637"/>
        <v/>
      </c>
      <c r="U3491" s="60" t="str">
        <f t="shared" si="637"/>
        <v/>
      </c>
      <c r="V3491" s="60" t="str">
        <f t="shared" si="637"/>
        <v/>
      </c>
      <c r="W3491" s="44"/>
      <c r="X3491" s="44" t="str">
        <f t="shared" si="632"/>
        <v/>
      </c>
      <c r="Y3491" s="142" t="str">
        <f t="shared" si="629"/>
        <v/>
      </c>
      <c r="Z3491" s="172" t="str">
        <f t="shared" si="633"/>
        <v/>
      </c>
      <c r="AA3491" s="169" t="str">
        <f>IF(ISNUMBER($Q3491),INDEX($D$1:$D$3663,S3491,1),"")</f>
        <v/>
      </c>
      <c r="AB3491" s="169" t="str">
        <f>IF(ISNUMBER($Q3491),INDEX($D$1:$D$3663,T3491,1),"")</f>
        <v/>
      </c>
      <c r="AC3491" s="169" t="str">
        <f>IF(ISNUMBER($Q3491),INDEX($D$1:$D$3663,U3491,1),"")</f>
        <v/>
      </c>
      <c r="AD3491" s="169" t="str">
        <f>IF(ISNUMBER($Q3491),INDEX($D$1:$D$3663,V3491,1),"")</f>
        <v/>
      </c>
      <c r="AE3491" s="59"/>
      <c r="AF3491" s="177" t="str">
        <f t="shared" si="634"/>
        <v/>
      </c>
      <c r="AG3491" s="178" t="s">
        <v>1403</v>
      </c>
      <c r="AH3491" s="59"/>
      <c r="AI3491" s="163" t="str">
        <f t="shared" si="635"/>
        <v/>
      </c>
      <c r="AJ3491" s="162" t="str">
        <f t="shared" si="638"/>
        <v/>
      </c>
      <c r="AK3491" s="119"/>
      <c r="AL3491" s="59" t="str">
        <f>IF(ISNUMBER($AJ3491),INDEX($Z$4:$AC$3663,$AJ3491,AL$3),"")</f>
        <v/>
      </c>
      <c r="AM3491" s="149" t="str">
        <f>IF(ISNUMBER($AJ3491),INDEX($Z$4:$AC$3663,$AJ3491,AM$3),"")</f>
        <v/>
      </c>
      <c r="AN3491" s="149" t="str">
        <f>IF(ISNUMBER($AJ3491),INDEX($Z$4:$AC$3663,$AJ3491,AN$3),"")</f>
        <v/>
      </c>
      <c r="AO3491" s="59"/>
      <c r="AP3491" s="59"/>
      <c r="AQ3491" s="166"/>
      <c r="AR3491" s="59"/>
      <c r="AS3491" s="59"/>
      <c r="AT3491" s="149"/>
      <c r="AU3491" s="149"/>
      <c r="AV3491" s="149"/>
      <c r="AW3491" s="149"/>
      <c r="AX3491" s="150"/>
      <c r="AY3491" s="151"/>
      <c r="AZ3491" s="59"/>
      <c r="BA3491" s="59"/>
      <c r="BB3491" s="59"/>
      <c r="BC3491" s="59"/>
      <c r="BD3491" s="59"/>
      <c r="BE3491" s="59"/>
      <c r="BF3491" s="43"/>
      <c r="BG3491" s="59"/>
      <c r="BH3491" s="59"/>
      <c r="BI3491" s="59"/>
      <c r="BJ3491" s="59"/>
      <c r="BK3491" s="59"/>
      <c r="BL3491" s="59"/>
      <c r="BM3491" s="59"/>
    </row>
    <row r="3492" spans="1:65" x14ac:dyDescent="0.25">
      <c r="A3492" s="82"/>
      <c r="B3492" s="122" t="s">
        <v>1393</v>
      </c>
      <c r="C3492" s="122">
        <v>4212.5</v>
      </c>
      <c r="D3492" s="122">
        <v>38.167201601684297</v>
      </c>
      <c r="E3492" s="142">
        <f>IF(B3491=B3492,0,MAX(E$4:E3491)+1)</f>
        <v>0</v>
      </c>
      <c r="F3492" s="142">
        <f t="shared" si="636"/>
        <v>5</v>
      </c>
      <c r="G3492" s="142" t="str">
        <f t="shared" si="630"/>
        <v/>
      </c>
      <c r="H3492" s="142" t="str">
        <f t="shared" si="631"/>
        <v/>
      </c>
      <c r="I3492" s="59"/>
      <c r="J3492" s="104"/>
      <c r="K3492" s="59"/>
      <c r="L3492" s="59"/>
      <c r="M3492" s="59"/>
      <c r="N3492" s="44"/>
      <c r="O3492" s="44"/>
      <c r="P3492" s="44"/>
      <c r="Q3492" s="43" t="str">
        <f t="shared" si="628"/>
        <v/>
      </c>
      <c r="R3492" s="60" t="str">
        <f t="shared" si="637"/>
        <v/>
      </c>
      <c r="S3492" s="60" t="str">
        <f t="shared" si="637"/>
        <v/>
      </c>
      <c r="T3492" s="60" t="str">
        <f t="shared" si="637"/>
        <v/>
      </c>
      <c r="U3492" s="60" t="str">
        <f t="shared" si="637"/>
        <v/>
      </c>
      <c r="V3492" s="60" t="str">
        <f t="shared" si="637"/>
        <v/>
      </c>
      <c r="W3492" s="44"/>
      <c r="X3492" s="44" t="str">
        <f t="shared" si="632"/>
        <v/>
      </c>
      <c r="Y3492" s="142" t="str">
        <f t="shared" si="629"/>
        <v/>
      </c>
      <c r="Z3492" s="172" t="str">
        <f t="shared" si="633"/>
        <v/>
      </c>
      <c r="AA3492" s="169" t="str">
        <f>IF(ISNUMBER($Q3492),INDEX($D$1:$D$3663,S3492,1),"")</f>
        <v/>
      </c>
      <c r="AB3492" s="169" t="str">
        <f>IF(ISNUMBER($Q3492),INDEX($D$1:$D$3663,T3492,1),"")</f>
        <v/>
      </c>
      <c r="AC3492" s="169" t="str">
        <f>IF(ISNUMBER($Q3492),INDEX($D$1:$D$3663,U3492,1),"")</f>
        <v/>
      </c>
      <c r="AD3492" s="169" t="str">
        <f>IF(ISNUMBER($Q3492),INDEX($D$1:$D$3663,V3492,1),"")</f>
        <v/>
      </c>
      <c r="AE3492" s="59"/>
      <c r="AF3492" s="177" t="str">
        <f t="shared" si="634"/>
        <v/>
      </c>
      <c r="AG3492" s="178" t="s">
        <v>1403</v>
      </c>
      <c r="AH3492" s="59"/>
      <c r="AI3492" s="163" t="str">
        <f t="shared" si="635"/>
        <v/>
      </c>
      <c r="AJ3492" s="162" t="str">
        <f t="shared" si="638"/>
        <v/>
      </c>
      <c r="AK3492" s="119"/>
      <c r="AL3492" s="59" t="str">
        <f>IF(ISNUMBER($AJ3492),INDEX($Z$4:$AC$3663,$AJ3492,AL$3),"")</f>
        <v/>
      </c>
      <c r="AM3492" s="149" t="str">
        <f>IF(ISNUMBER($AJ3492),INDEX($Z$4:$AC$3663,$AJ3492,AM$3),"")</f>
        <v/>
      </c>
      <c r="AN3492" s="149" t="str">
        <f>IF(ISNUMBER($AJ3492),INDEX($Z$4:$AC$3663,$AJ3492,AN$3),"")</f>
        <v/>
      </c>
      <c r="AO3492" s="59"/>
      <c r="AP3492" s="59"/>
      <c r="AQ3492" s="166"/>
      <c r="AR3492" s="59"/>
      <c r="AS3492" s="59"/>
      <c r="AT3492" s="149"/>
      <c r="AU3492" s="149"/>
      <c r="AV3492" s="149"/>
      <c r="AW3492" s="149"/>
      <c r="AX3492" s="150"/>
      <c r="AY3492" s="151"/>
      <c r="AZ3492" s="59"/>
      <c r="BA3492" s="59"/>
      <c r="BB3492" s="59"/>
      <c r="BC3492" s="59"/>
      <c r="BD3492" s="59"/>
      <c r="BE3492" s="59"/>
      <c r="BF3492" s="43"/>
      <c r="BG3492" s="59"/>
      <c r="BH3492" s="59"/>
      <c r="BI3492" s="59"/>
      <c r="BJ3492" s="59"/>
      <c r="BK3492" s="59"/>
      <c r="BL3492" s="59"/>
      <c r="BM3492" s="59"/>
    </row>
    <row r="3493" spans="1:65" x14ac:dyDescent="0.25">
      <c r="A3493" s="82"/>
      <c r="B3493" s="122" t="s">
        <v>1393</v>
      </c>
      <c r="C3493" s="122">
        <v>4213.5</v>
      </c>
      <c r="D3493" s="122">
        <v>38.088892485443203</v>
      </c>
      <c r="E3493" s="142">
        <f>IF(B3492=B3493,0,MAX(E$4:E3492)+1)</f>
        <v>0</v>
      </c>
      <c r="F3493" s="142">
        <f t="shared" si="636"/>
        <v>5</v>
      </c>
      <c r="G3493" s="142" t="str">
        <f t="shared" si="630"/>
        <v/>
      </c>
      <c r="H3493" s="142" t="str">
        <f t="shared" si="631"/>
        <v/>
      </c>
      <c r="I3493" s="59"/>
      <c r="J3493" s="104"/>
      <c r="K3493" s="59"/>
      <c r="L3493" s="59"/>
      <c r="M3493" s="59"/>
      <c r="N3493" s="44"/>
      <c r="O3493" s="44"/>
      <c r="P3493" s="44"/>
      <c r="Q3493" s="43" t="str">
        <f t="shared" si="628"/>
        <v/>
      </c>
      <c r="R3493" s="60" t="str">
        <f t="shared" si="637"/>
        <v/>
      </c>
      <c r="S3493" s="60" t="str">
        <f t="shared" si="637"/>
        <v/>
      </c>
      <c r="T3493" s="60" t="str">
        <f t="shared" si="637"/>
        <v/>
      </c>
      <c r="U3493" s="60" t="str">
        <f t="shared" si="637"/>
        <v/>
      </c>
      <c r="V3493" s="60" t="str">
        <f t="shared" si="637"/>
        <v/>
      </c>
      <c r="W3493" s="44"/>
      <c r="X3493" s="44" t="str">
        <f t="shared" si="632"/>
        <v/>
      </c>
      <c r="Y3493" s="142" t="str">
        <f t="shared" si="629"/>
        <v/>
      </c>
      <c r="Z3493" s="172" t="str">
        <f t="shared" si="633"/>
        <v/>
      </c>
      <c r="AA3493" s="169" t="str">
        <f>IF(ISNUMBER($Q3493),INDEX($D$1:$D$3663,S3493,1),"")</f>
        <v/>
      </c>
      <c r="AB3493" s="169" t="str">
        <f>IF(ISNUMBER($Q3493),INDEX($D$1:$D$3663,T3493,1),"")</f>
        <v/>
      </c>
      <c r="AC3493" s="169" t="str">
        <f>IF(ISNUMBER($Q3493),INDEX($D$1:$D$3663,U3493,1),"")</f>
        <v/>
      </c>
      <c r="AD3493" s="169" t="str">
        <f>IF(ISNUMBER($Q3493),INDEX($D$1:$D$3663,V3493,1),"")</f>
        <v/>
      </c>
      <c r="AE3493" s="59"/>
      <c r="AF3493" s="177" t="str">
        <f t="shared" si="634"/>
        <v/>
      </c>
      <c r="AG3493" s="178" t="s">
        <v>1403</v>
      </c>
      <c r="AH3493" s="59"/>
      <c r="AI3493" s="163" t="str">
        <f t="shared" si="635"/>
        <v/>
      </c>
      <c r="AJ3493" s="162" t="str">
        <f t="shared" si="638"/>
        <v/>
      </c>
      <c r="AK3493" s="119"/>
      <c r="AL3493" s="59" t="str">
        <f>IF(ISNUMBER($AJ3493),INDEX($Z$4:$AC$3663,$AJ3493,AL$3),"")</f>
        <v/>
      </c>
      <c r="AM3493" s="149" t="str">
        <f>IF(ISNUMBER($AJ3493),INDEX($Z$4:$AC$3663,$AJ3493,AM$3),"")</f>
        <v/>
      </c>
      <c r="AN3493" s="149" t="str">
        <f>IF(ISNUMBER($AJ3493),INDEX($Z$4:$AC$3663,$AJ3493,AN$3),"")</f>
        <v/>
      </c>
      <c r="AO3493" s="59"/>
      <c r="AP3493" s="59"/>
      <c r="AQ3493" s="166"/>
      <c r="AR3493" s="59"/>
      <c r="AS3493" s="59"/>
      <c r="AT3493" s="149"/>
      <c r="AU3493" s="149"/>
      <c r="AV3493" s="149"/>
      <c r="AW3493" s="149"/>
      <c r="AX3493" s="150"/>
      <c r="AY3493" s="151"/>
      <c r="AZ3493" s="59"/>
      <c r="BA3493" s="59"/>
      <c r="BB3493" s="59"/>
      <c r="BC3493" s="59"/>
      <c r="BD3493" s="59"/>
      <c r="BE3493" s="59"/>
      <c r="BF3493" s="43"/>
      <c r="BG3493" s="59"/>
      <c r="BH3493" s="59"/>
      <c r="BI3493" s="59"/>
      <c r="BJ3493" s="59"/>
      <c r="BK3493" s="59"/>
      <c r="BL3493" s="59"/>
      <c r="BM3493" s="59"/>
    </row>
    <row r="3494" spans="1:65" x14ac:dyDescent="0.25">
      <c r="A3494" s="82"/>
      <c r="B3494" s="122" t="s">
        <v>1393</v>
      </c>
      <c r="C3494" s="122">
        <v>4214.5</v>
      </c>
      <c r="D3494" s="122">
        <v>38.032695952986899</v>
      </c>
      <c r="E3494" s="142">
        <f>IF(B3493=B3494,0,MAX(E$4:E3493)+1)</f>
        <v>0</v>
      </c>
      <c r="F3494" s="142">
        <f t="shared" si="636"/>
        <v>5</v>
      </c>
      <c r="G3494" s="142" t="str">
        <f t="shared" si="630"/>
        <v/>
      </c>
      <c r="H3494" s="142" t="str">
        <f t="shared" si="631"/>
        <v/>
      </c>
      <c r="I3494" s="59"/>
      <c r="J3494" s="104"/>
      <c r="K3494" s="59"/>
      <c r="L3494" s="59"/>
      <c r="M3494" s="59"/>
      <c r="N3494" s="44"/>
      <c r="O3494" s="44"/>
      <c r="P3494" s="44"/>
      <c r="Q3494" s="43" t="str">
        <f t="shared" si="628"/>
        <v/>
      </c>
      <c r="R3494" s="60" t="str">
        <f t="shared" si="637"/>
        <v/>
      </c>
      <c r="S3494" s="60" t="str">
        <f t="shared" si="637"/>
        <v/>
      </c>
      <c r="T3494" s="60" t="str">
        <f t="shared" si="637"/>
        <v/>
      </c>
      <c r="U3494" s="60" t="str">
        <f t="shared" si="637"/>
        <v/>
      </c>
      <c r="V3494" s="60" t="str">
        <f t="shared" si="637"/>
        <v/>
      </c>
      <c r="W3494" s="44"/>
      <c r="X3494" s="44" t="str">
        <f t="shared" si="632"/>
        <v/>
      </c>
      <c r="Y3494" s="142" t="str">
        <f t="shared" si="629"/>
        <v/>
      </c>
      <c r="Z3494" s="172" t="str">
        <f t="shared" si="633"/>
        <v/>
      </c>
      <c r="AA3494" s="169" t="str">
        <f>IF(ISNUMBER($Q3494),INDEX($D$1:$D$3663,S3494,1),"")</f>
        <v/>
      </c>
      <c r="AB3494" s="169" t="str">
        <f>IF(ISNUMBER($Q3494),INDEX($D$1:$D$3663,T3494,1),"")</f>
        <v/>
      </c>
      <c r="AC3494" s="169" t="str">
        <f>IF(ISNUMBER($Q3494),INDEX($D$1:$D$3663,U3494,1),"")</f>
        <v/>
      </c>
      <c r="AD3494" s="169" t="str">
        <f>IF(ISNUMBER($Q3494),INDEX($D$1:$D$3663,V3494,1),"")</f>
        <v/>
      </c>
      <c r="AE3494" s="59"/>
      <c r="AF3494" s="177" t="str">
        <f t="shared" si="634"/>
        <v/>
      </c>
      <c r="AG3494" s="178" t="s">
        <v>1403</v>
      </c>
      <c r="AH3494" s="59"/>
      <c r="AI3494" s="163" t="str">
        <f t="shared" si="635"/>
        <v/>
      </c>
      <c r="AJ3494" s="162" t="str">
        <f t="shared" si="638"/>
        <v/>
      </c>
      <c r="AK3494" s="119"/>
      <c r="AL3494" s="59" t="str">
        <f>IF(ISNUMBER($AJ3494),INDEX($Z$4:$AC$3663,$AJ3494,AL$3),"")</f>
        <v/>
      </c>
      <c r="AM3494" s="149" t="str">
        <f>IF(ISNUMBER($AJ3494),INDEX($Z$4:$AC$3663,$AJ3494,AM$3),"")</f>
        <v/>
      </c>
      <c r="AN3494" s="149" t="str">
        <f>IF(ISNUMBER($AJ3494),INDEX($Z$4:$AC$3663,$AJ3494,AN$3),"")</f>
        <v/>
      </c>
      <c r="AO3494" s="59"/>
      <c r="AP3494" s="59"/>
      <c r="AQ3494" s="166"/>
      <c r="AR3494" s="59"/>
      <c r="AS3494" s="59"/>
      <c r="AT3494" s="149"/>
      <c r="AU3494" s="149"/>
      <c r="AV3494" s="149"/>
      <c r="AW3494" s="149"/>
      <c r="AX3494" s="150"/>
      <c r="AY3494" s="151"/>
      <c r="AZ3494" s="59"/>
      <c r="BA3494" s="59"/>
      <c r="BB3494" s="59"/>
      <c r="BC3494" s="59"/>
      <c r="BD3494" s="59"/>
      <c r="BE3494" s="59"/>
      <c r="BF3494" s="43"/>
      <c r="BG3494" s="59"/>
      <c r="BH3494" s="59"/>
      <c r="BI3494" s="59"/>
      <c r="BJ3494" s="59"/>
      <c r="BK3494" s="59"/>
      <c r="BL3494" s="59"/>
      <c r="BM3494" s="59"/>
    </row>
    <row r="3495" spans="1:65" x14ac:dyDescent="0.25">
      <c r="A3495" s="82"/>
      <c r="B3495" s="122" t="s">
        <v>1393</v>
      </c>
      <c r="C3495" s="122">
        <v>4215.5</v>
      </c>
      <c r="D3495" s="122">
        <v>38.018504059830398</v>
      </c>
      <c r="E3495" s="142">
        <f>IF(B3494=B3495,0,MAX(E$4:E3494)+1)</f>
        <v>0</v>
      </c>
      <c r="F3495" s="142">
        <f t="shared" si="636"/>
        <v>5</v>
      </c>
      <c r="G3495" s="142" t="str">
        <f t="shared" si="630"/>
        <v/>
      </c>
      <c r="H3495" s="142" t="str">
        <f t="shared" si="631"/>
        <v/>
      </c>
      <c r="I3495" s="59"/>
      <c r="J3495" s="104"/>
      <c r="K3495" s="59"/>
      <c r="L3495" s="59"/>
      <c r="M3495" s="59"/>
      <c r="N3495" s="44"/>
      <c r="O3495" s="44"/>
      <c r="P3495" s="44"/>
      <c r="Q3495" s="43" t="str">
        <f t="shared" si="628"/>
        <v/>
      </c>
      <c r="R3495" s="60" t="str">
        <f t="shared" si="637"/>
        <v/>
      </c>
      <c r="S3495" s="60" t="str">
        <f t="shared" si="637"/>
        <v/>
      </c>
      <c r="T3495" s="60" t="str">
        <f t="shared" si="637"/>
        <v/>
      </c>
      <c r="U3495" s="60" t="str">
        <f t="shared" si="637"/>
        <v/>
      </c>
      <c r="V3495" s="60" t="str">
        <f t="shared" si="637"/>
        <v/>
      </c>
      <c r="W3495" s="44"/>
      <c r="X3495" s="44" t="str">
        <f t="shared" si="632"/>
        <v/>
      </c>
      <c r="Y3495" s="142" t="str">
        <f t="shared" si="629"/>
        <v/>
      </c>
      <c r="Z3495" s="172" t="str">
        <f t="shared" si="633"/>
        <v/>
      </c>
      <c r="AA3495" s="169" t="str">
        <f>IF(ISNUMBER($Q3495),INDEX($D$1:$D$3663,S3495,1),"")</f>
        <v/>
      </c>
      <c r="AB3495" s="169" t="str">
        <f>IF(ISNUMBER($Q3495),INDEX($D$1:$D$3663,T3495,1),"")</f>
        <v/>
      </c>
      <c r="AC3495" s="169" t="str">
        <f>IF(ISNUMBER($Q3495),INDEX($D$1:$D$3663,U3495,1),"")</f>
        <v/>
      </c>
      <c r="AD3495" s="169" t="str">
        <f>IF(ISNUMBER($Q3495),INDEX($D$1:$D$3663,V3495,1),"")</f>
        <v/>
      </c>
      <c r="AE3495" s="59"/>
      <c r="AF3495" s="177" t="str">
        <f t="shared" si="634"/>
        <v/>
      </c>
      <c r="AG3495" s="178" t="s">
        <v>1403</v>
      </c>
      <c r="AH3495" s="59"/>
      <c r="AI3495" s="163" t="str">
        <f t="shared" si="635"/>
        <v/>
      </c>
      <c r="AJ3495" s="162" t="str">
        <f t="shared" si="638"/>
        <v/>
      </c>
      <c r="AK3495" s="119"/>
      <c r="AL3495" s="59" t="str">
        <f>IF(ISNUMBER($AJ3495),INDEX($Z$4:$AC$3663,$AJ3495,AL$3),"")</f>
        <v/>
      </c>
      <c r="AM3495" s="149" t="str">
        <f>IF(ISNUMBER($AJ3495),INDEX($Z$4:$AC$3663,$AJ3495,AM$3),"")</f>
        <v/>
      </c>
      <c r="AN3495" s="149" t="str">
        <f>IF(ISNUMBER($AJ3495),INDEX($Z$4:$AC$3663,$AJ3495,AN$3),"")</f>
        <v/>
      </c>
      <c r="AO3495" s="59"/>
      <c r="AP3495" s="59"/>
      <c r="AQ3495" s="166"/>
      <c r="AR3495" s="59"/>
      <c r="AS3495" s="59"/>
      <c r="AT3495" s="149"/>
      <c r="AU3495" s="149"/>
      <c r="AV3495" s="149"/>
      <c r="AW3495" s="149"/>
      <c r="AX3495" s="150"/>
      <c r="AY3495" s="151"/>
      <c r="AZ3495" s="59"/>
      <c r="BA3495" s="59"/>
      <c r="BB3495" s="59"/>
      <c r="BC3495" s="59"/>
      <c r="BD3495" s="59"/>
      <c r="BE3495" s="59"/>
      <c r="BF3495" s="43"/>
      <c r="BG3495" s="59"/>
      <c r="BH3495" s="59"/>
      <c r="BI3495" s="59"/>
      <c r="BJ3495" s="59"/>
      <c r="BK3495" s="59"/>
      <c r="BL3495" s="59"/>
      <c r="BM3495" s="59"/>
    </row>
    <row r="3496" spans="1:65" x14ac:dyDescent="0.25">
      <c r="A3496" s="82"/>
      <c r="B3496" s="122" t="s">
        <v>1393</v>
      </c>
      <c r="C3496" s="122">
        <v>4216.5</v>
      </c>
      <c r="D3496" s="122">
        <v>38.162848344996704</v>
      </c>
      <c r="E3496" s="142">
        <f>IF(B3495=B3496,0,MAX(E$4:E3495)+1)</f>
        <v>0</v>
      </c>
      <c r="F3496" s="142">
        <f t="shared" si="636"/>
        <v>5</v>
      </c>
      <c r="G3496" s="142" t="str">
        <f t="shared" si="630"/>
        <v/>
      </c>
      <c r="H3496" s="142" t="str">
        <f t="shared" si="631"/>
        <v/>
      </c>
      <c r="I3496" s="59"/>
      <c r="J3496" s="104"/>
      <c r="K3496" s="59"/>
      <c r="L3496" s="59"/>
      <c r="M3496" s="59"/>
      <c r="N3496" s="44"/>
      <c r="O3496" s="44"/>
      <c r="P3496" s="44"/>
      <c r="Q3496" s="43" t="str">
        <f t="shared" si="628"/>
        <v/>
      </c>
      <c r="R3496" s="60" t="str">
        <f t="shared" si="637"/>
        <v/>
      </c>
      <c r="S3496" s="60" t="str">
        <f t="shared" si="637"/>
        <v/>
      </c>
      <c r="T3496" s="60" t="str">
        <f t="shared" si="637"/>
        <v/>
      </c>
      <c r="U3496" s="60" t="str">
        <f t="shared" si="637"/>
        <v/>
      </c>
      <c r="V3496" s="60" t="str">
        <f t="shared" si="637"/>
        <v/>
      </c>
      <c r="W3496" s="44"/>
      <c r="X3496" s="44" t="str">
        <f t="shared" si="632"/>
        <v/>
      </c>
      <c r="Y3496" s="142" t="str">
        <f t="shared" si="629"/>
        <v/>
      </c>
      <c r="Z3496" s="172" t="str">
        <f t="shared" si="633"/>
        <v/>
      </c>
      <c r="AA3496" s="169" t="str">
        <f>IF(ISNUMBER($Q3496),INDEX($D$1:$D$3663,S3496,1),"")</f>
        <v/>
      </c>
      <c r="AB3496" s="169" t="str">
        <f>IF(ISNUMBER($Q3496),INDEX($D$1:$D$3663,T3496,1),"")</f>
        <v/>
      </c>
      <c r="AC3496" s="169" t="str">
        <f>IF(ISNUMBER($Q3496),INDEX($D$1:$D$3663,U3496,1),"")</f>
        <v/>
      </c>
      <c r="AD3496" s="169" t="str">
        <f>IF(ISNUMBER($Q3496),INDEX($D$1:$D$3663,V3496,1),"")</f>
        <v/>
      </c>
      <c r="AE3496" s="59"/>
      <c r="AF3496" s="177" t="str">
        <f t="shared" si="634"/>
        <v/>
      </c>
      <c r="AG3496" s="178" t="s">
        <v>1403</v>
      </c>
      <c r="AH3496" s="59"/>
      <c r="AI3496" s="163" t="str">
        <f t="shared" si="635"/>
        <v/>
      </c>
      <c r="AJ3496" s="162" t="str">
        <f t="shared" si="638"/>
        <v/>
      </c>
      <c r="AK3496" s="119"/>
      <c r="AL3496" s="59" t="str">
        <f>IF(ISNUMBER($AJ3496),INDEX($Z$4:$AC$3663,$AJ3496,AL$3),"")</f>
        <v/>
      </c>
      <c r="AM3496" s="149" t="str">
        <f>IF(ISNUMBER($AJ3496),INDEX($Z$4:$AC$3663,$AJ3496,AM$3),"")</f>
        <v/>
      </c>
      <c r="AN3496" s="149" t="str">
        <f>IF(ISNUMBER($AJ3496),INDEX($Z$4:$AC$3663,$AJ3496,AN$3),"")</f>
        <v/>
      </c>
      <c r="AO3496" s="59"/>
      <c r="AP3496" s="59"/>
      <c r="AQ3496" s="166"/>
      <c r="AR3496" s="59"/>
      <c r="AS3496" s="59"/>
      <c r="AT3496" s="149"/>
      <c r="AU3496" s="149"/>
      <c r="AV3496" s="149"/>
      <c r="AW3496" s="149"/>
      <c r="AX3496" s="150"/>
      <c r="AY3496" s="151"/>
      <c r="AZ3496" s="59"/>
      <c r="BA3496" s="59"/>
      <c r="BB3496" s="59"/>
      <c r="BC3496" s="59"/>
      <c r="BD3496" s="59"/>
      <c r="BE3496" s="59"/>
      <c r="BF3496" s="43"/>
      <c r="BG3496" s="59"/>
      <c r="BH3496" s="59"/>
      <c r="BI3496" s="59"/>
      <c r="BJ3496" s="59"/>
      <c r="BK3496" s="59"/>
      <c r="BL3496" s="59"/>
      <c r="BM3496" s="59"/>
    </row>
    <row r="3497" spans="1:65" x14ac:dyDescent="0.25">
      <c r="A3497" s="82"/>
      <c r="B3497" s="122" t="s">
        <v>1393</v>
      </c>
      <c r="C3497" s="122">
        <v>4217.5</v>
      </c>
      <c r="D3497" s="122">
        <v>37.887353775013302</v>
      </c>
      <c r="E3497" s="142">
        <f>IF(B3496=B3497,0,MAX(E$4:E3496)+1)</f>
        <v>0</v>
      </c>
      <c r="F3497" s="142">
        <f t="shared" si="636"/>
        <v>5</v>
      </c>
      <c r="G3497" s="142" t="str">
        <f t="shared" si="630"/>
        <v/>
      </c>
      <c r="H3497" s="142" t="str">
        <f t="shared" si="631"/>
        <v/>
      </c>
      <c r="I3497" s="59"/>
      <c r="J3497" s="104"/>
      <c r="K3497" s="59"/>
      <c r="L3497" s="59"/>
      <c r="M3497" s="59"/>
      <c r="N3497" s="44"/>
      <c r="O3497" s="44"/>
      <c r="P3497" s="44"/>
      <c r="Q3497" s="43" t="str">
        <f t="shared" si="628"/>
        <v/>
      </c>
      <c r="R3497" s="60" t="str">
        <f t="shared" si="637"/>
        <v/>
      </c>
      <c r="S3497" s="60" t="str">
        <f t="shared" si="637"/>
        <v/>
      </c>
      <c r="T3497" s="60" t="str">
        <f t="shared" si="637"/>
        <v/>
      </c>
      <c r="U3497" s="60" t="str">
        <f t="shared" si="637"/>
        <v/>
      </c>
      <c r="V3497" s="60" t="str">
        <f t="shared" si="637"/>
        <v/>
      </c>
      <c r="W3497" s="44"/>
      <c r="X3497" s="44" t="str">
        <f t="shared" si="632"/>
        <v/>
      </c>
      <c r="Y3497" s="142" t="str">
        <f t="shared" si="629"/>
        <v/>
      </c>
      <c r="Z3497" s="172" t="str">
        <f t="shared" si="633"/>
        <v/>
      </c>
      <c r="AA3497" s="169" t="str">
        <f>IF(ISNUMBER($Q3497),INDEX($D$1:$D$3663,S3497,1),"")</f>
        <v/>
      </c>
      <c r="AB3497" s="169" t="str">
        <f>IF(ISNUMBER($Q3497),INDEX($D$1:$D$3663,T3497,1),"")</f>
        <v/>
      </c>
      <c r="AC3497" s="169" t="str">
        <f>IF(ISNUMBER($Q3497),INDEX($D$1:$D$3663,U3497,1),"")</f>
        <v/>
      </c>
      <c r="AD3497" s="169" t="str">
        <f>IF(ISNUMBER($Q3497),INDEX($D$1:$D$3663,V3497,1),"")</f>
        <v/>
      </c>
      <c r="AE3497" s="59"/>
      <c r="AF3497" s="177" t="str">
        <f t="shared" si="634"/>
        <v/>
      </c>
      <c r="AG3497" s="178" t="s">
        <v>1403</v>
      </c>
      <c r="AH3497" s="59"/>
      <c r="AI3497" s="163" t="str">
        <f t="shared" si="635"/>
        <v/>
      </c>
      <c r="AJ3497" s="162" t="str">
        <f t="shared" si="638"/>
        <v/>
      </c>
      <c r="AK3497" s="119"/>
      <c r="AL3497" s="59" t="str">
        <f>IF(ISNUMBER($AJ3497),INDEX($Z$4:$AC$3663,$AJ3497,AL$3),"")</f>
        <v/>
      </c>
      <c r="AM3497" s="149" t="str">
        <f>IF(ISNUMBER($AJ3497),INDEX($Z$4:$AC$3663,$AJ3497,AM$3),"")</f>
        <v/>
      </c>
      <c r="AN3497" s="149" t="str">
        <f>IF(ISNUMBER($AJ3497),INDEX($Z$4:$AC$3663,$AJ3497,AN$3),"")</f>
        <v/>
      </c>
      <c r="AO3497" s="59"/>
      <c r="AP3497" s="59"/>
      <c r="AQ3497" s="166"/>
      <c r="AR3497" s="59"/>
      <c r="AS3497" s="59"/>
      <c r="AT3497" s="149"/>
      <c r="AU3497" s="149"/>
      <c r="AV3497" s="149"/>
      <c r="AW3497" s="149"/>
      <c r="AX3497" s="150"/>
      <c r="AY3497" s="151"/>
      <c r="AZ3497" s="59"/>
      <c r="BA3497" s="59"/>
      <c r="BB3497" s="59"/>
      <c r="BC3497" s="59"/>
      <c r="BD3497" s="59"/>
      <c r="BE3497" s="59"/>
      <c r="BF3497" s="43"/>
      <c r="BG3497" s="59"/>
      <c r="BH3497" s="59"/>
      <c r="BI3497" s="59"/>
      <c r="BJ3497" s="59"/>
      <c r="BK3497" s="59"/>
      <c r="BL3497" s="59"/>
      <c r="BM3497" s="59"/>
    </row>
    <row r="3498" spans="1:65" x14ac:dyDescent="0.25">
      <c r="A3498" s="82"/>
      <c r="B3498" s="122" t="s">
        <v>1393</v>
      </c>
      <c r="C3498" s="122">
        <v>4218.5</v>
      </c>
      <c r="D3498" s="122">
        <v>38.250999081347601</v>
      </c>
      <c r="E3498" s="142">
        <f>IF(B3497=B3498,0,MAX(E$4:E3497)+1)</f>
        <v>0</v>
      </c>
      <c r="F3498" s="142">
        <f t="shared" si="636"/>
        <v>5</v>
      </c>
      <c r="G3498" s="142" t="str">
        <f t="shared" si="630"/>
        <v/>
      </c>
      <c r="H3498" s="142" t="str">
        <f t="shared" si="631"/>
        <v/>
      </c>
      <c r="I3498" s="59"/>
      <c r="J3498" s="104"/>
      <c r="K3498" s="59"/>
      <c r="L3498" s="59"/>
      <c r="M3498" s="59"/>
      <c r="N3498" s="44"/>
      <c r="O3498" s="44"/>
      <c r="P3498" s="44"/>
      <c r="Q3498" s="43" t="str">
        <f t="shared" si="628"/>
        <v/>
      </c>
      <c r="R3498" s="60" t="str">
        <f t="shared" si="637"/>
        <v/>
      </c>
      <c r="S3498" s="60" t="str">
        <f t="shared" si="637"/>
        <v/>
      </c>
      <c r="T3498" s="60" t="str">
        <f t="shared" si="637"/>
        <v/>
      </c>
      <c r="U3498" s="60" t="str">
        <f t="shared" si="637"/>
        <v/>
      </c>
      <c r="V3498" s="60" t="str">
        <f t="shared" si="637"/>
        <v/>
      </c>
      <c r="W3498" s="44"/>
      <c r="X3498" s="44" t="str">
        <f t="shared" si="632"/>
        <v/>
      </c>
      <c r="Y3498" s="142" t="str">
        <f t="shared" si="629"/>
        <v/>
      </c>
      <c r="Z3498" s="172" t="str">
        <f t="shared" si="633"/>
        <v/>
      </c>
      <c r="AA3498" s="169" t="str">
        <f>IF(ISNUMBER($Q3498),INDEX($D$1:$D$3663,S3498,1),"")</f>
        <v/>
      </c>
      <c r="AB3498" s="169" t="str">
        <f>IF(ISNUMBER($Q3498),INDEX($D$1:$D$3663,T3498,1),"")</f>
        <v/>
      </c>
      <c r="AC3498" s="169" t="str">
        <f>IF(ISNUMBER($Q3498),INDEX($D$1:$D$3663,U3498,1),"")</f>
        <v/>
      </c>
      <c r="AD3498" s="169" t="str">
        <f>IF(ISNUMBER($Q3498),INDEX($D$1:$D$3663,V3498,1),"")</f>
        <v/>
      </c>
      <c r="AE3498" s="59"/>
      <c r="AF3498" s="177" t="str">
        <f t="shared" si="634"/>
        <v/>
      </c>
      <c r="AG3498" s="178" t="s">
        <v>1403</v>
      </c>
      <c r="AH3498" s="59"/>
      <c r="AI3498" s="163" t="str">
        <f t="shared" si="635"/>
        <v/>
      </c>
      <c r="AJ3498" s="162" t="str">
        <f t="shared" si="638"/>
        <v/>
      </c>
      <c r="AK3498" s="119"/>
      <c r="AL3498" s="59" t="str">
        <f>IF(ISNUMBER($AJ3498),INDEX($Z$4:$AC$3663,$AJ3498,AL$3),"")</f>
        <v/>
      </c>
      <c r="AM3498" s="149" t="str">
        <f>IF(ISNUMBER($AJ3498),INDEX($Z$4:$AC$3663,$AJ3498,AM$3),"")</f>
        <v/>
      </c>
      <c r="AN3498" s="149" t="str">
        <f>IF(ISNUMBER($AJ3498),INDEX($Z$4:$AC$3663,$AJ3498,AN$3),"")</f>
        <v/>
      </c>
      <c r="AO3498" s="59"/>
      <c r="AP3498" s="59"/>
      <c r="AQ3498" s="166"/>
      <c r="AR3498" s="59"/>
      <c r="AS3498" s="59"/>
      <c r="AT3498" s="149"/>
      <c r="AU3498" s="149"/>
      <c r="AV3498" s="149"/>
      <c r="AW3498" s="149"/>
      <c r="AX3498" s="150"/>
      <c r="AY3498" s="151"/>
      <c r="AZ3498" s="59"/>
      <c r="BA3498" s="59"/>
      <c r="BB3498" s="59"/>
      <c r="BC3498" s="59"/>
      <c r="BD3498" s="59"/>
      <c r="BE3498" s="59"/>
      <c r="BF3498" s="43"/>
      <c r="BG3498" s="59"/>
      <c r="BH3498" s="59"/>
      <c r="BI3498" s="59"/>
      <c r="BJ3498" s="59"/>
      <c r="BK3498" s="59"/>
      <c r="BL3498" s="59"/>
      <c r="BM3498" s="59"/>
    </row>
    <row r="3499" spans="1:65" x14ac:dyDescent="0.25">
      <c r="A3499" s="82"/>
      <c r="B3499" s="122" t="s">
        <v>1393</v>
      </c>
      <c r="C3499" s="122">
        <v>4219.5</v>
      </c>
      <c r="D3499" s="122">
        <v>37.948307667125</v>
      </c>
      <c r="E3499" s="142">
        <f>IF(B3498=B3499,0,MAX(E$4:E3498)+1)</f>
        <v>0</v>
      </c>
      <c r="F3499" s="142">
        <f t="shared" si="636"/>
        <v>5</v>
      </c>
      <c r="G3499" s="142" t="str">
        <f t="shared" si="630"/>
        <v/>
      </c>
      <c r="H3499" s="142" t="str">
        <f t="shared" si="631"/>
        <v/>
      </c>
      <c r="I3499" s="59"/>
      <c r="J3499" s="104"/>
      <c r="K3499" s="59"/>
      <c r="L3499" s="59"/>
      <c r="M3499" s="59"/>
      <c r="N3499" s="44"/>
      <c r="O3499" s="44"/>
      <c r="P3499" s="44"/>
      <c r="Q3499" s="43" t="str">
        <f t="shared" si="628"/>
        <v/>
      </c>
      <c r="R3499" s="60" t="str">
        <f t="shared" si="637"/>
        <v/>
      </c>
      <c r="S3499" s="60" t="str">
        <f t="shared" si="637"/>
        <v/>
      </c>
      <c r="T3499" s="60" t="str">
        <f t="shared" si="637"/>
        <v/>
      </c>
      <c r="U3499" s="60" t="str">
        <f t="shared" si="637"/>
        <v/>
      </c>
      <c r="V3499" s="60" t="str">
        <f t="shared" si="637"/>
        <v/>
      </c>
      <c r="W3499" s="44"/>
      <c r="X3499" s="44" t="str">
        <f t="shared" si="632"/>
        <v/>
      </c>
      <c r="Y3499" s="142" t="str">
        <f t="shared" si="629"/>
        <v/>
      </c>
      <c r="Z3499" s="172" t="str">
        <f t="shared" si="633"/>
        <v/>
      </c>
      <c r="AA3499" s="169" t="str">
        <f>IF(ISNUMBER($Q3499),INDEX($D$1:$D$3663,S3499,1),"")</f>
        <v/>
      </c>
      <c r="AB3499" s="169" t="str">
        <f>IF(ISNUMBER($Q3499),INDEX($D$1:$D$3663,T3499,1),"")</f>
        <v/>
      </c>
      <c r="AC3499" s="169" t="str">
        <f>IF(ISNUMBER($Q3499),INDEX($D$1:$D$3663,U3499,1),"")</f>
        <v/>
      </c>
      <c r="AD3499" s="169" t="str">
        <f>IF(ISNUMBER($Q3499),INDEX($D$1:$D$3663,V3499,1),"")</f>
        <v/>
      </c>
      <c r="AE3499" s="59"/>
      <c r="AF3499" s="177" t="str">
        <f t="shared" si="634"/>
        <v/>
      </c>
      <c r="AG3499" s="178" t="s">
        <v>1403</v>
      </c>
      <c r="AH3499" s="59"/>
      <c r="AI3499" s="163" t="str">
        <f t="shared" si="635"/>
        <v/>
      </c>
      <c r="AJ3499" s="162" t="str">
        <f t="shared" si="638"/>
        <v/>
      </c>
      <c r="AK3499" s="119"/>
      <c r="AL3499" s="59" t="str">
        <f>IF(ISNUMBER($AJ3499),INDEX($Z$4:$AC$3663,$AJ3499,AL$3),"")</f>
        <v/>
      </c>
      <c r="AM3499" s="149" t="str">
        <f>IF(ISNUMBER($AJ3499),INDEX($Z$4:$AC$3663,$AJ3499,AM$3),"")</f>
        <v/>
      </c>
      <c r="AN3499" s="149" t="str">
        <f>IF(ISNUMBER($AJ3499),INDEX($Z$4:$AC$3663,$AJ3499,AN$3),"")</f>
        <v/>
      </c>
      <c r="AO3499" s="59"/>
      <c r="AP3499" s="59"/>
      <c r="AQ3499" s="166"/>
      <c r="AR3499" s="59"/>
      <c r="AS3499" s="59"/>
      <c r="AT3499" s="149"/>
      <c r="AU3499" s="149"/>
      <c r="AV3499" s="149"/>
      <c r="AW3499" s="149"/>
      <c r="AX3499" s="150"/>
      <c r="AY3499" s="151"/>
      <c r="AZ3499" s="59"/>
      <c r="BA3499" s="59"/>
      <c r="BB3499" s="59"/>
      <c r="BC3499" s="59"/>
      <c r="BD3499" s="59"/>
      <c r="BE3499" s="59"/>
      <c r="BF3499" s="43"/>
      <c r="BG3499" s="59"/>
      <c r="BH3499" s="59"/>
      <c r="BI3499" s="59"/>
      <c r="BJ3499" s="59"/>
      <c r="BK3499" s="59"/>
      <c r="BL3499" s="59"/>
      <c r="BM3499" s="59"/>
    </row>
    <row r="3500" spans="1:65" x14ac:dyDescent="0.25">
      <c r="A3500" s="82"/>
      <c r="B3500" s="122" t="s">
        <v>1393</v>
      </c>
      <c r="C3500" s="122">
        <v>4220.5</v>
      </c>
      <c r="D3500" s="122">
        <v>37.969802306686802</v>
      </c>
      <c r="E3500" s="142">
        <f>IF(B3499=B3500,0,MAX(E$4:E3499)+1)</f>
        <v>0</v>
      </c>
      <c r="F3500" s="142">
        <f t="shared" si="636"/>
        <v>5</v>
      </c>
      <c r="G3500" s="142" t="str">
        <f t="shared" si="630"/>
        <v/>
      </c>
      <c r="H3500" s="142" t="str">
        <f t="shared" si="631"/>
        <v/>
      </c>
      <c r="I3500" s="59"/>
      <c r="J3500" s="104"/>
      <c r="K3500" s="59"/>
      <c r="L3500" s="59"/>
      <c r="M3500" s="59"/>
      <c r="N3500" s="44"/>
      <c r="O3500" s="44"/>
      <c r="P3500" s="44"/>
      <c r="Q3500" s="43" t="str">
        <f t="shared" si="628"/>
        <v/>
      </c>
      <c r="R3500" s="60" t="str">
        <f t="shared" si="637"/>
        <v/>
      </c>
      <c r="S3500" s="60" t="str">
        <f t="shared" si="637"/>
        <v/>
      </c>
      <c r="T3500" s="60" t="str">
        <f t="shared" si="637"/>
        <v/>
      </c>
      <c r="U3500" s="60" t="str">
        <f t="shared" si="637"/>
        <v/>
      </c>
      <c r="V3500" s="60" t="str">
        <f t="shared" si="637"/>
        <v/>
      </c>
      <c r="W3500" s="44"/>
      <c r="X3500" s="44" t="str">
        <f t="shared" si="632"/>
        <v/>
      </c>
      <c r="Y3500" s="142" t="str">
        <f t="shared" si="629"/>
        <v/>
      </c>
      <c r="Z3500" s="172" t="str">
        <f t="shared" si="633"/>
        <v/>
      </c>
      <c r="AA3500" s="169" t="str">
        <f>IF(ISNUMBER($Q3500),INDEX($D$1:$D$3663,S3500,1),"")</f>
        <v/>
      </c>
      <c r="AB3500" s="169" t="str">
        <f>IF(ISNUMBER($Q3500),INDEX($D$1:$D$3663,T3500,1),"")</f>
        <v/>
      </c>
      <c r="AC3500" s="169" t="str">
        <f>IF(ISNUMBER($Q3500),INDEX($D$1:$D$3663,U3500,1),"")</f>
        <v/>
      </c>
      <c r="AD3500" s="169" t="str">
        <f>IF(ISNUMBER($Q3500),INDEX($D$1:$D$3663,V3500,1),"")</f>
        <v/>
      </c>
      <c r="AE3500" s="59"/>
      <c r="AF3500" s="177" t="str">
        <f t="shared" si="634"/>
        <v/>
      </c>
      <c r="AG3500" s="178" t="s">
        <v>1403</v>
      </c>
      <c r="AH3500" s="59"/>
      <c r="AI3500" s="163" t="str">
        <f t="shared" si="635"/>
        <v/>
      </c>
      <c r="AJ3500" s="162" t="str">
        <f t="shared" si="638"/>
        <v/>
      </c>
      <c r="AK3500" s="119"/>
      <c r="AL3500" s="59" t="str">
        <f>IF(ISNUMBER($AJ3500),INDEX($Z$4:$AC$3663,$AJ3500,AL$3),"")</f>
        <v/>
      </c>
      <c r="AM3500" s="149" t="str">
        <f>IF(ISNUMBER($AJ3500),INDEX($Z$4:$AC$3663,$AJ3500,AM$3),"")</f>
        <v/>
      </c>
      <c r="AN3500" s="149" t="str">
        <f>IF(ISNUMBER($AJ3500),INDEX($Z$4:$AC$3663,$AJ3500,AN$3),"")</f>
        <v/>
      </c>
      <c r="AO3500" s="59"/>
      <c r="AP3500" s="59"/>
      <c r="AQ3500" s="166"/>
      <c r="AR3500" s="59"/>
      <c r="AS3500" s="59"/>
      <c r="AT3500" s="149"/>
      <c r="AU3500" s="149"/>
      <c r="AV3500" s="149"/>
      <c r="AW3500" s="149"/>
      <c r="AX3500" s="150"/>
      <c r="AY3500" s="151"/>
      <c r="AZ3500" s="59"/>
      <c r="BA3500" s="59"/>
      <c r="BB3500" s="59"/>
      <c r="BC3500" s="59"/>
      <c r="BD3500" s="59"/>
      <c r="BE3500" s="59"/>
      <c r="BF3500" s="43"/>
      <c r="BG3500" s="59"/>
      <c r="BH3500" s="59"/>
      <c r="BI3500" s="59"/>
      <c r="BJ3500" s="59"/>
      <c r="BK3500" s="59"/>
      <c r="BL3500" s="59"/>
      <c r="BM3500" s="59"/>
    </row>
    <row r="3501" spans="1:65" x14ac:dyDescent="0.25">
      <c r="A3501" s="82"/>
      <c r="B3501" s="122" t="s">
        <v>1393</v>
      </c>
      <c r="C3501" s="122">
        <v>4221.5</v>
      </c>
      <c r="D3501" s="122">
        <v>38.0354741441081</v>
      </c>
      <c r="E3501" s="142">
        <f>IF(B3500=B3501,0,MAX(E$4:E3500)+1)</f>
        <v>0</v>
      </c>
      <c r="F3501" s="142">
        <f t="shared" si="636"/>
        <v>5</v>
      </c>
      <c r="G3501" s="142" t="str">
        <f t="shared" si="630"/>
        <v/>
      </c>
      <c r="H3501" s="142" t="str">
        <f t="shared" si="631"/>
        <v/>
      </c>
      <c r="I3501" s="59"/>
      <c r="J3501" s="104"/>
      <c r="K3501" s="59"/>
      <c r="L3501" s="59"/>
      <c r="M3501" s="59"/>
      <c r="N3501" s="44"/>
      <c r="O3501" s="44"/>
      <c r="P3501" s="44"/>
      <c r="Q3501" s="43" t="str">
        <f t="shared" si="628"/>
        <v/>
      </c>
      <c r="R3501" s="60" t="str">
        <f t="shared" si="637"/>
        <v/>
      </c>
      <c r="S3501" s="60" t="str">
        <f t="shared" si="637"/>
        <v/>
      </c>
      <c r="T3501" s="60" t="str">
        <f t="shared" si="637"/>
        <v/>
      </c>
      <c r="U3501" s="60" t="str">
        <f t="shared" si="637"/>
        <v/>
      </c>
      <c r="V3501" s="60" t="str">
        <f t="shared" si="637"/>
        <v/>
      </c>
      <c r="W3501" s="44"/>
      <c r="X3501" s="44" t="str">
        <f t="shared" si="632"/>
        <v/>
      </c>
      <c r="Y3501" s="142" t="str">
        <f t="shared" si="629"/>
        <v/>
      </c>
      <c r="Z3501" s="172" t="str">
        <f t="shared" si="633"/>
        <v/>
      </c>
      <c r="AA3501" s="169" t="str">
        <f>IF(ISNUMBER($Q3501),INDEX($D$1:$D$3663,S3501,1),"")</f>
        <v/>
      </c>
      <c r="AB3501" s="169" t="str">
        <f>IF(ISNUMBER($Q3501),INDEX($D$1:$D$3663,T3501,1),"")</f>
        <v/>
      </c>
      <c r="AC3501" s="169" t="str">
        <f>IF(ISNUMBER($Q3501),INDEX($D$1:$D$3663,U3501,1),"")</f>
        <v/>
      </c>
      <c r="AD3501" s="169" t="str">
        <f>IF(ISNUMBER($Q3501),INDEX($D$1:$D$3663,V3501,1),"")</f>
        <v/>
      </c>
      <c r="AE3501" s="59"/>
      <c r="AF3501" s="177" t="str">
        <f t="shared" si="634"/>
        <v/>
      </c>
      <c r="AG3501" s="178" t="s">
        <v>1403</v>
      </c>
      <c r="AH3501" s="59"/>
      <c r="AI3501" s="163" t="str">
        <f t="shared" si="635"/>
        <v/>
      </c>
      <c r="AJ3501" s="162" t="str">
        <f t="shared" si="638"/>
        <v/>
      </c>
      <c r="AK3501" s="119"/>
      <c r="AL3501" s="59" t="str">
        <f>IF(ISNUMBER($AJ3501),INDEX($Z$4:$AC$3663,$AJ3501,AL$3),"")</f>
        <v/>
      </c>
      <c r="AM3501" s="149" t="str">
        <f>IF(ISNUMBER($AJ3501),INDEX($Z$4:$AC$3663,$AJ3501,AM$3),"")</f>
        <v/>
      </c>
      <c r="AN3501" s="149" t="str">
        <f>IF(ISNUMBER($AJ3501),INDEX($Z$4:$AC$3663,$AJ3501,AN$3),"")</f>
        <v/>
      </c>
      <c r="AO3501" s="59"/>
      <c r="AP3501" s="59"/>
      <c r="AQ3501" s="166"/>
      <c r="AR3501" s="59"/>
      <c r="AS3501" s="59"/>
      <c r="AT3501" s="149"/>
      <c r="AU3501" s="149"/>
      <c r="AV3501" s="149"/>
      <c r="AW3501" s="149"/>
      <c r="AX3501" s="150"/>
      <c r="AY3501" s="151"/>
      <c r="AZ3501" s="59"/>
      <c r="BA3501" s="59"/>
      <c r="BB3501" s="59"/>
      <c r="BC3501" s="59"/>
      <c r="BD3501" s="59"/>
      <c r="BE3501" s="59"/>
      <c r="BF3501" s="43"/>
      <c r="BG3501" s="59"/>
      <c r="BH3501" s="59"/>
      <c r="BI3501" s="59"/>
      <c r="BJ3501" s="59"/>
      <c r="BK3501" s="59"/>
      <c r="BL3501" s="59"/>
      <c r="BM3501" s="59"/>
    </row>
    <row r="3502" spans="1:65" x14ac:dyDescent="0.25">
      <c r="A3502" s="82"/>
      <c r="B3502" s="122" t="s">
        <v>1393</v>
      </c>
      <c r="C3502" s="122">
        <v>4222.5</v>
      </c>
      <c r="D3502" s="122">
        <v>38.036282886251399</v>
      </c>
      <c r="E3502" s="142">
        <f>IF(B3501=B3502,0,MAX(E$4:E3501)+1)</f>
        <v>0</v>
      </c>
      <c r="F3502" s="142">
        <f t="shared" si="636"/>
        <v>5</v>
      </c>
      <c r="G3502" s="142" t="str">
        <f t="shared" si="630"/>
        <v/>
      </c>
      <c r="H3502" s="142" t="str">
        <f t="shared" si="631"/>
        <v/>
      </c>
      <c r="I3502" s="59"/>
      <c r="J3502" s="104"/>
      <c r="K3502" s="59"/>
      <c r="L3502" s="59"/>
      <c r="M3502" s="59"/>
      <c r="N3502" s="44"/>
      <c r="O3502" s="44"/>
      <c r="P3502" s="44"/>
      <c r="Q3502" s="43" t="str">
        <f t="shared" si="628"/>
        <v/>
      </c>
      <c r="R3502" s="60" t="str">
        <f t="shared" si="637"/>
        <v/>
      </c>
      <c r="S3502" s="60" t="str">
        <f t="shared" si="637"/>
        <v/>
      </c>
      <c r="T3502" s="60" t="str">
        <f t="shared" si="637"/>
        <v/>
      </c>
      <c r="U3502" s="60" t="str">
        <f t="shared" si="637"/>
        <v/>
      </c>
      <c r="V3502" s="60" t="str">
        <f t="shared" si="637"/>
        <v/>
      </c>
      <c r="W3502" s="44"/>
      <c r="X3502" s="44" t="str">
        <f t="shared" si="632"/>
        <v/>
      </c>
      <c r="Y3502" s="142" t="str">
        <f t="shared" si="629"/>
        <v/>
      </c>
      <c r="Z3502" s="172" t="str">
        <f t="shared" si="633"/>
        <v/>
      </c>
      <c r="AA3502" s="169" t="str">
        <f>IF(ISNUMBER($Q3502),INDEX($D$1:$D$3663,S3502,1),"")</f>
        <v/>
      </c>
      <c r="AB3502" s="169" t="str">
        <f>IF(ISNUMBER($Q3502),INDEX($D$1:$D$3663,T3502,1),"")</f>
        <v/>
      </c>
      <c r="AC3502" s="169" t="str">
        <f>IF(ISNUMBER($Q3502),INDEX($D$1:$D$3663,U3502,1),"")</f>
        <v/>
      </c>
      <c r="AD3502" s="169" t="str">
        <f>IF(ISNUMBER($Q3502),INDEX($D$1:$D$3663,V3502,1),"")</f>
        <v/>
      </c>
      <c r="AE3502" s="59"/>
      <c r="AF3502" s="177" t="str">
        <f t="shared" si="634"/>
        <v/>
      </c>
      <c r="AG3502" s="178" t="s">
        <v>1403</v>
      </c>
      <c r="AH3502" s="59"/>
      <c r="AI3502" s="163" t="str">
        <f t="shared" si="635"/>
        <v/>
      </c>
      <c r="AJ3502" s="162" t="str">
        <f t="shared" si="638"/>
        <v/>
      </c>
      <c r="AK3502" s="119"/>
      <c r="AL3502" s="59" t="str">
        <f>IF(ISNUMBER($AJ3502),INDEX($Z$4:$AC$3663,$AJ3502,AL$3),"")</f>
        <v/>
      </c>
      <c r="AM3502" s="149" t="str">
        <f>IF(ISNUMBER($AJ3502),INDEX($Z$4:$AC$3663,$AJ3502,AM$3),"")</f>
        <v/>
      </c>
      <c r="AN3502" s="149" t="str">
        <f>IF(ISNUMBER($AJ3502),INDEX($Z$4:$AC$3663,$AJ3502,AN$3),"")</f>
        <v/>
      </c>
      <c r="AO3502" s="59"/>
      <c r="AP3502" s="59"/>
      <c r="AQ3502" s="166"/>
      <c r="AR3502" s="59"/>
      <c r="AS3502" s="59"/>
      <c r="AT3502" s="149"/>
      <c r="AU3502" s="149"/>
      <c r="AV3502" s="149"/>
      <c r="AW3502" s="149"/>
      <c r="AX3502" s="150"/>
      <c r="AY3502" s="151"/>
      <c r="AZ3502" s="59"/>
      <c r="BA3502" s="59"/>
      <c r="BB3502" s="59"/>
      <c r="BC3502" s="59"/>
      <c r="BD3502" s="59"/>
      <c r="BE3502" s="59"/>
      <c r="BF3502" s="43"/>
      <c r="BG3502" s="59"/>
      <c r="BH3502" s="59"/>
      <c r="BI3502" s="59"/>
      <c r="BJ3502" s="59"/>
      <c r="BK3502" s="59"/>
      <c r="BL3502" s="59"/>
      <c r="BM3502" s="59"/>
    </row>
    <row r="3503" spans="1:65" x14ac:dyDescent="0.25">
      <c r="A3503" s="82"/>
      <c r="B3503" s="122" t="s">
        <v>1393</v>
      </c>
      <c r="C3503" s="122">
        <v>4223.5</v>
      </c>
      <c r="D3503" s="122">
        <v>38.1109506794919</v>
      </c>
      <c r="E3503" s="142">
        <f>IF(B3502=B3503,0,MAX(E$4:E3502)+1)</f>
        <v>0</v>
      </c>
      <c r="F3503" s="142">
        <f t="shared" si="636"/>
        <v>5</v>
      </c>
      <c r="G3503" s="142" t="str">
        <f t="shared" si="630"/>
        <v/>
      </c>
      <c r="H3503" s="142" t="str">
        <f t="shared" si="631"/>
        <v/>
      </c>
      <c r="I3503" s="59"/>
      <c r="J3503" s="104"/>
      <c r="K3503" s="59"/>
      <c r="L3503" s="59"/>
      <c r="M3503" s="59"/>
      <c r="N3503" s="44"/>
      <c r="O3503" s="44"/>
      <c r="P3503" s="44"/>
      <c r="Q3503" s="43" t="str">
        <f t="shared" si="628"/>
        <v/>
      </c>
      <c r="R3503" s="60" t="str">
        <f t="shared" si="637"/>
        <v/>
      </c>
      <c r="S3503" s="60" t="str">
        <f t="shared" si="637"/>
        <v/>
      </c>
      <c r="T3503" s="60" t="str">
        <f t="shared" si="637"/>
        <v/>
      </c>
      <c r="U3503" s="60" t="str">
        <f t="shared" si="637"/>
        <v/>
      </c>
      <c r="V3503" s="60" t="str">
        <f t="shared" si="637"/>
        <v/>
      </c>
      <c r="W3503" s="44"/>
      <c r="X3503" s="44" t="str">
        <f t="shared" si="632"/>
        <v/>
      </c>
      <c r="Y3503" s="142" t="str">
        <f t="shared" si="629"/>
        <v/>
      </c>
      <c r="Z3503" s="172" t="str">
        <f t="shared" si="633"/>
        <v/>
      </c>
      <c r="AA3503" s="169" t="str">
        <f>IF(ISNUMBER($Q3503),INDEX($D$1:$D$3663,S3503,1),"")</f>
        <v/>
      </c>
      <c r="AB3503" s="169" t="str">
        <f>IF(ISNUMBER($Q3503),INDEX($D$1:$D$3663,T3503,1),"")</f>
        <v/>
      </c>
      <c r="AC3503" s="169" t="str">
        <f>IF(ISNUMBER($Q3503),INDEX($D$1:$D$3663,U3503,1),"")</f>
        <v/>
      </c>
      <c r="AD3503" s="169" t="str">
        <f>IF(ISNUMBER($Q3503),INDEX($D$1:$D$3663,V3503,1),"")</f>
        <v/>
      </c>
      <c r="AE3503" s="59"/>
      <c r="AF3503" s="177" t="str">
        <f t="shared" si="634"/>
        <v/>
      </c>
      <c r="AG3503" s="178" t="s">
        <v>1403</v>
      </c>
      <c r="AH3503" s="59"/>
      <c r="AI3503" s="163" t="str">
        <f t="shared" si="635"/>
        <v/>
      </c>
      <c r="AJ3503" s="162" t="str">
        <f t="shared" si="638"/>
        <v/>
      </c>
      <c r="AK3503" s="119"/>
      <c r="AL3503" s="59" t="str">
        <f>IF(ISNUMBER($AJ3503),INDEX($Z$4:$AC$3663,$AJ3503,AL$3),"")</f>
        <v/>
      </c>
      <c r="AM3503" s="149" t="str">
        <f>IF(ISNUMBER($AJ3503),INDEX($Z$4:$AC$3663,$AJ3503,AM$3),"")</f>
        <v/>
      </c>
      <c r="AN3503" s="149" t="str">
        <f>IF(ISNUMBER($AJ3503),INDEX($Z$4:$AC$3663,$AJ3503,AN$3),"")</f>
        <v/>
      </c>
      <c r="AO3503" s="59"/>
      <c r="AP3503" s="59"/>
      <c r="AQ3503" s="166"/>
      <c r="AR3503" s="59"/>
      <c r="AS3503" s="59"/>
      <c r="AT3503" s="149"/>
      <c r="AU3503" s="149"/>
      <c r="AV3503" s="149"/>
      <c r="AW3503" s="149"/>
      <c r="AX3503" s="150"/>
      <c r="AY3503" s="151"/>
      <c r="AZ3503" s="59"/>
      <c r="BA3503" s="59"/>
      <c r="BB3503" s="59"/>
      <c r="BC3503" s="59"/>
      <c r="BD3503" s="59"/>
      <c r="BE3503" s="59"/>
      <c r="BF3503" s="43"/>
      <c r="BG3503" s="59"/>
      <c r="BH3503" s="59"/>
      <c r="BI3503" s="59"/>
      <c r="BJ3503" s="59"/>
      <c r="BK3503" s="59"/>
      <c r="BL3503" s="59"/>
      <c r="BM3503" s="59"/>
    </row>
    <row r="3504" spans="1:65" x14ac:dyDescent="0.25">
      <c r="A3504" s="82"/>
      <c r="B3504" s="122" t="s">
        <v>1393</v>
      </c>
      <c r="C3504" s="122">
        <v>4224.5</v>
      </c>
      <c r="D3504" s="122">
        <v>38.285062997873801</v>
      </c>
      <c r="E3504" s="142">
        <f>IF(B3503=B3504,0,MAX(E$4:E3503)+1)</f>
        <v>0</v>
      </c>
      <c r="F3504" s="142">
        <f t="shared" si="636"/>
        <v>5</v>
      </c>
      <c r="G3504" s="142" t="str">
        <f t="shared" si="630"/>
        <v/>
      </c>
      <c r="H3504" s="142" t="str">
        <f t="shared" si="631"/>
        <v/>
      </c>
      <c r="I3504" s="59"/>
      <c r="J3504" s="104"/>
      <c r="K3504" s="59"/>
      <c r="L3504" s="59"/>
      <c r="M3504" s="59"/>
      <c r="N3504" s="44"/>
      <c r="O3504" s="44"/>
      <c r="P3504" s="44"/>
      <c r="Q3504" s="43" t="str">
        <f t="shared" si="628"/>
        <v/>
      </c>
      <c r="R3504" s="60" t="str">
        <f t="shared" si="637"/>
        <v/>
      </c>
      <c r="S3504" s="60" t="str">
        <f t="shared" si="637"/>
        <v/>
      </c>
      <c r="T3504" s="60" t="str">
        <f t="shared" si="637"/>
        <v/>
      </c>
      <c r="U3504" s="60" t="str">
        <f t="shared" si="637"/>
        <v/>
      </c>
      <c r="V3504" s="60" t="str">
        <f t="shared" si="637"/>
        <v/>
      </c>
      <c r="W3504" s="44"/>
      <c r="X3504" s="44" t="str">
        <f t="shared" si="632"/>
        <v/>
      </c>
      <c r="Y3504" s="142" t="str">
        <f t="shared" si="629"/>
        <v/>
      </c>
      <c r="Z3504" s="172" t="str">
        <f t="shared" si="633"/>
        <v/>
      </c>
      <c r="AA3504" s="169" t="str">
        <f>IF(ISNUMBER($Q3504),INDEX($D$1:$D$3663,S3504,1),"")</f>
        <v/>
      </c>
      <c r="AB3504" s="169" t="str">
        <f>IF(ISNUMBER($Q3504),INDEX($D$1:$D$3663,T3504,1),"")</f>
        <v/>
      </c>
      <c r="AC3504" s="169" t="str">
        <f>IF(ISNUMBER($Q3504),INDEX($D$1:$D$3663,U3504,1),"")</f>
        <v/>
      </c>
      <c r="AD3504" s="169" t="str">
        <f>IF(ISNUMBER($Q3504),INDEX($D$1:$D$3663,V3504,1),"")</f>
        <v/>
      </c>
      <c r="AE3504" s="59"/>
      <c r="AF3504" s="177" t="str">
        <f t="shared" si="634"/>
        <v/>
      </c>
      <c r="AG3504" s="178" t="s">
        <v>1403</v>
      </c>
      <c r="AH3504" s="59"/>
      <c r="AI3504" s="163" t="str">
        <f t="shared" si="635"/>
        <v/>
      </c>
      <c r="AJ3504" s="162" t="str">
        <f t="shared" si="638"/>
        <v/>
      </c>
      <c r="AK3504" s="119"/>
      <c r="AL3504" s="59" t="str">
        <f>IF(ISNUMBER($AJ3504),INDEX($Z$4:$AC$3663,$AJ3504,AL$3),"")</f>
        <v/>
      </c>
      <c r="AM3504" s="149" t="str">
        <f>IF(ISNUMBER($AJ3504),INDEX($Z$4:$AC$3663,$AJ3504,AM$3),"")</f>
        <v/>
      </c>
      <c r="AN3504" s="149" t="str">
        <f>IF(ISNUMBER($AJ3504),INDEX($Z$4:$AC$3663,$AJ3504,AN$3),"")</f>
        <v/>
      </c>
      <c r="AO3504" s="59"/>
      <c r="AP3504" s="59"/>
      <c r="AQ3504" s="166"/>
      <c r="AR3504" s="59"/>
      <c r="AS3504" s="59"/>
      <c r="AT3504" s="149"/>
      <c r="AU3504" s="149"/>
      <c r="AV3504" s="149"/>
      <c r="AW3504" s="149"/>
      <c r="AX3504" s="150"/>
      <c r="AY3504" s="151"/>
      <c r="AZ3504" s="59"/>
      <c r="BA3504" s="59"/>
      <c r="BB3504" s="59"/>
      <c r="BC3504" s="59"/>
      <c r="BD3504" s="59"/>
      <c r="BE3504" s="59"/>
      <c r="BF3504" s="43"/>
      <c r="BG3504" s="59"/>
      <c r="BH3504" s="59"/>
      <c r="BI3504" s="59"/>
      <c r="BJ3504" s="59"/>
      <c r="BK3504" s="59"/>
      <c r="BL3504" s="59"/>
      <c r="BM3504" s="59"/>
    </row>
    <row r="3505" spans="1:65" x14ac:dyDescent="0.25">
      <c r="A3505" s="82"/>
      <c r="B3505" s="122" t="s">
        <v>1393</v>
      </c>
      <c r="C3505" s="122">
        <v>4225.5</v>
      </c>
      <c r="D3505" s="122">
        <v>37.893907931571199</v>
      </c>
      <c r="E3505" s="142">
        <f>IF(B3504=B3505,0,MAX(E$4:E3504)+1)</f>
        <v>0</v>
      </c>
      <c r="F3505" s="142">
        <f t="shared" si="636"/>
        <v>5</v>
      </c>
      <c r="G3505" s="142" t="str">
        <f t="shared" si="630"/>
        <v/>
      </c>
      <c r="H3505" s="142" t="str">
        <f t="shared" si="631"/>
        <v/>
      </c>
      <c r="I3505" s="59"/>
      <c r="J3505" s="104"/>
      <c r="K3505" s="59"/>
      <c r="L3505" s="59"/>
      <c r="M3505" s="59"/>
      <c r="N3505" s="44"/>
      <c r="O3505" s="44"/>
      <c r="P3505" s="44"/>
      <c r="Q3505" s="43" t="str">
        <f t="shared" si="628"/>
        <v/>
      </c>
      <c r="R3505" s="60" t="str">
        <f t="shared" ref="R3505:V3536" si="639">IF(ISNUMBER($Q3505),IF($Q3505=0,R3504,R3504+1),"")</f>
        <v/>
      </c>
      <c r="S3505" s="60" t="str">
        <f t="shared" si="639"/>
        <v/>
      </c>
      <c r="T3505" s="60" t="str">
        <f t="shared" si="639"/>
        <v/>
      </c>
      <c r="U3505" s="60" t="str">
        <f t="shared" si="639"/>
        <v/>
      </c>
      <c r="V3505" s="60" t="str">
        <f t="shared" si="639"/>
        <v/>
      </c>
      <c r="W3505" s="44"/>
      <c r="X3505" s="44" t="str">
        <f t="shared" si="632"/>
        <v/>
      </c>
      <c r="Y3505" s="142" t="str">
        <f t="shared" si="629"/>
        <v/>
      </c>
      <c r="Z3505" s="172" t="str">
        <f t="shared" si="633"/>
        <v/>
      </c>
      <c r="AA3505" s="169" t="str">
        <f>IF(ISNUMBER($Q3505),INDEX($D$1:$D$3663,S3505,1),"")</f>
        <v/>
      </c>
      <c r="AB3505" s="169" t="str">
        <f>IF(ISNUMBER($Q3505),INDEX($D$1:$D$3663,T3505,1),"")</f>
        <v/>
      </c>
      <c r="AC3505" s="169" t="str">
        <f>IF(ISNUMBER($Q3505),INDEX($D$1:$D$3663,U3505,1),"")</f>
        <v/>
      </c>
      <c r="AD3505" s="169" t="str">
        <f>IF(ISNUMBER($Q3505),INDEX($D$1:$D$3663,V3505,1),"")</f>
        <v/>
      </c>
      <c r="AE3505" s="59"/>
      <c r="AF3505" s="177" t="str">
        <f t="shared" si="634"/>
        <v/>
      </c>
      <c r="AG3505" s="178" t="s">
        <v>1403</v>
      </c>
      <c r="AH3505" s="59"/>
      <c r="AI3505" s="163" t="str">
        <f t="shared" si="635"/>
        <v/>
      </c>
      <c r="AJ3505" s="162" t="str">
        <f t="shared" si="638"/>
        <v/>
      </c>
      <c r="AK3505" s="119"/>
      <c r="AL3505" s="59" t="str">
        <f>IF(ISNUMBER($AJ3505),INDEX($Z$4:$AC$3663,$AJ3505,AL$3),"")</f>
        <v/>
      </c>
      <c r="AM3505" s="149" t="str">
        <f>IF(ISNUMBER($AJ3505),INDEX($Z$4:$AC$3663,$AJ3505,AM$3),"")</f>
        <v/>
      </c>
      <c r="AN3505" s="149" t="str">
        <f>IF(ISNUMBER($AJ3505),INDEX($Z$4:$AC$3663,$AJ3505,AN$3),"")</f>
        <v/>
      </c>
      <c r="AO3505" s="59"/>
      <c r="AP3505" s="59"/>
      <c r="AQ3505" s="166"/>
      <c r="AR3505" s="59"/>
      <c r="AS3505" s="59"/>
      <c r="AT3505" s="149"/>
      <c r="AU3505" s="149"/>
      <c r="AV3505" s="149"/>
      <c r="AW3505" s="149"/>
      <c r="AX3505" s="150"/>
      <c r="AY3505" s="151"/>
      <c r="AZ3505" s="59"/>
      <c r="BA3505" s="59"/>
      <c r="BB3505" s="59"/>
      <c r="BC3505" s="59"/>
      <c r="BD3505" s="59"/>
      <c r="BE3505" s="59"/>
      <c r="BF3505" s="43"/>
      <c r="BG3505" s="59"/>
      <c r="BH3505" s="59"/>
      <c r="BI3505" s="59"/>
      <c r="BJ3505" s="59"/>
      <c r="BK3505" s="59"/>
      <c r="BL3505" s="59"/>
      <c r="BM3505" s="59"/>
    </row>
    <row r="3506" spans="1:65" x14ac:dyDescent="0.25">
      <c r="A3506" s="82"/>
      <c r="B3506" s="122" t="s">
        <v>1393</v>
      </c>
      <c r="C3506" s="122">
        <v>4226.5</v>
      </c>
      <c r="D3506" s="122">
        <v>38.098806339979603</v>
      </c>
      <c r="E3506" s="142">
        <f>IF(B3505=B3506,0,MAX(E$4:E3505)+1)</f>
        <v>0</v>
      </c>
      <c r="F3506" s="142">
        <f t="shared" si="636"/>
        <v>5</v>
      </c>
      <c r="G3506" s="142" t="str">
        <f t="shared" si="630"/>
        <v/>
      </c>
      <c r="H3506" s="142" t="str">
        <f t="shared" si="631"/>
        <v/>
      </c>
      <c r="I3506" s="59"/>
      <c r="J3506" s="104"/>
      <c r="K3506" s="59"/>
      <c r="L3506" s="59"/>
      <c r="M3506" s="59"/>
      <c r="N3506" s="44"/>
      <c r="O3506" s="44"/>
      <c r="P3506" s="44"/>
      <c r="Q3506" s="43" t="str">
        <f t="shared" si="628"/>
        <v/>
      </c>
      <c r="R3506" s="60" t="str">
        <f t="shared" si="639"/>
        <v/>
      </c>
      <c r="S3506" s="60" t="str">
        <f t="shared" si="639"/>
        <v/>
      </c>
      <c r="T3506" s="60" t="str">
        <f t="shared" si="639"/>
        <v/>
      </c>
      <c r="U3506" s="60" t="str">
        <f t="shared" si="639"/>
        <v/>
      </c>
      <c r="V3506" s="60" t="str">
        <f t="shared" si="639"/>
        <v/>
      </c>
      <c r="W3506" s="44"/>
      <c r="X3506" s="44" t="str">
        <f t="shared" si="632"/>
        <v/>
      </c>
      <c r="Y3506" s="142" t="str">
        <f t="shared" si="629"/>
        <v/>
      </c>
      <c r="Z3506" s="172" t="str">
        <f t="shared" si="633"/>
        <v/>
      </c>
      <c r="AA3506" s="169" t="str">
        <f>IF(ISNUMBER($Q3506),INDEX($D$1:$D$3663,S3506,1),"")</f>
        <v/>
      </c>
      <c r="AB3506" s="169" t="str">
        <f>IF(ISNUMBER($Q3506),INDEX($D$1:$D$3663,T3506,1),"")</f>
        <v/>
      </c>
      <c r="AC3506" s="169" t="str">
        <f>IF(ISNUMBER($Q3506),INDEX($D$1:$D$3663,U3506,1),"")</f>
        <v/>
      </c>
      <c r="AD3506" s="169" t="str">
        <f>IF(ISNUMBER($Q3506),INDEX($D$1:$D$3663,V3506,1),"")</f>
        <v/>
      </c>
      <c r="AE3506" s="59"/>
      <c r="AF3506" s="177" t="str">
        <f t="shared" si="634"/>
        <v/>
      </c>
      <c r="AG3506" s="178" t="s">
        <v>1403</v>
      </c>
      <c r="AH3506" s="59"/>
      <c r="AI3506" s="163" t="str">
        <f t="shared" si="635"/>
        <v/>
      </c>
      <c r="AJ3506" s="162" t="str">
        <f t="shared" si="638"/>
        <v/>
      </c>
      <c r="AK3506" s="119"/>
      <c r="AL3506" s="59" t="str">
        <f>IF(ISNUMBER($AJ3506),INDEX($Z$4:$AC$3663,$AJ3506,AL$3),"")</f>
        <v/>
      </c>
      <c r="AM3506" s="149" t="str">
        <f>IF(ISNUMBER($AJ3506),INDEX($Z$4:$AC$3663,$AJ3506,AM$3),"")</f>
        <v/>
      </c>
      <c r="AN3506" s="149" t="str">
        <f>IF(ISNUMBER($AJ3506),INDEX($Z$4:$AC$3663,$AJ3506,AN$3),"")</f>
        <v/>
      </c>
      <c r="AO3506" s="59"/>
      <c r="AP3506" s="59"/>
      <c r="AQ3506" s="166"/>
      <c r="AR3506" s="59"/>
      <c r="AS3506" s="59"/>
      <c r="AT3506" s="149"/>
      <c r="AU3506" s="149"/>
      <c r="AV3506" s="149"/>
      <c r="AW3506" s="149"/>
      <c r="AX3506" s="150"/>
      <c r="AY3506" s="151"/>
      <c r="AZ3506" s="59"/>
      <c r="BA3506" s="59"/>
      <c r="BB3506" s="59"/>
      <c r="BC3506" s="59"/>
      <c r="BD3506" s="59"/>
      <c r="BE3506" s="59"/>
      <c r="BF3506" s="43"/>
      <c r="BG3506" s="59"/>
      <c r="BH3506" s="59"/>
      <c r="BI3506" s="59"/>
      <c r="BJ3506" s="59"/>
      <c r="BK3506" s="59"/>
      <c r="BL3506" s="59"/>
      <c r="BM3506" s="59"/>
    </row>
    <row r="3507" spans="1:65" x14ac:dyDescent="0.25">
      <c r="A3507" s="82"/>
      <c r="B3507" s="122" t="s">
        <v>1393</v>
      </c>
      <c r="C3507" s="122">
        <v>4227.5</v>
      </c>
      <c r="D3507" s="122">
        <v>38.145864466390897</v>
      </c>
      <c r="E3507" s="142">
        <f>IF(B3506=B3507,0,MAX(E$4:E3506)+1)</f>
        <v>0</v>
      </c>
      <c r="F3507" s="142">
        <f t="shared" si="636"/>
        <v>5</v>
      </c>
      <c r="G3507" s="142" t="str">
        <f t="shared" si="630"/>
        <v/>
      </c>
      <c r="H3507" s="142" t="str">
        <f t="shared" si="631"/>
        <v/>
      </c>
      <c r="I3507" s="59"/>
      <c r="J3507" s="104"/>
      <c r="K3507" s="59"/>
      <c r="L3507" s="59"/>
      <c r="M3507" s="59"/>
      <c r="N3507" s="44"/>
      <c r="O3507" s="44"/>
      <c r="P3507" s="44"/>
      <c r="Q3507" s="43" t="str">
        <f t="shared" si="628"/>
        <v/>
      </c>
      <c r="R3507" s="60" t="str">
        <f t="shared" si="639"/>
        <v/>
      </c>
      <c r="S3507" s="60" t="str">
        <f t="shared" si="639"/>
        <v/>
      </c>
      <c r="T3507" s="60" t="str">
        <f t="shared" si="639"/>
        <v/>
      </c>
      <c r="U3507" s="60" t="str">
        <f t="shared" si="639"/>
        <v/>
      </c>
      <c r="V3507" s="60" t="str">
        <f t="shared" si="639"/>
        <v/>
      </c>
      <c r="W3507" s="44"/>
      <c r="X3507" s="44" t="str">
        <f t="shared" si="632"/>
        <v/>
      </c>
      <c r="Y3507" s="142" t="str">
        <f t="shared" si="629"/>
        <v/>
      </c>
      <c r="Z3507" s="172" t="str">
        <f t="shared" si="633"/>
        <v/>
      </c>
      <c r="AA3507" s="169" t="str">
        <f>IF(ISNUMBER($Q3507),INDEX($D$1:$D$3663,S3507,1),"")</f>
        <v/>
      </c>
      <c r="AB3507" s="169" t="str">
        <f>IF(ISNUMBER($Q3507),INDEX($D$1:$D$3663,T3507,1),"")</f>
        <v/>
      </c>
      <c r="AC3507" s="169" t="str">
        <f>IF(ISNUMBER($Q3507),INDEX($D$1:$D$3663,U3507,1),"")</f>
        <v/>
      </c>
      <c r="AD3507" s="169" t="str">
        <f>IF(ISNUMBER($Q3507),INDEX($D$1:$D$3663,V3507,1),"")</f>
        <v/>
      </c>
      <c r="AE3507" s="59"/>
      <c r="AF3507" s="177" t="str">
        <f t="shared" si="634"/>
        <v/>
      </c>
      <c r="AG3507" s="178" t="s">
        <v>1403</v>
      </c>
      <c r="AH3507" s="59"/>
      <c r="AI3507" s="163" t="str">
        <f t="shared" si="635"/>
        <v/>
      </c>
      <c r="AJ3507" s="162" t="str">
        <f t="shared" si="638"/>
        <v/>
      </c>
      <c r="AK3507" s="119"/>
      <c r="AL3507" s="59" t="str">
        <f>IF(ISNUMBER($AJ3507),INDEX($Z$4:$AC$3663,$AJ3507,AL$3),"")</f>
        <v/>
      </c>
      <c r="AM3507" s="149" t="str">
        <f>IF(ISNUMBER($AJ3507),INDEX($Z$4:$AC$3663,$AJ3507,AM$3),"")</f>
        <v/>
      </c>
      <c r="AN3507" s="149" t="str">
        <f>IF(ISNUMBER($AJ3507),INDEX($Z$4:$AC$3663,$AJ3507,AN$3),"")</f>
        <v/>
      </c>
      <c r="AO3507" s="59"/>
      <c r="AP3507" s="59"/>
      <c r="AQ3507" s="166"/>
      <c r="AR3507" s="59"/>
      <c r="AS3507" s="59"/>
      <c r="AT3507" s="149"/>
      <c r="AU3507" s="149"/>
      <c r="AV3507" s="149"/>
      <c r="AW3507" s="149"/>
      <c r="AX3507" s="150"/>
      <c r="AY3507" s="151"/>
      <c r="AZ3507" s="59"/>
      <c r="BA3507" s="59"/>
      <c r="BB3507" s="59"/>
      <c r="BC3507" s="59"/>
      <c r="BD3507" s="59"/>
      <c r="BE3507" s="59"/>
      <c r="BF3507" s="43"/>
      <c r="BG3507" s="59"/>
      <c r="BH3507" s="59"/>
      <c r="BI3507" s="59"/>
      <c r="BJ3507" s="59"/>
      <c r="BK3507" s="59"/>
      <c r="BL3507" s="59"/>
      <c r="BM3507" s="59"/>
    </row>
    <row r="3508" spans="1:65" x14ac:dyDescent="0.25">
      <c r="A3508" s="82"/>
      <c r="B3508" s="122" t="s">
        <v>1393</v>
      </c>
      <c r="C3508" s="122">
        <v>4228.5</v>
      </c>
      <c r="D3508" s="122">
        <v>38.253630755156998</v>
      </c>
      <c r="E3508" s="142">
        <f>IF(B3507=B3508,0,MAX(E$4:E3507)+1)</f>
        <v>0</v>
      </c>
      <c r="F3508" s="142">
        <f t="shared" si="636"/>
        <v>5</v>
      </c>
      <c r="G3508" s="142" t="str">
        <f t="shared" si="630"/>
        <v/>
      </c>
      <c r="H3508" s="142" t="str">
        <f t="shared" si="631"/>
        <v/>
      </c>
      <c r="I3508" s="59"/>
      <c r="J3508" s="104"/>
      <c r="K3508" s="59"/>
      <c r="L3508" s="59"/>
      <c r="M3508" s="59"/>
      <c r="N3508" s="44"/>
      <c r="O3508" s="44"/>
      <c r="P3508" s="44"/>
      <c r="Q3508" s="43" t="str">
        <f t="shared" si="628"/>
        <v/>
      </c>
      <c r="R3508" s="60" t="str">
        <f t="shared" si="639"/>
        <v/>
      </c>
      <c r="S3508" s="60" t="str">
        <f t="shared" si="639"/>
        <v/>
      </c>
      <c r="T3508" s="60" t="str">
        <f t="shared" si="639"/>
        <v/>
      </c>
      <c r="U3508" s="60" t="str">
        <f t="shared" si="639"/>
        <v/>
      </c>
      <c r="V3508" s="60" t="str">
        <f t="shared" si="639"/>
        <v/>
      </c>
      <c r="W3508" s="44"/>
      <c r="X3508" s="44" t="str">
        <f t="shared" si="632"/>
        <v/>
      </c>
      <c r="Y3508" s="142" t="str">
        <f t="shared" si="629"/>
        <v/>
      </c>
      <c r="Z3508" s="172" t="str">
        <f t="shared" si="633"/>
        <v/>
      </c>
      <c r="AA3508" s="169" t="str">
        <f>IF(ISNUMBER($Q3508),INDEX($D$1:$D$3663,S3508,1),"")</f>
        <v/>
      </c>
      <c r="AB3508" s="169" t="str">
        <f>IF(ISNUMBER($Q3508),INDEX($D$1:$D$3663,T3508,1),"")</f>
        <v/>
      </c>
      <c r="AC3508" s="169" t="str">
        <f>IF(ISNUMBER($Q3508),INDEX($D$1:$D$3663,U3508,1),"")</f>
        <v/>
      </c>
      <c r="AD3508" s="169" t="str">
        <f>IF(ISNUMBER($Q3508),INDEX($D$1:$D$3663,V3508,1),"")</f>
        <v/>
      </c>
      <c r="AE3508" s="59"/>
      <c r="AF3508" s="177" t="str">
        <f t="shared" si="634"/>
        <v/>
      </c>
      <c r="AG3508" s="178" t="s">
        <v>1403</v>
      </c>
      <c r="AH3508" s="59"/>
      <c r="AI3508" s="163" t="str">
        <f t="shared" si="635"/>
        <v/>
      </c>
      <c r="AJ3508" s="162" t="str">
        <f t="shared" si="638"/>
        <v/>
      </c>
      <c r="AK3508" s="119"/>
      <c r="AL3508" s="59" t="str">
        <f>IF(ISNUMBER($AJ3508),INDEX($Z$4:$AC$3663,$AJ3508,AL$3),"")</f>
        <v/>
      </c>
      <c r="AM3508" s="149" t="str">
        <f>IF(ISNUMBER($AJ3508),INDEX($Z$4:$AC$3663,$AJ3508,AM$3),"")</f>
        <v/>
      </c>
      <c r="AN3508" s="149" t="str">
        <f>IF(ISNUMBER($AJ3508),INDEX($Z$4:$AC$3663,$AJ3508,AN$3),"")</f>
        <v/>
      </c>
      <c r="AO3508" s="59"/>
      <c r="AP3508" s="59"/>
      <c r="AQ3508" s="166"/>
      <c r="AR3508" s="59"/>
      <c r="AS3508" s="59"/>
      <c r="AT3508" s="149"/>
      <c r="AU3508" s="149"/>
      <c r="AV3508" s="149"/>
      <c r="AW3508" s="149"/>
      <c r="AX3508" s="150"/>
      <c r="AY3508" s="151"/>
      <c r="AZ3508" s="59"/>
      <c r="BA3508" s="59"/>
      <c r="BB3508" s="59"/>
      <c r="BC3508" s="59"/>
      <c r="BD3508" s="59"/>
      <c r="BE3508" s="59"/>
      <c r="BF3508" s="43"/>
      <c r="BG3508" s="59"/>
      <c r="BH3508" s="59"/>
      <c r="BI3508" s="59"/>
      <c r="BJ3508" s="59"/>
      <c r="BK3508" s="59"/>
      <c r="BL3508" s="59"/>
      <c r="BM3508" s="59"/>
    </row>
    <row r="3509" spans="1:65" x14ac:dyDescent="0.25">
      <c r="A3509" s="82"/>
      <c r="B3509" s="122" t="s">
        <v>1393</v>
      </c>
      <c r="C3509" s="122">
        <v>4229.5</v>
      </c>
      <c r="D3509" s="122">
        <v>38.020431511537403</v>
      </c>
      <c r="E3509" s="142">
        <f>IF(B3508=B3509,0,MAX(E$4:E3508)+1)</f>
        <v>0</v>
      </c>
      <c r="F3509" s="142">
        <f t="shared" si="636"/>
        <v>5</v>
      </c>
      <c r="G3509" s="142" t="str">
        <f t="shared" si="630"/>
        <v/>
      </c>
      <c r="H3509" s="142" t="str">
        <f t="shared" si="631"/>
        <v/>
      </c>
      <c r="I3509" s="59"/>
      <c r="J3509" s="104"/>
      <c r="K3509" s="59"/>
      <c r="L3509" s="59"/>
      <c r="M3509" s="59"/>
      <c r="N3509" s="44"/>
      <c r="O3509" s="44"/>
      <c r="P3509" s="44"/>
      <c r="Q3509" s="43" t="str">
        <f t="shared" si="628"/>
        <v/>
      </c>
      <c r="R3509" s="60" t="str">
        <f t="shared" si="639"/>
        <v/>
      </c>
      <c r="S3509" s="60" t="str">
        <f t="shared" si="639"/>
        <v/>
      </c>
      <c r="T3509" s="60" t="str">
        <f t="shared" si="639"/>
        <v/>
      </c>
      <c r="U3509" s="60" t="str">
        <f t="shared" si="639"/>
        <v/>
      </c>
      <c r="V3509" s="60" t="str">
        <f t="shared" si="639"/>
        <v/>
      </c>
      <c r="W3509" s="44"/>
      <c r="X3509" s="44" t="str">
        <f t="shared" si="632"/>
        <v/>
      </c>
      <c r="Y3509" s="142" t="str">
        <f t="shared" si="629"/>
        <v/>
      </c>
      <c r="Z3509" s="172" t="str">
        <f t="shared" si="633"/>
        <v/>
      </c>
      <c r="AA3509" s="169" t="str">
        <f>IF(ISNUMBER($Q3509),INDEX($D$1:$D$3663,S3509,1),"")</f>
        <v/>
      </c>
      <c r="AB3509" s="169" t="str">
        <f>IF(ISNUMBER($Q3509),INDEX($D$1:$D$3663,T3509,1),"")</f>
        <v/>
      </c>
      <c r="AC3509" s="169" t="str">
        <f>IF(ISNUMBER($Q3509),INDEX($D$1:$D$3663,U3509,1),"")</f>
        <v/>
      </c>
      <c r="AD3509" s="169" t="str">
        <f>IF(ISNUMBER($Q3509),INDEX($D$1:$D$3663,V3509,1),"")</f>
        <v/>
      </c>
      <c r="AE3509" s="59"/>
      <c r="AF3509" s="177" t="str">
        <f t="shared" si="634"/>
        <v/>
      </c>
      <c r="AG3509" s="178" t="s">
        <v>1403</v>
      </c>
      <c r="AH3509" s="59"/>
      <c r="AI3509" s="163" t="str">
        <f t="shared" si="635"/>
        <v/>
      </c>
      <c r="AJ3509" s="162" t="str">
        <f t="shared" si="638"/>
        <v/>
      </c>
      <c r="AK3509" s="119"/>
      <c r="AL3509" s="59" t="str">
        <f>IF(ISNUMBER($AJ3509),INDEX($Z$4:$AC$3663,$AJ3509,AL$3),"")</f>
        <v/>
      </c>
      <c r="AM3509" s="149" t="str">
        <f>IF(ISNUMBER($AJ3509),INDEX($Z$4:$AC$3663,$AJ3509,AM$3),"")</f>
        <v/>
      </c>
      <c r="AN3509" s="149" t="str">
        <f>IF(ISNUMBER($AJ3509),INDEX($Z$4:$AC$3663,$AJ3509,AN$3),"")</f>
        <v/>
      </c>
      <c r="AO3509" s="59"/>
      <c r="AP3509" s="59"/>
      <c r="AQ3509" s="166"/>
      <c r="AR3509" s="59"/>
      <c r="AS3509" s="59"/>
      <c r="AT3509" s="149"/>
      <c r="AU3509" s="149"/>
      <c r="AV3509" s="149"/>
      <c r="AW3509" s="149"/>
      <c r="AX3509" s="150"/>
      <c r="AY3509" s="151"/>
      <c r="AZ3509" s="59"/>
      <c r="BA3509" s="59"/>
      <c r="BB3509" s="59"/>
      <c r="BC3509" s="59"/>
      <c r="BD3509" s="59"/>
      <c r="BE3509" s="59"/>
      <c r="BF3509" s="43"/>
      <c r="BG3509" s="59"/>
      <c r="BH3509" s="59"/>
      <c r="BI3509" s="59"/>
      <c r="BJ3509" s="59"/>
      <c r="BK3509" s="59"/>
      <c r="BL3509" s="59"/>
      <c r="BM3509" s="59"/>
    </row>
    <row r="3510" spans="1:65" x14ac:dyDescent="0.25">
      <c r="A3510" s="82"/>
      <c r="B3510" s="122" t="s">
        <v>1393</v>
      </c>
      <c r="C3510" s="122">
        <v>4230.5</v>
      </c>
      <c r="D3510" s="122">
        <v>37.842931051390799</v>
      </c>
      <c r="E3510" s="142">
        <f>IF(B3509=B3510,0,MAX(E$4:E3509)+1)</f>
        <v>0</v>
      </c>
      <c r="F3510" s="142">
        <f t="shared" si="636"/>
        <v>5</v>
      </c>
      <c r="G3510" s="142" t="str">
        <f t="shared" si="630"/>
        <v/>
      </c>
      <c r="H3510" s="142" t="str">
        <f t="shared" si="631"/>
        <v/>
      </c>
      <c r="I3510" s="59"/>
      <c r="J3510" s="104"/>
      <c r="K3510" s="59"/>
      <c r="L3510" s="59"/>
      <c r="M3510" s="59"/>
      <c r="N3510" s="44"/>
      <c r="O3510" s="44"/>
      <c r="P3510" s="44"/>
      <c r="Q3510" s="43" t="str">
        <f t="shared" si="628"/>
        <v/>
      </c>
      <c r="R3510" s="60" t="str">
        <f t="shared" si="639"/>
        <v/>
      </c>
      <c r="S3510" s="60" t="str">
        <f t="shared" si="639"/>
        <v/>
      </c>
      <c r="T3510" s="60" t="str">
        <f t="shared" si="639"/>
        <v/>
      </c>
      <c r="U3510" s="60" t="str">
        <f t="shared" si="639"/>
        <v/>
      </c>
      <c r="V3510" s="60" t="str">
        <f t="shared" si="639"/>
        <v/>
      </c>
      <c r="W3510" s="44"/>
      <c r="X3510" s="44" t="str">
        <f t="shared" si="632"/>
        <v/>
      </c>
      <c r="Y3510" s="142" t="str">
        <f t="shared" si="629"/>
        <v/>
      </c>
      <c r="Z3510" s="172" t="str">
        <f t="shared" si="633"/>
        <v/>
      </c>
      <c r="AA3510" s="169" t="str">
        <f>IF(ISNUMBER($Q3510),INDEX($D$1:$D$3663,S3510,1),"")</f>
        <v/>
      </c>
      <c r="AB3510" s="169" t="str">
        <f>IF(ISNUMBER($Q3510),INDEX($D$1:$D$3663,T3510,1),"")</f>
        <v/>
      </c>
      <c r="AC3510" s="169" t="str">
        <f>IF(ISNUMBER($Q3510),INDEX($D$1:$D$3663,U3510,1),"")</f>
        <v/>
      </c>
      <c r="AD3510" s="169" t="str">
        <f>IF(ISNUMBER($Q3510),INDEX($D$1:$D$3663,V3510,1),"")</f>
        <v/>
      </c>
      <c r="AE3510" s="59"/>
      <c r="AF3510" s="177" t="str">
        <f t="shared" si="634"/>
        <v/>
      </c>
      <c r="AG3510" s="178" t="s">
        <v>1403</v>
      </c>
      <c r="AH3510" s="59"/>
      <c r="AI3510" s="163" t="str">
        <f t="shared" si="635"/>
        <v/>
      </c>
      <c r="AJ3510" s="162" t="str">
        <f t="shared" si="638"/>
        <v/>
      </c>
      <c r="AK3510" s="119"/>
      <c r="AL3510" s="59" t="str">
        <f>IF(ISNUMBER($AJ3510),INDEX($Z$4:$AC$3663,$AJ3510,AL$3),"")</f>
        <v/>
      </c>
      <c r="AM3510" s="149" t="str">
        <f>IF(ISNUMBER($AJ3510),INDEX($Z$4:$AC$3663,$AJ3510,AM$3),"")</f>
        <v/>
      </c>
      <c r="AN3510" s="149" t="str">
        <f>IF(ISNUMBER($AJ3510),INDEX($Z$4:$AC$3663,$AJ3510,AN$3),"")</f>
        <v/>
      </c>
      <c r="AO3510" s="59"/>
      <c r="AP3510" s="59"/>
      <c r="AQ3510" s="166"/>
      <c r="AR3510" s="59"/>
      <c r="AS3510" s="59"/>
      <c r="AT3510" s="149"/>
      <c r="AU3510" s="149"/>
      <c r="AV3510" s="149"/>
      <c r="AW3510" s="149"/>
      <c r="AX3510" s="150"/>
      <c r="AY3510" s="151"/>
      <c r="AZ3510" s="59"/>
      <c r="BA3510" s="59"/>
      <c r="BB3510" s="59"/>
      <c r="BC3510" s="59"/>
      <c r="BD3510" s="59"/>
      <c r="BE3510" s="59"/>
      <c r="BF3510" s="43"/>
      <c r="BG3510" s="59"/>
      <c r="BH3510" s="59"/>
      <c r="BI3510" s="59"/>
      <c r="BJ3510" s="59"/>
      <c r="BK3510" s="59"/>
      <c r="BL3510" s="59"/>
      <c r="BM3510" s="59"/>
    </row>
    <row r="3511" spans="1:65" x14ac:dyDescent="0.25">
      <c r="A3511" s="82"/>
      <c r="B3511" s="122" t="s">
        <v>1393</v>
      </c>
      <c r="C3511" s="122">
        <v>4231.5</v>
      </c>
      <c r="D3511" s="122">
        <v>38.163686300374103</v>
      </c>
      <c r="E3511" s="142">
        <f>IF(B3510=B3511,0,MAX(E$4:E3510)+1)</f>
        <v>0</v>
      </c>
      <c r="F3511" s="142">
        <f t="shared" si="636"/>
        <v>5</v>
      </c>
      <c r="G3511" s="142" t="str">
        <f t="shared" si="630"/>
        <v/>
      </c>
      <c r="H3511" s="142" t="str">
        <f t="shared" si="631"/>
        <v/>
      </c>
      <c r="I3511" s="59"/>
      <c r="J3511" s="104"/>
      <c r="K3511" s="59"/>
      <c r="L3511" s="59"/>
      <c r="M3511" s="59"/>
      <c r="N3511" s="44"/>
      <c r="O3511" s="44"/>
      <c r="P3511" s="44"/>
      <c r="Q3511" s="43" t="str">
        <f t="shared" si="628"/>
        <v/>
      </c>
      <c r="R3511" s="60" t="str">
        <f t="shared" si="639"/>
        <v/>
      </c>
      <c r="S3511" s="60" t="str">
        <f t="shared" si="639"/>
        <v/>
      </c>
      <c r="T3511" s="60" t="str">
        <f t="shared" si="639"/>
        <v/>
      </c>
      <c r="U3511" s="60" t="str">
        <f t="shared" si="639"/>
        <v/>
      </c>
      <c r="V3511" s="60" t="str">
        <f t="shared" si="639"/>
        <v/>
      </c>
      <c r="W3511" s="44"/>
      <c r="X3511" s="44" t="str">
        <f t="shared" si="632"/>
        <v/>
      </c>
      <c r="Y3511" s="142" t="str">
        <f t="shared" si="629"/>
        <v/>
      </c>
      <c r="Z3511" s="172" t="str">
        <f t="shared" si="633"/>
        <v/>
      </c>
      <c r="AA3511" s="169" t="str">
        <f>IF(ISNUMBER($Q3511),INDEX($D$1:$D$3663,S3511,1),"")</f>
        <v/>
      </c>
      <c r="AB3511" s="169" t="str">
        <f>IF(ISNUMBER($Q3511),INDEX($D$1:$D$3663,T3511,1),"")</f>
        <v/>
      </c>
      <c r="AC3511" s="169" t="str">
        <f>IF(ISNUMBER($Q3511),INDEX($D$1:$D$3663,U3511,1),"")</f>
        <v/>
      </c>
      <c r="AD3511" s="169" t="str">
        <f>IF(ISNUMBER($Q3511),INDEX($D$1:$D$3663,V3511,1),"")</f>
        <v/>
      </c>
      <c r="AE3511" s="59"/>
      <c r="AF3511" s="177" t="str">
        <f t="shared" si="634"/>
        <v/>
      </c>
      <c r="AG3511" s="178" t="s">
        <v>1403</v>
      </c>
      <c r="AH3511" s="59"/>
      <c r="AI3511" s="163" t="str">
        <f t="shared" si="635"/>
        <v/>
      </c>
      <c r="AJ3511" s="162" t="str">
        <f t="shared" si="638"/>
        <v/>
      </c>
      <c r="AK3511" s="119"/>
      <c r="AL3511" s="59" t="str">
        <f>IF(ISNUMBER($AJ3511),INDEX($Z$4:$AC$3663,$AJ3511,AL$3),"")</f>
        <v/>
      </c>
      <c r="AM3511" s="149" t="str">
        <f>IF(ISNUMBER($AJ3511),INDEX($Z$4:$AC$3663,$AJ3511,AM$3),"")</f>
        <v/>
      </c>
      <c r="AN3511" s="149" t="str">
        <f>IF(ISNUMBER($AJ3511),INDEX($Z$4:$AC$3663,$AJ3511,AN$3),"")</f>
        <v/>
      </c>
      <c r="AO3511" s="59"/>
      <c r="AP3511" s="59"/>
      <c r="AQ3511" s="166"/>
      <c r="AR3511" s="59"/>
      <c r="AS3511" s="59"/>
      <c r="AT3511" s="149"/>
      <c r="AU3511" s="149"/>
      <c r="AV3511" s="149"/>
      <c r="AW3511" s="149"/>
      <c r="AX3511" s="150"/>
      <c r="AY3511" s="151"/>
      <c r="AZ3511" s="59"/>
      <c r="BA3511" s="59"/>
      <c r="BB3511" s="59"/>
      <c r="BC3511" s="59"/>
      <c r="BD3511" s="59"/>
      <c r="BE3511" s="59"/>
      <c r="BF3511" s="43"/>
      <c r="BG3511" s="59"/>
      <c r="BH3511" s="59"/>
      <c r="BI3511" s="59"/>
      <c r="BJ3511" s="59"/>
      <c r="BK3511" s="59"/>
      <c r="BL3511" s="59"/>
      <c r="BM3511" s="59"/>
    </row>
    <row r="3512" spans="1:65" x14ac:dyDescent="0.25">
      <c r="A3512" s="82"/>
      <c r="B3512" s="122" t="s">
        <v>1393</v>
      </c>
      <c r="C3512" s="122">
        <v>4232.5</v>
      </c>
      <c r="D3512" s="122">
        <v>38.000692708204198</v>
      </c>
      <c r="E3512" s="142">
        <f>IF(B3511=B3512,0,MAX(E$4:E3511)+1)</f>
        <v>0</v>
      </c>
      <c r="F3512" s="142">
        <f t="shared" si="636"/>
        <v>5</v>
      </c>
      <c r="G3512" s="142" t="str">
        <f t="shared" si="630"/>
        <v/>
      </c>
      <c r="H3512" s="142" t="str">
        <f t="shared" si="631"/>
        <v/>
      </c>
      <c r="I3512" s="59"/>
      <c r="J3512" s="104"/>
      <c r="K3512" s="59"/>
      <c r="L3512" s="59"/>
      <c r="M3512" s="59"/>
      <c r="N3512" s="44"/>
      <c r="O3512" s="44"/>
      <c r="P3512" s="44"/>
      <c r="Q3512" s="43" t="str">
        <f t="shared" si="628"/>
        <v/>
      </c>
      <c r="R3512" s="60" t="str">
        <f t="shared" si="639"/>
        <v/>
      </c>
      <c r="S3512" s="60" t="str">
        <f t="shared" si="639"/>
        <v/>
      </c>
      <c r="T3512" s="60" t="str">
        <f t="shared" si="639"/>
        <v/>
      </c>
      <c r="U3512" s="60" t="str">
        <f t="shared" si="639"/>
        <v/>
      </c>
      <c r="V3512" s="60" t="str">
        <f t="shared" si="639"/>
        <v/>
      </c>
      <c r="W3512" s="44"/>
      <c r="X3512" s="44" t="str">
        <f t="shared" si="632"/>
        <v/>
      </c>
      <c r="Y3512" s="142" t="str">
        <f t="shared" si="629"/>
        <v/>
      </c>
      <c r="Z3512" s="172" t="str">
        <f t="shared" si="633"/>
        <v/>
      </c>
      <c r="AA3512" s="169" t="str">
        <f>IF(ISNUMBER($Q3512),INDEX($D$1:$D$3663,S3512,1),"")</f>
        <v/>
      </c>
      <c r="AB3512" s="169" t="str">
        <f>IF(ISNUMBER($Q3512),INDEX($D$1:$D$3663,T3512,1),"")</f>
        <v/>
      </c>
      <c r="AC3512" s="169" t="str">
        <f>IF(ISNUMBER($Q3512),INDEX($D$1:$D$3663,U3512,1),"")</f>
        <v/>
      </c>
      <c r="AD3512" s="169" t="str">
        <f>IF(ISNUMBER($Q3512),INDEX($D$1:$D$3663,V3512,1),"")</f>
        <v/>
      </c>
      <c r="AE3512" s="59"/>
      <c r="AF3512" s="177" t="str">
        <f t="shared" si="634"/>
        <v/>
      </c>
      <c r="AG3512" s="178" t="s">
        <v>1403</v>
      </c>
      <c r="AH3512" s="59"/>
      <c r="AI3512" s="163" t="str">
        <f t="shared" si="635"/>
        <v/>
      </c>
      <c r="AJ3512" s="162" t="str">
        <f t="shared" si="638"/>
        <v/>
      </c>
      <c r="AK3512" s="119"/>
      <c r="AL3512" s="59" t="str">
        <f>IF(ISNUMBER($AJ3512),INDEX($Z$4:$AC$3663,$AJ3512,AL$3),"")</f>
        <v/>
      </c>
      <c r="AM3512" s="149" t="str">
        <f>IF(ISNUMBER($AJ3512),INDEX($Z$4:$AC$3663,$AJ3512,AM$3),"")</f>
        <v/>
      </c>
      <c r="AN3512" s="149" t="str">
        <f>IF(ISNUMBER($AJ3512),INDEX($Z$4:$AC$3663,$AJ3512,AN$3),"")</f>
        <v/>
      </c>
      <c r="AO3512" s="59"/>
      <c r="AP3512" s="59"/>
      <c r="AQ3512" s="166"/>
      <c r="AR3512" s="59"/>
      <c r="AS3512" s="59"/>
      <c r="AT3512" s="149"/>
      <c r="AU3512" s="149"/>
      <c r="AV3512" s="149"/>
      <c r="AW3512" s="149"/>
      <c r="AX3512" s="150"/>
      <c r="AY3512" s="151"/>
      <c r="AZ3512" s="59"/>
      <c r="BA3512" s="59"/>
      <c r="BB3512" s="59"/>
      <c r="BC3512" s="59"/>
      <c r="BD3512" s="59"/>
      <c r="BE3512" s="59"/>
      <c r="BF3512" s="43"/>
      <c r="BG3512" s="59"/>
      <c r="BH3512" s="59"/>
      <c r="BI3512" s="59"/>
      <c r="BJ3512" s="59"/>
      <c r="BK3512" s="59"/>
      <c r="BL3512" s="59"/>
      <c r="BM3512" s="59"/>
    </row>
    <row r="3513" spans="1:65" x14ac:dyDescent="0.25">
      <c r="A3513" s="82"/>
      <c r="B3513" s="122" t="s">
        <v>1393</v>
      </c>
      <c r="C3513" s="122">
        <v>4233.5</v>
      </c>
      <c r="D3513" s="122">
        <v>38.1353514130791</v>
      </c>
      <c r="E3513" s="142">
        <f>IF(B3512=B3513,0,MAX(E$4:E3512)+1)</f>
        <v>0</v>
      </c>
      <c r="F3513" s="142">
        <f t="shared" si="636"/>
        <v>5</v>
      </c>
      <c r="G3513" s="142" t="str">
        <f t="shared" si="630"/>
        <v/>
      </c>
      <c r="H3513" s="142" t="str">
        <f t="shared" si="631"/>
        <v/>
      </c>
      <c r="I3513" s="59"/>
      <c r="J3513" s="104"/>
      <c r="K3513" s="59"/>
      <c r="L3513" s="59"/>
      <c r="M3513" s="59"/>
      <c r="N3513" s="44"/>
      <c r="O3513" s="44"/>
      <c r="P3513" s="44"/>
      <c r="Q3513" s="43" t="str">
        <f t="shared" si="628"/>
        <v/>
      </c>
      <c r="R3513" s="60" t="str">
        <f t="shared" si="639"/>
        <v/>
      </c>
      <c r="S3513" s="60" t="str">
        <f t="shared" si="639"/>
        <v/>
      </c>
      <c r="T3513" s="60" t="str">
        <f t="shared" si="639"/>
        <v/>
      </c>
      <c r="U3513" s="60" t="str">
        <f t="shared" si="639"/>
        <v/>
      </c>
      <c r="V3513" s="60" t="str">
        <f t="shared" si="639"/>
        <v/>
      </c>
      <c r="W3513" s="44"/>
      <c r="X3513" s="44" t="str">
        <f t="shared" si="632"/>
        <v/>
      </c>
      <c r="Y3513" s="142" t="str">
        <f t="shared" si="629"/>
        <v/>
      </c>
      <c r="Z3513" s="172" t="str">
        <f t="shared" si="633"/>
        <v/>
      </c>
      <c r="AA3513" s="169" t="str">
        <f>IF(ISNUMBER($Q3513),INDEX($D$1:$D$3663,S3513,1),"")</f>
        <v/>
      </c>
      <c r="AB3513" s="169" t="str">
        <f>IF(ISNUMBER($Q3513),INDEX($D$1:$D$3663,T3513,1),"")</f>
        <v/>
      </c>
      <c r="AC3513" s="169" t="str">
        <f>IF(ISNUMBER($Q3513),INDEX($D$1:$D$3663,U3513,1),"")</f>
        <v/>
      </c>
      <c r="AD3513" s="169" t="str">
        <f>IF(ISNUMBER($Q3513),INDEX($D$1:$D$3663,V3513,1),"")</f>
        <v/>
      </c>
      <c r="AE3513" s="59"/>
      <c r="AF3513" s="177" t="str">
        <f t="shared" si="634"/>
        <v/>
      </c>
      <c r="AG3513" s="178" t="s">
        <v>1403</v>
      </c>
      <c r="AH3513" s="59"/>
      <c r="AI3513" s="163" t="str">
        <f t="shared" si="635"/>
        <v/>
      </c>
      <c r="AJ3513" s="162" t="str">
        <f t="shared" si="638"/>
        <v/>
      </c>
      <c r="AK3513" s="119"/>
      <c r="AL3513" s="59" t="str">
        <f>IF(ISNUMBER($AJ3513),INDEX($Z$4:$AC$3663,$AJ3513,AL$3),"")</f>
        <v/>
      </c>
      <c r="AM3513" s="149" t="str">
        <f>IF(ISNUMBER($AJ3513),INDEX($Z$4:$AC$3663,$AJ3513,AM$3),"")</f>
        <v/>
      </c>
      <c r="AN3513" s="149" t="str">
        <f>IF(ISNUMBER($AJ3513),INDEX($Z$4:$AC$3663,$AJ3513,AN$3),"")</f>
        <v/>
      </c>
      <c r="AO3513" s="59"/>
      <c r="AP3513" s="59"/>
      <c r="AQ3513" s="166"/>
      <c r="AR3513" s="59"/>
      <c r="AS3513" s="59"/>
      <c r="AT3513" s="149"/>
      <c r="AU3513" s="149"/>
      <c r="AV3513" s="149"/>
      <c r="AW3513" s="149"/>
      <c r="AX3513" s="150"/>
      <c r="AY3513" s="151"/>
      <c r="AZ3513" s="59"/>
      <c r="BA3513" s="59"/>
      <c r="BB3513" s="59"/>
      <c r="BC3513" s="59"/>
      <c r="BD3513" s="59"/>
      <c r="BE3513" s="59"/>
      <c r="BF3513" s="43"/>
      <c r="BG3513" s="59"/>
      <c r="BH3513" s="59"/>
      <c r="BI3513" s="59"/>
      <c r="BJ3513" s="59"/>
      <c r="BK3513" s="59"/>
      <c r="BL3513" s="59"/>
      <c r="BM3513" s="59"/>
    </row>
    <row r="3514" spans="1:65" x14ac:dyDescent="0.25">
      <c r="A3514" s="82"/>
      <c r="B3514" s="122" t="s">
        <v>1393</v>
      </c>
      <c r="C3514" s="122">
        <v>4234.5</v>
      </c>
      <c r="D3514" s="122">
        <v>37.844404111200703</v>
      </c>
      <c r="E3514" s="142">
        <f>IF(B3513=B3514,0,MAX(E$4:E3513)+1)</f>
        <v>0</v>
      </c>
      <c r="F3514" s="142">
        <f t="shared" si="636"/>
        <v>5</v>
      </c>
      <c r="G3514" s="142" t="str">
        <f t="shared" si="630"/>
        <v/>
      </c>
      <c r="H3514" s="142" t="str">
        <f t="shared" si="631"/>
        <v/>
      </c>
      <c r="I3514" s="59"/>
      <c r="J3514" s="104"/>
      <c r="K3514" s="59"/>
      <c r="L3514" s="59"/>
      <c r="M3514" s="59"/>
      <c r="N3514" s="44"/>
      <c r="O3514" s="44"/>
      <c r="P3514" s="44"/>
      <c r="Q3514" s="43" t="str">
        <f t="shared" si="628"/>
        <v/>
      </c>
      <c r="R3514" s="60" t="str">
        <f t="shared" si="639"/>
        <v/>
      </c>
      <c r="S3514" s="60" t="str">
        <f t="shared" si="639"/>
        <v/>
      </c>
      <c r="T3514" s="60" t="str">
        <f t="shared" si="639"/>
        <v/>
      </c>
      <c r="U3514" s="60" t="str">
        <f t="shared" si="639"/>
        <v/>
      </c>
      <c r="V3514" s="60" t="str">
        <f t="shared" si="639"/>
        <v/>
      </c>
      <c r="W3514" s="44"/>
      <c r="X3514" s="44" t="str">
        <f t="shared" si="632"/>
        <v/>
      </c>
      <c r="Y3514" s="142" t="str">
        <f t="shared" si="629"/>
        <v/>
      </c>
      <c r="Z3514" s="172" t="str">
        <f t="shared" si="633"/>
        <v/>
      </c>
      <c r="AA3514" s="169" t="str">
        <f>IF(ISNUMBER($Q3514),INDEX($D$1:$D$3663,S3514,1),"")</f>
        <v/>
      </c>
      <c r="AB3514" s="169" t="str">
        <f>IF(ISNUMBER($Q3514),INDEX($D$1:$D$3663,T3514,1),"")</f>
        <v/>
      </c>
      <c r="AC3514" s="169" t="str">
        <f>IF(ISNUMBER($Q3514),INDEX($D$1:$D$3663,U3514,1),"")</f>
        <v/>
      </c>
      <c r="AD3514" s="169" t="str">
        <f>IF(ISNUMBER($Q3514),INDEX($D$1:$D$3663,V3514,1),"")</f>
        <v/>
      </c>
      <c r="AE3514" s="59"/>
      <c r="AF3514" s="177" t="str">
        <f t="shared" si="634"/>
        <v/>
      </c>
      <c r="AG3514" s="178" t="s">
        <v>1403</v>
      </c>
      <c r="AH3514" s="59"/>
      <c r="AI3514" s="163" t="str">
        <f t="shared" si="635"/>
        <v/>
      </c>
      <c r="AJ3514" s="162" t="str">
        <f t="shared" si="638"/>
        <v/>
      </c>
      <c r="AK3514" s="119"/>
      <c r="AL3514" s="59" t="str">
        <f>IF(ISNUMBER($AJ3514),INDEX($Z$4:$AC$3663,$AJ3514,AL$3),"")</f>
        <v/>
      </c>
      <c r="AM3514" s="149" t="str">
        <f>IF(ISNUMBER($AJ3514),INDEX($Z$4:$AC$3663,$AJ3514,AM$3),"")</f>
        <v/>
      </c>
      <c r="AN3514" s="149" t="str">
        <f>IF(ISNUMBER($AJ3514),INDEX($Z$4:$AC$3663,$AJ3514,AN$3),"")</f>
        <v/>
      </c>
      <c r="AO3514" s="59"/>
      <c r="AP3514" s="59"/>
      <c r="AQ3514" s="166"/>
      <c r="AR3514" s="59"/>
      <c r="AS3514" s="59"/>
      <c r="AT3514" s="149"/>
      <c r="AU3514" s="149"/>
      <c r="AV3514" s="149"/>
      <c r="AW3514" s="149"/>
      <c r="AX3514" s="150"/>
      <c r="AY3514" s="151"/>
      <c r="AZ3514" s="59"/>
      <c r="BA3514" s="59"/>
      <c r="BB3514" s="59"/>
      <c r="BC3514" s="59"/>
      <c r="BD3514" s="59"/>
      <c r="BE3514" s="59"/>
      <c r="BF3514" s="43"/>
      <c r="BG3514" s="59"/>
      <c r="BH3514" s="59"/>
      <c r="BI3514" s="59"/>
      <c r="BJ3514" s="59"/>
      <c r="BK3514" s="59"/>
      <c r="BL3514" s="59"/>
      <c r="BM3514" s="59"/>
    </row>
    <row r="3515" spans="1:65" x14ac:dyDescent="0.25">
      <c r="A3515" s="82"/>
      <c r="B3515" s="122" t="s">
        <v>1393</v>
      </c>
      <c r="C3515" s="122">
        <v>4235.5</v>
      </c>
      <c r="D3515" s="122">
        <v>37.878612837985898</v>
      </c>
      <c r="E3515" s="142">
        <f>IF(B3514=B3515,0,MAX(E$4:E3514)+1)</f>
        <v>0</v>
      </c>
      <c r="F3515" s="142">
        <f t="shared" si="636"/>
        <v>5</v>
      </c>
      <c r="G3515" s="142" t="str">
        <f t="shared" si="630"/>
        <v/>
      </c>
      <c r="H3515" s="142" t="str">
        <f t="shared" si="631"/>
        <v/>
      </c>
      <c r="I3515" s="59"/>
      <c r="J3515" s="104"/>
      <c r="K3515" s="59"/>
      <c r="L3515" s="59"/>
      <c r="M3515" s="59"/>
      <c r="N3515" s="44"/>
      <c r="O3515" s="44"/>
      <c r="P3515" s="44"/>
      <c r="Q3515" s="43" t="str">
        <f t="shared" si="628"/>
        <v/>
      </c>
      <c r="R3515" s="60" t="str">
        <f t="shared" si="639"/>
        <v/>
      </c>
      <c r="S3515" s="60" t="str">
        <f t="shared" si="639"/>
        <v/>
      </c>
      <c r="T3515" s="60" t="str">
        <f t="shared" si="639"/>
        <v/>
      </c>
      <c r="U3515" s="60" t="str">
        <f t="shared" si="639"/>
        <v/>
      </c>
      <c r="V3515" s="60" t="str">
        <f t="shared" si="639"/>
        <v/>
      </c>
      <c r="W3515" s="44"/>
      <c r="X3515" s="44" t="str">
        <f t="shared" si="632"/>
        <v/>
      </c>
      <c r="Y3515" s="142" t="str">
        <f t="shared" si="629"/>
        <v/>
      </c>
      <c r="Z3515" s="172" t="str">
        <f t="shared" si="633"/>
        <v/>
      </c>
      <c r="AA3515" s="169" t="str">
        <f>IF(ISNUMBER($Q3515),INDEX($D$1:$D$3663,S3515,1),"")</f>
        <v/>
      </c>
      <c r="AB3515" s="169" t="str">
        <f>IF(ISNUMBER($Q3515),INDEX($D$1:$D$3663,T3515,1),"")</f>
        <v/>
      </c>
      <c r="AC3515" s="169" t="str">
        <f>IF(ISNUMBER($Q3515),INDEX($D$1:$D$3663,U3515,1),"")</f>
        <v/>
      </c>
      <c r="AD3515" s="169" t="str">
        <f>IF(ISNUMBER($Q3515),INDEX($D$1:$D$3663,V3515,1),"")</f>
        <v/>
      </c>
      <c r="AE3515" s="59"/>
      <c r="AF3515" s="177" t="str">
        <f t="shared" si="634"/>
        <v/>
      </c>
      <c r="AG3515" s="178" t="s">
        <v>1403</v>
      </c>
      <c r="AH3515" s="59"/>
      <c r="AI3515" s="163" t="str">
        <f t="shared" si="635"/>
        <v/>
      </c>
      <c r="AJ3515" s="162" t="str">
        <f t="shared" si="638"/>
        <v/>
      </c>
      <c r="AK3515" s="119"/>
      <c r="AL3515" s="59" t="str">
        <f>IF(ISNUMBER($AJ3515),INDEX($Z$4:$AC$3663,$AJ3515,AL$3),"")</f>
        <v/>
      </c>
      <c r="AM3515" s="149" t="str">
        <f>IF(ISNUMBER($AJ3515),INDEX($Z$4:$AC$3663,$AJ3515,AM$3),"")</f>
        <v/>
      </c>
      <c r="AN3515" s="149" t="str">
        <f>IF(ISNUMBER($AJ3515),INDEX($Z$4:$AC$3663,$AJ3515,AN$3),"")</f>
        <v/>
      </c>
      <c r="AO3515" s="59"/>
      <c r="AP3515" s="59"/>
      <c r="AQ3515" s="166"/>
      <c r="AR3515" s="59"/>
      <c r="AS3515" s="59"/>
      <c r="AT3515" s="149"/>
      <c r="AU3515" s="149"/>
      <c r="AV3515" s="149"/>
      <c r="AW3515" s="149"/>
      <c r="AX3515" s="150"/>
      <c r="AY3515" s="151"/>
      <c r="AZ3515" s="59"/>
      <c r="BA3515" s="59"/>
      <c r="BB3515" s="59"/>
      <c r="BC3515" s="59"/>
      <c r="BD3515" s="59"/>
      <c r="BE3515" s="59"/>
      <c r="BF3515" s="43"/>
      <c r="BG3515" s="59"/>
      <c r="BH3515" s="59"/>
      <c r="BI3515" s="59"/>
      <c r="BJ3515" s="59"/>
      <c r="BK3515" s="59"/>
      <c r="BL3515" s="59"/>
      <c r="BM3515" s="59"/>
    </row>
    <row r="3516" spans="1:65" x14ac:dyDescent="0.25">
      <c r="A3516" s="82"/>
      <c r="B3516" s="122" t="s">
        <v>1393</v>
      </c>
      <c r="C3516" s="122">
        <v>4236.5</v>
      </c>
      <c r="D3516" s="122">
        <v>38.301832400841697</v>
      </c>
      <c r="E3516" s="142">
        <f>IF(B3515=B3516,0,MAX(E$4:E3515)+1)</f>
        <v>0</v>
      </c>
      <c r="F3516" s="142">
        <f t="shared" si="636"/>
        <v>5</v>
      </c>
      <c r="G3516" s="142" t="str">
        <f t="shared" si="630"/>
        <v/>
      </c>
      <c r="H3516" s="142" t="str">
        <f t="shared" si="631"/>
        <v/>
      </c>
      <c r="I3516" s="59"/>
      <c r="J3516" s="104"/>
      <c r="K3516" s="59"/>
      <c r="L3516" s="59"/>
      <c r="M3516" s="59"/>
      <c r="N3516" s="44"/>
      <c r="O3516" s="44"/>
      <c r="P3516" s="44"/>
      <c r="Q3516" s="43" t="str">
        <f t="shared" si="628"/>
        <v/>
      </c>
      <c r="R3516" s="60" t="str">
        <f t="shared" si="639"/>
        <v/>
      </c>
      <c r="S3516" s="60" t="str">
        <f t="shared" si="639"/>
        <v/>
      </c>
      <c r="T3516" s="60" t="str">
        <f t="shared" si="639"/>
        <v/>
      </c>
      <c r="U3516" s="60" t="str">
        <f t="shared" si="639"/>
        <v/>
      </c>
      <c r="V3516" s="60" t="str">
        <f t="shared" si="639"/>
        <v/>
      </c>
      <c r="W3516" s="44"/>
      <c r="X3516" s="44" t="str">
        <f t="shared" si="632"/>
        <v/>
      </c>
      <c r="Y3516" s="142" t="str">
        <f t="shared" si="629"/>
        <v/>
      </c>
      <c r="Z3516" s="172" t="str">
        <f t="shared" si="633"/>
        <v/>
      </c>
      <c r="AA3516" s="169" t="str">
        <f>IF(ISNUMBER($Q3516),INDEX($D$1:$D$3663,S3516,1),"")</f>
        <v/>
      </c>
      <c r="AB3516" s="169" t="str">
        <f>IF(ISNUMBER($Q3516),INDEX($D$1:$D$3663,T3516,1),"")</f>
        <v/>
      </c>
      <c r="AC3516" s="169" t="str">
        <f>IF(ISNUMBER($Q3516),INDEX($D$1:$D$3663,U3516,1),"")</f>
        <v/>
      </c>
      <c r="AD3516" s="169" t="str">
        <f>IF(ISNUMBER($Q3516),INDEX($D$1:$D$3663,V3516,1),"")</f>
        <v/>
      </c>
      <c r="AE3516" s="59"/>
      <c r="AF3516" s="177" t="str">
        <f t="shared" si="634"/>
        <v/>
      </c>
      <c r="AG3516" s="178" t="s">
        <v>1403</v>
      </c>
      <c r="AH3516" s="59"/>
      <c r="AI3516" s="163" t="str">
        <f t="shared" si="635"/>
        <v/>
      </c>
      <c r="AJ3516" s="162" t="str">
        <f t="shared" si="638"/>
        <v/>
      </c>
      <c r="AK3516" s="119"/>
      <c r="AL3516" s="59" t="str">
        <f>IF(ISNUMBER($AJ3516),INDEX($Z$4:$AC$3663,$AJ3516,AL$3),"")</f>
        <v/>
      </c>
      <c r="AM3516" s="149" t="str">
        <f>IF(ISNUMBER($AJ3516),INDEX($Z$4:$AC$3663,$AJ3516,AM$3),"")</f>
        <v/>
      </c>
      <c r="AN3516" s="149" t="str">
        <f>IF(ISNUMBER($AJ3516),INDEX($Z$4:$AC$3663,$AJ3516,AN$3),"")</f>
        <v/>
      </c>
      <c r="AO3516" s="59"/>
      <c r="AP3516" s="59"/>
      <c r="AQ3516" s="166"/>
      <c r="AR3516" s="59"/>
      <c r="AS3516" s="59"/>
      <c r="AT3516" s="149"/>
      <c r="AU3516" s="149"/>
      <c r="AV3516" s="149"/>
      <c r="AW3516" s="149"/>
      <c r="AX3516" s="150"/>
      <c r="AY3516" s="151"/>
      <c r="AZ3516" s="59"/>
      <c r="BA3516" s="59"/>
      <c r="BB3516" s="59"/>
      <c r="BC3516" s="59"/>
      <c r="BD3516" s="59"/>
      <c r="BE3516" s="59"/>
      <c r="BF3516" s="43"/>
      <c r="BG3516" s="59"/>
      <c r="BH3516" s="59"/>
      <c r="BI3516" s="59"/>
      <c r="BJ3516" s="59"/>
      <c r="BK3516" s="59"/>
      <c r="BL3516" s="59"/>
      <c r="BM3516" s="59"/>
    </row>
    <row r="3517" spans="1:65" x14ac:dyDescent="0.25">
      <c r="A3517" s="82"/>
      <c r="B3517" s="122" t="s">
        <v>1393</v>
      </c>
      <c r="C3517" s="122">
        <v>4237.5</v>
      </c>
      <c r="D3517" s="122">
        <v>38.038760587231501</v>
      </c>
      <c r="E3517" s="142">
        <f>IF(B3516=B3517,0,MAX(E$4:E3516)+1)</f>
        <v>0</v>
      </c>
      <c r="F3517" s="142">
        <f t="shared" si="636"/>
        <v>5</v>
      </c>
      <c r="G3517" s="142" t="str">
        <f t="shared" si="630"/>
        <v/>
      </c>
      <c r="H3517" s="142" t="str">
        <f t="shared" si="631"/>
        <v/>
      </c>
      <c r="I3517" s="59"/>
      <c r="J3517" s="104"/>
      <c r="K3517" s="59"/>
      <c r="L3517" s="59"/>
      <c r="M3517" s="59"/>
      <c r="N3517" s="44"/>
      <c r="O3517" s="44"/>
      <c r="P3517" s="44"/>
      <c r="Q3517" s="43" t="str">
        <f t="shared" si="628"/>
        <v/>
      </c>
      <c r="R3517" s="60" t="str">
        <f t="shared" si="639"/>
        <v/>
      </c>
      <c r="S3517" s="60" t="str">
        <f t="shared" si="639"/>
        <v/>
      </c>
      <c r="T3517" s="60" t="str">
        <f t="shared" si="639"/>
        <v/>
      </c>
      <c r="U3517" s="60" t="str">
        <f t="shared" si="639"/>
        <v/>
      </c>
      <c r="V3517" s="60" t="str">
        <f t="shared" si="639"/>
        <v/>
      </c>
      <c r="W3517" s="44"/>
      <c r="X3517" s="44" t="str">
        <f t="shared" si="632"/>
        <v/>
      </c>
      <c r="Y3517" s="142" t="str">
        <f t="shared" si="629"/>
        <v/>
      </c>
      <c r="Z3517" s="172" t="str">
        <f t="shared" si="633"/>
        <v/>
      </c>
      <c r="AA3517" s="169" t="str">
        <f>IF(ISNUMBER($Q3517),INDEX($D$1:$D$3663,S3517,1),"")</f>
        <v/>
      </c>
      <c r="AB3517" s="169" t="str">
        <f>IF(ISNUMBER($Q3517),INDEX($D$1:$D$3663,T3517,1),"")</f>
        <v/>
      </c>
      <c r="AC3517" s="169" t="str">
        <f>IF(ISNUMBER($Q3517),INDEX($D$1:$D$3663,U3517,1),"")</f>
        <v/>
      </c>
      <c r="AD3517" s="169" t="str">
        <f>IF(ISNUMBER($Q3517),INDEX($D$1:$D$3663,V3517,1),"")</f>
        <v/>
      </c>
      <c r="AE3517" s="59"/>
      <c r="AF3517" s="177" t="str">
        <f t="shared" si="634"/>
        <v/>
      </c>
      <c r="AG3517" s="178" t="s">
        <v>1403</v>
      </c>
      <c r="AH3517" s="59"/>
      <c r="AI3517" s="163" t="str">
        <f t="shared" si="635"/>
        <v/>
      </c>
      <c r="AJ3517" s="162" t="str">
        <f t="shared" si="638"/>
        <v/>
      </c>
      <c r="AK3517" s="119"/>
      <c r="AL3517" s="59" t="str">
        <f>IF(ISNUMBER($AJ3517),INDEX($Z$4:$AC$3663,$AJ3517,AL$3),"")</f>
        <v/>
      </c>
      <c r="AM3517" s="149" t="str">
        <f>IF(ISNUMBER($AJ3517),INDEX($Z$4:$AC$3663,$AJ3517,AM$3),"")</f>
        <v/>
      </c>
      <c r="AN3517" s="149" t="str">
        <f>IF(ISNUMBER($AJ3517),INDEX($Z$4:$AC$3663,$AJ3517,AN$3),"")</f>
        <v/>
      </c>
      <c r="AO3517" s="59"/>
      <c r="AP3517" s="59"/>
      <c r="AQ3517" s="166"/>
      <c r="AR3517" s="59"/>
      <c r="AS3517" s="59"/>
      <c r="AT3517" s="149"/>
      <c r="AU3517" s="149"/>
      <c r="AV3517" s="149"/>
      <c r="AW3517" s="149"/>
      <c r="AX3517" s="150"/>
      <c r="AY3517" s="151"/>
      <c r="AZ3517" s="59"/>
      <c r="BA3517" s="59"/>
      <c r="BB3517" s="59"/>
      <c r="BC3517" s="59"/>
      <c r="BD3517" s="59"/>
      <c r="BE3517" s="59"/>
      <c r="BF3517" s="43"/>
      <c r="BG3517" s="59"/>
      <c r="BH3517" s="59"/>
      <c r="BI3517" s="59"/>
      <c r="BJ3517" s="59"/>
      <c r="BK3517" s="59"/>
      <c r="BL3517" s="59"/>
      <c r="BM3517" s="59"/>
    </row>
    <row r="3518" spans="1:65" x14ac:dyDescent="0.25">
      <c r="A3518" s="82"/>
      <c r="B3518" s="122" t="s">
        <v>1393</v>
      </c>
      <c r="C3518" s="122">
        <v>4238.5</v>
      </c>
      <c r="D3518" s="122">
        <v>38.055395606244701</v>
      </c>
      <c r="E3518" s="142">
        <f>IF(B3517=B3518,0,MAX(E$4:E3517)+1)</f>
        <v>0</v>
      </c>
      <c r="F3518" s="142">
        <f t="shared" si="636"/>
        <v>5</v>
      </c>
      <c r="G3518" s="142" t="str">
        <f t="shared" si="630"/>
        <v/>
      </c>
      <c r="H3518" s="142" t="str">
        <f t="shared" si="631"/>
        <v/>
      </c>
      <c r="I3518" s="59"/>
      <c r="J3518" s="104"/>
      <c r="K3518" s="59"/>
      <c r="L3518" s="59"/>
      <c r="M3518" s="59"/>
      <c r="N3518" s="44"/>
      <c r="O3518" s="44"/>
      <c r="P3518" s="44"/>
      <c r="Q3518" s="43" t="str">
        <f t="shared" si="628"/>
        <v/>
      </c>
      <c r="R3518" s="60" t="str">
        <f t="shared" si="639"/>
        <v/>
      </c>
      <c r="S3518" s="60" t="str">
        <f t="shared" si="639"/>
        <v/>
      </c>
      <c r="T3518" s="60" t="str">
        <f t="shared" si="639"/>
        <v/>
      </c>
      <c r="U3518" s="60" t="str">
        <f t="shared" si="639"/>
        <v/>
      </c>
      <c r="V3518" s="60" t="str">
        <f t="shared" si="639"/>
        <v/>
      </c>
      <c r="W3518" s="44"/>
      <c r="X3518" s="44" t="str">
        <f t="shared" si="632"/>
        <v/>
      </c>
      <c r="Y3518" s="142" t="str">
        <f t="shared" si="629"/>
        <v/>
      </c>
      <c r="Z3518" s="172" t="str">
        <f t="shared" si="633"/>
        <v/>
      </c>
      <c r="AA3518" s="169" t="str">
        <f>IF(ISNUMBER($Q3518),INDEX($D$1:$D$3663,S3518,1),"")</f>
        <v/>
      </c>
      <c r="AB3518" s="169" t="str">
        <f>IF(ISNUMBER($Q3518),INDEX($D$1:$D$3663,T3518,1),"")</f>
        <v/>
      </c>
      <c r="AC3518" s="169" t="str">
        <f>IF(ISNUMBER($Q3518),INDEX($D$1:$D$3663,U3518,1),"")</f>
        <v/>
      </c>
      <c r="AD3518" s="169" t="str">
        <f>IF(ISNUMBER($Q3518),INDEX($D$1:$D$3663,V3518,1),"")</f>
        <v/>
      </c>
      <c r="AE3518" s="59"/>
      <c r="AF3518" s="177" t="str">
        <f t="shared" si="634"/>
        <v/>
      </c>
      <c r="AG3518" s="178" t="s">
        <v>1403</v>
      </c>
      <c r="AH3518" s="59"/>
      <c r="AI3518" s="163" t="str">
        <f t="shared" si="635"/>
        <v/>
      </c>
      <c r="AJ3518" s="162" t="str">
        <f t="shared" si="638"/>
        <v/>
      </c>
      <c r="AK3518" s="119"/>
      <c r="AL3518" s="59" t="str">
        <f>IF(ISNUMBER($AJ3518),INDEX($Z$4:$AC$3663,$AJ3518,AL$3),"")</f>
        <v/>
      </c>
      <c r="AM3518" s="149" t="str">
        <f>IF(ISNUMBER($AJ3518),INDEX($Z$4:$AC$3663,$AJ3518,AM$3),"")</f>
        <v/>
      </c>
      <c r="AN3518" s="149" t="str">
        <f>IF(ISNUMBER($AJ3518),INDEX($Z$4:$AC$3663,$AJ3518,AN$3),"")</f>
        <v/>
      </c>
      <c r="AO3518" s="59"/>
      <c r="AP3518" s="59"/>
      <c r="AQ3518" s="166"/>
      <c r="AR3518" s="59"/>
      <c r="AS3518" s="59"/>
      <c r="AT3518" s="149"/>
      <c r="AU3518" s="149"/>
      <c r="AV3518" s="149"/>
      <c r="AW3518" s="149"/>
      <c r="AX3518" s="150"/>
      <c r="AY3518" s="151"/>
      <c r="AZ3518" s="59"/>
      <c r="BA3518" s="59"/>
      <c r="BB3518" s="59"/>
      <c r="BC3518" s="59"/>
      <c r="BD3518" s="59"/>
      <c r="BE3518" s="59"/>
      <c r="BF3518" s="43"/>
      <c r="BG3518" s="59"/>
      <c r="BH3518" s="59"/>
      <c r="BI3518" s="59"/>
      <c r="BJ3518" s="59"/>
      <c r="BK3518" s="59"/>
      <c r="BL3518" s="59"/>
      <c r="BM3518" s="59"/>
    </row>
    <row r="3519" spans="1:65" x14ac:dyDescent="0.25">
      <c r="A3519" s="82"/>
      <c r="B3519" s="122" t="s">
        <v>1393</v>
      </c>
      <c r="C3519" s="122">
        <v>4239.5</v>
      </c>
      <c r="D3519" s="122">
        <v>38.132852467316702</v>
      </c>
      <c r="E3519" s="142">
        <f>IF(B3518=B3519,0,MAX(E$4:E3518)+1)</f>
        <v>0</v>
      </c>
      <c r="F3519" s="142">
        <f t="shared" si="636"/>
        <v>5</v>
      </c>
      <c r="G3519" s="142" t="str">
        <f t="shared" si="630"/>
        <v/>
      </c>
      <c r="H3519" s="142" t="str">
        <f t="shared" si="631"/>
        <v/>
      </c>
      <c r="I3519" s="59"/>
      <c r="J3519" s="104"/>
      <c r="K3519" s="59"/>
      <c r="L3519" s="59"/>
      <c r="M3519" s="59"/>
      <c r="N3519" s="44"/>
      <c r="O3519" s="44"/>
      <c r="P3519" s="44"/>
      <c r="Q3519" s="43" t="str">
        <f t="shared" si="628"/>
        <v/>
      </c>
      <c r="R3519" s="60" t="str">
        <f t="shared" si="639"/>
        <v/>
      </c>
      <c r="S3519" s="60" t="str">
        <f t="shared" si="639"/>
        <v/>
      </c>
      <c r="T3519" s="60" t="str">
        <f t="shared" si="639"/>
        <v/>
      </c>
      <c r="U3519" s="60" t="str">
        <f t="shared" si="639"/>
        <v/>
      </c>
      <c r="V3519" s="60" t="str">
        <f t="shared" si="639"/>
        <v/>
      </c>
      <c r="W3519" s="44"/>
      <c r="X3519" s="44" t="str">
        <f t="shared" si="632"/>
        <v/>
      </c>
      <c r="Y3519" s="142" t="str">
        <f t="shared" si="629"/>
        <v/>
      </c>
      <c r="Z3519" s="172" t="str">
        <f t="shared" si="633"/>
        <v/>
      </c>
      <c r="AA3519" s="169" t="str">
        <f>IF(ISNUMBER($Q3519),INDEX($D$1:$D$3663,S3519,1),"")</f>
        <v/>
      </c>
      <c r="AB3519" s="169" t="str">
        <f>IF(ISNUMBER($Q3519),INDEX($D$1:$D$3663,T3519,1),"")</f>
        <v/>
      </c>
      <c r="AC3519" s="169" t="str">
        <f>IF(ISNUMBER($Q3519),INDEX($D$1:$D$3663,U3519,1),"")</f>
        <v/>
      </c>
      <c r="AD3519" s="169" t="str">
        <f>IF(ISNUMBER($Q3519),INDEX($D$1:$D$3663,V3519,1),"")</f>
        <v/>
      </c>
      <c r="AE3519" s="59"/>
      <c r="AF3519" s="177" t="str">
        <f t="shared" si="634"/>
        <v/>
      </c>
      <c r="AG3519" s="178" t="s">
        <v>1403</v>
      </c>
      <c r="AH3519" s="59"/>
      <c r="AI3519" s="163" t="str">
        <f t="shared" si="635"/>
        <v/>
      </c>
      <c r="AJ3519" s="162" t="str">
        <f t="shared" si="638"/>
        <v/>
      </c>
      <c r="AK3519" s="119"/>
      <c r="AL3519" s="59" t="str">
        <f>IF(ISNUMBER($AJ3519),INDEX($Z$4:$AC$3663,$AJ3519,AL$3),"")</f>
        <v/>
      </c>
      <c r="AM3519" s="149" t="str">
        <f>IF(ISNUMBER($AJ3519),INDEX($Z$4:$AC$3663,$AJ3519,AM$3),"")</f>
        <v/>
      </c>
      <c r="AN3519" s="149" t="str">
        <f>IF(ISNUMBER($AJ3519),INDEX($Z$4:$AC$3663,$AJ3519,AN$3),"")</f>
        <v/>
      </c>
      <c r="AO3519" s="59"/>
      <c r="AP3519" s="59"/>
      <c r="AQ3519" s="166"/>
      <c r="AR3519" s="59"/>
      <c r="AS3519" s="59"/>
      <c r="AT3519" s="149"/>
      <c r="AU3519" s="149"/>
      <c r="AV3519" s="149"/>
      <c r="AW3519" s="149"/>
      <c r="AX3519" s="150"/>
      <c r="AY3519" s="151"/>
      <c r="AZ3519" s="59"/>
      <c r="BA3519" s="59"/>
      <c r="BB3519" s="59"/>
      <c r="BC3519" s="59"/>
      <c r="BD3519" s="59"/>
      <c r="BE3519" s="59"/>
      <c r="BF3519" s="43"/>
      <c r="BG3519" s="59"/>
      <c r="BH3519" s="59"/>
      <c r="BI3519" s="59"/>
      <c r="BJ3519" s="59"/>
      <c r="BK3519" s="59"/>
      <c r="BL3519" s="59"/>
      <c r="BM3519" s="59"/>
    </row>
    <row r="3520" spans="1:65" x14ac:dyDescent="0.25">
      <c r="A3520" s="82"/>
      <c r="B3520" s="122" t="s">
        <v>1393</v>
      </c>
      <c r="C3520" s="122">
        <v>4240.5</v>
      </c>
      <c r="D3520" s="122">
        <v>38.100423611250697</v>
      </c>
      <c r="E3520" s="142">
        <f>IF(B3519=B3520,0,MAX(E$4:E3519)+1)</f>
        <v>0</v>
      </c>
      <c r="F3520" s="142">
        <f t="shared" si="636"/>
        <v>5</v>
      </c>
      <c r="G3520" s="142" t="str">
        <f t="shared" si="630"/>
        <v/>
      </c>
      <c r="H3520" s="142" t="str">
        <f t="shared" si="631"/>
        <v/>
      </c>
      <c r="I3520" s="59"/>
      <c r="J3520" s="104"/>
      <c r="K3520" s="59"/>
      <c r="L3520" s="59"/>
      <c r="M3520" s="59"/>
      <c r="N3520" s="44"/>
      <c r="O3520" s="44"/>
      <c r="P3520" s="44"/>
      <c r="Q3520" s="43" t="str">
        <f t="shared" si="628"/>
        <v/>
      </c>
      <c r="R3520" s="60" t="str">
        <f t="shared" si="639"/>
        <v/>
      </c>
      <c r="S3520" s="60" t="str">
        <f t="shared" si="639"/>
        <v/>
      </c>
      <c r="T3520" s="60" t="str">
        <f t="shared" si="639"/>
        <v/>
      </c>
      <c r="U3520" s="60" t="str">
        <f t="shared" si="639"/>
        <v/>
      </c>
      <c r="V3520" s="60" t="str">
        <f t="shared" si="639"/>
        <v/>
      </c>
      <c r="W3520" s="44"/>
      <c r="X3520" s="44" t="str">
        <f t="shared" si="632"/>
        <v/>
      </c>
      <c r="Y3520" s="142" t="str">
        <f t="shared" si="629"/>
        <v/>
      </c>
      <c r="Z3520" s="172" t="str">
        <f t="shared" si="633"/>
        <v/>
      </c>
      <c r="AA3520" s="169" t="str">
        <f>IF(ISNUMBER($Q3520),INDEX($D$1:$D$3663,S3520,1),"")</f>
        <v/>
      </c>
      <c r="AB3520" s="169" t="str">
        <f>IF(ISNUMBER($Q3520),INDEX($D$1:$D$3663,T3520,1),"")</f>
        <v/>
      </c>
      <c r="AC3520" s="169" t="str">
        <f>IF(ISNUMBER($Q3520),INDEX($D$1:$D$3663,U3520,1),"")</f>
        <v/>
      </c>
      <c r="AD3520" s="169" t="str">
        <f>IF(ISNUMBER($Q3520),INDEX($D$1:$D$3663,V3520,1),"")</f>
        <v/>
      </c>
      <c r="AE3520" s="59"/>
      <c r="AF3520" s="177" t="str">
        <f t="shared" si="634"/>
        <v/>
      </c>
      <c r="AG3520" s="178" t="s">
        <v>1403</v>
      </c>
      <c r="AH3520" s="59"/>
      <c r="AI3520" s="163" t="str">
        <f t="shared" si="635"/>
        <v/>
      </c>
      <c r="AJ3520" s="162" t="str">
        <f t="shared" si="638"/>
        <v/>
      </c>
      <c r="AK3520" s="119"/>
      <c r="AL3520" s="59" t="str">
        <f>IF(ISNUMBER($AJ3520),INDEX($Z$4:$AC$3663,$AJ3520,AL$3),"")</f>
        <v/>
      </c>
      <c r="AM3520" s="149" t="str">
        <f>IF(ISNUMBER($AJ3520),INDEX($Z$4:$AC$3663,$AJ3520,AM$3),"")</f>
        <v/>
      </c>
      <c r="AN3520" s="149" t="str">
        <f>IF(ISNUMBER($AJ3520),INDEX($Z$4:$AC$3663,$AJ3520,AN$3),"")</f>
        <v/>
      </c>
      <c r="AO3520" s="59"/>
      <c r="AP3520" s="59"/>
      <c r="AQ3520" s="166"/>
      <c r="AR3520" s="59"/>
      <c r="AS3520" s="59"/>
      <c r="AT3520" s="149"/>
      <c r="AU3520" s="149"/>
      <c r="AV3520" s="149"/>
      <c r="AW3520" s="149"/>
      <c r="AX3520" s="150"/>
      <c r="AY3520" s="151"/>
      <c r="AZ3520" s="59"/>
      <c r="BA3520" s="59"/>
      <c r="BB3520" s="59"/>
      <c r="BC3520" s="59"/>
      <c r="BD3520" s="59"/>
      <c r="BE3520" s="59"/>
      <c r="BF3520" s="43"/>
      <c r="BG3520" s="59"/>
      <c r="BH3520" s="59"/>
      <c r="BI3520" s="59"/>
      <c r="BJ3520" s="59"/>
      <c r="BK3520" s="59"/>
      <c r="BL3520" s="59"/>
      <c r="BM3520" s="59"/>
    </row>
    <row r="3521" spans="1:65" x14ac:dyDescent="0.25">
      <c r="A3521" s="82"/>
      <c r="B3521" s="122" t="s">
        <v>1393</v>
      </c>
      <c r="C3521" s="122">
        <v>4241.5</v>
      </c>
      <c r="D3521" s="122">
        <v>37.9533833222658</v>
      </c>
      <c r="E3521" s="142">
        <f>IF(B3520=B3521,0,MAX(E$4:E3520)+1)</f>
        <v>0</v>
      </c>
      <c r="F3521" s="142">
        <f t="shared" si="636"/>
        <v>5</v>
      </c>
      <c r="G3521" s="142" t="str">
        <f t="shared" si="630"/>
        <v/>
      </c>
      <c r="H3521" s="142" t="str">
        <f t="shared" si="631"/>
        <v/>
      </c>
      <c r="I3521" s="59"/>
      <c r="J3521" s="104"/>
      <c r="K3521" s="59"/>
      <c r="L3521" s="59"/>
      <c r="M3521" s="59"/>
      <c r="N3521" s="44"/>
      <c r="O3521" s="44"/>
      <c r="P3521" s="44"/>
      <c r="Q3521" s="43" t="str">
        <f t="shared" si="628"/>
        <v/>
      </c>
      <c r="R3521" s="60" t="str">
        <f t="shared" si="639"/>
        <v/>
      </c>
      <c r="S3521" s="60" t="str">
        <f t="shared" si="639"/>
        <v/>
      </c>
      <c r="T3521" s="60" t="str">
        <f t="shared" si="639"/>
        <v/>
      </c>
      <c r="U3521" s="60" t="str">
        <f t="shared" si="639"/>
        <v/>
      </c>
      <c r="V3521" s="60" t="str">
        <f t="shared" si="639"/>
        <v/>
      </c>
      <c r="W3521" s="44"/>
      <c r="X3521" s="44" t="str">
        <f t="shared" si="632"/>
        <v/>
      </c>
      <c r="Y3521" s="142" t="str">
        <f t="shared" si="629"/>
        <v/>
      </c>
      <c r="Z3521" s="172" t="str">
        <f t="shared" si="633"/>
        <v/>
      </c>
      <c r="AA3521" s="169" t="str">
        <f>IF(ISNUMBER($Q3521),INDEX($D$1:$D$3663,S3521,1),"")</f>
        <v/>
      </c>
      <c r="AB3521" s="169" t="str">
        <f>IF(ISNUMBER($Q3521),INDEX($D$1:$D$3663,T3521,1),"")</f>
        <v/>
      </c>
      <c r="AC3521" s="169" t="str">
        <f>IF(ISNUMBER($Q3521),INDEX($D$1:$D$3663,U3521,1),"")</f>
        <v/>
      </c>
      <c r="AD3521" s="169" t="str">
        <f>IF(ISNUMBER($Q3521),INDEX($D$1:$D$3663,V3521,1),"")</f>
        <v/>
      </c>
      <c r="AE3521" s="59"/>
      <c r="AF3521" s="177" t="str">
        <f t="shared" si="634"/>
        <v/>
      </c>
      <c r="AG3521" s="178" t="s">
        <v>1403</v>
      </c>
      <c r="AH3521" s="59"/>
      <c r="AI3521" s="163" t="str">
        <f t="shared" si="635"/>
        <v/>
      </c>
      <c r="AJ3521" s="162" t="str">
        <f t="shared" si="638"/>
        <v/>
      </c>
      <c r="AK3521" s="119"/>
      <c r="AL3521" s="59" t="str">
        <f>IF(ISNUMBER($AJ3521),INDEX($Z$4:$AC$3663,$AJ3521,AL$3),"")</f>
        <v/>
      </c>
      <c r="AM3521" s="149" t="str">
        <f>IF(ISNUMBER($AJ3521),INDEX($Z$4:$AC$3663,$AJ3521,AM$3),"")</f>
        <v/>
      </c>
      <c r="AN3521" s="149" t="str">
        <f>IF(ISNUMBER($AJ3521),INDEX($Z$4:$AC$3663,$AJ3521,AN$3),"")</f>
        <v/>
      </c>
      <c r="AO3521" s="59"/>
      <c r="AP3521" s="59"/>
      <c r="AQ3521" s="166"/>
      <c r="AR3521" s="59"/>
      <c r="AS3521" s="59"/>
      <c r="AT3521" s="149"/>
      <c r="AU3521" s="149"/>
      <c r="AV3521" s="149"/>
      <c r="AW3521" s="149"/>
      <c r="AX3521" s="150"/>
      <c r="AY3521" s="151"/>
      <c r="AZ3521" s="59"/>
      <c r="BA3521" s="59"/>
      <c r="BB3521" s="59"/>
      <c r="BC3521" s="59"/>
      <c r="BD3521" s="59"/>
      <c r="BE3521" s="59"/>
      <c r="BF3521" s="43"/>
      <c r="BG3521" s="59"/>
      <c r="BH3521" s="59"/>
      <c r="BI3521" s="59"/>
      <c r="BJ3521" s="59"/>
      <c r="BK3521" s="59"/>
      <c r="BL3521" s="59"/>
      <c r="BM3521" s="59"/>
    </row>
    <row r="3522" spans="1:65" x14ac:dyDescent="0.25">
      <c r="A3522" s="82"/>
      <c r="B3522" s="122" t="s">
        <v>1393</v>
      </c>
      <c r="C3522" s="122">
        <v>4242.5</v>
      </c>
      <c r="D3522" s="122">
        <v>38.002062667865502</v>
      </c>
      <c r="E3522" s="142">
        <f>IF(B3521=B3522,0,MAX(E$4:E3521)+1)</f>
        <v>0</v>
      </c>
      <c r="F3522" s="142">
        <f t="shared" si="636"/>
        <v>5</v>
      </c>
      <c r="G3522" s="142" t="str">
        <f t="shared" si="630"/>
        <v/>
      </c>
      <c r="H3522" s="142" t="str">
        <f t="shared" si="631"/>
        <v/>
      </c>
      <c r="I3522" s="59"/>
      <c r="J3522" s="104"/>
      <c r="K3522" s="59"/>
      <c r="L3522" s="59"/>
      <c r="M3522" s="59"/>
      <c r="N3522" s="44"/>
      <c r="O3522" s="44"/>
      <c r="P3522" s="44"/>
      <c r="Q3522" s="43" t="str">
        <f t="shared" si="628"/>
        <v/>
      </c>
      <c r="R3522" s="60" t="str">
        <f t="shared" si="639"/>
        <v/>
      </c>
      <c r="S3522" s="60" t="str">
        <f t="shared" si="639"/>
        <v/>
      </c>
      <c r="T3522" s="60" t="str">
        <f t="shared" si="639"/>
        <v/>
      </c>
      <c r="U3522" s="60" t="str">
        <f t="shared" si="639"/>
        <v/>
      </c>
      <c r="V3522" s="60" t="str">
        <f t="shared" si="639"/>
        <v/>
      </c>
      <c r="W3522" s="44"/>
      <c r="X3522" s="44" t="str">
        <f t="shared" si="632"/>
        <v/>
      </c>
      <c r="Y3522" s="142" t="str">
        <f t="shared" si="629"/>
        <v/>
      </c>
      <c r="Z3522" s="172" t="str">
        <f t="shared" si="633"/>
        <v/>
      </c>
      <c r="AA3522" s="169" t="str">
        <f>IF(ISNUMBER($Q3522),INDEX($D$1:$D$3663,S3522,1),"")</f>
        <v/>
      </c>
      <c r="AB3522" s="169" t="str">
        <f>IF(ISNUMBER($Q3522),INDEX($D$1:$D$3663,T3522,1),"")</f>
        <v/>
      </c>
      <c r="AC3522" s="169" t="str">
        <f>IF(ISNUMBER($Q3522),INDEX($D$1:$D$3663,U3522,1),"")</f>
        <v/>
      </c>
      <c r="AD3522" s="169" t="str">
        <f>IF(ISNUMBER($Q3522),INDEX($D$1:$D$3663,V3522,1),"")</f>
        <v/>
      </c>
      <c r="AE3522" s="59"/>
      <c r="AF3522" s="177" t="str">
        <f t="shared" si="634"/>
        <v/>
      </c>
      <c r="AG3522" s="178" t="s">
        <v>1403</v>
      </c>
      <c r="AH3522" s="59"/>
      <c r="AI3522" s="163" t="str">
        <f t="shared" si="635"/>
        <v/>
      </c>
      <c r="AJ3522" s="162" t="str">
        <f t="shared" si="638"/>
        <v/>
      </c>
      <c r="AK3522" s="119"/>
      <c r="AL3522" s="59" t="str">
        <f>IF(ISNUMBER($AJ3522),INDEX($Z$4:$AC$3663,$AJ3522,AL$3),"")</f>
        <v/>
      </c>
      <c r="AM3522" s="149" t="str">
        <f>IF(ISNUMBER($AJ3522),INDEX($Z$4:$AC$3663,$AJ3522,AM$3),"")</f>
        <v/>
      </c>
      <c r="AN3522" s="149" t="str">
        <f>IF(ISNUMBER($AJ3522),INDEX($Z$4:$AC$3663,$AJ3522,AN$3),"")</f>
        <v/>
      </c>
      <c r="AO3522" s="59"/>
      <c r="AP3522" s="59"/>
      <c r="AQ3522" s="166"/>
      <c r="AR3522" s="59"/>
      <c r="AS3522" s="59"/>
      <c r="AT3522" s="149"/>
      <c r="AU3522" s="149"/>
      <c r="AV3522" s="149"/>
      <c r="AW3522" s="149"/>
      <c r="AX3522" s="150"/>
      <c r="AY3522" s="151"/>
      <c r="AZ3522" s="59"/>
      <c r="BA3522" s="59"/>
      <c r="BB3522" s="59"/>
      <c r="BC3522" s="59"/>
      <c r="BD3522" s="59"/>
      <c r="BE3522" s="59"/>
      <c r="BF3522" s="43"/>
      <c r="BG3522" s="59"/>
      <c r="BH3522" s="59"/>
      <c r="BI3522" s="59"/>
      <c r="BJ3522" s="59"/>
      <c r="BK3522" s="59"/>
      <c r="BL3522" s="59"/>
      <c r="BM3522" s="59"/>
    </row>
    <row r="3523" spans="1:65" x14ac:dyDescent="0.25">
      <c r="A3523" s="82"/>
      <c r="B3523" s="122" t="s">
        <v>1393</v>
      </c>
      <c r="C3523" s="122">
        <v>4243.5</v>
      </c>
      <c r="D3523" s="122">
        <v>38.081253828082197</v>
      </c>
      <c r="E3523" s="142">
        <f>IF(B3522=B3523,0,MAX(E$4:E3522)+1)</f>
        <v>0</v>
      </c>
      <c r="F3523" s="142">
        <f t="shared" si="636"/>
        <v>5</v>
      </c>
      <c r="G3523" s="142" t="str">
        <f t="shared" si="630"/>
        <v/>
      </c>
      <c r="H3523" s="142" t="str">
        <f t="shared" si="631"/>
        <v/>
      </c>
      <c r="I3523" s="59"/>
      <c r="J3523" s="104"/>
      <c r="K3523" s="59"/>
      <c r="L3523" s="59"/>
      <c r="M3523" s="59"/>
      <c r="N3523" s="44"/>
      <c r="O3523" s="44"/>
      <c r="P3523" s="44"/>
      <c r="Q3523" s="43" t="str">
        <f t="shared" si="628"/>
        <v/>
      </c>
      <c r="R3523" s="60" t="str">
        <f t="shared" si="639"/>
        <v/>
      </c>
      <c r="S3523" s="60" t="str">
        <f t="shared" si="639"/>
        <v/>
      </c>
      <c r="T3523" s="60" t="str">
        <f t="shared" si="639"/>
        <v/>
      </c>
      <c r="U3523" s="60" t="str">
        <f t="shared" si="639"/>
        <v/>
      </c>
      <c r="V3523" s="60" t="str">
        <f t="shared" si="639"/>
        <v/>
      </c>
      <c r="W3523" s="44"/>
      <c r="X3523" s="44" t="str">
        <f t="shared" si="632"/>
        <v/>
      </c>
      <c r="Y3523" s="142" t="str">
        <f t="shared" si="629"/>
        <v/>
      </c>
      <c r="Z3523" s="172" t="str">
        <f t="shared" si="633"/>
        <v/>
      </c>
      <c r="AA3523" s="169" t="str">
        <f>IF(ISNUMBER($Q3523),INDEX($D$1:$D$3663,S3523,1),"")</f>
        <v/>
      </c>
      <c r="AB3523" s="169" t="str">
        <f>IF(ISNUMBER($Q3523),INDEX($D$1:$D$3663,T3523,1),"")</f>
        <v/>
      </c>
      <c r="AC3523" s="169" t="str">
        <f>IF(ISNUMBER($Q3523),INDEX($D$1:$D$3663,U3523,1),"")</f>
        <v/>
      </c>
      <c r="AD3523" s="169" t="str">
        <f>IF(ISNUMBER($Q3523),INDEX($D$1:$D$3663,V3523,1),"")</f>
        <v/>
      </c>
      <c r="AE3523" s="59"/>
      <c r="AF3523" s="177" t="str">
        <f t="shared" si="634"/>
        <v/>
      </c>
      <c r="AG3523" s="178" t="s">
        <v>1403</v>
      </c>
      <c r="AH3523" s="59"/>
      <c r="AI3523" s="163" t="str">
        <f t="shared" si="635"/>
        <v/>
      </c>
      <c r="AJ3523" s="162" t="str">
        <f t="shared" si="638"/>
        <v/>
      </c>
      <c r="AK3523" s="119"/>
      <c r="AL3523" s="59" t="str">
        <f>IF(ISNUMBER($AJ3523),INDEX($Z$4:$AC$3663,$AJ3523,AL$3),"")</f>
        <v/>
      </c>
      <c r="AM3523" s="149" t="str">
        <f>IF(ISNUMBER($AJ3523),INDEX($Z$4:$AC$3663,$AJ3523,AM$3),"")</f>
        <v/>
      </c>
      <c r="AN3523" s="149" t="str">
        <f>IF(ISNUMBER($AJ3523),INDEX($Z$4:$AC$3663,$AJ3523,AN$3),"")</f>
        <v/>
      </c>
      <c r="AO3523" s="59"/>
      <c r="AP3523" s="59"/>
      <c r="AQ3523" s="166"/>
      <c r="AR3523" s="59"/>
      <c r="AS3523" s="59"/>
      <c r="AT3523" s="149"/>
      <c r="AU3523" s="149"/>
      <c r="AV3523" s="149"/>
      <c r="AW3523" s="149"/>
      <c r="AX3523" s="150"/>
      <c r="AY3523" s="151"/>
      <c r="AZ3523" s="59"/>
      <c r="BA3523" s="59"/>
      <c r="BB3523" s="59"/>
      <c r="BC3523" s="59"/>
      <c r="BD3523" s="59"/>
      <c r="BE3523" s="59"/>
      <c r="BF3523" s="43"/>
      <c r="BG3523" s="59"/>
      <c r="BH3523" s="59"/>
      <c r="BI3523" s="59"/>
      <c r="BJ3523" s="59"/>
      <c r="BK3523" s="59"/>
      <c r="BL3523" s="59"/>
      <c r="BM3523" s="59"/>
    </row>
    <row r="3524" spans="1:65" x14ac:dyDescent="0.25">
      <c r="A3524" s="82"/>
      <c r="B3524" s="122" t="s">
        <v>1393</v>
      </c>
      <c r="C3524" s="122">
        <v>4244.5</v>
      </c>
      <c r="D3524" s="122">
        <v>38.214733488198902</v>
      </c>
      <c r="E3524" s="142">
        <f>IF(B3523=B3524,0,MAX(E$4:E3523)+1)</f>
        <v>0</v>
      </c>
      <c r="F3524" s="142">
        <f t="shared" si="636"/>
        <v>5</v>
      </c>
      <c r="G3524" s="142" t="str">
        <f t="shared" si="630"/>
        <v/>
      </c>
      <c r="H3524" s="142" t="str">
        <f t="shared" si="631"/>
        <v/>
      </c>
      <c r="I3524" s="59"/>
      <c r="J3524" s="104"/>
      <c r="K3524" s="59"/>
      <c r="L3524" s="59"/>
      <c r="M3524" s="59"/>
      <c r="N3524" s="44"/>
      <c r="O3524" s="44"/>
      <c r="P3524" s="44"/>
      <c r="Q3524" s="43" t="str">
        <f t="shared" ref="Q3524:Q3587" si="640">IF(H3524=1,C3524-MIN(C$4:C$3663),"")</f>
        <v/>
      </c>
      <c r="R3524" s="60" t="str">
        <f t="shared" si="639"/>
        <v/>
      </c>
      <c r="S3524" s="60" t="str">
        <f t="shared" si="639"/>
        <v/>
      </c>
      <c r="T3524" s="60" t="str">
        <f t="shared" si="639"/>
        <v/>
      </c>
      <c r="U3524" s="60" t="str">
        <f t="shared" si="639"/>
        <v/>
      </c>
      <c r="V3524" s="60" t="str">
        <f t="shared" si="639"/>
        <v/>
      </c>
      <c r="W3524" s="44"/>
      <c r="X3524" s="44" t="str">
        <f t="shared" si="632"/>
        <v/>
      </c>
      <c r="Y3524" s="142" t="str">
        <f t="shared" ref="Y3524:Y3587" si="641">IF(ISNUMBER(Q3524),C3524,"")</f>
        <v/>
      </c>
      <c r="Z3524" s="172" t="str">
        <f t="shared" si="633"/>
        <v/>
      </c>
      <c r="AA3524" s="169" t="str">
        <f>IF(ISNUMBER($Q3524),INDEX($D$1:$D$3663,S3524,1),"")</f>
        <v/>
      </c>
      <c r="AB3524" s="169" t="str">
        <f>IF(ISNUMBER($Q3524),INDEX($D$1:$D$3663,T3524,1),"")</f>
        <v/>
      </c>
      <c r="AC3524" s="169" t="str">
        <f>IF(ISNUMBER($Q3524),INDEX($D$1:$D$3663,U3524,1),"")</f>
        <v/>
      </c>
      <c r="AD3524" s="169" t="str">
        <f>IF(ISNUMBER($Q3524),INDEX($D$1:$D$3663,V3524,1),"")</f>
        <v/>
      </c>
      <c r="AE3524" s="59"/>
      <c r="AF3524" s="177" t="str">
        <f t="shared" si="634"/>
        <v/>
      </c>
      <c r="AG3524" s="178" t="s">
        <v>1403</v>
      </c>
      <c r="AH3524" s="59"/>
      <c r="AI3524" s="163" t="str">
        <f t="shared" si="635"/>
        <v/>
      </c>
      <c r="AJ3524" s="162" t="str">
        <f t="shared" si="638"/>
        <v/>
      </c>
      <c r="AK3524" s="119"/>
      <c r="AL3524" s="59" t="str">
        <f>IF(ISNUMBER($AJ3524),INDEX($Z$4:$AC$3663,$AJ3524,AL$3),"")</f>
        <v/>
      </c>
      <c r="AM3524" s="149" t="str">
        <f>IF(ISNUMBER($AJ3524),INDEX($Z$4:$AC$3663,$AJ3524,AM$3),"")</f>
        <v/>
      </c>
      <c r="AN3524" s="149" t="str">
        <f>IF(ISNUMBER($AJ3524),INDEX($Z$4:$AC$3663,$AJ3524,AN$3),"")</f>
        <v/>
      </c>
      <c r="AO3524" s="59"/>
      <c r="AP3524" s="59"/>
      <c r="AQ3524" s="166"/>
      <c r="AR3524" s="59"/>
      <c r="AS3524" s="59"/>
      <c r="AT3524" s="149"/>
      <c r="AU3524" s="149"/>
      <c r="AV3524" s="149"/>
      <c r="AW3524" s="149"/>
      <c r="AX3524" s="150"/>
      <c r="AY3524" s="151"/>
      <c r="AZ3524" s="59"/>
      <c r="BA3524" s="59"/>
      <c r="BB3524" s="59"/>
      <c r="BC3524" s="59"/>
      <c r="BD3524" s="59"/>
      <c r="BE3524" s="59"/>
      <c r="BF3524" s="43"/>
      <c r="BG3524" s="59"/>
      <c r="BH3524" s="59"/>
      <c r="BI3524" s="59"/>
      <c r="BJ3524" s="59"/>
      <c r="BK3524" s="59"/>
      <c r="BL3524" s="59"/>
      <c r="BM3524" s="59"/>
    </row>
    <row r="3525" spans="1:65" x14ac:dyDescent="0.25">
      <c r="A3525" s="82"/>
      <c r="B3525" s="122" t="s">
        <v>1393</v>
      </c>
      <c r="C3525" s="122">
        <v>4245.5</v>
      </c>
      <c r="D3525" s="122">
        <v>38.177603584296797</v>
      </c>
      <c r="E3525" s="142">
        <f>IF(B3524=B3525,0,MAX(E$4:E3524)+1)</f>
        <v>0</v>
      </c>
      <c r="F3525" s="142">
        <f t="shared" si="636"/>
        <v>5</v>
      </c>
      <c r="G3525" s="142" t="str">
        <f t="shared" ref="G3525:G3588" si="642">IF(E3525&gt;0,ROW(),"")</f>
        <v/>
      </c>
      <c r="H3525" s="142" t="str">
        <f t="shared" ref="H3525:H3588" si="643">IF(B3525=B$4,1,"")</f>
        <v/>
      </c>
      <c r="I3525" s="59"/>
      <c r="J3525" s="104"/>
      <c r="K3525" s="59"/>
      <c r="L3525" s="59"/>
      <c r="M3525" s="59"/>
      <c r="N3525" s="44"/>
      <c r="O3525" s="44"/>
      <c r="P3525" s="44"/>
      <c r="Q3525" s="43" t="str">
        <f t="shared" si="640"/>
        <v/>
      </c>
      <c r="R3525" s="60" t="str">
        <f t="shared" si="639"/>
        <v/>
      </c>
      <c r="S3525" s="60" t="str">
        <f t="shared" si="639"/>
        <v/>
      </c>
      <c r="T3525" s="60" t="str">
        <f t="shared" si="639"/>
        <v/>
      </c>
      <c r="U3525" s="60" t="str">
        <f t="shared" si="639"/>
        <v/>
      </c>
      <c r="V3525" s="60" t="str">
        <f t="shared" si="639"/>
        <v/>
      </c>
      <c r="W3525" s="44"/>
      <c r="X3525" s="44" t="str">
        <f t="shared" ref="X3525:X3588" si="644">IF(ISNUMBER(Y3525),ROW()-X$3,"")</f>
        <v/>
      </c>
      <c r="Y3525" s="142" t="str">
        <f t="shared" si="641"/>
        <v/>
      </c>
      <c r="Z3525" s="172" t="str">
        <f t="shared" ref="Z3525:Z3588" si="645">IF(ISNUMBER($Q3525),INDEX($D$1:$D$3663,R3525,1),"")</f>
        <v/>
      </c>
      <c r="AA3525" s="169" t="str">
        <f>IF(ISNUMBER($Q3525),INDEX($D$1:$D$3663,S3525,1),"")</f>
        <v/>
      </c>
      <c r="AB3525" s="169" t="str">
        <f>IF(ISNUMBER($Q3525),INDEX($D$1:$D$3663,T3525,1),"")</f>
        <v/>
      </c>
      <c r="AC3525" s="169" t="str">
        <f>IF(ISNUMBER($Q3525),INDEX($D$1:$D$3663,U3525,1),"")</f>
        <v/>
      </c>
      <c r="AD3525" s="169" t="str">
        <f>IF(ISNUMBER($Q3525),INDEX($D$1:$D$3663,V3525,1),"")</f>
        <v/>
      </c>
      <c r="AE3525" s="59"/>
      <c r="AF3525" s="177" t="str">
        <f t="shared" ref="AF3525:AF3588" si="646">IF(ISNUMBER(Q3525),Y3525/M$15-M$11,"")</f>
        <v/>
      </c>
      <c r="AG3525" s="178" t="s">
        <v>1403</v>
      </c>
      <c r="AH3525" s="59"/>
      <c r="AI3525" s="163" t="str">
        <f t="shared" ref="AI3525:AI3588" si="647">IF(ROW()-AI$3&lt;=AI$2,ROW()-AI$3,"")</f>
        <v/>
      </c>
      <c r="AJ3525" s="162" t="str">
        <f t="shared" si="638"/>
        <v/>
      </c>
      <c r="AK3525" s="119"/>
      <c r="AL3525" s="59" t="str">
        <f>IF(ISNUMBER($AJ3525),INDEX($Z$4:$AC$3663,$AJ3525,AL$3),"")</f>
        <v/>
      </c>
      <c r="AM3525" s="149" t="str">
        <f>IF(ISNUMBER($AJ3525),INDEX($Z$4:$AC$3663,$AJ3525,AM$3),"")</f>
        <v/>
      </c>
      <c r="AN3525" s="149" t="str">
        <f>IF(ISNUMBER($AJ3525),INDEX($Z$4:$AC$3663,$AJ3525,AN$3),"")</f>
        <v/>
      </c>
      <c r="AO3525" s="59"/>
      <c r="AP3525" s="59"/>
      <c r="AQ3525" s="166"/>
      <c r="AR3525" s="59"/>
      <c r="AS3525" s="59"/>
      <c r="AT3525" s="149"/>
      <c r="AU3525" s="149"/>
      <c r="AV3525" s="149"/>
      <c r="AW3525" s="149"/>
      <c r="AX3525" s="150"/>
      <c r="AY3525" s="151"/>
      <c r="AZ3525" s="59"/>
      <c r="BA3525" s="59"/>
      <c r="BB3525" s="59"/>
      <c r="BC3525" s="59"/>
      <c r="BD3525" s="59"/>
      <c r="BE3525" s="59"/>
      <c r="BF3525" s="43"/>
      <c r="BG3525" s="59"/>
      <c r="BH3525" s="59"/>
      <c r="BI3525" s="59"/>
      <c r="BJ3525" s="59"/>
      <c r="BK3525" s="59"/>
      <c r="BL3525" s="59"/>
      <c r="BM3525" s="59"/>
    </row>
    <row r="3526" spans="1:65" x14ac:dyDescent="0.25">
      <c r="A3526" s="82"/>
      <c r="B3526" s="122" t="s">
        <v>1393</v>
      </c>
      <c r="C3526" s="122">
        <v>4246.5</v>
      </c>
      <c r="D3526" s="122">
        <v>38.097496672907099</v>
      </c>
      <c r="E3526" s="142">
        <f>IF(B3525=B3526,0,MAX(E$4:E3525)+1)</f>
        <v>0</v>
      </c>
      <c r="F3526" s="142">
        <f t="shared" si="636"/>
        <v>5</v>
      </c>
      <c r="G3526" s="142" t="str">
        <f t="shared" si="642"/>
        <v/>
      </c>
      <c r="H3526" s="142" t="str">
        <f t="shared" si="643"/>
        <v/>
      </c>
      <c r="I3526" s="59"/>
      <c r="J3526" s="104"/>
      <c r="K3526" s="59"/>
      <c r="L3526" s="59"/>
      <c r="M3526" s="59"/>
      <c r="N3526" s="44"/>
      <c r="O3526" s="44"/>
      <c r="P3526" s="44"/>
      <c r="Q3526" s="43" t="str">
        <f t="shared" si="640"/>
        <v/>
      </c>
      <c r="R3526" s="60" t="str">
        <f t="shared" si="639"/>
        <v/>
      </c>
      <c r="S3526" s="60" t="str">
        <f t="shared" si="639"/>
        <v/>
      </c>
      <c r="T3526" s="60" t="str">
        <f t="shared" si="639"/>
        <v/>
      </c>
      <c r="U3526" s="60" t="str">
        <f t="shared" si="639"/>
        <v/>
      </c>
      <c r="V3526" s="60" t="str">
        <f t="shared" si="639"/>
        <v/>
      </c>
      <c r="W3526" s="44"/>
      <c r="X3526" s="44" t="str">
        <f t="shared" si="644"/>
        <v/>
      </c>
      <c r="Y3526" s="142" t="str">
        <f t="shared" si="641"/>
        <v/>
      </c>
      <c r="Z3526" s="172" t="str">
        <f t="shared" si="645"/>
        <v/>
      </c>
      <c r="AA3526" s="169" t="str">
        <f>IF(ISNUMBER($Q3526),INDEX($D$1:$D$3663,S3526,1),"")</f>
        <v/>
      </c>
      <c r="AB3526" s="169" t="str">
        <f>IF(ISNUMBER($Q3526),INDEX($D$1:$D$3663,T3526,1),"")</f>
        <v/>
      </c>
      <c r="AC3526" s="169" t="str">
        <f>IF(ISNUMBER($Q3526),INDEX($D$1:$D$3663,U3526,1),"")</f>
        <v/>
      </c>
      <c r="AD3526" s="169" t="str">
        <f>IF(ISNUMBER($Q3526),INDEX($D$1:$D$3663,V3526,1),"")</f>
        <v/>
      </c>
      <c r="AE3526" s="59"/>
      <c r="AF3526" s="177" t="str">
        <f t="shared" si="646"/>
        <v/>
      </c>
      <c r="AG3526" s="178" t="s">
        <v>1403</v>
      </c>
      <c r="AH3526" s="59"/>
      <c r="AI3526" s="163" t="str">
        <f t="shared" si="647"/>
        <v/>
      </c>
      <c r="AJ3526" s="162" t="str">
        <f t="shared" si="638"/>
        <v/>
      </c>
      <c r="AK3526" s="119"/>
      <c r="AL3526" s="59" t="str">
        <f>IF(ISNUMBER($AJ3526),INDEX($Z$4:$AC$3663,$AJ3526,AL$3),"")</f>
        <v/>
      </c>
      <c r="AM3526" s="149" t="str">
        <f>IF(ISNUMBER($AJ3526),INDEX($Z$4:$AC$3663,$AJ3526,AM$3),"")</f>
        <v/>
      </c>
      <c r="AN3526" s="149" t="str">
        <f>IF(ISNUMBER($AJ3526),INDEX($Z$4:$AC$3663,$AJ3526,AN$3),"")</f>
        <v/>
      </c>
      <c r="AO3526" s="59"/>
      <c r="AP3526" s="59"/>
      <c r="AQ3526" s="166"/>
      <c r="AR3526" s="59"/>
      <c r="AS3526" s="59"/>
      <c r="AT3526" s="149"/>
      <c r="AU3526" s="149"/>
      <c r="AV3526" s="149"/>
      <c r="AW3526" s="149"/>
      <c r="AX3526" s="150"/>
      <c r="AY3526" s="151"/>
      <c r="AZ3526" s="59"/>
      <c r="BA3526" s="59"/>
      <c r="BB3526" s="59"/>
      <c r="BC3526" s="59"/>
      <c r="BD3526" s="59"/>
      <c r="BE3526" s="59"/>
      <c r="BF3526" s="43"/>
      <c r="BG3526" s="59"/>
      <c r="BH3526" s="59"/>
      <c r="BI3526" s="59"/>
      <c r="BJ3526" s="59"/>
      <c r="BK3526" s="59"/>
      <c r="BL3526" s="59"/>
      <c r="BM3526" s="59"/>
    </row>
    <row r="3527" spans="1:65" x14ac:dyDescent="0.25">
      <c r="A3527" s="82"/>
      <c r="B3527" s="122" t="s">
        <v>1393</v>
      </c>
      <c r="C3527" s="122">
        <v>4247.5</v>
      </c>
      <c r="D3527" s="122">
        <v>38.030825308139299</v>
      </c>
      <c r="E3527" s="142">
        <f>IF(B3526=B3527,0,MAX(E$4:E3526)+1)</f>
        <v>0</v>
      </c>
      <c r="F3527" s="142">
        <f t="shared" ref="F3527:F3590" si="648">IF(E3527=0,F3526,E3527)</f>
        <v>5</v>
      </c>
      <c r="G3527" s="142" t="str">
        <f t="shared" si="642"/>
        <v/>
      </c>
      <c r="H3527" s="142" t="str">
        <f t="shared" si="643"/>
        <v/>
      </c>
      <c r="I3527" s="59"/>
      <c r="J3527" s="104"/>
      <c r="K3527" s="59"/>
      <c r="L3527" s="59"/>
      <c r="M3527" s="59"/>
      <c r="N3527" s="44"/>
      <c r="O3527" s="44"/>
      <c r="P3527" s="44"/>
      <c r="Q3527" s="43" t="str">
        <f t="shared" si="640"/>
        <v/>
      </c>
      <c r="R3527" s="60" t="str">
        <f t="shared" si="639"/>
        <v/>
      </c>
      <c r="S3527" s="60" t="str">
        <f t="shared" si="639"/>
        <v/>
      </c>
      <c r="T3527" s="60" t="str">
        <f t="shared" si="639"/>
        <v/>
      </c>
      <c r="U3527" s="60" t="str">
        <f t="shared" si="639"/>
        <v/>
      </c>
      <c r="V3527" s="60" t="str">
        <f t="shared" si="639"/>
        <v/>
      </c>
      <c r="W3527" s="44"/>
      <c r="X3527" s="44" t="str">
        <f t="shared" si="644"/>
        <v/>
      </c>
      <c r="Y3527" s="142" t="str">
        <f t="shared" si="641"/>
        <v/>
      </c>
      <c r="Z3527" s="172" t="str">
        <f t="shared" si="645"/>
        <v/>
      </c>
      <c r="AA3527" s="169" t="str">
        <f>IF(ISNUMBER($Q3527),INDEX($D$1:$D$3663,S3527,1),"")</f>
        <v/>
      </c>
      <c r="AB3527" s="169" t="str">
        <f>IF(ISNUMBER($Q3527),INDEX($D$1:$D$3663,T3527,1),"")</f>
        <v/>
      </c>
      <c r="AC3527" s="169" t="str">
        <f>IF(ISNUMBER($Q3527),INDEX($D$1:$D$3663,U3527,1),"")</f>
        <v/>
      </c>
      <c r="AD3527" s="169" t="str">
        <f>IF(ISNUMBER($Q3527),INDEX($D$1:$D$3663,V3527,1),"")</f>
        <v/>
      </c>
      <c r="AE3527" s="59"/>
      <c r="AF3527" s="177" t="str">
        <f t="shared" si="646"/>
        <v/>
      </c>
      <c r="AG3527" s="178" t="s">
        <v>1403</v>
      </c>
      <c r="AH3527" s="59"/>
      <c r="AI3527" s="163" t="str">
        <f t="shared" si="647"/>
        <v/>
      </c>
      <c r="AJ3527" s="162" t="str">
        <f t="shared" si="638"/>
        <v/>
      </c>
      <c r="AK3527" s="119"/>
      <c r="AL3527" s="59" t="str">
        <f>IF(ISNUMBER($AJ3527),INDEX($Z$4:$AC$3663,$AJ3527,AL$3),"")</f>
        <v/>
      </c>
      <c r="AM3527" s="149" t="str">
        <f>IF(ISNUMBER($AJ3527),INDEX($Z$4:$AC$3663,$AJ3527,AM$3),"")</f>
        <v/>
      </c>
      <c r="AN3527" s="149" t="str">
        <f>IF(ISNUMBER($AJ3527),INDEX($Z$4:$AC$3663,$AJ3527,AN$3),"")</f>
        <v/>
      </c>
      <c r="AO3527" s="59"/>
      <c r="AP3527" s="59"/>
      <c r="AQ3527" s="166"/>
      <c r="AR3527" s="59"/>
      <c r="AS3527" s="59"/>
      <c r="AT3527" s="149"/>
      <c r="AU3527" s="149"/>
      <c r="AV3527" s="149"/>
      <c r="AW3527" s="149"/>
      <c r="AX3527" s="150"/>
      <c r="AY3527" s="151"/>
      <c r="AZ3527" s="59"/>
      <c r="BA3527" s="59"/>
      <c r="BB3527" s="59"/>
      <c r="BC3527" s="59"/>
      <c r="BD3527" s="59"/>
      <c r="BE3527" s="59"/>
      <c r="BF3527" s="43"/>
      <c r="BG3527" s="59"/>
      <c r="BH3527" s="59"/>
      <c r="BI3527" s="59"/>
      <c r="BJ3527" s="59"/>
      <c r="BK3527" s="59"/>
      <c r="BL3527" s="59"/>
      <c r="BM3527" s="59"/>
    </row>
    <row r="3528" spans="1:65" x14ac:dyDescent="0.25">
      <c r="A3528" s="82"/>
      <c r="B3528" s="122" t="s">
        <v>1393</v>
      </c>
      <c r="C3528" s="122">
        <v>4248.5</v>
      </c>
      <c r="D3528" s="122">
        <v>37.989111963870002</v>
      </c>
      <c r="E3528" s="142">
        <f>IF(B3527=B3528,0,MAX(E$4:E3527)+1)</f>
        <v>0</v>
      </c>
      <c r="F3528" s="142">
        <f t="shared" si="648"/>
        <v>5</v>
      </c>
      <c r="G3528" s="142" t="str">
        <f t="shared" si="642"/>
        <v/>
      </c>
      <c r="H3528" s="142" t="str">
        <f t="shared" si="643"/>
        <v/>
      </c>
      <c r="I3528" s="59"/>
      <c r="J3528" s="104"/>
      <c r="K3528" s="59"/>
      <c r="L3528" s="59"/>
      <c r="M3528" s="59"/>
      <c r="N3528" s="44"/>
      <c r="O3528" s="44"/>
      <c r="P3528" s="44"/>
      <c r="Q3528" s="43" t="str">
        <f t="shared" si="640"/>
        <v/>
      </c>
      <c r="R3528" s="60" t="str">
        <f t="shared" si="639"/>
        <v/>
      </c>
      <c r="S3528" s="60" t="str">
        <f t="shared" si="639"/>
        <v/>
      </c>
      <c r="T3528" s="60" t="str">
        <f t="shared" si="639"/>
        <v/>
      </c>
      <c r="U3528" s="60" t="str">
        <f t="shared" si="639"/>
        <v/>
      </c>
      <c r="V3528" s="60" t="str">
        <f t="shared" si="639"/>
        <v/>
      </c>
      <c r="W3528" s="44"/>
      <c r="X3528" s="44" t="str">
        <f t="shared" si="644"/>
        <v/>
      </c>
      <c r="Y3528" s="142" t="str">
        <f t="shared" si="641"/>
        <v/>
      </c>
      <c r="Z3528" s="172" t="str">
        <f t="shared" si="645"/>
        <v/>
      </c>
      <c r="AA3528" s="169" t="str">
        <f>IF(ISNUMBER($Q3528),INDEX($D$1:$D$3663,S3528,1),"")</f>
        <v/>
      </c>
      <c r="AB3528" s="169" t="str">
        <f>IF(ISNUMBER($Q3528),INDEX($D$1:$D$3663,T3528,1),"")</f>
        <v/>
      </c>
      <c r="AC3528" s="169" t="str">
        <f>IF(ISNUMBER($Q3528),INDEX($D$1:$D$3663,U3528,1),"")</f>
        <v/>
      </c>
      <c r="AD3528" s="169" t="str">
        <f>IF(ISNUMBER($Q3528),INDEX($D$1:$D$3663,V3528,1),"")</f>
        <v/>
      </c>
      <c r="AE3528" s="59"/>
      <c r="AF3528" s="177" t="str">
        <f t="shared" si="646"/>
        <v/>
      </c>
      <c r="AG3528" s="178" t="s">
        <v>1403</v>
      </c>
      <c r="AH3528" s="59"/>
      <c r="AI3528" s="163" t="str">
        <f t="shared" si="647"/>
        <v/>
      </c>
      <c r="AJ3528" s="162" t="str">
        <f t="shared" si="638"/>
        <v/>
      </c>
      <c r="AK3528" s="119"/>
      <c r="AL3528" s="59" t="str">
        <f>IF(ISNUMBER($AJ3528),INDEX($Z$4:$AC$3663,$AJ3528,AL$3),"")</f>
        <v/>
      </c>
      <c r="AM3528" s="149" t="str">
        <f>IF(ISNUMBER($AJ3528),INDEX($Z$4:$AC$3663,$AJ3528,AM$3),"")</f>
        <v/>
      </c>
      <c r="AN3528" s="149" t="str">
        <f>IF(ISNUMBER($AJ3528),INDEX($Z$4:$AC$3663,$AJ3528,AN$3),"")</f>
        <v/>
      </c>
      <c r="AO3528" s="59"/>
      <c r="AP3528" s="59"/>
      <c r="AQ3528" s="166"/>
      <c r="AR3528" s="59"/>
      <c r="AS3528" s="59"/>
      <c r="AT3528" s="149"/>
      <c r="AU3528" s="149"/>
      <c r="AV3528" s="149"/>
      <c r="AW3528" s="149"/>
      <c r="AX3528" s="150"/>
      <c r="AY3528" s="151"/>
      <c r="AZ3528" s="59"/>
      <c r="BA3528" s="59"/>
      <c r="BB3528" s="59"/>
      <c r="BC3528" s="59"/>
      <c r="BD3528" s="59"/>
      <c r="BE3528" s="59"/>
      <c r="BF3528" s="43"/>
      <c r="BG3528" s="59"/>
      <c r="BH3528" s="59"/>
      <c r="BI3528" s="59"/>
      <c r="BJ3528" s="59"/>
      <c r="BK3528" s="59"/>
      <c r="BL3528" s="59"/>
      <c r="BM3528" s="59"/>
    </row>
    <row r="3529" spans="1:65" x14ac:dyDescent="0.25">
      <c r="A3529" s="82"/>
      <c r="B3529" s="122" t="s">
        <v>1393</v>
      </c>
      <c r="C3529" s="122">
        <v>4249.5</v>
      </c>
      <c r="D3529" s="122">
        <v>37.9214380576447</v>
      </c>
      <c r="E3529" s="142">
        <f>IF(B3528=B3529,0,MAX(E$4:E3528)+1)</f>
        <v>0</v>
      </c>
      <c r="F3529" s="142">
        <f t="shared" si="648"/>
        <v>5</v>
      </c>
      <c r="G3529" s="142" t="str">
        <f t="shared" si="642"/>
        <v/>
      </c>
      <c r="H3529" s="142" t="str">
        <f t="shared" si="643"/>
        <v/>
      </c>
      <c r="I3529" s="59"/>
      <c r="J3529" s="104"/>
      <c r="K3529" s="59"/>
      <c r="L3529" s="59"/>
      <c r="M3529" s="59"/>
      <c r="N3529" s="44"/>
      <c r="O3529" s="44"/>
      <c r="P3529" s="44"/>
      <c r="Q3529" s="43" t="str">
        <f t="shared" si="640"/>
        <v/>
      </c>
      <c r="R3529" s="60" t="str">
        <f t="shared" si="639"/>
        <v/>
      </c>
      <c r="S3529" s="60" t="str">
        <f t="shared" si="639"/>
        <v/>
      </c>
      <c r="T3529" s="60" t="str">
        <f t="shared" si="639"/>
        <v/>
      </c>
      <c r="U3529" s="60" t="str">
        <f t="shared" si="639"/>
        <v/>
      </c>
      <c r="V3529" s="60" t="str">
        <f t="shared" si="639"/>
        <v/>
      </c>
      <c r="W3529" s="44"/>
      <c r="X3529" s="44" t="str">
        <f t="shared" si="644"/>
        <v/>
      </c>
      <c r="Y3529" s="142" t="str">
        <f t="shared" si="641"/>
        <v/>
      </c>
      <c r="Z3529" s="172" t="str">
        <f t="shared" si="645"/>
        <v/>
      </c>
      <c r="AA3529" s="169" t="str">
        <f>IF(ISNUMBER($Q3529),INDEX($D$1:$D$3663,S3529,1),"")</f>
        <v/>
      </c>
      <c r="AB3529" s="169" t="str">
        <f>IF(ISNUMBER($Q3529),INDEX($D$1:$D$3663,T3529,1),"")</f>
        <v/>
      </c>
      <c r="AC3529" s="169" t="str">
        <f>IF(ISNUMBER($Q3529),INDEX($D$1:$D$3663,U3529,1),"")</f>
        <v/>
      </c>
      <c r="AD3529" s="169" t="str">
        <f>IF(ISNUMBER($Q3529),INDEX($D$1:$D$3663,V3529,1),"")</f>
        <v/>
      </c>
      <c r="AE3529" s="59"/>
      <c r="AF3529" s="177" t="str">
        <f t="shared" si="646"/>
        <v/>
      </c>
      <c r="AG3529" s="178" t="s">
        <v>1403</v>
      </c>
      <c r="AH3529" s="59"/>
      <c r="AI3529" s="163" t="str">
        <f t="shared" si="647"/>
        <v/>
      </c>
      <c r="AJ3529" s="162" t="str">
        <f t="shared" si="638"/>
        <v/>
      </c>
      <c r="AK3529" s="119"/>
      <c r="AL3529" s="59" t="str">
        <f>IF(ISNUMBER($AJ3529),INDEX($Z$4:$AC$3663,$AJ3529,AL$3),"")</f>
        <v/>
      </c>
      <c r="AM3529" s="149" t="str">
        <f>IF(ISNUMBER($AJ3529),INDEX($Z$4:$AC$3663,$AJ3529,AM$3),"")</f>
        <v/>
      </c>
      <c r="AN3529" s="149" t="str">
        <f>IF(ISNUMBER($AJ3529),INDEX($Z$4:$AC$3663,$AJ3529,AN$3),"")</f>
        <v/>
      </c>
      <c r="AO3529" s="59"/>
      <c r="AP3529" s="59"/>
      <c r="AQ3529" s="166"/>
      <c r="AR3529" s="59"/>
      <c r="AS3529" s="59"/>
      <c r="AT3529" s="149"/>
      <c r="AU3529" s="149"/>
      <c r="AV3529" s="149"/>
      <c r="AW3529" s="149"/>
      <c r="AX3529" s="150"/>
      <c r="AY3529" s="151"/>
      <c r="AZ3529" s="59"/>
      <c r="BA3529" s="59"/>
      <c r="BB3529" s="59"/>
      <c r="BC3529" s="59"/>
      <c r="BD3529" s="59"/>
      <c r="BE3529" s="59"/>
      <c r="BF3529" s="43"/>
      <c r="BG3529" s="59"/>
      <c r="BH3529" s="59"/>
      <c r="BI3529" s="59"/>
      <c r="BJ3529" s="59"/>
      <c r="BK3529" s="59"/>
      <c r="BL3529" s="59"/>
      <c r="BM3529" s="59"/>
    </row>
    <row r="3530" spans="1:65" x14ac:dyDescent="0.25">
      <c r="A3530" s="82"/>
      <c r="B3530" s="122" t="s">
        <v>1393</v>
      </c>
      <c r="C3530" s="122">
        <v>4250.5</v>
      </c>
      <c r="D3530" s="122">
        <v>38.242942489023299</v>
      </c>
      <c r="E3530" s="142">
        <f>IF(B3529=B3530,0,MAX(E$4:E3529)+1)</f>
        <v>0</v>
      </c>
      <c r="F3530" s="142">
        <f t="shared" si="648"/>
        <v>5</v>
      </c>
      <c r="G3530" s="142" t="str">
        <f t="shared" si="642"/>
        <v/>
      </c>
      <c r="H3530" s="142" t="str">
        <f t="shared" si="643"/>
        <v/>
      </c>
      <c r="I3530" s="59"/>
      <c r="J3530" s="104"/>
      <c r="K3530" s="59"/>
      <c r="L3530" s="59"/>
      <c r="M3530" s="59"/>
      <c r="N3530" s="44"/>
      <c r="O3530" s="44"/>
      <c r="P3530" s="44"/>
      <c r="Q3530" s="43" t="str">
        <f t="shared" si="640"/>
        <v/>
      </c>
      <c r="R3530" s="60" t="str">
        <f t="shared" si="639"/>
        <v/>
      </c>
      <c r="S3530" s="60" t="str">
        <f t="shared" si="639"/>
        <v/>
      </c>
      <c r="T3530" s="60" t="str">
        <f t="shared" si="639"/>
        <v/>
      </c>
      <c r="U3530" s="60" t="str">
        <f t="shared" si="639"/>
        <v/>
      </c>
      <c r="V3530" s="60" t="str">
        <f t="shared" si="639"/>
        <v/>
      </c>
      <c r="W3530" s="44"/>
      <c r="X3530" s="44" t="str">
        <f t="shared" si="644"/>
        <v/>
      </c>
      <c r="Y3530" s="142" t="str">
        <f t="shared" si="641"/>
        <v/>
      </c>
      <c r="Z3530" s="172" t="str">
        <f t="shared" si="645"/>
        <v/>
      </c>
      <c r="AA3530" s="169" t="str">
        <f>IF(ISNUMBER($Q3530),INDEX($D$1:$D$3663,S3530,1),"")</f>
        <v/>
      </c>
      <c r="AB3530" s="169" t="str">
        <f>IF(ISNUMBER($Q3530),INDEX($D$1:$D$3663,T3530,1),"")</f>
        <v/>
      </c>
      <c r="AC3530" s="169" t="str">
        <f>IF(ISNUMBER($Q3530),INDEX($D$1:$D$3663,U3530,1),"")</f>
        <v/>
      </c>
      <c r="AD3530" s="169" t="str">
        <f>IF(ISNUMBER($Q3530),INDEX($D$1:$D$3663,V3530,1),"")</f>
        <v/>
      </c>
      <c r="AE3530" s="59"/>
      <c r="AF3530" s="177" t="str">
        <f t="shared" si="646"/>
        <v/>
      </c>
      <c r="AG3530" s="178" t="s">
        <v>1403</v>
      </c>
      <c r="AH3530" s="59"/>
      <c r="AI3530" s="163" t="str">
        <f t="shared" si="647"/>
        <v/>
      </c>
      <c r="AJ3530" s="162" t="str">
        <f t="shared" si="638"/>
        <v/>
      </c>
      <c r="AK3530" s="119"/>
      <c r="AL3530" s="59" t="str">
        <f>IF(ISNUMBER($AJ3530),INDEX($Z$4:$AC$3663,$AJ3530,AL$3),"")</f>
        <v/>
      </c>
      <c r="AM3530" s="149" t="str">
        <f>IF(ISNUMBER($AJ3530),INDEX($Z$4:$AC$3663,$AJ3530,AM$3),"")</f>
        <v/>
      </c>
      <c r="AN3530" s="149" t="str">
        <f>IF(ISNUMBER($AJ3530),INDEX($Z$4:$AC$3663,$AJ3530,AN$3),"")</f>
        <v/>
      </c>
      <c r="AO3530" s="59"/>
      <c r="AP3530" s="59"/>
      <c r="AQ3530" s="166"/>
      <c r="AR3530" s="59"/>
      <c r="AS3530" s="59"/>
      <c r="AT3530" s="149"/>
      <c r="AU3530" s="149"/>
      <c r="AV3530" s="149"/>
      <c r="AW3530" s="149"/>
      <c r="AX3530" s="150"/>
      <c r="AY3530" s="151"/>
      <c r="AZ3530" s="59"/>
      <c r="BA3530" s="59"/>
      <c r="BB3530" s="59"/>
      <c r="BC3530" s="59"/>
      <c r="BD3530" s="59"/>
      <c r="BE3530" s="59"/>
      <c r="BF3530" s="43"/>
      <c r="BG3530" s="59"/>
      <c r="BH3530" s="59"/>
      <c r="BI3530" s="59"/>
      <c r="BJ3530" s="59"/>
      <c r="BK3530" s="59"/>
      <c r="BL3530" s="59"/>
      <c r="BM3530" s="59"/>
    </row>
    <row r="3531" spans="1:65" x14ac:dyDescent="0.25">
      <c r="A3531" s="82"/>
      <c r="B3531" s="122" t="s">
        <v>1393</v>
      </c>
      <c r="C3531" s="122">
        <v>4251.5</v>
      </c>
      <c r="D3531" s="122">
        <v>38.066431878683403</v>
      </c>
      <c r="E3531" s="142">
        <f>IF(B3530=B3531,0,MAX(E$4:E3530)+1)</f>
        <v>0</v>
      </c>
      <c r="F3531" s="142">
        <f t="shared" si="648"/>
        <v>5</v>
      </c>
      <c r="G3531" s="142" t="str">
        <f t="shared" si="642"/>
        <v/>
      </c>
      <c r="H3531" s="142" t="str">
        <f t="shared" si="643"/>
        <v/>
      </c>
      <c r="I3531" s="59"/>
      <c r="J3531" s="104"/>
      <c r="K3531" s="59"/>
      <c r="L3531" s="59"/>
      <c r="M3531" s="59"/>
      <c r="N3531" s="44"/>
      <c r="O3531" s="44"/>
      <c r="P3531" s="44"/>
      <c r="Q3531" s="43" t="str">
        <f t="shared" si="640"/>
        <v/>
      </c>
      <c r="R3531" s="60" t="str">
        <f t="shared" si="639"/>
        <v/>
      </c>
      <c r="S3531" s="60" t="str">
        <f t="shared" si="639"/>
        <v/>
      </c>
      <c r="T3531" s="60" t="str">
        <f t="shared" si="639"/>
        <v/>
      </c>
      <c r="U3531" s="60" t="str">
        <f t="shared" si="639"/>
        <v/>
      </c>
      <c r="V3531" s="60" t="str">
        <f t="shared" si="639"/>
        <v/>
      </c>
      <c r="W3531" s="44"/>
      <c r="X3531" s="44" t="str">
        <f t="shared" si="644"/>
        <v/>
      </c>
      <c r="Y3531" s="142" t="str">
        <f t="shared" si="641"/>
        <v/>
      </c>
      <c r="Z3531" s="172" t="str">
        <f t="shared" si="645"/>
        <v/>
      </c>
      <c r="AA3531" s="169" t="str">
        <f>IF(ISNUMBER($Q3531),INDEX($D$1:$D$3663,S3531,1),"")</f>
        <v/>
      </c>
      <c r="AB3531" s="169" t="str">
        <f>IF(ISNUMBER($Q3531),INDEX($D$1:$D$3663,T3531,1),"")</f>
        <v/>
      </c>
      <c r="AC3531" s="169" t="str">
        <f>IF(ISNUMBER($Q3531),INDEX($D$1:$D$3663,U3531,1),"")</f>
        <v/>
      </c>
      <c r="AD3531" s="169" t="str">
        <f>IF(ISNUMBER($Q3531),INDEX($D$1:$D$3663,V3531,1),"")</f>
        <v/>
      </c>
      <c r="AE3531" s="59"/>
      <c r="AF3531" s="177" t="str">
        <f t="shared" si="646"/>
        <v/>
      </c>
      <c r="AG3531" s="178" t="s">
        <v>1403</v>
      </c>
      <c r="AH3531" s="59"/>
      <c r="AI3531" s="163" t="str">
        <f t="shared" si="647"/>
        <v/>
      </c>
      <c r="AJ3531" s="162" t="str">
        <f t="shared" si="638"/>
        <v/>
      </c>
      <c r="AK3531" s="119"/>
      <c r="AL3531" s="59" t="str">
        <f>IF(ISNUMBER($AJ3531),INDEX($Z$4:$AC$3663,$AJ3531,AL$3),"")</f>
        <v/>
      </c>
      <c r="AM3531" s="149" t="str">
        <f>IF(ISNUMBER($AJ3531),INDEX($Z$4:$AC$3663,$AJ3531,AM$3),"")</f>
        <v/>
      </c>
      <c r="AN3531" s="149" t="str">
        <f>IF(ISNUMBER($AJ3531),INDEX($Z$4:$AC$3663,$AJ3531,AN$3),"")</f>
        <v/>
      </c>
      <c r="AO3531" s="59"/>
      <c r="AP3531" s="59"/>
      <c r="AQ3531" s="166"/>
      <c r="AR3531" s="59"/>
      <c r="AS3531" s="59"/>
      <c r="AT3531" s="149"/>
      <c r="AU3531" s="149"/>
      <c r="AV3531" s="149"/>
      <c r="AW3531" s="149"/>
      <c r="AX3531" s="150"/>
      <c r="AY3531" s="151"/>
      <c r="AZ3531" s="59"/>
      <c r="BA3531" s="59"/>
      <c r="BB3531" s="59"/>
      <c r="BC3531" s="59"/>
      <c r="BD3531" s="59"/>
      <c r="BE3531" s="59"/>
      <c r="BF3531" s="43"/>
      <c r="BG3531" s="59"/>
      <c r="BH3531" s="59"/>
      <c r="BI3531" s="59"/>
      <c r="BJ3531" s="59"/>
      <c r="BK3531" s="59"/>
      <c r="BL3531" s="59"/>
      <c r="BM3531" s="59"/>
    </row>
    <row r="3532" spans="1:65" x14ac:dyDescent="0.25">
      <c r="A3532" s="82"/>
      <c r="B3532" s="122" t="s">
        <v>1393</v>
      </c>
      <c r="C3532" s="122">
        <v>4252.5</v>
      </c>
      <c r="D3532" s="122">
        <v>37.974773241379097</v>
      </c>
      <c r="E3532" s="142">
        <f>IF(B3531=B3532,0,MAX(E$4:E3531)+1)</f>
        <v>0</v>
      </c>
      <c r="F3532" s="142">
        <f t="shared" si="648"/>
        <v>5</v>
      </c>
      <c r="G3532" s="142" t="str">
        <f t="shared" si="642"/>
        <v/>
      </c>
      <c r="H3532" s="142" t="str">
        <f t="shared" si="643"/>
        <v/>
      </c>
      <c r="I3532" s="59"/>
      <c r="J3532" s="104"/>
      <c r="K3532" s="59"/>
      <c r="L3532" s="59"/>
      <c r="M3532" s="59"/>
      <c r="N3532" s="44"/>
      <c r="O3532" s="44"/>
      <c r="P3532" s="44"/>
      <c r="Q3532" s="43" t="str">
        <f t="shared" si="640"/>
        <v/>
      </c>
      <c r="R3532" s="60" t="str">
        <f t="shared" si="639"/>
        <v/>
      </c>
      <c r="S3532" s="60" t="str">
        <f t="shared" si="639"/>
        <v/>
      </c>
      <c r="T3532" s="60" t="str">
        <f t="shared" si="639"/>
        <v/>
      </c>
      <c r="U3532" s="60" t="str">
        <f t="shared" si="639"/>
        <v/>
      </c>
      <c r="V3532" s="60" t="str">
        <f t="shared" si="639"/>
        <v/>
      </c>
      <c r="W3532" s="44"/>
      <c r="X3532" s="44" t="str">
        <f t="shared" si="644"/>
        <v/>
      </c>
      <c r="Y3532" s="142" t="str">
        <f t="shared" si="641"/>
        <v/>
      </c>
      <c r="Z3532" s="172" t="str">
        <f t="shared" si="645"/>
        <v/>
      </c>
      <c r="AA3532" s="169" t="str">
        <f>IF(ISNUMBER($Q3532),INDEX($D$1:$D$3663,S3532,1),"")</f>
        <v/>
      </c>
      <c r="AB3532" s="169" t="str">
        <f>IF(ISNUMBER($Q3532),INDEX($D$1:$D$3663,T3532,1),"")</f>
        <v/>
      </c>
      <c r="AC3532" s="169" t="str">
        <f>IF(ISNUMBER($Q3532),INDEX($D$1:$D$3663,U3532,1),"")</f>
        <v/>
      </c>
      <c r="AD3532" s="169" t="str">
        <f>IF(ISNUMBER($Q3532),INDEX($D$1:$D$3663,V3532,1),"")</f>
        <v/>
      </c>
      <c r="AE3532" s="59"/>
      <c r="AF3532" s="177" t="str">
        <f t="shared" si="646"/>
        <v/>
      </c>
      <c r="AG3532" s="178" t="s">
        <v>1403</v>
      </c>
      <c r="AH3532" s="59"/>
      <c r="AI3532" s="163" t="str">
        <f t="shared" si="647"/>
        <v/>
      </c>
      <c r="AJ3532" s="162" t="str">
        <f t="shared" si="638"/>
        <v/>
      </c>
      <c r="AK3532" s="119"/>
      <c r="AL3532" s="59" t="str">
        <f>IF(ISNUMBER($AJ3532),INDEX($Z$4:$AC$3663,$AJ3532,AL$3),"")</f>
        <v/>
      </c>
      <c r="AM3532" s="149" t="str">
        <f>IF(ISNUMBER($AJ3532),INDEX($Z$4:$AC$3663,$AJ3532,AM$3),"")</f>
        <v/>
      </c>
      <c r="AN3532" s="149" t="str">
        <f>IF(ISNUMBER($AJ3532),INDEX($Z$4:$AC$3663,$AJ3532,AN$3),"")</f>
        <v/>
      </c>
      <c r="AO3532" s="59"/>
      <c r="AP3532" s="59"/>
      <c r="AQ3532" s="166"/>
      <c r="AR3532" s="59"/>
      <c r="AS3532" s="59"/>
      <c r="AT3532" s="149"/>
      <c r="AU3532" s="149"/>
      <c r="AV3532" s="149"/>
      <c r="AW3532" s="149"/>
      <c r="AX3532" s="150"/>
      <c r="AY3532" s="151"/>
      <c r="AZ3532" s="59"/>
      <c r="BA3532" s="59"/>
      <c r="BB3532" s="59"/>
      <c r="BC3532" s="59"/>
      <c r="BD3532" s="59"/>
      <c r="BE3532" s="59"/>
      <c r="BF3532" s="43"/>
      <c r="BG3532" s="59"/>
      <c r="BH3532" s="59"/>
      <c r="BI3532" s="59"/>
      <c r="BJ3532" s="59"/>
      <c r="BK3532" s="59"/>
      <c r="BL3532" s="59"/>
      <c r="BM3532" s="59"/>
    </row>
    <row r="3533" spans="1:65" x14ac:dyDescent="0.25">
      <c r="A3533" s="82"/>
      <c r="B3533" s="122" t="s">
        <v>1393</v>
      </c>
      <c r="C3533" s="122">
        <v>4253.5</v>
      </c>
      <c r="D3533" s="122">
        <v>37.938646481501799</v>
      </c>
      <c r="E3533" s="142">
        <f>IF(B3532=B3533,0,MAX(E$4:E3532)+1)</f>
        <v>0</v>
      </c>
      <c r="F3533" s="142">
        <f t="shared" si="648"/>
        <v>5</v>
      </c>
      <c r="G3533" s="142" t="str">
        <f t="shared" si="642"/>
        <v/>
      </c>
      <c r="H3533" s="142" t="str">
        <f t="shared" si="643"/>
        <v/>
      </c>
      <c r="I3533" s="59"/>
      <c r="J3533" s="104"/>
      <c r="K3533" s="59"/>
      <c r="L3533" s="59"/>
      <c r="M3533" s="59"/>
      <c r="N3533" s="44"/>
      <c r="O3533" s="44"/>
      <c r="P3533" s="44"/>
      <c r="Q3533" s="43" t="str">
        <f t="shared" si="640"/>
        <v/>
      </c>
      <c r="R3533" s="60" t="str">
        <f t="shared" si="639"/>
        <v/>
      </c>
      <c r="S3533" s="60" t="str">
        <f t="shared" si="639"/>
        <v/>
      </c>
      <c r="T3533" s="60" t="str">
        <f t="shared" si="639"/>
        <v/>
      </c>
      <c r="U3533" s="60" t="str">
        <f t="shared" si="639"/>
        <v/>
      </c>
      <c r="V3533" s="60" t="str">
        <f t="shared" si="639"/>
        <v/>
      </c>
      <c r="W3533" s="44"/>
      <c r="X3533" s="44" t="str">
        <f t="shared" si="644"/>
        <v/>
      </c>
      <c r="Y3533" s="142" t="str">
        <f t="shared" si="641"/>
        <v/>
      </c>
      <c r="Z3533" s="172" t="str">
        <f t="shared" si="645"/>
        <v/>
      </c>
      <c r="AA3533" s="169" t="str">
        <f>IF(ISNUMBER($Q3533),INDEX($D$1:$D$3663,S3533,1),"")</f>
        <v/>
      </c>
      <c r="AB3533" s="169" t="str">
        <f>IF(ISNUMBER($Q3533),INDEX($D$1:$D$3663,T3533,1),"")</f>
        <v/>
      </c>
      <c r="AC3533" s="169" t="str">
        <f>IF(ISNUMBER($Q3533),INDEX($D$1:$D$3663,U3533,1),"")</f>
        <v/>
      </c>
      <c r="AD3533" s="169" t="str">
        <f>IF(ISNUMBER($Q3533),INDEX($D$1:$D$3663,V3533,1),"")</f>
        <v/>
      </c>
      <c r="AE3533" s="59"/>
      <c r="AF3533" s="177" t="str">
        <f t="shared" si="646"/>
        <v/>
      </c>
      <c r="AG3533" s="178" t="s">
        <v>1403</v>
      </c>
      <c r="AH3533" s="59"/>
      <c r="AI3533" s="163" t="str">
        <f t="shared" si="647"/>
        <v/>
      </c>
      <c r="AJ3533" s="162" t="str">
        <f t="shared" si="638"/>
        <v/>
      </c>
      <c r="AK3533" s="119"/>
      <c r="AL3533" s="59" t="str">
        <f>IF(ISNUMBER($AJ3533),INDEX($Z$4:$AC$3663,$AJ3533,AL$3),"")</f>
        <v/>
      </c>
      <c r="AM3533" s="149" t="str">
        <f>IF(ISNUMBER($AJ3533),INDEX($Z$4:$AC$3663,$AJ3533,AM$3),"")</f>
        <v/>
      </c>
      <c r="AN3533" s="149" t="str">
        <f>IF(ISNUMBER($AJ3533),INDEX($Z$4:$AC$3663,$AJ3533,AN$3),"")</f>
        <v/>
      </c>
      <c r="AO3533" s="59"/>
      <c r="AP3533" s="59"/>
      <c r="AQ3533" s="166"/>
      <c r="AR3533" s="59"/>
      <c r="AS3533" s="59"/>
      <c r="AT3533" s="149"/>
      <c r="AU3533" s="149"/>
      <c r="AV3533" s="149"/>
      <c r="AW3533" s="149"/>
      <c r="AX3533" s="150"/>
      <c r="AY3533" s="151"/>
      <c r="AZ3533" s="59"/>
      <c r="BA3533" s="59"/>
      <c r="BB3533" s="59"/>
      <c r="BC3533" s="59"/>
      <c r="BD3533" s="59"/>
      <c r="BE3533" s="59"/>
      <c r="BF3533" s="43"/>
      <c r="BG3533" s="59"/>
      <c r="BH3533" s="59"/>
      <c r="BI3533" s="59"/>
      <c r="BJ3533" s="59"/>
      <c r="BK3533" s="59"/>
      <c r="BL3533" s="59"/>
      <c r="BM3533" s="59"/>
    </row>
    <row r="3534" spans="1:65" x14ac:dyDescent="0.25">
      <c r="A3534" s="82"/>
      <c r="B3534" s="122" t="s">
        <v>1393</v>
      </c>
      <c r="C3534" s="122">
        <v>4254.5</v>
      </c>
      <c r="D3534" s="122">
        <v>38.065660630150603</v>
      </c>
      <c r="E3534" s="142">
        <f>IF(B3533=B3534,0,MAX(E$4:E3533)+1)</f>
        <v>0</v>
      </c>
      <c r="F3534" s="142">
        <f t="shared" si="648"/>
        <v>5</v>
      </c>
      <c r="G3534" s="142" t="str">
        <f t="shared" si="642"/>
        <v/>
      </c>
      <c r="H3534" s="142" t="str">
        <f t="shared" si="643"/>
        <v/>
      </c>
      <c r="I3534" s="59"/>
      <c r="J3534" s="104"/>
      <c r="K3534" s="59"/>
      <c r="L3534" s="59"/>
      <c r="M3534" s="59"/>
      <c r="N3534" s="44"/>
      <c r="O3534" s="44"/>
      <c r="P3534" s="44"/>
      <c r="Q3534" s="43" t="str">
        <f t="shared" si="640"/>
        <v/>
      </c>
      <c r="R3534" s="60" t="str">
        <f t="shared" si="639"/>
        <v/>
      </c>
      <c r="S3534" s="60" t="str">
        <f t="shared" si="639"/>
        <v/>
      </c>
      <c r="T3534" s="60" t="str">
        <f t="shared" si="639"/>
        <v/>
      </c>
      <c r="U3534" s="60" t="str">
        <f t="shared" si="639"/>
        <v/>
      </c>
      <c r="V3534" s="60" t="str">
        <f t="shared" si="639"/>
        <v/>
      </c>
      <c r="W3534" s="44"/>
      <c r="X3534" s="44" t="str">
        <f t="shared" si="644"/>
        <v/>
      </c>
      <c r="Y3534" s="142" t="str">
        <f t="shared" si="641"/>
        <v/>
      </c>
      <c r="Z3534" s="172" t="str">
        <f t="shared" si="645"/>
        <v/>
      </c>
      <c r="AA3534" s="169" t="str">
        <f>IF(ISNUMBER($Q3534),INDEX($D$1:$D$3663,S3534,1),"")</f>
        <v/>
      </c>
      <c r="AB3534" s="169" t="str">
        <f>IF(ISNUMBER($Q3534),INDEX($D$1:$D$3663,T3534,1),"")</f>
        <v/>
      </c>
      <c r="AC3534" s="169" t="str">
        <f>IF(ISNUMBER($Q3534),INDEX($D$1:$D$3663,U3534,1),"")</f>
        <v/>
      </c>
      <c r="AD3534" s="169" t="str">
        <f>IF(ISNUMBER($Q3534),INDEX($D$1:$D$3663,V3534,1),"")</f>
        <v/>
      </c>
      <c r="AE3534" s="59"/>
      <c r="AF3534" s="177" t="str">
        <f t="shared" si="646"/>
        <v/>
      </c>
      <c r="AG3534" s="178" t="s">
        <v>1403</v>
      </c>
      <c r="AH3534" s="59"/>
      <c r="AI3534" s="163" t="str">
        <f t="shared" si="647"/>
        <v/>
      </c>
      <c r="AJ3534" s="162" t="str">
        <f t="shared" si="638"/>
        <v/>
      </c>
      <c r="AK3534" s="119"/>
      <c r="AL3534" s="59" t="str">
        <f>IF(ISNUMBER($AJ3534),INDEX($Z$4:$AC$3663,$AJ3534,AL$3),"")</f>
        <v/>
      </c>
      <c r="AM3534" s="149" t="str">
        <f>IF(ISNUMBER($AJ3534),INDEX($Z$4:$AC$3663,$AJ3534,AM$3),"")</f>
        <v/>
      </c>
      <c r="AN3534" s="149" t="str">
        <f>IF(ISNUMBER($AJ3534),INDEX($Z$4:$AC$3663,$AJ3534,AN$3),"")</f>
        <v/>
      </c>
      <c r="AO3534" s="59"/>
      <c r="AP3534" s="59"/>
      <c r="AQ3534" s="166"/>
      <c r="AR3534" s="59"/>
      <c r="AS3534" s="59"/>
      <c r="AT3534" s="149"/>
      <c r="AU3534" s="149"/>
      <c r="AV3534" s="149"/>
      <c r="AW3534" s="149"/>
      <c r="AX3534" s="150"/>
      <c r="AY3534" s="151"/>
      <c r="AZ3534" s="59"/>
      <c r="BA3534" s="59"/>
      <c r="BB3534" s="59"/>
      <c r="BC3534" s="59"/>
      <c r="BD3534" s="59"/>
      <c r="BE3534" s="59"/>
      <c r="BF3534" s="43"/>
      <c r="BG3534" s="59"/>
      <c r="BH3534" s="59"/>
      <c r="BI3534" s="59"/>
      <c r="BJ3534" s="59"/>
      <c r="BK3534" s="59"/>
      <c r="BL3534" s="59"/>
      <c r="BM3534" s="59"/>
    </row>
    <row r="3535" spans="1:65" x14ac:dyDescent="0.25">
      <c r="A3535" s="82"/>
      <c r="B3535" s="122" t="s">
        <v>1393</v>
      </c>
      <c r="C3535" s="122">
        <v>4255.5</v>
      </c>
      <c r="D3535" s="122">
        <v>37.992816419930101</v>
      </c>
      <c r="E3535" s="142">
        <f>IF(B3534=B3535,0,MAX(E$4:E3534)+1)</f>
        <v>0</v>
      </c>
      <c r="F3535" s="142">
        <f t="shared" si="648"/>
        <v>5</v>
      </c>
      <c r="G3535" s="142" t="str">
        <f t="shared" si="642"/>
        <v/>
      </c>
      <c r="H3535" s="142" t="str">
        <f t="shared" si="643"/>
        <v/>
      </c>
      <c r="I3535" s="59"/>
      <c r="J3535" s="104"/>
      <c r="K3535" s="59"/>
      <c r="L3535" s="59"/>
      <c r="M3535" s="59"/>
      <c r="N3535" s="44"/>
      <c r="O3535" s="44"/>
      <c r="P3535" s="44"/>
      <c r="Q3535" s="43" t="str">
        <f t="shared" si="640"/>
        <v/>
      </c>
      <c r="R3535" s="60" t="str">
        <f t="shared" si="639"/>
        <v/>
      </c>
      <c r="S3535" s="60" t="str">
        <f t="shared" si="639"/>
        <v/>
      </c>
      <c r="T3535" s="60" t="str">
        <f t="shared" si="639"/>
        <v/>
      </c>
      <c r="U3535" s="60" t="str">
        <f t="shared" si="639"/>
        <v/>
      </c>
      <c r="V3535" s="60" t="str">
        <f t="shared" si="639"/>
        <v/>
      </c>
      <c r="W3535" s="44"/>
      <c r="X3535" s="44" t="str">
        <f t="shared" si="644"/>
        <v/>
      </c>
      <c r="Y3535" s="142" t="str">
        <f t="shared" si="641"/>
        <v/>
      </c>
      <c r="Z3535" s="172" t="str">
        <f t="shared" si="645"/>
        <v/>
      </c>
      <c r="AA3535" s="169" t="str">
        <f>IF(ISNUMBER($Q3535),INDEX($D$1:$D$3663,S3535,1),"")</f>
        <v/>
      </c>
      <c r="AB3535" s="169" t="str">
        <f>IF(ISNUMBER($Q3535),INDEX($D$1:$D$3663,T3535,1),"")</f>
        <v/>
      </c>
      <c r="AC3535" s="169" t="str">
        <f>IF(ISNUMBER($Q3535),INDEX($D$1:$D$3663,U3535,1),"")</f>
        <v/>
      </c>
      <c r="AD3535" s="169" t="str">
        <f>IF(ISNUMBER($Q3535),INDEX($D$1:$D$3663,V3535,1),"")</f>
        <v/>
      </c>
      <c r="AE3535" s="59"/>
      <c r="AF3535" s="177" t="str">
        <f t="shared" si="646"/>
        <v/>
      </c>
      <c r="AG3535" s="178" t="s">
        <v>1403</v>
      </c>
      <c r="AH3535" s="59"/>
      <c r="AI3535" s="163" t="str">
        <f t="shared" si="647"/>
        <v/>
      </c>
      <c r="AJ3535" s="162" t="str">
        <f t="shared" si="638"/>
        <v/>
      </c>
      <c r="AK3535" s="119"/>
      <c r="AL3535" s="59" t="str">
        <f>IF(ISNUMBER($AJ3535),INDEX($Z$4:$AC$3663,$AJ3535,AL$3),"")</f>
        <v/>
      </c>
      <c r="AM3535" s="149" t="str">
        <f>IF(ISNUMBER($AJ3535),INDEX($Z$4:$AC$3663,$AJ3535,AM$3),"")</f>
        <v/>
      </c>
      <c r="AN3535" s="149" t="str">
        <f>IF(ISNUMBER($AJ3535),INDEX($Z$4:$AC$3663,$AJ3535,AN$3),"")</f>
        <v/>
      </c>
      <c r="AO3535" s="59"/>
      <c r="AP3535" s="59"/>
      <c r="AQ3535" s="166"/>
      <c r="AR3535" s="59"/>
      <c r="AS3535" s="59"/>
      <c r="AT3535" s="149"/>
      <c r="AU3535" s="149"/>
      <c r="AV3535" s="149"/>
      <c r="AW3535" s="149"/>
      <c r="AX3535" s="150"/>
      <c r="AY3535" s="151"/>
      <c r="AZ3535" s="59"/>
      <c r="BA3535" s="59"/>
      <c r="BB3535" s="59"/>
      <c r="BC3535" s="59"/>
      <c r="BD3535" s="59"/>
      <c r="BE3535" s="59"/>
      <c r="BF3535" s="43"/>
      <c r="BG3535" s="59"/>
      <c r="BH3535" s="59"/>
      <c r="BI3535" s="59"/>
      <c r="BJ3535" s="59"/>
      <c r="BK3535" s="59"/>
      <c r="BL3535" s="59"/>
      <c r="BM3535" s="59"/>
    </row>
    <row r="3536" spans="1:65" x14ac:dyDescent="0.25">
      <c r="A3536" s="82"/>
      <c r="B3536" s="122" t="s">
        <v>1393</v>
      </c>
      <c r="C3536" s="122">
        <v>4256.5</v>
      </c>
      <c r="D3536" s="122">
        <v>37.888034474634601</v>
      </c>
      <c r="E3536" s="142">
        <f>IF(B3535=B3536,0,MAX(E$4:E3535)+1)</f>
        <v>0</v>
      </c>
      <c r="F3536" s="142">
        <f t="shared" si="648"/>
        <v>5</v>
      </c>
      <c r="G3536" s="142" t="str">
        <f t="shared" si="642"/>
        <v/>
      </c>
      <c r="H3536" s="142" t="str">
        <f t="shared" si="643"/>
        <v/>
      </c>
      <c r="I3536" s="59"/>
      <c r="J3536" s="104"/>
      <c r="K3536" s="59"/>
      <c r="L3536" s="59"/>
      <c r="M3536" s="59"/>
      <c r="N3536" s="44"/>
      <c r="O3536" s="44"/>
      <c r="P3536" s="44"/>
      <c r="Q3536" s="43" t="str">
        <f t="shared" si="640"/>
        <v/>
      </c>
      <c r="R3536" s="60" t="str">
        <f t="shared" si="639"/>
        <v/>
      </c>
      <c r="S3536" s="60" t="str">
        <f t="shared" si="639"/>
        <v/>
      </c>
      <c r="T3536" s="60" t="str">
        <f t="shared" si="639"/>
        <v/>
      </c>
      <c r="U3536" s="60" t="str">
        <f t="shared" si="639"/>
        <v/>
      </c>
      <c r="V3536" s="60" t="str">
        <f t="shared" si="639"/>
        <v/>
      </c>
      <c r="W3536" s="44"/>
      <c r="X3536" s="44" t="str">
        <f t="shared" si="644"/>
        <v/>
      </c>
      <c r="Y3536" s="142" t="str">
        <f t="shared" si="641"/>
        <v/>
      </c>
      <c r="Z3536" s="172" t="str">
        <f t="shared" si="645"/>
        <v/>
      </c>
      <c r="AA3536" s="169" t="str">
        <f>IF(ISNUMBER($Q3536),INDEX($D$1:$D$3663,S3536,1),"")</f>
        <v/>
      </c>
      <c r="AB3536" s="169" t="str">
        <f>IF(ISNUMBER($Q3536),INDEX($D$1:$D$3663,T3536,1),"")</f>
        <v/>
      </c>
      <c r="AC3536" s="169" t="str">
        <f>IF(ISNUMBER($Q3536),INDEX($D$1:$D$3663,U3536,1),"")</f>
        <v/>
      </c>
      <c r="AD3536" s="169" t="str">
        <f>IF(ISNUMBER($Q3536),INDEX($D$1:$D$3663,V3536,1),"")</f>
        <v/>
      </c>
      <c r="AE3536" s="59"/>
      <c r="AF3536" s="177" t="str">
        <f t="shared" si="646"/>
        <v/>
      </c>
      <c r="AG3536" s="178" t="s">
        <v>1403</v>
      </c>
      <c r="AH3536" s="59"/>
      <c r="AI3536" s="163" t="str">
        <f t="shared" si="647"/>
        <v/>
      </c>
      <c r="AJ3536" s="162" t="str">
        <f t="shared" si="638"/>
        <v/>
      </c>
      <c r="AK3536" s="119"/>
      <c r="AL3536" s="59" t="str">
        <f>IF(ISNUMBER($AJ3536),INDEX($Z$4:$AC$3663,$AJ3536,AL$3),"")</f>
        <v/>
      </c>
      <c r="AM3536" s="149" t="str">
        <f>IF(ISNUMBER($AJ3536),INDEX($Z$4:$AC$3663,$AJ3536,AM$3),"")</f>
        <v/>
      </c>
      <c r="AN3536" s="149" t="str">
        <f>IF(ISNUMBER($AJ3536),INDEX($Z$4:$AC$3663,$AJ3536,AN$3),"")</f>
        <v/>
      </c>
      <c r="AO3536" s="59"/>
      <c r="AP3536" s="59"/>
      <c r="AQ3536" s="166"/>
      <c r="AR3536" s="59"/>
      <c r="AS3536" s="59"/>
      <c r="AT3536" s="149"/>
      <c r="AU3536" s="149"/>
      <c r="AV3536" s="149"/>
      <c r="AW3536" s="149"/>
      <c r="AX3536" s="150"/>
      <c r="AY3536" s="151"/>
      <c r="AZ3536" s="59"/>
      <c r="BA3536" s="59"/>
      <c r="BB3536" s="59"/>
      <c r="BC3536" s="59"/>
      <c r="BD3536" s="59"/>
      <c r="BE3536" s="59"/>
      <c r="BF3536" s="43"/>
      <c r="BG3536" s="59"/>
      <c r="BH3536" s="59"/>
      <c r="BI3536" s="59"/>
      <c r="BJ3536" s="59"/>
      <c r="BK3536" s="59"/>
      <c r="BL3536" s="59"/>
      <c r="BM3536" s="59"/>
    </row>
    <row r="3537" spans="1:65" x14ac:dyDescent="0.25">
      <c r="A3537" s="82"/>
      <c r="B3537" s="122" t="s">
        <v>1393</v>
      </c>
      <c r="C3537" s="122">
        <v>4257.5</v>
      </c>
      <c r="D3537" s="122">
        <v>37.920869364909997</v>
      </c>
      <c r="E3537" s="142">
        <f>IF(B3536=B3537,0,MAX(E$4:E3536)+1)</f>
        <v>0</v>
      </c>
      <c r="F3537" s="142">
        <f t="shared" si="648"/>
        <v>5</v>
      </c>
      <c r="G3537" s="142" t="str">
        <f t="shared" si="642"/>
        <v/>
      </c>
      <c r="H3537" s="142" t="str">
        <f t="shared" si="643"/>
        <v/>
      </c>
      <c r="I3537" s="59"/>
      <c r="J3537" s="104"/>
      <c r="K3537" s="59"/>
      <c r="L3537" s="59"/>
      <c r="M3537" s="59"/>
      <c r="N3537" s="44"/>
      <c r="O3537" s="44"/>
      <c r="P3537" s="44"/>
      <c r="Q3537" s="43" t="str">
        <f t="shared" si="640"/>
        <v/>
      </c>
      <c r="R3537" s="60" t="str">
        <f t="shared" ref="R3537:V3568" si="649">IF(ISNUMBER($Q3537),IF($Q3537=0,R3536,R3536+1),"")</f>
        <v/>
      </c>
      <c r="S3537" s="60" t="str">
        <f t="shared" si="649"/>
        <v/>
      </c>
      <c r="T3537" s="60" t="str">
        <f t="shared" si="649"/>
        <v/>
      </c>
      <c r="U3537" s="60" t="str">
        <f t="shared" si="649"/>
        <v/>
      </c>
      <c r="V3537" s="60" t="str">
        <f t="shared" si="649"/>
        <v/>
      </c>
      <c r="W3537" s="44"/>
      <c r="X3537" s="44" t="str">
        <f t="shared" si="644"/>
        <v/>
      </c>
      <c r="Y3537" s="142" t="str">
        <f t="shared" si="641"/>
        <v/>
      </c>
      <c r="Z3537" s="172" t="str">
        <f t="shared" si="645"/>
        <v/>
      </c>
      <c r="AA3537" s="169" t="str">
        <f>IF(ISNUMBER($Q3537),INDEX($D$1:$D$3663,S3537,1),"")</f>
        <v/>
      </c>
      <c r="AB3537" s="169" t="str">
        <f>IF(ISNUMBER($Q3537),INDEX($D$1:$D$3663,T3537,1),"")</f>
        <v/>
      </c>
      <c r="AC3537" s="169" t="str">
        <f>IF(ISNUMBER($Q3537),INDEX($D$1:$D$3663,U3537,1),"")</f>
        <v/>
      </c>
      <c r="AD3537" s="169" t="str">
        <f>IF(ISNUMBER($Q3537),INDEX($D$1:$D$3663,V3537,1),"")</f>
        <v/>
      </c>
      <c r="AE3537" s="59"/>
      <c r="AF3537" s="177" t="str">
        <f t="shared" si="646"/>
        <v/>
      </c>
      <c r="AG3537" s="178" t="s">
        <v>1403</v>
      </c>
      <c r="AH3537" s="59"/>
      <c r="AI3537" s="163" t="str">
        <f t="shared" si="647"/>
        <v/>
      </c>
      <c r="AJ3537" s="162" t="str">
        <f t="shared" si="638"/>
        <v/>
      </c>
      <c r="AK3537" s="119"/>
      <c r="AL3537" s="59" t="str">
        <f>IF(ISNUMBER($AJ3537),INDEX($Z$4:$AC$3663,$AJ3537,AL$3),"")</f>
        <v/>
      </c>
      <c r="AM3537" s="149" t="str">
        <f>IF(ISNUMBER($AJ3537),INDEX($Z$4:$AC$3663,$AJ3537,AM$3),"")</f>
        <v/>
      </c>
      <c r="AN3537" s="149" t="str">
        <f>IF(ISNUMBER($AJ3537),INDEX($Z$4:$AC$3663,$AJ3537,AN$3),"")</f>
        <v/>
      </c>
      <c r="AO3537" s="59"/>
      <c r="AP3537" s="59"/>
      <c r="AQ3537" s="166"/>
      <c r="AR3537" s="59"/>
      <c r="AS3537" s="59"/>
      <c r="AT3537" s="149"/>
      <c r="AU3537" s="149"/>
      <c r="AV3537" s="149"/>
      <c r="AW3537" s="149"/>
      <c r="AX3537" s="150"/>
      <c r="AY3537" s="151"/>
      <c r="AZ3537" s="59"/>
      <c r="BA3537" s="59"/>
      <c r="BB3537" s="59"/>
      <c r="BC3537" s="59"/>
      <c r="BD3537" s="59"/>
      <c r="BE3537" s="59"/>
      <c r="BF3537" s="43"/>
      <c r="BG3537" s="59"/>
      <c r="BH3537" s="59"/>
      <c r="BI3537" s="59"/>
      <c r="BJ3537" s="59"/>
      <c r="BK3537" s="59"/>
      <c r="BL3537" s="59"/>
      <c r="BM3537" s="59"/>
    </row>
    <row r="3538" spans="1:65" x14ac:dyDescent="0.25">
      <c r="A3538" s="82"/>
      <c r="B3538" s="122" t="s">
        <v>1393</v>
      </c>
      <c r="C3538" s="122">
        <v>4258.5</v>
      </c>
      <c r="D3538" s="122">
        <v>38.023099307289201</v>
      </c>
      <c r="E3538" s="142">
        <f>IF(B3537=B3538,0,MAX(E$4:E3537)+1)</f>
        <v>0</v>
      </c>
      <c r="F3538" s="142">
        <f t="shared" si="648"/>
        <v>5</v>
      </c>
      <c r="G3538" s="142" t="str">
        <f t="shared" si="642"/>
        <v/>
      </c>
      <c r="H3538" s="142" t="str">
        <f t="shared" si="643"/>
        <v/>
      </c>
      <c r="I3538" s="59"/>
      <c r="J3538" s="104"/>
      <c r="K3538" s="59"/>
      <c r="L3538" s="59"/>
      <c r="M3538" s="59"/>
      <c r="N3538" s="44"/>
      <c r="O3538" s="44"/>
      <c r="P3538" s="44"/>
      <c r="Q3538" s="43" t="str">
        <f t="shared" si="640"/>
        <v/>
      </c>
      <c r="R3538" s="60" t="str">
        <f t="shared" si="649"/>
        <v/>
      </c>
      <c r="S3538" s="60" t="str">
        <f t="shared" si="649"/>
        <v/>
      </c>
      <c r="T3538" s="60" t="str">
        <f t="shared" si="649"/>
        <v/>
      </c>
      <c r="U3538" s="60" t="str">
        <f t="shared" si="649"/>
        <v/>
      </c>
      <c r="V3538" s="60" t="str">
        <f t="shared" si="649"/>
        <v/>
      </c>
      <c r="W3538" s="44"/>
      <c r="X3538" s="44" t="str">
        <f t="shared" si="644"/>
        <v/>
      </c>
      <c r="Y3538" s="142" t="str">
        <f t="shared" si="641"/>
        <v/>
      </c>
      <c r="Z3538" s="172" t="str">
        <f t="shared" si="645"/>
        <v/>
      </c>
      <c r="AA3538" s="169" t="str">
        <f>IF(ISNUMBER($Q3538),INDEX($D$1:$D$3663,S3538,1),"")</f>
        <v/>
      </c>
      <c r="AB3538" s="169" t="str">
        <f>IF(ISNUMBER($Q3538),INDEX($D$1:$D$3663,T3538,1),"")</f>
        <v/>
      </c>
      <c r="AC3538" s="169" t="str">
        <f>IF(ISNUMBER($Q3538),INDEX($D$1:$D$3663,U3538,1),"")</f>
        <v/>
      </c>
      <c r="AD3538" s="169" t="str">
        <f>IF(ISNUMBER($Q3538),INDEX($D$1:$D$3663,V3538,1),"")</f>
        <v/>
      </c>
      <c r="AE3538" s="59"/>
      <c r="AF3538" s="177" t="str">
        <f t="shared" si="646"/>
        <v/>
      </c>
      <c r="AG3538" s="178" t="s">
        <v>1403</v>
      </c>
      <c r="AH3538" s="59"/>
      <c r="AI3538" s="163" t="str">
        <f t="shared" si="647"/>
        <v/>
      </c>
      <c r="AJ3538" s="162" t="str">
        <f t="shared" si="638"/>
        <v/>
      </c>
      <c r="AK3538" s="119"/>
      <c r="AL3538" s="59" t="str">
        <f>IF(ISNUMBER($AJ3538),INDEX($Z$4:$AC$3663,$AJ3538,AL$3),"")</f>
        <v/>
      </c>
      <c r="AM3538" s="149" t="str">
        <f>IF(ISNUMBER($AJ3538),INDEX($Z$4:$AC$3663,$AJ3538,AM$3),"")</f>
        <v/>
      </c>
      <c r="AN3538" s="149" t="str">
        <f>IF(ISNUMBER($AJ3538),INDEX($Z$4:$AC$3663,$AJ3538,AN$3),"")</f>
        <v/>
      </c>
      <c r="AO3538" s="59"/>
      <c r="AP3538" s="59"/>
      <c r="AQ3538" s="166"/>
      <c r="AR3538" s="59"/>
      <c r="AS3538" s="59"/>
      <c r="AT3538" s="149"/>
      <c r="AU3538" s="149"/>
      <c r="AV3538" s="149"/>
      <c r="AW3538" s="149"/>
      <c r="AX3538" s="150"/>
      <c r="AY3538" s="151"/>
      <c r="AZ3538" s="59"/>
      <c r="BA3538" s="59"/>
      <c r="BB3538" s="59"/>
      <c r="BC3538" s="59"/>
      <c r="BD3538" s="59"/>
      <c r="BE3538" s="59"/>
      <c r="BF3538" s="43"/>
      <c r="BG3538" s="59"/>
      <c r="BH3538" s="59"/>
      <c r="BI3538" s="59"/>
      <c r="BJ3538" s="59"/>
      <c r="BK3538" s="59"/>
      <c r="BL3538" s="59"/>
      <c r="BM3538" s="59"/>
    </row>
    <row r="3539" spans="1:65" x14ac:dyDescent="0.25">
      <c r="A3539" s="82"/>
      <c r="B3539" s="122" t="s">
        <v>1393</v>
      </c>
      <c r="C3539" s="122">
        <v>4259.5</v>
      </c>
      <c r="D3539" s="122">
        <v>37.910731064551698</v>
      </c>
      <c r="E3539" s="142">
        <f>IF(B3538=B3539,0,MAX(E$4:E3538)+1)</f>
        <v>0</v>
      </c>
      <c r="F3539" s="142">
        <f t="shared" si="648"/>
        <v>5</v>
      </c>
      <c r="G3539" s="142" t="str">
        <f t="shared" si="642"/>
        <v/>
      </c>
      <c r="H3539" s="142" t="str">
        <f t="shared" si="643"/>
        <v/>
      </c>
      <c r="I3539" s="59"/>
      <c r="J3539" s="104"/>
      <c r="K3539" s="59"/>
      <c r="L3539" s="59"/>
      <c r="M3539" s="59"/>
      <c r="N3539" s="44"/>
      <c r="O3539" s="44"/>
      <c r="P3539" s="44"/>
      <c r="Q3539" s="43" t="str">
        <f t="shared" si="640"/>
        <v/>
      </c>
      <c r="R3539" s="60" t="str">
        <f t="shared" si="649"/>
        <v/>
      </c>
      <c r="S3539" s="60" t="str">
        <f t="shared" si="649"/>
        <v/>
      </c>
      <c r="T3539" s="60" t="str">
        <f t="shared" si="649"/>
        <v/>
      </c>
      <c r="U3539" s="60" t="str">
        <f t="shared" si="649"/>
        <v/>
      </c>
      <c r="V3539" s="60" t="str">
        <f t="shared" si="649"/>
        <v/>
      </c>
      <c r="W3539" s="44"/>
      <c r="X3539" s="44" t="str">
        <f t="shared" si="644"/>
        <v/>
      </c>
      <c r="Y3539" s="142" t="str">
        <f t="shared" si="641"/>
        <v/>
      </c>
      <c r="Z3539" s="172" t="str">
        <f t="shared" si="645"/>
        <v/>
      </c>
      <c r="AA3539" s="169" t="str">
        <f>IF(ISNUMBER($Q3539),INDEX($D$1:$D$3663,S3539,1),"")</f>
        <v/>
      </c>
      <c r="AB3539" s="169" t="str">
        <f>IF(ISNUMBER($Q3539),INDEX($D$1:$D$3663,T3539,1),"")</f>
        <v/>
      </c>
      <c r="AC3539" s="169" t="str">
        <f>IF(ISNUMBER($Q3539),INDEX($D$1:$D$3663,U3539,1),"")</f>
        <v/>
      </c>
      <c r="AD3539" s="169" t="str">
        <f>IF(ISNUMBER($Q3539),INDEX($D$1:$D$3663,V3539,1),"")</f>
        <v/>
      </c>
      <c r="AE3539" s="59"/>
      <c r="AF3539" s="177" t="str">
        <f t="shared" si="646"/>
        <v/>
      </c>
      <c r="AG3539" s="178" t="s">
        <v>1403</v>
      </c>
      <c r="AH3539" s="59"/>
      <c r="AI3539" s="163" t="str">
        <f t="shared" si="647"/>
        <v/>
      </c>
      <c r="AJ3539" s="162" t="str">
        <f t="shared" si="638"/>
        <v/>
      </c>
      <c r="AK3539" s="119"/>
      <c r="AL3539" s="59" t="str">
        <f>IF(ISNUMBER($AJ3539),INDEX($Z$4:$AC$3663,$AJ3539,AL$3),"")</f>
        <v/>
      </c>
      <c r="AM3539" s="149" t="str">
        <f>IF(ISNUMBER($AJ3539),INDEX($Z$4:$AC$3663,$AJ3539,AM$3),"")</f>
        <v/>
      </c>
      <c r="AN3539" s="149" t="str">
        <f>IF(ISNUMBER($AJ3539),INDEX($Z$4:$AC$3663,$AJ3539,AN$3),"")</f>
        <v/>
      </c>
      <c r="AO3539" s="59"/>
      <c r="AP3539" s="59"/>
      <c r="AQ3539" s="166"/>
      <c r="AR3539" s="59"/>
      <c r="AS3539" s="59"/>
      <c r="AT3539" s="149"/>
      <c r="AU3539" s="149"/>
      <c r="AV3539" s="149"/>
      <c r="AW3539" s="149"/>
      <c r="AX3539" s="150"/>
      <c r="AY3539" s="151"/>
      <c r="AZ3539" s="59"/>
      <c r="BA3539" s="59"/>
      <c r="BB3539" s="59"/>
      <c r="BC3539" s="59"/>
      <c r="BD3539" s="59"/>
      <c r="BE3539" s="59"/>
      <c r="BF3539" s="43"/>
      <c r="BG3539" s="59"/>
      <c r="BH3539" s="59"/>
      <c r="BI3539" s="59"/>
      <c r="BJ3539" s="59"/>
      <c r="BK3539" s="59"/>
      <c r="BL3539" s="59"/>
      <c r="BM3539" s="59"/>
    </row>
    <row r="3540" spans="1:65" x14ac:dyDescent="0.25">
      <c r="A3540" s="82"/>
      <c r="B3540" s="122" t="s">
        <v>1393</v>
      </c>
      <c r="C3540" s="122">
        <v>4260.5</v>
      </c>
      <c r="D3540" s="122">
        <v>37.809242797312102</v>
      </c>
      <c r="E3540" s="142">
        <f>IF(B3539=B3540,0,MAX(E$4:E3539)+1)</f>
        <v>0</v>
      </c>
      <c r="F3540" s="142">
        <f t="shared" si="648"/>
        <v>5</v>
      </c>
      <c r="G3540" s="142" t="str">
        <f t="shared" si="642"/>
        <v/>
      </c>
      <c r="H3540" s="142" t="str">
        <f t="shared" si="643"/>
        <v/>
      </c>
      <c r="I3540" s="59"/>
      <c r="J3540" s="104"/>
      <c r="K3540" s="59"/>
      <c r="L3540" s="59"/>
      <c r="M3540" s="59"/>
      <c r="N3540" s="44"/>
      <c r="O3540" s="44"/>
      <c r="P3540" s="44"/>
      <c r="Q3540" s="43" t="str">
        <f t="shared" si="640"/>
        <v/>
      </c>
      <c r="R3540" s="60" t="str">
        <f t="shared" si="649"/>
        <v/>
      </c>
      <c r="S3540" s="60" t="str">
        <f t="shared" si="649"/>
        <v/>
      </c>
      <c r="T3540" s="60" t="str">
        <f t="shared" si="649"/>
        <v/>
      </c>
      <c r="U3540" s="60" t="str">
        <f t="shared" si="649"/>
        <v/>
      </c>
      <c r="V3540" s="60" t="str">
        <f t="shared" si="649"/>
        <v/>
      </c>
      <c r="W3540" s="44"/>
      <c r="X3540" s="44" t="str">
        <f t="shared" si="644"/>
        <v/>
      </c>
      <c r="Y3540" s="142" t="str">
        <f t="shared" si="641"/>
        <v/>
      </c>
      <c r="Z3540" s="172" t="str">
        <f t="shared" si="645"/>
        <v/>
      </c>
      <c r="AA3540" s="169" t="str">
        <f>IF(ISNUMBER($Q3540),INDEX($D$1:$D$3663,S3540,1),"")</f>
        <v/>
      </c>
      <c r="AB3540" s="169" t="str">
        <f>IF(ISNUMBER($Q3540),INDEX($D$1:$D$3663,T3540,1),"")</f>
        <v/>
      </c>
      <c r="AC3540" s="169" t="str">
        <f>IF(ISNUMBER($Q3540),INDEX($D$1:$D$3663,U3540,1),"")</f>
        <v/>
      </c>
      <c r="AD3540" s="169" t="str">
        <f>IF(ISNUMBER($Q3540),INDEX($D$1:$D$3663,V3540,1),"")</f>
        <v/>
      </c>
      <c r="AE3540" s="59"/>
      <c r="AF3540" s="177" t="str">
        <f t="shared" si="646"/>
        <v/>
      </c>
      <c r="AG3540" s="178" t="s">
        <v>1403</v>
      </c>
      <c r="AH3540" s="59"/>
      <c r="AI3540" s="163" t="str">
        <f t="shared" si="647"/>
        <v/>
      </c>
      <c r="AJ3540" s="162" t="str">
        <f t="shared" si="638"/>
        <v/>
      </c>
      <c r="AK3540" s="119"/>
      <c r="AL3540" s="59" t="str">
        <f>IF(ISNUMBER($AJ3540),INDEX($Z$4:$AC$3663,$AJ3540,AL$3),"")</f>
        <v/>
      </c>
      <c r="AM3540" s="149" t="str">
        <f>IF(ISNUMBER($AJ3540),INDEX($Z$4:$AC$3663,$AJ3540,AM$3),"")</f>
        <v/>
      </c>
      <c r="AN3540" s="149" t="str">
        <f>IF(ISNUMBER($AJ3540),INDEX($Z$4:$AC$3663,$AJ3540,AN$3),"")</f>
        <v/>
      </c>
      <c r="AO3540" s="59"/>
      <c r="AP3540" s="59"/>
      <c r="AQ3540" s="166"/>
      <c r="AR3540" s="59"/>
      <c r="AS3540" s="59"/>
      <c r="AT3540" s="149"/>
      <c r="AU3540" s="149"/>
      <c r="AV3540" s="149"/>
      <c r="AW3540" s="149"/>
      <c r="AX3540" s="150"/>
      <c r="AY3540" s="151"/>
      <c r="AZ3540" s="59"/>
      <c r="BA3540" s="59"/>
      <c r="BB3540" s="59"/>
      <c r="BC3540" s="59"/>
      <c r="BD3540" s="59"/>
      <c r="BE3540" s="59"/>
      <c r="BF3540" s="43"/>
      <c r="BG3540" s="59"/>
      <c r="BH3540" s="59"/>
      <c r="BI3540" s="59"/>
      <c r="BJ3540" s="59"/>
      <c r="BK3540" s="59"/>
      <c r="BL3540" s="59"/>
      <c r="BM3540" s="59"/>
    </row>
    <row r="3541" spans="1:65" x14ac:dyDescent="0.25">
      <c r="A3541" s="82"/>
      <c r="B3541" s="122" t="s">
        <v>1393</v>
      </c>
      <c r="C3541" s="122">
        <v>4261.5</v>
      </c>
      <c r="D3541" s="122">
        <v>38.122868861042001</v>
      </c>
      <c r="E3541" s="142">
        <f>IF(B3540=B3541,0,MAX(E$4:E3540)+1)</f>
        <v>0</v>
      </c>
      <c r="F3541" s="142">
        <f t="shared" si="648"/>
        <v>5</v>
      </c>
      <c r="G3541" s="142" t="str">
        <f t="shared" si="642"/>
        <v/>
      </c>
      <c r="H3541" s="142" t="str">
        <f t="shared" si="643"/>
        <v/>
      </c>
      <c r="I3541" s="59"/>
      <c r="J3541" s="104"/>
      <c r="K3541" s="59"/>
      <c r="L3541" s="59"/>
      <c r="M3541" s="59"/>
      <c r="N3541" s="44"/>
      <c r="O3541" s="44"/>
      <c r="P3541" s="44"/>
      <c r="Q3541" s="43" t="str">
        <f t="shared" si="640"/>
        <v/>
      </c>
      <c r="R3541" s="60" t="str">
        <f t="shared" si="649"/>
        <v/>
      </c>
      <c r="S3541" s="60" t="str">
        <f t="shared" si="649"/>
        <v/>
      </c>
      <c r="T3541" s="60" t="str">
        <f t="shared" si="649"/>
        <v/>
      </c>
      <c r="U3541" s="60" t="str">
        <f t="shared" si="649"/>
        <v/>
      </c>
      <c r="V3541" s="60" t="str">
        <f t="shared" si="649"/>
        <v/>
      </c>
      <c r="W3541" s="44"/>
      <c r="X3541" s="44" t="str">
        <f t="shared" si="644"/>
        <v/>
      </c>
      <c r="Y3541" s="142" t="str">
        <f t="shared" si="641"/>
        <v/>
      </c>
      <c r="Z3541" s="172" t="str">
        <f t="shared" si="645"/>
        <v/>
      </c>
      <c r="AA3541" s="169" t="str">
        <f>IF(ISNUMBER($Q3541),INDEX($D$1:$D$3663,S3541,1),"")</f>
        <v/>
      </c>
      <c r="AB3541" s="169" t="str">
        <f>IF(ISNUMBER($Q3541),INDEX($D$1:$D$3663,T3541,1),"")</f>
        <v/>
      </c>
      <c r="AC3541" s="169" t="str">
        <f>IF(ISNUMBER($Q3541),INDEX($D$1:$D$3663,U3541,1),"")</f>
        <v/>
      </c>
      <c r="AD3541" s="169" t="str">
        <f>IF(ISNUMBER($Q3541),INDEX($D$1:$D$3663,V3541,1),"")</f>
        <v/>
      </c>
      <c r="AE3541" s="59"/>
      <c r="AF3541" s="177" t="str">
        <f t="shared" si="646"/>
        <v/>
      </c>
      <c r="AG3541" s="178" t="s">
        <v>1403</v>
      </c>
      <c r="AH3541" s="59"/>
      <c r="AI3541" s="163" t="str">
        <f t="shared" si="647"/>
        <v/>
      </c>
      <c r="AJ3541" s="162" t="str">
        <f t="shared" si="638"/>
        <v/>
      </c>
      <c r="AK3541" s="119"/>
      <c r="AL3541" s="59" t="str">
        <f>IF(ISNUMBER($AJ3541),INDEX($Z$4:$AC$3663,$AJ3541,AL$3),"")</f>
        <v/>
      </c>
      <c r="AM3541" s="149" t="str">
        <f>IF(ISNUMBER($AJ3541),INDEX($Z$4:$AC$3663,$AJ3541,AM$3),"")</f>
        <v/>
      </c>
      <c r="AN3541" s="149" t="str">
        <f>IF(ISNUMBER($AJ3541),INDEX($Z$4:$AC$3663,$AJ3541,AN$3),"")</f>
        <v/>
      </c>
      <c r="AO3541" s="59"/>
      <c r="AP3541" s="59"/>
      <c r="AQ3541" s="166"/>
      <c r="AR3541" s="59"/>
      <c r="AS3541" s="59"/>
      <c r="AT3541" s="149"/>
      <c r="AU3541" s="149"/>
      <c r="AV3541" s="149"/>
      <c r="AW3541" s="149"/>
      <c r="AX3541" s="150"/>
      <c r="AY3541" s="151"/>
      <c r="AZ3541" s="59"/>
      <c r="BA3541" s="59"/>
      <c r="BB3541" s="59"/>
      <c r="BC3541" s="59"/>
      <c r="BD3541" s="59"/>
      <c r="BE3541" s="59"/>
      <c r="BF3541" s="43"/>
      <c r="BG3541" s="59"/>
      <c r="BH3541" s="59"/>
      <c r="BI3541" s="59"/>
      <c r="BJ3541" s="59"/>
      <c r="BK3541" s="59"/>
      <c r="BL3541" s="59"/>
      <c r="BM3541" s="59"/>
    </row>
    <row r="3542" spans="1:65" x14ac:dyDescent="0.25">
      <c r="A3542" s="82"/>
      <c r="B3542" s="122" t="s">
        <v>1393</v>
      </c>
      <c r="C3542" s="122">
        <v>4262.5</v>
      </c>
      <c r="D3542" s="122">
        <v>37.953599537591103</v>
      </c>
      <c r="E3542" s="142">
        <f>IF(B3541=B3542,0,MAX(E$4:E3541)+1)</f>
        <v>0</v>
      </c>
      <c r="F3542" s="142">
        <f t="shared" si="648"/>
        <v>5</v>
      </c>
      <c r="G3542" s="142" t="str">
        <f t="shared" si="642"/>
        <v/>
      </c>
      <c r="H3542" s="142" t="str">
        <f t="shared" si="643"/>
        <v/>
      </c>
      <c r="I3542" s="59"/>
      <c r="J3542" s="104"/>
      <c r="K3542" s="59"/>
      <c r="L3542" s="59"/>
      <c r="M3542" s="59"/>
      <c r="N3542" s="44"/>
      <c r="O3542" s="44"/>
      <c r="P3542" s="44"/>
      <c r="Q3542" s="43" t="str">
        <f t="shared" si="640"/>
        <v/>
      </c>
      <c r="R3542" s="60" t="str">
        <f t="shared" si="649"/>
        <v/>
      </c>
      <c r="S3542" s="60" t="str">
        <f t="shared" si="649"/>
        <v/>
      </c>
      <c r="T3542" s="60" t="str">
        <f t="shared" si="649"/>
        <v/>
      </c>
      <c r="U3542" s="60" t="str">
        <f t="shared" si="649"/>
        <v/>
      </c>
      <c r="V3542" s="60" t="str">
        <f t="shared" si="649"/>
        <v/>
      </c>
      <c r="W3542" s="44"/>
      <c r="X3542" s="44" t="str">
        <f t="shared" si="644"/>
        <v/>
      </c>
      <c r="Y3542" s="142" t="str">
        <f t="shared" si="641"/>
        <v/>
      </c>
      <c r="Z3542" s="172" t="str">
        <f t="shared" si="645"/>
        <v/>
      </c>
      <c r="AA3542" s="169" t="str">
        <f>IF(ISNUMBER($Q3542),INDEX($D$1:$D$3663,S3542,1),"")</f>
        <v/>
      </c>
      <c r="AB3542" s="169" t="str">
        <f>IF(ISNUMBER($Q3542),INDEX($D$1:$D$3663,T3542,1),"")</f>
        <v/>
      </c>
      <c r="AC3542" s="169" t="str">
        <f>IF(ISNUMBER($Q3542),INDEX($D$1:$D$3663,U3542,1),"")</f>
        <v/>
      </c>
      <c r="AD3542" s="169" t="str">
        <f>IF(ISNUMBER($Q3542),INDEX($D$1:$D$3663,V3542,1),"")</f>
        <v/>
      </c>
      <c r="AE3542" s="59"/>
      <c r="AF3542" s="177" t="str">
        <f t="shared" si="646"/>
        <v/>
      </c>
      <c r="AG3542" s="178" t="s">
        <v>1403</v>
      </c>
      <c r="AH3542" s="59"/>
      <c r="AI3542" s="163" t="str">
        <f t="shared" si="647"/>
        <v/>
      </c>
      <c r="AJ3542" s="162" t="str">
        <f t="shared" si="638"/>
        <v/>
      </c>
      <c r="AK3542" s="119"/>
      <c r="AL3542" s="59" t="str">
        <f>IF(ISNUMBER($AJ3542),INDEX($Z$4:$AC$3663,$AJ3542,AL$3),"")</f>
        <v/>
      </c>
      <c r="AM3542" s="149" t="str">
        <f>IF(ISNUMBER($AJ3542),INDEX($Z$4:$AC$3663,$AJ3542,AM$3),"")</f>
        <v/>
      </c>
      <c r="AN3542" s="149" t="str">
        <f>IF(ISNUMBER($AJ3542),INDEX($Z$4:$AC$3663,$AJ3542,AN$3),"")</f>
        <v/>
      </c>
      <c r="AO3542" s="59"/>
      <c r="AP3542" s="59"/>
      <c r="AQ3542" s="166"/>
      <c r="AR3542" s="59"/>
      <c r="AS3542" s="59"/>
      <c r="AT3542" s="149"/>
      <c r="AU3542" s="149"/>
      <c r="AV3542" s="149"/>
      <c r="AW3542" s="149"/>
      <c r="AX3542" s="150"/>
      <c r="AY3542" s="151"/>
      <c r="AZ3542" s="59"/>
      <c r="BA3542" s="59"/>
      <c r="BB3542" s="59"/>
      <c r="BC3542" s="59"/>
      <c r="BD3542" s="59"/>
      <c r="BE3542" s="59"/>
      <c r="BF3542" s="43"/>
      <c r="BG3542" s="59"/>
      <c r="BH3542" s="59"/>
      <c r="BI3542" s="59"/>
      <c r="BJ3542" s="59"/>
      <c r="BK3542" s="59"/>
      <c r="BL3542" s="59"/>
      <c r="BM3542" s="59"/>
    </row>
    <row r="3543" spans="1:65" x14ac:dyDescent="0.25">
      <c r="A3543" s="82"/>
      <c r="B3543" s="122" t="s">
        <v>1393</v>
      </c>
      <c r="C3543" s="122">
        <v>4263.5</v>
      </c>
      <c r="D3543" s="122">
        <v>37.926469195349902</v>
      </c>
      <c r="E3543" s="142">
        <f>IF(B3542=B3543,0,MAX(E$4:E3542)+1)</f>
        <v>0</v>
      </c>
      <c r="F3543" s="142">
        <f t="shared" si="648"/>
        <v>5</v>
      </c>
      <c r="G3543" s="142" t="str">
        <f t="shared" si="642"/>
        <v/>
      </c>
      <c r="H3543" s="142" t="str">
        <f t="shared" si="643"/>
        <v/>
      </c>
      <c r="I3543" s="59"/>
      <c r="J3543" s="104"/>
      <c r="K3543" s="59"/>
      <c r="L3543" s="59"/>
      <c r="M3543" s="59"/>
      <c r="N3543" s="44"/>
      <c r="O3543" s="44"/>
      <c r="P3543" s="44"/>
      <c r="Q3543" s="43" t="str">
        <f t="shared" si="640"/>
        <v/>
      </c>
      <c r="R3543" s="60" t="str">
        <f t="shared" si="649"/>
        <v/>
      </c>
      <c r="S3543" s="60" t="str">
        <f t="shared" si="649"/>
        <v/>
      </c>
      <c r="T3543" s="60" t="str">
        <f t="shared" si="649"/>
        <v/>
      </c>
      <c r="U3543" s="60" t="str">
        <f t="shared" si="649"/>
        <v/>
      </c>
      <c r="V3543" s="60" t="str">
        <f t="shared" si="649"/>
        <v/>
      </c>
      <c r="W3543" s="44"/>
      <c r="X3543" s="44" t="str">
        <f t="shared" si="644"/>
        <v/>
      </c>
      <c r="Y3543" s="142" t="str">
        <f t="shared" si="641"/>
        <v/>
      </c>
      <c r="Z3543" s="172" t="str">
        <f t="shared" si="645"/>
        <v/>
      </c>
      <c r="AA3543" s="169" t="str">
        <f>IF(ISNUMBER($Q3543),INDEX($D$1:$D$3663,S3543,1),"")</f>
        <v/>
      </c>
      <c r="AB3543" s="169" t="str">
        <f>IF(ISNUMBER($Q3543),INDEX($D$1:$D$3663,T3543,1),"")</f>
        <v/>
      </c>
      <c r="AC3543" s="169" t="str">
        <f>IF(ISNUMBER($Q3543),INDEX($D$1:$D$3663,U3543,1),"")</f>
        <v/>
      </c>
      <c r="AD3543" s="169" t="str">
        <f>IF(ISNUMBER($Q3543),INDEX($D$1:$D$3663,V3543,1),"")</f>
        <v/>
      </c>
      <c r="AE3543" s="59"/>
      <c r="AF3543" s="177" t="str">
        <f t="shared" si="646"/>
        <v/>
      </c>
      <c r="AG3543" s="178" t="s">
        <v>1403</v>
      </c>
      <c r="AH3543" s="59"/>
      <c r="AI3543" s="163" t="str">
        <f t="shared" si="647"/>
        <v/>
      </c>
      <c r="AJ3543" s="162" t="str">
        <f t="shared" si="638"/>
        <v/>
      </c>
      <c r="AK3543" s="119"/>
      <c r="AL3543" s="59" t="str">
        <f>IF(ISNUMBER($AJ3543),INDEX($Z$4:$AC$3663,$AJ3543,AL$3),"")</f>
        <v/>
      </c>
      <c r="AM3543" s="149" t="str">
        <f>IF(ISNUMBER($AJ3543),INDEX($Z$4:$AC$3663,$AJ3543,AM$3),"")</f>
        <v/>
      </c>
      <c r="AN3543" s="149" t="str">
        <f>IF(ISNUMBER($AJ3543),INDEX($Z$4:$AC$3663,$AJ3543,AN$3),"")</f>
        <v/>
      </c>
      <c r="AO3543" s="59"/>
      <c r="AP3543" s="59"/>
      <c r="AQ3543" s="166"/>
      <c r="AR3543" s="59"/>
      <c r="AS3543" s="59"/>
      <c r="AT3543" s="149"/>
      <c r="AU3543" s="149"/>
      <c r="AV3543" s="149"/>
      <c r="AW3543" s="149"/>
      <c r="AX3543" s="150"/>
      <c r="AY3543" s="151"/>
      <c r="AZ3543" s="59"/>
      <c r="BA3543" s="59"/>
      <c r="BB3543" s="59"/>
      <c r="BC3543" s="59"/>
      <c r="BD3543" s="59"/>
      <c r="BE3543" s="59"/>
      <c r="BF3543" s="43"/>
      <c r="BG3543" s="59"/>
      <c r="BH3543" s="59"/>
      <c r="BI3543" s="59"/>
      <c r="BJ3543" s="59"/>
      <c r="BK3543" s="59"/>
      <c r="BL3543" s="59"/>
      <c r="BM3543" s="59"/>
    </row>
    <row r="3544" spans="1:65" x14ac:dyDescent="0.25">
      <c r="A3544" s="82"/>
      <c r="B3544" s="122" t="s">
        <v>1393</v>
      </c>
      <c r="C3544" s="122">
        <v>4264.5</v>
      </c>
      <c r="D3544" s="122">
        <v>37.764877164147599</v>
      </c>
      <c r="E3544" s="142">
        <f>IF(B3543=B3544,0,MAX(E$4:E3543)+1)</f>
        <v>0</v>
      </c>
      <c r="F3544" s="142">
        <f t="shared" si="648"/>
        <v>5</v>
      </c>
      <c r="G3544" s="142" t="str">
        <f t="shared" si="642"/>
        <v/>
      </c>
      <c r="H3544" s="142" t="str">
        <f t="shared" si="643"/>
        <v/>
      </c>
      <c r="I3544" s="59"/>
      <c r="J3544" s="104"/>
      <c r="K3544" s="59"/>
      <c r="L3544" s="59"/>
      <c r="M3544" s="59"/>
      <c r="N3544" s="44"/>
      <c r="O3544" s="44"/>
      <c r="P3544" s="44"/>
      <c r="Q3544" s="43" t="str">
        <f t="shared" si="640"/>
        <v/>
      </c>
      <c r="R3544" s="60" t="str">
        <f t="shared" si="649"/>
        <v/>
      </c>
      <c r="S3544" s="60" t="str">
        <f t="shared" si="649"/>
        <v/>
      </c>
      <c r="T3544" s="60" t="str">
        <f t="shared" si="649"/>
        <v/>
      </c>
      <c r="U3544" s="60" t="str">
        <f t="shared" si="649"/>
        <v/>
      </c>
      <c r="V3544" s="60" t="str">
        <f t="shared" si="649"/>
        <v/>
      </c>
      <c r="W3544" s="44"/>
      <c r="X3544" s="44" t="str">
        <f t="shared" si="644"/>
        <v/>
      </c>
      <c r="Y3544" s="142" t="str">
        <f t="shared" si="641"/>
        <v/>
      </c>
      <c r="Z3544" s="172" t="str">
        <f t="shared" si="645"/>
        <v/>
      </c>
      <c r="AA3544" s="169" t="str">
        <f>IF(ISNUMBER($Q3544),INDEX($D$1:$D$3663,S3544,1),"")</f>
        <v/>
      </c>
      <c r="AB3544" s="169" t="str">
        <f>IF(ISNUMBER($Q3544),INDEX($D$1:$D$3663,T3544,1),"")</f>
        <v/>
      </c>
      <c r="AC3544" s="169" t="str">
        <f>IF(ISNUMBER($Q3544),INDEX($D$1:$D$3663,U3544,1),"")</f>
        <v/>
      </c>
      <c r="AD3544" s="169" t="str">
        <f>IF(ISNUMBER($Q3544),INDEX($D$1:$D$3663,V3544,1),"")</f>
        <v/>
      </c>
      <c r="AE3544" s="59"/>
      <c r="AF3544" s="177" t="str">
        <f t="shared" si="646"/>
        <v/>
      </c>
      <c r="AG3544" s="178" t="s">
        <v>1403</v>
      </c>
      <c r="AH3544" s="59"/>
      <c r="AI3544" s="163" t="str">
        <f t="shared" si="647"/>
        <v/>
      </c>
      <c r="AJ3544" s="162" t="str">
        <f t="shared" si="638"/>
        <v/>
      </c>
      <c r="AK3544" s="119"/>
      <c r="AL3544" s="59" t="str">
        <f>IF(ISNUMBER($AJ3544),INDEX($Z$4:$AC$3663,$AJ3544,AL$3),"")</f>
        <v/>
      </c>
      <c r="AM3544" s="149" t="str">
        <f>IF(ISNUMBER($AJ3544),INDEX($Z$4:$AC$3663,$AJ3544,AM$3),"")</f>
        <v/>
      </c>
      <c r="AN3544" s="149" t="str">
        <f>IF(ISNUMBER($AJ3544),INDEX($Z$4:$AC$3663,$AJ3544,AN$3),"")</f>
        <v/>
      </c>
      <c r="AO3544" s="59"/>
      <c r="AP3544" s="59"/>
      <c r="AQ3544" s="166"/>
      <c r="AR3544" s="59"/>
      <c r="AS3544" s="59"/>
      <c r="AT3544" s="149"/>
      <c r="AU3544" s="149"/>
      <c r="AV3544" s="149"/>
      <c r="AW3544" s="149"/>
      <c r="AX3544" s="150"/>
      <c r="AY3544" s="151"/>
      <c r="AZ3544" s="59"/>
      <c r="BA3544" s="59"/>
      <c r="BB3544" s="59"/>
      <c r="BC3544" s="59"/>
      <c r="BD3544" s="59"/>
      <c r="BE3544" s="59"/>
      <c r="BF3544" s="43"/>
      <c r="BG3544" s="59"/>
      <c r="BH3544" s="59"/>
      <c r="BI3544" s="59"/>
      <c r="BJ3544" s="59"/>
      <c r="BK3544" s="59"/>
      <c r="BL3544" s="59"/>
      <c r="BM3544" s="59"/>
    </row>
    <row r="3545" spans="1:65" x14ac:dyDescent="0.25">
      <c r="A3545" s="82"/>
      <c r="B3545" s="122" t="s">
        <v>1393</v>
      </c>
      <c r="C3545" s="122">
        <v>4265.5</v>
      </c>
      <c r="D3545" s="122">
        <v>37.9889444804177</v>
      </c>
      <c r="E3545" s="142">
        <f>IF(B3544=B3545,0,MAX(E$4:E3544)+1)</f>
        <v>0</v>
      </c>
      <c r="F3545" s="142">
        <f t="shared" si="648"/>
        <v>5</v>
      </c>
      <c r="G3545" s="142" t="str">
        <f t="shared" si="642"/>
        <v/>
      </c>
      <c r="H3545" s="142" t="str">
        <f t="shared" si="643"/>
        <v/>
      </c>
      <c r="I3545" s="59"/>
      <c r="J3545" s="104"/>
      <c r="K3545" s="59"/>
      <c r="L3545" s="59"/>
      <c r="M3545" s="59"/>
      <c r="N3545" s="44"/>
      <c r="O3545" s="44"/>
      <c r="P3545" s="44"/>
      <c r="Q3545" s="43" t="str">
        <f t="shared" si="640"/>
        <v/>
      </c>
      <c r="R3545" s="60" t="str">
        <f t="shared" si="649"/>
        <v/>
      </c>
      <c r="S3545" s="60" t="str">
        <f t="shared" si="649"/>
        <v/>
      </c>
      <c r="T3545" s="60" t="str">
        <f t="shared" si="649"/>
        <v/>
      </c>
      <c r="U3545" s="60" t="str">
        <f t="shared" si="649"/>
        <v/>
      </c>
      <c r="V3545" s="60" t="str">
        <f t="shared" si="649"/>
        <v/>
      </c>
      <c r="W3545" s="44"/>
      <c r="X3545" s="44" t="str">
        <f t="shared" si="644"/>
        <v/>
      </c>
      <c r="Y3545" s="142" t="str">
        <f t="shared" si="641"/>
        <v/>
      </c>
      <c r="Z3545" s="172" t="str">
        <f t="shared" si="645"/>
        <v/>
      </c>
      <c r="AA3545" s="169" t="str">
        <f>IF(ISNUMBER($Q3545),INDEX($D$1:$D$3663,S3545,1),"")</f>
        <v/>
      </c>
      <c r="AB3545" s="169" t="str">
        <f>IF(ISNUMBER($Q3545),INDEX($D$1:$D$3663,T3545,1),"")</f>
        <v/>
      </c>
      <c r="AC3545" s="169" t="str">
        <f>IF(ISNUMBER($Q3545),INDEX($D$1:$D$3663,U3545,1),"")</f>
        <v/>
      </c>
      <c r="AD3545" s="169" t="str">
        <f>IF(ISNUMBER($Q3545),INDEX($D$1:$D$3663,V3545,1),"")</f>
        <v/>
      </c>
      <c r="AE3545" s="59"/>
      <c r="AF3545" s="177" t="str">
        <f t="shared" si="646"/>
        <v/>
      </c>
      <c r="AG3545" s="178" t="s">
        <v>1403</v>
      </c>
      <c r="AH3545" s="59"/>
      <c r="AI3545" s="163" t="str">
        <f t="shared" si="647"/>
        <v/>
      </c>
      <c r="AJ3545" s="162" t="str">
        <f t="shared" si="638"/>
        <v/>
      </c>
      <c r="AK3545" s="119"/>
      <c r="AL3545" s="59" t="str">
        <f>IF(ISNUMBER($AJ3545),INDEX($Z$4:$AC$3663,$AJ3545,AL$3),"")</f>
        <v/>
      </c>
      <c r="AM3545" s="149" t="str">
        <f>IF(ISNUMBER($AJ3545),INDEX($Z$4:$AC$3663,$AJ3545,AM$3),"")</f>
        <v/>
      </c>
      <c r="AN3545" s="149" t="str">
        <f>IF(ISNUMBER($AJ3545),INDEX($Z$4:$AC$3663,$AJ3545,AN$3),"")</f>
        <v/>
      </c>
      <c r="AO3545" s="59"/>
      <c r="AP3545" s="59"/>
      <c r="AQ3545" s="166"/>
      <c r="AR3545" s="59"/>
      <c r="AS3545" s="59"/>
      <c r="AT3545" s="149"/>
      <c r="AU3545" s="149"/>
      <c r="AV3545" s="149"/>
      <c r="AW3545" s="149"/>
      <c r="AX3545" s="150"/>
      <c r="AY3545" s="151"/>
      <c r="AZ3545" s="59"/>
      <c r="BA3545" s="59"/>
      <c r="BB3545" s="59"/>
      <c r="BC3545" s="59"/>
      <c r="BD3545" s="59"/>
      <c r="BE3545" s="59"/>
      <c r="BF3545" s="43"/>
      <c r="BG3545" s="59"/>
      <c r="BH3545" s="59"/>
      <c r="BI3545" s="59"/>
      <c r="BJ3545" s="59"/>
      <c r="BK3545" s="59"/>
      <c r="BL3545" s="59"/>
      <c r="BM3545" s="59"/>
    </row>
    <row r="3546" spans="1:65" x14ac:dyDescent="0.25">
      <c r="A3546" s="82"/>
      <c r="B3546" s="122" t="s">
        <v>1393</v>
      </c>
      <c r="C3546" s="122">
        <v>4266.5</v>
      </c>
      <c r="D3546" s="122">
        <v>37.927212069580499</v>
      </c>
      <c r="E3546" s="142">
        <f>IF(B3545=B3546,0,MAX(E$4:E3545)+1)</f>
        <v>0</v>
      </c>
      <c r="F3546" s="142">
        <f t="shared" si="648"/>
        <v>5</v>
      </c>
      <c r="G3546" s="142" t="str">
        <f t="shared" si="642"/>
        <v/>
      </c>
      <c r="H3546" s="142" t="str">
        <f t="shared" si="643"/>
        <v/>
      </c>
      <c r="I3546" s="59"/>
      <c r="J3546" s="104"/>
      <c r="K3546" s="59"/>
      <c r="L3546" s="59"/>
      <c r="M3546" s="59"/>
      <c r="N3546" s="44"/>
      <c r="O3546" s="44"/>
      <c r="P3546" s="44"/>
      <c r="Q3546" s="43" t="str">
        <f t="shared" si="640"/>
        <v/>
      </c>
      <c r="R3546" s="60" t="str">
        <f t="shared" si="649"/>
        <v/>
      </c>
      <c r="S3546" s="60" t="str">
        <f t="shared" si="649"/>
        <v/>
      </c>
      <c r="T3546" s="60" t="str">
        <f t="shared" si="649"/>
        <v/>
      </c>
      <c r="U3546" s="60" t="str">
        <f t="shared" si="649"/>
        <v/>
      </c>
      <c r="V3546" s="60" t="str">
        <f t="shared" si="649"/>
        <v/>
      </c>
      <c r="W3546" s="44"/>
      <c r="X3546" s="44" t="str">
        <f t="shared" si="644"/>
        <v/>
      </c>
      <c r="Y3546" s="142" t="str">
        <f t="shared" si="641"/>
        <v/>
      </c>
      <c r="Z3546" s="172" t="str">
        <f t="shared" si="645"/>
        <v/>
      </c>
      <c r="AA3546" s="169" t="str">
        <f>IF(ISNUMBER($Q3546),INDEX($D$1:$D$3663,S3546,1),"")</f>
        <v/>
      </c>
      <c r="AB3546" s="169" t="str">
        <f>IF(ISNUMBER($Q3546),INDEX($D$1:$D$3663,T3546,1),"")</f>
        <v/>
      </c>
      <c r="AC3546" s="169" t="str">
        <f>IF(ISNUMBER($Q3546),INDEX($D$1:$D$3663,U3546,1),"")</f>
        <v/>
      </c>
      <c r="AD3546" s="169" t="str">
        <f>IF(ISNUMBER($Q3546),INDEX($D$1:$D$3663,V3546,1),"")</f>
        <v/>
      </c>
      <c r="AE3546" s="59"/>
      <c r="AF3546" s="177" t="str">
        <f t="shared" si="646"/>
        <v/>
      </c>
      <c r="AG3546" s="178" t="s">
        <v>1403</v>
      </c>
      <c r="AH3546" s="59"/>
      <c r="AI3546" s="163" t="str">
        <f t="shared" si="647"/>
        <v/>
      </c>
      <c r="AJ3546" s="162" t="str">
        <f t="shared" si="638"/>
        <v/>
      </c>
      <c r="AK3546" s="119"/>
      <c r="AL3546" s="59" t="str">
        <f>IF(ISNUMBER($AJ3546),INDEX($Z$4:$AC$3663,$AJ3546,AL$3),"")</f>
        <v/>
      </c>
      <c r="AM3546" s="149" t="str">
        <f>IF(ISNUMBER($AJ3546),INDEX($Z$4:$AC$3663,$AJ3546,AM$3),"")</f>
        <v/>
      </c>
      <c r="AN3546" s="149" t="str">
        <f>IF(ISNUMBER($AJ3546),INDEX($Z$4:$AC$3663,$AJ3546,AN$3),"")</f>
        <v/>
      </c>
      <c r="AO3546" s="59"/>
      <c r="AP3546" s="59"/>
      <c r="AQ3546" s="166"/>
      <c r="AR3546" s="59"/>
      <c r="AS3546" s="59"/>
      <c r="AT3546" s="149"/>
      <c r="AU3546" s="149"/>
      <c r="AV3546" s="149"/>
      <c r="AW3546" s="149"/>
      <c r="AX3546" s="150"/>
      <c r="AY3546" s="151"/>
      <c r="AZ3546" s="59"/>
      <c r="BA3546" s="59"/>
      <c r="BB3546" s="59"/>
      <c r="BC3546" s="59"/>
      <c r="BD3546" s="59"/>
      <c r="BE3546" s="59"/>
      <c r="BF3546" s="43"/>
      <c r="BG3546" s="59"/>
      <c r="BH3546" s="59"/>
      <c r="BI3546" s="59"/>
      <c r="BJ3546" s="59"/>
      <c r="BK3546" s="59"/>
      <c r="BL3546" s="59"/>
      <c r="BM3546" s="59"/>
    </row>
    <row r="3547" spans="1:65" x14ac:dyDescent="0.25">
      <c r="A3547" s="82"/>
      <c r="B3547" s="122" t="s">
        <v>1393</v>
      </c>
      <c r="C3547" s="122">
        <v>4267.5</v>
      </c>
      <c r="D3547" s="122">
        <v>37.930518822470098</v>
      </c>
      <c r="E3547" s="142">
        <f>IF(B3546=B3547,0,MAX(E$4:E3546)+1)</f>
        <v>0</v>
      </c>
      <c r="F3547" s="142">
        <f t="shared" si="648"/>
        <v>5</v>
      </c>
      <c r="G3547" s="142" t="str">
        <f t="shared" si="642"/>
        <v/>
      </c>
      <c r="H3547" s="142" t="str">
        <f t="shared" si="643"/>
        <v/>
      </c>
      <c r="I3547" s="59"/>
      <c r="J3547" s="104"/>
      <c r="K3547" s="59"/>
      <c r="L3547" s="59"/>
      <c r="M3547" s="59"/>
      <c r="N3547" s="44"/>
      <c r="O3547" s="44"/>
      <c r="P3547" s="44"/>
      <c r="Q3547" s="43" t="str">
        <f t="shared" si="640"/>
        <v/>
      </c>
      <c r="R3547" s="60" t="str">
        <f t="shared" si="649"/>
        <v/>
      </c>
      <c r="S3547" s="60" t="str">
        <f t="shared" si="649"/>
        <v/>
      </c>
      <c r="T3547" s="60" t="str">
        <f t="shared" si="649"/>
        <v/>
      </c>
      <c r="U3547" s="60" t="str">
        <f t="shared" si="649"/>
        <v/>
      </c>
      <c r="V3547" s="60" t="str">
        <f t="shared" si="649"/>
        <v/>
      </c>
      <c r="W3547" s="44"/>
      <c r="X3547" s="44" t="str">
        <f t="shared" si="644"/>
        <v/>
      </c>
      <c r="Y3547" s="142" t="str">
        <f t="shared" si="641"/>
        <v/>
      </c>
      <c r="Z3547" s="172" t="str">
        <f t="shared" si="645"/>
        <v/>
      </c>
      <c r="AA3547" s="169" t="str">
        <f>IF(ISNUMBER($Q3547),INDEX($D$1:$D$3663,S3547,1),"")</f>
        <v/>
      </c>
      <c r="AB3547" s="169" t="str">
        <f>IF(ISNUMBER($Q3547),INDEX($D$1:$D$3663,T3547,1),"")</f>
        <v/>
      </c>
      <c r="AC3547" s="169" t="str">
        <f>IF(ISNUMBER($Q3547),INDEX($D$1:$D$3663,U3547,1),"")</f>
        <v/>
      </c>
      <c r="AD3547" s="169" t="str">
        <f>IF(ISNUMBER($Q3547),INDEX($D$1:$D$3663,V3547,1),"")</f>
        <v/>
      </c>
      <c r="AE3547" s="59"/>
      <c r="AF3547" s="177" t="str">
        <f t="shared" si="646"/>
        <v/>
      </c>
      <c r="AG3547" s="178" t="s">
        <v>1403</v>
      </c>
      <c r="AH3547" s="59"/>
      <c r="AI3547" s="163" t="str">
        <f t="shared" si="647"/>
        <v/>
      </c>
      <c r="AJ3547" s="162" t="str">
        <f t="shared" si="638"/>
        <v/>
      </c>
      <c r="AK3547" s="119"/>
      <c r="AL3547" s="59" t="str">
        <f>IF(ISNUMBER($AJ3547),INDEX($Z$4:$AC$3663,$AJ3547,AL$3),"")</f>
        <v/>
      </c>
      <c r="AM3547" s="149" t="str">
        <f>IF(ISNUMBER($AJ3547),INDEX($Z$4:$AC$3663,$AJ3547,AM$3),"")</f>
        <v/>
      </c>
      <c r="AN3547" s="149" t="str">
        <f>IF(ISNUMBER($AJ3547),INDEX($Z$4:$AC$3663,$AJ3547,AN$3),"")</f>
        <v/>
      </c>
      <c r="AO3547" s="59"/>
      <c r="AP3547" s="59"/>
      <c r="AQ3547" s="166"/>
      <c r="AR3547" s="59"/>
      <c r="AS3547" s="59"/>
      <c r="AT3547" s="149"/>
      <c r="AU3547" s="149"/>
      <c r="AV3547" s="149"/>
      <c r="AW3547" s="149"/>
      <c r="AX3547" s="150"/>
      <c r="AY3547" s="151"/>
      <c r="AZ3547" s="59"/>
      <c r="BA3547" s="59"/>
      <c r="BB3547" s="59"/>
      <c r="BC3547" s="59"/>
      <c r="BD3547" s="59"/>
      <c r="BE3547" s="59"/>
      <c r="BF3547" s="43"/>
      <c r="BG3547" s="59"/>
      <c r="BH3547" s="59"/>
      <c r="BI3547" s="59"/>
      <c r="BJ3547" s="59"/>
      <c r="BK3547" s="59"/>
      <c r="BL3547" s="59"/>
      <c r="BM3547" s="59"/>
    </row>
    <row r="3548" spans="1:65" x14ac:dyDescent="0.25">
      <c r="A3548" s="82"/>
      <c r="B3548" s="122" t="s">
        <v>1393</v>
      </c>
      <c r="C3548" s="122">
        <v>4268.5</v>
      </c>
      <c r="D3548" s="122">
        <v>37.9734597399856</v>
      </c>
      <c r="E3548" s="142">
        <f>IF(B3547=B3548,0,MAX(E$4:E3547)+1)</f>
        <v>0</v>
      </c>
      <c r="F3548" s="142">
        <f t="shared" si="648"/>
        <v>5</v>
      </c>
      <c r="G3548" s="142" t="str">
        <f t="shared" si="642"/>
        <v/>
      </c>
      <c r="H3548" s="142" t="str">
        <f t="shared" si="643"/>
        <v/>
      </c>
      <c r="I3548" s="59"/>
      <c r="J3548" s="104"/>
      <c r="K3548" s="59"/>
      <c r="L3548" s="59"/>
      <c r="M3548" s="59"/>
      <c r="N3548" s="44"/>
      <c r="O3548" s="44"/>
      <c r="P3548" s="44"/>
      <c r="Q3548" s="43" t="str">
        <f t="shared" si="640"/>
        <v/>
      </c>
      <c r="R3548" s="60" t="str">
        <f t="shared" si="649"/>
        <v/>
      </c>
      <c r="S3548" s="60" t="str">
        <f t="shared" si="649"/>
        <v/>
      </c>
      <c r="T3548" s="60" t="str">
        <f t="shared" si="649"/>
        <v/>
      </c>
      <c r="U3548" s="60" t="str">
        <f t="shared" si="649"/>
        <v/>
      </c>
      <c r="V3548" s="60" t="str">
        <f t="shared" si="649"/>
        <v/>
      </c>
      <c r="W3548" s="44"/>
      <c r="X3548" s="44" t="str">
        <f t="shared" si="644"/>
        <v/>
      </c>
      <c r="Y3548" s="142" t="str">
        <f t="shared" si="641"/>
        <v/>
      </c>
      <c r="Z3548" s="172" t="str">
        <f t="shared" si="645"/>
        <v/>
      </c>
      <c r="AA3548" s="169" t="str">
        <f>IF(ISNUMBER($Q3548),INDEX($D$1:$D$3663,S3548,1),"")</f>
        <v/>
      </c>
      <c r="AB3548" s="169" t="str">
        <f>IF(ISNUMBER($Q3548),INDEX($D$1:$D$3663,T3548,1),"")</f>
        <v/>
      </c>
      <c r="AC3548" s="169" t="str">
        <f>IF(ISNUMBER($Q3548),INDEX($D$1:$D$3663,U3548,1),"")</f>
        <v/>
      </c>
      <c r="AD3548" s="169" t="str">
        <f>IF(ISNUMBER($Q3548),INDEX($D$1:$D$3663,V3548,1),"")</f>
        <v/>
      </c>
      <c r="AE3548" s="59"/>
      <c r="AF3548" s="177" t="str">
        <f t="shared" si="646"/>
        <v/>
      </c>
      <c r="AG3548" s="178" t="s">
        <v>1403</v>
      </c>
      <c r="AH3548" s="59"/>
      <c r="AI3548" s="163" t="str">
        <f t="shared" si="647"/>
        <v/>
      </c>
      <c r="AJ3548" s="162" t="str">
        <f t="shared" si="638"/>
        <v/>
      </c>
      <c r="AK3548" s="119"/>
      <c r="AL3548" s="59" t="str">
        <f>IF(ISNUMBER($AJ3548),INDEX($Z$4:$AC$3663,$AJ3548,AL$3),"")</f>
        <v/>
      </c>
      <c r="AM3548" s="149" t="str">
        <f>IF(ISNUMBER($AJ3548),INDEX($Z$4:$AC$3663,$AJ3548,AM$3),"")</f>
        <v/>
      </c>
      <c r="AN3548" s="149" t="str">
        <f>IF(ISNUMBER($AJ3548),INDEX($Z$4:$AC$3663,$AJ3548,AN$3),"")</f>
        <v/>
      </c>
      <c r="AO3548" s="59"/>
      <c r="AP3548" s="59"/>
      <c r="AQ3548" s="166"/>
      <c r="AR3548" s="59"/>
      <c r="AS3548" s="59"/>
      <c r="AT3548" s="149"/>
      <c r="AU3548" s="149"/>
      <c r="AV3548" s="149"/>
      <c r="AW3548" s="149"/>
      <c r="AX3548" s="150"/>
      <c r="AY3548" s="151"/>
      <c r="AZ3548" s="59"/>
      <c r="BA3548" s="59"/>
      <c r="BB3548" s="59"/>
      <c r="BC3548" s="59"/>
      <c r="BD3548" s="59"/>
      <c r="BE3548" s="59"/>
      <c r="BF3548" s="43"/>
      <c r="BG3548" s="59"/>
      <c r="BH3548" s="59"/>
      <c r="BI3548" s="59"/>
      <c r="BJ3548" s="59"/>
      <c r="BK3548" s="59"/>
      <c r="BL3548" s="59"/>
      <c r="BM3548" s="59"/>
    </row>
    <row r="3549" spans="1:65" x14ac:dyDescent="0.25">
      <c r="A3549" s="82"/>
      <c r="B3549" s="122" t="s">
        <v>1393</v>
      </c>
      <c r="C3549" s="122">
        <v>4269.5</v>
      </c>
      <c r="D3549" s="122">
        <v>37.915262188831598</v>
      </c>
      <c r="E3549" s="142">
        <f>IF(B3548=B3549,0,MAX(E$4:E3548)+1)</f>
        <v>0</v>
      </c>
      <c r="F3549" s="142">
        <f t="shared" si="648"/>
        <v>5</v>
      </c>
      <c r="G3549" s="142" t="str">
        <f t="shared" si="642"/>
        <v/>
      </c>
      <c r="H3549" s="142" t="str">
        <f t="shared" si="643"/>
        <v/>
      </c>
      <c r="I3549" s="59"/>
      <c r="J3549" s="104"/>
      <c r="K3549" s="59"/>
      <c r="L3549" s="59"/>
      <c r="M3549" s="59"/>
      <c r="N3549" s="44"/>
      <c r="O3549" s="44"/>
      <c r="P3549" s="44"/>
      <c r="Q3549" s="43" t="str">
        <f t="shared" si="640"/>
        <v/>
      </c>
      <c r="R3549" s="60" t="str">
        <f t="shared" si="649"/>
        <v/>
      </c>
      <c r="S3549" s="60" t="str">
        <f t="shared" si="649"/>
        <v/>
      </c>
      <c r="T3549" s="60" t="str">
        <f t="shared" si="649"/>
        <v/>
      </c>
      <c r="U3549" s="60" t="str">
        <f t="shared" si="649"/>
        <v/>
      </c>
      <c r="V3549" s="60" t="str">
        <f t="shared" si="649"/>
        <v/>
      </c>
      <c r="W3549" s="44"/>
      <c r="X3549" s="44" t="str">
        <f t="shared" si="644"/>
        <v/>
      </c>
      <c r="Y3549" s="142" t="str">
        <f t="shared" si="641"/>
        <v/>
      </c>
      <c r="Z3549" s="172" t="str">
        <f t="shared" si="645"/>
        <v/>
      </c>
      <c r="AA3549" s="169" t="str">
        <f>IF(ISNUMBER($Q3549),INDEX($D$1:$D$3663,S3549,1),"")</f>
        <v/>
      </c>
      <c r="AB3549" s="169" t="str">
        <f>IF(ISNUMBER($Q3549),INDEX($D$1:$D$3663,T3549,1),"")</f>
        <v/>
      </c>
      <c r="AC3549" s="169" t="str">
        <f>IF(ISNUMBER($Q3549),INDEX($D$1:$D$3663,U3549,1),"")</f>
        <v/>
      </c>
      <c r="AD3549" s="169" t="str">
        <f>IF(ISNUMBER($Q3549),INDEX($D$1:$D$3663,V3549,1),"")</f>
        <v/>
      </c>
      <c r="AE3549" s="59"/>
      <c r="AF3549" s="177" t="str">
        <f t="shared" si="646"/>
        <v/>
      </c>
      <c r="AG3549" s="178" t="s">
        <v>1403</v>
      </c>
      <c r="AH3549" s="59"/>
      <c r="AI3549" s="163" t="str">
        <f t="shared" si="647"/>
        <v/>
      </c>
      <c r="AJ3549" s="162" t="str">
        <f t="shared" ref="AJ3549:AJ3612" si="650">IF(AI3548=AI$2,AJ3548+AJ$2-1,IF(ISNUMBER(AI3549),AJ3548+AJ$2,""))</f>
        <v/>
      </c>
      <c r="AK3549" s="119"/>
      <c r="AL3549" s="59" t="str">
        <f>IF(ISNUMBER($AJ3549),INDEX($Z$4:$AC$3663,$AJ3549,AL$3),"")</f>
        <v/>
      </c>
      <c r="AM3549" s="149" t="str">
        <f>IF(ISNUMBER($AJ3549),INDEX($Z$4:$AC$3663,$AJ3549,AM$3),"")</f>
        <v/>
      </c>
      <c r="AN3549" s="149" t="str">
        <f>IF(ISNUMBER($AJ3549),INDEX($Z$4:$AC$3663,$AJ3549,AN$3),"")</f>
        <v/>
      </c>
      <c r="AO3549" s="59"/>
      <c r="AP3549" s="59"/>
      <c r="AQ3549" s="166"/>
      <c r="AR3549" s="59"/>
      <c r="AS3549" s="59"/>
      <c r="AT3549" s="149"/>
      <c r="AU3549" s="149"/>
      <c r="AV3549" s="149"/>
      <c r="AW3549" s="149"/>
      <c r="AX3549" s="150"/>
      <c r="AY3549" s="151"/>
      <c r="AZ3549" s="59"/>
      <c r="BA3549" s="59"/>
      <c r="BB3549" s="59"/>
      <c r="BC3549" s="59"/>
      <c r="BD3549" s="59"/>
      <c r="BE3549" s="59"/>
      <c r="BF3549" s="43"/>
      <c r="BG3549" s="59"/>
      <c r="BH3549" s="59"/>
      <c r="BI3549" s="59"/>
      <c r="BJ3549" s="59"/>
      <c r="BK3549" s="59"/>
      <c r="BL3549" s="59"/>
      <c r="BM3549" s="59"/>
    </row>
    <row r="3550" spans="1:65" x14ac:dyDescent="0.25">
      <c r="A3550" s="82"/>
      <c r="B3550" s="122" t="s">
        <v>1393</v>
      </c>
      <c r="C3550" s="122">
        <v>4270.5</v>
      </c>
      <c r="D3550" s="122">
        <v>37.821191198353702</v>
      </c>
      <c r="E3550" s="142">
        <f>IF(B3549=B3550,0,MAX(E$4:E3549)+1)</f>
        <v>0</v>
      </c>
      <c r="F3550" s="142">
        <f t="shared" si="648"/>
        <v>5</v>
      </c>
      <c r="G3550" s="142" t="str">
        <f t="shared" si="642"/>
        <v/>
      </c>
      <c r="H3550" s="142" t="str">
        <f t="shared" si="643"/>
        <v/>
      </c>
      <c r="I3550" s="59"/>
      <c r="J3550" s="104"/>
      <c r="K3550" s="59"/>
      <c r="L3550" s="59"/>
      <c r="M3550" s="59"/>
      <c r="N3550" s="44"/>
      <c r="O3550" s="44"/>
      <c r="P3550" s="44"/>
      <c r="Q3550" s="43" t="str">
        <f t="shared" si="640"/>
        <v/>
      </c>
      <c r="R3550" s="60" t="str">
        <f t="shared" si="649"/>
        <v/>
      </c>
      <c r="S3550" s="60" t="str">
        <f t="shared" si="649"/>
        <v/>
      </c>
      <c r="T3550" s="60" t="str">
        <f t="shared" si="649"/>
        <v/>
      </c>
      <c r="U3550" s="60" t="str">
        <f t="shared" si="649"/>
        <v/>
      </c>
      <c r="V3550" s="60" t="str">
        <f t="shared" si="649"/>
        <v/>
      </c>
      <c r="W3550" s="44"/>
      <c r="X3550" s="44" t="str">
        <f t="shared" si="644"/>
        <v/>
      </c>
      <c r="Y3550" s="142" t="str">
        <f t="shared" si="641"/>
        <v/>
      </c>
      <c r="Z3550" s="172" t="str">
        <f t="shared" si="645"/>
        <v/>
      </c>
      <c r="AA3550" s="169" t="str">
        <f>IF(ISNUMBER($Q3550),INDEX($D$1:$D$3663,S3550,1),"")</f>
        <v/>
      </c>
      <c r="AB3550" s="169" t="str">
        <f>IF(ISNUMBER($Q3550),INDEX($D$1:$D$3663,T3550,1),"")</f>
        <v/>
      </c>
      <c r="AC3550" s="169" t="str">
        <f>IF(ISNUMBER($Q3550),INDEX($D$1:$D$3663,U3550,1),"")</f>
        <v/>
      </c>
      <c r="AD3550" s="169" t="str">
        <f>IF(ISNUMBER($Q3550),INDEX($D$1:$D$3663,V3550,1),"")</f>
        <v/>
      </c>
      <c r="AE3550" s="59"/>
      <c r="AF3550" s="177" t="str">
        <f t="shared" si="646"/>
        <v/>
      </c>
      <c r="AG3550" s="178" t="s">
        <v>1403</v>
      </c>
      <c r="AH3550" s="59"/>
      <c r="AI3550" s="163" t="str">
        <f t="shared" si="647"/>
        <v/>
      </c>
      <c r="AJ3550" s="162" t="str">
        <f t="shared" si="650"/>
        <v/>
      </c>
      <c r="AK3550" s="119"/>
      <c r="AL3550" s="59" t="str">
        <f>IF(ISNUMBER($AJ3550),INDEX($Z$4:$AC$3663,$AJ3550,AL$3),"")</f>
        <v/>
      </c>
      <c r="AM3550" s="149" t="str">
        <f>IF(ISNUMBER($AJ3550),INDEX($Z$4:$AC$3663,$AJ3550,AM$3),"")</f>
        <v/>
      </c>
      <c r="AN3550" s="149" t="str">
        <f>IF(ISNUMBER($AJ3550),INDEX($Z$4:$AC$3663,$AJ3550,AN$3),"")</f>
        <v/>
      </c>
      <c r="AO3550" s="59"/>
      <c r="AP3550" s="59"/>
      <c r="AQ3550" s="166"/>
      <c r="AR3550" s="59"/>
      <c r="AS3550" s="59"/>
      <c r="AT3550" s="149"/>
      <c r="AU3550" s="149"/>
      <c r="AV3550" s="149"/>
      <c r="AW3550" s="149"/>
      <c r="AX3550" s="150"/>
      <c r="AY3550" s="151"/>
      <c r="AZ3550" s="59"/>
      <c r="BA3550" s="59"/>
      <c r="BB3550" s="59"/>
      <c r="BC3550" s="59"/>
      <c r="BD3550" s="59"/>
      <c r="BE3550" s="59"/>
      <c r="BF3550" s="43"/>
      <c r="BG3550" s="59"/>
      <c r="BH3550" s="59"/>
      <c r="BI3550" s="59"/>
      <c r="BJ3550" s="59"/>
      <c r="BK3550" s="59"/>
      <c r="BL3550" s="59"/>
      <c r="BM3550" s="59"/>
    </row>
    <row r="3551" spans="1:65" x14ac:dyDescent="0.25">
      <c r="A3551" s="82"/>
      <c r="B3551" s="122" t="s">
        <v>1393</v>
      </c>
      <c r="C3551" s="122">
        <v>4271.5</v>
      </c>
      <c r="D3551" s="122">
        <v>38.035778018978903</v>
      </c>
      <c r="E3551" s="142">
        <f>IF(B3550=B3551,0,MAX(E$4:E3550)+1)</f>
        <v>0</v>
      </c>
      <c r="F3551" s="142">
        <f t="shared" si="648"/>
        <v>5</v>
      </c>
      <c r="G3551" s="142" t="str">
        <f t="shared" si="642"/>
        <v/>
      </c>
      <c r="H3551" s="142" t="str">
        <f t="shared" si="643"/>
        <v/>
      </c>
      <c r="I3551" s="59"/>
      <c r="J3551" s="104"/>
      <c r="K3551" s="59"/>
      <c r="L3551" s="59"/>
      <c r="M3551" s="59"/>
      <c r="N3551" s="44"/>
      <c r="O3551" s="44"/>
      <c r="P3551" s="44"/>
      <c r="Q3551" s="43" t="str">
        <f t="shared" si="640"/>
        <v/>
      </c>
      <c r="R3551" s="60" t="str">
        <f t="shared" si="649"/>
        <v/>
      </c>
      <c r="S3551" s="60" t="str">
        <f t="shared" si="649"/>
        <v/>
      </c>
      <c r="T3551" s="60" t="str">
        <f t="shared" si="649"/>
        <v/>
      </c>
      <c r="U3551" s="60" t="str">
        <f t="shared" si="649"/>
        <v/>
      </c>
      <c r="V3551" s="60" t="str">
        <f t="shared" si="649"/>
        <v/>
      </c>
      <c r="W3551" s="44"/>
      <c r="X3551" s="44" t="str">
        <f t="shared" si="644"/>
        <v/>
      </c>
      <c r="Y3551" s="142" t="str">
        <f t="shared" si="641"/>
        <v/>
      </c>
      <c r="Z3551" s="172" t="str">
        <f t="shared" si="645"/>
        <v/>
      </c>
      <c r="AA3551" s="169" t="str">
        <f>IF(ISNUMBER($Q3551),INDEX($D$1:$D$3663,S3551,1),"")</f>
        <v/>
      </c>
      <c r="AB3551" s="169" t="str">
        <f>IF(ISNUMBER($Q3551),INDEX($D$1:$D$3663,T3551,1),"")</f>
        <v/>
      </c>
      <c r="AC3551" s="169" t="str">
        <f>IF(ISNUMBER($Q3551),INDEX($D$1:$D$3663,U3551,1),"")</f>
        <v/>
      </c>
      <c r="AD3551" s="169" t="str">
        <f>IF(ISNUMBER($Q3551),INDEX($D$1:$D$3663,V3551,1),"")</f>
        <v/>
      </c>
      <c r="AE3551" s="59"/>
      <c r="AF3551" s="177" t="str">
        <f t="shared" si="646"/>
        <v/>
      </c>
      <c r="AG3551" s="178" t="s">
        <v>1403</v>
      </c>
      <c r="AH3551" s="59"/>
      <c r="AI3551" s="163" t="str">
        <f t="shared" si="647"/>
        <v/>
      </c>
      <c r="AJ3551" s="162" t="str">
        <f t="shared" si="650"/>
        <v/>
      </c>
      <c r="AK3551" s="119"/>
      <c r="AL3551" s="59" t="str">
        <f>IF(ISNUMBER($AJ3551),INDEX($Z$4:$AC$3663,$AJ3551,AL$3),"")</f>
        <v/>
      </c>
      <c r="AM3551" s="149" t="str">
        <f>IF(ISNUMBER($AJ3551),INDEX($Z$4:$AC$3663,$AJ3551,AM$3),"")</f>
        <v/>
      </c>
      <c r="AN3551" s="149" t="str">
        <f>IF(ISNUMBER($AJ3551),INDEX($Z$4:$AC$3663,$AJ3551,AN$3),"")</f>
        <v/>
      </c>
      <c r="AO3551" s="59"/>
      <c r="AP3551" s="59"/>
      <c r="AQ3551" s="166"/>
      <c r="AR3551" s="59"/>
      <c r="AS3551" s="59"/>
      <c r="AT3551" s="149"/>
      <c r="AU3551" s="149"/>
      <c r="AV3551" s="149"/>
      <c r="AW3551" s="149"/>
      <c r="AX3551" s="150"/>
      <c r="AY3551" s="151"/>
      <c r="AZ3551" s="59"/>
      <c r="BA3551" s="59"/>
      <c r="BB3551" s="59"/>
      <c r="BC3551" s="59"/>
      <c r="BD3551" s="59"/>
      <c r="BE3551" s="59"/>
      <c r="BF3551" s="43"/>
      <c r="BG3551" s="59"/>
      <c r="BH3551" s="59"/>
      <c r="BI3551" s="59"/>
      <c r="BJ3551" s="59"/>
      <c r="BK3551" s="59"/>
      <c r="BL3551" s="59"/>
      <c r="BM3551" s="59"/>
    </row>
    <row r="3552" spans="1:65" x14ac:dyDescent="0.25">
      <c r="A3552" s="82"/>
      <c r="B3552" s="122" t="s">
        <v>1393</v>
      </c>
      <c r="C3552" s="122">
        <v>4272.5</v>
      </c>
      <c r="D3552" s="122">
        <v>38.040876667337798</v>
      </c>
      <c r="E3552" s="142">
        <f>IF(B3551=B3552,0,MAX(E$4:E3551)+1)</f>
        <v>0</v>
      </c>
      <c r="F3552" s="142">
        <f t="shared" si="648"/>
        <v>5</v>
      </c>
      <c r="G3552" s="142" t="str">
        <f t="shared" si="642"/>
        <v/>
      </c>
      <c r="H3552" s="142" t="str">
        <f t="shared" si="643"/>
        <v/>
      </c>
      <c r="I3552" s="59"/>
      <c r="J3552" s="104"/>
      <c r="K3552" s="59"/>
      <c r="L3552" s="59"/>
      <c r="M3552" s="59"/>
      <c r="N3552" s="44"/>
      <c r="O3552" s="44"/>
      <c r="P3552" s="44"/>
      <c r="Q3552" s="43" t="str">
        <f t="shared" si="640"/>
        <v/>
      </c>
      <c r="R3552" s="60" t="str">
        <f t="shared" si="649"/>
        <v/>
      </c>
      <c r="S3552" s="60" t="str">
        <f t="shared" si="649"/>
        <v/>
      </c>
      <c r="T3552" s="60" t="str">
        <f t="shared" si="649"/>
        <v/>
      </c>
      <c r="U3552" s="60" t="str">
        <f t="shared" si="649"/>
        <v/>
      </c>
      <c r="V3552" s="60" t="str">
        <f t="shared" si="649"/>
        <v/>
      </c>
      <c r="W3552" s="44"/>
      <c r="X3552" s="44" t="str">
        <f t="shared" si="644"/>
        <v/>
      </c>
      <c r="Y3552" s="142" t="str">
        <f t="shared" si="641"/>
        <v/>
      </c>
      <c r="Z3552" s="172" t="str">
        <f t="shared" si="645"/>
        <v/>
      </c>
      <c r="AA3552" s="169" t="str">
        <f>IF(ISNUMBER($Q3552),INDEX($D$1:$D$3663,S3552,1),"")</f>
        <v/>
      </c>
      <c r="AB3552" s="169" t="str">
        <f>IF(ISNUMBER($Q3552),INDEX($D$1:$D$3663,T3552,1),"")</f>
        <v/>
      </c>
      <c r="AC3552" s="169" t="str">
        <f>IF(ISNUMBER($Q3552),INDEX($D$1:$D$3663,U3552,1),"")</f>
        <v/>
      </c>
      <c r="AD3552" s="169" t="str">
        <f>IF(ISNUMBER($Q3552),INDEX($D$1:$D$3663,V3552,1),"")</f>
        <v/>
      </c>
      <c r="AE3552" s="59"/>
      <c r="AF3552" s="177" t="str">
        <f t="shared" si="646"/>
        <v/>
      </c>
      <c r="AG3552" s="178" t="s">
        <v>1403</v>
      </c>
      <c r="AH3552" s="59"/>
      <c r="AI3552" s="163" t="str">
        <f t="shared" si="647"/>
        <v/>
      </c>
      <c r="AJ3552" s="162" t="str">
        <f t="shared" si="650"/>
        <v/>
      </c>
      <c r="AK3552" s="119"/>
      <c r="AL3552" s="59" t="str">
        <f>IF(ISNUMBER($AJ3552),INDEX($Z$4:$AC$3663,$AJ3552,AL$3),"")</f>
        <v/>
      </c>
      <c r="AM3552" s="149" t="str">
        <f>IF(ISNUMBER($AJ3552),INDEX($Z$4:$AC$3663,$AJ3552,AM$3),"")</f>
        <v/>
      </c>
      <c r="AN3552" s="149" t="str">
        <f>IF(ISNUMBER($AJ3552),INDEX($Z$4:$AC$3663,$AJ3552,AN$3),"")</f>
        <v/>
      </c>
      <c r="AO3552" s="59"/>
      <c r="AP3552" s="59"/>
      <c r="AQ3552" s="166"/>
      <c r="AR3552" s="59"/>
      <c r="AS3552" s="59"/>
      <c r="AT3552" s="149"/>
      <c r="AU3552" s="149"/>
      <c r="AV3552" s="149"/>
      <c r="AW3552" s="149"/>
      <c r="AX3552" s="150"/>
      <c r="AY3552" s="151"/>
      <c r="AZ3552" s="59"/>
      <c r="BA3552" s="59"/>
      <c r="BB3552" s="59"/>
      <c r="BC3552" s="59"/>
      <c r="BD3552" s="59"/>
      <c r="BE3552" s="59"/>
      <c r="BF3552" s="43"/>
      <c r="BG3552" s="59"/>
      <c r="BH3552" s="59"/>
      <c r="BI3552" s="59"/>
      <c r="BJ3552" s="59"/>
      <c r="BK3552" s="59"/>
      <c r="BL3552" s="59"/>
      <c r="BM3552" s="59"/>
    </row>
    <row r="3553" spans="1:65" x14ac:dyDescent="0.25">
      <c r="A3553" s="82"/>
      <c r="B3553" s="122" t="s">
        <v>1393</v>
      </c>
      <c r="C3553" s="122">
        <v>4273.5</v>
      </c>
      <c r="D3553" s="122">
        <v>37.775290105728899</v>
      </c>
      <c r="E3553" s="142">
        <f>IF(B3552=B3553,0,MAX(E$4:E3552)+1)</f>
        <v>0</v>
      </c>
      <c r="F3553" s="142">
        <f t="shared" si="648"/>
        <v>5</v>
      </c>
      <c r="G3553" s="142" t="str">
        <f t="shared" si="642"/>
        <v/>
      </c>
      <c r="H3553" s="142" t="str">
        <f t="shared" si="643"/>
        <v/>
      </c>
      <c r="I3553" s="59"/>
      <c r="J3553" s="104"/>
      <c r="K3553" s="59"/>
      <c r="L3553" s="59"/>
      <c r="M3553" s="59"/>
      <c r="N3553" s="44"/>
      <c r="O3553" s="44"/>
      <c r="P3553" s="44"/>
      <c r="Q3553" s="43" t="str">
        <f t="shared" si="640"/>
        <v/>
      </c>
      <c r="R3553" s="60" t="str">
        <f t="shared" si="649"/>
        <v/>
      </c>
      <c r="S3553" s="60" t="str">
        <f t="shared" si="649"/>
        <v/>
      </c>
      <c r="T3553" s="60" t="str">
        <f t="shared" si="649"/>
        <v/>
      </c>
      <c r="U3553" s="60" t="str">
        <f t="shared" si="649"/>
        <v/>
      </c>
      <c r="V3553" s="60" t="str">
        <f t="shared" si="649"/>
        <v/>
      </c>
      <c r="W3553" s="44"/>
      <c r="X3553" s="44" t="str">
        <f t="shared" si="644"/>
        <v/>
      </c>
      <c r="Y3553" s="142" t="str">
        <f t="shared" si="641"/>
        <v/>
      </c>
      <c r="Z3553" s="172" t="str">
        <f t="shared" si="645"/>
        <v/>
      </c>
      <c r="AA3553" s="169" t="str">
        <f>IF(ISNUMBER($Q3553),INDEX($D$1:$D$3663,S3553,1),"")</f>
        <v/>
      </c>
      <c r="AB3553" s="169" t="str">
        <f>IF(ISNUMBER($Q3553),INDEX($D$1:$D$3663,T3553,1),"")</f>
        <v/>
      </c>
      <c r="AC3553" s="169" t="str">
        <f>IF(ISNUMBER($Q3553),INDEX($D$1:$D$3663,U3553,1),"")</f>
        <v/>
      </c>
      <c r="AD3553" s="169" t="str">
        <f>IF(ISNUMBER($Q3553),INDEX($D$1:$D$3663,V3553,1),"")</f>
        <v/>
      </c>
      <c r="AE3553" s="59"/>
      <c r="AF3553" s="177" t="str">
        <f t="shared" si="646"/>
        <v/>
      </c>
      <c r="AG3553" s="178" t="s">
        <v>1403</v>
      </c>
      <c r="AH3553" s="59"/>
      <c r="AI3553" s="163" t="str">
        <f t="shared" si="647"/>
        <v/>
      </c>
      <c r="AJ3553" s="162" t="str">
        <f t="shared" si="650"/>
        <v/>
      </c>
      <c r="AK3553" s="119"/>
      <c r="AL3553" s="59" t="str">
        <f>IF(ISNUMBER($AJ3553),INDEX($Z$4:$AC$3663,$AJ3553,AL$3),"")</f>
        <v/>
      </c>
      <c r="AM3553" s="149" t="str">
        <f>IF(ISNUMBER($AJ3553),INDEX($Z$4:$AC$3663,$AJ3553,AM$3),"")</f>
        <v/>
      </c>
      <c r="AN3553" s="149" t="str">
        <f>IF(ISNUMBER($AJ3553),INDEX($Z$4:$AC$3663,$AJ3553,AN$3),"")</f>
        <v/>
      </c>
      <c r="AO3553" s="59"/>
      <c r="AP3553" s="59"/>
      <c r="AQ3553" s="166"/>
      <c r="AR3553" s="59"/>
      <c r="AS3553" s="59"/>
      <c r="AT3553" s="149"/>
      <c r="AU3553" s="149"/>
      <c r="AV3553" s="149"/>
      <c r="AW3553" s="149"/>
      <c r="AX3553" s="150"/>
      <c r="AY3553" s="151"/>
      <c r="AZ3553" s="59"/>
      <c r="BA3553" s="59"/>
      <c r="BB3553" s="59"/>
      <c r="BC3553" s="59"/>
      <c r="BD3553" s="59"/>
      <c r="BE3553" s="59"/>
      <c r="BF3553" s="43"/>
      <c r="BG3553" s="59"/>
      <c r="BH3553" s="59"/>
      <c r="BI3553" s="59"/>
      <c r="BJ3553" s="59"/>
      <c r="BK3553" s="59"/>
      <c r="BL3553" s="59"/>
      <c r="BM3553" s="59"/>
    </row>
    <row r="3554" spans="1:65" x14ac:dyDescent="0.25">
      <c r="A3554" s="82"/>
      <c r="B3554" s="122" t="s">
        <v>1393</v>
      </c>
      <c r="C3554" s="122">
        <v>4274.5</v>
      </c>
      <c r="D3554" s="122">
        <v>37.914775847707098</v>
      </c>
      <c r="E3554" s="142">
        <f>IF(B3553=B3554,0,MAX(E$4:E3553)+1)</f>
        <v>0</v>
      </c>
      <c r="F3554" s="142">
        <f t="shared" si="648"/>
        <v>5</v>
      </c>
      <c r="G3554" s="142" t="str">
        <f t="shared" si="642"/>
        <v/>
      </c>
      <c r="H3554" s="142" t="str">
        <f t="shared" si="643"/>
        <v/>
      </c>
      <c r="I3554" s="59"/>
      <c r="J3554" s="104"/>
      <c r="K3554" s="59"/>
      <c r="L3554" s="59"/>
      <c r="M3554" s="59"/>
      <c r="N3554" s="44"/>
      <c r="O3554" s="44"/>
      <c r="P3554" s="44"/>
      <c r="Q3554" s="43" t="str">
        <f t="shared" si="640"/>
        <v/>
      </c>
      <c r="R3554" s="60" t="str">
        <f t="shared" si="649"/>
        <v/>
      </c>
      <c r="S3554" s="60" t="str">
        <f t="shared" si="649"/>
        <v/>
      </c>
      <c r="T3554" s="60" t="str">
        <f t="shared" si="649"/>
        <v/>
      </c>
      <c r="U3554" s="60" t="str">
        <f t="shared" si="649"/>
        <v/>
      </c>
      <c r="V3554" s="60" t="str">
        <f t="shared" si="649"/>
        <v/>
      </c>
      <c r="W3554" s="44"/>
      <c r="X3554" s="44" t="str">
        <f t="shared" si="644"/>
        <v/>
      </c>
      <c r="Y3554" s="142" t="str">
        <f t="shared" si="641"/>
        <v/>
      </c>
      <c r="Z3554" s="172" t="str">
        <f t="shared" si="645"/>
        <v/>
      </c>
      <c r="AA3554" s="169" t="str">
        <f>IF(ISNUMBER($Q3554),INDEX($D$1:$D$3663,S3554,1),"")</f>
        <v/>
      </c>
      <c r="AB3554" s="169" t="str">
        <f>IF(ISNUMBER($Q3554),INDEX($D$1:$D$3663,T3554,1),"")</f>
        <v/>
      </c>
      <c r="AC3554" s="169" t="str">
        <f>IF(ISNUMBER($Q3554),INDEX($D$1:$D$3663,U3554,1),"")</f>
        <v/>
      </c>
      <c r="AD3554" s="169" t="str">
        <f>IF(ISNUMBER($Q3554),INDEX($D$1:$D$3663,V3554,1),"")</f>
        <v/>
      </c>
      <c r="AE3554" s="59"/>
      <c r="AF3554" s="177" t="str">
        <f t="shared" si="646"/>
        <v/>
      </c>
      <c r="AG3554" s="178" t="s">
        <v>1403</v>
      </c>
      <c r="AH3554" s="59"/>
      <c r="AI3554" s="163" t="str">
        <f t="shared" si="647"/>
        <v/>
      </c>
      <c r="AJ3554" s="162" t="str">
        <f t="shared" si="650"/>
        <v/>
      </c>
      <c r="AK3554" s="119"/>
      <c r="AL3554" s="59" t="str">
        <f>IF(ISNUMBER($AJ3554),INDEX($Z$4:$AC$3663,$AJ3554,AL$3),"")</f>
        <v/>
      </c>
      <c r="AM3554" s="149" t="str">
        <f>IF(ISNUMBER($AJ3554),INDEX($Z$4:$AC$3663,$AJ3554,AM$3),"")</f>
        <v/>
      </c>
      <c r="AN3554" s="149" t="str">
        <f>IF(ISNUMBER($AJ3554),INDEX($Z$4:$AC$3663,$AJ3554,AN$3),"")</f>
        <v/>
      </c>
      <c r="AO3554" s="59"/>
      <c r="AP3554" s="59"/>
      <c r="AQ3554" s="166"/>
      <c r="AR3554" s="59"/>
      <c r="AS3554" s="59"/>
      <c r="AT3554" s="149"/>
      <c r="AU3554" s="149"/>
      <c r="AV3554" s="149"/>
      <c r="AW3554" s="149"/>
      <c r="AX3554" s="150"/>
      <c r="AY3554" s="151"/>
      <c r="AZ3554" s="59"/>
      <c r="BA3554" s="59"/>
      <c r="BB3554" s="59"/>
      <c r="BC3554" s="59"/>
      <c r="BD3554" s="59"/>
      <c r="BE3554" s="59"/>
      <c r="BF3554" s="43"/>
      <c r="BG3554" s="59"/>
      <c r="BH3554" s="59"/>
      <c r="BI3554" s="59"/>
      <c r="BJ3554" s="59"/>
      <c r="BK3554" s="59"/>
      <c r="BL3554" s="59"/>
      <c r="BM3554" s="59"/>
    </row>
    <row r="3555" spans="1:65" x14ac:dyDescent="0.25">
      <c r="A3555" s="82"/>
      <c r="B3555" s="122" t="s">
        <v>1393</v>
      </c>
      <c r="C3555" s="122">
        <v>4275.5</v>
      </c>
      <c r="D3555" s="122">
        <v>38.0136010322543</v>
      </c>
      <c r="E3555" s="142">
        <f>IF(B3554=B3555,0,MAX(E$4:E3554)+1)</f>
        <v>0</v>
      </c>
      <c r="F3555" s="142">
        <f t="shared" si="648"/>
        <v>5</v>
      </c>
      <c r="G3555" s="142" t="str">
        <f t="shared" si="642"/>
        <v/>
      </c>
      <c r="H3555" s="142" t="str">
        <f t="shared" si="643"/>
        <v/>
      </c>
      <c r="I3555" s="59"/>
      <c r="J3555" s="104"/>
      <c r="K3555" s="59"/>
      <c r="L3555" s="59"/>
      <c r="M3555" s="59"/>
      <c r="N3555" s="44"/>
      <c r="O3555" s="44"/>
      <c r="P3555" s="44"/>
      <c r="Q3555" s="43" t="str">
        <f t="shared" si="640"/>
        <v/>
      </c>
      <c r="R3555" s="60" t="str">
        <f t="shared" si="649"/>
        <v/>
      </c>
      <c r="S3555" s="60" t="str">
        <f t="shared" si="649"/>
        <v/>
      </c>
      <c r="T3555" s="60" t="str">
        <f t="shared" si="649"/>
        <v/>
      </c>
      <c r="U3555" s="60" t="str">
        <f t="shared" si="649"/>
        <v/>
      </c>
      <c r="V3555" s="60" t="str">
        <f t="shared" si="649"/>
        <v/>
      </c>
      <c r="W3555" s="44"/>
      <c r="X3555" s="44" t="str">
        <f t="shared" si="644"/>
        <v/>
      </c>
      <c r="Y3555" s="142" t="str">
        <f t="shared" si="641"/>
        <v/>
      </c>
      <c r="Z3555" s="172" t="str">
        <f t="shared" si="645"/>
        <v/>
      </c>
      <c r="AA3555" s="169" t="str">
        <f>IF(ISNUMBER($Q3555),INDEX($D$1:$D$3663,S3555,1),"")</f>
        <v/>
      </c>
      <c r="AB3555" s="169" t="str">
        <f>IF(ISNUMBER($Q3555),INDEX($D$1:$D$3663,T3555,1),"")</f>
        <v/>
      </c>
      <c r="AC3555" s="169" t="str">
        <f>IF(ISNUMBER($Q3555),INDEX($D$1:$D$3663,U3555,1),"")</f>
        <v/>
      </c>
      <c r="AD3555" s="169" t="str">
        <f>IF(ISNUMBER($Q3555),INDEX($D$1:$D$3663,V3555,1),"")</f>
        <v/>
      </c>
      <c r="AE3555" s="59"/>
      <c r="AF3555" s="177" t="str">
        <f t="shared" si="646"/>
        <v/>
      </c>
      <c r="AG3555" s="178" t="s">
        <v>1403</v>
      </c>
      <c r="AH3555" s="59"/>
      <c r="AI3555" s="163" t="str">
        <f t="shared" si="647"/>
        <v/>
      </c>
      <c r="AJ3555" s="162" t="str">
        <f t="shared" si="650"/>
        <v/>
      </c>
      <c r="AK3555" s="119"/>
      <c r="AL3555" s="59" t="str">
        <f>IF(ISNUMBER($AJ3555),INDEX($Z$4:$AC$3663,$AJ3555,AL$3),"")</f>
        <v/>
      </c>
      <c r="AM3555" s="149" t="str">
        <f>IF(ISNUMBER($AJ3555),INDEX($Z$4:$AC$3663,$AJ3555,AM$3),"")</f>
        <v/>
      </c>
      <c r="AN3555" s="149" t="str">
        <f>IF(ISNUMBER($AJ3555),INDEX($Z$4:$AC$3663,$AJ3555,AN$3),"")</f>
        <v/>
      </c>
      <c r="AO3555" s="59"/>
      <c r="AP3555" s="59"/>
      <c r="AQ3555" s="166"/>
      <c r="AR3555" s="59"/>
      <c r="AS3555" s="59"/>
      <c r="AT3555" s="149"/>
      <c r="AU3555" s="149"/>
      <c r="AV3555" s="149"/>
      <c r="AW3555" s="149"/>
      <c r="AX3555" s="150"/>
      <c r="AY3555" s="151"/>
      <c r="AZ3555" s="59"/>
      <c r="BA3555" s="59"/>
      <c r="BB3555" s="59"/>
      <c r="BC3555" s="59"/>
      <c r="BD3555" s="59"/>
      <c r="BE3555" s="59"/>
      <c r="BF3555" s="43"/>
      <c r="BG3555" s="59"/>
      <c r="BH3555" s="59"/>
      <c r="BI3555" s="59"/>
      <c r="BJ3555" s="59"/>
      <c r="BK3555" s="59"/>
      <c r="BL3555" s="59"/>
      <c r="BM3555" s="59"/>
    </row>
    <row r="3556" spans="1:65" x14ac:dyDescent="0.25">
      <c r="A3556" s="82"/>
      <c r="B3556" s="122" t="s">
        <v>1393</v>
      </c>
      <c r="C3556" s="122">
        <v>4276.5</v>
      </c>
      <c r="D3556" s="122">
        <v>37.943708587647002</v>
      </c>
      <c r="E3556" s="142">
        <f>IF(B3555=B3556,0,MAX(E$4:E3555)+1)</f>
        <v>0</v>
      </c>
      <c r="F3556" s="142">
        <f t="shared" si="648"/>
        <v>5</v>
      </c>
      <c r="G3556" s="142" t="str">
        <f t="shared" si="642"/>
        <v/>
      </c>
      <c r="H3556" s="142" t="str">
        <f t="shared" si="643"/>
        <v/>
      </c>
      <c r="I3556" s="59"/>
      <c r="J3556" s="104"/>
      <c r="K3556" s="59"/>
      <c r="L3556" s="59"/>
      <c r="M3556" s="59"/>
      <c r="N3556" s="44"/>
      <c r="O3556" s="44"/>
      <c r="P3556" s="44"/>
      <c r="Q3556" s="43" t="str">
        <f t="shared" si="640"/>
        <v/>
      </c>
      <c r="R3556" s="60" t="str">
        <f t="shared" si="649"/>
        <v/>
      </c>
      <c r="S3556" s="60" t="str">
        <f t="shared" si="649"/>
        <v/>
      </c>
      <c r="T3556" s="60" t="str">
        <f t="shared" si="649"/>
        <v/>
      </c>
      <c r="U3556" s="60" t="str">
        <f t="shared" si="649"/>
        <v/>
      </c>
      <c r="V3556" s="60" t="str">
        <f t="shared" si="649"/>
        <v/>
      </c>
      <c r="W3556" s="44"/>
      <c r="X3556" s="44" t="str">
        <f t="shared" si="644"/>
        <v/>
      </c>
      <c r="Y3556" s="142" t="str">
        <f t="shared" si="641"/>
        <v/>
      </c>
      <c r="Z3556" s="172" t="str">
        <f t="shared" si="645"/>
        <v/>
      </c>
      <c r="AA3556" s="169" t="str">
        <f>IF(ISNUMBER($Q3556),INDEX($D$1:$D$3663,S3556,1),"")</f>
        <v/>
      </c>
      <c r="AB3556" s="169" t="str">
        <f>IF(ISNUMBER($Q3556),INDEX($D$1:$D$3663,T3556,1),"")</f>
        <v/>
      </c>
      <c r="AC3556" s="169" t="str">
        <f>IF(ISNUMBER($Q3556),INDEX($D$1:$D$3663,U3556,1),"")</f>
        <v/>
      </c>
      <c r="AD3556" s="169" t="str">
        <f>IF(ISNUMBER($Q3556),INDEX($D$1:$D$3663,V3556,1),"")</f>
        <v/>
      </c>
      <c r="AE3556" s="59"/>
      <c r="AF3556" s="177" t="str">
        <f t="shared" si="646"/>
        <v/>
      </c>
      <c r="AG3556" s="178" t="s">
        <v>1403</v>
      </c>
      <c r="AH3556" s="59"/>
      <c r="AI3556" s="163" t="str">
        <f t="shared" si="647"/>
        <v/>
      </c>
      <c r="AJ3556" s="162" t="str">
        <f t="shared" si="650"/>
        <v/>
      </c>
      <c r="AK3556" s="119"/>
      <c r="AL3556" s="59" t="str">
        <f>IF(ISNUMBER($AJ3556),INDEX($Z$4:$AC$3663,$AJ3556,AL$3),"")</f>
        <v/>
      </c>
      <c r="AM3556" s="149" t="str">
        <f>IF(ISNUMBER($AJ3556),INDEX($Z$4:$AC$3663,$AJ3556,AM$3),"")</f>
        <v/>
      </c>
      <c r="AN3556" s="149" t="str">
        <f>IF(ISNUMBER($AJ3556),INDEX($Z$4:$AC$3663,$AJ3556,AN$3),"")</f>
        <v/>
      </c>
      <c r="AO3556" s="59"/>
      <c r="AP3556" s="59"/>
      <c r="AQ3556" s="166"/>
      <c r="AR3556" s="59"/>
      <c r="AS3556" s="59"/>
      <c r="AT3556" s="149"/>
      <c r="AU3556" s="149"/>
      <c r="AV3556" s="149"/>
      <c r="AW3556" s="149"/>
      <c r="AX3556" s="150"/>
      <c r="AY3556" s="151"/>
      <c r="AZ3556" s="59"/>
      <c r="BA3556" s="59"/>
      <c r="BB3556" s="59"/>
      <c r="BC3556" s="59"/>
      <c r="BD3556" s="59"/>
      <c r="BE3556" s="59"/>
      <c r="BF3556" s="43"/>
      <c r="BG3556" s="59"/>
      <c r="BH3556" s="59"/>
      <c r="BI3556" s="59"/>
      <c r="BJ3556" s="59"/>
      <c r="BK3556" s="59"/>
      <c r="BL3556" s="59"/>
      <c r="BM3556" s="59"/>
    </row>
    <row r="3557" spans="1:65" x14ac:dyDescent="0.25">
      <c r="A3557" s="82"/>
      <c r="B3557" s="122" t="s">
        <v>1393</v>
      </c>
      <c r="C3557" s="122">
        <v>4277.5</v>
      </c>
      <c r="D3557" s="122">
        <v>37.792729145029</v>
      </c>
      <c r="E3557" s="142">
        <f>IF(B3556=B3557,0,MAX(E$4:E3556)+1)</f>
        <v>0</v>
      </c>
      <c r="F3557" s="142">
        <f t="shared" si="648"/>
        <v>5</v>
      </c>
      <c r="G3557" s="142" t="str">
        <f t="shared" si="642"/>
        <v/>
      </c>
      <c r="H3557" s="142" t="str">
        <f t="shared" si="643"/>
        <v/>
      </c>
      <c r="I3557" s="59"/>
      <c r="J3557" s="104"/>
      <c r="K3557" s="59"/>
      <c r="L3557" s="59"/>
      <c r="M3557" s="59"/>
      <c r="N3557" s="44"/>
      <c r="O3557" s="44"/>
      <c r="P3557" s="44"/>
      <c r="Q3557" s="43" t="str">
        <f t="shared" si="640"/>
        <v/>
      </c>
      <c r="R3557" s="60" t="str">
        <f t="shared" si="649"/>
        <v/>
      </c>
      <c r="S3557" s="60" t="str">
        <f t="shared" si="649"/>
        <v/>
      </c>
      <c r="T3557" s="60" t="str">
        <f t="shared" si="649"/>
        <v/>
      </c>
      <c r="U3557" s="60" t="str">
        <f t="shared" si="649"/>
        <v/>
      </c>
      <c r="V3557" s="60" t="str">
        <f t="shared" si="649"/>
        <v/>
      </c>
      <c r="W3557" s="44"/>
      <c r="X3557" s="44" t="str">
        <f t="shared" si="644"/>
        <v/>
      </c>
      <c r="Y3557" s="142" t="str">
        <f t="shared" si="641"/>
        <v/>
      </c>
      <c r="Z3557" s="172" t="str">
        <f t="shared" si="645"/>
        <v/>
      </c>
      <c r="AA3557" s="169" t="str">
        <f>IF(ISNUMBER($Q3557),INDEX($D$1:$D$3663,S3557,1),"")</f>
        <v/>
      </c>
      <c r="AB3557" s="169" t="str">
        <f>IF(ISNUMBER($Q3557),INDEX($D$1:$D$3663,T3557,1),"")</f>
        <v/>
      </c>
      <c r="AC3557" s="169" t="str">
        <f>IF(ISNUMBER($Q3557),INDEX($D$1:$D$3663,U3557,1),"")</f>
        <v/>
      </c>
      <c r="AD3557" s="169" t="str">
        <f>IF(ISNUMBER($Q3557),INDEX($D$1:$D$3663,V3557,1),"")</f>
        <v/>
      </c>
      <c r="AE3557" s="59"/>
      <c r="AF3557" s="177" t="str">
        <f t="shared" si="646"/>
        <v/>
      </c>
      <c r="AG3557" s="178" t="s">
        <v>1403</v>
      </c>
      <c r="AH3557" s="59"/>
      <c r="AI3557" s="163" t="str">
        <f t="shared" si="647"/>
        <v/>
      </c>
      <c r="AJ3557" s="162" t="str">
        <f t="shared" si="650"/>
        <v/>
      </c>
      <c r="AK3557" s="119"/>
      <c r="AL3557" s="59" t="str">
        <f>IF(ISNUMBER($AJ3557),INDEX($Z$4:$AC$3663,$AJ3557,AL$3),"")</f>
        <v/>
      </c>
      <c r="AM3557" s="149" t="str">
        <f>IF(ISNUMBER($AJ3557),INDEX($Z$4:$AC$3663,$AJ3557,AM$3),"")</f>
        <v/>
      </c>
      <c r="AN3557" s="149" t="str">
        <f>IF(ISNUMBER($AJ3557),INDEX($Z$4:$AC$3663,$AJ3557,AN$3),"")</f>
        <v/>
      </c>
      <c r="AO3557" s="59"/>
      <c r="AP3557" s="59"/>
      <c r="AQ3557" s="166"/>
      <c r="AR3557" s="59"/>
      <c r="AS3557" s="59"/>
      <c r="AT3557" s="149"/>
      <c r="AU3557" s="149"/>
      <c r="AV3557" s="149"/>
      <c r="AW3557" s="149"/>
      <c r="AX3557" s="150"/>
      <c r="AY3557" s="151"/>
      <c r="AZ3557" s="59"/>
      <c r="BA3557" s="59"/>
      <c r="BB3557" s="59"/>
      <c r="BC3557" s="59"/>
      <c r="BD3557" s="59"/>
      <c r="BE3557" s="59"/>
      <c r="BF3557" s="43"/>
      <c r="BG3557" s="59"/>
      <c r="BH3557" s="59"/>
      <c r="BI3557" s="59"/>
      <c r="BJ3557" s="59"/>
      <c r="BK3557" s="59"/>
      <c r="BL3557" s="59"/>
      <c r="BM3557" s="59"/>
    </row>
    <row r="3558" spans="1:65" x14ac:dyDescent="0.25">
      <c r="A3558" s="82"/>
      <c r="B3558" s="122" t="s">
        <v>1393</v>
      </c>
      <c r="C3558" s="122">
        <v>4278.5</v>
      </c>
      <c r="D3558" s="122">
        <v>37.980524107711901</v>
      </c>
      <c r="E3558" s="142">
        <f>IF(B3557=B3558,0,MAX(E$4:E3557)+1)</f>
        <v>0</v>
      </c>
      <c r="F3558" s="142">
        <f t="shared" si="648"/>
        <v>5</v>
      </c>
      <c r="G3558" s="142" t="str">
        <f t="shared" si="642"/>
        <v/>
      </c>
      <c r="H3558" s="142" t="str">
        <f t="shared" si="643"/>
        <v/>
      </c>
      <c r="I3558" s="59"/>
      <c r="J3558" s="104"/>
      <c r="K3558" s="59"/>
      <c r="L3558" s="59"/>
      <c r="M3558" s="59"/>
      <c r="N3558" s="44"/>
      <c r="O3558" s="44"/>
      <c r="P3558" s="44"/>
      <c r="Q3558" s="43" t="str">
        <f t="shared" si="640"/>
        <v/>
      </c>
      <c r="R3558" s="60" t="str">
        <f t="shared" si="649"/>
        <v/>
      </c>
      <c r="S3558" s="60" t="str">
        <f t="shared" si="649"/>
        <v/>
      </c>
      <c r="T3558" s="60" t="str">
        <f t="shared" si="649"/>
        <v/>
      </c>
      <c r="U3558" s="60" t="str">
        <f t="shared" si="649"/>
        <v/>
      </c>
      <c r="V3558" s="60" t="str">
        <f t="shared" si="649"/>
        <v/>
      </c>
      <c r="W3558" s="44"/>
      <c r="X3558" s="44" t="str">
        <f t="shared" si="644"/>
        <v/>
      </c>
      <c r="Y3558" s="142" t="str">
        <f t="shared" si="641"/>
        <v/>
      </c>
      <c r="Z3558" s="172" t="str">
        <f t="shared" si="645"/>
        <v/>
      </c>
      <c r="AA3558" s="169" t="str">
        <f>IF(ISNUMBER($Q3558),INDEX($D$1:$D$3663,S3558,1),"")</f>
        <v/>
      </c>
      <c r="AB3558" s="169" t="str">
        <f>IF(ISNUMBER($Q3558),INDEX($D$1:$D$3663,T3558,1),"")</f>
        <v/>
      </c>
      <c r="AC3558" s="169" t="str">
        <f>IF(ISNUMBER($Q3558),INDEX($D$1:$D$3663,U3558,1),"")</f>
        <v/>
      </c>
      <c r="AD3558" s="169" t="str">
        <f>IF(ISNUMBER($Q3558),INDEX($D$1:$D$3663,V3558,1),"")</f>
        <v/>
      </c>
      <c r="AE3558" s="59"/>
      <c r="AF3558" s="177" t="str">
        <f t="shared" si="646"/>
        <v/>
      </c>
      <c r="AG3558" s="178" t="s">
        <v>1403</v>
      </c>
      <c r="AH3558" s="59"/>
      <c r="AI3558" s="163" t="str">
        <f t="shared" si="647"/>
        <v/>
      </c>
      <c r="AJ3558" s="162" t="str">
        <f t="shared" si="650"/>
        <v/>
      </c>
      <c r="AK3558" s="119"/>
      <c r="AL3558" s="59" t="str">
        <f>IF(ISNUMBER($AJ3558),INDEX($Z$4:$AC$3663,$AJ3558,AL$3),"")</f>
        <v/>
      </c>
      <c r="AM3558" s="149" t="str">
        <f>IF(ISNUMBER($AJ3558),INDEX($Z$4:$AC$3663,$AJ3558,AM$3),"")</f>
        <v/>
      </c>
      <c r="AN3558" s="149" t="str">
        <f>IF(ISNUMBER($AJ3558),INDEX($Z$4:$AC$3663,$AJ3558,AN$3),"")</f>
        <v/>
      </c>
      <c r="AO3558" s="59"/>
      <c r="AP3558" s="59"/>
      <c r="AQ3558" s="166"/>
      <c r="AR3558" s="59"/>
      <c r="AS3558" s="59"/>
      <c r="AT3558" s="149"/>
      <c r="AU3558" s="149"/>
      <c r="AV3558" s="149"/>
      <c r="AW3558" s="149"/>
      <c r="AX3558" s="150"/>
      <c r="AY3558" s="151"/>
      <c r="AZ3558" s="59"/>
      <c r="BA3558" s="59"/>
      <c r="BB3558" s="59"/>
      <c r="BC3558" s="59"/>
      <c r="BD3558" s="59"/>
      <c r="BE3558" s="59"/>
      <c r="BF3558" s="43"/>
      <c r="BG3558" s="59"/>
      <c r="BH3558" s="59"/>
      <c r="BI3558" s="59"/>
      <c r="BJ3558" s="59"/>
      <c r="BK3558" s="59"/>
      <c r="BL3558" s="59"/>
      <c r="BM3558" s="59"/>
    </row>
    <row r="3559" spans="1:65" x14ac:dyDescent="0.25">
      <c r="A3559" s="82"/>
      <c r="B3559" s="122" t="s">
        <v>1393</v>
      </c>
      <c r="C3559" s="122">
        <v>4279.5</v>
      </c>
      <c r="D3559" s="122">
        <v>37.772919154402999</v>
      </c>
      <c r="E3559" s="142">
        <f>IF(B3558=B3559,0,MAX(E$4:E3558)+1)</f>
        <v>0</v>
      </c>
      <c r="F3559" s="142">
        <f t="shared" si="648"/>
        <v>5</v>
      </c>
      <c r="G3559" s="142" t="str">
        <f t="shared" si="642"/>
        <v/>
      </c>
      <c r="H3559" s="142" t="str">
        <f t="shared" si="643"/>
        <v/>
      </c>
      <c r="I3559" s="59"/>
      <c r="J3559" s="104"/>
      <c r="K3559" s="59"/>
      <c r="L3559" s="59"/>
      <c r="M3559" s="59"/>
      <c r="N3559" s="44"/>
      <c r="O3559" s="44"/>
      <c r="P3559" s="44"/>
      <c r="Q3559" s="43" t="str">
        <f t="shared" si="640"/>
        <v/>
      </c>
      <c r="R3559" s="60" t="str">
        <f t="shared" si="649"/>
        <v/>
      </c>
      <c r="S3559" s="60" t="str">
        <f t="shared" si="649"/>
        <v/>
      </c>
      <c r="T3559" s="60" t="str">
        <f t="shared" si="649"/>
        <v/>
      </c>
      <c r="U3559" s="60" t="str">
        <f t="shared" si="649"/>
        <v/>
      </c>
      <c r="V3559" s="60" t="str">
        <f t="shared" si="649"/>
        <v/>
      </c>
      <c r="W3559" s="44"/>
      <c r="X3559" s="44" t="str">
        <f t="shared" si="644"/>
        <v/>
      </c>
      <c r="Y3559" s="142" t="str">
        <f t="shared" si="641"/>
        <v/>
      </c>
      <c r="Z3559" s="172" t="str">
        <f t="shared" si="645"/>
        <v/>
      </c>
      <c r="AA3559" s="169" t="str">
        <f>IF(ISNUMBER($Q3559),INDEX($D$1:$D$3663,S3559,1),"")</f>
        <v/>
      </c>
      <c r="AB3559" s="169" t="str">
        <f>IF(ISNUMBER($Q3559),INDEX($D$1:$D$3663,T3559,1),"")</f>
        <v/>
      </c>
      <c r="AC3559" s="169" t="str">
        <f>IF(ISNUMBER($Q3559),INDEX($D$1:$D$3663,U3559,1),"")</f>
        <v/>
      </c>
      <c r="AD3559" s="169" t="str">
        <f>IF(ISNUMBER($Q3559),INDEX($D$1:$D$3663,V3559,1),"")</f>
        <v/>
      </c>
      <c r="AE3559" s="59"/>
      <c r="AF3559" s="177" t="str">
        <f t="shared" si="646"/>
        <v/>
      </c>
      <c r="AG3559" s="178" t="s">
        <v>1403</v>
      </c>
      <c r="AH3559" s="59"/>
      <c r="AI3559" s="163" t="str">
        <f t="shared" si="647"/>
        <v/>
      </c>
      <c r="AJ3559" s="162" t="str">
        <f t="shared" si="650"/>
        <v/>
      </c>
      <c r="AK3559" s="119"/>
      <c r="AL3559" s="59" t="str">
        <f>IF(ISNUMBER($AJ3559),INDEX($Z$4:$AC$3663,$AJ3559,AL$3),"")</f>
        <v/>
      </c>
      <c r="AM3559" s="149" t="str">
        <f>IF(ISNUMBER($AJ3559),INDEX($Z$4:$AC$3663,$AJ3559,AM$3),"")</f>
        <v/>
      </c>
      <c r="AN3559" s="149" t="str">
        <f>IF(ISNUMBER($AJ3559),INDEX($Z$4:$AC$3663,$AJ3559,AN$3),"")</f>
        <v/>
      </c>
      <c r="AO3559" s="59"/>
      <c r="AP3559" s="59"/>
      <c r="AQ3559" s="166"/>
      <c r="AR3559" s="59"/>
      <c r="AS3559" s="59"/>
      <c r="AT3559" s="149"/>
      <c r="AU3559" s="149"/>
      <c r="AV3559" s="149"/>
      <c r="AW3559" s="149"/>
      <c r="AX3559" s="150"/>
      <c r="AY3559" s="151"/>
      <c r="AZ3559" s="59"/>
      <c r="BA3559" s="59"/>
      <c r="BB3559" s="59"/>
      <c r="BC3559" s="59"/>
      <c r="BD3559" s="59"/>
      <c r="BE3559" s="59"/>
      <c r="BF3559" s="43"/>
      <c r="BG3559" s="59"/>
      <c r="BH3559" s="59"/>
      <c r="BI3559" s="59"/>
      <c r="BJ3559" s="59"/>
      <c r="BK3559" s="59"/>
      <c r="BL3559" s="59"/>
      <c r="BM3559" s="59"/>
    </row>
    <row r="3560" spans="1:65" x14ac:dyDescent="0.25">
      <c r="A3560" s="82"/>
      <c r="B3560" s="122" t="s">
        <v>1393</v>
      </c>
      <c r="C3560" s="122">
        <v>4280.5</v>
      </c>
      <c r="D3560" s="122">
        <v>38.003117251129403</v>
      </c>
      <c r="E3560" s="142">
        <f>IF(B3559=B3560,0,MAX(E$4:E3559)+1)</f>
        <v>0</v>
      </c>
      <c r="F3560" s="142">
        <f t="shared" si="648"/>
        <v>5</v>
      </c>
      <c r="G3560" s="142" t="str">
        <f t="shared" si="642"/>
        <v/>
      </c>
      <c r="H3560" s="142" t="str">
        <f t="shared" si="643"/>
        <v/>
      </c>
      <c r="I3560" s="59"/>
      <c r="J3560" s="104"/>
      <c r="K3560" s="59"/>
      <c r="L3560" s="59"/>
      <c r="M3560" s="59"/>
      <c r="N3560" s="44"/>
      <c r="O3560" s="44"/>
      <c r="P3560" s="44"/>
      <c r="Q3560" s="43" t="str">
        <f t="shared" si="640"/>
        <v/>
      </c>
      <c r="R3560" s="60" t="str">
        <f t="shared" si="649"/>
        <v/>
      </c>
      <c r="S3560" s="60" t="str">
        <f t="shared" si="649"/>
        <v/>
      </c>
      <c r="T3560" s="60" t="str">
        <f t="shared" si="649"/>
        <v/>
      </c>
      <c r="U3560" s="60" t="str">
        <f t="shared" si="649"/>
        <v/>
      </c>
      <c r="V3560" s="60" t="str">
        <f t="shared" si="649"/>
        <v/>
      </c>
      <c r="W3560" s="44"/>
      <c r="X3560" s="44" t="str">
        <f t="shared" si="644"/>
        <v/>
      </c>
      <c r="Y3560" s="142" t="str">
        <f t="shared" si="641"/>
        <v/>
      </c>
      <c r="Z3560" s="172" t="str">
        <f t="shared" si="645"/>
        <v/>
      </c>
      <c r="AA3560" s="169" t="str">
        <f>IF(ISNUMBER($Q3560),INDEX($D$1:$D$3663,S3560,1),"")</f>
        <v/>
      </c>
      <c r="AB3560" s="169" t="str">
        <f>IF(ISNUMBER($Q3560),INDEX($D$1:$D$3663,T3560,1),"")</f>
        <v/>
      </c>
      <c r="AC3560" s="169" t="str">
        <f>IF(ISNUMBER($Q3560),INDEX($D$1:$D$3663,U3560,1),"")</f>
        <v/>
      </c>
      <c r="AD3560" s="169" t="str">
        <f>IF(ISNUMBER($Q3560),INDEX($D$1:$D$3663,V3560,1),"")</f>
        <v/>
      </c>
      <c r="AE3560" s="59"/>
      <c r="AF3560" s="177" t="str">
        <f t="shared" si="646"/>
        <v/>
      </c>
      <c r="AG3560" s="178" t="s">
        <v>1403</v>
      </c>
      <c r="AH3560" s="59"/>
      <c r="AI3560" s="163" t="str">
        <f t="shared" si="647"/>
        <v/>
      </c>
      <c r="AJ3560" s="162" t="str">
        <f t="shared" si="650"/>
        <v/>
      </c>
      <c r="AK3560" s="119"/>
      <c r="AL3560" s="59" t="str">
        <f>IF(ISNUMBER($AJ3560),INDEX($Z$4:$AC$3663,$AJ3560,AL$3),"")</f>
        <v/>
      </c>
      <c r="AM3560" s="149" t="str">
        <f>IF(ISNUMBER($AJ3560),INDEX($Z$4:$AC$3663,$AJ3560,AM$3),"")</f>
        <v/>
      </c>
      <c r="AN3560" s="149" t="str">
        <f>IF(ISNUMBER($AJ3560),INDEX($Z$4:$AC$3663,$AJ3560,AN$3),"")</f>
        <v/>
      </c>
      <c r="AO3560" s="59"/>
      <c r="AP3560" s="59"/>
      <c r="AQ3560" s="166"/>
      <c r="AR3560" s="59"/>
      <c r="AS3560" s="59"/>
      <c r="AT3560" s="149"/>
      <c r="AU3560" s="149"/>
      <c r="AV3560" s="149"/>
      <c r="AW3560" s="149"/>
      <c r="AX3560" s="150"/>
      <c r="AY3560" s="151"/>
      <c r="AZ3560" s="59"/>
      <c r="BA3560" s="59"/>
      <c r="BB3560" s="59"/>
      <c r="BC3560" s="59"/>
      <c r="BD3560" s="59"/>
      <c r="BE3560" s="59"/>
      <c r="BF3560" s="43"/>
      <c r="BG3560" s="59"/>
      <c r="BH3560" s="59"/>
      <c r="BI3560" s="59"/>
      <c r="BJ3560" s="59"/>
      <c r="BK3560" s="59"/>
      <c r="BL3560" s="59"/>
      <c r="BM3560" s="59"/>
    </row>
    <row r="3561" spans="1:65" x14ac:dyDescent="0.25">
      <c r="A3561" s="82"/>
      <c r="B3561" s="122" t="s">
        <v>1393</v>
      </c>
      <c r="C3561" s="122">
        <v>4281.5</v>
      </c>
      <c r="D3561" s="122">
        <v>37.8558120051391</v>
      </c>
      <c r="E3561" s="142">
        <f>IF(B3560=B3561,0,MAX(E$4:E3560)+1)</f>
        <v>0</v>
      </c>
      <c r="F3561" s="142">
        <f t="shared" si="648"/>
        <v>5</v>
      </c>
      <c r="G3561" s="142" t="str">
        <f t="shared" si="642"/>
        <v/>
      </c>
      <c r="H3561" s="142" t="str">
        <f t="shared" si="643"/>
        <v/>
      </c>
      <c r="I3561" s="59"/>
      <c r="J3561" s="104"/>
      <c r="K3561" s="59"/>
      <c r="L3561" s="59"/>
      <c r="M3561" s="59"/>
      <c r="N3561" s="44"/>
      <c r="O3561" s="44"/>
      <c r="P3561" s="44"/>
      <c r="Q3561" s="43" t="str">
        <f t="shared" si="640"/>
        <v/>
      </c>
      <c r="R3561" s="60" t="str">
        <f t="shared" si="649"/>
        <v/>
      </c>
      <c r="S3561" s="60" t="str">
        <f t="shared" si="649"/>
        <v/>
      </c>
      <c r="T3561" s="60" t="str">
        <f t="shared" si="649"/>
        <v/>
      </c>
      <c r="U3561" s="60" t="str">
        <f t="shared" si="649"/>
        <v/>
      </c>
      <c r="V3561" s="60" t="str">
        <f t="shared" si="649"/>
        <v/>
      </c>
      <c r="W3561" s="44"/>
      <c r="X3561" s="44" t="str">
        <f t="shared" si="644"/>
        <v/>
      </c>
      <c r="Y3561" s="142" t="str">
        <f t="shared" si="641"/>
        <v/>
      </c>
      <c r="Z3561" s="172" t="str">
        <f t="shared" si="645"/>
        <v/>
      </c>
      <c r="AA3561" s="169" t="str">
        <f>IF(ISNUMBER($Q3561),INDEX($D$1:$D$3663,S3561,1),"")</f>
        <v/>
      </c>
      <c r="AB3561" s="169" t="str">
        <f>IF(ISNUMBER($Q3561),INDEX($D$1:$D$3663,T3561,1),"")</f>
        <v/>
      </c>
      <c r="AC3561" s="169" t="str">
        <f>IF(ISNUMBER($Q3561),INDEX($D$1:$D$3663,U3561,1),"")</f>
        <v/>
      </c>
      <c r="AD3561" s="169" t="str">
        <f>IF(ISNUMBER($Q3561),INDEX($D$1:$D$3663,V3561,1),"")</f>
        <v/>
      </c>
      <c r="AE3561" s="59"/>
      <c r="AF3561" s="177" t="str">
        <f t="shared" si="646"/>
        <v/>
      </c>
      <c r="AG3561" s="178" t="s">
        <v>1403</v>
      </c>
      <c r="AH3561" s="59"/>
      <c r="AI3561" s="163" t="str">
        <f t="shared" si="647"/>
        <v/>
      </c>
      <c r="AJ3561" s="162" t="str">
        <f t="shared" si="650"/>
        <v/>
      </c>
      <c r="AK3561" s="119"/>
      <c r="AL3561" s="59" t="str">
        <f>IF(ISNUMBER($AJ3561),INDEX($Z$4:$AC$3663,$AJ3561,AL$3),"")</f>
        <v/>
      </c>
      <c r="AM3561" s="149" t="str">
        <f>IF(ISNUMBER($AJ3561),INDEX($Z$4:$AC$3663,$AJ3561,AM$3),"")</f>
        <v/>
      </c>
      <c r="AN3561" s="149" t="str">
        <f>IF(ISNUMBER($AJ3561),INDEX($Z$4:$AC$3663,$AJ3561,AN$3),"")</f>
        <v/>
      </c>
      <c r="AO3561" s="59"/>
      <c r="AP3561" s="59"/>
      <c r="AQ3561" s="166"/>
      <c r="AR3561" s="59"/>
      <c r="AS3561" s="59"/>
      <c r="AT3561" s="149"/>
      <c r="AU3561" s="149"/>
      <c r="AV3561" s="149"/>
      <c r="AW3561" s="149"/>
      <c r="AX3561" s="150"/>
      <c r="AY3561" s="151"/>
      <c r="AZ3561" s="59"/>
      <c r="BA3561" s="59"/>
      <c r="BB3561" s="59"/>
      <c r="BC3561" s="59"/>
      <c r="BD3561" s="59"/>
      <c r="BE3561" s="59"/>
      <c r="BF3561" s="43"/>
      <c r="BG3561" s="59"/>
      <c r="BH3561" s="59"/>
      <c r="BI3561" s="59"/>
      <c r="BJ3561" s="59"/>
      <c r="BK3561" s="59"/>
      <c r="BL3561" s="59"/>
      <c r="BM3561" s="59"/>
    </row>
    <row r="3562" spans="1:65" x14ac:dyDescent="0.25">
      <c r="A3562" s="82"/>
      <c r="B3562" s="122" t="s">
        <v>1393</v>
      </c>
      <c r="C3562" s="122">
        <v>4282.5</v>
      </c>
      <c r="D3562" s="122">
        <v>37.784840739161197</v>
      </c>
      <c r="E3562" s="142">
        <f>IF(B3561=B3562,0,MAX(E$4:E3561)+1)</f>
        <v>0</v>
      </c>
      <c r="F3562" s="142">
        <f t="shared" si="648"/>
        <v>5</v>
      </c>
      <c r="G3562" s="142" t="str">
        <f t="shared" si="642"/>
        <v/>
      </c>
      <c r="H3562" s="142" t="str">
        <f t="shared" si="643"/>
        <v/>
      </c>
      <c r="I3562" s="59"/>
      <c r="J3562" s="104"/>
      <c r="K3562" s="59"/>
      <c r="L3562" s="59"/>
      <c r="M3562" s="59"/>
      <c r="N3562" s="44"/>
      <c r="O3562" s="44"/>
      <c r="P3562" s="44"/>
      <c r="Q3562" s="43" t="str">
        <f t="shared" si="640"/>
        <v/>
      </c>
      <c r="R3562" s="60" t="str">
        <f t="shared" si="649"/>
        <v/>
      </c>
      <c r="S3562" s="60" t="str">
        <f t="shared" si="649"/>
        <v/>
      </c>
      <c r="T3562" s="60" t="str">
        <f t="shared" si="649"/>
        <v/>
      </c>
      <c r="U3562" s="60" t="str">
        <f t="shared" si="649"/>
        <v/>
      </c>
      <c r="V3562" s="60" t="str">
        <f t="shared" si="649"/>
        <v/>
      </c>
      <c r="W3562" s="44"/>
      <c r="X3562" s="44" t="str">
        <f t="shared" si="644"/>
        <v/>
      </c>
      <c r="Y3562" s="142" t="str">
        <f t="shared" si="641"/>
        <v/>
      </c>
      <c r="Z3562" s="172" t="str">
        <f t="shared" si="645"/>
        <v/>
      </c>
      <c r="AA3562" s="169" t="str">
        <f>IF(ISNUMBER($Q3562),INDEX($D$1:$D$3663,S3562,1),"")</f>
        <v/>
      </c>
      <c r="AB3562" s="169" t="str">
        <f>IF(ISNUMBER($Q3562),INDEX($D$1:$D$3663,T3562,1),"")</f>
        <v/>
      </c>
      <c r="AC3562" s="169" t="str">
        <f>IF(ISNUMBER($Q3562),INDEX($D$1:$D$3663,U3562,1),"")</f>
        <v/>
      </c>
      <c r="AD3562" s="169" t="str">
        <f>IF(ISNUMBER($Q3562),INDEX($D$1:$D$3663,V3562,1),"")</f>
        <v/>
      </c>
      <c r="AE3562" s="59"/>
      <c r="AF3562" s="177" t="str">
        <f t="shared" si="646"/>
        <v/>
      </c>
      <c r="AG3562" s="178" t="s">
        <v>1403</v>
      </c>
      <c r="AH3562" s="59"/>
      <c r="AI3562" s="163" t="str">
        <f t="shared" si="647"/>
        <v/>
      </c>
      <c r="AJ3562" s="162" t="str">
        <f t="shared" si="650"/>
        <v/>
      </c>
      <c r="AK3562" s="119"/>
      <c r="AL3562" s="59" t="str">
        <f>IF(ISNUMBER($AJ3562),INDEX($Z$4:$AC$3663,$AJ3562,AL$3),"")</f>
        <v/>
      </c>
      <c r="AM3562" s="149" t="str">
        <f>IF(ISNUMBER($AJ3562),INDEX($Z$4:$AC$3663,$AJ3562,AM$3),"")</f>
        <v/>
      </c>
      <c r="AN3562" s="149" t="str">
        <f>IF(ISNUMBER($AJ3562),INDEX($Z$4:$AC$3663,$AJ3562,AN$3),"")</f>
        <v/>
      </c>
      <c r="AO3562" s="59"/>
      <c r="AP3562" s="59"/>
      <c r="AQ3562" s="166"/>
      <c r="AR3562" s="59"/>
      <c r="AS3562" s="59"/>
      <c r="AT3562" s="149"/>
      <c r="AU3562" s="149"/>
      <c r="AV3562" s="149"/>
      <c r="AW3562" s="149"/>
      <c r="AX3562" s="150"/>
      <c r="AY3562" s="151"/>
      <c r="AZ3562" s="59"/>
      <c r="BA3562" s="59"/>
      <c r="BB3562" s="59"/>
      <c r="BC3562" s="59"/>
      <c r="BD3562" s="59"/>
      <c r="BE3562" s="59"/>
      <c r="BF3562" s="43"/>
      <c r="BG3562" s="59"/>
      <c r="BH3562" s="59"/>
      <c r="BI3562" s="59"/>
      <c r="BJ3562" s="59"/>
      <c r="BK3562" s="59"/>
      <c r="BL3562" s="59"/>
      <c r="BM3562" s="59"/>
    </row>
    <row r="3563" spans="1:65" x14ac:dyDescent="0.25">
      <c r="A3563" s="82"/>
      <c r="B3563" s="122" t="s">
        <v>1393</v>
      </c>
      <c r="C3563" s="122">
        <v>4283.5</v>
      </c>
      <c r="D3563" s="122">
        <v>37.720971705042899</v>
      </c>
      <c r="E3563" s="142">
        <f>IF(B3562=B3563,0,MAX(E$4:E3562)+1)</f>
        <v>0</v>
      </c>
      <c r="F3563" s="142">
        <f t="shared" si="648"/>
        <v>5</v>
      </c>
      <c r="G3563" s="142" t="str">
        <f t="shared" si="642"/>
        <v/>
      </c>
      <c r="H3563" s="142" t="str">
        <f t="shared" si="643"/>
        <v/>
      </c>
      <c r="I3563" s="59"/>
      <c r="J3563" s="104"/>
      <c r="K3563" s="59"/>
      <c r="L3563" s="59"/>
      <c r="M3563" s="59"/>
      <c r="N3563" s="44"/>
      <c r="O3563" s="44"/>
      <c r="P3563" s="44"/>
      <c r="Q3563" s="43" t="str">
        <f t="shared" si="640"/>
        <v/>
      </c>
      <c r="R3563" s="60" t="str">
        <f t="shared" si="649"/>
        <v/>
      </c>
      <c r="S3563" s="60" t="str">
        <f t="shared" si="649"/>
        <v/>
      </c>
      <c r="T3563" s="60" t="str">
        <f t="shared" si="649"/>
        <v/>
      </c>
      <c r="U3563" s="60" t="str">
        <f t="shared" si="649"/>
        <v/>
      </c>
      <c r="V3563" s="60" t="str">
        <f t="shared" si="649"/>
        <v/>
      </c>
      <c r="W3563" s="44"/>
      <c r="X3563" s="44" t="str">
        <f t="shared" si="644"/>
        <v/>
      </c>
      <c r="Y3563" s="142" t="str">
        <f t="shared" si="641"/>
        <v/>
      </c>
      <c r="Z3563" s="172" t="str">
        <f t="shared" si="645"/>
        <v/>
      </c>
      <c r="AA3563" s="169" t="str">
        <f>IF(ISNUMBER($Q3563),INDEX($D$1:$D$3663,S3563,1),"")</f>
        <v/>
      </c>
      <c r="AB3563" s="169" t="str">
        <f>IF(ISNUMBER($Q3563),INDEX($D$1:$D$3663,T3563,1),"")</f>
        <v/>
      </c>
      <c r="AC3563" s="169" t="str">
        <f>IF(ISNUMBER($Q3563),INDEX($D$1:$D$3663,U3563,1),"")</f>
        <v/>
      </c>
      <c r="AD3563" s="169" t="str">
        <f>IF(ISNUMBER($Q3563),INDEX($D$1:$D$3663,V3563,1),"")</f>
        <v/>
      </c>
      <c r="AE3563" s="59"/>
      <c r="AF3563" s="177" t="str">
        <f t="shared" si="646"/>
        <v/>
      </c>
      <c r="AG3563" s="178" t="s">
        <v>1403</v>
      </c>
      <c r="AH3563" s="59"/>
      <c r="AI3563" s="163" t="str">
        <f t="shared" si="647"/>
        <v/>
      </c>
      <c r="AJ3563" s="162" t="str">
        <f t="shared" si="650"/>
        <v/>
      </c>
      <c r="AK3563" s="119"/>
      <c r="AL3563" s="59" t="str">
        <f>IF(ISNUMBER($AJ3563),INDEX($Z$4:$AC$3663,$AJ3563,AL$3),"")</f>
        <v/>
      </c>
      <c r="AM3563" s="149" t="str">
        <f>IF(ISNUMBER($AJ3563),INDEX($Z$4:$AC$3663,$AJ3563,AM$3),"")</f>
        <v/>
      </c>
      <c r="AN3563" s="149" t="str">
        <f>IF(ISNUMBER($AJ3563),INDEX($Z$4:$AC$3663,$AJ3563,AN$3),"")</f>
        <v/>
      </c>
      <c r="AO3563" s="59"/>
      <c r="AP3563" s="59"/>
      <c r="AQ3563" s="166"/>
      <c r="AR3563" s="59"/>
      <c r="AS3563" s="59"/>
      <c r="AT3563" s="149"/>
      <c r="AU3563" s="149"/>
      <c r="AV3563" s="149"/>
      <c r="AW3563" s="149"/>
      <c r="AX3563" s="150"/>
      <c r="AY3563" s="151"/>
      <c r="AZ3563" s="59"/>
      <c r="BA3563" s="59"/>
      <c r="BB3563" s="59"/>
      <c r="BC3563" s="59"/>
      <c r="BD3563" s="59"/>
      <c r="BE3563" s="59"/>
      <c r="BF3563" s="43"/>
      <c r="BG3563" s="59"/>
      <c r="BH3563" s="59"/>
      <c r="BI3563" s="59"/>
      <c r="BJ3563" s="59"/>
      <c r="BK3563" s="59"/>
      <c r="BL3563" s="59"/>
      <c r="BM3563" s="59"/>
    </row>
    <row r="3564" spans="1:65" x14ac:dyDescent="0.25">
      <c r="A3564" s="82"/>
      <c r="B3564" s="122" t="s">
        <v>1393</v>
      </c>
      <c r="C3564" s="122">
        <v>4284.5</v>
      </c>
      <c r="D3564" s="122">
        <v>37.914396372788801</v>
      </c>
      <c r="E3564" s="142">
        <f>IF(B3563=B3564,0,MAX(E$4:E3563)+1)</f>
        <v>0</v>
      </c>
      <c r="F3564" s="142">
        <f t="shared" si="648"/>
        <v>5</v>
      </c>
      <c r="G3564" s="142" t="str">
        <f t="shared" si="642"/>
        <v/>
      </c>
      <c r="H3564" s="142" t="str">
        <f t="shared" si="643"/>
        <v/>
      </c>
      <c r="I3564" s="59"/>
      <c r="J3564" s="104"/>
      <c r="K3564" s="59"/>
      <c r="L3564" s="59"/>
      <c r="M3564" s="59"/>
      <c r="N3564" s="44"/>
      <c r="O3564" s="44"/>
      <c r="P3564" s="44"/>
      <c r="Q3564" s="43" t="str">
        <f t="shared" si="640"/>
        <v/>
      </c>
      <c r="R3564" s="60" t="str">
        <f t="shared" si="649"/>
        <v/>
      </c>
      <c r="S3564" s="60" t="str">
        <f t="shared" si="649"/>
        <v/>
      </c>
      <c r="T3564" s="60" t="str">
        <f t="shared" si="649"/>
        <v/>
      </c>
      <c r="U3564" s="60" t="str">
        <f t="shared" si="649"/>
        <v/>
      </c>
      <c r="V3564" s="60" t="str">
        <f t="shared" si="649"/>
        <v/>
      </c>
      <c r="W3564" s="44"/>
      <c r="X3564" s="44" t="str">
        <f t="shared" si="644"/>
        <v/>
      </c>
      <c r="Y3564" s="142" t="str">
        <f t="shared" si="641"/>
        <v/>
      </c>
      <c r="Z3564" s="172" t="str">
        <f t="shared" si="645"/>
        <v/>
      </c>
      <c r="AA3564" s="169" t="str">
        <f>IF(ISNUMBER($Q3564),INDEX($D$1:$D$3663,S3564,1),"")</f>
        <v/>
      </c>
      <c r="AB3564" s="169" t="str">
        <f>IF(ISNUMBER($Q3564),INDEX($D$1:$D$3663,T3564,1),"")</f>
        <v/>
      </c>
      <c r="AC3564" s="169" t="str">
        <f>IF(ISNUMBER($Q3564),INDEX($D$1:$D$3663,U3564,1),"")</f>
        <v/>
      </c>
      <c r="AD3564" s="169" t="str">
        <f>IF(ISNUMBER($Q3564),INDEX($D$1:$D$3663,V3564,1),"")</f>
        <v/>
      </c>
      <c r="AE3564" s="59"/>
      <c r="AF3564" s="177" t="str">
        <f t="shared" si="646"/>
        <v/>
      </c>
      <c r="AG3564" s="178" t="s">
        <v>1403</v>
      </c>
      <c r="AH3564" s="59"/>
      <c r="AI3564" s="163" t="str">
        <f t="shared" si="647"/>
        <v/>
      </c>
      <c r="AJ3564" s="162" t="str">
        <f t="shared" si="650"/>
        <v/>
      </c>
      <c r="AK3564" s="119"/>
      <c r="AL3564" s="59" t="str">
        <f>IF(ISNUMBER($AJ3564),INDEX($Z$4:$AC$3663,$AJ3564,AL$3),"")</f>
        <v/>
      </c>
      <c r="AM3564" s="149" t="str">
        <f>IF(ISNUMBER($AJ3564),INDEX($Z$4:$AC$3663,$AJ3564,AM$3),"")</f>
        <v/>
      </c>
      <c r="AN3564" s="149" t="str">
        <f>IF(ISNUMBER($AJ3564),INDEX($Z$4:$AC$3663,$AJ3564,AN$3),"")</f>
        <v/>
      </c>
      <c r="AO3564" s="59"/>
      <c r="AP3564" s="59"/>
      <c r="AQ3564" s="166"/>
      <c r="AR3564" s="59"/>
      <c r="AS3564" s="59"/>
      <c r="AT3564" s="149"/>
      <c r="AU3564" s="149"/>
      <c r="AV3564" s="149"/>
      <c r="AW3564" s="149"/>
      <c r="AX3564" s="150"/>
      <c r="AY3564" s="151"/>
      <c r="AZ3564" s="59"/>
      <c r="BA3564" s="59"/>
      <c r="BB3564" s="59"/>
      <c r="BC3564" s="59"/>
      <c r="BD3564" s="59"/>
      <c r="BE3564" s="59"/>
      <c r="BF3564" s="43"/>
      <c r="BG3564" s="59"/>
      <c r="BH3564" s="59"/>
      <c r="BI3564" s="59"/>
      <c r="BJ3564" s="59"/>
      <c r="BK3564" s="59"/>
      <c r="BL3564" s="59"/>
      <c r="BM3564" s="59"/>
    </row>
    <row r="3565" spans="1:65" x14ac:dyDescent="0.25">
      <c r="A3565" s="82"/>
      <c r="B3565" s="122" t="s">
        <v>1393</v>
      </c>
      <c r="C3565" s="122">
        <v>4285.5</v>
      </c>
      <c r="D3565" s="122">
        <v>37.979285179059303</v>
      </c>
      <c r="E3565" s="142">
        <f>IF(B3564=B3565,0,MAX(E$4:E3564)+1)</f>
        <v>0</v>
      </c>
      <c r="F3565" s="142">
        <f t="shared" si="648"/>
        <v>5</v>
      </c>
      <c r="G3565" s="142" t="str">
        <f t="shared" si="642"/>
        <v/>
      </c>
      <c r="H3565" s="142" t="str">
        <f t="shared" si="643"/>
        <v/>
      </c>
      <c r="I3565" s="59"/>
      <c r="J3565" s="104"/>
      <c r="K3565" s="59"/>
      <c r="L3565" s="59"/>
      <c r="M3565" s="59"/>
      <c r="N3565" s="44"/>
      <c r="O3565" s="44"/>
      <c r="P3565" s="44"/>
      <c r="Q3565" s="43" t="str">
        <f t="shared" si="640"/>
        <v/>
      </c>
      <c r="R3565" s="60" t="str">
        <f t="shared" si="649"/>
        <v/>
      </c>
      <c r="S3565" s="60" t="str">
        <f t="shared" si="649"/>
        <v/>
      </c>
      <c r="T3565" s="60" t="str">
        <f t="shared" si="649"/>
        <v/>
      </c>
      <c r="U3565" s="60" t="str">
        <f t="shared" si="649"/>
        <v/>
      </c>
      <c r="V3565" s="60" t="str">
        <f t="shared" si="649"/>
        <v/>
      </c>
      <c r="W3565" s="44"/>
      <c r="X3565" s="44" t="str">
        <f t="shared" si="644"/>
        <v/>
      </c>
      <c r="Y3565" s="142" t="str">
        <f t="shared" si="641"/>
        <v/>
      </c>
      <c r="Z3565" s="172" t="str">
        <f t="shared" si="645"/>
        <v/>
      </c>
      <c r="AA3565" s="169" t="str">
        <f>IF(ISNUMBER($Q3565),INDEX($D$1:$D$3663,S3565,1),"")</f>
        <v/>
      </c>
      <c r="AB3565" s="169" t="str">
        <f>IF(ISNUMBER($Q3565),INDEX($D$1:$D$3663,T3565,1),"")</f>
        <v/>
      </c>
      <c r="AC3565" s="169" t="str">
        <f>IF(ISNUMBER($Q3565),INDEX($D$1:$D$3663,U3565,1),"")</f>
        <v/>
      </c>
      <c r="AD3565" s="169" t="str">
        <f>IF(ISNUMBER($Q3565),INDEX($D$1:$D$3663,V3565,1),"")</f>
        <v/>
      </c>
      <c r="AE3565" s="59"/>
      <c r="AF3565" s="177" t="str">
        <f t="shared" si="646"/>
        <v/>
      </c>
      <c r="AG3565" s="178" t="s">
        <v>1403</v>
      </c>
      <c r="AH3565" s="59"/>
      <c r="AI3565" s="163" t="str">
        <f t="shared" si="647"/>
        <v/>
      </c>
      <c r="AJ3565" s="162" t="str">
        <f t="shared" si="650"/>
        <v/>
      </c>
      <c r="AK3565" s="119"/>
      <c r="AL3565" s="59" t="str">
        <f>IF(ISNUMBER($AJ3565),INDEX($Z$4:$AC$3663,$AJ3565,AL$3),"")</f>
        <v/>
      </c>
      <c r="AM3565" s="149" t="str">
        <f>IF(ISNUMBER($AJ3565),INDEX($Z$4:$AC$3663,$AJ3565,AM$3),"")</f>
        <v/>
      </c>
      <c r="AN3565" s="149" t="str">
        <f>IF(ISNUMBER($AJ3565),INDEX($Z$4:$AC$3663,$AJ3565,AN$3),"")</f>
        <v/>
      </c>
      <c r="AO3565" s="59"/>
      <c r="AP3565" s="59"/>
      <c r="AQ3565" s="166"/>
      <c r="AR3565" s="59"/>
      <c r="AS3565" s="59"/>
      <c r="AT3565" s="149"/>
      <c r="AU3565" s="149"/>
      <c r="AV3565" s="149"/>
      <c r="AW3565" s="149"/>
      <c r="AX3565" s="150"/>
      <c r="AY3565" s="151"/>
      <c r="AZ3565" s="59"/>
      <c r="BA3565" s="59"/>
      <c r="BB3565" s="59"/>
      <c r="BC3565" s="59"/>
      <c r="BD3565" s="59"/>
      <c r="BE3565" s="59"/>
      <c r="BF3565" s="43"/>
      <c r="BG3565" s="59"/>
      <c r="BH3565" s="59"/>
      <c r="BI3565" s="59"/>
      <c r="BJ3565" s="59"/>
      <c r="BK3565" s="59"/>
      <c r="BL3565" s="59"/>
      <c r="BM3565" s="59"/>
    </row>
    <row r="3566" spans="1:65" x14ac:dyDescent="0.25">
      <c r="A3566" s="82"/>
      <c r="B3566" s="122" t="s">
        <v>1393</v>
      </c>
      <c r="C3566" s="122">
        <v>4286.5</v>
      </c>
      <c r="D3566" s="122">
        <v>37.807698140701397</v>
      </c>
      <c r="E3566" s="142">
        <f>IF(B3565=B3566,0,MAX(E$4:E3565)+1)</f>
        <v>0</v>
      </c>
      <c r="F3566" s="142">
        <f t="shared" si="648"/>
        <v>5</v>
      </c>
      <c r="G3566" s="142" t="str">
        <f t="shared" si="642"/>
        <v/>
      </c>
      <c r="H3566" s="142" t="str">
        <f t="shared" si="643"/>
        <v/>
      </c>
      <c r="I3566" s="59"/>
      <c r="J3566" s="104"/>
      <c r="K3566" s="59"/>
      <c r="L3566" s="59"/>
      <c r="M3566" s="59"/>
      <c r="N3566" s="44"/>
      <c r="O3566" s="44"/>
      <c r="P3566" s="44"/>
      <c r="Q3566" s="43" t="str">
        <f t="shared" si="640"/>
        <v/>
      </c>
      <c r="R3566" s="60" t="str">
        <f t="shared" si="649"/>
        <v/>
      </c>
      <c r="S3566" s="60" t="str">
        <f t="shared" si="649"/>
        <v/>
      </c>
      <c r="T3566" s="60" t="str">
        <f t="shared" si="649"/>
        <v/>
      </c>
      <c r="U3566" s="60" t="str">
        <f t="shared" si="649"/>
        <v/>
      </c>
      <c r="V3566" s="60" t="str">
        <f t="shared" si="649"/>
        <v/>
      </c>
      <c r="W3566" s="44"/>
      <c r="X3566" s="44" t="str">
        <f t="shared" si="644"/>
        <v/>
      </c>
      <c r="Y3566" s="142" t="str">
        <f t="shared" si="641"/>
        <v/>
      </c>
      <c r="Z3566" s="172" t="str">
        <f t="shared" si="645"/>
        <v/>
      </c>
      <c r="AA3566" s="169" t="str">
        <f>IF(ISNUMBER($Q3566),INDEX($D$1:$D$3663,S3566,1),"")</f>
        <v/>
      </c>
      <c r="AB3566" s="169" t="str">
        <f>IF(ISNUMBER($Q3566),INDEX($D$1:$D$3663,T3566,1),"")</f>
        <v/>
      </c>
      <c r="AC3566" s="169" t="str">
        <f>IF(ISNUMBER($Q3566),INDEX($D$1:$D$3663,U3566,1),"")</f>
        <v/>
      </c>
      <c r="AD3566" s="169" t="str">
        <f>IF(ISNUMBER($Q3566),INDEX($D$1:$D$3663,V3566,1),"")</f>
        <v/>
      </c>
      <c r="AE3566" s="59"/>
      <c r="AF3566" s="177" t="str">
        <f t="shared" si="646"/>
        <v/>
      </c>
      <c r="AG3566" s="178" t="s">
        <v>1403</v>
      </c>
      <c r="AH3566" s="59"/>
      <c r="AI3566" s="163" t="str">
        <f t="shared" si="647"/>
        <v/>
      </c>
      <c r="AJ3566" s="162" t="str">
        <f t="shared" si="650"/>
        <v/>
      </c>
      <c r="AK3566" s="119"/>
      <c r="AL3566" s="59" t="str">
        <f>IF(ISNUMBER($AJ3566),INDEX($Z$4:$AC$3663,$AJ3566,AL$3),"")</f>
        <v/>
      </c>
      <c r="AM3566" s="149" t="str">
        <f>IF(ISNUMBER($AJ3566),INDEX($Z$4:$AC$3663,$AJ3566,AM$3),"")</f>
        <v/>
      </c>
      <c r="AN3566" s="149" t="str">
        <f>IF(ISNUMBER($AJ3566),INDEX($Z$4:$AC$3663,$AJ3566,AN$3),"")</f>
        <v/>
      </c>
      <c r="AO3566" s="59"/>
      <c r="AP3566" s="59"/>
      <c r="AQ3566" s="166"/>
      <c r="AR3566" s="59"/>
      <c r="AS3566" s="59"/>
      <c r="AT3566" s="149"/>
      <c r="AU3566" s="149"/>
      <c r="AV3566" s="149"/>
      <c r="AW3566" s="149"/>
      <c r="AX3566" s="150"/>
      <c r="AY3566" s="151"/>
      <c r="AZ3566" s="59"/>
      <c r="BA3566" s="59"/>
      <c r="BB3566" s="59"/>
      <c r="BC3566" s="59"/>
      <c r="BD3566" s="59"/>
      <c r="BE3566" s="59"/>
      <c r="BF3566" s="43"/>
      <c r="BG3566" s="59"/>
      <c r="BH3566" s="59"/>
      <c r="BI3566" s="59"/>
      <c r="BJ3566" s="59"/>
      <c r="BK3566" s="59"/>
      <c r="BL3566" s="59"/>
      <c r="BM3566" s="59"/>
    </row>
    <row r="3567" spans="1:65" x14ac:dyDescent="0.25">
      <c r="A3567" s="82"/>
      <c r="B3567" s="122" t="s">
        <v>1393</v>
      </c>
      <c r="C3567" s="122">
        <v>4287.5</v>
      </c>
      <c r="D3567" s="122">
        <v>37.769229633822597</v>
      </c>
      <c r="E3567" s="142">
        <f>IF(B3566=B3567,0,MAX(E$4:E3566)+1)</f>
        <v>0</v>
      </c>
      <c r="F3567" s="142">
        <f t="shared" si="648"/>
        <v>5</v>
      </c>
      <c r="G3567" s="142" t="str">
        <f t="shared" si="642"/>
        <v/>
      </c>
      <c r="H3567" s="142" t="str">
        <f t="shared" si="643"/>
        <v/>
      </c>
      <c r="I3567" s="59"/>
      <c r="J3567" s="104"/>
      <c r="K3567" s="59"/>
      <c r="L3567" s="59"/>
      <c r="M3567" s="59"/>
      <c r="N3567" s="44"/>
      <c r="O3567" s="44"/>
      <c r="P3567" s="44"/>
      <c r="Q3567" s="43" t="str">
        <f t="shared" si="640"/>
        <v/>
      </c>
      <c r="R3567" s="60" t="str">
        <f t="shared" si="649"/>
        <v/>
      </c>
      <c r="S3567" s="60" t="str">
        <f t="shared" si="649"/>
        <v/>
      </c>
      <c r="T3567" s="60" t="str">
        <f t="shared" si="649"/>
        <v/>
      </c>
      <c r="U3567" s="60" t="str">
        <f t="shared" si="649"/>
        <v/>
      </c>
      <c r="V3567" s="60" t="str">
        <f t="shared" si="649"/>
        <v/>
      </c>
      <c r="W3567" s="44"/>
      <c r="X3567" s="44" t="str">
        <f t="shared" si="644"/>
        <v/>
      </c>
      <c r="Y3567" s="142" t="str">
        <f t="shared" si="641"/>
        <v/>
      </c>
      <c r="Z3567" s="172" t="str">
        <f t="shared" si="645"/>
        <v/>
      </c>
      <c r="AA3567" s="169" t="str">
        <f>IF(ISNUMBER($Q3567),INDEX($D$1:$D$3663,S3567,1),"")</f>
        <v/>
      </c>
      <c r="AB3567" s="169" t="str">
        <f>IF(ISNUMBER($Q3567),INDEX($D$1:$D$3663,T3567,1),"")</f>
        <v/>
      </c>
      <c r="AC3567" s="169" t="str">
        <f>IF(ISNUMBER($Q3567),INDEX($D$1:$D$3663,U3567,1),"")</f>
        <v/>
      </c>
      <c r="AD3567" s="169" t="str">
        <f>IF(ISNUMBER($Q3567),INDEX($D$1:$D$3663,V3567,1),"")</f>
        <v/>
      </c>
      <c r="AE3567" s="59"/>
      <c r="AF3567" s="177" t="str">
        <f t="shared" si="646"/>
        <v/>
      </c>
      <c r="AG3567" s="178" t="s">
        <v>1403</v>
      </c>
      <c r="AH3567" s="59"/>
      <c r="AI3567" s="163" t="str">
        <f t="shared" si="647"/>
        <v/>
      </c>
      <c r="AJ3567" s="162" t="str">
        <f t="shared" si="650"/>
        <v/>
      </c>
      <c r="AK3567" s="119"/>
      <c r="AL3567" s="59" t="str">
        <f>IF(ISNUMBER($AJ3567),INDEX($Z$4:$AC$3663,$AJ3567,AL$3),"")</f>
        <v/>
      </c>
      <c r="AM3567" s="149" t="str">
        <f>IF(ISNUMBER($AJ3567),INDEX($Z$4:$AC$3663,$AJ3567,AM$3),"")</f>
        <v/>
      </c>
      <c r="AN3567" s="149" t="str">
        <f>IF(ISNUMBER($AJ3567),INDEX($Z$4:$AC$3663,$AJ3567,AN$3),"")</f>
        <v/>
      </c>
      <c r="AO3567" s="59"/>
      <c r="AP3567" s="59"/>
      <c r="AQ3567" s="166"/>
      <c r="AR3567" s="59"/>
      <c r="AS3567" s="59"/>
      <c r="AT3567" s="149"/>
      <c r="AU3567" s="149"/>
      <c r="AV3567" s="149"/>
      <c r="AW3567" s="149"/>
      <c r="AX3567" s="150"/>
      <c r="AY3567" s="151"/>
      <c r="AZ3567" s="59"/>
      <c r="BA3567" s="59"/>
      <c r="BB3567" s="59"/>
      <c r="BC3567" s="59"/>
      <c r="BD3567" s="59"/>
      <c r="BE3567" s="59"/>
      <c r="BF3567" s="43"/>
      <c r="BG3567" s="59"/>
      <c r="BH3567" s="59"/>
      <c r="BI3567" s="59"/>
      <c r="BJ3567" s="59"/>
      <c r="BK3567" s="59"/>
      <c r="BL3567" s="59"/>
      <c r="BM3567" s="59"/>
    </row>
    <row r="3568" spans="1:65" x14ac:dyDescent="0.25">
      <c r="A3568" s="82"/>
      <c r="B3568" s="122" t="s">
        <v>1393</v>
      </c>
      <c r="C3568" s="122">
        <v>4288.5</v>
      </c>
      <c r="D3568" s="122">
        <v>37.9335707189909</v>
      </c>
      <c r="E3568" s="142">
        <f>IF(B3567=B3568,0,MAX(E$4:E3567)+1)</f>
        <v>0</v>
      </c>
      <c r="F3568" s="142">
        <f t="shared" si="648"/>
        <v>5</v>
      </c>
      <c r="G3568" s="142" t="str">
        <f t="shared" si="642"/>
        <v/>
      </c>
      <c r="H3568" s="142" t="str">
        <f t="shared" si="643"/>
        <v/>
      </c>
      <c r="I3568" s="59"/>
      <c r="J3568" s="104"/>
      <c r="K3568" s="59"/>
      <c r="L3568" s="59"/>
      <c r="M3568" s="59"/>
      <c r="N3568" s="44"/>
      <c r="O3568" s="44"/>
      <c r="P3568" s="44"/>
      <c r="Q3568" s="43" t="str">
        <f t="shared" si="640"/>
        <v/>
      </c>
      <c r="R3568" s="60" t="str">
        <f t="shared" si="649"/>
        <v/>
      </c>
      <c r="S3568" s="60" t="str">
        <f t="shared" si="649"/>
        <v/>
      </c>
      <c r="T3568" s="60" t="str">
        <f t="shared" si="649"/>
        <v/>
      </c>
      <c r="U3568" s="60" t="str">
        <f t="shared" si="649"/>
        <v/>
      </c>
      <c r="V3568" s="60" t="str">
        <f t="shared" si="649"/>
        <v/>
      </c>
      <c r="W3568" s="44"/>
      <c r="X3568" s="44" t="str">
        <f t="shared" si="644"/>
        <v/>
      </c>
      <c r="Y3568" s="142" t="str">
        <f t="shared" si="641"/>
        <v/>
      </c>
      <c r="Z3568" s="172" t="str">
        <f t="shared" si="645"/>
        <v/>
      </c>
      <c r="AA3568" s="169" t="str">
        <f>IF(ISNUMBER($Q3568),INDEX($D$1:$D$3663,S3568,1),"")</f>
        <v/>
      </c>
      <c r="AB3568" s="169" t="str">
        <f>IF(ISNUMBER($Q3568),INDEX($D$1:$D$3663,T3568,1),"")</f>
        <v/>
      </c>
      <c r="AC3568" s="169" t="str">
        <f>IF(ISNUMBER($Q3568),INDEX($D$1:$D$3663,U3568,1),"")</f>
        <v/>
      </c>
      <c r="AD3568" s="169" t="str">
        <f>IF(ISNUMBER($Q3568),INDEX($D$1:$D$3663,V3568,1),"")</f>
        <v/>
      </c>
      <c r="AE3568" s="59"/>
      <c r="AF3568" s="177" t="str">
        <f t="shared" si="646"/>
        <v/>
      </c>
      <c r="AG3568" s="178" t="s">
        <v>1403</v>
      </c>
      <c r="AH3568" s="59"/>
      <c r="AI3568" s="163" t="str">
        <f t="shared" si="647"/>
        <v/>
      </c>
      <c r="AJ3568" s="162" t="str">
        <f t="shared" si="650"/>
        <v/>
      </c>
      <c r="AK3568" s="119"/>
      <c r="AL3568" s="59" t="str">
        <f>IF(ISNUMBER($AJ3568),INDEX($Z$4:$AC$3663,$AJ3568,AL$3),"")</f>
        <v/>
      </c>
      <c r="AM3568" s="149" t="str">
        <f>IF(ISNUMBER($AJ3568),INDEX($Z$4:$AC$3663,$AJ3568,AM$3),"")</f>
        <v/>
      </c>
      <c r="AN3568" s="149" t="str">
        <f>IF(ISNUMBER($AJ3568),INDEX($Z$4:$AC$3663,$AJ3568,AN$3),"")</f>
        <v/>
      </c>
      <c r="AO3568" s="59"/>
      <c r="AP3568" s="59"/>
      <c r="AQ3568" s="166"/>
      <c r="AR3568" s="59"/>
      <c r="AS3568" s="59"/>
      <c r="AT3568" s="149"/>
      <c r="AU3568" s="149"/>
      <c r="AV3568" s="149"/>
      <c r="AW3568" s="149"/>
      <c r="AX3568" s="150"/>
      <c r="AY3568" s="151"/>
      <c r="AZ3568" s="59"/>
      <c r="BA3568" s="59"/>
      <c r="BB3568" s="59"/>
      <c r="BC3568" s="59"/>
      <c r="BD3568" s="59"/>
      <c r="BE3568" s="59"/>
      <c r="BF3568" s="43"/>
      <c r="BG3568" s="59"/>
      <c r="BH3568" s="59"/>
      <c r="BI3568" s="59"/>
      <c r="BJ3568" s="59"/>
      <c r="BK3568" s="59"/>
      <c r="BL3568" s="59"/>
      <c r="BM3568" s="59"/>
    </row>
    <row r="3569" spans="1:65" x14ac:dyDescent="0.25">
      <c r="A3569" s="82"/>
      <c r="B3569" s="122" t="s">
        <v>1393</v>
      </c>
      <c r="C3569" s="122">
        <v>4289.5</v>
      </c>
      <c r="D3569" s="122">
        <v>37.948109368150597</v>
      </c>
      <c r="E3569" s="142">
        <f>IF(B3568=B3569,0,MAX(E$4:E3568)+1)</f>
        <v>0</v>
      </c>
      <c r="F3569" s="142">
        <f t="shared" si="648"/>
        <v>5</v>
      </c>
      <c r="G3569" s="142" t="str">
        <f t="shared" si="642"/>
        <v/>
      </c>
      <c r="H3569" s="142" t="str">
        <f t="shared" si="643"/>
        <v/>
      </c>
      <c r="I3569" s="59"/>
      <c r="J3569" s="104"/>
      <c r="K3569" s="59"/>
      <c r="L3569" s="59"/>
      <c r="M3569" s="59"/>
      <c r="N3569" s="44"/>
      <c r="O3569" s="44"/>
      <c r="P3569" s="44"/>
      <c r="Q3569" s="43" t="str">
        <f t="shared" si="640"/>
        <v/>
      </c>
      <c r="R3569" s="60" t="str">
        <f t="shared" ref="R3569:V3600" si="651">IF(ISNUMBER($Q3569),IF($Q3569=0,R3568,R3568+1),"")</f>
        <v/>
      </c>
      <c r="S3569" s="60" t="str">
        <f t="shared" si="651"/>
        <v/>
      </c>
      <c r="T3569" s="60" t="str">
        <f t="shared" si="651"/>
        <v/>
      </c>
      <c r="U3569" s="60" t="str">
        <f t="shared" si="651"/>
        <v/>
      </c>
      <c r="V3569" s="60" t="str">
        <f t="shared" si="651"/>
        <v/>
      </c>
      <c r="W3569" s="44"/>
      <c r="X3569" s="44" t="str">
        <f t="shared" si="644"/>
        <v/>
      </c>
      <c r="Y3569" s="142" t="str">
        <f t="shared" si="641"/>
        <v/>
      </c>
      <c r="Z3569" s="172" t="str">
        <f t="shared" si="645"/>
        <v/>
      </c>
      <c r="AA3569" s="169" t="str">
        <f>IF(ISNUMBER($Q3569),INDEX($D$1:$D$3663,S3569,1),"")</f>
        <v/>
      </c>
      <c r="AB3569" s="169" t="str">
        <f>IF(ISNUMBER($Q3569),INDEX($D$1:$D$3663,T3569,1),"")</f>
        <v/>
      </c>
      <c r="AC3569" s="169" t="str">
        <f>IF(ISNUMBER($Q3569),INDEX($D$1:$D$3663,U3569,1),"")</f>
        <v/>
      </c>
      <c r="AD3569" s="169" t="str">
        <f>IF(ISNUMBER($Q3569),INDEX($D$1:$D$3663,V3569,1),"")</f>
        <v/>
      </c>
      <c r="AE3569" s="59"/>
      <c r="AF3569" s="177" t="str">
        <f t="shared" si="646"/>
        <v/>
      </c>
      <c r="AG3569" s="178" t="s">
        <v>1403</v>
      </c>
      <c r="AH3569" s="59"/>
      <c r="AI3569" s="163" t="str">
        <f t="shared" si="647"/>
        <v/>
      </c>
      <c r="AJ3569" s="162" t="str">
        <f t="shared" si="650"/>
        <v/>
      </c>
      <c r="AK3569" s="119"/>
      <c r="AL3569" s="59" t="str">
        <f>IF(ISNUMBER($AJ3569),INDEX($Z$4:$AC$3663,$AJ3569,AL$3),"")</f>
        <v/>
      </c>
      <c r="AM3569" s="149" t="str">
        <f>IF(ISNUMBER($AJ3569),INDEX($Z$4:$AC$3663,$AJ3569,AM$3),"")</f>
        <v/>
      </c>
      <c r="AN3569" s="149" t="str">
        <f>IF(ISNUMBER($AJ3569),INDEX($Z$4:$AC$3663,$AJ3569,AN$3),"")</f>
        <v/>
      </c>
      <c r="AO3569" s="59"/>
      <c r="AP3569" s="59"/>
      <c r="AQ3569" s="166"/>
      <c r="AR3569" s="59"/>
      <c r="AS3569" s="59"/>
      <c r="AT3569" s="149"/>
      <c r="AU3569" s="149"/>
      <c r="AV3569" s="149"/>
      <c r="AW3569" s="149"/>
      <c r="AX3569" s="150"/>
      <c r="AY3569" s="151"/>
      <c r="AZ3569" s="59"/>
      <c r="BA3569" s="59"/>
      <c r="BB3569" s="59"/>
      <c r="BC3569" s="59"/>
      <c r="BD3569" s="59"/>
      <c r="BE3569" s="59"/>
      <c r="BF3569" s="43"/>
      <c r="BG3569" s="59"/>
      <c r="BH3569" s="59"/>
      <c r="BI3569" s="59"/>
      <c r="BJ3569" s="59"/>
      <c r="BK3569" s="59"/>
      <c r="BL3569" s="59"/>
      <c r="BM3569" s="59"/>
    </row>
    <row r="3570" spans="1:65" x14ac:dyDescent="0.25">
      <c r="A3570" s="82"/>
      <c r="B3570" s="122" t="s">
        <v>1393</v>
      </c>
      <c r="C3570" s="122">
        <v>4290.5</v>
      </c>
      <c r="D3570" s="122">
        <v>37.762918872310998</v>
      </c>
      <c r="E3570" s="142">
        <f>IF(B3569=B3570,0,MAX(E$4:E3569)+1)</f>
        <v>0</v>
      </c>
      <c r="F3570" s="142">
        <f t="shared" si="648"/>
        <v>5</v>
      </c>
      <c r="G3570" s="142" t="str">
        <f t="shared" si="642"/>
        <v/>
      </c>
      <c r="H3570" s="142" t="str">
        <f t="shared" si="643"/>
        <v/>
      </c>
      <c r="I3570" s="59"/>
      <c r="J3570" s="104"/>
      <c r="K3570" s="59"/>
      <c r="L3570" s="59"/>
      <c r="M3570" s="59"/>
      <c r="N3570" s="44"/>
      <c r="O3570" s="44"/>
      <c r="P3570" s="44"/>
      <c r="Q3570" s="43" t="str">
        <f t="shared" si="640"/>
        <v/>
      </c>
      <c r="R3570" s="60" t="str">
        <f t="shared" si="651"/>
        <v/>
      </c>
      <c r="S3570" s="60" t="str">
        <f t="shared" si="651"/>
        <v/>
      </c>
      <c r="T3570" s="60" t="str">
        <f t="shared" si="651"/>
        <v/>
      </c>
      <c r="U3570" s="60" t="str">
        <f t="shared" si="651"/>
        <v/>
      </c>
      <c r="V3570" s="60" t="str">
        <f t="shared" si="651"/>
        <v/>
      </c>
      <c r="W3570" s="44"/>
      <c r="X3570" s="44" t="str">
        <f t="shared" si="644"/>
        <v/>
      </c>
      <c r="Y3570" s="142" t="str">
        <f t="shared" si="641"/>
        <v/>
      </c>
      <c r="Z3570" s="172" t="str">
        <f t="shared" si="645"/>
        <v/>
      </c>
      <c r="AA3570" s="169" t="str">
        <f>IF(ISNUMBER($Q3570),INDEX($D$1:$D$3663,S3570,1),"")</f>
        <v/>
      </c>
      <c r="AB3570" s="169" t="str">
        <f>IF(ISNUMBER($Q3570),INDEX($D$1:$D$3663,T3570,1),"")</f>
        <v/>
      </c>
      <c r="AC3570" s="169" t="str">
        <f>IF(ISNUMBER($Q3570),INDEX($D$1:$D$3663,U3570,1),"")</f>
        <v/>
      </c>
      <c r="AD3570" s="169" t="str">
        <f>IF(ISNUMBER($Q3570),INDEX($D$1:$D$3663,V3570,1),"")</f>
        <v/>
      </c>
      <c r="AE3570" s="59"/>
      <c r="AF3570" s="177" t="str">
        <f t="shared" si="646"/>
        <v/>
      </c>
      <c r="AG3570" s="178" t="s">
        <v>1403</v>
      </c>
      <c r="AH3570" s="59"/>
      <c r="AI3570" s="163" t="str">
        <f t="shared" si="647"/>
        <v/>
      </c>
      <c r="AJ3570" s="162" t="str">
        <f t="shared" si="650"/>
        <v/>
      </c>
      <c r="AK3570" s="119"/>
      <c r="AL3570" s="59" t="str">
        <f>IF(ISNUMBER($AJ3570),INDEX($Z$4:$AC$3663,$AJ3570,AL$3),"")</f>
        <v/>
      </c>
      <c r="AM3570" s="149" t="str">
        <f>IF(ISNUMBER($AJ3570),INDEX($Z$4:$AC$3663,$AJ3570,AM$3),"")</f>
        <v/>
      </c>
      <c r="AN3570" s="149" t="str">
        <f>IF(ISNUMBER($AJ3570),INDEX($Z$4:$AC$3663,$AJ3570,AN$3),"")</f>
        <v/>
      </c>
      <c r="AO3570" s="59"/>
      <c r="AP3570" s="59"/>
      <c r="AQ3570" s="166"/>
      <c r="AR3570" s="59"/>
      <c r="AS3570" s="59"/>
      <c r="AT3570" s="149"/>
      <c r="AU3570" s="149"/>
      <c r="AV3570" s="149"/>
      <c r="AW3570" s="149"/>
      <c r="AX3570" s="150"/>
      <c r="AY3570" s="151"/>
      <c r="AZ3570" s="59"/>
      <c r="BA3570" s="59"/>
      <c r="BB3570" s="59"/>
      <c r="BC3570" s="59"/>
      <c r="BD3570" s="59"/>
      <c r="BE3570" s="59"/>
      <c r="BF3570" s="43"/>
      <c r="BG3570" s="59"/>
      <c r="BH3570" s="59"/>
      <c r="BI3570" s="59"/>
      <c r="BJ3570" s="59"/>
      <c r="BK3570" s="59"/>
      <c r="BL3570" s="59"/>
      <c r="BM3570" s="59"/>
    </row>
    <row r="3571" spans="1:65" x14ac:dyDescent="0.25">
      <c r="A3571" s="82"/>
      <c r="B3571" s="122" t="s">
        <v>1393</v>
      </c>
      <c r="C3571" s="122">
        <v>4291.5</v>
      </c>
      <c r="D3571" s="122">
        <v>37.8195343308902</v>
      </c>
      <c r="E3571" s="142">
        <f>IF(B3570=B3571,0,MAX(E$4:E3570)+1)</f>
        <v>0</v>
      </c>
      <c r="F3571" s="142">
        <f t="shared" si="648"/>
        <v>5</v>
      </c>
      <c r="G3571" s="142" t="str">
        <f t="shared" si="642"/>
        <v/>
      </c>
      <c r="H3571" s="142" t="str">
        <f t="shared" si="643"/>
        <v/>
      </c>
      <c r="I3571" s="59"/>
      <c r="J3571" s="104"/>
      <c r="K3571" s="59"/>
      <c r="L3571" s="59"/>
      <c r="M3571" s="59"/>
      <c r="N3571" s="44"/>
      <c r="O3571" s="44"/>
      <c r="P3571" s="44"/>
      <c r="Q3571" s="43" t="str">
        <f t="shared" si="640"/>
        <v/>
      </c>
      <c r="R3571" s="60" t="str">
        <f t="shared" si="651"/>
        <v/>
      </c>
      <c r="S3571" s="60" t="str">
        <f t="shared" si="651"/>
        <v/>
      </c>
      <c r="T3571" s="60" t="str">
        <f t="shared" si="651"/>
        <v/>
      </c>
      <c r="U3571" s="60" t="str">
        <f t="shared" si="651"/>
        <v/>
      </c>
      <c r="V3571" s="60" t="str">
        <f t="shared" si="651"/>
        <v/>
      </c>
      <c r="W3571" s="44"/>
      <c r="X3571" s="44" t="str">
        <f t="shared" si="644"/>
        <v/>
      </c>
      <c r="Y3571" s="142" t="str">
        <f t="shared" si="641"/>
        <v/>
      </c>
      <c r="Z3571" s="172" t="str">
        <f t="shared" si="645"/>
        <v/>
      </c>
      <c r="AA3571" s="169" t="str">
        <f>IF(ISNUMBER($Q3571),INDEX($D$1:$D$3663,S3571,1),"")</f>
        <v/>
      </c>
      <c r="AB3571" s="169" t="str">
        <f>IF(ISNUMBER($Q3571),INDEX($D$1:$D$3663,T3571,1),"")</f>
        <v/>
      </c>
      <c r="AC3571" s="169" t="str">
        <f>IF(ISNUMBER($Q3571),INDEX($D$1:$D$3663,U3571,1),"")</f>
        <v/>
      </c>
      <c r="AD3571" s="169" t="str">
        <f>IF(ISNUMBER($Q3571),INDEX($D$1:$D$3663,V3571,1),"")</f>
        <v/>
      </c>
      <c r="AE3571" s="59"/>
      <c r="AF3571" s="177" t="str">
        <f t="shared" si="646"/>
        <v/>
      </c>
      <c r="AG3571" s="178" t="s">
        <v>1403</v>
      </c>
      <c r="AH3571" s="59"/>
      <c r="AI3571" s="163" t="str">
        <f t="shared" si="647"/>
        <v/>
      </c>
      <c r="AJ3571" s="162" t="str">
        <f t="shared" si="650"/>
        <v/>
      </c>
      <c r="AK3571" s="119"/>
      <c r="AL3571" s="59" t="str">
        <f>IF(ISNUMBER($AJ3571),INDEX($Z$4:$AC$3663,$AJ3571,AL$3),"")</f>
        <v/>
      </c>
      <c r="AM3571" s="149" t="str">
        <f>IF(ISNUMBER($AJ3571),INDEX($Z$4:$AC$3663,$AJ3571,AM$3),"")</f>
        <v/>
      </c>
      <c r="AN3571" s="149" t="str">
        <f>IF(ISNUMBER($AJ3571),INDEX($Z$4:$AC$3663,$AJ3571,AN$3),"")</f>
        <v/>
      </c>
      <c r="AO3571" s="59"/>
      <c r="AP3571" s="59"/>
      <c r="AQ3571" s="166"/>
      <c r="AR3571" s="59"/>
      <c r="AS3571" s="59"/>
      <c r="AT3571" s="149"/>
      <c r="AU3571" s="149"/>
      <c r="AV3571" s="149"/>
      <c r="AW3571" s="149"/>
      <c r="AX3571" s="150"/>
      <c r="AY3571" s="151"/>
      <c r="AZ3571" s="59"/>
      <c r="BA3571" s="59"/>
      <c r="BB3571" s="59"/>
      <c r="BC3571" s="59"/>
      <c r="BD3571" s="59"/>
      <c r="BE3571" s="59"/>
      <c r="BF3571" s="43"/>
      <c r="BG3571" s="59"/>
      <c r="BH3571" s="59"/>
      <c r="BI3571" s="59"/>
      <c r="BJ3571" s="59"/>
      <c r="BK3571" s="59"/>
      <c r="BL3571" s="59"/>
      <c r="BM3571" s="59"/>
    </row>
    <row r="3572" spans="1:65" x14ac:dyDescent="0.25">
      <c r="A3572" s="82"/>
      <c r="B3572" s="122" t="s">
        <v>1393</v>
      </c>
      <c r="C3572" s="122">
        <v>4292.5</v>
      </c>
      <c r="D3572" s="122">
        <v>37.691211435005101</v>
      </c>
      <c r="E3572" s="142">
        <f>IF(B3571=B3572,0,MAX(E$4:E3571)+1)</f>
        <v>0</v>
      </c>
      <c r="F3572" s="142">
        <f t="shared" si="648"/>
        <v>5</v>
      </c>
      <c r="G3572" s="142" t="str">
        <f t="shared" si="642"/>
        <v/>
      </c>
      <c r="H3572" s="142" t="str">
        <f t="shared" si="643"/>
        <v/>
      </c>
      <c r="I3572" s="59"/>
      <c r="J3572" s="104"/>
      <c r="K3572" s="59"/>
      <c r="L3572" s="59"/>
      <c r="M3572" s="59"/>
      <c r="N3572" s="44"/>
      <c r="O3572" s="44"/>
      <c r="P3572" s="44"/>
      <c r="Q3572" s="43" t="str">
        <f t="shared" si="640"/>
        <v/>
      </c>
      <c r="R3572" s="60" t="str">
        <f t="shared" si="651"/>
        <v/>
      </c>
      <c r="S3572" s="60" t="str">
        <f t="shared" si="651"/>
        <v/>
      </c>
      <c r="T3572" s="60" t="str">
        <f t="shared" si="651"/>
        <v/>
      </c>
      <c r="U3572" s="60" t="str">
        <f t="shared" si="651"/>
        <v/>
      </c>
      <c r="V3572" s="60" t="str">
        <f t="shared" si="651"/>
        <v/>
      </c>
      <c r="W3572" s="44"/>
      <c r="X3572" s="44" t="str">
        <f t="shared" si="644"/>
        <v/>
      </c>
      <c r="Y3572" s="142" t="str">
        <f t="shared" si="641"/>
        <v/>
      </c>
      <c r="Z3572" s="172" t="str">
        <f t="shared" si="645"/>
        <v/>
      </c>
      <c r="AA3572" s="169" t="str">
        <f>IF(ISNUMBER($Q3572),INDEX($D$1:$D$3663,S3572,1),"")</f>
        <v/>
      </c>
      <c r="AB3572" s="169" t="str">
        <f>IF(ISNUMBER($Q3572),INDEX($D$1:$D$3663,T3572,1),"")</f>
        <v/>
      </c>
      <c r="AC3572" s="169" t="str">
        <f>IF(ISNUMBER($Q3572),INDEX($D$1:$D$3663,U3572,1),"")</f>
        <v/>
      </c>
      <c r="AD3572" s="169" t="str">
        <f>IF(ISNUMBER($Q3572),INDEX($D$1:$D$3663,V3572,1),"")</f>
        <v/>
      </c>
      <c r="AE3572" s="59"/>
      <c r="AF3572" s="177" t="str">
        <f t="shared" si="646"/>
        <v/>
      </c>
      <c r="AG3572" s="178" t="s">
        <v>1403</v>
      </c>
      <c r="AH3572" s="59"/>
      <c r="AI3572" s="163" t="str">
        <f t="shared" si="647"/>
        <v/>
      </c>
      <c r="AJ3572" s="162" t="str">
        <f t="shared" si="650"/>
        <v/>
      </c>
      <c r="AK3572" s="119"/>
      <c r="AL3572" s="59" t="str">
        <f>IF(ISNUMBER($AJ3572),INDEX($Z$4:$AC$3663,$AJ3572,AL$3),"")</f>
        <v/>
      </c>
      <c r="AM3572" s="149" t="str">
        <f>IF(ISNUMBER($AJ3572),INDEX($Z$4:$AC$3663,$AJ3572,AM$3),"")</f>
        <v/>
      </c>
      <c r="AN3572" s="149" t="str">
        <f>IF(ISNUMBER($AJ3572),INDEX($Z$4:$AC$3663,$AJ3572,AN$3),"")</f>
        <v/>
      </c>
      <c r="AO3572" s="59"/>
      <c r="AP3572" s="59"/>
      <c r="AQ3572" s="166"/>
      <c r="AR3572" s="59"/>
      <c r="AS3572" s="59"/>
      <c r="AT3572" s="149"/>
      <c r="AU3572" s="149"/>
      <c r="AV3572" s="149"/>
      <c r="AW3572" s="149"/>
      <c r="AX3572" s="150"/>
      <c r="AY3572" s="151"/>
      <c r="AZ3572" s="59"/>
      <c r="BA3572" s="59"/>
      <c r="BB3572" s="59"/>
      <c r="BC3572" s="59"/>
      <c r="BD3572" s="59"/>
      <c r="BE3572" s="59"/>
      <c r="BF3572" s="43"/>
      <c r="BG3572" s="59"/>
      <c r="BH3572" s="59"/>
      <c r="BI3572" s="59"/>
      <c r="BJ3572" s="59"/>
      <c r="BK3572" s="59"/>
      <c r="BL3572" s="59"/>
      <c r="BM3572" s="59"/>
    </row>
    <row r="3573" spans="1:65" x14ac:dyDescent="0.25">
      <c r="A3573" s="82"/>
      <c r="B3573" s="122" t="s">
        <v>1393</v>
      </c>
      <c r="C3573" s="122">
        <v>4293.5</v>
      </c>
      <c r="D3573" s="122">
        <v>37.766101529480999</v>
      </c>
      <c r="E3573" s="142">
        <f>IF(B3572=B3573,0,MAX(E$4:E3572)+1)</f>
        <v>0</v>
      </c>
      <c r="F3573" s="142">
        <f t="shared" si="648"/>
        <v>5</v>
      </c>
      <c r="G3573" s="142" t="str">
        <f t="shared" si="642"/>
        <v/>
      </c>
      <c r="H3573" s="142" t="str">
        <f t="shared" si="643"/>
        <v/>
      </c>
      <c r="I3573" s="59"/>
      <c r="J3573" s="104"/>
      <c r="K3573" s="59"/>
      <c r="L3573" s="59"/>
      <c r="M3573" s="59"/>
      <c r="N3573" s="44"/>
      <c r="O3573" s="44"/>
      <c r="P3573" s="44"/>
      <c r="Q3573" s="43" t="str">
        <f t="shared" si="640"/>
        <v/>
      </c>
      <c r="R3573" s="60" t="str">
        <f t="shared" si="651"/>
        <v/>
      </c>
      <c r="S3573" s="60" t="str">
        <f t="shared" si="651"/>
        <v/>
      </c>
      <c r="T3573" s="60" t="str">
        <f t="shared" si="651"/>
        <v/>
      </c>
      <c r="U3573" s="60" t="str">
        <f t="shared" si="651"/>
        <v/>
      </c>
      <c r="V3573" s="60" t="str">
        <f t="shared" si="651"/>
        <v/>
      </c>
      <c r="W3573" s="44"/>
      <c r="X3573" s="44" t="str">
        <f t="shared" si="644"/>
        <v/>
      </c>
      <c r="Y3573" s="142" t="str">
        <f t="shared" si="641"/>
        <v/>
      </c>
      <c r="Z3573" s="172" t="str">
        <f t="shared" si="645"/>
        <v/>
      </c>
      <c r="AA3573" s="169" t="str">
        <f>IF(ISNUMBER($Q3573),INDEX($D$1:$D$3663,S3573,1),"")</f>
        <v/>
      </c>
      <c r="AB3573" s="169" t="str">
        <f>IF(ISNUMBER($Q3573),INDEX($D$1:$D$3663,T3573,1),"")</f>
        <v/>
      </c>
      <c r="AC3573" s="169" t="str">
        <f>IF(ISNUMBER($Q3573),INDEX($D$1:$D$3663,U3573,1),"")</f>
        <v/>
      </c>
      <c r="AD3573" s="169" t="str">
        <f>IF(ISNUMBER($Q3573),INDEX($D$1:$D$3663,V3573,1),"")</f>
        <v/>
      </c>
      <c r="AE3573" s="59"/>
      <c r="AF3573" s="177" t="str">
        <f t="shared" si="646"/>
        <v/>
      </c>
      <c r="AG3573" s="178" t="s">
        <v>1403</v>
      </c>
      <c r="AH3573" s="59"/>
      <c r="AI3573" s="163" t="str">
        <f t="shared" si="647"/>
        <v/>
      </c>
      <c r="AJ3573" s="162" t="str">
        <f t="shared" si="650"/>
        <v/>
      </c>
      <c r="AK3573" s="119"/>
      <c r="AL3573" s="59" t="str">
        <f>IF(ISNUMBER($AJ3573),INDEX($Z$4:$AC$3663,$AJ3573,AL$3),"")</f>
        <v/>
      </c>
      <c r="AM3573" s="149" t="str">
        <f>IF(ISNUMBER($AJ3573),INDEX($Z$4:$AC$3663,$AJ3573,AM$3),"")</f>
        <v/>
      </c>
      <c r="AN3573" s="149" t="str">
        <f>IF(ISNUMBER($AJ3573),INDEX($Z$4:$AC$3663,$AJ3573,AN$3),"")</f>
        <v/>
      </c>
      <c r="AO3573" s="59"/>
      <c r="AP3573" s="59"/>
      <c r="AQ3573" s="166"/>
      <c r="AR3573" s="59"/>
      <c r="AS3573" s="59"/>
      <c r="AT3573" s="149"/>
      <c r="AU3573" s="149"/>
      <c r="AV3573" s="149"/>
      <c r="AW3573" s="149"/>
      <c r="AX3573" s="150"/>
      <c r="AY3573" s="151"/>
      <c r="AZ3573" s="59"/>
      <c r="BA3573" s="59"/>
      <c r="BB3573" s="59"/>
      <c r="BC3573" s="59"/>
      <c r="BD3573" s="59"/>
      <c r="BE3573" s="59"/>
      <c r="BF3573" s="43"/>
      <c r="BG3573" s="59"/>
      <c r="BH3573" s="59"/>
      <c r="BI3573" s="59"/>
      <c r="BJ3573" s="59"/>
      <c r="BK3573" s="59"/>
      <c r="BL3573" s="59"/>
      <c r="BM3573" s="59"/>
    </row>
    <row r="3574" spans="1:65" x14ac:dyDescent="0.25">
      <c r="A3574" s="82"/>
      <c r="B3574" s="122" t="s">
        <v>1393</v>
      </c>
      <c r="C3574" s="122">
        <v>4294.5</v>
      </c>
      <c r="D3574" s="122">
        <v>37.685206144200002</v>
      </c>
      <c r="E3574" s="142">
        <f>IF(B3573=B3574,0,MAX(E$4:E3573)+1)</f>
        <v>0</v>
      </c>
      <c r="F3574" s="142">
        <f t="shared" si="648"/>
        <v>5</v>
      </c>
      <c r="G3574" s="142" t="str">
        <f t="shared" si="642"/>
        <v/>
      </c>
      <c r="H3574" s="142" t="str">
        <f t="shared" si="643"/>
        <v/>
      </c>
      <c r="I3574" s="59"/>
      <c r="J3574" s="104"/>
      <c r="K3574" s="59"/>
      <c r="L3574" s="59"/>
      <c r="M3574" s="59"/>
      <c r="N3574" s="44"/>
      <c r="O3574" s="44"/>
      <c r="P3574" s="44"/>
      <c r="Q3574" s="43" t="str">
        <f t="shared" si="640"/>
        <v/>
      </c>
      <c r="R3574" s="60" t="str">
        <f t="shared" si="651"/>
        <v/>
      </c>
      <c r="S3574" s="60" t="str">
        <f t="shared" si="651"/>
        <v/>
      </c>
      <c r="T3574" s="60" t="str">
        <f t="shared" si="651"/>
        <v/>
      </c>
      <c r="U3574" s="60" t="str">
        <f t="shared" si="651"/>
        <v/>
      </c>
      <c r="V3574" s="60" t="str">
        <f t="shared" si="651"/>
        <v/>
      </c>
      <c r="W3574" s="44"/>
      <c r="X3574" s="44" t="str">
        <f t="shared" si="644"/>
        <v/>
      </c>
      <c r="Y3574" s="142" t="str">
        <f t="shared" si="641"/>
        <v/>
      </c>
      <c r="Z3574" s="172" t="str">
        <f t="shared" si="645"/>
        <v/>
      </c>
      <c r="AA3574" s="169" t="str">
        <f>IF(ISNUMBER($Q3574),INDEX($D$1:$D$3663,S3574,1),"")</f>
        <v/>
      </c>
      <c r="AB3574" s="169" t="str">
        <f>IF(ISNUMBER($Q3574),INDEX($D$1:$D$3663,T3574,1),"")</f>
        <v/>
      </c>
      <c r="AC3574" s="169" t="str">
        <f>IF(ISNUMBER($Q3574),INDEX($D$1:$D$3663,U3574,1),"")</f>
        <v/>
      </c>
      <c r="AD3574" s="169" t="str">
        <f>IF(ISNUMBER($Q3574),INDEX($D$1:$D$3663,V3574,1),"")</f>
        <v/>
      </c>
      <c r="AE3574" s="59"/>
      <c r="AF3574" s="177" t="str">
        <f t="shared" si="646"/>
        <v/>
      </c>
      <c r="AG3574" s="178" t="s">
        <v>1403</v>
      </c>
      <c r="AH3574" s="59"/>
      <c r="AI3574" s="163" t="str">
        <f t="shared" si="647"/>
        <v/>
      </c>
      <c r="AJ3574" s="162" t="str">
        <f t="shared" si="650"/>
        <v/>
      </c>
      <c r="AK3574" s="119"/>
      <c r="AL3574" s="59" t="str">
        <f>IF(ISNUMBER($AJ3574),INDEX($Z$4:$AC$3663,$AJ3574,AL$3),"")</f>
        <v/>
      </c>
      <c r="AM3574" s="149" t="str">
        <f>IF(ISNUMBER($AJ3574),INDEX($Z$4:$AC$3663,$AJ3574,AM$3),"")</f>
        <v/>
      </c>
      <c r="AN3574" s="149" t="str">
        <f>IF(ISNUMBER($AJ3574),INDEX($Z$4:$AC$3663,$AJ3574,AN$3),"")</f>
        <v/>
      </c>
      <c r="AO3574" s="59"/>
      <c r="AP3574" s="59"/>
      <c r="AQ3574" s="166"/>
      <c r="AR3574" s="59"/>
      <c r="AS3574" s="59"/>
      <c r="AT3574" s="149"/>
      <c r="AU3574" s="149"/>
      <c r="AV3574" s="149"/>
      <c r="AW3574" s="149"/>
      <c r="AX3574" s="150"/>
      <c r="AY3574" s="151"/>
      <c r="AZ3574" s="59"/>
      <c r="BA3574" s="59"/>
      <c r="BB3574" s="59"/>
      <c r="BC3574" s="59"/>
      <c r="BD3574" s="59"/>
      <c r="BE3574" s="59"/>
      <c r="BF3574" s="43"/>
      <c r="BG3574" s="59"/>
      <c r="BH3574" s="59"/>
      <c r="BI3574" s="59"/>
      <c r="BJ3574" s="59"/>
      <c r="BK3574" s="59"/>
      <c r="BL3574" s="59"/>
      <c r="BM3574" s="59"/>
    </row>
    <row r="3575" spans="1:65" x14ac:dyDescent="0.25">
      <c r="A3575" s="82"/>
      <c r="B3575" s="122" t="s">
        <v>1393</v>
      </c>
      <c r="C3575" s="122">
        <v>4295.5</v>
      </c>
      <c r="D3575" s="122">
        <v>37.839743243038903</v>
      </c>
      <c r="E3575" s="142">
        <f>IF(B3574=B3575,0,MAX(E$4:E3574)+1)</f>
        <v>0</v>
      </c>
      <c r="F3575" s="142">
        <f t="shared" si="648"/>
        <v>5</v>
      </c>
      <c r="G3575" s="142" t="str">
        <f t="shared" si="642"/>
        <v/>
      </c>
      <c r="H3575" s="142" t="str">
        <f t="shared" si="643"/>
        <v/>
      </c>
      <c r="I3575" s="59"/>
      <c r="J3575" s="104"/>
      <c r="K3575" s="59"/>
      <c r="L3575" s="59"/>
      <c r="M3575" s="59"/>
      <c r="N3575" s="44"/>
      <c r="O3575" s="44"/>
      <c r="P3575" s="44"/>
      <c r="Q3575" s="43" t="str">
        <f t="shared" si="640"/>
        <v/>
      </c>
      <c r="R3575" s="60" t="str">
        <f t="shared" si="651"/>
        <v/>
      </c>
      <c r="S3575" s="60" t="str">
        <f t="shared" si="651"/>
        <v/>
      </c>
      <c r="T3575" s="60" t="str">
        <f t="shared" si="651"/>
        <v/>
      </c>
      <c r="U3575" s="60" t="str">
        <f t="shared" si="651"/>
        <v/>
      </c>
      <c r="V3575" s="60" t="str">
        <f t="shared" si="651"/>
        <v/>
      </c>
      <c r="W3575" s="44"/>
      <c r="X3575" s="44" t="str">
        <f t="shared" si="644"/>
        <v/>
      </c>
      <c r="Y3575" s="142" t="str">
        <f t="shared" si="641"/>
        <v/>
      </c>
      <c r="Z3575" s="172" t="str">
        <f t="shared" si="645"/>
        <v/>
      </c>
      <c r="AA3575" s="169" t="str">
        <f>IF(ISNUMBER($Q3575),INDEX($D$1:$D$3663,S3575,1),"")</f>
        <v/>
      </c>
      <c r="AB3575" s="169" t="str">
        <f>IF(ISNUMBER($Q3575),INDEX($D$1:$D$3663,T3575,1),"")</f>
        <v/>
      </c>
      <c r="AC3575" s="169" t="str">
        <f>IF(ISNUMBER($Q3575),INDEX($D$1:$D$3663,U3575,1),"")</f>
        <v/>
      </c>
      <c r="AD3575" s="169" t="str">
        <f>IF(ISNUMBER($Q3575),INDEX($D$1:$D$3663,V3575,1),"")</f>
        <v/>
      </c>
      <c r="AE3575" s="59"/>
      <c r="AF3575" s="177" t="str">
        <f t="shared" si="646"/>
        <v/>
      </c>
      <c r="AG3575" s="178" t="s">
        <v>1403</v>
      </c>
      <c r="AH3575" s="59"/>
      <c r="AI3575" s="163" t="str">
        <f t="shared" si="647"/>
        <v/>
      </c>
      <c r="AJ3575" s="162" t="str">
        <f t="shared" si="650"/>
        <v/>
      </c>
      <c r="AK3575" s="119"/>
      <c r="AL3575" s="59" t="str">
        <f>IF(ISNUMBER($AJ3575),INDEX($Z$4:$AC$3663,$AJ3575,AL$3),"")</f>
        <v/>
      </c>
      <c r="AM3575" s="149" t="str">
        <f>IF(ISNUMBER($AJ3575),INDEX($Z$4:$AC$3663,$AJ3575,AM$3),"")</f>
        <v/>
      </c>
      <c r="AN3575" s="149" t="str">
        <f>IF(ISNUMBER($AJ3575),INDEX($Z$4:$AC$3663,$AJ3575,AN$3),"")</f>
        <v/>
      </c>
      <c r="AO3575" s="59"/>
      <c r="AP3575" s="59"/>
      <c r="AQ3575" s="166"/>
      <c r="AR3575" s="59"/>
      <c r="AS3575" s="59"/>
      <c r="AT3575" s="149"/>
      <c r="AU3575" s="149"/>
      <c r="AV3575" s="149"/>
      <c r="AW3575" s="149"/>
      <c r="AX3575" s="150"/>
      <c r="AY3575" s="151"/>
      <c r="AZ3575" s="59"/>
      <c r="BA3575" s="59"/>
      <c r="BB3575" s="59"/>
      <c r="BC3575" s="59"/>
      <c r="BD3575" s="59"/>
      <c r="BE3575" s="59"/>
      <c r="BF3575" s="43"/>
      <c r="BG3575" s="59"/>
      <c r="BH3575" s="59"/>
      <c r="BI3575" s="59"/>
      <c r="BJ3575" s="59"/>
      <c r="BK3575" s="59"/>
      <c r="BL3575" s="59"/>
      <c r="BM3575" s="59"/>
    </row>
    <row r="3576" spans="1:65" x14ac:dyDescent="0.25">
      <c r="A3576" s="82"/>
      <c r="B3576" s="122" t="s">
        <v>1393</v>
      </c>
      <c r="C3576" s="122">
        <v>4296.5</v>
      </c>
      <c r="D3576" s="122">
        <v>37.734373102901401</v>
      </c>
      <c r="E3576" s="142">
        <f>IF(B3575=B3576,0,MAX(E$4:E3575)+1)</f>
        <v>0</v>
      </c>
      <c r="F3576" s="142">
        <f t="shared" si="648"/>
        <v>5</v>
      </c>
      <c r="G3576" s="142" t="str">
        <f t="shared" si="642"/>
        <v/>
      </c>
      <c r="H3576" s="142" t="str">
        <f t="shared" si="643"/>
        <v/>
      </c>
      <c r="I3576" s="59"/>
      <c r="J3576" s="104"/>
      <c r="K3576" s="59"/>
      <c r="L3576" s="59"/>
      <c r="M3576" s="59"/>
      <c r="N3576" s="44"/>
      <c r="O3576" s="44"/>
      <c r="P3576" s="44"/>
      <c r="Q3576" s="43" t="str">
        <f t="shared" si="640"/>
        <v/>
      </c>
      <c r="R3576" s="60" t="str">
        <f t="shared" si="651"/>
        <v/>
      </c>
      <c r="S3576" s="60" t="str">
        <f t="shared" si="651"/>
        <v/>
      </c>
      <c r="T3576" s="60" t="str">
        <f t="shared" si="651"/>
        <v/>
      </c>
      <c r="U3576" s="60" t="str">
        <f t="shared" si="651"/>
        <v/>
      </c>
      <c r="V3576" s="60" t="str">
        <f t="shared" si="651"/>
        <v/>
      </c>
      <c r="W3576" s="44"/>
      <c r="X3576" s="44" t="str">
        <f t="shared" si="644"/>
        <v/>
      </c>
      <c r="Y3576" s="142" t="str">
        <f t="shared" si="641"/>
        <v/>
      </c>
      <c r="Z3576" s="172" t="str">
        <f t="shared" si="645"/>
        <v/>
      </c>
      <c r="AA3576" s="169" t="str">
        <f>IF(ISNUMBER($Q3576),INDEX($D$1:$D$3663,S3576,1),"")</f>
        <v/>
      </c>
      <c r="AB3576" s="169" t="str">
        <f>IF(ISNUMBER($Q3576),INDEX($D$1:$D$3663,T3576,1),"")</f>
        <v/>
      </c>
      <c r="AC3576" s="169" t="str">
        <f>IF(ISNUMBER($Q3576),INDEX($D$1:$D$3663,U3576,1),"")</f>
        <v/>
      </c>
      <c r="AD3576" s="169" t="str">
        <f>IF(ISNUMBER($Q3576),INDEX($D$1:$D$3663,V3576,1),"")</f>
        <v/>
      </c>
      <c r="AE3576" s="59"/>
      <c r="AF3576" s="177" t="str">
        <f t="shared" si="646"/>
        <v/>
      </c>
      <c r="AG3576" s="178" t="s">
        <v>1403</v>
      </c>
      <c r="AH3576" s="59"/>
      <c r="AI3576" s="163" t="str">
        <f t="shared" si="647"/>
        <v/>
      </c>
      <c r="AJ3576" s="162" t="str">
        <f t="shared" si="650"/>
        <v/>
      </c>
      <c r="AK3576" s="119"/>
      <c r="AL3576" s="59" t="str">
        <f>IF(ISNUMBER($AJ3576),INDEX($Z$4:$AC$3663,$AJ3576,AL$3),"")</f>
        <v/>
      </c>
      <c r="AM3576" s="149" t="str">
        <f>IF(ISNUMBER($AJ3576),INDEX($Z$4:$AC$3663,$AJ3576,AM$3),"")</f>
        <v/>
      </c>
      <c r="AN3576" s="149" t="str">
        <f>IF(ISNUMBER($AJ3576),INDEX($Z$4:$AC$3663,$AJ3576,AN$3),"")</f>
        <v/>
      </c>
      <c r="AO3576" s="59"/>
      <c r="AP3576" s="59"/>
      <c r="AQ3576" s="166"/>
      <c r="AR3576" s="59"/>
      <c r="AS3576" s="59"/>
      <c r="AT3576" s="149"/>
      <c r="AU3576" s="149"/>
      <c r="AV3576" s="149"/>
      <c r="AW3576" s="149"/>
      <c r="AX3576" s="150"/>
      <c r="AY3576" s="151"/>
      <c r="AZ3576" s="59"/>
      <c r="BA3576" s="59"/>
      <c r="BB3576" s="59"/>
      <c r="BC3576" s="59"/>
      <c r="BD3576" s="59"/>
      <c r="BE3576" s="59"/>
      <c r="BF3576" s="43"/>
      <c r="BG3576" s="59"/>
      <c r="BH3576" s="59"/>
      <c r="BI3576" s="59"/>
      <c r="BJ3576" s="59"/>
      <c r="BK3576" s="59"/>
      <c r="BL3576" s="59"/>
      <c r="BM3576" s="59"/>
    </row>
    <row r="3577" spans="1:65" x14ac:dyDescent="0.25">
      <c r="A3577" s="82"/>
      <c r="B3577" s="122" t="s">
        <v>1393</v>
      </c>
      <c r="C3577" s="122">
        <v>4297.5</v>
      </c>
      <c r="D3577" s="122">
        <v>37.988458807925298</v>
      </c>
      <c r="E3577" s="142">
        <f>IF(B3576=B3577,0,MAX(E$4:E3576)+1)</f>
        <v>0</v>
      </c>
      <c r="F3577" s="142">
        <f t="shared" si="648"/>
        <v>5</v>
      </c>
      <c r="G3577" s="142" t="str">
        <f t="shared" si="642"/>
        <v/>
      </c>
      <c r="H3577" s="142" t="str">
        <f t="shared" si="643"/>
        <v/>
      </c>
      <c r="I3577" s="59"/>
      <c r="J3577" s="104"/>
      <c r="K3577" s="59"/>
      <c r="L3577" s="59"/>
      <c r="M3577" s="59"/>
      <c r="N3577" s="44"/>
      <c r="O3577" s="44"/>
      <c r="P3577" s="44"/>
      <c r="Q3577" s="43" t="str">
        <f t="shared" si="640"/>
        <v/>
      </c>
      <c r="R3577" s="60" t="str">
        <f t="shared" si="651"/>
        <v/>
      </c>
      <c r="S3577" s="60" t="str">
        <f t="shared" si="651"/>
        <v/>
      </c>
      <c r="T3577" s="60" t="str">
        <f t="shared" si="651"/>
        <v/>
      </c>
      <c r="U3577" s="60" t="str">
        <f t="shared" si="651"/>
        <v/>
      </c>
      <c r="V3577" s="60" t="str">
        <f t="shared" si="651"/>
        <v/>
      </c>
      <c r="W3577" s="44"/>
      <c r="X3577" s="44" t="str">
        <f t="shared" si="644"/>
        <v/>
      </c>
      <c r="Y3577" s="142" t="str">
        <f t="shared" si="641"/>
        <v/>
      </c>
      <c r="Z3577" s="172" t="str">
        <f t="shared" si="645"/>
        <v/>
      </c>
      <c r="AA3577" s="169" t="str">
        <f>IF(ISNUMBER($Q3577),INDEX($D$1:$D$3663,S3577,1),"")</f>
        <v/>
      </c>
      <c r="AB3577" s="169" t="str">
        <f>IF(ISNUMBER($Q3577),INDEX($D$1:$D$3663,T3577,1),"")</f>
        <v/>
      </c>
      <c r="AC3577" s="169" t="str">
        <f>IF(ISNUMBER($Q3577),INDEX($D$1:$D$3663,U3577,1),"")</f>
        <v/>
      </c>
      <c r="AD3577" s="169" t="str">
        <f>IF(ISNUMBER($Q3577),INDEX($D$1:$D$3663,V3577,1),"")</f>
        <v/>
      </c>
      <c r="AE3577" s="59"/>
      <c r="AF3577" s="177" t="str">
        <f t="shared" si="646"/>
        <v/>
      </c>
      <c r="AG3577" s="178" t="s">
        <v>1403</v>
      </c>
      <c r="AH3577" s="59"/>
      <c r="AI3577" s="163" t="str">
        <f t="shared" si="647"/>
        <v/>
      </c>
      <c r="AJ3577" s="162" t="str">
        <f t="shared" si="650"/>
        <v/>
      </c>
      <c r="AK3577" s="119"/>
      <c r="AL3577" s="59" t="str">
        <f>IF(ISNUMBER($AJ3577),INDEX($Z$4:$AC$3663,$AJ3577,AL$3),"")</f>
        <v/>
      </c>
      <c r="AM3577" s="149" t="str">
        <f>IF(ISNUMBER($AJ3577),INDEX($Z$4:$AC$3663,$AJ3577,AM$3),"")</f>
        <v/>
      </c>
      <c r="AN3577" s="149" t="str">
        <f>IF(ISNUMBER($AJ3577),INDEX($Z$4:$AC$3663,$AJ3577,AN$3),"")</f>
        <v/>
      </c>
      <c r="AO3577" s="59"/>
      <c r="AP3577" s="59"/>
      <c r="AQ3577" s="166"/>
      <c r="AR3577" s="59"/>
      <c r="AS3577" s="59"/>
      <c r="AT3577" s="149"/>
      <c r="AU3577" s="149"/>
      <c r="AV3577" s="149"/>
      <c r="AW3577" s="149"/>
      <c r="AX3577" s="150"/>
      <c r="AY3577" s="151"/>
      <c r="AZ3577" s="59"/>
      <c r="BA3577" s="59"/>
      <c r="BB3577" s="59"/>
      <c r="BC3577" s="59"/>
      <c r="BD3577" s="59"/>
      <c r="BE3577" s="59"/>
      <c r="BF3577" s="43"/>
      <c r="BG3577" s="59"/>
      <c r="BH3577" s="59"/>
      <c r="BI3577" s="59"/>
      <c r="BJ3577" s="59"/>
      <c r="BK3577" s="59"/>
      <c r="BL3577" s="59"/>
      <c r="BM3577" s="59"/>
    </row>
    <row r="3578" spans="1:65" x14ac:dyDescent="0.25">
      <c r="A3578" s="82"/>
      <c r="B3578" s="122" t="s">
        <v>1393</v>
      </c>
      <c r="C3578" s="122">
        <v>4298.5</v>
      </c>
      <c r="D3578" s="122">
        <v>37.751517519092502</v>
      </c>
      <c r="E3578" s="142">
        <f>IF(B3577=B3578,0,MAX(E$4:E3577)+1)</f>
        <v>0</v>
      </c>
      <c r="F3578" s="142">
        <f t="shared" si="648"/>
        <v>5</v>
      </c>
      <c r="G3578" s="142" t="str">
        <f t="shared" si="642"/>
        <v/>
      </c>
      <c r="H3578" s="142" t="str">
        <f t="shared" si="643"/>
        <v/>
      </c>
      <c r="I3578" s="59"/>
      <c r="J3578" s="104"/>
      <c r="K3578" s="59"/>
      <c r="L3578" s="59"/>
      <c r="M3578" s="59"/>
      <c r="N3578" s="44"/>
      <c r="O3578" s="44"/>
      <c r="P3578" s="44"/>
      <c r="Q3578" s="43" t="str">
        <f t="shared" si="640"/>
        <v/>
      </c>
      <c r="R3578" s="60" t="str">
        <f t="shared" si="651"/>
        <v/>
      </c>
      <c r="S3578" s="60" t="str">
        <f t="shared" si="651"/>
        <v/>
      </c>
      <c r="T3578" s="60" t="str">
        <f t="shared" si="651"/>
        <v/>
      </c>
      <c r="U3578" s="60" t="str">
        <f t="shared" si="651"/>
        <v/>
      </c>
      <c r="V3578" s="60" t="str">
        <f t="shared" si="651"/>
        <v/>
      </c>
      <c r="W3578" s="44"/>
      <c r="X3578" s="44" t="str">
        <f t="shared" si="644"/>
        <v/>
      </c>
      <c r="Y3578" s="142" t="str">
        <f t="shared" si="641"/>
        <v/>
      </c>
      <c r="Z3578" s="172" t="str">
        <f t="shared" si="645"/>
        <v/>
      </c>
      <c r="AA3578" s="169" t="str">
        <f>IF(ISNUMBER($Q3578),INDEX($D$1:$D$3663,S3578,1),"")</f>
        <v/>
      </c>
      <c r="AB3578" s="169" t="str">
        <f>IF(ISNUMBER($Q3578),INDEX($D$1:$D$3663,T3578,1),"")</f>
        <v/>
      </c>
      <c r="AC3578" s="169" t="str">
        <f>IF(ISNUMBER($Q3578),INDEX($D$1:$D$3663,U3578,1),"")</f>
        <v/>
      </c>
      <c r="AD3578" s="169" t="str">
        <f>IF(ISNUMBER($Q3578),INDEX($D$1:$D$3663,V3578,1),"")</f>
        <v/>
      </c>
      <c r="AE3578" s="59"/>
      <c r="AF3578" s="177" t="str">
        <f t="shared" si="646"/>
        <v/>
      </c>
      <c r="AG3578" s="178" t="s">
        <v>1403</v>
      </c>
      <c r="AH3578" s="59"/>
      <c r="AI3578" s="163" t="str">
        <f t="shared" si="647"/>
        <v/>
      </c>
      <c r="AJ3578" s="162" t="str">
        <f t="shared" si="650"/>
        <v/>
      </c>
      <c r="AK3578" s="119"/>
      <c r="AL3578" s="59" t="str">
        <f>IF(ISNUMBER($AJ3578),INDEX($Z$4:$AC$3663,$AJ3578,AL$3),"")</f>
        <v/>
      </c>
      <c r="AM3578" s="149" t="str">
        <f>IF(ISNUMBER($AJ3578),INDEX($Z$4:$AC$3663,$AJ3578,AM$3),"")</f>
        <v/>
      </c>
      <c r="AN3578" s="149" t="str">
        <f>IF(ISNUMBER($AJ3578),INDEX($Z$4:$AC$3663,$AJ3578,AN$3),"")</f>
        <v/>
      </c>
      <c r="AO3578" s="59"/>
      <c r="AP3578" s="59"/>
      <c r="AQ3578" s="166"/>
      <c r="AR3578" s="59"/>
      <c r="AS3578" s="59"/>
      <c r="AT3578" s="149"/>
      <c r="AU3578" s="149"/>
      <c r="AV3578" s="149"/>
      <c r="AW3578" s="149"/>
      <c r="AX3578" s="150"/>
      <c r="AY3578" s="151"/>
      <c r="AZ3578" s="59"/>
      <c r="BA3578" s="59"/>
      <c r="BB3578" s="59"/>
      <c r="BC3578" s="59"/>
      <c r="BD3578" s="59"/>
      <c r="BE3578" s="59"/>
      <c r="BF3578" s="43"/>
      <c r="BG3578" s="59"/>
      <c r="BH3578" s="59"/>
      <c r="BI3578" s="59"/>
      <c r="BJ3578" s="59"/>
      <c r="BK3578" s="59"/>
      <c r="BL3578" s="59"/>
      <c r="BM3578" s="59"/>
    </row>
    <row r="3579" spans="1:65" x14ac:dyDescent="0.25">
      <c r="A3579" s="82"/>
      <c r="B3579" s="122" t="s">
        <v>1393</v>
      </c>
      <c r="C3579" s="122">
        <v>4299.5</v>
      </c>
      <c r="D3579" s="122">
        <v>37.7095455396761</v>
      </c>
      <c r="E3579" s="142">
        <f>IF(B3578=B3579,0,MAX(E$4:E3578)+1)</f>
        <v>0</v>
      </c>
      <c r="F3579" s="142">
        <f t="shared" si="648"/>
        <v>5</v>
      </c>
      <c r="G3579" s="142" t="str">
        <f t="shared" si="642"/>
        <v/>
      </c>
      <c r="H3579" s="142" t="str">
        <f t="shared" si="643"/>
        <v/>
      </c>
      <c r="I3579" s="59"/>
      <c r="J3579" s="104"/>
      <c r="K3579" s="59"/>
      <c r="L3579" s="59"/>
      <c r="M3579" s="59"/>
      <c r="N3579" s="44"/>
      <c r="O3579" s="44"/>
      <c r="P3579" s="44"/>
      <c r="Q3579" s="43" t="str">
        <f t="shared" si="640"/>
        <v/>
      </c>
      <c r="R3579" s="60" t="str">
        <f t="shared" si="651"/>
        <v/>
      </c>
      <c r="S3579" s="60" t="str">
        <f t="shared" si="651"/>
        <v/>
      </c>
      <c r="T3579" s="60" t="str">
        <f t="shared" si="651"/>
        <v/>
      </c>
      <c r="U3579" s="60" t="str">
        <f t="shared" si="651"/>
        <v/>
      </c>
      <c r="V3579" s="60" t="str">
        <f t="shared" si="651"/>
        <v/>
      </c>
      <c r="W3579" s="44"/>
      <c r="X3579" s="44" t="str">
        <f t="shared" si="644"/>
        <v/>
      </c>
      <c r="Y3579" s="142" t="str">
        <f t="shared" si="641"/>
        <v/>
      </c>
      <c r="Z3579" s="172" t="str">
        <f t="shared" si="645"/>
        <v/>
      </c>
      <c r="AA3579" s="169" t="str">
        <f>IF(ISNUMBER($Q3579),INDEX($D$1:$D$3663,S3579,1),"")</f>
        <v/>
      </c>
      <c r="AB3579" s="169" t="str">
        <f>IF(ISNUMBER($Q3579),INDEX($D$1:$D$3663,T3579,1),"")</f>
        <v/>
      </c>
      <c r="AC3579" s="169" t="str">
        <f>IF(ISNUMBER($Q3579),INDEX($D$1:$D$3663,U3579,1),"")</f>
        <v/>
      </c>
      <c r="AD3579" s="169" t="str">
        <f>IF(ISNUMBER($Q3579),INDEX($D$1:$D$3663,V3579,1),"")</f>
        <v/>
      </c>
      <c r="AE3579" s="59"/>
      <c r="AF3579" s="177" t="str">
        <f t="shared" si="646"/>
        <v/>
      </c>
      <c r="AG3579" s="178" t="s">
        <v>1403</v>
      </c>
      <c r="AH3579" s="59"/>
      <c r="AI3579" s="163" t="str">
        <f t="shared" si="647"/>
        <v/>
      </c>
      <c r="AJ3579" s="162" t="str">
        <f t="shared" si="650"/>
        <v/>
      </c>
      <c r="AK3579" s="119"/>
      <c r="AL3579" s="59" t="str">
        <f>IF(ISNUMBER($AJ3579),INDEX($Z$4:$AC$3663,$AJ3579,AL$3),"")</f>
        <v/>
      </c>
      <c r="AM3579" s="149" t="str">
        <f>IF(ISNUMBER($AJ3579),INDEX($Z$4:$AC$3663,$AJ3579,AM$3),"")</f>
        <v/>
      </c>
      <c r="AN3579" s="149" t="str">
        <f>IF(ISNUMBER($AJ3579),INDEX($Z$4:$AC$3663,$AJ3579,AN$3),"")</f>
        <v/>
      </c>
      <c r="AO3579" s="59"/>
      <c r="AP3579" s="59"/>
      <c r="AQ3579" s="166"/>
      <c r="AR3579" s="59"/>
      <c r="AS3579" s="59"/>
      <c r="AT3579" s="149"/>
      <c r="AU3579" s="149"/>
      <c r="AV3579" s="149"/>
      <c r="AW3579" s="149"/>
      <c r="AX3579" s="150"/>
      <c r="AY3579" s="151"/>
      <c r="AZ3579" s="59"/>
      <c r="BA3579" s="59"/>
      <c r="BB3579" s="59"/>
      <c r="BC3579" s="59"/>
      <c r="BD3579" s="59"/>
      <c r="BE3579" s="59"/>
      <c r="BF3579" s="43"/>
      <c r="BG3579" s="59"/>
      <c r="BH3579" s="59"/>
      <c r="BI3579" s="59"/>
      <c r="BJ3579" s="59"/>
      <c r="BK3579" s="59"/>
      <c r="BL3579" s="59"/>
      <c r="BM3579" s="59"/>
    </row>
    <row r="3580" spans="1:65" x14ac:dyDescent="0.25">
      <c r="A3580" s="82"/>
      <c r="B3580" s="122" t="s">
        <v>1393</v>
      </c>
      <c r="C3580" s="122">
        <v>4300.5</v>
      </c>
      <c r="D3580" s="122">
        <v>37.665801750331603</v>
      </c>
      <c r="E3580" s="142">
        <f>IF(B3579=B3580,0,MAX(E$4:E3579)+1)</f>
        <v>0</v>
      </c>
      <c r="F3580" s="142">
        <f t="shared" si="648"/>
        <v>5</v>
      </c>
      <c r="G3580" s="142" t="str">
        <f t="shared" si="642"/>
        <v/>
      </c>
      <c r="H3580" s="142" t="str">
        <f t="shared" si="643"/>
        <v/>
      </c>
      <c r="I3580" s="59"/>
      <c r="J3580" s="104"/>
      <c r="K3580" s="59"/>
      <c r="L3580" s="59"/>
      <c r="M3580" s="59"/>
      <c r="N3580" s="44"/>
      <c r="O3580" s="44"/>
      <c r="P3580" s="44"/>
      <c r="Q3580" s="43" t="str">
        <f t="shared" si="640"/>
        <v/>
      </c>
      <c r="R3580" s="60" t="str">
        <f t="shared" si="651"/>
        <v/>
      </c>
      <c r="S3580" s="60" t="str">
        <f t="shared" si="651"/>
        <v/>
      </c>
      <c r="T3580" s="60" t="str">
        <f t="shared" si="651"/>
        <v/>
      </c>
      <c r="U3580" s="60" t="str">
        <f t="shared" si="651"/>
        <v/>
      </c>
      <c r="V3580" s="60" t="str">
        <f t="shared" si="651"/>
        <v/>
      </c>
      <c r="W3580" s="44"/>
      <c r="X3580" s="44" t="str">
        <f t="shared" si="644"/>
        <v/>
      </c>
      <c r="Y3580" s="142" t="str">
        <f t="shared" si="641"/>
        <v/>
      </c>
      <c r="Z3580" s="172" t="str">
        <f t="shared" si="645"/>
        <v/>
      </c>
      <c r="AA3580" s="169" t="str">
        <f>IF(ISNUMBER($Q3580),INDEX($D$1:$D$3663,S3580,1),"")</f>
        <v/>
      </c>
      <c r="AB3580" s="169" t="str">
        <f>IF(ISNUMBER($Q3580),INDEX($D$1:$D$3663,T3580,1),"")</f>
        <v/>
      </c>
      <c r="AC3580" s="169" t="str">
        <f>IF(ISNUMBER($Q3580),INDEX($D$1:$D$3663,U3580,1),"")</f>
        <v/>
      </c>
      <c r="AD3580" s="169" t="str">
        <f>IF(ISNUMBER($Q3580),INDEX($D$1:$D$3663,V3580,1),"")</f>
        <v/>
      </c>
      <c r="AE3580" s="59"/>
      <c r="AF3580" s="177" t="str">
        <f t="shared" si="646"/>
        <v/>
      </c>
      <c r="AG3580" s="178" t="s">
        <v>1403</v>
      </c>
      <c r="AH3580" s="59"/>
      <c r="AI3580" s="163" t="str">
        <f t="shared" si="647"/>
        <v/>
      </c>
      <c r="AJ3580" s="162" t="str">
        <f t="shared" si="650"/>
        <v/>
      </c>
      <c r="AK3580" s="119"/>
      <c r="AL3580" s="59" t="str">
        <f>IF(ISNUMBER($AJ3580),INDEX($Z$4:$AC$3663,$AJ3580,AL$3),"")</f>
        <v/>
      </c>
      <c r="AM3580" s="149" t="str">
        <f>IF(ISNUMBER($AJ3580),INDEX($Z$4:$AC$3663,$AJ3580,AM$3),"")</f>
        <v/>
      </c>
      <c r="AN3580" s="149" t="str">
        <f>IF(ISNUMBER($AJ3580),INDEX($Z$4:$AC$3663,$AJ3580,AN$3),"")</f>
        <v/>
      </c>
      <c r="AO3580" s="59"/>
      <c r="AP3580" s="59"/>
      <c r="AQ3580" s="166"/>
      <c r="AR3580" s="59"/>
      <c r="AS3580" s="59"/>
      <c r="AT3580" s="149"/>
      <c r="AU3580" s="149"/>
      <c r="AV3580" s="149"/>
      <c r="AW3580" s="149"/>
      <c r="AX3580" s="150"/>
      <c r="AY3580" s="151"/>
      <c r="AZ3580" s="59"/>
      <c r="BA3580" s="59"/>
      <c r="BB3580" s="59"/>
      <c r="BC3580" s="59"/>
      <c r="BD3580" s="59"/>
      <c r="BE3580" s="59"/>
      <c r="BF3580" s="43"/>
      <c r="BG3580" s="59"/>
      <c r="BH3580" s="59"/>
      <c r="BI3580" s="59"/>
      <c r="BJ3580" s="59"/>
      <c r="BK3580" s="59"/>
      <c r="BL3580" s="59"/>
      <c r="BM3580" s="59"/>
    </row>
    <row r="3581" spans="1:65" x14ac:dyDescent="0.25">
      <c r="A3581" s="82"/>
      <c r="B3581" s="122" t="s">
        <v>1393</v>
      </c>
      <c r="C3581" s="122">
        <v>4301.5</v>
      </c>
      <c r="D3581" s="122">
        <v>37.949646367221099</v>
      </c>
      <c r="E3581" s="142">
        <f>IF(B3580=B3581,0,MAX(E$4:E3580)+1)</f>
        <v>0</v>
      </c>
      <c r="F3581" s="142">
        <f t="shared" si="648"/>
        <v>5</v>
      </c>
      <c r="G3581" s="142" t="str">
        <f t="shared" si="642"/>
        <v/>
      </c>
      <c r="H3581" s="142" t="str">
        <f t="shared" si="643"/>
        <v/>
      </c>
      <c r="I3581" s="59"/>
      <c r="J3581" s="104"/>
      <c r="K3581" s="59"/>
      <c r="L3581" s="59"/>
      <c r="M3581" s="59"/>
      <c r="N3581" s="44"/>
      <c r="O3581" s="44"/>
      <c r="P3581" s="44"/>
      <c r="Q3581" s="43" t="str">
        <f t="shared" si="640"/>
        <v/>
      </c>
      <c r="R3581" s="60" t="str">
        <f t="shared" si="651"/>
        <v/>
      </c>
      <c r="S3581" s="60" t="str">
        <f t="shared" si="651"/>
        <v/>
      </c>
      <c r="T3581" s="60" t="str">
        <f t="shared" si="651"/>
        <v/>
      </c>
      <c r="U3581" s="60" t="str">
        <f t="shared" si="651"/>
        <v/>
      </c>
      <c r="V3581" s="60" t="str">
        <f t="shared" si="651"/>
        <v/>
      </c>
      <c r="W3581" s="44"/>
      <c r="X3581" s="44" t="str">
        <f t="shared" si="644"/>
        <v/>
      </c>
      <c r="Y3581" s="142" t="str">
        <f t="shared" si="641"/>
        <v/>
      </c>
      <c r="Z3581" s="172" t="str">
        <f t="shared" si="645"/>
        <v/>
      </c>
      <c r="AA3581" s="169" t="str">
        <f>IF(ISNUMBER($Q3581),INDEX($D$1:$D$3663,S3581,1),"")</f>
        <v/>
      </c>
      <c r="AB3581" s="169" t="str">
        <f>IF(ISNUMBER($Q3581),INDEX($D$1:$D$3663,T3581,1),"")</f>
        <v/>
      </c>
      <c r="AC3581" s="169" t="str">
        <f>IF(ISNUMBER($Q3581),INDEX($D$1:$D$3663,U3581,1),"")</f>
        <v/>
      </c>
      <c r="AD3581" s="169" t="str">
        <f>IF(ISNUMBER($Q3581),INDEX($D$1:$D$3663,V3581,1),"")</f>
        <v/>
      </c>
      <c r="AE3581" s="59"/>
      <c r="AF3581" s="177" t="str">
        <f t="shared" si="646"/>
        <v/>
      </c>
      <c r="AG3581" s="178" t="s">
        <v>1403</v>
      </c>
      <c r="AH3581" s="59"/>
      <c r="AI3581" s="163" t="str">
        <f t="shared" si="647"/>
        <v/>
      </c>
      <c r="AJ3581" s="162" t="str">
        <f t="shared" si="650"/>
        <v/>
      </c>
      <c r="AK3581" s="119"/>
      <c r="AL3581" s="59" t="str">
        <f>IF(ISNUMBER($AJ3581),INDEX($Z$4:$AC$3663,$AJ3581,AL$3),"")</f>
        <v/>
      </c>
      <c r="AM3581" s="149" t="str">
        <f>IF(ISNUMBER($AJ3581),INDEX($Z$4:$AC$3663,$AJ3581,AM$3),"")</f>
        <v/>
      </c>
      <c r="AN3581" s="149" t="str">
        <f>IF(ISNUMBER($AJ3581),INDEX($Z$4:$AC$3663,$AJ3581,AN$3),"")</f>
        <v/>
      </c>
      <c r="AO3581" s="59"/>
      <c r="AP3581" s="59"/>
      <c r="AQ3581" s="166"/>
      <c r="AR3581" s="59"/>
      <c r="AS3581" s="59"/>
      <c r="AT3581" s="149"/>
      <c r="AU3581" s="149"/>
      <c r="AV3581" s="149"/>
      <c r="AW3581" s="149"/>
      <c r="AX3581" s="150"/>
      <c r="AY3581" s="151"/>
      <c r="AZ3581" s="59"/>
      <c r="BA3581" s="59"/>
      <c r="BB3581" s="59"/>
      <c r="BC3581" s="59"/>
      <c r="BD3581" s="59"/>
      <c r="BE3581" s="59"/>
      <c r="BF3581" s="43"/>
      <c r="BG3581" s="59"/>
      <c r="BH3581" s="59"/>
      <c r="BI3581" s="59"/>
      <c r="BJ3581" s="59"/>
      <c r="BK3581" s="59"/>
      <c r="BL3581" s="59"/>
      <c r="BM3581" s="59"/>
    </row>
    <row r="3582" spans="1:65" x14ac:dyDescent="0.25">
      <c r="A3582" s="82"/>
      <c r="B3582" s="122" t="s">
        <v>1393</v>
      </c>
      <c r="C3582" s="122">
        <v>4302.5</v>
      </c>
      <c r="D3582" s="122">
        <v>37.810043041706002</v>
      </c>
      <c r="E3582" s="142">
        <f>IF(B3581=B3582,0,MAX(E$4:E3581)+1)</f>
        <v>0</v>
      </c>
      <c r="F3582" s="142">
        <f t="shared" si="648"/>
        <v>5</v>
      </c>
      <c r="G3582" s="142" t="str">
        <f t="shared" si="642"/>
        <v/>
      </c>
      <c r="H3582" s="142" t="str">
        <f t="shared" si="643"/>
        <v/>
      </c>
      <c r="I3582" s="59"/>
      <c r="J3582" s="104"/>
      <c r="K3582" s="59"/>
      <c r="L3582" s="59"/>
      <c r="M3582" s="59"/>
      <c r="N3582" s="44"/>
      <c r="O3582" s="44"/>
      <c r="P3582" s="44"/>
      <c r="Q3582" s="43" t="str">
        <f t="shared" si="640"/>
        <v/>
      </c>
      <c r="R3582" s="60" t="str">
        <f t="shared" si="651"/>
        <v/>
      </c>
      <c r="S3582" s="60" t="str">
        <f t="shared" si="651"/>
        <v/>
      </c>
      <c r="T3582" s="60" t="str">
        <f t="shared" si="651"/>
        <v/>
      </c>
      <c r="U3582" s="60" t="str">
        <f t="shared" si="651"/>
        <v/>
      </c>
      <c r="V3582" s="60" t="str">
        <f t="shared" si="651"/>
        <v/>
      </c>
      <c r="W3582" s="44"/>
      <c r="X3582" s="44" t="str">
        <f t="shared" si="644"/>
        <v/>
      </c>
      <c r="Y3582" s="142" t="str">
        <f t="shared" si="641"/>
        <v/>
      </c>
      <c r="Z3582" s="172" t="str">
        <f t="shared" si="645"/>
        <v/>
      </c>
      <c r="AA3582" s="169" t="str">
        <f>IF(ISNUMBER($Q3582),INDEX($D$1:$D$3663,S3582,1),"")</f>
        <v/>
      </c>
      <c r="AB3582" s="169" t="str">
        <f>IF(ISNUMBER($Q3582),INDEX($D$1:$D$3663,T3582,1),"")</f>
        <v/>
      </c>
      <c r="AC3582" s="169" t="str">
        <f>IF(ISNUMBER($Q3582),INDEX($D$1:$D$3663,U3582,1),"")</f>
        <v/>
      </c>
      <c r="AD3582" s="169" t="str">
        <f>IF(ISNUMBER($Q3582),INDEX($D$1:$D$3663,V3582,1),"")</f>
        <v/>
      </c>
      <c r="AE3582" s="59"/>
      <c r="AF3582" s="177" t="str">
        <f t="shared" si="646"/>
        <v/>
      </c>
      <c r="AG3582" s="178" t="s">
        <v>1403</v>
      </c>
      <c r="AH3582" s="59"/>
      <c r="AI3582" s="163" t="str">
        <f t="shared" si="647"/>
        <v/>
      </c>
      <c r="AJ3582" s="162" t="str">
        <f t="shared" si="650"/>
        <v/>
      </c>
      <c r="AK3582" s="119"/>
      <c r="AL3582" s="59" t="str">
        <f>IF(ISNUMBER($AJ3582),INDEX($Z$4:$AC$3663,$AJ3582,AL$3),"")</f>
        <v/>
      </c>
      <c r="AM3582" s="149" t="str">
        <f>IF(ISNUMBER($AJ3582),INDEX($Z$4:$AC$3663,$AJ3582,AM$3),"")</f>
        <v/>
      </c>
      <c r="AN3582" s="149" t="str">
        <f>IF(ISNUMBER($AJ3582),INDEX($Z$4:$AC$3663,$AJ3582,AN$3),"")</f>
        <v/>
      </c>
      <c r="AO3582" s="59"/>
      <c r="AP3582" s="59"/>
      <c r="AQ3582" s="166"/>
      <c r="AR3582" s="59"/>
      <c r="AS3582" s="59"/>
      <c r="AT3582" s="149"/>
      <c r="AU3582" s="149"/>
      <c r="AV3582" s="149"/>
      <c r="AW3582" s="149"/>
      <c r="AX3582" s="150"/>
      <c r="AY3582" s="151"/>
      <c r="AZ3582" s="59"/>
      <c r="BA3582" s="59"/>
      <c r="BB3582" s="59"/>
      <c r="BC3582" s="59"/>
      <c r="BD3582" s="59"/>
      <c r="BE3582" s="59"/>
      <c r="BF3582" s="43"/>
      <c r="BG3582" s="59"/>
      <c r="BH3582" s="59"/>
      <c r="BI3582" s="59"/>
      <c r="BJ3582" s="59"/>
      <c r="BK3582" s="59"/>
      <c r="BL3582" s="59"/>
      <c r="BM3582" s="59"/>
    </row>
    <row r="3583" spans="1:65" x14ac:dyDescent="0.25">
      <c r="A3583" s="82"/>
      <c r="B3583" s="122" t="s">
        <v>1393</v>
      </c>
      <c r="C3583" s="122">
        <v>4303.5</v>
      </c>
      <c r="D3583" s="122">
        <v>37.689940051764403</v>
      </c>
      <c r="E3583" s="142">
        <f>IF(B3582=B3583,0,MAX(E$4:E3582)+1)</f>
        <v>0</v>
      </c>
      <c r="F3583" s="142">
        <f t="shared" si="648"/>
        <v>5</v>
      </c>
      <c r="G3583" s="142" t="str">
        <f t="shared" si="642"/>
        <v/>
      </c>
      <c r="H3583" s="142" t="str">
        <f t="shared" si="643"/>
        <v/>
      </c>
      <c r="I3583" s="59"/>
      <c r="J3583" s="104"/>
      <c r="K3583" s="59"/>
      <c r="L3583" s="59"/>
      <c r="M3583" s="59"/>
      <c r="N3583" s="44"/>
      <c r="O3583" s="44"/>
      <c r="P3583" s="44"/>
      <c r="Q3583" s="43" t="str">
        <f t="shared" si="640"/>
        <v/>
      </c>
      <c r="R3583" s="60" t="str">
        <f t="shared" si="651"/>
        <v/>
      </c>
      <c r="S3583" s="60" t="str">
        <f t="shared" si="651"/>
        <v/>
      </c>
      <c r="T3583" s="60" t="str">
        <f t="shared" si="651"/>
        <v/>
      </c>
      <c r="U3583" s="60" t="str">
        <f t="shared" si="651"/>
        <v/>
      </c>
      <c r="V3583" s="60" t="str">
        <f t="shared" si="651"/>
        <v/>
      </c>
      <c r="W3583" s="44"/>
      <c r="X3583" s="44" t="str">
        <f t="shared" si="644"/>
        <v/>
      </c>
      <c r="Y3583" s="142" t="str">
        <f t="shared" si="641"/>
        <v/>
      </c>
      <c r="Z3583" s="172" t="str">
        <f t="shared" si="645"/>
        <v/>
      </c>
      <c r="AA3583" s="169" t="str">
        <f>IF(ISNUMBER($Q3583),INDEX($D$1:$D$3663,S3583,1),"")</f>
        <v/>
      </c>
      <c r="AB3583" s="169" t="str">
        <f>IF(ISNUMBER($Q3583),INDEX($D$1:$D$3663,T3583,1),"")</f>
        <v/>
      </c>
      <c r="AC3583" s="169" t="str">
        <f>IF(ISNUMBER($Q3583),INDEX($D$1:$D$3663,U3583,1),"")</f>
        <v/>
      </c>
      <c r="AD3583" s="169" t="str">
        <f>IF(ISNUMBER($Q3583),INDEX($D$1:$D$3663,V3583,1),"")</f>
        <v/>
      </c>
      <c r="AE3583" s="59"/>
      <c r="AF3583" s="177" t="str">
        <f t="shared" si="646"/>
        <v/>
      </c>
      <c r="AG3583" s="178" t="s">
        <v>1403</v>
      </c>
      <c r="AH3583" s="59"/>
      <c r="AI3583" s="163" t="str">
        <f t="shared" si="647"/>
        <v/>
      </c>
      <c r="AJ3583" s="162" t="str">
        <f t="shared" si="650"/>
        <v/>
      </c>
      <c r="AK3583" s="119"/>
      <c r="AL3583" s="59" t="str">
        <f>IF(ISNUMBER($AJ3583),INDEX($Z$4:$AC$3663,$AJ3583,AL$3),"")</f>
        <v/>
      </c>
      <c r="AM3583" s="149" t="str">
        <f>IF(ISNUMBER($AJ3583),INDEX($Z$4:$AC$3663,$AJ3583,AM$3),"")</f>
        <v/>
      </c>
      <c r="AN3583" s="149" t="str">
        <f>IF(ISNUMBER($AJ3583),INDEX($Z$4:$AC$3663,$AJ3583,AN$3),"")</f>
        <v/>
      </c>
      <c r="AO3583" s="59"/>
      <c r="AP3583" s="59"/>
      <c r="AQ3583" s="166"/>
      <c r="AR3583" s="59"/>
      <c r="AS3583" s="59"/>
      <c r="AT3583" s="149"/>
      <c r="AU3583" s="149"/>
      <c r="AV3583" s="149"/>
      <c r="AW3583" s="149"/>
      <c r="AX3583" s="150"/>
      <c r="AY3583" s="151"/>
      <c r="AZ3583" s="59"/>
      <c r="BA3583" s="59"/>
      <c r="BB3583" s="59"/>
      <c r="BC3583" s="59"/>
      <c r="BD3583" s="59"/>
      <c r="BE3583" s="59"/>
      <c r="BF3583" s="43"/>
      <c r="BG3583" s="59"/>
      <c r="BH3583" s="59"/>
      <c r="BI3583" s="59"/>
      <c r="BJ3583" s="59"/>
      <c r="BK3583" s="59"/>
      <c r="BL3583" s="59"/>
      <c r="BM3583" s="59"/>
    </row>
    <row r="3584" spans="1:65" x14ac:dyDescent="0.25">
      <c r="A3584" s="82"/>
      <c r="B3584" s="122" t="s">
        <v>1393</v>
      </c>
      <c r="C3584" s="122">
        <v>4304.5</v>
      </c>
      <c r="D3584" s="122">
        <v>37.742706047935997</v>
      </c>
      <c r="E3584" s="142">
        <f>IF(B3583=B3584,0,MAX(E$4:E3583)+1)</f>
        <v>0</v>
      </c>
      <c r="F3584" s="142">
        <f t="shared" si="648"/>
        <v>5</v>
      </c>
      <c r="G3584" s="142" t="str">
        <f t="shared" si="642"/>
        <v/>
      </c>
      <c r="H3584" s="142" t="str">
        <f t="shared" si="643"/>
        <v/>
      </c>
      <c r="I3584" s="59"/>
      <c r="J3584" s="104"/>
      <c r="K3584" s="59"/>
      <c r="L3584" s="59"/>
      <c r="M3584" s="59"/>
      <c r="N3584" s="44"/>
      <c r="O3584" s="44"/>
      <c r="P3584" s="44"/>
      <c r="Q3584" s="43" t="str">
        <f t="shared" si="640"/>
        <v/>
      </c>
      <c r="R3584" s="60" t="str">
        <f t="shared" si="651"/>
        <v/>
      </c>
      <c r="S3584" s="60" t="str">
        <f t="shared" si="651"/>
        <v/>
      </c>
      <c r="T3584" s="60" t="str">
        <f t="shared" si="651"/>
        <v/>
      </c>
      <c r="U3584" s="60" t="str">
        <f t="shared" si="651"/>
        <v/>
      </c>
      <c r="V3584" s="60" t="str">
        <f t="shared" si="651"/>
        <v/>
      </c>
      <c r="W3584" s="44"/>
      <c r="X3584" s="44" t="str">
        <f t="shared" si="644"/>
        <v/>
      </c>
      <c r="Y3584" s="142" t="str">
        <f t="shared" si="641"/>
        <v/>
      </c>
      <c r="Z3584" s="172" t="str">
        <f t="shared" si="645"/>
        <v/>
      </c>
      <c r="AA3584" s="169" t="str">
        <f>IF(ISNUMBER($Q3584),INDEX($D$1:$D$3663,S3584,1),"")</f>
        <v/>
      </c>
      <c r="AB3584" s="169" t="str">
        <f>IF(ISNUMBER($Q3584),INDEX($D$1:$D$3663,T3584,1),"")</f>
        <v/>
      </c>
      <c r="AC3584" s="169" t="str">
        <f>IF(ISNUMBER($Q3584),INDEX($D$1:$D$3663,U3584,1),"")</f>
        <v/>
      </c>
      <c r="AD3584" s="169" t="str">
        <f>IF(ISNUMBER($Q3584),INDEX($D$1:$D$3663,V3584,1),"")</f>
        <v/>
      </c>
      <c r="AE3584" s="59"/>
      <c r="AF3584" s="177" t="str">
        <f t="shared" si="646"/>
        <v/>
      </c>
      <c r="AG3584" s="178" t="s">
        <v>1403</v>
      </c>
      <c r="AH3584" s="59"/>
      <c r="AI3584" s="163" t="str">
        <f t="shared" si="647"/>
        <v/>
      </c>
      <c r="AJ3584" s="162" t="str">
        <f t="shared" si="650"/>
        <v/>
      </c>
      <c r="AK3584" s="119"/>
      <c r="AL3584" s="59" t="str">
        <f>IF(ISNUMBER($AJ3584),INDEX($Z$4:$AC$3663,$AJ3584,AL$3),"")</f>
        <v/>
      </c>
      <c r="AM3584" s="149" t="str">
        <f>IF(ISNUMBER($AJ3584),INDEX($Z$4:$AC$3663,$AJ3584,AM$3),"")</f>
        <v/>
      </c>
      <c r="AN3584" s="149" t="str">
        <f>IF(ISNUMBER($AJ3584),INDEX($Z$4:$AC$3663,$AJ3584,AN$3),"")</f>
        <v/>
      </c>
      <c r="AO3584" s="59"/>
      <c r="AP3584" s="59"/>
      <c r="AQ3584" s="166"/>
      <c r="AR3584" s="59"/>
      <c r="AS3584" s="59"/>
      <c r="AT3584" s="149"/>
      <c r="AU3584" s="149"/>
      <c r="AV3584" s="149"/>
      <c r="AW3584" s="149"/>
      <c r="AX3584" s="150"/>
      <c r="AY3584" s="151"/>
      <c r="AZ3584" s="59"/>
      <c r="BA3584" s="59"/>
      <c r="BB3584" s="59"/>
      <c r="BC3584" s="59"/>
      <c r="BD3584" s="59"/>
      <c r="BE3584" s="59"/>
      <c r="BF3584" s="43"/>
      <c r="BG3584" s="59"/>
      <c r="BH3584" s="59"/>
      <c r="BI3584" s="59"/>
      <c r="BJ3584" s="59"/>
      <c r="BK3584" s="59"/>
      <c r="BL3584" s="59"/>
      <c r="BM3584" s="59"/>
    </row>
    <row r="3585" spans="1:65" x14ac:dyDescent="0.25">
      <c r="A3585" s="82"/>
      <c r="B3585" s="122" t="s">
        <v>1393</v>
      </c>
      <c r="C3585" s="122">
        <v>4305.5</v>
      </c>
      <c r="D3585" s="122">
        <v>37.753092912941497</v>
      </c>
      <c r="E3585" s="142">
        <f>IF(B3584=B3585,0,MAX(E$4:E3584)+1)</f>
        <v>0</v>
      </c>
      <c r="F3585" s="142">
        <f t="shared" si="648"/>
        <v>5</v>
      </c>
      <c r="G3585" s="142" t="str">
        <f t="shared" si="642"/>
        <v/>
      </c>
      <c r="H3585" s="142" t="str">
        <f t="shared" si="643"/>
        <v/>
      </c>
      <c r="I3585" s="59"/>
      <c r="J3585" s="104"/>
      <c r="K3585" s="59"/>
      <c r="L3585" s="59"/>
      <c r="M3585" s="59"/>
      <c r="N3585" s="44"/>
      <c r="O3585" s="44"/>
      <c r="P3585" s="44"/>
      <c r="Q3585" s="43" t="str">
        <f t="shared" si="640"/>
        <v/>
      </c>
      <c r="R3585" s="60" t="str">
        <f t="shared" si="651"/>
        <v/>
      </c>
      <c r="S3585" s="60" t="str">
        <f t="shared" si="651"/>
        <v/>
      </c>
      <c r="T3585" s="60" t="str">
        <f t="shared" si="651"/>
        <v/>
      </c>
      <c r="U3585" s="60" t="str">
        <f t="shared" si="651"/>
        <v/>
      </c>
      <c r="V3585" s="60" t="str">
        <f t="shared" si="651"/>
        <v/>
      </c>
      <c r="W3585" s="44"/>
      <c r="X3585" s="44" t="str">
        <f t="shared" si="644"/>
        <v/>
      </c>
      <c r="Y3585" s="142" t="str">
        <f t="shared" si="641"/>
        <v/>
      </c>
      <c r="Z3585" s="172" t="str">
        <f t="shared" si="645"/>
        <v/>
      </c>
      <c r="AA3585" s="169" t="str">
        <f>IF(ISNUMBER($Q3585),INDEX($D$1:$D$3663,S3585,1),"")</f>
        <v/>
      </c>
      <c r="AB3585" s="169" t="str">
        <f>IF(ISNUMBER($Q3585),INDEX($D$1:$D$3663,T3585,1),"")</f>
        <v/>
      </c>
      <c r="AC3585" s="169" t="str">
        <f>IF(ISNUMBER($Q3585),INDEX($D$1:$D$3663,U3585,1),"")</f>
        <v/>
      </c>
      <c r="AD3585" s="169" t="str">
        <f>IF(ISNUMBER($Q3585),INDEX($D$1:$D$3663,V3585,1),"")</f>
        <v/>
      </c>
      <c r="AE3585" s="59"/>
      <c r="AF3585" s="177" t="str">
        <f t="shared" si="646"/>
        <v/>
      </c>
      <c r="AG3585" s="178" t="s">
        <v>1403</v>
      </c>
      <c r="AH3585" s="59"/>
      <c r="AI3585" s="163" t="str">
        <f t="shared" si="647"/>
        <v/>
      </c>
      <c r="AJ3585" s="162" t="str">
        <f t="shared" si="650"/>
        <v/>
      </c>
      <c r="AK3585" s="119"/>
      <c r="AL3585" s="59" t="str">
        <f>IF(ISNUMBER($AJ3585),INDEX($Z$4:$AC$3663,$AJ3585,AL$3),"")</f>
        <v/>
      </c>
      <c r="AM3585" s="149" t="str">
        <f>IF(ISNUMBER($AJ3585),INDEX($Z$4:$AC$3663,$AJ3585,AM$3),"")</f>
        <v/>
      </c>
      <c r="AN3585" s="149" t="str">
        <f>IF(ISNUMBER($AJ3585),INDEX($Z$4:$AC$3663,$AJ3585,AN$3),"")</f>
        <v/>
      </c>
      <c r="AO3585" s="59"/>
      <c r="AP3585" s="59"/>
      <c r="AQ3585" s="166"/>
      <c r="AR3585" s="59"/>
      <c r="AS3585" s="59"/>
      <c r="AT3585" s="149"/>
      <c r="AU3585" s="149"/>
      <c r="AV3585" s="149"/>
      <c r="AW3585" s="149"/>
      <c r="AX3585" s="150"/>
      <c r="AY3585" s="151"/>
      <c r="AZ3585" s="59"/>
      <c r="BA3585" s="59"/>
      <c r="BB3585" s="59"/>
      <c r="BC3585" s="59"/>
      <c r="BD3585" s="59"/>
      <c r="BE3585" s="59"/>
      <c r="BF3585" s="43"/>
      <c r="BG3585" s="59"/>
      <c r="BH3585" s="59"/>
      <c r="BI3585" s="59"/>
      <c r="BJ3585" s="59"/>
      <c r="BK3585" s="59"/>
      <c r="BL3585" s="59"/>
      <c r="BM3585" s="59"/>
    </row>
    <row r="3586" spans="1:65" x14ac:dyDescent="0.25">
      <c r="A3586" s="82"/>
      <c r="B3586" s="122" t="s">
        <v>1393</v>
      </c>
      <c r="C3586" s="122">
        <v>4306.5</v>
      </c>
      <c r="D3586" s="122">
        <v>37.688288656482499</v>
      </c>
      <c r="E3586" s="142">
        <f>IF(B3585=B3586,0,MAX(E$4:E3585)+1)</f>
        <v>0</v>
      </c>
      <c r="F3586" s="142">
        <f t="shared" si="648"/>
        <v>5</v>
      </c>
      <c r="G3586" s="142" t="str">
        <f t="shared" si="642"/>
        <v/>
      </c>
      <c r="H3586" s="142" t="str">
        <f t="shared" si="643"/>
        <v/>
      </c>
      <c r="I3586" s="59"/>
      <c r="J3586" s="104"/>
      <c r="K3586" s="59"/>
      <c r="L3586" s="59"/>
      <c r="M3586" s="59"/>
      <c r="N3586" s="44"/>
      <c r="O3586" s="44"/>
      <c r="P3586" s="44"/>
      <c r="Q3586" s="43" t="str">
        <f t="shared" si="640"/>
        <v/>
      </c>
      <c r="R3586" s="60" t="str">
        <f t="shared" si="651"/>
        <v/>
      </c>
      <c r="S3586" s="60" t="str">
        <f t="shared" si="651"/>
        <v/>
      </c>
      <c r="T3586" s="60" t="str">
        <f t="shared" si="651"/>
        <v/>
      </c>
      <c r="U3586" s="60" t="str">
        <f t="shared" si="651"/>
        <v/>
      </c>
      <c r="V3586" s="60" t="str">
        <f t="shared" si="651"/>
        <v/>
      </c>
      <c r="W3586" s="44"/>
      <c r="X3586" s="44" t="str">
        <f t="shared" si="644"/>
        <v/>
      </c>
      <c r="Y3586" s="142" t="str">
        <f t="shared" si="641"/>
        <v/>
      </c>
      <c r="Z3586" s="172" t="str">
        <f t="shared" si="645"/>
        <v/>
      </c>
      <c r="AA3586" s="169" t="str">
        <f>IF(ISNUMBER($Q3586),INDEX($D$1:$D$3663,S3586,1),"")</f>
        <v/>
      </c>
      <c r="AB3586" s="169" t="str">
        <f>IF(ISNUMBER($Q3586),INDEX($D$1:$D$3663,T3586,1),"")</f>
        <v/>
      </c>
      <c r="AC3586" s="169" t="str">
        <f>IF(ISNUMBER($Q3586),INDEX($D$1:$D$3663,U3586,1),"")</f>
        <v/>
      </c>
      <c r="AD3586" s="169" t="str">
        <f>IF(ISNUMBER($Q3586),INDEX($D$1:$D$3663,V3586,1),"")</f>
        <v/>
      </c>
      <c r="AE3586" s="59"/>
      <c r="AF3586" s="177" t="str">
        <f t="shared" si="646"/>
        <v/>
      </c>
      <c r="AG3586" s="178" t="s">
        <v>1403</v>
      </c>
      <c r="AH3586" s="59"/>
      <c r="AI3586" s="163" t="str">
        <f t="shared" si="647"/>
        <v/>
      </c>
      <c r="AJ3586" s="162" t="str">
        <f t="shared" si="650"/>
        <v/>
      </c>
      <c r="AK3586" s="119"/>
      <c r="AL3586" s="59" t="str">
        <f>IF(ISNUMBER($AJ3586),INDEX($Z$4:$AC$3663,$AJ3586,AL$3),"")</f>
        <v/>
      </c>
      <c r="AM3586" s="149" t="str">
        <f>IF(ISNUMBER($AJ3586),INDEX($Z$4:$AC$3663,$AJ3586,AM$3),"")</f>
        <v/>
      </c>
      <c r="AN3586" s="149" t="str">
        <f>IF(ISNUMBER($AJ3586),INDEX($Z$4:$AC$3663,$AJ3586,AN$3),"")</f>
        <v/>
      </c>
      <c r="AO3586" s="59"/>
      <c r="AP3586" s="59"/>
      <c r="AQ3586" s="166"/>
      <c r="AR3586" s="59"/>
      <c r="AS3586" s="59"/>
      <c r="AT3586" s="149"/>
      <c r="AU3586" s="149"/>
      <c r="AV3586" s="149"/>
      <c r="AW3586" s="149"/>
      <c r="AX3586" s="150"/>
      <c r="AY3586" s="151"/>
      <c r="AZ3586" s="59"/>
      <c r="BA3586" s="59"/>
      <c r="BB3586" s="59"/>
      <c r="BC3586" s="59"/>
      <c r="BD3586" s="59"/>
      <c r="BE3586" s="59"/>
      <c r="BF3586" s="43"/>
      <c r="BG3586" s="59"/>
      <c r="BH3586" s="59"/>
      <c r="BI3586" s="59"/>
      <c r="BJ3586" s="59"/>
      <c r="BK3586" s="59"/>
      <c r="BL3586" s="59"/>
      <c r="BM3586" s="59"/>
    </row>
    <row r="3587" spans="1:65" x14ac:dyDescent="0.25">
      <c r="A3587" s="82"/>
      <c r="B3587" s="122" t="s">
        <v>1393</v>
      </c>
      <c r="C3587" s="122">
        <v>4307.5</v>
      </c>
      <c r="D3587" s="122">
        <v>37.8868334117535</v>
      </c>
      <c r="E3587" s="142">
        <f>IF(B3586=B3587,0,MAX(E$4:E3586)+1)</f>
        <v>0</v>
      </c>
      <c r="F3587" s="142">
        <f t="shared" si="648"/>
        <v>5</v>
      </c>
      <c r="G3587" s="142" t="str">
        <f t="shared" si="642"/>
        <v/>
      </c>
      <c r="H3587" s="142" t="str">
        <f t="shared" si="643"/>
        <v/>
      </c>
      <c r="I3587" s="59"/>
      <c r="J3587" s="104"/>
      <c r="K3587" s="59"/>
      <c r="L3587" s="59"/>
      <c r="M3587" s="59"/>
      <c r="N3587" s="44"/>
      <c r="O3587" s="44"/>
      <c r="P3587" s="44"/>
      <c r="Q3587" s="43" t="str">
        <f t="shared" si="640"/>
        <v/>
      </c>
      <c r="R3587" s="60" t="str">
        <f t="shared" si="651"/>
        <v/>
      </c>
      <c r="S3587" s="60" t="str">
        <f t="shared" si="651"/>
        <v/>
      </c>
      <c r="T3587" s="60" t="str">
        <f t="shared" si="651"/>
        <v/>
      </c>
      <c r="U3587" s="60" t="str">
        <f t="shared" si="651"/>
        <v/>
      </c>
      <c r="V3587" s="60" t="str">
        <f t="shared" si="651"/>
        <v/>
      </c>
      <c r="W3587" s="44"/>
      <c r="X3587" s="44" t="str">
        <f t="shared" si="644"/>
        <v/>
      </c>
      <c r="Y3587" s="142" t="str">
        <f t="shared" si="641"/>
        <v/>
      </c>
      <c r="Z3587" s="172" t="str">
        <f t="shared" si="645"/>
        <v/>
      </c>
      <c r="AA3587" s="169" t="str">
        <f>IF(ISNUMBER($Q3587),INDEX($D$1:$D$3663,S3587,1),"")</f>
        <v/>
      </c>
      <c r="AB3587" s="169" t="str">
        <f>IF(ISNUMBER($Q3587),INDEX($D$1:$D$3663,T3587,1),"")</f>
        <v/>
      </c>
      <c r="AC3587" s="169" t="str">
        <f>IF(ISNUMBER($Q3587),INDEX($D$1:$D$3663,U3587,1),"")</f>
        <v/>
      </c>
      <c r="AD3587" s="169" t="str">
        <f>IF(ISNUMBER($Q3587),INDEX($D$1:$D$3663,V3587,1),"")</f>
        <v/>
      </c>
      <c r="AE3587" s="59"/>
      <c r="AF3587" s="177" t="str">
        <f t="shared" si="646"/>
        <v/>
      </c>
      <c r="AG3587" s="178" t="s">
        <v>1403</v>
      </c>
      <c r="AH3587" s="59"/>
      <c r="AI3587" s="163" t="str">
        <f t="shared" si="647"/>
        <v/>
      </c>
      <c r="AJ3587" s="162" t="str">
        <f t="shared" si="650"/>
        <v/>
      </c>
      <c r="AK3587" s="119"/>
      <c r="AL3587" s="59" t="str">
        <f>IF(ISNUMBER($AJ3587),INDEX($Z$4:$AC$3663,$AJ3587,AL$3),"")</f>
        <v/>
      </c>
      <c r="AM3587" s="149" t="str">
        <f>IF(ISNUMBER($AJ3587),INDEX($Z$4:$AC$3663,$AJ3587,AM$3),"")</f>
        <v/>
      </c>
      <c r="AN3587" s="149" t="str">
        <f>IF(ISNUMBER($AJ3587),INDEX($Z$4:$AC$3663,$AJ3587,AN$3),"")</f>
        <v/>
      </c>
      <c r="AO3587" s="59"/>
      <c r="AP3587" s="59"/>
      <c r="AQ3587" s="166"/>
      <c r="AR3587" s="59"/>
      <c r="AS3587" s="59"/>
      <c r="AT3587" s="149"/>
      <c r="AU3587" s="149"/>
      <c r="AV3587" s="149"/>
      <c r="AW3587" s="149"/>
      <c r="AX3587" s="150"/>
      <c r="AY3587" s="151"/>
      <c r="AZ3587" s="59"/>
      <c r="BA3587" s="59"/>
      <c r="BB3587" s="59"/>
      <c r="BC3587" s="59"/>
      <c r="BD3587" s="59"/>
      <c r="BE3587" s="59"/>
      <c r="BF3587" s="43"/>
      <c r="BG3587" s="59"/>
      <c r="BH3587" s="59"/>
      <c r="BI3587" s="59"/>
      <c r="BJ3587" s="59"/>
      <c r="BK3587" s="59"/>
      <c r="BL3587" s="59"/>
      <c r="BM3587" s="59"/>
    </row>
    <row r="3588" spans="1:65" x14ac:dyDescent="0.25">
      <c r="A3588" s="82"/>
      <c r="B3588" s="122" t="s">
        <v>1393</v>
      </c>
      <c r="C3588" s="122">
        <v>4308.5</v>
      </c>
      <c r="D3588" s="122">
        <v>37.743234970752297</v>
      </c>
      <c r="E3588" s="142">
        <f>IF(B3587=B3588,0,MAX(E$4:E3587)+1)</f>
        <v>0</v>
      </c>
      <c r="F3588" s="142">
        <f t="shared" si="648"/>
        <v>5</v>
      </c>
      <c r="G3588" s="142" t="str">
        <f t="shared" si="642"/>
        <v/>
      </c>
      <c r="H3588" s="142" t="str">
        <f t="shared" si="643"/>
        <v/>
      </c>
      <c r="I3588" s="59"/>
      <c r="J3588" s="104"/>
      <c r="K3588" s="59"/>
      <c r="L3588" s="59"/>
      <c r="M3588" s="59"/>
      <c r="N3588" s="44"/>
      <c r="O3588" s="44"/>
      <c r="P3588" s="44"/>
      <c r="Q3588" s="43" t="str">
        <f t="shared" ref="Q3588:Q3651" si="652">IF(H3588=1,C3588-MIN(C$4:C$3663),"")</f>
        <v/>
      </c>
      <c r="R3588" s="60" t="str">
        <f t="shared" si="651"/>
        <v/>
      </c>
      <c r="S3588" s="60" t="str">
        <f t="shared" si="651"/>
        <v/>
      </c>
      <c r="T3588" s="60" t="str">
        <f t="shared" si="651"/>
        <v/>
      </c>
      <c r="U3588" s="60" t="str">
        <f t="shared" si="651"/>
        <v/>
      </c>
      <c r="V3588" s="60" t="str">
        <f t="shared" si="651"/>
        <v/>
      </c>
      <c r="W3588" s="44"/>
      <c r="X3588" s="44" t="str">
        <f t="shared" si="644"/>
        <v/>
      </c>
      <c r="Y3588" s="142" t="str">
        <f t="shared" ref="Y3588:Y3651" si="653">IF(ISNUMBER(Q3588),C3588,"")</f>
        <v/>
      </c>
      <c r="Z3588" s="172" t="str">
        <f t="shared" si="645"/>
        <v/>
      </c>
      <c r="AA3588" s="169" t="str">
        <f>IF(ISNUMBER($Q3588),INDEX($D$1:$D$3663,S3588,1),"")</f>
        <v/>
      </c>
      <c r="AB3588" s="169" t="str">
        <f>IF(ISNUMBER($Q3588),INDEX($D$1:$D$3663,T3588,1),"")</f>
        <v/>
      </c>
      <c r="AC3588" s="169" t="str">
        <f>IF(ISNUMBER($Q3588),INDEX($D$1:$D$3663,U3588,1),"")</f>
        <v/>
      </c>
      <c r="AD3588" s="169" t="str">
        <f>IF(ISNUMBER($Q3588),INDEX($D$1:$D$3663,V3588,1),"")</f>
        <v/>
      </c>
      <c r="AE3588" s="59"/>
      <c r="AF3588" s="177" t="str">
        <f t="shared" si="646"/>
        <v/>
      </c>
      <c r="AG3588" s="178" t="s">
        <v>1403</v>
      </c>
      <c r="AH3588" s="59"/>
      <c r="AI3588" s="163" t="str">
        <f t="shared" si="647"/>
        <v/>
      </c>
      <c r="AJ3588" s="162" t="str">
        <f t="shared" si="650"/>
        <v/>
      </c>
      <c r="AK3588" s="119"/>
      <c r="AL3588" s="59" t="str">
        <f>IF(ISNUMBER($AJ3588),INDEX($Z$4:$AC$3663,$AJ3588,AL$3),"")</f>
        <v/>
      </c>
      <c r="AM3588" s="149" t="str">
        <f>IF(ISNUMBER($AJ3588),INDEX($Z$4:$AC$3663,$AJ3588,AM$3),"")</f>
        <v/>
      </c>
      <c r="AN3588" s="149" t="str">
        <f>IF(ISNUMBER($AJ3588),INDEX($Z$4:$AC$3663,$AJ3588,AN$3),"")</f>
        <v/>
      </c>
      <c r="AO3588" s="59"/>
      <c r="AP3588" s="59"/>
      <c r="AQ3588" s="166"/>
      <c r="AR3588" s="59"/>
      <c r="AS3588" s="59"/>
      <c r="AT3588" s="149"/>
      <c r="AU3588" s="149"/>
      <c r="AV3588" s="149"/>
      <c r="AW3588" s="149"/>
      <c r="AX3588" s="150"/>
      <c r="AY3588" s="151"/>
      <c r="AZ3588" s="59"/>
      <c r="BA3588" s="59"/>
      <c r="BB3588" s="59"/>
      <c r="BC3588" s="59"/>
      <c r="BD3588" s="59"/>
      <c r="BE3588" s="59"/>
      <c r="BF3588" s="43"/>
      <c r="BG3588" s="59"/>
      <c r="BH3588" s="59"/>
      <c r="BI3588" s="59"/>
      <c r="BJ3588" s="59"/>
      <c r="BK3588" s="59"/>
      <c r="BL3588" s="59"/>
      <c r="BM3588" s="59"/>
    </row>
    <row r="3589" spans="1:65" x14ac:dyDescent="0.25">
      <c r="A3589" s="82"/>
      <c r="B3589" s="122" t="s">
        <v>1393</v>
      </c>
      <c r="C3589" s="122">
        <v>4309.5</v>
      </c>
      <c r="D3589" s="122">
        <v>37.601670528692097</v>
      </c>
      <c r="E3589" s="142">
        <f>IF(B3588=B3589,0,MAX(E$4:E3588)+1)</f>
        <v>0</v>
      </c>
      <c r="F3589" s="142">
        <f t="shared" si="648"/>
        <v>5</v>
      </c>
      <c r="G3589" s="142" t="str">
        <f t="shared" ref="G3589:G3652" si="654">IF(E3589&gt;0,ROW(),"")</f>
        <v/>
      </c>
      <c r="H3589" s="142" t="str">
        <f t="shared" ref="H3589:H3652" si="655">IF(B3589=B$4,1,"")</f>
        <v/>
      </c>
      <c r="I3589" s="59"/>
      <c r="J3589" s="104"/>
      <c r="K3589" s="59"/>
      <c r="L3589" s="59"/>
      <c r="M3589" s="59"/>
      <c r="N3589" s="44"/>
      <c r="O3589" s="44"/>
      <c r="P3589" s="44"/>
      <c r="Q3589" s="43" t="str">
        <f t="shared" si="652"/>
        <v/>
      </c>
      <c r="R3589" s="60" t="str">
        <f t="shared" si="651"/>
        <v/>
      </c>
      <c r="S3589" s="60" t="str">
        <f t="shared" si="651"/>
        <v/>
      </c>
      <c r="T3589" s="60" t="str">
        <f t="shared" si="651"/>
        <v/>
      </c>
      <c r="U3589" s="60" t="str">
        <f t="shared" si="651"/>
        <v/>
      </c>
      <c r="V3589" s="60" t="str">
        <f t="shared" si="651"/>
        <v/>
      </c>
      <c r="W3589" s="44"/>
      <c r="X3589" s="44" t="str">
        <f t="shared" ref="X3589:X3652" si="656">IF(ISNUMBER(Y3589),ROW()-X$3,"")</f>
        <v/>
      </c>
      <c r="Y3589" s="142" t="str">
        <f t="shared" si="653"/>
        <v/>
      </c>
      <c r="Z3589" s="172" t="str">
        <f t="shared" ref="Z3589:Z3652" si="657">IF(ISNUMBER($Q3589),INDEX($D$1:$D$3663,R3589,1),"")</f>
        <v/>
      </c>
      <c r="AA3589" s="169" t="str">
        <f>IF(ISNUMBER($Q3589),INDEX($D$1:$D$3663,S3589,1),"")</f>
        <v/>
      </c>
      <c r="AB3589" s="169" t="str">
        <f>IF(ISNUMBER($Q3589),INDEX($D$1:$D$3663,T3589,1),"")</f>
        <v/>
      </c>
      <c r="AC3589" s="169" t="str">
        <f>IF(ISNUMBER($Q3589),INDEX($D$1:$D$3663,U3589,1),"")</f>
        <v/>
      </c>
      <c r="AD3589" s="169" t="str">
        <f>IF(ISNUMBER($Q3589),INDEX($D$1:$D$3663,V3589,1),"")</f>
        <v/>
      </c>
      <c r="AE3589" s="59"/>
      <c r="AF3589" s="177" t="str">
        <f t="shared" ref="AF3589:AF3652" si="658">IF(ISNUMBER(Q3589),Y3589/M$15-M$11,"")</f>
        <v/>
      </c>
      <c r="AG3589" s="178" t="s">
        <v>1403</v>
      </c>
      <c r="AH3589" s="59"/>
      <c r="AI3589" s="163" t="str">
        <f t="shared" ref="AI3589:AI3652" si="659">IF(ROW()-AI$3&lt;=AI$2,ROW()-AI$3,"")</f>
        <v/>
      </c>
      <c r="AJ3589" s="162" t="str">
        <f t="shared" si="650"/>
        <v/>
      </c>
      <c r="AK3589" s="119"/>
      <c r="AL3589" s="59" t="str">
        <f>IF(ISNUMBER($AJ3589),INDEX($Z$4:$AC$3663,$AJ3589,AL$3),"")</f>
        <v/>
      </c>
      <c r="AM3589" s="149" t="str">
        <f>IF(ISNUMBER($AJ3589),INDEX($Z$4:$AC$3663,$AJ3589,AM$3),"")</f>
        <v/>
      </c>
      <c r="AN3589" s="149" t="str">
        <f>IF(ISNUMBER($AJ3589),INDEX($Z$4:$AC$3663,$AJ3589,AN$3),"")</f>
        <v/>
      </c>
      <c r="AO3589" s="59"/>
      <c r="AP3589" s="59"/>
      <c r="AQ3589" s="166"/>
      <c r="AR3589" s="59"/>
      <c r="AS3589" s="59"/>
      <c r="AT3589" s="149"/>
      <c r="AU3589" s="149"/>
      <c r="AV3589" s="149"/>
      <c r="AW3589" s="149"/>
      <c r="AX3589" s="150"/>
      <c r="AY3589" s="151"/>
      <c r="AZ3589" s="59"/>
      <c r="BA3589" s="59"/>
      <c r="BB3589" s="59"/>
      <c r="BC3589" s="59"/>
      <c r="BD3589" s="59"/>
      <c r="BE3589" s="59"/>
      <c r="BF3589" s="43"/>
      <c r="BG3589" s="59"/>
      <c r="BH3589" s="59"/>
      <c r="BI3589" s="59"/>
      <c r="BJ3589" s="59"/>
      <c r="BK3589" s="59"/>
      <c r="BL3589" s="59"/>
      <c r="BM3589" s="59"/>
    </row>
    <row r="3590" spans="1:65" x14ac:dyDescent="0.25">
      <c r="A3590" s="82"/>
      <c r="B3590" s="122" t="s">
        <v>1393</v>
      </c>
      <c r="C3590" s="122">
        <v>4310.5</v>
      </c>
      <c r="D3590" s="122">
        <v>37.848526277157198</v>
      </c>
      <c r="E3590" s="142">
        <f>IF(B3589=B3590,0,MAX(E$4:E3589)+1)</f>
        <v>0</v>
      </c>
      <c r="F3590" s="142">
        <f t="shared" si="648"/>
        <v>5</v>
      </c>
      <c r="G3590" s="142" t="str">
        <f t="shared" si="654"/>
        <v/>
      </c>
      <c r="H3590" s="142" t="str">
        <f t="shared" si="655"/>
        <v/>
      </c>
      <c r="I3590" s="59"/>
      <c r="J3590" s="104"/>
      <c r="K3590" s="59"/>
      <c r="L3590" s="59"/>
      <c r="M3590" s="59"/>
      <c r="N3590" s="44"/>
      <c r="O3590" s="44"/>
      <c r="P3590" s="44"/>
      <c r="Q3590" s="43" t="str">
        <f t="shared" si="652"/>
        <v/>
      </c>
      <c r="R3590" s="60" t="str">
        <f t="shared" si="651"/>
        <v/>
      </c>
      <c r="S3590" s="60" t="str">
        <f t="shared" si="651"/>
        <v/>
      </c>
      <c r="T3590" s="60" t="str">
        <f t="shared" si="651"/>
        <v/>
      </c>
      <c r="U3590" s="60" t="str">
        <f t="shared" si="651"/>
        <v/>
      </c>
      <c r="V3590" s="60" t="str">
        <f t="shared" si="651"/>
        <v/>
      </c>
      <c r="W3590" s="44"/>
      <c r="X3590" s="44" t="str">
        <f t="shared" si="656"/>
        <v/>
      </c>
      <c r="Y3590" s="142" t="str">
        <f t="shared" si="653"/>
        <v/>
      </c>
      <c r="Z3590" s="172" t="str">
        <f t="shared" si="657"/>
        <v/>
      </c>
      <c r="AA3590" s="169" t="str">
        <f>IF(ISNUMBER($Q3590),INDEX($D$1:$D$3663,S3590,1),"")</f>
        <v/>
      </c>
      <c r="AB3590" s="169" t="str">
        <f>IF(ISNUMBER($Q3590),INDEX($D$1:$D$3663,T3590,1),"")</f>
        <v/>
      </c>
      <c r="AC3590" s="169" t="str">
        <f>IF(ISNUMBER($Q3590),INDEX($D$1:$D$3663,U3590,1),"")</f>
        <v/>
      </c>
      <c r="AD3590" s="169" t="str">
        <f>IF(ISNUMBER($Q3590),INDEX($D$1:$D$3663,V3590,1),"")</f>
        <v/>
      </c>
      <c r="AE3590" s="59"/>
      <c r="AF3590" s="177" t="str">
        <f t="shared" si="658"/>
        <v/>
      </c>
      <c r="AG3590" s="178" t="s">
        <v>1403</v>
      </c>
      <c r="AH3590" s="59"/>
      <c r="AI3590" s="163" t="str">
        <f t="shared" si="659"/>
        <v/>
      </c>
      <c r="AJ3590" s="162" t="str">
        <f t="shared" si="650"/>
        <v/>
      </c>
      <c r="AK3590" s="119"/>
      <c r="AL3590" s="59" t="str">
        <f>IF(ISNUMBER($AJ3590),INDEX($Z$4:$AC$3663,$AJ3590,AL$3),"")</f>
        <v/>
      </c>
      <c r="AM3590" s="149" t="str">
        <f>IF(ISNUMBER($AJ3590),INDEX($Z$4:$AC$3663,$AJ3590,AM$3),"")</f>
        <v/>
      </c>
      <c r="AN3590" s="149" t="str">
        <f>IF(ISNUMBER($AJ3590),INDEX($Z$4:$AC$3663,$AJ3590,AN$3),"")</f>
        <v/>
      </c>
      <c r="AO3590" s="59"/>
      <c r="AP3590" s="59"/>
      <c r="AQ3590" s="166"/>
      <c r="AR3590" s="59"/>
      <c r="AS3590" s="59"/>
      <c r="AT3590" s="149"/>
      <c r="AU3590" s="149"/>
      <c r="AV3590" s="149"/>
      <c r="AW3590" s="149"/>
      <c r="AX3590" s="150"/>
      <c r="AY3590" s="151"/>
      <c r="AZ3590" s="59"/>
      <c r="BA3590" s="59"/>
      <c r="BB3590" s="59"/>
      <c r="BC3590" s="59"/>
      <c r="BD3590" s="59"/>
      <c r="BE3590" s="59"/>
      <c r="BF3590" s="43"/>
      <c r="BG3590" s="59"/>
      <c r="BH3590" s="59"/>
      <c r="BI3590" s="59"/>
      <c r="BJ3590" s="59"/>
      <c r="BK3590" s="59"/>
      <c r="BL3590" s="59"/>
      <c r="BM3590" s="59"/>
    </row>
    <row r="3591" spans="1:65" x14ac:dyDescent="0.25">
      <c r="A3591" s="82"/>
      <c r="B3591" s="122" t="s">
        <v>1393</v>
      </c>
      <c r="C3591" s="122">
        <v>4311.5</v>
      </c>
      <c r="D3591" s="122">
        <v>37.728423100247902</v>
      </c>
      <c r="E3591" s="142">
        <f>IF(B3590=B3591,0,MAX(E$4:E3590)+1)</f>
        <v>0</v>
      </c>
      <c r="F3591" s="142">
        <f t="shared" ref="F3591:F3654" si="660">IF(E3591=0,F3590,E3591)</f>
        <v>5</v>
      </c>
      <c r="G3591" s="142" t="str">
        <f t="shared" si="654"/>
        <v/>
      </c>
      <c r="H3591" s="142" t="str">
        <f t="shared" si="655"/>
        <v/>
      </c>
      <c r="I3591" s="59"/>
      <c r="J3591" s="104"/>
      <c r="K3591" s="59"/>
      <c r="L3591" s="59"/>
      <c r="M3591" s="59"/>
      <c r="N3591" s="44"/>
      <c r="O3591" s="44"/>
      <c r="P3591" s="44"/>
      <c r="Q3591" s="43" t="str">
        <f t="shared" si="652"/>
        <v/>
      </c>
      <c r="R3591" s="60" t="str">
        <f t="shared" si="651"/>
        <v/>
      </c>
      <c r="S3591" s="60" t="str">
        <f t="shared" si="651"/>
        <v/>
      </c>
      <c r="T3591" s="60" t="str">
        <f t="shared" si="651"/>
        <v/>
      </c>
      <c r="U3591" s="60" t="str">
        <f t="shared" si="651"/>
        <v/>
      </c>
      <c r="V3591" s="60" t="str">
        <f t="shared" si="651"/>
        <v/>
      </c>
      <c r="W3591" s="44"/>
      <c r="X3591" s="44" t="str">
        <f t="shared" si="656"/>
        <v/>
      </c>
      <c r="Y3591" s="142" t="str">
        <f t="shared" si="653"/>
        <v/>
      </c>
      <c r="Z3591" s="172" t="str">
        <f t="shared" si="657"/>
        <v/>
      </c>
      <c r="AA3591" s="169" t="str">
        <f>IF(ISNUMBER($Q3591),INDEX($D$1:$D$3663,S3591,1),"")</f>
        <v/>
      </c>
      <c r="AB3591" s="169" t="str">
        <f>IF(ISNUMBER($Q3591),INDEX($D$1:$D$3663,T3591,1),"")</f>
        <v/>
      </c>
      <c r="AC3591" s="169" t="str">
        <f>IF(ISNUMBER($Q3591),INDEX($D$1:$D$3663,U3591,1),"")</f>
        <v/>
      </c>
      <c r="AD3591" s="169" t="str">
        <f>IF(ISNUMBER($Q3591),INDEX($D$1:$D$3663,V3591,1),"")</f>
        <v/>
      </c>
      <c r="AE3591" s="59"/>
      <c r="AF3591" s="177" t="str">
        <f t="shared" si="658"/>
        <v/>
      </c>
      <c r="AG3591" s="178" t="s">
        <v>1403</v>
      </c>
      <c r="AH3591" s="59"/>
      <c r="AI3591" s="163" t="str">
        <f t="shared" si="659"/>
        <v/>
      </c>
      <c r="AJ3591" s="162" t="str">
        <f t="shared" si="650"/>
        <v/>
      </c>
      <c r="AK3591" s="119"/>
      <c r="AL3591" s="59" t="str">
        <f>IF(ISNUMBER($AJ3591),INDEX($Z$4:$AC$3663,$AJ3591,AL$3),"")</f>
        <v/>
      </c>
      <c r="AM3591" s="149" t="str">
        <f>IF(ISNUMBER($AJ3591),INDEX($Z$4:$AC$3663,$AJ3591,AM$3),"")</f>
        <v/>
      </c>
      <c r="AN3591" s="149" t="str">
        <f>IF(ISNUMBER($AJ3591),INDEX($Z$4:$AC$3663,$AJ3591,AN$3),"")</f>
        <v/>
      </c>
      <c r="AO3591" s="59"/>
      <c r="AP3591" s="59"/>
      <c r="AQ3591" s="166"/>
      <c r="AR3591" s="59"/>
      <c r="AS3591" s="59"/>
      <c r="AT3591" s="149"/>
      <c r="AU3591" s="149"/>
      <c r="AV3591" s="149"/>
      <c r="AW3591" s="149"/>
      <c r="AX3591" s="150"/>
      <c r="AY3591" s="151"/>
      <c r="AZ3591" s="59"/>
      <c r="BA3591" s="59"/>
      <c r="BB3591" s="59"/>
      <c r="BC3591" s="59"/>
      <c r="BD3591" s="59"/>
      <c r="BE3591" s="59"/>
      <c r="BF3591" s="43"/>
      <c r="BG3591" s="59"/>
      <c r="BH3591" s="59"/>
      <c r="BI3591" s="59"/>
      <c r="BJ3591" s="59"/>
      <c r="BK3591" s="59"/>
      <c r="BL3591" s="59"/>
      <c r="BM3591" s="59"/>
    </row>
    <row r="3592" spans="1:65" x14ac:dyDescent="0.25">
      <c r="A3592" s="82"/>
      <c r="B3592" s="122" t="s">
        <v>1393</v>
      </c>
      <c r="C3592" s="122">
        <v>4312.5</v>
      </c>
      <c r="D3592" s="122">
        <v>37.497416249627101</v>
      </c>
      <c r="E3592" s="142">
        <f>IF(B3591=B3592,0,MAX(E$4:E3591)+1)</f>
        <v>0</v>
      </c>
      <c r="F3592" s="142">
        <f t="shared" si="660"/>
        <v>5</v>
      </c>
      <c r="G3592" s="142" t="str">
        <f t="shared" si="654"/>
        <v/>
      </c>
      <c r="H3592" s="142" t="str">
        <f t="shared" si="655"/>
        <v/>
      </c>
      <c r="I3592" s="59"/>
      <c r="J3592" s="104"/>
      <c r="K3592" s="59"/>
      <c r="L3592" s="59"/>
      <c r="M3592" s="59"/>
      <c r="N3592" s="44"/>
      <c r="O3592" s="44"/>
      <c r="P3592" s="44"/>
      <c r="Q3592" s="43" t="str">
        <f t="shared" si="652"/>
        <v/>
      </c>
      <c r="R3592" s="60" t="str">
        <f t="shared" si="651"/>
        <v/>
      </c>
      <c r="S3592" s="60" t="str">
        <f t="shared" si="651"/>
        <v/>
      </c>
      <c r="T3592" s="60" t="str">
        <f t="shared" si="651"/>
        <v/>
      </c>
      <c r="U3592" s="60" t="str">
        <f t="shared" si="651"/>
        <v/>
      </c>
      <c r="V3592" s="60" t="str">
        <f t="shared" si="651"/>
        <v/>
      </c>
      <c r="W3592" s="44"/>
      <c r="X3592" s="44" t="str">
        <f t="shared" si="656"/>
        <v/>
      </c>
      <c r="Y3592" s="142" t="str">
        <f t="shared" si="653"/>
        <v/>
      </c>
      <c r="Z3592" s="172" t="str">
        <f t="shared" si="657"/>
        <v/>
      </c>
      <c r="AA3592" s="169" t="str">
        <f>IF(ISNUMBER($Q3592),INDEX($D$1:$D$3663,S3592,1),"")</f>
        <v/>
      </c>
      <c r="AB3592" s="169" t="str">
        <f>IF(ISNUMBER($Q3592),INDEX($D$1:$D$3663,T3592,1),"")</f>
        <v/>
      </c>
      <c r="AC3592" s="169" t="str">
        <f>IF(ISNUMBER($Q3592),INDEX($D$1:$D$3663,U3592,1),"")</f>
        <v/>
      </c>
      <c r="AD3592" s="169" t="str">
        <f>IF(ISNUMBER($Q3592),INDEX($D$1:$D$3663,V3592,1),"")</f>
        <v/>
      </c>
      <c r="AE3592" s="59"/>
      <c r="AF3592" s="177" t="str">
        <f t="shared" si="658"/>
        <v/>
      </c>
      <c r="AG3592" s="178" t="s">
        <v>1403</v>
      </c>
      <c r="AH3592" s="59"/>
      <c r="AI3592" s="163" t="str">
        <f t="shared" si="659"/>
        <v/>
      </c>
      <c r="AJ3592" s="162" t="str">
        <f t="shared" si="650"/>
        <v/>
      </c>
      <c r="AK3592" s="119"/>
      <c r="AL3592" s="59" t="str">
        <f>IF(ISNUMBER($AJ3592),INDEX($Z$4:$AC$3663,$AJ3592,AL$3),"")</f>
        <v/>
      </c>
      <c r="AM3592" s="149" t="str">
        <f>IF(ISNUMBER($AJ3592),INDEX($Z$4:$AC$3663,$AJ3592,AM$3),"")</f>
        <v/>
      </c>
      <c r="AN3592" s="149" t="str">
        <f>IF(ISNUMBER($AJ3592),INDEX($Z$4:$AC$3663,$AJ3592,AN$3),"")</f>
        <v/>
      </c>
      <c r="AO3592" s="59"/>
      <c r="AP3592" s="59"/>
      <c r="AQ3592" s="166"/>
      <c r="AR3592" s="59"/>
      <c r="AS3592" s="59"/>
      <c r="AT3592" s="149"/>
      <c r="AU3592" s="149"/>
      <c r="AV3592" s="149"/>
      <c r="AW3592" s="149"/>
      <c r="AX3592" s="150"/>
      <c r="AY3592" s="151"/>
      <c r="AZ3592" s="59"/>
      <c r="BA3592" s="59"/>
      <c r="BB3592" s="59"/>
      <c r="BC3592" s="59"/>
      <c r="BD3592" s="59"/>
      <c r="BE3592" s="59"/>
      <c r="BF3592" s="43"/>
      <c r="BG3592" s="59"/>
      <c r="BH3592" s="59"/>
      <c r="BI3592" s="59"/>
      <c r="BJ3592" s="59"/>
      <c r="BK3592" s="59"/>
      <c r="BL3592" s="59"/>
      <c r="BM3592" s="59"/>
    </row>
    <row r="3593" spans="1:65" x14ac:dyDescent="0.25">
      <c r="A3593" s="82"/>
      <c r="B3593" s="122" t="s">
        <v>1393</v>
      </c>
      <c r="C3593" s="122">
        <v>4313.5</v>
      </c>
      <c r="D3593" s="122">
        <v>37.734796522619703</v>
      </c>
      <c r="E3593" s="142">
        <f>IF(B3592=B3593,0,MAX(E$4:E3592)+1)</f>
        <v>0</v>
      </c>
      <c r="F3593" s="142">
        <f t="shared" si="660"/>
        <v>5</v>
      </c>
      <c r="G3593" s="142" t="str">
        <f t="shared" si="654"/>
        <v/>
      </c>
      <c r="H3593" s="142" t="str">
        <f t="shared" si="655"/>
        <v/>
      </c>
      <c r="I3593" s="59"/>
      <c r="J3593" s="104"/>
      <c r="K3593" s="59"/>
      <c r="L3593" s="59"/>
      <c r="M3593" s="59"/>
      <c r="N3593" s="44"/>
      <c r="O3593" s="44"/>
      <c r="P3593" s="44"/>
      <c r="Q3593" s="43" t="str">
        <f t="shared" si="652"/>
        <v/>
      </c>
      <c r="R3593" s="60" t="str">
        <f t="shared" si="651"/>
        <v/>
      </c>
      <c r="S3593" s="60" t="str">
        <f t="shared" si="651"/>
        <v/>
      </c>
      <c r="T3593" s="60" t="str">
        <f t="shared" si="651"/>
        <v/>
      </c>
      <c r="U3593" s="60" t="str">
        <f t="shared" si="651"/>
        <v/>
      </c>
      <c r="V3593" s="60" t="str">
        <f t="shared" si="651"/>
        <v/>
      </c>
      <c r="W3593" s="44"/>
      <c r="X3593" s="44" t="str">
        <f t="shared" si="656"/>
        <v/>
      </c>
      <c r="Y3593" s="142" t="str">
        <f t="shared" si="653"/>
        <v/>
      </c>
      <c r="Z3593" s="172" t="str">
        <f t="shared" si="657"/>
        <v/>
      </c>
      <c r="AA3593" s="169" t="str">
        <f>IF(ISNUMBER($Q3593),INDEX($D$1:$D$3663,S3593,1),"")</f>
        <v/>
      </c>
      <c r="AB3593" s="169" t="str">
        <f>IF(ISNUMBER($Q3593),INDEX($D$1:$D$3663,T3593,1),"")</f>
        <v/>
      </c>
      <c r="AC3593" s="169" t="str">
        <f>IF(ISNUMBER($Q3593),INDEX($D$1:$D$3663,U3593,1),"")</f>
        <v/>
      </c>
      <c r="AD3593" s="169" t="str">
        <f>IF(ISNUMBER($Q3593),INDEX($D$1:$D$3663,V3593,1),"")</f>
        <v/>
      </c>
      <c r="AE3593" s="59"/>
      <c r="AF3593" s="177" t="str">
        <f t="shared" si="658"/>
        <v/>
      </c>
      <c r="AG3593" s="178" t="s">
        <v>1403</v>
      </c>
      <c r="AH3593" s="59"/>
      <c r="AI3593" s="163" t="str">
        <f t="shared" si="659"/>
        <v/>
      </c>
      <c r="AJ3593" s="162" t="str">
        <f t="shared" si="650"/>
        <v/>
      </c>
      <c r="AK3593" s="119"/>
      <c r="AL3593" s="59" t="str">
        <f>IF(ISNUMBER($AJ3593),INDEX($Z$4:$AC$3663,$AJ3593,AL$3),"")</f>
        <v/>
      </c>
      <c r="AM3593" s="149" t="str">
        <f>IF(ISNUMBER($AJ3593),INDEX($Z$4:$AC$3663,$AJ3593,AM$3),"")</f>
        <v/>
      </c>
      <c r="AN3593" s="149" t="str">
        <f>IF(ISNUMBER($AJ3593),INDEX($Z$4:$AC$3663,$AJ3593,AN$3),"")</f>
        <v/>
      </c>
      <c r="AO3593" s="59"/>
      <c r="AP3593" s="59"/>
      <c r="AQ3593" s="166"/>
      <c r="AR3593" s="59"/>
      <c r="AS3593" s="59"/>
      <c r="AT3593" s="149"/>
      <c r="AU3593" s="149"/>
      <c r="AV3593" s="149"/>
      <c r="AW3593" s="149"/>
      <c r="AX3593" s="150"/>
      <c r="AY3593" s="151"/>
      <c r="AZ3593" s="59"/>
      <c r="BA3593" s="59"/>
      <c r="BB3593" s="59"/>
      <c r="BC3593" s="59"/>
      <c r="BD3593" s="59"/>
      <c r="BE3593" s="59"/>
      <c r="BF3593" s="43"/>
      <c r="BG3593" s="59"/>
      <c r="BH3593" s="59"/>
      <c r="BI3593" s="59"/>
      <c r="BJ3593" s="59"/>
      <c r="BK3593" s="59"/>
      <c r="BL3593" s="59"/>
      <c r="BM3593" s="59"/>
    </row>
    <row r="3594" spans="1:65" x14ac:dyDescent="0.25">
      <c r="A3594" s="82"/>
      <c r="B3594" s="122" t="s">
        <v>1393</v>
      </c>
      <c r="C3594" s="122">
        <v>4314.5</v>
      </c>
      <c r="D3594" s="122">
        <v>37.410047966285603</v>
      </c>
      <c r="E3594" s="142">
        <f>IF(B3593=B3594,0,MAX(E$4:E3593)+1)</f>
        <v>0</v>
      </c>
      <c r="F3594" s="142">
        <f t="shared" si="660"/>
        <v>5</v>
      </c>
      <c r="G3594" s="142" t="str">
        <f t="shared" si="654"/>
        <v/>
      </c>
      <c r="H3594" s="142" t="str">
        <f t="shared" si="655"/>
        <v/>
      </c>
      <c r="I3594" s="59"/>
      <c r="J3594" s="104"/>
      <c r="K3594" s="59"/>
      <c r="L3594" s="59"/>
      <c r="M3594" s="59"/>
      <c r="N3594" s="44"/>
      <c r="O3594" s="44"/>
      <c r="P3594" s="44"/>
      <c r="Q3594" s="43" t="str">
        <f t="shared" si="652"/>
        <v/>
      </c>
      <c r="R3594" s="60" t="str">
        <f t="shared" si="651"/>
        <v/>
      </c>
      <c r="S3594" s="60" t="str">
        <f t="shared" si="651"/>
        <v/>
      </c>
      <c r="T3594" s="60" t="str">
        <f t="shared" si="651"/>
        <v/>
      </c>
      <c r="U3594" s="60" t="str">
        <f t="shared" si="651"/>
        <v/>
      </c>
      <c r="V3594" s="60" t="str">
        <f t="shared" si="651"/>
        <v/>
      </c>
      <c r="W3594" s="44"/>
      <c r="X3594" s="44" t="str">
        <f t="shared" si="656"/>
        <v/>
      </c>
      <c r="Y3594" s="142" t="str">
        <f t="shared" si="653"/>
        <v/>
      </c>
      <c r="Z3594" s="172" t="str">
        <f t="shared" si="657"/>
        <v/>
      </c>
      <c r="AA3594" s="169" t="str">
        <f>IF(ISNUMBER($Q3594),INDEX($D$1:$D$3663,S3594,1),"")</f>
        <v/>
      </c>
      <c r="AB3594" s="169" t="str">
        <f>IF(ISNUMBER($Q3594),INDEX($D$1:$D$3663,T3594,1),"")</f>
        <v/>
      </c>
      <c r="AC3594" s="169" t="str">
        <f>IF(ISNUMBER($Q3594),INDEX($D$1:$D$3663,U3594,1),"")</f>
        <v/>
      </c>
      <c r="AD3594" s="169" t="str">
        <f>IF(ISNUMBER($Q3594),INDEX($D$1:$D$3663,V3594,1),"")</f>
        <v/>
      </c>
      <c r="AE3594" s="59"/>
      <c r="AF3594" s="177" t="str">
        <f t="shared" si="658"/>
        <v/>
      </c>
      <c r="AG3594" s="178" t="s">
        <v>1403</v>
      </c>
      <c r="AH3594" s="59"/>
      <c r="AI3594" s="163" t="str">
        <f t="shared" si="659"/>
        <v/>
      </c>
      <c r="AJ3594" s="162" t="str">
        <f t="shared" si="650"/>
        <v/>
      </c>
      <c r="AK3594" s="119"/>
      <c r="AL3594" s="59" t="str">
        <f>IF(ISNUMBER($AJ3594),INDEX($Z$4:$AC$3663,$AJ3594,AL$3),"")</f>
        <v/>
      </c>
      <c r="AM3594" s="149" t="str">
        <f>IF(ISNUMBER($AJ3594),INDEX($Z$4:$AC$3663,$AJ3594,AM$3),"")</f>
        <v/>
      </c>
      <c r="AN3594" s="149" t="str">
        <f>IF(ISNUMBER($AJ3594),INDEX($Z$4:$AC$3663,$AJ3594,AN$3),"")</f>
        <v/>
      </c>
      <c r="AO3594" s="59"/>
      <c r="AP3594" s="59"/>
      <c r="AQ3594" s="166"/>
      <c r="AR3594" s="59"/>
      <c r="AS3594" s="59"/>
      <c r="AT3594" s="149"/>
      <c r="AU3594" s="149"/>
      <c r="AV3594" s="149"/>
      <c r="AW3594" s="149"/>
      <c r="AX3594" s="150"/>
      <c r="AY3594" s="151"/>
      <c r="AZ3594" s="59"/>
      <c r="BA3594" s="59"/>
      <c r="BB3594" s="59"/>
      <c r="BC3594" s="59"/>
      <c r="BD3594" s="59"/>
      <c r="BE3594" s="59"/>
      <c r="BF3594" s="43"/>
      <c r="BG3594" s="59"/>
      <c r="BH3594" s="59"/>
      <c r="BI3594" s="59"/>
      <c r="BJ3594" s="59"/>
      <c r="BK3594" s="59"/>
      <c r="BL3594" s="59"/>
      <c r="BM3594" s="59"/>
    </row>
    <row r="3595" spans="1:65" x14ac:dyDescent="0.25">
      <c r="A3595" s="82"/>
      <c r="B3595" s="122" t="s">
        <v>1393</v>
      </c>
      <c r="C3595" s="122">
        <v>4315.5</v>
      </c>
      <c r="D3595" s="122">
        <v>37.688985570871097</v>
      </c>
      <c r="E3595" s="142">
        <f>IF(B3594=B3595,0,MAX(E$4:E3594)+1)</f>
        <v>0</v>
      </c>
      <c r="F3595" s="142">
        <f t="shared" si="660"/>
        <v>5</v>
      </c>
      <c r="G3595" s="142" t="str">
        <f t="shared" si="654"/>
        <v/>
      </c>
      <c r="H3595" s="142" t="str">
        <f t="shared" si="655"/>
        <v/>
      </c>
      <c r="I3595" s="59"/>
      <c r="J3595" s="104"/>
      <c r="K3595" s="59"/>
      <c r="L3595" s="59"/>
      <c r="M3595" s="59"/>
      <c r="N3595" s="44"/>
      <c r="O3595" s="44"/>
      <c r="P3595" s="44"/>
      <c r="Q3595" s="43" t="str">
        <f t="shared" si="652"/>
        <v/>
      </c>
      <c r="R3595" s="60" t="str">
        <f t="shared" si="651"/>
        <v/>
      </c>
      <c r="S3595" s="60" t="str">
        <f t="shared" si="651"/>
        <v/>
      </c>
      <c r="T3595" s="60" t="str">
        <f t="shared" si="651"/>
        <v/>
      </c>
      <c r="U3595" s="60" t="str">
        <f t="shared" si="651"/>
        <v/>
      </c>
      <c r="V3595" s="60" t="str">
        <f t="shared" si="651"/>
        <v/>
      </c>
      <c r="W3595" s="44"/>
      <c r="X3595" s="44" t="str">
        <f t="shared" si="656"/>
        <v/>
      </c>
      <c r="Y3595" s="142" t="str">
        <f t="shared" si="653"/>
        <v/>
      </c>
      <c r="Z3595" s="172" t="str">
        <f t="shared" si="657"/>
        <v/>
      </c>
      <c r="AA3595" s="169" t="str">
        <f>IF(ISNUMBER($Q3595),INDEX($D$1:$D$3663,S3595,1),"")</f>
        <v/>
      </c>
      <c r="AB3595" s="169" t="str">
        <f>IF(ISNUMBER($Q3595),INDEX($D$1:$D$3663,T3595,1),"")</f>
        <v/>
      </c>
      <c r="AC3595" s="169" t="str">
        <f>IF(ISNUMBER($Q3595),INDEX($D$1:$D$3663,U3595,1),"")</f>
        <v/>
      </c>
      <c r="AD3595" s="169" t="str">
        <f>IF(ISNUMBER($Q3595),INDEX($D$1:$D$3663,V3595,1),"")</f>
        <v/>
      </c>
      <c r="AE3595" s="59"/>
      <c r="AF3595" s="177" t="str">
        <f t="shared" si="658"/>
        <v/>
      </c>
      <c r="AG3595" s="178" t="s">
        <v>1403</v>
      </c>
      <c r="AH3595" s="59"/>
      <c r="AI3595" s="163" t="str">
        <f t="shared" si="659"/>
        <v/>
      </c>
      <c r="AJ3595" s="162" t="str">
        <f t="shared" si="650"/>
        <v/>
      </c>
      <c r="AK3595" s="119"/>
      <c r="AL3595" s="59" t="str">
        <f>IF(ISNUMBER($AJ3595),INDEX($Z$4:$AC$3663,$AJ3595,AL$3),"")</f>
        <v/>
      </c>
      <c r="AM3595" s="149" t="str">
        <f>IF(ISNUMBER($AJ3595),INDEX($Z$4:$AC$3663,$AJ3595,AM$3),"")</f>
        <v/>
      </c>
      <c r="AN3595" s="149" t="str">
        <f>IF(ISNUMBER($AJ3595),INDEX($Z$4:$AC$3663,$AJ3595,AN$3),"")</f>
        <v/>
      </c>
      <c r="AO3595" s="59"/>
      <c r="AP3595" s="59"/>
      <c r="AQ3595" s="166"/>
      <c r="AR3595" s="59"/>
      <c r="AS3595" s="59"/>
      <c r="AT3595" s="149"/>
      <c r="AU3595" s="149"/>
      <c r="AV3595" s="149"/>
      <c r="AW3595" s="149"/>
      <c r="AX3595" s="150"/>
      <c r="AY3595" s="151"/>
      <c r="AZ3595" s="59"/>
      <c r="BA3595" s="59"/>
      <c r="BB3595" s="59"/>
      <c r="BC3595" s="59"/>
      <c r="BD3595" s="59"/>
      <c r="BE3595" s="59"/>
      <c r="BF3595" s="43"/>
      <c r="BG3595" s="59"/>
      <c r="BH3595" s="59"/>
      <c r="BI3595" s="59"/>
      <c r="BJ3595" s="59"/>
      <c r="BK3595" s="59"/>
      <c r="BL3595" s="59"/>
      <c r="BM3595" s="59"/>
    </row>
    <row r="3596" spans="1:65" x14ac:dyDescent="0.25">
      <c r="A3596" s="82"/>
      <c r="B3596" s="122" t="s">
        <v>1393</v>
      </c>
      <c r="C3596" s="122">
        <v>4316.5</v>
      </c>
      <c r="D3596" s="122">
        <v>37.586056712710999</v>
      </c>
      <c r="E3596" s="142">
        <f>IF(B3595=B3596,0,MAX(E$4:E3595)+1)</f>
        <v>0</v>
      </c>
      <c r="F3596" s="142">
        <f t="shared" si="660"/>
        <v>5</v>
      </c>
      <c r="G3596" s="142" t="str">
        <f t="shared" si="654"/>
        <v/>
      </c>
      <c r="H3596" s="142" t="str">
        <f t="shared" si="655"/>
        <v/>
      </c>
      <c r="I3596" s="59"/>
      <c r="J3596" s="104"/>
      <c r="K3596" s="59"/>
      <c r="L3596" s="59"/>
      <c r="M3596" s="59"/>
      <c r="N3596" s="44"/>
      <c r="O3596" s="44"/>
      <c r="P3596" s="44"/>
      <c r="Q3596" s="43" t="str">
        <f t="shared" si="652"/>
        <v/>
      </c>
      <c r="R3596" s="60" t="str">
        <f t="shared" si="651"/>
        <v/>
      </c>
      <c r="S3596" s="60" t="str">
        <f t="shared" si="651"/>
        <v/>
      </c>
      <c r="T3596" s="60" t="str">
        <f t="shared" si="651"/>
        <v/>
      </c>
      <c r="U3596" s="60" t="str">
        <f t="shared" si="651"/>
        <v/>
      </c>
      <c r="V3596" s="60" t="str">
        <f t="shared" si="651"/>
        <v/>
      </c>
      <c r="W3596" s="44"/>
      <c r="X3596" s="44" t="str">
        <f t="shared" si="656"/>
        <v/>
      </c>
      <c r="Y3596" s="142" t="str">
        <f t="shared" si="653"/>
        <v/>
      </c>
      <c r="Z3596" s="172" t="str">
        <f t="shared" si="657"/>
        <v/>
      </c>
      <c r="AA3596" s="169" t="str">
        <f>IF(ISNUMBER($Q3596),INDEX($D$1:$D$3663,S3596,1),"")</f>
        <v/>
      </c>
      <c r="AB3596" s="169" t="str">
        <f>IF(ISNUMBER($Q3596),INDEX($D$1:$D$3663,T3596,1),"")</f>
        <v/>
      </c>
      <c r="AC3596" s="169" t="str">
        <f>IF(ISNUMBER($Q3596),INDEX($D$1:$D$3663,U3596,1),"")</f>
        <v/>
      </c>
      <c r="AD3596" s="169" t="str">
        <f>IF(ISNUMBER($Q3596),INDEX($D$1:$D$3663,V3596,1),"")</f>
        <v/>
      </c>
      <c r="AE3596" s="59"/>
      <c r="AF3596" s="177" t="str">
        <f t="shared" si="658"/>
        <v/>
      </c>
      <c r="AG3596" s="178" t="s">
        <v>1403</v>
      </c>
      <c r="AH3596" s="59"/>
      <c r="AI3596" s="163" t="str">
        <f t="shared" si="659"/>
        <v/>
      </c>
      <c r="AJ3596" s="162" t="str">
        <f t="shared" si="650"/>
        <v/>
      </c>
      <c r="AK3596" s="119"/>
      <c r="AL3596" s="59" t="str">
        <f>IF(ISNUMBER($AJ3596),INDEX($Z$4:$AC$3663,$AJ3596,AL$3),"")</f>
        <v/>
      </c>
      <c r="AM3596" s="149" t="str">
        <f>IF(ISNUMBER($AJ3596),INDEX($Z$4:$AC$3663,$AJ3596,AM$3),"")</f>
        <v/>
      </c>
      <c r="AN3596" s="149" t="str">
        <f>IF(ISNUMBER($AJ3596),INDEX($Z$4:$AC$3663,$AJ3596,AN$3),"")</f>
        <v/>
      </c>
      <c r="AO3596" s="59"/>
      <c r="AP3596" s="59"/>
      <c r="AQ3596" s="166"/>
      <c r="AR3596" s="59"/>
      <c r="AS3596" s="59"/>
      <c r="AT3596" s="149"/>
      <c r="AU3596" s="149"/>
      <c r="AV3596" s="149"/>
      <c r="AW3596" s="149"/>
      <c r="AX3596" s="150"/>
      <c r="AY3596" s="151"/>
      <c r="AZ3596" s="59"/>
      <c r="BA3596" s="59"/>
      <c r="BB3596" s="59"/>
      <c r="BC3596" s="59"/>
      <c r="BD3596" s="59"/>
      <c r="BE3596" s="59"/>
      <c r="BF3596" s="43"/>
      <c r="BG3596" s="59"/>
      <c r="BH3596" s="59"/>
      <c r="BI3596" s="59"/>
      <c r="BJ3596" s="59"/>
      <c r="BK3596" s="59"/>
      <c r="BL3596" s="59"/>
      <c r="BM3596" s="59"/>
    </row>
    <row r="3597" spans="1:65" x14ac:dyDescent="0.25">
      <c r="A3597" s="82"/>
      <c r="B3597" s="122" t="s">
        <v>1393</v>
      </c>
      <c r="C3597" s="122">
        <v>4317.5</v>
      </c>
      <c r="D3597" s="122">
        <v>37.729436071281398</v>
      </c>
      <c r="E3597" s="142">
        <f>IF(B3596=B3597,0,MAX(E$4:E3596)+1)</f>
        <v>0</v>
      </c>
      <c r="F3597" s="142">
        <f t="shared" si="660"/>
        <v>5</v>
      </c>
      <c r="G3597" s="142" t="str">
        <f t="shared" si="654"/>
        <v/>
      </c>
      <c r="H3597" s="142" t="str">
        <f t="shared" si="655"/>
        <v/>
      </c>
      <c r="I3597" s="59"/>
      <c r="J3597" s="104"/>
      <c r="K3597" s="59"/>
      <c r="L3597" s="59"/>
      <c r="M3597" s="59"/>
      <c r="N3597" s="44"/>
      <c r="O3597" s="44"/>
      <c r="P3597" s="44"/>
      <c r="Q3597" s="43" t="str">
        <f t="shared" si="652"/>
        <v/>
      </c>
      <c r="R3597" s="60" t="str">
        <f t="shared" si="651"/>
        <v/>
      </c>
      <c r="S3597" s="60" t="str">
        <f t="shared" si="651"/>
        <v/>
      </c>
      <c r="T3597" s="60" t="str">
        <f t="shared" si="651"/>
        <v/>
      </c>
      <c r="U3597" s="60" t="str">
        <f t="shared" si="651"/>
        <v/>
      </c>
      <c r="V3597" s="60" t="str">
        <f t="shared" si="651"/>
        <v/>
      </c>
      <c r="W3597" s="44"/>
      <c r="X3597" s="44" t="str">
        <f t="shared" si="656"/>
        <v/>
      </c>
      <c r="Y3597" s="142" t="str">
        <f t="shared" si="653"/>
        <v/>
      </c>
      <c r="Z3597" s="172" t="str">
        <f t="shared" si="657"/>
        <v/>
      </c>
      <c r="AA3597" s="169" t="str">
        <f>IF(ISNUMBER($Q3597),INDEX($D$1:$D$3663,S3597,1),"")</f>
        <v/>
      </c>
      <c r="AB3597" s="169" t="str">
        <f>IF(ISNUMBER($Q3597),INDEX($D$1:$D$3663,T3597,1),"")</f>
        <v/>
      </c>
      <c r="AC3597" s="169" t="str">
        <f>IF(ISNUMBER($Q3597),INDEX($D$1:$D$3663,U3597,1),"")</f>
        <v/>
      </c>
      <c r="AD3597" s="169" t="str">
        <f>IF(ISNUMBER($Q3597),INDEX($D$1:$D$3663,V3597,1),"")</f>
        <v/>
      </c>
      <c r="AE3597" s="59"/>
      <c r="AF3597" s="177" t="str">
        <f t="shared" si="658"/>
        <v/>
      </c>
      <c r="AG3597" s="178" t="s">
        <v>1403</v>
      </c>
      <c r="AH3597" s="59"/>
      <c r="AI3597" s="163" t="str">
        <f t="shared" si="659"/>
        <v/>
      </c>
      <c r="AJ3597" s="162" t="str">
        <f t="shared" si="650"/>
        <v/>
      </c>
      <c r="AK3597" s="119"/>
      <c r="AL3597" s="59" t="str">
        <f>IF(ISNUMBER($AJ3597),INDEX($Z$4:$AC$3663,$AJ3597,AL$3),"")</f>
        <v/>
      </c>
      <c r="AM3597" s="149" t="str">
        <f>IF(ISNUMBER($AJ3597),INDEX($Z$4:$AC$3663,$AJ3597,AM$3),"")</f>
        <v/>
      </c>
      <c r="AN3597" s="149" t="str">
        <f>IF(ISNUMBER($AJ3597),INDEX($Z$4:$AC$3663,$AJ3597,AN$3),"")</f>
        <v/>
      </c>
      <c r="AO3597" s="59"/>
      <c r="AP3597" s="59"/>
      <c r="AQ3597" s="166"/>
      <c r="AR3597" s="59"/>
      <c r="AS3597" s="59"/>
      <c r="AT3597" s="149"/>
      <c r="AU3597" s="149"/>
      <c r="AV3597" s="149"/>
      <c r="AW3597" s="149"/>
      <c r="AX3597" s="150"/>
      <c r="AY3597" s="151"/>
      <c r="AZ3597" s="59"/>
      <c r="BA3597" s="59"/>
      <c r="BB3597" s="59"/>
      <c r="BC3597" s="59"/>
      <c r="BD3597" s="59"/>
      <c r="BE3597" s="59"/>
      <c r="BF3597" s="43"/>
      <c r="BG3597" s="59"/>
      <c r="BH3597" s="59"/>
      <c r="BI3597" s="59"/>
      <c r="BJ3597" s="59"/>
      <c r="BK3597" s="59"/>
      <c r="BL3597" s="59"/>
      <c r="BM3597" s="59"/>
    </row>
    <row r="3598" spans="1:65" x14ac:dyDescent="0.25">
      <c r="A3598" s="82"/>
      <c r="B3598" s="122" t="s">
        <v>1393</v>
      </c>
      <c r="C3598" s="122">
        <v>4318.5</v>
      </c>
      <c r="D3598" s="122">
        <v>37.823104726789403</v>
      </c>
      <c r="E3598" s="142">
        <f>IF(B3597=B3598,0,MAX(E$4:E3597)+1)</f>
        <v>0</v>
      </c>
      <c r="F3598" s="142">
        <f t="shared" si="660"/>
        <v>5</v>
      </c>
      <c r="G3598" s="142" t="str">
        <f t="shared" si="654"/>
        <v/>
      </c>
      <c r="H3598" s="142" t="str">
        <f t="shared" si="655"/>
        <v/>
      </c>
      <c r="I3598" s="59"/>
      <c r="J3598" s="104"/>
      <c r="K3598" s="59"/>
      <c r="L3598" s="59"/>
      <c r="M3598" s="59"/>
      <c r="N3598" s="44"/>
      <c r="O3598" s="44"/>
      <c r="P3598" s="44"/>
      <c r="Q3598" s="43" t="str">
        <f t="shared" si="652"/>
        <v/>
      </c>
      <c r="R3598" s="60" t="str">
        <f t="shared" si="651"/>
        <v/>
      </c>
      <c r="S3598" s="60" t="str">
        <f t="shared" si="651"/>
        <v/>
      </c>
      <c r="T3598" s="60" t="str">
        <f t="shared" si="651"/>
        <v/>
      </c>
      <c r="U3598" s="60" t="str">
        <f t="shared" si="651"/>
        <v/>
      </c>
      <c r="V3598" s="60" t="str">
        <f t="shared" si="651"/>
        <v/>
      </c>
      <c r="W3598" s="44"/>
      <c r="X3598" s="44" t="str">
        <f t="shared" si="656"/>
        <v/>
      </c>
      <c r="Y3598" s="142" t="str">
        <f t="shared" si="653"/>
        <v/>
      </c>
      <c r="Z3598" s="172" t="str">
        <f t="shared" si="657"/>
        <v/>
      </c>
      <c r="AA3598" s="169" t="str">
        <f>IF(ISNUMBER($Q3598),INDEX($D$1:$D$3663,S3598,1),"")</f>
        <v/>
      </c>
      <c r="AB3598" s="169" t="str">
        <f>IF(ISNUMBER($Q3598),INDEX($D$1:$D$3663,T3598,1),"")</f>
        <v/>
      </c>
      <c r="AC3598" s="169" t="str">
        <f>IF(ISNUMBER($Q3598),INDEX($D$1:$D$3663,U3598,1),"")</f>
        <v/>
      </c>
      <c r="AD3598" s="169" t="str">
        <f>IF(ISNUMBER($Q3598),INDEX($D$1:$D$3663,V3598,1),"")</f>
        <v/>
      </c>
      <c r="AE3598" s="59"/>
      <c r="AF3598" s="177" t="str">
        <f t="shared" si="658"/>
        <v/>
      </c>
      <c r="AG3598" s="178" t="s">
        <v>1403</v>
      </c>
      <c r="AH3598" s="59"/>
      <c r="AI3598" s="163" t="str">
        <f t="shared" si="659"/>
        <v/>
      </c>
      <c r="AJ3598" s="162" t="str">
        <f t="shared" si="650"/>
        <v/>
      </c>
      <c r="AK3598" s="119"/>
      <c r="AL3598" s="59" t="str">
        <f>IF(ISNUMBER($AJ3598),INDEX($Z$4:$AC$3663,$AJ3598,AL$3),"")</f>
        <v/>
      </c>
      <c r="AM3598" s="149" t="str">
        <f>IF(ISNUMBER($AJ3598),INDEX($Z$4:$AC$3663,$AJ3598,AM$3),"")</f>
        <v/>
      </c>
      <c r="AN3598" s="149" t="str">
        <f>IF(ISNUMBER($AJ3598),INDEX($Z$4:$AC$3663,$AJ3598,AN$3),"")</f>
        <v/>
      </c>
      <c r="AO3598" s="59"/>
      <c r="AP3598" s="59"/>
      <c r="AQ3598" s="166"/>
      <c r="AR3598" s="59"/>
      <c r="AS3598" s="59"/>
      <c r="AT3598" s="149"/>
      <c r="AU3598" s="149"/>
      <c r="AV3598" s="149"/>
      <c r="AW3598" s="149"/>
      <c r="AX3598" s="150"/>
      <c r="AY3598" s="151"/>
      <c r="AZ3598" s="59"/>
      <c r="BA3598" s="59"/>
      <c r="BB3598" s="59"/>
      <c r="BC3598" s="59"/>
      <c r="BD3598" s="59"/>
      <c r="BE3598" s="59"/>
      <c r="BF3598" s="43"/>
      <c r="BG3598" s="59"/>
      <c r="BH3598" s="59"/>
      <c r="BI3598" s="59"/>
      <c r="BJ3598" s="59"/>
      <c r="BK3598" s="59"/>
      <c r="BL3598" s="59"/>
      <c r="BM3598" s="59"/>
    </row>
    <row r="3599" spans="1:65" x14ac:dyDescent="0.25">
      <c r="A3599" s="82"/>
      <c r="B3599" s="122" t="s">
        <v>1393</v>
      </c>
      <c r="C3599" s="122">
        <v>4319.5</v>
      </c>
      <c r="D3599" s="122">
        <v>37.611823225862103</v>
      </c>
      <c r="E3599" s="142">
        <f>IF(B3598=B3599,0,MAX(E$4:E3598)+1)</f>
        <v>0</v>
      </c>
      <c r="F3599" s="142">
        <f t="shared" si="660"/>
        <v>5</v>
      </c>
      <c r="G3599" s="142" t="str">
        <f t="shared" si="654"/>
        <v/>
      </c>
      <c r="H3599" s="142" t="str">
        <f t="shared" si="655"/>
        <v/>
      </c>
      <c r="I3599" s="59"/>
      <c r="J3599" s="104"/>
      <c r="K3599" s="59"/>
      <c r="L3599" s="59"/>
      <c r="M3599" s="59"/>
      <c r="N3599" s="44"/>
      <c r="O3599" s="44"/>
      <c r="P3599" s="44"/>
      <c r="Q3599" s="43" t="str">
        <f t="shared" si="652"/>
        <v/>
      </c>
      <c r="R3599" s="60" t="str">
        <f t="shared" si="651"/>
        <v/>
      </c>
      <c r="S3599" s="60" t="str">
        <f t="shared" si="651"/>
        <v/>
      </c>
      <c r="T3599" s="60" t="str">
        <f t="shared" si="651"/>
        <v/>
      </c>
      <c r="U3599" s="60" t="str">
        <f t="shared" si="651"/>
        <v/>
      </c>
      <c r="V3599" s="60" t="str">
        <f t="shared" si="651"/>
        <v/>
      </c>
      <c r="W3599" s="44"/>
      <c r="X3599" s="44" t="str">
        <f t="shared" si="656"/>
        <v/>
      </c>
      <c r="Y3599" s="142" t="str">
        <f t="shared" si="653"/>
        <v/>
      </c>
      <c r="Z3599" s="172" t="str">
        <f t="shared" si="657"/>
        <v/>
      </c>
      <c r="AA3599" s="169" t="str">
        <f>IF(ISNUMBER($Q3599),INDEX($D$1:$D$3663,S3599,1),"")</f>
        <v/>
      </c>
      <c r="AB3599" s="169" t="str">
        <f>IF(ISNUMBER($Q3599),INDEX($D$1:$D$3663,T3599,1),"")</f>
        <v/>
      </c>
      <c r="AC3599" s="169" t="str">
        <f>IF(ISNUMBER($Q3599),INDEX($D$1:$D$3663,U3599,1),"")</f>
        <v/>
      </c>
      <c r="AD3599" s="169" t="str">
        <f>IF(ISNUMBER($Q3599),INDEX($D$1:$D$3663,V3599,1),"")</f>
        <v/>
      </c>
      <c r="AE3599" s="59"/>
      <c r="AF3599" s="177" t="str">
        <f t="shared" si="658"/>
        <v/>
      </c>
      <c r="AG3599" s="178" t="s">
        <v>1403</v>
      </c>
      <c r="AH3599" s="59"/>
      <c r="AI3599" s="163" t="str">
        <f t="shared" si="659"/>
        <v/>
      </c>
      <c r="AJ3599" s="162" t="str">
        <f t="shared" si="650"/>
        <v/>
      </c>
      <c r="AK3599" s="119"/>
      <c r="AL3599" s="59" t="str">
        <f>IF(ISNUMBER($AJ3599),INDEX($Z$4:$AC$3663,$AJ3599,AL$3),"")</f>
        <v/>
      </c>
      <c r="AM3599" s="149" t="str">
        <f>IF(ISNUMBER($AJ3599),INDEX($Z$4:$AC$3663,$AJ3599,AM$3),"")</f>
        <v/>
      </c>
      <c r="AN3599" s="149" t="str">
        <f>IF(ISNUMBER($AJ3599),INDEX($Z$4:$AC$3663,$AJ3599,AN$3),"")</f>
        <v/>
      </c>
      <c r="AO3599" s="59"/>
      <c r="AP3599" s="59"/>
      <c r="AQ3599" s="166"/>
      <c r="AR3599" s="59"/>
      <c r="AS3599" s="59"/>
      <c r="AT3599" s="149"/>
      <c r="AU3599" s="149"/>
      <c r="AV3599" s="149"/>
      <c r="AW3599" s="149"/>
      <c r="AX3599" s="150"/>
      <c r="AY3599" s="151"/>
      <c r="AZ3599" s="59"/>
      <c r="BA3599" s="59"/>
      <c r="BB3599" s="59"/>
      <c r="BC3599" s="59"/>
      <c r="BD3599" s="59"/>
      <c r="BE3599" s="59"/>
      <c r="BF3599" s="43"/>
      <c r="BG3599" s="59"/>
      <c r="BH3599" s="59"/>
      <c r="BI3599" s="59"/>
      <c r="BJ3599" s="59"/>
      <c r="BK3599" s="59"/>
      <c r="BL3599" s="59"/>
      <c r="BM3599" s="59"/>
    </row>
    <row r="3600" spans="1:65" x14ac:dyDescent="0.25">
      <c r="A3600" s="82"/>
      <c r="B3600" s="122" t="s">
        <v>1393</v>
      </c>
      <c r="C3600" s="122">
        <v>4320.5</v>
      </c>
      <c r="D3600" s="122">
        <v>37.481500478280203</v>
      </c>
      <c r="E3600" s="142">
        <f>IF(B3599=B3600,0,MAX(E$4:E3599)+1)</f>
        <v>0</v>
      </c>
      <c r="F3600" s="142">
        <f t="shared" si="660"/>
        <v>5</v>
      </c>
      <c r="G3600" s="142" t="str">
        <f t="shared" si="654"/>
        <v/>
      </c>
      <c r="H3600" s="142" t="str">
        <f t="shared" si="655"/>
        <v/>
      </c>
      <c r="I3600" s="59"/>
      <c r="J3600" s="104"/>
      <c r="K3600" s="59"/>
      <c r="L3600" s="59"/>
      <c r="M3600" s="59"/>
      <c r="N3600" s="44"/>
      <c r="O3600" s="44"/>
      <c r="P3600" s="44"/>
      <c r="Q3600" s="43" t="str">
        <f t="shared" si="652"/>
        <v/>
      </c>
      <c r="R3600" s="60" t="str">
        <f t="shared" si="651"/>
        <v/>
      </c>
      <c r="S3600" s="60" t="str">
        <f t="shared" si="651"/>
        <v/>
      </c>
      <c r="T3600" s="60" t="str">
        <f t="shared" si="651"/>
        <v/>
      </c>
      <c r="U3600" s="60" t="str">
        <f t="shared" si="651"/>
        <v/>
      </c>
      <c r="V3600" s="60" t="str">
        <f t="shared" si="651"/>
        <v/>
      </c>
      <c r="W3600" s="44"/>
      <c r="X3600" s="44" t="str">
        <f t="shared" si="656"/>
        <v/>
      </c>
      <c r="Y3600" s="142" t="str">
        <f t="shared" si="653"/>
        <v/>
      </c>
      <c r="Z3600" s="172" t="str">
        <f t="shared" si="657"/>
        <v/>
      </c>
      <c r="AA3600" s="169" t="str">
        <f>IF(ISNUMBER($Q3600),INDEX($D$1:$D$3663,S3600,1),"")</f>
        <v/>
      </c>
      <c r="AB3600" s="169" t="str">
        <f>IF(ISNUMBER($Q3600),INDEX($D$1:$D$3663,T3600,1),"")</f>
        <v/>
      </c>
      <c r="AC3600" s="169" t="str">
        <f>IF(ISNUMBER($Q3600),INDEX($D$1:$D$3663,U3600,1),"")</f>
        <v/>
      </c>
      <c r="AD3600" s="169" t="str">
        <f>IF(ISNUMBER($Q3600),INDEX($D$1:$D$3663,V3600,1),"")</f>
        <v/>
      </c>
      <c r="AE3600" s="59"/>
      <c r="AF3600" s="177" t="str">
        <f t="shared" si="658"/>
        <v/>
      </c>
      <c r="AG3600" s="178" t="s">
        <v>1403</v>
      </c>
      <c r="AH3600" s="59"/>
      <c r="AI3600" s="163" t="str">
        <f t="shared" si="659"/>
        <v/>
      </c>
      <c r="AJ3600" s="162" t="str">
        <f t="shared" si="650"/>
        <v/>
      </c>
      <c r="AK3600" s="119"/>
      <c r="AL3600" s="59" t="str">
        <f>IF(ISNUMBER($AJ3600),INDEX($Z$4:$AC$3663,$AJ3600,AL$3),"")</f>
        <v/>
      </c>
      <c r="AM3600" s="149" t="str">
        <f>IF(ISNUMBER($AJ3600),INDEX($Z$4:$AC$3663,$AJ3600,AM$3),"")</f>
        <v/>
      </c>
      <c r="AN3600" s="149" t="str">
        <f>IF(ISNUMBER($AJ3600),INDEX($Z$4:$AC$3663,$AJ3600,AN$3),"")</f>
        <v/>
      </c>
      <c r="AO3600" s="59"/>
      <c r="AP3600" s="59"/>
      <c r="AQ3600" s="166"/>
      <c r="AR3600" s="59"/>
      <c r="AS3600" s="59"/>
      <c r="AT3600" s="149"/>
      <c r="AU3600" s="149"/>
      <c r="AV3600" s="149"/>
      <c r="AW3600" s="149"/>
      <c r="AX3600" s="150"/>
      <c r="AY3600" s="151"/>
      <c r="AZ3600" s="59"/>
      <c r="BA3600" s="59"/>
      <c r="BB3600" s="59"/>
      <c r="BC3600" s="59"/>
      <c r="BD3600" s="59"/>
      <c r="BE3600" s="59"/>
      <c r="BF3600" s="43"/>
      <c r="BG3600" s="59"/>
      <c r="BH3600" s="59"/>
      <c r="BI3600" s="59"/>
      <c r="BJ3600" s="59"/>
      <c r="BK3600" s="59"/>
      <c r="BL3600" s="59"/>
      <c r="BM3600" s="59"/>
    </row>
    <row r="3601" spans="1:65" x14ac:dyDescent="0.25">
      <c r="A3601" s="82"/>
      <c r="B3601" s="122" t="s">
        <v>1393</v>
      </c>
      <c r="C3601" s="122">
        <v>4321.5</v>
      </c>
      <c r="D3601" s="122">
        <v>37.7360140458823</v>
      </c>
      <c r="E3601" s="142">
        <f>IF(B3600=B3601,0,MAX(E$4:E3600)+1)</f>
        <v>0</v>
      </c>
      <c r="F3601" s="142">
        <f t="shared" si="660"/>
        <v>5</v>
      </c>
      <c r="G3601" s="142" t="str">
        <f t="shared" si="654"/>
        <v/>
      </c>
      <c r="H3601" s="142" t="str">
        <f t="shared" si="655"/>
        <v/>
      </c>
      <c r="I3601" s="59"/>
      <c r="J3601" s="104"/>
      <c r="K3601" s="59"/>
      <c r="L3601" s="59"/>
      <c r="M3601" s="59"/>
      <c r="N3601" s="44"/>
      <c r="O3601" s="44"/>
      <c r="P3601" s="44"/>
      <c r="Q3601" s="43" t="str">
        <f t="shared" si="652"/>
        <v/>
      </c>
      <c r="R3601" s="60" t="str">
        <f t="shared" ref="R3601:V3632" si="661">IF(ISNUMBER($Q3601),IF($Q3601=0,R3600,R3600+1),"")</f>
        <v/>
      </c>
      <c r="S3601" s="60" t="str">
        <f t="shared" si="661"/>
        <v/>
      </c>
      <c r="T3601" s="60" t="str">
        <f t="shared" si="661"/>
        <v/>
      </c>
      <c r="U3601" s="60" t="str">
        <f t="shared" si="661"/>
        <v/>
      </c>
      <c r="V3601" s="60" t="str">
        <f t="shared" si="661"/>
        <v/>
      </c>
      <c r="W3601" s="44"/>
      <c r="X3601" s="44" t="str">
        <f t="shared" si="656"/>
        <v/>
      </c>
      <c r="Y3601" s="142" t="str">
        <f t="shared" si="653"/>
        <v/>
      </c>
      <c r="Z3601" s="172" t="str">
        <f t="shared" si="657"/>
        <v/>
      </c>
      <c r="AA3601" s="169" t="str">
        <f>IF(ISNUMBER($Q3601),INDEX($D$1:$D$3663,S3601,1),"")</f>
        <v/>
      </c>
      <c r="AB3601" s="169" t="str">
        <f>IF(ISNUMBER($Q3601),INDEX($D$1:$D$3663,T3601,1),"")</f>
        <v/>
      </c>
      <c r="AC3601" s="169" t="str">
        <f>IF(ISNUMBER($Q3601),INDEX($D$1:$D$3663,U3601,1),"")</f>
        <v/>
      </c>
      <c r="AD3601" s="169" t="str">
        <f>IF(ISNUMBER($Q3601),INDEX($D$1:$D$3663,V3601,1),"")</f>
        <v/>
      </c>
      <c r="AE3601" s="59"/>
      <c r="AF3601" s="177" t="str">
        <f t="shared" si="658"/>
        <v/>
      </c>
      <c r="AG3601" s="178" t="s">
        <v>1403</v>
      </c>
      <c r="AH3601" s="59"/>
      <c r="AI3601" s="163" t="str">
        <f t="shared" si="659"/>
        <v/>
      </c>
      <c r="AJ3601" s="162" t="str">
        <f t="shared" si="650"/>
        <v/>
      </c>
      <c r="AK3601" s="119"/>
      <c r="AL3601" s="59" t="str">
        <f>IF(ISNUMBER($AJ3601),INDEX($Z$4:$AC$3663,$AJ3601,AL$3),"")</f>
        <v/>
      </c>
      <c r="AM3601" s="149" t="str">
        <f>IF(ISNUMBER($AJ3601),INDEX($Z$4:$AC$3663,$AJ3601,AM$3),"")</f>
        <v/>
      </c>
      <c r="AN3601" s="149" t="str">
        <f>IF(ISNUMBER($AJ3601),INDEX($Z$4:$AC$3663,$AJ3601,AN$3),"")</f>
        <v/>
      </c>
      <c r="AO3601" s="59"/>
      <c r="AP3601" s="59"/>
      <c r="AQ3601" s="166"/>
      <c r="AR3601" s="59"/>
      <c r="AS3601" s="59"/>
      <c r="AT3601" s="149"/>
      <c r="AU3601" s="149"/>
      <c r="AV3601" s="149"/>
      <c r="AW3601" s="149"/>
      <c r="AX3601" s="150"/>
      <c r="AY3601" s="151"/>
      <c r="AZ3601" s="59"/>
      <c r="BA3601" s="59"/>
      <c r="BB3601" s="59"/>
      <c r="BC3601" s="59"/>
      <c r="BD3601" s="59"/>
      <c r="BE3601" s="59"/>
      <c r="BF3601" s="43"/>
      <c r="BG3601" s="59"/>
      <c r="BH3601" s="59"/>
      <c r="BI3601" s="59"/>
      <c r="BJ3601" s="59"/>
      <c r="BK3601" s="59"/>
      <c r="BL3601" s="59"/>
      <c r="BM3601" s="59"/>
    </row>
    <row r="3602" spans="1:65" x14ac:dyDescent="0.25">
      <c r="A3602" s="82"/>
      <c r="B3602" s="122" t="s">
        <v>1393</v>
      </c>
      <c r="C3602" s="122">
        <v>4322.5</v>
      </c>
      <c r="D3602" s="122">
        <v>37.550152291016602</v>
      </c>
      <c r="E3602" s="142">
        <f>IF(B3601=B3602,0,MAX(E$4:E3601)+1)</f>
        <v>0</v>
      </c>
      <c r="F3602" s="142">
        <f t="shared" si="660"/>
        <v>5</v>
      </c>
      <c r="G3602" s="142" t="str">
        <f t="shared" si="654"/>
        <v/>
      </c>
      <c r="H3602" s="142" t="str">
        <f t="shared" si="655"/>
        <v/>
      </c>
      <c r="I3602" s="59"/>
      <c r="J3602" s="104"/>
      <c r="K3602" s="59"/>
      <c r="L3602" s="59"/>
      <c r="M3602" s="59"/>
      <c r="N3602" s="44"/>
      <c r="O3602" s="44"/>
      <c r="P3602" s="44"/>
      <c r="Q3602" s="43" t="str">
        <f t="shared" si="652"/>
        <v/>
      </c>
      <c r="R3602" s="60" t="str">
        <f t="shared" si="661"/>
        <v/>
      </c>
      <c r="S3602" s="60" t="str">
        <f t="shared" si="661"/>
        <v/>
      </c>
      <c r="T3602" s="60" t="str">
        <f t="shared" si="661"/>
        <v/>
      </c>
      <c r="U3602" s="60" t="str">
        <f t="shared" si="661"/>
        <v/>
      </c>
      <c r="V3602" s="60" t="str">
        <f t="shared" si="661"/>
        <v/>
      </c>
      <c r="W3602" s="44"/>
      <c r="X3602" s="44" t="str">
        <f t="shared" si="656"/>
        <v/>
      </c>
      <c r="Y3602" s="142" t="str">
        <f t="shared" si="653"/>
        <v/>
      </c>
      <c r="Z3602" s="172" t="str">
        <f t="shared" si="657"/>
        <v/>
      </c>
      <c r="AA3602" s="169" t="str">
        <f>IF(ISNUMBER($Q3602),INDEX($D$1:$D$3663,S3602,1),"")</f>
        <v/>
      </c>
      <c r="AB3602" s="169" t="str">
        <f>IF(ISNUMBER($Q3602),INDEX($D$1:$D$3663,T3602,1),"")</f>
        <v/>
      </c>
      <c r="AC3602" s="169" t="str">
        <f>IF(ISNUMBER($Q3602),INDEX($D$1:$D$3663,U3602,1),"")</f>
        <v/>
      </c>
      <c r="AD3602" s="169" t="str">
        <f>IF(ISNUMBER($Q3602),INDEX($D$1:$D$3663,V3602,1),"")</f>
        <v/>
      </c>
      <c r="AE3602" s="59"/>
      <c r="AF3602" s="177" t="str">
        <f t="shared" si="658"/>
        <v/>
      </c>
      <c r="AG3602" s="178" t="s">
        <v>1403</v>
      </c>
      <c r="AH3602" s="59"/>
      <c r="AI3602" s="163" t="str">
        <f t="shared" si="659"/>
        <v/>
      </c>
      <c r="AJ3602" s="162" t="str">
        <f t="shared" si="650"/>
        <v/>
      </c>
      <c r="AK3602" s="119"/>
      <c r="AL3602" s="59" t="str">
        <f>IF(ISNUMBER($AJ3602),INDEX($Z$4:$AC$3663,$AJ3602,AL$3),"")</f>
        <v/>
      </c>
      <c r="AM3602" s="149" t="str">
        <f>IF(ISNUMBER($AJ3602),INDEX($Z$4:$AC$3663,$AJ3602,AM$3),"")</f>
        <v/>
      </c>
      <c r="AN3602" s="149" t="str">
        <f>IF(ISNUMBER($AJ3602),INDEX($Z$4:$AC$3663,$AJ3602,AN$3),"")</f>
        <v/>
      </c>
      <c r="AO3602" s="59"/>
      <c r="AP3602" s="59"/>
      <c r="AQ3602" s="166"/>
      <c r="AR3602" s="59"/>
      <c r="AS3602" s="59"/>
      <c r="AT3602" s="149"/>
      <c r="AU3602" s="149"/>
      <c r="AV3602" s="149"/>
      <c r="AW3602" s="149"/>
      <c r="AX3602" s="150"/>
      <c r="AY3602" s="151"/>
      <c r="AZ3602" s="59"/>
      <c r="BA3602" s="59"/>
      <c r="BB3602" s="59"/>
      <c r="BC3602" s="59"/>
      <c r="BD3602" s="59"/>
      <c r="BE3602" s="59"/>
      <c r="BF3602" s="43"/>
      <c r="BG3602" s="59"/>
      <c r="BH3602" s="59"/>
      <c r="BI3602" s="59"/>
      <c r="BJ3602" s="59"/>
      <c r="BK3602" s="59"/>
      <c r="BL3602" s="59"/>
      <c r="BM3602" s="59"/>
    </row>
    <row r="3603" spans="1:65" x14ac:dyDescent="0.25">
      <c r="A3603" s="82"/>
      <c r="B3603" s="122" t="s">
        <v>1393</v>
      </c>
      <c r="C3603" s="122">
        <v>4323.5</v>
      </c>
      <c r="D3603" s="122">
        <v>37.635122576367799</v>
      </c>
      <c r="E3603" s="142">
        <f>IF(B3602=B3603,0,MAX(E$4:E3602)+1)</f>
        <v>0</v>
      </c>
      <c r="F3603" s="142">
        <f t="shared" si="660"/>
        <v>5</v>
      </c>
      <c r="G3603" s="142" t="str">
        <f t="shared" si="654"/>
        <v/>
      </c>
      <c r="H3603" s="142" t="str">
        <f t="shared" si="655"/>
        <v/>
      </c>
      <c r="I3603" s="59"/>
      <c r="J3603" s="104"/>
      <c r="K3603" s="59"/>
      <c r="L3603" s="59"/>
      <c r="M3603" s="59"/>
      <c r="N3603" s="44"/>
      <c r="O3603" s="44"/>
      <c r="P3603" s="44"/>
      <c r="Q3603" s="43" t="str">
        <f t="shared" si="652"/>
        <v/>
      </c>
      <c r="R3603" s="60" t="str">
        <f t="shared" si="661"/>
        <v/>
      </c>
      <c r="S3603" s="60" t="str">
        <f t="shared" si="661"/>
        <v/>
      </c>
      <c r="T3603" s="60" t="str">
        <f t="shared" si="661"/>
        <v/>
      </c>
      <c r="U3603" s="60" t="str">
        <f t="shared" si="661"/>
        <v/>
      </c>
      <c r="V3603" s="60" t="str">
        <f t="shared" si="661"/>
        <v/>
      </c>
      <c r="W3603" s="44"/>
      <c r="X3603" s="44" t="str">
        <f t="shared" si="656"/>
        <v/>
      </c>
      <c r="Y3603" s="142" t="str">
        <f t="shared" si="653"/>
        <v/>
      </c>
      <c r="Z3603" s="172" t="str">
        <f t="shared" si="657"/>
        <v/>
      </c>
      <c r="AA3603" s="169" t="str">
        <f>IF(ISNUMBER($Q3603),INDEX($D$1:$D$3663,S3603,1),"")</f>
        <v/>
      </c>
      <c r="AB3603" s="169" t="str">
        <f>IF(ISNUMBER($Q3603),INDEX($D$1:$D$3663,T3603,1),"")</f>
        <v/>
      </c>
      <c r="AC3603" s="169" t="str">
        <f>IF(ISNUMBER($Q3603),INDEX($D$1:$D$3663,U3603,1),"")</f>
        <v/>
      </c>
      <c r="AD3603" s="169" t="str">
        <f>IF(ISNUMBER($Q3603),INDEX($D$1:$D$3663,V3603,1),"")</f>
        <v/>
      </c>
      <c r="AE3603" s="59"/>
      <c r="AF3603" s="177" t="str">
        <f t="shared" si="658"/>
        <v/>
      </c>
      <c r="AG3603" s="178" t="s">
        <v>1403</v>
      </c>
      <c r="AH3603" s="59"/>
      <c r="AI3603" s="163" t="str">
        <f t="shared" si="659"/>
        <v/>
      </c>
      <c r="AJ3603" s="162" t="str">
        <f t="shared" si="650"/>
        <v/>
      </c>
      <c r="AK3603" s="119"/>
      <c r="AL3603" s="59" t="str">
        <f>IF(ISNUMBER($AJ3603),INDEX($Z$4:$AC$3663,$AJ3603,AL$3),"")</f>
        <v/>
      </c>
      <c r="AM3603" s="149" t="str">
        <f>IF(ISNUMBER($AJ3603),INDEX($Z$4:$AC$3663,$AJ3603,AM$3),"")</f>
        <v/>
      </c>
      <c r="AN3603" s="149" t="str">
        <f>IF(ISNUMBER($AJ3603),INDEX($Z$4:$AC$3663,$AJ3603,AN$3),"")</f>
        <v/>
      </c>
      <c r="AO3603" s="59"/>
      <c r="AP3603" s="59"/>
      <c r="AQ3603" s="166"/>
      <c r="AR3603" s="59"/>
      <c r="AS3603" s="59"/>
      <c r="AT3603" s="149"/>
      <c r="AU3603" s="149"/>
      <c r="AV3603" s="149"/>
      <c r="AW3603" s="149"/>
      <c r="AX3603" s="150"/>
      <c r="AY3603" s="151"/>
      <c r="AZ3603" s="59"/>
      <c r="BA3603" s="59"/>
      <c r="BB3603" s="59"/>
      <c r="BC3603" s="59"/>
      <c r="BD3603" s="59"/>
      <c r="BE3603" s="59"/>
      <c r="BF3603" s="43"/>
      <c r="BG3603" s="59"/>
      <c r="BH3603" s="59"/>
      <c r="BI3603" s="59"/>
      <c r="BJ3603" s="59"/>
      <c r="BK3603" s="59"/>
      <c r="BL3603" s="59"/>
      <c r="BM3603" s="59"/>
    </row>
    <row r="3604" spans="1:65" x14ac:dyDescent="0.25">
      <c r="A3604" s="82"/>
      <c r="B3604" s="122" t="s">
        <v>1393</v>
      </c>
      <c r="C3604" s="122">
        <v>4324.5</v>
      </c>
      <c r="D3604" s="122">
        <v>37.659184013879802</v>
      </c>
      <c r="E3604" s="142">
        <f>IF(B3603=B3604,0,MAX(E$4:E3603)+1)</f>
        <v>0</v>
      </c>
      <c r="F3604" s="142">
        <f t="shared" si="660"/>
        <v>5</v>
      </c>
      <c r="G3604" s="142" t="str">
        <f t="shared" si="654"/>
        <v/>
      </c>
      <c r="H3604" s="142" t="str">
        <f t="shared" si="655"/>
        <v/>
      </c>
      <c r="I3604" s="59"/>
      <c r="J3604" s="104"/>
      <c r="K3604" s="59"/>
      <c r="L3604" s="59"/>
      <c r="M3604" s="59"/>
      <c r="N3604" s="44"/>
      <c r="O3604" s="44"/>
      <c r="P3604" s="44"/>
      <c r="Q3604" s="43" t="str">
        <f t="shared" si="652"/>
        <v/>
      </c>
      <c r="R3604" s="60" t="str">
        <f t="shared" si="661"/>
        <v/>
      </c>
      <c r="S3604" s="60" t="str">
        <f t="shared" si="661"/>
        <v/>
      </c>
      <c r="T3604" s="60" t="str">
        <f t="shared" si="661"/>
        <v/>
      </c>
      <c r="U3604" s="60" t="str">
        <f t="shared" si="661"/>
        <v/>
      </c>
      <c r="V3604" s="60" t="str">
        <f t="shared" si="661"/>
        <v/>
      </c>
      <c r="W3604" s="44"/>
      <c r="X3604" s="44" t="str">
        <f t="shared" si="656"/>
        <v/>
      </c>
      <c r="Y3604" s="142" t="str">
        <f t="shared" si="653"/>
        <v/>
      </c>
      <c r="Z3604" s="172" t="str">
        <f t="shared" si="657"/>
        <v/>
      </c>
      <c r="AA3604" s="169" t="str">
        <f>IF(ISNUMBER($Q3604),INDEX($D$1:$D$3663,S3604,1),"")</f>
        <v/>
      </c>
      <c r="AB3604" s="169" t="str">
        <f>IF(ISNUMBER($Q3604),INDEX($D$1:$D$3663,T3604,1),"")</f>
        <v/>
      </c>
      <c r="AC3604" s="169" t="str">
        <f>IF(ISNUMBER($Q3604),INDEX($D$1:$D$3663,U3604,1),"")</f>
        <v/>
      </c>
      <c r="AD3604" s="169" t="str">
        <f>IF(ISNUMBER($Q3604),INDEX($D$1:$D$3663,V3604,1),"")</f>
        <v/>
      </c>
      <c r="AE3604" s="59"/>
      <c r="AF3604" s="177" t="str">
        <f t="shared" si="658"/>
        <v/>
      </c>
      <c r="AG3604" s="178" t="s">
        <v>1403</v>
      </c>
      <c r="AH3604" s="59"/>
      <c r="AI3604" s="163" t="str">
        <f t="shared" si="659"/>
        <v/>
      </c>
      <c r="AJ3604" s="162" t="str">
        <f t="shared" si="650"/>
        <v/>
      </c>
      <c r="AK3604" s="119"/>
      <c r="AL3604" s="59" t="str">
        <f>IF(ISNUMBER($AJ3604),INDEX($Z$4:$AC$3663,$AJ3604,AL$3),"")</f>
        <v/>
      </c>
      <c r="AM3604" s="149" t="str">
        <f>IF(ISNUMBER($AJ3604),INDEX($Z$4:$AC$3663,$AJ3604,AM$3),"")</f>
        <v/>
      </c>
      <c r="AN3604" s="149" t="str">
        <f>IF(ISNUMBER($AJ3604),INDEX($Z$4:$AC$3663,$AJ3604,AN$3),"")</f>
        <v/>
      </c>
      <c r="AO3604" s="59"/>
      <c r="AP3604" s="59"/>
      <c r="AQ3604" s="166"/>
      <c r="AR3604" s="59"/>
      <c r="AS3604" s="59"/>
      <c r="AT3604" s="149"/>
      <c r="AU3604" s="149"/>
      <c r="AV3604" s="149"/>
      <c r="AW3604" s="149"/>
      <c r="AX3604" s="150"/>
      <c r="AY3604" s="151"/>
      <c r="AZ3604" s="59"/>
      <c r="BA3604" s="59"/>
      <c r="BB3604" s="59"/>
      <c r="BC3604" s="59"/>
      <c r="BD3604" s="59"/>
      <c r="BE3604" s="59"/>
      <c r="BF3604" s="43"/>
      <c r="BG3604" s="59"/>
      <c r="BH3604" s="59"/>
      <c r="BI3604" s="59"/>
      <c r="BJ3604" s="59"/>
      <c r="BK3604" s="59"/>
      <c r="BL3604" s="59"/>
      <c r="BM3604" s="59"/>
    </row>
    <row r="3605" spans="1:65" x14ac:dyDescent="0.25">
      <c r="A3605" s="82"/>
      <c r="B3605" s="122" t="s">
        <v>1393</v>
      </c>
      <c r="C3605" s="122">
        <v>4325.5</v>
      </c>
      <c r="D3605" s="122">
        <v>37.576665531367802</v>
      </c>
      <c r="E3605" s="142">
        <f>IF(B3604=B3605,0,MAX(E$4:E3604)+1)</f>
        <v>0</v>
      </c>
      <c r="F3605" s="142">
        <f t="shared" si="660"/>
        <v>5</v>
      </c>
      <c r="G3605" s="142" t="str">
        <f t="shared" si="654"/>
        <v/>
      </c>
      <c r="H3605" s="142" t="str">
        <f t="shared" si="655"/>
        <v/>
      </c>
      <c r="I3605" s="59"/>
      <c r="J3605" s="104"/>
      <c r="K3605" s="59"/>
      <c r="L3605" s="59"/>
      <c r="M3605" s="59"/>
      <c r="N3605" s="44"/>
      <c r="O3605" s="44"/>
      <c r="P3605" s="44"/>
      <c r="Q3605" s="43" t="str">
        <f t="shared" si="652"/>
        <v/>
      </c>
      <c r="R3605" s="60" t="str">
        <f t="shared" si="661"/>
        <v/>
      </c>
      <c r="S3605" s="60" t="str">
        <f t="shared" si="661"/>
        <v/>
      </c>
      <c r="T3605" s="60" t="str">
        <f t="shared" si="661"/>
        <v/>
      </c>
      <c r="U3605" s="60" t="str">
        <f t="shared" si="661"/>
        <v/>
      </c>
      <c r="V3605" s="60" t="str">
        <f t="shared" si="661"/>
        <v/>
      </c>
      <c r="W3605" s="44"/>
      <c r="X3605" s="44" t="str">
        <f t="shared" si="656"/>
        <v/>
      </c>
      <c r="Y3605" s="142" t="str">
        <f t="shared" si="653"/>
        <v/>
      </c>
      <c r="Z3605" s="172" t="str">
        <f t="shared" si="657"/>
        <v/>
      </c>
      <c r="AA3605" s="169" t="str">
        <f>IF(ISNUMBER($Q3605),INDEX($D$1:$D$3663,S3605,1),"")</f>
        <v/>
      </c>
      <c r="AB3605" s="169" t="str">
        <f>IF(ISNUMBER($Q3605),INDEX($D$1:$D$3663,T3605,1),"")</f>
        <v/>
      </c>
      <c r="AC3605" s="169" t="str">
        <f>IF(ISNUMBER($Q3605),INDEX($D$1:$D$3663,U3605,1),"")</f>
        <v/>
      </c>
      <c r="AD3605" s="169" t="str">
        <f>IF(ISNUMBER($Q3605),INDEX($D$1:$D$3663,V3605,1),"")</f>
        <v/>
      </c>
      <c r="AE3605" s="59"/>
      <c r="AF3605" s="177" t="str">
        <f t="shared" si="658"/>
        <v/>
      </c>
      <c r="AG3605" s="178" t="s">
        <v>1403</v>
      </c>
      <c r="AH3605" s="59"/>
      <c r="AI3605" s="163" t="str">
        <f t="shared" si="659"/>
        <v/>
      </c>
      <c r="AJ3605" s="162" t="str">
        <f t="shared" si="650"/>
        <v/>
      </c>
      <c r="AK3605" s="119"/>
      <c r="AL3605" s="59" t="str">
        <f>IF(ISNUMBER($AJ3605),INDEX($Z$4:$AC$3663,$AJ3605,AL$3),"")</f>
        <v/>
      </c>
      <c r="AM3605" s="149" t="str">
        <f>IF(ISNUMBER($AJ3605),INDEX($Z$4:$AC$3663,$AJ3605,AM$3),"")</f>
        <v/>
      </c>
      <c r="AN3605" s="149" t="str">
        <f>IF(ISNUMBER($AJ3605),INDEX($Z$4:$AC$3663,$AJ3605,AN$3),"")</f>
        <v/>
      </c>
      <c r="AO3605" s="59"/>
      <c r="AP3605" s="59"/>
      <c r="AQ3605" s="166"/>
      <c r="AR3605" s="59"/>
      <c r="AS3605" s="59"/>
      <c r="AT3605" s="149"/>
      <c r="AU3605" s="149"/>
      <c r="AV3605" s="149"/>
      <c r="AW3605" s="149"/>
      <c r="AX3605" s="150"/>
      <c r="AY3605" s="151"/>
      <c r="AZ3605" s="59"/>
      <c r="BA3605" s="59"/>
      <c r="BB3605" s="59"/>
      <c r="BC3605" s="59"/>
      <c r="BD3605" s="59"/>
      <c r="BE3605" s="59"/>
      <c r="BF3605" s="43"/>
      <c r="BG3605" s="59"/>
      <c r="BH3605" s="59"/>
      <c r="BI3605" s="59"/>
      <c r="BJ3605" s="59"/>
      <c r="BK3605" s="59"/>
      <c r="BL3605" s="59"/>
      <c r="BM3605" s="59"/>
    </row>
    <row r="3606" spans="1:65" x14ac:dyDescent="0.25">
      <c r="A3606" s="82"/>
      <c r="B3606" s="122" t="s">
        <v>1393</v>
      </c>
      <c r="C3606" s="122">
        <v>4326.5</v>
      </c>
      <c r="D3606" s="122">
        <v>37.506113157779403</v>
      </c>
      <c r="E3606" s="142">
        <f>IF(B3605=B3606,0,MAX(E$4:E3605)+1)</f>
        <v>0</v>
      </c>
      <c r="F3606" s="142">
        <f t="shared" si="660"/>
        <v>5</v>
      </c>
      <c r="G3606" s="142" t="str">
        <f t="shared" si="654"/>
        <v/>
      </c>
      <c r="H3606" s="142" t="str">
        <f t="shared" si="655"/>
        <v/>
      </c>
      <c r="I3606" s="59"/>
      <c r="J3606" s="104"/>
      <c r="K3606" s="59"/>
      <c r="L3606" s="59"/>
      <c r="M3606" s="59"/>
      <c r="N3606" s="44"/>
      <c r="O3606" s="44"/>
      <c r="P3606" s="44"/>
      <c r="Q3606" s="43" t="str">
        <f t="shared" si="652"/>
        <v/>
      </c>
      <c r="R3606" s="60" t="str">
        <f t="shared" si="661"/>
        <v/>
      </c>
      <c r="S3606" s="60" t="str">
        <f t="shared" si="661"/>
        <v/>
      </c>
      <c r="T3606" s="60" t="str">
        <f t="shared" si="661"/>
        <v/>
      </c>
      <c r="U3606" s="60" t="str">
        <f t="shared" si="661"/>
        <v/>
      </c>
      <c r="V3606" s="60" t="str">
        <f t="shared" si="661"/>
        <v/>
      </c>
      <c r="W3606" s="44"/>
      <c r="X3606" s="44" t="str">
        <f t="shared" si="656"/>
        <v/>
      </c>
      <c r="Y3606" s="142" t="str">
        <f t="shared" si="653"/>
        <v/>
      </c>
      <c r="Z3606" s="172" t="str">
        <f t="shared" si="657"/>
        <v/>
      </c>
      <c r="AA3606" s="169" t="str">
        <f>IF(ISNUMBER($Q3606),INDEX($D$1:$D$3663,S3606,1),"")</f>
        <v/>
      </c>
      <c r="AB3606" s="169" t="str">
        <f>IF(ISNUMBER($Q3606),INDEX($D$1:$D$3663,T3606,1),"")</f>
        <v/>
      </c>
      <c r="AC3606" s="169" t="str">
        <f>IF(ISNUMBER($Q3606),INDEX($D$1:$D$3663,U3606,1),"")</f>
        <v/>
      </c>
      <c r="AD3606" s="169" t="str">
        <f>IF(ISNUMBER($Q3606),INDEX($D$1:$D$3663,V3606,1),"")</f>
        <v/>
      </c>
      <c r="AE3606" s="59"/>
      <c r="AF3606" s="177" t="str">
        <f t="shared" si="658"/>
        <v/>
      </c>
      <c r="AG3606" s="178" t="s">
        <v>1403</v>
      </c>
      <c r="AH3606" s="59"/>
      <c r="AI3606" s="163" t="str">
        <f t="shared" si="659"/>
        <v/>
      </c>
      <c r="AJ3606" s="162" t="str">
        <f t="shared" si="650"/>
        <v/>
      </c>
      <c r="AK3606" s="119"/>
      <c r="AL3606" s="59" t="str">
        <f>IF(ISNUMBER($AJ3606),INDEX($Z$4:$AC$3663,$AJ3606,AL$3),"")</f>
        <v/>
      </c>
      <c r="AM3606" s="149" t="str">
        <f>IF(ISNUMBER($AJ3606),INDEX($Z$4:$AC$3663,$AJ3606,AM$3),"")</f>
        <v/>
      </c>
      <c r="AN3606" s="149" t="str">
        <f>IF(ISNUMBER($AJ3606),INDEX($Z$4:$AC$3663,$AJ3606,AN$3),"")</f>
        <v/>
      </c>
      <c r="AO3606" s="59"/>
      <c r="AP3606" s="59"/>
      <c r="AQ3606" s="166"/>
      <c r="AR3606" s="59"/>
      <c r="AS3606" s="59"/>
      <c r="AT3606" s="149"/>
      <c r="AU3606" s="149"/>
      <c r="AV3606" s="149"/>
      <c r="AW3606" s="149"/>
      <c r="AX3606" s="150"/>
      <c r="AY3606" s="151"/>
      <c r="AZ3606" s="59"/>
      <c r="BA3606" s="59"/>
      <c r="BB3606" s="59"/>
      <c r="BC3606" s="59"/>
      <c r="BD3606" s="59"/>
      <c r="BE3606" s="59"/>
      <c r="BF3606" s="43"/>
      <c r="BG3606" s="59"/>
      <c r="BH3606" s="59"/>
      <c r="BI3606" s="59"/>
      <c r="BJ3606" s="59"/>
      <c r="BK3606" s="59"/>
      <c r="BL3606" s="59"/>
      <c r="BM3606" s="59"/>
    </row>
    <row r="3607" spans="1:65" x14ac:dyDescent="0.25">
      <c r="A3607" s="82"/>
      <c r="B3607" s="122" t="s">
        <v>1393</v>
      </c>
      <c r="C3607" s="122">
        <v>4327.5</v>
      </c>
      <c r="D3607" s="122">
        <v>37.447825592422902</v>
      </c>
      <c r="E3607" s="142">
        <f>IF(B3606=B3607,0,MAX(E$4:E3606)+1)</f>
        <v>0</v>
      </c>
      <c r="F3607" s="142">
        <f t="shared" si="660"/>
        <v>5</v>
      </c>
      <c r="G3607" s="142" t="str">
        <f t="shared" si="654"/>
        <v/>
      </c>
      <c r="H3607" s="142" t="str">
        <f t="shared" si="655"/>
        <v/>
      </c>
      <c r="I3607" s="59"/>
      <c r="J3607" s="104"/>
      <c r="K3607" s="59"/>
      <c r="L3607" s="59"/>
      <c r="M3607" s="59"/>
      <c r="N3607" s="44"/>
      <c r="O3607" s="44"/>
      <c r="P3607" s="44"/>
      <c r="Q3607" s="43" t="str">
        <f t="shared" si="652"/>
        <v/>
      </c>
      <c r="R3607" s="60" t="str">
        <f t="shared" si="661"/>
        <v/>
      </c>
      <c r="S3607" s="60" t="str">
        <f t="shared" si="661"/>
        <v/>
      </c>
      <c r="T3607" s="60" t="str">
        <f t="shared" si="661"/>
        <v/>
      </c>
      <c r="U3607" s="60" t="str">
        <f t="shared" si="661"/>
        <v/>
      </c>
      <c r="V3607" s="60" t="str">
        <f t="shared" si="661"/>
        <v/>
      </c>
      <c r="W3607" s="44"/>
      <c r="X3607" s="44" t="str">
        <f t="shared" si="656"/>
        <v/>
      </c>
      <c r="Y3607" s="142" t="str">
        <f t="shared" si="653"/>
        <v/>
      </c>
      <c r="Z3607" s="172" t="str">
        <f t="shared" si="657"/>
        <v/>
      </c>
      <c r="AA3607" s="169" t="str">
        <f>IF(ISNUMBER($Q3607),INDEX($D$1:$D$3663,S3607,1),"")</f>
        <v/>
      </c>
      <c r="AB3607" s="169" t="str">
        <f>IF(ISNUMBER($Q3607),INDEX($D$1:$D$3663,T3607,1),"")</f>
        <v/>
      </c>
      <c r="AC3607" s="169" t="str">
        <f>IF(ISNUMBER($Q3607),INDEX($D$1:$D$3663,U3607,1),"")</f>
        <v/>
      </c>
      <c r="AD3607" s="169" t="str">
        <f>IF(ISNUMBER($Q3607),INDEX($D$1:$D$3663,V3607,1),"")</f>
        <v/>
      </c>
      <c r="AE3607" s="59"/>
      <c r="AF3607" s="177" t="str">
        <f t="shared" si="658"/>
        <v/>
      </c>
      <c r="AG3607" s="178" t="s">
        <v>1403</v>
      </c>
      <c r="AH3607" s="59"/>
      <c r="AI3607" s="163" t="str">
        <f t="shared" si="659"/>
        <v/>
      </c>
      <c r="AJ3607" s="162" t="str">
        <f t="shared" si="650"/>
        <v/>
      </c>
      <c r="AK3607" s="119"/>
      <c r="AL3607" s="59" t="str">
        <f>IF(ISNUMBER($AJ3607),INDEX($Z$4:$AC$3663,$AJ3607,AL$3),"")</f>
        <v/>
      </c>
      <c r="AM3607" s="149" t="str">
        <f>IF(ISNUMBER($AJ3607),INDEX($Z$4:$AC$3663,$AJ3607,AM$3),"")</f>
        <v/>
      </c>
      <c r="AN3607" s="149" t="str">
        <f>IF(ISNUMBER($AJ3607),INDEX($Z$4:$AC$3663,$AJ3607,AN$3),"")</f>
        <v/>
      </c>
      <c r="AO3607" s="59"/>
      <c r="AP3607" s="59"/>
      <c r="AQ3607" s="166"/>
      <c r="AR3607" s="59"/>
      <c r="AS3607" s="59"/>
      <c r="AT3607" s="149"/>
      <c r="AU3607" s="149"/>
      <c r="AV3607" s="149"/>
      <c r="AW3607" s="149"/>
      <c r="AX3607" s="150"/>
      <c r="AY3607" s="151"/>
      <c r="AZ3607" s="59"/>
      <c r="BA3607" s="59"/>
      <c r="BB3607" s="59"/>
      <c r="BC3607" s="59"/>
      <c r="BD3607" s="59"/>
      <c r="BE3607" s="59"/>
      <c r="BF3607" s="43"/>
      <c r="BG3607" s="59"/>
      <c r="BH3607" s="59"/>
      <c r="BI3607" s="59"/>
      <c r="BJ3607" s="59"/>
      <c r="BK3607" s="59"/>
      <c r="BL3607" s="59"/>
      <c r="BM3607" s="59"/>
    </row>
    <row r="3608" spans="1:65" x14ac:dyDescent="0.25">
      <c r="A3608" s="82"/>
      <c r="B3608" s="122" t="s">
        <v>1393</v>
      </c>
      <c r="C3608" s="122">
        <v>4328.5</v>
      </c>
      <c r="D3608" s="122">
        <v>37.703459479281598</v>
      </c>
      <c r="E3608" s="142">
        <f>IF(B3607=B3608,0,MAX(E$4:E3607)+1)</f>
        <v>0</v>
      </c>
      <c r="F3608" s="142">
        <f t="shared" si="660"/>
        <v>5</v>
      </c>
      <c r="G3608" s="142" t="str">
        <f t="shared" si="654"/>
        <v/>
      </c>
      <c r="H3608" s="142" t="str">
        <f t="shared" si="655"/>
        <v/>
      </c>
      <c r="I3608" s="59"/>
      <c r="J3608" s="104"/>
      <c r="K3608" s="59"/>
      <c r="L3608" s="59"/>
      <c r="M3608" s="59"/>
      <c r="N3608" s="44"/>
      <c r="O3608" s="44"/>
      <c r="P3608" s="44"/>
      <c r="Q3608" s="43" t="str">
        <f t="shared" si="652"/>
        <v/>
      </c>
      <c r="R3608" s="60" t="str">
        <f t="shared" si="661"/>
        <v/>
      </c>
      <c r="S3608" s="60" t="str">
        <f t="shared" si="661"/>
        <v/>
      </c>
      <c r="T3608" s="60" t="str">
        <f t="shared" si="661"/>
        <v/>
      </c>
      <c r="U3608" s="60" t="str">
        <f t="shared" si="661"/>
        <v/>
      </c>
      <c r="V3608" s="60" t="str">
        <f t="shared" si="661"/>
        <v/>
      </c>
      <c r="W3608" s="44"/>
      <c r="X3608" s="44" t="str">
        <f t="shared" si="656"/>
        <v/>
      </c>
      <c r="Y3608" s="142" t="str">
        <f t="shared" si="653"/>
        <v/>
      </c>
      <c r="Z3608" s="172" t="str">
        <f t="shared" si="657"/>
        <v/>
      </c>
      <c r="AA3608" s="169" t="str">
        <f>IF(ISNUMBER($Q3608),INDEX($D$1:$D$3663,S3608,1),"")</f>
        <v/>
      </c>
      <c r="AB3608" s="169" t="str">
        <f>IF(ISNUMBER($Q3608),INDEX($D$1:$D$3663,T3608,1),"")</f>
        <v/>
      </c>
      <c r="AC3608" s="169" t="str">
        <f>IF(ISNUMBER($Q3608),INDEX($D$1:$D$3663,U3608,1),"")</f>
        <v/>
      </c>
      <c r="AD3608" s="169" t="str">
        <f>IF(ISNUMBER($Q3608),INDEX($D$1:$D$3663,V3608,1),"")</f>
        <v/>
      </c>
      <c r="AE3608" s="59"/>
      <c r="AF3608" s="177" t="str">
        <f t="shared" si="658"/>
        <v/>
      </c>
      <c r="AG3608" s="178" t="s">
        <v>1403</v>
      </c>
      <c r="AH3608" s="59"/>
      <c r="AI3608" s="163" t="str">
        <f t="shared" si="659"/>
        <v/>
      </c>
      <c r="AJ3608" s="162" t="str">
        <f t="shared" si="650"/>
        <v/>
      </c>
      <c r="AK3608" s="119"/>
      <c r="AL3608" s="59" t="str">
        <f>IF(ISNUMBER($AJ3608),INDEX($Z$4:$AC$3663,$AJ3608,AL$3),"")</f>
        <v/>
      </c>
      <c r="AM3608" s="149" t="str">
        <f>IF(ISNUMBER($AJ3608),INDEX($Z$4:$AC$3663,$AJ3608,AM$3),"")</f>
        <v/>
      </c>
      <c r="AN3608" s="149" t="str">
        <f>IF(ISNUMBER($AJ3608),INDEX($Z$4:$AC$3663,$AJ3608,AN$3),"")</f>
        <v/>
      </c>
      <c r="AO3608" s="59"/>
      <c r="AP3608" s="59"/>
      <c r="AQ3608" s="166"/>
      <c r="AR3608" s="59"/>
      <c r="AS3608" s="59"/>
      <c r="AT3608" s="149"/>
      <c r="AU3608" s="149"/>
      <c r="AV3608" s="149"/>
      <c r="AW3608" s="149"/>
      <c r="AX3608" s="150"/>
      <c r="AY3608" s="151"/>
      <c r="AZ3608" s="59"/>
      <c r="BA3608" s="59"/>
      <c r="BB3608" s="59"/>
      <c r="BC3608" s="59"/>
      <c r="BD3608" s="59"/>
      <c r="BE3608" s="59"/>
      <c r="BF3608" s="43"/>
      <c r="BG3608" s="59"/>
      <c r="BH3608" s="59"/>
      <c r="BI3608" s="59"/>
      <c r="BJ3608" s="59"/>
      <c r="BK3608" s="59"/>
      <c r="BL3608" s="59"/>
      <c r="BM3608" s="59"/>
    </row>
    <row r="3609" spans="1:65" x14ac:dyDescent="0.25">
      <c r="A3609" s="82"/>
      <c r="B3609" s="122" t="s">
        <v>1393</v>
      </c>
      <c r="C3609" s="122">
        <v>4329.5</v>
      </c>
      <c r="D3609" s="122">
        <v>37.737888675355599</v>
      </c>
      <c r="E3609" s="142">
        <f>IF(B3608=B3609,0,MAX(E$4:E3608)+1)</f>
        <v>0</v>
      </c>
      <c r="F3609" s="142">
        <f t="shared" si="660"/>
        <v>5</v>
      </c>
      <c r="G3609" s="142" t="str">
        <f t="shared" si="654"/>
        <v/>
      </c>
      <c r="H3609" s="142" t="str">
        <f t="shared" si="655"/>
        <v/>
      </c>
      <c r="I3609" s="59"/>
      <c r="J3609" s="104"/>
      <c r="K3609" s="59"/>
      <c r="L3609" s="59"/>
      <c r="M3609" s="59"/>
      <c r="N3609" s="44"/>
      <c r="O3609" s="44"/>
      <c r="P3609" s="44"/>
      <c r="Q3609" s="43" t="str">
        <f t="shared" si="652"/>
        <v/>
      </c>
      <c r="R3609" s="60" t="str">
        <f t="shared" si="661"/>
        <v/>
      </c>
      <c r="S3609" s="60" t="str">
        <f t="shared" si="661"/>
        <v/>
      </c>
      <c r="T3609" s="60" t="str">
        <f t="shared" si="661"/>
        <v/>
      </c>
      <c r="U3609" s="60" t="str">
        <f t="shared" si="661"/>
        <v/>
      </c>
      <c r="V3609" s="60" t="str">
        <f t="shared" si="661"/>
        <v/>
      </c>
      <c r="W3609" s="44"/>
      <c r="X3609" s="44" t="str">
        <f t="shared" si="656"/>
        <v/>
      </c>
      <c r="Y3609" s="142" t="str">
        <f t="shared" si="653"/>
        <v/>
      </c>
      <c r="Z3609" s="172" t="str">
        <f t="shared" si="657"/>
        <v/>
      </c>
      <c r="AA3609" s="169" t="str">
        <f>IF(ISNUMBER($Q3609),INDEX($D$1:$D$3663,S3609,1),"")</f>
        <v/>
      </c>
      <c r="AB3609" s="169" t="str">
        <f>IF(ISNUMBER($Q3609),INDEX($D$1:$D$3663,T3609,1),"")</f>
        <v/>
      </c>
      <c r="AC3609" s="169" t="str">
        <f>IF(ISNUMBER($Q3609),INDEX($D$1:$D$3663,U3609,1),"")</f>
        <v/>
      </c>
      <c r="AD3609" s="169" t="str">
        <f>IF(ISNUMBER($Q3609),INDEX($D$1:$D$3663,V3609,1),"")</f>
        <v/>
      </c>
      <c r="AE3609" s="59"/>
      <c r="AF3609" s="177" t="str">
        <f t="shared" si="658"/>
        <v/>
      </c>
      <c r="AG3609" s="178" t="s">
        <v>1403</v>
      </c>
      <c r="AH3609" s="59"/>
      <c r="AI3609" s="163" t="str">
        <f t="shared" si="659"/>
        <v/>
      </c>
      <c r="AJ3609" s="162" t="str">
        <f t="shared" si="650"/>
        <v/>
      </c>
      <c r="AK3609" s="119"/>
      <c r="AL3609" s="59" t="str">
        <f>IF(ISNUMBER($AJ3609),INDEX($Z$4:$AC$3663,$AJ3609,AL$3),"")</f>
        <v/>
      </c>
      <c r="AM3609" s="149" t="str">
        <f>IF(ISNUMBER($AJ3609),INDEX($Z$4:$AC$3663,$AJ3609,AM$3),"")</f>
        <v/>
      </c>
      <c r="AN3609" s="149" t="str">
        <f>IF(ISNUMBER($AJ3609),INDEX($Z$4:$AC$3663,$AJ3609,AN$3),"")</f>
        <v/>
      </c>
      <c r="AO3609" s="59"/>
      <c r="AP3609" s="59"/>
      <c r="AQ3609" s="166"/>
      <c r="AR3609" s="59"/>
      <c r="AS3609" s="59"/>
      <c r="AT3609" s="149"/>
      <c r="AU3609" s="149"/>
      <c r="AV3609" s="149"/>
      <c r="AW3609" s="149"/>
      <c r="AX3609" s="150"/>
      <c r="AY3609" s="151"/>
      <c r="AZ3609" s="59"/>
      <c r="BA3609" s="59"/>
      <c r="BB3609" s="59"/>
      <c r="BC3609" s="59"/>
      <c r="BD3609" s="59"/>
      <c r="BE3609" s="59"/>
      <c r="BF3609" s="43"/>
      <c r="BG3609" s="59"/>
      <c r="BH3609" s="59"/>
      <c r="BI3609" s="59"/>
      <c r="BJ3609" s="59"/>
      <c r="BK3609" s="59"/>
      <c r="BL3609" s="59"/>
      <c r="BM3609" s="59"/>
    </row>
    <row r="3610" spans="1:65" x14ac:dyDescent="0.25">
      <c r="A3610" s="82"/>
      <c r="B3610" s="122" t="s">
        <v>1393</v>
      </c>
      <c r="C3610" s="122">
        <v>4330.5</v>
      </c>
      <c r="D3610" s="122">
        <v>37.616269129978399</v>
      </c>
      <c r="E3610" s="142">
        <f>IF(B3609=B3610,0,MAX(E$4:E3609)+1)</f>
        <v>0</v>
      </c>
      <c r="F3610" s="142">
        <f t="shared" si="660"/>
        <v>5</v>
      </c>
      <c r="G3610" s="142" t="str">
        <f t="shared" si="654"/>
        <v/>
      </c>
      <c r="H3610" s="142" t="str">
        <f t="shared" si="655"/>
        <v/>
      </c>
      <c r="I3610" s="59"/>
      <c r="J3610" s="104"/>
      <c r="K3610" s="59"/>
      <c r="L3610" s="59"/>
      <c r="M3610" s="59"/>
      <c r="N3610" s="44"/>
      <c r="O3610" s="44"/>
      <c r="P3610" s="44"/>
      <c r="Q3610" s="43" t="str">
        <f t="shared" si="652"/>
        <v/>
      </c>
      <c r="R3610" s="60" t="str">
        <f t="shared" si="661"/>
        <v/>
      </c>
      <c r="S3610" s="60" t="str">
        <f t="shared" si="661"/>
        <v/>
      </c>
      <c r="T3610" s="60" t="str">
        <f t="shared" si="661"/>
        <v/>
      </c>
      <c r="U3610" s="60" t="str">
        <f t="shared" si="661"/>
        <v/>
      </c>
      <c r="V3610" s="60" t="str">
        <f t="shared" si="661"/>
        <v/>
      </c>
      <c r="W3610" s="44"/>
      <c r="X3610" s="44" t="str">
        <f t="shared" si="656"/>
        <v/>
      </c>
      <c r="Y3610" s="142" t="str">
        <f t="shared" si="653"/>
        <v/>
      </c>
      <c r="Z3610" s="172" t="str">
        <f t="shared" si="657"/>
        <v/>
      </c>
      <c r="AA3610" s="169" t="str">
        <f>IF(ISNUMBER($Q3610),INDEX($D$1:$D$3663,S3610,1),"")</f>
        <v/>
      </c>
      <c r="AB3610" s="169" t="str">
        <f>IF(ISNUMBER($Q3610),INDEX($D$1:$D$3663,T3610,1),"")</f>
        <v/>
      </c>
      <c r="AC3610" s="169" t="str">
        <f>IF(ISNUMBER($Q3610),INDEX($D$1:$D$3663,U3610,1),"")</f>
        <v/>
      </c>
      <c r="AD3610" s="169" t="str">
        <f>IF(ISNUMBER($Q3610),INDEX($D$1:$D$3663,V3610,1),"")</f>
        <v/>
      </c>
      <c r="AE3610" s="59"/>
      <c r="AF3610" s="177" t="str">
        <f t="shared" si="658"/>
        <v/>
      </c>
      <c r="AG3610" s="178" t="s">
        <v>1403</v>
      </c>
      <c r="AH3610" s="59"/>
      <c r="AI3610" s="163" t="str">
        <f t="shared" si="659"/>
        <v/>
      </c>
      <c r="AJ3610" s="162" t="str">
        <f t="shared" si="650"/>
        <v/>
      </c>
      <c r="AK3610" s="119"/>
      <c r="AL3610" s="59" t="str">
        <f>IF(ISNUMBER($AJ3610),INDEX($Z$4:$AC$3663,$AJ3610,AL$3),"")</f>
        <v/>
      </c>
      <c r="AM3610" s="149" t="str">
        <f>IF(ISNUMBER($AJ3610),INDEX($Z$4:$AC$3663,$AJ3610,AM$3),"")</f>
        <v/>
      </c>
      <c r="AN3610" s="149" t="str">
        <f>IF(ISNUMBER($AJ3610),INDEX($Z$4:$AC$3663,$AJ3610,AN$3),"")</f>
        <v/>
      </c>
      <c r="AO3610" s="59"/>
      <c r="AP3610" s="59"/>
      <c r="AQ3610" s="166"/>
      <c r="AR3610" s="59"/>
      <c r="AS3610" s="59"/>
      <c r="AT3610" s="149"/>
      <c r="AU3610" s="149"/>
      <c r="AV3610" s="149"/>
      <c r="AW3610" s="149"/>
      <c r="AX3610" s="150"/>
      <c r="AY3610" s="151"/>
      <c r="AZ3610" s="59"/>
      <c r="BA3610" s="59"/>
      <c r="BB3610" s="59"/>
      <c r="BC3610" s="59"/>
      <c r="BD3610" s="59"/>
      <c r="BE3610" s="59"/>
      <c r="BF3610" s="43"/>
      <c r="BG3610" s="59"/>
      <c r="BH3610" s="59"/>
      <c r="BI3610" s="59"/>
      <c r="BJ3610" s="59"/>
      <c r="BK3610" s="59"/>
      <c r="BL3610" s="59"/>
      <c r="BM3610" s="59"/>
    </row>
    <row r="3611" spans="1:65" x14ac:dyDescent="0.25">
      <c r="A3611" s="82"/>
      <c r="B3611" s="122" t="s">
        <v>1393</v>
      </c>
      <c r="C3611" s="122">
        <v>4331.5</v>
      </c>
      <c r="D3611" s="122">
        <v>37.623831392666197</v>
      </c>
      <c r="E3611" s="142">
        <f>IF(B3610=B3611,0,MAX(E$4:E3610)+1)</f>
        <v>0</v>
      </c>
      <c r="F3611" s="142">
        <f t="shared" si="660"/>
        <v>5</v>
      </c>
      <c r="G3611" s="142" t="str">
        <f t="shared" si="654"/>
        <v/>
      </c>
      <c r="H3611" s="142" t="str">
        <f t="shared" si="655"/>
        <v/>
      </c>
      <c r="I3611" s="59"/>
      <c r="J3611" s="104"/>
      <c r="K3611" s="59"/>
      <c r="L3611" s="59"/>
      <c r="M3611" s="59"/>
      <c r="N3611" s="44"/>
      <c r="O3611" s="44"/>
      <c r="P3611" s="44"/>
      <c r="Q3611" s="43" t="str">
        <f t="shared" si="652"/>
        <v/>
      </c>
      <c r="R3611" s="60" t="str">
        <f t="shared" si="661"/>
        <v/>
      </c>
      <c r="S3611" s="60" t="str">
        <f t="shared" si="661"/>
        <v/>
      </c>
      <c r="T3611" s="60" t="str">
        <f t="shared" si="661"/>
        <v/>
      </c>
      <c r="U3611" s="60" t="str">
        <f t="shared" si="661"/>
        <v/>
      </c>
      <c r="V3611" s="60" t="str">
        <f t="shared" si="661"/>
        <v/>
      </c>
      <c r="W3611" s="44"/>
      <c r="X3611" s="44" t="str">
        <f t="shared" si="656"/>
        <v/>
      </c>
      <c r="Y3611" s="142" t="str">
        <f t="shared" si="653"/>
        <v/>
      </c>
      <c r="Z3611" s="172" t="str">
        <f t="shared" si="657"/>
        <v/>
      </c>
      <c r="AA3611" s="169" t="str">
        <f>IF(ISNUMBER($Q3611),INDEX($D$1:$D$3663,S3611,1),"")</f>
        <v/>
      </c>
      <c r="AB3611" s="169" t="str">
        <f>IF(ISNUMBER($Q3611),INDEX($D$1:$D$3663,T3611,1),"")</f>
        <v/>
      </c>
      <c r="AC3611" s="169" t="str">
        <f>IF(ISNUMBER($Q3611),INDEX($D$1:$D$3663,U3611,1),"")</f>
        <v/>
      </c>
      <c r="AD3611" s="169" t="str">
        <f>IF(ISNUMBER($Q3611),INDEX($D$1:$D$3663,V3611,1),"")</f>
        <v/>
      </c>
      <c r="AE3611" s="59"/>
      <c r="AF3611" s="177" t="str">
        <f t="shared" si="658"/>
        <v/>
      </c>
      <c r="AG3611" s="178" t="s">
        <v>1403</v>
      </c>
      <c r="AH3611" s="59"/>
      <c r="AI3611" s="163" t="str">
        <f t="shared" si="659"/>
        <v/>
      </c>
      <c r="AJ3611" s="162" t="str">
        <f t="shared" si="650"/>
        <v/>
      </c>
      <c r="AK3611" s="119"/>
      <c r="AL3611" s="59" t="str">
        <f>IF(ISNUMBER($AJ3611),INDEX($Z$4:$AC$3663,$AJ3611,AL$3),"")</f>
        <v/>
      </c>
      <c r="AM3611" s="149" t="str">
        <f>IF(ISNUMBER($AJ3611),INDEX($Z$4:$AC$3663,$AJ3611,AM$3),"")</f>
        <v/>
      </c>
      <c r="AN3611" s="149" t="str">
        <f>IF(ISNUMBER($AJ3611),INDEX($Z$4:$AC$3663,$AJ3611,AN$3),"")</f>
        <v/>
      </c>
      <c r="AO3611" s="59"/>
      <c r="AP3611" s="59"/>
      <c r="AQ3611" s="166"/>
      <c r="AR3611" s="59"/>
      <c r="AS3611" s="59"/>
      <c r="AT3611" s="149"/>
      <c r="AU3611" s="149"/>
      <c r="AV3611" s="149"/>
      <c r="AW3611" s="149"/>
      <c r="AX3611" s="150"/>
      <c r="AY3611" s="151"/>
      <c r="AZ3611" s="59"/>
      <c r="BA3611" s="59"/>
      <c r="BB3611" s="59"/>
      <c r="BC3611" s="59"/>
      <c r="BD3611" s="59"/>
      <c r="BE3611" s="59"/>
      <c r="BF3611" s="43"/>
      <c r="BG3611" s="59"/>
      <c r="BH3611" s="59"/>
      <c r="BI3611" s="59"/>
      <c r="BJ3611" s="59"/>
      <c r="BK3611" s="59"/>
      <c r="BL3611" s="59"/>
      <c r="BM3611" s="59"/>
    </row>
    <row r="3612" spans="1:65" x14ac:dyDescent="0.25">
      <c r="A3612" s="82"/>
      <c r="B3612" s="122" t="s">
        <v>1393</v>
      </c>
      <c r="C3612" s="122">
        <v>4332.5</v>
      </c>
      <c r="D3612" s="122">
        <v>37.462908668586003</v>
      </c>
      <c r="E3612" s="142">
        <f>IF(B3611=B3612,0,MAX(E$4:E3611)+1)</f>
        <v>0</v>
      </c>
      <c r="F3612" s="142">
        <f t="shared" si="660"/>
        <v>5</v>
      </c>
      <c r="G3612" s="142" t="str">
        <f t="shared" si="654"/>
        <v/>
      </c>
      <c r="H3612" s="142" t="str">
        <f t="shared" si="655"/>
        <v/>
      </c>
      <c r="I3612" s="59"/>
      <c r="J3612" s="104"/>
      <c r="K3612" s="59"/>
      <c r="L3612" s="59"/>
      <c r="M3612" s="59"/>
      <c r="N3612" s="44"/>
      <c r="O3612" s="44"/>
      <c r="P3612" s="44"/>
      <c r="Q3612" s="43" t="str">
        <f t="shared" si="652"/>
        <v/>
      </c>
      <c r="R3612" s="60" t="str">
        <f t="shared" si="661"/>
        <v/>
      </c>
      <c r="S3612" s="60" t="str">
        <f t="shared" si="661"/>
        <v/>
      </c>
      <c r="T3612" s="60" t="str">
        <f t="shared" si="661"/>
        <v/>
      </c>
      <c r="U3612" s="60" t="str">
        <f t="shared" si="661"/>
        <v/>
      </c>
      <c r="V3612" s="60" t="str">
        <f t="shared" si="661"/>
        <v/>
      </c>
      <c r="W3612" s="44"/>
      <c r="X3612" s="44" t="str">
        <f t="shared" si="656"/>
        <v/>
      </c>
      <c r="Y3612" s="142" t="str">
        <f t="shared" si="653"/>
        <v/>
      </c>
      <c r="Z3612" s="172" t="str">
        <f t="shared" si="657"/>
        <v/>
      </c>
      <c r="AA3612" s="169" t="str">
        <f>IF(ISNUMBER($Q3612),INDEX($D$1:$D$3663,S3612,1),"")</f>
        <v/>
      </c>
      <c r="AB3612" s="169" t="str">
        <f>IF(ISNUMBER($Q3612),INDEX($D$1:$D$3663,T3612,1),"")</f>
        <v/>
      </c>
      <c r="AC3612" s="169" t="str">
        <f>IF(ISNUMBER($Q3612),INDEX($D$1:$D$3663,U3612,1),"")</f>
        <v/>
      </c>
      <c r="AD3612" s="169" t="str">
        <f>IF(ISNUMBER($Q3612),INDEX($D$1:$D$3663,V3612,1),"")</f>
        <v/>
      </c>
      <c r="AE3612" s="59"/>
      <c r="AF3612" s="177" t="str">
        <f t="shared" si="658"/>
        <v/>
      </c>
      <c r="AG3612" s="178" t="s">
        <v>1403</v>
      </c>
      <c r="AH3612" s="59"/>
      <c r="AI3612" s="163" t="str">
        <f t="shared" si="659"/>
        <v/>
      </c>
      <c r="AJ3612" s="162" t="str">
        <f t="shared" si="650"/>
        <v/>
      </c>
      <c r="AK3612" s="119"/>
      <c r="AL3612" s="59" t="str">
        <f>IF(ISNUMBER($AJ3612),INDEX($Z$4:$AC$3663,$AJ3612,AL$3),"")</f>
        <v/>
      </c>
      <c r="AM3612" s="149" t="str">
        <f>IF(ISNUMBER($AJ3612),INDEX($Z$4:$AC$3663,$AJ3612,AM$3),"")</f>
        <v/>
      </c>
      <c r="AN3612" s="149" t="str">
        <f>IF(ISNUMBER($AJ3612),INDEX($Z$4:$AC$3663,$AJ3612,AN$3),"")</f>
        <v/>
      </c>
      <c r="AO3612" s="59"/>
      <c r="AP3612" s="59"/>
      <c r="AQ3612" s="166"/>
      <c r="AR3612" s="59"/>
      <c r="AS3612" s="59"/>
      <c r="AT3612" s="149"/>
      <c r="AU3612" s="149"/>
      <c r="AV3612" s="149"/>
      <c r="AW3612" s="149"/>
      <c r="AX3612" s="150"/>
      <c r="AY3612" s="151"/>
      <c r="AZ3612" s="59"/>
      <c r="BA3612" s="59"/>
      <c r="BB3612" s="59"/>
      <c r="BC3612" s="59"/>
      <c r="BD3612" s="59"/>
      <c r="BE3612" s="59"/>
      <c r="BF3612" s="43"/>
      <c r="BG3612" s="59"/>
      <c r="BH3612" s="59"/>
      <c r="BI3612" s="59"/>
      <c r="BJ3612" s="59"/>
      <c r="BK3612" s="59"/>
      <c r="BL3612" s="59"/>
      <c r="BM3612" s="59"/>
    </row>
    <row r="3613" spans="1:65" x14ac:dyDescent="0.25">
      <c r="A3613" s="82"/>
      <c r="B3613" s="122" t="s">
        <v>1393</v>
      </c>
      <c r="C3613" s="122">
        <v>4333.5</v>
      </c>
      <c r="D3613" s="122">
        <v>37.470228062934702</v>
      </c>
      <c r="E3613" s="142">
        <f>IF(B3612=B3613,0,MAX(E$4:E3612)+1)</f>
        <v>0</v>
      </c>
      <c r="F3613" s="142">
        <f t="shared" si="660"/>
        <v>5</v>
      </c>
      <c r="G3613" s="142" t="str">
        <f t="shared" si="654"/>
        <v/>
      </c>
      <c r="H3613" s="142" t="str">
        <f t="shared" si="655"/>
        <v/>
      </c>
      <c r="I3613" s="59"/>
      <c r="J3613" s="104"/>
      <c r="K3613" s="59"/>
      <c r="L3613" s="59"/>
      <c r="M3613" s="59"/>
      <c r="N3613" s="44"/>
      <c r="O3613" s="44"/>
      <c r="P3613" s="44"/>
      <c r="Q3613" s="43" t="str">
        <f t="shared" si="652"/>
        <v/>
      </c>
      <c r="R3613" s="60" t="str">
        <f t="shared" si="661"/>
        <v/>
      </c>
      <c r="S3613" s="60" t="str">
        <f t="shared" si="661"/>
        <v/>
      </c>
      <c r="T3613" s="60" t="str">
        <f t="shared" si="661"/>
        <v/>
      </c>
      <c r="U3613" s="60" t="str">
        <f t="shared" si="661"/>
        <v/>
      </c>
      <c r="V3613" s="60" t="str">
        <f t="shared" si="661"/>
        <v/>
      </c>
      <c r="W3613" s="44"/>
      <c r="X3613" s="44" t="str">
        <f t="shared" si="656"/>
        <v/>
      </c>
      <c r="Y3613" s="142" t="str">
        <f t="shared" si="653"/>
        <v/>
      </c>
      <c r="Z3613" s="172" t="str">
        <f t="shared" si="657"/>
        <v/>
      </c>
      <c r="AA3613" s="169" t="str">
        <f>IF(ISNUMBER($Q3613),INDEX($D$1:$D$3663,S3613,1),"")</f>
        <v/>
      </c>
      <c r="AB3613" s="169" t="str">
        <f>IF(ISNUMBER($Q3613),INDEX($D$1:$D$3663,T3613,1),"")</f>
        <v/>
      </c>
      <c r="AC3613" s="169" t="str">
        <f>IF(ISNUMBER($Q3613),INDEX($D$1:$D$3663,U3613,1),"")</f>
        <v/>
      </c>
      <c r="AD3613" s="169" t="str">
        <f>IF(ISNUMBER($Q3613),INDEX($D$1:$D$3663,V3613,1),"")</f>
        <v/>
      </c>
      <c r="AE3613" s="59"/>
      <c r="AF3613" s="177" t="str">
        <f t="shared" si="658"/>
        <v/>
      </c>
      <c r="AG3613" s="178" t="s">
        <v>1403</v>
      </c>
      <c r="AH3613" s="59"/>
      <c r="AI3613" s="163" t="str">
        <f t="shared" si="659"/>
        <v/>
      </c>
      <c r="AJ3613" s="162" t="str">
        <f t="shared" ref="AJ3613:AJ3663" si="662">IF(AI3612=AI$2,AJ3612+AJ$2-1,IF(ISNUMBER(AI3613),AJ3612+AJ$2,""))</f>
        <v/>
      </c>
      <c r="AK3613" s="119"/>
      <c r="AL3613" s="59" t="str">
        <f>IF(ISNUMBER($AJ3613),INDEX($Z$4:$AC$3663,$AJ3613,AL$3),"")</f>
        <v/>
      </c>
      <c r="AM3613" s="149" t="str">
        <f>IF(ISNUMBER($AJ3613),INDEX($Z$4:$AC$3663,$AJ3613,AM$3),"")</f>
        <v/>
      </c>
      <c r="AN3613" s="149" t="str">
        <f>IF(ISNUMBER($AJ3613),INDEX($Z$4:$AC$3663,$AJ3613,AN$3),"")</f>
        <v/>
      </c>
      <c r="AO3613" s="59"/>
      <c r="AP3613" s="59"/>
      <c r="AQ3613" s="166"/>
      <c r="AR3613" s="59"/>
      <c r="AS3613" s="59"/>
      <c r="AT3613" s="149"/>
      <c r="AU3613" s="149"/>
      <c r="AV3613" s="149"/>
      <c r="AW3613" s="149"/>
      <c r="AX3613" s="150"/>
      <c r="AY3613" s="151"/>
      <c r="AZ3613" s="59"/>
      <c r="BA3613" s="59"/>
      <c r="BB3613" s="59"/>
      <c r="BC3613" s="59"/>
      <c r="BD3613" s="59"/>
      <c r="BE3613" s="59"/>
      <c r="BF3613" s="43"/>
      <c r="BG3613" s="59"/>
      <c r="BH3613" s="59"/>
      <c r="BI3613" s="59"/>
      <c r="BJ3613" s="59"/>
      <c r="BK3613" s="59"/>
      <c r="BL3613" s="59"/>
      <c r="BM3613" s="59"/>
    </row>
    <row r="3614" spans="1:65" x14ac:dyDescent="0.25">
      <c r="A3614" s="82"/>
      <c r="B3614" s="122" t="s">
        <v>1393</v>
      </c>
      <c r="C3614" s="122">
        <v>4334.5</v>
      </c>
      <c r="D3614" s="122">
        <v>37.474162366139197</v>
      </c>
      <c r="E3614" s="142">
        <f>IF(B3613=B3614,0,MAX(E$4:E3613)+1)</f>
        <v>0</v>
      </c>
      <c r="F3614" s="142">
        <f t="shared" si="660"/>
        <v>5</v>
      </c>
      <c r="G3614" s="142" t="str">
        <f t="shared" si="654"/>
        <v/>
      </c>
      <c r="H3614" s="142" t="str">
        <f t="shared" si="655"/>
        <v/>
      </c>
      <c r="I3614" s="59"/>
      <c r="J3614" s="104"/>
      <c r="K3614" s="59"/>
      <c r="L3614" s="59"/>
      <c r="M3614" s="59"/>
      <c r="N3614" s="44"/>
      <c r="O3614" s="44"/>
      <c r="P3614" s="44"/>
      <c r="Q3614" s="43" t="str">
        <f t="shared" si="652"/>
        <v/>
      </c>
      <c r="R3614" s="60" t="str">
        <f t="shared" si="661"/>
        <v/>
      </c>
      <c r="S3614" s="60" t="str">
        <f t="shared" si="661"/>
        <v/>
      </c>
      <c r="T3614" s="60" t="str">
        <f t="shared" si="661"/>
        <v/>
      </c>
      <c r="U3614" s="60" t="str">
        <f t="shared" si="661"/>
        <v/>
      </c>
      <c r="V3614" s="60" t="str">
        <f t="shared" si="661"/>
        <v/>
      </c>
      <c r="W3614" s="44"/>
      <c r="X3614" s="44" t="str">
        <f t="shared" si="656"/>
        <v/>
      </c>
      <c r="Y3614" s="142" t="str">
        <f t="shared" si="653"/>
        <v/>
      </c>
      <c r="Z3614" s="172" t="str">
        <f t="shared" si="657"/>
        <v/>
      </c>
      <c r="AA3614" s="169" t="str">
        <f>IF(ISNUMBER($Q3614),INDEX($D$1:$D$3663,S3614,1),"")</f>
        <v/>
      </c>
      <c r="AB3614" s="169" t="str">
        <f>IF(ISNUMBER($Q3614),INDEX($D$1:$D$3663,T3614,1),"")</f>
        <v/>
      </c>
      <c r="AC3614" s="169" t="str">
        <f>IF(ISNUMBER($Q3614),INDEX($D$1:$D$3663,U3614,1),"")</f>
        <v/>
      </c>
      <c r="AD3614" s="169" t="str">
        <f>IF(ISNUMBER($Q3614),INDEX($D$1:$D$3663,V3614,1),"")</f>
        <v/>
      </c>
      <c r="AE3614" s="59"/>
      <c r="AF3614" s="177" t="str">
        <f t="shared" si="658"/>
        <v/>
      </c>
      <c r="AG3614" s="178" t="s">
        <v>1403</v>
      </c>
      <c r="AH3614" s="59"/>
      <c r="AI3614" s="163" t="str">
        <f t="shared" si="659"/>
        <v/>
      </c>
      <c r="AJ3614" s="162" t="str">
        <f t="shared" si="662"/>
        <v/>
      </c>
      <c r="AK3614" s="119"/>
      <c r="AL3614" s="59" t="str">
        <f>IF(ISNUMBER($AJ3614),INDEX($Z$4:$AC$3663,$AJ3614,AL$3),"")</f>
        <v/>
      </c>
      <c r="AM3614" s="149" t="str">
        <f>IF(ISNUMBER($AJ3614),INDEX($Z$4:$AC$3663,$AJ3614,AM$3),"")</f>
        <v/>
      </c>
      <c r="AN3614" s="149" t="str">
        <f>IF(ISNUMBER($AJ3614),INDEX($Z$4:$AC$3663,$AJ3614,AN$3),"")</f>
        <v/>
      </c>
      <c r="AO3614" s="59"/>
      <c r="AP3614" s="59"/>
      <c r="AQ3614" s="166"/>
      <c r="AR3614" s="59"/>
      <c r="AS3614" s="59"/>
      <c r="AT3614" s="149"/>
      <c r="AU3614" s="149"/>
      <c r="AV3614" s="149"/>
      <c r="AW3614" s="149"/>
      <c r="AX3614" s="150"/>
      <c r="AY3614" s="151"/>
      <c r="AZ3614" s="59"/>
      <c r="BA3614" s="59"/>
      <c r="BB3614" s="59"/>
      <c r="BC3614" s="59"/>
      <c r="BD3614" s="59"/>
      <c r="BE3614" s="59"/>
      <c r="BF3614" s="43"/>
      <c r="BG3614" s="59"/>
      <c r="BH3614" s="59"/>
      <c r="BI3614" s="59"/>
      <c r="BJ3614" s="59"/>
      <c r="BK3614" s="59"/>
      <c r="BL3614" s="59"/>
      <c r="BM3614" s="59"/>
    </row>
    <row r="3615" spans="1:65" x14ac:dyDescent="0.25">
      <c r="A3615" s="82"/>
      <c r="B3615" s="122" t="s">
        <v>1393</v>
      </c>
      <c r="C3615" s="122">
        <v>4335.5</v>
      </c>
      <c r="D3615" s="122">
        <v>37.5373840022256</v>
      </c>
      <c r="E3615" s="142">
        <f>IF(B3614=B3615,0,MAX(E$4:E3614)+1)</f>
        <v>0</v>
      </c>
      <c r="F3615" s="142">
        <f t="shared" si="660"/>
        <v>5</v>
      </c>
      <c r="G3615" s="142" t="str">
        <f t="shared" si="654"/>
        <v/>
      </c>
      <c r="H3615" s="142" t="str">
        <f t="shared" si="655"/>
        <v/>
      </c>
      <c r="I3615" s="59"/>
      <c r="J3615" s="104"/>
      <c r="K3615" s="59"/>
      <c r="L3615" s="59"/>
      <c r="M3615" s="59"/>
      <c r="N3615" s="44"/>
      <c r="O3615" s="44"/>
      <c r="P3615" s="44"/>
      <c r="Q3615" s="43" t="str">
        <f t="shared" si="652"/>
        <v/>
      </c>
      <c r="R3615" s="60" t="str">
        <f t="shared" si="661"/>
        <v/>
      </c>
      <c r="S3615" s="60" t="str">
        <f t="shared" si="661"/>
        <v/>
      </c>
      <c r="T3615" s="60" t="str">
        <f t="shared" si="661"/>
        <v/>
      </c>
      <c r="U3615" s="60" t="str">
        <f t="shared" si="661"/>
        <v/>
      </c>
      <c r="V3615" s="60" t="str">
        <f t="shared" si="661"/>
        <v/>
      </c>
      <c r="W3615" s="44"/>
      <c r="X3615" s="44" t="str">
        <f t="shared" si="656"/>
        <v/>
      </c>
      <c r="Y3615" s="142" t="str">
        <f t="shared" si="653"/>
        <v/>
      </c>
      <c r="Z3615" s="172" t="str">
        <f t="shared" si="657"/>
        <v/>
      </c>
      <c r="AA3615" s="169" t="str">
        <f>IF(ISNUMBER($Q3615),INDEX($D$1:$D$3663,S3615,1),"")</f>
        <v/>
      </c>
      <c r="AB3615" s="169" t="str">
        <f>IF(ISNUMBER($Q3615),INDEX($D$1:$D$3663,T3615,1),"")</f>
        <v/>
      </c>
      <c r="AC3615" s="169" t="str">
        <f>IF(ISNUMBER($Q3615),INDEX($D$1:$D$3663,U3615,1),"")</f>
        <v/>
      </c>
      <c r="AD3615" s="169" t="str">
        <f>IF(ISNUMBER($Q3615),INDEX($D$1:$D$3663,V3615,1),"")</f>
        <v/>
      </c>
      <c r="AE3615" s="59"/>
      <c r="AF3615" s="177" t="str">
        <f t="shared" si="658"/>
        <v/>
      </c>
      <c r="AG3615" s="178" t="s">
        <v>1403</v>
      </c>
      <c r="AH3615" s="59"/>
      <c r="AI3615" s="163" t="str">
        <f t="shared" si="659"/>
        <v/>
      </c>
      <c r="AJ3615" s="162" t="str">
        <f t="shared" si="662"/>
        <v/>
      </c>
      <c r="AK3615" s="119"/>
      <c r="AL3615" s="59" t="str">
        <f>IF(ISNUMBER($AJ3615),INDEX($Z$4:$AC$3663,$AJ3615,AL$3),"")</f>
        <v/>
      </c>
      <c r="AM3615" s="149" t="str">
        <f>IF(ISNUMBER($AJ3615),INDEX($Z$4:$AC$3663,$AJ3615,AM$3),"")</f>
        <v/>
      </c>
      <c r="AN3615" s="149" t="str">
        <f>IF(ISNUMBER($AJ3615),INDEX($Z$4:$AC$3663,$AJ3615,AN$3),"")</f>
        <v/>
      </c>
      <c r="AO3615" s="59"/>
      <c r="AP3615" s="59"/>
      <c r="AQ3615" s="166"/>
      <c r="AR3615" s="59"/>
      <c r="AS3615" s="59"/>
      <c r="AT3615" s="149"/>
      <c r="AU3615" s="149"/>
      <c r="AV3615" s="149"/>
      <c r="AW3615" s="149"/>
      <c r="AX3615" s="150"/>
      <c r="AY3615" s="151"/>
      <c r="AZ3615" s="59"/>
      <c r="BA3615" s="59"/>
      <c r="BB3615" s="59"/>
      <c r="BC3615" s="59"/>
      <c r="BD3615" s="59"/>
      <c r="BE3615" s="59"/>
      <c r="BF3615" s="43"/>
      <c r="BG3615" s="59"/>
      <c r="BH3615" s="59"/>
      <c r="BI3615" s="59"/>
      <c r="BJ3615" s="59"/>
      <c r="BK3615" s="59"/>
      <c r="BL3615" s="59"/>
      <c r="BM3615" s="59"/>
    </row>
    <row r="3616" spans="1:65" x14ac:dyDescent="0.25">
      <c r="A3616" s="82"/>
      <c r="B3616" s="122" t="s">
        <v>1393</v>
      </c>
      <c r="C3616" s="122">
        <v>4336.5</v>
      </c>
      <c r="D3616" s="122">
        <v>37.345736285057697</v>
      </c>
      <c r="E3616" s="142">
        <f>IF(B3615=B3616,0,MAX(E$4:E3615)+1)</f>
        <v>0</v>
      </c>
      <c r="F3616" s="142">
        <f t="shared" si="660"/>
        <v>5</v>
      </c>
      <c r="G3616" s="142" t="str">
        <f t="shared" si="654"/>
        <v/>
      </c>
      <c r="H3616" s="142" t="str">
        <f t="shared" si="655"/>
        <v/>
      </c>
      <c r="I3616" s="59"/>
      <c r="J3616" s="104"/>
      <c r="K3616" s="59"/>
      <c r="L3616" s="59"/>
      <c r="M3616" s="59"/>
      <c r="N3616" s="44"/>
      <c r="O3616" s="44"/>
      <c r="P3616" s="44"/>
      <c r="Q3616" s="43" t="str">
        <f t="shared" si="652"/>
        <v/>
      </c>
      <c r="R3616" s="60" t="str">
        <f t="shared" si="661"/>
        <v/>
      </c>
      <c r="S3616" s="60" t="str">
        <f t="shared" si="661"/>
        <v/>
      </c>
      <c r="T3616" s="60" t="str">
        <f t="shared" si="661"/>
        <v/>
      </c>
      <c r="U3616" s="60" t="str">
        <f t="shared" si="661"/>
        <v/>
      </c>
      <c r="V3616" s="60" t="str">
        <f t="shared" si="661"/>
        <v/>
      </c>
      <c r="W3616" s="44"/>
      <c r="X3616" s="44" t="str">
        <f t="shared" si="656"/>
        <v/>
      </c>
      <c r="Y3616" s="142" t="str">
        <f t="shared" si="653"/>
        <v/>
      </c>
      <c r="Z3616" s="172" t="str">
        <f t="shared" si="657"/>
        <v/>
      </c>
      <c r="AA3616" s="169" t="str">
        <f>IF(ISNUMBER($Q3616),INDEX($D$1:$D$3663,S3616,1),"")</f>
        <v/>
      </c>
      <c r="AB3616" s="169" t="str">
        <f>IF(ISNUMBER($Q3616),INDEX($D$1:$D$3663,T3616,1),"")</f>
        <v/>
      </c>
      <c r="AC3616" s="169" t="str">
        <f>IF(ISNUMBER($Q3616),INDEX($D$1:$D$3663,U3616,1),"")</f>
        <v/>
      </c>
      <c r="AD3616" s="169" t="str">
        <f>IF(ISNUMBER($Q3616),INDEX($D$1:$D$3663,V3616,1),"")</f>
        <v/>
      </c>
      <c r="AE3616" s="59"/>
      <c r="AF3616" s="177" t="str">
        <f t="shared" si="658"/>
        <v/>
      </c>
      <c r="AG3616" s="178" t="s">
        <v>1403</v>
      </c>
      <c r="AH3616" s="59"/>
      <c r="AI3616" s="163" t="str">
        <f t="shared" si="659"/>
        <v/>
      </c>
      <c r="AJ3616" s="162" t="str">
        <f t="shared" si="662"/>
        <v/>
      </c>
      <c r="AK3616" s="119"/>
      <c r="AL3616" s="59" t="str">
        <f>IF(ISNUMBER($AJ3616),INDEX($Z$4:$AC$3663,$AJ3616,AL$3),"")</f>
        <v/>
      </c>
      <c r="AM3616" s="149" t="str">
        <f>IF(ISNUMBER($AJ3616),INDEX($Z$4:$AC$3663,$AJ3616,AM$3),"")</f>
        <v/>
      </c>
      <c r="AN3616" s="149" t="str">
        <f>IF(ISNUMBER($AJ3616),INDEX($Z$4:$AC$3663,$AJ3616,AN$3),"")</f>
        <v/>
      </c>
      <c r="AO3616" s="59"/>
      <c r="AP3616" s="59"/>
      <c r="AQ3616" s="166"/>
      <c r="AR3616" s="59"/>
      <c r="AS3616" s="59"/>
      <c r="AT3616" s="149"/>
      <c r="AU3616" s="149"/>
      <c r="AV3616" s="149"/>
      <c r="AW3616" s="149"/>
      <c r="AX3616" s="150"/>
      <c r="AY3616" s="151"/>
      <c r="AZ3616" s="59"/>
      <c r="BA3616" s="59"/>
      <c r="BB3616" s="59"/>
      <c r="BC3616" s="59"/>
      <c r="BD3616" s="59"/>
      <c r="BE3616" s="59"/>
      <c r="BF3616" s="43"/>
      <c r="BG3616" s="59"/>
      <c r="BH3616" s="59"/>
      <c r="BI3616" s="59"/>
      <c r="BJ3616" s="59"/>
      <c r="BK3616" s="59"/>
      <c r="BL3616" s="59"/>
      <c r="BM3616" s="59"/>
    </row>
    <row r="3617" spans="1:65" x14ac:dyDescent="0.25">
      <c r="A3617" s="82"/>
      <c r="B3617" s="122" t="s">
        <v>1393</v>
      </c>
      <c r="C3617" s="122">
        <v>4337.5</v>
      </c>
      <c r="D3617" s="122">
        <v>37.451264815142999</v>
      </c>
      <c r="E3617" s="142">
        <f>IF(B3616=B3617,0,MAX(E$4:E3616)+1)</f>
        <v>0</v>
      </c>
      <c r="F3617" s="142">
        <f t="shared" si="660"/>
        <v>5</v>
      </c>
      <c r="G3617" s="142" t="str">
        <f t="shared" si="654"/>
        <v/>
      </c>
      <c r="H3617" s="142" t="str">
        <f t="shared" si="655"/>
        <v/>
      </c>
      <c r="I3617" s="59"/>
      <c r="J3617" s="104"/>
      <c r="K3617" s="59"/>
      <c r="L3617" s="59"/>
      <c r="M3617" s="59"/>
      <c r="N3617" s="44"/>
      <c r="O3617" s="44"/>
      <c r="P3617" s="44"/>
      <c r="Q3617" s="43" t="str">
        <f t="shared" si="652"/>
        <v/>
      </c>
      <c r="R3617" s="60" t="str">
        <f t="shared" si="661"/>
        <v/>
      </c>
      <c r="S3617" s="60" t="str">
        <f t="shared" si="661"/>
        <v/>
      </c>
      <c r="T3617" s="60" t="str">
        <f t="shared" si="661"/>
        <v/>
      </c>
      <c r="U3617" s="60" t="str">
        <f t="shared" si="661"/>
        <v/>
      </c>
      <c r="V3617" s="60" t="str">
        <f t="shared" si="661"/>
        <v/>
      </c>
      <c r="W3617" s="44"/>
      <c r="X3617" s="44" t="str">
        <f t="shared" si="656"/>
        <v/>
      </c>
      <c r="Y3617" s="142" t="str">
        <f t="shared" si="653"/>
        <v/>
      </c>
      <c r="Z3617" s="172" t="str">
        <f t="shared" si="657"/>
        <v/>
      </c>
      <c r="AA3617" s="169" t="str">
        <f>IF(ISNUMBER($Q3617),INDEX($D$1:$D$3663,S3617,1),"")</f>
        <v/>
      </c>
      <c r="AB3617" s="169" t="str">
        <f>IF(ISNUMBER($Q3617),INDEX($D$1:$D$3663,T3617,1),"")</f>
        <v/>
      </c>
      <c r="AC3617" s="169" t="str">
        <f>IF(ISNUMBER($Q3617),INDEX($D$1:$D$3663,U3617,1),"")</f>
        <v/>
      </c>
      <c r="AD3617" s="169" t="str">
        <f>IF(ISNUMBER($Q3617),INDEX($D$1:$D$3663,V3617,1),"")</f>
        <v/>
      </c>
      <c r="AE3617" s="59"/>
      <c r="AF3617" s="177" t="str">
        <f t="shared" si="658"/>
        <v/>
      </c>
      <c r="AG3617" s="178" t="s">
        <v>1403</v>
      </c>
      <c r="AH3617" s="59"/>
      <c r="AI3617" s="163" t="str">
        <f t="shared" si="659"/>
        <v/>
      </c>
      <c r="AJ3617" s="162" t="str">
        <f t="shared" si="662"/>
        <v/>
      </c>
      <c r="AK3617" s="119"/>
      <c r="AL3617" s="59" t="str">
        <f>IF(ISNUMBER($AJ3617),INDEX($Z$4:$AC$3663,$AJ3617,AL$3),"")</f>
        <v/>
      </c>
      <c r="AM3617" s="149" t="str">
        <f>IF(ISNUMBER($AJ3617),INDEX($Z$4:$AC$3663,$AJ3617,AM$3),"")</f>
        <v/>
      </c>
      <c r="AN3617" s="149" t="str">
        <f>IF(ISNUMBER($AJ3617),INDEX($Z$4:$AC$3663,$AJ3617,AN$3),"")</f>
        <v/>
      </c>
      <c r="AO3617" s="59"/>
      <c r="AP3617" s="59"/>
      <c r="AQ3617" s="166"/>
      <c r="AR3617" s="59"/>
      <c r="AS3617" s="59"/>
      <c r="AT3617" s="149"/>
      <c r="AU3617" s="149"/>
      <c r="AV3617" s="149"/>
      <c r="AW3617" s="149"/>
      <c r="AX3617" s="150"/>
      <c r="AY3617" s="151"/>
      <c r="AZ3617" s="59"/>
      <c r="BA3617" s="59"/>
      <c r="BB3617" s="59"/>
      <c r="BC3617" s="59"/>
      <c r="BD3617" s="59"/>
      <c r="BE3617" s="59"/>
      <c r="BF3617" s="43"/>
      <c r="BG3617" s="59"/>
      <c r="BH3617" s="59"/>
      <c r="BI3617" s="59"/>
      <c r="BJ3617" s="59"/>
      <c r="BK3617" s="59"/>
      <c r="BL3617" s="59"/>
      <c r="BM3617" s="59"/>
    </row>
    <row r="3618" spans="1:65" x14ac:dyDescent="0.25">
      <c r="A3618" s="82"/>
      <c r="B3618" s="122" t="s">
        <v>1393</v>
      </c>
      <c r="C3618" s="122">
        <v>4338.5</v>
      </c>
      <c r="D3618" s="122">
        <v>37.578647589270197</v>
      </c>
      <c r="E3618" s="142">
        <f>IF(B3617=B3618,0,MAX(E$4:E3617)+1)</f>
        <v>0</v>
      </c>
      <c r="F3618" s="142">
        <f t="shared" si="660"/>
        <v>5</v>
      </c>
      <c r="G3618" s="142" t="str">
        <f t="shared" si="654"/>
        <v/>
      </c>
      <c r="H3618" s="142" t="str">
        <f t="shared" si="655"/>
        <v/>
      </c>
      <c r="I3618" s="59"/>
      <c r="J3618" s="104"/>
      <c r="K3618" s="59"/>
      <c r="L3618" s="59"/>
      <c r="M3618" s="59"/>
      <c r="N3618" s="44"/>
      <c r="O3618" s="44"/>
      <c r="P3618" s="44"/>
      <c r="Q3618" s="43" t="str">
        <f t="shared" si="652"/>
        <v/>
      </c>
      <c r="R3618" s="60" t="str">
        <f t="shared" si="661"/>
        <v/>
      </c>
      <c r="S3618" s="60" t="str">
        <f t="shared" si="661"/>
        <v/>
      </c>
      <c r="T3618" s="60" t="str">
        <f t="shared" si="661"/>
        <v/>
      </c>
      <c r="U3618" s="60" t="str">
        <f t="shared" si="661"/>
        <v/>
      </c>
      <c r="V3618" s="60" t="str">
        <f t="shared" si="661"/>
        <v/>
      </c>
      <c r="W3618" s="44"/>
      <c r="X3618" s="44" t="str">
        <f t="shared" si="656"/>
        <v/>
      </c>
      <c r="Y3618" s="142" t="str">
        <f t="shared" si="653"/>
        <v/>
      </c>
      <c r="Z3618" s="172" t="str">
        <f t="shared" si="657"/>
        <v/>
      </c>
      <c r="AA3618" s="169" t="str">
        <f>IF(ISNUMBER($Q3618),INDEX($D$1:$D$3663,S3618,1),"")</f>
        <v/>
      </c>
      <c r="AB3618" s="169" t="str">
        <f>IF(ISNUMBER($Q3618),INDEX($D$1:$D$3663,T3618,1),"")</f>
        <v/>
      </c>
      <c r="AC3618" s="169" t="str">
        <f>IF(ISNUMBER($Q3618),INDEX($D$1:$D$3663,U3618,1),"")</f>
        <v/>
      </c>
      <c r="AD3618" s="169" t="str">
        <f>IF(ISNUMBER($Q3618),INDEX($D$1:$D$3663,V3618,1),"")</f>
        <v/>
      </c>
      <c r="AE3618" s="59"/>
      <c r="AF3618" s="177" t="str">
        <f t="shared" si="658"/>
        <v/>
      </c>
      <c r="AG3618" s="178" t="s">
        <v>1403</v>
      </c>
      <c r="AH3618" s="59"/>
      <c r="AI3618" s="163" t="str">
        <f t="shared" si="659"/>
        <v/>
      </c>
      <c r="AJ3618" s="162" t="str">
        <f t="shared" si="662"/>
        <v/>
      </c>
      <c r="AK3618" s="119"/>
      <c r="AL3618" s="59" t="str">
        <f>IF(ISNUMBER($AJ3618),INDEX($Z$4:$AC$3663,$AJ3618,AL$3),"")</f>
        <v/>
      </c>
      <c r="AM3618" s="149" t="str">
        <f>IF(ISNUMBER($AJ3618),INDEX($Z$4:$AC$3663,$AJ3618,AM$3),"")</f>
        <v/>
      </c>
      <c r="AN3618" s="149" t="str">
        <f>IF(ISNUMBER($AJ3618),INDEX($Z$4:$AC$3663,$AJ3618,AN$3),"")</f>
        <v/>
      </c>
      <c r="AO3618" s="59"/>
      <c r="AP3618" s="59"/>
      <c r="AQ3618" s="166"/>
      <c r="AR3618" s="59"/>
      <c r="AS3618" s="59"/>
      <c r="AT3618" s="149"/>
      <c r="AU3618" s="149"/>
      <c r="AV3618" s="149"/>
      <c r="AW3618" s="149"/>
      <c r="AX3618" s="150"/>
      <c r="AY3618" s="151"/>
      <c r="AZ3618" s="59"/>
      <c r="BA3618" s="59"/>
      <c r="BB3618" s="59"/>
      <c r="BC3618" s="59"/>
      <c r="BD3618" s="59"/>
      <c r="BE3618" s="59"/>
      <c r="BF3618" s="43"/>
      <c r="BG3618" s="59"/>
      <c r="BH3618" s="59"/>
      <c r="BI3618" s="59"/>
      <c r="BJ3618" s="59"/>
      <c r="BK3618" s="59"/>
      <c r="BL3618" s="59"/>
      <c r="BM3618" s="59"/>
    </row>
    <row r="3619" spans="1:65" x14ac:dyDescent="0.25">
      <c r="A3619" s="82"/>
      <c r="B3619" s="122" t="s">
        <v>1393</v>
      </c>
      <c r="C3619" s="122">
        <v>4339.5</v>
      </c>
      <c r="D3619" s="122">
        <v>37.486249880420999</v>
      </c>
      <c r="E3619" s="142">
        <f>IF(B3618=B3619,0,MAX(E$4:E3618)+1)</f>
        <v>0</v>
      </c>
      <c r="F3619" s="142">
        <f t="shared" si="660"/>
        <v>5</v>
      </c>
      <c r="G3619" s="142" t="str">
        <f t="shared" si="654"/>
        <v/>
      </c>
      <c r="H3619" s="142" t="str">
        <f t="shared" si="655"/>
        <v/>
      </c>
      <c r="I3619" s="59"/>
      <c r="J3619" s="104"/>
      <c r="K3619" s="59"/>
      <c r="L3619" s="59"/>
      <c r="M3619" s="59"/>
      <c r="N3619" s="44"/>
      <c r="O3619" s="44"/>
      <c r="P3619" s="44"/>
      <c r="Q3619" s="43" t="str">
        <f t="shared" si="652"/>
        <v/>
      </c>
      <c r="R3619" s="60" t="str">
        <f t="shared" si="661"/>
        <v/>
      </c>
      <c r="S3619" s="60" t="str">
        <f t="shared" si="661"/>
        <v/>
      </c>
      <c r="T3619" s="60" t="str">
        <f t="shared" si="661"/>
        <v/>
      </c>
      <c r="U3619" s="60" t="str">
        <f t="shared" si="661"/>
        <v/>
      </c>
      <c r="V3619" s="60" t="str">
        <f t="shared" si="661"/>
        <v/>
      </c>
      <c r="W3619" s="44"/>
      <c r="X3619" s="44" t="str">
        <f t="shared" si="656"/>
        <v/>
      </c>
      <c r="Y3619" s="142" t="str">
        <f t="shared" si="653"/>
        <v/>
      </c>
      <c r="Z3619" s="172" t="str">
        <f t="shared" si="657"/>
        <v/>
      </c>
      <c r="AA3619" s="169" t="str">
        <f>IF(ISNUMBER($Q3619),INDEX($D$1:$D$3663,S3619,1),"")</f>
        <v/>
      </c>
      <c r="AB3619" s="169" t="str">
        <f>IF(ISNUMBER($Q3619),INDEX($D$1:$D$3663,T3619,1),"")</f>
        <v/>
      </c>
      <c r="AC3619" s="169" t="str">
        <f>IF(ISNUMBER($Q3619),INDEX($D$1:$D$3663,U3619,1),"")</f>
        <v/>
      </c>
      <c r="AD3619" s="169" t="str">
        <f>IF(ISNUMBER($Q3619),INDEX($D$1:$D$3663,V3619,1),"")</f>
        <v/>
      </c>
      <c r="AE3619" s="59"/>
      <c r="AF3619" s="177" t="str">
        <f t="shared" si="658"/>
        <v/>
      </c>
      <c r="AG3619" s="178" t="s">
        <v>1403</v>
      </c>
      <c r="AH3619" s="59"/>
      <c r="AI3619" s="163" t="str">
        <f t="shared" si="659"/>
        <v/>
      </c>
      <c r="AJ3619" s="162" t="str">
        <f t="shared" si="662"/>
        <v/>
      </c>
      <c r="AK3619" s="119"/>
      <c r="AL3619" s="59" t="str">
        <f>IF(ISNUMBER($AJ3619),INDEX($Z$4:$AC$3663,$AJ3619,AL$3),"")</f>
        <v/>
      </c>
      <c r="AM3619" s="149" t="str">
        <f>IF(ISNUMBER($AJ3619),INDEX($Z$4:$AC$3663,$AJ3619,AM$3),"")</f>
        <v/>
      </c>
      <c r="AN3619" s="149" t="str">
        <f>IF(ISNUMBER($AJ3619),INDEX($Z$4:$AC$3663,$AJ3619,AN$3),"")</f>
        <v/>
      </c>
      <c r="AO3619" s="59"/>
      <c r="AP3619" s="59"/>
      <c r="AQ3619" s="166"/>
      <c r="AR3619" s="59"/>
      <c r="AS3619" s="59"/>
      <c r="AT3619" s="149"/>
      <c r="AU3619" s="149"/>
      <c r="AV3619" s="149"/>
      <c r="AW3619" s="149"/>
      <c r="AX3619" s="150"/>
      <c r="AY3619" s="151"/>
      <c r="AZ3619" s="59"/>
      <c r="BA3619" s="59"/>
      <c r="BB3619" s="59"/>
      <c r="BC3619" s="59"/>
      <c r="BD3619" s="59"/>
      <c r="BE3619" s="59"/>
      <c r="BF3619" s="43"/>
      <c r="BG3619" s="59"/>
      <c r="BH3619" s="59"/>
      <c r="BI3619" s="59"/>
      <c r="BJ3619" s="59"/>
      <c r="BK3619" s="59"/>
      <c r="BL3619" s="59"/>
      <c r="BM3619" s="59"/>
    </row>
    <row r="3620" spans="1:65" x14ac:dyDescent="0.25">
      <c r="A3620" s="82"/>
      <c r="B3620" s="122" t="s">
        <v>1393</v>
      </c>
      <c r="C3620" s="122">
        <v>4340.5</v>
      </c>
      <c r="D3620" s="122">
        <v>37.513361204091098</v>
      </c>
      <c r="E3620" s="142">
        <f>IF(B3619=B3620,0,MAX(E$4:E3619)+1)</f>
        <v>0</v>
      </c>
      <c r="F3620" s="142">
        <f t="shared" si="660"/>
        <v>5</v>
      </c>
      <c r="G3620" s="142" t="str">
        <f t="shared" si="654"/>
        <v/>
      </c>
      <c r="H3620" s="142" t="str">
        <f t="shared" si="655"/>
        <v/>
      </c>
      <c r="I3620" s="59"/>
      <c r="J3620" s="104"/>
      <c r="K3620" s="59"/>
      <c r="L3620" s="59"/>
      <c r="M3620" s="59"/>
      <c r="N3620" s="44"/>
      <c r="O3620" s="44"/>
      <c r="P3620" s="44"/>
      <c r="Q3620" s="43" t="str">
        <f t="shared" si="652"/>
        <v/>
      </c>
      <c r="R3620" s="60" t="str">
        <f t="shared" si="661"/>
        <v/>
      </c>
      <c r="S3620" s="60" t="str">
        <f t="shared" si="661"/>
        <v/>
      </c>
      <c r="T3620" s="60" t="str">
        <f t="shared" si="661"/>
        <v/>
      </c>
      <c r="U3620" s="60" t="str">
        <f t="shared" si="661"/>
        <v/>
      </c>
      <c r="V3620" s="60" t="str">
        <f t="shared" si="661"/>
        <v/>
      </c>
      <c r="W3620" s="44"/>
      <c r="X3620" s="44" t="str">
        <f t="shared" si="656"/>
        <v/>
      </c>
      <c r="Y3620" s="142" t="str">
        <f t="shared" si="653"/>
        <v/>
      </c>
      <c r="Z3620" s="172" t="str">
        <f t="shared" si="657"/>
        <v/>
      </c>
      <c r="AA3620" s="169" t="str">
        <f>IF(ISNUMBER($Q3620),INDEX($D$1:$D$3663,S3620,1),"")</f>
        <v/>
      </c>
      <c r="AB3620" s="169" t="str">
        <f>IF(ISNUMBER($Q3620),INDEX($D$1:$D$3663,T3620,1),"")</f>
        <v/>
      </c>
      <c r="AC3620" s="169" t="str">
        <f>IF(ISNUMBER($Q3620),INDEX($D$1:$D$3663,U3620,1),"")</f>
        <v/>
      </c>
      <c r="AD3620" s="169" t="str">
        <f>IF(ISNUMBER($Q3620),INDEX($D$1:$D$3663,V3620,1),"")</f>
        <v/>
      </c>
      <c r="AE3620" s="59"/>
      <c r="AF3620" s="177" t="str">
        <f t="shared" si="658"/>
        <v/>
      </c>
      <c r="AG3620" s="178" t="s">
        <v>1403</v>
      </c>
      <c r="AH3620" s="59"/>
      <c r="AI3620" s="163" t="str">
        <f t="shared" si="659"/>
        <v/>
      </c>
      <c r="AJ3620" s="162" t="str">
        <f t="shared" si="662"/>
        <v/>
      </c>
      <c r="AK3620" s="119"/>
      <c r="AL3620" s="59" t="str">
        <f>IF(ISNUMBER($AJ3620),INDEX($Z$4:$AC$3663,$AJ3620,AL$3),"")</f>
        <v/>
      </c>
      <c r="AM3620" s="149" t="str">
        <f>IF(ISNUMBER($AJ3620),INDEX($Z$4:$AC$3663,$AJ3620,AM$3),"")</f>
        <v/>
      </c>
      <c r="AN3620" s="149" t="str">
        <f>IF(ISNUMBER($AJ3620),INDEX($Z$4:$AC$3663,$AJ3620,AN$3),"")</f>
        <v/>
      </c>
      <c r="AO3620" s="59"/>
      <c r="AP3620" s="59"/>
      <c r="AQ3620" s="166"/>
      <c r="AR3620" s="59"/>
      <c r="AS3620" s="59"/>
      <c r="AT3620" s="149"/>
      <c r="AU3620" s="149"/>
      <c r="AV3620" s="149"/>
      <c r="AW3620" s="149"/>
      <c r="AX3620" s="150"/>
      <c r="AY3620" s="151"/>
      <c r="AZ3620" s="59"/>
      <c r="BA3620" s="59"/>
      <c r="BB3620" s="59"/>
      <c r="BC3620" s="59"/>
      <c r="BD3620" s="59"/>
      <c r="BE3620" s="59"/>
      <c r="BF3620" s="43"/>
      <c r="BG3620" s="59"/>
      <c r="BH3620" s="59"/>
      <c r="BI3620" s="59"/>
      <c r="BJ3620" s="59"/>
      <c r="BK3620" s="59"/>
      <c r="BL3620" s="59"/>
      <c r="BM3620" s="59"/>
    </row>
    <row r="3621" spans="1:65" x14ac:dyDescent="0.25">
      <c r="A3621" s="82"/>
      <c r="B3621" s="122" t="s">
        <v>1393</v>
      </c>
      <c r="C3621" s="122">
        <v>4341.5</v>
      </c>
      <c r="D3621" s="122">
        <v>37.537752896970701</v>
      </c>
      <c r="E3621" s="142">
        <f>IF(B3620=B3621,0,MAX(E$4:E3620)+1)</f>
        <v>0</v>
      </c>
      <c r="F3621" s="142">
        <f t="shared" si="660"/>
        <v>5</v>
      </c>
      <c r="G3621" s="142" t="str">
        <f t="shared" si="654"/>
        <v/>
      </c>
      <c r="H3621" s="142" t="str">
        <f t="shared" si="655"/>
        <v/>
      </c>
      <c r="I3621" s="59"/>
      <c r="J3621" s="104"/>
      <c r="K3621" s="59"/>
      <c r="L3621" s="59"/>
      <c r="M3621" s="59"/>
      <c r="N3621" s="44"/>
      <c r="O3621" s="44"/>
      <c r="P3621" s="44"/>
      <c r="Q3621" s="43" t="str">
        <f t="shared" si="652"/>
        <v/>
      </c>
      <c r="R3621" s="60" t="str">
        <f t="shared" si="661"/>
        <v/>
      </c>
      <c r="S3621" s="60" t="str">
        <f t="shared" si="661"/>
        <v/>
      </c>
      <c r="T3621" s="60" t="str">
        <f t="shared" si="661"/>
        <v/>
      </c>
      <c r="U3621" s="60" t="str">
        <f t="shared" si="661"/>
        <v/>
      </c>
      <c r="V3621" s="60" t="str">
        <f t="shared" si="661"/>
        <v/>
      </c>
      <c r="W3621" s="44"/>
      <c r="X3621" s="44" t="str">
        <f t="shared" si="656"/>
        <v/>
      </c>
      <c r="Y3621" s="142" t="str">
        <f t="shared" si="653"/>
        <v/>
      </c>
      <c r="Z3621" s="172" t="str">
        <f t="shared" si="657"/>
        <v/>
      </c>
      <c r="AA3621" s="169" t="str">
        <f>IF(ISNUMBER($Q3621),INDEX($D$1:$D$3663,S3621,1),"")</f>
        <v/>
      </c>
      <c r="AB3621" s="169" t="str">
        <f>IF(ISNUMBER($Q3621),INDEX($D$1:$D$3663,T3621,1),"")</f>
        <v/>
      </c>
      <c r="AC3621" s="169" t="str">
        <f>IF(ISNUMBER($Q3621),INDEX($D$1:$D$3663,U3621,1),"")</f>
        <v/>
      </c>
      <c r="AD3621" s="169" t="str">
        <f>IF(ISNUMBER($Q3621),INDEX($D$1:$D$3663,V3621,1),"")</f>
        <v/>
      </c>
      <c r="AE3621" s="59"/>
      <c r="AF3621" s="177" t="str">
        <f t="shared" si="658"/>
        <v/>
      </c>
      <c r="AG3621" s="178" t="s">
        <v>1403</v>
      </c>
      <c r="AH3621" s="59"/>
      <c r="AI3621" s="163" t="str">
        <f t="shared" si="659"/>
        <v/>
      </c>
      <c r="AJ3621" s="162" t="str">
        <f t="shared" si="662"/>
        <v/>
      </c>
      <c r="AK3621" s="119"/>
      <c r="AL3621" s="59" t="str">
        <f>IF(ISNUMBER($AJ3621),INDEX($Z$4:$AC$3663,$AJ3621,AL$3),"")</f>
        <v/>
      </c>
      <c r="AM3621" s="149" t="str">
        <f>IF(ISNUMBER($AJ3621),INDEX($Z$4:$AC$3663,$AJ3621,AM$3),"")</f>
        <v/>
      </c>
      <c r="AN3621" s="149" t="str">
        <f>IF(ISNUMBER($AJ3621),INDEX($Z$4:$AC$3663,$AJ3621,AN$3),"")</f>
        <v/>
      </c>
      <c r="AO3621" s="59"/>
      <c r="AP3621" s="59"/>
      <c r="AQ3621" s="166"/>
      <c r="AR3621" s="59"/>
      <c r="AS3621" s="59"/>
      <c r="AT3621" s="149"/>
      <c r="AU3621" s="149"/>
      <c r="AV3621" s="149"/>
      <c r="AW3621" s="149"/>
      <c r="AX3621" s="150"/>
      <c r="AY3621" s="151"/>
      <c r="AZ3621" s="59"/>
      <c r="BA3621" s="59"/>
      <c r="BB3621" s="59"/>
      <c r="BC3621" s="59"/>
      <c r="BD3621" s="59"/>
      <c r="BE3621" s="59"/>
      <c r="BF3621" s="43"/>
      <c r="BG3621" s="59"/>
      <c r="BH3621" s="59"/>
      <c r="BI3621" s="59"/>
      <c r="BJ3621" s="59"/>
      <c r="BK3621" s="59"/>
      <c r="BL3621" s="59"/>
      <c r="BM3621" s="59"/>
    </row>
    <row r="3622" spans="1:65" x14ac:dyDescent="0.25">
      <c r="A3622" s="82"/>
      <c r="B3622" s="122" t="s">
        <v>1393</v>
      </c>
      <c r="C3622" s="122">
        <v>4342.5</v>
      </c>
      <c r="D3622" s="122">
        <v>37.380125946367002</v>
      </c>
      <c r="E3622" s="142">
        <f>IF(B3621=B3622,0,MAX(E$4:E3621)+1)</f>
        <v>0</v>
      </c>
      <c r="F3622" s="142">
        <f t="shared" si="660"/>
        <v>5</v>
      </c>
      <c r="G3622" s="142" t="str">
        <f t="shared" si="654"/>
        <v/>
      </c>
      <c r="H3622" s="142" t="str">
        <f t="shared" si="655"/>
        <v/>
      </c>
      <c r="I3622" s="59"/>
      <c r="J3622" s="104"/>
      <c r="K3622" s="59"/>
      <c r="L3622" s="59"/>
      <c r="M3622" s="59"/>
      <c r="N3622" s="44"/>
      <c r="O3622" s="44"/>
      <c r="P3622" s="44"/>
      <c r="Q3622" s="43" t="str">
        <f t="shared" si="652"/>
        <v/>
      </c>
      <c r="R3622" s="60" t="str">
        <f t="shared" si="661"/>
        <v/>
      </c>
      <c r="S3622" s="60" t="str">
        <f t="shared" si="661"/>
        <v/>
      </c>
      <c r="T3622" s="60" t="str">
        <f t="shared" si="661"/>
        <v/>
      </c>
      <c r="U3622" s="60" t="str">
        <f t="shared" si="661"/>
        <v/>
      </c>
      <c r="V3622" s="60" t="str">
        <f t="shared" si="661"/>
        <v/>
      </c>
      <c r="W3622" s="44"/>
      <c r="X3622" s="44" t="str">
        <f t="shared" si="656"/>
        <v/>
      </c>
      <c r="Y3622" s="142" t="str">
        <f t="shared" si="653"/>
        <v/>
      </c>
      <c r="Z3622" s="172" t="str">
        <f t="shared" si="657"/>
        <v/>
      </c>
      <c r="AA3622" s="169" t="str">
        <f>IF(ISNUMBER($Q3622),INDEX($D$1:$D$3663,S3622,1),"")</f>
        <v/>
      </c>
      <c r="AB3622" s="169" t="str">
        <f>IF(ISNUMBER($Q3622),INDEX($D$1:$D$3663,T3622,1),"")</f>
        <v/>
      </c>
      <c r="AC3622" s="169" t="str">
        <f>IF(ISNUMBER($Q3622),INDEX($D$1:$D$3663,U3622,1),"")</f>
        <v/>
      </c>
      <c r="AD3622" s="169" t="str">
        <f>IF(ISNUMBER($Q3622),INDEX($D$1:$D$3663,V3622,1),"")</f>
        <v/>
      </c>
      <c r="AE3622" s="59"/>
      <c r="AF3622" s="177" t="str">
        <f t="shared" si="658"/>
        <v/>
      </c>
      <c r="AG3622" s="178" t="s">
        <v>1403</v>
      </c>
      <c r="AH3622" s="59"/>
      <c r="AI3622" s="163" t="str">
        <f t="shared" si="659"/>
        <v/>
      </c>
      <c r="AJ3622" s="162" t="str">
        <f t="shared" si="662"/>
        <v/>
      </c>
      <c r="AK3622" s="119"/>
      <c r="AL3622" s="59" t="str">
        <f>IF(ISNUMBER($AJ3622),INDEX($Z$4:$AC$3663,$AJ3622,AL$3),"")</f>
        <v/>
      </c>
      <c r="AM3622" s="149" t="str">
        <f>IF(ISNUMBER($AJ3622),INDEX($Z$4:$AC$3663,$AJ3622,AM$3),"")</f>
        <v/>
      </c>
      <c r="AN3622" s="149" t="str">
        <f>IF(ISNUMBER($AJ3622),INDEX($Z$4:$AC$3663,$AJ3622,AN$3),"")</f>
        <v/>
      </c>
      <c r="AO3622" s="59"/>
      <c r="AP3622" s="59"/>
      <c r="AQ3622" s="166"/>
      <c r="AR3622" s="59"/>
      <c r="AS3622" s="59"/>
      <c r="AT3622" s="149"/>
      <c r="AU3622" s="149"/>
      <c r="AV3622" s="149"/>
      <c r="AW3622" s="149"/>
      <c r="AX3622" s="150"/>
      <c r="AY3622" s="151"/>
      <c r="AZ3622" s="59"/>
      <c r="BA3622" s="59"/>
      <c r="BB3622" s="59"/>
      <c r="BC3622" s="59"/>
      <c r="BD3622" s="59"/>
      <c r="BE3622" s="59"/>
      <c r="BF3622" s="43"/>
      <c r="BG3622" s="59"/>
      <c r="BH3622" s="59"/>
      <c r="BI3622" s="59"/>
      <c r="BJ3622" s="59"/>
      <c r="BK3622" s="59"/>
      <c r="BL3622" s="59"/>
      <c r="BM3622" s="59"/>
    </row>
    <row r="3623" spans="1:65" x14ac:dyDescent="0.25">
      <c r="A3623" s="82"/>
      <c r="B3623" s="122" t="s">
        <v>1393</v>
      </c>
      <c r="C3623" s="122">
        <v>4343.5</v>
      </c>
      <c r="D3623" s="122">
        <v>37.469462182703403</v>
      </c>
      <c r="E3623" s="142">
        <f>IF(B3622=B3623,0,MAX(E$4:E3622)+1)</f>
        <v>0</v>
      </c>
      <c r="F3623" s="142">
        <f t="shared" si="660"/>
        <v>5</v>
      </c>
      <c r="G3623" s="142" t="str">
        <f t="shared" si="654"/>
        <v/>
      </c>
      <c r="H3623" s="142" t="str">
        <f t="shared" si="655"/>
        <v/>
      </c>
      <c r="I3623" s="59"/>
      <c r="J3623" s="104"/>
      <c r="K3623" s="59"/>
      <c r="L3623" s="59"/>
      <c r="M3623" s="59"/>
      <c r="N3623" s="44"/>
      <c r="O3623" s="44"/>
      <c r="P3623" s="44"/>
      <c r="Q3623" s="43" t="str">
        <f t="shared" si="652"/>
        <v/>
      </c>
      <c r="R3623" s="60" t="str">
        <f t="shared" si="661"/>
        <v/>
      </c>
      <c r="S3623" s="60" t="str">
        <f t="shared" si="661"/>
        <v/>
      </c>
      <c r="T3623" s="60" t="str">
        <f t="shared" si="661"/>
        <v/>
      </c>
      <c r="U3623" s="60" t="str">
        <f t="shared" si="661"/>
        <v/>
      </c>
      <c r="V3623" s="60" t="str">
        <f t="shared" si="661"/>
        <v/>
      </c>
      <c r="W3623" s="44"/>
      <c r="X3623" s="44" t="str">
        <f t="shared" si="656"/>
        <v/>
      </c>
      <c r="Y3623" s="142" t="str">
        <f t="shared" si="653"/>
        <v/>
      </c>
      <c r="Z3623" s="172" t="str">
        <f t="shared" si="657"/>
        <v/>
      </c>
      <c r="AA3623" s="169" t="str">
        <f>IF(ISNUMBER($Q3623),INDEX($D$1:$D$3663,S3623,1),"")</f>
        <v/>
      </c>
      <c r="AB3623" s="169" t="str">
        <f>IF(ISNUMBER($Q3623),INDEX($D$1:$D$3663,T3623,1),"")</f>
        <v/>
      </c>
      <c r="AC3623" s="169" t="str">
        <f>IF(ISNUMBER($Q3623),INDEX($D$1:$D$3663,U3623,1),"")</f>
        <v/>
      </c>
      <c r="AD3623" s="169" t="str">
        <f>IF(ISNUMBER($Q3623),INDEX($D$1:$D$3663,V3623,1),"")</f>
        <v/>
      </c>
      <c r="AE3623" s="59"/>
      <c r="AF3623" s="177" t="str">
        <f t="shared" si="658"/>
        <v/>
      </c>
      <c r="AG3623" s="178" t="s">
        <v>1403</v>
      </c>
      <c r="AH3623" s="59"/>
      <c r="AI3623" s="163" t="str">
        <f t="shared" si="659"/>
        <v/>
      </c>
      <c r="AJ3623" s="162" t="str">
        <f t="shared" si="662"/>
        <v/>
      </c>
      <c r="AK3623" s="119"/>
      <c r="AL3623" s="59" t="str">
        <f>IF(ISNUMBER($AJ3623),INDEX($Z$4:$AC$3663,$AJ3623,AL$3),"")</f>
        <v/>
      </c>
      <c r="AM3623" s="149" t="str">
        <f>IF(ISNUMBER($AJ3623),INDEX($Z$4:$AC$3663,$AJ3623,AM$3),"")</f>
        <v/>
      </c>
      <c r="AN3623" s="149" t="str">
        <f>IF(ISNUMBER($AJ3623),INDEX($Z$4:$AC$3663,$AJ3623,AN$3),"")</f>
        <v/>
      </c>
      <c r="AO3623" s="59"/>
      <c r="AP3623" s="59"/>
      <c r="AQ3623" s="166"/>
      <c r="AR3623" s="59"/>
      <c r="AS3623" s="59"/>
      <c r="AT3623" s="149"/>
      <c r="AU3623" s="149"/>
      <c r="AV3623" s="149"/>
      <c r="AW3623" s="149"/>
      <c r="AX3623" s="150"/>
      <c r="AY3623" s="151"/>
      <c r="AZ3623" s="59"/>
      <c r="BA3623" s="59"/>
      <c r="BB3623" s="59"/>
      <c r="BC3623" s="59"/>
      <c r="BD3623" s="59"/>
      <c r="BE3623" s="59"/>
      <c r="BF3623" s="43"/>
      <c r="BG3623" s="59"/>
      <c r="BH3623" s="59"/>
      <c r="BI3623" s="59"/>
      <c r="BJ3623" s="59"/>
      <c r="BK3623" s="59"/>
      <c r="BL3623" s="59"/>
      <c r="BM3623" s="59"/>
    </row>
    <row r="3624" spans="1:65" x14ac:dyDescent="0.25">
      <c r="A3624" s="82"/>
      <c r="B3624" s="122" t="s">
        <v>1393</v>
      </c>
      <c r="C3624" s="122">
        <v>4344.5</v>
      </c>
      <c r="D3624" s="122">
        <v>37.505025709723</v>
      </c>
      <c r="E3624" s="142">
        <f>IF(B3623=B3624,0,MAX(E$4:E3623)+1)</f>
        <v>0</v>
      </c>
      <c r="F3624" s="142">
        <f t="shared" si="660"/>
        <v>5</v>
      </c>
      <c r="G3624" s="142" t="str">
        <f t="shared" si="654"/>
        <v/>
      </c>
      <c r="H3624" s="142" t="str">
        <f t="shared" si="655"/>
        <v/>
      </c>
      <c r="I3624" s="59"/>
      <c r="J3624" s="104"/>
      <c r="K3624" s="59"/>
      <c r="L3624" s="59"/>
      <c r="M3624" s="59"/>
      <c r="N3624" s="44"/>
      <c r="O3624" s="44"/>
      <c r="P3624" s="44"/>
      <c r="Q3624" s="43" t="str">
        <f t="shared" si="652"/>
        <v/>
      </c>
      <c r="R3624" s="60" t="str">
        <f t="shared" si="661"/>
        <v/>
      </c>
      <c r="S3624" s="60" t="str">
        <f t="shared" si="661"/>
        <v/>
      </c>
      <c r="T3624" s="60" t="str">
        <f t="shared" si="661"/>
        <v/>
      </c>
      <c r="U3624" s="60" t="str">
        <f t="shared" si="661"/>
        <v/>
      </c>
      <c r="V3624" s="60" t="str">
        <f t="shared" si="661"/>
        <v/>
      </c>
      <c r="W3624" s="44"/>
      <c r="X3624" s="44" t="str">
        <f t="shared" si="656"/>
        <v/>
      </c>
      <c r="Y3624" s="142" t="str">
        <f t="shared" si="653"/>
        <v/>
      </c>
      <c r="Z3624" s="172" t="str">
        <f t="shared" si="657"/>
        <v/>
      </c>
      <c r="AA3624" s="169" t="str">
        <f>IF(ISNUMBER($Q3624),INDEX($D$1:$D$3663,S3624,1),"")</f>
        <v/>
      </c>
      <c r="AB3624" s="169" t="str">
        <f>IF(ISNUMBER($Q3624),INDEX($D$1:$D$3663,T3624,1),"")</f>
        <v/>
      </c>
      <c r="AC3624" s="169" t="str">
        <f>IF(ISNUMBER($Q3624),INDEX($D$1:$D$3663,U3624,1),"")</f>
        <v/>
      </c>
      <c r="AD3624" s="169" t="str">
        <f>IF(ISNUMBER($Q3624),INDEX($D$1:$D$3663,V3624,1),"")</f>
        <v/>
      </c>
      <c r="AE3624" s="59"/>
      <c r="AF3624" s="177" t="str">
        <f t="shared" si="658"/>
        <v/>
      </c>
      <c r="AG3624" s="178" t="s">
        <v>1403</v>
      </c>
      <c r="AH3624" s="59"/>
      <c r="AI3624" s="163" t="str">
        <f t="shared" si="659"/>
        <v/>
      </c>
      <c r="AJ3624" s="162" t="str">
        <f t="shared" si="662"/>
        <v/>
      </c>
      <c r="AK3624" s="119"/>
      <c r="AL3624" s="59" t="str">
        <f>IF(ISNUMBER($AJ3624),INDEX($Z$4:$AC$3663,$AJ3624,AL$3),"")</f>
        <v/>
      </c>
      <c r="AM3624" s="149" t="str">
        <f>IF(ISNUMBER($AJ3624),INDEX($Z$4:$AC$3663,$AJ3624,AM$3),"")</f>
        <v/>
      </c>
      <c r="AN3624" s="149" t="str">
        <f>IF(ISNUMBER($AJ3624),INDEX($Z$4:$AC$3663,$AJ3624,AN$3),"")</f>
        <v/>
      </c>
      <c r="AO3624" s="59"/>
      <c r="AP3624" s="59"/>
      <c r="AQ3624" s="166"/>
      <c r="AR3624" s="59"/>
      <c r="AS3624" s="59"/>
      <c r="AT3624" s="149"/>
      <c r="AU3624" s="149"/>
      <c r="AV3624" s="149"/>
      <c r="AW3624" s="149"/>
      <c r="AX3624" s="150"/>
      <c r="AY3624" s="151"/>
      <c r="AZ3624" s="59"/>
      <c r="BA3624" s="59"/>
      <c r="BB3624" s="59"/>
      <c r="BC3624" s="59"/>
      <c r="BD3624" s="59"/>
      <c r="BE3624" s="59"/>
      <c r="BF3624" s="43"/>
      <c r="BG3624" s="59"/>
      <c r="BH3624" s="59"/>
      <c r="BI3624" s="59"/>
      <c r="BJ3624" s="59"/>
      <c r="BK3624" s="59"/>
      <c r="BL3624" s="59"/>
      <c r="BM3624" s="59"/>
    </row>
    <row r="3625" spans="1:65" x14ac:dyDescent="0.25">
      <c r="A3625" s="82"/>
      <c r="B3625" s="122" t="s">
        <v>1393</v>
      </c>
      <c r="C3625" s="122">
        <v>4345.5</v>
      </c>
      <c r="D3625" s="122">
        <v>37.400880209622301</v>
      </c>
      <c r="E3625" s="142">
        <f>IF(B3624=B3625,0,MAX(E$4:E3624)+1)</f>
        <v>0</v>
      </c>
      <c r="F3625" s="142">
        <f t="shared" si="660"/>
        <v>5</v>
      </c>
      <c r="G3625" s="142" t="str">
        <f t="shared" si="654"/>
        <v/>
      </c>
      <c r="H3625" s="142" t="str">
        <f t="shared" si="655"/>
        <v/>
      </c>
      <c r="I3625" s="59"/>
      <c r="J3625" s="104"/>
      <c r="K3625" s="59"/>
      <c r="L3625" s="59"/>
      <c r="M3625" s="59"/>
      <c r="N3625" s="44"/>
      <c r="O3625" s="44"/>
      <c r="P3625" s="44"/>
      <c r="Q3625" s="43" t="str">
        <f t="shared" si="652"/>
        <v/>
      </c>
      <c r="R3625" s="60" t="str">
        <f t="shared" si="661"/>
        <v/>
      </c>
      <c r="S3625" s="60" t="str">
        <f t="shared" si="661"/>
        <v/>
      </c>
      <c r="T3625" s="60" t="str">
        <f t="shared" si="661"/>
        <v/>
      </c>
      <c r="U3625" s="60" t="str">
        <f t="shared" si="661"/>
        <v/>
      </c>
      <c r="V3625" s="60" t="str">
        <f t="shared" si="661"/>
        <v/>
      </c>
      <c r="W3625" s="44"/>
      <c r="X3625" s="44" t="str">
        <f t="shared" si="656"/>
        <v/>
      </c>
      <c r="Y3625" s="142" t="str">
        <f t="shared" si="653"/>
        <v/>
      </c>
      <c r="Z3625" s="172" t="str">
        <f t="shared" si="657"/>
        <v/>
      </c>
      <c r="AA3625" s="169" t="str">
        <f>IF(ISNUMBER($Q3625),INDEX($D$1:$D$3663,S3625,1),"")</f>
        <v/>
      </c>
      <c r="AB3625" s="169" t="str">
        <f>IF(ISNUMBER($Q3625),INDEX($D$1:$D$3663,T3625,1),"")</f>
        <v/>
      </c>
      <c r="AC3625" s="169" t="str">
        <f>IF(ISNUMBER($Q3625),INDEX($D$1:$D$3663,U3625,1),"")</f>
        <v/>
      </c>
      <c r="AD3625" s="169" t="str">
        <f>IF(ISNUMBER($Q3625),INDEX($D$1:$D$3663,V3625,1),"")</f>
        <v/>
      </c>
      <c r="AE3625" s="59"/>
      <c r="AF3625" s="177" t="str">
        <f t="shared" si="658"/>
        <v/>
      </c>
      <c r="AG3625" s="178" t="s">
        <v>1403</v>
      </c>
      <c r="AH3625" s="59"/>
      <c r="AI3625" s="163" t="str">
        <f t="shared" si="659"/>
        <v/>
      </c>
      <c r="AJ3625" s="162" t="str">
        <f t="shared" si="662"/>
        <v/>
      </c>
      <c r="AK3625" s="119"/>
      <c r="AL3625" s="59" t="str">
        <f>IF(ISNUMBER($AJ3625),INDEX($Z$4:$AC$3663,$AJ3625,AL$3),"")</f>
        <v/>
      </c>
      <c r="AM3625" s="149" t="str">
        <f>IF(ISNUMBER($AJ3625),INDEX($Z$4:$AC$3663,$AJ3625,AM$3),"")</f>
        <v/>
      </c>
      <c r="AN3625" s="149" t="str">
        <f>IF(ISNUMBER($AJ3625),INDEX($Z$4:$AC$3663,$AJ3625,AN$3),"")</f>
        <v/>
      </c>
      <c r="AO3625" s="59"/>
      <c r="AP3625" s="59"/>
      <c r="AQ3625" s="166"/>
      <c r="AR3625" s="59"/>
      <c r="AS3625" s="59"/>
      <c r="AT3625" s="149"/>
      <c r="AU3625" s="149"/>
      <c r="AV3625" s="149"/>
      <c r="AW3625" s="149"/>
      <c r="AX3625" s="150"/>
      <c r="AY3625" s="151"/>
      <c r="AZ3625" s="59"/>
      <c r="BA3625" s="59"/>
      <c r="BB3625" s="59"/>
      <c r="BC3625" s="59"/>
      <c r="BD3625" s="59"/>
      <c r="BE3625" s="59"/>
      <c r="BF3625" s="43"/>
      <c r="BG3625" s="59"/>
      <c r="BH3625" s="59"/>
      <c r="BI3625" s="59"/>
      <c r="BJ3625" s="59"/>
      <c r="BK3625" s="59"/>
      <c r="BL3625" s="59"/>
      <c r="BM3625" s="59"/>
    </row>
    <row r="3626" spans="1:65" x14ac:dyDescent="0.25">
      <c r="A3626" s="82"/>
      <c r="B3626" s="122" t="s">
        <v>1393</v>
      </c>
      <c r="C3626" s="122">
        <v>4346.5</v>
      </c>
      <c r="D3626" s="122">
        <v>37.404896430301399</v>
      </c>
      <c r="E3626" s="142">
        <f>IF(B3625=B3626,0,MAX(E$4:E3625)+1)</f>
        <v>0</v>
      </c>
      <c r="F3626" s="142">
        <f t="shared" si="660"/>
        <v>5</v>
      </c>
      <c r="G3626" s="142" t="str">
        <f t="shared" si="654"/>
        <v/>
      </c>
      <c r="H3626" s="142" t="str">
        <f t="shared" si="655"/>
        <v/>
      </c>
      <c r="I3626" s="59"/>
      <c r="J3626" s="104"/>
      <c r="K3626" s="59"/>
      <c r="L3626" s="59"/>
      <c r="M3626" s="59"/>
      <c r="N3626" s="44"/>
      <c r="O3626" s="44"/>
      <c r="P3626" s="44"/>
      <c r="Q3626" s="43" t="str">
        <f t="shared" si="652"/>
        <v/>
      </c>
      <c r="R3626" s="60" t="str">
        <f t="shared" si="661"/>
        <v/>
      </c>
      <c r="S3626" s="60" t="str">
        <f t="shared" si="661"/>
        <v/>
      </c>
      <c r="T3626" s="60" t="str">
        <f t="shared" si="661"/>
        <v/>
      </c>
      <c r="U3626" s="60" t="str">
        <f t="shared" si="661"/>
        <v/>
      </c>
      <c r="V3626" s="60" t="str">
        <f t="shared" si="661"/>
        <v/>
      </c>
      <c r="W3626" s="44"/>
      <c r="X3626" s="44" t="str">
        <f t="shared" si="656"/>
        <v/>
      </c>
      <c r="Y3626" s="142" t="str">
        <f t="shared" si="653"/>
        <v/>
      </c>
      <c r="Z3626" s="172" t="str">
        <f t="shared" si="657"/>
        <v/>
      </c>
      <c r="AA3626" s="169" t="str">
        <f>IF(ISNUMBER($Q3626),INDEX($D$1:$D$3663,S3626,1),"")</f>
        <v/>
      </c>
      <c r="AB3626" s="169" t="str">
        <f>IF(ISNUMBER($Q3626),INDEX($D$1:$D$3663,T3626,1),"")</f>
        <v/>
      </c>
      <c r="AC3626" s="169" t="str">
        <f>IF(ISNUMBER($Q3626),INDEX($D$1:$D$3663,U3626,1),"")</f>
        <v/>
      </c>
      <c r="AD3626" s="169" t="str">
        <f>IF(ISNUMBER($Q3626),INDEX($D$1:$D$3663,V3626,1),"")</f>
        <v/>
      </c>
      <c r="AE3626" s="59"/>
      <c r="AF3626" s="177" t="str">
        <f t="shared" si="658"/>
        <v/>
      </c>
      <c r="AG3626" s="178" t="s">
        <v>1403</v>
      </c>
      <c r="AH3626" s="59"/>
      <c r="AI3626" s="163" t="str">
        <f t="shared" si="659"/>
        <v/>
      </c>
      <c r="AJ3626" s="162" t="str">
        <f t="shared" si="662"/>
        <v/>
      </c>
      <c r="AK3626" s="119"/>
      <c r="AL3626" s="59" t="str">
        <f>IF(ISNUMBER($AJ3626),INDEX($Z$4:$AC$3663,$AJ3626,AL$3),"")</f>
        <v/>
      </c>
      <c r="AM3626" s="149" t="str">
        <f>IF(ISNUMBER($AJ3626),INDEX($Z$4:$AC$3663,$AJ3626,AM$3),"")</f>
        <v/>
      </c>
      <c r="AN3626" s="149" t="str">
        <f>IF(ISNUMBER($AJ3626),INDEX($Z$4:$AC$3663,$AJ3626,AN$3),"")</f>
        <v/>
      </c>
      <c r="AO3626" s="59"/>
      <c r="AP3626" s="59"/>
      <c r="AQ3626" s="166"/>
      <c r="AR3626" s="59"/>
      <c r="AS3626" s="59"/>
      <c r="AT3626" s="149"/>
      <c r="AU3626" s="149"/>
      <c r="AV3626" s="149"/>
      <c r="AW3626" s="149"/>
      <c r="AX3626" s="150"/>
      <c r="AY3626" s="151"/>
      <c r="AZ3626" s="59"/>
      <c r="BA3626" s="59"/>
      <c r="BB3626" s="59"/>
      <c r="BC3626" s="59"/>
      <c r="BD3626" s="59"/>
      <c r="BE3626" s="59"/>
      <c r="BF3626" s="43"/>
      <c r="BG3626" s="59"/>
      <c r="BH3626" s="59"/>
      <c r="BI3626" s="59"/>
      <c r="BJ3626" s="59"/>
      <c r="BK3626" s="59"/>
      <c r="BL3626" s="59"/>
      <c r="BM3626" s="59"/>
    </row>
    <row r="3627" spans="1:65" x14ac:dyDescent="0.25">
      <c r="A3627" s="82"/>
      <c r="B3627" s="122" t="s">
        <v>1393</v>
      </c>
      <c r="C3627" s="122">
        <v>4347.5</v>
      </c>
      <c r="D3627" s="122">
        <v>37.360167374485599</v>
      </c>
      <c r="E3627" s="142">
        <f>IF(B3626=B3627,0,MAX(E$4:E3626)+1)</f>
        <v>0</v>
      </c>
      <c r="F3627" s="142">
        <f t="shared" si="660"/>
        <v>5</v>
      </c>
      <c r="G3627" s="142" t="str">
        <f t="shared" si="654"/>
        <v/>
      </c>
      <c r="H3627" s="142" t="str">
        <f t="shared" si="655"/>
        <v/>
      </c>
      <c r="I3627" s="59"/>
      <c r="J3627" s="104"/>
      <c r="K3627" s="59"/>
      <c r="L3627" s="59"/>
      <c r="M3627" s="59"/>
      <c r="N3627" s="44"/>
      <c r="O3627" s="44"/>
      <c r="P3627" s="44"/>
      <c r="Q3627" s="43" t="str">
        <f t="shared" si="652"/>
        <v/>
      </c>
      <c r="R3627" s="60" t="str">
        <f t="shared" si="661"/>
        <v/>
      </c>
      <c r="S3627" s="60" t="str">
        <f t="shared" si="661"/>
        <v/>
      </c>
      <c r="T3627" s="60" t="str">
        <f t="shared" si="661"/>
        <v/>
      </c>
      <c r="U3627" s="60" t="str">
        <f t="shared" si="661"/>
        <v/>
      </c>
      <c r="V3627" s="60" t="str">
        <f t="shared" si="661"/>
        <v/>
      </c>
      <c r="W3627" s="44"/>
      <c r="X3627" s="44" t="str">
        <f t="shared" si="656"/>
        <v/>
      </c>
      <c r="Y3627" s="142" t="str">
        <f t="shared" si="653"/>
        <v/>
      </c>
      <c r="Z3627" s="172" t="str">
        <f t="shared" si="657"/>
        <v/>
      </c>
      <c r="AA3627" s="169" t="str">
        <f>IF(ISNUMBER($Q3627),INDEX($D$1:$D$3663,S3627,1),"")</f>
        <v/>
      </c>
      <c r="AB3627" s="169" t="str">
        <f>IF(ISNUMBER($Q3627),INDEX($D$1:$D$3663,T3627,1),"")</f>
        <v/>
      </c>
      <c r="AC3627" s="169" t="str">
        <f>IF(ISNUMBER($Q3627),INDEX($D$1:$D$3663,U3627,1),"")</f>
        <v/>
      </c>
      <c r="AD3627" s="169" t="str">
        <f>IF(ISNUMBER($Q3627),INDEX($D$1:$D$3663,V3627,1),"")</f>
        <v/>
      </c>
      <c r="AE3627" s="59"/>
      <c r="AF3627" s="177" t="str">
        <f t="shared" si="658"/>
        <v/>
      </c>
      <c r="AG3627" s="178" t="s">
        <v>1403</v>
      </c>
      <c r="AH3627" s="59"/>
      <c r="AI3627" s="163" t="str">
        <f t="shared" si="659"/>
        <v/>
      </c>
      <c r="AJ3627" s="162" t="str">
        <f t="shared" si="662"/>
        <v/>
      </c>
      <c r="AK3627" s="119"/>
      <c r="AL3627" s="59" t="str">
        <f>IF(ISNUMBER($AJ3627),INDEX($Z$4:$AC$3663,$AJ3627,AL$3),"")</f>
        <v/>
      </c>
      <c r="AM3627" s="149" t="str">
        <f>IF(ISNUMBER($AJ3627),INDEX($Z$4:$AC$3663,$AJ3627,AM$3),"")</f>
        <v/>
      </c>
      <c r="AN3627" s="149" t="str">
        <f>IF(ISNUMBER($AJ3627),INDEX($Z$4:$AC$3663,$AJ3627,AN$3),"")</f>
        <v/>
      </c>
      <c r="AO3627" s="59"/>
      <c r="AP3627" s="59"/>
      <c r="AQ3627" s="166"/>
      <c r="AR3627" s="59"/>
      <c r="AS3627" s="59"/>
      <c r="AT3627" s="149"/>
      <c r="AU3627" s="149"/>
      <c r="AV3627" s="149"/>
      <c r="AW3627" s="149"/>
      <c r="AX3627" s="150"/>
      <c r="AY3627" s="151"/>
      <c r="AZ3627" s="59"/>
      <c r="BA3627" s="59"/>
      <c r="BB3627" s="59"/>
      <c r="BC3627" s="59"/>
      <c r="BD3627" s="59"/>
      <c r="BE3627" s="59"/>
      <c r="BF3627" s="43"/>
      <c r="BG3627" s="59"/>
      <c r="BH3627" s="59"/>
      <c r="BI3627" s="59"/>
      <c r="BJ3627" s="59"/>
      <c r="BK3627" s="59"/>
      <c r="BL3627" s="59"/>
      <c r="BM3627" s="59"/>
    </row>
    <row r="3628" spans="1:65" x14ac:dyDescent="0.25">
      <c r="A3628" s="82"/>
      <c r="B3628" s="122" t="s">
        <v>1393</v>
      </c>
      <c r="C3628" s="122">
        <v>4348.5</v>
      </c>
      <c r="D3628" s="122">
        <v>37.631601624977201</v>
      </c>
      <c r="E3628" s="142">
        <f>IF(B3627=B3628,0,MAX(E$4:E3627)+1)</f>
        <v>0</v>
      </c>
      <c r="F3628" s="142">
        <f t="shared" si="660"/>
        <v>5</v>
      </c>
      <c r="G3628" s="142" t="str">
        <f t="shared" si="654"/>
        <v/>
      </c>
      <c r="H3628" s="142" t="str">
        <f t="shared" si="655"/>
        <v/>
      </c>
      <c r="I3628" s="59"/>
      <c r="J3628" s="104"/>
      <c r="K3628" s="59"/>
      <c r="L3628" s="59"/>
      <c r="M3628" s="59"/>
      <c r="N3628" s="44"/>
      <c r="O3628" s="44"/>
      <c r="P3628" s="44"/>
      <c r="Q3628" s="43" t="str">
        <f t="shared" si="652"/>
        <v/>
      </c>
      <c r="R3628" s="60" t="str">
        <f t="shared" si="661"/>
        <v/>
      </c>
      <c r="S3628" s="60" t="str">
        <f t="shared" si="661"/>
        <v/>
      </c>
      <c r="T3628" s="60" t="str">
        <f t="shared" si="661"/>
        <v/>
      </c>
      <c r="U3628" s="60" t="str">
        <f t="shared" si="661"/>
        <v/>
      </c>
      <c r="V3628" s="60" t="str">
        <f t="shared" si="661"/>
        <v/>
      </c>
      <c r="W3628" s="44"/>
      <c r="X3628" s="44" t="str">
        <f t="shared" si="656"/>
        <v/>
      </c>
      <c r="Y3628" s="142" t="str">
        <f t="shared" si="653"/>
        <v/>
      </c>
      <c r="Z3628" s="172" t="str">
        <f t="shared" si="657"/>
        <v/>
      </c>
      <c r="AA3628" s="169" t="str">
        <f>IF(ISNUMBER($Q3628),INDEX($D$1:$D$3663,S3628,1),"")</f>
        <v/>
      </c>
      <c r="AB3628" s="169" t="str">
        <f>IF(ISNUMBER($Q3628),INDEX($D$1:$D$3663,T3628,1),"")</f>
        <v/>
      </c>
      <c r="AC3628" s="169" t="str">
        <f>IF(ISNUMBER($Q3628),INDEX($D$1:$D$3663,U3628,1),"")</f>
        <v/>
      </c>
      <c r="AD3628" s="169" t="str">
        <f>IF(ISNUMBER($Q3628),INDEX($D$1:$D$3663,V3628,1),"")</f>
        <v/>
      </c>
      <c r="AE3628" s="59"/>
      <c r="AF3628" s="177" t="str">
        <f t="shared" si="658"/>
        <v/>
      </c>
      <c r="AG3628" s="178" t="s">
        <v>1403</v>
      </c>
      <c r="AH3628" s="59"/>
      <c r="AI3628" s="163" t="str">
        <f t="shared" si="659"/>
        <v/>
      </c>
      <c r="AJ3628" s="162" t="str">
        <f t="shared" si="662"/>
        <v/>
      </c>
      <c r="AK3628" s="119"/>
      <c r="AL3628" s="59" t="str">
        <f>IF(ISNUMBER($AJ3628),INDEX($Z$4:$AC$3663,$AJ3628,AL$3),"")</f>
        <v/>
      </c>
      <c r="AM3628" s="149" t="str">
        <f>IF(ISNUMBER($AJ3628),INDEX($Z$4:$AC$3663,$AJ3628,AM$3),"")</f>
        <v/>
      </c>
      <c r="AN3628" s="149" t="str">
        <f>IF(ISNUMBER($AJ3628),INDEX($Z$4:$AC$3663,$AJ3628,AN$3),"")</f>
        <v/>
      </c>
      <c r="AO3628" s="59"/>
      <c r="AP3628" s="59"/>
      <c r="AQ3628" s="166"/>
      <c r="AR3628" s="59"/>
      <c r="AS3628" s="59"/>
      <c r="AT3628" s="149"/>
      <c r="AU3628" s="149"/>
      <c r="AV3628" s="149"/>
      <c r="AW3628" s="149"/>
      <c r="AX3628" s="150"/>
      <c r="AY3628" s="151"/>
      <c r="AZ3628" s="59"/>
      <c r="BA3628" s="59"/>
      <c r="BB3628" s="59"/>
      <c r="BC3628" s="59"/>
      <c r="BD3628" s="59"/>
      <c r="BE3628" s="59"/>
      <c r="BF3628" s="43"/>
      <c r="BG3628" s="59"/>
      <c r="BH3628" s="59"/>
      <c r="BI3628" s="59"/>
      <c r="BJ3628" s="59"/>
      <c r="BK3628" s="59"/>
      <c r="BL3628" s="59"/>
      <c r="BM3628" s="59"/>
    </row>
    <row r="3629" spans="1:65" x14ac:dyDescent="0.25">
      <c r="A3629" s="82"/>
      <c r="B3629" s="122" t="s">
        <v>1393</v>
      </c>
      <c r="C3629" s="122">
        <v>4349.5</v>
      </c>
      <c r="D3629" s="122">
        <v>37.359335059649297</v>
      </c>
      <c r="E3629" s="142">
        <f>IF(B3628=B3629,0,MAX(E$4:E3628)+1)</f>
        <v>0</v>
      </c>
      <c r="F3629" s="142">
        <f t="shared" si="660"/>
        <v>5</v>
      </c>
      <c r="G3629" s="142" t="str">
        <f t="shared" si="654"/>
        <v/>
      </c>
      <c r="H3629" s="142" t="str">
        <f t="shared" si="655"/>
        <v/>
      </c>
      <c r="I3629" s="59"/>
      <c r="J3629" s="104"/>
      <c r="K3629" s="59"/>
      <c r="L3629" s="59"/>
      <c r="M3629" s="59"/>
      <c r="N3629" s="44"/>
      <c r="O3629" s="44"/>
      <c r="P3629" s="44"/>
      <c r="Q3629" s="43" t="str">
        <f t="shared" si="652"/>
        <v/>
      </c>
      <c r="R3629" s="60" t="str">
        <f t="shared" si="661"/>
        <v/>
      </c>
      <c r="S3629" s="60" t="str">
        <f t="shared" si="661"/>
        <v/>
      </c>
      <c r="T3629" s="60" t="str">
        <f t="shared" si="661"/>
        <v/>
      </c>
      <c r="U3629" s="60" t="str">
        <f t="shared" si="661"/>
        <v/>
      </c>
      <c r="V3629" s="60" t="str">
        <f t="shared" si="661"/>
        <v/>
      </c>
      <c r="W3629" s="44"/>
      <c r="X3629" s="44" t="str">
        <f t="shared" si="656"/>
        <v/>
      </c>
      <c r="Y3629" s="142" t="str">
        <f t="shared" si="653"/>
        <v/>
      </c>
      <c r="Z3629" s="172" t="str">
        <f t="shared" si="657"/>
        <v/>
      </c>
      <c r="AA3629" s="169" t="str">
        <f>IF(ISNUMBER($Q3629),INDEX($D$1:$D$3663,S3629,1),"")</f>
        <v/>
      </c>
      <c r="AB3629" s="169" t="str">
        <f>IF(ISNUMBER($Q3629),INDEX($D$1:$D$3663,T3629,1),"")</f>
        <v/>
      </c>
      <c r="AC3629" s="169" t="str">
        <f>IF(ISNUMBER($Q3629),INDEX($D$1:$D$3663,U3629,1),"")</f>
        <v/>
      </c>
      <c r="AD3629" s="169" t="str">
        <f>IF(ISNUMBER($Q3629),INDEX($D$1:$D$3663,V3629,1),"")</f>
        <v/>
      </c>
      <c r="AE3629" s="59"/>
      <c r="AF3629" s="177" t="str">
        <f t="shared" si="658"/>
        <v/>
      </c>
      <c r="AG3629" s="178" t="s">
        <v>1403</v>
      </c>
      <c r="AH3629" s="59"/>
      <c r="AI3629" s="163" t="str">
        <f t="shared" si="659"/>
        <v/>
      </c>
      <c r="AJ3629" s="162" t="str">
        <f t="shared" si="662"/>
        <v/>
      </c>
      <c r="AK3629" s="119"/>
      <c r="AL3629" s="59" t="str">
        <f>IF(ISNUMBER($AJ3629),INDEX($Z$4:$AC$3663,$AJ3629,AL$3),"")</f>
        <v/>
      </c>
      <c r="AM3629" s="149" t="str">
        <f>IF(ISNUMBER($AJ3629),INDEX($Z$4:$AC$3663,$AJ3629,AM$3),"")</f>
        <v/>
      </c>
      <c r="AN3629" s="149" t="str">
        <f>IF(ISNUMBER($AJ3629),INDEX($Z$4:$AC$3663,$AJ3629,AN$3),"")</f>
        <v/>
      </c>
      <c r="AO3629" s="59"/>
      <c r="AP3629" s="59"/>
      <c r="AQ3629" s="166"/>
      <c r="AR3629" s="59"/>
      <c r="AS3629" s="59"/>
      <c r="AT3629" s="149"/>
      <c r="AU3629" s="149"/>
      <c r="AV3629" s="149"/>
      <c r="AW3629" s="149"/>
      <c r="AX3629" s="150"/>
      <c r="AY3629" s="151"/>
      <c r="AZ3629" s="59"/>
      <c r="BA3629" s="59"/>
      <c r="BB3629" s="59"/>
      <c r="BC3629" s="59"/>
      <c r="BD3629" s="59"/>
      <c r="BE3629" s="59"/>
      <c r="BF3629" s="43"/>
      <c r="BG3629" s="59"/>
      <c r="BH3629" s="59"/>
      <c r="BI3629" s="59"/>
      <c r="BJ3629" s="59"/>
      <c r="BK3629" s="59"/>
      <c r="BL3629" s="59"/>
      <c r="BM3629" s="59"/>
    </row>
    <row r="3630" spans="1:65" x14ac:dyDescent="0.25">
      <c r="A3630" s="82"/>
      <c r="B3630" s="122" t="s">
        <v>1393</v>
      </c>
      <c r="C3630" s="122">
        <v>4350.5</v>
      </c>
      <c r="D3630" s="122">
        <v>37.361967690716902</v>
      </c>
      <c r="E3630" s="142">
        <f>IF(B3629=B3630,0,MAX(E$4:E3629)+1)</f>
        <v>0</v>
      </c>
      <c r="F3630" s="142">
        <f t="shared" si="660"/>
        <v>5</v>
      </c>
      <c r="G3630" s="142" t="str">
        <f t="shared" si="654"/>
        <v/>
      </c>
      <c r="H3630" s="142" t="str">
        <f t="shared" si="655"/>
        <v/>
      </c>
      <c r="I3630" s="59"/>
      <c r="J3630" s="104"/>
      <c r="K3630" s="59"/>
      <c r="L3630" s="59"/>
      <c r="M3630" s="59"/>
      <c r="N3630" s="44"/>
      <c r="O3630" s="44"/>
      <c r="P3630" s="44"/>
      <c r="Q3630" s="43" t="str">
        <f t="shared" si="652"/>
        <v/>
      </c>
      <c r="R3630" s="60" t="str">
        <f t="shared" si="661"/>
        <v/>
      </c>
      <c r="S3630" s="60" t="str">
        <f t="shared" si="661"/>
        <v/>
      </c>
      <c r="T3630" s="60" t="str">
        <f t="shared" si="661"/>
        <v/>
      </c>
      <c r="U3630" s="60" t="str">
        <f t="shared" si="661"/>
        <v/>
      </c>
      <c r="V3630" s="60" t="str">
        <f t="shared" si="661"/>
        <v/>
      </c>
      <c r="W3630" s="44"/>
      <c r="X3630" s="44" t="str">
        <f t="shared" si="656"/>
        <v/>
      </c>
      <c r="Y3630" s="142" t="str">
        <f t="shared" si="653"/>
        <v/>
      </c>
      <c r="Z3630" s="172" t="str">
        <f t="shared" si="657"/>
        <v/>
      </c>
      <c r="AA3630" s="169" t="str">
        <f>IF(ISNUMBER($Q3630),INDEX($D$1:$D$3663,S3630,1),"")</f>
        <v/>
      </c>
      <c r="AB3630" s="169" t="str">
        <f>IF(ISNUMBER($Q3630),INDEX($D$1:$D$3663,T3630,1),"")</f>
        <v/>
      </c>
      <c r="AC3630" s="169" t="str">
        <f>IF(ISNUMBER($Q3630),INDEX($D$1:$D$3663,U3630,1),"")</f>
        <v/>
      </c>
      <c r="AD3630" s="169" t="str">
        <f>IF(ISNUMBER($Q3630),INDEX($D$1:$D$3663,V3630,1),"")</f>
        <v/>
      </c>
      <c r="AE3630" s="59"/>
      <c r="AF3630" s="177" t="str">
        <f t="shared" si="658"/>
        <v/>
      </c>
      <c r="AG3630" s="178" t="s">
        <v>1403</v>
      </c>
      <c r="AH3630" s="59"/>
      <c r="AI3630" s="163" t="str">
        <f t="shared" si="659"/>
        <v/>
      </c>
      <c r="AJ3630" s="162" t="str">
        <f t="shared" si="662"/>
        <v/>
      </c>
      <c r="AK3630" s="119"/>
      <c r="AL3630" s="59" t="str">
        <f>IF(ISNUMBER($AJ3630),INDEX($Z$4:$AC$3663,$AJ3630,AL$3),"")</f>
        <v/>
      </c>
      <c r="AM3630" s="149" t="str">
        <f>IF(ISNUMBER($AJ3630),INDEX($Z$4:$AC$3663,$AJ3630,AM$3),"")</f>
        <v/>
      </c>
      <c r="AN3630" s="149" t="str">
        <f>IF(ISNUMBER($AJ3630),INDEX($Z$4:$AC$3663,$AJ3630,AN$3),"")</f>
        <v/>
      </c>
      <c r="AO3630" s="59"/>
      <c r="AP3630" s="59"/>
      <c r="AQ3630" s="166"/>
      <c r="AR3630" s="59"/>
      <c r="AS3630" s="59"/>
      <c r="AT3630" s="149"/>
      <c r="AU3630" s="149"/>
      <c r="AV3630" s="149"/>
      <c r="AW3630" s="149"/>
      <c r="AX3630" s="150"/>
      <c r="AY3630" s="151"/>
      <c r="AZ3630" s="59"/>
      <c r="BA3630" s="59"/>
      <c r="BB3630" s="59"/>
      <c r="BC3630" s="59"/>
      <c r="BD3630" s="59"/>
      <c r="BE3630" s="59"/>
      <c r="BF3630" s="43"/>
      <c r="BG3630" s="59"/>
      <c r="BH3630" s="59"/>
      <c r="BI3630" s="59"/>
      <c r="BJ3630" s="59"/>
      <c r="BK3630" s="59"/>
      <c r="BL3630" s="59"/>
      <c r="BM3630" s="59"/>
    </row>
    <row r="3631" spans="1:65" x14ac:dyDescent="0.25">
      <c r="A3631" s="82"/>
      <c r="B3631" s="122" t="s">
        <v>1393</v>
      </c>
      <c r="C3631" s="122">
        <v>4351.5</v>
      </c>
      <c r="D3631" s="122">
        <v>37.300353702803498</v>
      </c>
      <c r="E3631" s="142">
        <f>IF(B3630=B3631,0,MAX(E$4:E3630)+1)</f>
        <v>0</v>
      </c>
      <c r="F3631" s="142">
        <f t="shared" si="660"/>
        <v>5</v>
      </c>
      <c r="G3631" s="142" t="str">
        <f t="shared" si="654"/>
        <v/>
      </c>
      <c r="H3631" s="142" t="str">
        <f t="shared" si="655"/>
        <v/>
      </c>
      <c r="I3631" s="59"/>
      <c r="J3631" s="104"/>
      <c r="K3631" s="59"/>
      <c r="L3631" s="59"/>
      <c r="M3631" s="59"/>
      <c r="N3631" s="44"/>
      <c r="O3631" s="44"/>
      <c r="P3631" s="44"/>
      <c r="Q3631" s="43" t="str">
        <f t="shared" si="652"/>
        <v/>
      </c>
      <c r="R3631" s="60" t="str">
        <f t="shared" si="661"/>
        <v/>
      </c>
      <c r="S3631" s="60" t="str">
        <f t="shared" si="661"/>
        <v/>
      </c>
      <c r="T3631" s="60" t="str">
        <f t="shared" si="661"/>
        <v/>
      </c>
      <c r="U3631" s="60" t="str">
        <f t="shared" si="661"/>
        <v/>
      </c>
      <c r="V3631" s="60" t="str">
        <f t="shared" si="661"/>
        <v/>
      </c>
      <c r="W3631" s="44"/>
      <c r="X3631" s="44" t="str">
        <f t="shared" si="656"/>
        <v/>
      </c>
      <c r="Y3631" s="142" t="str">
        <f t="shared" si="653"/>
        <v/>
      </c>
      <c r="Z3631" s="172" t="str">
        <f t="shared" si="657"/>
        <v/>
      </c>
      <c r="AA3631" s="169" t="str">
        <f>IF(ISNUMBER($Q3631),INDEX($D$1:$D$3663,S3631,1),"")</f>
        <v/>
      </c>
      <c r="AB3631" s="169" t="str">
        <f>IF(ISNUMBER($Q3631),INDEX($D$1:$D$3663,T3631,1),"")</f>
        <v/>
      </c>
      <c r="AC3631" s="169" t="str">
        <f>IF(ISNUMBER($Q3631),INDEX($D$1:$D$3663,U3631,1),"")</f>
        <v/>
      </c>
      <c r="AD3631" s="169" t="str">
        <f>IF(ISNUMBER($Q3631),INDEX($D$1:$D$3663,V3631,1),"")</f>
        <v/>
      </c>
      <c r="AE3631" s="59"/>
      <c r="AF3631" s="177" t="str">
        <f t="shared" si="658"/>
        <v/>
      </c>
      <c r="AG3631" s="178" t="s">
        <v>1403</v>
      </c>
      <c r="AH3631" s="59"/>
      <c r="AI3631" s="163" t="str">
        <f t="shared" si="659"/>
        <v/>
      </c>
      <c r="AJ3631" s="162" t="str">
        <f t="shared" si="662"/>
        <v/>
      </c>
      <c r="AK3631" s="119"/>
      <c r="AL3631" s="59" t="str">
        <f>IF(ISNUMBER($AJ3631),INDEX($Z$4:$AC$3663,$AJ3631,AL$3),"")</f>
        <v/>
      </c>
      <c r="AM3631" s="149" t="str">
        <f>IF(ISNUMBER($AJ3631),INDEX($Z$4:$AC$3663,$AJ3631,AM$3),"")</f>
        <v/>
      </c>
      <c r="AN3631" s="149" t="str">
        <f>IF(ISNUMBER($AJ3631),INDEX($Z$4:$AC$3663,$AJ3631,AN$3),"")</f>
        <v/>
      </c>
      <c r="AO3631" s="59"/>
      <c r="AP3631" s="59"/>
      <c r="AQ3631" s="166"/>
      <c r="AR3631" s="59"/>
      <c r="AS3631" s="59"/>
      <c r="AT3631" s="149"/>
      <c r="AU3631" s="149"/>
      <c r="AV3631" s="149"/>
      <c r="AW3631" s="149"/>
      <c r="AX3631" s="150"/>
      <c r="AY3631" s="151"/>
      <c r="AZ3631" s="59"/>
      <c r="BA3631" s="59"/>
      <c r="BB3631" s="59"/>
      <c r="BC3631" s="59"/>
      <c r="BD3631" s="59"/>
      <c r="BE3631" s="59"/>
      <c r="BF3631" s="43"/>
      <c r="BG3631" s="59"/>
      <c r="BH3631" s="59"/>
      <c r="BI3631" s="59"/>
      <c r="BJ3631" s="59"/>
      <c r="BK3631" s="59"/>
      <c r="BL3631" s="59"/>
      <c r="BM3631" s="59"/>
    </row>
    <row r="3632" spans="1:65" x14ac:dyDescent="0.25">
      <c r="A3632" s="82"/>
      <c r="B3632" s="122" t="s">
        <v>1393</v>
      </c>
      <c r="C3632" s="122">
        <v>4352.5</v>
      </c>
      <c r="D3632" s="122">
        <v>37.440208841255703</v>
      </c>
      <c r="E3632" s="142">
        <f>IF(B3631=B3632,0,MAX(E$4:E3631)+1)</f>
        <v>0</v>
      </c>
      <c r="F3632" s="142">
        <f t="shared" si="660"/>
        <v>5</v>
      </c>
      <c r="G3632" s="142" t="str">
        <f t="shared" si="654"/>
        <v/>
      </c>
      <c r="H3632" s="142" t="str">
        <f t="shared" si="655"/>
        <v/>
      </c>
      <c r="I3632" s="59"/>
      <c r="J3632" s="104"/>
      <c r="K3632" s="59"/>
      <c r="L3632" s="59"/>
      <c r="M3632" s="59"/>
      <c r="N3632" s="44"/>
      <c r="O3632" s="44"/>
      <c r="P3632" s="44"/>
      <c r="Q3632" s="43" t="str">
        <f t="shared" si="652"/>
        <v/>
      </c>
      <c r="R3632" s="60" t="str">
        <f t="shared" si="661"/>
        <v/>
      </c>
      <c r="S3632" s="60" t="str">
        <f t="shared" si="661"/>
        <v/>
      </c>
      <c r="T3632" s="60" t="str">
        <f t="shared" si="661"/>
        <v/>
      </c>
      <c r="U3632" s="60" t="str">
        <f t="shared" si="661"/>
        <v/>
      </c>
      <c r="V3632" s="60" t="str">
        <f t="shared" si="661"/>
        <v/>
      </c>
      <c r="W3632" s="44"/>
      <c r="X3632" s="44" t="str">
        <f t="shared" si="656"/>
        <v/>
      </c>
      <c r="Y3632" s="142" t="str">
        <f t="shared" si="653"/>
        <v/>
      </c>
      <c r="Z3632" s="172" t="str">
        <f t="shared" si="657"/>
        <v/>
      </c>
      <c r="AA3632" s="169" t="str">
        <f>IF(ISNUMBER($Q3632),INDEX($D$1:$D$3663,S3632,1),"")</f>
        <v/>
      </c>
      <c r="AB3632" s="169" t="str">
        <f>IF(ISNUMBER($Q3632),INDEX($D$1:$D$3663,T3632,1),"")</f>
        <v/>
      </c>
      <c r="AC3632" s="169" t="str">
        <f>IF(ISNUMBER($Q3632),INDEX($D$1:$D$3663,U3632,1),"")</f>
        <v/>
      </c>
      <c r="AD3632" s="169" t="str">
        <f>IF(ISNUMBER($Q3632),INDEX($D$1:$D$3663,V3632,1),"")</f>
        <v/>
      </c>
      <c r="AE3632" s="59"/>
      <c r="AF3632" s="177" t="str">
        <f t="shared" si="658"/>
        <v/>
      </c>
      <c r="AG3632" s="178" t="s">
        <v>1403</v>
      </c>
      <c r="AH3632" s="59"/>
      <c r="AI3632" s="163" t="str">
        <f t="shared" si="659"/>
        <v/>
      </c>
      <c r="AJ3632" s="162" t="str">
        <f t="shared" si="662"/>
        <v/>
      </c>
      <c r="AK3632" s="119"/>
      <c r="AL3632" s="59" t="str">
        <f>IF(ISNUMBER($AJ3632),INDEX($Z$4:$AC$3663,$AJ3632,AL$3),"")</f>
        <v/>
      </c>
      <c r="AM3632" s="149" t="str">
        <f>IF(ISNUMBER($AJ3632),INDEX($Z$4:$AC$3663,$AJ3632,AM$3),"")</f>
        <v/>
      </c>
      <c r="AN3632" s="149" t="str">
        <f>IF(ISNUMBER($AJ3632),INDEX($Z$4:$AC$3663,$AJ3632,AN$3),"")</f>
        <v/>
      </c>
      <c r="AO3632" s="59"/>
      <c r="AP3632" s="59"/>
      <c r="AQ3632" s="166"/>
      <c r="AR3632" s="59"/>
      <c r="AS3632" s="59"/>
      <c r="AT3632" s="149"/>
      <c r="AU3632" s="149"/>
      <c r="AV3632" s="149"/>
      <c r="AW3632" s="149"/>
      <c r="AX3632" s="150"/>
      <c r="AY3632" s="151"/>
      <c r="AZ3632" s="59"/>
      <c r="BA3632" s="59"/>
      <c r="BB3632" s="59"/>
      <c r="BC3632" s="59"/>
      <c r="BD3632" s="59"/>
      <c r="BE3632" s="59"/>
      <c r="BF3632" s="43"/>
      <c r="BG3632" s="59"/>
      <c r="BH3632" s="59"/>
      <c r="BI3632" s="59"/>
      <c r="BJ3632" s="59"/>
      <c r="BK3632" s="59"/>
      <c r="BL3632" s="59"/>
      <c r="BM3632" s="59"/>
    </row>
    <row r="3633" spans="1:65" x14ac:dyDescent="0.25">
      <c r="A3633" s="82"/>
      <c r="B3633" s="122" t="s">
        <v>1393</v>
      </c>
      <c r="C3633" s="122">
        <v>4353.5</v>
      </c>
      <c r="D3633" s="122">
        <v>37.337047917337799</v>
      </c>
      <c r="E3633" s="142">
        <f>IF(B3632=B3633,0,MAX(E$4:E3632)+1)</f>
        <v>0</v>
      </c>
      <c r="F3633" s="142">
        <f t="shared" si="660"/>
        <v>5</v>
      </c>
      <c r="G3633" s="142" t="str">
        <f t="shared" si="654"/>
        <v/>
      </c>
      <c r="H3633" s="142" t="str">
        <f t="shared" si="655"/>
        <v/>
      </c>
      <c r="I3633" s="59"/>
      <c r="J3633" s="104"/>
      <c r="K3633" s="59"/>
      <c r="L3633" s="59"/>
      <c r="M3633" s="59"/>
      <c r="N3633" s="44"/>
      <c r="O3633" s="44"/>
      <c r="P3633" s="44"/>
      <c r="Q3633" s="43" t="str">
        <f t="shared" si="652"/>
        <v/>
      </c>
      <c r="R3633" s="60" t="str">
        <f t="shared" ref="R3633:V3663" si="663">IF(ISNUMBER($Q3633),IF($Q3633=0,R3632,R3632+1),"")</f>
        <v/>
      </c>
      <c r="S3633" s="60" t="str">
        <f t="shared" si="663"/>
        <v/>
      </c>
      <c r="T3633" s="60" t="str">
        <f t="shared" si="663"/>
        <v/>
      </c>
      <c r="U3633" s="60" t="str">
        <f t="shared" si="663"/>
        <v/>
      </c>
      <c r="V3633" s="60" t="str">
        <f t="shared" si="663"/>
        <v/>
      </c>
      <c r="W3633" s="44"/>
      <c r="X3633" s="44" t="str">
        <f t="shared" si="656"/>
        <v/>
      </c>
      <c r="Y3633" s="142" t="str">
        <f t="shared" si="653"/>
        <v/>
      </c>
      <c r="Z3633" s="172" t="str">
        <f t="shared" si="657"/>
        <v/>
      </c>
      <c r="AA3633" s="169" t="str">
        <f>IF(ISNUMBER($Q3633),INDEX($D$1:$D$3663,S3633,1),"")</f>
        <v/>
      </c>
      <c r="AB3633" s="169" t="str">
        <f>IF(ISNUMBER($Q3633),INDEX($D$1:$D$3663,T3633,1),"")</f>
        <v/>
      </c>
      <c r="AC3633" s="169" t="str">
        <f>IF(ISNUMBER($Q3633),INDEX($D$1:$D$3663,U3633,1),"")</f>
        <v/>
      </c>
      <c r="AD3633" s="169" t="str">
        <f>IF(ISNUMBER($Q3633),INDEX($D$1:$D$3663,V3633,1),"")</f>
        <v/>
      </c>
      <c r="AE3633" s="59"/>
      <c r="AF3633" s="177" t="str">
        <f t="shared" si="658"/>
        <v/>
      </c>
      <c r="AG3633" s="178" t="s">
        <v>1403</v>
      </c>
      <c r="AH3633" s="59"/>
      <c r="AI3633" s="163" t="str">
        <f t="shared" si="659"/>
        <v/>
      </c>
      <c r="AJ3633" s="162" t="str">
        <f t="shared" si="662"/>
        <v/>
      </c>
      <c r="AK3633" s="119"/>
      <c r="AL3633" s="59" t="str">
        <f>IF(ISNUMBER($AJ3633),INDEX($Z$4:$AC$3663,$AJ3633,AL$3),"")</f>
        <v/>
      </c>
      <c r="AM3633" s="149" t="str">
        <f>IF(ISNUMBER($AJ3633),INDEX($Z$4:$AC$3663,$AJ3633,AM$3),"")</f>
        <v/>
      </c>
      <c r="AN3633" s="149" t="str">
        <f>IF(ISNUMBER($AJ3633),INDEX($Z$4:$AC$3663,$AJ3633,AN$3),"")</f>
        <v/>
      </c>
      <c r="AO3633" s="59"/>
      <c r="AP3633" s="59"/>
      <c r="AQ3633" s="166"/>
      <c r="AR3633" s="59"/>
      <c r="AS3633" s="59"/>
      <c r="AT3633" s="149"/>
      <c r="AU3633" s="149"/>
      <c r="AV3633" s="149"/>
      <c r="AW3633" s="149"/>
      <c r="AX3633" s="150"/>
      <c r="AY3633" s="151"/>
      <c r="AZ3633" s="59"/>
      <c r="BA3633" s="59"/>
      <c r="BB3633" s="59"/>
      <c r="BC3633" s="59"/>
      <c r="BD3633" s="59"/>
      <c r="BE3633" s="59"/>
      <c r="BF3633" s="43"/>
      <c r="BG3633" s="59"/>
      <c r="BH3633" s="59"/>
      <c r="BI3633" s="59"/>
      <c r="BJ3633" s="59"/>
      <c r="BK3633" s="59"/>
      <c r="BL3633" s="59"/>
      <c r="BM3633" s="59"/>
    </row>
    <row r="3634" spans="1:65" x14ac:dyDescent="0.25">
      <c r="A3634" s="82"/>
      <c r="B3634" s="122" t="s">
        <v>1393</v>
      </c>
      <c r="C3634" s="122">
        <v>4354.5</v>
      </c>
      <c r="D3634" s="122">
        <v>37.235226211759901</v>
      </c>
      <c r="E3634" s="142">
        <f>IF(B3633=B3634,0,MAX(E$4:E3633)+1)</f>
        <v>0</v>
      </c>
      <c r="F3634" s="142">
        <f t="shared" si="660"/>
        <v>5</v>
      </c>
      <c r="G3634" s="142" t="str">
        <f t="shared" si="654"/>
        <v/>
      </c>
      <c r="H3634" s="142" t="str">
        <f t="shared" si="655"/>
        <v/>
      </c>
      <c r="I3634" s="59"/>
      <c r="J3634" s="104"/>
      <c r="K3634" s="59"/>
      <c r="L3634" s="59"/>
      <c r="M3634" s="59"/>
      <c r="N3634" s="44"/>
      <c r="O3634" s="44"/>
      <c r="P3634" s="44"/>
      <c r="Q3634" s="43" t="str">
        <f t="shared" si="652"/>
        <v/>
      </c>
      <c r="R3634" s="60" t="str">
        <f t="shared" si="663"/>
        <v/>
      </c>
      <c r="S3634" s="60" t="str">
        <f t="shared" si="663"/>
        <v/>
      </c>
      <c r="T3634" s="60" t="str">
        <f t="shared" si="663"/>
        <v/>
      </c>
      <c r="U3634" s="60" t="str">
        <f t="shared" si="663"/>
        <v/>
      </c>
      <c r="V3634" s="60" t="str">
        <f t="shared" si="663"/>
        <v/>
      </c>
      <c r="W3634" s="44"/>
      <c r="X3634" s="44" t="str">
        <f t="shared" si="656"/>
        <v/>
      </c>
      <c r="Y3634" s="142" t="str">
        <f t="shared" si="653"/>
        <v/>
      </c>
      <c r="Z3634" s="172" t="str">
        <f t="shared" si="657"/>
        <v/>
      </c>
      <c r="AA3634" s="169" t="str">
        <f>IF(ISNUMBER($Q3634),INDEX($D$1:$D$3663,S3634,1),"")</f>
        <v/>
      </c>
      <c r="AB3634" s="169" t="str">
        <f>IF(ISNUMBER($Q3634),INDEX($D$1:$D$3663,T3634,1),"")</f>
        <v/>
      </c>
      <c r="AC3634" s="169" t="str">
        <f>IF(ISNUMBER($Q3634),INDEX($D$1:$D$3663,U3634,1),"")</f>
        <v/>
      </c>
      <c r="AD3634" s="169" t="str">
        <f>IF(ISNUMBER($Q3634),INDEX($D$1:$D$3663,V3634,1),"")</f>
        <v/>
      </c>
      <c r="AE3634" s="59"/>
      <c r="AF3634" s="177" t="str">
        <f t="shared" si="658"/>
        <v/>
      </c>
      <c r="AG3634" s="178" t="s">
        <v>1403</v>
      </c>
      <c r="AH3634" s="59"/>
      <c r="AI3634" s="163" t="str">
        <f t="shared" si="659"/>
        <v/>
      </c>
      <c r="AJ3634" s="162" t="str">
        <f t="shared" si="662"/>
        <v/>
      </c>
      <c r="AK3634" s="119"/>
      <c r="AL3634" s="59" t="str">
        <f>IF(ISNUMBER($AJ3634),INDEX($Z$4:$AC$3663,$AJ3634,AL$3),"")</f>
        <v/>
      </c>
      <c r="AM3634" s="149" t="str">
        <f>IF(ISNUMBER($AJ3634),INDEX($Z$4:$AC$3663,$AJ3634,AM$3),"")</f>
        <v/>
      </c>
      <c r="AN3634" s="149" t="str">
        <f>IF(ISNUMBER($AJ3634),INDEX($Z$4:$AC$3663,$AJ3634,AN$3),"")</f>
        <v/>
      </c>
      <c r="AO3634" s="59"/>
      <c r="AP3634" s="59"/>
      <c r="AQ3634" s="166"/>
      <c r="AR3634" s="59"/>
      <c r="AS3634" s="59"/>
      <c r="AT3634" s="149"/>
      <c r="AU3634" s="149"/>
      <c r="AV3634" s="149"/>
      <c r="AW3634" s="149"/>
      <c r="AX3634" s="150"/>
      <c r="AY3634" s="151"/>
      <c r="AZ3634" s="59"/>
      <c r="BA3634" s="59"/>
      <c r="BB3634" s="59"/>
      <c r="BC3634" s="59"/>
      <c r="BD3634" s="59"/>
      <c r="BE3634" s="59"/>
      <c r="BF3634" s="43"/>
      <c r="BG3634" s="59"/>
      <c r="BH3634" s="59"/>
      <c r="BI3634" s="59"/>
      <c r="BJ3634" s="59"/>
      <c r="BK3634" s="59"/>
      <c r="BL3634" s="59"/>
      <c r="BM3634" s="59"/>
    </row>
    <row r="3635" spans="1:65" x14ac:dyDescent="0.25">
      <c r="A3635" s="82"/>
      <c r="B3635" s="122" t="s">
        <v>1393</v>
      </c>
      <c r="C3635" s="122">
        <v>4355.5</v>
      </c>
      <c r="D3635" s="122">
        <v>37.5351942921342</v>
      </c>
      <c r="E3635" s="142">
        <f>IF(B3634=B3635,0,MAX(E$4:E3634)+1)</f>
        <v>0</v>
      </c>
      <c r="F3635" s="142">
        <f t="shared" si="660"/>
        <v>5</v>
      </c>
      <c r="G3635" s="142" t="str">
        <f t="shared" si="654"/>
        <v/>
      </c>
      <c r="H3635" s="142" t="str">
        <f t="shared" si="655"/>
        <v/>
      </c>
      <c r="I3635" s="59"/>
      <c r="J3635" s="104"/>
      <c r="K3635" s="59"/>
      <c r="L3635" s="59"/>
      <c r="M3635" s="59"/>
      <c r="N3635" s="44"/>
      <c r="O3635" s="44"/>
      <c r="P3635" s="44"/>
      <c r="Q3635" s="43" t="str">
        <f t="shared" si="652"/>
        <v/>
      </c>
      <c r="R3635" s="60" t="str">
        <f t="shared" si="663"/>
        <v/>
      </c>
      <c r="S3635" s="60" t="str">
        <f t="shared" si="663"/>
        <v/>
      </c>
      <c r="T3635" s="60" t="str">
        <f t="shared" si="663"/>
        <v/>
      </c>
      <c r="U3635" s="60" t="str">
        <f t="shared" si="663"/>
        <v/>
      </c>
      <c r="V3635" s="60" t="str">
        <f t="shared" si="663"/>
        <v/>
      </c>
      <c r="W3635" s="44"/>
      <c r="X3635" s="44" t="str">
        <f t="shared" si="656"/>
        <v/>
      </c>
      <c r="Y3635" s="142" t="str">
        <f t="shared" si="653"/>
        <v/>
      </c>
      <c r="Z3635" s="172" t="str">
        <f t="shared" si="657"/>
        <v/>
      </c>
      <c r="AA3635" s="169" t="str">
        <f>IF(ISNUMBER($Q3635),INDEX($D$1:$D$3663,S3635,1),"")</f>
        <v/>
      </c>
      <c r="AB3635" s="169" t="str">
        <f>IF(ISNUMBER($Q3635),INDEX($D$1:$D$3663,T3635,1),"")</f>
        <v/>
      </c>
      <c r="AC3635" s="169" t="str">
        <f>IF(ISNUMBER($Q3635),INDEX($D$1:$D$3663,U3635,1),"")</f>
        <v/>
      </c>
      <c r="AD3635" s="169" t="str">
        <f>IF(ISNUMBER($Q3635),INDEX($D$1:$D$3663,V3635,1),"")</f>
        <v/>
      </c>
      <c r="AE3635" s="59"/>
      <c r="AF3635" s="177" t="str">
        <f t="shared" si="658"/>
        <v/>
      </c>
      <c r="AG3635" s="178" t="s">
        <v>1403</v>
      </c>
      <c r="AH3635" s="59"/>
      <c r="AI3635" s="163" t="str">
        <f t="shared" si="659"/>
        <v/>
      </c>
      <c r="AJ3635" s="162" t="str">
        <f t="shared" si="662"/>
        <v/>
      </c>
      <c r="AK3635" s="119"/>
      <c r="AL3635" s="59" t="str">
        <f>IF(ISNUMBER($AJ3635),INDEX($Z$4:$AC$3663,$AJ3635,AL$3),"")</f>
        <v/>
      </c>
      <c r="AM3635" s="149" t="str">
        <f>IF(ISNUMBER($AJ3635),INDEX($Z$4:$AC$3663,$AJ3635,AM$3),"")</f>
        <v/>
      </c>
      <c r="AN3635" s="149" t="str">
        <f>IF(ISNUMBER($AJ3635),INDEX($Z$4:$AC$3663,$AJ3635,AN$3),"")</f>
        <v/>
      </c>
      <c r="AO3635" s="59"/>
      <c r="AP3635" s="59"/>
      <c r="AQ3635" s="166"/>
      <c r="AR3635" s="59"/>
      <c r="AS3635" s="59"/>
      <c r="AT3635" s="149"/>
      <c r="AU3635" s="149"/>
      <c r="AV3635" s="149"/>
      <c r="AW3635" s="149"/>
      <c r="AX3635" s="150"/>
      <c r="AY3635" s="151"/>
      <c r="AZ3635" s="59"/>
      <c r="BA3635" s="59"/>
      <c r="BB3635" s="59"/>
      <c r="BC3635" s="59"/>
      <c r="BD3635" s="59"/>
      <c r="BE3635" s="59"/>
      <c r="BF3635" s="43"/>
      <c r="BG3635" s="59"/>
      <c r="BH3635" s="59"/>
      <c r="BI3635" s="59"/>
      <c r="BJ3635" s="59"/>
      <c r="BK3635" s="59"/>
      <c r="BL3635" s="59"/>
      <c r="BM3635" s="59"/>
    </row>
    <row r="3636" spans="1:65" x14ac:dyDescent="0.25">
      <c r="A3636" s="82"/>
      <c r="B3636" s="122" t="s">
        <v>1393</v>
      </c>
      <c r="C3636" s="122">
        <v>4356.5</v>
      </c>
      <c r="D3636" s="122">
        <v>37.375128027989803</v>
      </c>
      <c r="E3636" s="142">
        <f>IF(B3635=B3636,0,MAX(E$4:E3635)+1)</f>
        <v>0</v>
      </c>
      <c r="F3636" s="142">
        <f t="shared" si="660"/>
        <v>5</v>
      </c>
      <c r="G3636" s="142" t="str">
        <f t="shared" si="654"/>
        <v/>
      </c>
      <c r="H3636" s="142" t="str">
        <f t="shared" si="655"/>
        <v/>
      </c>
      <c r="I3636" s="59"/>
      <c r="J3636" s="104"/>
      <c r="K3636" s="59"/>
      <c r="L3636" s="59"/>
      <c r="M3636" s="59"/>
      <c r="N3636" s="44"/>
      <c r="O3636" s="44"/>
      <c r="P3636" s="44"/>
      <c r="Q3636" s="43" t="str">
        <f t="shared" si="652"/>
        <v/>
      </c>
      <c r="R3636" s="60" t="str">
        <f t="shared" si="663"/>
        <v/>
      </c>
      <c r="S3636" s="60" t="str">
        <f t="shared" si="663"/>
        <v/>
      </c>
      <c r="T3636" s="60" t="str">
        <f t="shared" si="663"/>
        <v/>
      </c>
      <c r="U3636" s="60" t="str">
        <f t="shared" si="663"/>
        <v/>
      </c>
      <c r="V3636" s="60" t="str">
        <f t="shared" si="663"/>
        <v/>
      </c>
      <c r="W3636" s="44"/>
      <c r="X3636" s="44" t="str">
        <f t="shared" si="656"/>
        <v/>
      </c>
      <c r="Y3636" s="142" t="str">
        <f t="shared" si="653"/>
        <v/>
      </c>
      <c r="Z3636" s="172" t="str">
        <f t="shared" si="657"/>
        <v/>
      </c>
      <c r="AA3636" s="169" t="str">
        <f>IF(ISNUMBER($Q3636),INDEX($D$1:$D$3663,S3636,1),"")</f>
        <v/>
      </c>
      <c r="AB3636" s="169" t="str">
        <f>IF(ISNUMBER($Q3636),INDEX($D$1:$D$3663,T3636,1),"")</f>
        <v/>
      </c>
      <c r="AC3636" s="169" t="str">
        <f>IF(ISNUMBER($Q3636),INDEX($D$1:$D$3663,U3636,1),"")</f>
        <v/>
      </c>
      <c r="AD3636" s="169" t="str">
        <f>IF(ISNUMBER($Q3636),INDEX($D$1:$D$3663,V3636,1),"")</f>
        <v/>
      </c>
      <c r="AE3636" s="59"/>
      <c r="AF3636" s="177" t="str">
        <f t="shared" si="658"/>
        <v/>
      </c>
      <c r="AG3636" s="178" t="s">
        <v>1403</v>
      </c>
      <c r="AH3636" s="59"/>
      <c r="AI3636" s="163" t="str">
        <f t="shared" si="659"/>
        <v/>
      </c>
      <c r="AJ3636" s="162" t="str">
        <f t="shared" si="662"/>
        <v/>
      </c>
      <c r="AK3636" s="119"/>
      <c r="AL3636" s="59" t="str">
        <f>IF(ISNUMBER($AJ3636),INDEX($Z$4:$AC$3663,$AJ3636,AL$3),"")</f>
        <v/>
      </c>
      <c r="AM3636" s="149" t="str">
        <f>IF(ISNUMBER($AJ3636),INDEX($Z$4:$AC$3663,$AJ3636,AM$3),"")</f>
        <v/>
      </c>
      <c r="AN3636" s="149" t="str">
        <f>IF(ISNUMBER($AJ3636),INDEX($Z$4:$AC$3663,$AJ3636,AN$3),"")</f>
        <v/>
      </c>
      <c r="AO3636" s="59"/>
      <c r="AP3636" s="59"/>
      <c r="AQ3636" s="166"/>
      <c r="AR3636" s="59"/>
      <c r="AS3636" s="59"/>
      <c r="AT3636" s="149"/>
      <c r="AU3636" s="149"/>
      <c r="AV3636" s="149"/>
      <c r="AW3636" s="149"/>
      <c r="AX3636" s="150"/>
      <c r="AY3636" s="151"/>
      <c r="AZ3636" s="59"/>
      <c r="BA3636" s="59"/>
      <c r="BB3636" s="59"/>
      <c r="BC3636" s="59"/>
      <c r="BD3636" s="59"/>
      <c r="BE3636" s="59"/>
      <c r="BF3636" s="43"/>
      <c r="BG3636" s="59"/>
      <c r="BH3636" s="59"/>
      <c r="BI3636" s="59"/>
      <c r="BJ3636" s="59"/>
      <c r="BK3636" s="59"/>
      <c r="BL3636" s="59"/>
      <c r="BM3636" s="59"/>
    </row>
    <row r="3637" spans="1:65" x14ac:dyDescent="0.25">
      <c r="A3637" s="82"/>
      <c r="B3637" s="122" t="s">
        <v>1393</v>
      </c>
      <c r="C3637" s="122">
        <v>4357.5</v>
      </c>
      <c r="D3637" s="122">
        <v>37.521204201969603</v>
      </c>
      <c r="E3637" s="142">
        <f>IF(B3636=B3637,0,MAX(E$4:E3636)+1)</f>
        <v>0</v>
      </c>
      <c r="F3637" s="142">
        <f t="shared" si="660"/>
        <v>5</v>
      </c>
      <c r="G3637" s="142" t="str">
        <f t="shared" si="654"/>
        <v/>
      </c>
      <c r="H3637" s="142" t="str">
        <f t="shared" si="655"/>
        <v/>
      </c>
      <c r="I3637" s="59"/>
      <c r="J3637" s="104"/>
      <c r="K3637" s="59"/>
      <c r="L3637" s="59"/>
      <c r="M3637" s="59"/>
      <c r="N3637" s="44"/>
      <c r="O3637" s="44"/>
      <c r="P3637" s="44"/>
      <c r="Q3637" s="43" t="str">
        <f t="shared" si="652"/>
        <v/>
      </c>
      <c r="R3637" s="60" t="str">
        <f t="shared" si="663"/>
        <v/>
      </c>
      <c r="S3637" s="60" t="str">
        <f t="shared" si="663"/>
        <v/>
      </c>
      <c r="T3637" s="60" t="str">
        <f t="shared" si="663"/>
        <v/>
      </c>
      <c r="U3637" s="60" t="str">
        <f t="shared" si="663"/>
        <v/>
      </c>
      <c r="V3637" s="60" t="str">
        <f t="shared" si="663"/>
        <v/>
      </c>
      <c r="W3637" s="44"/>
      <c r="X3637" s="44" t="str">
        <f t="shared" si="656"/>
        <v/>
      </c>
      <c r="Y3637" s="142" t="str">
        <f t="shared" si="653"/>
        <v/>
      </c>
      <c r="Z3637" s="172" t="str">
        <f t="shared" si="657"/>
        <v/>
      </c>
      <c r="AA3637" s="169" t="str">
        <f>IF(ISNUMBER($Q3637),INDEX($D$1:$D$3663,S3637,1),"")</f>
        <v/>
      </c>
      <c r="AB3637" s="169" t="str">
        <f>IF(ISNUMBER($Q3637),INDEX($D$1:$D$3663,T3637,1),"")</f>
        <v/>
      </c>
      <c r="AC3637" s="169" t="str">
        <f>IF(ISNUMBER($Q3637),INDEX($D$1:$D$3663,U3637,1),"")</f>
        <v/>
      </c>
      <c r="AD3637" s="169" t="str">
        <f>IF(ISNUMBER($Q3637),INDEX($D$1:$D$3663,V3637,1),"")</f>
        <v/>
      </c>
      <c r="AE3637" s="59"/>
      <c r="AF3637" s="177" t="str">
        <f t="shared" si="658"/>
        <v/>
      </c>
      <c r="AG3637" s="178" t="s">
        <v>1403</v>
      </c>
      <c r="AH3637" s="59"/>
      <c r="AI3637" s="163" t="str">
        <f t="shared" si="659"/>
        <v/>
      </c>
      <c r="AJ3637" s="162" t="str">
        <f t="shared" si="662"/>
        <v/>
      </c>
      <c r="AK3637" s="119"/>
      <c r="AL3637" s="59" t="str">
        <f>IF(ISNUMBER($AJ3637),INDEX($Z$4:$AC$3663,$AJ3637,AL$3),"")</f>
        <v/>
      </c>
      <c r="AM3637" s="149" t="str">
        <f>IF(ISNUMBER($AJ3637),INDEX($Z$4:$AC$3663,$AJ3637,AM$3),"")</f>
        <v/>
      </c>
      <c r="AN3637" s="149" t="str">
        <f>IF(ISNUMBER($AJ3637),INDEX($Z$4:$AC$3663,$AJ3637,AN$3),"")</f>
        <v/>
      </c>
      <c r="AO3637" s="59"/>
      <c r="AP3637" s="59"/>
      <c r="AQ3637" s="166"/>
      <c r="AR3637" s="59"/>
      <c r="AS3637" s="59"/>
      <c r="AT3637" s="149"/>
      <c r="AU3637" s="149"/>
      <c r="AV3637" s="149"/>
      <c r="AW3637" s="149"/>
      <c r="AX3637" s="150"/>
      <c r="AY3637" s="151"/>
      <c r="AZ3637" s="59"/>
      <c r="BA3637" s="59"/>
      <c r="BB3637" s="59"/>
      <c r="BC3637" s="59"/>
      <c r="BD3637" s="59"/>
      <c r="BE3637" s="59"/>
      <c r="BF3637" s="43"/>
      <c r="BG3637" s="59"/>
      <c r="BH3637" s="59"/>
      <c r="BI3637" s="59"/>
      <c r="BJ3637" s="59"/>
      <c r="BK3637" s="59"/>
      <c r="BL3637" s="59"/>
      <c r="BM3637" s="59"/>
    </row>
    <row r="3638" spans="1:65" x14ac:dyDescent="0.25">
      <c r="A3638" s="82"/>
      <c r="B3638" s="122" t="s">
        <v>1393</v>
      </c>
      <c r="C3638" s="122">
        <v>4358.5</v>
      </c>
      <c r="D3638" s="122">
        <v>37.306872273331699</v>
      </c>
      <c r="E3638" s="142">
        <f>IF(B3637=B3638,0,MAX(E$4:E3637)+1)</f>
        <v>0</v>
      </c>
      <c r="F3638" s="142">
        <f t="shared" si="660"/>
        <v>5</v>
      </c>
      <c r="G3638" s="142" t="str">
        <f t="shared" si="654"/>
        <v/>
      </c>
      <c r="H3638" s="142" t="str">
        <f t="shared" si="655"/>
        <v/>
      </c>
      <c r="I3638" s="59"/>
      <c r="J3638" s="104"/>
      <c r="K3638" s="59"/>
      <c r="L3638" s="59"/>
      <c r="M3638" s="59"/>
      <c r="N3638" s="44"/>
      <c r="O3638" s="44"/>
      <c r="P3638" s="44"/>
      <c r="Q3638" s="43" t="str">
        <f t="shared" si="652"/>
        <v/>
      </c>
      <c r="R3638" s="60" t="str">
        <f t="shared" si="663"/>
        <v/>
      </c>
      <c r="S3638" s="60" t="str">
        <f t="shared" si="663"/>
        <v/>
      </c>
      <c r="T3638" s="60" t="str">
        <f t="shared" si="663"/>
        <v/>
      </c>
      <c r="U3638" s="60" t="str">
        <f t="shared" si="663"/>
        <v/>
      </c>
      <c r="V3638" s="60" t="str">
        <f t="shared" si="663"/>
        <v/>
      </c>
      <c r="W3638" s="44"/>
      <c r="X3638" s="44" t="str">
        <f t="shared" si="656"/>
        <v/>
      </c>
      <c r="Y3638" s="142" t="str">
        <f t="shared" si="653"/>
        <v/>
      </c>
      <c r="Z3638" s="172" t="str">
        <f t="shared" si="657"/>
        <v/>
      </c>
      <c r="AA3638" s="169" t="str">
        <f>IF(ISNUMBER($Q3638),INDEX($D$1:$D$3663,S3638,1),"")</f>
        <v/>
      </c>
      <c r="AB3638" s="169" t="str">
        <f>IF(ISNUMBER($Q3638),INDEX($D$1:$D$3663,T3638,1),"")</f>
        <v/>
      </c>
      <c r="AC3638" s="169" t="str">
        <f>IF(ISNUMBER($Q3638),INDEX($D$1:$D$3663,U3638,1),"")</f>
        <v/>
      </c>
      <c r="AD3638" s="169" t="str">
        <f>IF(ISNUMBER($Q3638),INDEX($D$1:$D$3663,V3638,1),"")</f>
        <v/>
      </c>
      <c r="AE3638" s="59"/>
      <c r="AF3638" s="177" t="str">
        <f t="shared" si="658"/>
        <v/>
      </c>
      <c r="AG3638" s="178" t="s">
        <v>1403</v>
      </c>
      <c r="AH3638" s="59"/>
      <c r="AI3638" s="163" t="str">
        <f t="shared" si="659"/>
        <v/>
      </c>
      <c r="AJ3638" s="162" t="str">
        <f t="shared" si="662"/>
        <v/>
      </c>
      <c r="AK3638" s="119"/>
      <c r="AL3638" s="59" t="str">
        <f>IF(ISNUMBER($AJ3638),INDEX($Z$4:$AC$3663,$AJ3638,AL$3),"")</f>
        <v/>
      </c>
      <c r="AM3638" s="149" t="str">
        <f>IF(ISNUMBER($AJ3638),INDEX($Z$4:$AC$3663,$AJ3638,AM$3),"")</f>
        <v/>
      </c>
      <c r="AN3638" s="149" t="str">
        <f>IF(ISNUMBER($AJ3638),INDEX($Z$4:$AC$3663,$AJ3638,AN$3),"")</f>
        <v/>
      </c>
      <c r="AO3638" s="59"/>
      <c r="AP3638" s="59"/>
      <c r="AQ3638" s="166"/>
      <c r="AR3638" s="59"/>
      <c r="AS3638" s="59"/>
      <c r="AT3638" s="149"/>
      <c r="AU3638" s="149"/>
      <c r="AV3638" s="149"/>
      <c r="AW3638" s="149"/>
      <c r="AX3638" s="150"/>
      <c r="AY3638" s="151"/>
      <c r="AZ3638" s="59"/>
      <c r="BA3638" s="59"/>
      <c r="BB3638" s="59"/>
      <c r="BC3638" s="59"/>
      <c r="BD3638" s="59"/>
      <c r="BE3638" s="59"/>
      <c r="BF3638" s="43"/>
      <c r="BG3638" s="59"/>
      <c r="BH3638" s="59"/>
      <c r="BI3638" s="59"/>
      <c r="BJ3638" s="59"/>
      <c r="BK3638" s="59"/>
      <c r="BL3638" s="59"/>
      <c r="BM3638" s="59"/>
    </row>
    <row r="3639" spans="1:65" x14ac:dyDescent="0.25">
      <c r="A3639" s="82"/>
      <c r="B3639" s="122" t="s">
        <v>1393</v>
      </c>
      <c r="C3639" s="122">
        <v>4359.5</v>
      </c>
      <c r="D3639" s="122">
        <v>37.3704177178018</v>
      </c>
      <c r="E3639" s="142">
        <f>IF(B3638=B3639,0,MAX(E$4:E3638)+1)</f>
        <v>0</v>
      </c>
      <c r="F3639" s="142">
        <f t="shared" si="660"/>
        <v>5</v>
      </c>
      <c r="G3639" s="142" t="str">
        <f t="shared" si="654"/>
        <v/>
      </c>
      <c r="H3639" s="142" t="str">
        <f t="shared" si="655"/>
        <v/>
      </c>
      <c r="I3639" s="59"/>
      <c r="J3639" s="104"/>
      <c r="K3639" s="59"/>
      <c r="L3639" s="59"/>
      <c r="M3639" s="59"/>
      <c r="N3639" s="44"/>
      <c r="O3639" s="44"/>
      <c r="P3639" s="44"/>
      <c r="Q3639" s="43" t="str">
        <f t="shared" si="652"/>
        <v/>
      </c>
      <c r="R3639" s="60" t="str">
        <f t="shared" si="663"/>
        <v/>
      </c>
      <c r="S3639" s="60" t="str">
        <f t="shared" si="663"/>
        <v/>
      </c>
      <c r="T3639" s="60" t="str">
        <f t="shared" si="663"/>
        <v/>
      </c>
      <c r="U3639" s="60" t="str">
        <f t="shared" si="663"/>
        <v/>
      </c>
      <c r="V3639" s="60" t="str">
        <f t="shared" si="663"/>
        <v/>
      </c>
      <c r="W3639" s="44"/>
      <c r="X3639" s="44" t="str">
        <f t="shared" si="656"/>
        <v/>
      </c>
      <c r="Y3639" s="142" t="str">
        <f t="shared" si="653"/>
        <v/>
      </c>
      <c r="Z3639" s="172" t="str">
        <f t="shared" si="657"/>
        <v/>
      </c>
      <c r="AA3639" s="169" t="str">
        <f>IF(ISNUMBER($Q3639),INDEX($D$1:$D$3663,S3639,1),"")</f>
        <v/>
      </c>
      <c r="AB3639" s="169" t="str">
        <f>IF(ISNUMBER($Q3639),INDEX($D$1:$D$3663,T3639,1),"")</f>
        <v/>
      </c>
      <c r="AC3639" s="169" t="str">
        <f>IF(ISNUMBER($Q3639),INDEX($D$1:$D$3663,U3639,1),"")</f>
        <v/>
      </c>
      <c r="AD3639" s="169" t="str">
        <f>IF(ISNUMBER($Q3639),INDEX($D$1:$D$3663,V3639,1),"")</f>
        <v/>
      </c>
      <c r="AE3639" s="59"/>
      <c r="AF3639" s="177" t="str">
        <f t="shared" si="658"/>
        <v/>
      </c>
      <c r="AG3639" s="178" t="s">
        <v>1403</v>
      </c>
      <c r="AH3639" s="59"/>
      <c r="AI3639" s="163" t="str">
        <f t="shared" si="659"/>
        <v/>
      </c>
      <c r="AJ3639" s="162" t="str">
        <f t="shared" si="662"/>
        <v/>
      </c>
      <c r="AK3639" s="119"/>
      <c r="AL3639" s="59" t="str">
        <f>IF(ISNUMBER($AJ3639),INDEX($Z$4:$AC$3663,$AJ3639,AL$3),"")</f>
        <v/>
      </c>
      <c r="AM3639" s="149" t="str">
        <f>IF(ISNUMBER($AJ3639),INDEX($Z$4:$AC$3663,$AJ3639,AM$3),"")</f>
        <v/>
      </c>
      <c r="AN3639" s="149" t="str">
        <f>IF(ISNUMBER($AJ3639),INDEX($Z$4:$AC$3663,$AJ3639,AN$3),"")</f>
        <v/>
      </c>
      <c r="AO3639" s="59"/>
      <c r="AP3639" s="59"/>
      <c r="AQ3639" s="166"/>
      <c r="AR3639" s="59"/>
      <c r="AS3639" s="59"/>
      <c r="AT3639" s="149"/>
      <c r="AU3639" s="149"/>
      <c r="AV3639" s="149"/>
      <c r="AW3639" s="149"/>
      <c r="AX3639" s="150"/>
      <c r="AY3639" s="151"/>
      <c r="AZ3639" s="59"/>
      <c r="BA3639" s="59"/>
      <c r="BB3639" s="59"/>
      <c r="BC3639" s="59"/>
      <c r="BD3639" s="59"/>
      <c r="BE3639" s="59"/>
      <c r="BF3639" s="43"/>
      <c r="BG3639" s="59"/>
      <c r="BH3639" s="59"/>
      <c r="BI3639" s="59"/>
      <c r="BJ3639" s="59"/>
      <c r="BK3639" s="59"/>
      <c r="BL3639" s="59"/>
      <c r="BM3639" s="59"/>
    </row>
    <row r="3640" spans="1:65" x14ac:dyDescent="0.25">
      <c r="A3640" s="82"/>
      <c r="B3640" s="122" t="s">
        <v>1393</v>
      </c>
      <c r="C3640" s="122">
        <v>4360.5</v>
      </c>
      <c r="D3640" s="122">
        <v>37.332695430395098</v>
      </c>
      <c r="E3640" s="142">
        <f>IF(B3639=B3640,0,MAX(E$4:E3639)+1)</f>
        <v>0</v>
      </c>
      <c r="F3640" s="142">
        <f t="shared" si="660"/>
        <v>5</v>
      </c>
      <c r="G3640" s="142" t="str">
        <f t="shared" si="654"/>
        <v/>
      </c>
      <c r="H3640" s="142" t="str">
        <f t="shared" si="655"/>
        <v/>
      </c>
      <c r="I3640" s="59"/>
      <c r="J3640" s="104"/>
      <c r="K3640" s="59"/>
      <c r="L3640" s="59"/>
      <c r="M3640" s="59"/>
      <c r="N3640" s="44"/>
      <c r="O3640" s="44"/>
      <c r="P3640" s="44"/>
      <c r="Q3640" s="43" t="str">
        <f t="shared" si="652"/>
        <v/>
      </c>
      <c r="R3640" s="60" t="str">
        <f t="shared" si="663"/>
        <v/>
      </c>
      <c r="S3640" s="60" t="str">
        <f t="shared" si="663"/>
        <v/>
      </c>
      <c r="T3640" s="60" t="str">
        <f t="shared" si="663"/>
        <v/>
      </c>
      <c r="U3640" s="60" t="str">
        <f t="shared" si="663"/>
        <v/>
      </c>
      <c r="V3640" s="60" t="str">
        <f t="shared" si="663"/>
        <v/>
      </c>
      <c r="W3640" s="44"/>
      <c r="X3640" s="44" t="str">
        <f t="shared" si="656"/>
        <v/>
      </c>
      <c r="Y3640" s="142" t="str">
        <f t="shared" si="653"/>
        <v/>
      </c>
      <c r="Z3640" s="172" t="str">
        <f t="shared" si="657"/>
        <v/>
      </c>
      <c r="AA3640" s="169" t="str">
        <f>IF(ISNUMBER($Q3640),INDEX($D$1:$D$3663,S3640,1),"")</f>
        <v/>
      </c>
      <c r="AB3640" s="169" t="str">
        <f>IF(ISNUMBER($Q3640),INDEX($D$1:$D$3663,T3640,1),"")</f>
        <v/>
      </c>
      <c r="AC3640" s="169" t="str">
        <f>IF(ISNUMBER($Q3640),INDEX($D$1:$D$3663,U3640,1),"")</f>
        <v/>
      </c>
      <c r="AD3640" s="169" t="str">
        <f>IF(ISNUMBER($Q3640),INDEX($D$1:$D$3663,V3640,1),"")</f>
        <v/>
      </c>
      <c r="AE3640" s="59"/>
      <c r="AF3640" s="177" t="str">
        <f t="shared" si="658"/>
        <v/>
      </c>
      <c r="AG3640" s="178" t="s">
        <v>1403</v>
      </c>
      <c r="AH3640" s="59"/>
      <c r="AI3640" s="163" t="str">
        <f t="shared" si="659"/>
        <v/>
      </c>
      <c r="AJ3640" s="162" t="str">
        <f t="shared" si="662"/>
        <v/>
      </c>
      <c r="AK3640" s="119"/>
      <c r="AL3640" s="59" t="str">
        <f>IF(ISNUMBER($AJ3640),INDEX($Z$4:$AC$3663,$AJ3640,AL$3),"")</f>
        <v/>
      </c>
      <c r="AM3640" s="149" t="str">
        <f>IF(ISNUMBER($AJ3640),INDEX($Z$4:$AC$3663,$AJ3640,AM$3),"")</f>
        <v/>
      </c>
      <c r="AN3640" s="149" t="str">
        <f>IF(ISNUMBER($AJ3640),INDEX($Z$4:$AC$3663,$AJ3640,AN$3),"")</f>
        <v/>
      </c>
      <c r="AO3640" s="59"/>
      <c r="AP3640" s="59"/>
      <c r="AQ3640" s="166"/>
      <c r="AR3640" s="59"/>
      <c r="AS3640" s="59"/>
      <c r="AT3640" s="149"/>
      <c r="AU3640" s="149"/>
      <c r="AV3640" s="149"/>
      <c r="AW3640" s="149"/>
      <c r="AX3640" s="150"/>
      <c r="AY3640" s="151"/>
      <c r="AZ3640" s="59"/>
      <c r="BA3640" s="59"/>
      <c r="BB3640" s="59"/>
      <c r="BC3640" s="59"/>
      <c r="BD3640" s="59"/>
      <c r="BE3640" s="59"/>
      <c r="BF3640" s="43"/>
      <c r="BG3640" s="59"/>
      <c r="BH3640" s="59"/>
      <c r="BI3640" s="59"/>
      <c r="BJ3640" s="59"/>
      <c r="BK3640" s="59"/>
      <c r="BL3640" s="59"/>
      <c r="BM3640" s="59"/>
    </row>
    <row r="3641" spans="1:65" x14ac:dyDescent="0.25">
      <c r="A3641" s="82"/>
      <c r="B3641" s="122" t="s">
        <v>1393</v>
      </c>
      <c r="C3641" s="122">
        <v>4361.5</v>
      </c>
      <c r="D3641" s="122">
        <v>37.498834219117597</v>
      </c>
      <c r="E3641" s="142">
        <f>IF(B3640=B3641,0,MAX(E$4:E3640)+1)</f>
        <v>0</v>
      </c>
      <c r="F3641" s="142">
        <f t="shared" si="660"/>
        <v>5</v>
      </c>
      <c r="G3641" s="142" t="str">
        <f t="shared" si="654"/>
        <v/>
      </c>
      <c r="H3641" s="142" t="str">
        <f t="shared" si="655"/>
        <v/>
      </c>
      <c r="I3641" s="59"/>
      <c r="J3641" s="104"/>
      <c r="K3641" s="59"/>
      <c r="L3641" s="59"/>
      <c r="M3641" s="59"/>
      <c r="N3641" s="44"/>
      <c r="O3641" s="44"/>
      <c r="P3641" s="44"/>
      <c r="Q3641" s="43" t="str">
        <f t="shared" si="652"/>
        <v/>
      </c>
      <c r="R3641" s="60" t="str">
        <f t="shared" si="663"/>
        <v/>
      </c>
      <c r="S3641" s="60" t="str">
        <f t="shared" si="663"/>
        <v/>
      </c>
      <c r="T3641" s="60" t="str">
        <f t="shared" si="663"/>
        <v/>
      </c>
      <c r="U3641" s="60" t="str">
        <f t="shared" si="663"/>
        <v/>
      </c>
      <c r="V3641" s="60" t="str">
        <f t="shared" si="663"/>
        <v/>
      </c>
      <c r="W3641" s="44"/>
      <c r="X3641" s="44" t="str">
        <f t="shared" si="656"/>
        <v/>
      </c>
      <c r="Y3641" s="142" t="str">
        <f t="shared" si="653"/>
        <v/>
      </c>
      <c r="Z3641" s="172" t="str">
        <f t="shared" si="657"/>
        <v/>
      </c>
      <c r="AA3641" s="169" t="str">
        <f>IF(ISNUMBER($Q3641),INDEX($D$1:$D$3663,S3641,1),"")</f>
        <v/>
      </c>
      <c r="AB3641" s="169" t="str">
        <f>IF(ISNUMBER($Q3641),INDEX($D$1:$D$3663,T3641,1),"")</f>
        <v/>
      </c>
      <c r="AC3641" s="169" t="str">
        <f>IF(ISNUMBER($Q3641),INDEX($D$1:$D$3663,U3641,1),"")</f>
        <v/>
      </c>
      <c r="AD3641" s="169" t="str">
        <f>IF(ISNUMBER($Q3641),INDEX($D$1:$D$3663,V3641,1),"")</f>
        <v/>
      </c>
      <c r="AE3641" s="59"/>
      <c r="AF3641" s="177" t="str">
        <f t="shared" si="658"/>
        <v/>
      </c>
      <c r="AG3641" s="178" t="s">
        <v>1403</v>
      </c>
      <c r="AH3641" s="59"/>
      <c r="AI3641" s="163" t="str">
        <f t="shared" si="659"/>
        <v/>
      </c>
      <c r="AJ3641" s="162" t="str">
        <f t="shared" si="662"/>
        <v/>
      </c>
      <c r="AK3641" s="119"/>
      <c r="AL3641" s="59" t="str">
        <f>IF(ISNUMBER($AJ3641),INDEX($Z$4:$AC$3663,$AJ3641,AL$3),"")</f>
        <v/>
      </c>
      <c r="AM3641" s="149" t="str">
        <f>IF(ISNUMBER($AJ3641),INDEX($Z$4:$AC$3663,$AJ3641,AM$3),"")</f>
        <v/>
      </c>
      <c r="AN3641" s="149" t="str">
        <f>IF(ISNUMBER($AJ3641),INDEX($Z$4:$AC$3663,$AJ3641,AN$3),"")</f>
        <v/>
      </c>
      <c r="AO3641" s="59"/>
      <c r="AP3641" s="59"/>
      <c r="AQ3641" s="166"/>
      <c r="AR3641" s="59"/>
      <c r="AS3641" s="59"/>
      <c r="AT3641" s="149"/>
      <c r="AU3641" s="149"/>
      <c r="AV3641" s="149"/>
      <c r="AW3641" s="149"/>
      <c r="AX3641" s="150"/>
      <c r="AY3641" s="151"/>
      <c r="AZ3641" s="59"/>
      <c r="BA3641" s="59"/>
      <c r="BB3641" s="59"/>
      <c r="BC3641" s="59"/>
      <c r="BD3641" s="59"/>
      <c r="BE3641" s="59"/>
      <c r="BF3641" s="43"/>
      <c r="BG3641" s="59"/>
      <c r="BH3641" s="59"/>
      <c r="BI3641" s="59"/>
      <c r="BJ3641" s="59"/>
      <c r="BK3641" s="59"/>
      <c r="BL3641" s="59"/>
      <c r="BM3641" s="59"/>
    </row>
    <row r="3642" spans="1:65" x14ac:dyDescent="0.25">
      <c r="A3642" s="82"/>
      <c r="B3642" s="122" t="s">
        <v>1393</v>
      </c>
      <c r="C3642" s="122">
        <v>4362.5</v>
      </c>
      <c r="D3642" s="122">
        <v>37.409902945475999</v>
      </c>
      <c r="E3642" s="142">
        <f>IF(B3641=B3642,0,MAX(E$4:E3641)+1)</f>
        <v>0</v>
      </c>
      <c r="F3642" s="142">
        <f t="shared" si="660"/>
        <v>5</v>
      </c>
      <c r="G3642" s="142" t="str">
        <f t="shared" si="654"/>
        <v/>
      </c>
      <c r="H3642" s="142" t="str">
        <f t="shared" si="655"/>
        <v/>
      </c>
      <c r="I3642" s="59"/>
      <c r="J3642" s="104"/>
      <c r="K3642" s="59"/>
      <c r="L3642" s="59"/>
      <c r="M3642" s="59"/>
      <c r="N3642" s="44"/>
      <c r="O3642" s="44"/>
      <c r="P3642" s="44"/>
      <c r="Q3642" s="43" t="str">
        <f t="shared" si="652"/>
        <v/>
      </c>
      <c r="R3642" s="60" t="str">
        <f t="shared" si="663"/>
        <v/>
      </c>
      <c r="S3642" s="60" t="str">
        <f t="shared" si="663"/>
        <v/>
      </c>
      <c r="T3642" s="60" t="str">
        <f t="shared" si="663"/>
        <v/>
      </c>
      <c r="U3642" s="60" t="str">
        <f t="shared" si="663"/>
        <v/>
      </c>
      <c r="V3642" s="60" t="str">
        <f t="shared" si="663"/>
        <v/>
      </c>
      <c r="W3642" s="44"/>
      <c r="X3642" s="44" t="str">
        <f t="shared" si="656"/>
        <v/>
      </c>
      <c r="Y3642" s="142" t="str">
        <f t="shared" si="653"/>
        <v/>
      </c>
      <c r="Z3642" s="172" t="str">
        <f t="shared" si="657"/>
        <v/>
      </c>
      <c r="AA3642" s="169" t="str">
        <f>IF(ISNUMBER($Q3642),INDEX($D$1:$D$3663,S3642,1),"")</f>
        <v/>
      </c>
      <c r="AB3642" s="169" t="str">
        <f>IF(ISNUMBER($Q3642),INDEX($D$1:$D$3663,T3642,1),"")</f>
        <v/>
      </c>
      <c r="AC3642" s="169" t="str">
        <f>IF(ISNUMBER($Q3642),INDEX($D$1:$D$3663,U3642,1),"")</f>
        <v/>
      </c>
      <c r="AD3642" s="169" t="str">
        <f>IF(ISNUMBER($Q3642),INDEX($D$1:$D$3663,V3642,1),"")</f>
        <v/>
      </c>
      <c r="AE3642" s="59"/>
      <c r="AF3642" s="177" t="str">
        <f t="shared" si="658"/>
        <v/>
      </c>
      <c r="AG3642" s="178" t="s">
        <v>1403</v>
      </c>
      <c r="AH3642" s="59"/>
      <c r="AI3642" s="163" t="str">
        <f t="shared" si="659"/>
        <v/>
      </c>
      <c r="AJ3642" s="162" t="str">
        <f t="shared" si="662"/>
        <v/>
      </c>
      <c r="AK3642" s="119"/>
      <c r="AL3642" s="59" t="str">
        <f>IF(ISNUMBER($AJ3642),INDEX($Z$4:$AC$3663,$AJ3642,AL$3),"")</f>
        <v/>
      </c>
      <c r="AM3642" s="149" t="str">
        <f>IF(ISNUMBER($AJ3642),INDEX($Z$4:$AC$3663,$AJ3642,AM$3),"")</f>
        <v/>
      </c>
      <c r="AN3642" s="149" t="str">
        <f>IF(ISNUMBER($AJ3642),INDEX($Z$4:$AC$3663,$AJ3642,AN$3),"")</f>
        <v/>
      </c>
      <c r="AO3642" s="59"/>
      <c r="AP3642" s="59"/>
      <c r="AQ3642" s="166"/>
      <c r="AR3642" s="59"/>
      <c r="AS3642" s="59"/>
      <c r="AT3642" s="149"/>
      <c r="AU3642" s="149"/>
      <c r="AV3642" s="149"/>
      <c r="AW3642" s="149"/>
      <c r="AX3642" s="150"/>
      <c r="AY3642" s="151"/>
      <c r="AZ3642" s="59"/>
      <c r="BA3642" s="59"/>
      <c r="BB3642" s="59"/>
      <c r="BC3642" s="59"/>
      <c r="BD3642" s="59"/>
      <c r="BE3642" s="59"/>
      <c r="BF3642" s="43"/>
      <c r="BG3642" s="59"/>
      <c r="BH3642" s="59"/>
      <c r="BI3642" s="59"/>
      <c r="BJ3642" s="59"/>
      <c r="BK3642" s="59"/>
      <c r="BL3642" s="59"/>
      <c r="BM3642" s="59"/>
    </row>
    <row r="3643" spans="1:65" x14ac:dyDescent="0.25">
      <c r="A3643" s="82"/>
      <c r="B3643" s="122" t="s">
        <v>1393</v>
      </c>
      <c r="C3643" s="122">
        <v>4363.5</v>
      </c>
      <c r="D3643" s="122">
        <v>37.323731053006</v>
      </c>
      <c r="E3643" s="142">
        <f>IF(B3642=B3643,0,MAX(E$4:E3642)+1)</f>
        <v>0</v>
      </c>
      <c r="F3643" s="142">
        <f t="shared" si="660"/>
        <v>5</v>
      </c>
      <c r="G3643" s="142" t="str">
        <f t="shared" si="654"/>
        <v/>
      </c>
      <c r="H3643" s="142" t="str">
        <f t="shared" si="655"/>
        <v/>
      </c>
      <c r="I3643" s="59"/>
      <c r="J3643" s="104"/>
      <c r="K3643" s="59"/>
      <c r="L3643" s="59"/>
      <c r="M3643" s="59"/>
      <c r="N3643" s="44"/>
      <c r="O3643" s="44"/>
      <c r="P3643" s="44"/>
      <c r="Q3643" s="43" t="str">
        <f t="shared" si="652"/>
        <v/>
      </c>
      <c r="R3643" s="60" t="str">
        <f t="shared" si="663"/>
        <v/>
      </c>
      <c r="S3643" s="60" t="str">
        <f t="shared" si="663"/>
        <v/>
      </c>
      <c r="T3643" s="60" t="str">
        <f t="shared" si="663"/>
        <v/>
      </c>
      <c r="U3643" s="60" t="str">
        <f t="shared" si="663"/>
        <v/>
      </c>
      <c r="V3643" s="60" t="str">
        <f t="shared" si="663"/>
        <v/>
      </c>
      <c r="W3643" s="44"/>
      <c r="X3643" s="44" t="str">
        <f t="shared" si="656"/>
        <v/>
      </c>
      <c r="Y3643" s="142" t="str">
        <f t="shared" si="653"/>
        <v/>
      </c>
      <c r="Z3643" s="172" t="str">
        <f t="shared" si="657"/>
        <v/>
      </c>
      <c r="AA3643" s="169" t="str">
        <f>IF(ISNUMBER($Q3643),INDEX($D$1:$D$3663,S3643,1),"")</f>
        <v/>
      </c>
      <c r="AB3643" s="169" t="str">
        <f>IF(ISNUMBER($Q3643),INDEX($D$1:$D$3663,T3643,1),"")</f>
        <v/>
      </c>
      <c r="AC3643" s="169" t="str">
        <f>IF(ISNUMBER($Q3643),INDEX($D$1:$D$3663,U3643,1),"")</f>
        <v/>
      </c>
      <c r="AD3643" s="169" t="str">
        <f>IF(ISNUMBER($Q3643),INDEX($D$1:$D$3663,V3643,1),"")</f>
        <v/>
      </c>
      <c r="AE3643" s="59"/>
      <c r="AF3643" s="177" t="str">
        <f t="shared" si="658"/>
        <v/>
      </c>
      <c r="AG3643" s="178" t="s">
        <v>1403</v>
      </c>
      <c r="AH3643" s="59"/>
      <c r="AI3643" s="163" t="str">
        <f t="shared" si="659"/>
        <v/>
      </c>
      <c r="AJ3643" s="162" t="str">
        <f t="shared" si="662"/>
        <v/>
      </c>
      <c r="AK3643" s="119"/>
      <c r="AL3643" s="59" t="str">
        <f>IF(ISNUMBER($AJ3643),INDEX($Z$4:$AC$3663,$AJ3643,AL$3),"")</f>
        <v/>
      </c>
      <c r="AM3643" s="149" t="str">
        <f>IF(ISNUMBER($AJ3643),INDEX($Z$4:$AC$3663,$AJ3643,AM$3),"")</f>
        <v/>
      </c>
      <c r="AN3643" s="149" t="str">
        <f>IF(ISNUMBER($AJ3643),INDEX($Z$4:$AC$3663,$AJ3643,AN$3),"")</f>
        <v/>
      </c>
      <c r="AO3643" s="59"/>
      <c r="AP3643" s="59"/>
      <c r="AQ3643" s="166"/>
      <c r="AR3643" s="59"/>
      <c r="AS3643" s="59"/>
      <c r="AT3643" s="149"/>
      <c r="AU3643" s="149"/>
      <c r="AV3643" s="149"/>
      <c r="AW3643" s="149"/>
      <c r="AX3643" s="150"/>
      <c r="AY3643" s="151"/>
      <c r="AZ3643" s="59"/>
      <c r="BA3643" s="59"/>
      <c r="BB3643" s="59"/>
      <c r="BC3643" s="59"/>
      <c r="BD3643" s="59"/>
      <c r="BE3643" s="59"/>
      <c r="BF3643" s="43"/>
      <c r="BG3643" s="59"/>
      <c r="BH3643" s="59"/>
      <c r="BI3643" s="59"/>
      <c r="BJ3643" s="59"/>
      <c r="BK3643" s="59"/>
      <c r="BL3643" s="59"/>
      <c r="BM3643" s="59"/>
    </row>
    <row r="3644" spans="1:65" x14ac:dyDescent="0.25">
      <c r="A3644" s="82"/>
      <c r="B3644" s="122" t="s">
        <v>1393</v>
      </c>
      <c r="C3644" s="122">
        <v>4364.5</v>
      </c>
      <c r="D3644" s="122">
        <v>37.3185768546631</v>
      </c>
      <c r="E3644" s="142">
        <f>IF(B3643=B3644,0,MAX(E$4:E3643)+1)</f>
        <v>0</v>
      </c>
      <c r="F3644" s="142">
        <f t="shared" si="660"/>
        <v>5</v>
      </c>
      <c r="G3644" s="142" t="str">
        <f t="shared" si="654"/>
        <v/>
      </c>
      <c r="H3644" s="142" t="str">
        <f t="shared" si="655"/>
        <v/>
      </c>
      <c r="I3644" s="59"/>
      <c r="J3644" s="104"/>
      <c r="K3644" s="59"/>
      <c r="L3644" s="59"/>
      <c r="M3644" s="59"/>
      <c r="N3644" s="44"/>
      <c r="O3644" s="44"/>
      <c r="P3644" s="44"/>
      <c r="Q3644" s="43" t="str">
        <f t="shared" si="652"/>
        <v/>
      </c>
      <c r="R3644" s="60" t="str">
        <f t="shared" si="663"/>
        <v/>
      </c>
      <c r="S3644" s="60" t="str">
        <f t="shared" si="663"/>
        <v/>
      </c>
      <c r="T3644" s="60" t="str">
        <f t="shared" si="663"/>
        <v/>
      </c>
      <c r="U3644" s="60" t="str">
        <f t="shared" si="663"/>
        <v/>
      </c>
      <c r="V3644" s="60" t="str">
        <f t="shared" si="663"/>
        <v/>
      </c>
      <c r="W3644" s="44"/>
      <c r="X3644" s="44" t="str">
        <f t="shared" si="656"/>
        <v/>
      </c>
      <c r="Y3644" s="142" t="str">
        <f t="shared" si="653"/>
        <v/>
      </c>
      <c r="Z3644" s="172" t="str">
        <f t="shared" si="657"/>
        <v/>
      </c>
      <c r="AA3644" s="169" t="str">
        <f>IF(ISNUMBER($Q3644),INDEX($D$1:$D$3663,S3644,1),"")</f>
        <v/>
      </c>
      <c r="AB3644" s="169" t="str">
        <f>IF(ISNUMBER($Q3644),INDEX($D$1:$D$3663,T3644,1),"")</f>
        <v/>
      </c>
      <c r="AC3644" s="169" t="str">
        <f>IF(ISNUMBER($Q3644),INDEX($D$1:$D$3663,U3644,1),"")</f>
        <v/>
      </c>
      <c r="AD3644" s="169" t="str">
        <f>IF(ISNUMBER($Q3644),INDEX($D$1:$D$3663,V3644,1),"")</f>
        <v/>
      </c>
      <c r="AE3644" s="59"/>
      <c r="AF3644" s="177" t="str">
        <f t="shared" si="658"/>
        <v/>
      </c>
      <c r="AG3644" s="178" t="s">
        <v>1403</v>
      </c>
      <c r="AH3644" s="59"/>
      <c r="AI3644" s="163" t="str">
        <f t="shared" si="659"/>
        <v/>
      </c>
      <c r="AJ3644" s="162" t="str">
        <f t="shared" si="662"/>
        <v/>
      </c>
      <c r="AK3644" s="119"/>
      <c r="AL3644" s="59" t="str">
        <f>IF(ISNUMBER($AJ3644),INDEX($Z$4:$AC$3663,$AJ3644,AL$3),"")</f>
        <v/>
      </c>
      <c r="AM3644" s="149" t="str">
        <f>IF(ISNUMBER($AJ3644),INDEX($Z$4:$AC$3663,$AJ3644,AM$3),"")</f>
        <v/>
      </c>
      <c r="AN3644" s="149" t="str">
        <f>IF(ISNUMBER($AJ3644),INDEX($Z$4:$AC$3663,$AJ3644,AN$3),"")</f>
        <v/>
      </c>
      <c r="AO3644" s="59"/>
      <c r="AP3644" s="59"/>
      <c r="AQ3644" s="166"/>
      <c r="AR3644" s="59"/>
      <c r="AS3644" s="59"/>
      <c r="AT3644" s="149"/>
      <c r="AU3644" s="149"/>
      <c r="AV3644" s="149"/>
      <c r="AW3644" s="149"/>
      <c r="AX3644" s="150"/>
      <c r="AY3644" s="151"/>
      <c r="AZ3644" s="59"/>
      <c r="BA3644" s="59"/>
      <c r="BB3644" s="59"/>
      <c r="BC3644" s="59"/>
      <c r="BD3644" s="59"/>
      <c r="BE3644" s="59"/>
      <c r="BF3644" s="43"/>
      <c r="BG3644" s="59"/>
      <c r="BH3644" s="59"/>
      <c r="BI3644" s="59"/>
      <c r="BJ3644" s="59"/>
      <c r="BK3644" s="59"/>
      <c r="BL3644" s="59"/>
      <c r="BM3644" s="59"/>
    </row>
    <row r="3645" spans="1:65" x14ac:dyDescent="0.25">
      <c r="A3645" s="82"/>
      <c r="B3645" s="122" t="s">
        <v>1393</v>
      </c>
      <c r="C3645" s="122">
        <v>4365.5</v>
      </c>
      <c r="D3645" s="122">
        <v>37.2996162269908</v>
      </c>
      <c r="E3645" s="142">
        <f>IF(B3644=B3645,0,MAX(E$4:E3644)+1)</f>
        <v>0</v>
      </c>
      <c r="F3645" s="142">
        <f t="shared" si="660"/>
        <v>5</v>
      </c>
      <c r="G3645" s="142" t="str">
        <f t="shared" si="654"/>
        <v/>
      </c>
      <c r="H3645" s="142" t="str">
        <f t="shared" si="655"/>
        <v/>
      </c>
      <c r="I3645" s="59"/>
      <c r="J3645" s="104"/>
      <c r="K3645" s="59"/>
      <c r="L3645" s="59"/>
      <c r="M3645" s="59"/>
      <c r="N3645" s="44"/>
      <c r="O3645" s="44"/>
      <c r="P3645" s="44"/>
      <c r="Q3645" s="43" t="str">
        <f t="shared" si="652"/>
        <v/>
      </c>
      <c r="R3645" s="60" t="str">
        <f t="shared" si="663"/>
        <v/>
      </c>
      <c r="S3645" s="60" t="str">
        <f t="shared" si="663"/>
        <v/>
      </c>
      <c r="T3645" s="60" t="str">
        <f t="shared" si="663"/>
        <v/>
      </c>
      <c r="U3645" s="60" t="str">
        <f t="shared" si="663"/>
        <v/>
      </c>
      <c r="V3645" s="60" t="str">
        <f t="shared" si="663"/>
        <v/>
      </c>
      <c r="W3645" s="44"/>
      <c r="X3645" s="44" t="str">
        <f t="shared" si="656"/>
        <v/>
      </c>
      <c r="Y3645" s="142" t="str">
        <f t="shared" si="653"/>
        <v/>
      </c>
      <c r="Z3645" s="172" t="str">
        <f t="shared" si="657"/>
        <v/>
      </c>
      <c r="AA3645" s="169" t="str">
        <f>IF(ISNUMBER($Q3645),INDEX($D$1:$D$3663,S3645,1),"")</f>
        <v/>
      </c>
      <c r="AB3645" s="169" t="str">
        <f>IF(ISNUMBER($Q3645),INDEX($D$1:$D$3663,T3645,1),"")</f>
        <v/>
      </c>
      <c r="AC3645" s="169" t="str">
        <f>IF(ISNUMBER($Q3645),INDEX($D$1:$D$3663,U3645,1),"")</f>
        <v/>
      </c>
      <c r="AD3645" s="169" t="str">
        <f>IF(ISNUMBER($Q3645),INDEX($D$1:$D$3663,V3645,1),"")</f>
        <v/>
      </c>
      <c r="AE3645" s="59"/>
      <c r="AF3645" s="177" t="str">
        <f t="shared" si="658"/>
        <v/>
      </c>
      <c r="AG3645" s="178" t="s">
        <v>1403</v>
      </c>
      <c r="AH3645" s="59"/>
      <c r="AI3645" s="163" t="str">
        <f t="shared" si="659"/>
        <v/>
      </c>
      <c r="AJ3645" s="162" t="str">
        <f t="shared" si="662"/>
        <v/>
      </c>
      <c r="AK3645" s="119"/>
      <c r="AL3645" s="59" t="str">
        <f>IF(ISNUMBER($AJ3645),INDEX($Z$4:$AC$3663,$AJ3645,AL$3),"")</f>
        <v/>
      </c>
      <c r="AM3645" s="149" t="str">
        <f>IF(ISNUMBER($AJ3645),INDEX($Z$4:$AC$3663,$AJ3645,AM$3),"")</f>
        <v/>
      </c>
      <c r="AN3645" s="149" t="str">
        <f>IF(ISNUMBER($AJ3645),INDEX($Z$4:$AC$3663,$AJ3645,AN$3),"")</f>
        <v/>
      </c>
      <c r="AO3645" s="59"/>
      <c r="AP3645" s="59"/>
      <c r="AQ3645" s="166"/>
      <c r="AR3645" s="59"/>
      <c r="AS3645" s="59"/>
      <c r="AT3645" s="149"/>
      <c r="AU3645" s="149"/>
      <c r="AV3645" s="149"/>
      <c r="AW3645" s="149"/>
      <c r="AX3645" s="150"/>
      <c r="AY3645" s="151"/>
      <c r="AZ3645" s="59"/>
      <c r="BA3645" s="59"/>
      <c r="BB3645" s="59"/>
      <c r="BC3645" s="59"/>
      <c r="BD3645" s="59"/>
      <c r="BE3645" s="59"/>
      <c r="BF3645" s="43"/>
      <c r="BG3645" s="59"/>
      <c r="BH3645" s="59"/>
      <c r="BI3645" s="59"/>
      <c r="BJ3645" s="59"/>
      <c r="BK3645" s="59"/>
      <c r="BL3645" s="59"/>
      <c r="BM3645" s="59"/>
    </row>
    <row r="3646" spans="1:65" x14ac:dyDescent="0.25">
      <c r="A3646" s="82"/>
      <c r="B3646" s="122" t="s">
        <v>1393</v>
      </c>
      <c r="C3646" s="122">
        <v>4366.5</v>
      </c>
      <c r="D3646" s="122">
        <v>37.225510166800397</v>
      </c>
      <c r="E3646" s="142">
        <f>IF(B3645=B3646,0,MAX(E$4:E3645)+1)</f>
        <v>0</v>
      </c>
      <c r="F3646" s="142">
        <f t="shared" si="660"/>
        <v>5</v>
      </c>
      <c r="G3646" s="142" t="str">
        <f t="shared" si="654"/>
        <v/>
      </c>
      <c r="H3646" s="142" t="str">
        <f t="shared" si="655"/>
        <v/>
      </c>
      <c r="I3646" s="59"/>
      <c r="J3646" s="104"/>
      <c r="K3646" s="59"/>
      <c r="L3646" s="59"/>
      <c r="M3646" s="59"/>
      <c r="N3646" s="44"/>
      <c r="O3646" s="44"/>
      <c r="P3646" s="44"/>
      <c r="Q3646" s="43" t="str">
        <f t="shared" si="652"/>
        <v/>
      </c>
      <c r="R3646" s="60" t="str">
        <f t="shared" si="663"/>
        <v/>
      </c>
      <c r="S3646" s="60" t="str">
        <f t="shared" si="663"/>
        <v/>
      </c>
      <c r="T3646" s="60" t="str">
        <f t="shared" si="663"/>
        <v/>
      </c>
      <c r="U3646" s="60" t="str">
        <f t="shared" si="663"/>
        <v/>
      </c>
      <c r="V3646" s="60" t="str">
        <f t="shared" si="663"/>
        <v/>
      </c>
      <c r="W3646" s="44"/>
      <c r="X3646" s="44" t="str">
        <f t="shared" si="656"/>
        <v/>
      </c>
      <c r="Y3646" s="142" t="str">
        <f t="shared" si="653"/>
        <v/>
      </c>
      <c r="Z3646" s="172" t="str">
        <f t="shared" si="657"/>
        <v/>
      </c>
      <c r="AA3646" s="169" t="str">
        <f>IF(ISNUMBER($Q3646),INDEX($D$1:$D$3663,S3646,1),"")</f>
        <v/>
      </c>
      <c r="AB3646" s="169" t="str">
        <f>IF(ISNUMBER($Q3646),INDEX($D$1:$D$3663,T3646,1),"")</f>
        <v/>
      </c>
      <c r="AC3646" s="169" t="str">
        <f>IF(ISNUMBER($Q3646),INDEX($D$1:$D$3663,U3646,1),"")</f>
        <v/>
      </c>
      <c r="AD3646" s="169" t="str">
        <f>IF(ISNUMBER($Q3646),INDEX($D$1:$D$3663,V3646,1),"")</f>
        <v/>
      </c>
      <c r="AE3646" s="59"/>
      <c r="AF3646" s="177" t="str">
        <f t="shared" si="658"/>
        <v/>
      </c>
      <c r="AG3646" s="178" t="s">
        <v>1403</v>
      </c>
      <c r="AH3646" s="59"/>
      <c r="AI3646" s="163" t="str">
        <f t="shared" si="659"/>
        <v/>
      </c>
      <c r="AJ3646" s="162" t="str">
        <f t="shared" si="662"/>
        <v/>
      </c>
      <c r="AK3646" s="119"/>
      <c r="AL3646" s="59" t="str">
        <f>IF(ISNUMBER($AJ3646),INDEX($Z$4:$AC$3663,$AJ3646,AL$3),"")</f>
        <v/>
      </c>
      <c r="AM3646" s="149" t="str">
        <f>IF(ISNUMBER($AJ3646),INDEX($Z$4:$AC$3663,$AJ3646,AM$3),"")</f>
        <v/>
      </c>
      <c r="AN3646" s="149" t="str">
        <f>IF(ISNUMBER($AJ3646),INDEX($Z$4:$AC$3663,$AJ3646,AN$3),"")</f>
        <v/>
      </c>
      <c r="AO3646" s="59"/>
      <c r="AP3646" s="59"/>
      <c r="AQ3646" s="166"/>
      <c r="AR3646" s="59"/>
      <c r="AS3646" s="59"/>
      <c r="AT3646" s="149"/>
      <c r="AU3646" s="149"/>
      <c r="AV3646" s="149"/>
      <c r="AW3646" s="149"/>
      <c r="AX3646" s="150"/>
      <c r="AY3646" s="151"/>
      <c r="AZ3646" s="59"/>
      <c r="BA3646" s="59"/>
      <c r="BB3646" s="59"/>
      <c r="BC3646" s="59"/>
      <c r="BD3646" s="59"/>
      <c r="BE3646" s="59"/>
      <c r="BF3646" s="43"/>
      <c r="BG3646" s="59"/>
      <c r="BH3646" s="59"/>
      <c r="BI3646" s="59"/>
      <c r="BJ3646" s="59"/>
      <c r="BK3646" s="59"/>
      <c r="BL3646" s="59"/>
      <c r="BM3646" s="59"/>
    </row>
    <row r="3647" spans="1:65" x14ac:dyDescent="0.25">
      <c r="A3647" s="82"/>
      <c r="B3647" s="122" t="s">
        <v>1393</v>
      </c>
      <c r="C3647" s="122">
        <v>4367.5</v>
      </c>
      <c r="D3647" s="122">
        <v>37.1883415121276</v>
      </c>
      <c r="E3647" s="142">
        <f>IF(B3646=B3647,0,MAX(E$4:E3646)+1)</f>
        <v>0</v>
      </c>
      <c r="F3647" s="142">
        <f t="shared" si="660"/>
        <v>5</v>
      </c>
      <c r="G3647" s="142" t="str">
        <f t="shared" si="654"/>
        <v/>
      </c>
      <c r="H3647" s="142" t="str">
        <f t="shared" si="655"/>
        <v/>
      </c>
      <c r="I3647" s="59"/>
      <c r="J3647" s="104"/>
      <c r="K3647" s="59"/>
      <c r="L3647" s="59"/>
      <c r="M3647" s="59"/>
      <c r="N3647" s="44"/>
      <c r="O3647" s="44"/>
      <c r="P3647" s="44"/>
      <c r="Q3647" s="43" t="str">
        <f t="shared" si="652"/>
        <v/>
      </c>
      <c r="R3647" s="60" t="str">
        <f t="shared" si="663"/>
        <v/>
      </c>
      <c r="S3647" s="60" t="str">
        <f t="shared" si="663"/>
        <v/>
      </c>
      <c r="T3647" s="60" t="str">
        <f t="shared" si="663"/>
        <v/>
      </c>
      <c r="U3647" s="60" t="str">
        <f t="shared" si="663"/>
        <v/>
      </c>
      <c r="V3647" s="60" t="str">
        <f t="shared" si="663"/>
        <v/>
      </c>
      <c r="W3647" s="44"/>
      <c r="X3647" s="44" t="str">
        <f t="shared" si="656"/>
        <v/>
      </c>
      <c r="Y3647" s="142" t="str">
        <f t="shared" si="653"/>
        <v/>
      </c>
      <c r="Z3647" s="172" t="str">
        <f t="shared" si="657"/>
        <v/>
      </c>
      <c r="AA3647" s="169" t="str">
        <f>IF(ISNUMBER($Q3647),INDEX($D$1:$D$3663,S3647,1),"")</f>
        <v/>
      </c>
      <c r="AB3647" s="169" t="str">
        <f>IF(ISNUMBER($Q3647),INDEX($D$1:$D$3663,T3647,1),"")</f>
        <v/>
      </c>
      <c r="AC3647" s="169" t="str">
        <f>IF(ISNUMBER($Q3647),INDEX($D$1:$D$3663,U3647,1),"")</f>
        <v/>
      </c>
      <c r="AD3647" s="169" t="str">
        <f>IF(ISNUMBER($Q3647),INDEX($D$1:$D$3663,V3647,1),"")</f>
        <v/>
      </c>
      <c r="AE3647" s="59"/>
      <c r="AF3647" s="177" t="str">
        <f t="shared" si="658"/>
        <v/>
      </c>
      <c r="AG3647" s="178" t="s">
        <v>1403</v>
      </c>
      <c r="AH3647" s="59"/>
      <c r="AI3647" s="163" t="str">
        <f t="shared" si="659"/>
        <v/>
      </c>
      <c r="AJ3647" s="162" t="str">
        <f t="shared" si="662"/>
        <v/>
      </c>
      <c r="AK3647" s="119"/>
      <c r="AL3647" s="59" t="str">
        <f>IF(ISNUMBER($AJ3647),INDEX($Z$4:$AC$3663,$AJ3647,AL$3),"")</f>
        <v/>
      </c>
      <c r="AM3647" s="149" t="str">
        <f>IF(ISNUMBER($AJ3647),INDEX($Z$4:$AC$3663,$AJ3647,AM$3),"")</f>
        <v/>
      </c>
      <c r="AN3647" s="149" t="str">
        <f>IF(ISNUMBER($AJ3647),INDEX($Z$4:$AC$3663,$AJ3647,AN$3),"")</f>
        <v/>
      </c>
      <c r="AO3647" s="59"/>
      <c r="AP3647" s="59"/>
      <c r="AQ3647" s="166"/>
      <c r="AR3647" s="59"/>
      <c r="AS3647" s="59"/>
      <c r="AT3647" s="149"/>
      <c r="AU3647" s="149"/>
      <c r="AV3647" s="149"/>
      <c r="AW3647" s="149"/>
      <c r="AX3647" s="150"/>
      <c r="AY3647" s="151"/>
      <c r="AZ3647" s="59"/>
      <c r="BA3647" s="59"/>
      <c r="BB3647" s="59"/>
      <c r="BC3647" s="59"/>
      <c r="BD3647" s="59"/>
      <c r="BE3647" s="59"/>
      <c r="BF3647" s="43"/>
      <c r="BG3647" s="59"/>
      <c r="BH3647" s="59"/>
      <c r="BI3647" s="59"/>
      <c r="BJ3647" s="59"/>
      <c r="BK3647" s="59"/>
      <c r="BL3647" s="59"/>
      <c r="BM3647" s="59"/>
    </row>
    <row r="3648" spans="1:65" x14ac:dyDescent="0.25">
      <c r="A3648" s="82"/>
      <c r="B3648" s="122" t="s">
        <v>1393</v>
      </c>
      <c r="C3648" s="122">
        <v>4368.5</v>
      </c>
      <c r="D3648" s="122">
        <v>37.291381975959197</v>
      </c>
      <c r="E3648" s="142">
        <f>IF(B3647=B3648,0,MAX(E$4:E3647)+1)</f>
        <v>0</v>
      </c>
      <c r="F3648" s="142">
        <f t="shared" si="660"/>
        <v>5</v>
      </c>
      <c r="G3648" s="142" t="str">
        <f t="shared" si="654"/>
        <v/>
      </c>
      <c r="H3648" s="142" t="str">
        <f t="shared" si="655"/>
        <v/>
      </c>
      <c r="I3648" s="59"/>
      <c r="J3648" s="104"/>
      <c r="K3648" s="59"/>
      <c r="L3648" s="59"/>
      <c r="M3648" s="59"/>
      <c r="N3648" s="44"/>
      <c r="O3648" s="44"/>
      <c r="P3648" s="44"/>
      <c r="Q3648" s="43" t="str">
        <f t="shared" si="652"/>
        <v/>
      </c>
      <c r="R3648" s="60" t="str">
        <f t="shared" si="663"/>
        <v/>
      </c>
      <c r="S3648" s="60" t="str">
        <f t="shared" si="663"/>
        <v/>
      </c>
      <c r="T3648" s="60" t="str">
        <f t="shared" si="663"/>
        <v/>
      </c>
      <c r="U3648" s="60" t="str">
        <f t="shared" si="663"/>
        <v/>
      </c>
      <c r="V3648" s="60" t="str">
        <f t="shared" si="663"/>
        <v/>
      </c>
      <c r="W3648" s="44"/>
      <c r="X3648" s="44" t="str">
        <f t="shared" si="656"/>
        <v/>
      </c>
      <c r="Y3648" s="142" t="str">
        <f t="shared" si="653"/>
        <v/>
      </c>
      <c r="Z3648" s="172" t="str">
        <f t="shared" si="657"/>
        <v/>
      </c>
      <c r="AA3648" s="169" t="str">
        <f>IF(ISNUMBER($Q3648),INDEX($D$1:$D$3663,S3648,1),"")</f>
        <v/>
      </c>
      <c r="AB3648" s="169" t="str">
        <f>IF(ISNUMBER($Q3648),INDEX($D$1:$D$3663,T3648,1),"")</f>
        <v/>
      </c>
      <c r="AC3648" s="169" t="str">
        <f>IF(ISNUMBER($Q3648),INDEX($D$1:$D$3663,U3648,1),"")</f>
        <v/>
      </c>
      <c r="AD3648" s="169" t="str">
        <f>IF(ISNUMBER($Q3648),INDEX($D$1:$D$3663,V3648,1),"")</f>
        <v/>
      </c>
      <c r="AE3648" s="59"/>
      <c r="AF3648" s="177" t="str">
        <f t="shared" si="658"/>
        <v/>
      </c>
      <c r="AG3648" s="178" t="s">
        <v>1403</v>
      </c>
      <c r="AH3648" s="59"/>
      <c r="AI3648" s="163" t="str">
        <f t="shared" si="659"/>
        <v/>
      </c>
      <c r="AJ3648" s="162" t="str">
        <f t="shared" si="662"/>
        <v/>
      </c>
      <c r="AK3648" s="119"/>
      <c r="AL3648" s="59" t="str">
        <f>IF(ISNUMBER($AJ3648),INDEX($Z$4:$AC$3663,$AJ3648,AL$3),"")</f>
        <v/>
      </c>
      <c r="AM3648" s="149" t="str">
        <f>IF(ISNUMBER($AJ3648),INDEX($Z$4:$AC$3663,$AJ3648,AM$3),"")</f>
        <v/>
      </c>
      <c r="AN3648" s="149" t="str">
        <f>IF(ISNUMBER($AJ3648),INDEX($Z$4:$AC$3663,$AJ3648,AN$3),"")</f>
        <v/>
      </c>
      <c r="AO3648" s="59"/>
      <c r="AP3648" s="59"/>
      <c r="AQ3648" s="166"/>
      <c r="AR3648" s="59"/>
      <c r="AS3648" s="59"/>
      <c r="AT3648" s="149"/>
      <c r="AU3648" s="149"/>
      <c r="AV3648" s="149"/>
      <c r="AW3648" s="149"/>
      <c r="AX3648" s="150"/>
      <c r="AY3648" s="151"/>
      <c r="AZ3648" s="59"/>
      <c r="BA3648" s="59"/>
      <c r="BB3648" s="59"/>
      <c r="BC3648" s="59"/>
      <c r="BD3648" s="59"/>
      <c r="BE3648" s="59"/>
      <c r="BF3648" s="43"/>
      <c r="BG3648" s="59"/>
      <c r="BH3648" s="59"/>
      <c r="BI3648" s="59"/>
      <c r="BJ3648" s="59"/>
      <c r="BK3648" s="59"/>
      <c r="BL3648" s="59"/>
      <c r="BM3648" s="59"/>
    </row>
    <row r="3649" spans="1:65" x14ac:dyDescent="0.25">
      <c r="A3649" s="82"/>
      <c r="B3649" s="122" t="s">
        <v>1393</v>
      </c>
      <c r="C3649" s="122">
        <v>4369.5</v>
      </c>
      <c r="D3649" s="122">
        <v>37.202488455357098</v>
      </c>
      <c r="E3649" s="142">
        <f>IF(B3648=B3649,0,MAX(E$4:E3648)+1)</f>
        <v>0</v>
      </c>
      <c r="F3649" s="142">
        <f t="shared" si="660"/>
        <v>5</v>
      </c>
      <c r="G3649" s="142" t="str">
        <f t="shared" si="654"/>
        <v/>
      </c>
      <c r="H3649" s="142" t="str">
        <f t="shared" si="655"/>
        <v/>
      </c>
      <c r="I3649" s="59"/>
      <c r="J3649" s="104"/>
      <c r="K3649" s="59"/>
      <c r="L3649" s="59"/>
      <c r="M3649" s="59"/>
      <c r="N3649" s="44"/>
      <c r="O3649" s="44"/>
      <c r="P3649" s="44"/>
      <c r="Q3649" s="43" t="str">
        <f t="shared" si="652"/>
        <v/>
      </c>
      <c r="R3649" s="60" t="str">
        <f t="shared" si="663"/>
        <v/>
      </c>
      <c r="S3649" s="60" t="str">
        <f t="shared" si="663"/>
        <v/>
      </c>
      <c r="T3649" s="60" t="str">
        <f t="shared" si="663"/>
        <v/>
      </c>
      <c r="U3649" s="60" t="str">
        <f t="shared" si="663"/>
        <v/>
      </c>
      <c r="V3649" s="60" t="str">
        <f t="shared" si="663"/>
        <v/>
      </c>
      <c r="W3649" s="44"/>
      <c r="X3649" s="44" t="str">
        <f t="shared" si="656"/>
        <v/>
      </c>
      <c r="Y3649" s="142" t="str">
        <f t="shared" si="653"/>
        <v/>
      </c>
      <c r="Z3649" s="172" t="str">
        <f t="shared" si="657"/>
        <v/>
      </c>
      <c r="AA3649" s="169" t="str">
        <f>IF(ISNUMBER($Q3649),INDEX($D$1:$D$3663,S3649,1),"")</f>
        <v/>
      </c>
      <c r="AB3649" s="169" t="str">
        <f>IF(ISNUMBER($Q3649),INDEX($D$1:$D$3663,T3649,1),"")</f>
        <v/>
      </c>
      <c r="AC3649" s="169" t="str">
        <f>IF(ISNUMBER($Q3649),INDEX($D$1:$D$3663,U3649,1),"")</f>
        <v/>
      </c>
      <c r="AD3649" s="169" t="str">
        <f>IF(ISNUMBER($Q3649),INDEX($D$1:$D$3663,V3649,1),"")</f>
        <v/>
      </c>
      <c r="AE3649" s="59"/>
      <c r="AF3649" s="177" t="str">
        <f t="shared" si="658"/>
        <v/>
      </c>
      <c r="AG3649" s="178" t="s">
        <v>1403</v>
      </c>
      <c r="AH3649" s="59"/>
      <c r="AI3649" s="163" t="str">
        <f t="shared" si="659"/>
        <v/>
      </c>
      <c r="AJ3649" s="162" t="str">
        <f t="shared" si="662"/>
        <v/>
      </c>
      <c r="AK3649" s="119"/>
      <c r="AL3649" s="59" t="str">
        <f>IF(ISNUMBER($AJ3649),INDEX($Z$4:$AC$3663,$AJ3649,AL$3),"")</f>
        <v/>
      </c>
      <c r="AM3649" s="149" t="str">
        <f>IF(ISNUMBER($AJ3649),INDEX($Z$4:$AC$3663,$AJ3649,AM$3),"")</f>
        <v/>
      </c>
      <c r="AN3649" s="149" t="str">
        <f>IF(ISNUMBER($AJ3649),INDEX($Z$4:$AC$3663,$AJ3649,AN$3),"")</f>
        <v/>
      </c>
      <c r="AO3649" s="59"/>
      <c r="AP3649" s="59"/>
      <c r="AQ3649" s="166"/>
      <c r="AR3649" s="59"/>
      <c r="AS3649" s="59"/>
      <c r="AT3649" s="149"/>
      <c r="AU3649" s="149"/>
      <c r="AV3649" s="149"/>
      <c r="AW3649" s="149"/>
      <c r="AX3649" s="150"/>
      <c r="AY3649" s="151"/>
      <c r="AZ3649" s="59"/>
      <c r="BA3649" s="59"/>
      <c r="BB3649" s="59"/>
      <c r="BC3649" s="59"/>
      <c r="BD3649" s="59"/>
      <c r="BE3649" s="59"/>
      <c r="BF3649" s="43"/>
      <c r="BG3649" s="59"/>
      <c r="BH3649" s="59"/>
      <c r="BI3649" s="59"/>
      <c r="BJ3649" s="59"/>
      <c r="BK3649" s="59"/>
      <c r="BL3649" s="59"/>
      <c r="BM3649" s="59"/>
    </row>
    <row r="3650" spans="1:65" x14ac:dyDescent="0.25">
      <c r="A3650" s="82"/>
      <c r="B3650" s="122" t="s">
        <v>1393</v>
      </c>
      <c r="C3650" s="122">
        <v>4370.5</v>
      </c>
      <c r="D3650" s="122">
        <v>37.4304928363917</v>
      </c>
      <c r="E3650" s="142">
        <f>IF(B3649=B3650,0,MAX(E$4:E3649)+1)</f>
        <v>0</v>
      </c>
      <c r="F3650" s="142">
        <f t="shared" si="660"/>
        <v>5</v>
      </c>
      <c r="G3650" s="142" t="str">
        <f t="shared" si="654"/>
        <v/>
      </c>
      <c r="H3650" s="142" t="str">
        <f t="shared" si="655"/>
        <v/>
      </c>
      <c r="I3650" s="59"/>
      <c r="J3650" s="104"/>
      <c r="K3650" s="59"/>
      <c r="L3650" s="59"/>
      <c r="M3650" s="59"/>
      <c r="N3650" s="44"/>
      <c r="O3650" s="44"/>
      <c r="P3650" s="44"/>
      <c r="Q3650" s="43" t="str">
        <f t="shared" si="652"/>
        <v/>
      </c>
      <c r="R3650" s="60" t="str">
        <f t="shared" si="663"/>
        <v/>
      </c>
      <c r="S3650" s="60" t="str">
        <f t="shared" si="663"/>
        <v/>
      </c>
      <c r="T3650" s="60" t="str">
        <f t="shared" si="663"/>
        <v/>
      </c>
      <c r="U3650" s="60" t="str">
        <f t="shared" si="663"/>
        <v/>
      </c>
      <c r="V3650" s="60" t="str">
        <f t="shared" si="663"/>
        <v/>
      </c>
      <c r="W3650" s="44"/>
      <c r="X3650" s="44" t="str">
        <f t="shared" si="656"/>
        <v/>
      </c>
      <c r="Y3650" s="142" t="str">
        <f t="shared" si="653"/>
        <v/>
      </c>
      <c r="Z3650" s="172" t="str">
        <f t="shared" si="657"/>
        <v/>
      </c>
      <c r="AA3650" s="169" t="str">
        <f>IF(ISNUMBER($Q3650),INDEX($D$1:$D$3663,S3650,1),"")</f>
        <v/>
      </c>
      <c r="AB3650" s="169" t="str">
        <f>IF(ISNUMBER($Q3650),INDEX($D$1:$D$3663,T3650,1),"")</f>
        <v/>
      </c>
      <c r="AC3650" s="169" t="str">
        <f>IF(ISNUMBER($Q3650),INDEX($D$1:$D$3663,U3650,1),"")</f>
        <v/>
      </c>
      <c r="AD3650" s="169" t="str">
        <f>IF(ISNUMBER($Q3650),INDEX($D$1:$D$3663,V3650,1),"")</f>
        <v/>
      </c>
      <c r="AE3650" s="59"/>
      <c r="AF3650" s="177" t="str">
        <f t="shared" si="658"/>
        <v/>
      </c>
      <c r="AG3650" s="178" t="s">
        <v>1403</v>
      </c>
      <c r="AH3650" s="59"/>
      <c r="AI3650" s="163" t="str">
        <f t="shared" si="659"/>
        <v/>
      </c>
      <c r="AJ3650" s="162" t="str">
        <f t="shared" si="662"/>
        <v/>
      </c>
      <c r="AK3650" s="119"/>
      <c r="AL3650" s="59" t="str">
        <f>IF(ISNUMBER($AJ3650),INDEX($Z$4:$AC$3663,$AJ3650,AL$3),"")</f>
        <v/>
      </c>
      <c r="AM3650" s="149" t="str">
        <f>IF(ISNUMBER($AJ3650),INDEX($Z$4:$AC$3663,$AJ3650,AM$3),"")</f>
        <v/>
      </c>
      <c r="AN3650" s="149" t="str">
        <f>IF(ISNUMBER($AJ3650),INDEX($Z$4:$AC$3663,$AJ3650,AN$3),"")</f>
        <v/>
      </c>
      <c r="AO3650" s="59"/>
      <c r="AP3650" s="59"/>
      <c r="AQ3650" s="166"/>
      <c r="AR3650" s="59"/>
      <c r="AS3650" s="59"/>
      <c r="AT3650" s="149"/>
      <c r="AU3650" s="149"/>
      <c r="AV3650" s="149"/>
      <c r="AW3650" s="149"/>
      <c r="AX3650" s="150"/>
      <c r="AY3650" s="151"/>
      <c r="AZ3650" s="59"/>
      <c r="BA3650" s="59"/>
      <c r="BB3650" s="59"/>
      <c r="BC3650" s="59"/>
      <c r="BD3650" s="59"/>
      <c r="BE3650" s="59"/>
      <c r="BF3650" s="43"/>
      <c r="BG3650" s="59"/>
      <c r="BH3650" s="59"/>
      <c r="BI3650" s="59"/>
      <c r="BJ3650" s="59"/>
      <c r="BK3650" s="59"/>
      <c r="BL3650" s="59"/>
      <c r="BM3650" s="59"/>
    </row>
    <row r="3651" spans="1:65" x14ac:dyDescent="0.25">
      <c r="A3651" s="82"/>
      <c r="B3651" s="122" t="s">
        <v>1393</v>
      </c>
      <c r="C3651" s="122">
        <v>4371.5</v>
      </c>
      <c r="D3651" s="122">
        <v>37.365811651868903</v>
      </c>
      <c r="E3651" s="142">
        <f>IF(B3650=B3651,0,MAX(E$4:E3650)+1)</f>
        <v>0</v>
      </c>
      <c r="F3651" s="142">
        <f t="shared" si="660"/>
        <v>5</v>
      </c>
      <c r="G3651" s="142" t="str">
        <f t="shared" si="654"/>
        <v/>
      </c>
      <c r="H3651" s="142" t="str">
        <f t="shared" si="655"/>
        <v/>
      </c>
      <c r="I3651" s="59"/>
      <c r="J3651" s="104"/>
      <c r="K3651" s="59"/>
      <c r="L3651" s="59"/>
      <c r="M3651" s="59"/>
      <c r="N3651" s="44"/>
      <c r="O3651" s="44"/>
      <c r="P3651" s="44"/>
      <c r="Q3651" s="43" t="str">
        <f t="shared" si="652"/>
        <v/>
      </c>
      <c r="R3651" s="60" t="str">
        <f t="shared" si="663"/>
        <v/>
      </c>
      <c r="S3651" s="60" t="str">
        <f t="shared" si="663"/>
        <v/>
      </c>
      <c r="T3651" s="60" t="str">
        <f t="shared" si="663"/>
        <v/>
      </c>
      <c r="U3651" s="60" t="str">
        <f t="shared" si="663"/>
        <v/>
      </c>
      <c r="V3651" s="60" t="str">
        <f t="shared" si="663"/>
        <v/>
      </c>
      <c r="W3651" s="44"/>
      <c r="X3651" s="44" t="str">
        <f t="shared" si="656"/>
        <v/>
      </c>
      <c r="Y3651" s="142" t="str">
        <f t="shared" si="653"/>
        <v/>
      </c>
      <c r="Z3651" s="172" t="str">
        <f t="shared" si="657"/>
        <v/>
      </c>
      <c r="AA3651" s="169" t="str">
        <f>IF(ISNUMBER($Q3651),INDEX($D$1:$D$3663,S3651,1),"")</f>
        <v/>
      </c>
      <c r="AB3651" s="169" t="str">
        <f>IF(ISNUMBER($Q3651),INDEX($D$1:$D$3663,T3651,1),"")</f>
        <v/>
      </c>
      <c r="AC3651" s="169" t="str">
        <f>IF(ISNUMBER($Q3651),INDEX($D$1:$D$3663,U3651,1),"")</f>
        <v/>
      </c>
      <c r="AD3651" s="169" t="str">
        <f>IF(ISNUMBER($Q3651),INDEX($D$1:$D$3663,V3651,1),"")</f>
        <v/>
      </c>
      <c r="AE3651" s="59"/>
      <c r="AF3651" s="177" t="str">
        <f t="shared" si="658"/>
        <v/>
      </c>
      <c r="AG3651" s="178" t="s">
        <v>1403</v>
      </c>
      <c r="AH3651" s="59"/>
      <c r="AI3651" s="163" t="str">
        <f t="shared" si="659"/>
        <v/>
      </c>
      <c r="AJ3651" s="162" t="str">
        <f t="shared" si="662"/>
        <v/>
      </c>
      <c r="AK3651" s="119"/>
      <c r="AL3651" s="59" t="str">
        <f>IF(ISNUMBER($AJ3651),INDEX($Z$4:$AC$3663,$AJ3651,AL$3),"")</f>
        <v/>
      </c>
      <c r="AM3651" s="149" t="str">
        <f>IF(ISNUMBER($AJ3651),INDEX($Z$4:$AC$3663,$AJ3651,AM$3),"")</f>
        <v/>
      </c>
      <c r="AN3651" s="149" t="str">
        <f>IF(ISNUMBER($AJ3651),INDEX($Z$4:$AC$3663,$AJ3651,AN$3),"")</f>
        <v/>
      </c>
      <c r="AO3651" s="59"/>
      <c r="AP3651" s="59"/>
      <c r="AQ3651" s="166"/>
      <c r="AR3651" s="59"/>
      <c r="AS3651" s="59"/>
      <c r="AT3651" s="149"/>
      <c r="AU3651" s="149"/>
      <c r="AV3651" s="149"/>
      <c r="AW3651" s="149"/>
      <c r="AX3651" s="150"/>
      <c r="AY3651" s="151"/>
      <c r="AZ3651" s="59"/>
      <c r="BA3651" s="59"/>
      <c r="BB3651" s="59"/>
      <c r="BC3651" s="59"/>
      <c r="BD3651" s="59"/>
      <c r="BE3651" s="59"/>
      <c r="BF3651" s="43"/>
      <c r="BG3651" s="59"/>
      <c r="BH3651" s="59"/>
      <c r="BI3651" s="59"/>
      <c r="BJ3651" s="59"/>
      <c r="BK3651" s="59"/>
      <c r="BL3651" s="59"/>
      <c r="BM3651" s="59"/>
    </row>
    <row r="3652" spans="1:65" x14ac:dyDescent="0.25">
      <c r="A3652" s="82"/>
      <c r="B3652" s="122" t="s">
        <v>1393</v>
      </c>
      <c r="C3652" s="122">
        <v>4372.5</v>
      </c>
      <c r="D3652" s="122">
        <v>37.357825727631898</v>
      </c>
      <c r="E3652" s="142">
        <f>IF(B3651=B3652,0,MAX(E$4:E3651)+1)</f>
        <v>0</v>
      </c>
      <c r="F3652" s="142">
        <f t="shared" si="660"/>
        <v>5</v>
      </c>
      <c r="G3652" s="142" t="str">
        <f t="shared" si="654"/>
        <v/>
      </c>
      <c r="H3652" s="142" t="str">
        <f t="shared" si="655"/>
        <v/>
      </c>
      <c r="I3652" s="59"/>
      <c r="J3652" s="104"/>
      <c r="K3652" s="59"/>
      <c r="L3652" s="59"/>
      <c r="M3652" s="59"/>
      <c r="N3652" s="44"/>
      <c r="O3652" s="44"/>
      <c r="P3652" s="44"/>
      <c r="Q3652" s="43" t="str">
        <f t="shared" ref="Q3652:Q3663" si="664">IF(H3652=1,C3652-MIN(C$4:C$3663),"")</f>
        <v/>
      </c>
      <c r="R3652" s="60" t="str">
        <f t="shared" si="663"/>
        <v/>
      </c>
      <c r="S3652" s="60" t="str">
        <f t="shared" si="663"/>
        <v/>
      </c>
      <c r="T3652" s="60" t="str">
        <f t="shared" si="663"/>
        <v/>
      </c>
      <c r="U3652" s="60" t="str">
        <f t="shared" si="663"/>
        <v/>
      </c>
      <c r="V3652" s="60" t="str">
        <f t="shared" si="663"/>
        <v/>
      </c>
      <c r="W3652" s="44"/>
      <c r="X3652" s="44" t="str">
        <f t="shared" si="656"/>
        <v/>
      </c>
      <c r="Y3652" s="142" t="str">
        <f t="shared" ref="Y3652:Y3663" si="665">IF(ISNUMBER(Q3652),C3652,"")</f>
        <v/>
      </c>
      <c r="Z3652" s="172" t="str">
        <f t="shared" si="657"/>
        <v/>
      </c>
      <c r="AA3652" s="169" t="str">
        <f>IF(ISNUMBER($Q3652),INDEX($D$1:$D$3663,S3652,1),"")</f>
        <v/>
      </c>
      <c r="AB3652" s="169" t="str">
        <f>IF(ISNUMBER($Q3652),INDEX($D$1:$D$3663,T3652,1),"")</f>
        <v/>
      </c>
      <c r="AC3652" s="169" t="str">
        <f>IF(ISNUMBER($Q3652),INDEX($D$1:$D$3663,U3652,1),"")</f>
        <v/>
      </c>
      <c r="AD3652" s="169" t="str">
        <f>IF(ISNUMBER($Q3652),INDEX($D$1:$D$3663,V3652,1),"")</f>
        <v/>
      </c>
      <c r="AE3652" s="59"/>
      <c r="AF3652" s="177" t="str">
        <f t="shared" si="658"/>
        <v/>
      </c>
      <c r="AG3652" s="178" t="s">
        <v>1403</v>
      </c>
      <c r="AH3652" s="59"/>
      <c r="AI3652" s="163" t="str">
        <f t="shared" si="659"/>
        <v/>
      </c>
      <c r="AJ3652" s="162" t="str">
        <f t="shared" si="662"/>
        <v/>
      </c>
      <c r="AK3652" s="119"/>
      <c r="AL3652" s="59" t="str">
        <f>IF(ISNUMBER($AJ3652),INDEX($Z$4:$AC$3663,$AJ3652,AL$3),"")</f>
        <v/>
      </c>
      <c r="AM3652" s="149" t="str">
        <f>IF(ISNUMBER($AJ3652),INDEX($Z$4:$AC$3663,$AJ3652,AM$3),"")</f>
        <v/>
      </c>
      <c r="AN3652" s="149" t="str">
        <f>IF(ISNUMBER($AJ3652),INDEX($Z$4:$AC$3663,$AJ3652,AN$3),"")</f>
        <v/>
      </c>
      <c r="AO3652" s="59"/>
      <c r="AP3652" s="59"/>
      <c r="AQ3652" s="166"/>
      <c r="AR3652" s="59"/>
      <c r="AS3652" s="59"/>
      <c r="AT3652" s="149"/>
      <c r="AU3652" s="149"/>
      <c r="AV3652" s="149"/>
      <c r="AW3652" s="149"/>
      <c r="AX3652" s="150"/>
      <c r="AY3652" s="151"/>
      <c r="AZ3652" s="59"/>
      <c r="BA3652" s="59"/>
      <c r="BB3652" s="59"/>
      <c r="BC3652" s="59"/>
      <c r="BD3652" s="59"/>
      <c r="BE3652" s="59"/>
      <c r="BF3652" s="43"/>
      <c r="BG3652" s="59"/>
      <c r="BH3652" s="59"/>
      <c r="BI3652" s="59"/>
      <c r="BJ3652" s="59"/>
      <c r="BK3652" s="59"/>
      <c r="BL3652" s="59"/>
      <c r="BM3652" s="59"/>
    </row>
    <row r="3653" spans="1:65" x14ac:dyDescent="0.25">
      <c r="A3653" s="82"/>
      <c r="B3653" s="122" t="s">
        <v>1393</v>
      </c>
      <c r="C3653" s="122">
        <v>4373.5</v>
      </c>
      <c r="D3653" s="122">
        <v>37.382496137908603</v>
      </c>
      <c r="E3653" s="142">
        <f>IF(B3652=B3653,0,MAX(E$4:E3652)+1)</f>
        <v>0</v>
      </c>
      <c r="F3653" s="142">
        <f t="shared" si="660"/>
        <v>5</v>
      </c>
      <c r="G3653" s="142" t="str">
        <f t="shared" ref="G3653:G3663" si="666">IF(E3653&gt;0,ROW(),"")</f>
        <v/>
      </c>
      <c r="H3653" s="142" t="str">
        <f t="shared" ref="H3653:H3663" si="667">IF(B3653=B$4,1,"")</f>
        <v/>
      </c>
      <c r="I3653" s="59"/>
      <c r="J3653" s="104"/>
      <c r="K3653" s="59"/>
      <c r="L3653" s="59"/>
      <c r="M3653" s="59"/>
      <c r="N3653" s="44"/>
      <c r="O3653" s="44"/>
      <c r="P3653" s="44"/>
      <c r="Q3653" s="43" t="str">
        <f t="shared" si="664"/>
        <v/>
      </c>
      <c r="R3653" s="60" t="str">
        <f t="shared" si="663"/>
        <v/>
      </c>
      <c r="S3653" s="60" t="str">
        <f t="shared" si="663"/>
        <v/>
      </c>
      <c r="T3653" s="60" t="str">
        <f t="shared" si="663"/>
        <v/>
      </c>
      <c r="U3653" s="60" t="str">
        <f t="shared" si="663"/>
        <v/>
      </c>
      <c r="V3653" s="60" t="str">
        <f t="shared" si="663"/>
        <v/>
      </c>
      <c r="W3653" s="44"/>
      <c r="X3653" s="44" t="str">
        <f t="shared" ref="X3653:X3663" si="668">IF(ISNUMBER(Y3653),ROW()-X$3,"")</f>
        <v/>
      </c>
      <c r="Y3653" s="142" t="str">
        <f t="shared" si="665"/>
        <v/>
      </c>
      <c r="Z3653" s="172" t="str">
        <f t="shared" ref="Z3653:Z3663" si="669">IF(ISNUMBER($Q3653),INDEX($D$1:$D$3663,R3653,1),"")</f>
        <v/>
      </c>
      <c r="AA3653" s="169" t="str">
        <f>IF(ISNUMBER($Q3653),INDEX($D$1:$D$3663,S3653,1),"")</f>
        <v/>
      </c>
      <c r="AB3653" s="169" t="str">
        <f>IF(ISNUMBER($Q3653),INDEX($D$1:$D$3663,T3653,1),"")</f>
        <v/>
      </c>
      <c r="AC3653" s="169" t="str">
        <f>IF(ISNUMBER($Q3653),INDEX($D$1:$D$3663,U3653,1),"")</f>
        <v/>
      </c>
      <c r="AD3653" s="169" t="str">
        <f>IF(ISNUMBER($Q3653),INDEX($D$1:$D$3663,V3653,1),"")</f>
        <v/>
      </c>
      <c r="AE3653" s="59"/>
      <c r="AF3653" s="177" t="str">
        <f t="shared" ref="AF3653:AF3663" si="670">IF(ISNUMBER(Q3653),Y3653/M$15-M$11,"")</f>
        <v/>
      </c>
      <c r="AG3653" s="178" t="s">
        <v>1403</v>
      </c>
      <c r="AH3653" s="59"/>
      <c r="AI3653" s="163" t="str">
        <f t="shared" ref="AI3653:AI3663" si="671">IF(ROW()-AI$3&lt;=AI$2,ROW()-AI$3,"")</f>
        <v/>
      </c>
      <c r="AJ3653" s="162" t="str">
        <f t="shared" si="662"/>
        <v/>
      </c>
      <c r="AK3653" s="119"/>
      <c r="AL3653" s="59" t="str">
        <f>IF(ISNUMBER($AJ3653),INDEX($Z$4:$AC$3663,$AJ3653,AL$3),"")</f>
        <v/>
      </c>
      <c r="AM3653" s="149" t="str">
        <f>IF(ISNUMBER($AJ3653),INDEX($Z$4:$AC$3663,$AJ3653,AM$3),"")</f>
        <v/>
      </c>
      <c r="AN3653" s="149" t="str">
        <f>IF(ISNUMBER($AJ3653),INDEX($Z$4:$AC$3663,$AJ3653,AN$3),"")</f>
        <v/>
      </c>
      <c r="AO3653" s="59"/>
      <c r="AP3653" s="59"/>
      <c r="AQ3653" s="166"/>
      <c r="AR3653" s="59"/>
      <c r="AS3653" s="59"/>
      <c r="AT3653" s="149"/>
      <c r="AU3653" s="149"/>
      <c r="AV3653" s="149"/>
      <c r="AW3653" s="149"/>
      <c r="AX3653" s="150"/>
      <c r="AY3653" s="151"/>
      <c r="AZ3653" s="59"/>
      <c r="BA3653" s="59"/>
      <c r="BB3653" s="59"/>
      <c r="BC3653" s="59"/>
      <c r="BD3653" s="59"/>
      <c r="BE3653" s="59"/>
      <c r="BF3653" s="43"/>
      <c r="BG3653" s="59"/>
      <c r="BH3653" s="59"/>
      <c r="BI3653" s="59"/>
      <c r="BJ3653" s="59"/>
      <c r="BK3653" s="59"/>
      <c r="BL3653" s="59"/>
      <c r="BM3653" s="59"/>
    </row>
    <row r="3654" spans="1:65" x14ac:dyDescent="0.25">
      <c r="A3654" s="82"/>
      <c r="B3654" s="122" t="s">
        <v>1393</v>
      </c>
      <c r="C3654" s="122">
        <v>4374.5</v>
      </c>
      <c r="D3654" s="122">
        <v>37.273402168464102</v>
      </c>
      <c r="E3654" s="142">
        <f>IF(B3653=B3654,0,MAX(E$4:E3653)+1)</f>
        <v>0</v>
      </c>
      <c r="F3654" s="142">
        <f t="shared" si="660"/>
        <v>5</v>
      </c>
      <c r="G3654" s="142" t="str">
        <f t="shared" si="666"/>
        <v/>
      </c>
      <c r="H3654" s="142" t="str">
        <f t="shared" si="667"/>
        <v/>
      </c>
      <c r="I3654" s="59"/>
      <c r="J3654" s="104"/>
      <c r="K3654" s="59"/>
      <c r="L3654" s="59"/>
      <c r="M3654" s="59"/>
      <c r="N3654" s="44"/>
      <c r="O3654" s="44"/>
      <c r="P3654" s="44"/>
      <c r="Q3654" s="43" t="str">
        <f t="shared" si="664"/>
        <v/>
      </c>
      <c r="R3654" s="60" t="str">
        <f t="shared" si="663"/>
        <v/>
      </c>
      <c r="S3654" s="60" t="str">
        <f t="shared" si="663"/>
        <v/>
      </c>
      <c r="T3654" s="60" t="str">
        <f t="shared" si="663"/>
        <v/>
      </c>
      <c r="U3654" s="60" t="str">
        <f t="shared" si="663"/>
        <v/>
      </c>
      <c r="V3654" s="60" t="str">
        <f t="shared" si="663"/>
        <v/>
      </c>
      <c r="W3654" s="44"/>
      <c r="X3654" s="44" t="str">
        <f t="shared" si="668"/>
        <v/>
      </c>
      <c r="Y3654" s="142" t="str">
        <f t="shared" si="665"/>
        <v/>
      </c>
      <c r="Z3654" s="172" t="str">
        <f t="shared" si="669"/>
        <v/>
      </c>
      <c r="AA3654" s="169" t="str">
        <f>IF(ISNUMBER($Q3654),INDEX($D$1:$D$3663,S3654,1),"")</f>
        <v/>
      </c>
      <c r="AB3654" s="169" t="str">
        <f>IF(ISNUMBER($Q3654),INDEX($D$1:$D$3663,T3654,1),"")</f>
        <v/>
      </c>
      <c r="AC3654" s="169" t="str">
        <f>IF(ISNUMBER($Q3654),INDEX($D$1:$D$3663,U3654,1),"")</f>
        <v/>
      </c>
      <c r="AD3654" s="169" t="str">
        <f>IF(ISNUMBER($Q3654),INDEX($D$1:$D$3663,V3654,1),"")</f>
        <v/>
      </c>
      <c r="AE3654" s="59"/>
      <c r="AF3654" s="177" t="str">
        <f t="shared" si="670"/>
        <v/>
      </c>
      <c r="AG3654" s="178" t="s">
        <v>1403</v>
      </c>
      <c r="AH3654" s="59"/>
      <c r="AI3654" s="163" t="str">
        <f t="shared" si="671"/>
        <v/>
      </c>
      <c r="AJ3654" s="162" t="str">
        <f t="shared" si="662"/>
        <v/>
      </c>
      <c r="AK3654" s="119"/>
      <c r="AL3654" s="59" t="str">
        <f>IF(ISNUMBER($AJ3654),INDEX($Z$4:$AC$3663,$AJ3654,AL$3),"")</f>
        <v/>
      </c>
      <c r="AM3654" s="149" t="str">
        <f>IF(ISNUMBER($AJ3654),INDEX($Z$4:$AC$3663,$AJ3654,AM$3),"")</f>
        <v/>
      </c>
      <c r="AN3654" s="149" t="str">
        <f>IF(ISNUMBER($AJ3654),INDEX($Z$4:$AC$3663,$AJ3654,AN$3),"")</f>
        <v/>
      </c>
      <c r="AO3654" s="59"/>
      <c r="AP3654" s="59"/>
      <c r="AQ3654" s="166"/>
      <c r="AR3654" s="59"/>
      <c r="AS3654" s="59"/>
      <c r="AT3654" s="149"/>
      <c r="AU3654" s="149"/>
      <c r="AV3654" s="149"/>
      <c r="AW3654" s="149"/>
      <c r="AX3654" s="150"/>
      <c r="AY3654" s="151"/>
      <c r="AZ3654" s="59"/>
      <c r="BA3654" s="59"/>
      <c r="BB3654" s="59"/>
      <c r="BC3654" s="59"/>
      <c r="BD3654" s="59"/>
      <c r="BE3654" s="59"/>
      <c r="BF3654" s="43"/>
      <c r="BG3654" s="59"/>
      <c r="BH3654" s="59"/>
      <c r="BI3654" s="59"/>
      <c r="BJ3654" s="59"/>
      <c r="BK3654" s="59"/>
      <c r="BL3654" s="59"/>
      <c r="BM3654" s="59"/>
    </row>
    <row r="3655" spans="1:65" x14ac:dyDescent="0.25">
      <c r="A3655" s="82"/>
      <c r="B3655" s="122" t="s">
        <v>1393</v>
      </c>
      <c r="C3655" s="122">
        <v>4375.5</v>
      </c>
      <c r="D3655" s="122">
        <v>37.3818848715417</v>
      </c>
      <c r="E3655" s="142">
        <f>IF(B3654=B3655,0,MAX(E$4:E3654)+1)</f>
        <v>0</v>
      </c>
      <c r="F3655" s="142">
        <f t="shared" ref="F3655:F3663" si="672">IF(E3655=0,F3654,E3655)</f>
        <v>5</v>
      </c>
      <c r="G3655" s="142" t="str">
        <f t="shared" si="666"/>
        <v/>
      </c>
      <c r="H3655" s="142" t="str">
        <f t="shared" si="667"/>
        <v/>
      </c>
      <c r="I3655" s="59"/>
      <c r="J3655" s="104"/>
      <c r="K3655" s="59"/>
      <c r="L3655" s="59"/>
      <c r="M3655" s="59"/>
      <c r="N3655" s="44"/>
      <c r="O3655" s="44"/>
      <c r="P3655" s="44"/>
      <c r="Q3655" s="43" t="str">
        <f t="shared" si="664"/>
        <v/>
      </c>
      <c r="R3655" s="60" t="str">
        <f t="shared" si="663"/>
        <v/>
      </c>
      <c r="S3655" s="60" t="str">
        <f t="shared" si="663"/>
        <v/>
      </c>
      <c r="T3655" s="60" t="str">
        <f t="shared" si="663"/>
        <v/>
      </c>
      <c r="U3655" s="60" t="str">
        <f t="shared" si="663"/>
        <v/>
      </c>
      <c r="V3655" s="60" t="str">
        <f t="shared" si="663"/>
        <v/>
      </c>
      <c r="W3655" s="44"/>
      <c r="X3655" s="44" t="str">
        <f t="shared" si="668"/>
        <v/>
      </c>
      <c r="Y3655" s="142" t="str">
        <f t="shared" si="665"/>
        <v/>
      </c>
      <c r="Z3655" s="172" t="str">
        <f t="shared" si="669"/>
        <v/>
      </c>
      <c r="AA3655" s="169" t="str">
        <f>IF(ISNUMBER($Q3655),INDEX($D$1:$D$3663,S3655,1),"")</f>
        <v/>
      </c>
      <c r="AB3655" s="169" t="str">
        <f>IF(ISNUMBER($Q3655),INDEX($D$1:$D$3663,T3655,1),"")</f>
        <v/>
      </c>
      <c r="AC3655" s="169" t="str">
        <f>IF(ISNUMBER($Q3655),INDEX($D$1:$D$3663,U3655,1),"")</f>
        <v/>
      </c>
      <c r="AD3655" s="169" t="str">
        <f>IF(ISNUMBER($Q3655),INDEX($D$1:$D$3663,V3655,1),"")</f>
        <v/>
      </c>
      <c r="AE3655" s="59"/>
      <c r="AF3655" s="177" t="str">
        <f t="shared" si="670"/>
        <v/>
      </c>
      <c r="AG3655" s="178" t="s">
        <v>1403</v>
      </c>
      <c r="AH3655" s="59"/>
      <c r="AI3655" s="163" t="str">
        <f t="shared" si="671"/>
        <v/>
      </c>
      <c r="AJ3655" s="162" t="str">
        <f t="shared" si="662"/>
        <v/>
      </c>
      <c r="AK3655" s="119"/>
      <c r="AL3655" s="59" t="str">
        <f>IF(ISNUMBER($AJ3655),INDEX($Z$4:$AC$3663,$AJ3655,AL$3),"")</f>
        <v/>
      </c>
      <c r="AM3655" s="149" t="str">
        <f>IF(ISNUMBER($AJ3655),INDEX($Z$4:$AC$3663,$AJ3655,AM$3),"")</f>
        <v/>
      </c>
      <c r="AN3655" s="149" t="str">
        <f>IF(ISNUMBER($AJ3655),INDEX($Z$4:$AC$3663,$AJ3655,AN$3),"")</f>
        <v/>
      </c>
      <c r="AO3655" s="59"/>
      <c r="AP3655" s="59"/>
      <c r="AQ3655" s="166"/>
      <c r="AR3655" s="59"/>
      <c r="AS3655" s="59"/>
      <c r="AT3655" s="149"/>
      <c r="AU3655" s="149"/>
      <c r="AV3655" s="149"/>
      <c r="AW3655" s="149"/>
      <c r="AX3655" s="150"/>
      <c r="AY3655" s="151"/>
      <c r="AZ3655" s="59"/>
      <c r="BA3655" s="59"/>
      <c r="BB3655" s="59"/>
      <c r="BC3655" s="59"/>
      <c r="BD3655" s="59"/>
      <c r="BE3655" s="59"/>
      <c r="BF3655" s="43"/>
      <c r="BG3655" s="59"/>
      <c r="BH3655" s="59"/>
      <c r="BI3655" s="59"/>
      <c r="BJ3655" s="59"/>
      <c r="BK3655" s="59"/>
      <c r="BL3655" s="59"/>
      <c r="BM3655" s="59"/>
    </row>
    <row r="3656" spans="1:65" x14ac:dyDescent="0.25">
      <c r="A3656" s="82"/>
      <c r="B3656" s="122" t="s">
        <v>1393</v>
      </c>
      <c r="C3656" s="122">
        <v>4376.5</v>
      </c>
      <c r="D3656" s="122">
        <v>37.249502214980097</v>
      </c>
      <c r="E3656" s="142">
        <f>IF(B3655=B3656,0,MAX(E$4:E3655)+1)</f>
        <v>0</v>
      </c>
      <c r="F3656" s="142">
        <f t="shared" si="672"/>
        <v>5</v>
      </c>
      <c r="G3656" s="142" t="str">
        <f t="shared" si="666"/>
        <v/>
      </c>
      <c r="H3656" s="142" t="str">
        <f t="shared" si="667"/>
        <v/>
      </c>
      <c r="I3656" s="59"/>
      <c r="J3656" s="104"/>
      <c r="K3656" s="59"/>
      <c r="L3656" s="59"/>
      <c r="M3656" s="59"/>
      <c r="N3656" s="44"/>
      <c r="O3656" s="44"/>
      <c r="P3656" s="44"/>
      <c r="Q3656" s="43" t="str">
        <f t="shared" si="664"/>
        <v/>
      </c>
      <c r="R3656" s="60" t="str">
        <f t="shared" si="663"/>
        <v/>
      </c>
      <c r="S3656" s="60" t="str">
        <f t="shared" si="663"/>
        <v/>
      </c>
      <c r="T3656" s="60" t="str">
        <f t="shared" si="663"/>
        <v/>
      </c>
      <c r="U3656" s="60" t="str">
        <f t="shared" si="663"/>
        <v/>
      </c>
      <c r="V3656" s="60" t="str">
        <f t="shared" si="663"/>
        <v/>
      </c>
      <c r="W3656" s="44"/>
      <c r="X3656" s="44" t="str">
        <f t="shared" si="668"/>
        <v/>
      </c>
      <c r="Y3656" s="142" t="str">
        <f t="shared" si="665"/>
        <v/>
      </c>
      <c r="Z3656" s="172" t="str">
        <f t="shared" si="669"/>
        <v/>
      </c>
      <c r="AA3656" s="169" t="str">
        <f>IF(ISNUMBER($Q3656),INDEX($D$1:$D$3663,S3656,1),"")</f>
        <v/>
      </c>
      <c r="AB3656" s="169" t="str">
        <f>IF(ISNUMBER($Q3656),INDEX($D$1:$D$3663,T3656,1),"")</f>
        <v/>
      </c>
      <c r="AC3656" s="169" t="str">
        <f>IF(ISNUMBER($Q3656),INDEX($D$1:$D$3663,U3656,1),"")</f>
        <v/>
      </c>
      <c r="AD3656" s="169" t="str">
        <f>IF(ISNUMBER($Q3656),INDEX($D$1:$D$3663,V3656,1),"")</f>
        <v/>
      </c>
      <c r="AE3656" s="59"/>
      <c r="AF3656" s="177" t="str">
        <f t="shared" si="670"/>
        <v/>
      </c>
      <c r="AG3656" s="178" t="s">
        <v>1403</v>
      </c>
      <c r="AH3656" s="59"/>
      <c r="AI3656" s="163" t="str">
        <f t="shared" si="671"/>
        <v/>
      </c>
      <c r="AJ3656" s="162" t="str">
        <f t="shared" si="662"/>
        <v/>
      </c>
      <c r="AK3656" s="119"/>
      <c r="AL3656" s="59" t="str">
        <f>IF(ISNUMBER($AJ3656),INDEX($Z$4:$AC$3663,$AJ3656,AL$3),"")</f>
        <v/>
      </c>
      <c r="AM3656" s="149" t="str">
        <f>IF(ISNUMBER($AJ3656),INDEX($Z$4:$AC$3663,$AJ3656,AM$3),"")</f>
        <v/>
      </c>
      <c r="AN3656" s="149" t="str">
        <f>IF(ISNUMBER($AJ3656),INDEX($Z$4:$AC$3663,$AJ3656,AN$3),"")</f>
        <v/>
      </c>
      <c r="AO3656" s="59"/>
      <c r="AP3656" s="59"/>
      <c r="AQ3656" s="166"/>
      <c r="AR3656" s="59"/>
      <c r="AS3656" s="59"/>
      <c r="AT3656" s="149"/>
      <c r="AU3656" s="149"/>
      <c r="AV3656" s="149"/>
      <c r="AW3656" s="149"/>
      <c r="AX3656" s="150"/>
      <c r="AY3656" s="151"/>
      <c r="AZ3656" s="59"/>
      <c r="BA3656" s="59"/>
      <c r="BB3656" s="59"/>
      <c r="BC3656" s="59"/>
      <c r="BD3656" s="59"/>
      <c r="BE3656" s="59"/>
      <c r="BF3656" s="43"/>
      <c r="BG3656" s="59"/>
      <c r="BH3656" s="59"/>
      <c r="BI3656" s="59"/>
      <c r="BJ3656" s="59"/>
      <c r="BK3656" s="59"/>
      <c r="BL3656" s="59"/>
      <c r="BM3656" s="59"/>
    </row>
    <row r="3657" spans="1:65" x14ac:dyDescent="0.25">
      <c r="A3657" s="82"/>
      <c r="B3657" s="122" t="s">
        <v>1393</v>
      </c>
      <c r="C3657" s="122">
        <v>4377.5</v>
      </c>
      <c r="D3657" s="122">
        <v>37.274207805357499</v>
      </c>
      <c r="E3657" s="142">
        <f>IF(B3656=B3657,0,MAX(E$4:E3656)+1)</f>
        <v>0</v>
      </c>
      <c r="F3657" s="142">
        <f t="shared" si="672"/>
        <v>5</v>
      </c>
      <c r="G3657" s="142" t="str">
        <f t="shared" si="666"/>
        <v/>
      </c>
      <c r="H3657" s="142" t="str">
        <f t="shared" si="667"/>
        <v/>
      </c>
      <c r="I3657" s="59"/>
      <c r="J3657" s="104"/>
      <c r="K3657" s="59"/>
      <c r="L3657" s="59"/>
      <c r="M3657" s="59"/>
      <c r="N3657" s="44"/>
      <c r="O3657" s="44"/>
      <c r="P3657" s="44"/>
      <c r="Q3657" s="43" t="str">
        <f t="shared" si="664"/>
        <v/>
      </c>
      <c r="R3657" s="60" t="str">
        <f t="shared" si="663"/>
        <v/>
      </c>
      <c r="S3657" s="60" t="str">
        <f t="shared" si="663"/>
        <v/>
      </c>
      <c r="T3657" s="60" t="str">
        <f t="shared" si="663"/>
        <v/>
      </c>
      <c r="U3657" s="60" t="str">
        <f t="shared" si="663"/>
        <v/>
      </c>
      <c r="V3657" s="60" t="str">
        <f t="shared" si="663"/>
        <v/>
      </c>
      <c r="W3657" s="44"/>
      <c r="X3657" s="44" t="str">
        <f t="shared" si="668"/>
        <v/>
      </c>
      <c r="Y3657" s="142" t="str">
        <f t="shared" si="665"/>
        <v/>
      </c>
      <c r="Z3657" s="172" t="str">
        <f t="shared" si="669"/>
        <v/>
      </c>
      <c r="AA3657" s="169" t="str">
        <f>IF(ISNUMBER($Q3657),INDEX($D$1:$D$3663,S3657,1),"")</f>
        <v/>
      </c>
      <c r="AB3657" s="169" t="str">
        <f>IF(ISNUMBER($Q3657),INDEX($D$1:$D$3663,T3657,1),"")</f>
        <v/>
      </c>
      <c r="AC3657" s="169" t="str">
        <f>IF(ISNUMBER($Q3657),INDEX($D$1:$D$3663,U3657,1),"")</f>
        <v/>
      </c>
      <c r="AD3657" s="169" t="str">
        <f>IF(ISNUMBER($Q3657),INDEX($D$1:$D$3663,V3657,1),"")</f>
        <v/>
      </c>
      <c r="AE3657" s="59"/>
      <c r="AF3657" s="177" t="str">
        <f t="shared" si="670"/>
        <v/>
      </c>
      <c r="AG3657" s="178" t="s">
        <v>1403</v>
      </c>
      <c r="AH3657" s="59"/>
      <c r="AI3657" s="163" t="str">
        <f t="shared" si="671"/>
        <v/>
      </c>
      <c r="AJ3657" s="162" t="str">
        <f t="shared" si="662"/>
        <v/>
      </c>
      <c r="AK3657" s="119"/>
      <c r="AL3657" s="59" t="str">
        <f>IF(ISNUMBER($AJ3657),INDEX($Z$4:$AC$3663,$AJ3657,AL$3),"")</f>
        <v/>
      </c>
      <c r="AM3657" s="149" t="str">
        <f>IF(ISNUMBER($AJ3657),INDEX($Z$4:$AC$3663,$AJ3657,AM$3),"")</f>
        <v/>
      </c>
      <c r="AN3657" s="149" t="str">
        <f>IF(ISNUMBER($AJ3657),INDEX($Z$4:$AC$3663,$AJ3657,AN$3),"")</f>
        <v/>
      </c>
      <c r="AO3657" s="59"/>
      <c r="AP3657" s="59"/>
      <c r="AQ3657" s="166"/>
      <c r="AR3657" s="59"/>
      <c r="AS3657" s="59"/>
      <c r="AT3657" s="149"/>
      <c r="AU3657" s="149"/>
      <c r="AV3657" s="149"/>
      <c r="AW3657" s="149"/>
      <c r="AX3657" s="150"/>
      <c r="AY3657" s="151"/>
      <c r="AZ3657" s="59"/>
      <c r="BA3657" s="59"/>
      <c r="BB3657" s="59"/>
      <c r="BC3657" s="59"/>
      <c r="BD3657" s="59"/>
      <c r="BE3657" s="59"/>
      <c r="BF3657" s="43"/>
      <c r="BG3657" s="59"/>
      <c r="BH3657" s="59"/>
      <c r="BI3657" s="59"/>
      <c r="BJ3657" s="59"/>
      <c r="BK3657" s="59"/>
      <c r="BL3657" s="59"/>
      <c r="BM3657" s="59"/>
    </row>
    <row r="3658" spans="1:65" x14ac:dyDescent="0.25">
      <c r="A3658" s="82"/>
      <c r="B3658" s="122" t="s">
        <v>1393</v>
      </c>
      <c r="C3658" s="122">
        <v>4378.5</v>
      </c>
      <c r="D3658" s="122">
        <v>37.257185744687099</v>
      </c>
      <c r="E3658" s="142">
        <f>IF(B3657=B3658,0,MAX(E$4:E3657)+1)</f>
        <v>0</v>
      </c>
      <c r="F3658" s="142">
        <f t="shared" si="672"/>
        <v>5</v>
      </c>
      <c r="G3658" s="142" t="str">
        <f t="shared" si="666"/>
        <v/>
      </c>
      <c r="H3658" s="142" t="str">
        <f t="shared" si="667"/>
        <v/>
      </c>
      <c r="I3658" s="59"/>
      <c r="J3658" s="104"/>
      <c r="K3658" s="59"/>
      <c r="L3658" s="59"/>
      <c r="M3658" s="59"/>
      <c r="N3658" s="44"/>
      <c r="O3658" s="44"/>
      <c r="P3658" s="44"/>
      <c r="Q3658" s="43" t="str">
        <f t="shared" si="664"/>
        <v/>
      </c>
      <c r="R3658" s="60" t="str">
        <f t="shared" si="663"/>
        <v/>
      </c>
      <c r="S3658" s="60" t="str">
        <f t="shared" si="663"/>
        <v/>
      </c>
      <c r="T3658" s="60" t="str">
        <f t="shared" si="663"/>
        <v/>
      </c>
      <c r="U3658" s="60" t="str">
        <f t="shared" si="663"/>
        <v/>
      </c>
      <c r="V3658" s="60" t="str">
        <f t="shared" si="663"/>
        <v/>
      </c>
      <c r="W3658" s="44"/>
      <c r="X3658" s="44" t="str">
        <f t="shared" si="668"/>
        <v/>
      </c>
      <c r="Y3658" s="142" t="str">
        <f t="shared" si="665"/>
        <v/>
      </c>
      <c r="Z3658" s="172" t="str">
        <f t="shared" si="669"/>
        <v/>
      </c>
      <c r="AA3658" s="169" t="str">
        <f>IF(ISNUMBER($Q3658),INDEX($D$1:$D$3663,S3658,1),"")</f>
        <v/>
      </c>
      <c r="AB3658" s="169" t="str">
        <f>IF(ISNUMBER($Q3658),INDEX($D$1:$D$3663,T3658,1),"")</f>
        <v/>
      </c>
      <c r="AC3658" s="169" t="str">
        <f>IF(ISNUMBER($Q3658),INDEX($D$1:$D$3663,U3658,1),"")</f>
        <v/>
      </c>
      <c r="AD3658" s="169" t="str">
        <f>IF(ISNUMBER($Q3658),INDEX($D$1:$D$3663,V3658,1),"")</f>
        <v/>
      </c>
      <c r="AE3658" s="59"/>
      <c r="AF3658" s="177" t="str">
        <f t="shared" si="670"/>
        <v/>
      </c>
      <c r="AG3658" s="178" t="s">
        <v>1403</v>
      </c>
      <c r="AH3658" s="59"/>
      <c r="AI3658" s="163" t="str">
        <f t="shared" si="671"/>
        <v/>
      </c>
      <c r="AJ3658" s="162" t="str">
        <f t="shared" si="662"/>
        <v/>
      </c>
      <c r="AK3658" s="119"/>
      <c r="AL3658" s="59" t="str">
        <f>IF(ISNUMBER($AJ3658),INDEX($Z$4:$AC$3663,$AJ3658,AL$3),"")</f>
        <v/>
      </c>
      <c r="AM3658" s="149" t="str">
        <f>IF(ISNUMBER($AJ3658),INDEX($Z$4:$AC$3663,$AJ3658,AM$3),"")</f>
        <v/>
      </c>
      <c r="AN3658" s="149" t="str">
        <f>IF(ISNUMBER($AJ3658),INDEX($Z$4:$AC$3663,$AJ3658,AN$3),"")</f>
        <v/>
      </c>
      <c r="AO3658" s="59"/>
      <c r="AP3658" s="59"/>
      <c r="AQ3658" s="166"/>
      <c r="AR3658" s="59"/>
      <c r="AS3658" s="59"/>
      <c r="AT3658" s="149"/>
      <c r="AU3658" s="149"/>
      <c r="AV3658" s="149"/>
      <c r="AW3658" s="149"/>
      <c r="AX3658" s="150"/>
      <c r="AY3658" s="151"/>
      <c r="AZ3658" s="59"/>
      <c r="BA3658" s="59"/>
      <c r="BB3658" s="59"/>
      <c r="BC3658" s="59"/>
      <c r="BD3658" s="59"/>
      <c r="BE3658" s="59"/>
      <c r="BF3658" s="43"/>
      <c r="BG3658" s="59"/>
      <c r="BH3658" s="59"/>
      <c r="BI3658" s="59"/>
      <c r="BJ3658" s="59"/>
      <c r="BK3658" s="59"/>
      <c r="BL3658" s="59"/>
      <c r="BM3658" s="59"/>
    </row>
    <row r="3659" spans="1:65" x14ac:dyDescent="0.25">
      <c r="A3659" s="82"/>
      <c r="B3659" s="122" t="s">
        <v>1393</v>
      </c>
      <c r="C3659" s="122">
        <v>4379.5</v>
      </c>
      <c r="D3659" s="122">
        <v>37.286259743575798</v>
      </c>
      <c r="E3659" s="142">
        <f>IF(B3658=B3659,0,MAX(E$4:E3658)+1)</f>
        <v>0</v>
      </c>
      <c r="F3659" s="142">
        <f t="shared" si="672"/>
        <v>5</v>
      </c>
      <c r="G3659" s="142" t="str">
        <f t="shared" si="666"/>
        <v/>
      </c>
      <c r="H3659" s="142" t="str">
        <f t="shared" si="667"/>
        <v/>
      </c>
      <c r="I3659" s="59"/>
      <c r="J3659" s="104"/>
      <c r="K3659" s="59"/>
      <c r="L3659" s="59"/>
      <c r="M3659" s="59"/>
      <c r="N3659" s="44"/>
      <c r="O3659" s="44"/>
      <c r="P3659" s="44"/>
      <c r="Q3659" s="43" t="str">
        <f t="shared" si="664"/>
        <v/>
      </c>
      <c r="R3659" s="60" t="str">
        <f t="shared" si="663"/>
        <v/>
      </c>
      <c r="S3659" s="60" t="str">
        <f t="shared" si="663"/>
        <v/>
      </c>
      <c r="T3659" s="60" t="str">
        <f t="shared" si="663"/>
        <v/>
      </c>
      <c r="U3659" s="60" t="str">
        <f t="shared" si="663"/>
        <v/>
      </c>
      <c r="V3659" s="60" t="str">
        <f t="shared" si="663"/>
        <v/>
      </c>
      <c r="W3659" s="44"/>
      <c r="X3659" s="44" t="str">
        <f t="shared" si="668"/>
        <v/>
      </c>
      <c r="Y3659" s="142" t="str">
        <f t="shared" si="665"/>
        <v/>
      </c>
      <c r="Z3659" s="172" t="str">
        <f t="shared" si="669"/>
        <v/>
      </c>
      <c r="AA3659" s="169" t="str">
        <f>IF(ISNUMBER($Q3659),INDEX($D$1:$D$3663,S3659,1),"")</f>
        <v/>
      </c>
      <c r="AB3659" s="169" t="str">
        <f>IF(ISNUMBER($Q3659),INDEX($D$1:$D$3663,T3659,1),"")</f>
        <v/>
      </c>
      <c r="AC3659" s="169" t="str">
        <f>IF(ISNUMBER($Q3659),INDEX($D$1:$D$3663,U3659,1),"")</f>
        <v/>
      </c>
      <c r="AD3659" s="169" t="str">
        <f>IF(ISNUMBER($Q3659),INDEX($D$1:$D$3663,V3659,1),"")</f>
        <v/>
      </c>
      <c r="AE3659" s="59"/>
      <c r="AF3659" s="177" t="str">
        <f t="shared" si="670"/>
        <v/>
      </c>
      <c r="AG3659" s="178" t="s">
        <v>1403</v>
      </c>
      <c r="AH3659" s="59"/>
      <c r="AI3659" s="163" t="str">
        <f t="shared" si="671"/>
        <v/>
      </c>
      <c r="AJ3659" s="162" t="str">
        <f t="shared" si="662"/>
        <v/>
      </c>
      <c r="AK3659" s="119"/>
      <c r="AL3659" s="59" t="str">
        <f>IF(ISNUMBER($AJ3659),INDEX($Z$4:$AC$3663,$AJ3659,AL$3),"")</f>
        <v/>
      </c>
      <c r="AM3659" s="149" t="str">
        <f>IF(ISNUMBER($AJ3659),INDEX($Z$4:$AC$3663,$AJ3659,AM$3),"")</f>
        <v/>
      </c>
      <c r="AN3659" s="149" t="str">
        <f>IF(ISNUMBER($AJ3659),INDEX($Z$4:$AC$3663,$AJ3659,AN$3),"")</f>
        <v/>
      </c>
      <c r="AO3659" s="59"/>
      <c r="AP3659" s="59"/>
      <c r="AQ3659" s="166"/>
      <c r="AR3659" s="59"/>
      <c r="AS3659" s="59"/>
      <c r="AT3659" s="149"/>
      <c r="AU3659" s="149"/>
      <c r="AV3659" s="149"/>
      <c r="AW3659" s="149"/>
      <c r="AX3659" s="150"/>
      <c r="AY3659" s="151"/>
      <c r="AZ3659" s="59"/>
      <c r="BA3659" s="59"/>
      <c r="BB3659" s="59"/>
      <c r="BC3659" s="59"/>
      <c r="BD3659" s="59"/>
      <c r="BE3659" s="59"/>
      <c r="BF3659" s="43"/>
      <c r="BG3659" s="59"/>
      <c r="BH3659" s="59"/>
      <c r="BI3659" s="59"/>
      <c r="BJ3659" s="59"/>
      <c r="BK3659" s="59"/>
      <c r="BL3659" s="59"/>
      <c r="BM3659" s="59"/>
    </row>
    <row r="3660" spans="1:65" x14ac:dyDescent="0.25">
      <c r="A3660" s="82"/>
      <c r="B3660" s="122" t="s">
        <v>1393</v>
      </c>
      <c r="C3660" s="122">
        <v>4380.5</v>
      </c>
      <c r="D3660" s="122">
        <v>37.200141823995899</v>
      </c>
      <c r="E3660" s="142">
        <f>IF(B3659=B3660,0,MAX(E$4:E3659)+1)</f>
        <v>0</v>
      </c>
      <c r="F3660" s="142">
        <f t="shared" si="672"/>
        <v>5</v>
      </c>
      <c r="G3660" s="142" t="str">
        <f t="shared" si="666"/>
        <v/>
      </c>
      <c r="H3660" s="142" t="str">
        <f t="shared" si="667"/>
        <v/>
      </c>
      <c r="I3660" s="59"/>
      <c r="J3660" s="104"/>
      <c r="K3660" s="59"/>
      <c r="L3660" s="59"/>
      <c r="M3660" s="59"/>
      <c r="N3660" s="44"/>
      <c r="O3660" s="44"/>
      <c r="P3660" s="44"/>
      <c r="Q3660" s="43" t="str">
        <f t="shared" si="664"/>
        <v/>
      </c>
      <c r="R3660" s="60" t="str">
        <f t="shared" si="663"/>
        <v/>
      </c>
      <c r="S3660" s="60" t="str">
        <f t="shared" si="663"/>
        <v/>
      </c>
      <c r="T3660" s="60" t="str">
        <f t="shared" si="663"/>
        <v/>
      </c>
      <c r="U3660" s="60" t="str">
        <f t="shared" si="663"/>
        <v/>
      </c>
      <c r="V3660" s="60" t="str">
        <f t="shared" si="663"/>
        <v/>
      </c>
      <c r="W3660" s="44"/>
      <c r="X3660" s="44" t="str">
        <f t="shared" si="668"/>
        <v/>
      </c>
      <c r="Y3660" s="142" t="str">
        <f t="shared" si="665"/>
        <v/>
      </c>
      <c r="Z3660" s="172" t="str">
        <f t="shared" si="669"/>
        <v/>
      </c>
      <c r="AA3660" s="169" t="str">
        <f>IF(ISNUMBER($Q3660),INDEX($D$1:$D$3663,S3660,1),"")</f>
        <v/>
      </c>
      <c r="AB3660" s="169" t="str">
        <f>IF(ISNUMBER($Q3660),INDEX($D$1:$D$3663,T3660,1),"")</f>
        <v/>
      </c>
      <c r="AC3660" s="169" t="str">
        <f>IF(ISNUMBER($Q3660),INDEX($D$1:$D$3663,U3660,1),"")</f>
        <v/>
      </c>
      <c r="AD3660" s="169" t="str">
        <f>IF(ISNUMBER($Q3660),INDEX($D$1:$D$3663,V3660,1),"")</f>
        <v/>
      </c>
      <c r="AE3660" s="59"/>
      <c r="AF3660" s="177" t="str">
        <f t="shared" si="670"/>
        <v/>
      </c>
      <c r="AG3660" s="178" t="s">
        <v>1403</v>
      </c>
      <c r="AH3660" s="59"/>
      <c r="AI3660" s="163" t="str">
        <f t="shared" si="671"/>
        <v/>
      </c>
      <c r="AJ3660" s="162" t="str">
        <f t="shared" si="662"/>
        <v/>
      </c>
      <c r="AK3660" s="119"/>
      <c r="AL3660" s="59" t="str">
        <f>IF(ISNUMBER($AJ3660),INDEX($Z$4:$AC$3663,$AJ3660,AL$3),"")</f>
        <v/>
      </c>
      <c r="AM3660" s="149" t="str">
        <f>IF(ISNUMBER($AJ3660),INDEX($Z$4:$AC$3663,$AJ3660,AM$3),"")</f>
        <v/>
      </c>
      <c r="AN3660" s="149" t="str">
        <f>IF(ISNUMBER($AJ3660),INDEX($Z$4:$AC$3663,$AJ3660,AN$3),"")</f>
        <v/>
      </c>
      <c r="AO3660" s="59"/>
      <c r="AP3660" s="59"/>
      <c r="AQ3660" s="166"/>
      <c r="AR3660" s="59"/>
      <c r="AS3660" s="59"/>
      <c r="AT3660" s="149"/>
      <c r="AU3660" s="149"/>
      <c r="AV3660" s="149"/>
      <c r="AW3660" s="149"/>
      <c r="AX3660" s="150"/>
      <c r="AY3660" s="151"/>
      <c r="AZ3660" s="59"/>
      <c r="BA3660" s="59"/>
      <c r="BB3660" s="59"/>
      <c r="BC3660" s="59"/>
      <c r="BD3660" s="59"/>
      <c r="BE3660" s="59"/>
      <c r="BF3660" s="43"/>
      <c r="BG3660" s="59"/>
      <c r="BH3660" s="59"/>
      <c r="BI3660" s="59"/>
      <c r="BJ3660" s="59"/>
      <c r="BK3660" s="59"/>
      <c r="BL3660" s="59"/>
      <c r="BM3660" s="59"/>
    </row>
    <row r="3661" spans="1:65" x14ac:dyDescent="0.25">
      <c r="A3661" s="82"/>
      <c r="B3661" s="122" t="s">
        <v>1393</v>
      </c>
      <c r="C3661" s="122">
        <v>4381.5</v>
      </c>
      <c r="D3661" s="122">
        <v>37.039169866510697</v>
      </c>
      <c r="E3661" s="142">
        <f>IF(B3660=B3661,0,MAX(E$4:E3660)+1)</f>
        <v>0</v>
      </c>
      <c r="F3661" s="142">
        <f t="shared" si="672"/>
        <v>5</v>
      </c>
      <c r="G3661" s="142" t="str">
        <f t="shared" si="666"/>
        <v/>
      </c>
      <c r="H3661" s="142" t="str">
        <f t="shared" si="667"/>
        <v/>
      </c>
      <c r="I3661" s="59"/>
      <c r="J3661" s="104"/>
      <c r="K3661" s="59"/>
      <c r="L3661" s="59"/>
      <c r="M3661" s="59"/>
      <c r="N3661" s="44"/>
      <c r="O3661" s="44"/>
      <c r="P3661" s="44"/>
      <c r="Q3661" s="43" t="str">
        <f t="shared" si="664"/>
        <v/>
      </c>
      <c r="R3661" s="60" t="str">
        <f t="shared" si="663"/>
        <v/>
      </c>
      <c r="S3661" s="60" t="str">
        <f t="shared" si="663"/>
        <v/>
      </c>
      <c r="T3661" s="60" t="str">
        <f t="shared" si="663"/>
        <v/>
      </c>
      <c r="U3661" s="60" t="str">
        <f t="shared" si="663"/>
        <v/>
      </c>
      <c r="V3661" s="60" t="str">
        <f t="shared" si="663"/>
        <v/>
      </c>
      <c r="W3661" s="44"/>
      <c r="X3661" s="44" t="str">
        <f t="shared" si="668"/>
        <v/>
      </c>
      <c r="Y3661" s="142" t="str">
        <f t="shared" si="665"/>
        <v/>
      </c>
      <c r="Z3661" s="172" t="str">
        <f t="shared" si="669"/>
        <v/>
      </c>
      <c r="AA3661" s="169" t="str">
        <f>IF(ISNUMBER($Q3661),INDEX($D$1:$D$3663,S3661,1),"")</f>
        <v/>
      </c>
      <c r="AB3661" s="169" t="str">
        <f>IF(ISNUMBER($Q3661),INDEX($D$1:$D$3663,T3661,1),"")</f>
        <v/>
      </c>
      <c r="AC3661" s="169" t="str">
        <f>IF(ISNUMBER($Q3661),INDEX($D$1:$D$3663,U3661,1),"")</f>
        <v/>
      </c>
      <c r="AD3661" s="169" t="str">
        <f>IF(ISNUMBER($Q3661),INDEX($D$1:$D$3663,V3661,1),"")</f>
        <v/>
      </c>
      <c r="AE3661" s="59"/>
      <c r="AF3661" s="177" t="str">
        <f t="shared" si="670"/>
        <v/>
      </c>
      <c r="AG3661" s="178" t="s">
        <v>1403</v>
      </c>
      <c r="AH3661" s="59"/>
      <c r="AI3661" s="163" t="str">
        <f t="shared" si="671"/>
        <v/>
      </c>
      <c r="AJ3661" s="162" t="str">
        <f t="shared" si="662"/>
        <v/>
      </c>
      <c r="AK3661" s="119"/>
      <c r="AL3661" s="59" t="str">
        <f>IF(ISNUMBER($AJ3661),INDEX($Z$4:$AC$3663,$AJ3661,AL$3),"")</f>
        <v/>
      </c>
      <c r="AM3661" s="149" t="str">
        <f>IF(ISNUMBER($AJ3661),INDEX($Z$4:$AC$3663,$AJ3661,AM$3),"")</f>
        <v/>
      </c>
      <c r="AN3661" s="149" t="str">
        <f>IF(ISNUMBER($AJ3661),INDEX($Z$4:$AC$3663,$AJ3661,AN$3),"")</f>
        <v/>
      </c>
      <c r="AO3661" s="59"/>
      <c r="AP3661" s="59"/>
      <c r="AQ3661" s="166"/>
      <c r="AR3661" s="59"/>
      <c r="AS3661" s="59"/>
      <c r="AT3661" s="149"/>
      <c r="AU3661" s="149"/>
      <c r="AV3661" s="149"/>
      <c r="AW3661" s="149"/>
      <c r="AX3661" s="150"/>
      <c r="AY3661" s="151"/>
      <c r="AZ3661" s="59"/>
      <c r="BA3661" s="59"/>
      <c r="BB3661" s="59"/>
      <c r="BC3661" s="59"/>
      <c r="BD3661" s="59"/>
      <c r="BE3661" s="59"/>
      <c r="BF3661" s="43"/>
      <c r="BG3661" s="59"/>
      <c r="BH3661" s="59"/>
      <c r="BI3661" s="59"/>
      <c r="BJ3661" s="59"/>
      <c r="BK3661" s="59"/>
      <c r="BL3661" s="59"/>
      <c r="BM3661" s="59"/>
    </row>
    <row r="3662" spans="1:65" x14ac:dyDescent="0.25">
      <c r="A3662" s="82"/>
      <c r="B3662" s="122" t="s">
        <v>1393</v>
      </c>
      <c r="C3662" s="122">
        <v>4382.5</v>
      </c>
      <c r="D3662" s="122">
        <v>37.136335567547697</v>
      </c>
      <c r="E3662" s="142">
        <f>IF(B3661=B3662,0,MAX(E$4:E3661)+1)</f>
        <v>0</v>
      </c>
      <c r="F3662" s="142">
        <f t="shared" si="672"/>
        <v>5</v>
      </c>
      <c r="G3662" s="142" t="str">
        <f t="shared" si="666"/>
        <v/>
      </c>
      <c r="H3662" s="142" t="str">
        <f t="shared" si="667"/>
        <v/>
      </c>
      <c r="I3662" s="59"/>
      <c r="J3662" s="104"/>
      <c r="K3662" s="59"/>
      <c r="L3662" s="59"/>
      <c r="M3662" s="59"/>
      <c r="N3662" s="44"/>
      <c r="O3662" s="44"/>
      <c r="P3662" s="44"/>
      <c r="Q3662" s="43" t="str">
        <f t="shared" si="664"/>
        <v/>
      </c>
      <c r="R3662" s="60" t="str">
        <f t="shared" si="663"/>
        <v/>
      </c>
      <c r="S3662" s="60" t="str">
        <f t="shared" si="663"/>
        <v/>
      </c>
      <c r="T3662" s="60" t="str">
        <f t="shared" si="663"/>
        <v/>
      </c>
      <c r="U3662" s="60" t="str">
        <f t="shared" si="663"/>
        <v/>
      </c>
      <c r="V3662" s="60" t="str">
        <f t="shared" si="663"/>
        <v/>
      </c>
      <c r="W3662" s="44"/>
      <c r="X3662" s="44" t="str">
        <f t="shared" si="668"/>
        <v/>
      </c>
      <c r="Y3662" s="142" t="str">
        <f t="shared" si="665"/>
        <v/>
      </c>
      <c r="Z3662" s="172" t="str">
        <f t="shared" si="669"/>
        <v/>
      </c>
      <c r="AA3662" s="169" t="str">
        <f>IF(ISNUMBER($Q3662),INDEX($D$1:$D$3663,S3662,1),"")</f>
        <v/>
      </c>
      <c r="AB3662" s="169" t="str">
        <f>IF(ISNUMBER($Q3662),INDEX($D$1:$D$3663,T3662,1),"")</f>
        <v/>
      </c>
      <c r="AC3662" s="169" t="str">
        <f>IF(ISNUMBER($Q3662),INDEX($D$1:$D$3663,U3662,1),"")</f>
        <v/>
      </c>
      <c r="AD3662" s="169" t="str">
        <f>IF(ISNUMBER($Q3662),INDEX($D$1:$D$3663,V3662,1),"")</f>
        <v/>
      </c>
      <c r="AE3662" s="59"/>
      <c r="AF3662" s="177" t="str">
        <f t="shared" si="670"/>
        <v/>
      </c>
      <c r="AG3662" s="178" t="s">
        <v>1403</v>
      </c>
      <c r="AH3662" s="59"/>
      <c r="AI3662" s="163" t="str">
        <f t="shared" si="671"/>
        <v/>
      </c>
      <c r="AJ3662" s="162" t="str">
        <f t="shared" si="662"/>
        <v/>
      </c>
      <c r="AK3662" s="119"/>
      <c r="AL3662" s="59" t="str">
        <f>IF(ISNUMBER($AJ3662),INDEX($Z$4:$AC$3663,$AJ3662,AL$3),"")</f>
        <v/>
      </c>
      <c r="AM3662" s="149" t="str">
        <f>IF(ISNUMBER($AJ3662),INDEX($Z$4:$AC$3663,$AJ3662,AM$3),"")</f>
        <v/>
      </c>
      <c r="AN3662" s="149" t="str">
        <f>IF(ISNUMBER($AJ3662),INDEX($Z$4:$AC$3663,$AJ3662,AN$3),"")</f>
        <v/>
      </c>
      <c r="AO3662" s="59"/>
      <c r="AP3662" s="59"/>
      <c r="AQ3662" s="166"/>
      <c r="AR3662" s="59"/>
      <c r="AS3662" s="59"/>
      <c r="AT3662" s="149"/>
      <c r="AU3662" s="149"/>
      <c r="AV3662" s="149"/>
      <c r="AW3662" s="149"/>
      <c r="AX3662" s="150"/>
      <c r="AY3662" s="151"/>
      <c r="AZ3662" s="59"/>
      <c r="BA3662" s="59"/>
      <c r="BB3662" s="59"/>
      <c r="BC3662" s="59"/>
      <c r="BD3662" s="59"/>
      <c r="BE3662" s="59"/>
      <c r="BF3662" s="43"/>
      <c r="BG3662" s="59"/>
      <c r="BH3662" s="59"/>
      <c r="BI3662" s="59"/>
      <c r="BJ3662" s="59"/>
      <c r="BK3662" s="59"/>
      <c r="BL3662" s="59"/>
      <c r="BM3662" s="59"/>
    </row>
    <row r="3663" spans="1:65" x14ac:dyDescent="0.25">
      <c r="A3663" s="82"/>
      <c r="B3663" s="122" t="s">
        <v>1393</v>
      </c>
      <c r="C3663" s="122">
        <v>4383.5</v>
      </c>
      <c r="D3663" s="122">
        <v>37.394709805894003</v>
      </c>
      <c r="E3663" s="142">
        <f>IF(B3662=B3663,0,MAX(E$4:E3662)+1)</f>
        <v>0</v>
      </c>
      <c r="F3663" s="142">
        <f t="shared" si="672"/>
        <v>5</v>
      </c>
      <c r="G3663" s="142" t="str">
        <f t="shared" si="666"/>
        <v/>
      </c>
      <c r="H3663" s="142" t="str">
        <f t="shared" si="667"/>
        <v/>
      </c>
      <c r="I3663" s="59"/>
      <c r="J3663" s="104"/>
      <c r="K3663" s="59"/>
      <c r="L3663" s="59"/>
      <c r="M3663" s="59"/>
      <c r="N3663" s="44"/>
      <c r="O3663" s="44"/>
      <c r="P3663" s="44"/>
      <c r="Q3663" s="43" t="str">
        <f t="shared" si="664"/>
        <v/>
      </c>
      <c r="R3663" s="60" t="str">
        <f t="shared" si="663"/>
        <v/>
      </c>
      <c r="S3663" s="60" t="str">
        <f t="shared" si="663"/>
        <v/>
      </c>
      <c r="T3663" s="60" t="str">
        <f t="shared" si="663"/>
        <v/>
      </c>
      <c r="U3663" s="60" t="str">
        <f t="shared" si="663"/>
        <v/>
      </c>
      <c r="V3663" s="60" t="str">
        <f t="shared" si="663"/>
        <v/>
      </c>
      <c r="W3663" s="44"/>
      <c r="X3663" s="44" t="str">
        <f t="shared" si="668"/>
        <v/>
      </c>
      <c r="Y3663" s="142" t="str">
        <f t="shared" si="665"/>
        <v/>
      </c>
      <c r="Z3663" s="172" t="str">
        <f t="shared" si="669"/>
        <v/>
      </c>
      <c r="AA3663" s="169" t="str">
        <f>IF(ISNUMBER($Q3663),INDEX($D$1:$D$3663,S3663,1),"")</f>
        <v/>
      </c>
      <c r="AB3663" s="169" t="str">
        <f>IF(ISNUMBER($Q3663),INDEX($D$1:$D$3663,T3663,1),"")</f>
        <v/>
      </c>
      <c r="AC3663" s="169" t="str">
        <f>IF(ISNUMBER($Q3663),INDEX($D$1:$D$3663,U3663,1),"")</f>
        <v/>
      </c>
      <c r="AD3663" s="169" t="str">
        <f>IF(ISNUMBER($Q3663),INDEX($D$1:$D$3663,V3663,1),"")</f>
        <v/>
      </c>
      <c r="AE3663" s="59"/>
      <c r="AF3663" s="177" t="str">
        <f t="shared" si="670"/>
        <v/>
      </c>
      <c r="AG3663" s="178" t="s">
        <v>1403</v>
      </c>
      <c r="AH3663" s="59"/>
      <c r="AI3663" s="163" t="str">
        <f t="shared" si="671"/>
        <v/>
      </c>
      <c r="AJ3663" s="162" t="str">
        <f t="shared" si="662"/>
        <v/>
      </c>
      <c r="AK3663" s="119"/>
      <c r="AL3663" s="59" t="str">
        <f>IF(ISNUMBER($AJ3663),INDEX($Z$4:$AC$3663,$AJ3663,AL$3),"")</f>
        <v/>
      </c>
      <c r="AM3663" s="149" t="str">
        <f>IF(ISNUMBER($AJ3663),INDEX($Z$4:$AC$3663,$AJ3663,AM$3),"")</f>
        <v/>
      </c>
      <c r="AN3663" s="149" t="str">
        <f>IF(ISNUMBER($AJ3663),INDEX($Z$4:$AC$3663,$AJ3663,AN$3),"")</f>
        <v/>
      </c>
      <c r="AO3663" s="59"/>
      <c r="AP3663" s="59"/>
      <c r="AQ3663" s="166"/>
      <c r="AR3663" s="104"/>
      <c r="AS3663" s="104"/>
      <c r="AT3663" s="150"/>
      <c r="AU3663" s="150"/>
      <c r="AV3663" s="150"/>
      <c r="AW3663" s="150"/>
      <c r="AX3663" s="150"/>
      <c r="AY3663" s="150"/>
      <c r="AZ3663" s="104"/>
      <c r="BA3663" s="104"/>
      <c r="BB3663" s="104"/>
      <c r="BC3663" s="104"/>
      <c r="BD3663" s="104"/>
      <c r="BE3663" s="104"/>
      <c r="BF3663" s="43"/>
      <c r="BG3663" s="59"/>
      <c r="BH3663" s="59"/>
      <c r="BI3663" s="59"/>
      <c r="BJ3663" s="59"/>
      <c r="BK3663" s="59"/>
      <c r="BL3663" s="59"/>
      <c r="BM3663" s="59"/>
    </row>
    <row r="3664" spans="1:65" x14ac:dyDescent="0.25">
      <c r="A3664" s="149"/>
      <c r="B3664" s="149"/>
      <c r="C3664" s="149"/>
      <c r="D3664" s="149"/>
      <c r="E3664" s="149"/>
      <c r="F3664" s="149"/>
      <c r="G3664" s="149"/>
      <c r="H3664" s="149"/>
      <c r="I3664" s="149"/>
      <c r="J3664" s="149"/>
      <c r="K3664" s="149"/>
      <c r="L3664" s="149"/>
      <c r="M3664" s="149"/>
      <c r="N3664" s="149"/>
      <c r="O3664" s="149"/>
      <c r="P3664" s="149"/>
      <c r="Q3664" s="149"/>
      <c r="R3664" s="149"/>
      <c r="S3664" s="149"/>
      <c r="T3664" s="149"/>
      <c r="U3664" s="149"/>
      <c r="V3664" s="149"/>
      <c r="W3664" s="149"/>
      <c r="X3664" s="149"/>
      <c r="Y3664" s="149"/>
      <c r="Z3664" s="149"/>
      <c r="AA3664" s="149"/>
      <c r="AB3664" s="149"/>
      <c r="AC3664" s="149"/>
      <c r="AD3664" s="149"/>
      <c r="AE3664" s="149"/>
      <c r="AF3664" s="149"/>
      <c r="AG3664" s="149"/>
      <c r="AH3664" s="149"/>
      <c r="AI3664" s="149"/>
      <c r="AJ3664" s="149"/>
      <c r="AK3664" s="149"/>
      <c r="AL3664" s="149"/>
      <c r="AM3664" s="149"/>
      <c r="AN3664" s="149"/>
      <c r="AO3664" s="149"/>
      <c r="AP3664" s="149"/>
      <c r="AQ3664" s="149"/>
      <c r="AR3664" s="149"/>
      <c r="AS3664" s="149"/>
      <c r="AT3664" s="149"/>
      <c r="AU3664" s="149"/>
      <c r="AV3664" s="149"/>
      <c r="AW3664" s="149"/>
      <c r="AX3664" s="149"/>
      <c r="AY3664" s="149"/>
      <c r="AZ3664" s="149"/>
      <c r="BA3664" s="149"/>
      <c r="BB3664" s="149"/>
      <c r="BC3664" s="149"/>
      <c r="BD3664" s="149"/>
      <c r="BE3664" s="149"/>
      <c r="BF3664" s="142"/>
      <c r="BG3664" s="149"/>
      <c r="BH3664" s="149"/>
      <c r="BI3664" s="149"/>
      <c r="BJ3664" s="149"/>
      <c r="BK3664" s="149"/>
      <c r="BL3664" s="149"/>
      <c r="BM3664" s="149"/>
    </row>
    <row r="3665" spans="1:65" x14ac:dyDescent="0.25">
      <c r="A3665" s="149"/>
      <c r="B3665" s="149"/>
      <c r="C3665" s="149"/>
      <c r="D3665" s="149"/>
      <c r="E3665" s="149"/>
      <c r="F3665" s="149"/>
      <c r="G3665" s="149"/>
      <c r="H3665" s="149"/>
      <c r="I3665" s="149"/>
      <c r="J3665" s="149"/>
      <c r="K3665" s="149"/>
      <c r="L3665" s="149"/>
      <c r="M3665" s="149"/>
      <c r="N3665" s="149"/>
      <c r="O3665" s="149"/>
      <c r="P3665" s="149"/>
      <c r="Q3665" s="149"/>
      <c r="R3665" s="149"/>
      <c r="S3665" s="149"/>
      <c r="T3665" s="149"/>
      <c r="U3665" s="149"/>
      <c r="V3665" s="149"/>
      <c r="W3665" s="149"/>
      <c r="X3665" s="149"/>
      <c r="Y3665" s="149"/>
      <c r="Z3665" s="149"/>
      <c r="AA3665" s="149"/>
      <c r="AB3665" s="149"/>
      <c r="AC3665" s="149"/>
      <c r="AD3665" s="149"/>
      <c r="AE3665" s="149"/>
      <c r="AF3665" s="149"/>
      <c r="AG3665" s="149"/>
      <c r="AH3665" s="149"/>
      <c r="AI3665" s="149"/>
      <c r="AJ3665" s="149"/>
      <c r="AK3665" s="149"/>
      <c r="AL3665" s="149"/>
      <c r="AM3665" s="149"/>
      <c r="AN3665" s="149"/>
      <c r="AO3665" s="149"/>
      <c r="AP3665" s="149"/>
      <c r="AQ3665" s="149"/>
      <c r="AR3665" s="149"/>
      <c r="AS3665" s="149"/>
      <c r="AT3665" s="149"/>
      <c r="AU3665" s="149"/>
      <c r="AV3665" s="149"/>
      <c r="AW3665" s="149"/>
      <c r="AX3665" s="149"/>
      <c r="AY3665" s="149"/>
      <c r="AZ3665" s="149"/>
      <c r="BA3665" s="149"/>
      <c r="BB3665" s="149"/>
      <c r="BC3665" s="149"/>
      <c r="BD3665" s="149"/>
      <c r="BE3665" s="149"/>
      <c r="BF3665" s="142"/>
      <c r="BG3665" s="149"/>
      <c r="BH3665" s="149"/>
      <c r="BI3665" s="149"/>
      <c r="BJ3665" s="149"/>
      <c r="BK3665" s="149"/>
      <c r="BL3665" s="149"/>
      <c r="BM3665" s="149"/>
    </row>
    <row r="3666" spans="1:65" x14ac:dyDescent="0.25">
      <c r="A3666" s="149"/>
      <c r="B3666" s="149"/>
      <c r="C3666" s="149"/>
      <c r="D3666" s="149"/>
      <c r="E3666" s="149"/>
      <c r="F3666" s="149"/>
      <c r="G3666" s="149"/>
      <c r="H3666" s="149"/>
      <c r="I3666" s="149"/>
      <c r="J3666" s="149"/>
      <c r="K3666" s="149"/>
      <c r="L3666" s="149"/>
      <c r="M3666" s="149"/>
      <c r="N3666" s="149"/>
      <c r="O3666" s="149"/>
      <c r="P3666" s="149"/>
      <c r="Q3666" s="149"/>
      <c r="R3666" s="149"/>
      <c r="S3666" s="149"/>
      <c r="T3666" s="149"/>
      <c r="U3666" s="149"/>
      <c r="V3666" s="149"/>
      <c r="W3666" s="149"/>
      <c r="X3666" s="149"/>
      <c r="Y3666" s="149"/>
      <c r="Z3666" s="149"/>
      <c r="AA3666" s="149"/>
      <c r="AB3666" s="149"/>
      <c r="AC3666" s="149"/>
      <c r="AD3666" s="149"/>
      <c r="AE3666" s="149"/>
      <c r="AF3666" s="149"/>
      <c r="AG3666" s="149"/>
      <c r="AH3666" s="149"/>
      <c r="AI3666" s="149"/>
      <c r="AJ3666" s="149"/>
      <c r="AK3666" s="149"/>
      <c r="AL3666" s="149"/>
      <c r="AM3666" s="149"/>
      <c r="AN3666" s="149"/>
      <c r="AO3666" s="149"/>
      <c r="AP3666" s="149"/>
      <c r="AQ3666" s="149"/>
      <c r="AR3666" s="149"/>
      <c r="AS3666" s="149"/>
      <c r="AT3666" s="149"/>
      <c r="AU3666" s="149"/>
      <c r="AV3666" s="149"/>
      <c r="AW3666" s="149"/>
      <c r="AX3666" s="149"/>
      <c r="AY3666" s="149"/>
      <c r="AZ3666" s="149"/>
      <c r="BA3666" s="149"/>
      <c r="BB3666" s="149"/>
      <c r="BC3666" s="149"/>
      <c r="BD3666" s="149"/>
      <c r="BE3666" s="149"/>
      <c r="BF3666" s="142"/>
      <c r="BG3666" s="149"/>
      <c r="BH3666" s="149"/>
      <c r="BI3666" s="149"/>
      <c r="BJ3666" s="149"/>
      <c r="BK3666" s="149"/>
      <c r="BL3666" s="149"/>
      <c r="BM3666" s="149"/>
    </row>
  </sheetData>
  <conditionalFormatting sqref="E4:H366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28">
    <cfRule type="cellIs" dxfId="1" priority="2" operator="equal">
      <formula>0</formula>
    </cfRule>
  </conditionalFormatting>
  <conditionalFormatting sqref="BF5:BF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EE0E7-F03B-4D03-85A2-70CAA9ED8C40}">
  <sheetPr>
    <tabColor rgb="FF00B0F0"/>
  </sheetPr>
  <dimension ref="B1:X57"/>
  <sheetViews>
    <sheetView topLeftCell="A2" workbookViewId="0">
      <selection activeCell="L23" sqref="L23"/>
    </sheetView>
  </sheetViews>
  <sheetFormatPr defaultRowHeight="15" x14ac:dyDescent="0.25"/>
  <cols>
    <col min="1" max="1" width="9.140625" style="10"/>
    <col min="2" max="2" width="15.42578125" style="10" customWidth="1"/>
    <col min="3" max="5" width="14.7109375" style="10" customWidth="1"/>
    <col min="6" max="22" width="9.140625" style="10"/>
    <col min="23" max="23" width="29.28515625" style="10" customWidth="1"/>
    <col min="24" max="16384" width="9.140625" style="10"/>
  </cols>
  <sheetData>
    <row r="1" spans="2:24" x14ac:dyDescent="0.25">
      <c r="B1" s="10" t="s">
        <v>94</v>
      </c>
      <c r="C1" s="39" t="s">
        <v>1427</v>
      </c>
      <c r="R1" s="10" t="s">
        <v>1446</v>
      </c>
      <c r="W1" s="175" t="s">
        <v>1447</v>
      </c>
      <c r="X1" s="10" t="s">
        <v>1446</v>
      </c>
    </row>
    <row r="2" spans="2:24" x14ac:dyDescent="0.25">
      <c r="B2" s="10" t="s">
        <v>94</v>
      </c>
      <c r="C2" s="39" t="s">
        <v>1428</v>
      </c>
      <c r="R2" s="10" t="s">
        <v>1446</v>
      </c>
      <c r="W2" s="175" t="s">
        <v>1448</v>
      </c>
      <c r="X2" s="10" t="s">
        <v>1446</v>
      </c>
    </row>
    <row r="3" spans="2:24" x14ac:dyDescent="0.25">
      <c r="M3" s="47">
        <v>2</v>
      </c>
      <c r="T3" s="47">
        <v>1</v>
      </c>
    </row>
    <row r="4" spans="2:24" x14ac:dyDescent="0.25">
      <c r="K4" s="10">
        <v>1</v>
      </c>
      <c r="L4" s="10">
        <f>K4+1</f>
        <v>2</v>
      </c>
      <c r="M4" s="47">
        <f t="shared" ref="M3:W4" si="0">L4+1</f>
        <v>3</v>
      </c>
      <c r="N4" s="10">
        <f t="shared" si="0"/>
        <v>4</v>
      </c>
      <c r="O4" s="10">
        <f t="shared" si="0"/>
        <v>5</v>
      </c>
      <c r="P4" s="10">
        <f t="shared" si="0"/>
        <v>6</v>
      </c>
      <c r="Q4" s="10">
        <f t="shared" si="0"/>
        <v>7</v>
      </c>
      <c r="R4" s="10">
        <f t="shared" si="0"/>
        <v>8</v>
      </c>
      <c r="S4" s="10">
        <f t="shared" si="0"/>
        <v>9</v>
      </c>
      <c r="T4" s="47">
        <f t="shared" si="0"/>
        <v>10</v>
      </c>
      <c r="U4" s="10">
        <f t="shared" si="0"/>
        <v>11</v>
      </c>
      <c r="V4" s="10">
        <f t="shared" si="0"/>
        <v>12</v>
      </c>
      <c r="W4" s="10">
        <f t="shared" si="0"/>
        <v>13</v>
      </c>
    </row>
    <row r="5" spans="2:24" ht="45" customHeight="1" x14ac:dyDescent="0.25">
      <c r="B5" s="176" t="s">
        <v>0</v>
      </c>
      <c r="C5" s="176" t="s">
        <v>58</v>
      </c>
      <c r="D5" s="176" t="s">
        <v>59</v>
      </c>
      <c r="E5" s="176" t="s">
        <v>1426</v>
      </c>
      <c r="G5" s="114" t="str">
        <f>sfr.csv!AM2</f>
        <v>TRGW-0-26-6</v>
      </c>
      <c r="H5" s="114" t="str">
        <f>sfr.csv!AN2</f>
        <v>TRGW-0-3-8</v>
      </c>
      <c r="J5" s="176" t="s">
        <v>0</v>
      </c>
      <c r="K5" s="176" t="s">
        <v>1429</v>
      </c>
      <c r="L5" s="176" t="s">
        <v>1430</v>
      </c>
      <c r="M5" s="114" t="s">
        <v>1431</v>
      </c>
      <c r="N5" s="176" t="s">
        <v>1432</v>
      </c>
      <c r="O5" s="176" t="s">
        <v>1433</v>
      </c>
      <c r="P5" s="176" t="s">
        <v>1434</v>
      </c>
      <c r="Q5" s="176" t="s">
        <v>1435</v>
      </c>
      <c r="R5" s="176" t="s">
        <v>1436</v>
      </c>
      <c r="S5" s="176" t="s">
        <v>1437</v>
      </c>
      <c r="T5" s="114" t="s">
        <v>1438</v>
      </c>
      <c r="U5" s="176" t="s">
        <v>1439</v>
      </c>
      <c r="V5" s="176" t="s">
        <v>1440</v>
      </c>
      <c r="W5" s="176" t="s">
        <v>1441</v>
      </c>
    </row>
    <row r="6" spans="2:24" x14ac:dyDescent="0.25">
      <c r="B6" s="10">
        <v>10000</v>
      </c>
      <c r="C6" s="10">
        <v>-1233.9081323133601</v>
      </c>
      <c r="D6" s="10">
        <v>-919.54802539457603</v>
      </c>
      <c r="E6" s="10">
        <v>2622.9474666085098</v>
      </c>
      <c r="G6" s="10">
        <f>MATCH(G5,$K32:$W32,0)</f>
        <v>10</v>
      </c>
      <c r="H6" s="10">
        <f>MATCH(H5,$K32:$W32,0)</f>
        <v>3</v>
      </c>
      <c r="J6" s="10">
        <v>10000</v>
      </c>
      <c r="K6" s="10">
        <v>34.606257399999997</v>
      </c>
      <c r="L6" s="10">
        <v>35.53259268</v>
      </c>
      <c r="M6" s="10">
        <v>35.647172320000003</v>
      </c>
      <c r="N6" s="10">
        <v>36.593720480000002</v>
      </c>
      <c r="O6" s="10">
        <v>34.769363439999999</v>
      </c>
      <c r="P6" s="10">
        <v>34.365342910000003</v>
      </c>
      <c r="Q6" s="10">
        <v>34.688355110000003</v>
      </c>
      <c r="R6" s="10">
        <v>34.228248389999997</v>
      </c>
      <c r="S6" s="10">
        <v>35.396855360000004</v>
      </c>
      <c r="T6" s="10">
        <v>35.026512580000002</v>
      </c>
      <c r="U6" s="10">
        <v>34.156965640000003</v>
      </c>
      <c r="V6" s="10">
        <v>34.615996000000003</v>
      </c>
      <c r="W6" s="10">
        <v>34.329290909999997</v>
      </c>
    </row>
    <row r="7" spans="2:24" x14ac:dyDescent="0.25">
      <c r="B7" s="10">
        <v>10031</v>
      </c>
      <c r="C7" s="10">
        <v>-1152.5311927713601</v>
      </c>
      <c r="D7" s="10">
        <v>-888.35903866898695</v>
      </c>
      <c r="E7" s="10">
        <v>2511.0486195577901</v>
      </c>
      <c r="J7" s="10">
        <v>10031</v>
      </c>
      <c r="K7" s="10">
        <v>34.615294540000001</v>
      </c>
      <c r="L7" s="10">
        <v>35.553020400000001</v>
      </c>
      <c r="M7" s="10">
        <v>35.667701309999998</v>
      </c>
      <c r="N7" s="10">
        <v>36.62167504</v>
      </c>
      <c r="O7" s="10">
        <v>34.74354142</v>
      </c>
      <c r="P7" s="10">
        <v>34.347653149999999</v>
      </c>
      <c r="Q7" s="10">
        <v>34.656513789999998</v>
      </c>
      <c r="R7" s="10">
        <v>34.195741040000001</v>
      </c>
      <c r="S7" s="10">
        <v>35.385743650000002</v>
      </c>
      <c r="T7" s="10">
        <v>34.972032900000002</v>
      </c>
      <c r="U7" s="10">
        <v>34.147714129999997</v>
      </c>
      <c r="V7" s="10">
        <v>34.584454460000003</v>
      </c>
      <c r="W7" s="10">
        <v>34.271994599999999</v>
      </c>
    </row>
    <row r="8" spans="2:24" x14ac:dyDescent="0.25">
      <c r="B8" s="10">
        <v>10060</v>
      </c>
      <c r="C8" s="10">
        <v>-1246.0481304300299</v>
      </c>
      <c r="D8" s="10">
        <v>-960.71594209740203</v>
      </c>
      <c r="E8" s="10">
        <v>2674.0355855216399</v>
      </c>
      <c r="J8" s="10">
        <v>10060</v>
      </c>
      <c r="K8" s="10">
        <v>34.667907030000002</v>
      </c>
      <c r="L8" s="10">
        <v>35.64628364</v>
      </c>
      <c r="M8" s="10">
        <v>35.76344838</v>
      </c>
      <c r="N8" s="10">
        <v>36.735115370000003</v>
      </c>
      <c r="O8" s="10">
        <v>34.798807050000001</v>
      </c>
      <c r="P8" s="10">
        <v>34.38909984</v>
      </c>
      <c r="Q8" s="10">
        <v>34.705816169999999</v>
      </c>
      <c r="R8" s="10">
        <v>34.231412480000003</v>
      </c>
      <c r="S8" s="10">
        <v>35.455034380000001</v>
      </c>
      <c r="T8" s="10">
        <v>35.021778759999997</v>
      </c>
      <c r="U8" s="10">
        <v>34.187320110000002</v>
      </c>
      <c r="V8" s="10">
        <v>34.634889080000001</v>
      </c>
      <c r="W8" s="10">
        <v>34.315487470000001</v>
      </c>
    </row>
    <row r="9" spans="2:24" x14ac:dyDescent="0.25">
      <c r="B9" s="10">
        <v>10091</v>
      </c>
      <c r="C9" s="10">
        <v>-1413.2239547398001</v>
      </c>
      <c r="D9" s="10">
        <v>-1087.04109934034</v>
      </c>
      <c r="E9" s="10">
        <v>2963.1380254610799</v>
      </c>
      <c r="J9" s="10">
        <v>10091</v>
      </c>
      <c r="K9" s="10">
        <v>34.741432090000004</v>
      </c>
      <c r="L9" s="10">
        <v>35.78528309</v>
      </c>
      <c r="M9" s="10">
        <v>35.907877130000003</v>
      </c>
      <c r="N9" s="10">
        <v>36.910711390000003</v>
      </c>
      <c r="O9" s="10">
        <v>34.900968339999999</v>
      </c>
      <c r="P9" s="10">
        <v>34.460314230000002</v>
      </c>
      <c r="Q9" s="10">
        <v>34.804372710000003</v>
      </c>
      <c r="R9" s="10">
        <v>34.295445090000001</v>
      </c>
      <c r="S9" s="10">
        <v>35.58344855</v>
      </c>
      <c r="T9" s="10">
        <v>35.136011099999997</v>
      </c>
      <c r="U9" s="10">
        <v>34.251324760000003</v>
      </c>
      <c r="V9" s="10">
        <v>34.7360617</v>
      </c>
      <c r="W9" s="10">
        <v>34.403794079999997</v>
      </c>
    </row>
    <row r="10" spans="2:24" ht="17.25" customHeight="1" x14ac:dyDescent="0.25">
      <c r="B10" s="10">
        <v>10121</v>
      </c>
      <c r="C10" s="10">
        <v>-1551.07729064501</v>
      </c>
      <c r="D10" s="10">
        <v>-1188.6380350275001</v>
      </c>
      <c r="E10" s="10">
        <v>3199.3043120068501</v>
      </c>
      <c r="J10" s="10">
        <v>10121</v>
      </c>
      <c r="K10" s="10">
        <v>34.80014997</v>
      </c>
      <c r="L10" s="10">
        <v>35.909312139999997</v>
      </c>
      <c r="M10" s="10">
        <v>36.038479039999999</v>
      </c>
      <c r="N10" s="10">
        <v>37.080204520000002</v>
      </c>
      <c r="O10" s="10">
        <v>34.990455949999998</v>
      </c>
      <c r="P10" s="10">
        <v>34.517542220000003</v>
      </c>
      <c r="Q10" s="10">
        <v>34.892847629999999</v>
      </c>
      <c r="R10" s="10">
        <v>34.347349880000003</v>
      </c>
      <c r="S10" s="10">
        <v>35.707552049999997</v>
      </c>
      <c r="T10" s="10">
        <v>35.246650160000002</v>
      </c>
      <c r="U10" s="10">
        <v>34.302028280000002</v>
      </c>
      <c r="V10" s="10">
        <v>34.827249860000002</v>
      </c>
      <c r="W10" s="10">
        <v>34.479007449999997</v>
      </c>
    </row>
    <row r="11" spans="2:24" ht="6" customHeight="1" x14ac:dyDescent="0.25">
      <c r="B11" s="10">
        <v>10152</v>
      </c>
      <c r="C11" s="10">
        <v>-1595.8928192487599</v>
      </c>
      <c r="D11" s="10">
        <v>-1213.8863976182499</v>
      </c>
      <c r="E11" s="10">
        <v>3268.91854257982</v>
      </c>
      <c r="J11" s="10">
        <v>10152</v>
      </c>
      <c r="K11" s="10">
        <v>34.82149819</v>
      </c>
      <c r="L11" s="10">
        <v>35.977410890000002</v>
      </c>
      <c r="M11" s="10">
        <v>36.112684289999997</v>
      </c>
      <c r="N11" s="10">
        <v>37.196573950000001</v>
      </c>
      <c r="O11" s="10">
        <v>35.02635334</v>
      </c>
      <c r="P11" s="10">
        <v>34.532504420000002</v>
      </c>
      <c r="Q11" s="10">
        <v>34.928845279999997</v>
      </c>
      <c r="R11" s="10">
        <v>34.36159413</v>
      </c>
      <c r="S11" s="10">
        <v>35.778471140000001</v>
      </c>
      <c r="T11" s="10">
        <v>35.303963060000001</v>
      </c>
      <c r="U11" s="10">
        <v>34.314756070000001</v>
      </c>
      <c r="V11" s="10">
        <v>34.86479697</v>
      </c>
      <c r="W11" s="10">
        <v>34.50329223</v>
      </c>
    </row>
    <row r="12" spans="2:24" ht="6" customHeight="1" x14ac:dyDescent="0.25">
      <c r="B12" s="10">
        <v>10182</v>
      </c>
      <c r="C12" s="10">
        <v>-1597.0557515263599</v>
      </c>
      <c r="D12" s="10">
        <v>-1215.44270448615</v>
      </c>
      <c r="E12" s="10">
        <v>3271.55517218358</v>
      </c>
      <c r="J12" s="10">
        <v>10182</v>
      </c>
      <c r="K12" s="10">
        <v>34.790951769999999</v>
      </c>
      <c r="L12" s="10">
        <v>35.955011710000001</v>
      </c>
      <c r="M12" s="10">
        <v>36.09358761</v>
      </c>
      <c r="N12" s="10">
        <v>37.210469760000002</v>
      </c>
      <c r="O12" s="10">
        <v>34.98063089</v>
      </c>
      <c r="P12" s="10">
        <v>34.489460559999998</v>
      </c>
      <c r="Q12" s="10">
        <v>34.882674809999997</v>
      </c>
      <c r="R12" s="10">
        <v>34.324033649999997</v>
      </c>
      <c r="S12" s="10">
        <v>35.753186759999998</v>
      </c>
      <c r="T12" s="10">
        <v>35.268322980000001</v>
      </c>
      <c r="U12" s="10">
        <v>34.276417799999997</v>
      </c>
      <c r="V12" s="10">
        <v>34.817839550000002</v>
      </c>
      <c r="W12" s="10">
        <v>34.453294649999997</v>
      </c>
    </row>
    <row r="13" spans="2:24" ht="6" customHeight="1" x14ac:dyDescent="0.25">
      <c r="B13" s="10">
        <v>10213</v>
      </c>
      <c r="C13" s="10">
        <v>-1293.6420578566699</v>
      </c>
      <c r="D13" s="10">
        <v>-953.33637901430097</v>
      </c>
      <c r="E13" s="10">
        <v>2715.7337043745902</v>
      </c>
      <c r="J13" s="10">
        <v>10213</v>
      </c>
      <c r="K13" s="10">
        <v>34.708426780000003</v>
      </c>
      <c r="L13" s="10">
        <v>35.834192909999999</v>
      </c>
      <c r="M13" s="10">
        <v>35.972023980000003</v>
      </c>
      <c r="N13" s="10">
        <v>37.10479574</v>
      </c>
      <c r="O13" s="10">
        <v>34.849517990000002</v>
      </c>
      <c r="P13" s="10">
        <v>34.387723139999999</v>
      </c>
      <c r="Q13" s="10">
        <v>34.74833503</v>
      </c>
      <c r="R13" s="10">
        <v>34.231853729999997</v>
      </c>
      <c r="S13" s="10">
        <v>35.616864720000002</v>
      </c>
      <c r="T13" s="10">
        <v>35.127483529999999</v>
      </c>
      <c r="U13" s="10">
        <v>34.184160079999998</v>
      </c>
      <c r="V13" s="10">
        <v>34.680776029999997</v>
      </c>
      <c r="W13" s="10">
        <v>34.327394320000003</v>
      </c>
    </row>
    <row r="14" spans="2:24" ht="6" customHeight="1" x14ac:dyDescent="0.25">
      <c r="B14" s="10">
        <v>10244</v>
      </c>
      <c r="C14" s="10">
        <v>-997.48831945083305</v>
      </c>
      <c r="D14" s="10">
        <v>-712.26648880899904</v>
      </c>
      <c r="E14" s="10">
        <v>2186.5945746861798</v>
      </c>
      <c r="J14" s="10">
        <v>10244</v>
      </c>
      <c r="K14" s="10">
        <v>34.594097060000003</v>
      </c>
      <c r="L14" s="10">
        <v>35.640365879999997</v>
      </c>
      <c r="M14" s="10">
        <v>35.772973069999999</v>
      </c>
      <c r="N14" s="10">
        <v>36.897065900000001</v>
      </c>
      <c r="O14" s="10">
        <v>34.661549639999997</v>
      </c>
      <c r="P14" s="10">
        <v>34.25232012</v>
      </c>
      <c r="Q14" s="10">
        <v>34.553839779999997</v>
      </c>
      <c r="R14" s="10">
        <v>34.108414809999999</v>
      </c>
      <c r="S14" s="10">
        <v>35.393126819999999</v>
      </c>
      <c r="T14" s="10">
        <v>34.907449849999999</v>
      </c>
      <c r="U14" s="10">
        <v>34.06206735</v>
      </c>
      <c r="V14" s="10">
        <v>34.482349900000003</v>
      </c>
      <c r="W14" s="10">
        <v>34.154072480000004</v>
      </c>
    </row>
    <row r="15" spans="2:24" ht="6" customHeight="1" x14ac:dyDescent="0.25">
      <c r="B15" s="10">
        <v>10274</v>
      </c>
      <c r="C15" s="10">
        <v>-699.77030376718199</v>
      </c>
      <c r="D15" s="10">
        <v>-475.31306538822599</v>
      </c>
      <c r="E15" s="10">
        <v>1659.49753935696</v>
      </c>
      <c r="J15" s="10">
        <v>10274</v>
      </c>
      <c r="K15" s="10">
        <v>34.478070780000003</v>
      </c>
      <c r="L15" s="10">
        <v>35.423684170000001</v>
      </c>
      <c r="M15" s="10">
        <v>35.547817299999998</v>
      </c>
      <c r="N15" s="10">
        <v>36.639798020000001</v>
      </c>
      <c r="O15" s="10">
        <v>34.46498038</v>
      </c>
      <c r="P15" s="10">
        <v>34.11814536</v>
      </c>
      <c r="Q15" s="10">
        <v>34.348021580000001</v>
      </c>
      <c r="R15" s="10">
        <v>33.984719349999999</v>
      </c>
      <c r="S15" s="10">
        <v>35.13624995</v>
      </c>
      <c r="T15" s="10">
        <v>34.662007869999997</v>
      </c>
      <c r="U15" s="10">
        <v>33.940606070000001</v>
      </c>
      <c r="V15" s="10">
        <v>34.2711021</v>
      </c>
      <c r="W15" s="10">
        <v>33.976296400000003</v>
      </c>
    </row>
    <row r="16" spans="2:24" ht="6" customHeight="1" x14ac:dyDescent="0.25">
      <c r="B16" s="10">
        <v>10305</v>
      </c>
      <c r="C16" s="10">
        <v>-457.860461672751</v>
      </c>
      <c r="D16" s="10">
        <v>-287.51238706044899</v>
      </c>
      <c r="E16" s="10">
        <v>1235.3824445180101</v>
      </c>
      <c r="J16" s="10">
        <v>10305</v>
      </c>
      <c r="K16" s="10">
        <v>34.382726230000003</v>
      </c>
      <c r="L16" s="10">
        <v>35.22342398</v>
      </c>
      <c r="M16" s="10">
        <v>35.337008359999999</v>
      </c>
      <c r="N16" s="10">
        <v>36.37581368</v>
      </c>
      <c r="O16" s="10">
        <v>34.29642209</v>
      </c>
      <c r="P16" s="10">
        <v>34.011081789999999</v>
      </c>
      <c r="Q16" s="10">
        <v>34.168045380000002</v>
      </c>
      <c r="R16" s="10">
        <v>33.884092600000002</v>
      </c>
      <c r="S16" s="10">
        <v>34.888811629999999</v>
      </c>
      <c r="T16" s="10">
        <v>34.432803069999999</v>
      </c>
      <c r="U16" s="10">
        <v>33.842644589999999</v>
      </c>
      <c r="V16" s="10">
        <v>34.084040010000002</v>
      </c>
      <c r="W16" s="10">
        <v>33.826402950000002</v>
      </c>
    </row>
    <row r="17" spans="2:23" ht="6" customHeight="1" x14ac:dyDescent="0.25">
      <c r="B17" s="10">
        <v>10335</v>
      </c>
      <c r="C17" s="10">
        <v>-336.84521994869499</v>
      </c>
      <c r="D17" s="10">
        <v>-187.00819288037499</v>
      </c>
      <c r="E17" s="10">
        <v>1016.1913159199401</v>
      </c>
      <c r="J17" s="10">
        <v>10335</v>
      </c>
      <c r="K17" s="10">
        <v>34.336032029999998</v>
      </c>
      <c r="L17" s="10">
        <v>35.097688179999999</v>
      </c>
      <c r="M17" s="10">
        <v>35.201495510000001</v>
      </c>
      <c r="N17" s="10">
        <v>36.173224580000003</v>
      </c>
      <c r="O17" s="10">
        <v>34.200781630000002</v>
      </c>
      <c r="P17" s="10">
        <v>33.960491230000002</v>
      </c>
      <c r="Q17" s="10">
        <v>34.020410599999998</v>
      </c>
      <c r="R17" s="10">
        <v>33.827547959999997</v>
      </c>
      <c r="S17" s="10">
        <v>33.788486030000001</v>
      </c>
      <c r="T17" s="10">
        <v>34.084916249999999</v>
      </c>
      <c r="U17" s="10">
        <v>33.789844100000003</v>
      </c>
      <c r="V17" s="10">
        <v>33.948794499999998</v>
      </c>
      <c r="W17" s="10">
        <v>33.735188039999997</v>
      </c>
    </row>
    <row r="18" spans="2:23" ht="6" customHeight="1" x14ac:dyDescent="0.25">
      <c r="B18" s="10">
        <v>10366</v>
      </c>
      <c r="C18" s="10">
        <v>-359.28188009330103</v>
      </c>
      <c r="D18" s="10">
        <v>-193.11009902067599</v>
      </c>
      <c r="E18" s="10">
        <v>1043.55978071309</v>
      </c>
      <c r="J18" s="10">
        <v>10366</v>
      </c>
      <c r="K18" s="10">
        <v>34.346252530000001</v>
      </c>
      <c r="L18" s="10">
        <v>35.068702649999999</v>
      </c>
      <c r="M18" s="10">
        <v>35.165052639999999</v>
      </c>
      <c r="N18" s="10">
        <v>36.061593809999998</v>
      </c>
      <c r="O18" s="10">
        <v>34.195197380000003</v>
      </c>
      <c r="P18" s="10">
        <v>33.975091800000001</v>
      </c>
      <c r="Q18" s="10">
        <v>33.962788789999998</v>
      </c>
      <c r="R18" s="10">
        <v>33.827338609999998</v>
      </c>
      <c r="S18" s="10">
        <v>33.510227790000002</v>
      </c>
      <c r="T18" s="10">
        <v>33.905720289999998</v>
      </c>
      <c r="U18" s="10">
        <v>33.792334390000001</v>
      </c>
      <c r="V18" s="10">
        <v>33.894057019999998</v>
      </c>
      <c r="W18" s="10">
        <v>33.718360609999998</v>
      </c>
    </row>
    <row r="19" spans="2:23" ht="6" customHeight="1" x14ac:dyDescent="0.25">
      <c r="B19" s="10">
        <v>10397</v>
      </c>
      <c r="C19" s="10">
        <v>-359.020760909069</v>
      </c>
      <c r="D19" s="10">
        <v>-192.95383164587099</v>
      </c>
      <c r="E19" s="10">
        <v>1043.10413453716</v>
      </c>
      <c r="J19" s="10">
        <v>10397</v>
      </c>
      <c r="K19" s="10">
        <v>34.406162999999999</v>
      </c>
      <c r="L19" s="10">
        <v>35.136596339999997</v>
      </c>
      <c r="M19" s="10">
        <v>35.229547320000002</v>
      </c>
      <c r="N19" s="10">
        <v>36.06025683</v>
      </c>
      <c r="O19" s="10">
        <v>34.275554790000001</v>
      </c>
      <c r="P19" s="10">
        <v>34.04535568</v>
      </c>
      <c r="Q19" s="10">
        <v>34.004158060000002</v>
      </c>
      <c r="R19" s="10">
        <v>33.877883179999998</v>
      </c>
      <c r="S19" s="10">
        <v>33.438793769999997</v>
      </c>
      <c r="T19" s="10">
        <v>33.877962140000001</v>
      </c>
      <c r="U19" s="10">
        <v>33.842978369999997</v>
      </c>
      <c r="V19" s="10">
        <v>33.929698819999999</v>
      </c>
      <c r="W19" s="10">
        <v>33.77468657</v>
      </c>
    </row>
    <row r="20" spans="2:23" ht="6" customHeight="1" x14ac:dyDescent="0.25">
      <c r="B20" s="10">
        <v>10425</v>
      </c>
      <c r="C20" s="10">
        <v>-725.33351123703198</v>
      </c>
      <c r="D20" s="10">
        <v>-452.74562754283102</v>
      </c>
      <c r="E20" s="10">
        <v>1659.57430855149</v>
      </c>
      <c r="J20" s="10">
        <v>10425</v>
      </c>
      <c r="K20" s="10">
        <v>34.493373030000001</v>
      </c>
      <c r="L20" s="10">
        <v>35.268355450000001</v>
      </c>
      <c r="M20" s="10">
        <v>35.361952770000002</v>
      </c>
      <c r="N20" s="10">
        <v>36.148794449999997</v>
      </c>
      <c r="O20" s="10">
        <v>34.406621319999999</v>
      </c>
      <c r="P20" s="10">
        <v>34.146781740000002</v>
      </c>
      <c r="Q20" s="10">
        <v>34.111482330000001</v>
      </c>
      <c r="R20" s="10">
        <v>33.962460210000003</v>
      </c>
      <c r="S20" s="10">
        <v>33.4937763</v>
      </c>
      <c r="T20" s="10">
        <v>33.953730219999997</v>
      </c>
      <c r="U20" s="10">
        <v>33.926611860000001</v>
      </c>
      <c r="V20" s="10">
        <v>34.02880124</v>
      </c>
      <c r="W20" s="10">
        <v>33.877355319999999</v>
      </c>
    </row>
    <row r="21" spans="2:23" ht="6" customHeight="1" x14ac:dyDescent="0.25">
      <c r="B21" s="10">
        <v>10456</v>
      </c>
      <c r="C21" s="10">
        <v>-985.90778461850095</v>
      </c>
      <c r="D21" s="10">
        <v>-644.82118926347903</v>
      </c>
      <c r="E21" s="10">
        <v>2105.8181493399502</v>
      </c>
      <c r="J21" s="10">
        <v>10456</v>
      </c>
      <c r="K21" s="10">
        <v>34.596913839999999</v>
      </c>
      <c r="L21" s="10">
        <v>35.447808940000002</v>
      </c>
      <c r="M21" s="10">
        <v>35.545938880000001</v>
      </c>
      <c r="N21" s="10">
        <v>36.309957150000002</v>
      </c>
      <c r="O21" s="10">
        <v>34.572334150000003</v>
      </c>
      <c r="P21" s="10">
        <v>34.264384589999999</v>
      </c>
      <c r="Q21" s="10">
        <v>34.261484299999999</v>
      </c>
      <c r="R21" s="10">
        <v>34.063093680000001</v>
      </c>
      <c r="S21" s="10">
        <v>33.629583660000002</v>
      </c>
      <c r="T21" s="10">
        <v>34.09671865</v>
      </c>
      <c r="U21" s="10">
        <v>34.024336779999999</v>
      </c>
      <c r="V21" s="10">
        <v>34.170808200000003</v>
      </c>
      <c r="W21" s="10">
        <v>34.008617790000002</v>
      </c>
    </row>
    <row r="22" spans="2:23" ht="6" customHeight="1" x14ac:dyDescent="0.25">
      <c r="B22" s="10">
        <v>10486</v>
      </c>
      <c r="C22" s="10">
        <v>-1185.49477757563</v>
      </c>
      <c r="D22" s="10">
        <v>-789.37279014678495</v>
      </c>
      <c r="E22" s="10">
        <v>2445.4253850690502</v>
      </c>
      <c r="J22" s="10">
        <v>10486</v>
      </c>
      <c r="K22" s="10">
        <v>34.67628405</v>
      </c>
      <c r="L22" s="10">
        <v>35.602958270000002</v>
      </c>
      <c r="M22" s="10">
        <v>35.707345420000003</v>
      </c>
      <c r="N22" s="10">
        <v>36.470910070000002</v>
      </c>
      <c r="O22" s="10">
        <v>34.705418330000001</v>
      </c>
      <c r="P22" s="10">
        <v>34.351595699999997</v>
      </c>
      <c r="Q22" s="10">
        <v>34.386369819999999</v>
      </c>
      <c r="R22" s="10">
        <v>34.138990450000001</v>
      </c>
      <c r="S22" s="10">
        <v>33.76667922</v>
      </c>
      <c r="T22" s="10">
        <v>34.23092741</v>
      </c>
      <c r="U22" s="10">
        <v>34.096635919999997</v>
      </c>
      <c r="V22" s="10">
        <v>34.290121419999998</v>
      </c>
      <c r="W22" s="10">
        <v>34.111103700000001</v>
      </c>
    </row>
    <row r="23" spans="2:23" ht="6" customHeight="1" x14ac:dyDescent="0.25">
      <c r="B23" s="10">
        <v>10517</v>
      </c>
      <c r="C23" s="10">
        <v>-1274.00095507215</v>
      </c>
      <c r="D23" s="10">
        <v>-844.47018700626199</v>
      </c>
      <c r="E23" s="10">
        <v>2587.7275108161398</v>
      </c>
      <c r="J23" s="10">
        <v>10517</v>
      </c>
      <c r="K23" s="10">
        <v>34.712691569999997</v>
      </c>
      <c r="L23" s="10">
        <v>35.695757030000003</v>
      </c>
      <c r="M23" s="10">
        <v>35.806247319999997</v>
      </c>
      <c r="N23" s="10">
        <v>36.583149659999997</v>
      </c>
      <c r="O23" s="10">
        <v>34.772665920000001</v>
      </c>
      <c r="P23" s="10">
        <v>34.387208090000001</v>
      </c>
      <c r="Q23" s="10">
        <v>34.449213960000002</v>
      </c>
      <c r="R23" s="10">
        <v>34.170059440000003</v>
      </c>
      <c r="S23" s="10">
        <v>33.850877320000002</v>
      </c>
      <c r="T23" s="10">
        <v>34.30792598</v>
      </c>
      <c r="U23" s="10">
        <v>34.124169350000003</v>
      </c>
      <c r="V23" s="10">
        <v>34.349067789999999</v>
      </c>
      <c r="W23" s="10">
        <v>34.154966160000001</v>
      </c>
    </row>
    <row r="24" spans="2:23" ht="6" customHeight="1" x14ac:dyDescent="0.25">
      <c r="B24" s="10">
        <v>10547</v>
      </c>
      <c r="C24" s="10">
        <v>-1275.6621719416501</v>
      </c>
      <c r="D24" s="10">
        <v>-847.49229945039997</v>
      </c>
      <c r="E24" s="10">
        <v>2592.23053197647</v>
      </c>
      <c r="J24" s="10">
        <v>10547</v>
      </c>
      <c r="K24" s="10">
        <v>34.692678999999998</v>
      </c>
      <c r="L24" s="10">
        <v>35.691594719999998</v>
      </c>
      <c r="M24" s="10">
        <v>35.805525780000004</v>
      </c>
      <c r="N24" s="10">
        <v>36.596411549999999</v>
      </c>
      <c r="O24" s="10">
        <v>34.74822004</v>
      </c>
      <c r="P24" s="10">
        <v>34.35768281</v>
      </c>
      <c r="Q24" s="10">
        <v>34.42141436</v>
      </c>
      <c r="R24" s="10">
        <v>34.143515430000001</v>
      </c>
      <c r="S24" s="10">
        <v>33.834787130000002</v>
      </c>
      <c r="T24" s="10">
        <v>34.286796860000003</v>
      </c>
      <c r="U24" s="10">
        <v>34.09535503</v>
      </c>
      <c r="V24" s="10">
        <v>34.317983349999999</v>
      </c>
      <c r="W24" s="10">
        <v>34.119026810000001</v>
      </c>
    </row>
    <row r="25" spans="2:23" ht="6" customHeight="1" x14ac:dyDescent="0.25">
      <c r="B25" s="10">
        <v>10578</v>
      </c>
      <c r="C25" s="10">
        <v>-1024.02392857276</v>
      </c>
      <c r="D25" s="10">
        <v>-621.43260244218595</v>
      </c>
      <c r="E25" s="10">
        <v>2123.1118734322099</v>
      </c>
      <c r="J25" s="10">
        <v>10578</v>
      </c>
      <c r="K25" s="10">
        <v>34.618357639999999</v>
      </c>
      <c r="L25" s="10">
        <v>35.585687239999999</v>
      </c>
      <c r="M25" s="10">
        <v>35.699128829999999</v>
      </c>
      <c r="N25" s="10">
        <v>36.492964460000003</v>
      </c>
      <c r="O25" s="10">
        <v>34.632947209999998</v>
      </c>
      <c r="P25" s="10">
        <v>34.26604785</v>
      </c>
      <c r="Q25" s="10">
        <v>34.301182019999999</v>
      </c>
      <c r="R25" s="10">
        <v>34.060071550000004</v>
      </c>
      <c r="S25" s="10">
        <v>33.703579580000003</v>
      </c>
      <c r="T25" s="10">
        <v>34.157708030000002</v>
      </c>
      <c r="U25" s="10">
        <v>34.010794599999997</v>
      </c>
      <c r="V25" s="10">
        <v>34.194010919999997</v>
      </c>
      <c r="W25" s="10">
        <v>34.004256429999998</v>
      </c>
    </row>
    <row r="26" spans="2:23" ht="6" customHeight="1" x14ac:dyDescent="0.25">
      <c r="B26" s="10">
        <v>10609</v>
      </c>
      <c r="C26" s="10">
        <v>-745.62995657919896</v>
      </c>
      <c r="D26" s="10">
        <v>-394.222252946455</v>
      </c>
      <c r="E26" s="10">
        <v>1625.1338698418699</v>
      </c>
      <c r="J26" s="10">
        <v>10609</v>
      </c>
      <c r="K26" s="10">
        <v>34.510578180000003</v>
      </c>
      <c r="L26" s="10">
        <v>35.40409279</v>
      </c>
      <c r="M26" s="10">
        <v>35.512605120000003</v>
      </c>
      <c r="N26" s="10">
        <v>36.289654229999996</v>
      </c>
      <c r="O26" s="10">
        <v>34.456869670000003</v>
      </c>
      <c r="P26" s="10">
        <v>34.138157139999997</v>
      </c>
      <c r="Q26" s="10">
        <v>34.117275839999998</v>
      </c>
      <c r="R26" s="10">
        <v>33.943140839999998</v>
      </c>
      <c r="S26" s="10">
        <v>33.480411770000003</v>
      </c>
      <c r="T26" s="10">
        <v>33.946233640000003</v>
      </c>
      <c r="U26" s="10">
        <v>33.894336979999999</v>
      </c>
      <c r="V26" s="10">
        <v>34.004980140000001</v>
      </c>
      <c r="W26" s="10">
        <v>33.83877768</v>
      </c>
    </row>
    <row r="27" spans="2:23" ht="6" customHeight="1" x14ac:dyDescent="0.25">
      <c r="B27" s="10">
        <v>10639</v>
      </c>
      <c r="C27" s="10">
        <v>-462.23578025813299</v>
      </c>
      <c r="D27" s="10">
        <v>-168.96593730990199</v>
      </c>
      <c r="E27" s="10">
        <v>1123.63937486134</v>
      </c>
      <c r="J27" s="10">
        <v>10639</v>
      </c>
      <c r="K27" s="10">
        <v>34.399987680000002</v>
      </c>
      <c r="L27" s="10">
        <v>35.19778986</v>
      </c>
      <c r="M27" s="10">
        <v>35.298138360000003</v>
      </c>
      <c r="N27" s="10">
        <v>36.03825483</v>
      </c>
      <c r="O27" s="10">
        <v>34.269594750000003</v>
      </c>
      <c r="P27" s="10">
        <v>34.009868400000002</v>
      </c>
      <c r="Q27" s="10">
        <v>33.919678390000001</v>
      </c>
      <c r="R27" s="10">
        <v>33.824513269999997</v>
      </c>
      <c r="S27" s="10">
        <v>33.221207110000002</v>
      </c>
      <c r="T27" s="10">
        <v>33.706951330000003</v>
      </c>
      <c r="U27" s="10">
        <v>33.777157029999998</v>
      </c>
      <c r="V27" s="10">
        <v>33.801012270000001</v>
      </c>
      <c r="W27" s="10">
        <v>33.667162189999999</v>
      </c>
    </row>
    <row r="28" spans="2:23" ht="6" customHeight="1" x14ac:dyDescent="0.25">
      <c r="B28" s="10">
        <v>10670</v>
      </c>
      <c r="C28" s="10">
        <v>-232.932355498221</v>
      </c>
      <c r="D28" s="10">
        <v>8.1918807881109501</v>
      </c>
      <c r="E28" s="10">
        <v>722.35000956169495</v>
      </c>
      <c r="J28" s="10">
        <v>10670</v>
      </c>
      <c r="K28" s="10">
        <v>34.309563179999998</v>
      </c>
      <c r="L28" s="10">
        <v>35.007246590000001</v>
      </c>
      <c r="M28" s="10">
        <v>35.097397180000002</v>
      </c>
      <c r="N28" s="10">
        <v>35.781486899999997</v>
      </c>
      <c r="O28" s="10">
        <v>34.109113200000003</v>
      </c>
      <c r="P28" s="10">
        <v>33.907869650000002</v>
      </c>
      <c r="Q28" s="10">
        <v>33.746743350000003</v>
      </c>
      <c r="R28" s="10">
        <v>33.728139239999997</v>
      </c>
      <c r="S28" s="10">
        <v>32.970642009999999</v>
      </c>
      <c r="T28" s="10">
        <v>33.482854469999999</v>
      </c>
      <c r="U28" s="10">
        <v>33.682675209999999</v>
      </c>
      <c r="V28" s="10">
        <v>33.620544879999997</v>
      </c>
      <c r="W28" s="10">
        <v>33.522834930000002</v>
      </c>
    </row>
    <row r="29" spans="2:23" x14ac:dyDescent="0.25">
      <c r="B29" s="10">
        <v>10700</v>
      </c>
      <c r="C29" s="10">
        <v>-126.804288080738</v>
      </c>
      <c r="D29" s="10">
        <v>88.601943089025198</v>
      </c>
      <c r="E29" s="10">
        <v>537.77444183758405</v>
      </c>
      <c r="J29" s="10">
        <v>10700</v>
      </c>
      <c r="K29" s="10">
        <v>34.26718597</v>
      </c>
      <c r="L29" s="10">
        <v>34.890564220000002</v>
      </c>
      <c r="M29" s="10">
        <v>34.971404489999998</v>
      </c>
      <c r="N29" s="10">
        <v>35.593429399999998</v>
      </c>
      <c r="O29" s="10">
        <v>34.024885920000003</v>
      </c>
      <c r="P29" s="10">
        <v>33.863753930000001</v>
      </c>
      <c r="Q29" s="10">
        <v>33.65056165</v>
      </c>
      <c r="R29" s="10">
        <v>33.683529069999999</v>
      </c>
      <c r="S29" s="10">
        <v>32.801041310000002</v>
      </c>
      <c r="T29" s="10">
        <v>33.339479740000002</v>
      </c>
      <c r="U29" s="10">
        <v>33.639791240000001</v>
      </c>
      <c r="V29" s="10">
        <v>33.51706823</v>
      </c>
      <c r="W29" s="10">
        <v>33.449041119999997</v>
      </c>
    </row>
    <row r="30" spans="2:23" x14ac:dyDescent="0.25">
      <c r="B30" s="10">
        <v>10731</v>
      </c>
      <c r="C30" s="10">
        <v>-124.17646232683001</v>
      </c>
      <c r="D30" s="10">
        <v>94.587616235983702</v>
      </c>
      <c r="E30" s="10">
        <v>529.54151228691603</v>
      </c>
      <c r="J30" s="10">
        <v>10731</v>
      </c>
      <c r="K30" s="10">
        <v>34.305965209999997</v>
      </c>
      <c r="L30" s="10">
        <v>34.910929350000004</v>
      </c>
      <c r="M30" s="10">
        <v>34.98602279</v>
      </c>
      <c r="N30" s="10">
        <v>35.551807089999997</v>
      </c>
      <c r="O30" s="10">
        <v>34.072114190000001</v>
      </c>
      <c r="P30" s="10">
        <v>33.914612269999999</v>
      </c>
      <c r="Q30" s="10">
        <v>33.688079809999998</v>
      </c>
      <c r="R30" s="10">
        <v>33.723984809999997</v>
      </c>
      <c r="S30" s="10">
        <v>32.787447440000001</v>
      </c>
      <c r="T30" s="10">
        <v>33.345562559999998</v>
      </c>
      <c r="U30" s="10">
        <v>33.681111280000003</v>
      </c>
      <c r="V30" s="10">
        <v>33.548989679999998</v>
      </c>
      <c r="W30" s="10">
        <v>33.494915980000002</v>
      </c>
    </row>
    <row r="32" spans="2:23" ht="34.5" customHeight="1" x14ac:dyDescent="0.25">
      <c r="B32" s="176" t="s">
        <v>0</v>
      </c>
      <c r="C32" s="176" t="s">
        <v>58</v>
      </c>
      <c r="D32" s="176" t="s">
        <v>59</v>
      </c>
      <c r="E32" s="176" t="s">
        <v>60</v>
      </c>
      <c r="J32" s="176" t="s">
        <v>0</v>
      </c>
      <c r="K32" s="176" t="s">
        <v>1</v>
      </c>
      <c r="L32" s="176" t="s">
        <v>2</v>
      </c>
      <c r="M32" s="114" t="s">
        <v>3</v>
      </c>
      <c r="N32" s="176" t="s">
        <v>4</v>
      </c>
      <c r="O32" s="176" t="s">
        <v>5</v>
      </c>
      <c r="P32" s="176" t="s">
        <v>6</v>
      </c>
      <c r="Q32" s="176" t="s">
        <v>7</v>
      </c>
      <c r="R32" s="176" t="s">
        <v>8</v>
      </c>
      <c r="S32" s="176" t="s">
        <v>9</v>
      </c>
      <c r="T32" s="114" t="s">
        <v>10</v>
      </c>
      <c r="U32" s="176" t="s">
        <v>11</v>
      </c>
      <c r="V32" s="176" t="s">
        <v>12</v>
      </c>
      <c r="W32" s="176" t="s">
        <v>13</v>
      </c>
    </row>
    <row r="33" spans="2:23" x14ac:dyDescent="0.25">
      <c r="B33" s="10">
        <v>3652.5</v>
      </c>
      <c r="C33" s="10">
        <v>-1271.60937279521</v>
      </c>
      <c r="D33" s="10">
        <v>-934.74488579041099</v>
      </c>
      <c r="E33" s="10">
        <v>2675.69484928356</v>
      </c>
      <c r="J33" s="10">
        <v>3652.5</v>
      </c>
      <c r="K33" s="10">
        <v>34.626503820000003</v>
      </c>
      <c r="L33" s="10">
        <v>35.594706870000003</v>
      </c>
      <c r="M33" s="10">
        <v>35.715487869999997</v>
      </c>
      <c r="N33" s="10">
        <v>36.718945410000003</v>
      </c>
      <c r="O33" s="10">
        <v>34.79735823</v>
      </c>
      <c r="P33" s="10">
        <v>34.378744169999997</v>
      </c>
      <c r="Q33" s="10">
        <v>34.713368180000003</v>
      </c>
      <c r="R33" s="10">
        <v>34.239559319999998</v>
      </c>
      <c r="S33" s="10">
        <v>35.452833800000001</v>
      </c>
      <c r="T33" s="10">
        <v>35.066278259999997</v>
      </c>
      <c r="U33" s="10">
        <v>34.166172930000002</v>
      </c>
      <c r="V33" s="10">
        <v>34.63615755</v>
      </c>
      <c r="W33" s="10">
        <v>34.341888969999999</v>
      </c>
    </row>
    <row r="34" spans="2:23" x14ac:dyDescent="0.25">
      <c r="B34" s="10">
        <v>3683.5</v>
      </c>
      <c r="C34" s="10">
        <v>-1188.2613010603</v>
      </c>
      <c r="D34" s="10">
        <v>-903.58310543113805</v>
      </c>
      <c r="E34" s="10">
        <v>2561.7000041023598</v>
      </c>
      <c r="J34" s="10">
        <v>3683.5</v>
      </c>
      <c r="K34" s="10">
        <v>34.63356031</v>
      </c>
      <c r="L34" s="10">
        <v>35.608652650000003</v>
      </c>
      <c r="M34" s="10">
        <v>35.728758720000002</v>
      </c>
      <c r="N34" s="10">
        <v>36.73207987</v>
      </c>
      <c r="O34" s="10">
        <v>34.76849387</v>
      </c>
      <c r="P34" s="10">
        <v>34.359507880000002</v>
      </c>
      <c r="Q34" s="10">
        <v>34.679022889999999</v>
      </c>
      <c r="R34" s="10">
        <v>34.205825109999999</v>
      </c>
      <c r="S34" s="10">
        <v>35.436126719999997</v>
      </c>
      <c r="T34" s="10">
        <v>35.008395550000003</v>
      </c>
      <c r="U34" s="10">
        <v>34.156127400000003</v>
      </c>
      <c r="V34" s="10">
        <v>34.604404049999999</v>
      </c>
      <c r="W34" s="10">
        <v>34.285080309999998</v>
      </c>
    </row>
    <row r="35" spans="2:23" x14ac:dyDescent="0.25">
      <c r="B35" s="10">
        <v>3712.5</v>
      </c>
      <c r="C35" s="10">
        <v>-1278.1764094125299</v>
      </c>
      <c r="D35" s="10">
        <v>-975.062935020086</v>
      </c>
      <c r="E35" s="10">
        <v>2720.1809875792101</v>
      </c>
      <c r="J35" s="10">
        <v>3712.5</v>
      </c>
      <c r="K35" s="10">
        <v>34.684382229999997</v>
      </c>
      <c r="L35" s="10">
        <v>35.696182649999997</v>
      </c>
      <c r="M35" s="10">
        <v>35.81815434</v>
      </c>
      <c r="N35" s="10">
        <v>36.83330419</v>
      </c>
      <c r="O35" s="10">
        <v>34.821230450000002</v>
      </c>
      <c r="P35" s="10">
        <v>34.399717780000003</v>
      </c>
      <c r="Q35" s="10">
        <v>34.726236309999997</v>
      </c>
      <c r="R35" s="10">
        <v>34.240510919999998</v>
      </c>
      <c r="S35" s="10">
        <v>35.50067833</v>
      </c>
      <c r="T35" s="10">
        <v>35.055096089999999</v>
      </c>
      <c r="U35" s="10">
        <v>34.195098180000002</v>
      </c>
      <c r="V35" s="10">
        <v>34.654121269999997</v>
      </c>
      <c r="W35" s="10">
        <v>34.328379730000002</v>
      </c>
    </row>
    <row r="36" spans="2:23" ht="8.25" customHeight="1" x14ac:dyDescent="0.25">
      <c r="B36" s="10">
        <v>3743.5</v>
      </c>
      <c r="C36" s="10">
        <v>-1442.0040510164799</v>
      </c>
      <c r="D36" s="10">
        <v>-1100.48363406612</v>
      </c>
      <c r="E36" s="10">
        <v>3005.0224561353002</v>
      </c>
      <c r="J36" s="10">
        <v>3743.5</v>
      </c>
      <c r="K36" s="10">
        <v>34.756157020000003</v>
      </c>
      <c r="L36" s="10">
        <v>35.829616979999997</v>
      </c>
      <c r="M36" s="10">
        <v>35.956444449999999</v>
      </c>
      <c r="N36" s="10">
        <v>36.997417560000002</v>
      </c>
      <c r="O36" s="10">
        <v>34.920982850000001</v>
      </c>
      <c r="P36" s="10">
        <v>34.469788250000001</v>
      </c>
      <c r="Q36" s="10">
        <v>34.822797870000002</v>
      </c>
      <c r="R36" s="10">
        <v>34.303633920000003</v>
      </c>
      <c r="S36" s="10">
        <v>35.624531419999997</v>
      </c>
      <c r="T36" s="10">
        <v>35.16628575</v>
      </c>
      <c r="U36" s="10">
        <v>34.25847898</v>
      </c>
      <c r="V36" s="10">
        <v>34.754157169999999</v>
      </c>
      <c r="W36" s="10">
        <v>34.416087519999998</v>
      </c>
    </row>
    <row r="37" spans="2:23" ht="8.25" customHeight="1" x14ac:dyDescent="0.25">
      <c r="B37" s="10">
        <v>3773.5</v>
      </c>
      <c r="C37" s="10">
        <v>-1576.9053307819299</v>
      </c>
      <c r="D37" s="10">
        <v>-1201.1014677851001</v>
      </c>
      <c r="E37" s="10">
        <v>3237.2669163881201</v>
      </c>
      <c r="J37" s="10">
        <v>3773.5</v>
      </c>
      <c r="K37" s="10">
        <v>34.813334009999998</v>
      </c>
      <c r="L37" s="10">
        <v>35.948796979999997</v>
      </c>
      <c r="M37" s="10">
        <v>36.081708839999997</v>
      </c>
      <c r="N37" s="10">
        <v>37.157082930000001</v>
      </c>
      <c r="O37" s="10">
        <v>35.008383000000002</v>
      </c>
      <c r="P37" s="10">
        <v>34.526044570000003</v>
      </c>
      <c r="Q37" s="10">
        <v>34.909527079999997</v>
      </c>
      <c r="R37" s="10">
        <v>34.354764400000001</v>
      </c>
      <c r="S37" s="10">
        <v>35.744618899999999</v>
      </c>
      <c r="T37" s="10">
        <v>35.27416513</v>
      </c>
      <c r="U37" s="10">
        <v>34.308607309999999</v>
      </c>
      <c r="V37" s="10">
        <v>34.844029880000001</v>
      </c>
      <c r="W37" s="10">
        <v>34.490486429999997</v>
      </c>
    </row>
    <row r="38" spans="2:23" ht="8.25" customHeight="1" x14ac:dyDescent="0.25">
      <c r="B38" s="10">
        <v>3804.5</v>
      </c>
      <c r="C38" s="10">
        <v>-1618.96262286657</v>
      </c>
      <c r="D38" s="10">
        <v>-1225.2296389615699</v>
      </c>
      <c r="E38" s="10">
        <v>3303.0353589496399</v>
      </c>
      <c r="J38" s="10">
        <v>3804.5</v>
      </c>
      <c r="K38" s="10">
        <v>34.833239620000001</v>
      </c>
      <c r="L38" s="10">
        <v>36.012429339999997</v>
      </c>
      <c r="M38" s="10">
        <v>36.151005490000003</v>
      </c>
      <c r="N38" s="10">
        <v>37.264511640000002</v>
      </c>
      <c r="O38" s="10">
        <v>35.042354369999998</v>
      </c>
      <c r="P38" s="10">
        <v>34.540115569999998</v>
      </c>
      <c r="Q38" s="10">
        <v>34.943884160000003</v>
      </c>
      <c r="R38" s="10">
        <v>34.368288110000002</v>
      </c>
      <c r="S38" s="10">
        <v>35.811765170000001</v>
      </c>
      <c r="T38" s="10">
        <v>35.328822119999998</v>
      </c>
      <c r="U38" s="10">
        <v>34.320757020000002</v>
      </c>
      <c r="V38" s="10">
        <v>34.880142710000001</v>
      </c>
      <c r="W38" s="10">
        <v>34.513815729999997</v>
      </c>
    </row>
    <row r="39" spans="2:23" ht="8.25" customHeight="1" x14ac:dyDescent="0.25">
      <c r="B39" s="10">
        <v>3834.5</v>
      </c>
      <c r="C39" s="10">
        <v>-1620.0409932590701</v>
      </c>
      <c r="D39" s="10">
        <v>-1226.68701974492</v>
      </c>
      <c r="E39" s="10">
        <v>3305.4935048045099</v>
      </c>
      <c r="J39" s="10">
        <v>3834.5</v>
      </c>
      <c r="K39" s="10">
        <v>34.801430879999998</v>
      </c>
      <c r="L39" s="10">
        <v>35.986041159999999</v>
      </c>
      <c r="M39" s="10">
        <v>36.127537169999997</v>
      </c>
      <c r="N39" s="10">
        <v>37.270723279999999</v>
      </c>
      <c r="O39" s="10">
        <v>34.994916570000001</v>
      </c>
      <c r="P39" s="10">
        <v>34.496313129999997</v>
      </c>
      <c r="Q39" s="10">
        <v>34.896112350000003</v>
      </c>
      <c r="R39" s="10">
        <v>34.330070429999999</v>
      </c>
      <c r="S39" s="10">
        <v>35.782972280000003</v>
      </c>
      <c r="T39" s="10">
        <v>35.290573129999999</v>
      </c>
      <c r="U39" s="10">
        <v>34.281865320000001</v>
      </c>
      <c r="V39" s="10">
        <v>34.831683130000002</v>
      </c>
      <c r="W39" s="10">
        <v>34.462815569999997</v>
      </c>
    </row>
    <row r="40" spans="2:23" ht="8.25" customHeight="1" x14ac:dyDescent="0.25">
      <c r="B40" s="10">
        <v>3865.5</v>
      </c>
      <c r="C40" s="10">
        <v>-1311.9217463612199</v>
      </c>
      <c r="D40" s="10">
        <v>-962.54304749144706</v>
      </c>
      <c r="E40" s="10">
        <v>2742.9779242434802</v>
      </c>
      <c r="J40" s="10">
        <v>3865.5</v>
      </c>
      <c r="K40" s="10">
        <v>34.717696050000001</v>
      </c>
      <c r="L40" s="10">
        <v>35.86173806</v>
      </c>
      <c r="M40" s="10">
        <v>36.002153900000003</v>
      </c>
      <c r="N40" s="10">
        <v>37.158121770000001</v>
      </c>
      <c r="O40" s="10">
        <v>34.862262129999998</v>
      </c>
      <c r="P40" s="10">
        <v>34.393826189999999</v>
      </c>
      <c r="Q40" s="10">
        <v>34.760461120000002</v>
      </c>
      <c r="R40" s="10">
        <v>34.237273459999997</v>
      </c>
      <c r="S40" s="10">
        <v>35.643605819999998</v>
      </c>
      <c r="T40" s="10">
        <v>35.147570139999999</v>
      </c>
      <c r="U40" s="10">
        <v>34.189079130000003</v>
      </c>
      <c r="V40" s="10">
        <v>34.693317100000002</v>
      </c>
      <c r="W40" s="10">
        <v>34.336011079999999</v>
      </c>
    </row>
    <row r="41" spans="2:23" ht="8.25" customHeight="1" x14ac:dyDescent="0.25">
      <c r="B41" s="10">
        <v>3896.5</v>
      </c>
      <c r="C41" s="10">
        <v>-1013.65463461293</v>
      </c>
      <c r="D41" s="10">
        <v>-720.46389986113104</v>
      </c>
      <c r="E41" s="10">
        <v>2210.7462692947001</v>
      </c>
      <c r="J41" s="10">
        <v>3896.5</v>
      </c>
      <c r="K41" s="10">
        <v>34.60229416</v>
      </c>
      <c r="L41" s="10">
        <v>35.664809949999999</v>
      </c>
      <c r="M41" s="10">
        <v>35.799710810000001</v>
      </c>
      <c r="N41" s="10">
        <v>36.944339530000001</v>
      </c>
      <c r="O41" s="10">
        <v>34.672915690000004</v>
      </c>
      <c r="P41" s="10">
        <v>34.257763339999997</v>
      </c>
      <c r="Q41" s="10">
        <v>34.564751809999997</v>
      </c>
      <c r="R41" s="10">
        <v>34.113286389999999</v>
      </c>
      <c r="S41" s="10">
        <v>35.417115389999999</v>
      </c>
      <c r="T41" s="10">
        <v>34.92553667</v>
      </c>
      <c r="U41" s="10">
        <v>34.066511050000003</v>
      </c>
      <c r="V41" s="10">
        <v>34.49367616</v>
      </c>
      <c r="W41" s="10">
        <v>34.161864970000003</v>
      </c>
    </row>
    <row r="42" spans="2:23" ht="8.25" customHeight="1" x14ac:dyDescent="0.25">
      <c r="B42" s="10">
        <v>3926.5</v>
      </c>
      <c r="C42" s="10">
        <v>-714.12937116371495</v>
      </c>
      <c r="D42" s="10">
        <v>-482.62725452446199</v>
      </c>
      <c r="E42" s="10">
        <v>1680.98398499158</v>
      </c>
      <c r="J42" s="10">
        <v>3926.5</v>
      </c>
      <c r="K42" s="10">
        <v>34.485344130000001</v>
      </c>
      <c r="L42" s="10">
        <v>35.445461379999998</v>
      </c>
      <c r="M42" s="10">
        <v>35.571641620000001</v>
      </c>
      <c r="N42" s="10">
        <v>36.681930260000001</v>
      </c>
      <c r="O42" s="10">
        <v>34.47515507</v>
      </c>
      <c r="P42" s="10">
        <v>34.123022980000002</v>
      </c>
      <c r="Q42" s="10">
        <v>34.357864640000003</v>
      </c>
      <c r="R42" s="10">
        <v>33.989117749999998</v>
      </c>
      <c r="S42" s="10">
        <v>35.15784</v>
      </c>
      <c r="T42" s="10">
        <v>34.678331780000001</v>
      </c>
      <c r="U42" s="10">
        <v>33.944639690000002</v>
      </c>
      <c r="V42" s="10">
        <v>34.281376340000001</v>
      </c>
      <c r="W42" s="10">
        <v>33.983376610000001</v>
      </c>
    </row>
    <row r="43" spans="2:23" ht="8.25" customHeight="1" x14ac:dyDescent="0.25">
      <c r="B43" s="10">
        <v>3957.5</v>
      </c>
      <c r="C43" s="10">
        <v>-470.58783341609399</v>
      </c>
      <c r="D43" s="10">
        <v>-294.031078263719</v>
      </c>
      <c r="E43" s="10">
        <v>1254.4636887118399</v>
      </c>
      <c r="J43" s="10">
        <v>3957.5</v>
      </c>
      <c r="K43" s="10">
        <v>34.389158199999997</v>
      </c>
      <c r="L43" s="10">
        <v>35.242763050000001</v>
      </c>
      <c r="M43" s="10">
        <v>35.358171380000002</v>
      </c>
      <c r="N43" s="10">
        <v>36.413290109999998</v>
      </c>
      <c r="O43" s="10">
        <v>34.305498559999997</v>
      </c>
      <c r="P43" s="10">
        <v>34.01544002</v>
      </c>
      <c r="Q43" s="10">
        <v>34.176889879999997</v>
      </c>
      <c r="R43" s="10">
        <v>33.888053499999998</v>
      </c>
      <c r="S43" s="10">
        <v>34.908181919999997</v>
      </c>
      <c r="T43" s="10">
        <v>34.447482739999998</v>
      </c>
      <c r="U43" s="10">
        <v>33.846299250000001</v>
      </c>
      <c r="V43" s="10">
        <v>34.093323439999999</v>
      </c>
      <c r="W43" s="10">
        <v>33.832810899999998</v>
      </c>
    </row>
    <row r="44" spans="2:23" ht="8.25" customHeight="1" x14ac:dyDescent="0.25">
      <c r="B44" s="10">
        <v>3987.5</v>
      </c>
      <c r="C44" s="10">
        <v>-348.177249500014</v>
      </c>
      <c r="D44" s="10">
        <v>-192.86730894866699</v>
      </c>
      <c r="E44" s="10">
        <v>1033.23426070966</v>
      </c>
      <c r="J44" s="10">
        <v>3987.5</v>
      </c>
      <c r="K44" s="10">
        <v>34.341747179999999</v>
      </c>
      <c r="L44" s="10">
        <v>35.114928290000002</v>
      </c>
      <c r="M44" s="10">
        <v>35.220367809999999</v>
      </c>
      <c r="N44" s="10">
        <v>36.20670878</v>
      </c>
      <c r="O44" s="10">
        <v>34.20890326</v>
      </c>
      <c r="P44" s="10">
        <v>33.964397460000001</v>
      </c>
      <c r="Q44" s="10">
        <v>34.028370510000002</v>
      </c>
      <c r="R44" s="10">
        <v>33.83112071</v>
      </c>
      <c r="S44" s="10">
        <v>33.806381330000001</v>
      </c>
      <c r="T44" s="10">
        <v>34.098181189999998</v>
      </c>
      <c r="U44" s="10">
        <v>33.793158980000001</v>
      </c>
      <c r="V44" s="10">
        <v>33.957186389999997</v>
      </c>
      <c r="W44" s="10">
        <v>33.740989339999999</v>
      </c>
    </row>
    <row r="45" spans="2:23" ht="8.25" customHeight="1" x14ac:dyDescent="0.25">
      <c r="B45" s="10">
        <v>4018.5</v>
      </c>
      <c r="C45" s="10">
        <v>-369.40840066241401</v>
      </c>
      <c r="D45" s="10">
        <v>-198.45421795957199</v>
      </c>
      <c r="E45" s="10">
        <v>1058.8926822384699</v>
      </c>
      <c r="J45" s="10">
        <v>4018.5</v>
      </c>
      <c r="K45" s="10">
        <v>34.351325510000002</v>
      </c>
      <c r="L45" s="10">
        <v>35.08402778</v>
      </c>
      <c r="M45" s="10">
        <v>35.181832720000003</v>
      </c>
      <c r="N45" s="10">
        <v>36.091424709999998</v>
      </c>
      <c r="O45" s="10">
        <v>34.202438579999999</v>
      </c>
      <c r="P45" s="10">
        <v>33.9785793</v>
      </c>
      <c r="Q45" s="10">
        <v>33.969933990000001</v>
      </c>
      <c r="R45" s="10">
        <v>33.830545479999998</v>
      </c>
      <c r="S45" s="10">
        <v>33.526387389999996</v>
      </c>
      <c r="T45" s="10">
        <v>33.917675580000001</v>
      </c>
      <c r="U45" s="10">
        <v>33.795320799999999</v>
      </c>
      <c r="V45" s="10">
        <v>33.901614340000002</v>
      </c>
      <c r="W45" s="10">
        <v>33.723587569999999</v>
      </c>
    </row>
    <row r="46" spans="2:23" ht="8.25" customHeight="1" x14ac:dyDescent="0.25">
      <c r="B46" s="10">
        <v>4049.5</v>
      </c>
      <c r="C46" s="10">
        <v>-516.74201954656496</v>
      </c>
      <c r="D46" s="10">
        <v>-299.749139026173</v>
      </c>
      <c r="E46" s="10">
        <v>1303.4587713236799</v>
      </c>
      <c r="J46" s="10">
        <v>4049.5</v>
      </c>
      <c r="K46" s="10">
        <v>34.411280490000003</v>
      </c>
      <c r="L46" s="10">
        <v>35.151062949999996</v>
      </c>
      <c r="M46" s="10">
        <v>35.245292939999999</v>
      </c>
      <c r="N46" s="10">
        <v>36.087157840000003</v>
      </c>
      <c r="O46" s="10">
        <v>34.282508479999997</v>
      </c>
      <c r="P46" s="10">
        <v>34.049942780000002</v>
      </c>
      <c r="Q46" s="10">
        <v>34.011485800000003</v>
      </c>
      <c r="R46" s="10">
        <v>33.883325120000002</v>
      </c>
      <c r="S46" s="10">
        <v>33.454121659999998</v>
      </c>
      <c r="T46" s="10">
        <v>33.889537240000003</v>
      </c>
      <c r="U46" s="10">
        <v>33.848672039999997</v>
      </c>
      <c r="V46" s="10">
        <v>33.93694455</v>
      </c>
      <c r="W46" s="10">
        <v>33.780214440000002</v>
      </c>
    </row>
    <row r="47" spans="2:23" ht="8.25" customHeight="1" x14ac:dyDescent="0.25">
      <c r="B47" s="10">
        <v>4077.5</v>
      </c>
      <c r="C47" s="10">
        <v>-734.93093224391998</v>
      </c>
      <c r="D47" s="10">
        <v>-459.681330613819</v>
      </c>
      <c r="E47" s="10">
        <v>1675.87729777968</v>
      </c>
      <c r="J47" s="10">
        <v>4077.5</v>
      </c>
      <c r="K47" s="10">
        <v>34.497800890000001</v>
      </c>
      <c r="L47" s="10">
        <v>35.281275399999998</v>
      </c>
      <c r="M47" s="10">
        <v>35.376046789999997</v>
      </c>
      <c r="N47" s="10">
        <v>36.17314614</v>
      </c>
      <c r="O47" s="10">
        <v>34.413068180000003</v>
      </c>
      <c r="P47" s="10">
        <v>34.150371470000003</v>
      </c>
      <c r="Q47" s="10">
        <v>34.118195229999998</v>
      </c>
      <c r="R47" s="10">
        <v>33.966004150000003</v>
      </c>
      <c r="S47" s="10">
        <v>33.507655100000001</v>
      </c>
      <c r="T47" s="10">
        <v>33.964279390000002</v>
      </c>
      <c r="U47" s="10">
        <v>33.930141450000001</v>
      </c>
      <c r="V47" s="10">
        <v>34.035642320000001</v>
      </c>
      <c r="W47" s="10">
        <v>33.882491979999998</v>
      </c>
    </row>
    <row r="48" spans="2:23" ht="8.25" customHeight="1" x14ac:dyDescent="0.25">
      <c r="B48" s="10">
        <v>4108.5</v>
      </c>
      <c r="C48" s="10">
        <v>-994.13846735521895</v>
      </c>
      <c r="D48" s="10">
        <v>-650.15454419780895</v>
      </c>
      <c r="E48" s="10">
        <v>2119.2279829798499</v>
      </c>
      <c r="J48" s="10">
        <v>4108.5</v>
      </c>
      <c r="K48" s="10">
        <v>34.600811569999998</v>
      </c>
      <c r="L48" s="10">
        <v>35.45924162</v>
      </c>
      <c r="M48" s="10">
        <v>35.558425829999997</v>
      </c>
      <c r="N48" s="10">
        <v>36.331737580000002</v>
      </c>
      <c r="O48" s="10">
        <v>34.578075159999997</v>
      </c>
      <c r="P48" s="10">
        <v>34.267379990000002</v>
      </c>
      <c r="Q48" s="10">
        <v>34.267409790000002</v>
      </c>
      <c r="R48" s="10">
        <v>34.065968439999999</v>
      </c>
      <c r="S48" s="10">
        <v>33.642072759999998</v>
      </c>
      <c r="T48" s="10">
        <v>34.106192149999998</v>
      </c>
      <c r="U48" s="10">
        <v>34.027123179999997</v>
      </c>
      <c r="V48" s="10">
        <v>34.176983049999997</v>
      </c>
      <c r="W48" s="10">
        <v>34.013107140000002</v>
      </c>
    </row>
    <row r="49" spans="2:23" ht="8.25" customHeight="1" x14ac:dyDescent="0.25">
      <c r="B49" s="10">
        <v>4138.5</v>
      </c>
      <c r="C49" s="10">
        <v>-1192.7230888925401</v>
      </c>
      <c r="D49" s="10">
        <v>-793.81983019734605</v>
      </c>
      <c r="E49" s="10">
        <v>2456.9768144227</v>
      </c>
      <c r="J49" s="10">
        <v>4138.5</v>
      </c>
      <c r="K49" s="10">
        <v>34.679743569999999</v>
      </c>
      <c r="L49" s="10">
        <v>35.6131247</v>
      </c>
      <c r="M49" s="10">
        <v>35.718456260000004</v>
      </c>
      <c r="N49" s="10">
        <v>36.490435550000001</v>
      </c>
      <c r="O49" s="10">
        <v>34.71050623</v>
      </c>
      <c r="P49" s="10">
        <v>34.354176129999999</v>
      </c>
      <c r="Q49" s="10">
        <v>34.391602280000001</v>
      </c>
      <c r="R49" s="10">
        <v>34.14144031</v>
      </c>
      <c r="S49" s="10">
        <v>33.777924849999998</v>
      </c>
      <c r="T49" s="10">
        <v>34.239426969999997</v>
      </c>
      <c r="U49" s="10">
        <v>34.098971990000003</v>
      </c>
      <c r="V49" s="10">
        <v>34.29564543</v>
      </c>
      <c r="W49" s="10">
        <v>34.115038509999998</v>
      </c>
    </row>
    <row r="50" spans="2:23" ht="8.25" customHeight="1" x14ac:dyDescent="0.25">
      <c r="B50" s="10">
        <v>4169.5</v>
      </c>
      <c r="C50" s="10">
        <v>-1280.34922806092</v>
      </c>
      <c r="D50" s="10">
        <v>-848.26651768597901</v>
      </c>
      <c r="E50" s="10">
        <v>2597.7676929521399</v>
      </c>
      <c r="J50" s="10">
        <v>4169.5</v>
      </c>
      <c r="K50" s="10">
        <v>34.715754570000001</v>
      </c>
      <c r="L50" s="10">
        <v>35.704772630000001</v>
      </c>
      <c r="M50" s="10">
        <v>35.81610388</v>
      </c>
      <c r="N50" s="10">
        <v>36.600580460000003</v>
      </c>
      <c r="O50" s="10">
        <v>34.777151349999997</v>
      </c>
      <c r="P50" s="10">
        <v>34.389448299999998</v>
      </c>
      <c r="Q50" s="10">
        <v>34.453823329999999</v>
      </c>
      <c r="R50" s="10">
        <v>34.172174759999997</v>
      </c>
      <c r="S50" s="10">
        <v>33.860947109999998</v>
      </c>
      <c r="T50" s="10">
        <v>34.315509489999997</v>
      </c>
      <c r="U50" s="10">
        <v>34.126168190000001</v>
      </c>
      <c r="V50" s="10">
        <v>34.353976500000002</v>
      </c>
      <c r="W50" s="10">
        <v>34.158420200000002</v>
      </c>
    </row>
    <row r="51" spans="2:23" ht="8.25" customHeight="1" x14ac:dyDescent="0.25">
      <c r="B51" s="10">
        <v>4199.5</v>
      </c>
      <c r="C51" s="10">
        <v>-1281.98795378716</v>
      </c>
      <c r="D51" s="10">
        <v>-851.25145000113196</v>
      </c>
      <c r="E51" s="10">
        <v>2602.21329005092</v>
      </c>
      <c r="J51" s="10">
        <v>4199.5</v>
      </c>
      <c r="K51" s="10">
        <v>34.695400399999997</v>
      </c>
      <c r="L51" s="10">
        <v>35.699611609999998</v>
      </c>
      <c r="M51" s="10">
        <v>35.814294500000003</v>
      </c>
      <c r="N51" s="10">
        <v>36.612018740000003</v>
      </c>
      <c r="O51" s="10">
        <v>34.752190939999998</v>
      </c>
      <c r="P51" s="10">
        <v>34.35965307</v>
      </c>
      <c r="Q51" s="10">
        <v>34.425488870000002</v>
      </c>
      <c r="R51" s="10">
        <v>34.145371339999997</v>
      </c>
      <c r="S51" s="10">
        <v>33.843810859999998</v>
      </c>
      <c r="T51" s="10">
        <v>34.293564699999997</v>
      </c>
      <c r="U51" s="10">
        <v>34.097103429999997</v>
      </c>
      <c r="V51" s="10">
        <v>34.322347219999997</v>
      </c>
      <c r="W51" s="10">
        <v>34.122079030000002</v>
      </c>
    </row>
    <row r="52" spans="2:23" ht="8.25" customHeight="1" x14ac:dyDescent="0.25">
      <c r="B52" s="10">
        <v>4230.5</v>
      </c>
      <c r="C52" s="10">
        <v>-1028.9574016516201</v>
      </c>
      <c r="D52" s="10">
        <v>-624.28662740213804</v>
      </c>
      <c r="E52" s="10">
        <v>2130.8221674568099</v>
      </c>
      <c r="J52" s="10">
        <v>4230.5</v>
      </c>
      <c r="K52" s="10">
        <v>34.620764510000001</v>
      </c>
      <c r="L52" s="10">
        <v>35.592812270000003</v>
      </c>
      <c r="M52" s="10">
        <v>35.706923119999999</v>
      </c>
      <c r="N52" s="10">
        <v>36.506892950000001</v>
      </c>
      <c r="O52" s="10">
        <v>34.636457669999999</v>
      </c>
      <c r="P52" s="10">
        <v>34.267776750000003</v>
      </c>
      <c r="Q52" s="10">
        <v>34.304792749999997</v>
      </c>
      <c r="R52" s="10">
        <v>34.061698300000003</v>
      </c>
      <c r="S52" s="10">
        <v>33.711650599999999</v>
      </c>
      <c r="T52" s="10">
        <v>34.163748380000001</v>
      </c>
      <c r="U52" s="10">
        <v>34.012324679999999</v>
      </c>
      <c r="V52" s="10">
        <v>34.197894740000002</v>
      </c>
      <c r="W52" s="10">
        <v>34.006959289999998</v>
      </c>
    </row>
    <row r="53" spans="2:23" ht="8.25" customHeight="1" x14ac:dyDescent="0.25">
      <c r="B53" s="10">
        <v>4261.5</v>
      </c>
      <c r="C53" s="10">
        <v>-749.97125883700403</v>
      </c>
      <c r="D53" s="10">
        <v>-396.70256131623398</v>
      </c>
      <c r="E53" s="10">
        <v>1631.889705349</v>
      </c>
      <c r="J53" s="10">
        <v>4261.5</v>
      </c>
      <c r="K53" s="10">
        <v>34.512706860000002</v>
      </c>
      <c r="L53" s="10">
        <v>35.410428770000003</v>
      </c>
      <c r="M53" s="10">
        <v>35.51953846</v>
      </c>
      <c r="N53" s="10">
        <v>36.302093380000002</v>
      </c>
      <c r="O53" s="10">
        <v>34.459979320000002</v>
      </c>
      <c r="P53" s="10">
        <v>34.139681639999999</v>
      </c>
      <c r="Q53" s="10">
        <v>34.120481920000003</v>
      </c>
      <c r="R53" s="10">
        <v>33.944578040000003</v>
      </c>
      <c r="S53" s="10">
        <v>33.487632959999999</v>
      </c>
      <c r="T53" s="10">
        <v>33.951626939999997</v>
      </c>
      <c r="U53" s="10">
        <v>33.895690459999997</v>
      </c>
      <c r="V53" s="10">
        <v>34.008439160000002</v>
      </c>
      <c r="W53" s="10">
        <v>33.841177539999997</v>
      </c>
    </row>
    <row r="54" spans="2:23" ht="8.25" customHeight="1" x14ac:dyDescent="0.25">
      <c r="B54" s="10">
        <v>4291.5</v>
      </c>
      <c r="C54" s="10">
        <v>-466.07709639597499</v>
      </c>
      <c r="D54" s="10">
        <v>-171.13381116609401</v>
      </c>
      <c r="E54" s="10">
        <v>1129.59263289253</v>
      </c>
      <c r="J54" s="10">
        <v>4291.5</v>
      </c>
      <c r="K54" s="10">
        <v>34.401877669999998</v>
      </c>
      <c r="L54" s="10">
        <v>35.203448330000001</v>
      </c>
      <c r="M54" s="10">
        <v>35.304332879999997</v>
      </c>
      <c r="N54" s="10">
        <v>36.049411999999997</v>
      </c>
      <c r="O54" s="10">
        <v>34.272364609999997</v>
      </c>
      <c r="P54" s="10">
        <v>34.011222770000003</v>
      </c>
      <c r="Q54" s="10">
        <v>33.922541199999998</v>
      </c>
      <c r="R54" s="10">
        <v>33.825795280000001</v>
      </c>
      <c r="S54" s="10">
        <v>33.227693690000002</v>
      </c>
      <c r="T54" s="10">
        <v>33.711786979999999</v>
      </c>
      <c r="U54" s="10">
        <v>33.778368450000002</v>
      </c>
      <c r="V54" s="10">
        <v>33.804106480000002</v>
      </c>
      <c r="W54" s="10">
        <v>33.669305649999998</v>
      </c>
    </row>
    <row r="55" spans="2:23" x14ac:dyDescent="0.25">
      <c r="B55" s="10">
        <v>4322.5</v>
      </c>
      <c r="C55" s="10">
        <v>-236.327331932417</v>
      </c>
      <c r="D55" s="10">
        <v>6.30116314736639</v>
      </c>
      <c r="E55" s="10">
        <v>727.58861689785499</v>
      </c>
      <c r="J55" s="10">
        <v>4322.5</v>
      </c>
      <c r="K55" s="10">
        <v>34.311236700000002</v>
      </c>
      <c r="L55" s="10">
        <v>35.012285740000003</v>
      </c>
      <c r="M55" s="10">
        <v>35.102916399999998</v>
      </c>
      <c r="N55" s="10">
        <v>35.791469460000002</v>
      </c>
      <c r="O55" s="10">
        <v>34.111575440000003</v>
      </c>
      <c r="P55" s="10">
        <v>33.909072449999996</v>
      </c>
      <c r="Q55" s="10">
        <v>33.749295940000003</v>
      </c>
      <c r="R55" s="10">
        <v>33.729284149999998</v>
      </c>
      <c r="S55" s="10">
        <v>32.976452289999997</v>
      </c>
      <c r="T55" s="10">
        <v>33.487177389999999</v>
      </c>
      <c r="U55" s="10">
        <v>33.683762829999999</v>
      </c>
      <c r="V55" s="10">
        <v>33.623306700000001</v>
      </c>
      <c r="W55" s="10">
        <v>33.524747959999999</v>
      </c>
    </row>
    <row r="56" spans="2:23" x14ac:dyDescent="0.25">
      <c r="B56" s="10">
        <v>4352.5</v>
      </c>
      <c r="C56" s="10">
        <v>-129.82880673892299</v>
      </c>
      <c r="D56" s="10">
        <v>86.918729184662695</v>
      </c>
      <c r="E56" s="10">
        <v>542.440846081259</v>
      </c>
      <c r="J56" s="10">
        <v>4352.5</v>
      </c>
      <c r="K56" s="10">
        <v>34.268675850000001</v>
      </c>
      <c r="L56" s="10">
        <v>34.895070359999998</v>
      </c>
      <c r="M56" s="10">
        <v>34.976342279999997</v>
      </c>
      <c r="N56" s="10">
        <v>35.602397330000002</v>
      </c>
      <c r="O56" s="10">
        <v>34.027084989999999</v>
      </c>
      <c r="P56" s="10">
        <v>33.864828189999997</v>
      </c>
      <c r="Q56" s="10">
        <v>33.65284862</v>
      </c>
      <c r="R56" s="10">
        <v>33.684557030000001</v>
      </c>
      <c r="S56" s="10">
        <v>32.806265160000002</v>
      </c>
      <c r="T56" s="10">
        <v>33.343362069999998</v>
      </c>
      <c r="U56" s="10">
        <v>33.640773080000002</v>
      </c>
      <c r="V56" s="10">
        <v>33.51954482</v>
      </c>
      <c r="W56" s="10">
        <v>33.450757699999997</v>
      </c>
    </row>
    <row r="57" spans="2:23" x14ac:dyDescent="0.25">
      <c r="B57" s="10">
        <v>4383.5</v>
      </c>
      <c r="C57" s="10">
        <v>-127.1925056531</v>
      </c>
      <c r="D57" s="10">
        <v>92.911368132099895</v>
      </c>
      <c r="E57" s="10">
        <v>534.19263723666302</v>
      </c>
      <c r="J57" s="10">
        <v>4383.5</v>
      </c>
      <c r="K57" s="10">
        <v>34.307289910000001</v>
      </c>
      <c r="L57" s="10">
        <v>34.914950529999999</v>
      </c>
      <c r="M57" s="10">
        <v>34.990431579999999</v>
      </c>
      <c r="N57" s="10">
        <v>35.559841050000003</v>
      </c>
      <c r="O57" s="10">
        <v>34.074068099999998</v>
      </c>
      <c r="P57" s="10">
        <v>33.915567930000002</v>
      </c>
      <c r="Q57" s="10">
        <v>33.690121089999998</v>
      </c>
      <c r="R57" s="10">
        <v>33.724906990000001</v>
      </c>
      <c r="S57" s="10">
        <v>32.792129580000001</v>
      </c>
      <c r="T57" s="10">
        <v>33.349041409999998</v>
      </c>
      <c r="U57" s="10">
        <v>33.681996300000002</v>
      </c>
      <c r="V57" s="10">
        <v>33.551203800000003</v>
      </c>
      <c r="W57" s="10">
        <v>33.496449669999997</v>
      </c>
    </row>
  </sheetData>
  <conditionalFormatting sqref="E33:E5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T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herebedragons.py</vt:lpstr>
      <vt:lpstr>Plus</vt:lpstr>
      <vt:lpstr>MISC</vt:lpstr>
      <vt:lpstr>Misc_2</vt:lpstr>
      <vt:lpstr>RCH1.2.3</vt:lpstr>
      <vt:lpstr>Stress_period_S</vt:lpstr>
      <vt:lpstr>heads.csv</vt:lpstr>
      <vt:lpstr>sfr.csv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2024-12-09T17:06:33Z</dcterms:created>
  <dcterms:modified xsi:type="dcterms:W3CDTF">2024-12-20T18:24:44Z</dcterms:modified>
</cp:coreProperties>
</file>